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usfema-my.sharepoint.com/personal/0247423968_fema_dhs_gov/Documents/Desktop/"/>
    </mc:Choice>
  </mc:AlternateContent>
  <xr:revisionPtr revIDLastSave="0" documentId="8_{C8710984-0B98-43F6-88D7-708D06DFE5BD}" xr6:coauthVersionLast="47" xr6:coauthVersionMax="47" xr10:uidLastSave="{00000000-0000-0000-0000-000000000000}"/>
  <bookViews>
    <workbookView xWindow="-28920" yWindow="-120" windowWidth="29040" windowHeight="16440" firstSheet="4" activeTab="8" xr2:uid="{3198F760-16F0-4959-8633-242D133278C0}"/>
  </bookViews>
  <sheets>
    <sheet name="Introduction" sheetId="4" r:id="rId1"/>
    <sheet name="Tab 1 Applicant Checklist" sheetId="8" r:id="rId2"/>
    <sheet name="Tab 2 Budget Guidance" sheetId="6" r:id="rId3"/>
    <sheet name="Tab 3A Example Budget Worksheet" sheetId="11" r:id="rId4"/>
    <sheet name="Tab 3B Budget Worksheet" sheetId="1" r:id="rId5"/>
    <sheet name="Tab 3C Budget Totals" sheetId="3" r:id="rId6"/>
    <sheet name="Tab 4 Subapplicant Information" sheetId="7" r:id="rId7"/>
    <sheet name="Tab 5 Addresses_Certifications" sheetId="5" r:id="rId8"/>
    <sheet name="Tab 6 Application Questions" sheetId="14" r:id="rId9"/>
    <sheet name="Validation" sheetId="2" state="hidden" r:id="rId10"/>
  </sheets>
  <definedNames>
    <definedName name="AcuteMedicalCare">Validation!$V$2:$V$11</definedName>
    <definedName name="Food">Validation!$T$2:$T$6</definedName>
    <definedName name="IndirectCosts">Validation!$AE$2:$AE$3</definedName>
    <definedName name="LaborforPrimaryServices">Validation!$X$2:$X$3</definedName>
    <definedName name="ManagementandAdministration">Validation!$AD$2:$AD$3</definedName>
    <definedName name="PersonalHygieneSupplies">Validation!$W$2:$W$3</definedName>
    <definedName name="SecondaryServicesClothing">Validation!$Z$2:$Z$3</definedName>
    <definedName name="SecondaryServicesLaborforSecondaryServices">Validation!$AC$2:$AC$3</definedName>
    <definedName name="SecondaryServicesOutreachInformation">Validation!$AA$2:$AA$3</definedName>
    <definedName name="SecondaryServicesRenovationsormodificationstoexistingfacilities">Validation!$Y$2:$Y$3</definedName>
    <definedName name="SecondaryServicesTranslationServices">Validation!$AB$2:$AB$3</definedName>
    <definedName name="Shelter">Validation!$S$2:$S$5</definedName>
    <definedName name="Transportation">Validation!$U$2:$U$6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 i="2" l="1" a="1"/>
  <c r="O3" i="2" s="1"/>
  <c r="E30" i="2"/>
  <c r="G35" i="3"/>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2" i="11"/>
  <c r="L243" i="11"/>
  <c r="L244" i="11"/>
  <c r="L245" i="11"/>
  <c r="L246" i="11"/>
  <c r="L247" i="11"/>
  <c r="L248" i="11"/>
  <c r="L249" i="11"/>
  <c r="L250" i="11"/>
  <c r="L251" i="11"/>
  <c r="L252" i="11"/>
  <c r="L253" i="11"/>
  <c r="L254" i="11"/>
  <c r="L255" i="11"/>
  <c r="L256" i="11"/>
  <c r="L257" i="11"/>
  <c r="L258" i="11"/>
  <c r="L259" i="11"/>
  <c r="L260" i="11"/>
  <c r="L261" i="11"/>
  <c r="L262" i="11"/>
  <c r="L263" i="11"/>
  <c r="L264" i="11"/>
  <c r="L265" i="11"/>
  <c r="L266" i="11"/>
  <c r="L267" i="11"/>
  <c r="L268" i="11"/>
  <c r="L269" i="11"/>
  <c r="L270" i="11"/>
  <c r="L271" i="11"/>
  <c r="L272" i="11"/>
  <c r="L273" i="11"/>
  <c r="L274" i="11"/>
  <c r="L275" i="11"/>
  <c r="L276" i="11"/>
  <c r="L277" i="11"/>
  <c r="L278" i="11"/>
  <c r="L279" i="11"/>
  <c r="L280" i="11"/>
  <c r="L281" i="11"/>
  <c r="L282" i="11"/>
  <c r="L283" i="11"/>
  <c r="L284" i="11"/>
  <c r="L285" i="11"/>
  <c r="L286" i="11"/>
  <c r="L287" i="11"/>
  <c r="L288" i="11"/>
  <c r="L289" i="11"/>
  <c r="L290" i="11"/>
  <c r="L291" i="11"/>
  <c r="L292" i="11"/>
  <c r="L293" i="11"/>
  <c r="L294" i="11"/>
  <c r="L295" i="11"/>
  <c r="L296" i="11"/>
  <c r="L297" i="11"/>
  <c r="L298" i="11"/>
  <c r="L299" i="11"/>
  <c r="L300" i="11"/>
  <c r="L301" i="11"/>
  <c r="L302" i="11"/>
  <c r="L303" i="11"/>
  <c r="L304" i="11"/>
  <c r="L305" i="11"/>
  <c r="L306" i="11"/>
  <c r="L307" i="11"/>
  <c r="L308" i="11"/>
  <c r="L309" i="11"/>
  <c r="L310" i="11"/>
  <c r="L311" i="11"/>
  <c r="L312" i="11"/>
  <c r="L313" i="11"/>
  <c r="L314" i="11"/>
  <c r="L315" i="11"/>
  <c r="L316" i="11"/>
  <c r="L317" i="11"/>
  <c r="L318" i="11"/>
  <c r="L319" i="11"/>
  <c r="L320" i="11"/>
  <c r="L321" i="11"/>
  <c r="L322" i="11"/>
  <c r="L323" i="11"/>
  <c r="L324" i="11"/>
  <c r="L325" i="11"/>
  <c r="L326" i="11"/>
  <c r="L327" i="11"/>
  <c r="L328" i="11"/>
  <c r="L329" i="11"/>
  <c r="L330" i="11"/>
  <c r="L331" i="11"/>
  <c r="L332" i="11"/>
  <c r="L333" i="11"/>
  <c r="L334" i="11"/>
  <c r="L335" i="11"/>
  <c r="L336" i="11"/>
  <c r="L337" i="11"/>
  <c r="L338" i="11"/>
  <c r="L339" i="11"/>
  <c r="L340" i="11"/>
  <c r="L341" i="11"/>
  <c r="L342" i="11"/>
  <c r="L343" i="11"/>
  <c r="L344" i="11"/>
  <c r="L345" i="11"/>
  <c r="L346" i="11"/>
  <c r="L347" i="11"/>
  <c r="L348" i="11"/>
  <c r="L349" i="11"/>
  <c r="L350" i="11"/>
  <c r="L351" i="11"/>
  <c r="L352" i="11"/>
  <c r="L353" i="11"/>
  <c r="L354" i="11"/>
  <c r="L355" i="11"/>
  <c r="L356" i="11"/>
  <c r="L357" i="11"/>
  <c r="L358" i="11"/>
  <c r="L359" i="11"/>
  <c r="L360" i="11"/>
  <c r="L361" i="11"/>
  <c r="L362" i="11"/>
  <c r="L363" i="11"/>
  <c r="L364" i="11"/>
  <c r="L365" i="11"/>
  <c r="L366" i="11"/>
  <c r="L367" i="11"/>
  <c r="L368" i="11"/>
  <c r="L369" i="11"/>
  <c r="L370" i="11"/>
  <c r="L371" i="11"/>
  <c r="L372" i="11"/>
  <c r="L373" i="11"/>
  <c r="L374" i="11"/>
  <c r="L375" i="11"/>
  <c r="L376" i="11"/>
  <c r="L377" i="11"/>
  <c r="L378" i="11"/>
  <c r="L379" i="11"/>
  <c r="L380" i="11"/>
  <c r="L381" i="11"/>
  <c r="L382" i="11"/>
  <c r="L383" i="11"/>
  <c r="L384" i="11"/>
  <c r="L385" i="11"/>
  <c r="L386" i="11"/>
  <c r="L387" i="11"/>
  <c r="L388" i="11"/>
  <c r="L389" i="11"/>
  <c r="L390" i="11"/>
  <c r="L391" i="11"/>
  <c r="L392" i="11"/>
  <c r="L393" i="11"/>
  <c r="L394" i="11"/>
  <c r="L395" i="11"/>
  <c r="L396" i="11"/>
  <c r="L397" i="11"/>
  <c r="L398" i="11"/>
  <c r="L399" i="11"/>
  <c r="L400" i="11"/>
  <c r="L401" i="11"/>
  <c r="L402" i="11"/>
  <c r="L403" i="11"/>
  <c r="L404" i="11"/>
  <c r="L405" i="11"/>
  <c r="L406" i="11"/>
  <c r="L407" i="11"/>
  <c r="L408" i="11"/>
  <c r="L409" i="11"/>
  <c r="L410" i="11"/>
  <c r="L411" i="11"/>
  <c r="L412" i="11"/>
  <c r="L413" i="11"/>
  <c r="L414" i="11"/>
  <c r="L415" i="11"/>
  <c r="L416" i="11"/>
  <c r="L417" i="11"/>
  <c r="L418" i="11"/>
  <c r="L419" i="11"/>
  <c r="L420" i="11"/>
  <c r="L421" i="11"/>
  <c r="L422" i="11"/>
  <c r="L423" i="11"/>
  <c r="L424" i="11"/>
  <c r="L425" i="11"/>
  <c r="L426" i="11"/>
  <c r="L427" i="11"/>
  <c r="L428" i="11"/>
  <c r="L429" i="11"/>
  <c r="L430" i="11"/>
  <c r="L431" i="11"/>
  <c r="L432" i="11"/>
  <c r="L433" i="11"/>
  <c r="L434" i="11"/>
  <c r="L435" i="11"/>
  <c r="L436" i="11"/>
  <c r="L437" i="11"/>
  <c r="L438" i="11"/>
  <c r="L439" i="11"/>
  <c r="L440" i="11"/>
  <c r="L441" i="11"/>
  <c r="L442" i="11"/>
  <c r="L443" i="11"/>
  <c r="L444" i="11"/>
  <c r="L445" i="11"/>
  <c r="L446" i="11"/>
  <c r="L447" i="11"/>
  <c r="L448" i="11"/>
  <c r="L449" i="11"/>
  <c r="L450" i="11"/>
  <c r="L451" i="11"/>
  <c r="L452" i="11"/>
  <c r="L453" i="11"/>
  <c r="L454" i="11"/>
  <c r="L455" i="11"/>
  <c r="L456" i="11"/>
  <c r="L457" i="11"/>
  <c r="L458" i="11"/>
  <c r="L459" i="11"/>
  <c r="L460" i="11"/>
  <c r="L461" i="11"/>
  <c r="L462" i="11"/>
  <c r="L463" i="11"/>
  <c r="L464" i="11"/>
  <c r="L465" i="11"/>
  <c r="L466" i="11"/>
  <c r="L467" i="11"/>
  <c r="L468" i="11"/>
  <c r="L469" i="11"/>
  <c r="L470" i="11"/>
  <c r="L471" i="11"/>
  <c r="L472" i="11"/>
  <c r="L473" i="11"/>
  <c r="L474" i="11"/>
  <c r="L475" i="11"/>
  <c r="L476" i="11"/>
  <c r="L477" i="11"/>
  <c r="L478" i="11"/>
  <c r="L479" i="11"/>
  <c r="L480" i="11"/>
  <c r="L481" i="11"/>
  <c r="L482" i="11"/>
  <c r="L483" i="11"/>
  <c r="L484" i="11"/>
  <c r="L485" i="11"/>
  <c r="L486" i="11"/>
  <c r="L487" i="11"/>
  <c r="L488" i="11"/>
  <c r="L489" i="11"/>
  <c r="L490" i="11"/>
  <c r="L491" i="11"/>
  <c r="L492" i="11"/>
  <c r="L493" i="11"/>
  <c r="L494" i="11"/>
  <c r="L495" i="11"/>
  <c r="L496" i="11"/>
  <c r="L497" i="11"/>
  <c r="L498" i="11"/>
  <c r="L499" i="11"/>
  <c r="L500" i="11"/>
  <c r="L501" i="11"/>
  <c r="L502" i="11"/>
  <c r="L503" i="11"/>
  <c r="L504" i="11"/>
  <c r="L505" i="11"/>
  <c r="L506" i="11"/>
  <c r="L507" i="11"/>
  <c r="L508" i="11"/>
  <c r="L509" i="11"/>
  <c r="L510" i="11"/>
  <c r="L511" i="11"/>
  <c r="L512" i="11"/>
  <c r="L513" i="11"/>
  <c r="L514" i="11"/>
  <c r="L515" i="11"/>
  <c r="L516" i="11"/>
  <c r="L517" i="11"/>
  <c r="L518" i="11"/>
  <c r="L519" i="11"/>
  <c r="L520" i="11"/>
  <c r="L521" i="11"/>
  <c r="L522" i="11"/>
  <c r="L523" i="11"/>
  <c r="L524" i="11"/>
  <c r="L525" i="11"/>
  <c r="L526" i="11"/>
  <c r="L527" i="11"/>
  <c r="L528" i="11"/>
  <c r="L529" i="11"/>
  <c r="L530" i="11"/>
  <c r="L531" i="11"/>
  <c r="L532" i="11"/>
  <c r="L533" i="11"/>
  <c r="L534" i="11"/>
  <c r="L535" i="11"/>
  <c r="L536" i="11"/>
  <c r="L537" i="11"/>
  <c r="L538" i="11"/>
  <c r="L539" i="11"/>
  <c r="L540" i="11"/>
  <c r="L541" i="11"/>
  <c r="L542" i="11"/>
  <c r="L543" i="11"/>
  <c r="L544" i="11"/>
  <c r="L545" i="11"/>
  <c r="L546" i="11"/>
  <c r="L547" i="11"/>
  <c r="L548" i="11"/>
  <c r="L549" i="11"/>
  <c r="L550" i="11"/>
  <c r="L551" i="11"/>
  <c r="L552" i="11"/>
  <c r="L553" i="11"/>
  <c r="L554" i="11"/>
  <c r="L555" i="11"/>
  <c r="L556" i="11"/>
  <c r="L557" i="11"/>
  <c r="L558" i="11"/>
  <c r="L559" i="11"/>
  <c r="L560" i="11"/>
  <c r="L561" i="11"/>
  <c r="L562" i="11"/>
  <c r="L563" i="11"/>
  <c r="L564" i="11"/>
  <c r="L565" i="11"/>
  <c r="L566" i="11"/>
  <c r="L567" i="11"/>
  <c r="L568" i="11"/>
  <c r="L569" i="11"/>
  <c r="L570" i="11"/>
  <c r="L571" i="11"/>
  <c r="L572" i="11"/>
  <c r="L573" i="11"/>
  <c r="L574" i="11"/>
  <c r="L575" i="11"/>
  <c r="L576" i="11"/>
  <c r="L577" i="11"/>
  <c r="L578" i="11"/>
  <c r="L579" i="11"/>
  <c r="L580" i="11"/>
  <c r="L581" i="11"/>
  <c r="L582" i="11"/>
  <c r="L583" i="11"/>
  <c r="L584" i="11"/>
  <c r="L585" i="11"/>
  <c r="L586" i="11"/>
  <c r="L587" i="11"/>
  <c r="L588" i="11"/>
  <c r="L589" i="11"/>
  <c r="L590" i="11"/>
  <c r="L591" i="11"/>
  <c r="L592" i="11"/>
  <c r="L593" i="11"/>
  <c r="L594" i="11"/>
  <c r="L595" i="11"/>
  <c r="L596" i="11"/>
  <c r="L597" i="11"/>
  <c r="L598" i="11"/>
  <c r="L599" i="11"/>
  <c r="L600" i="11"/>
  <c r="L601" i="11"/>
  <c r="L602" i="11"/>
  <c r="L603" i="11"/>
  <c r="L604" i="11"/>
  <c r="L605" i="11"/>
  <c r="L606" i="11"/>
  <c r="L607" i="11"/>
  <c r="L608" i="11"/>
  <c r="L609" i="11"/>
  <c r="L610" i="11"/>
  <c r="L611" i="11"/>
  <c r="L612" i="11"/>
  <c r="L613" i="11"/>
  <c r="L614" i="11"/>
  <c r="L615" i="11"/>
  <c r="L616" i="11"/>
  <c r="L617" i="11"/>
  <c r="L618" i="11"/>
  <c r="L619" i="11"/>
  <c r="L620" i="11"/>
  <c r="L621" i="11"/>
  <c r="L622" i="11"/>
  <c r="L623" i="11"/>
  <c r="L624" i="11"/>
  <c r="L625" i="11"/>
  <c r="L626" i="11"/>
  <c r="L627" i="11"/>
  <c r="L628" i="11"/>
  <c r="L629" i="11"/>
  <c r="L630" i="11"/>
  <c r="L631" i="11"/>
  <c r="L632" i="11"/>
  <c r="L633" i="11"/>
  <c r="L634" i="11"/>
  <c r="L635" i="11"/>
  <c r="L636" i="11"/>
  <c r="L637" i="11"/>
  <c r="L638" i="11"/>
  <c r="L639" i="11"/>
  <c r="L640" i="11"/>
  <c r="L641" i="11"/>
  <c r="L642" i="11"/>
  <c r="L643" i="11"/>
  <c r="L644" i="11"/>
  <c r="L645" i="11"/>
  <c r="L646" i="11"/>
  <c r="L647" i="11"/>
  <c r="L648" i="11"/>
  <c r="L649" i="11"/>
  <c r="L650" i="11"/>
  <c r="L651" i="11"/>
  <c r="L652" i="11"/>
  <c r="L653" i="11"/>
  <c r="L654" i="11"/>
  <c r="L655" i="11"/>
  <c r="L656" i="11"/>
  <c r="L657" i="11"/>
  <c r="L658" i="11"/>
  <c r="L659" i="11"/>
  <c r="L660" i="11"/>
  <c r="L661" i="11"/>
  <c r="L662" i="11"/>
  <c r="L663" i="11"/>
  <c r="L664" i="11"/>
  <c r="L665" i="11"/>
  <c r="L666" i="11"/>
  <c r="L667" i="11"/>
  <c r="L668" i="11"/>
  <c r="L669" i="11"/>
  <c r="L670" i="11"/>
  <c r="L671" i="11"/>
  <c r="L672" i="11"/>
  <c r="L673" i="11"/>
  <c r="L674" i="11"/>
  <c r="L675" i="11"/>
  <c r="L676" i="11"/>
  <c r="L677" i="11"/>
  <c r="L678" i="11"/>
  <c r="L679" i="11"/>
  <c r="L680" i="11"/>
  <c r="L681" i="11"/>
  <c r="L682" i="11"/>
  <c r="L683" i="11"/>
  <c r="L684" i="11"/>
  <c r="L685" i="11"/>
  <c r="L686" i="11"/>
  <c r="L687" i="11"/>
  <c r="L688" i="11"/>
  <c r="L689" i="11"/>
  <c r="L690" i="11"/>
  <c r="L691" i="11"/>
  <c r="L692" i="11"/>
  <c r="L693" i="11"/>
  <c r="L694" i="11"/>
  <c r="L695" i="11"/>
  <c r="L696" i="11"/>
  <c r="L697" i="11"/>
  <c r="L698" i="11"/>
  <c r="L699" i="11"/>
  <c r="L700" i="11"/>
  <c r="L701" i="11"/>
  <c r="L702" i="11"/>
  <c r="L703" i="11"/>
  <c r="L704" i="11"/>
  <c r="L705" i="11"/>
  <c r="L706" i="11"/>
  <c r="L707" i="11"/>
  <c r="L708" i="11"/>
  <c r="L709" i="11"/>
  <c r="L710" i="11"/>
  <c r="L711" i="11"/>
  <c r="L712" i="11"/>
  <c r="L713" i="11"/>
  <c r="L714" i="11"/>
  <c r="L715" i="11"/>
  <c r="L716" i="11"/>
  <c r="L717" i="11"/>
  <c r="L718" i="11"/>
  <c r="L719" i="11"/>
  <c r="L720" i="11"/>
  <c r="L721" i="11"/>
  <c r="L722" i="11"/>
  <c r="L723" i="11"/>
  <c r="L724" i="11"/>
  <c r="L725" i="11"/>
  <c r="L726" i="11"/>
  <c r="L727" i="11"/>
  <c r="L728" i="11"/>
  <c r="L729" i="11"/>
  <c r="L730" i="11"/>
  <c r="L731" i="11"/>
  <c r="L732" i="11"/>
  <c r="L733" i="11"/>
  <c r="L734" i="11"/>
  <c r="L735" i="11"/>
  <c r="L736" i="11"/>
  <c r="L737" i="11"/>
  <c r="L738" i="11"/>
  <c r="L739" i="11"/>
  <c r="L740" i="11"/>
  <c r="L741" i="11"/>
  <c r="L742" i="11"/>
  <c r="L743" i="11"/>
  <c r="L744" i="11"/>
  <c r="L745" i="11"/>
  <c r="L746" i="11"/>
  <c r="L747" i="11"/>
  <c r="L748" i="11"/>
  <c r="L749" i="11"/>
  <c r="L750" i="11"/>
  <c r="L751" i="11"/>
  <c r="L752" i="11"/>
  <c r="L753" i="11"/>
  <c r="L754" i="11"/>
  <c r="L755" i="11"/>
  <c r="L756" i="11"/>
  <c r="L757" i="11"/>
  <c r="L758" i="11"/>
  <c r="L759" i="11"/>
  <c r="L760" i="11"/>
  <c r="L761" i="11"/>
  <c r="L762" i="11"/>
  <c r="L763" i="11"/>
  <c r="L764" i="11"/>
  <c r="L765" i="11"/>
  <c r="L766" i="11"/>
  <c r="L767" i="11"/>
  <c r="L768" i="11"/>
  <c r="L769" i="11"/>
  <c r="L770" i="11"/>
  <c r="L771" i="11"/>
  <c r="L772" i="11"/>
  <c r="L773" i="11"/>
  <c r="L774" i="11"/>
  <c r="L775" i="11"/>
  <c r="L776" i="11"/>
  <c r="L777" i="11"/>
  <c r="L778" i="11"/>
  <c r="L779" i="11"/>
  <c r="L780" i="11"/>
  <c r="L781" i="11"/>
  <c r="L782" i="11"/>
  <c r="L783" i="11"/>
  <c r="L784" i="11"/>
  <c r="L785" i="11"/>
  <c r="L786" i="11"/>
  <c r="L787" i="11"/>
  <c r="L788" i="11"/>
  <c r="L789" i="11"/>
  <c r="L790" i="11"/>
  <c r="L791" i="11"/>
  <c r="L792" i="11"/>
  <c r="L793" i="11"/>
  <c r="L794" i="11"/>
  <c r="L795" i="11"/>
  <c r="L796" i="11"/>
  <c r="L797" i="11"/>
  <c r="L798" i="11"/>
  <c r="L799" i="11"/>
  <c r="L800" i="11"/>
  <c r="L801" i="11"/>
  <c r="L802" i="11"/>
  <c r="L803" i="11"/>
  <c r="L804" i="11"/>
  <c r="L805" i="11"/>
  <c r="L806" i="11"/>
  <c r="L807" i="11"/>
  <c r="L808" i="11"/>
  <c r="L809" i="11"/>
  <c r="L810" i="11"/>
  <c r="L811" i="11"/>
  <c r="L812" i="11"/>
  <c r="L813" i="11"/>
  <c r="L814" i="11"/>
  <c r="L815" i="11"/>
  <c r="L816" i="11"/>
  <c r="L817" i="11"/>
  <c r="L818" i="11"/>
  <c r="L819" i="11"/>
  <c r="L820" i="11"/>
  <c r="L821" i="11"/>
  <c r="L822" i="11"/>
  <c r="L823" i="11"/>
  <c r="L824" i="11"/>
  <c r="L825" i="11"/>
  <c r="L826" i="11"/>
  <c r="L827" i="11"/>
  <c r="L828" i="11"/>
  <c r="L829" i="11"/>
  <c r="L830" i="11"/>
  <c r="L831" i="11"/>
  <c r="L832" i="11"/>
  <c r="L833" i="11"/>
  <c r="L834" i="11"/>
  <c r="L835" i="11"/>
  <c r="L836" i="11"/>
  <c r="L837" i="11"/>
  <c r="L838" i="11"/>
  <c r="L839" i="11"/>
  <c r="L840" i="11"/>
  <c r="L841" i="11"/>
  <c r="L842" i="11"/>
  <c r="L843" i="11"/>
  <c r="L844" i="11"/>
  <c r="L845" i="11"/>
  <c r="L846" i="11"/>
  <c r="L847" i="11"/>
  <c r="L848" i="11"/>
  <c r="L849" i="11"/>
  <c r="L850" i="11"/>
  <c r="L851" i="11"/>
  <c r="L852" i="11"/>
  <c r="L853" i="11"/>
  <c r="L854" i="11"/>
  <c r="L855" i="11"/>
  <c r="L856" i="11"/>
  <c r="L857" i="11"/>
  <c r="L858" i="11"/>
  <c r="L859" i="11"/>
  <c r="L860" i="11"/>
  <c r="L861" i="11"/>
  <c r="L862" i="11"/>
  <c r="L863" i="11"/>
  <c r="L864" i="11"/>
  <c r="L865" i="11"/>
  <c r="L866" i="11"/>
  <c r="L867" i="11"/>
  <c r="L868" i="11"/>
  <c r="L869" i="11"/>
  <c r="L870" i="11"/>
  <c r="L871" i="11"/>
  <c r="L872" i="11"/>
  <c r="L873" i="11"/>
  <c r="L874" i="11"/>
  <c r="L875" i="11"/>
  <c r="L876" i="11"/>
  <c r="L877" i="11"/>
  <c r="L878" i="11"/>
  <c r="L879" i="11"/>
  <c r="L880" i="11"/>
  <c r="L881" i="11"/>
  <c r="L882" i="11"/>
  <c r="L883" i="11"/>
  <c r="L884" i="11"/>
  <c r="L885" i="11"/>
  <c r="L886" i="11"/>
  <c r="L887" i="11"/>
  <c r="L888" i="11"/>
  <c r="L889" i="11"/>
  <c r="L890" i="11"/>
  <c r="L891" i="11"/>
  <c r="L892" i="11"/>
  <c r="L893" i="11"/>
  <c r="L894" i="11"/>
  <c r="L895" i="11"/>
  <c r="L896" i="11"/>
  <c r="L897" i="11"/>
  <c r="L898" i="11"/>
  <c r="L899" i="11"/>
  <c r="L900" i="11"/>
  <c r="L901" i="11"/>
  <c r="L902" i="11"/>
  <c r="L903" i="11"/>
  <c r="L904" i="11"/>
  <c r="L905" i="11"/>
  <c r="L906" i="11"/>
  <c r="L907" i="11"/>
  <c r="L908" i="11"/>
  <c r="L909" i="11"/>
  <c r="L910" i="11"/>
  <c r="L911" i="11"/>
  <c r="L912" i="11"/>
  <c r="L913" i="11"/>
  <c r="L914" i="11"/>
  <c r="L915" i="11"/>
  <c r="L916" i="11"/>
  <c r="L917" i="11"/>
  <c r="L918" i="11"/>
  <c r="L919" i="11"/>
  <c r="L920" i="11"/>
  <c r="L921" i="11"/>
  <c r="L922" i="11"/>
  <c r="L923" i="11"/>
  <c r="L924" i="11"/>
  <c r="L925" i="11"/>
  <c r="L926" i="11"/>
  <c r="L927" i="11"/>
  <c r="L928" i="11"/>
  <c r="L929" i="11"/>
  <c r="L930" i="11"/>
  <c r="L931" i="11"/>
  <c r="L932" i="11"/>
  <c r="L933" i="11"/>
  <c r="L934" i="11"/>
  <c r="L935" i="11"/>
  <c r="L936" i="11"/>
  <c r="L937" i="11"/>
  <c r="L938" i="11"/>
  <c r="L939" i="11"/>
  <c r="L940" i="11"/>
  <c r="L941" i="11"/>
  <c r="L942" i="11"/>
  <c r="L943" i="11"/>
  <c r="L944" i="11"/>
  <c r="L945" i="11"/>
  <c r="L946" i="11"/>
  <c r="L947" i="11"/>
  <c r="L948" i="11"/>
  <c r="L949" i="11"/>
  <c r="L950" i="11"/>
  <c r="L951" i="11"/>
  <c r="L952" i="11"/>
  <c r="L953" i="11"/>
  <c r="L954" i="11"/>
  <c r="L955" i="11"/>
  <c r="L956" i="11"/>
  <c r="L957" i="11"/>
  <c r="L958" i="11"/>
  <c r="L959" i="11"/>
  <c r="L960" i="11"/>
  <c r="L961" i="11"/>
  <c r="L962" i="11"/>
  <c r="L963" i="11"/>
  <c r="L964" i="11"/>
  <c r="L965" i="11"/>
  <c r="L966" i="11"/>
  <c r="L967" i="11"/>
  <c r="L968" i="11"/>
  <c r="L969" i="11"/>
  <c r="L970" i="11"/>
  <c r="L971" i="11"/>
  <c r="L972" i="11"/>
  <c r="L973" i="11"/>
  <c r="L974" i="11"/>
  <c r="L975" i="11"/>
  <c r="L976" i="11"/>
  <c r="L977" i="11"/>
  <c r="L978" i="11"/>
  <c r="L979" i="11"/>
  <c r="L980" i="11"/>
  <c r="L981" i="11"/>
  <c r="L982" i="11"/>
  <c r="L983" i="11"/>
  <c r="L984" i="11"/>
  <c r="L985" i="11"/>
  <c r="L986" i="11"/>
  <c r="L987" i="11"/>
  <c r="L988" i="11"/>
  <c r="L989" i="11"/>
  <c r="L990" i="11"/>
  <c r="L991" i="11"/>
  <c r="L992" i="11"/>
  <c r="L993" i="11"/>
  <c r="L994" i="11"/>
  <c r="L995" i="11"/>
  <c r="L996" i="11"/>
  <c r="L997" i="11"/>
  <c r="L998" i="11"/>
  <c r="L999" i="11"/>
  <c r="L1000" i="11"/>
  <c r="L1001" i="11"/>
  <c r="L1002" i="11"/>
  <c r="L1003" i="11"/>
  <c r="L1004" i="11"/>
  <c r="L1005" i="11"/>
  <c r="L1006" i="11"/>
  <c r="L1007" i="11"/>
  <c r="L1008" i="11"/>
  <c r="L1009" i="11"/>
  <c r="L1010" i="11"/>
  <c r="L1011" i="11"/>
  <c r="L1012" i="11"/>
  <c r="L1013" i="11"/>
  <c r="L1014" i="11"/>
  <c r="L1015" i="11"/>
  <c r="L1016" i="11"/>
  <c r="L1017" i="11"/>
  <c r="L1018" i="11"/>
  <c r="L1019" i="11"/>
  <c r="L1020" i="11"/>
  <c r="L1021" i="11"/>
  <c r="L1022" i="11"/>
  <c r="L1023" i="11"/>
  <c r="L1024" i="11"/>
  <c r="L1025" i="11"/>
  <c r="L1026" i="11"/>
  <c r="L1027" i="11"/>
  <c r="L1028" i="11"/>
  <c r="L1029" i="11"/>
  <c r="L1030" i="11"/>
  <c r="L1031" i="11"/>
  <c r="L1032" i="11"/>
  <c r="L1033" i="11"/>
  <c r="L1034" i="11"/>
  <c r="L1035" i="11"/>
  <c r="L1036" i="11"/>
  <c r="L1037" i="11"/>
  <c r="L1038" i="11"/>
  <c r="L1039" i="11"/>
  <c r="L1040" i="11"/>
  <c r="L1041" i="11"/>
  <c r="L1042" i="11"/>
  <c r="L1043" i="11"/>
  <c r="L1044" i="11"/>
  <c r="L1045" i="11"/>
  <c r="L1046" i="11"/>
  <c r="L1047" i="11"/>
  <c r="L1048" i="11"/>
  <c r="L1049" i="11"/>
  <c r="L1050" i="11"/>
  <c r="L1051" i="11"/>
  <c r="L1052" i="11"/>
  <c r="L1053" i="11"/>
  <c r="L1054" i="11"/>
  <c r="L1055" i="11"/>
  <c r="L1056" i="11"/>
  <c r="L1057" i="11"/>
  <c r="L1058" i="11"/>
  <c r="L1059" i="11"/>
  <c r="L1060" i="11"/>
  <c r="L1061" i="11"/>
  <c r="L1062" i="11"/>
  <c r="L1063" i="11"/>
  <c r="L1064" i="11"/>
  <c r="L1065" i="11"/>
  <c r="L1066" i="11"/>
  <c r="L1067" i="11"/>
  <c r="L1068" i="11"/>
  <c r="L1069" i="11"/>
  <c r="L1070" i="11"/>
  <c r="L1071" i="11"/>
  <c r="L1072" i="11"/>
  <c r="L1073" i="11"/>
  <c r="L1074" i="11"/>
  <c r="L1075" i="11"/>
  <c r="L1076" i="11"/>
  <c r="L1077" i="11"/>
  <c r="L1078" i="11"/>
  <c r="L1079" i="11"/>
  <c r="L1080" i="11"/>
  <c r="L1081" i="11"/>
  <c r="L1082" i="11"/>
  <c r="L1083" i="11"/>
  <c r="L1084" i="11"/>
  <c r="L1085" i="11"/>
  <c r="L1086" i="11"/>
  <c r="L1087" i="11"/>
  <c r="L1088" i="11"/>
  <c r="L1089" i="11"/>
  <c r="L1090" i="11"/>
  <c r="L1091" i="11"/>
  <c r="L1092" i="11"/>
  <c r="L1093" i="11"/>
  <c r="L1094" i="11"/>
  <c r="L1095" i="11"/>
  <c r="L1096" i="11"/>
  <c r="L1097" i="11"/>
  <c r="L1098" i="11"/>
  <c r="L1099" i="11"/>
  <c r="L1100" i="11"/>
  <c r="L1101" i="11"/>
  <c r="L1102" i="11"/>
  <c r="L1103" i="11"/>
  <c r="L1104" i="11"/>
  <c r="L1105" i="11"/>
  <c r="L1106" i="11"/>
  <c r="L1107" i="11"/>
  <c r="L1108" i="11"/>
  <c r="L1109" i="11"/>
  <c r="L1110" i="11"/>
  <c r="L1111" i="11"/>
  <c r="L1112" i="11"/>
  <c r="L1113" i="11"/>
  <c r="L1114" i="11"/>
  <c r="L1115" i="11"/>
  <c r="L1116" i="11"/>
  <c r="L1117" i="11"/>
  <c r="L1118" i="11"/>
  <c r="L1119" i="11"/>
  <c r="L1120" i="11"/>
  <c r="L1121" i="11"/>
  <c r="L1122" i="11"/>
  <c r="L1123" i="11"/>
  <c r="L1124" i="11"/>
  <c r="L1125" i="11"/>
  <c r="L1126" i="11"/>
  <c r="L1127" i="11"/>
  <c r="L1128" i="11"/>
  <c r="L1129" i="11"/>
  <c r="L1130" i="11"/>
  <c r="L1131" i="11"/>
  <c r="L1132" i="11"/>
  <c r="L1133" i="11"/>
  <c r="L1134" i="11"/>
  <c r="L1135" i="11"/>
  <c r="L1136" i="11"/>
  <c r="L1137" i="11"/>
  <c r="L1138" i="11"/>
  <c r="L1139" i="11"/>
  <c r="L1140" i="11"/>
  <c r="L1141" i="11"/>
  <c r="L1142" i="11"/>
  <c r="L1143" i="11"/>
  <c r="L1144" i="11"/>
  <c r="L1145" i="11"/>
  <c r="L1146" i="11"/>
  <c r="L1147" i="11"/>
  <c r="L1148" i="11"/>
  <c r="L1149" i="11"/>
  <c r="L1150" i="11"/>
  <c r="L1151" i="11"/>
  <c r="L1152" i="11"/>
  <c r="L1153" i="11"/>
  <c r="L1154" i="11"/>
  <c r="L1155" i="11"/>
  <c r="L1156" i="11"/>
  <c r="L1157" i="11"/>
  <c r="L1158" i="11"/>
  <c r="L1159" i="11"/>
  <c r="L1160" i="11"/>
  <c r="L1161" i="11"/>
  <c r="L1162" i="11"/>
  <c r="L1163" i="11"/>
  <c r="L1164" i="11"/>
  <c r="L1165" i="11"/>
  <c r="L1166" i="11"/>
  <c r="L1167" i="11"/>
  <c r="L1168" i="11"/>
  <c r="L1169" i="11"/>
  <c r="L1170" i="11"/>
  <c r="L1171" i="11"/>
  <c r="L1172" i="11"/>
  <c r="L1173" i="11"/>
  <c r="L1174" i="11"/>
  <c r="L1175" i="11"/>
  <c r="L1176" i="11"/>
  <c r="L1177" i="11"/>
  <c r="L1178" i="11"/>
  <c r="L1179" i="11"/>
  <c r="L1180" i="11"/>
  <c r="L1181" i="11"/>
  <c r="L1182" i="11"/>
  <c r="L1183" i="11"/>
  <c r="L1184" i="11"/>
  <c r="L1185" i="11"/>
  <c r="L1186" i="11"/>
  <c r="L1187" i="11"/>
  <c r="L1188" i="11"/>
  <c r="L1189" i="11"/>
  <c r="L1190" i="11"/>
  <c r="L1191" i="11"/>
  <c r="L1192" i="11"/>
  <c r="L1193" i="11"/>
  <c r="L1194" i="11"/>
  <c r="L1195" i="11"/>
  <c r="L1196" i="11"/>
  <c r="L1197" i="11"/>
  <c r="L1198" i="11"/>
  <c r="L1199" i="11"/>
  <c r="L1200" i="11"/>
  <c r="L1201" i="11"/>
  <c r="L1202" i="11"/>
  <c r="L1203" i="11"/>
  <c r="L1204" i="11"/>
  <c r="L1205" i="11"/>
  <c r="L1206" i="11"/>
  <c r="L1207" i="11"/>
  <c r="L1208" i="11"/>
  <c r="L1209" i="11"/>
  <c r="L1210" i="11"/>
  <c r="L1211" i="11"/>
  <c r="L1212" i="11"/>
  <c r="L1213" i="11"/>
  <c r="L1214" i="11"/>
  <c r="L1215" i="11"/>
  <c r="L1216" i="11"/>
  <c r="L1217" i="11"/>
  <c r="L1218" i="11"/>
  <c r="L1219" i="11"/>
  <c r="L1220" i="11"/>
  <c r="L1221" i="11"/>
  <c r="L1222" i="11"/>
  <c r="L1223" i="11"/>
  <c r="L1224" i="11"/>
  <c r="L1225" i="11"/>
  <c r="L1226" i="11"/>
  <c r="L1227" i="11"/>
  <c r="L1228" i="11"/>
  <c r="L1229" i="11"/>
  <c r="L1230" i="11"/>
  <c r="L1231" i="11"/>
  <c r="L1232" i="11"/>
  <c r="L1233" i="11"/>
  <c r="L1234" i="11"/>
  <c r="L1235" i="11"/>
  <c r="L1236" i="11"/>
  <c r="L1237" i="11"/>
  <c r="L1238" i="11"/>
  <c r="L1239" i="11"/>
  <c r="L1240" i="11"/>
  <c r="L1241" i="11"/>
  <c r="L1242" i="11"/>
  <c r="L1243" i="11"/>
  <c r="L1244" i="11"/>
  <c r="L1245" i="11"/>
  <c r="L1246" i="11"/>
  <c r="L1247" i="11"/>
  <c r="L1248" i="11"/>
  <c r="L1249" i="11"/>
  <c r="L1250" i="11"/>
  <c r="L1251" i="11"/>
  <c r="L1252" i="11"/>
  <c r="L1253" i="11"/>
  <c r="L1254" i="11"/>
  <c r="L1255" i="11"/>
  <c r="L1256" i="11"/>
  <c r="L1257" i="11"/>
  <c r="L1258" i="11"/>
  <c r="L1259" i="11"/>
  <c r="L1260" i="11"/>
  <c r="L1261" i="11"/>
  <c r="L1262" i="11"/>
  <c r="L1263" i="11"/>
  <c r="L1264" i="11"/>
  <c r="L1265" i="11"/>
  <c r="L1266" i="11"/>
  <c r="L1267" i="11"/>
  <c r="L1268" i="11"/>
  <c r="L1269" i="11"/>
  <c r="L1270" i="11"/>
  <c r="L1271" i="11"/>
  <c r="L1272" i="11"/>
  <c r="L1273" i="11"/>
  <c r="L1274" i="11"/>
  <c r="L1275" i="11"/>
  <c r="L1276" i="11"/>
  <c r="L1277" i="11"/>
  <c r="L1278" i="11"/>
  <c r="L1279" i="11"/>
  <c r="L1280" i="11"/>
  <c r="L1281" i="11"/>
  <c r="L1282" i="11"/>
  <c r="L1283" i="11"/>
  <c r="L1284" i="11"/>
  <c r="L1285" i="11"/>
  <c r="L1286" i="11"/>
  <c r="L1287" i="11"/>
  <c r="L1288" i="11"/>
  <c r="L1289" i="11"/>
  <c r="L1290" i="11"/>
  <c r="L1291" i="11"/>
  <c r="L1292" i="11"/>
  <c r="L1293" i="11"/>
  <c r="L1294" i="11"/>
  <c r="L1295" i="11"/>
  <c r="L1296" i="11"/>
  <c r="L1297" i="11"/>
  <c r="L1298" i="11"/>
  <c r="L1299" i="11"/>
  <c r="L1300" i="11"/>
  <c r="L1301" i="11"/>
  <c r="L1302" i="11"/>
  <c r="L1303" i="11"/>
  <c r="L1304" i="11"/>
  <c r="L1305" i="11"/>
  <c r="L1306" i="11"/>
  <c r="L1307" i="11"/>
  <c r="L1308" i="11"/>
  <c r="L1309" i="11"/>
  <c r="L1310" i="11"/>
  <c r="L1311" i="11"/>
  <c r="L1312" i="11"/>
  <c r="L1313" i="11"/>
  <c r="L1314" i="11"/>
  <c r="L1315" i="11"/>
  <c r="L1316" i="11"/>
  <c r="L1317" i="11"/>
  <c r="L1318" i="11"/>
  <c r="L1319" i="11"/>
  <c r="L1320" i="11"/>
  <c r="L1321" i="11"/>
  <c r="L1322" i="11"/>
  <c r="L1323" i="11"/>
  <c r="L1324" i="11"/>
  <c r="L1325" i="11"/>
  <c r="L1326" i="11"/>
  <c r="L1327" i="11"/>
  <c r="L1328" i="11"/>
  <c r="L1329" i="11"/>
  <c r="L1330" i="11"/>
  <c r="L1331" i="11"/>
  <c r="L1332" i="11"/>
  <c r="L1333" i="11"/>
  <c r="L1334" i="11"/>
  <c r="L1335" i="11"/>
  <c r="L1336" i="11"/>
  <c r="L1337" i="11"/>
  <c r="L1338" i="11"/>
  <c r="L1339" i="11"/>
  <c r="L1340" i="11"/>
  <c r="L1341" i="11"/>
  <c r="L1342" i="11"/>
  <c r="L1343" i="11"/>
  <c r="L1344" i="11"/>
  <c r="L1345" i="11"/>
  <c r="L1346" i="11"/>
  <c r="L1347" i="11"/>
  <c r="L1348" i="11"/>
  <c r="L1349" i="11"/>
  <c r="L1350" i="11"/>
  <c r="L1351" i="11"/>
  <c r="L1352" i="11"/>
  <c r="L1353" i="11"/>
  <c r="L1354" i="11"/>
  <c r="L1355" i="11"/>
  <c r="L1356" i="11"/>
  <c r="L1357" i="11"/>
  <c r="L1358" i="11"/>
  <c r="L1359" i="11"/>
  <c r="L1360" i="11"/>
  <c r="L1361" i="11"/>
  <c r="L1362" i="11"/>
  <c r="L1363" i="11"/>
  <c r="L1364" i="11"/>
  <c r="L1365" i="11"/>
  <c r="L1366" i="11"/>
  <c r="L1367" i="11"/>
  <c r="L1368" i="11"/>
  <c r="L1369" i="11"/>
  <c r="L1370" i="11"/>
  <c r="L1371" i="11"/>
  <c r="L1372" i="11"/>
  <c r="L1373" i="11"/>
  <c r="L1374" i="11"/>
  <c r="L1375" i="11"/>
  <c r="L1376" i="11"/>
  <c r="L1377" i="11"/>
  <c r="L1378" i="11"/>
  <c r="L1379" i="11"/>
  <c r="L1380" i="11"/>
  <c r="L1381" i="11"/>
  <c r="L1382" i="11"/>
  <c r="L1383" i="11"/>
  <c r="L1384" i="11"/>
  <c r="L1385" i="11"/>
  <c r="L1386" i="11"/>
  <c r="L1387" i="11"/>
  <c r="L1388" i="11"/>
  <c r="L1389" i="11"/>
  <c r="L1390" i="11"/>
  <c r="L1391" i="11"/>
  <c r="L1392" i="11"/>
  <c r="L1393" i="11"/>
  <c r="L1394" i="11"/>
  <c r="L1395" i="11"/>
  <c r="L1396" i="11"/>
  <c r="L1397" i="11"/>
  <c r="L1398" i="11"/>
  <c r="L1399" i="11"/>
  <c r="L1400" i="11"/>
  <c r="L1401" i="11"/>
  <c r="L1402" i="11"/>
  <c r="L1403" i="11"/>
  <c r="L1404" i="11"/>
  <c r="L1405" i="11"/>
  <c r="L1406" i="11"/>
  <c r="L1407" i="11"/>
  <c r="L1408" i="11"/>
  <c r="L1409" i="11"/>
  <c r="L1410" i="11"/>
  <c r="L1411" i="11"/>
  <c r="L1412" i="11"/>
  <c r="L1413" i="11"/>
  <c r="L1414" i="11"/>
  <c r="L1415" i="11"/>
  <c r="L1416" i="11"/>
  <c r="L1417" i="11"/>
  <c r="L1418" i="11"/>
  <c r="L1419" i="11"/>
  <c r="L1420" i="11"/>
  <c r="L1421" i="11"/>
  <c r="L1422" i="11"/>
  <c r="L1423" i="11"/>
  <c r="L1424" i="11"/>
  <c r="L1425" i="11"/>
  <c r="L1426" i="11"/>
  <c r="L1427" i="11"/>
  <c r="L1428" i="11"/>
  <c r="L1429" i="11"/>
  <c r="L1430" i="11"/>
  <c r="L1431" i="11"/>
  <c r="L1432" i="11"/>
  <c r="L1433" i="11"/>
  <c r="L1434" i="11"/>
  <c r="L1435" i="11"/>
  <c r="L1436" i="11"/>
  <c r="L1437" i="11"/>
  <c r="L1438" i="11"/>
  <c r="L1439" i="11"/>
  <c r="L1440" i="11"/>
  <c r="L1441" i="11"/>
  <c r="L1442" i="11"/>
  <c r="L1443" i="11"/>
  <c r="L1444" i="11"/>
  <c r="L1445" i="11"/>
  <c r="L1446" i="11"/>
  <c r="L1447" i="11"/>
  <c r="L1448" i="11"/>
  <c r="L1449" i="11"/>
  <c r="L1450" i="11"/>
  <c r="L1451" i="11"/>
  <c r="L1452" i="11"/>
  <c r="L1453" i="11"/>
  <c r="L1454" i="11"/>
  <c r="L1455" i="11"/>
  <c r="L1456" i="11"/>
  <c r="L1457" i="11"/>
  <c r="L1458" i="11"/>
  <c r="L1459" i="11"/>
  <c r="L1460" i="11"/>
  <c r="L1461" i="11"/>
  <c r="L1462" i="11"/>
  <c r="L1463" i="11"/>
  <c r="L1464" i="11"/>
  <c r="L1465" i="11"/>
  <c r="L1466" i="11"/>
  <c r="L1467" i="11"/>
  <c r="L1468" i="11"/>
  <c r="L1469" i="11"/>
  <c r="L1470" i="11"/>
  <c r="L1471" i="11"/>
  <c r="L1472" i="11"/>
  <c r="L1473" i="11"/>
  <c r="L1474" i="11"/>
  <c r="L1475" i="11"/>
  <c r="L1476" i="11"/>
  <c r="L1477" i="11"/>
  <c r="L1478" i="11"/>
  <c r="L1479" i="11"/>
  <c r="L1480" i="11"/>
  <c r="L1481" i="11"/>
  <c r="L1482" i="11"/>
  <c r="L1483" i="11"/>
  <c r="L1484" i="11"/>
  <c r="L1485" i="11"/>
  <c r="L1486" i="11"/>
  <c r="L1487" i="11"/>
  <c r="L1488" i="11"/>
  <c r="L1489" i="11"/>
  <c r="L1490" i="11"/>
  <c r="L1491" i="11"/>
  <c r="L1492" i="11"/>
  <c r="L1493" i="11"/>
  <c r="L1494" i="11"/>
  <c r="L1495" i="11"/>
  <c r="L1496" i="11"/>
  <c r="L1497" i="11"/>
  <c r="L1498" i="11"/>
  <c r="L1499" i="11"/>
  <c r="L1500" i="11"/>
  <c r="L1501" i="11"/>
  <c r="L1502" i="11"/>
  <c r="L1503" i="11"/>
  <c r="L1504" i="11"/>
  <c r="L1505" i="11"/>
  <c r="L1506" i="11"/>
  <c r="L1507" i="11"/>
  <c r="L1508" i="11"/>
  <c r="L1509" i="11"/>
  <c r="L1510" i="11"/>
  <c r="L1511" i="11"/>
  <c r="L1512" i="11"/>
  <c r="L1513" i="11"/>
  <c r="L1514" i="11"/>
  <c r="L1515" i="11"/>
  <c r="L1516" i="11"/>
  <c r="L1517" i="11"/>
  <c r="L1518" i="11"/>
  <c r="L1519" i="11"/>
  <c r="L1520" i="11"/>
  <c r="L1521" i="11"/>
  <c r="L1522" i="11"/>
  <c r="L1523" i="11"/>
  <c r="L1524" i="11"/>
  <c r="L1525" i="11"/>
  <c r="L1526" i="11"/>
  <c r="L1527" i="11"/>
  <c r="L1528" i="11"/>
  <c r="L1529" i="11"/>
  <c r="L1530" i="11"/>
  <c r="L1531" i="11"/>
  <c r="L1532" i="11"/>
  <c r="L1533" i="11"/>
  <c r="L1534" i="11"/>
  <c r="L1535" i="11"/>
  <c r="L1536" i="11"/>
  <c r="L1537" i="11"/>
  <c r="L1538" i="11"/>
  <c r="L1539" i="11"/>
  <c r="L1540" i="11"/>
  <c r="L1541" i="11"/>
  <c r="L1542" i="11"/>
  <c r="L1543" i="11"/>
  <c r="L1544" i="11"/>
  <c r="L1545" i="11"/>
  <c r="L1546" i="11"/>
  <c r="L1547" i="11"/>
  <c r="L1548" i="11"/>
  <c r="L1549" i="11"/>
  <c r="L1550" i="11"/>
  <c r="L1551" i="11"/>
  <c r="L1552" i="11"/>
  <c r="L1553" i="11"/>
  <c r="L1554" i="11"/>
  <c r="L1555" i="11"/>
  <c r="L1556" i="11"/>
  <c r="L1557" i="11"/>
  <c r="L1558" i="11"/>
  <c r="L1559" i="11"/>
  <c r="L1560" i="11"/>
  <c r="L1561" i="11"/>
  <c r="L1562" i="11"/>
  <c r="L1563" i="11"/>
  <c r="L1564" i="11"/>
  <c r="L1565" i="11"/>
  <c r="L1566" i="11"/>
  <c r="L1567" i="11"/>
  <c r="L1568" i="11"/>
  <c r="L1569" i="11"/>
  <c r="L1570" i="11"/>
  <c r="L1571" i="11"/>
  <c r="L1572" i="11"/>
  <c r="L1573" i="11"/>
  <c r="L1574" i="11"/>
  <c r="L1575" i="11"/>
  <c r="L1576" i="11"/>
  <c r="L1577" i="11"/>
  <c r="L1578" i="11"/>
  <c r="L1579" i="11"/>
  <c r="L1580" i="11"/>
  <c r="L1581" i="11"/>
  <c r="L1582" i="11"/>
  <c r="L1583" i="11"/>
  <c r="L1584" i="11"/>
  <c r="L1585" i="11"/>
  <c r="L1586" i="11"/>
  <c r="L1587" i="11"/>
  <c r="L1588" i="11"/>
  <c r="L1589" i="11"/>
  <c r="L1590" i="11"/>
  <c r="L1591" i="11"/>
  <c r="L1592" i="11"/>
  <c r="L1593" i="11"/>
  <c r="L1594" i="11"/>
  <c r="L1595" i="11"/>
  <c r="L1596" i="11"/>
  <c r="L1597" i="11"/>
  <c r="L1598" i="11"/>
  <c r="L1599" i="11"/>
  <c r="L1600" i="11"/>
  <c r="L1601" i="11"/>
  <c r="L1602" i="11"/>
  <c r="L1603" i="11"/>
  <c r="L1604" i="11"/>
  <c r="L1605" i="11"/>
  <c r="L1606" i="11"/>
  <c r="L1607" i="11"/>
  <c r="L1608" i="11"/>
  <c r="L1609" i="11"/>
  <c r="L1610" i="11"/>
  <c r="L1611" i="11"/>
  <c r="L1612" i="11"/>
  <c r="L1613" i="11"/>
  <c r="L1614" i="11"/>
  <c r="L1615" i="11"/>
  <c r="L1616" i="11"/>
  <c r="L1617" i="11"/>
  <c r="L1618" i="11"/>
  <c r="L1619" i="11"/>
  <c r="L1620" i="11"/>
  <c r="L1621" i="11"/>
  <c r="L1622" i="11"/>
  <c r="L1623" i="11"/>
  <c r="L1624" i="11"/>
  <c r="L1625" i="11"/>
  <c r="L1626" i="11"/>
  <c r="L1627" i="11"/>
  <c r="L1628" i="11"/>
  <c r="L1629" i="11"/>
  <c r="L1630" i="11"/>
  <c r="L1631" i="11"/>
  <c r="L1632" i="11"/>
  <c r="L1633" i="11"/>
  <c r="L1634" i="11"/>
  <c r="L1635" i="11"/>
  <c r="L1636" i="11"/>
  <c r="L1637" i="11"/>
  <c r="L1638" i="11"/>
  <c r="L1639" i="11"/>
  <c r="L1640" i="11"/>
  <c r="L1641" i="11"/>
  <c r="L1642" i="11"/>
  <c r="L1643" i="11"/>
  <c r="L1644" i="11"/>
  <c r="L1645" i="11"/>
  <c r="L1646" i="11"/>
  <c r="L1647" i="11"/>
  <c r="L1648" i="11"/>
  <c r="L1649" i="11"/>
  <c r="L1650" i="11"/>
  <c r="L1651" i="11"/>
  <c r="L1652" i="11"/>
  <c r="L1653" i="11"/>
  <c r="L1654" i="11"/>
  <c r="L1655" i="11"/>
  <c r="L1656" i="11"/>
  <c r="L1657" i="11"/>
  <c r="L1658" i="11"/>
  <c r="L1659" i="11"/>
  <c r="L1660" i="11"/>
  <c r="L1661" i="11"/>
  <c r="L1662" i="11"/>
  <c r="L1663" i="11"/>
  <c r="L1664" i="11"/>
  <c r="L1665" i="11"/>
  <c r="L1666" i="11"/>
  <c r="L1667" i="11"/>
  <c r="L1668" i="11"/>
  <c r="L1669" i="11"/>
  <c r="L1670" i="11"/>
  <c r="L1671" i="11"/>
  <c r="L1672" i="11"/>
  <c r="L1673" i="11"/>
  <c r="L1674" i="11"/>
  <c r="L1675" i="11"/>
  <c r="L1676" i="11"/>
  <c r="L1677" i="11"/>
  <c r="L1678" i="11"/>
  <c r="L1679" i="11"/>
  <c r="L1680" i="11"/>
  <c r="L1681" i="11"/>
  <c r="L1682" i="11"/>
  <c r="L1683" i="11"/>
  <c r="L1684" i="11"/>
  <c r="L1685" i="11"/>
  <c r="L1686" i="11"/>
  <c r="L1687" i="11"/>
  <c r="L1688" i="11"/>
  <c r="L1689" i="11"/>
  <c r="L1690" i="11"/>
  <c r="L1691" i="11"/>
  <c r="L1692" i="11"/>
  <c r="L1693" i="11"/>
  <c r="L1694" i="11"/>
  <c r="L1695" i="11"/>
  <c r="L1696" i="11"/>
  <c r="L1697" i="11"/>
  <c r="L1698" i="11"/>
  <c r="L1699" i="11"/>
  <c r="L1700" i="11"/>
  <c r="L1701" i="11"/>
  <c r="L1702" i="11"/>
  <c r="L1703" i="11"/>
  <c r="L1704" i="11"/>
  <c r="L1705" i="11"/>
  <c r="L1706" i="11"/>
  <c r="L1707" i="11"/>
  <c r="L1708" i="11"/>
  <c r="L1709" i="11"/>
  <c r="L1710" i="11"/>
  <c r="L1711" i="11"/>
  <c r="L1712" i="11"/>
  <c r="L1713" i="11"/>
  <c r="L1714" i="11"/>
  <c r="L1715" i="11"/>
  <c r="L1716" i="11"/>
  <c r="L1717" i="11"/>
  <c r="L1718" i="11"/>
  <c r="L1719" i="11"/>
  <c r="L1720" i="11"/>
  <c r="L1721" i="11"/>
  <c r="L1722" i="11"/>
  <c r="L1723" i="11"/>
  <c r="L1724" i="11"/>
  <c r="L1725" i="11"/>
  <c r="L1726" i="11"/>
  <c r="L1727" i="11"/>
  <c r="L1728" i="11"/>
  <c r="L1729" i="11"/>
  <c r="L1730" i="11"/>
  <c r="L1731" i="11"/>
  <c r="L1732" i="11"/>
  <c r="L1733" i="11"/>
  <c r="L1734" i="11"/>
  <c r="L1735" i="11"/>
  <c r="L1736" i="11"/>
  <c r="L1737" i="11"/>
  <c r="L1738" i="11"/>
  <c r="L1739" i="11"/>
  <c r="L1740" i="11"/>
  <c r="L1741" i="11"/>
  <c r="L1742" i="11"/>
  <c r="L1743" i="11"/>
  <c r="L1744" i="11"/>
  <c r="L1745" i="11"/>
  <c r="L1746" i="11"/>
  <c r="L1747" i="11"/>
  <c r="L1748" i="11"/>
  <c r="L1749" i="11"/>
  <c r="L1750" i="11"/>
  <c r="L1751" i="11"/>
  <c r="L1752" i="11"/>
  <c r="L1753" i="11"/>
  <c r="L1754" i="11"/>
  <c r="L1755" i="11"/>
  <c r="L1756" i="11"/>
  <c r="L1757" i="11"/>
  <c r="L1758" i="11"/>
  <c r="L1759" i="11"/>
  <c r="L1760" i="11"/>
  <c r="L1761" i="11"/>
  <c r="L1762" i="11"/>
  <c r="L1763" i="11"/>
  <c r="L1764" i="11"/>
  <c r="L1765" i="11"/>
  <c r="L1766" i="11"/>
  <c r="L1767" i="11"/>
  <c r="L1768" i="11"/>
  <c r="L1769" i="11"/>
  <c r="L1770" i="11"/>
  <c r="L1771" i="11"/>
  <c r="L1772" i="11"/>
  <c r="L1773" i="11"/>
  <c r="L1774" i="11"/>
  <c r="L1775" i="11"/>
  <c r="L1776" i="11"/>
  <c r="L1777" i="11"/>
  <c r="L1778" i="11"/>
  <c r="L1779" i="11"/>
  <c r="L1780" i="11"/>
  <c r="L1781" i="11"/>
  <c r="L1782" i="11"/>
  <c r="L1783" i="11"/>
  <c r="L1784" i="11"/>
  <c r="L1785" i="11"/>
  <c r="L1786" i="11"/>
  <c r="L1787" i="11"/>
  <c r="L1788" i="11"/>
  <c r="L1789" i="11"/>
  <c r="L1790" i="11"/>
  <c r="L1791" i="11"/>
  <c r="L1792" i="11"/>
  <c r="L1793" i="11"/>
  <c r="L1794" i="11"/>
  <c r="L1795" i="11"/>
  <c r="L1796" i="11"/>
  <c r="L1797" i="11"/>
  <c r="L1798" i="11"/>
  <c r="L1799" i="11"/>
  <c r="L1800" i="11"/>
  <c r="L1801" i="11"/>
  <c r="L1802" i="11"/>
  <c r="L1803" i="11"/>
  <c r="L1804" i="11"/>
  <c r="L1805" i="11"/>
  <c r="L1806" i="11"/>
  <c r="L1807" i="11"/>
  <c r="L1808" i="11"/>
  <c r="L1809" i="11"/>
  <c r="L1810" i="11"/>
  <c r="L1811" i="11"/>
  <c r="L1812" i="11"/>
  <c r="L1813" i="11"/>
  <c r="L1814" i="11"/>
  <c r="L1815" i="11"/>
  <c r="L1816" i="11"/>
  <c r="L1817" i="11"/>
  <c r="L1818" i="11"/>
  <c r="L1819" i="11"/>
  <c r="L1820" i="11"/>
  <c r="L1821" i="11"/>
  <c r="L1822" i="11"/>
  <c r="L1823" i="11"/>
  <c r="L1824" i="11"/>
  <c r="L1825" i="11"/>
  <c r="L1826" i="11"/>
  <c r="L1827" i="11"/>
  <c r="L1828" i="11"/>
  <c r="L1829" i="11"/>
  <c r="L1830" i="11"/>
  <c r="L1831" i="11"/>
  <c r="L1832" i="11"/>
  <c r="L1833" i="11"/>
  <c r="L1834" i="11"/>
  <c r="L1835" i="11"/>
  <c r="L1836" i="11"/>
  <c r="L1837" i="11"/>
  <c r="L1838" i="11"/>
  <c r="L1839" i="11"/>
  <c r="L1840" i="11"/>
  <c r="L1841" i="11"/>
  <c r="L1842" i="11"/>
  <c r="L1843" i="11"/>
  <c r="L1844" i="11"/>
  <c r="L1845" i="11"/>
  <c r="L1846" i="11"/>
  <c r="L1847" i="11"/>
  <c r="L1848" i="11"/>
  <c r="L1849" i="11"/>
  <c r="L1850" i="11"/>
  <c r="L1851" i="11"/>
  <c r="L1852" i="11"/>
  <c r="L1853" i="11"/>
  <c r="L1854" i="11"/>
  <c r="L1855" i="11"/>
  <c r="L1856" i="11"/>
  <c r="L1857" i="11"/>
  <c r="L1858" i="11"/>
  <c r="L1859" i="11"/>
  <c r="L1860" i="11"/>
  <c r="L1861" i="11"/>
  <c r="L1862" i="11"/>
  <c r="L1863" i="11"/>
  <c r="L1864" i="11"/>
  <c r="L1865" i="11"/>
  <c r="L1866" i="11"/>
  <c r="L1867" i="11"/>
  <c r="L1868" i="11"/>
  <c r="L1869" i="11"/>
  <c r="L1870" i="11"/>
  <c r="L1871" i="11"/>
  <c r="L1872" i="11"/>
  <c r="L1873" i="11"/>
  <c r="L1874" i="11"/>
  <c r="L1875" i="11"/>
  <c r="L1876" i="11"/>
  <c r="L1877" i="11"/>
  <c r="L1878" i="11"/>
  <c r="L1879" i="11"/>
  <c r="L1880" i="11"/>
  <c r="L1881" i="11"/>
  <c r="L1882" i="11"/>
  <c r="L1883" i="11"/>
  <c r="L1884" i="11"/>
  <c r="L1885" i="11"/>
  <c r="L1886" i="11"/>
  <c r="L1887" i="11"/>
  <c r="L1888" i="11"/>
  <c r="L1889" i="11"/>
  <c r="L1890" i="11"/>
  <c r="L1891" i="11"/>
  <c r="L1892" i="11"/>
  <c r="L1893" i="11"/>
  <c r="L1894" i="11"/>
  <c r="L1895" i="11"/>
  <c r="L1896" i="11"/>
  <c r="L1897" i="11"/>
  <c r="L1898" i="11"/>
  <c r="L1899" i="11"/>
  <c r="L1900" i="11"/>
  <c r="L1901" i="11"/>
  <c r="L1902" i="11"/>
  <c r="L1903" i="11"/>
  <c r="L1904" i="11"/>
  <c r="L1905" i="11"/>
  <c r="L1906" i="11"/>
  <c r="L1907" i="11"/>
  <c r="L1908" i="11"/>
  <c r="L1909" i="11"/>
  <c r="L1910" i="11"/>
  <c r="L1911" i="11"/>
  <c r="L1912" i="11"/>
  <c r="L1913" i="11"/>
  <c r="L1914" i="11"/>
  <c r="L1915" i="11"/>
  <c r="L1916" i="11"/>
  <c r="L1917" i="11"/>
  <c r="L1918" i="11"/>
  <c r="L1919" i="11"/>
  <c r="L1920" i="11"/>
  <c r="L1921" i="11"/>
  <c r="L1922" i="11"/>
  <c r="L1923" i="11"/>
  <c r="L1924" i="11"/>
  <c r="L1925" i="11"/>
  <c r="L1926" i="11"/>
  <c r="L1927" i="11"/>
  <c r="L1928" i="11"/>
  <c r="L1929" i="11"/>
  <c r="L1930" i="11"/>
  <c r="L1931" i="11"/>
  <c r="L1932" i="11"/>
  <c r="L1933" i="11"/>
  <c r="L1934" i="11"/>
  <c r="L1935" i="11"/>
  <c r="L1936" i="11"/>
  <c r="L1937" i="11"/>
  <c r="L1938" i="11"/>
  <c r="L1939" i="11"/>
  <c r="L1940" i="11"/>
  <c r="L1941" i="11"/>
  <c r="L1942" i="11"/>
  <c r="L1943" i="11"/>
  <c r="L1944" i="11"/>
  <c r="L1945" i="11"/>
  <c r="L1946" i="11"/>
  <c r="L1947" i="11"/>
  <c r="L1948" i="11"/>
  <c r="L1949" i="11"/>
  <c r="L1950" i="11"/>
  <c r="L1951" i="11"/>
  <c r="L1952" i="11"/>
  <c r="L1953" i="11"/>
  <c r="L1954" i="11"/>
  <c r="L1955" i="11"/>
  <c r="L1956" i="11"/>
  <c r="L1957" i="11"/>
  <c r="L1958" i="11"/>
  <c r="L1959" i="11"/>
  <c r="L1960" i="11"/>
  <c r="L1961" i="11"/>
  <c r="L1962" i="11"/>
  <c r="L1963" i="11"/>
  <c r="L1964" i="11"/>
  <c r="L1965" i="11"/>
  <c r="L1966" i="11"/>
  <c r="L1967" i="11"/>
  <c r="L1968" i="11"/>
  <c r="L1969" i="11"/>
  <c r="L1970" i="11"/>
  <c r="L1971" i="11"/>
  <c r="L1972" i="11"/>
  <c r="L1973" i="11"/>
  <c r="L1974" i="11"/>
  <c r="L1975" i="11"/>
  <c r="L1976" i="11"/>
  <c r="L1977" i="11"/>
  <c r="L1978" i="11"/>
  <c r="L1979" i="11"/>
  <c r="L1980" i="11"/>
  <c r="L1981" i="11"/>
  <c r="L1982" i="11"/>
  <c r="L1983" i="11"/>
  <c r="L1984" i="11"/>
  <c r="L1985" i="11"/>
  <c r="L1986" i="11"/>
  <c r="L1987" i="11"/>
  <c r="L1988" i="11"/>
  <c r="L1989" i="11"/>
  <c r="L1990" i="11"/>
  <c r="L1991" i="11"/>
  <c r="L1992" i="11"/>
  <c r="L1993" i="11"/>
  <c r="L1994" i="11"/>
  <c r="L1995" i="11"/>
  <c r="L1996" i="11"/>
  <c r="L1997" i="11"/>
  <c r="L1998" i="11"/>
  <c r="L1999" i="11"/>
  <c r="L2000" i="11"/>
  <c r="L2001" i="11"/>
  <c r="L2002" i="11"/>
  <c r="L2003" i="11"/>
  <c r="L2004" i="11"/>
  <c r="L2005" i="11"/>
  <c r="L2006" i="11"/>
  <c r="L2007" i="11"/>
  <c r="L2008" i="11"/>
  <c r="L2009" i="11"/>
  <c r="L2010" i="11"/>
  <c r="L2011" i="11"/>
  <c r="L2012" i="11"/>
  <c r="L2013" i="11"/>
  <c r="L2014" i="11"/>
  <c r="L2015" i="11"/>
  <c r="L2016" i="11"/>
  <c r="L2017" i="11"/>
  <c r="L2018" i="11"/>
  <c r="L2019" i="11"/>
  <c r="L2020" i="11"/>
  <c r="L2021" i="11"/>
  <c r="L2022" i="11"/>
  <c r="L2023" i="11"/>
  <c r="L2024" i="11"/>
  <c r="L2025" i="11"/>
  <c r="L2026" i="11"/>
  <c r="L2027" i="11"/>
  <c r="L2028" i="11"/>
  <c r="L2029" i="11"/>
  <c r="L2030" i="11"/>
  <c r="L2031" i="11"/>
  <c r="L2032" i="11"/>
  <c r="L2033" i="11"/>
  <c r="L2034" i="11"/>
  <c r="L2035" i="11"/>
  <c r="L2036" i="11"/>
  <c r="L2037" i="11"/>
  <c r="L2038" i="11"/>
  <c r="L2039" i="11"/>
  <c r="L2040" i="11"/>
  <c r="L2041" i="11"/>
  <c r="L2042" i="11"/>
  <c r="L2043" i="11"/>
  <c r="L2044" i="11"/>
  <c r="L2045" i="11"/>
  <c r="L2046" i="11"/>
  <c r="L2047" i="11"/>
  <c r="L2048" i="11"/>
  <c r="L2049" i="11"/>
  <c r="L2050" i="11"/>
  <c r="L2051" i="11"/>
  <c r="L2052" i="11"/>
  <c r="L2053" i="11"/>
  <c r="L2054" i="11"/>
  <c r="L2055" i="11"/>
  <c r="L2056" i="11"/>
  <c r="L2057" i="11"/>
  <c r="L2058" i="11"/>
  <c r="L2059" i="11"/>
  <c r="L2060" i="11"/>
  <c r="L2061" i="11"/>
  <c r="L2062" i="11"/>
  <c r="L2063" i="11"/>
  <c r="L2064" i="11"/>
  <c r="L2065" i="11"/>
  <c r="L2066" i="11"/>
  <c r="L2067" i="11"/>
  <c r="L2068" i="11"/>
  <c r="L2069" i="11"/>
  <c r="L2070" i="11"/>
  <c r="L2071" i="11"/>
  <c r="L2072" i="11"/>
  <c r="L2073" i="11"/>
  <c r="L2074" i="11"/>
  <c r="L2075" i="11"/>
  <c r="L2076" i="11"/>
  <c r="L2077" i="11"/>
  <c r="L2078" i="11"/>
  <c r="L2079" i="11"/>
  <c r="L2080" i="11"/>
  <c r="L2081" i="11"/>
  <c r="L2082" i="11"/>
  <c r="L2083" i="11"/>
  <c r="L2084" i="11"/>
  <c r="L2085" i="11"/>
  <c r="L2086" i="11"/>
  <c r="L2087" i="11"/>
  <c r="L2088" i="11"/>
  <c r="L2089" i="11"/>
  <c r="L2090" i="11"/>
  <c r="L2091" i="11"/>
  <c r="L2092" i="11"/>
  <c r="L2093" i="11"/>
  <c r="L2094" i="11"/>
  <c r="L2095" i="11"/>
  <c r="L2096" i="11"/>
  <c r="L2097" i="11"/>
  <c r="L2098" i="11"/>
  <c r="L2099" i="11"/>
  <c r="L2100" i="11"/>
  <c r="L2101" i="11"/>
  <c r="L2102" i="11"/>
  <c r="L2103" i="11"/>
  <c r="L2104" i="11"/>
  <c r="L2105" i="11"/>
  <c r="L2106" i="11"/>
  <c r="L2107" i="11"/>
  <c r="L2108" i="11"/>
  <c r="L2109" i="11"/>
  <c r="L2110" i="11"/>
  <c r="L2111" i="11"/>
  <c r="L2112" i="11"/>
  <c r="L2113" i="11"/>
  <c r="L2114" i="11"/>
  <c r="L2115" i="11"/>
  <c r="L2116" i="11"/>
  <c r="L2117" i="11"/>
  <c r="L2118" i="11"/>
  <c r="L2119" i="11"/>
  <c r="L2120" i="11"/>
  <c r="L2121" i="11"/>
  <c r="L2122" i="11"/>
  <c r="L2123" i="11"/>
  <c r="L2124" i="11"/>
  <c r="L2125" i="11"/>
  <c r="L2126" i="11"/>
  <c r="L2127" i="11"/>
  <c r="L2128" i="11"/>
  <c r="L2129" i="11"/>
  <c r="L2130" i="11"/>
  <c r="L2131" i="11"/>
  <c r="L2132" i="11"/>
  <c r="L2133" i="11"/>
  <c r="L2134" i="11"/>
  <c r="L2135" i="11"/>
  <c r="L2136" i="11"/>
  <c r="L2137" i="11"/>
  <c r="L2138" i="11"/>
  <c r="L2139" i="11"/>
  <c r="L2140" i="11"/>
  <c r="L2141" i="11"/>
  <c r="L2142" i="11"/>
  <c r="L2143" i="11"/>
  <c r="L2144" i="11"/>
  <c r="L2145" i="11"/>
  <c r="L2146" i="11"/>
  <c r="L2147" i="11"/>
  <c r="L2148" i="11"/>
  <c r="L2149" i="11"/>
  <c r="L2150" i="11"/>
  <c r="L2151" i="11"/>
  <c r="L2152" i="11"/>
  <c r="L2153" i="11"/>
  <c r="L2154" i="11"/>
  <c r="L2155" i="11"/>
  <c r="L2156" i="11"/>
  <c r="L2157" i="11"/>
  <c r="L2158" i="11"/>
  <c r="L2159" i="11"/>
  <c r="L2160" i="11"/>
  <c r="L2161" i="11"/>
  <c r="L2162" i="11"/>
  <c r="L2163" i="11"/>
  <c r="L2164" i="11"/>
  <c r="L2165" i="11"/>
  <c r="L2166" i="11"/>
  <c r="L2167" i="11"/>
  <c r="L2168" i="11"/>
  <c r="L2169" i="11"/>
  <c r="L2170" i="11"/>
  <c r="L2171" i="11"/>
  <c r="L2172" i="11"/>
  <c r="L2173" i="11"/>
  <c r="L2174" i="11"/>
  <c r="L2175" i="11"/>
  <c r="L2176" i="11"/>
  <c r="L2177" i="11"/>
  <c r="L2178" i="11"/>
  <c r="L2179" i="11"/>
  <c r="L2180" i="11"/>
  <c r="L2181" i="11"/>
  <c r="L2182" i="11"/>
  <c r="L2183" i="11"/>
  <c r="L2184" i="11"/>
  <c r="L2185" i="11"/>
  <c r="L2186" i="11"/>
  <c r="L2187" i="11"/>
  <c r="L2188" i="11"/>
  <c r="L2189" i="11"/>
  <c r="L2190" i="11"/>
  <c r="L2191" i="11"/>
  <c r="L2192" i="11"/>
  <c r="L2193" i="11"/>
  <c r="L2194" i="11"/>
  <c r="L2195" i="11"/>
  <c r="L2196" i="11"/>
  <c r="L2197" i="11"/>
  <c r="L2198" i="11"/>
  <c r="L2199" i="11"/>
  <c r="L2200" i="11"/>
  <c r="L2201" i="11"/>
  <c r="L2202" i="11"/>
  <c r="L2203" i="11"/>
  <c r="L2204" i="11"/>
  <c r="L2205" i="11"/>
  <c r="L2206" i="11"/>
  <c r="L2207" i="11"/>
  <c r="L2208" i="11"/>
  <c r="L2209" i="11"/>
  <c r="L2210" i="11"/>
  <c r="L2211" i="11"/>
  <c r="L2212" i="11"/>
  <c r="L2213" i="11"/>
  <c r="L2214" i="11"/>
  <c r="L2215" i="11"/>
  <c r="L2216" i="11"/>
  <c r="L2217" i="11"/>
  <c r="L2218" i="11"/>
  <c r="L2219" i="11"/>
  <c r="L2220" i="11"/>
  <c r="L2221" i="11"/>
  <c r="L2222" i="11"/>
  <c r="L2223" i="11"/>
  <c r="L2224" i="11"/>
  <c r="L2225" i="11"/>
  <c r="L2226" i="11"/>
  <c r="L2227" i="11"/>
  <c r="L2228" i="11"/>
  <c r="L2229" i="11"/>
  <c r="L2230" i="11"/>
  <c r="L2231" i="11"/>
  <c r="L2232" i="11"/>
  <c r="L2233" i="11"/>
  <c r="L2234" i="11"/>
  <c r="L2235" i="11"/>
  <c r="L2236" i="11"/>
  <c r="L2237" i="11"/>
  <c r="L2238" i="11"/>
  <c r="L2239" i="11"/>
  <c r="L2240" i="11"/>
  <c r="L2241" i="11"/>
  <c r="L2242" i="11"/>
  <c r="L2243" i="11"/>
  <c r="L2244" i="11"/>
  <c r="L2245" i="11"/>
  <c r="L2246" i="11"/>
  <c r="L2247" i="11"/>
  <c r="L2248" i="11"/>
  <c r="L2249" i="11"/>
  <c r="L2250" i="11"/>
  <c r="L2251" i="11"/>
  <c r="L2252" i="11"/>
  <c r="L2253" i="11"/>
  <c r="L2254" i="11"/>
  <c r="L2255" i="11"/>
  <c r="L2256" i="11"/>
  <c r="L2257" i="11"/>
  <c r="L2258" i="11"/>
  <c r="L2259" i="11"/>
  <c r="L2260" i="11"/>
  <c r="L2261" i="11"/>
  <c r="L2262" i="11"/>
  <c r="L2263" i="11"/>
  <c r="L2264" i="11"/>
  <c r="L2265" i="11"/>
  <c r="L2266" i="11"/>
  <c r="L2267" i="11"/>
  <c r="L2268" i="11"/>
  <c r="L2269" i="11"/>
  <c r="L2270" i="11"/>
  <c r="L2271" i="11"/>
  <c r="L2272" i="11"/>
  <c r="L2273" i="11"/>
  <c r="L2274" i="11"/>
  <c r="L2275" i="11"/>
  <c r="L2276" i="11"/>
  <c r="L2277" i="11"/>
  <c r="L2278" i="11"/>
  <c r="L2279" i="11"/>
  <c r="L2280" i="11"/>
  <c r="L2281" i="11"/>
  <c r="L2282" i="11"/>
  <c r="L2283" i="11"/>
  <c r="L2284" i="11"/>
  <c r="L2285" i="11"/>
  <c r="L2286" i="11"/>
  <c r="L2287" i="11"/>
  <c r="L2288" i="11"/>
  <c r="L2289" i="11"/>
  <c r="L2290" i="11"/>
  <c r="L2291" i="11"/>
  <c r="L2292" i="11"/>
  <c r="L2293" i="11"/>
  <c r="L2294" i="11"/>
  <c r="L2295" i="11"/>
  <c r="L2296" i="11"/>
  <c r="L2297" i="11"/>
  <c r="L2298" i="11"/>
  <c r="L2299" i="11"/>
  <c r="L2300" i="11"/>
  <c r="L2301" i="11"/>
  <c r="L2302" i="11"/>
  <c r="L2303" i="11"/>
  <c r="L2304" i="11"/>
  <c r="L2305" i="11"/>
  <c r="L2306" i="11"/>
  <c r="L2307" i="11"/>
  <c r="L2308" i="11"/>
  <c r="L2309" i="11"/>
  <c r="L2310" i="11"/>
  <c r="L2311" i="11"/>
  <c r="L2312" i="11"/>
  <c r="L2313" i="11"/>
  <c r="L2314" i="11"/>
  <c r="L2315" i="11"/>
  <c r="L2316" i="11"/>
  <c r="L2317" i="11"/>
  <c r="L2318" i="11"/>
  <c r="L2319" i="11"/>
  <c r="L2320" i="11"/>
  <c r="L2321" i="11"/>
  <c r="L2322" i="11"/>
  <c r="L2323" i="11"/>
  <c r="L2324" i="11"/>
  <c r="L2325" i="11"/>
  <c r="L2326" i="11"/>
  <c r="L2327" i="11"/>
  <c r="L2328" i="11"/>
  <c r="L2329" i="11"/>
  <c r="L2330" i="11"/>
  <c r="L2331" i="11"/>
  <c r="L2332" i="11"/>
  <c r="L2333" i="11"/>
  <c r="L2334" i="11"/>
  <c r="L2335" i="11"/>
  <c r="L2336" i="11"/>
  <c r="L2337" i="11"/>
  <c r="L2338" i="11"/>
  <c r="L2339" i="11"/>
  <c r="L2340" i="11"/>
  <c r="L2341" i="11"/>
  <c r="L2342" i="11"/>
  <c r="L2343" i="11"/>
  <c r="L2344" i="11"/>
  <c r="L2345" i="11"/>
  <c r="L2346" i="11"/>
  <c r="L2347" i="11"/>
  <c r="L2348" i="11"/>
  <c r="L2349" i="11"/>
  <c r="L2350" i="11"/>
  <c r="L2351" i="11"/>
  <c r="L2352" i="11"/>
  <c r="L2353" i="11"/>
  <c r="L2354" i="11"/>
  <c r="L2355" i="11"/>
  <c r="L2356" i="11"/>
  <c r="L2357" i="11"/>
  <c r="L2358" i="11"/>
  <c r="L2359" i="11"/>
  <c r="L2360" i="11"/>
  <c r="L2361" i="11"/>
  <c r="L2362" i="11"/>
  <c r="L2363" i="11"/>
  <c r="L2364" i="11"/>
  <c r="L2365" i="11"/>
  <c r="L2366" i="11"/>
  <c r="L2367" i="11"/>
  <c r="L2368" i="11"/>
  <c r="L2369" i="11"/>
  <c r="L2370" i="11"/>
  <c r="L2371" i="11"/>
  <c r="L2372" i="11"/>
  <c r="L2373" i="11"/>
  <c r="L2374" i="11"/>
  <c r="L2375" i="11"/>
  <c r="L2376" i="11"/>
  <c r="L2377" i="11"/>
  <c r="L2378" i="11"/>
  <c r="L2379" i="11"/>
  <c r="L2380" i="11"/>
  <c r="L2381" i="11"/>
  <c r="L2382" i="11"/>
  <c r="L2383" i="11"/>
  <c r="L2384" i="11"/>
  <c r="L2385" i="11"/>
  <c r="L2386" i="11"/>
  <c r="L2387" i="11"/>
  <c r="L2388" i="11"/>
  <c r="L2389" i="11"/>
  <c r="L2390" i="11"/>
  <c r="L2391" i="11"/>
  <c r="L2392" i="11"/>
  <c r="L2393" i="11"/>
  <c r="L2394" i="11"/>
  <c r="L2395" i="11"/>
  <c r="L2396" i="11"/>
  <c r="L2397" i="11"/>
  <c r="L2398" i="11"/>
  <c r="L2399" i="11"/>
  <c r="L2400" i="11"/>
  <c r="L2401" i="11"/>
  <c r="L2402" i="11"/>
  <c r="L2403" i="11"/>
  <c r="L2404" i="11"/>
  <c r="L2405" i="11"/>
  <c r="L2406" i="11"/>
  <c r="L2407" i="11"/>
  <c r="L2408" i="11"/>
  <c r="L2409" i="11"/>
  <c r="L2410" i="11"/>
  <c r="L2411" i="11"/>
  <c r="L2412" i="11"/>
  <c r="L2413" i="11"/>
  <c r="L2414" i="11"/>
  <c r="L2415" i="11"/>
  <c r="L2416" i="11"/>
  <c r="L2417" i="11"/>
  <c r="L2418" i="11"/>
  <c r="L2419" i="11"/>
  <c r="L2420" i="11"/>
  <c r="L2421" i="11"/>
  <c r="L2422" i="11"/>
  <c r="L2423" i="11"/>
  <c r="L2424" i="11"/>
  <c r="L2425" i="11"/>
  <c r="L2426" i="11"/>
  <c r="L2427" i="11"/>
  <c r="L2428" i="11"/>
  <c r="L2429" i="11"/>
  <c r="L2430" i="11"/>
  <c r="L2431" i="11"/>
  <c r="L2432" i="11"/>
  <c r="L2433" i="11"/>
  <c r="L2434" i="11"/>
  <c r="L2435" i="11"/>
  <c r="L2436" i="11"/>
  <c r="L2437" i="11"/>
  <c r="L2438" i="11"/>
  <c r="L2439" i="11"/>
  <c r="L2440" i="11"/>
  <c r="L2441" i="11"/>
  <c r="L2442" i="11"/>
  <c r="L2443" i="11"/>
  <c r="L2444" i="11"/>
  <c r="L2445" i="11"/>
  <c r="L2446" i="11"/>
  <c r="L2447" i="11"/>
  <c r="L2448" i="11"/>
  <c r="L2449" i="11"/>
  <c r="L2450" i="11"/>
  <c r="L2451" i="11"/>
  <c r="L2452" i="11"/>
  <c r="L2453" i="11"/>
  <c r="L2454" i="11"/>
  <c r="L2455" i="11"/>
  <c r="L2456" i="11"/>
  <c r="L2457" i="11"/>
  <c r="L2458" i="11"/>
  <c r="L2459" i="11"/>
  <c r="L2460" i="11"/>
  <c r="L2461" i="11"/>
  <c r="L2462" i="11"/>
  <c r="L2463" i="11"/>
  <c r="L2464" i="11"/>
  <c r="L2465" i="11"/>
  <c r="L2466" i="11"/>
  <c r="L2467" i="11"/>
  <c r="L2468" i="11"/>
  <c r="L2469" i="11"/>
  <c r="L2470" i="11"/>
  <c r="L2471" i="11"/>
  <c r="L2472" i="11"/>
  <c r="L2473" i="11"/>
  <c r="L2474" i="11"/>
  <c r="L2475" i="11"/>
  <c r="L2476" i="11"/>
  <c r="L2477" i="11"/>
  <c r="L2478" i="11"/>
  <c r="L2479" i="11"/>
  <c r="L2480" i="11"/>
  <c r="L2481" i="11"/>
  <c r="L2482" i="11"/>
  <c r="L2483" i="11"/>
  <c r="L2484" i="11"/>
  <c r="L2485" i="11"/>
  <c r="L2486" i="11"/>
  <c r="L2487" i="11"/>
  <c r="L2488" i="11"/>
  <c r="L2489" i="11"/>
  <c r="L2490" i="11"/>
  <c r="L2491" i="11"/>
  <c r="L2492" i="11"/>
  <c r="L2493" i="11"/>
  <c r="L2494" i="11"/>
  <c r="L2495" i="11"/>
  <c r="L2496" i="11"/>
  <c r="L2497" i="11"/>
  <c r="L2498" i="11"/>
  <c r="L2499" i="11"/>
  <c r="L2500" i="11"/>
  <c r="L2501" i="11"/>
  <c r="L2502" i="11"/>
  <c r="L2503" i="11"/>
  <c r="L2504" i="11"/>
  <c r="L2505" i="11"/>
  <c r="L2506" i="11"/>
  <c r="L2507" i="11"/>
  <c r="L2508" i="11"/>
  <c r="L2509" i="11"/>
  <c r="L2510" i="11"/>
  <c r="L2511" i="11"/>
  <c r="L2512" i="11"/>
  <c r="L2513" i="11"/>
  <c r="L2514" i="11"/>
  <c r="L2515" i="11"/>
  <c r="L2516" i="11"/>
  <c r="L2517" i="11"/>
  <c r="L2518" i="11"/>
  <c r="L2519" i="11"/>
  <c r="L2520" i="11"/>
  <c r="L2521" i="11"/>
  <c r="L2522" i="11"/>
  <c r="L2523" i="11"/>
  <c r="L2524" i="11"/>
  <c r="L2525" i="11"/>
  <c r="L2526" i="11"/>
  <c r="L2527" i="11"/>
  <c r="L2528" i="11"/>
  <c r="L2529" i="11"/>
  <c r="L2530" i="11"/>
  <c r="L2531" i="11"/>
  <c r="L2532" i="11"/>
  <c r="L2533" i="11"/>
  <c r="L2534" i="11"/>
  <c r="L2535" i="11"/>
  <c r="L2536" i="11"/>
  <c r="L2537" i="11"/>
  <c r="L2538" i="11"/>
  <c r="L2539" i="11"/>
  <c r="L2540" i="11"/>
  <c r="L2541" i="11"/>
  <c r="L2542" i="11"/>
  <c r="L2543" i="11"/>
  <c r="L2544" i="11"/>
  <c r="L2545" i="11"/>
  <c r="L2546" i="11"/>
  <c r="L2547" i="11"/>
  <c r="L2548" i="11"/>
  <c r="L2549" i="11"/>
  <c r="L2550" i="11"/>
  <c r="L2551" i="11"/>
  <c r="L2552" i="11"/>
  <c r="L2553" i="11"/>
  <c r="L2554" i="11"/>
  <c r="L2555" i="11"/>
  <c r="L2556" i="11"/>
  <c r="L2557" i="11"/>
  <c r="L2558" i="11"/>
  <c r="L2559" i="11"/>
  <c r="L2560" i="11"/>
  <c r="L2561" i="11"/>
  <c r="L2562" i="11"/>
  <c r="L2563" i="11"/>
  <c r="L2564" i="11"/>
  <c r="L2565" i="11"/>
  <c r="L2566" i="11"/>
  <c r="L2567" i="11"/>
  <c r="L2568" i="11"/>
  <c r="L2569" i="11"/>
  <c r="L2570" i="11"/>
  <c r="L2571" i="11"/>
  <c r="L2572" i="11"/>
  <c r="L2573" i="11"/>
  <c r="L2574" i="11"/>
  <c r="L2575" i="11"/>
  <c r="L2576" i="11"/>
  <c r="L2577" i="11"/>
  <c r="L2578" i="11"/>
  <c r="L2579" i="11"/>
  <c r="L2580" i="11"/>
  <c r="L2581" i="11"/>
  <c r="L2582" i="11"/>
  <c r="L2583" i="11"/>
  <c r="L2584" i="11"/>
  <c r="L2585" i="11"/>
  <c r="L2586" i="11"/>
  <c r="L2587" i="11"/>
  <c r="L2588" i="11"/>
  <c r="L2589" i="11"/>
  <c r="L2590" i="11"/>
  <c r="L2591" i="11"/>
  <c r="L2592" i="11"/>
  <c r="L2593" i="11"/>
  <c r="L2594" i="11"/>
  <c r="L2595" i="11"/>
  <c r="L2596" i="11"/>
  <c r="L2597" i="11"/>
  <c r="L2598" i="11"/>
  <c r="L2599" i="11"/>
  <c r="L2600" i="11"/>
  <c r="L2601" i="11"/>
  <c r="L2602" i="11"/>
  <c r="L2603" i="11"/>
  <c r="L2604" i="11"/>
  <c r="L2605" i="11"/>
  <c r="L2606" i="11"/>
  <c r="L2607" i="11"/>
  <c r="L2608" i="11"/>
  <c r="L2609" i="11"/>
  <c r="L2610" i="11"/>
  <c r="L2611" i="11"/>
  <c r="L2612" i="11"/>
  <c r="L2613" i="11"/>
  <c r="L2614" i="11"/>
  <c r="L2615" i="11"/>
  <c r="L2616" i="11"/>
  <c r="L2617" i="11"/>
  <c r="L2618" i="11"/>
  <c r="L2619" i="11"/>
  <c r="L2620" i="11"/>
  <c r="L2621" i="11"/>
  <c r="L2622" i="11"/>
  <c r="L2623" i="11"/>
  <c r="L2624" i="11"/>
  <c r="L2625" i="11"/>
  <c r="L2626" i="11"/>
  <c r="L2627" i="11"/>
  <c r="L2628" i="11"/>
  <c r="L2629" i="11"/>
  <c r="L2630" i="11"/>
  <c r="L2631" i="11"/>
  <c r="L2632" i="11"/>
  <c r="L2633" i="11"/>
  <c r="L2634" i="11"/>
  <c r="L2635" i="11"/>
  <c r="L2636" i="11"/>
  <c r="L2637" i="11"/>
  <c r="L2638" i="11"/>
  <c r="L2639" i="11"/>
  <c r="L2640" i="11"/>
  <c r="L2641" i="11"/>
  <c r="L2642" i="11"/>
  <c r="L2643" i="11"/>
  <c r="L2644" i="11"/>
  <c r="L2645" i="11"/>
  <c r="L2646" i="11"/>
  <c r="L2647" i="11"/>
  <c r="L2648" i="11"/>
  <c r="L2649" i="11"/>
  <c r="L2650" i="11"/>
  <c r="L2651" i="11"/>
  <c r="L2652" i="11"/>
  <c r="L2653" i="11"/>
  <c r="L2654" i="11"/>
  <c r="L2655" i="11"/>
  <c r="L2656" i="11"/>
  <c r="L2657" i="11"/>
  <c r="L2658" i="11"/>
  <c r="L2659" i="11"/>
  <c r="L2660" i="11"/>
  <c r="L2661" i="11"/>
  <c r="L2662" i="11"/>
  <c r="L2663" i="11"/>
  <c r="L2664" i="11"/>
  <c r="L2665" i="11"/>
  <c r="L2666" i="11"/>
  <c r="L2667" i="11"/>
  <c r="L2668" i="11"/>
  <c r="L2669" i="11"/>
  <c r="L2670" i="11"/>
  <c r="L2671" i="11"/>
  <c r="L2672" i="11"/>
  <c r="L2673" i="11"/>
  <c r="L2674" i="11"/>
  <c r="L2675" i="11"/>
  <c r="L2676" i="11"/>
  <c r="L2677" i="11"/>
  <c r="L2678" i="11"/>
  <c r="L2679" i="11"/>
  <c r="L2680" i="11"/>
  <c r="L2681" i="11"/>
  <c r="L2682" i="11"/>
  <c r="L2683" i="11"/>
  <c r="L2684" i="11"/>
  <c r="L2685" i="11"/>
  <c r="L2686" i="11"/>
  <c r="L2687" i="11"/>
  <c r="L2688" i="11"/>
  <c r="L2689" i="11"/>
  <c r="L2690" i="11"/>
  <c r="L2691" i="11"/>
  <c r="L2692" i="11"/>
  <c r="L2693" i="11"/>
  <c r="L2694" i="11"/>
  <c r="L2695" i="11"/>
  <c r="L2696" i="11"/>
  <c r="L2697" i="11"/>
  <c r="L2698" i="11"/>
  <c r="L2699" i="11"/>
  <c r="L2700" i="11"/>
  <c r="L2701" i="11"/>
  <c r="L2702" i="11"/>
  <c r="L2703" i="11"/>
  <c r="L2704" i="11"/>
  <c r="L2705" i="11"/>
  <c r="L2706" i="11"/>
  <c r="L2707" i="11"/>
  <c r="L2708" i="11"/>
  <c r="L2709" i="11"/>
  <c r="L2710" i="11"/>
  <c r="L2711" i="11"/>
  <c r="L2712" i="11"/>
  <c r="L2713" i="11"/>
  <c r="L2714" i="11"/>
  <c r="L2715" i="11"/>
  <c r="L2716" i="11"/>
  <c r="L2717" i="11"/>
  <c r="L2718" i="11"/>
  <c r="L2719" i="11"/>
  <c r="L2720" i="11"/>
  <c r="L2721" i="11"/>
  <c r="L2722" i="11"/>
  <c r="L2723" i="11"/>
  <c r="L2724" i="11"/>
  <c r="L2725" i="11"/>
  <c r="L2726" i="11"/>
  <c r="L2727" i="11"/>
  <c r="L2728" i="11"/>
  <c r="L2729" i="11"/>
  <c r="L2730" i="11"/>
  <c r="L2731" i="11"/>
  <c r="L2732" i="11"/>
  <c r="L2733" i="11"/>
  <c r="L2734" i="11"/>
  <c r="L2735" i="11"/>
  <c r="L2736" i="11"/>
  <c r="L2737" i="11"/>
  <c r="L2738" i="11"/>
  <c r="L2739" i="11"/>
  <c r="L2740" i="11"/>
  <c r="L2741" i="11"/>
  <c r="L2742" i="11"/>
  <c r="L2743" i="11"/>
  <c r="L2744" i="11"/>
  <c r="L2745" i="11"/>
  <c r="L2746" i="11"/>
  <c r="L2747" i="11"/>
  <c r="L2748" i="11"/>
  <c r="L2749" i="11"/>
  <c r="L2750" i="11"/>
  <c r="L2751" i="11"/>
  <c r="L2752" i="11"/>
  <c r="L2753" i="11"/>
  <c r="L2754" i="11"/>
  <c r="L2755" i="11"/>
  <c r="L2756" i="11"/>
  <c r="L2757" i="11"/>
  <c r="L2758" i="11"/>
  <c r="L2759" i="11"/>
  <c r="L2760" i="11"/>
  <c r="L2761" i="11"/>
  <c r="L2762" i="11"/>
  <c r="L2763" i="11"/>
  <c r="L2764" i="11"/>
  <c r="L2765" i="11"/>
  <c r="L2766" i="11"/>
  <c r="L2767" i="11"/>
  <c r="L2768" i="11"/>
  <c r="L2769" i="11"/>
  <c r="L2770" i="11"/>
  <c r="L2771" i="11"/>
  <c r="L2772" i="11"/>
  <c r="L2773" i="11"/>
  <c r="L2774" i="11"/>
  <c r="L2775" i="11"/>
  <c r="L2776" i="11"/>
  <c r="L2777" i="11"/>
  <c r="L2778" i="11"/>
  <c r="L2779" i="11"/>
  <c r="L2780" i="11"/>
  <c r="L2781" i="11"/>
  <c r="L2782" i="11"/>
  <c r="L2783" i="11"/>
  <c r="L2784" i="11"/>
  <c r="L2785" i="11"/>
  <c r="L2786" i="11"/>
  <c r="L2787" i="11"/>
  <c r="L2788" i="11"/>
  <c r="L2789" i="11"/>
  <c r="L2790" i="11"/>
  <c r="L2791" i="11"/>
  <c r="L2792" i="11"/>
  <c r="L2793" i="11"/>
  <c r="L2794" i="11"/>
  <c r="L2795" i="11"/>
  <c r="L2796" i="11"/>
  <c r="L2797" i="11"/>
  <c r="L2798" i="11"/>
  <c r="L2799" i="11"/>
  <c r="L2800" i="11"/>
  <c r="L2801" i="11"/>
  <c r="L2802" i="11"/>
  <c r="L2803" i="11"/>
  <c r="L2804" i="11"/>
  <c r="L2805" i="11"/>
  <c r="L2806" i="11"/>
  <c r="L2807" i="11"/>
  <c r="L2808" i="11"/>
  <c r="L2809" i="11"/>
  <c r="L2810" i="11"/>
  <c r="L2811" i="11"/>
  <c r="L2812" i="11"/>
  <c r="L2813" i="11"/>
  <c r="L2814" i="11"/>
  <c r="L2815" i="11"/>
  <c r="L2816" i="11"/>
  <c r="L2817" i="11"/>
  <c r="L2818" i="11"/>
  <c r="L2819" i="11"/>
  <c r="L2820" i="11"/>
  <c r="L2821" i="11"/>
  <c r="L2822" i="11"/>
  <c r="L2823" i="11"/>
  <c r="L2824" i="11"/>
  <c r="L2825" i="11"/>
  <c r="L2826" i="11"/>
  <c r="L2827" i="11"/>
  <c r="L2828" i="11"/>
  <c r="L2829" i="11"/>
  <c r="L2830" i="11"/>
  <c r="L2831" i="11"/>
  <c r="L2832" i="11"/>
  <c r="L2833" i="11"/>
  <c r="L2834" i="11"/>
  <c r="L2835" i="11"/>
  <c r="L2836" i="11"/>
  <c r="L2837" i="11"/>
  <c r="L2838" i="11"/>
  <c r="L2839" i="11"/>
  <c r="L2840" i="11"/>
  <c r="L2841" i="11"/>
  <c r="L2842" i="11"/>
  <c r="L2843" i="11"/>
  <c r="L2844" i="11"/>
  <c r="L2845" i="11"/>
  <c r="L2846" i="11"/>
  <c r="L2847" i="11"/>
  <c r="L2848" i="11"/>
  <c r="L2849" i="11"/>
  <c r="L2850" i="11"/>
  <c r="L2851" i="11"/>
  <c r="L2852" i="11"/>
  <c r="L2853" i="11"/>
  <c r="L2854" i="11"/>
  <c r="L2855" i="11"/>
  <c r="L2856" i="11"/>
  <c r="L2857" i="11"/>
  <c r="L2858" i="11"/>
  <c r="L2859" i="11"/>
  <c r="L2860" i="11"/>
  <c r="L2861" i="11"/>
  <c r="L2862" i="11"/>
  <c r="L2863" i="11"/>
  <c r="L2864" i="11"/>
  <c r="L2865" i="11"/>
  <c r="L2866" i="11"/>
  <c r="L2867" i="11"/>
  <c r="L2868" i="11"/>
  <c r="L2869" i="11"/>
  <c r="L2870" i="11"/>
  <c r="L2871" i="11"/>
  <c r="L2872" i="11"/>
  <c r="L2873" i="11"/>
  <c r="L2874" i="11"/>
  <c r="L2875" i="11"/>
  <c r="L2876" i="11"/>
  <c r="L2877" i="11"/>
  <c r="L2878" i="11"/>
  <c r="L2879" i="11"/>
  <c r="L2880" i="11"/>
  <c r="L2881" i="11"/>
  <c r="L2882" i="11"/>
  <c r="L2883" i="11"/>
  <c r="L2884" i="11"/>
  <c r="L2885" i="11"/>
  <c r="L2886" i="11"/>
  <c r="L2887" i="11"/>
  <c r="L2888" i="11"/>
  <c r="L2889" i="11"/>
  <c r="L2890" i="11"/>
  <c r="L2891" i="11"/>
  <c r="L2892" i="11"/>
  <c r="L2893" i="11"/>
  <c r="L2894" i="11"/>
  <c r="L2895" i="11"/>
  <c r="L2896" i="11"/>
  <c r="L2897" i="11"/>
  <c r="L2898" i="11"/>
  <c r="L2899" i="11"/>
  <c r="L2900" i="11"/>
  <c r="L2901" i="11"/>
  <c r="L2902" i="11"/>
  <c r="L2903" i="11"/>
  <c r="L2904" i="11"/>
  <c r="L2905" i="11"/>
  <c r="L2906" i="11"/>
  <c r="L2907" i="11"/>
  <c r="L2908" i="11"/>
  <c r="L2909" i="11"/>
  <c r="L2910" i="11"/>
  <c r="L2911" i="11"/>
  <c r="L2912" i="11"/>
  <c r="L2913" i="11"/>
  <c r="L2914" i="11"/>
  <c r="L2915" i="11"/>
  <c r="L2916" i="11"/>
  <c r="L2917" i="11"/>
  <c r="L2918" i="11"/>
  <c r="L2919" i="11"/>
  <c r="L2920" i="11"/>
  <c r="L2921" i="11"/>
  <c r="L2922" i="11"/>
  <c r="L2923" i="11"/>
  <c r="L2924" i="11"/>
  <c r="L2925" i="11"/>
  <c r="L2926" i="11"/>
  <c r="L2927" i="11"/>
  <c r="L2928" i="11"/>
  <c r="L2929" i="11"/>
  <c r="L2930" i="11"/>
  <c r="L2931" i="11"/>
  <c r="L2932" i="11"/>
  <c r="L2933" i="11"/>
  <c r="L2934" i="11"/>
  <c r="L2935" i="11"/>
  <c r="L2936" i="11"/>
  <c r="L2937" i="11"/>
  <c r="L2938" i="11"/>
  <c r="L2939" i="11"/>
  <c r="L2940" i="11"/>
  <c r="L2941" i="11"/>
  <c r="L2942" i="11"/>
  <c r="L2943" i="11"/>
  <c r="L2944" i="11"/>
  <c r="L2945" i="11"/>
  <c r="L2946" i="11"/>
  <c r="L2947" i="11"/>
  <c r="L2948" i="11"/>
  <c r="L2949" i="11"/>
  <c r="L2950" i="11"/>
  <c r="L2951" i="11"/>
  <c r="L2952" i="11"/>
  <c r="L2953" i="11"/>
  <c r="L2954" i="11"/>
  <c r="L2955" i="11"/>
  <c r="L2956" i="11"/>
  <c r="L2957" i="11"/>
  <c r="L2958" i="11"/>
  <c r="L2959" i="11"/>
  <c r="L2960" i="11"/>
  <c r="L2961" i="11"/>
  <c r="L2962" i="11"/>
  <c r="L2963" i="11"/>
  <c r="L2964" i="11"/>
  <c r="L2965" i="11"/>
  <c r="L2966" i="11"/>
  <c r="L2967" i="11"/>
  <c r="L2968" i="11"/>
  <c r="L2969" i="11"/>
  <c r="L2970" i="11"/>
  <c r="L2971" i="11"/>
  <c r="L2972" i="11"/>
  <c r="L2973" i="11"/>
  <c r="L2974" i="11"/>
  <c r="L2975" i="11"/>
  <c r="L2976" i="11"/>
  <c r="L2977" i="11"/>
  <c r="L2978" i="11"/>
  <c r="L2979" i="11"/>
  <c r="L2980" i="11"/>
  <c r="L2981" i="11"/>
  <c r="L2982" i="11"/>
  <c r="L2983" i="11"/>
  <c r="L2984" i="11"/>
  <c r="L2985" i="11"/>
  <c r="L2986" i="11"/>
  <c r="L2987" i="11"/>
  <c r="L2988" i="11"/>
  <c r="L2989" i="11"/>
  <c r="L2990" i="11"/>
  <c r="L2991" i="11"/>
  <c r="L2992" i="11"/>
  <c r="L2993" i="11"/>
  <c r="L2994" i="11"/>
  <c r="L2995" i="11"/>
  <c r="L2996" i="11"/>
  <c r="L2997" i="11"/>
  <c r="L2998" i="11"/>
  <c r="L2999" i="11"/>
  <c r="L3000" i="11"/>
  <c r="L3001" i="11"/>
  <c r="L3002" i="11"/>
  <c r="L3003" i="11"/>
  <c r="L3004" i="11"/>
  <c r="L3005" i="11"/>
  <c r="L3006" i="11"/>
  <c r="L3007" i="11"/>
  <c r="L3008" i="11"/>
  <c r="L3009" i="11"/>
  <c r="L3010" i="11"/>
  <c r="L3011" i="11"/>
  <c r="L3012" i="11"/>
  <c r="L3013" i="11"/>
  <c r="L3014" i="11"/>
  <c r="L3015" i="11"/>
  <c r="L3016" i="11"/>
  <c r="L3017" i="11"/>
  <c r="L3018" i="11"/>
  <c r="L3019" i="11"/>
  <c r="L3020" i="11"/>
  <c r="L3021" i="11"/>
  <c r="L3022" i="11"/>
  <c r="L3023" i="11"/>
  <c r="L3024" i="11"/>
  <c r="L3025" i="11"/>
  <c r="L3026" i="11"/>
  <c r="L3027" i="11"/>
  <c r="L3028" i="11"/>
  <c r="L3029" i="11"/>
  <c r="L3030" i="11"/>
  <c r="L3031" i="11"/>
  <c r="L3032" i="11"/>
  <c r="L3033" i="11"/>
  <c r="L3034" i="11"/>
  <c r="L3035" i="11"/>
  <c r="L3036" i="11"/>
  <c r="L3037" i="11"/>
  <c r="L3038" i="11"/>
  <c r="L3039" i="11"/>
  <c r="L3040" i="11"/>
  <c r="L3041" i="11"/>
  <c r="L3042" i="11"/>
  <c r="L3043" i="11"/>
  <c r="L3044" i="11"/>
  <c r="L3045" i="11"/>
  <c r="L3046" i="11"/>
  <c r="L3047" i="11"/>
  <c r="L3048" i="11"/>
  <c r="L3049" i="11"/>
  <c r="L3050" i="11"/>
  <c r="L3051" i="11"/>
  <c r="L3052" i="11"/>
  <c r="L3053" i="11"/>
  <c r="L3054" i="11"/>
  <c r="L3055" i="11"/>
  <c r="L3056" i="11"/>
  <c r="L3057" i="11"/>
  <c r="L3058" i="11"/>
  <c r="L3059" i="11"/>
  <c r="L3060" i="11"/>
  <c r="L3061" i="11"/>
  <c r="L3062" i="11"/>
  <c r="L3063" i="11"/>
  <c r="L3064" i="11"/>
  <c r="L3065" i="11"/>
  <c r="L3066" i="11"/>
  <c r="L3067" i="11"/>
  <c r="L3068" i="11"/>
  <c r="L3069" i="11"/>
  <c r="L3070" i="11"/>
  <c r="L3071" i="11"/>
  <c r="L3072" i="11"/>
  <c r="L3073" i="11"/>
  <c r="L3074" i="11"/>
  <c r="L3075" i="11"/>
  <c r="L3076" i="11"/>
  <c r="L3077" i="11"/>
  <c r="L3078" i="11"/>
  <c r="L3079" i="11"/>
  <c r="L3080" i="11"/>
  <c r="L3081" i="11"/>
  <c r="L3082" i="11"/>
  <c r="L3083" i="11"/>
  <c r="L3084" i="11"/>
  <c r="L3085" i="11"/>
  <c r="L3086" i="11"/>
  <c r="L3087" i="11"/>
  <c r="L3088" i="11"/>
  <c r="L3089" i="11"/>
  <c r="L3090" i="11"/>
  <c r="L3091" i="11"/>
  <c r="L3092" i="11"/>
  <c r="L3093" i="11"/>
  <c r="L3094" i="11"/>
  <c r="L3095" i="11"/>
  <c r="L3096" i="11"/>
  <c r="L3097" i="11"/>
  <c r="L3098" i="11"/>
  <c r="L3099" i="11"/>
  <c r="L3100" i="11"/>
  <c r="L3101" i="11"/>
  <c r="L3102" i="11"/>
  <c r="L3103" i="11"/>
  <c r="L3104" i="11"/>
  <c r="L3105" i="11"/>
  <c r="L3106" i="11"/>
  <c r="L3107" i="11"/>
  <c r="L3108" i="11"/>
  <c r="L3109" i="11"/>
  <c r="L3110" i="11"/>
  <c r="L3111" i="11"/>
  <c r="L3112" i="11"/>
  <c r="L3113" i="11"/>
  <c r="L3114" i="11"/>
  <c r="L3115" i="11"/>
  <c r="L3116" i="11"/>
  <c r="L3117" i="11"/>
  <c r="L3118" i="11"/>
  <c r="L3119" i="11"/>
  <c r="L3120" i="11"/>
  <c r="L3121" i="11"/>
  <c r="L3122" i="11"/>
  <c r="L3123" i="11"/>
  <c r="L3124" i="11"/>
  <c r="L3125" i="11"/>
  <c r="L3126" i="11"/>
  <c r="L3127" i="11"/>
  <c r="L3128" i="11"/>
  <c r="L3129" i="11"/>
  <c r="L3130" i="11"/>
  <c r="L3131" i="11"/>
  <c r="L3132" i="11"/>
  <c r="L3133" i="11"/>
  <c r="L3134" i="11"/>
  <c r="L3135" i="11"/>
  <c r="L3136" i="11"/>
  <c r="L3137" i="11"/>
  <c r="L3138" i="11"/>
  <c r="L3139" i="11"/>
  <c r="L3140" i="11"/>
  <c r="L3141" i="11"/>
  <c r="L3142" i="11"/>
  <c r="L3143" i="11"/>
  <c r="L3144" i="11"/>
  <c r="L3145" i="11"/>
  <c r="L3146" i="11"/>
  <c r="L3147" i="11"/>
  <c r="L3148" i="11"/>
  <c r="L3149" i="11"/>
  <c r="L3150" i="11"/>
  <c r="L3151" i="11"/>
  <c r="L3152" i="11"/>
  <c r="L3153" i="11"/>
  <c r="L3154" i="11"/>
  <c r="L3155" i="11"/>
  <c r="L3156" i="11"/>
  <c r="L3157" i="11"/>
  <c r="L3158" i="11"/>
  <c r="L3159" i="11"/>
  <c r="L3160" i="11"/>
  <c r="L3161" i="11"/>
  <c r="L3162" i="11"/>
  <c r="L3163" i="11"/>
  <c r="L3164" i="11"/>
  <c r="L3165" i="11"/>
  <c r="L3166" i="11"/>
  <c r="L3167" i="11"/>
  <c r="L3168" i="11"/>
  <c r="L3169" i="11"/>
  <c r="L3170" i="11"/>
  <c r="L3171" i="11"/>
  <c r="L3172" i="11"/>
  <c r="L3173" i="11"/>
  <c r="L3174" i="11"/>
  <c r="L3175" i="11"/>
  <c r="L3176" i="11"/>
  <c r="L3177" i="11"/>
  <c r="L3178" i="11"/>
  <c r="L3179" i="11"/>
  <c r="L3180" i="11"/>
  <c r="L3181" i="11"/>
  <c r="L3182" i="11"/>
  <c r="L3183" i="11"/>
  <c r="L3184" i="11"/>
  <c r="L3185" i="11"/>
  <c r="L3186" i="11"/>
  <c r="L3187" i="11"/>
  <c r="L3188" i="11"/>
  <c r="L3189" i="11"/>
  <c r="L3190" i="11"/>
  <c r="L3191" i="11"/>
  <c r="L3192" i="11"/>
  <c r="L3193" i="11"/>
  <c r="L3194" i="11"/>
  <c r="L3195" i="11"/>
  <c r="L3196" i="11"/>
  <c r="L3197" i="11"/>
  <c r="L3198" i="11"/>
  <c r="L3199" i="11"/>
  <c r="L3200" i="11"/>
  <c r="L3201" i="11"/>
  <c r="L3202" i="11"/>
  <c r="L3203" i="11"/>
  <c r="L3204" i="11"/>
  <c r="L3205" i="11"/>
  <c r="L3206" i="11"/>
  <c r="L3207" i="11"/>
  <c r="L3208" i="11"/>
  <c r="L3209" i="11"/>
  <c r="L3210" i="11"/>
  <c r="L3211" i="11"/>
  <c r="L3212" i="11"/>
  <c r="L3213" i="11"/>
  <c r="L3214" i="11"/>
  <c r="L3215" i="11"/>
  <c r="L3216" i="11"/>
  <c r="L3217" i="11"/>
  <c r="L3218" i="11"/>
  <c r="L3219" i="11"/>
  <c r="L3220" i="11"/>
  <c r="L3221" i="11"/>
  <c r="L3222" i="11"/>
  <c r="L3223" i="11"/>
  <c r="L3224" i="11"/>
  <c r="L3225" i="11"/>
  <c r="L3226" i="11"/>
  <c r="L3227" i="11"/>
  <c r="L3228" i="11"/>
  <c r="L3229" i="11"/>
  <c r="L3230" i="11"/>
  <c r="L3231" i="11"/>
  <c r="L3232" i="11"/>
  <c r="L3233" i="11"/>
  <c r="L3234" i="11"/>
  <c r="L3235" i="11"/>
  <c r="L3236" i="11"/>
  <c r="L3237" i="11"/>
  <c r="L3238" i="11"/>
  <c r="L3239" i="11"/>
  <c r="L3240" i="11"/>
  <c r="L3241" i="11"/>
  <c r="L3242" i="11"/>
  <c r="L3243" i="11"/>
  <c r="L3244" i="11"/>
  <c r="L3245" i="11"/>
  <c r="L3246" i="11"/>
  <c r="L3247" i="11"/>
  <c r="L3248" i="11"/>
  <c r="L3249" i="11"/>
  <c r="L3250" i="11"/>
  <c r="L3251" i="11"/>
  <c r="L3252" i="11"/>
  <c r="L3253" i="11"/>
  <c r="L3254" i="11"/>
  <c r="L3255" i="11"/>
  <c r="L3256" i="11"/>
  <c r="L3257" i="11"/>
  <c r="L3258" i="11"/>
  <c r="L3259" i="11"/>
  <c r="L3260" i="11"/>
  <c r="L3261" i="11"/>
  <c r="L3262" i="11"/>
  <c r="L3263" i="11"/>
  <c r="L3264" i="11"/>
  <c r="L3265" i="11"/>
  <c r="L3266" i="11"/>
  <c r="L3267" i="11"/>
  <c r="L3268" i="11"/>
  <c r="L3269" i="11"/>
  <c r="L3270" i="11"/>
  <c r="L3271" i="11"/>
  <c r="L3272" i="11"/>
  <c r="L3273" i="11"/>
  <c r="L3274" i="11"/>
  <c r="L3275" i="11"/>
  <c r="L3276" i="11"/>
  <c r="L3277" i="11"/>
  <c r="L3278" i="11"/>
  <c r="L3279" i="11"/>
  <c r="L3280" i="11"/>
  <c r="L3281" i="11"/>
  <c r="L3282" i="11"/>
  <c r="L3283" i="11"/>
  <c r="L3284" i="11"/>
  <c r="L3285" i="11"/>
  <c r="L3286" i="11"/>
  <c r="L3287" i="11"/>
  <c r="L3288" i="11"/>
  <c r="L3289" i="11"/>
  <c r="L3290" i="11"/>
  <c r="L3291" i="11"/>
  <c r="L3292" i="11"/>
  <c r="L3293" i="11"/>
  <c r="L3294" i="11"/>
  <c r="L3295" i="11"/>
  <c r="L3296" i="11"/>
  <c r="L3297" i="11"/>
  <c r="L3298" i="11"/>
  <c r="L3299" i="11"/>
  <c r="L3300" i="11"/>
  <c r="L3301" i="11"/>
  <c r="L3302" i="11"/>
  <c r="L3303" i="11"/>
  <c r="L3304" i="11"/>
  <c r="L3305" i="11"/>
  <c r="L3306" i="11"/>
  <c r="L3307" i="11"/>
  <c r="L3308" i="11"/>
  <c r="L3309" i="11"/>
  <c r="L3310" i="11"/>
  <c r="L3311" i="11"/>
  <c r="L3312" i="11"/>
  <c r="L3313" i="11"/>
  <c r="L3314" i="11"/>
  <c r="L3315" i="11"/>
  <c r="L3316" i="11"/>
  <c r="L3317" i="11"/>
  <c r="L3318" i="11"/>
  <c r="L3319" i="11"/>
  <c r="L3320" i="11"/>
  <c r="L3321" i="11"/>
  <c r="L3322" i="11"/>
  <c r="L3323" i="11"/>
  <c r="L3324" i="11"/>
  <c r="L3325" i="11"/>
  <c r="L3326" i="11"/>
  <c r="L3327" i="11"/>
  <c r="L3328" i="11"/>
  <c r="L3329" i="11"/>
  <c r="L3330" i="11"/>
  <c r="L3331" i="11"/>
  <c r="L3332" i="11"/>
  <c r="L3333" i="11"/>
  <c r="L3334" i="11"/>
  <c r="L3335" i="11"/>
  <c r="L3336" i="11"/>
  <c r="L3337" i="11"/>
  <c r="L3338" i="11"/>
  <c r="L3339" i="11"/>
  <c r="L3340" i="11"/>
  <c r="L3341" i="11"/>
  <c r="L3342" i="11"/>
  <c r="L3343" i="11"/>
  <c r="L3344" i="11"/>
  <c r="L3345" i="11"/>
  <c r="L3346" i="11"/>
  <c r="L3347" i="11"/>
  <c r="L3348" i="11"/>
  <c r="L3349" i="11"/>
  <c r="L3350" i="11"/>
  <c r="L3351" i="11"/>
  <c r="L3352" i="11"/>
  <c r="L3353" i="11"/>
  <c r="L3354" i="11"/>
  <c r="L3355" i="11"/>
  <c r="L3356" i="11"/>
  <c r="L3357" i="11"/>
  <c r="L3358" i="11"/>
  <c r="L3359" i="11"/>
  <c r="L3360" i="11"/>
  <c r="L3361" i="11"/>
  <c r="L3362" i="11"/>
  <c r="L3363" i="11"/>
  <c r="L3364" i="11"/>
  <c r="L3365" i="11"/>
  <c r="L3366" i="11"/>
  <c r="L3367" i="11"/>
  <c r="L3368" i="11"/>
  <c r="L3369" i="11"/>
  <c r="L3370" i="11"/>
  <c r="L3371" i="11"/>
  <c r="L3372" i="11"/>
  <c r="L3373" i="11"/>
  <c r="L3374" i="11"/>
  <c r="L3375" i="11"/>
  <c r="L3376" i="11"/>
  <c r="L3377" i="11"/>
  <c r="L3378" i="11"/>
  <c r="L3379" i="11"/>
  <c r="L3380" i="11"/>
  <c r="L3381" i="11"/>
  <c r="L3382" i="11"/>
  <c r="L3383" i="11"/>
  <c r="L3384" i="11"/>
  <c r="L3385" i="11"/>
  <c r="L3386" i="11"/>
  <c r="L3387" i="11"/>
  <c r="L3388" i="11"/>
  <c r="L3389" i="11"/>
  <c r="L3390" i="11"/>
  <c r="L3391" i="11"/>
  <c r="L3392" i="11"/>
  <c r="L3393" i="11"/>
  <c r="L3394" i="11"/>
  <c r="L3395" i="11"/>
  <c r="L3396" i="11"/>
  <c r="L3397" i="11"/>
  <c r="L3398" i="11"/>
  <c r="L3399" i="11"/>
  <c r="L3400" i="11"/>
  <c r="L3401" i="11"/>
  <c r="L3402" i="11"/>
  <c r="L3403" i="11"/>
  <c r="L3404" i="11"/>
  <c r="L3405" i="11"/>
  <c r="L3406" i="11"/>
  <c r="L3407" i="11"/>
  <c r="L3408" i="11"/>
  <c r="L3409" i="11"/>
  <c r="L3410" i="11"/>
  <c r="L3411" i="11"/>
  <c r="L3412" i="11"/>
  <c r="L3413" i="11"/>
  <c r="L3414" i="11"/>
  <c r="L3415" i="11"/>
  <c r="L3416" i="11"/>
  <c r="L3417" i="11"/>
  <c r="L3418" i="11"/>
  <c r="L3419" i="11"/>
  <c r="L3420" i="11"/>
  <c r="L3421" i="11"/>
  <c r="L3422" i="11"/>
  <c r="L3423" i="11"/>
  <c r="L3424" i="11"/>
  <c r="L3425" i="11"/>
  <c r="L3426" i="11"/>
  <c r="L3427" i="11"/>
  <c r="L3428" i="11"/>
  <c r="L3429" i="11"/>
  <c r="L3430" i="11"/>
  <c r="L3431" i="11"/>
  <c r="L3432" i="11"/>
  <c r="L3433" i="11"/>
  <c r="L3434" i="11"/>
  <c r="L3435" i="11"/>
  <c r="L3436" i="11"/>
  <c r="L3437" i="11"/>
  <c r="L3438" i="11"/>
  <c r="L3439" i="11"/>
  <c r="L3440" i="11"/>
  <c r="L3441" i="11"/>
  <c r="L3442" i="11"/>
  <c r="L3443" i="11"/>
  <c r="L3444" i="11"/>
  <c r="L3445" i="11"/>
  <c r="L3446" i="11"/>
  <c r="L3447" i="11"/>
  <c r="L3448" i="11"/>
  <c r="L3449" i="11"/>
  <c r="L3450" i="11"/>
  <c r="L3451" i="11"/>
  <c r="L3452" i="11"/>
  <c r="L3453" i="11"/>
  <c r="L3454" i="11"/>
  <c r="L3455" i="11"/>
  <c r="L3456" i="11"/>
  <c r="L3457" i="11"/>
  <c r="L3458" i="11"/>
  <c r="L3459" i="11"/>
  <c r="L3460" i="11"/>
  <c r="L3461" i="11"/>
  <c r="L3462" i="11"/>
  <c r="L3463" i="11"/>
  <c r="L3464" i="11"/>
  <c r="L3465" i="11"/>
  <c r="L3466" i="11"/>
  <c r="L3467" i="11"/>
  <c r="L3468" i="11"/>
  <c r="L3469" i="11"/>
  <c r="L3470" i="11"/>
  <c r="L3471" i="11"/>
  <c r="L3472" i="11"/>
  <c r="L3473" i="11"/>
  <c r="L3474" i="11"/>
  <c r="L3475" i="11"/>
  <c r="L3476" i="11"/>
  <c r="L3477" i="11"/>
  <c r="L3478" i="11"/>
  <c r="L3479" i="11"/>
  <c r="L3480" i="11"/>
  <c r="L3481" i="11"/>
  <c r="L3482" i="11"/>
  <c r="L3483" i="11"/>
  <c r="L3484" i="11"/>
  <c r="L3485" i="11"/>
  <c r="L3486" i="11"/>
  <c r="L3487" i="11"/>
  <c r="L3488" i="11"/>
  <c r="L3489" i="11"/>
  <c r="L3490" i="11"/>
  <c r="L3491" i="11"/>
  <c r="L3492" i="11"/>
  <c r="L3493" i="11"/>
  <c r="L3494" i="11"/>
  <c r="L3495" i="11"/>
  <c r="L3496" i="11"/>
  <c r="L3497" i="11"/>
  <c r="L3498" i="11"/>
  <c r="L3499" i="11"/>
  <c r="L3500" i="11"/>
  <c r="L3501" i="11"/>
  <c r="L3502" i="11"/>
  <c r="L3503" i="11"/>
  <c r="L3504" i="11"/>
  <c r="L3505" i="11"/>
  <c r="L3506" i="11"/>
  <c r="L3507" i="11"/>
  <c r="L3508" i="11"/>
  <c r="L3509" i="11"/>
  <c r="L3510" i="11"/>
  <c r="L3511" i="11"/>
  <c r="L3512" i="11"/>
  <c r="L3513" i="11"/>
  <c r="L3514" i="11"/>
  <c r="L3515" i="11"/>
  <c r="L3516" i="11"/>
  <c r="L3517" i="11"/>
  <c r="L3518" i="11"/>
  <c r="L3519" i="11"/>
  <c r="L3520" i="11"/>
  <c r="L3521" i="11"/>
  <c r="L3522" i="11"/>
  <c r="L3523" i="11"/>
  <c r="L3524" i="11"/>
  <c r="L3525" i="11"/>
  <c r="L3526" i="11"/>
  <c r="L3527" i="11"/>
  <c r="L3528" i="11"/>
  <c r="L3529" i="11"/>
  <c r="L3530" i="11"/>
  <c r="L3531" i="11"/>
  <c r="L3532" i="11"/>
  <c r="L3533" i="11"/>
  <c r="L3534" i="11"/>
  <c r="L3535" i="11"/>
  <c r="L3536" i="11"/>
  <c r="L3537" i="11"/>
  <c r="L3538" i="11"/>
  <c r="L3539" i="11"/>
  <c r="L3540" i="11"/>
  <c r="L3541" i="11"/>
  <c r="L3542" i="11"/>
  <c r="L3543" i="11"/>
  <c r="L3544" i="11"/>
  <c r="L3545" i="11"/>
  <c r="L3546" i="11"/>
  <c r="L3547" i="11"/>
  <c r="L3548" i="11"/>
  <c r="L3549" i="11"/>
  <c r="L3550" i="11"/>
  <c r="L3551" i="11"/>
  <c r="L3552" i="11"/>
  <c r="L3553" i="11"/>
  <c r="L3554" i="11"/>
  <c r="L3555" i="11"/>
  <c r="L3556" i="11"/>
  <c r="L3557" i="11"/>
  <c r="L3558" i="11"/>
  <c r="L3559" i="11"/>
  <c r="L3560" i="11"/>
  <c r="L3561" i="11"/>
  <c r="L3562" i="11"/>
  <c r="L3563" i="11"/>
  <c r="L3564" i="11"/>
  <c r="L3565" i="11"/>
  <c r="L3566" i="11"/>
  <c r="L3567" i="11"/>
  <c r="L3568" i="11"/>
  <c r="L3569" i="11"/>
  <c r="L3570" i="11"/>
  <c r="L3571" i="11"/>
  <c r="L3572" i="11"/>
  <c r="L3573" i="11"/>
  <c r="L3574" i="11"/>
  <c r="L3575" i="11"/>
  <c r="L3576" i="11"/>
  <c r="L3577" i="11"/>
  <c r="L3578" i="11"/>
  <c r="L3579" i="11"/>
  <c r="L3580" i="11"/>
  <c r="L3581" i="11"/>
  <c r="L3582" i="11"/>
  <c r="L3583" i="11"/>
  <c r="L3584" i="11"/>
  <c r="L3585" i="11"/>
  <c r="L3586" i="11"/>
  <c r="L3587" i="11"/>
  <c r="L3588" i="11"/>
  <c r="L3589" i="11"/>
  <c r="L3590" i="11"/>
  <c r="L3591" i="11"/>
  <c r="L3592" i="11"/>
  <c r="L3593" i="11"/>
  <c r="L3594" i="11"/>
  <c r="L3595" i="11"/>
  <c r="L3596" i="11"/>
  <c r="L3597" i="11"/>
  <c r="L3598" i="11"/>
  <c r="L3599" i="11"/>
  <c r="L3600" i="11"/>
  <c r="L3601" i="11"/>
  <c r="L3602" i="11"/>
  <c r="L3603" i="11"/>
  <c r="L3604" i="11"/>
  <c r="L3605" i="11"/>
  <c r="L3606" i="11"/>
  <c r="L3607" i="11"/>
  <c r="L3608" i="11"/>
  <c r="L3609" i="11"/>
  <c r="L3610" i="11"/>
  <c r="L3611" i="11"/>
  <c r="L3612" i="11"/>
  <c r="L3613" i="11"/>
  <c r="L3614" i="11"/>
  <c r="L3615" i="11"/>
  <c r="L3616" i="11"/>
  <c r="L3617" i="11"/>
  <c r="L3618" i="11"/>
  <c r="L3619" i="11"/>
  <c r="L3620" i="11"/>
  <c r="L3621" i="11"/>
  <c r="L3622" i="11"/>
  <c r="L3623" i="11"/>
  <c r="L3624" i="11"/>
  <c r="L3625" i="11"/>
  <c r="L3626" i="11"/>
  <c r="L3627" i="11"/>
  <c r="L3628" i="11"/>
  <c r="L3629" i="11"/>
  <c r="L3630" i="11"/>
  <c r="L3631" i="11"/>
  <c r="L3632" i="11"/>
  <c r="L3633" i="11"/>
  <c r="L3634" i="11"/>
  <c r="L3635" i="11"/>
  <c r="L3636" i="11"/>
  <c r="L3637" i="11"/>
  <c r="L3638" i="11"/>
  <c r="L3639" i="11"/>
  <c r="L3640" i="11"/>
  <c r="L3641" i="11"/>
  <c r="L3642" i="11"/>
  <c r="L3643" i="11"/>
  <c r="L3644" i="11"/>
  <c r="L3645" i="11"/>
  <c r="L3646" i="11"/>
  <c r="L3647" i="11"/>
  <c r="L3648" i="11"/>
  <c r="L3649" i="11"/>
  <c r="L3650" i="11"/>
  <c r="L3651" i="11"/>
  <c r="L3652" i="11"/>
  <c r="L3653" i="11"/>
  <c r="L3654" i="11"/>
  <c r="L3655" i="11"/>
  <c r="L3656" i="11"/>
  <c r="L3657" i="11"/>
  <c r="L3658" i="11"/>
  <c r="L3659" i="11"/>
  <c r="L3660" i="11"/>
  <c r="L3661" i="11"/>
  <c r="L3662" i="11"/>
  <c r="L3663" i="11"/>
  <c r="L3664" i="11"/>
  <c r="L3665" i="11"/>
  <c r="L3666" i="11"/>
  <c r="L3667" i="11"/>
  <c r="L3668" i="11"/>
  <c r="L3669" i="11"/>
  <c r="L3670" i="11"/>
  <c r="L3671" i="11"/>
  <c r="L3672" i="11"/>
  <c r="L3673" i="11"/>
  <c r="L3674" i="11"/>
  <c r="L3675" i="11"/>
  <c r="L3676" i="11"/>
  <c r="L3677" i="11"/>
  <c r="L3678" i="11"/>
  <c r="L3679" i="11"/>
  <c r="L3680" i="11"/>
  <c r="L3681" i="11"/>
  <c r="L3682" i="11"/>
  <c r="L3683" i="11"/>
  <c r="L3684" i="11"/>
  <c r="L3685" i="11"/>
  <c r="L3686" i="11"/>
  <c r="L3687" i="11"/>
  <c r="L3688" i="11"/>
  <c r="L3689" i="11"/>
  <c r="L3690" i="11"/>
  <c r="L3691" i="11"/>
  <c r="L3692" i="11"/>
  <c r="L3693" i="11"/>
  <c r="L3694" i="11"/>
  <c r="L3695" i="11"/>
  <c r="L3696" i="11"/>
  <c r="L3697" i="11"/>
  <c r="L3698" i="11"/>
  <c r="L3699" i="11"/>
  <c r="L3700" i="11"/>
  <c r="L3701" i="11"/>
  <c r="L3702" i="11"/>
  <c r="L3703" i="11"/>
  <c r="L3704" i="11"/>
  <c r="L3705" i="11"/>
  <c r="L3706" i="11"/>
  <c r="L3707" i="11"/>
  <c r="L3708" i="11"/>
  <c r="L3709" i="11"/>
  <c r="L3710" i="11"/>
  <c r="L3711" i="11"/>
  <c r="L3712" i="11"/>
  <c r="L3713" i="11"/>
  <c r="L3714" i="11"/>
  <c r="L3715" i="11"/>
  <c r="L3716" i="11"/>
  <c r="L3717" i="11"/>
  <c r="L3718" i="11"/>
  <c r="L3719" i="11"/>
  <c r="L3720" i="11"/>
  <c r="L3721" i="11"/>
  <c r="L3722" i="11"/>
  <c r="L3723" i="11"/>
  <c r="L3724" i="11"/>
  <c r="L3725" i="11"/>
  <c r="L3726" i="11"/>
  <c r="L3727" i="11"/>
  <c r="L3728" i="11"/>
  <c r="L3729" i="11"/>
  <c r="L3730" i="11"/>
  <c r="L3731" i="11"/>
  <c r="L3732" i="11"/>
  <c r="L3733" i="11"/>
  <c r="L3734" i="11"/>
  <c r="L3735" i="11"/>
  <c r="L3736" i="11"/>
  <c r="L3737" i="11"/>
  <c r="L3738" i="11"/>
  <c r="L3739" i="11"/>
  <c r="L3740" i="11"/>
  <c r="L3741" i="11"/>
  <c r="L3742" i="11"/>
  <c r="L3743" i="11"/>
  <c r="L3744" i="11"/>
  <c r="L3745" i="11"/>
  <c r="L3746" i="11"/>
  <c r="L3747" i="11"/>
  <c r="L3748" i="11"/>
  <c r="L3749" i="11"/>
  <c r="L3750" i="11"/>
  <c r="L3751" i="11"/>
  <c r="L3752" i="11"/>
  <c r="L3753" i="11"/>
  <c r="L3754" i="11"/>
  <c r="L3755" i="11"/>
  <c r="L3756" i="11"/>
  <c r="L3757" i="11"/>
  <c r="L3758" i="11"/>
  <c r="L3759" i="11"/>
  <c r="L3760" i="11"/>
  <c r="L3761" i="11"/>
  <c r="L3762" i="11"/>
  <c r="L3763" i="11"/>
  <c r="L3764" i="11"/>
  <c r="L3765" i="11"/>
  <c r="L3766" i="11"/>
  <c r="L3767" i="11"/>
  <c r="L3768" i="11"/>
  <c r="L3769" i="11"/>
  <c r="L3770" i="11"/>
  <c r="L3771" i="11"/>
  <c r="L3772" i="11"/>
  <c r="L3773" i="11"/>
  <c r="L3774" i="11"/>
  <c r="L3775" i="11"/>
  <c r="L3776" i="11"/>
  <c r="L3777" i="11"/>
  <c r="L3778" i="11"/>
  <c r="L3779" i="11"/>
  <c r="L3780" i="11"/>
  <c r="L3781" i="11"/>
  <c r="L3782" i="11"/>
  <c r="L3783" i="11"/>
  <c r="L3784" i="11"/>
  <c r="L3785" i="11"/>
  <c r="L3786" i="11"/>
  <c r="L3787" i="11"/>
  <c r="L3788" i="11"/>
  <c r="L3789" i="11"/>
  <c r="L3790" i="11"/>
  <c r="L3791" i="11"/>
  <c r="L3792" i="11"/>
  <c r="L3793" i="11"/>
  <c r="L3794" i="11"/>
  <c r="L3795" i="11"/>
  <c r="L3796" i="11"/>
  <c r="L3797" i="11"/>
  <c r="L3798" i="11"/>
  <c r="L3799" i="11"/>
  <c r="L3800" i="11"/>
  <c r="L3801" i="11"/>
  <c r="L3802" i="11"/>
  <c r="L3803" i="11"/>
  <c r="L3804" i="11"/>
  <c r="L3805" i="11"/>
  <c r="L3806" i="11"/>
  <c r="L3807" i="11"/>
  <c r="L3808" i="11"/>
  <c r="L3809" i="11"/>
  <c r="L3810" i="11"/>
  <c r="L3811" i="11"/>
  <c r="L3812" i="11"/>
  <c r="L3813" i="11"/>
  <c r="L3814" i="11"/>
  <c r="L3815" i="11"/>
  <c r="L3816" i="11"/>
  <c r="L3817" i="11"/>
  <c r="L3818" i="11"/>
  <c r="L3819" i="11"/>
  <c r="L3820" i="11"/>
  <c r="L3821" i="11"/>
  <c r="L3822" i="11"/>
  <c r="L3823" i="11"/>
  <c r="L3824" i="11"/>
  <c r="L3825" i="11"/>
  <c r="L3826" i="11"/>
  <c r="L3827" i="11"/>
  <c r="L3828" i="11"/>
  <c r="L3829" i="11"/>
  <c r="L3830" i="11"/>
  <c r="L3831" i="11"/>
  <c r="L3832" i="11"/>
  <c r="L3833" i="11"/>
  <c r="L3834" i="11"/>
  <c r="L3835" i="11"/>
  <c r="L3836" i="11"/>
  <c r="L3837" i="11"/>
  <c r="L3838" i="11"/>
  <c r="L3839" i="11"/>
  <c r="L3840" i="11"/>
  <c r="L3841" i="11"/>
  <c r="L3842" i="11"/>
  <c r="L3843" i="11"/>
  <c r="L3844" i="11"/>
  <c r="L3845" i="11"/>
  <c r="L3846" i="11"/>
  <c r="L3847" i="11"/>
  <c r="L3848" i="11"/>
  <c r="L3849" i="11"/>
  <c r="L3850" i="11"/>
  <c r="L3851" i="11"/>
  <c r="L3852" i="11"/>
  <c r="L3853" i="11"/>
  <c r="L3854" i="11"/>
  <c r="L3855" i="11"/>
  <c r="L3856" i="11"/>
  <c r="L3857" i="11"/>
  <c r="L3858" i="11"/>
  <c r="L3859" i="11"/>
  <c r="L3860" i="11"/>
  <c r="L3861" i="11"/>
  <c r="L3862" i="11"/>
  <c r="L3863" i="11"/>
  <c r="L3864" i="11"/>
  <c r="L3865" i="11"/>
  <c r="L3866" i="11"/>
  <c r="L3867" i="11"/>
  <c r="L3868" i="11"/>
  <c r="L3869" i="11"/>
  <c r="L3870" i="11"/>
  <c r="L3871" i="11"/>
  <c r="L3872" i="11"/>
  <c r="L3873" i="11"/>
  <c r="L3874" i="11"/>
  <c r="L3875" i="11"/>
  <c r="L3876" i="11"/>
  <c r="L3877" i="11"/>
  <c r="L3878" i="11"/>
  <c r="L3879" i="11"/>
  <c r="L3880" i="11"/>
  <c r="L3881" i="11"/>
  <c r="L3882" i="11"/>
  <c r="L3883" i="11"/>
  <c r="L3884" i="11"/>
  <c r="L3885" i="11"/>
  <c r="L3886" i="11"/>
  <c r="L3887" i="11"/>
  <c r="L3888" i="11"/>
  <c r="L3889" i="11"/>
  <c r="L3890" i="11"/>
  <c r="L3891" i="11"/>
  <c r="L3892" i="11"/>
  <c r="L3893" i="11"/>
  <c r="L3894" i="11"/>
  <c r="L3895" i="11"/>
  <c r="L3896" i="11"/>
  <c r="L3897" i="11"/>
  <c r="L3898" i="11"/>
  <c r="L3899" i="11"/>
  <c r="L3900" i="11"/>
  <c r="L3901" i="11"/>
  <c r="L3902" i="11"/>
  <c r="L3903" i="11"/>
  <c r="L3904" i="11"/>
  <c r="L3905" i="11"/>
  <c r="L3906" i="11"/>
  <c r="L3907" i="11"/>
  <c r="L3908" i="11"/>
  <c r="L3909" i="11"/>
  <c r="L3910" i="11"/>
  <c r="L3911" i="11"/>
  <c r="L3912" i="11"/>
  <c r="L3913" i="11"/>
  <c r="L3914" i="11"/>
  <c r="L3915" i="11"/>
  <c r="L3916" i="11"/>
  <c r="L3917" i="11"/>
  <c r="L3918" i="11"/>
  <c r="L3919" i="11"/>
  <c r="L3920" i="11"/>
  <c r="L3921" i="11"/>
  <c r="L3922" i="11"/>
  <c r="L3923" i="11"/>
  <c r="L3924" i="11"/>
  <c r="L3925" i="11"/>
  <c r="L3926" i="11"/>
  <c r="L3927" i="11"/>
  <c r="L3928" i="11"/>
  <c r="L3929" i="11"/>
  <c r="L3930" i="11"/>
  <c r="L3931" i="11"/>
  <c r="L3932" i="11"/>
  <c r="L3933" i="11"/>
  <c r="L3934" i="11"/>
  <c r="L3935" i="11"/>
  <c r="L3936" i="11"/>
  <c r="L3937" i="11"/>
  <c r="L3938" i="11"/>
  <c r="L3939" i="11"/>
  <c r="L3940" i="11"/>
  <c r="L3941" i="11"/>
  <c r="L3942" i="11"/>
  <c r="L3943" i="11"/>
  <c r="L3944" i="11"/>
  <c r="L3945" i="11"/>
  <c r="L3946" i="11"/>
  <c r="L3947" i="11"/>
  <c r="L3948" i="11"/>
  <c r="L3949" i="11"/>
  <c r="L3950" i="11"/>
  <c r="L3951" i="11"/>
  <c r="L3952" i="11"/>
  <c r="L3953" i="11"/>
  <c r="L3954" i="11"/>
  <c r="L3955" i="11"/>
  <c r="L3956" i="11"/>
  <c r="L3957" i="11"/>
  <c r="L3958" i="11"/>
  <c r="L3959" i="11"/>
  <c r="L3960" i="11"/>
  <c r="L3961" i="11"/>
  <c r="L3962" i="11"/>
  <c r="L3963" i="11"/>
  <c r="L3964" i="11"/>
  <c r="L3965" i="11"/>
  <c r="L3966" i="11"/>
  <c r="L3967" i="11"/>
  <c r="L3968" i="11"/>
  <c r="L3969" i="11"/>
  <c r="L3970" i="11"/>
  <c r="L3971" i="11"/>
  <c r="L3972" i="11"/>
  <c r="L3973" i="11"/>
  <c r="L3974" i="11"/>
  <c r="L3975" i="11"/>
  <c r="L3976" i="11"/>
  <c r="L3977" i="11"/>
  <c r="L3978" i="11"/>
  <c r="L3979" i="11"/>
  <c r="L3980" i="11"/>
  <c r="L3981" i="11"/>
  <c r="L3982" i="11"/>
  <c r="L3983" i="11"/>
  <c r="L3984" i="11"/>
  <c r="L3985" i="11"/>
  <c r="L3986" i="11"/>
  <c r="L3987" i="11"/>
  <c r="L3988" i="11"/>
  <c r="L3989" i="11"/>
  <c r="L3990" i="11"/>
  <c r="L3991" i="11"/>
  <c r="L3992" i="11"/>
  <c r="L3993" i="11"/>
  <c r="L3994" i="11"/>
  <c r="L3995" i="11"/>
  <c r="L3996" i="11"/>
  <c r="L3997" i="11"/>
  <c r="L3998" i="11"/>
  <c r="L3999" i="11"/>
  <c r="L4000" i="11"/>
  <c r="L4001" i="11"/>
  <c r="L4002" i="11"/>
  <c r="L4003" i="11"/>
  <c r="L4004" i="11"/>
  <c r="L4005" i="11"/>
  <c r="L4006" i="11"/>
  <c r="L4007" i="11"/>
  <c r="L4008" i="11"/>
  <c r="L4009" i="11"/>
  <c r="L4010" i="11"/>
  <c r="L4011" i="11"/>
  <c r="L4012" i="11"/>
  <c r="L4013" i="11"/>
  <c r="L4014" i="11"/>
  <c r="L4015" i="11"/>
  <c r="L4016" i="11"/>
  <c r="L4017" i="11"/>
  <c r="L4018" i="11"/>
  <c r="L4019" i="11"/>
  <c r="L4020" i="11"/>
  <c r="L4021" i="11"/>
  <c r="L4022" i="11"/>
  <c r="L4023" i="11"/>
  <c r="L4024" i="11"/>
  <c r="L4025" i="11"/>
  <c r="L4026" i="11"/>
  <c r="L4027" i="11"/>
  <c r="L4028" i="11"/>
  <c r="L4029" i="11"/>
  <c r="L4030" i="11"/>
  <c r="L4031" i="11"/>
  <c r="L4032" i="11"/>
  <c r="L4033" i="11"/>
  <c r="L4034" i="11"/>
  <c r="L4035" i="11"/>
  <c r="L4036" i="11"/>
  <c r="L4037" i="11"/>
  <c r="L4038" i="11"/>
  <c r="L4039" i="11"/>
  <c r="L4040" i="11"/>
  <c r="L4041" i="11"/>
  <c r="L4042" i="11"/>
  <c r="L4043" i="11"/>
  <c r="L4044" i="11"/>
  <c r="L4045" i="11"/>
  <c r="L4046" i="11"/>
  <c r="L4047" i="11"/>
  <c r="L4048" i="11"/>
  <c r="L4049" i="11"/>
  <c r="L4050" i="11"/>
  <c r="L4051" i="11"/>
  <c r="L4052" i="11"/>
  <c r="L4053" i="11"/>
  <c r="L4054" i="11"/>
  <c r="L4055" i="11"/>
  <c r="L4056" i="11"/>
  <c r="L4057" i="11"/>
  <c r="L4058" i="11"/>
  <c r="L4059" i="11"/>
  <c r="L4060" i="11"/>
  <c r="L4061" i="11"/>
  <c r="L4062" i="11"/>
  <c r="L4063" i="11"/>
  <c r="L4064" i="11"/>
  <c r="L4065" i="11"/>
  <c r="L4066" i="11"/>
  <c r="L4067" i="11"/>
  <c r="L4068" i="11"/>
  <c r="L4069" i="11"/>
  <c r="L4070" i="11"/>
  <c r="L4071" i="11"/>
  <c r="L4072" i="11"/>
  <c r="L4073" i="11"/>
  <c r="L4074" i="11"/>
  <c r="L4075" i="11"/>
  <c r="L4076" i="11"/>
  <c r="L4077" i="11"/>
  <c r="L4078" i="11"/>
  <c r="L4079" i="11"/>
  <c r="L4080" i="11"/>
  <c r="L4081" i="11"/>
  <c r="L4082" i="11"/>
  <c r="L4083" i="11"/>
  <c r="L4084" i="11"/>
  <c r="L4085" i="11"/>
  <c r="L4086" i="11"/>
  <c r="L4087" i="11"/>
  <c r="L4088" i="11"/>
  <c r="L4089" i="11"/>
  <c r="L4090" i="11"/>
  <c r="L4091" i="11"/>
  <c r="L4092" i="11"/>
  <c r="L4093" i="11"/>
  <c r="L4094" i="11"/>
  <c r="L4095" i="11"/>
  <c r="L4096" i="11"/>
  <c r="L4097" i="11"/>
  <c r="L4098" i="11"/>
  <c r="L4099" i="11"/>
  <c r="L4100" i="11"/>
  <c r="L4101" i="11"/>
  <c r="L4102" i="11"/>
  <c r="L4103" i="11"/>
  <c r="L4104" i="11"/>
  <c r="L4105" i="11"/>
  <c r="L4106" i="11"/>
  <c r="L4107" i="11"/>
  <c r="L4108" i="11"/>
  <c r="L4109" i="11"/>
  <c r="L4110" i="11"/>
  <c r="L4111" i="11"/>
  <c r="L4112" i="11"/>
  <c r="L4113" i="11"/>
  <c r="L4114" i="11"/>
  <c r="L4115" i="11"/>
  <c r="L4116" i="11"/>
  <c r="L4117" i="11"/>
  <c r="L4118" i="11"/>
  <c r="L4119" i="11"/>
  <c r="L4120" i="11"/>
  <c r="L4121" i="11"/>
  <c r="L4122" i="11"/>
  <c r="L4123" i="11"/>
  <c r="L4124" i="11"/>
  <c r="L4125" i="11"/>
  <c r="L4126" i="11"/>
  <c r="L4127" i="11"/>
  <c r="L4128" i="11"/>
  <c r="L4129" i="11"/>
  <c r="L4130" i="11"/>
  <c r="L4131" i="11"/>
  <c r="L4132" i="11"/>
  <c r="L4133" i="11"/>
  <c r="L4134" i="11"/>
  <c r="L4135" i="11"/>
  <c r="L4136" i="11"/>
  <c r="L4137" i="11"/>
  <c r="L4138" i="11"/>
  <c r="L4139" i="11"/>
  <c r="L4140" i="11"/>
  <c r="L4141" i="11"/>
  <c r="L4142" i="11"/>
  <c r="L4143" i="11"/>
  <c r="L4144" i="11"/>
  <c r="L4145" i="11"/>
  <c r="L4146" i="11"/>
  <c r="L4147" i="11"/>
  <c r="L4148" i="11"/>
  <c r="L4149" i="11"/>
  <c r="L4150" i="11"/>
  <c r="L4151" i="11"/>
  <c r="L4152" i="11"/>
  <c r="L4153" i="11"/>
  <c r="L4154" i="11"/>
  <c r="L4155" i="11"/>
  <c r="L4156" i="11"/>
  <c r="L4157" i="11"/>
  <c r="L4158" i="11"/>
  <c r="L4159" i="11"/>
  <c r="L4160" i="11"/>
  <c r="L4161" i="11"/>
  <c r="L4162" i="11"/>
  <c r="L4163" i="11"/>
  <c r="L4164" i="11"/>
  <c r="L4165" i="11"/>
  <c r="L4166" i="11"/>
  <c r="L4167" i="11"/>
  <c r="L4168" i="11"/>
  <c r="L4169" i="11"/>
  <c r="L4170" i="11"/>
  <c r="L4171" i="11"/>
  <c r="L4172" i="11"/>
  <c r="L4173" i="11"/>
  <c r="L4174" i="11"/>
  <c r="L4175" i="11"/>
  <c r="L4176" i="11"/>
  <c r="L4177" i="11"/>
  <c r="L4178" i="11"/>
  <c r="L4179" i="11"/>
  <c r="L4180" i="11"/>
  <c r="L4181" i="11"/>
  <c r="L4182" i="11"/>
  <c r="L4183" i="11"/>
  <c r="L4184" i="11"/>
  <c r="L4185" i="11"/>
  <c r="L4186" i="11"/>
  <c r="L4187" i="11"/>
  <c r="L4188" i="11"/>
  <c r="L4189" i="11"/>
  <c r="L4190" i="11"/>
  <c r="L4191" i="11"/>
  <c r="L4192" i="11"/>
  <c r="L4193" i="11"/>
  <c r="L4194" i="11"/>
  <c r="L4195" i="11"/>
  <c r="L4196" i="11"/>
  <c r="L4197" i="11"/>
  <c r="L4198" i="11"/>
  <c r="L4199" i="11"/>
  <c r="L4200" i="11"/>
  <c r="L4201" i="11"/>
  <c r="L4202" i="11"/>
  <c r="L4203" i="11"/>
  <c r="L4204" i="11"/>
  <c r="L4205" i="11"/>
  <c r="L4206" i="11"/>
  <c r="L4207" i="11"/>
  <c r="L4208" i="11"/>
  <c r="L4209" i="11"/>
  <c r="L4210" i="11"/>
  <c r="L4211" i="11"/>
  <c r="L4212" i="11"/>
  <c r="L4213" i="11"/>
  <c r="L4214" i="11"/>
  <c r="L4215" i="11"/>
  <c r="L4216" i="11"/>
  <c r="L4217" i="11"/>
  <c r="L4218" i="11"/>
  <c r="L4219" i="11"/>
  <c r="L4220" i="11"/>
  <c r="L4221" i="11"/>
  <c r="L4222" i="11"/>
  <c r="L4223" i="11"/>
  <c r="L4224" i="11"/>
  <c r="L4225" i="11"/>
  <c r="L4226" i="11"/>
  <c r="L4227" i="11"/>
  <c r="L4228" i="11"/>
  <c r="L4229" i="11"/>
  <c r="L4230" i="11"/>
  <c r="L4231" i="11"/>
  <c r="L4232" i="11"/>
  <c r="L4233" i="11"/>
  <c r="L4234" i="11"/>
  <c r="L4235" i="11"/>
  <c r="L4236" i="11"/>
  <c r="L4237" i="11"/>
  <c r="L4238" i="11"/>
  <c r="L4239" i="11"/>
  <c r="L4240" i="11"/>
  <c r="L4241" i="11"/>
  <c r="L4242" i="11"/>
  <c r="L4243" i="11"/>
  <c r="L4244" i="11"/>
  <c r="L4245" i="11"/>
  <c r="L4246" i="11"/>
  <c r="L4247" i="11"/>
  <c r="L4248" i="11"/>
  <c r="L4249" i="11"/>
  <c r="L4250" i="11"/>
  <c r="L4251" i="11"/>
  <c r="L4252" i="11"/>
  <c r="L4253" i="11"/>
  <c r="L4254" i="11"/>
  <c r="L4255" i="11"/>
  <c r="L4256" i="11"/>
  <c r="L4257" i="11"/>
  <c r="L4258" i="11"/>
  <c r="L4259" i="11"/>
  <c r="L4260" i="11"/>
  <c r="L4261" i="11"/>
  <c r="L4262" i="11"/>
  <c r="L4263" i="11"/>
  <c r="L4264" i="11"/>
  <c r="L4265" i="11"/>
  <c r="L4266" i="11"/>
  <c r="L4267" i="11"/>
  <c r="L4268" i="11"/>
  <c r="L4269" i="11"/>
  <c r="L4270" i="11"/>
  <c r="L4271" i="11"/>
  <c r="L4272" i="11"/>
  <c r="L4273" i="11"/>
  <c r="L4274" i="11"/>
  <c r="L4275" i="11"/>
  <c r="L4276" i="11"/>
  <c r="L4277" i="11"/>
  <c r="L4278" i="11"/>
  <c r="L4279" i="11"/>
  <c r="L4280" i="11"/>
  <c r="L4281" i="11"/>
  <c r="L4282" i="11"/>
  <c r="L4283" i="11"/>
  <c r="L4284" i="11"/>
  <c r="L4285" i="11"/>
  <c r="L4286" i="11"/>
  <c r="L4287" i="11"/>
  <c r="L4288" i="11"/>
  <c r="L4289" i="11"/>
  <c r="L4290" i="11"/>
  <c r="L4291" i="11"/>
  <c r="L4292" i="11"/>
  <c r="L4293" i="11"/>
  <c r="L4294" i="11"/>
  <c r="L4295" i="11"/>
  <c r="L4296" i="11"/>
  <c r="L4297" i="11"/>
  <c r="L4298" i="11"/>
  <c r="L4299" i="11"/>
  <c r="L4300" i="11"/>
  <c r="L4301" i="11"/>
  <c r="L4302" i="11"/>
  <c r="L4303" i="11"/>
  <c r="L4304" i="11"/>
  <c r="L4305" i="11"/>
  <c r="L4306" i="11"/>
  <c r="L4307" i="11"/>
  <c r="L4308" i="11"/>
  <c r="L4309" i="11"/>
  <c r="L4310" i="11"/>
  <c r="L4311" i="11"/>
  <c r="L4312" i="11"/>
  <c r="L4313" i="11"/>
  <c r="L4314" i="11"/>
  <c r="L4315" i="11"/>
  <c r="L4316" i="11"/>
  <c r="L4317" i="11"/>
  <c r="L4318" i="11"/>
  <c r="L4319" i="11"/>
  <c r="L4320" i="11"/>
  <c r="L4321" i="11"/>
  <c r="L4322" i="11"/>
  <c r="L4323" i="11"/>
  <c r="L4324" i="11"/>
  <c r="L4325" i="11"/>
  <c r="L4326" i="11"/>
  <c r="L4327" i="11"/>
  <c r="L4328" i="11"/>
  <c r="L4329" i="11"/>
  <c r="L4330" i="11"/>
  <c r="L4331" i="11"/>
  <c r="L4332" i="11"/>
  <c r="L4333" i="11"/>
  <c r="L4334" i="11"/>
  <c r="L4335" i="11"/>
  <c r="L4336" i="11"/>
  <c r="L4337" i="11"/>
  <c r="L4338" i="11"/>
  <c r="L4339" i="11"/>
  <c r="L4340" i="11"/>
  <c r="L4341" i="11"/>
  <c r="L4342" i="11"/>
  <c r="L4343" i="11"/>
  <c r="L4344" i="11"/>
  <c r="L4345" i="11"/>
  <c r="L4346" i="11"/>
  <c r="L4347" i="11"/>
  <c r="L4348" i="11"/>
  <c r="L4349" i="11"/>
  <c r="L4350" i="11"/>
  <c r="L4351" i="11"/>
  <c r="L4352" i="11"/>
  <c r="L4353" i="11"/>
  <c r="L4354" i="11"/>
  <c r="L4355" i="11"/>
  <c r="L4356" i="11"/>
  <c r="L4357" i="11"/>
  <c r="L4358" i="11"/>
  <c r="L4359" i="11"/>
  <c r="L4360" i="11"/>
  <c r="L4361" i="11"/>
  <c r="L4362" i="11"/>
  <c r="L4363" i="11"/>
  <c r="L4364" i="11"/>
  <c r="L4365" i="11"/>
  <c r="L4366" i="11"/>
  <c r="L4367" i="11"/>
  <c r="L4368" i="11"/>
  <c r="L4369" i="11"/>
  <c r="L4370" i="11"/>
  <c r="L4371" i="11"/>
  <c r="L4372" i="11"/>
  <c r="L4373" i="11"/>
  <c r="L4374" i="11"/>
  <c r="L4375" i="11"/>
  <c r="L4376" i="11"/>
  <c r="L4377" i="11"/>
  <c r="L4378" i="11"/>
  <c r="L4379" i="11"/>
  <c r="L4380" i="11"/>
  <c r="L4381" i="11"/>
  <c r="L4382" i="11"/>
  <c r="L4383" i="11"/>
  <c r="L4384" i="11"/>
  <c r="L4385" i="11"/>
  <c r="L4386" i="11"/>
  <c r="L4387" i="11"/>
  <c r="L4388" i="11"/>
  <c r="L4389" i="11"/>
  <c r="L4390" i="11"/>
  <c r="L4391" i="11"/>
  <c r="L4392" i="11"/>
  <c r="L4393" i="11"/>
  <c r="L4394" i="11"/>
  <c r="L4395" i="11"/>
  <c r="L4396" i="11"/>
  <c r="L4397" i="11"/>
  <c r="L4398" i="11"/>
  <c r="L4399" i="11"/>
  <c r="L4400" i="11"/>
  <c r="L4401" i="11"/>
  <c r="L4402" i="11"/>
  <c r="L4403" i="11"/>
  <c r="L4404" i="11"/>
  <c r="L4405" i="11"/>
  <c r="L4406" i="11"/>
  <c r="L4407" i="11"/>
  <c r="L4408" i="11"/>
  <c r="L4409" i="11"/>
  <c r="L4410" i="11"/>
  <c r="L4411" i="11"/>
  <c r="L4412" i="11"/>
  <c r="L4413" i="11"/>
  <c r="L4414" i="11"/>
  <c r="L4415" i="11"/>
  <c r="L4416" i="11"/>
  <c r="L4417" i="11"/>
  <c r="L4418" i="11"/>
  <c r="L4419" i="11"/>
  <c r="L4420" i="11"/>
  <c r="L4421" i="11"/>
  <c r="L4422" i="11"/>
  <c r="L4423" i="11"/>
  <c r="L4424" i="11"/>
  <c r="L4425" i="11"/>
  <c r="L4426" i="11"/>
  <c r="L4427" i="11"/>
  <c r="L4428" i="11"/>
  <c r="L4429" i="11"/>
  <c r="L4430" i="11"/>
  <c r="L4431" i="11"/>
  <c r="L4432" i="11"/>
  <c r="L4433" i="11"/>
  <c r="L4434" i="11"/>
  <c r="L4435" i="11"/>
  <c r="L4436" i="11"/>
  <c r="L4437" i="11"/>
  <c r="L4438" i="11"/>
  <c r="L4439" i="11"/>
  <c r="L4440" i="11"/>
  <c r="L4441" i="11"/>
  <c r="L4442" i="11"/>
  <c r="L4443" i="11"/>
  <c r="L4444" i="11"/>
  <c r="L4445" i="11"/>
  <c r="L4446" i="11"/>
  <c r="L4447" i="11"/>
  <c r="L4448" i="11"/>
  <c r="L4449" i="11"/>
  <c r="L4450" i="11"/>
  <c r="L4451" i="11"/>
  <c r="L4452" i="11"/>
  <c r="L4453" i="11"/>
  <c r="L4454" i="11"/>
  <c r="L4455" i="11"/>
  <c r="L4456" i="11"/>
  <c r="L4457" i="11"/>
  <c r="L4458" i="11"/>
  <c r="L4459" i="11"/>
  <c r="L4460" i="11"/>
  <c r="L4461" i="11"/>
  <c r="L4462" i="11"/>
  <c r="L4463" i="11"/>
  <c r="L4464" i="11"/>
  <c r="L4465" i="11"/>
  <c r="L4466" i="11"/>
  <c r="L4467" i="11"/>
  <c r="L4468" i="11"/>
  <c r="L4469" i="11"/>
  <c r="L4470" i="11"/>
  <c r="L4471" i="11"/>
  <c r="L4472" i="11"/>
  <c r="L4473" i="11"/>
  <c r="L4474" i="11"/>
  <c r="L4475" i="11"/>
  <c r="L4476" i="11"/>
  <c r="L4477" i="11"/>
  <c r="L4478" i="11"/>
  <c r="L4479" i="11"/>
  <c r="L4480" i="11"/>
  <c r="L4481" i="11"/>
  <c r="L4482" i="11"/>
  <c r="L4483" i="11"/>
  <c r="L4484" i="11"/>
  <c r="L4485" i="11"/>
  <c r="L4486" i="11"/>
  <c r="L4487" i="11"/>
  <c r="L4488" i="11"/>
  <c r="L4489" i="11"/>
  <c r="L4490" i="11"/>
  <c r="L4491" i="11"/>
  <c r="L4492" i="11"/>
  <c r="L4493" i="11"/>
  <c r="L4494" i="11"/>
  <c r="L4495" i="11"/>
  <c r="L4496" i="11"/>
  <c r="L4497" i="11"/>
  <c r="L4498" i="11"/>
  <c r="L4499" i="11"/>
  <c r="L4500" i="11"/>
  <c r="L4501" i="11"/>
  <c r="L4502" i="11"/>
  <c r="L4503" i="11"/>
  <c r="L4504" i="11"/>
  <c r="L4505" i="11"/>
  <c r="L4506" i="11"/>
  <c r="L4507" i="11"/>
  <c r="L4508" i="11"/>
  <c r="L4509" i="11"/>
  <c r="L4510" i="11"/>
  <c r="L4511" i="11"/>
  <c r="L4512" i="11"/>
  <c r="L4513" i="11"/>
  <c r="L4514" i="11"/>
  <c r="L4515" i="11"/>
  <c r="L4516" i="11"/>
  <c r="L4517" i="11"/>
  <c r="L4518" i="11"/>
  <c r="L4519" i="11"/>
  <c r="L4520" i="11"/>
  <c r="L4521" i="11"/>
  <c r="L4522" i="11"/>
  <c r="L4523" i="11"/>
  <c r="L4524" i="11"/>
  <c r="L4525" i="11"/>
  <c r="L4526" i="11"/>
  <c r="L4527" i="11"/>
  <c r="L4528" i="11"/>
  <c r="L4529" i="11"/>
  <c r="L4530" i="11"/>
  <c r="L4531" i="11"/>
  <c r="L4532" i="11"/>
  <c r="L4533" i="11"/>
  <c r="L4534" i="11"/>
  <c r="L4535" i="11"/>
  <c r="L4536" i="11"/>
  <c r="L4537" i="11"/>
  <c r="L4538" i="11"/>
  <c r="L4539" i="11"/>
  <c r="L4540" i="11"/>
  <c r="L4541" i="11"/>
  <c r="L4542" i="11"/>
  <c r="L4543" i="11"/>
  <c r="L4544" i="11"/>
  <c r="L4545" i="11"/>
  <c r="L4546" i="11"/>
  <c r="L4547" i="11"/>
  <c r="L4548" i="11"/>
  <c r="L4549" i="11"/>
  <c r="L4550" i="11"/>
  <c r="L4551" i="11"/>
  <c r="L4552" i="11"/>
  <c r="L4553" i="11"/>
  <c r="L4554" i="11"/>
  <c r="L4555" i="11"/>
  <c r="L4556" i="11"/>
  <c r="L4557" i="11"/>
  <c r="L4558" i="11"/>
  <c r="L4559" i="11"/>
  <c r="L4560" i="11"/>
  <c r="L4561" i="11"/>
  <c r="L4562" i="11"/>
  <c r="L4563" i="11"/>
  <c r="L4564" i="11"/>
  <c r="L4565" i="11"/>
  <c r="L4566" i="11"/>
  <c r="L4567" i="11"/>
  <c r="L4568" i="11"/>
  <c r="L4569" i="11"/>
  <c r="L4570" i="11"/>
  <c r="L4571" i="11"/>
  <c r="L4572" i="11"/>
  <c r="L4573" i="11"/>
  <c r="L4574" i="11"/>
  <c r="L4575" i="11"/>
  <c r="L4576" i="11"/>
  <c r="L4577" i="11"/>
  <c r="L4578" i="11"/>
  <c r="L4579" i="11"/>
  <c r="L4580" i="11"/>
  <c r="L4581" i="11"/>
  <c r="L4582" i="11"/>
  <c r="L4583" i="11"/>
  <c r="L4584" i="11"/>
  <c r="L4585" i="11"/>
  <c r="L4586" i="11"/>
  <c r="L4587" i="11"/>
  <c r="L4588" i="11"/>
  <c r="L4589" i="11"/>
  <c r="L4590" i="11"/>
  <c r="L4591" i="11"/>
  <c r="L4592" i="11"/>
  <c r="L4593" i="11"/>
  <c r="L4594" i="11"/>
  <c r="L4595" i="11"/>
  <c r="L4596" i="11"/>
  <c r="L4597" i="11"/>
  <c r="L4598" i="11"/>
  <c r="L4599" i="11"/>
  <c r="L4600" i="11"/>
  <c r="L4601" i="11"/>
  <c r="L4602" i="11"/>
  <c r="L4603" i="11"/>
  <c r="L4604" i="11"/>
  <c r="L4605" i="11"/>
  <c r="L4606" i="11"/>
  <c r="L4607" i="11"/>
  <c r="L4608" i="11"/>
  <c r="L4609" i="11"/>
  <c r="L4610" i="11"/>
  <c r="L4611" i="11"/>
  <c r="L4612" i="11"/>
  <c r="L4613" i="11"/>
  <c r="L4614" i="11"/>
  <c r="L4615" i="11"/>
  <c r="L4616" i="11"/>
  <c r="L4617" i="11"/>
  <c r="L4618" i="11"/>
  <c r="L4619" i="11"/>
  <c r="L4620" i="11"/>
  <c r="L4621" i="11"/>
  <c r="L4622" i="11"/>
  <c r="L4623" i="11"/>
  <c r="L4624" i="11"/>
  <c r="L4625" i="11"/>
  <c r="L4626" i="11"/>
  <c r="L4627" i="11"/>
  <c r="L4628" i="11"/>
  <c r="L4629" i="11"/>
  <c r="L4630" i="11"/>
  <c r="L4631" i="11"/>
  <c r="L4632" i="11"/>
  <c r="L4633" i="11"/>
  <c r="L4634" i="11"/>
  <c r="L4635" i="11"/>
  <c r="L4636" i="11"/>
  <c r="L4637" i="11"/>
  <c r="L4638" i="11"/>
  <c r="L4639" i="11"/>
  <c r="L4640" i="11"/>
  <c r="L4641" i="11"/>
  <c r="L4642" i="11"/>
  <c r="L4643" i="11"/>
  <c r="L4644" i="11"/>
  <c r="L4645" i="11"/>
  <c r="L4646" i="11"/>
  <c r="L4647" i="11"/>
  <c r="L4648" i="11"/>
  <c r="L4649" i="11"/>
  <c r="L4650" i="11"/>
  <c r="L4651" i="11"/>
  <c r="L4652" i="11"/>
  <c r="L4653" i="11"/>
  <c r="L4654" i="11"/>
  <c r="L4655" i="11"/>
  <c r="L4656" i="11"/>
  <c r="L4657" i="11"/>
  <c r="L4658" i="11"/>
  <c r="L4659" i="11"/>
  <c r="L4660" i="11"/>
  <c r="L4661" i="11"/>
  <c r="L4662" i="11"/>
  <c r="L4663" i="11"/>
  <c r="L4664" i="11"/>
  <c r="L4665" i="11"/>
  <c r="L4666" i="11"/>
  <c r="L4667" i="11"/>
  <c r="L4668" i="11"/>
  <c r="L4669" i="11"/>
  <c r="L4670" i="11"/>
  <c r="L4671" i="11"/>
  <c r="L4672" i="11"/>
  <c r="L4673" i="11"/>
  <c r="L4674" i="11"/>
  <c r="L4675" i="11"/>
  <c r="L4676" i="11"/>
  <c r="L4677" i="11"/>
  <c r="L4678" i="11"/>
  <c r="L4679" i="11"/>
  <c r="L4680" i="11"/>
  <c r="L4681" i="11"/>
  <c r="L4682" i="11"/>
  <c r="L4683" i="11"/>
  <c r="L4684" i="11"/>
  <c r="L4685" i="11"/>
  <c r="L4686" i="11"/>
  <c r="L4687" i="11"/>
  <c r="L4688" i="11"/>
  <c r="L4689" i="11"/>
  <c r="L4690" i="11"/>
  <c r="L4691" i="11"/>
  <c r="L4692" i="11"/>
  <c r="L4693" i="11"/>
  <c r="L4694" i="11"/>
  <c r="L4695" i="11"/>
  <c r="L4696" i="11"/>
  <c r="L4697" i="11"/>
  <c r="L4698" i="11"/>
  <c r="L4699" i="11"/>
  <c r="L4700" i="11"/>
  <c r="L4701" i="11"/>
  <c r="L4702" i="11"/>
  <c r="L4703" i="11"/>
  <c r="L4704" i="11"/>
  <c r="L4705" i="11"/>
  <c r="L4706" i="11"/>
  <c r="L4707" i="11"/>
  <c r="L4708" i="11"/>
  <c r="L4709" i="11"/>
  <c r="L4710" i="11"/>
  <c r="L4711" i="11"/>
  <c r="L4712" i="11"/>
  <c r="L4713" i="11"/>
  <c r="L4714" i="11"/>
  <c r="L4715" i="11"/>
  <c r="L4716" i="11"/>
  <c r="L4717" i="11"/>
  <c r="L4718" i="11"/>
  <c r="L4719" i="11"/>
  <c r="L4720" i="11"/>
  <c r="L4721" i="11"/>
  <c r="L4722" i="11"/>
  <c r="L4723" i="11"/>
  <c r="L4724" i="11"/>
  <c r="L4725" i="11"/>
  <c r="L4726" i="11"/>
  <c r="L4727" i="11"/>
  <c r="L4728" i="11"/>
  <c r="L4729" i="11"/>
  <c r="L4730" i="11"/>
  <c r="L4731" i="11"/>
  <c r="L4732" i="11"/>
  <c r="L4733" i="11"/>
  <c r="L4734" i="11"/>
  <c r="L4735" i="11"/>
  <c r="L4736" i="11"/>
  <c r="L4737" i="11"/>
  <c r="L4738" i="11"/>
  <c r="L4739" i="11"/>
  <c r="L4740" i="11"/>
  <c r="L4741" i="11"/>
  <c r="L4742" i="11"/>
  <c r="L4743" i="11"/>
  <c r="L4744" i="11"/>
  <c r="L4745" i="11"/>
  <c r="L4746" i="11"/>
  <c r="L4747" i="11"/>
  <c r="L4748" i="11"/>
  <c r="L4749" i="11"/>
  <c r="L4750" i="11"/>
  <c r="L4751" i="11"/>
  <c r="L4752" i="11"/>
  <c r="L4753" i="11"/>
  <c r="L4754" i="11"/>
  <c r="L4755" i="11"/>
  <c r="L4756" i="11"/>
  <c r="L4757" i="11"/>
  <c r="L4758" i="11"/>
  <c r="L4759" i="11"/>
  <c r="L4760" i="11"/>
  <c r="L4761" i="11"/>
  <c r="L4762" i="11"/>
  <c r="L4763" i="11"/>
  <c r="L4764" i="11"/>
  <c r="L4765" i="11"/>
  <c r="L4766" i="11"/>
  <c r="L4767" i="11"/>
  <c r="L4768" i="11"/>
  <c r="L4769" i="11"/>
  <c r="L4770" i="11"/>
  <c r="L4771" i="11"/>
  <c r="L4772" i="11"/>
  <c r="L4773" i="11"/>
  <c r="L4774" i="11"/>
  <c r="L4775" i="11"/>
  <c r="L4776" i="11"/>
  <c r="L4777" i="11"/>
  <c r="L4778" i="11"/>
  <c r="L4779" i="11"/>
  <c r="L4780" i="11"/>
  <c r="L4781" i="11"/>
  <c r="L4782" i="11"/>
  <c r="L4783" i="11"/>
  <c r="L4784" i="11"/>
  <c r="L4785" i="11"/>
  <c r="L4786" i="11"/>
  <c r="L4787" i="11"/>
  <c r="L4788" i="11"/>
  <c r="L4789" i="11"/>
  <c r="L4790" i="11"/>
  <c r="L4791" i="11"/>
  <c r="L4792" i="11"/>
  <c r="L4793" i="11"/>
  <c r="L4794" i="11"/>
  <c r="L4795" i="11"/>
  <c r="L4796" i="11"/>
  <c r="L4797" i="11"/>
  <c r="L4798" i="11"/>
  <c r="L4799" i="11"/>
  <c r="L4800" i="11"/>
  <c r="L4801" i="11"/>
  <c r="L4802" i="11"/>
  <c r="L4803" i="11"/>
  <c r="L4804" i="11"/>
  <c r="L4805" i="11"/>
  <c r="L4806" i="11"/>
  <c r="L4807" i="11"/>
  <c r="L4808" i="11"/>
  <c r="L4809" i="11"/>
  <c r="L4810" i="11"/>
  <c r="L4811" i="11"/>
  <c r="L4812" i="11"/>
  <c r="L4813" i="11"/>
  <c r="L4814" i="11"/>
  <c r="L4815" i="11"/>
  <c r="L4816" i="11"/>
  <c r="L4817" i="11"/>
  <c r="L4818" i="11"/>
  <c r="L4819" i="11"/>
  <c r="L4820" i="11"/>
  <c r="L4821" i="11"/>
  <c r="L4822" i="11"/>
  <c r="L4823" i="11"/>
  <c r="L4824" i="11"/>
  <c r="L4825" i="11"/>
  <c r="L4826" i="11"/>
  <c r="L4827" i="11"/>
  <c r="L4828" i="11"/>
  <c r="L4829" i="11"/>
  <c r="L4830" i="11"/>
  <c r="L4831" i="11"/>
  <c r="L4832" i="11"/>
  <c r="L4833" i="11"/>
  <c r="L4834" i="11"/>
  <c r="L4835" i="11"/>
  <c r="L4836" i="11"/>
  <c r="L4837" i="11"/>
  <c r="L4838" i="11"/>
  <c r="L4839" i="11"/>
  <c r="L4840" i="11"/>
  <c r="L4841" i="11"/>
  <c r="L4842" i="11"/>
  <c r="L4843" i="11"/>
  <c r="L4844" i="11"/>
  <c r="L4845" i="11"/>
  <c r="L4846" i="11"/>
  <c r="L4847" i="11"/>
  <c r="L4848" i="11"/>
  <c r="L4849" i="11"/>
  <c r="L4850" i="11"/>
  <c r="L4851" i="11"/>
  <c r="L4852" i="11"/>
  <c r="L4853" i="11"/>
  <c r="L4854" i="11"/>
  <c r="L4855" i="11"/>
  <c r="L4856" i="11"/>
  <c r="L4857" i="11"/>
  <c r="L4858" i="11"/>
  <c r="L4859" i="11"/>
  <c r="L4860" i="11"/>
  <c r="L4861" i="11"/>
  <c r="L4862" i="11"/>
  <c r="L4863" i="11"/>
  <c r="L4864" i="11"/>
  <c r="L4865" i="11"/>
  <c r="L4866" i="11"/>
  <c r="L4867" i="11"/>
  <c r="L4868" i="11"/>
  <c r="L4869" i="11"/>
  <c r="L4870" i="11"/>
  <c r="L4871" i="11"/>
  <c r="L4872" i="11"/>
  <c r="L4873" i="11"/>
  <c r="L4874" i="11"/>
  <c r="L4875" i="11"/>
  <c r="L4876" i="11"/>
  <c r="L4877" i="11"/>
  <c r="L4878" i="11"/>
  <c r="L4879" i="11"/>
  <c r="L4880" i="11"/>
  <c r="L4881" i="11"/>
  <c r="L4882" i="11"/>
  <c r="L4883" i="11"/>
  <c r="L4884" i="11"/>
  <c r="L4885" i="11"/>
  <c r="L4886" i="11"/>
  <c r="L4887" i="11"/>
  <c r="L4888" i="11"/>
  <c r="L4889" i="11"/>
  <c r="L4890" i="11"/>
  <c r="L4891" i="11"/>
  <c r="L4892" i="11"/>
  <c r="L4893" i="11"/>
  <c r="L4894" i="11"/>
  <c r="L4895" i="11"/>
  <c r="L4896" i="11"/>
  <c r="L4897" i="11"/>
  <c r="L4898" i="11"/>
  <c r="L4899" i="11"/>
  <c r="L4900" i="11"/>
  <c r="L4901" i="11"/>
  <c r="L4902" i="11"/>
  <c r="L4903" i="11"/>
  <c r="L4904" i="11"/>
  <c r="L4905" i="11"/>
  <c r="L4906" i="11"/>
  <c r="L4907" i="11"/>
  <c r="L4908" i="11"/>
  <c r="L4909" i="11"/>
  <c r="L4910" i="11"/>
  <c r="L4911" i="11"/>
  <c r="L4912" i="11"/>
  <c r="L4913" i="11"/>
  <c r="L4914" i="11"/>
  <c r="L4915" i="11"/>
  <c r="L4916" i="11"/>
  <c r="L4917" i="11"/>
  <c r="L4918" i="11"/>
  <c r="L4919" i="11"/>
  <c r="L4920" i="11"/>
  <c r="L4921" i="11"/>
  <c r="L4922" i="11"/>
  <c r="L4923" i="11"/>
  <c r="L4924" i="11"/>
  <c r="L4925" i="11"/>
  <c r="L4926" i="11"/>
  <c r="L4927" i="11"/>
  <c r="L4928" i="11"/>
  <c r="L4929" i="11"/>
  <c r="L4930" i="11"/>
  <c r="L4931" i="11"/>
  <c r="L4932" i="11"/>
  <c r="L4933" i="11"/>
  <c r="L4934" i="11"/>
  <c r="L4935" i="11"/>
  <c r="L4936" i="11"/>
  <c r="L4937" i="11"/>
  <c r="L4938" i="11"/>
  <c r="L4939" i="11"/>
  <c r="L4940" i="11"/>
  <c r="L4941" i="11"/>
  <c r="L4942" i="11"/>
  <c r="L4943" i="11"/>
  <c r="L4944" i="11"/>
  <c r="L4945" i="11"/>
  <c r="L4946" i="11"/>
  <c r="L4947" i="11"/>
  <c r="L4948" i="11"/>
  <c r="L4949" i="11"/>
  <c r="L4950" i="11"/>
  <c r="L4951" i="11"/>
  <c r="L4952" i="11"/>
  <c r="L4953" i="11"/>
  <c r="L4954" i="11"/>
  <c r="L4955" i="11"/>
  <c r="L4956" i="11"/>
  <c r="L4957" i="11"/>
  <c r="L4958" i="11"/>
  <c r="L4959" i="11"/>
  <c r="L4960" i="11"/>
  <c r="L4961" i="11"/>
  <c r="L4962" i="11"/>
  <c r="L4963" i="11"/>
  <c r="L4964" i="11"/>
  <c r="L4965" i="11"/>
  <c r="L4966" i="11"/>
  <c r="L4967" i="11"/>
  <c r="L4968" i="11"/>
  <c r="L4969" i="11"/>
  <c r="L4970" i="11"/>
  <c r="L4971" i="11"/>
  <c r="L4972" i="11"/>
  <c r="L4973" i="11"/>
  <c r="L4974" i="11"/>
  <c r="L4975" i="11"/>
  <c r="L4976" i="11"/>
  <c r="L4977" i="11"/>
  <c r="L4978" i="11"/>
  <c r="L4979" i="11"/>
  <c r="L4980" i="11"/>
  <c r="L4981" i="11"/>
  <c r="L4982" i="11"/>
  <c r="L4983" i="11"/>
  <c r="L4984" i="11"/>
  <c r="L4985" i="11"/>
  <c r="L4986" i="11"/>
  <c r="L4987" i="11"/>
  <c r="L4988" i="11"/>
  <c r="L4989" i="11"/>
  <c r="L4990" i="11"/>
  <c r="L4991" i="11"/>
  <c r="L4992" i="11"/>
  <c r="L4993" i="11"/>
  <c r="L4994" i="11"/>
  <c r="L4995" i="11"/>
  <c r="L4996" i="11"/>
  <c r="L4997" i="11"/>
  <c r="L4998" i="11"/>
  <c r="L4999" i="11"/>
  <c r="L5000" i="11"/>
  <c r="L5001" i="11"/>
  <c r="L5002" i="11"/>
  <c r="L5003" i="11"/>
  <c r="L5004" i="11"/>
  <c r="L5005" i="11"/>
  <c r="L5006" i="11"/>
  <c r="L5007" i="11"/>
  <c r="L5008" i="11"/>
  <c r="L5009" i="11"/>
  <c r="L5010" i="11"/>
  <c r="L5011" i="11"/>
  <c r="L5012" i="11"/>
  <c r="L5013" i="11"/>
  <c r="L5014" i="11"/>
  <c r="L5015" i="11"/>
  <c r="L5016" i="11"/>
  <c r="L5017" i="11"/>
  <c r="L5018" i="11"/>
  <c r="L5019" i="11"/>
  <c r="L5020" i="11"/>
  <c r="L5021" i="11"/>
  <c r="L5022" i="11"/>
  <c r="L5023" i="11"/>
  <c r="L5024" i="11"/>
  <c r="L5025" i="11"/>
  <c r="L5026" i="11"/>
  <c r="L5027" i="11"/>
  <c r="L5028" i="11"/>
  <c r="L5029" i="11"/>
  <c r="L5030" i="11"/>
  <c r="L5031" i="11"/>
  <c r="L5032" i="11"/>
  <c r="L5033" i="11"/>
  <c r="L5034" i="11"/>
  <c r="L5035" i="11"/>
  <c r="L5036" i="11"/>
  <c r="L5037" i="11"/>
  <c r="L5038" i="11"/>
  <c r="L5039" i="11"/>
  <c r="L5040" i="11"/>
  <c r="L5041" i="11"/>
  <c r="L5042" i="11"/>
  <c r="L5043" i="11"/>
  <c r="L5044" i="11"/>
  <c r="L5045" i="11"/>
  <c r="L5046" i="11"/>
  <c r="L5047" i="11"/>
  <c r="L5048" i="11"/>
  <c r="L5049" i="11"/>
  <c r="L5050" i="11"/>
  <c r="L5051" i="11"/>
  <c r="L5052" i="11"/>
  <c r="L5053" i="11"/>
  <c r="L5054" i="11"/>
  <c r="L5055" i="11"/>
  <c r="L5056" i="11"/>
  <c r="L5057" i="11"/>
  <c r="L5058" i="11"/>
  <c r="L5059" i="11"/>
  <c r="L5060" i="11"/>
  <c r="L5061" i="11"/>
  <c r="L5062" i="11"/>
  <c r="L5063" i="11"/>
  <c r="L5064" i="11"/>
  <c r="L5065" i="11"/>
  <c r="L5066" i="11"/>
  <c r="L5067" i="11"/>
  <c r="L5068" i="11"/>
  <c r="L5069" i="11"/>
  <c r="L5070" i="11"/>
  <c r="L5071" i="11"/>
  <c r="L5072" i="11"/>
  <c r="L5073" i="11"/>
  <c r="L5074" i="11"/>
  <c r="L5075" i="11"/>
  <c r="L5076" i="11"/>
  <c r="L5077" i="11"/>
  <c r="L5078" i="11"/>
  <c r="L5079" i="11"/>
  <c r="L5080" i="11"/>
  <c r="L5081" i="11"/>
  <c r="L5082" i="11"/>
  <c r="L5083" i="11"/>
  <c r="L5084" i="11"/>
  <c r="L5085" i="11"/>
  <c r="L5086" i="11"/>
  <c r="L5087" i="11"/>
  <c r="L5088" i="11"/>
  <c r="L5089" i="11"/>
  <c r="L5090" i="11"/>
  <c r="L5091" i="11"/>
  <c r="L5092" i="11"/>
  <c r="L5093" i="11"/>
  <c r="L5094" i="11"/>
  <c r="L5095" i="11"/>
  <c r="L5096" i="11"/>
  <c r="L5097" i="11"/>
  <c r="L5098" i="11"/>
  <c r="L5099" i="11"/>
  <c r="L5100" i="11"/>
  <c r="L5101" i="11"/>
  <c r="L5102" i="11"/>
  <c r="L5103" i="11"/>
  <c r="L5104" i="11"/>
  <c r="L5105" i="11"/>
  <c r="L5106" i="11"/>
  <c r="L5107" i="11"/>
  <c r="L5108" i="11"/>
  <c r="L5109" i="11"/>
  <c r="L5110" i="11"/>
  <c r="L5111" i="11"/>
  <c r="L5112" i="11"/>
  <c r="L5113" i="11"/>
  <c r="L5114" i="11"/>
  <c r="L5115" i="11"/>
  <c r="L5116" i="11"/>
  <c r="L5117" i="11"/>
  <c r="L5118" i="11"/>
  <c r="L5119" i="11"/>
  <c r="L5120" i="11"/>
  <c r="L5121" i="11"/>
  <c r="L5122" i="11"/>
  <c r="L5123" i="11"/>
  <c r="L5124" i="11"/>
  <c r="L5125" i="11"/>
  <c r="L5126" i="11"/>
  <c r="L5127" i="11"/>
  <c r="L5128" i="11"/>
  <c r="L5129" i="11"/>
  <c r="L5130" i="11"/>
  <c r="L5131" i="11"/>
  <c r="L5132" i="11"/>
  <c r="L5133" i="11"/>
  <c r="L5134" i="11"/>
  <c r="L5135" i="11"/>
  <c r="L5136" i="11"/>
  <c r="L5137" i="11"/>
  <c r="L5138" i="11"/>
  <c r="L5139" i="11"/>
  <c r="L5140" i="11"/>
  <c r="L5141" i="11"/>
  <c r="L5142" i="11"/>
  <c r="L5143" i="11"/>
  <c r="L5144" i="11"/>
  <c r="L5145" i="11"/>
  <c r="L5146" i="11"/>
  <c r="L5147" i="11"/>
  <c r="L5148" i="11"/>
  <c r="L5149" i="11"/>
  <c r="L5150" i="11"/>
  <c r="L5151" i="11"/>
  <c r="L5152" i="11"/>
  <c r="L5153" i="11"/>
  <c r="L5154" i="11"/>
  <c r="L5155" i="11"/>
  <c r="L5156" i="11"/>
  <c r="L5157" i="11"/>
  <c r="L5158" i="11"/>
  <c r="L5159" i="11"/>
  <c r="L5160" i="11"/>
  <c r="L5161" i="11"/>
  <c r="L5162" i="11"/>
  <c r="L5163" i="11"/>
  <c r="L5164" i="11"/>
  <c r="L5165" i="11"/>
  <c r="L5166" i="11"/>
  <c r="L5167" i="11"/>
  <c r="L5168" i="11"/>
  <c r="L5169" i="11"/>
  <c r="L5170" i="11"/>
  <c r="L5171" i="11"/>
  <c r="L5172" i="11"/>
  <c r="L5173" i="11"/>
  <c r="L5174" i="11"/>
  <c r="L5175" i="11"/>
  <c r="L5176" i="11"/>
  <c r="L5177" i="11"/>
  <c r="L5178" i="11"/>
  <c r="L5179" i="11"/>
  <c r="L5180" i="11"/>
  <c r="L5181" i="11"/>
  <c r="L5182" i="11"/>
  <c r="L5183" i="11"/>
  <c r="L5184" i="11"/>
  <c r="L5185" i="11"/>
  <c r="L5186" i="11"/>
  <c r="L5187" i="11"/>
  <c r="L5188" i="11"/>
  <c r="L5189" i="11"/>
  <c r="L5190" i="11"/>
  <c r="L5191" i="11"/>
  <c r="L5192" i="11"/>
  <c r="L5193" i="11"/>
  <c r="L5194" i="11"/>
  <c r="L5195" i="11"/>
  <c r="L5196" i="11"/>
  <c r="L5197" i="11"/>
  <c r="L5198" i="11"/>
  <c r="L5199" i="11"/>
  <c r="L5200" i="11"/>
  <c r="L5201" i="11"/>
  <c r="L5202" i="11"/>
  <c r="L5203" i="11"/>
  <c r="L5204" i="11"/>
  <c r="L5205" i="11"/>
  <c r="L5206" i="11"/>
  <c r="L5207" i="11"/>
  <c r="L5208" i="11"/>
  <c r="L5209" i="11"/>
  <c r="L5210" i="11"/>
  <c r="L5211" i="11"/>
  <c r="L5212" i="11"/>
  <c r="L5213" i="11"/>
  <c r="L5214" i="11"/>
  <c r="L5215" i="11"/>
  <c r="L5216" i="11"/>
  <c r="L5217" i="11"/>
  <c r="L5218" i="11"/>
  <c r="L5219" i="11"/>
  <c r="L5220" i="11"/>
  <c r="L5221" i="11"/>
  <c r="L5222" i="11"/>
  <c r="L5223" i="11"/>
  <c r="L5224" i="11"/>
  <c r="L5225" i="11"/>
  <c r="L5226" i="11"/>
  <c r="L5227" i="11"/>
  <c r="L5228" i="11"/>
  <c r="L5229" i="11"/>
  <c r="L5230" i="11"/>
  <c r="L5231" i="11"/>
  <c r="L5232" i="11"/>
  <c r="L5233" i="11"/>
  <c r="L5234" i="11"/>
  <c r="L5235" i="11"/>
  <c r="L5236" i="11"/>
  <c r="L5237" i="11"/>
  <c r="L5238" i="11"/>
  <c r="L5239" i="11"/>
  <c r="L5240" i="11"/>
  <c r="L5241" i="11"/>
  <c r="L5242" i="11"/>
  <c r="L5243" i="11"/>
  <c r="L5244" i="11"/>
  <c r="L5245" i="11"/>
  <c r="L5246" i="11"/>
  <c r="L5247" i="11"/>
  <c r="L5248" i="11"/>
  <c r="L5249" i="11"/>
  <c r="L5250" i="11"/>
  <c r="L5251" i="11"/>
  <c r="L5252" i="11"/>
  <c r="L5253" i="11"/>
  <c r="L5254" i="11"/>
  <c r="L5255" i="11"/>
  <c r="L5256" i="11"/>
  <c r="L5257" i="11"/>
  <c r="L5258" i="11"/>
  <c r="L5259" i="11"/>
  <c r="L5260" i="11"/>
  <c r="L5261" i="11"/>
  <c r="L5262" i="11"/>
  <c r="L5263" i="11"/>
  <c r="L5264" i="11"/>
  <c r="L5265" i="11"/>
  <c r="L5266" i="11"/>
  <c r="L5267" i="11"/>
  <c r="L5268" i="11"/>
  <c r="L5269" i="11"/>
  <c r="L5270" i="11"/>
  <c r="L5271" i="11"/>
  <c r="L5272" i="11"/>
  <c r="L5273" i="11"/>
  <c r="L5274" i="11"/>
  <c r="L5275" i="11"/>
  <c r="L5276" i="11"/>
  <c r="L5277" i="11"/>
  <c r="L5278" i="11"/>
  <c r="L5279" i="11"/>
  <c r="L5280" i="11"/>
  <c r="L5281" i="11"/>
  <c r="L5282" i="11"/>
  <c r="L5283" i="11"/>
  <c r="L5284" i="11"/>
  <c r="L5285" i="11"/>
  <c r="L5286" i="11"/>
  <c r="L5287" i="11"/>
  <c r="L5288" i="11"/>
  <c r="L5289" i="11"/>
  <c r="L5290" i="11"/>
  <c r="L5291" i="11"/>
  <c r="L5292" i="11"/>
  <c r="L5293" i="11"/>
  <c r="L5294" i="11"/>
  <c r="L5295" i="11"/>
  <c r="L5296" i="11"/>
  <c r="L5297" i="11"/>
  <c r="L5298" i="11"/>
  <c r="L5299" i="11"/>
  <c r="L5300" i="11"/>
  <c r="L5301" i="11"/>
  <c r="L5302" i="11"/>
  <c r="L5303" i="11"/>
  <c r="L5304" i="11"/>
  <c r="L5305" i="11"/>
  <c r="L5306" i="11"/>
  <c r="L5307" i="11"/>
  <c r="L5308" i="11"/>
  <c r="L5309" i="11"/>
  <c r="L5310" i="11"/>
  <c r="L5311" i="11"/>
  <c r="L5312" i="11"/>
  <c r="L5313" i="11"/>
  <c r="L5314" i="11"/>
  <c r="L5315" i="11"/>
  <c r="L5316" i="11"/>
  <c r="L5317" i="11"/>
  <c r="L5318" i="11"/>
  <c r="L5319" i="11"/>
  <c r="L5320" i="11"/>
  <c r="L5321" i="11"/>
  <c r="L5322" i="11"/>
  <c r="L5323" i="11"/>
  <c r="L5324" i="11"/>
  <c r="L5325" i="11"/>
  <c r="L5326" i="11"/>
  <c r="L5327" i="11"/>
  <c r="L5328" i="11"/>
  <c r="L5329" i="11"/>
  <c r="L5330" i="11"/>
  <c r="L5331" i="11"/>
  <c r="L5332" i="11"/>
  <c r="L5333" i="11"/>
  <c r="L5334" i="11"/>
  <c r="L5335" i="11"/>
  <c r="L5336" i="11"/>
  <c r="L5337" i="11"/>
  <c r="L5338" i="11"/>
  <c r="L5339" i="11"/>
  <c r="L5340" i="11"/>
  <c r="L5341" i="11"/>
  <c r="L5342" i="11"/>
  <c r="L5343" i="11"/>
  <c r="L5344" i="11"/>
  <c r="L5345" i="11"/>
  <c r="L5346" i="11"/>
  <c r="L5347" i="11"/>
  <c r="L5348" i="11"/>
  <c r="L5349" i="11"/>
  <c r="L5350" i="11"/>
  <c r="L5351" i="11"/>
  <c r="L5352" i="11"/>
  <c r="L5353" i="11"/>
  <c r="L5354" i="11"/>
  <c r="L5355" i="11"/>
  <c r="L5356" i="11"/>
  <c r="L5357" i="11"/>
  <c r="L5358" i="11"/>
  <c r="L5359" i="11"/>
  <c r="L5360" i="11"/>
  <c r="L5361" i="11"/>
  <c r="L5362" i="11"/>
  <c r="L5363" i="11"/>
  <c r="L5364" i="11"/>
  <c r="L5365" i="11"/>
  <c r="L5366" i="11"/>
  <c r="L5367" i="11"/>
  <c r="L5368" i="11"/>
  <c r="L5369" i="11"/>
  <c r="L5370" i="11"/>
  <c r="L5371" i="11"/>
  <c r="L5372" i="11"/>
  <c r="L5373" i="11"/>
  <c r="L5374" i="11"/>
  <c r="L5375" i="11"/>
  <c r="L5376" i="11"/>
  <c r="L5377" i="11"/>
  <c r="L5378" i="11"/>
  <c r="L5379" i="11"/>
  <c r="L5380" i="11"/>
  <c r="L5381" i="11"/>
  <c r="L5382" i="11"/>
  <c r="L5383" i="11"/>
  <c r="L5384" i="11"/>
  <c r="L5385" i="11"/>
  <c r="L5386" i="11"/>
  <c r="L5387" i="11"/>
  <c r="L5388" i="11"/>
  <c r="L5389" i="11"/>
  <c r="L5390" i="11"/>
  <c r="L5391" i="11"/>
  <c r="L5392" i="11"/>
  <c r="L5393" i="11"/>
  <c r="L5394" i="11"/>
  <c r="L5395" i="11"/>
  <c r="L5396" i="11"/>
  <c r="L5397" i="11"/>
  <c r="L5398" i="11"/>
  <c r="L5399" i="11"/>
  <c r="L5400" i="11"/>
  <c r="L5401" i="11"/>
  <c r="L5402" i="11"/>
  <c r="L5403" i="11"/>
  <c r="L5404" i="11"/>
  <c r="L5405" i="11"/>
  <c r="L5406" i="11"/>
  <c r="L5407" i="11"/>
  <c r="L5408" i="11"/>
  <c r="L5409" i="11"/>
  <c r="L5410" i="11"/>
  <c r="L5411" i="11"/>
  <c r="L5412" i="11"/>
  <c r="L5413" i="11"/>
  <c r="L5414" i="11"/>
  <c r="L5415" i="11"/>
  <c r="L5416" i="11"/>
  <c r="L5417" i="11"/>
  <c r="L5418" i="11"/>
  <c r="L5419" i="11"/>
  <c r="L5420" i="11"/>
  <c r="L5421" i="11"/>
  <c r="L5422" i="11"/>
  <c r="L5423" i="11"/>
  <c r="L5424" i="11"/>
  <c r="L5425" i="11"/>
  <c r="L5426" i="11"/>
  <c r="L5427" i="11"/>
  <c r="L5428" i="11"/>
  <c r="L5429" i="11"/>
  <c r="L5430" i="11"/>
  <c r="L5431" i="11"/>
  <c r="L5432" i="11"/>
  <c r="L5433" i="11"/>
  <c r="L5434" i="11"/>
  <c r="L5435" i="11"/>
  <c r="L5436" i="11"/>
  <c r="L5437" i="11"/>
  <c r="L5438" i="11"/>
  <c r="L5439" i="11"/>
  <c r="L5440" i="11"/>
  <c r="L5441" i="11"/>
  <c r="L5442" i="11"/>
  <c r="L5443" i="11"/>
  <c r="L5444" i="11"/>
  <c r="L5445" i="11"/>
  <c r="L5446" i="11"/>
  <c r="L5447" i="11"/>
  <c r="L5448" i="11"/>
  <c r="L5449" i="11"/>
  <c r="L5450" i="11"/>
  <c r="L5451" i="11"/>
  <c r="L5452" i="11"/>
  <c r="L5453" i="11"/>
  <c r="L5454" i="11"/>
  <c r="L5455" i="11"/>
  <c r="L5456" i="11"/>
  <c r="L5457" i="11"/>
  <c r="L5458" i="11"/>
  <c r="L5459" i="11"/>
  <c r="L5460" i="11"/>
  <c r="L5461" i="11"/>
  <c r="L5462" i="11"/>
  <c r="L5463" i="11"/>
  <c r="L5464" i="11"/>
  <c r="L5465" i="11"/>
  <c r="L5466" i="11"/>
  <c r="L5467" i="11"/>
  <c r="L5468" i="11"/>
  <c r="L5469" i="11"/>
  <c r="L5470" i="11"/>
  <c r="L5471" i="11"/>
  <c r="L5472" i="11"/>
  <c r="L5473" i="11"/>
  <c r="L5474" i="11"/>
  <c r="L5475" i="11"/>
  <c r="L5476" i="11"/>
  <c r="L5477" i="11"/>
  <c r="L5478" i="11"/>
  <c r="L5479" i="11"/>
  <c r="L5480" i="11"/>
  <c r="L5481" i="11"/>
  <c r="L5482" i="11"/>
  <c r="L5483" i="11"/>
  <c r="L5484" i="11"/>
  <c r="L5485" i="11"/>
  <c r="L5486" i="11"/>
  <c r="L5487" i="11"/>
  <c r="L5488" i="11"/>
  <c r="L5489" i="11"/>
  <c r="L5490" i="11"/>
  <c r="L5491" i="11"/>
  <c r="L5492" i="11"/>
  <c r="L5493" i="11"/>
  <c r="L5494" i="11"/>
  <c r="L5495" i="11"/>
  <c r="L5496" i="11"/>
  <c r="L5497" i="11"/>
  <c r="L5498" i="11"/>
  <c r="L5499" i="11"/>
  <c r="L5500" i="11"/>
  <c r="L5501" i="11"/>
  <c r="L5502" i="11"/>
  <c r="L5503" i="11"/>
  <c r="L5504" i="11"/>
  <c r="L5505" i="11"/>
  <c r="L5506" i="11"/>
  <c r="L5507" i="11"/>
  <c r="L5508" i="11"/>
  <c r="L5509" i="11"/>
  <c r="L5510" i="11"/>
  <c r="L5511" i="11"/>
  <c r="L5512" i="11"/>
  <c r="L5513" i="11"/>
  <c r="L5514" i="11"/>
  <c r="L5515" i="11"/>
  <c r="L5516" i="11"/>
  <c r="L5517" i="11"/>
  <c r="L5518" i="11"/>
  <c r="L5519" i="11"/>
  <c r="L5520" i="11"/>
  <c r="L5521" i="11"/>
  <c r="L5522" i="11"/>
  <c r="L5523" i="11"/>
  <c r="L5524" i="11"/>
  <c r="L5525" i="11"/>
  <c r="L5526" i="11"/>
  <c r="L5527" i="11"/>
  <c r="L5528" i="11"/>
  <c r="L5529" i="11"/>
  <c r="L5530" i="11"/>
  <c r="L5531" i="11"/>
  <c r="L5532" i="11"/>
  <c r="L5533" i="11"/>
  <c r="L5534" i="11"/>
  <c r="L5535" i="11"/>
  <c r="L5536" i="11"/>
  <c r="L5537" i="11"/>
  <c r="L5538" i="11"/>
  <c r="L5539" i="11"/>
  <c r="L5540" i="11"/>
  <c r="L5541" i="11"/>
  <c r="L5542" i="11"/>
  <c r="L5543" i="11"/>
  <c r="L5544" i="11"/>
  <c r="L5545" i="11"/>
  <c r="L5546" i="11"/>
  <c r="L5547" i="11"/>
  <c r="L5548" i="11"/>
  <c r="L5549" i="11"/>
  <c r="L5550" i="11"/>
  <c r="L5551" i="11"/>
  <c r="L5552" i="11"/>
  <c r="L5553" i="11"/>
  <c r="L5554" i="11"/>
  <c r="L5555" i="11"/>
  <c r="L5556" i="11"/>
  <c r="L5557" i="11"/>
  <c r="L5558" i="11"/>
  <c r="L5559" i="11"/>
  <c r="L5560" i="11"/>
  <c r="L5561" i="11"/>
  <c r="L5562" i="11"/>
  <c r="L5563" i="11"/>
  <c r="L5564" i="11"/>
  <c r="L5565" i="11"/>
  <c r="L5566" i="11"/>
  <c r="L5567" i="11"/>
  <c r="L5568" i="11"/>
  <c r="L5569" i="11"/>
  <c r="L5570" i="11"/>
  <c r="L5571" i="11"/>
  <c r="L5572" i="11"/>
  <c r="L5573" i="11"/>
  <c r="L5574" i="11"/>
  <c r="L5575" i="11"/>
  <c r="L5576" i="11"/>
  <c r="L5577" i="11"/>
  <c r="L5578" i="11"/>
  <c r="L5579" i="11"/>
  <c r="L5580" i="11"/>
  <c r="L5581" i="11"/>
  <c r="L5582" i="11"/>
  <c r="L5583" i="11"/>
  <c r="L5584" i="11"/>
  <c r="L5585" i="11"/>
  <c r="L5586" i="11"/>
  <c r="L5587" i="11"/>
  <c r="L5588" i="11"/>
  <c r="L5589" i="11"/>
  <c r="L5590" i="11"/>
  <c r="L5591" i="11"/>
  <c r="L5592" i="11"/>
  <c r="L5593" i="11"/>
  <c r="L5594" i="11"/>
  <c r="L5595" i="11"/>
  <c r="L5596" i="11"/>
  <c r="L5597" i="11"/>
  <c r="L5598" i="11"/>
  <c r="L5599" i="11"/>
  <c r="L5600" i="11"/>
  <c r="L5601" i="11"/>
  <c r="L5602" i="11"/>
  <c r="L5603" i="11"/>
  <c r="L5604" i="11"/>
  <c r="L5605" i="11"/>
  <c r="L5606" i="11"/>
  <c r="L5607" i="11"/>
  <c r="L5608" i="11"/>
  <c r="L5609" i="11"/>
  <c r="L5610" i="11"/>
  <c r="L5611" i="11"/>
  <c r="L5612" i="11"/>
  <c r="L5613" i="11"/>
  <c r="L5614" i="11"/>
  <c r="L5615" i="11"/>
  <c r="L5616" i="11"/>
  <c r="L5617" i="11"/>
  <c r="L5618" i="11"/>
  <c r="L5619" i="11"/>
  <c r="L5620" i="11"/>
  <c r="L5621" i="11"/>
  <c r="L5622" i="11"/>
  <c r="L5623" i="11"/>
  <c r="L5624" i="11"/>
  <c r="L5625" i="11"/>
  <c r="L5626" i="11"/>
  <c r="L5627" i="11"/>
  <c r="L5628" i="11"/>
  <c r="L5629" i="11"/>
  <c r="L5630" i="11"/>
  <c r="L5631" i="11"/>
  <c r="L5632" i="11"/>
  <c r="L5633" i="11"/>
  <c r="L5634" i="11"/>
  <c r="L5635" i="11"/>
  <c r="L5636" i="11"/>
  <c r="L5637" i="11"/>
  <c r="L5638" i="11"/>
  <c r="L5639" i="11"/>
  <c r="L5640" i="11"/>
  <c r="L5641" i="11"/>
  <c r="L5642" i="11"/>
  <c r="L5643" i="11"/>
  <c r="L5644" i="11"/>
  <c r="L5645" i="11"/>
  <c r="L5646" i="11"/>
  <c r="L5647" i="11"/>
  <c r="L5648" i="11"/>
  <c r="L5649" i="11"/>
  <c r="L5650" i="11"/>
  <c r="L5651" i="11"/>
  <c r="L5652" i="11"/>
  <c r="L5653" i="11"/>
  <c r="L5654" i="11"/>
  <c r="L5655" i="11"/>
  <c r="L5656" i="11"/>
  <c r="L5657" i="11"/>
  <c r="L5658" i="11"/>
  <c r="L5659" i="11"/>
  <c r="L5660" i="11"/>
  <c r="L5661" i="11"/>
  <c r="L5662" i="11"/>
  <c r="L5663" i="11"/>
  <c r="L5664" i="11"/>
  <c r="L5665" i="11"/>
  <c r="L5666" i="11"/>
  <c r="L5667" i="11"/>
  <c r="L5668" i="11"/>
  <c r="L5669" i="11"/>
  <c r="L5670" i="11"/>
  <c r="L5671" i="11"/>
  <c r="L5672" i="11"/>
  <c r="L5673" i="11"/>
  <c r="L5674" i="11"/>
  <c r="L5675" i="11"/>
  <c r="L5676" i="11"/>
  <c r="L5677" i="11"/>
  <c r="L5678" i="11"/>
  <c r="L5679" i="11"/>
  <c r="L5680" i="11"/>
  <c r="L5681" i="11"/>
  <c r="L5682" i="11"/>
  <c r="L5683" i="11"/>
  <c r="L5684" i="11"/>
  <c r="L5685" i="11"/>
  <c r="L5686" i="11"/>
  <c r="L5687" i="11"/>
  <c r="L5688" i="11"/>
  <c r="L5689" i="11"/>
  <c r="L5690" i="11"/>
  <c r="L5691" i="11"/>
  <c r="L5692" i="11"/>
  <c r="L5693" i="11"/>
  <c r="L5694" i="11"/>
  <c r="L5695" i="11"/>
  <c r="L5696" i="11"/>
  <c r="L5697" i="11"/>
  <c r="L5698" i="11"/>
  <c r="L5699" i="11"/>
  <c r="L5700" i="11"/>
  <c r="L5701" i="11"/>
  <c r="L5702" i="11"/>
  <c r="L5703" i="11"/>
  <c r="L5704" i="11"/>
  <c r="L5705" i="11"/>
  <c r="L5706" i="11"/>
  <c r="L5707" i="11"/>
  <c r="L5708" i="11"/>
  <c r="L5709" i="11"/>
  <c r="L5710" i="11"/>
  <c r="L5711" i="11"/>
  <c r="L5712" i="11"/>
  <c r="L5713" i="11"/>
  <c r="L5714" i="11"/>
  <c r="L5715" i="11"/>
  <c r="L5716" i="11"/>
  <c r="L5717" i="11"/>
  <c r="L5718" i="11"/>
  <c r="L5719" i="11"/>
  <c r="L5720" i="11"/>
  <c r="L5721" i="11"/>
  <c r="L5722" i="11"/>
  <c r="L5723" i="11"/>
  <c r="L5724" i="11"/>
  <c r="L5725" i="11"/>
  <c r="L5726" i="11"/>
  <c r="L5727" i="11"/>
  <c r="L5728" i="11"/>
  <c r="L5729" i="11"/>
  <c r="L5730" i="11"/>
  <c r="L5731" i="11"/>
  <c r="L5732" i="11"/>
  <c r="L5733" i="11"/>
  <c r="L5734" i="11"/>
  <c r="L5735" i="11"/>
  <c r="L5736" i="11"/>
  <c r="L5737" i="11"/>
  <c r="L5738" i="11"/>
  <c r="L5739" i="11"/>
  <c r="L5740" i="11"/>
  <c r="L5741" i="11"/>
  <c r="L5742" i="11"/>
  <c r="L5743" i="11"/>
  <c r="L5744" i="11"/>
  <c r="L5745" i="11"/>
  <c r="L5746" i="11"/>
  <c r="L5747" i="11"/>
  <c r="L5748" i="11"/>
  <c r="L5749" i="11"/>
  <c r="L5750" i="11"/>
  <c r="L5751" i="11"/>
  <c r="L5752" i="11"/>
  <c r="L5753" i="11"/>
  <c r="L5754" i="11"/>
  <c r="L5755" i="11"/>
  <c r="L5756" i="11"/>
  <c r="L5757" i="11"/>
  <c r="L5758" i="11"/>
  <c r="L5759" i="11"/>
  <c r="L5760" i="11"/>
  <c r="L5761" i="11"/>
  <c r="L5762" i="11"/>
  <c r="L5763" i="11"/>
  <c r="L5764" i="11"/>
  <c r="L5765" i="11"/>
  <c r="L5766" i="11"/>
  <c r="L5767" i="11"/>
  <c r="L5768" i="11"/>
  <c r="L5769" i="11"/>
  <c r="L5770" i="11"/>
  <c r="L5771" i="11"/>
  <c r="L5772" i="11"/>
  <c r="L5773" i="11"/>
  <c r="L5774" i="11"/>
  <c r="L5775" i="11"/>
  <c r="L5776" i="11"/>
  <c r="L5777" i="11"/>
  <c r="L5778" i="11"/>
  <c r="L5779" i="11"/>
  <c r="L5780" i="11"/>
  <c r="L5781" i="11"/>
  <c r="L5782" i="11"/>
  <c r="L5783" i="11"/>
  <c r="L5784" i="11"/>
  <c r="L5785" i="11"/>
  <c r="L5786" i="11"/>
  <c r="L5787" i="11"/>
  <c r="L5788" i="11"/>
  <c r="L5789" i="11"/>
  <c r="L5790" i="11"/>
  <c r="L5791" i="11"/>
  <c r="L5792" i="11"/>
  <c r="L5793" i="11"/>
  <c r="L5794" i="11"/>
  <c r="L5795" i="11"/>
  <c r="L5796" i="11"/>
  <c r="L5797" i="11"/>
  <c r="L5798" i="11"/>
  <c r="L5799" i="11"/>
  <c r="L5800" i="11"/>
  <c r="L5801" i="11"/>
  <c r="L5802" i="11"/>
  <c r="L5803" i="11"/>
  <c r="L5804" i="11"/>
  <c r="L5805" i="11"/>
  <c r="L5806" i="11"/>
  <c r="L5807" i="11"/>
  <c r="L5808" i="11"/>
  <c r="L5809" i="11"/>
  <c r="L5810" i="11"/>
  <c r="L5811" i="11"/>
  <c r="L5812" i="11"/>
  <c r="L5813" i="11"/>
  <c r="L5814" i="11"/>
  <c r="L5815" i="11"/>
  <c r="L5816" i="11"/>
  <c r="L5817" i="11"/>
  <c r="L5818" i="11"/>
  <c r="L5819" i="11"/>
  <c r="L5820" i="11"/>
  <c r="L5821" i="11"/>
  <c r="L5822" i="11"/>
  <c r="L5823" i="11"/>
  <c r="L5824" i="11"/>
  <c r="L5825" i="11"/>
  <c r="L5826" i="11"/>
  <c r="L5827" i="11"/>
  <c r="L5828" i="11"/>
  <c r="L5829" i="11"/>
  <c r="L5830" i="11"/>
  <c r="L5831" i="11"/>
  <c r="L5832" i="11"/>
  <c r="L5833" i="11"/>
  <c r="L5834" i="11"/>
  <c r="L5835" i="11"/>
  <c r="L5836" i="11"/>
  <c r="L5837" i="11"/>
  <c r="L5838" i="11"/>
  <c r="L5839" i="11"/>
  <c r="L5840" i="11"/>
  <c r="L5841" i="11"/>
  <c r="L5842" i="11"/>
  <c r="L5843" i="11"/>
  <c r="L5844" i="11"/>
  <c r="L5845" i="11"/>
  <c r="L5846" i="11"/>
  <c r="L5847" i="11"/>
  <c r="L5848" i="11"/>
  <c r="L5849" i="11"/>
  <c r="L5850" i="11"/>
  <c r="L5851" i="11"/>
  <c r="L5852" i="11"/>
  <c r="L5853" i="11"/>
  <c r="L5854" i="11"/>
  <c r="L5855" i="11"/>
  <c r="L5856" i="11"/>
  <c r="L5857" i="11"/>
  <c r="L5858" i="11"/>
  <c r="L5859" i="11"/>
  <c r="L5860" i="11"/>
  <c r="L5861" i="11"/>
  <c r="L5862" i="11"/>
  <c r="L5863" i="11"/>
  <c r="L5864" i="11"/>
  <c r="L5865" i="11"/>
  <c r="L5866" i="11"/>
  <c r="L5867" i="11"/>
  <c r="L5868" i="11"/>
  <c r="L5869" i="11"/>
  <c r="L5870" i="11"/>
  <c r="L5871" i="11"/>
  <c r="L5872" i="11"/>
  <c r="L5873" i="11"/>
  <c r="L5874" i="11"/>
  <c r="L5875" i="11"/>
  <c r="L5876" i="11"/>
  <c r="L5877" i="11"/>
  <c r="L5878" i="11"/>
  <c r="L5879" i="11"/>
  <c r="L5880" i="11"/>
  <c r="L5881" i="11"/>
  <c r="L5882" i="11"/>
  <c r="L5883" i="11"/>
  <c r="L5884" i="11"/>
  <c r="L5885" i="11"/>
  <c r="L5886" i="11"/>
  <c r="L5887" i="11"/>
  <c r="L5888" i="11"/>
  <c r="L5889" i="11"/>
  <c r="L5890" i="11"/>
  <c r="L5891" i="11"/>
  <c r="L5892" i="11"/>
  <c r="L5893" i="11"/>
  <c r="L5894" i="11"/>
  <c r="L5895" i="11"/>
  <c r="L5896" i="11"/>
  <c r="L5897" i="11"/>
  <c r="L5898" i="11"/>
  <c r="L5899" i="11"/>
  <c r="L5900" i="11"/>
  <c r="L5901" i="11"/>
  <c r="L5902" i="11"/>
  <c r="L5903" i="11"/>
  <c r="L5904" i="11"/>
  <c r="L5905" i="11"/>
  <c r="L5906" i="11"/>
  <c r="L5907" i="11"/>
  <c r="L5908" i="11"/>
  <c r="L5909" i="11"/>
  <c r="L5910" i="11"/>
  <c r="L5911" i="11"/>
  <c r="L5912" i="11"/>
  <c r="L5913" i="11"/>
  <c r="L5914" i="11"/>
  <c r="L5915" i="11"/>
  <c r="L5916" i="11"/>
  <c r="L5917" i="11"/>
  <c r="L5918" i="11"/>
  <c r="L5919" i="11"/>
  <c r="L5920" i="11"/>
  <c r="L5921" i="11"/>
  <c r="L5922" i="11"/>
  <c r="L5923" i="11"/>
  <c r="L5924" i="11"/>
  <c r="L5925" i="11"/>
  <c r="L5926" i="11"/>
  <c r="L5927" i="11"/>
  <c r="L5928" i="11"/>
  <c r="L5929" i="11"/>
  <c r="L5930" i="11"/>
  <c r="L5931" i="11"/>
  <c r="L5932" i="11"/>
  <c r="L5933" i="11"/>
  <c r="L5934" i="11"/>
  <c r="L5935" i="11"/>
  <c r="L5936" i="11"/>
  <c r="L5937" i="11"/>
  <c r="L5938" i="11"/>
  <c r="L5939" i="11"/>
  <c r="L5940" i="11"/>
  <c r="L5941" i="11"/>
  <c r="L5942" i="11"/>
  <c r="L5943" i="11"/>
  <c r="L5944" i="11"/>
  <c r="L5945" i="11"/>
  <c r="L5946" i="11"/>
  <c r="L5947" i="11"/>
  <c r="L5948" i="11"/>
  <c r="L5949" i="11"/>
  <c r="L5950" i="11"/>
  <c r="L5951" i="11"/>
  <c r="L5952" i="11"/>
  <c r="L5953" i="11"/>
  <c r="L5954" i="11"/>
  <c r="L5955" i="11"/>
  <c r="L5956" i="11"/>
  <c r="L5957" i="11"/>
  <c r="L5958" i="11"/>
  <c r="L5959" i="11"/>
  <c r="L5960" i="11"/>
  <c r="L5961" i="11"/>
  <c r="L5962" i="11"/>
  <c r="L5963" i="11"/>
  <c r="L5964" i="11"/>
  <c r="L5965" i="11"/>
  <c r="L5966" i="11"/>
  <c r="L5967" i="11"/>
  <c r="L5968" i="11"/>
  <c r="L5969" i="11"/>
  <c r="L5970" i="11"/>
  <c r="L5971" i="11"/>
  <c r="L5972" i="11"/>
  <c r="L5973" i="11"/>
  <c r="L5974" i="11"/>
  <c r="L5975" i="11"/>
  <c r="L5976" i="11"/>
  <c r="L5977" i="11"/>
  <c r="L5978" i="11"/>
  <c r="L5979" i="11"/>
  <c r="L5980" i="11"/>
  <c r="L5981" i="11"/>
  <c r="L5982" i="11"/>
  <c r="L5983" i="11"/>
  <c r="L5984" i="11"/>
  <c r="L5985" i="11"/>
  <c r="L5986" i="11"/>
  <c r="L5987" i="11"/>
  <c r="L5988" i="11"/>
  <c r="L5989" i="11"/>
  <c r="L5990" i="11"/>
  <c r="L5991" i="11"/>
  <c r="L5992" i="11"/>
  <c r="L5993" i="11"/>
  <c r="L5994" i="11"/>
  <c r="L5995" i="11"/>
  <c r="L5996" i="11"/>
  <c r="L5997" i="11"/>
  <c r="L5998" i="11"/>
  <c r="L5999" i="11"/>
  <c r="L6000" i="11"/>
  <c r="L6001" i="11"/>
  <c r="L6002" i="11"/>
  <c r="L6003" i="11"/>
  <c r="L6004" i="11"/>
  <c r="L6005" i="11"/>
  <c r="L6006" i="11"/>
  <c r="L6007" i="11"/>
  <c r="L6008" i="11"/>
  <c r="L6009" i="11"/>
  <c r="L6010" i="11"/>
  <c r="L6011" i="11"/>
  <c r="L6012" i="11"/>
  <c r="L6013" i="11"/>
  <c r="L6014" i="11"/>
  <c r="L6015" i="11"/>
  <c r="L6016" i="11"/>
  <c r="L6017" i="11"/>
  <c r="L6018" i="11"/>
  <c r="L6019" i="11"/>
  <c r="L6020" i="11"/>
  <c r="L6021" i="11"/>
  <c r="L6022" i="11"/>
  <c r="L6023" i="11"/>
  <c r="L6024" i="11"/>
  <c r="L6025" i="11"/>
  <c r="L6026" i="11"/>
  <c r="L6027" i="11"/>
  <c r="L6028" i="11"/>
  <c r="L6029" i="11"/>
  <c r="L6030" i="11"/>
  <c r="L6031" i="11"/>
  <c r="L6032" i="11"/>
  <c r="L6033" i="11"/>
  <c r="L6034" i="11"/>
  <c r="L6035" i="11"/>
  <c r="L6036" i="11"/>
  <c r="L6037" i="11"/>
  <c r="L6038" i="11"/>
  <c r="L6039" i="11"/>
  <c r="L6040" i="11"/>
  <c r="L6041" i="11"/>
  <c r="L6042" i="11"/>
  <c r="L6043" i="11"/>
  <c r="L6044" i="11"/>
  <c r="L6045" i="11"/>
  <c r="L6046" i="11"/>
  <c r="L6047" i="11"/>
  <c r="L6048" i="11"/>
  <c r="L6049" i="11"/>
  <c r="L6050" i="11"/>
  <c r="L6051" i="11"/>
  <c r="L6052" i="11"/>
  <c r="L6053" i="11"/>
  <c r="L6054" i="11"/>
  <c r="L6055" i="11"/>
  <c r="L6056" i="11"/>
  <c r="L6057" i="11"/>
  <c r="L6058" i="11"/>
  <c r="L6059" i="11"/>
  <c r="L6060" i="11"/>
  <c r="L6061" i="11"/>
  <c r="L6062" i="11"/>
  <c r="L6063" i="11"/>
  <c r="L6064" i="11"/>
  <c r="L6065" i="11"/>
  <c r="L6066" i="11"/>
  <c r="L6067" i="11"/>
  <c r="L6068" i="11"/>
  <c r="L6069" i="11"/>
  <c r="L6070" i="11"/>
  <c r="L6071" i="11"/>
  <c r="L6072" i="11"/>
  <c r="L6073" i="11"/>
  <c r="L6074" i="11"/>
  <c r="L6075" i="11"/>
  <c r="L6076" i="11"/>
  <c r="L6077" i="11"/>
  <c r="L6078" i="11"/>
  <c r="L6079" i="11"/>
  <c r="L6080" i="11"/>
  <c r="L6081" i="11"/>
  <c r="L6082" i="11"/>
  <c r="L6083" i="11"/>
  <c r="L6084" i="11"/>
  <c r="L6085" i="11"/>
  <c r="L6086" i="11"/>
  <c r="L6087" i="11"/>
  <c r="L6088" i="11"/>
  <c r="L6089" i="11"/>
  <c r="L6090" i="11"/>
  <c r="L6091" i="11"/>
  <c r="L6092" i="11"/>
  <c r="L6093" i="11"/>
  <c r="L6094" i="11"/>
  <c r="L6095" i="11"/>
  <c r="L6096" i="11"/>
  <c r="L6097" i="11"/>
  <c r="L6098" i="11"/>
  <c r="L6099" i="11"/>
  <c r="L6100" i="11"/>
  <c r="L6101" i="11"/>
  <c r="L6102" i="11"/>
  <c r="L6103" i="11"/>
  <c r="L6104" i="11"/>
  <c r="L6105" i="11"/>
  <c r="L6106" i="11"/>
  <c r="L6107" i="11"/>
  <c r="L6108" i="11"/>
  <c r="L6109" i="11"/>
  <c r="L6110" i="11"/>
  <c r="L6111" i="11"/>
  <c r="L6112" i="11"/>
  <c r="L6113" i="11"/>
  <c r="L6114" i="11"/>
  <c r="L6115" i="11"/>
  <c r="L6116" i="11"/>
  <c r="L6117" i="11"/>
  <c r="L6118" i="11"/>
  <c r="L6119" i="11"/>
  <c r="L6120" i="11"/>
  <c r="L6121" i="11"/>
  <c r="L6122" i="11"/>
  <c r="L6123" i="11"/>
  <c r="L6124" i="11"/>
  <c r="L6125" i="11"/>
  <c r="L6126" i="11"/>
  <c r="L6127" i="11"/>
  <c r="L6128" i="11"/>
  <c r="L6129" i="11"/>
  <c r="L6130" i="11"/>
  <c r="L6131" i="11"/>
  <c r="L6132" i="11"/>
  <c r="L6133" i="11"/>
  <c r="L6134" i="11"/>
  <c r="L6135" i="11"/>
  <c r="L6136" i="11"/>
  <c r="L6137" i="11"/>
  <c r="L6138" i="11"/>
  <c r="L6139" i="11"/>
  <c r="L6140" i="11"/>
  <c r="L6141" i="11"/>
  <c r="L6142" i="11"/>
  <c r="L6143" i="11"/>
  <c r="L6144" i="11"/>
  <c r="L6145" i="11"/>
  <c r="L6146" i="11"/>
  <c r="L6147" i="11"/>
  <c r="L6148" i="11"/>
  <c r="L6149" i="11"/>
  <c r="L6150" i="11"/>
  <c r="L6151" i="11"/>
  <c r="L6152" i="11"/>
  <c r="L6153" i="11"/>
  <c r="L6154" i="11"/>
  <c r="L6155" i="11"/>
  <c r="L6156" i="11"/>
  <c r="L6157" i="11"/>
  <c r="L6158" i="11"/>
  <c r="L6159" i="11"/>
  <c r="L6160" i="11"/>
  <c r="L6161" i="11"/>
  <c r="L6162" i="11"/>
  <c r="L6163" i="11"/>
  <c r="L6164" i="11"/>
  <c r="L6165" i="11"/>
  <c r="L6166" i="11"/>
  <c r="L6167" i="11"/>
  <c r="L6168" i="11"/>
  <c r="L6169" i="11"/>
  <c r="L6170" i="11"/>
  <c r="L6171" i="11"/>
  <c r="L6172" i="11"/>
  <c r="L6173" i="11"/>
  <c r="L6174" i="11"/>
  <c r="L6175" i="11"/>
  <c r="L6176" i="11"/>
  <c r="L6177" i="11"/>
  <c r="L6178" i="11"/>
  <c r="L6179" i="11"/>
  <c r="L6180" i="11"/>
  <c r="L6181" i="11"/>
  <c r="L6182" i="11"/>
  <c r="L6183" i="11"/>
  <c r="L6184" i="11"/>
  <c r="L6185" i="11"/>
  <c r="L6186" i="11"/>
  <c r="L6187" i="11"/>
  <c r="L6188" i="11"/>
  <c r="L6189" i="11"/>
  <c r="L6190" i="11"/>
  <c r="L6191" i="11"/>
  <c r="L6192" i="11"/>
  <c r="L6193" i="11"/>
  <c r="L6194" i="11"/>
  <c r="L6195" i="11"/>
  <c r="L6196" i="11"/>
  <c r="L6197" i="11"/>
  <c r="L6198" i="11"/>
  <c r="L6199" i="11"/>
  <c r="L6200" i="11"/>
  <c r="L6201" i="11"/>
  <c r="L6202" i="11"/>
  <c r="L6203" i="11"/>
  <c r="L6204" i="11"/>
  <c r="L6205" i="11"/>
  <c r="L6206" i="11"/>
  <c r="L6207" i="11"/>
  <c r="L6208" i="11"/>
  <c r="L6209" i="11"/>
  <c r="L6210" i="11"/>
  <c r="L6211" i="11"/>
  <c r="L6212" i="11"/>
  <c r="L6213" i="11"/>
  <c r="L6214" i="11"/>
  <c r="L6215" i="11"/>
  <c r="L6216" i="11"/>
  <c r="L6217" i="11"/>
  <c r="L6218" i="11"/>
  <c r="L6219" i="11"/>
  <c r="L6220" i="11"/>
  <c r="L6221" i="11"/>
  <c r="L6222" i="11"/>
  <c r="L6223" i="11"/>
  <c r="L6224" i="11"/>
  <c r="L6225" i="11"/>
  <c r="L6226" i="11"/>
  <c r="L6227" i="11"/>
  <c r="L6228" i="11"/>
  <c r="L6229" i="11"/>
  <c r="L6230" i="11"/>
  <c r="L6231" i="11"/>
  <c r="L6232" i="11"/>
  <c r="L6233" i="11"/>
  <c r="L6234" i="11"/>
  <c r="L6235" i="11"/>
  <c r="L6236" i="11"/>
  <c r="L6237" i="11"/>
  <c r="L6238" i="11"/>
  <c r="L6239" i="11"/>
  <c r="L6240" i="11"/>
  <c r="L6241" i="11"/>
  <c r="L6242" i="11"/>
  <c r="L6243" i="11"/>
  <c r="L6244" i="11"/>
  <c r="L6245" i="11"/>
  <c r="L6246" i="11"/>
  <c r="L6247" i="11"/>
  <c r="L6248" i="11"/>
  <c r="L6249" i="11"/>
  <c r="L6250" i="11"/>
  <c r="L6251" i="11"/>
  <c r="L6252" i="11"/>
  <c r="L6253" i="11"/>
  <c r="L6254" i="11"/>
  <c r="L6255" i="11"/>
  <c r="L6256" i="11"/>
  <c r="L6257" i="11"/>
  <c r="L6258" i="11"/>
  <c r="L6259" i="11"/>
  <c r="L6260" i="11"/>
  <c r="L6261" i="11"/>
  <c r="L6262" i="11"/>
  <c r="L6263" i="11"/>
  <c r="L6264" i="11"/>
  <c r="L6265" i="11"/>
  <c r="L6266" i="11"/>
  <c r="L6267" i="11"/>
  <c r="L6268" i="11"/>
  <c r="L6269" i="11"/>
  <c r="L6270" i="11"/>
  <c r="L6271" i="11"/>
  <c r="L6272" i="11"/>
  <c r="L6273" i="11"/>
  <c r="L6274" i="11"/>
  <c r="L6275" i="11"/>
  <c r="L6276" i="11"/>
  <c r="L6277" i="11"/>
  <c r="L6278" i="11"/>
  <c r="L6279" i="11"/>
  <c r="L6280" i="11"/>
  <c r="L6281" i="11"/>
  <c r="L6282" i="11"/>
  <c r="L6283" i="11"/>
  <c r="L6284" i="11"/>
  <c r="L6285" i="11"/>
  <c r="L6286" i="11"/>
  <c r="L6287" i="11"/>
  <c r="L6288" i="11"/>
  <c r="L6289" i="11"/>
  <c r="L6290" i="11"/>
  <c r="L6291" i="11"/>
  <c r="L6292" i="11"/>
  <c r="L6293" i="11"/>
  <c r="L6294" i="11"/>
  <c r="L6295" i="11"/>
  <c r="L6296" i="11"/>
  <c r="L6297" i="11"/>
  <c r="L6298" i="11"/>
  <c r="L6299" i="11"/>
  <c r="L6300" i="11"/>
  <c r="L6301" i="11"/>
  <c r="L6302" i="11"/>
  <c r="L6303" i="11"/>
  <c r="L6304" i="11"/>
  <c r="L6305" i="11"/>
  <c r="L6306" i="11"/>
  <c r="L6307" i="11"/>
  <c r="L6308" i="11"/>
  <c r="L6309" i="11"/>
  <c r="L6310" i="11"/>
  <c r="L6311" i="11"/>
  <c r="L6312" i="11"/>
  <c r="L6313" i="11"/>
  <c r="L6314" i="11"/>
  <c r="L6315" i="11"/>
  <c r="L6316" i="11"/>
  <c r="L6317" i="11"/>
  <c r="L6318" i="11"/>
  <c r="L6319" i="11"/>
  <c r="L6320" i="11"/>
  <c r="L6321" i="11"/>
  <c r="L6322" i="11"/>
  <c r="L6323" i="11"/>
  <c r="L6324" i="11"/>
  <c r="L6325" i="11"/>
  <c r="L6326" i="11"/>
  <c r="L6327" i="11"/>
  <c r="L6328" i="11"/>
  <c r="L6329" i="11"/>
  <c r="L6330" i="11"/>
  <c r="L6331" i="11"/>
  <c r="L6332" i="11"/>
  <c r="L6333" i="11"/>
  <c r="L6334" i="11"/>
  <c r="L6335" i="11"/>
  <c r="L6336" i="11"/>
  <c r="L6337" i="11"/>
  <c r="L6338" i="11"/>
  <c r="L6339" i="11"/>
  <c r="L6340" i="11"/>
  <c r="L6341" i="11"/>
  <c r="L6342" i="11"/>
  <c r="L6343" i="11"/>
  <c r="L6344" i="11"/>
  <c r="L6345" i="11"/>
  <c r="L6346" i="11"/>
  <c r="L6347" i="11"/>
  <c r="L6348" i="11"/>
  <c r="L6349" i="11"/>
  <c r="L6350" i="11"/>
  <c r="L6351" i="11"/>
  <c r="L6352" i="11"/>
  <c r="L6353" i="11"/>
  <c r="L6354" i="11"/>
  <c r="L6355" i="11"/>
  <c r="L6356" i="11"/>
  <c r="L6357" i="11"/>
  <c r="L6358" i="11"/>
  <c r="L6359" i="11"/>
  <c r="L6360" i="11"/>
  <c r="L6361" i="11"/>
  <c r="L6362" i="11"/>
  <c r="L6363" i="11"/>
  <c r="L6364" i="11"/>
  <c r="L6365" i="11"/>
  <c r="L6366" i="11"/>
  <c r="L6367" i="11"/>
  <c r="L6368" i="11"/>
  <c r="L6369" i="11"/>
  <c r="L6370" i="11"/>
  <c r="L6371" i="11"/>
  <c r="L6372" i="11"/>
  <c r="L6373" i="11"/>
  <c r="L6374" i="11"/>
  <c r="L6375" i="11"/>
  <c r="L6376" i="11"/>
  <c r="L6377" i="11"/>
  <c r="L6378" i="11"/>
  <c r="L6379" i="11"/>
  <c r="L6380" i="11"/>
  <c r="L6381" i="11"/>
  <c r="L6382" i="11"/>
  <c r="L6383" i="11"/>
  <c r="L6384" i="11"/>
  <c r="L6385" i="11"/>
  <c r="L6386" i="11"/>
  <c r="L6387" i="11"/>
  <c r="L6388" i="11"/>
  <c r="L6389" i="11"/>
  <c r="L6390" i="11"/>
  <c r="L6391" i="11"/>
  <c r="L6392" i="11"/>
  <c r="L6393" i="11"/>
  <c r="L6394" i="11"/>
  <c r="L6395" i="11"/>
  <c r="L6396" i="11"/>
  <c r="L6397" i="11"/>
  <c r="L6398" i="11"/>
  <c r="L6399" i="11"/>
  <c r="L6400" i="11"/>
  <c r="L6401" i="11"/>
  <c r="L6402" i="11"/>
  <c r="L6403" i="11"/>
  <c r="L6404" i="11"/>
  <c r="L6405" i="11"/>
  <c r="L6406" i="11"/>
  <c r="L6407" i="11"/>
  <c r="L6408" i="11"/>
  <c r="L6409" i="11"/>
  <c r="L6410" i="11"/>
  <c r="L6411" i="11"/>
  <c r="L6412" i="11"/>
  <c r="L6413" i="11"/>
  <c r="L6414" i="11"/>
  <c r="L6415" i="11"/>
  <c r="L6416" i="11"/>
  <c r="L6417" i="11"/>
  <c r="L6418" i="11"/>
  <c r="L6419" i="11"/>
  <c r="L6420" i="11"/>
  <c r="L6421" i="11"/>
  <c r="L6422" i="11"/>
  <c r="L6423" i="11"/>
  <c r="L6424" i="11"/>
  <c r="L6425" i="11"/>
  <c r="L6426" i="11"/>
  <c r="L6427" i="11"/>
  <c r="L6428" i="11"/>
  <c r="L6429" i="11"/>
  <c r="L6430" i="11"/>
  <c r="L6431" i="11"/>
  <c r="L6432" i="11"/>
  <c r="L6433" i="11"/>
  <c r="L6434" i="11"/>
  <c r="L6435" i="11"/>
  <c r="L6436" i="11"/>
  <c r="L6437" i="11"/>
  <c r="L6438" i="11"/>
  <c r="L6439" i="11"/>
  <c r="L6440" i="11"/>
  <c r="L6441" i="11"/>
  <c r="L6442" i="11"/>
  <c r="L6443" i="11"/>
  <c r="L6444" i="11"/>
  <c r="L6445" i="11"/>
  <c r="L6446" i="11"/>
  <c r="L6447" i="11"/>
  <c r="L6448" i="11"/>
  <c r="L6449" i="11"/>
  <c r="L6450" i="11"/>
  <c r="L6451" i="11"/>
  <c r="L6452" i="11"/>
  <c r="L6453" i="11"/>
  <c r="L6454" i="11"/>
  <c r="L6455" i="11"/>
  <c r="L6456" i="11"/>
  <c r="L6457" i="11"/>
  <c r="L6458" i="11"/>
  <c r="L6459" i="11"/>
  <c r="L6460" i="11"/>
  <c r="L6461" i="11"/>
  <c r="L6462" i="11"/>
  <c r="L6463" i="11"/>
  <c r="L6464" i="11"/>
  <c r="L6465" i="11"/>
  <c r="L6466" i="11"/>
  <c r="L6467" i="11"/>
  <c r="L6468" i="11"/>
  <c r="L6469" i="11"/>
  <c r="L6470" i="11"/>
  <c r="L6471" i="11"/>
  <c r="L6472" i="11"/>
  <c r="L6473" i="11"/>
  <c r="L6474" i="11"/>
  <c r="L6475" i="11"/>
  <c r="L6476" i="11"/>
  <c r="L6477" i="11"/>
  <c r="L6478" i="11"/>
  <c r="L6479" i="11"/>
  <c r="L6480" i="11"/>
  <c r="L6481" i="11"/>
  <c r="L6482" i="11"/>
  <c r="L6483" i="11"/>
  <c r="L6484" i="11"/>
  <c r="L6485" i="11"/>
  <c r="L6486" i="11"/>
  <c r="L6487" i="11"/>
  <c r="L6488" i="11"/>
  <c r="L6489" i="11"/>
  <c r="L6490" i="11"/>
  <c r="L6491" i="11"/>
  <c r="L6492" i="11"/>
  <c r="L6493" i="11"/>
  <c r="L6494" i="11"/>
  <c r="L6495" i="11"/>
  <c r="L6496" i="11"/>
  <c r="L6497" i="11"/>
  <c r="L6498" i="11"/>
  <c r="L6499" i="11"/>
  <c r="L6500" i="11"/>
  <c r="L6501" i="11"/>
  <c r="L6502" i="11"/>
  <c r="L6503" i="11"/>
  <c r="L6504" i="11"/>
  <c r="L6505" i="11"/>
  <c r="L6506" i="11"/>
  <c r="L6507" i="11"/>
  <c r="L6508" i="11"/>
  <c r="L6509" i="11"/>
  <c r="L6510" i="11"/>
  <c r="L6511" i="11"/>
  <c r="L6512" i="11"/>
  <c r="L6513" i="11"/>
  <c r="L6514" i="11"/>
  <c r="L6515" i="11"/>
  <c r="L6516" i="11"/>
  <c r="L6517" i="11"/>
  <c r="L6518" i="11"/>
  <c r="L6519" i="11"/>
  <c r="L6520" i="11"/>
  <c r="L6521" i="11"/>
  <c r="L6522" i="11"/>
  <c r="L6523" i="11"/>
  <c r="L6524" i="11"/>
  <c r="L6525" i="11"/>
  <c r="L6526" i="11"/>
  <c r="L6527" i="11"/>
  <c r="L6528" i="11"/>
  <c r="L6529" i="11"/>
  <c r="L6530" i="11"/>
  <c r="L6531" i="11"/>
  <c r="L6532" i="11"/>
  <c r="L6533" i="11"/>
  <c r="L6534" i="11"/>
  <c r="L6535" i="11"/>
  <c r="L6536" i="11"/>
  <c r="L6537" i="11"/>
  <c r="L6538" i="11"/>
  <c r="L6539" i="11"/>
  <c r="L6540" i="11"/>
  <c r="L6541" i="11"/>
  <c r="L6542" i="11"/>
  <c r="L6543" i="11"/>
  <c r="L6544" i="11"/>
  <c r="L6545" i="11"/>
  <c r="L6546" i="11"/>
  <c r="L6547" i="11"/>
  <c r="L6548" i="11"/>
  <c r="L6549" i="11"/>
  <c r="L6550" i="11"/>
  <c r="L6551" i="11"/>
  <c r="L6552" i="11"/>
  <c r="L6553" i="11"/>
  <c r="L6554" i="11"/>
  <c r="L6555" i="11"/>
  <c r="L6556" i="11"/>
  <c r="L6557" i="11"/>
  <c r="L6558" i="11"/>
  <c r="L6559" i="11"/>
  <c r="L6560" i="11"/>
  <c r="L6561" i="11"/>
  <c r="L6562" i="11"/>
  <c r="L6563" i="11"/>
  <c r="L6564" i="11"/>
  <c r="L6565" i="11"/>
  <c r="L6566" i="11"/>
  <c r="L6567" i="11"/>
  <c r="L6568" i="11"/>
  <c r="L6569" i="11"/>
  <c r="L6570" i="11"/>
  <c r="L6571" i="11"/>
  <c r="L6572" i="11"/>
  <c r="L6573" i="11"/>
  <c r="L6574" i="11"/>
  <c r="L6575" i="11"/>
  <c r="L6576" i="11"/>
  <c r="L6577" i="11"/>
  <c r="L6578" i="11"/>
  <c r="L6579" i="11"/>
  <c r="L6580" i="11"/>
  <c r="L6581" i="11"/>
  <c r="L6582" i="11"/>
  <c r="L6583" i="11"/>
  <c r="L6584" i="11"/>
  <c r="L6585" i="11"/>
  <c r="L6586" i="11"/>
  <c r="L6587" i="11"/>
  <c r="L6588" i="11"/>
  <c r="L6589" i="11"/>
  <c r="L6590" i="11"/>
  <c r="L6591" i="11"/>
  <c r="L6592" i="11"/>
  <c r="L6593" i="11"/>
  <c r="L6594" i="11"/>
  <c r="L6595" i="11"/>
  <c r="L6596" i="11"/>
  <c r="L6597" i="11"/>
  <c r="L6598" i="11"/>
  <c r="L6599" i="11"/>
  <c r="L6600" i="11"/>
  <c r="L6601" i="11"/>
  <c r="L6602" i="11"/>
  <c r="L6603" i="11"/>
  <c r="L6604" i="11"/>
  <c r="L6605" i="11"/>
  <c r="L6606" i="11"/>
  <c r="L6607" i="11"/>
  <c r="L6608" i="11"/>
  <c r="L6609" i="11"/>
  <c r="L6610" i="11"/>
  <c r="L6611" i="11"/>
  <c r="L6612" i="11"/>
  <c r="L6613" i="11"/>
  <c r="L6614" i="11"/>
  <c r="L6615" i="11"/>
  <c r="L6616" i="11"/>
  <c r="L6617" i="11"/>
  <c r="L6618" i="11"/>
  <c r="L6619" i="11"/>
  <c r="L6620" i="11"/>
  <c r="L6621" i="11"/>
  <c r="L6622" i="11"/>
  <c r="L6623" i="11"/>
  <c r="L6624" i="11"/>
  <c r="L6625" i="11"/>
  <c r="L6626" i="11"/>
  <c r="L6627" i="11"/>
  <c r="L6628" i="11"/>
  <c r="L6629" i="11"/>
  <c r="L6630" i="11"/>
  <c r="L6631" i="11"/>
  <c r="L6632" i="11"/>
  <c r="L6633" i="11"/>
  <c r="L6634" i="11"/>
  <c r="L6635" i="11"/>
  <c r="L6636" i="11"/>
  <c r="L6637" i="11"/>
  <c r="L6638" i="11"/>
  <c r="L6639" i="11"/>
  <c r="L6640" i="11"/>
  <c r="L6641" i="11"/>
  <c r="L6642" i="11"/>
  <c r="L6643" i="11"/>
  <c r="L6644" i="11"/>
  <c r="L6645" i="11"/>
  <c r="L6646" i="11"/>
  <c r="L6647" i="11"/>
  <c r="L6648" i="11"/>
  <c r="L6649" i="11"/>
  <c r="L6650" i="11"/>
  <c r="L6651" i="11"/>
  <c r="L6652" i="11"/>
  <c r="L6653" i="11"/>
  <c r="L6654" i="11"/>
  <c r="L6655" i="11"/>
  <c r="L6656" i="11"/>
  <c r="L6657" i="11"/>
  <c r="L6658" i="11"/>
  <c r="L6659" i="11"/>
  <c r="L6660" i="11"/>
  <c r="L6661" i="11"/>
  <c r="L6662" i="11"/>
  <c r="L6663" i="11"/>
  <c r="L6664" i="11"/>
  <c r="L6665" i="11"/>
  <c r="L6666" i="11"/>
  <c r="L6667" i="11"/>
  <c r="L6668" i="11"/>
  <c r="L6669" i="11"/>
  <c r="L6670" i="11"/>
  <c r="L6671" i="11"/>
  <c r="L6672" i="11"/>
  <c r="L6673" i="11"/>
  <c r="L6674" i="11"/>
  <c r="L6675" i="11"/>
  <c r="L6676" i="11"/>
  <c r="L6677" i="11"/>
  <c r="L6678" i="11"/>
  <c r="L6679" i="11"/>
  <c r="L6680" i="11"/>
  <c r="L6681" i="11"/>
  <c r="L6682" i="11"/>
  <c r="L6683" i="11"/>
  <c r="L6684" i="11"/>
  <c r="L6685" i="11"/>
  <c r="L6686" i="11"/>
  <c r="L6687" i="11"/>
  <c r="L6688" i="11"/>
  <c r="L6689" i="11"/>
  <c r="L6690" i="11"/>
  <c r="L6691" i="11"/>
  <c r="L6692" i="11"/>
  <c r="L6693" i="11"/>
  <c r="L6694" i="11"/>
  <c r="L6695" i="11"/>
  <c r="L6696" i="11"/>
  <c r="L6697" i="11"/>
  <c r="L6698" i="11"/>
  <c r="L6699" i="11"/>
  <c r="L6700" i="11"/>
  <c r="L6701" i="11"/>
  <c r="L6702" i="11"/>
  <c r="L6703" i="11"/>
  <c r="L6704" i="11"/>
  <c r="L6705" i="11"/>
  <c r="L6706" i="11"/>
  <c r="L6707" i="11"/>
  <c r="L6708" i="11"/>
  <c r="L6709" i="11"/>
  <c r="L6710" i="11"/>
  <c r="L6711" i="11"/>
  <c r="L6712" i="11"/>
  <c r="L6713" i="11"/>
  <c r="L6714" i="11"/>
  <c r="L6715" i="11"/>
  <c r="L6716" i="11"/>
  <c r="L6717" i="11"/>
  <c r="L6718" i="11"/>
  <c r="L6719" i="11"/>
  <c r="L6720" i="11"/>
  <c r="L6721" i="11"/>
  <c r="L6722" i="11"/>
  <c r="L6723" i="11"/>
  <c r="L6724" i="11"/>
  <c r="L6725" i="11"/>
  <c r="L6726" i="11"/>
  <c r="L6727" i="11"/>
  <c r="L6728" i="11"/>
  <c r="L6729" i="11"/>
  <c r="L6730" i="11"/>
  <c r="L6731" i="11"/>
  <c r="L6732" i="11"/>
  <c r="L6733" i="11"/>
  <c r="L6734" i="11"/>
  <c r="L6735" i="11"/>
  <c r="L6736" i="11"/>
  <c r="L6737" i="11"/>
  <c r="L6738" i="11"/>
  <c r="L6739" i="11"/>
  <c r="L6740" i="11"/>
  <c r="L6741" i="11"/>
  <c r="L6742" i="11"/>
  <c r="L6743" i="11"/>
  <c r="L6744" i="11"/>
  <c r="L6745" i="11"/>
  <c r="L6746" i="11"/>
  <c r="L6747" i="11"/>
  <c r="L6748" i="11"/>
  <c r="L6749" i="11"/>
  <c r="L6750" i="11"/>
  <c r="L6751" i="11"/>
  <c r="L6752" i="11"/>
  <c r="L6753" i="11"/>
  <c r="L6754" i="11"/>
  <c r="L6755" i="11"/>
  <c r="L6756" i="11"/>
  <c r="L6757" i="11"/>
  <c r="L6758" i="11"/>
  <c r="L6759" i="11"/>
  <c r="L6760" i="11"/>
  <c r="L6761" i="11"/>
  <c r="L6762" i="11"/>
  <c r="L6763" i="11"/>
  <c r="L6764" i="11"/>
  <c r="L6765" i="11"/>
  <c r="L6766" i="11"/>
  <c r="L6767" i="11"/>
  <c r="L6768" i="11"/>
  <c r="L6769" i="11"/>
  <c r="L6770" i="11"/>
  <c r="L6771" i="11"/>
  <c r="L6772" i="11"/>
  <c r="L6773" i="11"/>
  <c r="L6774" i="11"/>
  <c r="L6775" i="11"/>
  <c r="L6776" i="11"/>
  <c r="L6777" i="11"/>
  <c r="L6778" i="11"/>
  <c r="L6779" i="11"/>
  <c r="L6780" i="11"/>
  <c r="L6781" i="11"/>
  <c r="L6782" i="11"/>
  <c r="L6783" i="11"/>
  <c r="L6784" i="11"/>
  <c r="L6785" i="11"/>
  <c r="L6786" i="11"/>
  <c r="L6787" i="11"/>
  <c r="L6788" i="11"/>
  <c r="L6789" i="11"/>
  <c r="L6790" i="11"/>
  <c r="L6791" i="11"/>
  <c r="L6792" i="11"/>
  <c r="L6793" i="11"/>
  <c r="L6794" i="11"/>
  <c r="L6795" i="11"/>
  <c r="L6796" i="11"/>
  <c r="L6797" i="11"/>
  <c r="L6798" i="11"/>
  <c r="L6799" i="11"/>
  <c r="L6800" i="11"/>
  <c r="L6801" i="11"/>
  <c r="L6802" i="11"/>
  <c r="L6803" i="11"/>
  <c r="L6804" i="11"/>
  <c r="L6805" i="11"/>
  <c r="L6806" i="11"/>
  <c r="L6807" i="11"/>
  <c r="L6808" i="11"/>
  <c r="L6809" i="11"/>
  <c r="L6810" i="11"/>
  <c r="L6811" i="11"/>
  <c r="L6812" i="11"/>
  <c r="L6813" i="11"/>
  <c r="L6814" i="11"/>
  <c r="L6815" i="11"/>
  <c r="L6816" i="11"/>
  <c r="L6817" i="11"/>
  <c r="L6818" i="11"/>
  <c r="L6819" i="11"/>
  <c r="L6820" i="11"/>
  <c r="L6821" i="11"/>
  <c r="L6822" i="11"/>
  <c r="L6823" i="11"/>
  <c r="L6824" i="11"/>
  <c r="L6825" i="11"/>
  <c r="L6826" i="11"/>
  <c r="L6827" i="11"/>
  <c r="L6828" i="11"/>
  <c r="L6829" i="11"/>
  <c r="L6830" i="11"/>
  <c r="L6831" i="11"/>
  <c r="L6832" i="11"/>
  <c r="L6833" i="11"/>
  <c r="L6834" i="11"/>
  <c r="L6835" i="11"/>
  <c r="L6836" i="11"/>
  <c r="L6837" i="11"/>
  <c r="L6838" i="11"/>
  <c r="L6839" i="11"/>
  <c r="L6840" i="11"/>
  <c r="L6841" i="11"/>
  <c r="L6842" i="11"/>
  <c r="L6843" i="11"/>
  <c r="L6844" i="11"/>
  <c r="L6845" i="11"/>
  <c r="L6846" i="11"/>
  <c r="L6847" i="11"/>
  <c r="L6848" i="11"/>
  <c r="L6849" i="11"/>
  <c r="L6850" i="11"/>
  <c r="L6851" i="11"/>
  <c r="L6852" i="11"/>
  <c r="L6853" i="11"/>
  <c r="L6854" i="11"/>
  <c r="L6855" i="11"/>
  <c r="L6856" i="11"/>
  <c r="L6857" i="11"/>
  <c r="L6858" i="11"/>
  <c r="L6859" i="11"/>
  <c r="L6860" i="11"/>
  <c r="L6861" i="11"/>
  <c r="L6862" i="11"/>
  <c r="L6863" i="11"/>
  <c r="L6864" i="11"/>
  <c r="L6865" i="11"/>
  <c r="L6866" i="11"/>
  <c r="L6867" i="11"/>
  <c r="L6868" i="11"/>
  <c r="L6869" i="11"/>
  <c r="L6870" i="11"/>
  <c r="L6871" i="11"/>
  <c r="L6872" i="11"/>
  <c r="L6873" i="11"/>
  <c r="L6874" i="11"/>
  <c r="L6875" i="11"/>
  <c r="L6876" i="11"/>
  <c r="L6877" i="11"/>
  <c r="L6878" i="11"/>
  <c r="L6879" i="11"/>
  <c r="L6880" i="11"/>
  <c r="L6881" i="11"/>
  <c r="L6882" i="11"/>
  <c r="L6883" i="11"/>
  <c r="L6884" i="11"/>
  <c r="L6885" i="11"/>
  <c r="L6886" i="11"/>
  <c r="L6887" i="11"/>
  <c r="L6888" i="11"/>
  <c r="L6889" i="11"/>
  <c r="L6890" i="11"/>
  <c r="L6891" i="11"/>
  <c r="L6892" i="11"/>
  <c r="L6893" i="11"/>
  <c r="L6894" i="11"/>
  <c r="L6895" i="11"/>
  <c r="L6896" i="11"/>
  <c r="L6897" i="11"/>
  <c r="L6898" i="11"/>
  <c r="L6899" i="11"/>
  <c r="L6900" i="11"/>
  <c r="L6901" i="11"/>
  <c r="L6902" i="11"/>
  <c r="L6903" i="11"/>
  <c r="L6904" i="11"/>
  <c r="L6905" i="11"/>
  <c r="L6906" i="11"/>
  <c r="L6907" i="11"/>
  <c r="L6908" i="11"/>
  <c r="L6909" i="11"/>
  <c r="L6910" i="11"/>
  <c r="L6911" i="11"/>
  <c r="L6912" i="11"/>
  <c r="L6913" i="11"/>
  <c r="L6914" i="11"/>
  <c r="L6915" i="11"/>
  <c r="L6916" i="11"/>
  <c r="L6917" i="11"/>
  <c r="L6918" i="11"/>
  <c r="L6919" i="11"/>
  <c r="L6920" i="11"/>
  <c r="L6921" i="11"/>
  <c r="L6922" i="11"/>
  <c r="L6923" i="11"/>
  <c r="L6924" i="11"/>
  <c r="L6925" i="11"/>
  <c r="L6926" i="11"/>
  <c r="L6927" i="11"/>
  <c r="L6928" i="11"/>
  <c r="L6929" i="11"/>
  <c r="L6930" i="11"/>
  <c r="L6931" i="11"/>
  <c r="L6932" i="11"/>
  <c r="L6933" i="11"/>
  <c r="L6934" i="11"/>
  <c r="L6935" i="11"/>
  <c r="L6936" i="11"/>
  <c r="L6937" i="11"/>
  <c r="L6938" i="11"/>
  <c r="L6939" i="11"/>
  <c r="L6940" i="11"/>
  <c r="L6941" i="11"/>
  <c r="L6942" i="11"/>
  <c r="L6943" i="11"/>
  <c r="L6944" i="11"/>
  <c r="L6945" i="11"/>
  <c r="L6946" i="11"/>
  <c r="L6947" i="11"/>
  <c r="L6948" i="11"/>
  <c r="L6949" i="11"/>
  <c r="L6950" i="11"/>
  <c r="L6951" i="11"/>
  <c r="L6952" i="11"/>
  <c r="L6953" i="11"/>
  <c r="L6954" i="11"/>
  <c r="L6955" i="11"/>
  <c r="L6956" i="11"/>
  <c r="L6957" i="11"/>
  <c r="L6958" i="11"/>
  <c r="L6959" i="11"/>
  <c r="L6960" i="11"/>
  <c r="L6961" i="11"/>
  <c r="L6962" i="11"/>
  <c r="L6963" i="11"/>
  <c r="L6964" i="11"/>
  <c r="L6965" i="11"/>
  <c r="L6966" i="11"/>
  <c r="L6967" i="11"/>
  <c r="L6968" i="11"/>
  <c r="L6969" i="11"/>
  <c r="L6970" i="11"/>
  <c r="L6971" i="11"/>
  <c r="L6972" i="11"/>
  <c r="L6973" i="11"/>
  <c r="L6974" i="11"/>
  <c r="L6975" i="11"/>
  <c r="L6976" i="11"/>
  <c r="L6977" i="11"/>
  <c r="L6978" i="11"/>
  <c r="L6979" i="11"/>
  <c r="L6980" i="11"/>
  <c r="L6981" i="11"/>
  <c r="L6982" i="11"/>
  <c r="L6983" i="11"/>
  <c r="L6984" i="11"/>
  <c r="L6985" i="11"/>
  <c r="L6986" i="11"/>
  <c r="L6987" i="11"/>
  <c r="L6988" i="11"/>
  <c r="L6989" i="11"/>
  <c r="L6990" i="11"/>
  <c r="L6991" i="11"/>
  <c r="L6992" i="11"/>
  <c r="L6993" i="11"/>
  <c r="L6994" i="11"/>
  <c r="L6995" i="11"/>
  <c r="L6996" i="11"/>
  <c r="L6997" i="11"/>
  <c r="L6998" i="11"/>
  <c r="L6999" i="11"/>
  <c r="L7000" i="11"/>
  <c r="L7001" i="11"/>
  <c r="L7002" i="11"/>
  <c r="L7003" i="11"/>
  <c r="L7004" i="11"/>
  <c r="L7005" i="11"/>
  <c r="L7006" i="11"/>
  <c r="L7007" i="11"/>
  <c r="L7008" i="11"/>
  <c r="L7009" i="11"/>
  <c r="L7010" i="11"/>
  <c r="L7011" i="11"/>
  <c r="L7012" i="11"/>
  <c r="L7013" i="11"/>
  <c r="L7014" i="11"/>
  <c r="L7015" i="11"/>
  <c r="L7016" i="11"/>
  <c r="L7017" i="11"/>
  <c r="L7018" i="11"/>
  <c r="L7019" i="11"/>
  <c r="L7020" i="11"/>
  <c r="L7021" i="11"/>
  <c r="L7022" i="11"/>
  <c r="L7023" i="11"/>
  <c r="L7024" i="11"/>
  <c r="L7025" i="11"/>
  <c r="L7026" i="11"/>
  <c r="L7027" i="11"/>
  <c r="L7028" i="11"/>
  <c r="L7029" i="11"/>
  <c r="L7030" i="11"/>
  <c r="L7031" i="11"/>
  <c r="L7032" i="11"/>
  <c r="L7033" i="11"/>
  <c r="L7034" i="11"/>
  <c r="L7035" i="11"/>
  <c r="L7036" i="11"/>
  <c r="L7037" i="11"/>
  <c r="L7038" i="11"/>
  <c r="L7039" i="11"/>
  <c r="L7040" i="11"/>
  <c r="L7041" i="11"/>
  <c r="L7042" i="11"/>
  <c r="L7043" i="11"/>
  <c r="L7044" i="11"/>
  <c r="L7045" i="11"/>
  <c r="L7046" i="11"/>
  <c r="L7047" i="11"/>
  <c r="L7048" i="11"/>
  <c r="L7049" i="11"/>
  <c r="L7050" i="11"/>
  <c r="L7051" i="11"/>
  <c r="L7052" i="11"/>
  <c r="L7053" i="11"/>
  <c r="L7054" i="11"/>
  <c r="L7055" i="11"/>
  <c r="L7056" i="11"/>
  <c r="L7057" i="11"/>
  <c r="L7058" i="11"/>
  <c r="L7059" i="11"/>
  <c r="L7060" i="11"/>
  <c r="L7061" i="11"/>
  <c r="L7062" i="11"/>
  <c r="L7063" i="11"/>
  <c r="L7064" i="11"/>
  <c r="L7065" i="11"/>
  <c r="L7066" i="11"/>
  <c r="L7067" i="11"/>
  <c r="L7068" i="11"/>
  <c r="L7069" i="11"/>
  <c r="L7070" i="11"/>
  <c r="L7071" i="11"/>
  <c r="L7072" i="11"/>
  <c r="L7073" i="11"/>
  <c r="L7074" i="11"/>
  <c r="L7075" i="11"/>
  <c r="L7076" i="11"/>
  <c r="L7077" i="11"/>
  <c r="L7078" i="11"/>
  <c r="L7079" i="11"/>
  <c r="L7080" i="11"/>
  <c r="L7081" i="11"/>
  <c r="L7082" i="11"/>
  <c r="L7083" i="11"/>
  <c r="L7084" i="11"/>
  <c r="L7085" i="11"/>
  <c r="L7086" i="11"/>
  <c r="L7087" i="11"/>
  <c r="L7088" i="11"/>
  <c r="L7089" i="11"/>
  <c r="L7090" i="11"/>
  <c r="L7091" i="11"/>
  <c r="L7092" i="11"/>
  <c r="L7093" i="11"/>
  <c r="L7094" i="11"/>
  <c r="L7095" i="11"/>
  <c r="L7096" i="11"/>
  <c r="L7097" i="11"/>
  <c r="L7098" i="11"/>
  <c r="L7099" i="11"/>
  <c r="L7100" i="11"/>
  <c r="L7101" i="11"/>
  <c r="L7102" i="11"/>
  <c r="L7103" i="11"/>
  <c r="L7104" i="11"/>
  <c r="L7105" i="11"/>
  <c r="L7106" i="11"/>
  <c r="L7107" i="11"/>
  <c r="L7108" i="11"/>
  <c r="L7109" i="11"/>
  <c r="L7110" i="11"/>
  <c r="L7111" i="11"/>
  <c r="L7112" i="11"/>
  <c r="L7113" i="11"/>
  <c r="L7114" i="11"/>
  <c r="L7115" i="11"/>
  <c r="L7116" i="11"/>
  <c r="L7117" i="11"/>
  <c r="L7118" i="11"/>
  <c r="L7119" i="11"/>
  <c r="L7120" i="11"/>
  <c r="L7121" i="11"/>
  <c r="L7122" i="11"/>
  <c r="L7123" i="11"/>
  <c r="L7124" i="11"/>
  <c r="L7125" i="11"/>
  <c r="L7126" i="11"/>
  <c r="L7127" i="11"/>
  <c r="L7128" i="11"/>
  <c r="L7129" i="11"/>
  <c r="L7130" i="11"/>
  <c r="L7131" i="11"/>
  <c r="L7132" i="11"/>
  <c r="L7133" i="11"/>
  <c r="L7134" i="11"/>
  <c r="L7135" i="11"/>
  <c r="L7136" i="11"/>
  <c r="L7137" i="11"/>
  <c r="L7138" i="11"/>
  <c r="L7139" i="11"/>
  <c r="L7140" i="11"/>
  <c r="L7141" i="11"/>
  <c r="L7142" i="11"/>
  <c r="L7143" i="11"/>
  <c r="L7144" i="11"/>
  <c r="L7145" i="11"/>
  <c r="L7146" i="11"/>
  <c r="L7147" i="11"/>
  <c r="L7148" i="11"/>
  <c r="L7149" i="11"/>
  <c r="L7150" i="11"/>
  <c r="L7151" i="11"/>
  <c r="L7152" i="11"/>
  <c r="L7153" i="11"/>
  <c r="L7154" i="11"/>
  <c r="L7155" i="11"/>
  <c r="L7156" i="11"/>
  <c r="L7157" i="11"/>
  <c r="L7158" i="11"/>
  <c r="L7159" i="11"/>
  <c r="L7160" i="11"/>
  <c r="L7161" i="11"/>
  <c r="L7162" i="11"/>
  <c r="L7163" i="11"/>
  <c r="L7164" i="11"/>
  <c r="L7165" i="11"/>
  <c r="L7166" i="11"/>
  <c r="L7167" i="11"/>
  <c r="L7168" i="11"/>
  <c r="L7169" i="11"/>
  <c r="L7170" i="11"/>
  <c r="L7171" i="11"/>
  <c r="L7172" i="11"/>
  <c r="L7173" i="11"/>
  <c r="L7174" i="11"/>
  <c r="L7175" i="11"/>
  <c r="L7176" i="11"/>
  <c r="L7177" i="11"/>
  <c r="L7178" i="11"/>
  <c r="L7179" i="11"/>
  <c r="L7180" i="11"/>
  <c r="L7181" i="11"/>
  <c r="L7182" i="11"/>
  <c r="L7183" i="11"/>
  <c r="L7184" i="11"/>
  <c r="L7185" i="11"/>
  <c r="L7186" i="11"/>
  <c r="L7187" i="11"/>
  <c r="L7188" i="11"/>
  <c r="L7189" i="11"/>
  <c r="L7190" i="11"/>
  <c r="L7191" i="11"/>
  <c r="L7192" i="11"/>
  <c r="L7193" i="11"/>
  <c r="L7194" i="11"/>
  <c r="L7195" i="11"/>
  <c r="L7196" i="11"/>
  <c r="L7197" i="11"/>
  <c r="L7198" i="11"/>
  <c r="L7199" i="11"/>
  <c r="L7200" i="11"/>
  <c r="L7201" i="11"/>
  <c r="L7202" i="11"/>
  <c r="L7203" i="11"/>
  <c r="L7204" i="11"/>
  <c r="L7205" i="11"/>
  <c r="L7206" i="11"/>
  <c r="L7207" i="11"/>
  <c r="L7208" i="11"/>
  <c r="L7209" i="11"/>
  <c r="L7210" i="11"/>
  <c r="L7211" i="11"/>
  <c r="L7212" i="11"/>
  <c r="L7213" i="11"/>
  <c r="L7214" i="11"/>
  <c r="L7215" i="11"/>
  <c r="L7216" i="11"/>
  <c r="L7217" i="11"/>
  <c r="L7218" i="11"/>
  <c r="L7219" i="11"/>
  <c r="L7220" i="11"/>
  <c r="L7221" i="11"/>
  <c r="L7222" i="11"/>
  <c r="L7223" i="11"/>
  <c r="L7224" i="11"/>
  <c r="L7225" i="11"/>
  <c r="L7226" i="11"/>
  <c r="L7227" i="11"/>
  <c r="L7228" i="11"/>
  <c r="L7229" i="11"/>
  <c r="L7230" i="11"/>
  <c r="L7231" i="11"/>
  <c r="L7232" i="11"/>
  <c r="L7233" i="11"/>
  <c r="L7234" i="11"/>
  <c r="L7235" i="11"/>
  <c r="L7236" i="11"/>
  <c r="L7237" i="11"/>
  <c r="L7238" i="11"/>
  <c r="L7239" i="11"/>
  <c r="L7240" i="11"/>
  <c r="L7241" i="11"/>
  <c r="L7242" i="11"/>
  <c r="L7243" i="11"/>
  <c r="L7244" i="11"/>
  <c r="L7245" i="11"/>
  <c r="L7246" i="11"/>
  <c r="L7247" i="11"/>
  <c r="L7248" i="11"/>
  <c r="L7249" i="11"/>
  <c r="L7250" i="11"/>
  <c r="L7251" i="11"/>
  <c r="L7252" i="11"/>
  <c r="L7253" i="11"/>
  <c r="L7254" i="11"/>
  <c r="L7255" i="11"/>
  <c r="L7256" i="11"/>
  <c r="L7257" i="11"/>
  <c r="L7258" i="11"/>
  <c r="L7259" i="11"/>
  <c r="L7260" i="11"/>
  <c r="L7261" i="11"/>
  <c r="L7262" i="11"/>
  <c r="L7263" i="11"/>
  <c r="L7264" i="11"/>
  <c r="L7265" i="11"/>
  <c r="L7266" i="11"/>
  <c r="L7267" i="11"/>
  <c r="L7268" i="11"/>
  <c r="L7269" i="11"/>
  <c r="L7270" i="11"/>
  <c r="L7271" i="11"/>
  <c r="L7272" i="11"/>
  <c r="L7273" i="11"/>
  <c r="L7274" i="11"/>
  <c r="L7275" i="11"/>
  <c r="L7276" i="11"/>
  <c r="L7277" i="11"/>
  <c r="L7278" i="11"/>
  <c r="L7279" i="11"/>
  <c r="L7280" i="11"/>
  <c r="L7281" i="11"/>
  <c r="L7282" i="11"/>
  <c r="L7283" i="11"/>
  <c r="L7284" i="11"/>
  <c r="L7285" i="11"/>
  <c r="L7286" i="11"/>
  <c r="L7287" i="11"/>
  <c r="L7288" i="11"/>
  <c r="L7289" i="11"/>
  <c r="L7290" i="11"/>
  <c r="L7291" i="11"/>
  <c r="L7292" i="11"/>
  <c r="L7293" i="11"/>
  <c r="L7294" i="11"/>
  <c r="L7295" i="11"/>
  <c r="L7296" i="11"/>
  <c r="L7297" i="11"/>
  <c r="L7298" i="11"/>
  <c r="L7299" i="11"/>
  <c r="L7300" i="11"/>
  <c r="L7301" i="11"/>
  <c r="L7302" i="11"/>
  <c r="L7303" i="11"/>
  <c r="L7304" i="11"/>
  <c r="L7305" i="11"/>
  <c r="L7306" i="11"/>
  <c r="L7307" i="11"/>
  <c r="L7308" i="11"/>
  <c r="L7309" i="11"/>
  <c r="L7310" i="11"/>
  <c r="L7311" i="11"/>
  <c r="L7312" i="11"/>
  <c r="L7313" i="11"/>
  <c r="L7314" i="11"/>
  <c r="L7315" i="11"/>
  <c r="L7316" i="11"/>
  <c r="L7317" i="11"/>
  <c r="L7318" i="11"/>
  <c r="L7319" i="11"/>
  <c r="L7320" i="11"/>
  <c r="L7321" i="11"/>
  <c r="L7322" i="11"/>
  <c r="L7323" i="11"/>
  <c r="L7324" i="11"/>
  <c r="L7325" i="11"/>
  <c r="L7326" i="11"/>
  <c r="L7327" i="11"/>
  <c r="L7328" i="11"/>
  <c r="L7329" i="11"/>
  <c r="L7330" i="11"/>
  <c r="L7331" i="11"/>
  <c r="L7332" i="11"/>
  <c r="L7333" i="11"/>
  <c r="L7334" i="11"/>
  <c r="L7335" i="11"/>
  <c r="L7336" i="11"/>
  <c r="L7337" i="11"/>
  <c r="L7338" i="11"/>
  <c r="L7339" i="11"/>
  <c r="L7340" i="11"/>
  <c r="L7341" i="11"/>
  <c r="L7342" i="11"/>
  <c r="L7343" i="11"/>
  <c r="L7344" i="11"/>
  <c r="L7345" i="11"/>
  <c r="L7346" i="11"/>
  <c r="L7347" i="11"/>
  <c r="L7348" i="11"/>
  <c r="L7349" i="11"/>
  <c r="L7350" i="11"/>
  <c r="L7351" i="11"/>
  <c r="L7352" i="11"/>
  <c r="L7353" i="11"/>
  <c r="L7354" i="11"/>
  <c r="L7355" i="11"/>
  <c r="L7356" i="11"/>
  <c r="L7357" i="11"/>
  <c r="L7358" i="11"/>
  <c r="L7359" i="11"/>
  <c r="L7360" i="11"/>
  <c r="L7361" i="11"/>
  <c r="L7362" i="11"/>
  <c r="L7363" i="11"/>
  <c r="L7364" i="11"/>
  <c r="L7365" i="11"/>
  <c r="L7366" i="11"/>
  <c r="L7367" i="11"/>
  <c r="L7368" i="11"/>
  <c r="L7369" i="11"/>
  <c r="L7370" i="11"/>
  <c r="L7371" i="11"/>
  <c r="L7372" i="11"/>
  <c r="L7373" i="11"/>
  <c r="L7374" i="11"/>
  <c r="L7375" i="11"/>
  <c r="L7376" i="11"/>
  <c r="L7377" i="11"/>
  <c r="L7378" i="11"/>
  <c r="L7379" i="11"/>
  <c r="L7380" i="11"/>
  <c r="L7381" i="11"/>
  <c r="L7382" i="11"/>
  <c r="L7383" i="11"/>
  <c r="L7384" i="11"/>
  <c r="L7385" i="11"/>
  <c r="L7386" i="11"/>
  <c r="L7387" i="11"/>
  <c r="L7388" i="11"/>
  <c r="L7389" i="11"/>
  <c r="L7390" i="11"/>
  <c r="L7391" i="11"/>
  <c r="L7392" i="11"/>
  <c r="L7393" i="11"/>
  <c r="L7394" i="11"/>
  <c r="L7395" i="11"/>
  <c r="L7396" i="11"/>
  <c r="L7397" i="11"/>
  <c r="L7398" i="11"/>
  <c r="L7399" i="11"/>
  <c r="L7400" i="11"/>
  <c r="L7401" i="11"/>
  <c r="L7402" i="11"/>
  <c r="L7403" i="11"/>
  <c r="L7404" i="11"/>
  <c r="L7405" i="11"/>
  <c r="L7406" i="11"/>
  <c r="L7407" i="11"/>
  <c r="L7408" i="11"/>
  <c r="L7409" i="11"/>
  <c r="L7410" i="11"/>
  <c r="L7411" i="11"/>
  <c r="L7412" i="11"/>
  <c r="L7413" i="11"/>
  <c r="L7414" i="11"/>
  <c r="L7415" i="11"/>
  <c r="L7416" i="11"/>
  <c r="L7417" i="11"/>
  <c r="L7418" i="11"/>
  <c r="L7419" i="11"/>
  <c r="L7420" i="11"/>
  <c r="L7421" i="11"/>
  <c r="L7422" i="11"/>
  <c r="L7423" i="11"/>
  <c r="L7424" i="11"/>
  <c r="L7425" i="11"/>
  <c r="L7426" i="11"/>
  <c r="L7427" i="11"/>
  <c r="L7428" i="11"/>
  <c r="L7429" i="11"/>
  <c r="L7430" i="11"/>
  <c r="L7431" i="11"/>
  <c r="L7432" i="11"/>
  <c r="L7433" i="11"/>
  <c r="L7434" i="11"/>
  <c r="L7435" i="11"/>
  <c r="L7436" i="11"/>
  <c r="L7437" i="11"/>
  <c r="L7438" i="11"/>
  <c r="L7439" i="11"/>
  <c r="L7440" i="11"/>
  <c r="L7441" i="11"/>
  <c r="L7442" i="11"/>
  <c r="L7443" i="11"/>
  <c r="L7444" i="11"/>
  <c r="L7445" i="11"/>
  <c r="L7446" i="11"/>
  <c r="L7447" i="11"/>
  <c r="L7448" i="11"/>
  <c r="L7449" i="11"/>
  <c r="L7450" i="11"/>
  <c r="L7451" i="11"/>
  <c r="L7452" i="11"/>
  <c r="L7453" i="11"/>
  <c r="L7454" i="11"/>
  <c r="L7455" i="11"/>
  <c r="L7456" i="11"/>
  <c r="L7457" i="11"/>
  <c r="L7458" i="11"/>
  <c r="L7459" i="11"/>
  <c r="L7460" i="11"/>
  <c r="L7461" i="11"/>
  <c r="L7462" i="11"/>
  <c r="L7463" i="11"/>
  <c r="L7464" i="11"/>
  <c r="L7465" i="11"/>
  <c r="L7466" i="11"/>
  <c r="L7467" i="11"/>
  <c r="L7468" i="11"/>
  <c r="L7469" i="11"/>
  <c r="L7470" i="11"/>
  <c r="L7471" i="11"/>
  <c r="L7472" i="11"/>
  <c r="L7473" i="11"/>
  <c r="L7474" i="11"/>
  <c r="L7475" i="11"/>
  <c r="L7476" i="11"/>
  <c r="L7477" i="11"/>
  <c r="L7478" i="11"/>
  <c r="L7479" i="11"/>
  <c r="L7480" i="11"/>
  <c r="L7481" i="11"/>
  <c r="L7482" i="11"/>
  <c r="L7483" i="11"/>
  <c r="L7484" i="11"/>
  <c r="L7485" i="11"/>
  <c r="L7486" i="11"/>
  <c r="L7487" i="11"/>
  <c r="L7488" i="11"/>
  <c r="L7489" i="11"/>
  <c r="L7490" i="11"/>
  <c r="L7491" i="11"/>
  <c r="L7492" i="11"/>
  <c r="L7493" i="11"/>
  <c r="L7494" i="11"/>
  <c r="L7495" i="11"/>
  <c r="L7496" i="11"/>
  <c r="L7497" i="11"/>
  <c r="L7498" i="11"/>
  <c r="L7499" i="11"/>
  <c r="L7500" i="11"/>
  <c r="L7501" i="11"/>
  <c r="L7502" i="11"/>
  <c r="L7503" i="11"/>
  <c r="L7504" i="11"/>
  <c r="L7505" i="11"/>
  <c r="L7506" i="11"/>
  <c r="L7507" i="11"/>
  <c r="L7508" i="11"/>
  <c r="L7509" i="11"/>
  <c r="L7510" i="11"/>
  <c r="L7511" i="11"/>
  <c r="L7512" i="11"/>
  <c r="L7513" i="11"/>
  <c r="L7514" i="11"/>
  <c r="L7515" i="11"/>
  <c r="L7516" i="11"/>
  <c r="L7517" i="11"/>
  <c r="L7518" i="11"/>
  <c r="L7519" i="11"/>
  <c r="L7520" i="11"/>
  <c r="L7521" i="11"/>
  <c r="L7522" i="11"/>
  <c r="L7523" i="11"/>
  <c r="L7524" i="11"/>
  <c r="L7525" i="11"/>
  <c r="L7526" i="11"/>
  <c r="L7527" i="11"/>
  <c r="L7528" i="11"/>
  <c r="L7529" i="11"/>
  <c r="L7530" i="11"/>
  <c r="L7531" i="11"/>
  <c r="L7532" i="11"/>
  <c r="L7533" i="11"/>
  <c r="L7534" i="11"/>
  <c r="L7535" i="11"/>
  <c r="L7536" i="11"/>
  <c r="L7537" i="11"/>
  <c r="L7538" i="11"/>
  <c r="L7539" i="11"/>
  <c r="L7540" i="11"/>
  <c r="L7541" i="11"/>
  <c r="L7542" i="11"/>
  <c r="L7543" i="11"/>
  <c r="L7544" i="11"/>
  <c r="L7545" i="11"/>
  <c r="L7546" i="11"/>
  <c r="L7547" i="11"/>
  <c r="L7548" i="11"/>
  <c r="L7549" i="11"/>
  <c r="L7550" i="11"/>
  <c r="L7551" i="11"/>
  <c r="L7552" i="11"/>
  <c r="L7553" i="11"/>
  <c r="L7554" i="11"/>
  <c r="L7555" i="11"/>
  <c r="L7556" i="11"/>
  <c r="L7557" i="11"/>
  <c r="L7558" i="11"/>
  <c r="L7559" i="11"/>
  <c r="L7560" i="11"/>
  <c r="L7561" i="11"/>
  <c r="L7562" i="11"/>
  <c r="L7563" i="11"/>
  <c r="L7564" i="11"/>
  <c r="L7565" i="11"/>
  <c r="L7566" i="11"/>
  <c r="L7567" i="11"/>
  <c r="L7568" i="11"/>
  <c r="L7569" i="11"/>
  <c r="L7570" i="11"/>
  <c r="L7571" i="11"/>
  <c r="L7572" i="11"/>
  <c r="L7573" i="11"/>
  <c r="L7574" i="11"/>
  <c r="L7575" i="11"/>
  <c r="L7576" i="11"/>
  <c r="L7577" i="11"/>
  <c r="L7578" i="11"/>
  <c r="L7579" i="11"/>
  <c r="L7580" i="11"/>
  <c r="L7581" i="11"/>
  <c r="L7582" i="11"/>
  <c r="L7583" i="11"/>
  <c r="L7584" i="11"/>
  <c r="L7585" i="11"/>
  <c r="L7586" i="11"/>
  <c r="L7587" i="11"/>
  <c r="L7588" i="11"/>
  <c r="L7589" i="11"/>
  <c r="L7590" i="11"/>
  <c r="L7591" i="11"/>
  <c r="L7592" i="11"/>
  <c r="L7593" i="11"/>
  <c r="L7594" i="11"/>
  <c r="L7595" i="11"/>
  <c r="L7596" i="11"/>
  <c r="L7597" i="11"/>
  <c r="L7598" i="11"/>
  <c r="L7599" i="11"/>
  <c r="L7600" i="11"/>
  <c r="L7601" i="11"/>
  <c r="L7602" i="11"/>
  <c r="L7603" i="11"/>
  <c r="L7604" i="11"/>
  <c r="L7605" i="11"/>
  <c r="L7606" i="11"/>
  <c r="L7607" i="11"/>
  <c r="L7608" i="11"/>
  <c r="L7609" i="11"/>
  <c r="L7610" i="11"/>
  <c r="L7611" i="11"/>
  <c r="L7612" i="11"/>
  <c r="L7613" i="11"/>
  <c r="L7614" i="11"/>
  <c r="L7615" i="11"/>
  <c r="L7616" i="11"/>
  <c r="L7617" i="11"/>
  <c r="L7618" i="11"/>
  <c r="L7619" i="11"/>
  <c r="L7620" i="11"/>
  <c r="L7621" i="11"/>
  <c r="L7622" i="11"/>
  <c r="L7623" i="11"/>
  <c r="L7624" i="11"/>
  <c r="L7625" i="11"/>
  <c r="L7626" i="11"/>
  <c r="L7627" i="11"/>
  <c r="L7628" i="11"/>
  <c r="L7629" i="11"/>
  <c r="L7630" i="11"/>
  <c r="L7631" i="11"/>
  <c r="L7632" i="11"/>
  <c r="L7633" i="11"/>
  <c r="L7634" i="11"/>
  <c r="L7635" i="11"/>
  <c r="L7636" i="11"/>
  <c r="L7637" i="11"/>
  <c r="L7638" i="11"/>
  <c r="L7639" i="11"/>
  <c r="L7640" i="11"/>
  <c r="L7641" i="11"/>
  <c r="L7642" i="11"/>
  <c r="L7643" i="11"/>
  <c r="L7644" i="11"/>
  <c r="L7645" i="11"/>
  <c r="L7646" i="11"/>
  <c r="L7647" i="11"/>
  <c r="L7648" i="11"/>
  <c r="L7649" i="11"/>
  <c r="L7650" i="11"/>
  <c r="L7651" i="11"/>
  <c r="L7652" i="11"/>
  <c r="L7653" i="11"/>
  <c r="L7654" i="11"/>
  <c r="L7655" i="11"/>
  <c r="L7656" i="11"/>
  <c r="L7657" i="11"/>
  <c r="L7658" i="11"/>
  <c r="L7659" i="11"/>
  <c r="L7660" i="11"/>
  <c r="L7661" i="11"/>
  <c r="L7662" i="11"/>
  <c r="L7663" i="11"/>
  <c r="L7664" i="11"/>
  <c r="L7665" i="11"/>
  <c r="L7666" i="11"/>
  <c r="L7667" i="11"/>
  <c r="L7668" i="11"/>
  <c r="L7669" i="11"/>
  <c r="L7670" i="11"/>
  <c r="L7671" i="11"/>
  <c r="L7672" i="11"/>
  <c r="L7673" i="11"/>
  <c r="L7674" i="11"/>
  <c r="L7675" i="11"/>
  <c r="L7676" i="11"/>
  <c r="L7677" i="11"/>
  <c r="L7678" i="11"/>
  <c r="L7679" i="11"/>
  <c r="L7680" i="11"/>
  <c r="L7681" i="11"/>
  <c r="L7682" i="11"/>
  <c r="L7683" i="11"/>
  <c r="L7684" i="11"/>
  <c r="L7685" i="11"/>
  <c r="L7686" i="11"/>
  <c r="L7687" i="11"/>
  <c r="L7688" i="11"/>
  <c r="L7689" i="11"/>
  <c r="L7690" i="11"/>
  <c r="L7691" i="11"/>
  <c r="L7692" i="11"/>
  <c r="L7693" i="11"/>
  <c r="L7694" i="11"/>
  <c r="L7695" i="11"/>
  <c r="L7696" i="11"/>
  <c r="L7697" i="11"/>
  <c r="L7698" i="11"/>
  <c r="L7699" i="11"/>
  <c r="L7700" i="11"/>
  <c r="L7701" i="11"/>
  <c r="L7702" i="11"/>
  <c r="L7703" i="11"/>
  <c r="L7704" i="11"/>
  <c r="L7705" i="11"/>
  <c r="L7706" i="11"/>
  <c r="L7707" i="11"/>
  <c r="L7708" i="11"/>
  <c r="L7709" i="11"/>
  <c r="L7710" i="11"/>
  <c r="L7711" i="11"/>
  <c r="L7712" i="11"/>
  <c r="L7713" i="11"/>
  <c r="L7714" i="11"/>
  <c r="L7715" i="11"/>
  <c r="L7716" i="11"/>
  <c r="L7717" i="11"/>
  <c r="L7718" i="11"/>
  <c r="L7719" i="11"/>
  <c r="L7720" i="11"/>
  <c r="L7721" i="11"/>
  <c r="L7722" i="11"/>
  <c r="L7723" i="11"/>
  <c r="L7724" i="11"/>
  <c r="L7725" i="11"/>
  <c r="L7726" i="11"/>
  <c r="L7727" i="11"/>
  <c r="L7728" i="11"/>
  <c r="L7729" i="11"/>
  <c r="L7730" i="11"/>
  <c r="L7731" i="11"/>
  <c r="L7732" i="11"/>
  <c r="L7733" i="11"/>
  <c r="L7734" i="11"/>
  <c r="L7735" i="11"/>
  <c r="L7736" i="11"/>
  <c r="L7737" i="11"/>
  <c r="L7738" i="11"/>
  <c r="L7739" i="11"/>
  <c r="L7740" i="11"/>
  <c r="L7741" i="11"/>
  <c r="L7742" i="11"/>
  <c r="L7743" i="11"/>
  <c r="L7744" i="11"/>
  <c r="L7745" i="11"/>
  <c r="L7746" i="11"/>
  <c r="L7747" i="11"/>
  <c r="L7748" i="11"/>
  <c r="L7749" i="11"/>
  <c r="L7750" i="11"/>
  <c r="L7751" i="11"/>
  <c r="L7752" i="11"/>
  <c r="L7753" i="11"/>
  <c r="L7754" i="11"/>
  <c r="L7755" i="11"/>
  <c r="L7756" i="11"/>
  <c r="L7757" i="11"/>
  <c r="L7758" i="11"/>
  <c r="L7759" i="11"/>
  <c r="L7760" i="11"/>
  <c r="L7761" i="11"/>
  <c r="L7762" i="11"/>
  <c r="L7763" i="11"/>
  <c r="L7764" i="11"/>
  <c r="L7765" i="11"/>
  <c r="L7766" i="11"/>
  <c r="L7767" i="11"/>
  <c r="L7768" i="11"/>
  <c r="L7769" i="11"/>
  <c r="L7770" i="11"/>
  <c r="L7771" i="11"/>
  <c r="L7772" i="11"/>
  <c r="L7773" i="11"/>
  <c r="L7774" i="11"/>
  <c r="L7775" i="11"/>
  <c r="L7776" i="11"/>
  <c r="L7777" i="11"/>
  <c r="L7778" i="11"/>
  <c r="L7779" i="11"/>
  <c r="L7780" i="11"/>
  <c r="L7781" i="11"/>
  <c r="L7782" i="11"/>
  <c r="L7783" i="11"/>
  <c r="L7784" i="11"/>
  <c r="L7785" i="11"/>
  <c r="L7786" i="11"/>
  <c r="L7787" i="11"/>
  <c r="L7788" i="11"/>
  <c r="L7789" i="11"/>
  <c r="L7790" i="11"/>
  <c r="L7791" i="11"/>
  <c r="L7792" i="11"/>
  <c r="L7793" i="11"/>
  <c r="L7794" i="11"/>
  <c r="L7795" i="11"/>
  <c r="L7796" i="11"/>
  <c r="L7797" i="11"/>
  <c r="L7798" i="11"/>
  <c r="L7799" i="11"/>
  <c r="L7800" i="11"/>
  <c r="L7801" i="11"/>
  <c r="L7802" i="11"/>
  <c r="L7803" i="11"/>
  <c r="L7804" i="11"/>
  <c r="L7805" i="11"/>
  <c r="L7806" i="11"/>
  <c r="L7807" i="11"/>
  <c r="L7808" i="11"/>
  <c r="L7809" i="11"/>
  <c r="L7810" i="11"/>
  <c r="L7811" i="11"/>
  <c r="L7812" i="11"/>
  <c r="L7813" i="11"/>
  <c r="L7814" i="11"/>
  <c r="L7815" i="11"/>
  <c r="L7816" i="11"/>
  <c r="L7817" i="11"/>
  <c r="L7818" i="11"/>
  <c r="L7819" i="11"/>
  <c r="L7820" i="11"/>
  <c r="L7821" i="11"/>
  <c r="L7822" i="11"/>
  <c r="L7823" i="11"/>
  <c r="L7824" i="11"/>
  <c r="L7825" i="11"/>
  <c r="L7826" i="11"/>
  <c r="L7827" i="11"/>
  <c r="L7828" i="11"/>
  <c r="L7829" i="11"/>
  <c r="L7830" i="11"/>
  <c r="L7831" i="11"/>
  <c r="L7832" i="11"/>
  <c r="L7833" i="11"/>
  <c r="L7834" i="11"/>
  <c r="L7835" i="11"/>
  <c r="L7836" i="11"/>
  <c r="L7837" i="11"/>
  <c r="L7838" i="11"/>
  <c r="L7839" i="11"/>
  <c r="L7840" i="11"/>
  <c r="L7841" i="11"/>
  <c r="L7842" i="11"/>
  <c r="L7843" i="11"/>
  <c r="L7844" i="11"/>
  <c r="L7845" i="11"/>
  <c r="L7846" i="11"/>
  <c r="L7847" i="11"/>
  <c r="L7848" i="11"/>
  <c r="L7849" i="11"/>
  <c r="L7850" i="11"/>
  <c r="L7851" i="11"/>
  <c r="L7852" i="11"/>
  <c r="L7853" i="11"/>
  <c r="L7854" i="11"/>
  <c r="L7855" i="11"/>
  <c r="L7856" i="11"/>
  <c r="L7857" i="11"/>
  <c r="L7858" i="11"/>
  <c r="L7859" i="11"/>
  <c r="L7860" i="11"/>
  <c r="L7861" i="11"/>
  <c r="L7862" i="11"/>
  <c r="L7863" i="11"/>
  <c r="L7864" i="11"/>
  <c r="L7865" i="11"/>
  <c r="L7866" i="11"/>
  <c r="L7867" i="11"/>
  <c r="L7868" i="11"/>
  <c r="L7869" i="11"/>
  <c r="L7870" i="11"/>
  <c r="L7871" i="11"/>
  <c r="L7872" i="11"/>
  <c r="L7873" i="11"/>
  <c r="L7874" i="11"/>
  <c r="L7875" i="11"/>
  <c r="L7876" i="11"/>
  <c r="L7877" i="11"/>
  <c r="L7878" i="11"/>
  <c r="L7879" i="11"/>
  <c r="L7880" i="11"/>
  <c r="L7881" i="11"/>
  <c r="L7882" i="11"/>
  <c r="L7883" i="11"/>
  <c r="L7884" i="11"/>
  <c r="L7885" i="11"/>
  <c r="L7886" i="11"/>
  <c r="L7887" i="11"/>
  <c r="L7888" i="11"/>
  <c r="L7889" i="11"/>
  <c r="L7890" i="11"/>
  <c r="L7891" i="11"/>
  <c r="L7892" i="11"/>
  <c r="L7893" i="11"/>
  <c r="L7894" i="11"/>
  <c r="L7895" i="11"/>
  <c r="L7896" i="11"/>
  <c r="L7897" i="11"/>
  <c r="L7898" i="11"/>
  <c r="L7899" i="11"/>
  <c r="L7900" i="11"/>
  <c r="L7901" i="11"/>
  <c r="L7902" i="11"/>
  <c r="L7903" i="11"/>
  <c r="L7904" i="11"/>
  <c r="L7905" i="11"/>
  <c r="L7906" i="11"/>
  <c r="L7907" i="11"/>
  <c r="L7908" i="11"/>
  <c r="L7909" i="11"/>
  <c r="L7910" i="11"/>
  <c r="L7911" i="11"/>
  <c r="L7912" i="11"/>
  <c r="L7913" i="11"/>
  <c r="L7914" i="11"/>
  <c r="L7915" i="11"/>
  <c r="L7916" i="11"/>
  <c r="L7917" i="11"/>
  <c r="L7918" i="11"/>
  <c r="L7919" i="11"/>
  <c r="L7920" i="11"/>
  <c r="L7921" i="11"/>
  <c r="L7922" i="11"/>
  <c r="L7923" i="11"/>
  <c r="L7924" i="11"/>
  <c r="L7925" i="11"/>
  <c r="L7926" i="11"/>
  <c r="L7927" i="11"/>
  <c r="L7928" i="11"/>
  <c r="L7929" i="11"/>
  <c r="L7930" i="11"/>
  <c r="L7931" i="11"/>
  <c r="L7932" i="11"/>
  <c r="L7933" i="11"/>
  <c r="L7934" i="11"/>
  <c r="L7935" i="11"/>
  <c r="L7936" i="11"/>
  <c r="L7937" i="11"/>
  <c r="L7938" i="11"/>
  <c r="L7939" i="11"/>
  <c r="L7940" i="11"/>
  <c r="L7941" i="11"/>
  <c r="L7942" i="11"/>
  <c r="L7943" i="11"/>
  <c r="L7944" i="11"/>
  <c r="L7945" i="11"/>
  <c r="L7946" i="11"/>
  <c r="L7947" i="11"/>
  <c r="L7948" i="11"/>
  <c r="L7949" i="11"/>
  <c r="L7950" i="11"/>
  <c r="L7951" i="11"/>
  <c r="L7952" i="11"/>
  <c r="L7953" i="11"/>
  <c r="L7954" i="11"/>
  <c r="L7955" i="11"/>
  <c r="L7956" i="11"/>
  <c r="L7957" i="11"/>
  <c r="L7958" i="11"/>
  <c r="L7959" i="11"/>
  <c r="L7960" i="11"/>
  <c r="L7961" i="11"/>
  <c r="L7962" i="11"/>
  <c r="L7963" i="11"/>
  <c r="L7964" i="11"/>
  <c r="L7965" i="11"/>
  <c r="L7966" i="11"/>
  <c r="L7967" i="11"/>
  <c r="L7968" i="11"/>
  <c r="L7969" i="11"/>
  <c r="L7970" i="11"/>
  <c r="L7971" i="11"/>
  <c r="L7972" i="11"/>
  <c r="L7973" i="11"/>
  <c r="L7974" i="11"/>
  <c r="L7975" i="11"/>
  <c r="L7976" i="11"/>
  <c r="L7977" i="11"/>
  <c r="L7978" i="11"/>
  <c r="L7979" i="11"/>
  <c r="L7980" i="11"/>
  <c r="L7981" i="11"/>
  <c r="L7982" i="11"/>
  <c r="L7983" i="11"/>
  <c r="L7984" i="11"/>
  <c r="L7985" i="11"/>
  <c r="L7986" i="11"/>
  <c r="L7987" i="11"/>
  <c r="L7988" i="11"/>
  <c r="L7989" i="11"/>
  <c r="L7990" i="11"/>
  <c r="L7991" i="11"/>
  <c r="L7992" i="11"/>
  <c r="L7993" i="11"/>
  <c r="L7994" i="11"/>
  <c r="L7995" i="11"/>
  <c r="L7996" i="11"/>
  <c r="L7997" i="11"/>
  <c r="L7998" i="11"/>
  <c r="L7999" i="11"/>
  <c r="L8000" i="11"/>
  <c r="L8001" i="11"/>
  <c r="L8002" i="11"/>
  <c r="L8003" i="11"/>
  <c r="L8004" i="11"/>
  <c r="L8005" i="11"/>
  <c r="L8006" i="11"/>
  <c r="L8007" i="11"/>
  <c r="L8008" i="11"/>
  <c r="L8009" i="11"/>
  <c r="L8010" i="11"/>
  <c r="L8011" i="11"/>
  <c r="L8012" i="11"/>
  <c r="L8013" i="11"/>
  <c r="L8014" i="11"/>
  <c r="L8015" i="11"/>
  <c r="L8016" i="11"/>
  <c r="L8017" i="11"/>
  <c r="L8018" i="11"/>
  <c r="L8019" i="11"/>
  <c r="L8020" i="11"/>
  <c r="L8021" i="11"/>
  <c r="L8022" i="11"/>
  <c r="L8023" i="11"/>
  <c r="L8024" i="11"/>
  <c r="L8025" i="11"/>
  <c r="L8026" i="11"/>
  <c r="L8027" i="11"/>
  <c r="L8028" i="11"/>
  <c r="L8029" i="11"/>
  <c r="L8030" i="11"/>
  <c r="L8031" i="11"/>
  <c r="L8032" i="11"/>
  <c r="L8033" i="11"/>
  <c r="L8034" i="11"/>
  <c r="L8035" i="11"/>
  <c r="L8036" i="11"/>
  <c r="L8037" i="11"/>
  <c r="L8038" i="11"/>
  <c r="L8039" i="11"/>
  <c r="L8040" i="11"/>
  <c r="L8041" i="11"/>
  <c r="L8042" i="11"/>
  <c r="L8043" i="11"/>
  <c r="L8044" i="11"/>
  <c r="L8045" i="11"/>
  <c r="L8046" i="11"/>
  <c r="L8047" i="11"/>
  <c r="L8048" i="11"/>
  <c r="L8049" i="11"/>
  <c r="L8050" i="11"/>
  <c r="L8051" i="11"/>
  <c r="L8052" i="11"/>
  <c r="L8053" i="11"/>
  <c r="L8054" i="11"/>
  <c r="L8055" i="11"/>
  <c r="L8056" i="11"/>
  <c r="L8057" i="11"/>
  <c r="L8058" i="11"/>
  <c r="L8059" i="11"/>
  <c r="L8060" i="11"/>
  <c r="L8061" i="11"/>
  <c r="L8062" i="11"/>
  <c r="L8063" i="11"/>
  <c r="L8064" i="11"/>
  <c r="L8065" i="11"/>
  <c r="L8066" i="11"/>
  <c r="L8067" i="11"/>
  <c r="L8068" i="11"/>
  <c r="L8069" i="11"/>
  <c r="L8070" i="11"/>
  <c r="L8071" i="11"/>
  <c r="L8072" i="11"/>
  <c r="L8073" i="11"/>
  <c r="L8074" i="11"/>
  <c r="L8075" i="11"/>
  <c r="L8076" i="11"/>
  <c r="L8077" i="11"/>
  <c r="L8078" i="11"/>
  <c r="L8079" i="11"/>
  <c r="L8080" i="11"/>
  <c r="L8081" i="11"/>
  <c r="L8082" i="11"/>
  <c r="L8083" i="11"/>
  <c r="L8084" i="11"/>
  <c r="L8085" i="11"/>
  <c r="L8086" i="11"/>
  <c r="L8087" i="11"/>
  <c r="L8088" i="11"/>
  <c r="L8089" i="11"/>
  <c r="L8090" i="11"/>
  <c r="L8091" i="11"/>
  <c r="L8092" i="11"/>
  <c r="L8093" i="11"/>
  <c r="L8094" i="11"/>
  <c r="L8095" i="11"/>
  <c r="L8096" i="11"/>
  <c r="L8097" i="11"/>
  <c r="L8098" i="11"/>
  <c r="L8099" i="11"/>
  <c r="L8100" i="11"/>
  <c r="L8101" i="11"/>
  <c r="L8102" i="11"/>
  <c r="L8103" i="11"/>
  <c r="L8104" i="11"/>
  <c r="L8105" i="11"/>
  <c r="L8106" i="11"/>
  <c r="L8107" i="11"/>
  <c r="L8108" i="11"/>
  <c r="L8109" i="11"/>
  <c r="L8110" i="11"/>
  <c r="L8111" i="11"/>
  <c r="L8112" i="11"/>
  <c r="L8113" i="11"/>
  <c r="L8114" i="11"/>
  <c r="L8115" i="11"/>
  <c r="L8116" i="11"/>
  <c r="L8117" i="11"/>
  <c r="L8118" i="11"/>
  <c r="L8119" i="11"/>
  <c r="L8120" i="11"/>
  <c r="L8121" i="11"/>
  <c r="L8122" i="11"/>
  <c r="L8123" i="11"/>
  <c r="L8124" i="11"/>
  <c r="L8125" i="11"/>
  <c r="L8126" i="11"/>
  <c r="L8127" i="11"/>
  <c r="L8128" i="11"/>
  <c r="L8129" i="11"/>
  <c r="L8130" i="11"/>
  <c r="L8131" i="11"/>
  <c r="L8132" i="11"/>
  <c r="L8133" i="11"/>
  <c r="L8134" i="11"/>
  <c r="L8135" i="11"/>
  <c r="L8136" i="11"/>
  <c r="L8137" i="11"/>
  <c r="L8138" i="11"/>
  <c r="L8139" i="11"/>
  <c r="L8140" i="11"/>
  <c r="L8141" i="11"/>
  <c r="L8142" i="11"/>
  <c r="L8143" i="11"/>
  <c r="L8144" i="11"/>
  <c r="L8145" i="11"/>
  <c r="L8146" i="11"/>
  <c r="L8147" i="11"/>
  <c r="L8148" i="11"/>
  <c r="L8149" i="11"/>
  <c r="L8150" i="11"/>
  <c r="L8151" i="11"/>
  <c r="L8152" i="11"/>
  <c r="L8153" i="11"/>
  <c r="L8154" i="11"/>
  <c r="L8155" i="11"/>
  <c r="L8156" i="11"/>
  <c r="L8157" i="11"/>
  <c r="L8158" i="11"/>
  <c r="L8159" i="11"/>
  <c r="L8160" i="11"/>
  <c r="L8161" i="11"/>
  <c r="L8162" i="11"/>
  <c r="L8163" i="11"/>
  <c r="L8164" i="11"/>
  <c r="L8165" i="11"/>
  <c r="L8166" i="11"/>
  <c r="L8167" i="11"/>
  <c r="L8168" i="11"/>
  <c r="L8169" i="11"/>
  <c r="L8170" i="11"/>
  <c r="L8171" i="11"/>
  <c r="L8172" i="11"/>
  <c r="L8173" i="11"/>
  <c r="L8174" i="11"/>
  <c r="L8175" i="11"/>
  <c r="L8176" i="11"/>
  <c r="L8177" i="11"/>
  <c r="L8178" i="11"/>
  <c r="L8179" i="11"/>
  <c r="L8180" i="11"/>
  <c r="L8181" i="11"/>
  <c r="L8182" i="11"/>
  <c r="L8183" i="11"/>
  <c r="L8184" i="11"/>
  <c r="L8185" i="11"/>
  <c r="L8186" i="11"/>
  <c r="L8187" i="11"/>
  <c r="L8188" i="11"/>
  <c r="L8189" i="11"/>
  <c r="L8190" i="11"/>
  <c r="L8191" i="11"/>
  <c r="L8192" i="11"/>
  <c r="L8193" i="11"/>
  <c r="L8194" i="11"/>
  <c r="L8195" i="11"/>
  <c r="L8196" i="11"/>
  <c r="L8197" i="11"/>
  <c r="L8198" i="11"/>
  <c r="L8199" i="11"/>
  <c r="L8200" i="11"/>
  <c r="L8201" i="11"/>
  <c r="L8202" i="11"/>
  <c r="L8203" i="11"/>
  <c r="L8204" i="11"/>
  <c r="L8205" i="11"/>
  <c r="L8206" i="11"/>
  <c r="L8207" i="11"/>
  <c r="L8208" i="11"/>
  <c r="L8209" i="11"/>
  <c r="L8210" i="11"/>
  <c r="L8211" i="11"/>
  <c r="L8212" i="11"/>
  <c r="L8213" i="11"/>
  <c r="L8214" i="11"/>
  <c r="L8215" i="11"/>
  <c r="L8216" i="11"/>
  <c r="L8217" i="11"/>
  <c r="L8218" i="11"/>
  <c r="L8219" i="11"/>
  <c r="L8220" i="11"/>
  <c r="L8221" i="11"/>
  <c r="L8222" i="11"/>
  <c r="L8223" i="11"/>
  <c r="L8224" i="11"/>
  <c r="L8225" i="11"/>
  <c r="L8226" i="11"/>
  <c r="L8227" i="11"/>
  <c r="L8228" i="11"/>
  <c r="L8229" i="11"/>
  <c r="L8230" i="11"/>
  <c r="L8231" i="11"/>
  <c r="L8232" i="11"/>
  <c r="L8233" i="11"/>
  <c r="L8234" i="11"/>
  <c r="L8235" i="11"/>
  <c r="L8236" i="11"/>
  <c r="L8237" i="11"/>
  <c r="L8238" i="11"/>
  <c r="L8239" i="11"/>
  <c r="L8240" i="11"/>
  <c r="L8241" i="11"/>
  <c r="L8242" i="11"/>
  <c r="L8243" i="11"/>
  <c r="L8244" i="11"/>
  <c r="L8245" i="11"/>
  <c r="L8246" i="11"/>
  <c r="L8247" i="11"/>
  <c r="L8248" i="11"/>
  <c r="L8249" i="11"/>
  <c r="L8250" i="11"/>
  <c r="L8251" i="11"/>
  <c r="L8252" i="11"/>
  <c r="L8253" i="11"/>
  <c r="L8254" i="11"/>
  <c r="L8255" i="11"/>
  <c r="L8256" i="11"/>
  <c r="L8257" i="11"/>
  <c r="L8258" i="11"/>
  <c r="L8259" i="11"/>
  <c r="L8260" i="11"/>
  <c r="L8261" i="11"/>
  <c r="L8262" i="11"/>
  <c r="L8263" i="11"/>
  <c r="L8264" i="11"/>
  <c r="L8265" i="11"/>
  <c r="L8266" i="11"/>
  <c r="L8267" i="11"/>
  <c r="L8268" i="11"/>
  <c r="L8269" i="11"/>
  <c r="L8270" i="11"/>
  <c r="L8271" i="11"/>
  <c r="L8272" i="11"/>
  <c r="L8273" i="11"/>
  <c r="L8274" i="11"/>
  <c r="L8275" i="11"/>
  <c r="L8276" i="11"/>
  <c r="L8277" i="11"/>
  <c r="L8278" i="11"/>
  <c r="L8279" i="11"/>
  <c r="L8280" i="11"/>
  <c r="L8281" i="11"/>
  <c r="L8282" i="11"/>
  <c r="L8283" i="11"/>
  <c r="L8284" i="11"/>
  <c r="L8285" i="11"/>
  <c r="L8286" i="11"/>
  <c r="L8287" i="11"/>
  <c r="L8288" i="11"/>
  <c r="L8289" i="11"/>
  <c r="L8290" i="11"/>
  <c r="L8291" i="11"/>
  <c r="L8292" i="11"/>
  <c r="L8293" i="11"/>
  <c r="L8294" i="11"/>
  <c r="L8295" i="11"/>
  <c r="L8296" i="11"/>
  <c r="L8297" i="11"/>
  <c r="L8298" i="11"/>
  <c r="L8299" i="11"/>
  <c r="L8300" i="11"/>
  <c r="L8301" i="11"/>
  <c r="L8302" i="11"/>
  <c r="L8303" i="11"/>
  <c r="L8304" i="11"/>
  <c r="L8305" i="11"/>
  <c r="L8306" i="11"/>
  <c r="L8307" i="11"/>
  <c r="L8308" i="11"/>
  <c r="L8309" i="11"/>
  <c r="L8310" i="11"/>
  <c r="L8311" i="11"/>
  <c r="L8312" i="11"/>
  <c r="L8313" i="11"/>
  <c r="L8314" i="11"/>
  <c r="L8315" i="11"/>
  <c r="L8316" i="11"/>
  <c r="L8317" i="11"/>
  <c r="L8318" i="11"/>
  <c r="L8319" i="11"/>
  <c r="L8320" i="11"/>
  <c r="L8321" i="11"/>
  <c r="L8322" i="11"/>
  <c r="L8323" i="11"/>
  <c r="L8324" i="11"/>
  <c r="L8325" i="11"/>
  <c r="L8326" i="11"/>
  <c r="L8327" i="11"/>
  <c r="L8328" i="11"/>
  <c r="L8329" i="11"/>
  <c r="L8330" i="11"/>
  <c r="L8331" i="11"/>
  <c r="L8332" i="11"/>
  <c r="L8333" i="11"/>
  <c r="L8334" i="11"/>
  <c r="L8335" i="11"/>
  <c r="L8336" i="11"/>
  <c r="L8337" i="11"/>
  <c r="L8338" i="11"/>
  <c r="L8339" i="11"/>
  <c r="L8340" i="11"/>
  <c r="L8341" i="11"/>
  <c r="L8342" i="11"/>
  <c r="L8343" i="11"/>
  <c r="L8344" i="11"/>
  <c r="L8345" i="11"/>
  <c r="L8346" i="11"/>
  <c r="L8347" i="11"/>
  <c r="L8348" i="11"/>
  <c r="L8349" i="11"/>
  <c r="L8350" i="11"/>
  <c r="L8351" i="11"/>
  <c r="L8352" i="11"/>
  <c r="L8353" i="11"/>
  <c r="L8354" i="11"/>
  <c r="L8355" i="11"/>
  <c r="L8356" i="11"/>
  <c r="L8357" i="11"/>
  <c r="L8358" i="11"/>
  <c r="L8359" i="11"/>
  <c r="L8360" i="11"/>
  <c r="L8361" i="11"/>
  <c r="L8362" i="11"/>
  <c r="L8363" i="11"/>
  <c r="L8364" i="11"/>
  <c r="L8365" i="11"/>
  <c r="L8366" i="11"/>
  <c r="L8367" i="11"/>
  <c r="L8368" i="11"/>
  <c r="L8369" i="11"/>
  <c r="L8370" i="11"/>
  <c r="L8371" i="11"/>
  <c r="L8372" i="11"/>
  <c r="L8373" i="11"/>
  <c r="L8374" i="11"/>
  <c r="L8375" i="11"/>
  <c r="L8376" i="11"/>
  <c r="L8377" i="11"/>
  <c r="L8378" i="11"/>
  <c r="L8379" i="11"/>
  <c r="L8380" i="11"/>
  <c r="L8381" i="11"/>
  <c r="L8382" i="11"/>
  <c r="L8383" i="11"/>
  <c r="L8384" i="11"/>
  <c r="L8385" i="11"/>
  <c r="L8386" i="11"/>
  <c r="L8387" i="11"/>
  <c r="L8388" i="11"/>
  <c r="L8389" i="11"/>
  <c r="L8390" i="11"/>
  <c r="L8391" i="11"/>
  <c r="L8392" i="11"/>
  <c r="L8393" i="11"/>
  <c r="L8394" i="11"/>
  <c r="L8395" i="11"/>
  <c r="L8396" i="11"/>
  <c r="L8397" i="11"/>
  <c r="L8398" i="11"/>
  <c r="L8399" i="11"/>
  <c r="L8400" i="11"/>
  <c r="L8401" i="11"/>
  <c r="L8402" i="11"/>
  <c r="L8403" i="11"/>
  <c r="L8404" i="11"/>
  <c r="L8405" i="11"/>
  <c r="L8406" i="11"/>
  <c r="L8407" i="11"/>
  <c r="L8408" i="11"/>
  <c r="L8409" i="11"/>
  <c r="L8410" i="11"/>
  <c r="L8411" i="11"/>
  <c r="L8412" i="11"/>
  <c r="L8413" i="11"/>
  <c r="L8414" i="11"/>
  <c r="L8415" i="11"/>
  <c r="L8416" i="11"/>
  <c r="L8417" i="11"/>
  <c r="L8418" i="11"/>
  <c r="L8419" i="11"/>
  <c r="L8420" i="11"/>
  <c r="L8421" i="11"/>
  <c r="L8422" i="11"/>
  <c r="L8423" i="11"/>
  <c r="L8424" i="11"/>
  <c r="L8425" i="11"/>
  <c r="L8426" i="11"/>
  <c r="L8427" i="11"/>
  <c r="L8428" i="11"/>
  <c r="L8429" i="11"/>
  <c r="L8430" i="11"/>
  <c r="L8431" i="11"/>
  <c r="L8432" i="11"/>
  <c r="L8433" i="11"/>
  <c r="L8434" i="11"/>
  <c r="L8435" i="11"/>
  <c r="L8436" i="11"/>
  <c r="L8437" i="11"/>
  <c r="L8438" i="11"/>
  <c r="L8439" i="11"/>
  <c r="L8440" i="11"/>
  <c r="L8441" i="11"/>
  <c r="L8442" i="11"/>
  <c r="L8443" i="11"/>
  <c r="L8444" i="11"/>
  <c r="L8445" i="11"/>
  <c r="L8446" i="11"/>
  <c r="L8447" i="11"/>
  <c r="L8448" i="11"/>
  <c r="L8449" i="11"/>
  <c r="L8450" i="11"/>
  <c r="L8451" i="11"/>
  <c r="L8452" i="11"/>
  <c r="L8453" i="11"/>
  <c r="L8454" i="11"/>
  <c r="L8455" i="11"/>
  <c r="L8456" i="11"/>
  <c r="L8457" i="11"/>
  <c r="L8458" i="11"/>
  <c r="L8459" i="11"/>
  <c r="L8460" i="11"/>
  <c r="L8461" i="11"/>
  <c r="L8462" i="11"/>
  <c r="L8463" i="11"/>
  <c r="L8464" i="11"/>
  <c r="L8465" i="11"/>
  <c r="L8466" i="11"/>
  <c r="L8467" i="11"/>
  <c r="L8468" i="11"/>
  <c r="L8469" i="11"/>
  <c r="L8470" i="11"/>
  <c r="L8471" i="11"/>
  <c r="L8472" i="11"/>
  <c r="L8473" i="11"/>
  <c r="L8474" i="11"/>
  <c r="L8475" i="11"/>
  <c r="L8476" i="11"/>
  <c r="L8477" i="11"/>
  <c r="L8478" i="11"/>
  <c r="L8479" i="11"/>
  <c r="L8480" i="11"/>
  <c r="L8481" i="11"/>
  <c r="L8482" i="11"/>
  <c r="L8483" i="11"/>
  <c r="L8484" i="11"/>
  <c r="L8485" i="11"/>
  <c r="L8486" i="11"/>
  <c r="L8487" i="11"/>
  <c r="L8488" i="11"/>
  <c r="L8489" i="11"/>
  <c r="L8490" i="11"/>
  <c r="L8491" i="11"/>
  <c r="L8492" i="11"/>
  <c r="L8493" i="11"/>
  <c r="L8494" i="11"/>
  <c r="L8495" i="11"/>
  <c r="L8496" i="11"/>
  <c r="L8497" i="11"/>
  <c r="L8498" i="11"/>
  <c r="L8499" i="11"/>
  <c r="L8500" i="11"/>
  <c r="L8501" i="11"/>
  <c r="L8502" i="11"/>
  <c r="L8503" i="11"/>
  <c r="L8504" i="11"/>
  <c r="L8505" i="11"/>
  <c r="L8506" i="11"/>
  <c r="L8507" i="11"/>
  <c r="L8508" i="11"/>
  <c r="L8509" i="11"/>
  <c r="L8510" i="11"/>
  <c r="L8511" i="11"/>
  <c r="L8512" i="11"/>
  <c r="L8513" i="11"/>
  <c r="L8514" i="11"/>
  <c r="L8515" i="11"/>
  <c r="L8516" i="11"/>
  <c r="L8517" i="11"/>
  <c r="L8518" i="11"/>
  <c r="L8519" i="11"/>
  <c r="L8520" i="11"/>
  <c r="L8521" i="11"/>
  <c r="L8522" i="11"/>
  <c r="L8523" i="11"/>
  <c r="L8524" i="11"/>
  <c r="L8525" i="11"/>
  <c r="L8526" i="11"/>
  <c r="L8527" i="11"/>
  <c r="L8528" i="11"/>
  <c r="L8529" i="11"/>
  <c r="L8530" i="11"/>
  <c r="L8531" i="11"/>
  <c r="L8532" i="11"/>
  <c r="L8533" i="11"/>
  <c r="L8534" i="11"/>
  <c r="L8535" i="11"/>
  <c r="L8536" i="11"/>
  <c r="L8537" i="11"/>
  <c r="L8538" i="11"/>
  <c r="L8539" i="11"/>
  <c r="L8540" i="11"/>
  <c r="L8541" i="11"/>
  <c r="L8542" i="11"/>
  <c r="L8543" i="11"/>
  <c r="L8544" i="11"/>
  <c r="L8545" i="11"/>
  <c r="L8546" i="11"/>
  <c r="L8547" i="11"/>
  <c r="L8548" i="11"/>
  <c r="L8549" i="11"/>
  <c r="L8550" i="11"/>
  <c r="L8551" i="11"/>
  <c r="L8552" i="11"/>
  <c r="L8553" i="11"/>
  <c r="L8554" i="11"/>
  <c r="L8555" i="11"/>
  <c r="L8556" i="11"/>
  <c r="L8557" i="11"/>
  <c r="L8558" i="11"/>
  <c r="L8559" i="11"/>
  <c r="L8560" i="11"/>
  <c r="L8561" i="11"/>
  <c r="L8562" i="11"/>
  <c r="L8563" i="11"/>
  <c r="L8564" i="11"/>
  <c r="L8565" i="11"/>
  <c r="L8566" i="11"/>
  <c r="L8567" i="11"/>
  <c r="L8568" i="11"/>
  <c r="L8569" i="11"/>
  <c r="L8570" i="11"/>
  <c r="L8571" i="11"/>
  <c r="L8572" i="11"/>
  <c r="L8573" i="11"/>
  <c r="L8574" i="11"/>
  <c r="L8575" i="11"/>
  <c r="L8576" i="11"/>
  <c r="L8577" i="11"/>
  <c r="L8578" i="11"/>
  <c r="L8579" i="11"/>
  <c r="L8580" i="11"/>
  <c r="L8581" i="11"/>
  <c r="L8582" i="11"/>
  <c r="L8583" i="11"/>
  <c r="L8584" i="11"/>
  <c r="L8585" i="11"/>
  <c r="L8586" i="11"/>
  <c r="L8587" i="11"/>
  <c r="L8588" i="11"/>
  <c r="L8589" i="11"/>
  <c r="L8590" i="11"/>
  <c r="L8591" i="11"/>
  <c r="L8592" i="11"/>
  <c r="L8593" i="11"/>
  <c r="L8594" i="11"/>
  <c r="L8595" i="11"/>
  <c r="L8596" i="11"/>
  <c r="L8597" i="11"/>
  <c r="L8598" i="11"/>
  <c r="L8599" i="11"/>
  <c r="L8600" i="11"/>
  <c r="L8601" i="11"/>
  <c r="L8602" i="11"/>
  <c r="L8603" i="11"/>
  <c r="L8604" i="11"/>
  <c r="L8605" i="11"/>
  <c r="L8606" i="11"/>
  <c r="L8607" i="11"/>
  <c r="L8608" i="11"/>
  <c r="L8609" i="11"/>
  <c r="L8610" i="11"/>
  <c r="L8611" i="11"/>
  <c r="L8612" i="11"/>
  <c r="L8613" i="11"/>
  <c r="L8614" i="11"/>
  <c r="L8615" i="11"/>
  <c r="L8616" i="11"/>
  <c r="L8617" i="11"/>
  <c r="L8618" i="11"/>
  <c r="L8619" i="11"/>
  <c r="L8620" i="11"/>
  <c r="L8621" i="11"/>
  <c r="L8622" i="11"/>
  <c r="L8623" i="11"/>
  <c r="L8624" i="11"/>
  <c r="L8625" i="11"/>
  <c r="L8626" i="11"/>
  <c r="L8627" i="11"/>
  <c r="L8628" i="11"/>
  <c r="L8629" i="11"/>
  <c r="L8630" i="11"/>
  <c r="L8631" i="11"/>
  <c r="L8632" i="11"/>
  <c r="L8633" i="11"/>
  <c r="L8634" i="11"/>
  <c r="L8635" i="11"/>
  <c r="L8636" i="11"/>
  <c r="L8637" i="11"/>
  <c r="L8638" i="11"/>
  <c r="L8639" i="11"/>
  <c r="L8640" i="11"/>
  <c r="L8641" i="11"/>
  <c r="L8642" i="11"/>
  <c r="L8643" i="11"/>
  <c r="L8644" i="11"/>
  <c r="L8645" i="11"/>
  <c r="L8646" i="11"/>
  <c r="L8647" i="11"/>
  <c r="L8648" i="11"/>
  <c r="L8649" i="11"/>
  <c r="L8650" i="11"/>
  <c r="L8651" i="11"/>
  <c r="L8652" i="11"/>
  <c r="L8653" i="11"/>
  <c r="L8654" i="11"/>
  <c r="L8655" i="11"/>
  <c r="L8656" i="11"/>
  <c r="L8657" i="11"/>
  <c r="L8658" i="11"/>
  <c r="L8659" i="11"/>
  <c r="L8660" i="11"/>
  <c r="L8661" i="11"/>
  <c r="L8662" i="11"/>
  <c r="L8663" i="11"/>
  <c r="L8664" i="11"/>
  <c r="L8665" i="11"/>
  <c r="L8666" i="11"/>
  <c r="L8667" i="11"/>
  <c r="L8668" i="11"/>
  <c r="L8669" i="11"/>
  <c r="L8670" i="11"/>
  <c r="L8671" i="11"/>
  <c r="L8672" i="11"/>
  <c r="L8673" i="11"/>
  <c r="L8674" i="11"/>
  <c r="L8675" i="11"/>
  <c r="L8676" i="11"/>
  <c r="L8677" i="11"/>
  <c r="L8678" i="11"/>
  <c r="L8679" i="11"/>
  <c r="L8680" i="11"/>
  <c r="L8681" i="11"/>
  <c r="L8682" i="11"/>
  <c r="L8683" i="11"/>
  <c r="L8684" i="11"/>
  <c r="L8685" i="11"/>
  <c r="L8686" i="11"/>
  <c r="L8687" i="11"/>
  <c r="L8688" i="11"/>
  <c r="L8689" i="11"/>
  <c r="L8690" i="11"/>
  <c r="L8691" i="11"/>
  <c r="L8692" i="11"/>
  <c r="L8693" i="11"/>
  <c r="L8694" i="11"/>
  <c r="L8695" i="11"/>
  <c r="L8696" i="11"/>
  <c r="L8697" i="11"/>
  <c r="L8698" i="11"/>
  <c r="L8699" i="11"/>
  <c r="L8700" i="11"/>
  <c r="L8701" i="11"/>
  <c r="L8702" i="11"/>
  <c r="L8703" i="11"/>
  <c r="L8704" i="11"/>
  <c r="L8705" i="11"/>
  <c r="L8706" i="11"/>
  <c r="L8707" i="11"/>
  <c r="L8708" i="11"/>
  <c r="L8709" i="11"/>
  <c r="L8710" i="11"/>
  <c r="L8711" i="11"/>
  <c r="L8712" i="11"/>
  <c r="L8713" i="11"/>
  <c r="L8714" i="11"/>
  <c r="L8715" i="11"/>
  <c r="L8716" i="11"/>
  <c r="L8717" i="11"/>
  <c r="L8718" i="11"/>
  <c r="L8719" i="11"/>
  <c r="L8720" i="11"/>
  <c r="L8721" i="11"/>
  <c r="L8722" i="11"/>
  <c r="L8723" i="11"/>
  <c r="L8724" i="11"/>
  <c r="L8725" i="11"/>
  <c r="L8726" i="11"/>
  <c r="L8727" i="11"/>
  <c r="L8728" i="11"/>
  <c r="L8729" i="11"/>
  <c r="L8730" i="11"/>
  <c r="L8731" i="11"/>
  <c r="L8732" i="11"/>
  <c r="L8733" i="11"/>
  <c r="L8734" i="11"/>
  <c r="L8735" i="11"/>
  <c r="L8736" i="11"/>
  <c r="L8737" i="11"/>
  <c r="L8738" i="11"/>
  <c r="L8739" i="11"/>
  <c r="L8740" i="11"/>
  <c r="L8741" i="11"/>
  <c r="L8742" i="11"/>
  <c r="L8743" i="11"/>
  <c r="L8744" i="11"/>
  <c r="L8745" i="11"/>
  <c r="L8746" i="11"/>
  <c r="L8747" i="11"/>
  <c r="L8748" i="11"/>
  <c r="L8749" i="11"/>
  <c r="L8750" i="11"/>
  <c r="L8751" i="11"/>
  <c r="L8752" i="11"/>
  <c r="L8753" i="11"/>
  <c r="L8754" i="11"/>
  <c r="L8755" i="11"/>
  <c r="L8756" i="11"/>
  <c r="L8757" i="11"/>
  <c r="L8758" i="11"/>
  <c r="L8759" i="11"/>
  <c r="L8760" i="11"/>
  <c r="L8761" i="11"/>
  <c r="L8762" i="11"/>
  <c r="L8763" i="11"/>
  <c r="L8764" i="11"/>
  <c r="L8765" i="11"/>
  <c r="L8766" i="11"/>
  <c r="L8767" i="11"/>
  <c r="L8768" i="11"/>
  <c r="L8769" i="11"/>
  <c r="L8770" i="11"/>
  <c r="L8771" i="11"/>
  <c r="L8772" i="11"/>
  <c r="L8773" i="11"/>
  <c r="L8774" i="11"/>
  <c r="L8775" i="11"/>
  <c r="L8776" i="11"/>
  <c r="L8777" i="11"/>
  <c r="L8778" i="11"/>
  <c r="L8779" i="11"/>
  <c r="L8780" i="11"/>
  <c r="L8781" i="11"/>
  <c r="L8782" i="11"/>
  <c r="L8783" i="11"/>
  <c r="L8784" i="11"/>
  <c r="L8785" i="11"/>
  <c r="L8786" i="11"/>
  <c r="L8787" i="11"/>
  <c r="L8788" i="11"/>
  <c r="L8789" i="11"/>
  <c r="L8790" i="11"/>
  <c r="L8791" i="11"/>
  <c r="L8792" i="11"/>
  <c r="L8793" i="11"/>
  <c r="L8794" i="11"/>
  <c r="L8795" i="11"/>
  <c r="L8796" i="11"/>
  <c r="L8797" i="11"/>
  <c r="L8798" i="11"/>
  <c r="L8799" i="11"/>
  <c r="L8800" i="11"/>
  <c r="L8801" i="11"/>
  <c r="L8802" i="11"/>
  <c r="L8803" i="11"/>
  <c r="L8804" i="11"/>
  <c r="L8805" i="11"/>
  <c r="L8806" i="11"/>
  <c r="L8807" i="11"/>
  <c r="L8808" i="11"/>
  <c r="L8809" i="11"/>
  <c r="L8810" i="11"/>
  <c r="L8811" i="11"/>
  <c r="L8812" i="11"/>
  <c r="L8813" i="11"/>
  <c r="L8814" i="11"/>
  <c r="L8815" i="11"/>
  <c r="L8816" i="11"/>
  <c r="L8817" i="11"/>
  <c r="L8818" i="11"/>
  <c r="L8819" i="11"/>
  <c r="L8820" i="11"/>
  <c r="L8821" i="11"/>
  <c r="L8822" i="11"/>
  <c r="L8823" i="11"/>
  <c r="L8824" i="11"/>
  <c r="L8825" i="11"/>
  <c r="L8826" i="11"/>
  <c r="L8827" i="11"/>
  <c r="L8828" i="11"/>
  <c r="L8829" i="11"/>
  <c r="L8830" i="11"/>
  <c r="L8831" i="11"/>
  <c r="L8832" i="11"/>
  <c r="L8833" i="11"/>
  <c r="L8834" i="11"/>
  <c r="L8835" i="11"/>
  <c r="L8836" i="11"/>
  <c r="L8837" i="11"/>
  <c r="L8838" i="11"/>
  <c r="L8839" i="11"/>
  <c r="L8840" i="11"/>
  <c r="L8841" i="11"/>
  <c r="L8842" i="11"/>
  <c r="L8843" i="11"/>
  <c r="L8844" i="11"/>
  <c r="L8845" i="11"/>
  <c r="L8846" i="11"/>
  <c r="L8847" i="11"/>
  <c r="L8848" i="11"/>
  <c r="L8849" i="11"/>
  <c r="L8850" i="11"/>
  <c r="L8851" i="11"/>
  <c r="L8852" i="11"/>
  <c r="L8853" i="11"/>
  <c r="L8854" i="11"/>
  <c r="L8855" i="11"/>
  <c r="L8856" i="11"/>
  <c r="L8857" i="11"/>
  <c r="L8858" i="11"/>
  <c r="L8859" i="11"/>
  <c r="L8860" i="11"/>
  <c r="L8861" i="11"/>
  <c r="L8862" i="11"/>
  <c r="L8863" i="11"/>
  <c r="L8864" i="11"/>
  <c r="L8865" i="11"/>
  <c r="L8866" i="11"/>
  <c r="L8867" i="11"/>
  <c r="L8868" i="11"/>
  <c r="L8869" i="11"/>
  <c r="L8870" i="11"/>
  <c r="L8871" i="11"/>
  <c r="L8872" i="11"/>
  <c r="L8873" i="11"/>
  <c r="L8874" i="11"/>
  <c r="L8875" i="11"/>
  <c r="L8876" i="11"/>
  <c r="L8877" i="11"/>
  <c r="L8878" i="11"/>
  <c r="L8879" i="11"/>
  <c r="L8880" i="11"/>
  <c r="L8881" i="11"/>
  <c r="L8882" i="11"/>
  <c r="L8883" i="11"/>
  <c r="L8884" i="11"/>
  <c r="L8885" i="11"/>
  <c r="L8886" i="11"/>
  <c r="L8887" i="11"/>
  <c r="L8888" i="11"/>
  <c r="L8889" i="11"/>
  <c r="L8890" i="11"/>
  <c r="L8891" i="11"/>
  <c r="L8892" i="11"/>
  <c r="L8893" i="11"/>
  <c r="L8894" i="11"/>
  <c r="L8895" i="11"/>
  <c r="L8896" i="11"/>
  <c r="L8897" i="11"/>
  <c r="L8898" i="11"/>
  <c r="L8899" i="11"/>
  <c r="L8900" i="11"/>
  <c r="L8901" i="11"/>
  <c r="L8902" i="11"/>
  <c r="L8903" i="11"/>
  <c r="L8904" i="11"/>
  <c r="L8905" i="11"/>
  <c r="L8906" i="11"/>
  <c r="L8907" i="11"/>
  <c r="L8908" i="11"/>
  <c r="L8909" i="11"/>
  <c r="L8910" i="11"/>
  <c r="L8911" i="11"/>
  <c r="L8912" i="11"/>
  <c r="L8913" i="11"/>
  <c r="L8914" i="11"/>
  <c r="L8915" i="11"/>
  <c r="L8916" i="11"/>
  <c r="L8917" i="11"/>
  <c r="L8918" i="11"/>
  <c r="L8919" i="11"/>
  <c r="L8920" i="11"/>
  <c r="L8921" i="11"/>
  <c r="L8922" i="11"/>
  <c r="L8923" i="11"/>
  <c r="L8924" i="11"/>
  <c r="L8925" i="11"/>
  <c r="L8926" i="11"/>
  <c r="L8927" i="11"/>
  <c r="L8928" i="11"/>
  <c r="L8929" i="11"/>
  <c r="L8930" i="11"/>
  <c r="L8931" i="11"/>
  <c r="L8932" i="11"/>
  <c r="L8933" i="11"/>
  <c r="L8934" i="11"/>
  <c r="L8935" i="11"/>
  <c r="L8936" i="11"/>
  <c r="L8937" i="11"/>
  <c r="L8938" i="11"/>
  <c r="L8939" i="11"/>
  <c r="L8940" i="11"/>
  <c r="L8941" i="11"/>
  <c r="L8942" i="11"/>
  <c r="L8943" i="11"/>
  <c r="L8944" i="11"/>
  <c r="L8945" i="11"/>
  <c r="L8946" i="11"/>
  <c r="L8947" i="11"/>
  <c r="L8948" i="11"/>
  <c r="L8949" i="11"/>
  <c r="L8950" i="11"/>
  <c r="L8951" i="11"/>
  <c r="L8952" i="11"/>
  <c r="L8953" i="11"/>
  <c r="L8954" i="11"/>
  <c r="L8955" i="11"/>
  <c r="L8956" i="11"/>
  <c r="L8957" i="11"/>
  <c r="L8958" i="11"/>
  <c r="L8959" i="11"/>
  <c r="L8960" i="11"/>
  <c r="L8961" i="11"/>
  <c r="L8962" i="11"/>
  <c r="L8963" i="11"/>
  <c r="L8964" i="11"/>
  <c r="L8965" i="11"/>
  <c r="L8966" i="11"/>
  <c r="L8967" i="11"/>
  <c r="L8968" i="11"/>
  <c r="L8969" i="11"/>
  <c r="L8970" i="11"/>
  <c r="L8971" i="11"/>
  <c r="L8972" i="11"/>
  <c r="L8973" i="11"/>
  <c r="L8974" i="11"/>
  <c r="L8975" i="11"/>
  <c r="L8976" i="11"/>
  <c r="L8977" i="11"/>
  <c r="L8978" i="11"/>
  <c r="L8979" i="11"/>
  <c r="L8980" i="11"/>
  <c r="L8981" i="11"/>
  <c r="L8982" i="11"/>
  <c r="L8983" i="11"/>
  <c r="L8984" i="11"/>
  <c r="L8985" i="11"/>
  <c r="L8986" i="11"/>
  <c r="L8987" i="11"/>
  <c r="L8988" i="11"/>
  <c r="L8989" i="11"/>
  <c r="L8990" i="11"/>
  <c r="L8991" i="11"/>
  <c r="L8992" i="11"/>
  <c r="L8993" i="11"/>
  <c r="L8994" i="11"/>
  <c r="L8995" i="11"/>
  <c r="L8996" i="11"/>
  <c r="L8997" i="11"/>
  <c r="L8998" i="11"/>
  <c r="L8999" i="11"/>
  <c r="L9000" i="11"/>
  <c r="L9001" i="11"/>
  <c r="L9002" i="11"/>
  <c r="L9003" i="11"/>
  <c r="L9004" i="11"/>
  <c r="L9005" i="11"/>
  <c r="L9006" i="11"/>
  <c r="L9007" i="11"/>
  <c r="L9008" i="11"/>
  <c r="L9009" i="11"/>
  <c r="L9010" i="11"/>
  <c r="L9011" i="11"/>
  <c r="L9012" i="11"/>
  <c r="L9013" i="11"/>
  <c r="L9014" i="11"/>
  <c r="L9015" i="11"/>
  <c r="L9016" i="11"/>
  <c r="L9017" i="11"/>
  <c r="L9018" i="11"/>
  <c r="L9019" i="11"/>
  <c r="L9020" i="11"/>
  <c r="L9021" i="11"/>
  <c r="L9022" i="11"/>
  <c r="L9023" i="11"/>
  <c r="L9024" i="11"/>
  <c r="L9025" i="11"/>
  <c r="L9026" i="11"/>
  <c r="L9027" i="11"/>
  <c r="L9028" i="11"/>
  <c r="L9029" i="11"/>
  <c r="L9030" i="11"/>
  <c r="L9031" i="11"/>
  <c r="L9032" i="11"/>
  <c r="L9033" i="11"/>
  <c r="L9034" i="11"/>
  <c r="L9035" i="11"/>
  <c r="L9036" i="11"/>
  <c r="L9037" i="11"/>
  <c r="L9038" i="11"/>
  <c r="L9039" i="11"/>
  <c r="L9040" i="11"/>
  <c r="L9041" i="11"/>
  <c r="L9042" i="11"/>
  <c r="L9043" i="11"/>
  <c r="L9044" i="11"/>
  <c r="L9045" i="11"/>
  <c r="L9046" i="11"/>
  <c r="L9047" i="11"/>
  <c r="L9048" i="11"/>
  <c r="L9049" i="11"/>
  <c r="L9050" i="11"/>
  <c r="L9051" i="11"/>
  <c r="L9052" i="11"/>
  <c r="L9053" i="11"/>
  <c r="L9054" i="11"/>
  <c r="L9055" i="11"/>
  <c r="L9056" i="11"/>
  <c r="L9057" i="11"/>
  <c r="L9058" i="11"/>
  <c r="L9059" i="11"/>
  <c r="L9060" i="11"/>
  <c r="L9061" i="11"/>
  <c r="L9062" i="11"/>
  <c r="L9063" i="11"/>
  <c r="L9064" i="11"/>
  <c r="L9065" i="11"/>
  <c r="L9066" i="11"/>
  <c r="L9067" i="11"/>
  <c r="L9068" i="11"/>
  <c r="L9069" i="11"/>
  <c r="L9070" i="11"/>
  <c r="L9071" i="11"/>
  <c r="L9072" i="11"/>
  <c r="L9073" i="11"/>
  <c r="L9074" i="11"/>
  <c r="L9075" i="11"/>
  <c r="L9076" i="11"/>
  <c r="L9077" i="11"/>
  <c r="L9078" i="11"/>
  <c r="L9079" i="11"/>
  <c r="L9080" i="11"/>
  <c r="L9081" i="11"/>
  <c r="L9082" i="11"/>
  <c r="L9083" i="11"/>
  <c r="L9084" i="11"/>
  <c r="L9085" i="11"/>
  <c r="L9086" i="11"/>
  <c r="L9087" i="11"/>
  <c r="L9088" i="11"/>
  <c r="L9089" i="11"/>
  <c r="L9090" i="11"/>
  <c r="L9091" i="11"/>
  <c r="L9092" i="11"/>
  <c r="L9093" i="11"/>
  <c r="L9094" i="11"/>
  <c r="L9095" i="11"/>
  <c r="L9096" i="11"/>
  <c r="L9097" i="11"/>
  <c r="L9098" i="11"/>
  <c r="L9099" i="11"/>
  <c r="L9100" i="11"/>
  <c r="L9101" i="11"/>
  <c r="L9102" i="11"/>
  <c r="L9103" i="11"/>
  <c r="L9104" i="11"/>
  <c r="L9105" i="11"/>
  <c r="L9106" i="11"/>
  <c r="L9107" i="11"/>
  <c r="L9108" i="11"/>
  <c r="L9109" i="11"/>
  <c r="L9110" i="11"/>
  <c r="L9111" i="11"/>
  <c r="L9112" i="11"/>
  <c r="L9113" i="11"/>
  <c r="L9114" i="11"/>
  <c r="L9115" i="11"/>
  <c r="L9116" i="11"/>
  <c r="L9117" i="11"/>
  <c r="L9118" i="11"/>
  <c r="L9119" i="11"/>
  <c r="L9120" i="11"/>
  <c r="L9121" i="11"/>
  <c r="L9122" i="11"/>
  <c r="L9123" i="11"/>
  <c r="L9124" i="11"/>
  <c r="L9125" i="11"/>
  <c r="L9126" i="11"/>
  <c r="L9127" i="11"/>
  <c r="L9128" i="11"/>
  <c r="L9129" i="11"/>
  <c r="L9130" i="11"/>
  <c r="L9131" i="11"/>
  <c r="L9132" i="11"/>
  <c r="L9133" i="11"/>
  <c r="L9134" i="11"/>
  <c r="L9135" i="11"/>
  <c r="L9136" i="11"/>
  <c r="L9137" i="11"/>
  <c r="L9138" i="11"/>
  <c r="L9139" i="11"/>
  <c r="L9140" i="11"/>
  <c r="L9141" i="11"/>
  <c r="L9142" i="11"/>
  <c r="L9143" i="11"/>
  <c r="L9144" i="11"/>
  <c r="L9145" i="11"/>
  <c r="L9146" i="11"/>
  <c r="L9147" i="11"/>
  <c r="L9148" i="11"/>
  <c r="L9149" i="11"/>
  <c r="L9150" i="11"/>
  <c r="L9151" i="11"/>
  <c r="L9152" i="11"/>
  <c r="L9153" i="11"/>
  <c r="L9154" i="11"/>
  <c r="L9155" i="11"/>
  <c r="L9156" i="11"/>
  <c r="L9157" i="11"/>
  <c r="L9158" i="11"/>
  <c r="L9159" i="11"/>
  <c r="L9160" i="11"/>
  <c r="L9161" i="11"/>
  <c r="L9162" i="11"/>
  <c r="L9163" i="11"/>
  <c r="L9164" i="11"/>
  <c r="L9165" i="11"/>
  <c r="L9166" i="11"/>
  <c r="L9167" i="11"/>
  <c r="L9168" i="11"/>
  <c r="L9169" i="11"/>
  <c r="L9170" i="11"/>
  <c r="L9171" i="11"/>
  <c r="L9172" i="11"/>
  <c r="L9173" i="11"/>
  <c r="L9174" i="11"/>
  <c r="L9175" i="11"/>
  <c r="L9176" i="11"/>
  <c r="L9177" i="11"/>
  <c r="L9178" i="11"/>
  <c r="L9179" i="11"/>
  <c r="L9180" i="11"/>
  <c r="L9181" i="11"/>
  <c r="L9182" i="11"/>
  <c r="L9183" i="11"/>
  <c r="L9184" i="11"/>
  <c r="L9185" i="11"/>
  <c r="L9186" i="11"/>
  <c r="L9187" i="11"/>
  <c r="L9188" i="11"/>
  <c r="L9189" i="11"/>
  <c r="L9190" i="11"/>
  <c r="L9191" i="11"/>
  <c r="L9192" i="11"/>
  <c r="L9193" i="11"/>
  <c r="L9194" i="11"/>
  <c r="L9195" i="11"/>
  <c r="L9196" i="11"/>
  <c r="L9197" i="11"/>
  <c r="L9198" i="11"/>
  <c r="L9199" i="11"/>
  <c r="L9200" i="11"/>
  <c r="L9201" i="11"/>
  <c r="L9202" i="11"/>
  <c r="L9203" i="11"/>
  <c r="L9204" i="11"/>
  <c r="L9205" i="11"/>
  <c r="L9206" i="11"/>
  <c r="L9207" i="11"/>
  <c r="L9208" i="11"/>
  <c r="L9209" i="11"/>
  <c r="L9210" i="11"/>
  <c r="L9211" i="11"/>
  <c r="L9212" i="11"/>
  <c r="L9213" i="11"/>
  <c r="L9214" i="11"/>
  <c r="L9215" i="11"/>
  <c r="L9216" i="11"/>
  <c r="L9217" i="11"/>
  <c r="L9218" i="11"/>
  <c r="L9219" i="11"/>
  <c r="L9220" i="11"/>
  <c r="L9221" i="11"/>
  <c r="L9222" i="11"/>
  <c r="L9223" i="11"/>
  <c r="L9224" i="11"/>
  <c r="L9225" i="11"/>
  <c r="L9226" i="11"/>
  <c r="L9227" i="11"/>
  <c r="L9228" i="11"/>
  <c r="L9229" i="11"/>
  <c r="L9230" i="11"/>
  <c r="L9231" i="11"/>
  <c r="L9232" i="11"/>
  <c r="L9233" i="11"/>
  <c r="L9234" i="11"/>
  <c r="L9235" i="11"/>
  <c r="L9236" i="11"/>
  <c r="L9237" i="11"/>
  <c r="L9238" i="11"/>
  <c r="L9239" i="11"/>
  <c r="L9240" i="11"/>
  <c r="L9241" i="11"/>
  <c r="L9242" i="11"/>
  <c r="L9243" i="11"/>
  <c r="L9244" i="11"/>
  <c r="L9245" i="11"/>
  <c r="L9246" i="11"/>
  <c r="L9247" i="11"/>
  <c r="L9248" i="11"/>
  <c r="L9249" i="11"/>
  <c r="L9250" i="11"/>
  <c r="L9251" i="11"/>
  <c r="L9252" i="11"/>
  <c r="L9253" i="11"/>
  <c r="L9254" i="11"/>
  <c r="L9255" i="11"/>
  <c r="L9256" i="11"/>
  <c r="L9257" i="11"/>
  <c r="L9258" i="11"/>
  <c r="L9259" i="11"/>
  <c r="L9260" i="11"/>
  <c r="L9261" i="11"/>
  <c r="L9262" i="11"/>
  <c r="L9263" i="11"/>
  <c r="L9264" i="11"/>
  <c r="L9265" i="11"/>
  <c r="L9266" i="11"/>
  <c r="L9267" i="11"/>
  <c r="L9268" i="11"/>
  <c r="L9269" i="11"/>
  <c r="L9270" i="11"/>
  <c r="L9271" i="11"/>
  <c r="L9272" i="11"/>
  <c r="L9273" i="11"/>
  <c r="L9274" i="11"/>
  <c r="L9275" i="11"/>
  <c r="L9276" i="11"/>
  <c r="L9277" i="11"/>
  <c r="L9278" i="11"/>
  <c r="L9279" i="11"/>
  <c r="L9280" i="11"/>
  <c r="L9281" i="11"/>
  <c r="L9282" i="11"/>
  <c r="L9283" i="11"/>
  <c r="L9284" i="11"/>
  <c r="L9285" i="11"/>
  <c r="L9286" i="11"/>
  <c r="L9287" i="11"/>
  <c r="L9288" i="11"/>
  <c r="L9289" i="11"/>
  <c r="L9290" i="11"/>
  <c r="L9291" i="11"/>
  <c r="L9292" i="11"/>
  <c r="L9293" i="11"/>
  <c r="L9294" i="11"/>
  <c r="L9295" i="11"/>
  <c r="L9296" i="11"/>
  <c r="L9297" i="11"/>
  <c r="L9298" i="11"/>
  <c r="L9299" i="11"/>
  <c r="L9300" i="11"/>
  <c r="L9301" i="11"/>
  <c r="L9302" i="11"/>
  <c r="L9303" i="11"/>
  <c r="L9304" i="11"/>
  <c r="L9305" i="11"/>
  <c r="L9306" i="11"/>
  <c r="L9307" i="11"/>
  <c r="L9308" i="11"/>
  <c r="L9309" i="11"/>
  <c r="L9310" i="11"/>
  <c r="L9311" i="11"/>
  <c r="L9312" i="11"/>
  <c r="L9313" i="11"/>
  <c r="L9314" i="11"/>
  <c r="L9315" i="11"/>
  <c r="L9316" i="11"/>
  <c r="L9317" i="11"/>
  <c r="L9318" i="11"/>
  <c r="L9319" i="11"/>
  <c r="L9320" i="11"/>
  <c r="L9321" i="11"/>
  <c r="L9322" i="11"/>
  <c r="L9323" i="11"/>
  <c r="L9324" i="11"/>
  <c r="L9325" i="11"/>
  <c r="L9326" i="11"/>
  <c r="L9327" i="11"/>
  <c r="L9328" i="11"/>
  <c r="L9329" i="11"/>
  <c r="L9330" i="11"/>
  <c r="L9331" i="11"/>
  <c r="L9332" i="11"/>
  <c r="L9333" i="11"/>
  <c r="L9334" i="11"/>
  <c r="L9335" i="11"/>
  <c r="L9336" i="11"/>
  <c r="L9337" i="11"/>
  <c r="L9338" i="11"/>
  <c r="L9339" i="11"/>
  <c r="L9340" i="11"/>
  <c r="L9341" i="11"/>
  <c r="L9342" i="11"/>
  <c r="L9343" i="11"/>
  <c r="L9344" i="11"/>
  <c r="L9345" i="11"/>
  <c r="L9346" i="11"/>
  <c r="L9347" i="11"/>
  <c r="L9348" i="11"/>
  <c r="L9349" i="11"/>
  <c r="L9350" i="11"/>
  <c r="L9351" i="11"/>
  <c r="L9352" i="11"/>
  <c r="L9353" i="11"/>
  <c r="L9354" i="11"/>
  <c r="L9355" i="11"/>
  <c r="L9356" i="11"/>
  <c r="L9357" i="11"/>
  <c r="L9358" i="11"/>
  <c r="L9359" i="11"/>
  <c r="L9360" i="11"/>
  <c r="L9361" i="11"/>
  <c r="L9362" i="11"/>
  <c r="L9363" i="11"/>
  <c r="L9364" i="11"/>
  <c r="L9365" i="11"/>
  <c r="L9366" i="11"/>
  <c r="L9367" i="11"/>
  <c r="L9368" i="11"/>
  <c r="L9369" i="11"/>
  <c r="L9370" i="11"/>
  <c r="L9371" i="11"/>
  <c r="L9372" i="11"/>
  <c r="L9373" i="11"/>
  <c r="L9374" i="11"/>
  <c r="L9375" i="11"/>
  <c r="L9376" i="11"/>
  <c r="L9377" i="11"/>
  <c r="L9378" i="11"/>
  <c r="L9379" i="11"/>
  <c r="L9380" i="11"/>
  <c r="L9381" i="11"/>
  <c r="L9382" i="11"/>
  <c r="L9383" i="11"/>
  <c r="L9384" i="11"/>
  <c r="L9385" i="11"/>
  <c r="L9386" i="11"/>
  <c r="L9387" i="11"/>
  <c r="L9388" i="11"/>
  <c r="L9389" i="11"/>
  <c r="L9390" i="11"/>
  <c r="L9391" i="11"/>
  <c r="L9392" i="11"/>
  <c r="L9393" i="11"/>
  <c r="L9394" i="11"/>
  <c r="L9395" i="11"/>
  <c r="L9396" i="11"/>
  <c r="L9397" i="11"/>
  <c r="L9398" i="11"/>
  <c r="L9399" i="11"/>
  <c r="L9400" i="11"/>
  <c r="L9401" i="11"/>
  <c r="L9402" i="11"/>
  <c r="L9403" i="11"/>
  <c r="L9404" i="11"/>
  <c r="L9405" i="11"/>
  <c r="L9406" i="11"/>
  <c r="L9407" i="11"/>
  <c r="L9408" i="11"/>
  <c r="L9409" i="11"/>
  <c r="L9410" i="11"/>
  <c r="L9411" i="11"/>
  <c r="L9412" i="11"/>
  <c r="L9413" i="11"/>
  <c r="L9414" i="11"/>
  <c r="L9415" i="11"/>
  <c r="L9416" i="11"/>
  <c r="L9417" i="11"/>
  <c r="L9418" i="11"/>
  <c r="L9419" i="11"/>
  <c r="L9420" i="11"/>
  <c r="L9421" i="11"/>
  <c r="L9422" i="11"/>
  <c r="L9423" i="11"/>
  <c r="L9424" i="11"/>
  <c r="L9425" i="11"/>
  <c r="L9426" i="11"/>
  <c r="L9427" i="11"/>
  <c r="L9428" i="11"/>
  <c r="L9429" i="11"/>
  <c r="L9430" i="11"/>
  <c r="L9431" i="11"/>
  <c r="L9432" i="11"/>
  <c r="L9433" i="11"/>
  <c r="L9434" i="11"/>
  <c r="L9435" i="11"/>
  <c r="L9436" i="11"/>
  <c r="L9437" i="11"/>
  <c r="L9438" i="11"/>
  <c r="L9439" i="11"/>
  <c r="L9440" i="11"/>
  <c r="L9441" i="11"/>
  <c r="L9442" i="11"/>
  <c r="L9443" i="11"/>
  <c r="L9444" i="11"/>
  <c r="L9445" i="11"/>
  <c r="L9446" i="11"/>
  <c r="L9447" i="11"/>
  <c r="L9448" i="11"/>
  <c r="L9449" i="11"/>
  <c r="L9450" i="11"/>
  <c r="L9451" i="11"/>
  <c r="L9452" i="11"/>
  <c r="L9453" i="11"/>
  <c r="L9454" i="11"/>
  <c r="L9455" i="11"/>
  <c r="L9456" i="11"/>
  <c r="L9457" i="11"/>
  <c r="L9458" i="11"/>
  <c r="L9459" i="11"/>
  <c r="L9460" i="11"/>
  <c r="L9461" i="11"/>
  <c r="L9462" i="11"/>
  <c r="L9463" i="11"/>
  <c r="L9464" i="11"/>
  <c r="L9465" i="11"/>
  <c r="L9466" i="11"/>
  <c r="L9467" i="11"/>
  <c r="L9468" i="11"/>
  <c r="L9469" i="11"/>
  <c r="L9470" i="11"/>
  <c r="L9471" i="11"/>
  <c r="L9472" i="11"/>
  <c r="L9473" i="11"/>
  <c r="L9474" i="11"/>
  <c r="L9475" i="11"/>
  <c r="L9476" i="11"/>
  <c r="L9477" i="11"/>
  <c r="L9478" i="11"/>
  <c r="L9479" i="11"/>
  <c r="L9480" i="11"/>
  <c r="L9481" i="11"/>
  <c r="L9482" i="11"/>
  <c r="L9483" i="11"/>
  <c r="L9484" i="11"/>
  <c r="L9485" i="11"/>
  <c r="L9486" i="11"/>
  <c r="L9487" i="11"/>
  <c r="L9488" i="11"/>
  <c r="L9489" i="11"/>
  <c r="L9490" i="11"/>
  <c r="L9491" i="11"/>
  <c r="L9492" i="11"/>
  <c r="L9493" i="11"/>
  <c r="L9494" i="11"/>
  <c r="L9495" i="11"/>
  <c r="L9496" i="11"/>
  <c r="L9497" i="11"/>
  <c r="L9498" i="11"/>
  <c r="L9499" i="11"/>
  <c r="L9500" i="11"/>
  <c r="L9501" i="11"/>
  <c r="L9502" i="11"/>
  <c r="L9503" i="11"/>
  <c r="L9504" i="11"/>
  <c r="L9505" i="11"/>
  <c r="L9506" i="11"/>
  <c r="L9507" i="11"/>
  <c r="L9508" i="11"/>
  <c r="L9509" i="11"/>
  <c r="L9510" i="11"/>
  <c r="L9511" i="11"/>
  <c r="L9512" i="11"/>
  <c r="L9513" i="11"/>
  <c r="L9514" i="11"/>
  <c r="L9515" i="11"/>
  <c r="L9516" i="11"/>
  <c r="L9517" i="11"/>
  <c r="L9518" i="11"/>
  <c r="L9519" i="11"/>
  <c r="L9520" i="11"/>
  <c r="L9521" i="11"/>
  <c r="L9522" i="11"/>
  <c r="L9523" i="11"/>
  <c r="L9524" i="11"/>
  <c r="L9525" i="11"/>
  <c r="L9526" i="11"/>
  <c r="L9527" i="11"/>
  <c r="L9528" i="11"/>
  <c r="L9529" i="11"/>
  <c r="L9530" i="11"/>
  <c r="L9531" i="11"/>
  <c r="L9532" i="11"/>
  <c r="L9533" i="11"/>
  <c r="L9534" i="11"/>
  <c r="L9535" i="11"/>
  <c r="L9536" i="11"/>
  <c r="L9537" i="11"/>
  <c r="L9538" i="11"/>
  <c r="L9539" i="11"/>
  <c r="L9540" i="11"/>
  <c r="L9541" i="11"/>
  <c r="L9542" i="11"/>
  <c r="L9543" i="11"/>
  <c r="L9544" i="11"/>
  <c r="L9545" i="11"/>
  <c r="L9546" i="11"/>
  <c r="L9547" i="11"/>
  <c r="L9548" i="11"/>
  <c r="L9549" i="11"/>
  <c r="L9550" i="11"/>
  <c r="L9551" i="11"/>
  <c r="L9552" i="11"/>
  <c r="L9553" i="11"/>
  <c r="L9554" i="11"/>
  <c r="L9555" i="11"/>
  <c r="L9556" i="11"/>
  <c r="L9557" i="11"/>
  <c r="L9558" i="11"/>
  <c r="L9559" i="11"/>
  <c r="L9560" i="11"/>
  <c r="L9561" i="11"/>
  <c r="L9562" i="11"/>
  <c r="L9563" i="11"/>
  <c r="L9564" i="11"/>
  <c r="L9565" i="11"/>
  <c r="L9566" i="11"/>
  <c r="L9567" i="11"/>
  <c r="L9568" i="11"/>
  <c r="L9569" i="11"/>
  <c r="L9570" i="11"/>
  <c r="L9571" i="11"/>
  <c r="L9572" i="11"/>
  <c r="L9573" i="11"/>
  <c r="L9574" i="11"/>
  <c r="L9575" i="11"/>
  <c r="L9576" i="11"/>
  <c r="L9577" i="11"/>
  <c r="L9578" i="11"/>
  <c r="L9579" i="11"/>
  <c r="L9580" i="11"/>
  <c r="L9581" i="11"/>
  <c r="L9582" i="11"/>
  <c r="L9583" i="11"/>
  <c r="L9584" i="11"/>
  <c r="L9585" i="11"/>
  <c r="L9586" i="11"/>
  <c r="L9587" i="11"/>
  <c r="L9588" i="11"/>
  <c r="L9589" i="11"/>
  <c r="L9590" i="11"/>
  <c r="L9591" i="11"/>
  <c r="L9592" i="11"/>
  <c r="L9593" i="11"/>
  <c r="L9594" i="11"/>
  <c r="L9595" i="11"/>
  <c r="L9596" i="11"/>
  <c r="L9597" i="11"/>
  <c r="L9598" i="11"/>
  <c r="L9599" i="11"/>
  <c r="L9600" i="11"/>
  <c r="L9601" i="11"/>
  <c r="L9602" i="11"/>
  <c r="L9603" i="11"/>
  <c r="L9604" i="11"/>
  <c r="L9605" i="11"/>
  <c r="L9606" i="11"/>
  <c r="L9607" i="11"/>
  <c r="L9608" i="11"/>
  <c r="L9609" i="11"/>
  <c r="L9610" i="11"/>
  <c r="L9611" i="11"/>
  <c r="L9612" i="11"/>
  <c r="L9613" i="11"/>
  <c r="L9614" i="11"/>
  <c r="L9615" i="11"/>
  <c r="L9616" i="11"/>
  <c r="L9617" i="11"/>
  <c r="L9618" i="11"/>
  <c r="L9619" i="11"/>
  <c r="L9620" i="11"/>
  <c r="L9621" i="11"/>
  <c r="L9622" i="11"/>
  <c r="L9623" i="11"/>
  <c r="L9624" i="11"/>
  <c r="L9625" i="11"/>
  <c r="L9626" i="11"/>
  <c r="L9627" i="11"/>
  <c r="L9628" i="11"/>
  <c r="L9629" i="11"/>
  <c r="L9630" i="11"/>
  <c r="L9631" i="11"/>
  <c r="L9632" i="11"/>
  <c r="L9633" i="11"/>
  <c r="L9634" i="11"/>
  <c r="L9635" i="11"/>
  <c r="L9636" i="11"/>
  <c r="L9637" i="11"/>
  <c r="L9638" i="11"/>
  <c r="L9639" i="11"/>
  <c r="L9640" i="11"/>
  <c r="L9641" i="11"/>
  <c r="L9642" i="11"/>
  <c r="L9643" i="11"/>
  <c r="L9644" i="11"/>
  <c r="L9645" i="11"/>
  <c r="L9646" i="11"/>
  <c r="L9647" i="11"/>
  <c r="L9648" i="11"/>
  <c r="L9649" i="11"/>
  <c r="L9650" i="11"/>
  <c r="L9651" i="11"/>
  <c r="L9652" i="11"/>
  <c r="L9653" i="11"/>
  <c r="L9654" i="11"/>
  <c r="L9655" i="11"/>
  <c r="L9656" i="11"/>
  <c r="L9657" i="11"/>
  <c r="L9658" i="11"/>
  <c r="L9659" i="11"/>
  <c r="L9660" i="11"/>
  <c r="L9661" i="11"/>
  <c r="L9662" i="11"/>
  <c r="L9663" i="11"/>
  <c r="L9664" i="11"/>
  <c r="L9665" i="11"/>
  <c r="L9666" i="11"/>
  <c r="L9667" i="11"/>
  <c r="L9668" i="11"/>
  <c r="L9669" i="11"/>
  <c r="L9670" i="11"/>
  <c r="L9671" i="11"/>
  <c r="L9672" i="11"/>
  <c r="L9673" i="11"/>
  <c r="L9674" i="11"/>
  <c r="L9675" i="11"/>
  <c r="L9676" i="11"/>
  <c r="L9677" i="11"/>
  <c r="L9678" i="11"/>
  <c r="L9679" i="11"/>
  <c r="L9680" i="11"/>
  <c r="L9681" i="11"/>
  <c r="L9682" i="11"/>
  <c r="L9683" i="11"/>
  <c r="L9684" i="11"/>
  <c r="L9685" i="11"/>
  <c r="L9686" i="11"/>
  <c r="L9687" i="11"/>
  <c r="L9688" i="11"/>
  <c r="L9689" i="11"/>
  <c r="L9690" i="11"/>
  <c r="L9691" i="11"/>
  <c r="L9692" i="11"/>
  <c r="L9693" i="11"/>
  <c r="L9694" i="11"/>
  <c r="L9695" i="11"/>
  <c r="L9696" i="11"/>
  <c r="L9697" i="11"/>
  <c r="L9698" i="11"/>
  <c r="L9699" i="11"/>
  <c r="L9700" i="11"/>
  <c r="L9701" i="11"/>
  <c r="L9702" i="11"/>
  <c r="L9703" i="11"/>
  <c r="L9704" i="11"/>
  <c r="L9705" i="11"/>
  <c r="L9706" i="11"/>
  <c r="L9707" i="11"/>
  <c r="L9708" i="11"/>
  <c r="L9709" i="11"/>
  <c r="L9710" i="11"/>
  <c r="L9711" i="11"/>
  <c r="L9712" i="11"/>
  <c r="L9713" i="11"/>
  <c r="L9714" i="11"/>
  <c r="L9715" i="11"/>
  <c r="L9716" i="11"/>
  <c r="L9717" i="11"/>
  <c r="L9718" i="11"/>
  <c r="L9719" i="11"/>
  <c r="L9720" i="11"/>
  <c r="L9721" i="11"/>
  <c r="L9722" i="11"/>
  <c r="L9723" i="11"/>
  <c r="L9724" i="11"/>
  <c r="L9725" i="11"/>
  <c r="L9726" i="11"/>
  <c r="L9727" i="11"/>
  <c r="L9728" i="11"/>
  <c r="L9729" i="11"/>
  <c r="L9730" i="11"/>
  <c r="L9731" i="11"/>
  <c r="L9732" i="11"/>
  <c r="L9733" i="11"/>
  <c r="L9734" i="11"/>
  <c r="L9735" i="11"/>
  <c r="L9736" i="11"/>
  <c r="L9737" i="11"/>
  <c r="L9738" i="11"/>
  <c r="L9739" i="11"/>
  <c r="L9740" i="11"/>
  <c r="L9741" i="11"/>
  <c r="L9742" i="11"/>
  <c r="L9743" i="11"/>
  <c r="L9744" i="11"/>
  <c r="L9745" i="11"/>
  <c r="L9746" i="11"/>
  <c r="L9747" i="11"/>
  <c r="L9748" i="11"/>
  <c r="L9749" i="11"/>
  <c r="L9750" i="11"/>
  <c r="L9751" i="11"/>
  <c r="L9752" i="11"/>
  <c r="L9753" i="11"/>
  <c r="L9754" i="11"/>
  <c r="L9755" i="11"/>
  <c r="L9756" i="11"/>
  <c r="L9757" i="11"/>
  <c r="L9758" i="11"/>
  <c r="L9759" i="11"/>
  <c r="L9760" i="11"/>
  <c r="L9761" i="11"/>
  <c r="L9762" i="11"/>
  <c r="L9763" i="11"/>
  <c r="L9764" i="11"/>
  <c r="L9765" i="11"/>
  <c r="L9766" i="11"/>
  <c r="L9767" i="11"/>
  <c r="L9768" i="11"/>
  <c r="L9769" i="11"/>
  <c r="L9770" i="11"/>
  <c r="L9771" i="11"/>
  <c r="L9772" i="11"/>
  <c r="L9773" i="11"/>
  <c r="L9774" i="11"/>
  <c r="L9775" i="11"/>
  <c r="L9776" i="11"/>
  <c r="L9777" i="11"/>
  <c r="L9778" i="11"/>
  <c r="L9779" i="11"/>
  <c r="L9780" i="11"/>
  <c r="L9781" i="11"/>
  <c r="L9782" i="11"/>
  <c r="L9783" i="11"/>
  <c r="L9784" i="11"/>
  <c r="L9785" i="11"/>
  <c r="L9786" i="11"/>
  <c r="L9787" i="11"/>
  <c r="L9788" i="11"/>
  <c r="L9789" i="11"/>
  <c r="L9790" i="11"/>
  <c r="L9791" i="11"/>
  <c r="L9792" i="11"/>
  <c r="L9793" i="11"/>
  <c r="L9794" i="11"/>
  <c r="L9795" i="11"/>
  <c r="L9796" i="11"/>
  <c r="L9797" i="11"/>
  <c r="L9798" i="11"/>
  <c r="L9799" i="11"/>
  <c r="L9800" i="11"/>
  <c r="L9801" i="11"/>
  <c r="L9802" i="11"/>
  <c r="L9803" i="11"/>
  <c r="L9804" i="11"/>
  <c r="L9805" i="11"/>
  <c r="L9806" i="11"/>
  <c r="L9807" i="11"/>
  <c r="L9808" i="11"/>
  <c r="L9809" i="11"/>
  <c r="L9810" i="11"/>
  <c r="L9811" i="11"/>
  <c r="L9812" i="11"/>
  <c r="L9813" i="11"/>
  <c r="L9814" i="11"/>
  <c r="L9815" i="11"/>
  <c r="L9816" i="11"/>
  <c r="L9817" i="11"/>
  <c r="L9818" i="11"/>
  <c r="L9819" i="11"/>
  <c r="L9820" i="11"/>
  <c r="L9821" i="11"/>
  <c r="L9822" i="11"/>
  <c r="L9823" i="11"/>
  <c r="L9824" i="11"/>
  <c r="L9825" i="11"/>
  <c r="L9826" i="11"/>
  <c r="L9827" i="11"/>
  <c r="L9828" i="11"/>
  <c r="L9829" i="11"/>
  <c r="L9830" i="11"/>
  <c r="L9831" i="11"/>
  <c r="L9832" i="11"/>
  <c r="L9833" i="11"/>
  <c r="L9834" i="11"/>
  <c r="L9835" i="11"/>
  <c r="L9836" i="11"/>
  <c r="L9837" i="11"/>
  <c r="L9838" i="11"/>
  <c r="L9839" i="11"/>
  <c r="L9840" i="11"/>
  <c r="L9841" i="11"/>
  <c r="L9842" i="11"/>
  <c r="L9843" i="11"/>
  <c r="L9844" i="11"/>
  <c r="L9845" i="11"/>
  <c r="L9846" i="11"/>
  <c r="L9847" i="11"/>
  <c r="L9848" i="11"/>
  <c r="L9849" i="11"/>
  <c r="L9850" i="11"/>
  <c r="L9851" i="11"/>
  <c r="L9852" i="11"/>
  <c r="L9853" i="11"/>
  <c r="L9854" i="11"/>
  <c r="L9855" i="11"/>
  <c r="L9856" i="11"/>
  <c r="L9857" i="11"/>
  <c r="L9858" i="11"/>
  <c r="L9859" i="11"/>
  <c r="L9860" i="11"/>
  <c r="L9861" i="11"/>
  <c r="L9862" i="11"/>
  <c r="L9863" i="11"/>
  <c r="L9864" i="11"/>
  <c r="L9865" i="11"/>
  <c r="L9866" i="11"/>
  <c r="L9867" i="11"/>
  <c r="L9868" i="11"/>
  <c r="L9869" i="11"/>
  <c r="L9870" i="11"/>
  <c r="L9871" i="11"/>
  <c r="L9872" i="11"/>
  <c r="L9873" i="11"/>
  <c r="L9874" i="11"/>
  <c r="L9875" i="11"/>
  <c r="L9876" i="11"/>
  <c r="L9877" i="11"/>
  <c r="L9878" i="11"/>
  <c r="L9879" i="11"/>
  <c r="L9880" i="11"/>
  <c r="L9881" i="11"/>
  <c r="L9882" i="11"/>
  <c r="L9883" i="11"/>
  <c r="L9884" i="11"/>
  <c r="L9885" i="11"/>
  <c r="L9886" i="11"/>
  <c r="L9887" i="11"/>
  <c r="L9888" i="11"/>
  <c r="L9889" i="11"/>
  <c r="L9890" i="11"/>
  <c r="L9891" i="11"/>
  <c r="L9892" i="11"/>
  <c r="L9893" i="11"/>
  <c r="L9894" i="11"/>
  <c r="L9895" i="11"/>
  <c r="L9896" i="11"/>
  <c r="L9897" i="11"/>
  <c r="L9898" i="11"/>
  <c r="L9899" i="11"/>
  <c r="L9900" i="11"/>
  <c r="L9901" i="11"/>
  <c r="L9902" i="11"/>
  <c r="L9903" i="11"/>
  <c r="L9904" i="11"/>
  <c r="L9905" i="11"/>
  <c r="L9906" i="11"/>
  <c r="L9907" i="11"/>
  <c r="L9908" i="11"/>
  <c r="L9909" i="11"/>
  <c r="L9910" i="11"/>
  <c r="L9911" i="11"/>
  <c r="L9912" i="11"/>
  <c r="L9913" i="11"/>
  <c r="L9914" i="11"/>
  <c r="L9915" i="11"/>
  <c r="L9916" i="11"/>
  <c r="L9917" i="11"/>
  <c r="L9918" i="11"/>
  <c r="L9919" i="11"/>
  <c r="L9920" i="11"/>
  <c r="L9921" i="11"/>
  <c r="L9922" i="11"/>
  <c r="L9923" i="11"/>
  <c r="L9924" i="11"/>
  <c r="L9925" i="11"/>
  <c r="L9926" i="11"/>
  <c r="L9927" i="11"/>
  <c r="L9928" i="11"/>
  <c r="L9929" i="11"/>
  <c r="L9930" i="11"/>
  <c r="L9931" i="11"/>
  <c r="L9932" i="11"/>
  <c r="L9933" i="11"/>
  <c r="L9934" i="11"/>
  <c r="L9935" i="11"/>
  <c r="L9936" i="11"/>
  <c r="L9937" i="11"/>
  <c r="L9938" i="11"/>
  <c r="L9939" i="11"/>
  <c r="L9940" i="11"/>
  <c r="L9941" i="11"/>
  <c r="L9942" i="11"/>
  <c r="L9943" i="11"/>
  <c r="L9944" i="11"/>
  <c r="L9945" i="11"/>
  <c r="L9946" i="11"/>
  <c r="L9947" i="11"/>
  <c r="L9948" i="11"/>
  <c r="L9949" i="11"/>
  <c r="L9950" i="11"/>
  <c r="L9951" i="11"/>
  <c r="L9952" i="11"/>
  <c r="L9953" i="11"/>
  <c r="L9954" i="11"/>
  <c r="L9955" i="11"/>
  <c r="L9956" i="11"/>
  <c r="L9957" i="11"/>
  <c r="L9958" i="11"/>
  <c r="L9959" i="11"/>
  <c r="L9960" i="11"/>
  <c r="L9961" i="11"/>
  <c r="L9962" i="11"/>
  <c r="L9963" i="11"/>
  <c r="L9964" i="11"/>
  <c r="L9965" i="11"/>
  <c r="L9966" i="11"/>
  <c r="L9967" i="11"/>
  <c r="L9968" i="11"/>
  <c r="L9969" i="11"/>
  <c r="L9970" i="11"/>
  <c r="L9971" i="11"/>
  <c r="L9972" i="11"/>
  <c r="L9973" i="11"/>
  <c r="L9974" i="11"/>
  <c r="L9975" i="11"/>
  <c r="L9976" i="11"/>
  <c r="L9977" i="11"/>
  <c r="L9978" i="11"/>
  <c r="L9979" i="11"/>
  <c r="L9980" i="11"/>
  <c r="L9981" i="11"/>
  <c r="L9982" i="11"/>
  <c r="L9983" i="11"/>
  <c r="L9984" i="11"/>
  <c r="L9985" i="11"/>
  <c r="L9986" i="11"/>
  <c r="L9987" i="11"/>
  <c r="L9988" i="11"/>
  <c r="L9989" i="11"/>
  <c r="L9990" i="11"/>
  <c r="L9991" i="11"/>
  <c r="L9992" i="11"/>
  <c r="L9993" i="11"/>
  <c r="L9994" i="11"/>
  <c r="L9995" i="11"/>
  <c r="L9996" i="11"/>
  <c r="L9997" i="11"/>
  <c r="L9998" i="11"/>
  <c r="L9999" i="11"/>
  <c r="L10000" i="11"/>
  <c r="L10001" i="11"/>
  <c r="L10002" i="11"/>
  <c r="L9" i="1"/>
  <c r="F35" i="3" s="1"/>
  <c r="G34" i="3"/>
  <c r="F34" i="3"/>
  <c r="G33" i="3"/>
  <c r="F33" i="3"/>
  <c r="G32" i="3"/>
  <c r="F32" i="3"/>
  <c r="G31" i="3"/>
  <c r="F31" i="3"/>
  <c r="G30" i="3"/>
  <c r="F30" i="3"/>
  <c r="G29" i="3"/>
  <c r="F29" i="3"/>
  <c r="G28" i="3"/>
  <c r="F28" i="3"/>
  <c r="F27" i="3"/>
  <c r="G27" i="3"/>
  <c r="F26" i="3"/>
  <c r="F25" i="3"/>
  <c r="F24" i="3"/>
  <c r="F23" i="3"/>
  <c r="F22" i="3"/>
  <c r="F21" i="3"/>
  <c r="F20" i="3"/>
  <c r="F19" i="3"/>
  <c r="F18" i="3"/>
  <c r="F17" i="3"/>
  <c r="F16" i="3"/>
  <c r="F15" i="3"/>
  <c r="F14" i="3"/>
  <c r="F13" i="3"/>
  <c r="F12" i="3"/>
  <c r="F11" i="3"/>
  <c r="F10" i="3"/>
  <c r="F8" i="3"/>
  <c r="F7" i="3"/>
  <c r="F5" i="3"/>
  <c r="F4" i="3"/>
  <c r="F9" i="3"/>
  <c r="L10" i="1"/>
  <c r="F6" i="3" s="1"/>
  <c r="L11"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6409" i="1"/>
  <c r="L6410" i="1"/>
  <c r="L6411" i="1"/>
  <c r="L6412" i="1"/>
  <c r="L6413" i="1"/>
  <c r="L6414" i="1"/>
  <c r="L6415" i="1"/>
  <c r="L6416" i="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4" i="1"/>
  <c r="L6585" i="1"/>
  <c r="L6586" i="1"/>
  <c r="L6587" i="1"/>
  <c r="L6588" i="1"/>
  <c r="L6589" i="1"/>
  <c r="L6590" i="1"/>
  <c r="L6591" i="1"/>
  <c r="L6592" i="1"/>
  <c r="L6593" i="1"/>
  <c r="L6594" i="1"/>
  <c r="L6595" i="1"/>
  <c r="L6596" i="1"/>
  <c r="L6597" i="1"/>
  <c r="L6598" i="1"/>
  <c r="L6599" i="1"/>
  <c r="L6600" i="1"/>
  <c r="L6601" i="1"/>
  <c r="L6602"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0" i="1"/>
  <c r="L6631" i="1"/>
  <c r="L6632" i="1"/>
  <c r="L6633"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7" i="1"/>
  <c r="L6658" i="1"/>
  <c r="L6659" i="1"/>
  <c r="L6660" i="1"/>
  <c r="L6661" i="1"/>
  <c r="L6662" i="1"/>
  <c r="L6663" i="1"/>
  <c r="L6664" i="1"/>
  <c r="L6665" i="1"/>
  <c r="L6666" i="1"/>
  <c r="L6667" i="1"/>
  <c r="L6668" i="1"/>
  <c r="L6669" i="1"/>
  <c r="L6670" i="1"/>
  <c r="L6671" i="1"/>
  <c r="L6672" i="1"/>
  <c r="L6673" i="1"/>
  <c r="L6674" i="1"/>
  <c r="L6675" i="1"/>
  <c r="L6676" i="1"/>
  <c r="L6677" i="1"/>
  <c r="L6678" i="1"/>
  <c r="L6679" i="1"/>
  <c r="L6680" i="1"/>
  <c r="L6681" i="1"/>
  <c r="L6682" i="1"/>
  <c r="L6683" i="1"/>
  <c r="L6684" i="1"/>
  <c r="L6685" i="1"/>
  <c r="L6686" i="1"/>
  <c r="L6687" i="1"/>
  <c r="L6688" i="1"/>
  <c r="L6689" i="1"/>
  <c r="L6690" i="1"/>
  <c r="L6691" i="1"/>
  <c r="L6692" i="1"/>
  <c r="L6693" i="1"/>
  <c r="L6694" i="1"/>
  <c r="L6695" i="1"/>
  <c r="L6696" i="1"/>
  <c r="L6697" i="1"/>
  <c r="L6698" i="1"/>
  <c r="L6699" i="1"/>
  <c r="L6700" i="1"/>
  <c r="L6701" i="1"/>
  <c r="L6702" i="1"/>
  <c r="L6703" i="1"/>
  <c r="L6704" i="1"/>
  <c r="L6705" i="1"/>
  <c r="L6706" i="1"/>
  <c r="L6707" i="1"/>
  <c r="L6708" i="1"/>
  <c r="L6709" i="1"/>
  <c r="L6710" i="1"/>
  <c r="L6711" i="1"/>
  <c r="L6712" i="1"/>
  <c r="L6713" i="1"/>
  <c r="L6714" i="1"/>
  <c r="L6715" i="1"/>
  <c r="L6716" i="1"/>
  <c r="L6717" i="1"/>
  <c r="L6718" i="1"/>
  <c r="L6719" i="1"/>
  <c r="L6720" i="1"/>
  <c r="L6721" i="1"/>
  <c r="L6722" i="1"/>
  <c r="L6723" i="1"/>
  <c r="L6724" i="1"/>
  <c r="L6725" i="1"/>
  <c r="L6726"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909" i="1"/>
  <c r="L6910" i="1"/>
  <c r="L6911" i="1"/>
  <c r="L6912" i="1"/>
  <c r="L6913" i="1"/>
  <c r="L6914" i="1"/>
  <c r="L6915" i="1"/>
  <c r="L6916" i="1"/>
  <c r="L6917" i="1"/>
  <c r="L6918" i="1"/>
  <c r="L6919" i="1"/>
  <c r="L6920" i="1"/>
  <c r="L6921" i="1"/>
  <c r="L6922" i="1"/>
  <c r="L6923" i="1"/>
  <c r="L6924" i="1"/>
  <c r="L6925" i="1"/>
  <c r="L6926" i="1"/>
  <c r="L6927" i="1"/>
  <c r="L6928" i="1"/>
  <c r="L6929" i="1"/>
  <c r="L6930" i="1"/>
  <c r="L6931" i="1"/>
  <c r="L6932" i="1"/>
  <c r="L6933" i="1"/>
  <c r="L6934" i="1"/>
  <c r="L6935" i="1"/>
  <c r="L6936" i="1"/>
  <c r="L6937" i="1"/>
  <c r="L6938" i="1"/>
  <c r="L6939" i="1"/>
  <c r="L6940" i="1"/>
  <c r="L6941" i="1"/>
  <c r="L6942" i="1"/>
  <c r="L6943" i="1"/>
  <c r="L6944" i="1"/>
  <c r="L6945" i="1"/>
  <c r="L6946" i="1"/>
  <c r="L6947" i="1"/>
  <c r="L6948" i="1"/>
  <c r="L6949" i="1"/>
  <c r="L6950" i="1"/>
  <c r="L6951" i="1"/>
  <c r="L6952" i="1"/>
  <c r="L6953" i="1"/>
  <c r="L6954" i="1"/>
  <c r="L6955" i="1"/>
  <c r="L6956" i="1"/>
  <c r="L6957" i="1"/>
  <c r="L6958" i="1"/>
  <c r="L6959" i="1"/>
  <c r="L6960" i="1"/>
  <c r="L6961" i="1"/>
  <c r="L6962" i="1"/>
  <c r="L6963" i="1"/>
  <c r="L6964" i="1"/>
  <c r="L6965" i="1"/>
  <c r="L6966" i="1"/>
  <c r="L6967" i="1"/>
  <c r="L6968" i="1"/>
  <c r="L6969" i="1"/>
  <c r="L6970" i="1"/>
  <c r="L6971"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69"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41" i="1"/>
  <c r="L7342" i="1"/>
  <c r="L7343" i="1"/>
  <c r="L7344" i="1"/>
  <c r="L7345" i="1"/>
  <c r="L7346" i="1"/>
  <c r="L7347" i="1"/>
  <c r="L7348" i="1"/>
  <c r="L7349" i="1"/>
  <c r="L7350" i="1"/>
  <c r="L7351" i="1"/>
  <c r="L7352" i="1"/>
  <c r="L7353" i="1"/>
  <c r="L7354" i="1"/>
  <c r="L7355" i="1"/>
  <c r="L7356" i="1"/>
  <c r="L7357" i="1"/>
  <c r="L7358" i="1"/>
  <c r="L7359" i="1"/>
  <c r="L7360" i="1"/>
  <c r="L7361" i="1"/>
  <c r="L7362" i="1"/>
  <c r="L7363" i="1"/>
  <c r="L7364" i="1"/>
  <c r="L7365" i="1"/>
  <c r="L7366" i="1"/>
  <c r="L7367" i="1"/>
  <c r="L7368" i="1"/>
  <c r="L7369" i="1"/>
  <c r="L7370" i="1"/>
  <c r="L7371" i="1"/>
  <c r="L7372" i="1"/>
  <c r="L7373" i="1"/>
  <c r="L7374" i="1"/>
  <c r="L7375" i="1"/>
  <c r="L7376" i="1"/>
  <c r="L7377"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1" i="1"/>
  <c r="L7412" i="1"/>
  <c r="L7413" i="1"/>
  <c r="L7414" i="1"/>
  <c r="L7415" i="1"/>
  <c r="L7416" i="1"/>
  <c r="L7417" i="1"/>
  <c r="L7418" i="1"/>
  <c r="L7419" i="1"/>
  <c r="L7420" i="1"/>
  <c r="L7421" i="1"/>
  <c r="L7422" i="1"/>
  <c r="L7423" i="1"/>
  <c r="L7424" i="1"/>
  <c r="L7425" i="1"/>
  <c r="L7426" i="1"/>
  <c r="L7427" i="1"/>
  <c r="L7428" i="1"/>
  <c r="L7429" i="1"/>
  <c r="L7430" i="1"/>
  <c r="L7431" i="1"/>
  <c r="L7432" i="1"/>
  <c r="L7433" i="1"/>
  <c r="L7434" i="1"/>
  <c r="L7435" i="1"/>
  <c r="L7436" i="1"/>
  <c r="L7437" i="1"/>
  <c r="L7438" i="1"/>
  <c r="L7439" i="1"/>
  <c r="L7440" i="1"/>
  <c r="L7441" i="1"/>
  <c r="L7442" i="1"/>
  <c r="L7443" i="1"/>
  <c r="L7444" i="1"/>
  <c r="L7445" i="1"/>
  <c r="L7446" i="1"/>
  <c r="L7447" i="1"/>
  <c r="L7448" i="1"/>
  <c r="L7449" i="1"/>
  <c r="L7450" i="1"/>
  <c r="L7451" i="1"/>
  <c r="L7452" i="1"/>
  <c r="L7453" i="1"/>
  <c r="L7454" i="1"/>
  <c r="L7455" i="1"/>
  <c r="L7456" i="1"/>
  <c r="L7457" i="1"/>
  <c r="L7458" i="1"/>
  <c r="L7459" i="1"/>
  <c r="L7460" i="1"/>
  <c r="L7461" i="1"/>
  <c r="L7462" i="1"/>
  <c r="L7463" i="1"/>
  <c r="L7464" i="1"/>
  <c r="L7465" i="1"/>
  <c r="L7466" i="1"/>
  <c r="L7467" i="1"/>
  <c r="L7468" i="1"/>
  <c r="L7469" i="1"/>
  <c r="L7470" i="1"/>
  <c r="L7471" i="1"/>
  <c r="L7472" i="1"/>
  <c r="L7473" i="1"/>
  <c r="L7474" i="1"/>
  <c r="L7475" i="1"/>
  <c r="L7476" i="1"/>
  <c r="L7477" i="1"/>
  <c r="L7478" i="1"/>
  <c r="L7479" i="1"/>
  <c r="L7480" i="1"/>
  <c r="L7481" i="1"/>
  <c r="L7482" i="1"/>
  <c r="L7483" i="1"/>
  <c r="L7484" i="1"/>
  <c r="L7485" i="1"/>
  <c r="L7486" i="1"/>
  <c r="L7487" i="1"/>
  <c r="L7488" i="1"/>
  <c r="L7489" i="1"/>
  <c r="L7490" i="1"/>
  <c r="L7491" i="1"/>
  <c r="L7492" i="1"/>
  <c r="L7493" i="1"/>
  <c r="L7494" i="1"/>
  <c r="L7495" i="1"/>
  <c r="L7496" i="1"/>
  <c r="L7497" i="1"/>
  <c r="L7498" i="1"/>
  <c r="L7499" i="1"/>
  <c r="L7500" i="1"/>
  <c r="L7501" i="1"/>
  <c r="L7502" i="1"/>
  <c r="L7503" i="1"/>
  <c r="L7504" i="1"/>
  <c r="L7505" i="1"/>
  <c r="L7506" i="1"/>
  <c r="L7507" i="1"/>
  <c r="L7508" i="1"/>
  <c r="L7509" i="1"/>
  <c r="L7510" i="1"/>
  <c r="L7511" i="1"/>
  <c r="L7512" i="1"/>
  <c r="L7513" i="1"/>
  <c r="L7514" i="1"/>
  <c r="L7515" i="1"/>
  <c r="L7516" i="1"/>
  <c r="L7517" i="1"/>
  <c r="L7518" i="1"/>
  <c r="L7519" i="1"/>
  <c r="L7520" i="1"/>
  <c r="L7521" i="1"/>
  <c r="L7522" i="1"/>
  <c r="L7523" i="1"/>
  <c r="L7524" i="1"/>
  <c r="L7525" i="1"/>
  <c r="L7526" i="1"/>
  <c r="L7527" i="1"/>
  <c r="L7528" i="1"/>
  <c r="L7529" i="1"/>
  <c r="L7530" i="1"/>
  <c r="L7531" i="1"/>
  <c r="L7532" i="1"/>
  <c r="L7533" i="1"/>
  <c r="L7534" i="1"/>
  <c r="L7535" i="1"/>
  <c r="L7536" i="1"/>
  <c r="L7537" i="1"/>
  <c r="L7538" i="1"/>
  <c r="L7539" i="1"/>
  <c r="L7540" i="1"/>
  <c r="L7541" i="1"/>
  <c r="L7542" i="1"/>
  <c r="L7543" i="1"/>
  <c r="L7544" i="1"/>
  <c r="L7545" i="1"/>
  <c r="L7546" i="1"/>
  <c r="L7547" i="1"/>
  <c r="L7548" i="1"/>
  <c r="L7549" i="1"/>
  <c r="L7550" i="1"/>
  <c r="L7551" i="1"/>
  <c r="L7552" i="1"/>
  <c r="L7553" i="1"/>
  <c r="L7554" i="1"/>
  <c r="L7555" i="1"/>
  <c r="L7556" i="1"/>
  <c r="L7557" i="1"/>
  <c r="L7558" i="1"/>
  <c r="L7559" i="1"/>
  <c r="L7560" i="1"/>
  <c r="L7561" i="1"/>
  <c r="L7562" i="1"/>
  <c r="L7563" i="1"/>
  <c r="L7564" i="1"/>
  <c r="L7565" i="1"/>
  <c r="L7566" i="1"/>
  <c r="L7567" i="1"/>
  <c r="L7568" i="1"/>
  <c r="L7569" i="1"/>
  <c r="L7570" i="1"/>
  <c r="L7571" i="1"/>
  <c r="L7572" i="1"/>
  <c r="L7573" i="1"/>
  <c r="L7574" i="1"/>
  <c r="L7575" i="1"/>
  <c r="L7576" i="1"/>
  <c r="L7577" i="1"/>
  <c r="L7578" i="1"/>
  <c r="L7579" i="1"/>
  <c r="L7580" i="1"/>
  <c r="L7581" i="1"/>
  <c r="L7582" i="1"/>
  <c r="L7583" i="1"/>
  <c r="L7584" i="1"/>
  <c r="L7585" i="1"/>
  <c r="L7586" i="1"/>
  <c r="L7587" i="1"/>
  <c r="L7588" i="1"/>
  <c r="L7589" i="1"/>
  <c r="L7590" i="1"/>
  <c r="L7591" i="1"/>
  <c r="L7592" i="1"/>
  <c r="L7593" i="1"/>
  <c r="L7594" i="1"/>
  <c r="L7595" i="1"/>
  <c r="L7596" i="1"/>
  <c r="L7597" i="1"/>
  <c r="L7598" i="1"/>
  <c r="L7599" i="1"/>
  <c r="L7600" i="1"/>
  <c r="L7601" i="1"/>
  <c r="L7602" i="1"/>
  <c r="L7603" i="1"/>
  <c r="L7604" i="1"/>
  <c r="L7605" i="1"/>
  <c r="L7606" i="1"/>
  <c r="L7607" i="1"/>
  <c r="L7608" i="1"/>
  <c r="L7609" i="1"/>
  <c r="L7610" i="1"/>
  <c r="L7611" i="1"/>
  <c r="L7612" i="1"/>
  <c r="L7613" i="1"/>
  <c r="L7614" i="1"/>
  <c r="L7615" i="1"/>
  <c r="L7616" i="1"/>
  <c r="L7617" i="1"/>
  <c r="L7618" i="1"/>
  <c r="L7619" i="1"/>
  <c r="L7620" i="1"/>
  <c r="L7621" i="1"/>
  <c r="L7622" i="1"/>
  <c r="L7623" i="1"/>
  <c r="L7624" i="1"/>
  <c r="L7625" i="1"/>
  <c r="L7626" i="1"/>
  <c r="L7627" i="1"/>
  <c r="L7628" i="1"/>
  <c r="L7629" i="1"/>
  <c r="L7630" i="1"/>
  <c r="L7631" i="1"/>
  <c r="L7632" i="1"/>
  <c r="L7633" i="1"/>
  <c r="L7634" i="1"/>
  <c r="L7635" i="1"/>
  <c r="L7636" i="1"/>
  <c r="L7637" i="1"/>
  <c r="L7638" i="1"/>
  <c r="L7639" i="1"/>
  <c r="L7640" i="1"/>
  <c r="L7641" i="1"/>
  <c r="L7642" i="1"/>
  <c r="L7643" i="1"/>
  <c r="L7644" i="1"/>
  <c r="L7645" i="1"/>
  <c r="L7646" i="1"/>
  <c r="L7647" i="1"/>
  <c r="L7648" i="1"/>
  <c r="L7649" i="1"/>
  <c r="L7650" i="1"/>
  <c r="L7651" i="1"/>
  <c r="L7652" i="1"/>
  <c r="L7653" i="1"/>
  <c r="L7654" i="1"/>
  <c r="L7655" i="1"/>
  <c r="L7656" i="1"/>
  <c r="L7657" i="1"/>
  <c r="L7658" i="1"/>
  <c r="L7659" i="1"/>
  <c r="L7660" i="1"/>
  <c r="L7661" i="1"/>
  <c r="L7662" i="1"/>
  <c r="L7663" i="1"/>
  <c r="L7664" i="1"/>
  <c r="L7665" i="1"/>
  <c r="L7666" i="1"/>
  <c r="L7667" i="1"/>
  <c r="L7668" i="1"/>
  <c r="L7669" i="1"/>
  <c r="L7670" i="1"/>
  <c r="L7671" i="1"/>
  <c r="L7672" i="1"/>
  <c r="L7673" i="1"/>
  <c r="L7674" i="1"/>
  <c r="L7675" i="1"/>
  <c r="L7676" i="1"/>
  <c r="L7677" i="1"/>
  <c r="L7678" i="1"/>
  <c r="L7679" i="1"/>
  <c r="L7680" i="1"/>
  <c r="L7681" i="1"/>
  <c r="L7682" i="1"/>
  <c r="L7683" i="1"/>
  <c r="L7684" i="1"/>
  <c r="L7685" i="1"/>
  <c r="L7686" i="1"/>
  <c r="L7687" i="1"/>
  <c r="L7688" i="1"/>
  <c r="L7689" i="1"/>
  <c r="L7690" i="1"/>
  <c r="L7691" i="1"/>
  <c r="L7692" i="1"/>
  <c r="L7693" i="1"/>
  <c r="L7694" i="1"/>
  <c r="L7695" i="1"/>
  <c r="L7696" i="1"/>
  <c r="L7697" i="1"/>
  <c r="L7698" i="1"/>
  <c r="L7699" i="1"/>
  <c r="L7700" i="1"/>
  <c r="L7701" i="1"/>
  <c r="L7702" i="1"/>
  <c r="L7703" i="1"/>
  <c r="L7704" i="1"/>
  <c r="L7705" i="1"/>
  <c r="L7706" i="1"/>
  <c r="L7707" i="1"/>
  <c r="L7708" i="1"/>
  <c r="L7709" i="1"/>
  <c r="L7710" i="1"/>
  <c r="L7711" i="1"/>
  <c r="L7712" i="1"/>
  <c r="L7713" i="1"/>
  <c r="L7714" i="1"/>
  <c r="L7715" i="1"/>
  <c r="L7716" i="1"/>
  <c r="L7717" i="1"/>
  <c r="L7718" i="1"/>
  <c r="L7719" i="1"/>
  <c r="L7720" i="1"/>
  <c r="L7721" i="1"/>
  <c r="L7722" i="1"/>
  <c r="L7723" i="1"/>
  <c r="L7724" i="1"/>
  <c r="L7725" i="1"/>
  <c r="L7726" i="1"/>
  <c r="L7727" i="1"/>
  <c r="L7728" i="1"/>
  <c r="L7729" i="1"/>
  <c r="L7730" i="1"/>
  <c r="L7731" i="1"/>
  <c r="L7732" i="1"/>
  <c r="L7733" i="1"/>
  <c r="L7734" i="1"/>
  <c r="L7735" i="1"/>
  <c r="L7736" i="1"/>
  <c r="L7737" i="1"/>
  <c r="L7738" i="1"/>
  <c r="L7739" i="1"/>
  <c r="L7740" i="1"/>
  <c r="L7741" i="1"/>
  <c r="L7742" i="1"/>
  <c r="L7743" i="1"/>
  <c r="L7744" i="1"/>
  <c r="L7745" i="1"/>
  <c r="L7746" i="1"/>
  <c r="L7747" i="1"/>
  <c r="L7748" i="1"/>
  <c r="L7749" i="1"/>
  <c r="L7750" i="1"/>
  <c r="L7751" i="1"/>
  <c r="L7752" i="1"/>
  <c r="L7753" i="1"/>
  <c r="L7754" i="1"/>
  <c r="L7755" i="1"/>
  <c r="L7756" i="1"/>
  <c r="L7757" i="1"/>
  <c r="L7758" i="1"/>
  <c r="L7759" i="1"/>
  <c r="L7760" i="1"/>
  <c r="L7761" i="1"/>
  <c r="L7762" i="1"/>
  <c r="L7763" i="1"/>
  <c r="L7764" i="1"/>
  <c r="L7765" i="1"/>
  <c r="L7766" i="1"/>
  <c r="L7767" i="1"/>
  <c r="L7768" i="1"/>
  <c r="L7769" i="1"/>
  <c r="L7770" i="1"/>
  <c r="L7771" i="1"/>
  <c r="L7772" i="1"/>
  <c r="L7773" i="1"/>
  <c r="L7774" i="1"/>
  <c r="L7775" i="1"/>
  <c r="L7776" i="1"/>
  <c r="L7777" i="1"/>
  <c r="L7778" i="1"/>
  <c r="L7779" i="1"/>
  <c r="L7780" i="1"/>
  <c r="L7781" i="1"/>
  <c r="L7782" i="1"/>
  <c r="L7783" i="1"/>
  <c r="L7784" i="1"/>
  <c r="L7785" i="1"/>
  <c r="L7786" i="1"/>
  <c r="L7787" i="1"/>
  <c r="L7788" i="1"/>
  <c r="L7789" i="1"/>
  <c r="L7790" i="1"/>
  <c r="L7791" i="1"/>
  <c r="L7792" i="1"/>
  <c r="L7793" i="1"/>
  <c r="L7794" i="1"/>
  <c r="L7795" i="1"/>
  <c r="L7796" i="1"/>
  <c r="L7797" i="1"/>
  <c r="L7798" i="1"/>
  <c r="L7799" i="1"/>
  <c r="L7800" i="1"/>
  <c r="L7801" i="1"/>
  <c r="L7802" i="1"/>
  <c r="L7803" i="1"/>
  <c r="L7804" i="1"/>
  <c r="L7805" i="1"/>
  <c r="L7806" i="1"/>
  <c r="L7807" i="1"/>
  <c r="L7808" i="1"/>
  <c r="L7809" i="1"/>
  <c r="L7810" i="1"/>
  <c r="L7811" i="1"/>
  <c r="L7812" i="1"/>
  <c r="L7813" i="1"/>
  <c r="L7814" i="1"/>
  <c r="L7815" i="1"/>
  <c r="L7816" i="1"/>
  <c r="L7817" i="1"/>
  <c r="L7818" i="1"/>
  <c r="L7819" i="1"/>
  <c r="L7820" i="1"/>
  <c r="L7821" i="1"/>
  <c r="L7822" i="1"/>
  <c r="L7823" i="1"/>
  <c r="L7824" i="1"/>
  <c r="L7825" i="1"/>
  <c r="L7826" i="1"/>
  <c r="L7827" i="1"/>
  <c r="L7828" i="1"/>
  <c r="L7829" i="1"/>
  <c r="L7830" i="1"/>
  <c r="L7831" i="1"/>
  <c r="L7832" i="1"/>
  <c r="L7833" i="1"/>
  <c r="L7834" i="1"/>
  <c r="L7835" i="1"/>
  <c r="L7836" i="1"/>
  <c r="L7837" i="1"/>
  <c r="L7838" i="1"/>
  <c r="L7839" i="1"/>
  <c r="L7840" i="1"/>
  <c r="L7841" i="1"/>
  <c r="L7842" i="1"/>
  <c r="L7843" i="1"/>
  <c r="L7844" i="1"/>
  <c r="L7845" i="1"/>
  <c r="L7846" i="1"/>
  <c r="L7847" i="1"/>
  <c r="L7848" i="1"/>
  <c r="L7849" i="1"/>
  <c r="L7850" i="1"/>
  <c r="L7851" i="1"/>
  <c r="L7852" i="1"/>
  <c r="L7853" i="1"/>
  <c r="L7854" i="1"/>
  <c r="L7855" i="1"/>
  <c r="L7856" i="1"/>
  <c r="L7857" i="1"/>
  <c r="L7858" i="1"/>
  <c r="L7859" i="1"/>
  <c r="L7860" i="1"/>
  <c r="L7861" i="1"/>
  <c r="L7862" i="1"/>
  <c r="L7863" i="1"/>
  <c r="L7864" i="1"/>
  <c r="L7865" i="1"/>
  <c r="L7866" i="1"/>
  <c r="L7867" i="1"/>
  <c r="L7868" i="1"/>
  <c r="L7869" i="1"/>
  <c r="L7870" i="1"/>
  <c r="L7871" i="1"/>
  <c r="L7872" i="1"/>
  <c r="L7873" i="1"/>
  <c r="L7874" i="1"/>
  <c r="L7875" i="1"/>
  <c r="L7876" i="1"/>
  <c r="L7877" i="1"/>
  <c r="L7878" i="1"/>
  <c r="L7879" i="1"/>
  <c r="L7880" i="1"/>
  <c r="L7881" i="1"/>
  <c r="L7882" i="1"/>
  <c r="L7883" i="1"/>
  <c r="L7884" i="1"/>
  <c r="L7885" i="1"/>
  <c r="L7886" i="1"/>
  <c r="L7887" i="1"/>
  <c r="L7888" i="1"/>
  <c r="L7889" i="1"/>
  <c r="L7890" i="1"/>
  <c r="L7891" i="1"/>
  <c r="L7892" i="1"/>
  <c r="L7893" i="1"/>
  <c r="L7894" i="1"/>
  <c r="L7895" i="1"/>
  <c r="L7896" i="1"/>
  <c r="L7897" i="1"/>
  <c r="L7898" i="1"/>
  <c r="L7899" i="1"/>
  <c r="L7900" i="1"/>
  <c r="L7901" i="1"/>
  <c r="L7902" i="1"/>
  <c r="L7903" i="1"/>
  <c r="L7904" i="1"/>
  <c r="L7905" i="1"/>
  <c r="L7906" i="1"/>
  <c r="L7907" i="1"/>
  <c r="L7908" i="1"/>
  <c r="L7909" i="1"/>
  <c r="L7910" i="1"/>
  <c r="L7911" i="1"/>
  <c r="L7912" i="1"/>
  <c r="L7913" i="1"/>
  <c r="L7914" i="1"/>
  <c r="L7915" i="1"/>
  <c r="L7916" i="1"/>
  <c r="L7917" i="1"/>
  <c r="L7918" i="1"/>
  <c r="L7919" i="1"/>
  <c r="L7920" i="1"/>
  <c r="L7921" i="1"/>
  <c r="L7922" i="1"/>
  <c r="L7923" i="1"/>
  <c r="L7924" i="1"/>
  <c r="L7925" i="1"/>
  <c r="L7926" i="1"/>
  <c r="L7927" i="1"/>
  <c r="L7928" i="1"/>
  <c r="L7929" i="1"/>
  <c r="L7930" i="1"/>
  <c r="L7931" i="1"/>
  <c r="L7932" i="1"/>
  <c r="L7933" i="1"/>
  <c r="L7934" i="1"/>
  <c r="L7935" i="1"/>
  <c r="L7936" i="1"/>
  <c r="L7937" i="1"/>
  <c r="L7938" i="1"/>
  <c r="L7939" i="1"/>
  <c r="L7940" i="1"/>
  <c r="L7941" i="1"/>
  <c r="L7942" i="1"/>
  <c r="L7943" i="1"/>
  <c r="L7944" i="1"/>
  <c r="L7945" i="1"/>
  <c r="L7946" i="1"/>
  <c r="L7947" i="1"/>
  <c r="L7948" i="1"/>
  <c r="L7949" i="1"/>
  <c r="L7950" i="1"/>
  <c r="L7951" i="1"/>
  <c r="L7952" i="1"/>
  <c r="L7953" i="1"/>
  <c r="L7954" i="1"/>
  <c r="L7955" i="1"/>
  <c r="L7956" i="1"/>
  <c r="L7957" i="1"/>
  <c r="L7958" i="1"/>
  <c r="L7959" i="1"/>
  <c r="L7960" i="1"/>
  <c r="L7961" i="1"/>
  <c r="L7962" i="1"/>
  <c r="L7963" i="1"/>
  <c r="L7964" i="1"/>
  <c r="L7965" i="1"/>
  <c r="L7966" i="1"/>
  <c r="L7967" i="1"/>
  <c r="L7968" i="1"/>
  <c r="L7969" i="1"/>
  <c r="L7970" i="1"/>
  <c r="L7971" i="1"/>
  <c r="L7972" i="1"/>
  <c r="L7973" i="1"/>
  <c r="L7974" i="1"/>
  <c r="L7975" i="1"/>
  <c r="L7976" i="1"/>
  <c r="L7977" i="1"/>
  <c r="L7978" i="1"/>
  <c r="L7979" i="1"/>
  <c r="L7980" i="1"/>
  <c r="L7981" i="1"/>
  <c r="L7982" i="1"/>
  <c r="L7983" i="1"/>
  <c r="L7984" i="1"/>
  <c r="L7985" i="1"/>
  <c r="L7986" i="1"/>
  <c r="L7987" i="1"/>
  <c r="L7988" i="1"/>
  <c r="L7989" i="1"/>
  <c r="L7990" i="1"/>
  <c r="L7991" i="1"/>
  <c r="L7992" i="1"/>
  <c r="L7993" i="1"/>
  <c r="L7994" i="1"/>
  <c r="L7995" i="1"/>
  <c r="L7996" i="1"/>
  <c r="L7997" i="1"/>
  <c r="L7998" i="1"/>
  <c r="L7999" i="1"/>
  <c r="L8000" i="1"/>
  <c r="L8001" i="1"/>
  <c r="L8002" i="1"/>
  <c r="L8003" i="1"/>
  <c r="L8004" i="1"/>
  <c r="L8005" i="1"/>
  <c r="L8006" i="1"/>
  <c r="L8007" i="1"/>
  <c r="L8008" i="1"/>
  <c r="L8009" i="1"/>
  <c r="L8010" i="1"/>
  <c r="L8011" i="1"/>
  <c r="L8012" i="1"/>
  <c r="L8013" i="1"/>
  <c r="L8014" i="1"/>
  <c r="L8015" i="1"/>
  <c r="L8016" i="1"/>
  <c r="L8017" i="1"/>
  <c r="L8018" i="1"/>
  <c r="L8019" i="1"/>
  <c r="L8020" i="1"/>
  <c r="L8021" i="1"/>
  <c r="L8022" i="1"/>
  <c r="L8023" i="1"/>
  <c r="L8024" i="1"/>
  <c r="L8025" i="1"/>
  <c r="L8026" i="1"/>
  <c r="L8027" i="1"/>
  <c r="L8028" i="1"/>
  <c r="L8029" i="1"/>
  <c r="L8030" i="1"/>
  <c r="L8031" i="1"/>
  <c r="L8032" i="1"/>
  <c r="L8033" i="1"/>
  <c r="L8034" i="1"/>
  <c r="L8035" i="1"/>
  <c r="L8036" i="1"/>
  <c r="L8037" i="1"/>
  <c r="L8038" i="1"/>
  <c r="L8039" i="1"/>
  <c r="L8040" i="1"/>
  <c r="L8041" i="1"/>
  <c r="L8042" i="1"/>
  <c r="L8043" i="1"/>
  <c r="L8044" i="1"/>
  <c r="L8045" i="1"/>
  <c r="L8046" i="1"/>
  <c r="L8047" i="1"/>
  <c r="L8048" i="1"/>
  <c r="L8049" i="1"/>
  <c r="L8050" i="1"/>
  <c r="L8051" i="1"/>
  <c r="L8052" i="1"/>
  <c r="L8053" i="1"/>
  <c r="L8054" i="1"/>
  <c r="L8055" i="1"/>
  <c r="L8056" i="1"/>
  <c r="L8057" i="1"/>
  <c r="L8058" i="1"/>
  <c r="L8059" i="1"/>
  <c r="L8060" i="1"/>
  <c r="L8061" i="1"/>
  <c r="L8062" i="1"/>
  <c r="L8063" i="1"/>
  <c r="L8064" i="1"/>
  <c r="L8065" i="1"/>
  <c r="L8066" i="1"/>
  <c r="L8067" i="1"/>
  <c r="L8068" i="1"/>
  <c r="L8069" i="1"/>
  <c r="L8070" i="1"/>
  <c r="L8071" i="1"/>
  <c r="L8072" i="1"/>
  <c r="L8073" i="1"/>
  <c r="L8074" i="1"/>
  <c r="L8075" i="1"/>
  <c r="L8076" i="1"/>
  <c r="L8077" i="1"/>
  <c r="L8078" i="1"/>
  <c r="L8079" i="1"/>
  <c r="L8080" i="1"/>
  <c r="L8081" i="1"/>
  <c r="L8082" i="1"/>
  <c r="L8083" i="1"/>
  <c r="L8084" i="1"/>
  <c r="L8085" i="1"/>
  <c r="L8086" i="1"/>
  <c r="L8087" i="1"/>
  <c r="L8088" i="1"/>
  <c r="L8089" i="1"/>
  <c r="L8090" i="1"/>
  <c r="L8091" i="1"/>
  <c r="L8092" i="1"/>
  <c r="L8093" i="1"/>
  <c r="L8094" i="1"/>
  <c r="L8095" i="1"/>
  <c r="L8096" i="1"/>
  <c r="L8097" i="1"/>
  <c r="L8098" i="1"/>
  <c r="L8099" i="1"/>
  <c r="L8100" i="1"/>
  <c r="L8101" i="1"/>
  <c r="L8102" i="1"/>
  <c r="L8103" i="1"/>
  <c r="L8104" i="1"/>
  <c r="L8105" i="1"/>
  <c r="L8106" i="1"/>
  <c r="L8107" i="1"/>
  <c r="L8108" i="1"/>
  <c r="L8109" i="1"/>
  <c r="L8110" i="1"/>
  <c r="L8111" i="1"/>
  <c r="L8112" i="1"/>
  <c r="L8113" i="1"/>
  <c r="L8114" i="1"/>
  <c r="L8115" i="1"/>
  <c r="L8116" i="1"/>
  <c r="L8117" i="1"/>
  <c r="L8118" i="1"/>
  <c r="L8119" i="1"/>
  <c r="L8120" i="1"/>
  <c r="L8121" i="1"/>
  <c r="L8122" i="1"/>
  <c r="L8123" i="1"/>
  <c r="L8124" i="1"/>
  <c r="L8125" i="1"/>
  <c r="L8126" i="1"/>
  <c r="L8127" i="1"/>
  <c r="L8128" i="1"/>
  <c r="L8129" i="1"/>
  <c r="L8130" i="1"/>
  <c r="L8131" i="1"/>
  <c r="L8132" i="1"/>
  <c r="L8133" i="1"/>
  <c r="L8134" i="1"/>
  <c r="L8135" i="1"/>
  <c r="L8136" i="1"/>
  <c r="L8137" i="1"/>
  <c r="L8138" i="1"/>
  <c r="L8139" i="1"/>
  <c r="L8140" i="1"/>
  <c r="L8141" i="1"/>
  <c r="L8142" i="1"/>
  <c r="L8143" i="1"/>
  <c r="L8144" i="1"/>
  <c r="L8145" i="1"/>
  <c r="L8146" i="1"/>
  <c r="L8147" i="1"/>
  <c r="L8148" i="1"/>
  <c r="L8149" i="1"/>
  <c r="L8150" i="1"/>
  <c r="L8151" i="1"/>
  <c r="L8152" i="1"/>
  <c r="L8153" i="1"/>
  <c r="L8154" i="1"/>
  <c r="L8155" i="1"/>
  <c r="L8156" i="1"/>
  <c r="L8157" i="1"/>
  <c r="L8158" i="1"/>
  <c r="L8159" i="1"/>
  <c r="L8160" i="1"/>
  <c r="L8161" i="1"/>
  <c r="L8162" i="1"/>
  <c r="L8163" i="1"/>
  <c r="L8164" i="1"/>
  <c r="L8165" i="1"/>
  <c r="L8166" i="1"/>
  <c r="L8167" i="1"/>
  <c r="L8168" i="1"/>
  <c r="L8169" i="1"/>
  <c r="L8170" i="1"/>
  <c r="L8171" i="1"/>
  <c r="L8172" i="1"/>
  <c r="L8173" i="1"/>
  <c r="L8174" i="1"/>
  <c r="L8175" i="1"/>
  <c r="L8176" i="1"/>
  <c r="L8177" i="1"/>
  <c r="L8178" i="1"/>
  <c r="L8179" i="1"/>
  <c r="L8180" i="1"/>
  <c r="L8181" i="1"/>
  <c r="L8182" i="1"/>
  <c r="L8183" i="1"/>
  <c r="L8184" i="1"/>
  <c r="L8185" i="1"/>
  <c r="L8186" i="1"/>
  <c r="L8187" i="1"/>
  <c r="L8188" i="1"/>
  <c r="L8189" i="1"/>
  <c r="L8190" i="1"/>
  <c r="L8191" i="1"/>
  <c r="L8192" i="1"/>
  <c r="L8193" i="1"/>
  <c r="L8194" i="1"/>
  <c r="L8195" i="1"/>
  <c r="L8196" i="1"/>
  <c r="L8197" i="1"/>
  <c r="L8198" i="1"/>
  <c r="L8199" i="1"/>
  <c r="L8200" i="1"/>
  <c r="L8201" i="1"/>
  <c r="L8202" i="1"/>
  <c r="L8203" i="1"/>
  <c r="L8204" i="1"/>
  <c r="L8205" i="1"/>
  <c r="L8206" i="1"/>
  <c r="L8207" i="1"/>
  <c r="L8208" i="1"/>
  <c r="L8209" i="1"/>
  <c r="L8210" i="1"/>
  <c r="L8211" i="1"/>
  <c r="L8212" i="1"/>
  <c r="L8213" i="1"/>
  <c r="L8214" i="1"/>
  <c r="L8215" i="1"/>
  <c r="L8216" i="1"/>
  <c r="L8217" i="1"/>
  <c r="L8218" i="1"/>
  <c r="L8219" i="1"/>
  <c r="L8220" i="1"/>
  <c r="L8221" i="1"/>
  <c r="L8222" i="1"/>
  <c r="L8223" i="1"/>
  <c r="L8224" i="1"/>
  <c r="L8225" i="1"/>
  <c r="L8226" i="1"/>
  <c r="L8227" i="1"/>
  <c r="L8228" i="1"/>
  <c r="L8229" i="1"/>
  <c r="L8230" i="1"/>
  <c r="L8231" i="1"/>
  <c r="L8232" i="1"/>
  <c r="L8233" i="1"/>
  <c r="L8234" i="1"/>
  <c r="L8235" i="1"/>
  <c r="L8236" i="1"/>
  <c r="L8237" i="1"/>
  <c r="L8238" i="1"/>
  <c r="L8239" i="1"/>
  <c r="L8240" i="1"/>
  <c r="L8241" i="1"/>
  <c r="L8242" i="1"/>
  <c r="L8243" i="1"/>
  <c r="L8244" i="1"/>
  <c r="L8245" i="1"/>
  <c r="L8246" i="1"/>
  <c r="L8247" i="1"/>
  <c r="L8248" i="1"/>
  <c r="L8249" i="1"/>
  <c r="L8250" i="1"/>
  <c r="L8251" i="1"/>
  <c r="L8252" i="1"/>
  <c r="L8253" i="1"/>
  <c r="L8254" i="1"/>
  <c r="L8255" i="1"/>
  <c r="L8256" i="1"/>
  <c r="L8257" i="1"/>
  <c r="L8258" i="1"/>
  <c r="L8259" i="1"/>
  <c r="L8260" i="1"/>
  <c r="L8261" i="1"/>
  <c r="L8262" i="1"/>
  <c r="L8263" i="1"/>
  <c r="L8264" i="1"/>
  <c r="L8265" i="1"/>
  <c r="L8266" i="1"/>
  <c r="L8267" i="1"/>
  <c r="L8268" i="1"/>
  <c r="L8269" i="1"/>
  <c r="L8270" i="1"/>
  <c r="L8271" i="1"/>
  <c r="L8272" i="1"/>
  <c r="L8273" i="1"/>
  <c r="L8274" i="1"/>
  <c r="L8275" i="1"/>
  <c r="L8276" i="1"/>
  <c r="L8277" i="1"/>
  <c r="L8278" i="1"/>
  <c r="L8279" i="1"/>
  <c r="L8280" i="1"/>
  <c r="L8281" i="1"/>
  <c r="L8282" i="1"/>
  <c r="L8283" i="1"/>
  <c r="L8284" i="1"/>
  <c r="L8285" i="1"/>
  <c r="L8286" i="1"/>
  <c r="L8287" i="1"/>
  <c r="L8288" i="1"/>
  <c r="L8289" i="1"/>
  <c r="L8290" i="1"/>
  <c r="L8291" i="1"/>
  <c r="L8292" i="1"/>
  <c r="L8293" i="1"/>
  <c r="L8294" i="1"/>
  <c r="L8295" i="1"/>
  <c r="L8296" i="1"/>
  <c r="L8297" i="1"/>
  <c r="L8298" i="1"/>
  <c r="L8299" i="1"/>
  <c r="L8300" i="1"/>
  <c r="L8301" i="1"/>
  <c r="L8302" i="1"/>
  <c r="L8303" i="1"/>
  <c r="L8304" i="1"/>
  <c r="L8305" i="1"/>
  <c r="L8306" i="1"/>
  <c r="L8307" i="1"/>
  <c r="L8308" i="1"/>
  <c r="L8309" i="1"/>
  <c r="L8310" i="1"/>
  <c r="L8311" i="1"/>
  <c r="L8312" i="1"/>
  <c r="L8313" i="1"/>
  <c r="L8314" i="1"/>
  <c r="L8315" i="1"/>
  <c r="L8316" i="1"/>
  <c r="L8317" i="1"/>
  <c r="L8318" i="1"/>
  <c r="L8319" i="1"/>
  <c r="L8320" i="1"/>
  <c r="L8321" i="1"/>
  <c r="L8322" i="1"/>
  <c r="L8323" i="1"/>
  <c r="L8324" i="1"/>
  <c r="L8325" i="1"/>
  <c r="L8326" i="1"/>
  <c r="L8327" i="1"/>
  <c r="L8328" i="1"/>
  <c r="L8329" i="1"/>
  <c r="L8330" i="1"/>
  <c r="L8331" i="1"/>
  <c r="L8332" i="1"/>
  <c r="L8333" i="1"/>
  <c r="L8334" i="1"/>
  <c r="L8335" i="1"/>
  <c r="L8336" i="1"/>
  <c r="L8337" i="1"/>
  <c r="L8338" i="1"/>
  <c r="L8339" i="1"/>
  <c r="L8340" i="1"/>
  <c r="L8341" i="1"/>
  <c r="L8342" i="1"/>
  <c r="L8343" i="1"/>
  <c r="L8344" i="1"/>
  <c r="L8345" i="1"/>
  <c r="L8346" i="1"/>
  <c r="L8347" i="1"/>
  <c r="L8348" i="1"/>
  <c r="L8349" i="1"/>
  <c r="L8350" i="1"/>
  <c r="L8351" i="1"/>
  <c r="L8352" i="1"/>
  <c r="L8353" i="1"/>
  <c r="L8354" i="1"/>
  <c r="L8355" i="1"/>
  <c r="L8356" i="1"/>
  <c r="L8357" i="1"/>
  <c r="L8358" i="1"/>
  <c r="L8359" i="1"/>
  <c r="L8360" i="1"/>
  <c r="L8361" i="1"/>
  <c r="L8362" i="1"/>
  <c r="L8363" i="1"/>
  <c r="L8364" i="1"/>
  <c r="L8365" i="1"/>
  <c r="L8366" i="1"/>
  <c r="L8367" i="1"/>
  <c r="L8368" i="1"/>
  <c r="L8369" i="1"/>
  <c r="L8370" i="1"/>
  <c r="L8371" i="1"/>
  <c r="L8372" i="1"/>
  <c r="L8373" i="1"/>
  <c r="L8374" i="1"/>
  <c r="L8375" i="1"/>
  <c r="L8376" i="1"/>
  <c r="L8377" i="1"/>
  <c r="L8378" i="1"/>
  <c r="L8379" i="1"/>
  <c r="L8380" i="1"/>
  <c r="L8381" i="1"/>
  <c r="L8382" i="1"/>
  <c r="L8383" i="1"/>
  <c r="L8384" i="1"/>
  <c r="L8385" i="1"/>
  <c r="L8386" i="1"/>
  <c r="L8387" i="1"/>
  <c r="L8388" i="1"/>
  <c r="L8389" i="1"/>
  <c r="L8390" i="1"/>
  <c r="L8391" i="1"/>
  <c r="L8392" i="1"/>
  <c r="L8393" i="1"/>
  <c r="L8394" i="1"/>
  <c r="L8395" i="1"/>
  <c r="L8396" i="1"/>
  <c r="L8397" i="1"/>
  <c r="L8398" i="1"/>
  <c r="L8399" i="1"/>
  <c r="L8400" i="1"/>
  <c r="L8401" i="1"/>
  <c r="L8402" i="1"/>
  <c r="L8403" i="1"/>
  <c r="L8404" i="1"/>
  <c r="L8405" i="1"/>
  <c r="L8406" i="1"/>
  <c r="L8407" i="1"/>
  <c r="L8408" i="1"/>
  <c r="L8409" i="1"/>
  <c r="L8410" i="1"/>
  <c r="L8411" i="1"/>
  <c r="L8412" i="1"/>
  <c r="L8413" i="1"/>
  <c r="L8414" i="1"/>
  <c r="L8415" i="1"/>
  <c r="L8416" i="1"/>
  <c r="L8417" i="1"/>
  <c r="L8418" i="1"/>
  <c r="L8419" i="1"/>
  <c r="L8420" i="1"/>
  <c r="L8421" i="1"/>
  <c r="L8422" i="1"/>
  <c r="L8423" i="1"/>
  <c r="L8424" i="1"/>
  <c r="L8425" i="1"/>
  <c r="L8426" i="1"/>
  <c r="L8427" i="1"/>
  <c r="L8428" i="1"/>
  <c r="L8429" i="1"/>
  <c r="L8430" i="1"/>
  <c r="L8431" i="1"/>
  <c r="L8432" i="1"/>
  <c r="L8433" i="1"/>
  <c r="L8434" i="1"/>
  <c r="L8435" i="1"/>
  <c r="L8436" i="1"/>
  <c r="L8437" i="1"/>
  <c r="L8438" i="1"/>
  <c r="L8439" i="1"/>
  <c r="L8440" i="1"/>
  <c r="L8441" i="1"/>
  <c r="L8442" i="1"/>
  <c r="L8443" i="1"/>
  <c r="L8444" i="1"/>
  <c r="L8445" i="1"/>
  <c r="L8446" i="1"/>
  <c r="L8447" i="1"/>
  <c r="L8448" i="1"/>
  <c r="L8449" i="1"/>
  <c r="L8450" i="1"/>
  <c r="L8451" i="1"/>
  <c r="L8452" i="1"/>
  <c r="L8453" i="1"/>
  <c r="L8454" i="1"/>
  <c r="L8455" i="1"/>
  <c r="L8456" i="1"/>
  <c r="L8457" i="1"/>
  <c r="L8458" i="1"/>
  <c r="L8459" i="1"/>
  <c r="L8460" i="1"/>
  <c r="L8461" i="1"/>
  <c r="L8462" i="1"/>
  <c r="L8463" i="1"/>
  <c r="L8464" i="1"/>
  <c r="L8465" i="1"/>
  <c r="L8466" i="1"/>
  <c r="L8467" i="1"/>
  <c r="L8468" i="1"/>
  <c r="L8469" i="1"/>
  <c r="L8470" i="1"/>
  <c r="L8471" i="1"/>
  <c r="L8472" i="1"/>
  <c r="L8473" i="1"/>
  <c r="L8474" i="1"/>
  <c r="L8475" i="1"/>
  <c r="L8476" i="1"/>
  <c r="L8477" i="1"/>
  <c r="L8478" i="1"/>
  <c r="L8479" i="1"/>
  <c r="L8480" i="1"/>
  <c r="L8481" i="1"/>
  <c r="L8482" i="1"/>
  <c r="L8483" i="1"/>
  <c r="L8484" i="1"/>
  <c r="L8485" i="1"/>
  <c r="L8486" i="1"/>
  <c r="L8487" i="1"/>
  <c r="L8488" i="1"/>
  <c r="L8489" i="1"/>
  <c r="L8490" i="1"/>
  <c r="L8491" i="1"/>
  <c r="L8492" i="1"/>
  <c r="L8493" i="1"/>
  <c r="L8494" i="1"/>
  <c r="L8495" i="1"/>
  <c r="L8496" i="1"/>
  <c r="L8497" i="1"/>
  <c r="L8498" i="1"/>
  <c r="L8499" i="1"/>
  <c r="L8500" i="1"/>
  <c r="L8501" i="1"/>
  <c r="L8502" i="1"/>
  <c r="L8503" i="1"/>
  <c r="L8504" i="1"/>
  <c r="L8505" i="1"/>
  <c r="L8506" i="1"/>
  <c r="L8507" i="1"/>
  <c r="L8508" i="1"/>
  <c r="L8509" i="1"/>
  <c r="L8510" i="1"/>
  <c r="L8511" i="1"/>
  <c r="L8512" i="1"/>
  <c r="L8513" i="1"/>
  <c r="L8514" i="1"/>
  <c r="L8515" i="1"/>
  <c r="L8516" i="1"/>
  <c r="L8517" i="1"/>
  <c r="L8518" i="1"/>
  <c r="L8519" i="1"/>
  <c r="L8520" i="1"/>
  <c r="L8521" i="1"/>
  <c r="L8522" i="1"/>
  <c r="L8523" i="1"/>
  <c r="L8524" i="1"/>
  <c r="L8525" i="1"/>
  <c r="L8526" i="1"/>
  <c r="L8527" i="1"/>
  <c r="L8528" i="1"/>
  <c r="L8529" i="1"/>
  <c r="L8530" i="1"/>
  <c r="L8531" i="1"/>
  <c r="L8532" i="1"/>
  <c r="L8533" i="1"/>
  <c r="L8534" i="1"/>
  <c r="L8535" i="1"/>
  <c r="L8536" i="1"/>
  <c r="L8537" i="1"/>
  <c r="L8538" i="1"/>
  <c r="L8539" i="1"/>
  <c r="L8540" i="1"/>
  <c r="L8541" i="1"/>
  <c r="L8542" i="1"/>
  <c r="L8543" i="1"/>
  <c r="L8544" i="1"/>
  <c r="L8545" i="1"/>
  <c r="L8546" i="1"/>
  <c r="L8547" i="1"/>
  <c r="L8548" i="1"/>
  <c r="L8549" i="1"/>
  <c r="L8550" i="1"/>
  <c r="L8551" i="1"/>
  <c r="L8552" i="1"/>
  <c r="L8553" i="1"/>
  <c r="L8554" i="1"/>
  <c r="L8555" i="1"/>
  <c r="L8556" i="1"/>
  <c r="L8557" i="1"/>
  <c r="L8558" i="1"/>
  <c r="L8559" i="1"/>
  <c r="L8560" i="1"/>
  <c r="L8561" i="1"/>
  <c r="L8562" i="1"/>
  <c r="L8563" i="1"/>
  <c r="L8564" i="1"/>
  <c r="L8565" i="1"/>
  <c r="L8566" i="1"/>
  <c r="L8567" i="1"/>
  <c r="L8568" i="1"/>
  <c r="L8569" i="1"/>
  <c r="L8570" i="1"/>
  <c r="L8571" i="1"/>
  <c r="L8572" i="1"/>
  <c r="L8573" i="1"/>
  <c r="L8574" i="1"/>
  <c r="L8575" i="1"/>
  <c r="L8576" i="1"/>
  <c r="L8577" i="1"/>
  <c r="L8578" i="1"/>
  <c r="L8579" i="1"/>
  <c r="L8580" i="1"/>
  <c r="L8581" i="1"/>
  <c r="L8582" i="1"/>
  <c r="L8583" i="1"/>
  <c r="L8584" i="1"/>
  <c r="L8585" i="1"/>
  <c r="L8586" i="1"/>
  <c r="L8587" i="1"/>
  <c r="L8588" i="1"/>
  <c r="L8589" i="1"/>
  <c r="L8590" i="1"/>
  <c r="L8591" i="1"/>
  <c r="L8592" i="1"/>
  <c r="L8593" i="1"/>
  <c r="L8594" i="1"/>
  <c r="L8595" i="1"/>
  <c r="L8596" i="1"/>
  <c r="L8597" i="1"/>
  <c r="L8598" i="1"/>
  <c r="L8599" i="1"/>
  <c r="L8600" i="1"/>
  <c r="L8601" i="1"/>
  <c r="L8602" i="1"/>
  <c r="L8603" i="1"/>
  <c r="L8604" i="1"/>
  <c r="L8605" i="1"/>
  <c r="L8606" i="1"/>
  <c r="L8607" i="1"/>
  <c r="L8608" i="1"/>
  <c r="L8609" i="1"/>
  <c r="L8610" i="1"/>
  <c r="L8611" i="1"/>
  <c r="L8612" i="1"/>
  <c r="L8613" i="1"/>
  <c r="L8614" i="1"/>
  <c r="L8615" i="1"/>
  <c r="L8616" i="1"/>
  <c r="L8617" i="1"/>
  <c r="L8618" i="1"/>
  <c r="L8619" i="1"/>
  <c r="L8620" i="1"/>
  <c r="L8621" i="1"/>
  <c r="L8622" i="1"/>
  <c r="L8623" i="1"/>
  <c r="L8624" i="1"/>
  <c r="L8625" i="1"/>
  <c r="L8626" i="1"/>
  <c r="L8627" i="1"/>
  <c r="L8628" i="1"/>
  <c r="L8629" i="1"/>
  <c r="L8630" i="1"/>
  <c r="L8631" i="1"/>
  <c r="L8632" i="1"/>
  <c r="L8633" i="1"/>
  <c r="L8634" i="1"/>
  <c r="L8635" i="1"/>
  <c r="L8636" i="1"/>
  <c r="L8637" i="1"/>
  <c r="L8638" i="1"/>
  <c r="L8639" i="1"/>
  <c r="L8640" i="1"/>
  <c r="L8641" i="1"/>
  <c r="L8642" i="1"/>
  <c r="L8643" i="1"/>
  <c r="L8644" i="1"/>
  <c r="L8645" i="1"/>
  <c r="L8646" i="1"/>
  <c r="L8647" i="1"/>
  <c r="L8648" i="1"/>
  <c r="L8649" i="1"/>
  <c r="L8650" i="1"/>
  <c r="L8651" i="1"/>
  <c r="L8652" i="1"/>
  <c r="L8653" i="1"/>
  <c r="L8654" i="1"/>
  <c r="L8655" i="1"/>
  <c r="L8656" i="1"/>
  <c r="L8657" i="1"/>
  <c r="L8658" i="1"/>
  <c r="L8659" i="1"/>
  <c r="L8660" i="1"/>
  <c r="L8661" i="1"/>
  <c r="L8662" i="1"/>
  <c r="L8663" i="1"/>
  <c r="L8664" i="1"/>
  <c r="L8665" i="1"/>
  <c r="L8666" i="1"/>
  <c r="L8667" i="1"/>
  <c r="L8668" i="1"/>
  <c r="L8669" i="1"/>
  <c r="L8670" i="1"/>
  <c r="L8671" i="1"/>
  <c r="L8672" i="1"/>
  <c r="L8673" i="1"/>
  <c r="L8674" i="1"/>
  <c r="L8675" i="1"/>
  <c r="L8676" i="1"/>
  <c r="L8677" i="1"/>
  <c r="L8678" i="1"/>
  <c r="L8679" i="1"/>
  <c r="L8680" i="1"/>
  <c r="L8681" i="1"/>
  <c r="L8682" i="1"/>
  <c r="L8683" i="1"/>
  <c r="L8684" i="1"/>
  <c r="L8685" i="1"/>
  <c r="L8686" i="1"/>
  <c r="L8687" i="1"/>
  <c r="L8688" i="1"/>
  <c r="L8689" i="1"/>
  <c r="L8690" i="1"/>
  <c r="L8691" i="1"/>
  <c r="L8692" i="1"/>
  <c r="L8693" i="1"/>
  <c r="L8694" i="1"/>
  <c r="L8695" i="1"/>
  <c r="L8696" i="1"/>
  <c r="L8697" i="1"/>
  <c r="L8698" i="1"/>
  <c r="L8699" i="1"/>
  <c r="L8700" i="1"/>
  <c r="L8701" i="1"/>
  <c r="L8702" i="1"/>
  <c r="L8703" i="1"/>
  <c r="L8704" i="1"/>
  <c r="L8705" i="1"/>
  <c r="L8706" i="1"/>
  <c r="L8707" i="1"/>
  <c r="L8708" i="1"/>
  <c r="L8709" i="1"/>
  <c r="L8710" i="1"/>
  <c r="L8711" i="1"/>
  <c r="L8712" i="1"/>
  <c r="L8713" i="1"/>
  <c r="L8714" i="1"/>
  <c r="L8715" i="1"/>
  <c r="L8716" i="1"/>
  <c r="L8717" i="1"/>
  <c r="L8718" i="1"/>
  <c r="L8719" i="1"/>
  <c r="L8720" i="1"/>
  <c r="L8721" i="1"/>
  <c r="L8722" i="1"/>
  <c r="L8723" i="1"/>
  <c r="L8724" i="1"/>
  <c r="L8725" i="1"/>
  <c r="L8726" i="1"/>
  <c r="L8727" i="1"/>
  <c r="L8728" i="1"/>
  <c r="L8729" i="1"/>
  <c r="L8730" i="1"/>
  <c r="L8731" i="1"/>
  <c r="L8732" i="1"/>
  <c r="L8733" i="1"/>
  <c r="L8734" i="1"/>
  <c r="L8735" i="1"/>
  <c r="L8736" i="1"/>
  <c r="L8737" i="1"/>
  <c r="L8738" i="1"/>
  <c r="L8739" i="1"/>
  <c r="L8740" i="1"/>
  <c r="L8741" i="1"/>
  <c r="L8742" i="1"/>
  <c r="L8743" i="1"/>
  <c r="L8744" i="1"/>
  <c r="L8745" i="1"/>
  <c r="L8746" i="1"/>
  <c r="L8747" i="1"/>
  <c r="L8748" i="1"/>
  <c r="L8749" i="1"/>
  <c r="L8750" i="1"/>
  <c r="L8751" i="1"/>
  <c r="L8752" i="1"/>
  <c r="L8753" i="1"/>
  <c r="L8754" i="1"/>
  <c r="L8755" i="1"/>
  <c r="L8756" i="1"/>
  <c r="L8757" i="1"/>
  <c r="L8758" i="1"/>
  <c r="L8759" i="1"/>
  <c r="L8760" i="1"/>
  <c r="L8761" i="1"/>
  <c r="L8762" i="1"/>
  <c r="L8763" i="1"/>
  <c r="L8764" i="1"/>
  <c r="L8765" i="1"/>
  <c r="L8766" i="1"/>
  <c r="L8767" i="1"/>
  <c r="L8768" i="1"/>
  <c r="L8769" i="1"/>
  <c r="L8770" i="1"/>
  <c r="L8771" i="1"/>
  <c r="L8772" i="1"/>
  <c r="L8773" i="1"/>
  <c r="L8774" i="1"/>
  <c r="L8775" i="1"/>
  <c r="L8776" i="1"/>
  <c r="L8777" i="1"/>
  <c r="L8778" i="1"/>
  <c r="L8779" i="1"/>
  <c r="L8780" i="1"/>
  <c r="L8781" i="1"/>
  <c r="L8782" i="1"/>
  <c r="L8783" i="1"/>
  <c r="L8784" i="1"/>
  <c r="L8785" i="1"/>
  <c r="L8786" i="1"/>
  <c r="L8787" i="1"/>
  <c r="L8788" i="1"/>
  <c r="L8789" i="1"/>
  <c r="L8790" i="1"/>
  <c r="L8791" i="1"/>
  <c r="L8792" i="1"/>
  <c r="L8793" i="1"/>
  <c r="L8794" i="1"/>
  <c r="L8795" i="1"/>
  <c r="L8796" i="1"/>
  <c r="L8797" i="1"/>
  <c r="L8798" i="1"/>
  <c r="L8799" i="1"/>
  <c r="L8800" i="1"/>
  <c r="L8801" i="1"/>
  <c r="L8802" i="1"/>
  <c r="L8803" i="1"/>
  <c r="L8804" i="1"/>
  <c r="L8805" i="1"/>
  <c r="L8806" i="1"/>
  <c r="L8807" i="1"/>
  <c r="L8808" i="1"/>
  <c r="L8809" i="1"/>
  <c r="L8810" i="1"/>
  <c r="L8811" i="1"/>
  <c r="L8812" i="1"/>
  <c r="L8813" i="1"/>
  <c r="L8814" i="1"/>
  <c r="L8815" i="1"/>
  <c r="L8816" i="1"/>
  <c r="L8817" i="1"/>
  <c r="L8818" i="1"/>
  <c r="L8819" i="1"/>
  <c r="L8820" i="1"/>
  <c r="L8821" i="1"/>
  <c r="L8822" i="1"/>
  <c r="L8823" i="1"/>
  <c r="L8824" i="1"/>
  <c r="L8825" i="1"/>
  <c r="L8826" i="1"/>
  <c r="L8827" i="1"/>
  <c r="L8828" i="1"/>
  <c r="L8829" i="1"/>
  <c r="L8830" i="1"/>
  <c r="L8831" i="1"/>
  <c r="L8832" i="1"/>
  <c r="L8833" i="1"/>
  <c r="L8834" i="1"/>
  <c r="L8835" i="1"/>
  <c r="L8836" i="1"/>
  <c r="L8837" i="1"/>
  <c r="L8838" i="1"/>
  <c r="L8839" i="1"/>
  <c r="L8840" i="1"/>
  <c r="L8841" i="1"/>
  <c r="L8842" i="1"/>
  <c r="L8843" i="1"/>
  <c r="L8844" i="1"/>
  <c r="L8845" i="1"/>
  <c r="L8846" i="1"/>
  <c r="L8847" i="1"/>
  <c r="L8848" i="1"/>
  <c r="L8849" i="1"/>
  <c r="L8850" i="1"/>
  <c r="L8851" i="1"/>
  <c r="L8852" i="1"/>
  <c r="L8853" i="1"/>
  <c r="L8854" i="1"/>
  <c r="L8855" i="1"/>
  <c r="L8856" i="1"/>
  <c r="L8857" i="1"/>
  <c r="L8858" i="1"/>
  <c r="L8859" i="1"/>
  <c r="L8860" i="1"/>
  <c r="L8861" i="1"/>
  <c r="L8862" i="1"/>
  <c r="L8863" i="1"/>
  <c r="L8864" i="1"/>
  <c r="L8865" i="1"/>
  <c r="L8866" i="1"/>
  <c r="L8867" i="1"/>
  <c r="L8868" i="1"/>
  <c r="L8869" i="1"/>
  <c r="L8870" i="1"/>
  <c r="L8871" i="1"/>
  <c r="L8872" i="1"/>
  <c r="L8873" i="1"/>
  <c r="L8874" i="1"/>
  <c r="L8875" i="1"/>
  <c r="L8876" i="1"/>
  <c r="L8877" i="1"/>
  <c r="L8878" i="1"/>
  <c r="L8879" i="1"/>
  <c r="L8880" i="1"/>
  <c r="L8881" i="1"/>
  <c r="L8882" i="1"/>
  <c r="L8883" i="1"/>
  <c r="L8884" i="1"/>
  <c r="L8885" i="1"/>
  <c r="L8886" i="1"/>
  <c r="L8887" i="1"/>
  <c r="L8888" i="1"/>
  <c r="L8889" i="1"/>
  <c r="L8890" i="1"/>
  <c r="L8891" i="1"/>
  <c r="L8892" i="1"/>
  <c r="L8893" i="1"/>
  <c r="L8894" i="1"/>
  <c r="L8895" i="1"/>
  <c r="L8896" i="1"/>
  <c r="L8897" i="1"/>
  <c r="L8898" i="1"/>
  <c r="L8899" i="1"/>
  <c r="L8900" i="1"/>
  <c r="L8901" i="1"/>
  <c r="L8902" i="1"/>
  <c r="L8903" i="1"/>
  <c r="L8904" i="1"/>
  <c r="L8905" i="1"/>
  <c r="L8906" i="1"/>
  <c r="L8907" i="1"/>
  <c r="L8908" i="1"/>
  <c r="L8909" i="1"/>
  <c r="L8910" i="1"/>
  <c r="L8911" i="1"/>
  <c r="L8912" i="1"/>
  <c r="L8913" i="1"/>
  <c r="L8914" i="1"/>
  <c r="L8915" i="1"/>
  <c r="L8916" i="1"/>
  <c r="L8917" i="1"/>
  <c r="L8918" i="1"/>
  <c r="L8919" i="1"/>
  <c r="L8920" i="1"/>
  <c r="L8921" i="1"/>
  <c r="L8922" i="1"/>
  <c r="L8923" i="1"/>
  <c r="L8924" i="1"/>
  <c r="L8925" i="1"/>
  <c r="L8926" i="1"/>
  <c r="L8927" i="1"/>
  <c r="L8928" i="1"/>
  <c r="L8929" i="1"/>
  <c r="L8930" i="1"/>
  <c r="L8931" i="1"/>
  <c r="L8932" i="1"/>
  <c r="L8933" i="1"/>
  <c r="L8934" i="1"/>
  <c r="L8935" i="1"/>
  <c r="L8936" i="1"/>
  <c r="L8937" i="1"/>
  <c r="L8938" i="1"/>
  <c r="L8939" i="1"/>
  <c r="L8940" i="1"/>
  <c r="L8941" i="1"/>
  <c r="L8942" i="1"/>
  <c r="L8943" i="1"/>
  <c r="L8944" i="1"/>
  <c r="L8945" i="1"/>
  <c r="L8946" i="1"/>
  <c r="L8947" i="1"/>
  <c r="L8948" i="1"/>
  <c r="L8949" i="1"/>
  <c r="L8950" i="1"/>
  <c r="L8951" i="1"/>
  <c r="L8952" i="1"/>
  <c r="L8953" i="1"/>
  <c r="L8954" i="1"/>
  <c r="L8955" i="1"/>
  <c r="L8956" i="1"/>
  <c r="L8957" i="1"/>
  <c r="L8958" i="1"/>
  <c r="L8959" i="1"/>
  <c r="L8960" i="1"/>
  <c r="L8961" i="1"/>
  <c r="L8962" i="1"/>
  <c r="L8963" i="1"/>
  <c r="L8964" i="1"/>
  <c r="L8965" i="1"/>
  <c r="L8966" i="1"/>
  <c r="L8967" i="1"/>
  <c r="L8968" i="1"/>
  <c r="L8969" i="1"/>
  <c r="L8970" i="1"/>
  <c r="L8971" i="1"/>
  <c r="L8972" i="1"/>
  <c r="L8973" i="1"/>
  <c r="L8974" i="1"/>
  <c r="L8975" i="1"/>
  <c r="L8976" i="1"/>
  <c r="L8977" i="1"/>
  <c r="L8978" i="1"/>
  <c r="L8979" i="1"/>
  <c r="L8980" i="1"/>
  <c r="L8981" i="1"/>
  <c r="L8982" i="1"/>
  <c r="L8983" i="1"/>
  <c r="L8984" i="1"/>
  <c r="L8985" i="1"/>
  <c r="L8986" i="1"/>
  <c r="L8987" i="1"/>
  <c r="L8988" i="1"/>
  <c r="L8989" i="1"/>
  <c r="L8990" i="1"/>
  <c r="L8991" i="1"/>
  <c r="L8992" i="1"/>
  <c r="L8993" i="1"/>
  <c r="L8994" i="1"/>
  <c r="L8995" i="1"/>
  <c r="L8996" i="1"/>
  <c r="L8997" i="1"/>
  <c r="L8998" i="1"/>
  <c r="L8999" i="1"/>
  <c r="L9000" i="1"/>
  <c r="L9001" i="1"/>
  <c r="L9002" i="1"/>
  <c r="L9003" i="1"/>
  <c r="L9004" i="1"/>
  <c r="L9005" i="1"/>
  <c r="L9006" i="1"/>
  <c r="L9007" i="1"/>
  <c r="L9008" i="1"/>
  <c r="L9009" i="1"/>
  <c r="L9010" i="1"/>
  <c r="L9011" i="1"/>
  <c r="L9012" i="1"/>
  <c r="L9013" i="1"/>
  <c r="L9014" i="1"/>
  <c r="L9015" i="1"/>
  <c r="L9016" i="1"/>
  <c r="L9017" i="1"/>
  <c r="L9018" i="1"/>
  <c r="L9019" i="1"/>
  <c r="L9020" i="1"/>
  <c r="L9021" i="1"/>
  <c r="L9022" i="1"/>
  <c r="L9023" i="1"/>
  <c r="L9024" i="1"/>
  <c r="L9025" i="1"/>
  <c r="L9026" i="1"/>
  <c r="L9027" i="1"/>
  <c r="L9028" i="1"/>
  <c r="L9029" i="1"/>
  <c r="L9030" i="1"/>
  <c r="L9031" i="1"/>
  <c r="L9032" i="1"/>
  <c r="L9033" i="1"/>
  <c r="L9034" i="1"/>
  <c r="L9035" i="1"/>
  <c r="L9036" i="1"/>
  <c r="L9037" i="1"/>
  <c r="L9038" i="1"/>
  <c r="L9039" i="1"/>
  <c r="L9040" i="1"/>
  <c r="L9041" i="1"/>
  <c r="L9042" i="1"/>
  <c r="L9043" i="1"/>
  <c r="L9044" i="1"/>
  <c r="L9045" i="1"/>
  <c r="L9046" i="1"/>
  <c r="L9047" i="1"/>
  <c r="L9048" i="1"/>
  <c r="L9049" i="1"/>
  <c r="L9050" i="1"/>
  <c r="L9051" i="1"/>
  <c r="L9052" i="1"/>
  <c r="L9053" i="1"/>
  <c r="L9054" i="1"/>
  <c r="L9055" i="1"/>
  <c r="L9056" i="1"/>
  <c r="L9057" i="1"/>
  <c r="L9058" i="1"/>
  <c r="L9059" i="1"/>
  <c r="L9060" i="1"/>
  <c r="L9061" i="1"/>
  <c r="L9062" i="1"/>
  <c r="L9063" i="1"/>
  <c r="L9064" i="1"/>
  <c r="L9065" i="1"/>
  <c r="L9066" i="1"/>
  <c r="L9067" i="1"/>
  <c r="L9068" i="1"/>
  <c r="L9069" i="1"/>
  <c r="L9070" i="1"/>
  <c r="L9071" i="1"/>
  <c r="L9072" i="1"/>
  <c r="L9073" i="1"/>
  <c r="L9074" i="1"/>
  <c r="L9075" i="1"/>
  <c r="L9076" i="1"/>
  <c r="L9077" i="1"/>
  <c r="L9078" i="1"/>
  <c r="L9079" i="1"/>
  <c r="L9080" i="1"/>
  <c r="L9081" i="1"/>
  <c r="L9082" i="1"/>
  <c r="L9083" i="1"/>
  <c r="L9084" i="1"/>
  <c r="L9085" i="1"/>
  <c r="L9086" i="1"/>
  <c r="L9087" i="1"/>
  <c r="L9088" i="1"/>
  <c r="L9089" i="1"/>
  <c r="L9090" i="1"/>
  <c r="L9091" i="1"/>
  <c r="L9092" i="1"/>
  <c r="L9093" i="1"/>
  <c r="L9094" i="1"/>
  <c r="L9095" i="1"/>
  <c r="L9096" i="1"/>
  <c r="L9097" i="1"/>
  <c r="L9098" i="1"/>
  <c r="L9099" i="1"/>
  <c r="L9100" i="1"/>
  <c r="L9101" i="1"/>
  <c r="L9102" i="1"/>
  <c r="L9103" i="1"/>
  <c r="L9104" i="1"/>
  <c r="L9105" i="1"/>
  <c r="L9106" i="1"/>
  <c r="L9107" i="1"/>
  <c r="L9108" i="1"/>
  <c r="L9109" i="1"/>
  <c r="L9110" i="1"/>
  <c r="L9111" i="1"/>
  <c r="L9112" i="1"/>
  <c r="L9113" i="1"/>
  <c r="L9114" i="1"/>
  <c r="L9115" i="1"/>
  <c r="L9116" i="1"/>
  <c r="L9117" i="1"/>
  <c r="L9118" i="1"/>
  <c r="L9119" i="1"/>
  <c r="L9120" i="1"/>
  <c r="L9121" i="1"/>
  <c r="L9122" i="1"/>
  <c r="L9123" i="1"/>
  <c r="L9124" i="1"/>
  <c r="L9125" i="1"/>
  <c r="L9126" i="1"/>
  <c r="L9127" i="1"/>
  <c r="L9128" i="1"/>
  <c r="L9129" i="1"/>
  <c r="L9130" i="1"/>
  <c r="L9131" i="1"/>
  <c r="L9132" i="1"/>
  <c r="L9133" i="1"/>
  <c r="L9134" i="1"/>
  <c r="L9135" i="1"/>
  <c r="L9136" i="1"/>
  <c r="L9137" i="1"/>
  <c r="L9138" i="1"/>
  <c r="L9139" i="1"/>
  <c r="L9140" i="1"/>
  <c r="L9141" i="1"/>
  <c r="L9142" i="1"/>
  <c r="L9143" i="1"/>
  <c r="L9144" i="1"/>
  <c r="L9145" i="1"/>
  <c r="L9146" i="1"/>
  <c r="L9147" i="1"/>
  <c r="L9148" i="1"/>
  <c r="L9149" i="1"/>
  <c r="L9150" i="1"/>
  <c r="L9151" i="1"/>
  <c r="L9152" i="1"/>
  <c r="L9153" i="1"/>
  <c r="L9154" i="1"/>
  <c r="L9155" i="1"/>
  <c r="L9156" i="1"/>
  <c r="L9157" i="1"/>
  <c r="L9158" i="1"/>
  <c r="L9159" i="1"/>
  <c r="L9160" i="1"/>
  <c r="L9161" i="1"/>
  <c r="L9162" i="1"/>
  <c r="L9163" i="1"/>
  <c r="L9164" i="1"/>
  <c r="L9165" i="1"/>
  <c r="L9166" i="1"/>
  <c r="L9167" i="1"/>
  <c r="L9168" i="1"/>
  <c r="L9169" i="1"/>
  <c r="L9170" i="1"/>
  <c r="L9171" i="1"/>
  <c r="L9172" i="1"/>
  <c r="L9173" i="1"/>
  <c r="L9174" i="1"/>
  <c r="L9175" i="1"/>
  <c r="L9176" i="1"/>
  <c r="L9177" i="1"/>
  <c r="L9178" i="1"/>
  <c r="L9179" i="1"/>
  <c r="L9180" i="1"/>
  <c r="L9181" i="1"/>
  <c r="L9182" i="1"/>
  <c r="L9183" i="1"/>
  <c r="L9184" i="1"/>
  <c r="L9185" i="1"/>
  <c r="L9186" i="1"/>
  <c r="L9187" i="1"/>
  <c r="L9188" i="1"/>
  <c r="L9189" i="1"/>
  <c r="L9190" i="1"/>
  <c r="L9191" i="1"/>
  <c r="L9192" i="1"/>
  <c r="L9193" i="1"/>
  <c r="L9194" i="1"/>
  <c r="L9195" i="1"/>
  <c r="L9196" i="1"/>
  <c r="L9197" i="1"/>
  <c r="L9198" i="1"/>
  <c r="L9199" i="1"/>
  <c r="L9200" i="1"/>
  <c r="L9201" i="1"/>
  <c r="L9202" i="1"/>
  <c r="L9203" i="1"/>
  <c r="L9204" i="1"/>
  <c r="L9205" i="1"/>
  <c r="L9206" i="1"/>
  <c r="L9207" i="1"/>
  <c r="L9208" i="1"/>
  <c r="L9209" i="1"/>
  <c r="L9210" i="1"/>
  <c r="L9211" i="1"/>
  <c r="L9212" i="1"/>
  <c r="L9213" i="1"/>
  <c r="L9214" i="1"/>
  <c r="L9215" i="1"/>
  <c r="L9216" i="1"/>
  <c r="L9217" i="1"/>
  <c r="L9218" i="1"/>
  <c r="L9219" i="1"/>
  <c r="L9220" i="1"/>
  <c r="L9221" i="1"/>
  <c r="L9222" i="1"/>
  <c r="L9223" i="1"/>
  <c r="L9224" i="1"/>
  <c r="L9225" i="1"/>
  <c r="L9226" i="1"/>
  <c r="L9227" i="1"/>
  <c r="L9228" i="1"/>
  <c r="L9229" i="1"/>
  <c r="L9230" i="1"/>
  <c r="L9231" i="1"/>
  <c r="L9232" i="1"/>
  <c r="L9233" i="1"/>
  <c r="L9234" i="1"/>
  <c r="L9235" i="1"/>
  <c r="L9236" i="1"/>
  <c r="L9237" i="1"/>
  <c r="L9238" i="1"/>
  <c r="L9239" i="1"/>
  <c r="L9240" i="1"/>
  <c r="L9241" i="1"/>
  <c r="L9242" i="1"/>
  <c r="L9243" i="1"/>
  <c r="L9244" i="1"/>
  <c r="L9245" i="1"/>
  <c r="L9246" i="1"/>
  <c r="L9247" i="1"/>
  <c r="L9248" i="1"/>
  <c r="L9249" i="1"/>
  <c r="L9250" i="1"/>
  <c r="L9251" i="1"/>
  <c r="L9252" i="1"/>
  <c r="L9253" i="1"/>
  <c r="L9254" i="1"/>
  <c r="L9255" i="1"/>
  <c r="L9256" i="1"/>
  <c r="L9257" i="1"/>
  <c r="L9258" i="1"/>
  <c r="L9259" i="1"/>
  <c r="L9260" i="1"/>
  <c r="L9261" i="1"/>
  <c r="L9262" i="1"/>
  <c r="L9263" i="1"/>
  <c r="L9264" i="1"/>
  <c r="L9265" i="1"/>
  <c r="L9266" i="1"/>
  <c r="L9267" i="1"/>
  <c r="L9268" i="1"/>
  <c r="L9269" i="1"/>
  <c r="L9270" i="1"/>
  <c r="L9271" i="1"/>
  <c r="L9272" i="1"/>
  <c r="L9273" i="1"/>
  <c r="L9274" i="1"/>
  <c r="L9275" i="1"/>
  <c r="L9276" i="1"/>
  <c r="L9277" i="1"/>
  <c r="L9278" i="1"/>
  <c r="L9279" i="1"/>
  <c r="L9280" i="1"/>
  <c r="L9281" i="1"/>
  <c r="L9282" i="1"/>
  <c r="L9283" i="1"/>
  <c r="L9284" i="1"/>
  <c r="L9285" i="1"/>
  <c r="L9286" i="1"/>
  <c r="L9287" i="1"/>
  <c r="L9288" i="1"/>
  <c r="L9289" i="1"/>
  <c r="L9290" i="1"/>
  <c r="L9291" i="1"/>
  <c r="L9292" i="1"/>
  <c r="L9293" i="1"/>
  <c r="L9294" i="1"/>
  <c r="L9295" i="1"/>
  <c r="L9296" i="1"/>
  <c r="L9297" i="1"/>
  <c r="L9298" i="1"/>
  <c r="L9299" i="1"/>
  <c r="L9300" i="1"/>
  <c r="L9301" i="1"/>
  <c r="L9302" i="1"/>
  <c r="L9303" i="1"/>
  <c r="L9304" i="1"/>
  <c r="L9305" i="1"/>
  <c r="L9306" i="1"/>
  <c r="L9307" i="1"/>
  <c r="L9308" i="1"/>
  <c r="L9309" i="1"/>
  <c r="L9310" i="1"/>
  <c r="L9311" i="1"/>
  <c r="L9312" i="1"/>
  <c r="L9313" i="1"/>
  <c r="L9314" i="1"/>
  <c r="L9315" i="1"/>
  <c r="L9316" i="1"/>
  <c r="L9317" i="1"/>
  <c r="L9318" i="1"/>
  <c r="L9319" i="1"/>
  <c r="L9320" i="1"/>
  <c r="L9321" i="1"/>
  <c r="L9322" i="1"/>
  <c r="L9323" i="1"/>
  <c r="L9324" i="1"/>
  <c r="L9325" i="1"/>
  <c r="L9326" i="1"/>
  <c r="L9327" i="1"/>
  <c r="L9328" i="1"/>
  <c r="L9329" i="1"/>
  <c r="L9330" i="1"/>
  <c r="L9331" i="1"/>
  <c r="L9332" i="1"/>
  <c r="L9333" i="1"/>
  <c r="L9334" i="1"/>
  <c r="L9335" i="1"/>
  <c r="L9336" i="1"/>
  <c r="L9337" i="1"/>
  <c r="L9338" i="1"/>
  <c r="L9339" i="1"/>
  <c r="L9340" i="1"/>
  <c r="L9341" i="1"/>
  <c r="L9342" i="1"/>
  <c r="L9343" i="1"/>
  <c r="L9344" i="1"/>
  <c r="L9345" i="1"/>
  <c r="L9346" i="1"/>
  <c r="L9347" i="1"/>
  <c r="L9348" i="1"/>
  <c r="L9349" i="1"/>
  <c r="L9350" i="1"/>
  <c r="L9351" i="1"/>
  <c r="L9352" i="1"/>
  <c r="L9353" i="1"/>
  <c r="L9354" i="1"/>
  <c r="L9355" i="1"/>
  <c r="L9356" i="1"/>
  <c r="L9357" i="1"/>
  <c r="L9358" i="1"/>
  <c r="L9359" i="1"/>
  <c r="L9360" i="1"/>
  <c r="L9361" i="1"/>
  <c r="L9362" i="1"/>
  <c r="L9363" i="1"/>
  <c r="L9364" i="1"/>
  <c r="L9365" i="1"/>
  <c r="L9366" i="1"/>
  <c r="L9367" i="1"/>
  <c r="L9368" i="1"/>
  <c r="L9369" i="1"/>
  <c r="L9370" i="1"/>
  <c r="L9371" i="1"/>
  <c r="L9372" i="1"/>
  <c r="L9373" i="1"/>
  <c r="L9374" i="1"/>
  <c r="L9375" i="1"/>
  <c r="L9376" i="1"/>
  <c r="L9377" i="1"/>
  <c r="L9378" i="1"/>
  <c r="L9379" i="1"/>
  <c r="L9380" i="1"/>
  <c r="L9381" i="1"/>
  <c r="L9382" i="1"/>
  <c r="L9383" i="1"/>
  <c r="L9384" i="1"/>
  <c r="L9385" i="1"/>
  <c r="L9386" i="1"/>
  <c r="L9387" i="1"/>
  <c r="L9388" i="1"/>
  <c r="L9389" i="1"/>
  <c r="L9390" i="1"/>
  <c r="L9391" i="1"/>
  <c r="L9392" i="1"/>
  <c r="L9393" i="1"/>
  <c r="L9394" i="1"/>
  <c r="L9395" i="1"/>
  <c r="L9396" i="1"/>
  <c r="L9397" i="1"/>
  <c r="L9398" i="1"/>
  <c r="L9399" i="1"/>
  <c r="L9400" i="1"/>
  <c r="L9401" i="1"/>
  <c r="L9402" i="1"/>
  <c r="L9403" i="1"/>
  <c r="L9404" i="1"/>
  <c r="L9405" i="1"/>
  <c r="L9406" i="1"/>
  <c r="L9407" i="1"/>
  <c r="L9408" i="1"/>
  <c r="L9409" i="1"/>
  <c r="L9410" i="1"/>
  <c r="L9411" i="1"/>
  <c r="L9412" i="1"/>
  <c r="L9413" i="1"/>
  <c r="L9414" i="1"/>
  <c r="L9415" i="1"/>
  <c r="L9416" i="1"/>
  <c r="L9417" i="1"/>
  <c r="L9418" i="1"/>
  <c r="L9419" i="1"/>
  <c r="L9420" i="1"/>
  <c r="L9421" i="1"/>
  <c r="L9422" i="1"/>
  <c r="L9423" i="1"/>
  <c r="L9424" i="1"/>
  <c r="L9425" i="1"/>
  <c r="L9426" i="1"/>
  <c r="L9427" i="1"/>
  <c r="L9428" i="1"/>
  <c r="L9429" i="1"/>
  <c r="L9430" i="1"/>
  <c r="L9431" i="1"/>
  <c r="L9432" i="1"/>
  <c r="L9433" i="1"/>
  <c r="L9434" i="1"/>
  <c r="L9435" i="1"/>
  <c r="L9436" i="1"/>
  <c r="L9437" i="1"/>
  <c r="L9438" i="1"/>
  <c r="L9439" i="1"/>
  <c r="L9440" i="1"/>
  <c r="L9441" i="1"/>
  <c r="L9442" i="1"/>
  <c r="L9443" i="1"/>
  <c r="L9444" i="1"/>
  <c r="L9445" i="1"/>
  <c r="L9446" i="1"/>
  <c r="L9447" i="1"/>
  <c r="L9448" i="1"/>
  <c r="L9449" i="1"/>
  <c r="L9450" i="1"/>
  <c r="L9451" i="1"/>
  <c r="L9452" i="1"/>
  <c r="L9453" i="1"/>
  <c r="L9454" i="1"/>
  <c r="L9455" i="1"/>
  <c r="L9456" i="1"/>
  <c r="L9457" i="1"/>
  <c r="L9458" i="1"/>
  <c r="L9459" i="1"/>
  <c r="L9460" i="1"/>
  <c r="L9461" i="1"/>
  <c r="L9462" i="1"/>
  <c r="L9463" i="1"/>
  <c r="L9464" i="1"/>
  <c r="L9465" i="1"/>
  <c r="L9466" i="1"/>
  <c r="L9467" i="1"/>
  <c r="L9468" i="1"/>
  <c r="L9469" i="1"/>
  <c r="L9470" i="1"/>
  <c r="L9471" i="1"/>
  <c r="L9472" i="1"/>
  <c r="L9473" i="1"/>
  <c r="L9474" i="1"/>
  <c r="L9475" i="1"/>
  <c r="L9476" i="1"/>
  <c r="L9477" i="1"/>
  <c r="L9478" i="1"/>
  <c r="L9479" i="1"/>
  <c r="L9480" i="1"/>
  <c r="L9481" i="1"/>
  <c r="L9482" i="1"/>
  <c r="L9483" i="1"/>
  <c r="L9484" i="1"/>
  <c r="L9485" i="1"/>
  <c r="L9486" i="1"/>
  <c r="L9487" i="1"/>
  <c r="L9488" i="1"/>
  <c r="L9489" i="1"/>
  <c r="L9490" i="1"/>
  <c r="L9491" i="1"/>
  <c r="L9492" i="1"/>
  <c r="L9493" i="1"/>
  <c r="L9494" i="1"/>
  <c r="L9495" i="1"/>
  <c r="L9496" i="1"/>
  <c r="L9497" i="1"/>
  <c r="L9498" i="1"/>
  <c r="L9499" i="1"/>
  <c r="L9500" i="1"/>
  <c r="L9501" i="1"/>
  <c r="L9502" i="1"/>
  <c r="L9503" i="1"/>
  <c r="L9504" i="1"/>
  <c r="L9505" i="1"/>
  <c r="L9506" i="1"/>
  <c r="L9507" i="1"/>
  <c r="L9508" i="1"/>
  <c r="L9509" i="1"/>
  <c r="L9510" i="1"/>
  <c r="L9511" i="1"/>
  <c r="L9512" i="1"/>
  <c r="L9513" i="1"/>
  <c r="L9514" i="1"/>
  <c r="L9515" i="1"/>
  <c r="L9516" i="1"/>
  <c r="L9517" i="1"/>
  <c r="L9518" i="1"/>
  <c r="L9519" i="1"/>
  <c r="L9520" i="1"/>
  <c r="L9521" i="1"/>
  <c r="L9522" i="1"/>
  <c r="L9523" i="1"/>
  <c r="L9524" i="1"/>
  <c r="L9525" i="1"/>
  <c r="L9526" i="1"/>
  <c r="L9527" i="1"/>
  <c r="L9528" i="1"/>
  <c r="L9529" i="1"/>
  <c r="L9530" i="1"/>
  <c r="L9531" i="1"/>
  <c r="L9532" i="1"/>
  <c r="L9533" i="1"/>
  <c r="L9534" i="1"/>
  <c r="L9535" i="1"/>
  <c r="L9536" i="1"/>
  <c r="L9537" i="1"/>
  <c r="L9538" i="1"/>
  <c r="L9539" i="1"/>
  <c r="L9540" i="1"/>
  <c r="L9541" i="1"/>
  <c r="L9542" i="1"/>
  <c r="L9543" i="1"/>
  <c r="L9544" i="1"/>
  <c r="L9545" i="1"/>
  <c r="L9546" i="1"/>
  <c r="L9547" i="1"/>
  <c r="L9548" i="1"/>
  <c r="L9549" i="1"/>
  <c r="L9550" i="1"/>
  <c r="L9551" i="1"/>
  <c r="L9552" i="1"/>
  <c r="L9553" i="1"/>
  <c r="L9554" i="1"/>
  <c r="L9555" i="1"/>
  <c r="L9556" i="1"/>
  <c r="L9557" i="1"/>
  <c r="L9558" i="1"/>
  <c r="L9559" i="1"/>
  <c r="L9560" i="1"/>
  <c r="L9561" i="1"/>
  <c r="L9562" i="1"/>
  <c r="L9563" i="1"/>
  <c r="L9564" i="1"/>
  <c r="L9565" i="1"/>
  <c r="L9566" i="1"/>
  <c r="L9567" i="1"/>
  <c r="L9568" i="1"/>
  <c r="L9569" i="1"/>
  <c r="L9570" i="1"/>
  <c r="L9571" i="1"/>
  <c r="L9572" i="1"/>
  <c r="L9573" i="1"/>
  <c r="L9574" i="1"/>
  <c r="L9575" i="1"/>
  <c r="L9576" i="1"/>
  <c r="L9577" i="1"/>
  <c r="L9578" i="1"/>
  <c r="L9579" i="1"/>
  <c r="L9580" i="1"/>
  <c r="L9581" i="1"/>
  <c r="L9582" i="1"/>
  <c r="L9583" i="1"/>
  <c r="L9584" i="1"/>
  <c r="L9585" i="1"/>
  <c r="L9586" i="1"/>
  <c r="L9587" i="1"/>
  <c r="L9588" i="1"/>
  <c r="L9589" i="1"/>
  <c r="L9590" i="1"/>
  <c r="L9591" i="1"/>
  <c r="L9592" i="1"/>
  <c r="L9593" i="1"/>
  <c r="L9594" i="1"/>
  <c r="L9595" i="1"/>
  <c r="L9596" i="1"/>
  <c r="L9597" i="1"/>
  <c r="L9598" i="1"/>
  <c r="L9599" i="1"/>
  <c r="L9600" i="1"/>
  <c r="L9601" i="1"/>
  <c r="L9602" i="1"/>
  <c r="L9603" i="1"/>
  <c r="L9604" i="1"/>
  <c r="L9605" i="1"/>
  <c r="L9606" i="1"/>
  <c r="L9607" i="1"/>
  <c r="L9608" i="1"/>
  <c r="L9609" i="1"/>
  <c r="L9610" i="1"/>
  <c r="L9611" i="1"/>
  <c r="L9612" i="1"/>
  <c r="L9613" i="1"/>
  <c r="L9614" i="1"/>
  <c r="L9615" i="1"/>
  <c r="L9616" i="1"/>
  <c r="L9617" i="1"/>
  <c r="L9618" i="1"/>
  <c r="L9619" i="1"/>
  <c r="L9620" i="1"/>
  <c r="L9621" i="1"/>
  <c r="L9622" i="1"/>
  <c r="L9623" i="1"/>
  <c r="L9624" i="1"/>
  <c r="L9625" i="1"/>
  <c r="L9626" i="1"/>
  <c r="L9627" i="1"/>
  <c r="L9628" i="1"/>
  <c r="L9629" i="1"/>
  <c r="L9630" i="1"/>
  <c r="L9631" i="1"/>
  <c r="L9632" i="1"/>
  <c r="L9633" i="1"/>
  <c r="L9634" i="1"/>
  <c r="L9635" i="1"/>
  <c r="L9636" i="1"/>
  <c r="L9637" i="1"/>
  <c r="L9638" i="1"/>
  <c r="L9639" i="1"/>
  <c r="L9640" i="1"/>
  <c r="L9641" i="1"/>
  <c r="L9642" i="1"/>
  <c r="L9643" i="1"/>
  <c r="L9644" i="1"/>
  <c r="L9645" i="1"/>
  <c r="L9646" i="1"/>
  <c r="L9647" i="1"/>
  <c r="L9648" i="1"/>
  <c r="L9649" i="1"/>
  <c r="L9650" i="1"/>
  <c r="L9651" i="1"/>
  <c r="L9652" i="1"/>
  <c r="L9653" i="1"/>
  <c r="L9654" i="1"/>
  <c r="L9655" i="1"/>
  <c r="L9656" i="1"/>
  <c r="L9657" i="1"/>
  <c r="L9658" i="1"/>
  <c r="L9659" i="1"/>
  <c r="L9660" i="1"/>
  <c r="L9661" i="1"/>
  <c r="L9662" i="1"/>
  <c r="L9663" i="1"/>
  <c r="L9664" i="1"/>
  <c r="L9665" i="1"/>
  <c r="L9666" i="1"/>
  <c r="L9667" i="1"/>
  <c r="L9668" i="1"/>
  <c r="L9669" i="1"/>
  <c r="L9670" i="1"/>
  <c r="L9671" i="1"/>
  <c r="L9672" i="1"/>
  <c r="L9673" i="1"/>
  <c r="L9674" i="1"/>
  <c r="L9675" i="1"/>
  <c r="L9676" i="1"/>
  <c r="L9677" i="1"/>
  <c r="L9678" i="1"/>
  <c r="L9679" i="1"/>
  <c r="L9680" i="1"/>
  <c r="L9681" i="1"/>
  <c r="L9682" i="1"/>
  <c r="L9683" i="1"/>
  <c r="L9684" i="1"/>
  <c r="L9685" i="1"/>
  <c r="L9686" i="1"/>
  <c r="L9687" i="1"/>
  <c r="L9688" i="1"/>
  <c r="L9689" i="1"/>
  <c r="L9690" i="1"/>
  <c r="L9691" i="1"/>
  <c r="L9692" i="1"/>
  <c r="L9693" i="1"/>
  <c r="L9694" i="1"/>
  <c r="L9695" i="1"/>
  <c r="L9696" i="1"/>
  <c r="L9697" i="1"/>
  <c r="L9698" i="1"/>
  <c r="L9699" i="1"/>
  <c r="L9700" i="1"/>
  <c r="L9701" i="1"/>
  <c r="L9702" i="1"/>
  <c r="L9703" i="1"/>
  <c r="L9704" i="1"/>
  <c r="L9705" i="1"/>
  <c r="L9706" i="1"/>
  <c r="L9707" i="1"/>
  <c r="L9708" i="1"/>
  <c r="L9709" i="1"/>
  <c r="L9710" i="1"/>
  <c r="L9711" i="1"/>
  <c r="L9712" i="1"/>
  <c r="L9713" i="1"/>
  <c r="L9714" i="1"/>
  <c r="L9715" i="1"/>
  <c r="L9716" i="1"/>
  <c r="L9717" i="1"/>
  <c r="L9718" i="1"/>
  <c r="L9719" i="1"/>
  <c r="L9720" i="1"/>
  <c r="L9721" i="1"/>
  <c r="L9722" i="1"/>
  <c r="L9723" i="1"/>
  <c r="L9724" i="1"/>
  <c r="L9725" i="1"/>
  <c r="L9726" i="1"/>
  <c r="L9727" i="1"/>
  <c r="L9728" i="1"/>
  <c r="L9729" i="1"/>
  <c r="L9730" i="1"/>
  <c r="L9731" i="1"/>
  <c r="L9732" i="1"/>
  <c r="L9733" i="1"/>
  <c r="L9734" i="1"/>
  <c r="L9735" i="1"/>
  <c r="L9736" i="1"/>
  <c r="L9737" i="1"/>
  <c r="L9738" i="1"/>
  <c r="L9739" i="1"/>
  <c r="L9740" i="1"/>
  <c r="L9741" i="1"/>
  <c r="L9742" i="1"/>
  <c r="L9743" i="1"/>
  <c r="L9744" i="1"/>
  <c r="L9745" i="1"/>
  <c r="L9746" i="1"/>
  <c r="L9747" i="1"/>
  <c r="L9748" i="1"/>
  <c r="L9749" i="1"/>
  <c r="L9750" i="1"/>
  <c r="L9751" i="1"/>
  <c r="L9752" i="1"/>
  <c r="L9753" i="1"/>
  <c r="L9754" i="1"/>
  <c r="L9755" i="1"/>
  <c r="L9756" i="1"/>
  <c r="L9757" i="1"/>
  <c r="L9758" i="1"/>
  <c r="L9759" i="1"/>
  <c r="L9760" i="1"/>
  <c r="L9761" i="1"/>
  <c r="L9762" i="1"/>
  <c r="L9763" i="1"/>
  <c r="L9764" i="1"/>
  <c r="L9765" i="1"/>
  <c r="L9766" i="1"/>
  <c r="L9767" i="1"/>
  <c r="L9768" i="1"/>
  <c r="L9769" i="1"/>
  <c r="L9770" i="1"/>
  <c r="L9771" i="1"/>
  <c r="L9772" i="1"/>
  <c r="L9773" i="1"/>
  <c r="L9774" i="1"/>
  <c r="L9775" i="1"/>
  <c r="L9776" i="1"/>
  <c r="L9777" i="1"/>
  <c r="L9778" i="1"/>
  <c r="L9779" i="1"/>
  <c r="L9780" i="1"/>
  <c r="L9781" i="1"/>
  <c r="L9782" i="1"/>
  <c r="L9783" i="1"/>
  <c r="L9784" i="1"/>
  <c r="L9785" i="1"/>
  <c r="L9786" i="1"/>
  <c r="L9787" i="1"/>
  <c r="L9788" i="1"/>
  <c r="L9789" i="1"/>
  <c r="L9790" i="1"/>
  <c r="L9791" i="1"/>
  <c r="L9792" i="1"/>
  <c r="L9793" i="1"/>
  <c r="L9794" i="1"/>
  <c r="L9795" i="1"/>
  <c r="L9796" i="1"/>
  <c r="L9797" i="1"/>
  <c r="L9798" i="1"/>
  <c r="L9799" i="1"/>
  <c r="L9800" i="1"/>
  <c r="L9801" i="1"/>
  <c r="L9802" i="1"/>
  <c r="L9803" i="1"/>
  <c r="L9804" i="1"/>
  <c r="L9805" i="1"/>
  <c r="L9806" i="1"/>
  <c r="L9807" i="1"/>
  <c r="L9808" i="1"/>
  <c r="L9809" i="1"/>
  <c r="L9810" i="1"/>
  <c r="L9811" i="1"/>
  <c r="L9812" i="1"/>
  <c r="L9813" i="1"/>
  <c r="L9814" i="1"/>
  <c r="L9815" i="1"/>
  <c r="L9816" i="1"/>
  <c r="L9817" i="1"/>
  <c r="L9818" i="1"/>
  <c r="L9819" i="1"/>
  <c r="L9820" i="1"/>
  <c r="L9821" i="1"/>
  <c r="L9822" i="1"/>
  <c r="L9823" i="1"/>
  <c r="L9824" i="1"/>
  <c r="L9825" i="1"/>
  <c r="L9826" i="1"/>
  <c r="L9827" i="1"/>
  <c r="L9828" i="1"/>
  <c r="L9829" i="1"/>
  <c r="L9830" i="1"/>
  <c r="L9831" i="1"/>
  <c r="L9832" i="1"/>
  <c r="L9833" i="1"/>
  <c r="L9834" i="1"/>
  <c r="L9835" i="1"/>
  <c r="L9836" i="1"/>
  <c r="L9837" i="1"/>
  <c r="L9838" i="1"/>
  <c r="L9839" i="1"/>
  <c r="L9840" i="1"/>
  <c r="L9841" i="1"/>
  <c r="L9842" i="1"/>
  <c r="L9843" i="1"/>
  <c r="L9844" i="1"/>
  <c r="L9845" i="1"/>
  <c r="L9846" i="1"/>
  <c r="L9847" i="1"/>
  <c r="L9848" i="1"/>
  <c r="L9849" i="1"/>
  <c r="L9850" i="1"/>
  <c r="L9851" i="1"/>
  <c r="L9852" i="1"/>
  <c r="L9853" i="1"/>
  <c r="L9854" i="1"/>
  <c r="L9855" i="1"/>
  <c r="L9856" i="1"/>
  <c r="L9857" i="1"/>
  <c r="L9858" i="1"/>
  <c r="L9859" i="1"/>
  <c r="L9860" i="1"/>
  <c r="L9861" i="1"/>
  <c r="L9862" i="1"/>
  <c r="L9863" i="1"/>
  <c r="L9864" i="1"/>
  <c r="L9865" i="1"/>
  <c r="L9866" i="1"/>
  <c r="L9867" i="1"/>
  <c r="L9868" i="1"/>
  <c r="L9869" i="1"/>
  <c r="L9870" i="1"/>
  <c r="L9871" i="1"/>
  <c r="L9872" i="1"/>
  <c r="L9873" i="1"/>
  <c r="L9874" i="1"/>
  <c r="L9875" i="1"/>
  <c r="L9876" i="1"/>
  <c r="L9877" i="1"/>
  <c r="L9878" i="1"/>
  <c r="L9879" i="1"/>
  <c r="L9880" i="1"/>
  <c r="L9881" i="1"/>
  <c r="L9882" i="1"/>
  <c r="L9883" i="1"/>
  <c r="L9884" i="1"/>
  <c r="L9885" i="1"/>
  <c r="L9886" i="1"/>
  <c r="L9887" i="1"/>
  <c r="L9888" i="1"/>
  <c r="L9889" i="1"/>
  <c r="L9890" i="1"/>
  <c r="L9891" i="1"/>
  <c r="L9892" i="1"/>
  <c r="L9893" i="1"/>
  <c r="L9894" i="1"/>
  <c r="L9895" i="1"/>
  <c r="L9896" i="1"/>
  <c r="L9897" i="1"/>
  <c r="L9898" i="1"/>
  <c r="L9899" i="1"/>
  <c r="L9900" i="1"/>
  <c r="L9901" i="1"/>
  <c r="L9902" i="1"/>
  <c r="L9903" i="1"/>
  <c r="L9904" i="1"/>
  <c r="L9905" i="1"/>
  <c r="L9906" i="1"/>
  <c r="L9907" i="1"/>
  <c r="L9908" i="1"/>
  <c r="L9909" i="1"/>
  <c r="L9910" i="1"/>
  <c r="L9911" i="1"/>
  <c r="L9912" i="1"/>
  <c r="L9913" i="1"/>
  <c r="L9914" i="1"/>
  <c r="L9915" i="1"/>
  <c r="L9916" i="1"/>
  <c r="L9917" i="1"/>
  <c r="L9918" i="1"/>
  <c r="L9919" i="1"/>
  <c r="L9920" i="1"/>
  <c r="L9921" i="1"/>
  <c r="L9922" i="1"/>
  <c r="L9923" i="1"/>
  <c r="L9924" i="1"/>
  <c r="L9925" i="1"/>
  <c r="L9926" i="1"/>
  <c r="L9927" i="1"/>
  <c r="L9928" i="1"/>
  <c r="L9929" i="1"/>
  <c r="L9930" i="1"/>
  <c r="L9931" i="1"/>
  <c r="L9932" i="1"/>
  <c r="L9933" i="1"/>
  <c r="L9934" i="1"/>
  <c r="L9935" i="1"/>
  <c r="L9936" i="1"/>
  <c r="L9937" i="1"/>
  <c r="L9938" i="1"/>
  <c r="L9939" i="1"/>
  <c r="L9940" i="1"/>
  <c r="L9941" i="1"/>
  <c r="L9942" i="1"/>
  <c r="L9943" i="1"/>
  <c r="L9944" i="1"/>
  <c r="L9945" i="1"/>
  <c r="L9946" i="1"/>
  <c r="L9947" i="1"/>
  <c r="L9948" i="1"/>
  <c r="L9949" i="1"/>
  <c r="L9950" i="1"/>
  <c r="L9951" i="1"/>
  <c r="L9952" i="1"/>
  <c r="L9953" i="1"/>
  <c r="L9954" i="1"/>
  <c r="L9955" i="1"/>
  <c r="L9956" i="1"/>
  <c r="L9957" i="1"/>
  <c r="L9958" i="1"/>
  <c r="L9959" i="1"/>
  <c r="L9960" i="1"/>
  <c r="L9961" i="1"/>
  <c r="L9962" i="1"/>
  <c r="L9963" i="1"/>
  <c r="L9964" i="1"/>
  <c r="L9965" i="1"/>
  <c r="L9966" i="1"/>
  <c r="L9967" i="1"/>
  <c r="L9968" i="1"/>
  <c r="L9969" i="1"/>
  <c r="L9970" i="1"/>
  <c r="L9971" i="1"/>
  <c r="L9972" i="1"/>
  <c r="L9973" i="1"/>
  <c r="L9974" i="1"/>
  <c r="L9975" i="1"/>
  <c r="L9976" i="1"/>
  <c r="L9977" i="1"/>
  <c r="L9978" i="1"/>
  <c r="L9979" i="1"/>
  <c r="L9980" i="1"/>
  <c r="L9981" i="1"/>
  <c r="L9982" i="1"/>
  <c r="L9983" i="1"/>
  <c r="L9984" i="1"/>
  <c r="L9985" i="1"/>
  <c r="L9986" i="1"/>
  <c r="L9987" i="1"/>
  <c r="L9988" i="1"/>
  <c r="L9989" i="1"/>
  <c r="L9990" i="1"/>
  <c r="L9991" i="1"/>
  <c r="L9992" i="1"/>
  <c r="L9993" i="1"/>
  <c r="L9994" i="1"/>
  <c r="L9995" i="1"/>
  <c r="L9996" i="1"/>
  <c r="L9997" i="1"/>
  <c r="L9998" i="1"/>
  <c r="L9999" i="1"/>
  <c r="L10000" i="1"/>
  <c r="L10001" i="1"/>
  <c r="L10002" i="1"/>
  <c r="AM3" i="2" a="1"/>
  <c r="AM3" i="2" s="1"/>
  <c r="AN2" i="2" s="1" a="1"/>
  <c r="AN2" i="2" s="1"/>
  <c r="H6" i="3" l="1"/>
  <c r="E29" i="2"/>
  <c r="E28" i="2"/>
  <c r="E27" i="2"/>
  <c r="E26" i="2"/>
  <c r="E25" i="2"/>
  <c r="E24" i="2"/>
  <c r="E23" i="2"/>
  <c r="E22" i="2"/>
  <c r="E21" i="2"/>
  <c r="E20" i="2"/>
  <c r="E19" i="2"/>
  <c r="E18" i="2"/>
  <c r="E17" i="2"/>
  <c r="E16" i="2"/>
  <c r="E15" i="2"/>
  <c r="E14" i="2"/>
  <c r="E13" i="2"/>
  <c r="E12" i="2"/>
  <c r="E11" i="2"/>
  <c r="E10" i="2"/>
  <c r="E9" i="2"/>
  <c r="E8" i="2"/>
  <c r="E7" i="2"/>
  <c r="E6" i="2"/>
  <c r="E5" i="2"/>
  <c r="E4" i="2"/>
  <c r="G13" i="3" l="1"/>
  <c r="G17" i="3"/>
  <c r="G8" i="3"/>
  <c r="G4" i="3"/>
  <c r="P2" i="2"/>
  <c r="E3" i="2"/>
  <c r="F2" i="1" l="1"/>
  <c r="F2" i="11"/>
  <c r="D2" i="2"/>
  <c r="G2" i="2"/>
  <c r="H2" i="2"/>
  <c r="I2" i="2"/>
  <c r="J2" i="2"/>
  <c r="K2" i="2"/>
  <c r="L2" i="2"/>
  <c r="A2" i="2"/>
  <c r="D9" i="1" l="1"/>
  <c r="D21" i="1"/>
  <c r="D33" i="1"/>
  <c r="D45" i="1"/>
  <c r="D57" i="1"/>
  <c r="D69" i="1"/>
  <c r="D81" i="1"/>
  <c r="D93" i="1"/>
  <c r="D105" i="1"/>
  <c r="D117" i="1"/>
  <c r="D129" i="1"/>
  <c r="D141" i="1"/>
  <c r="D153" i="1"/>
  <c r="D165" i="1"/>
  <c r="D177" i="1"/>
  <c r="D189" i="1"/>
  <c r="D201" i="1"/>
  <c r="D213" i="1"/>
  <c r="D225" i="1"/>
  <c r="D237" i="1"/>
  <c r="D249" i="1"/>
  <c r="D261" i="1"/>
  <c r="D273" i="1"/>
  <c r="D285" i="1"/>
  <c r="D297" i="1"/>
  <c r="D309" i="1"/>
  <c r="D321" i="1"/>
  <c r="D333" i="1"/>
  <c r="D345" i="1"/>
  <c r="D357" i="1"/>
  <c r="D369" i="1"/>
  <c r="D381" i="1"/>
  <c r="D393" i="1"/>
  <c r="D405" i="1"/>
  <c r="D417" i="1"/>
  <c r="D429" i="1"/>
  <c r="D441" i="1"/>
  <c r="D453" i="1"/>
  <c r="D465" i="1"/>
  <c r="D477" i="1"/>
  <c r="D489" i="1"/>
  <c r="D501" i="1"/>
  <c r="D513" i="1"/>
  <c r="D525" i="1"/>
  <c r="D537" i="1"/>
  <c r="D549" i="1"/>
  <c r="D561" i="1"/>
  <c r="D573" i="1"/>
  <c r="D585" i="1"/>
  <c r="D597" i="1"/>
  <c r="D609" i="1"/>
  <c r="D621" i="1"/>
  <c r="D633" i="1"/>
  <c r="D645" i="1"/>
  <c r="D657" i="1"/>
  <c r="D669" i="1"/>
  <c r="D681" i="1"/>
  <c r="D693" i="1"/>
  <c r="D705" i="1"/>
  <c r="D717" i="1"/>
  <c r="D729" i="1"/>
  <c r="D741" i="1"/>
  <c r="D753" i="1"/>
  <c r="D765" i="1"/>
  <c r="D777" i="1"/>
  <c r="D789" i="1"/>
  <c r="D801" i="1"/>
  <c r="D813" i="1"/>
  <c r="D825" i="1"/>
  <c r="D837" i="1"/>
  <c r="D849" i="1"/>
  <c r="D861" i="1"/>
  <c r="D873" i="1"/>
  <c r="D885" i="1"/>
  <c r="D10" i="1"/>
  <c r="D22" i="1"/>
  <c r="D34" i="1"/>
  <c r="D46" i="1"/>
  <c r="D58" i="1"/>
  <c r="D70" i="1"/>
  <c r="D82" i="1"/>
  <c r="D94" i="1"/>
  <c r="D106" i="1"/>
  <c r="D118" i="1"/>
  <c r="D130" i="1"/>
  <c r="D142" i="1"/>
  <c r="D154" i="1"/>
  <c r="D166" i="1"/>
  <c r="D178" i="1"/>
  <c r="D190" i="1"/>
  <c r="D202" i="1"/>
  <c r="D214" i="1"/>
  <c r="D226" i="1"/>
  <c r="D238" i="1"/>
  <c r="D250" i="1"/>
  <c r="D262" i="1"/>
  <c r="D274" i="1"/>
  <c r="D286" i="1"/>
  <c r="D298" i="1"/>
  <c r="D310" i="1"/>
  <c r="D322" i="1"/>
  <c r="D334" i="1"/>
  <c r="D346" i="1"/>
  <c r="D358" i="1"/>
  <c r="D370" i="1"/>
  <c r="D382" i="1"/>
  <c r="D394" i="1"/>
  <c r="D406" i="1"/>
  <c r="D418" i="1"/>
  <c r="D430" i="1"/>
  <c r="D442" i="1"/>
  <c r="D454" i="1"/>
  <c r="D466" i="1"/>
  <c r="D478" i="1"/>
  <c r="D490" i="1"/>
  <c r="D502" i="1"/>
  <c r="D514" i="1"/>
  <c r="D526" i="1"/>
  <c r="D538" i="1"/>
  <c r="D550" i="1"/>
  <c r="D562" i="1"/>
  <c r="D574" i="1"/>
  <c r="D586" i="1"/>
  <c r="D598" i="1"/>
  <c r="D610" i="1"/>
  <c r="D622" i="1"/>
  <c r="D634" i="1"/>
  <c r="D646" i="1"/>
  <c r="D658" i="1"/>
  <c r="D670" i="1"/>
  <c r="D682" i="1"/>
  <c r="D694" i="1"/>
  <c r="D706" i="1"/>
  <c r="D718" i="1"/>
  <c r="D730" i="1"/>
  <c r="D742" i="1"/>
  <c r="D754" i="1"/>
  <c r="D766" i="1"/>
  <c r="D778" i="1"/>
  <c r="D790" i="1"/>
  <c r="D802" i="1"/>
  <c r="D814" i="1"/>
  <c r="D826" i="1"/>
  <c r="D838" i="1"/>
  <c r="D850" i="1"/>
  <c r="D862" i="1"/>
  <c r="D874" i="1"/>
  <c r="D11" i="1"/>
  <c r="D23" i="1"/>
  <c r="D35" i="1"/>
  <c r="D47" i="1"/>
  <c r="D59" i="1"/>
  <c r="D71" i="1"/>
  <c r="D83" i="1"/>
  <c r="D95" i="1"/>
  <c r="D107" i="1"/>
  <c r="D119" i="1"/>
  <c r="D131" i="1"/>
  <c r="D143" i="1"/>
  <c r="D155" i="1"/>
  <c r="D167" i="1"/>
  <c r="D179" i="1"/>
  <c r="D191" i="1"/>
  <c r="D203" i="1"/>
  <c r="D215" i="1"/>
  <c r="D227" i="1"/>
  <c r="D239" i="1"/>
  <c r="D251" i="1"/>
  <c r="D263" i="1"/>
  <c r="D275" i="1"/>
  <c r="D287" i="1"/>
  <c r="D299" i="1"/>
  <c r="D311" i="1"/>
  <c r="D323" i="1"/>
  <c r="D335" i="1"/>
  <c r="D347" i="1"/>
  <c r="D359" i="1"/>
  <c r="D371" i="1"/>
  <c r="D383" i="1"/>
  <c r="D395" i="1"/>
  <c r="D407" i="1"/>
  <c r="D419" i="1"/>
  <c r="D431" i="1"/>
  <c r="D443" i="1"/>
  <c r="D455" i="1"/>
  <c r="D467" i="1"/>
  <c r="D479" i="1"/>
  <c r="D491" i="1"/>
  <c r="D503" i="1"/>
  <c r="D515" i="1"/>
  <c r="D527" i="1"/>
  <c r="D539" i="1"/>
  <c r="D551" i="1"/>
  <c r="D563" i="1"/>
  <c r="D575" i="1"/>
  <c r="D587" i="1"/>
  <c r="D599" i="1"/>
  <c r="D611" i="1"/>
  <c r="D623" i="1"/>
  <c r="D635" i="1"/>
  <c r="D647" i="1"/>
  <c r="D659" i="1"/>
  <c r="D671" i="1"/>
  <c r="D683" i="1"/>
  <c r="D695" i="1"/>
  <c r="D707" i="1"/>
  <c r="D719" i="1"/>
  <c r="D731" i="1"/>
  <c r="D743" i="1"/>
  <c r="D755" i="1"/>
  <c r="D767" i="1"/>
  <c r="D779" i="1"/>
  <c r="D791" i="1"/>
  <c r="D803" i="1"/>
  <c r="D815" i="1"/>
  <c r="D827" i="1"/>
  <c r="D839" i="1"/>
  <c r="D851" i="1"/>
  <c r="D863" i="1"/>
  <c r="D12" i="1"/>
  <c r="D13" i="1"/>
  <c r="D25" i="1"/>
  <c r="D37" i="1"/>
  <c r="D49" i="1"/>
  <c r="D61" i="1"/>
  <c r="D73" i="1"/>
  <c r="D85" i="1"/>
  <c r="D97" i="1"/>
  <c r="D109" i="1"/>
  <c r="D121" i="1"/>
  <c r="D133" i="1"/>
  <c r="D145" i="1"/>
  <c r="D157" i="1"/>
  <c r="D169" i="1"/>
  <c r="D181" i="1"/>
  <c r="D193" i="1"/>
  <c r="D205" i="1"/>
  <c r="D217" i="1"/>
  <c r="D229" i="1"/>
  <c r="D241" i="1"/>
  <c r="D253" i="1"/>
  <c r="D265" i="1"/>
  <c r="D277" i="1"/>
  <c r="D289" i="1"/>
  <c r="D301" i="1"/>
  <c r="D313" i="1"/>
  <c r="D325" i="1"/>
  <c r="D337" i="1"/>
  <c r="D349" i="1"/>
  <c r="D361" i="1"/>
  <c r="D373" i="1"/>
  <c r="D385" i="1"/>
  <c r="D397" i="1"/>
  <c r="D409" i="1"/>
  <c r="D421" i="1"/>
  <c r="D433" i="1"/>
  <c r="D445" i="1"/>
  <c r="D457" i="1"/>
  <c r="D469" i="1"/>
  <c r="D481" i="1"/>
  <c r="D493" i="1"/>
  <c r="D505" i="1"/>
  <c r="D517" i="1"/>
  <c r="D529" i="1"/>
  <c r="D541" i="1"/>
  <c r="D553" i="1"/>
  <c r="D565" i="1"/>
  <c r="D577" i="1"/>
  <c r="D589" i="1"/>
  <c r="D601" i="1"/>
  <c r="D613" i="1"/>
  <c r="D625" i="1"/>
  <c r="D637" i="1"/>
  <c r="D649" i="1"/>
  <c r="D661" i="1"/>
  <c r="D673" i="1"/>
  <c r="D685" i="1"/>
  <c r="D697" i="1"/>
  <c r="D709" i="1"/>
  <c r="D721" i="1"/>
  <c r="D733" i="1"/>
  <c r="D745" i="1"/>
  <c r="D757" i="1"/>
  <c r="D769" i="1"/>
  <c r="D781" i="1"/>
  <c r="D793" i="1"/>
  <c r="D805" i="1"/>
  <c r="D817" i="1"/>
  <c r="D829" i="1"/>
  <c r="D841" i="1"/>
  <c r="D853" i="1"/>
  <c r="D865" i="1"/>
  <c r="D877" i="1"/>
  <c r="D889" i="1"/>
  <c r="D901" i="1"/>
  <c r="D913" i="1"/>
  <c r="D925" i="1"/>
  <c r="D937" i="1"/>
  <c r="D949" i="1"/>
  <c r="D961" i="1"/>
  <c r="D973" i="1"/>
  <c r="D985" i="1"/>
  <c r="D997" i="1"/>
  <c r="D1009" i="1"/>
  <c r="D1021" i="1"/>
  <c r="D14" i="1"/>
  <c r="D26" i="1"/>
  <c r="D38" i="1"/>
  <c r="D50" i="1"/>
  <c r="D62" i="1"/>
  <c r="D74" i="1"/>
  <c r="D86" i="1"/>
  <c r="D98" i="1"/>
  <c r="D110" i="1"/>
  <c r="D122" i="1"/>
  <c r="D134" i="1"/>
  <c r="D146" i="1"/>
  <c r="D158" i="1"/>
  <c r="D170" i="1"/>
  <c r="D182" i="1"/>
  <c r="D194" i="1"/>
  <c r="D206" i="1"/>
  <c r="D218" i="1"/>
  <c r="D230" i="1"/>
  <c r="D242" i="1"/>
  <c r="D254" i="1"/>
  <c r="D266" i="1"/>
  <c r="D278" i="1"/>
  <c r="D290" i="1"/>
  <c r="D302" i="1"/>
  <c r="D314" i="1"/>
  <c r="D326" i="1"/>
  <c r="D338" i="1"/>
  <c r="D350" i="1"/>
  <c r="D15" i="1"/>
  <c r="D16" i="1"/>
  <c r="D17" i="1"/>
  <c r="D18" i="1"/>
  <c r="D30" i="1"/>
  <c r="D42" i="1"/>
  <c r="D54" i="1"/>
  <c r="D66" i="1"/>
  <c r="D78" i="1"/>
  <c r="D90" i="1"/>
  <c r="D102" i="1"/>
  <c r="D114" i="1"/>
  <c r="D126" i="1"/>
  <c r="D138" i="1"/>
  <c r="D150" i="1"/>
  <c r="D162" i="1"/>
  <c r="D174" i="1"/>
  <c r="D186" i="1"/>
  <c r="D198" i="1"/>
  <c r="D210" i="1"/>
  <c r="D222" i="1"/>
  <c r="D234" i="1"/>
  <c r="D246" i="1"/>
  <c r="D258" i="1"/>
  <c r="D270" i="1"/>
  <c r="D282" i="1"/>
  <c r="D294" i="1"/>
  <c r="D306" i="1"/>
  <c r="D318" i="1"/>
  <c r="D330" i="1"/>
  <c r="D342" i="1"/>
  <c r="D354" i="1"/>
  <c r="D366" i="1"/>
  <c r="D378" i="1"/>
  <c r="D390" i="1"/>
  <c r="D402" i="1"/>
  <c r="D414" i="1"/>
  <c r="D426" i="1"/>
  <c r="D438" i="1"/>
  <c r="D450" i="1"/>
  <c r="D462" i="1"/>
  <c r="D474" i="1"/>
  <c r="D486" i="1"/>
  <c r="D498" i="1"/>
  <c r="D510" i="1"/>
  <c r="D522" i="1"/>
  <c r="D534" i="1"/>
  <c r="D546" i="1"/>
  <c r="D558" i="1"/>
  <c r="D570" i="1"/>
  <c r="D582" i="1"/>
  <c r="D594" i="1"/>
  <c r="D606" i="1"/>
  <c r="D618" i="1"/>
  <c r="D630" i="1"/>
  <c r="D642" i="1"/>
  <c r="D654" i="1"/>
  <c r="D666" i="1"/>
  <c r="D678" i="1"/>
  <c r="D690" i="1"/>
  <c r="D702" i="1"/>
  <c r="D714" i="1"/>
  <c r="D726" i="1"/>
  <c r="D738" i="1"/>
  <c r="D750" i="1"/>
  <c r="D762" i="1"/>
  <c r="D774" i="1"/>
  <c r="D786" i="1"/>
  <c r="D798" i="1"/>
  <c r="D810" i="1"/>
  <c r="D822" i="1"/>
  <c r="D834" i="1"/>
  <c r="D846" i="1"/>
  <c r="D858" i="1"/>
  <c r="D870" i="1"/>
  <c r="D882" i="1"/>
  <c r="D894" i="1"/>
  <c r="D906" i="1"/>
  <c r="D918" i="1"/>
  <c r="D930" i="1"/>
  <c r="D942" i="1"/>
  <c r="D954" i="1"/>
  <c r="D966" i="1"/>
  <c r="D978" i="1"/>
  <c r="D990" i="1"/>
  <c r="D1002" i="1"/>
  <c r="D1014" i="1"/>
  <c r="D1026" i="1"/>
  <c r="D19" i="1"/>
  <c r="D31" i="1"/>
  <c r="D43" i="1"/>
  <c r="D55" i="1"/>
  <c r="D67" i="1"/>
  <c r="D79" i="1"/>
  <c r="D91" i="1"/>
  <c r="D20" i="1"/>
  <c r="D24" i="1"/>
  <c r="D52" i="1"/>
  <c r="D80" i="1"/>
  <c r="D108" i="1"/>
  <c r="D132" i="1"/>
  <c r="D156" i="1"/>
  <c r="D180" i="1"/>
  <c r="D204" i="1"/>
  <c r="D228" i="1"/>
  <c r="D252" i="1"/>
  <c r="D276" i="1"/>
  <c r="D300" i="1"/>
  <c r="D324" i="1"/>
  <c r="D348" i="1"/>
  <c r="D368" i="1"/>
  <c r="D389" i="1"/>
  <c r="D411" i="1"/>
  <c r="D432" i="1"/>
  <c r="D451" i="1"/>
  <c r="D472" i="1"/>
  <c r="D494" i="1"/>
  <c r="D512" i="1"/>
  <c r="D533" i="1"/>
  <c r="D555" i="1"/>
  <c r="D576" i="1"/>
  <c r="D595" i="1"/>
  <c r="D616" i="1"/>
  <c r="D638" i="1"/>
  <c r="D656" i="1"/>
  <c r="D677" i="1"/>
  <c r="D699" i="1"/>
  <c r="D720" i="1"/>
  <c r="D739" i="1"/>
  <c r="D760" i="1"/>
  <c r="D782" i="1"/>
  <c r="D800" i="1"/>
  <c r="D821" i="1"/>
  <c r="D843" i="1"/>
  <c r="D864" i="1"/>
  <c r="D881" i="1"/>
  <c r="D897" i="1"/>
  <c r="D911" i="1"/>
  <c r="D926" i="1"/>
  <c r="D940" i="1"/>
  <c r="D955" i="1"/>
  <c r="D969" i="1"/>
  <c r="D983" i="1"/>
  <c r="D998" i="1"/>
  <c r="D1012" i="1"/>
  <c r="D1027" i="1"/>
  <c r="D1039" i="1"/>
  <c r="D1051" i="1"/>
  <c r="D1063" i="1"/>
  <c r="D1075" i="1"/>
  <c r="D1087" i="1"/>
  <c r="D1099" i="1"/>
  <c r="D1111" i="1"/>
  <c r="D1123" i="1"/>
  <c r="D1135" i="1"/>
  <c r="D1147" i="1"/>
  <c r="D1159" i="1"/>
  <c r="D1171" i="1"/>
  <c r="D1183" i="1"/>
  <c r="D1195" i="1"/>
  <c r="D1207" i="1"/>
  <c r="D1219" i="1"/>
  <c r="D1231" i="1"/>
  <c r="D1243" i="1"/>
  <c r="D1255" i="1"/>
  <c r="D1267" i="1"/>
  <c r="D1279" i="1"/>
  <c r="D1291" i="1"/>
  <c r="D1303" i="1"/>
  <c r="D1315" i="1"/>
  <c r="D1327" i="1"/>
  <c r="D1339" i="1"/>
  <c r="D1351" i="1"/>
  <c r="D1363" i="1"/>
  <c r="D1375" i="1"/>
  <c r="D1387" i="1"/>
  <c r="D1399" i="1"/>
  <c r="D1411" i="1"/>
  <c r="D1423" i="1"/>
  <c r="D1435" i="1"/>
  <c r="D1447" i="1"/>
  <c r="D27" i="1"/>
  <c r="D53" i="1"/>
  <c r="D84" i="1"/>
  <c r="D111" i="1"/>
  <c r="D135" i="1"/>
  <c r="D159" i="1"/>
  <c r="D183" i="1"/>
  <c r="D207" i="1"/>
  <c r="D231" i="1"/>
  <c r="D255" i="1"/>
  <c r="D279" i="1"/>
  <c r="D303" i="1"/>
  <c r="D327" i="1"/>
  <c r="D351" i="1"/>
  <c r="D372" i="1"/>
  <c r="D391" i="1"/>
  <c r="D412" i="1"/>
  <c r="D434" i="1"/>
  <c r="D452" i="1"/>
  <c r="D473" i="1"/>
  <c r="D495" i="1"/>
  <c r="D516" i="1"/>
  <c r="D535" i="1"/>
  <c r="D556" i="1"/>
  <c r="D578" i="1"/>
  <c r="D596" i="1"/>
  <c r="D617" i="1"/>
  <c r="D639" i="1"/>
  <c r="D660" i="1"/>
  <c r="D679" i="1"/>
  <c r="D700" i="1"/>
  <c r="D722" i="1"/>
  <c r="D740" i="1"/>
  <c r="D761" i="1"/>
  <c r="D783" i="1"/>
  <c r="D804" i="1"/>
  <c r="D823" i="1"/>
  <c r="D844" i="1"/>
  <c r="D866" i="1"/>
  <c r="D883" i="1"/>
  <c r="D898" i="1"/>
  <c r="D912" i="1"/>
  <c r="D927" i="1"/>
  <c r="D941" i="1"/>
  <c r="D956" i="1"/>
  <c r="D970" i="1"/>
  <c r="D984" i="1"/>
  <c r="D999" i="1"/>
  <c r="D1013" i="1"/>
  <c r="D1028" i="1"/>
  <c r="D1040" i="1"/>
  <c r="D1052" i="1"/>
  <c r="D1064" i="1"/>
  <c r="D1076" i="1"/>
  <c r="D1088" i="1"/>
  <c r="D1100" i="1"/>
  <c r="D1112" i="1"/>
  <c r="D1124" i="1"/>
  <c r="D1136" i="1"/>
  <c r="D1148" i="1"/>
  <c r="D1160" i="1"/>
  <c r="D1172" i="1"/>
  <c r="D1184" i="1"/>
  <c r="D1196" i="1"/>
  <c r="D1208" i="1"/>
  <c r="D1220" i="1"/>
  <c r="D1232" i="1"/>
  <c r="D1244" i="1"/>
  <c r="D1256" i="1"/>
  <c r="D1268" i="1"/>
  <c r="D1280" i="1"/>
  <c r="D1292" i="1"/>
  <c r="D1304" i="1"/>
  <c r="D28" i="1"/>
  <c r="D56" i="1"/>
  <c r="D87" i="1"/>
  <c r="D112" i="1"/>
  <c r="D136" i="1"/>
  <c r="D160" i="1"/>
  <c r="D184" i="1"/>
  <c r="D208" i="1"/>
  <c r="D232" i="1"/>
  <c r="D256" i="1"/>
  <c r="D280" i="1"/>
  <c r="D304" i="1"/>
  <c r="D328" i="1"/>
  <c r="D352" i="1"/>
  <c r="D374" i="1"/>
  <c r="D392" i="1"/>
  <c r="D413" i="1"/>
  <c r="D435" i="1"/>
  <c r="D456" i="1"/>
  <c r="D475" i="1"/>
  <c r="D496" i="1"/>
  <c r="D518" i="1"/>
  <c r="D536" i="1"/>
  <c r="D557" i="1"/>
  <c r="D579" i="1"/>
  <c r="D600" i="1"/>
  <c r="D29" i="1"/>
  <c r="D60" i="1"/>
  <c r="D88" i="1"/>
  <c r="D113" i="1"/>
  <c r="D137" i="1"/>
  <c r="D161" i="1"/>
  <c r="D185" i="1"/>
  <c r="D209" i="1"/>
  <c r="D233" i="1"/>
  <c r="D257" i="1"/>
  <c r="D281" i="1"/>
  <c r="D305" i="1"/>
  <c r="D329" i="1"/>
  <c r="D353" i="1"/>
  <c r="D375" i="1"/>
  <c r="D396" i="1"/>
  <c r="D415" i="1"/>
  <c r="D436" i="1"/>
  <c r="D458" i="1"/>
  <c r="D476" i="1"/>
  <c r="D497" i="1"/>
  <c r="D519" i="1"/>
  <c r="D540" i="1"/>
  <c r="D559" i="1"/>
  <c r="D580" i="1"/>
  <c r="D602" i="1"/>
  <c r="D620" i="1"/>
  <c r="D641" i="1"/>
  <c r="D663" i="1"/>
  <c r="D684" i="1"/>
  <c r="D703" i="1"/>
  <c r="D724" i="1"/>
  <c r="D746" i="1"/>
  <c r="D764" i="1"/>
  <c r="D785" i="1"/>
  <c r="D807" i="1"/>
  <c r="D828" i="1"/>
  <c r="D847" i="1"/>
  <c r="D868" i="1"/>
  <c r="D886" i="1"/>
  <c r="D900" i="1"/>
  <c r="D915" i="1"/>
  <c r="D929" i="1"/>
  <c r="D944" i="1"/>
  <c r="D958" i="1"/>
  <c r="D972" i="1"/>
  <c r="D987" i="1"/>
  <c r="D1001" i="1"/>
  <c r="D1016" i="1"/>
  <c r="D1030" i="1"/>
  <c r="D1042" i="1"/>
  <c r="D1054" i="1"/>
  <c r="D1066" i="1"/>
  <c r="D1078" i="1"/>
  <c r="D1090" i="1"/>
  <c r="D1102" i="1"/>
  <c r="D1114" i="1"/>
  <c r="D1126" i="1"/>
  <c r="D1138" i="1"/>
  <c r="D32" i="1"/>
  <c r="D63" i="1"/>
  <c r="D89" i="1"/>
  <c r="D115" i="1"/>
  <c r="D139" i="1"/>
  <c r="D163" i="1"/>
  <c r="D187" i="1"/>
  <c r="D211" i="1"/>
  <c r="D235" i="1"/>
  <c r="D259" i="1"/>
  <c r="D283" i="1"/>
  <c r="D307" i="1"/>
  <c r="D331" i="1"/>
  <c r="D355" i="1"/>
  <c r="D376" i="1"/>
  <c r="D398" i="1"/>
  <c r="D416" i="1"/>
  <c r="D437" i="1"/>
  <c r="D459" i="1"/>
  <c r="D480" i="1"/>
  <c r="D499" i="1"/>
  <c r="D520" i="1"/>
  <c r="D542" i="1"/>
  <c r="D560" i="1"/>
  <c r="D581" i="1"/>
  <c r="D603" i="1"/>
  <c r="D624" i="1"/>
  <c r="D643" i="1"/>
  <c r="D664" i="1"/>
  <c r="D686" i="1"/>
  <c r="D704" i="1"/>
  <c r="D725" i="1"/>
  <c r="D747" i="1"/>
  <c r="D768" i="1"/>
  <c r="D787" i="1"/>
  <c r="D808" i="1"/>
  <c r="D830" i="1"/>
  <c r="D848" i="1"/>
  <c r="D869" i="1"/>
  <c r="D887" i="1"/>
  <c r="D902" i="1"/>
  <c r="D916" i="1"/>
  <c r="D931" i="1"/>
  <c r="D945" i="1"/>
  <c r="D959" i="1"/>
  <c r="D974" i="1"/>
  <c r="D988" i="1"/>
  <c r="D1003" i="1"/>
  <c r="D1017" i="1"/>
  <c r="D1031" i="1"/>
  <c r="D1043" i="1"/>
  <c r="D1055" i="1"/>
  <c r="D1067" i="1"/>
  <c r="D1079" i="1"/>
  <c r="D1091" i="1"/>
  <c r="D1103" i="1"/>
  <c r="D1115" i="1"/>
  <c r="D1127" i="1"/>
  <c r="D1139" i="1"/>
  <c r="D1151" i="1"/>
  <c r="D1163" i="1"/>
  <c r="D1175" i="1"/>
  <c r="D1187" i="1"/>
  <c r="D1199" i="1"/>
  <c r="D1211" i="1"/>
  <c r="D1223" i="1"/>
  <c r="D1235" i="1"/>
  <c r="D1247" i="1"/>
  <c r="D36" i="1"/>
  <c r="D64" i="1"/>
  <c r="D92" i="1"/>
  <c r="D116" i="1"/>
  <c r="D140" i="1"/>
  <c r="D164" i="1"/>
  <c r="D188" i="1"/>
  <c r="D212" i="1"/>
  <c r="D236" i="1"/>
  <c r="D260" i="1"/>
  <c r="D284" i="1"/>
  <c r="D308" i="1"/>
  <c r="D332" i="1"/>
  <c r="D356" i="1"/>
  <c r="D377" i="1"/>
  <c r="D399" i="1"/>
  <c r="D420" i="1"/>
  <c r="D439" i="1"/>
  <c r="D460" i="1"/>
  <c r="D482" i="1"/>
  <c r="D500" i="1"/>
  <c r="D521" i="1"/>
  <c r="D543" i="1"/>
  <c r="D564" i="1"/>
  <c r="D583" i="1"/>
  <c r="D604" i="1"/>
  <c r="D626" i="1"/>
  <c r="D644" i="1"/>
  <c r="D665" i="1"/>
  <c r="D687" i="1"/>
  <c r="D708" i="1"/>
  <c r="D727" i="1"/>
  <c r="D748" i="1"/>
  <c r="D770" i="1"/>
  <c r="D788" i="1"/>
  <c r="D809" i="1"/>
  <c r="D831" i="1"/>
  <c r="D852" i="1"/>
  <c r="D871" i="1"/>
  <c r="D888" i="1"/>
  <c r="D903" i="1"/>
  <c r="D917" i="1"/>
  <c r="D932" i="1"/>
  <c r="D946" i="1"/>
  <c r="D960" i="1"/>
  <c r="D975" i="1"/>
  <c r="D989" i="1"/>
  <c r="D1004" i="1"/>
  <c r="D1018" i="1"/>
  <c r="D1032" i="1"/>
  <c r="D1044" i="1"/>
  <c r="D1056" i="1"/>
  <c r="D1068" i="1"/>
  <c r="D1080" i="1"/>
  <c r="D1092" i="1"/>
  <c r="D1104" i="1"/>
  <c r="D1116" i="1"/>
  <c r="D1128" i="1"/>
  <c r="D1140" i="1"/>
  <c r="D1152" i="1"/>
  <c r="D1164" i="1"/>
  <c r="D1176" i="1"/>
  <c r="D1188" i="1"/>
  <c r="D1200" i="1"/>
  <c r="D1212" i="1"/>
  <c r="D1224" i="1"/>
  <c r="D1236" i="1"/>
  <c r="D1248" i="1"/>
  <c r="D39" i="1"/>
  <c r="D65" i="1"/>
  <c r="D96" i="1"/>
  <c r="D120" i="1"/>
  <c r="D144" i="1"/>
  <c r="D168" i="1"/>
  <c r="D192" i="1"/>
  <c r="D216" i="1"/>
  <c r="D240" i="1"/>
  <c r="D264" i="1"/>
  <c r="D288" i="1"/>
  <c r="D312" i="1"/>
  <c r="D336" i="1"/>
  <c r="D360" i="1"/>
  <c r="D379" i="1"/>
  <c r="D400" i="1"/>
  <c r="D422" i="1"/>
  <c r="D440" i="1"/>
  <c r="D461" i="1"/>
  <c r="D483" i="1"/>
  <c r="D504" i="1"/>
  <c r="D523" i="1"/>
  <c r="D544" i="1"/>
  <c r="D566" i="1"/>
  <c r="D584" i="1"/>
  <c r="D605" i="1"/>
  <c r="D40" i="1"/>
  <c r="D68" i="1"/>
  <c r="D99" i="1"/>
  <c r="D123" i="1"/>
  <c r="D147" i="1"/>
  <c r="D171" i="1"/>
  <c r="D195" i="1"/>
  <c r="D219" i="1"/>
  <c r="D243" i="1"/>
  <c r="D267" i="1"/>
  <c r="D291" i="1"/>
  <c r="D315" i="1"/>
  <c r="D339" i="1"/>
  <c r="D362" i="1"/>
  <c r="D380" i="1"/>
  <c r="D401" i="1"/>
  <c r="D423" i="1"/>
  <c r="D444" i="1"/>
  <c r="D463" i="1"/>
  <c r="D484" i="1"/>
  <c r="D506" i="1"/>
  <c r="D524" i="1"/>
  <c r="D545" i="1"/>
  <c r="D567" i="1"/>
  <c r="D588" i="1"/>
  <c r="D607" i="1"/>
  <c r="D628" i="1"/>
  <c r="D650" i="1"/>
  <c r="D668" i="1"/>
  <c r="D689" i="1"/>
  <c r="D711" i="1"/>
  <c r="D732" i="1"/>
  <c r="D751" i="1"/>
  <c r="D772" i="1"/>
  <c r="D794" i="1"/>
  <c r="D812" i="1"/>
  <c r="D833" i="1"/>
  <c r="D855" i="1"/>
  <c r="D875" i="1"/>
  <c r="D891" i="1"/>
  <c r="D905" i="1"/>
  <c r="D920" i="1"/>
  <c r="D934" i="1"/>
  <c r="D948" i="1"/>
  <c r="D963" i="1"/>
  <c r="D977" i="1"/>
  <c r="D992" i="1"/>
  <c r="D1006" i="1"/>
  <c r="D1020" i="1"/>
  <c r="D1034" i="1"/>
  <c r="D1046" i="1"/>
  <c r="D1058" i="1"/>
  <c r="D1070" i="1"/>
  <c r="D1082" i="1"/>
  <c r="D1094" i="1"/>
  <c r="D1106" i="1"/>
  <c r="D1118" i="1"/>
  <c r="D1130" i="1"/>
  <c r="D1142" i="1"/>
  <c r="D1154" i="1"/>
  <c r="D1166" i="1"/>
  <c r="D1178" i="1"/>
  <c r="D1190" i="1"/>
  <c r="D1202" i="1"/>
  <c r="D1214" i="1"/>
  <c r="D1226" i="1"/>
  <c r="D1238" i="1"/>
  <c r="D1250" i="1"/>
  <c r="D1262" i="1"/>
  <c r="D1274" i="1"/>
  <c r="D1286" i="1"/>
  <c r="D1298" i="1"/>
  <c r="D1310" i="1"/>
  <c r="D1322" i="1"/>
  <c r="D1334" i="1"/>
  <c r="D1346" i="1"/>
  <c r="D1358" i="1"/>
  <c r="D1370" i="1"/>
  <c r="D1382" i="1"/>
  <c r="D1394" i="1"/>
  <c r="D1406" i="1"/>
  <c r="D1418" i="1"/>
  <c r="D1430" i="1"/>
  <c r="D1442" i="1"/>
  <c r="D1454" i="1"/>
  <c r="D41" i="1"/>
  <c r="D72" i="1"/>
  <c r="D100" i="1"/>
  <c r="D124" i="1"/>
  <c r="D148" i="1"/>
  <c r="D172" i="1"/>
  <c r="D196" i="1"/>
  <c r="D220" i="1"/>
  <c r="D244" i="1"/>
  <c r="D268" i="1"/>
  <c r="D292" i="1"/>
  <c r="D316" i="1"/>
  <c r="D340" i="1"/>
  <c r="D363" i="1"/>
  <c r="D384" i="1"/>
  <c r="D403" i="1"/>
  <c r="D424" i="1"/>
  <c r="D446" i="1"/>
  <c r="D464" i="1"/>
  <c r="D485" i="1"/>
  <c r="D507" i="1"/>
  <c r="D528" i="1"/>
  <c r="D547" i="1"/>
  <c r="D568" i="1"/>
  <c r="D590" i="1"/>
  <c r="D608" i="1"/>
  <c r="D629" i="1"/>
  <c r="D651" i="1"/>
  <c r="D672" i="1"/>
  <c r="D691" i="1"/>
  <c r="D712" i="1"/>
  <c r="D734" i="1"/>
  <c r="D752" i="1"/>
  <c r="D773" i="1"/>
  <c r="D795" i="1"/>
  <c r="D816" i="1"/>
  <c r="D835" i="1"/>
  <c r="D856" i="1"/>
  <c r="D876" i="1"/>
  <c r="D892" i="1"/>
  <c r="D907" i="1"/>
  <c r="D921" i="1"/>
  <c r="D935" i="1"/>
  <c r="D44" i="1"/>
  <c r="D149" i="1"/>
  <c r="D245" i="1"/>
  <c r="D341" i="1"/>
  <c r="D425" i="1"/>
  <c r="D508" i="1"/>
  <c r="D591" i="1"/>
  <c r="D648" i="1"/>
  <c r="D696" i="1"/>
  <c r="D744" i="1"/>
  <c r="D796" i="1"/>
  <c r="D842" i="1"/>
  <c r="D890" i="1"/>
  <c r="D923" i="1"/>
  <c r="D953" i="1"/>
  <c r="D982" i="1"/>
  <c r="D1011" i="1"/>
  <c r="D1038" i="1"/>
  <c r="D1062" i="1"/>
  <c r="D1086" i="1"/>
  <c r="D1110" i="1"/>
  <c r="D1134" i="1"/>
  <c r="D1157" i="1"/>
  <c r="D1179" i="1"/>
  <c r="D1198" i="1"/>
  <c r="D1218" i="1"/>
  <c r="D1240" i="1"/>
  <c r="D1259" i="1"/>
  <c r="D1275" i="1"/>
  <c r="D1290" i="1"/>
  <c r="D1307" i="1"/>
  <c r="D1321" i="1"/>
  <c r="D1336" i="1"/>
  <c r="D1350" i="1"/>
  <c r="D1365" i="1"/>
  <c r="D1379" i="1"/>
  <c r="D1393" i="1"/>
  <c r="D1408" i="1"/>
  <c r="D1422" i="1"/>
  <c r="D1437" i="1"/>
  <c r="D1451" i="1"/>
  <c r="D1464" i="1"/>
  <c r="D1476" i="1"/>
  <c r="D1488" i="1"/>
  <c r="D1500" i="1"/>
  <c r="D1512" i="1"/>
  <c r="D1524" i="1"/>
  <c r="D1536" i="1"/>
  <c r="D1548" i="1"/>
  <c r="D1560" i="1"/>
  <c r="D1572" i="1"/>
  <c r="D1584" i="1"/>
  <c r="D1596" i="1"/>
  <c r="D1608" i="1"/>
  <c r="D1620" i="1"/>
  <c r="D1632" i="1"/>
  <c r="D1644" i="1"/>
  <c r="D1656" i="1"/>
  <c r="D1668" i="1"/>
  <c r="D1680" i="1"/>
  <c r="D48" i="1"/>
  <c r="D151" i="1"/>
  <c r="D247" i="1"/>
  <c r="D343" i="1"/>
  <c r="D427" i="1"/>
  <c r="D509" i="1"/>
  <c r="D592" i="1"/>
  <c r="D652" i="1"/>
  <c r="D698" i="1"/>
  <c r="D749" i="1"/>
  <c r="D797" i="1"/>
  <c r="D845" i="1"/>
  <c r="D893" i="1"/>
  <c r="D924" i="1"/>
  <c r="D957" i="1"/>
  <c r="D986" i="1"/>
  <c r="D1015" i="1"/>
  <c r="D1041" i="1"/>
  <c r="D1065" i="1"/>
  <c r="D1089" i="1"/>
  <c r="D1113" i="1"/>
  <c r="D1137" i="1"/>
  <c r="D1158" i="1"/>
  <c r="D1180" i="1"/>
  <c r="D1201" i="1"/>
  <c r="D1221" i="1"/>
  <c r="D1241" i="1"/>
  <c r="D1260" i="1"/>
  <c r="D1276" i="1"/>
  <c r="D1293" i="1"/>
  <c r="D1308" i="1"/>
  <c r="D1323" i="1"/>
  <c r="D1337" i="1"/>
  <c r="D1352" i="1"/>
  <c r="D1366" i="1"/>
  <c r="D1380" i="1"/>
  <c r="D1395" i="1"/>
  <c r="D1409" i="1"/>
  <c r="D1424" i="1"/>
  <c r="D1438" i="1"/>
  <c r="D1452" i="1"/>
  <c r="D1465" i="1"/>
  <c r="D1477" i="1"/>
  <c r="D1489" i="1"/>
  <c r="D1501" i="1"/>
  <c r="D1513" i="1"/>
  <c r="D1525" i="1"/>
  <c r="D1537" i="1"/>
  <c r="D1549" i="1"/>
  <c r="D1561" i="1"/>
  <c r="D1573" i="1"/>
  <c r="D1585" i="1"/>
  <c r="D1597" i="1"/>
  <c r="D1609" i="1"/>
  <c r="D1621" i="1"/>
  <c r="D1633" i="1"/>
  <c r="D1645" i="1"/>
  <c r="D1657" i="1"/>
  <c r="D1669" i="1"/>
  <c r="D1681" i="1"/>
  <c r="D1693" i="1"/>
  <c r="D1705" i="1"/>
  <c r="D75" i="1"/>
  <c r="D173" i="1"/>
  <c r="D269" i="1"/>
  <c r="D364" i="1"/>
  <c r="D447" i="1"/>
  <c r="D530" i="1"/>
  <c r="D612" i="1"/>
  <c r="D655" i="1"/>
  <c r="D710" i="1"/>
  <c r="D758" i="1"/>
  <c r="D806" i="1"/>
  <c r="D857" i="1"/>
  <c r="D896" i="1"/>
  <c r="D933" i="1"/>
  <c r="D964" i="1"/>
  <c r="D993" i="1"/>
  <c r="D1022" i="1"/>
  <c r="D1047" i="1"/>
  <c r="D1071" i="1"/>
  <c r="D1095" i="1"/>
  <c r="D1119" i="1"/>
  <c r="D1143" i="1"/>
  <c r="D1162" i="1"/>
  <c r="D1182" i="1"/>
  <c r="D1204" i="1"/>
  <c r="D1225" i="1"/>
  <c r="D1245" i="1"/>
  <c r="D1263" i="1"/>
  <c r="D1278" i="1"/>
  <c r="D1295" i="1"/>
  <c r="D1311" i="1"/>
  <c r="D1325" i="1"/>
  <c r="D1340" i="1"/>
  <c r="D1354" i="1"/>
  <c r="D1368" i="1"/>
  <c r="D1383" i="1"/>
  <c r="D1397" i="1"/>
  <c r="D1412" i="1"/>
  <c r="D1426" i="1"/>
  <c r="D1440" i="1"/>
  <c r="D1455" i="1"/>
  <c r="D1467" i="1"/>
  <c r="D1479" i="1"/>
  <c r="D1491" i="1"/>
  <c r="D1503" i="1"/>
  <c r="D1515" i="1"/>
  <c r="D1527" i="1"/>
  <c r="D1539" i="1"/>
  <c r="D1551" i="1"/>
  <c r="D1563" i="1"/>
  <c r="D1575" i="1"/>
  <c r="D1587" i="1"/>
  <c r="D1599" i="1"/>
  <c r="D1611" i="1"/>
  <c r="D1623" i="1"/>
  <c r="D1635" i="1"/>
  <c r="D1647" i="1"/>
  <c r="D1659" i="1"/>
  <c r="D1671" i="1"/>
  <c r="D1683" i="1"/>
  <c r="D1695" i="1"/>
  <c r="D1707" i="1"/>
  <c r="D1719" i="1"/>
  <c r="D1731" i="1"/>
  <c r="D1743" i="1"/>
  <c r="D1755" i="1"/>
  <c r="D1767" i="1"/>
  <c r="D1779" i="1"/>
  <c r="D1791" i="1"/>
  <c r="D1803" i="1"/>
  <c r="D1815" i="1"/>
  <c r="D1827" i="1"/>
  <c r="D1839" i="1"/>
  <c r="D1851" i="1"/>
  <c r="D1863" i="1"/>
  <c r="D1875" i="1"/>
  <c r="D1887" i="1"/>
  <c r="D1899" i="1"/>
  <c r="D1911" i="1"/>
  <c r="D1923" i="1"/>
  <c r="D1935" i="1"/>
  <c r="D1947" i="1"/>
  <c r="D1959" i="1"/>
  <c r="D1971" i="1"/>
  <c r="D1983" i="1"/>
  <c r="D76" i="1"/>
  <c r="D175" i="1"/>
  <c r="D271" i="1"/>
  <c r="D365" i="1"/>
  <c r="D448" i="1"/>
  <c r="D531" i="1"/>
  <c r="D614" i="1"/>
  <c r="D662" i="1"/>
  <c r="D713" i="1"/>
  <c r="D759" i="1"/>
  <c r="D811" i="1"/>
  <c r="D859" i="1"/>
  <c r="D899" i="1"/>
  <c r="D936" i="1"/>
  <c r="D965" i="1"/>
  <c r="D994" i="1"/>
  <c r="D1023" i="1"/>
  <c r="D1048" i="1"/>
  <c r="D1072" i="1"/>
  <c r="D1096" i="1"/>
  <c r="D1120" i="1"/>
  <c r="D1144" i="1"/>
  <c r="D1165" i="1"/>
  <c r="D1185" i="1"/>
  <c r="D1205" i="1"/>
  <c r="D1227" i="1"/>
  <c r="D1246" i="1"/>
  <c r="D1264" i="1"/>
  <c r="D1281" i="1"/>
  <c r="D1296" i="1"/>
  <c r="D1312" i="1"/>
  <c r="D1326" i="1"/>
  <c r="D1341" i="1"/>
  <c r="D1355" i="1"/>
  <c r="D1369" i="1"/>
  <c r="D1384" i="1"/>
  <c r="D1398" i="1"/>
  <c r="D1413" i="1"/>
  <c r="D1427" i="1"/>
  <c r="D1441" i="1"/>
  <c r="D1456" i="1"/>
  <c r="D1468" i="1"/>
  <c r="D1480" i="1"/>
  <c r="D1492" i="1"/>
  <c r="D1504" i="1"/>
  <c r="D1516" i="1"/>
  <c r="D1528" i="1"/>
  <c r="D1540" i="1"/>
  <c r="D1552" i="1"/>
  <c r="D1564" i="1"/>
  <c r="D1576" i="1"/>
  <c r="D1588" i="1"/>
  <c r="D1600" i="1"/>
  <c r="D1612" i="1"/>
  <c r="D1624" i="1"/>
  <c r="D1636" i="1"/>
  <c r="D1648" i="1"/>
  <c r="D1660" i="1"/>
  <c r="D1672" i="1"/>
  <c r="D1684" i="1"/>
  <c r="D1696" i="1"/>
  <c r="D1708" i="1"/>
  <c r="D1720" i="1"/>
  <c r="D1732" i="1"/>
  <c r="D1744" i="1"/>
  <c r="D1756" i="1"/>
  <c r="D1768" i="1"/>
  <c r="D1780" i="1"/>
  <c r="D1792" i="1"/>
  <c r="D1804" i="1"/>
  <c r="D1816" i="1"/>
  <c r="D1828" i="1"/>
  <c r="D1840" i="1"/>
  <c r="D1852" i="1"/>
  <c r="D1864" i="1"/>
  <c r="D1876" i="1"/>
  <c r="D1888" i="1"/>
  <c r="D1900" i="1"/>
  <c r="D1912" i="1"/>
  <c r="D1924" i="1"/>
  <c r="D1936" i="1"/>
  <c r="D1948" i="1"/>
  <c r="D1960" i="1"/>
  <c r="D1972" i="1"/>
  <c r="D1984" i="1"/>
  <c r="D77" i="1"/>
  <c r="D176" i="1"/>
  <c r="D272" i="1"/>
  <c r="D367" i="1"/>
  <c r="D449" i="1"/>
  <c r="D532" i="1"/>
  <c r="D615" i="1"/>
  <c r="D667" i="1"/>
  <c r="D715" i="1"/>
  <c r="D763" i="1"/>
  <c r="D818" i="1"/>
  <c r="D860" i="1"/>
  <c r="D904" i="1"/>
  <c r="D938" i="1"/>
  <c r="D967" i="1"/>
  <c r="D995" i="1"/>
  <c r="D1024" i="1"/>
  <c r="D1049" i="1"/>
  <c r="D1073" i="1"/>
  <c r="D1097" i="1"/>
  <c r="D1121" i="1"/>
  <c r="D1145" i="1"/>
  <c r="D1167" i="1"/>
  <c r="D1186" i="1"/>
  <c r="D1206" i="1"/>
  <c r="D1228" i="1"/>
  <c r="D1249" i="1"/>
  <c r="D1265" i="1"/>
  <c r="D1282" i="1"/>
  <c r="D1297" i="1"/>
  <c r="D1313" i="1"/>
  <c r="D1328" i="1"/>
  <c r="D1342" i="1"/>
  <c r="D1356" i="1"/>
  <c r="D1371" i="1"/>
  <c r="D1385" i="1"/>
  <c r="D1400" i="1"/>
  <c r="D1414" i="1"/>
  <c r="D1428" i="1"/>
  <c r="D1443" i="1"/>
  <c r="D1457" i="1"/>
  <c r="D1469" i="1"/>
  <c r="D1481" i="1"/>
  <c r="D1493" i="1"/>
  <c r="D1505" i="1"/>
  <c r="D1517" i="1"/>
  <c r="D1529" i="1"/>
  <c r="D1541" i="1"/>
  <c r="D1553" i="1"/>
  <c r="D1565" i="1"/>
  <c r="D1577" i="1"/>
  <c r="D1589" i="1"/>
  <c r="D1601" i="1"/>
  <c r="D1613" i="1"/>
  <c r="D1625" i="1"/>
  <c r="D1637" i="1"/>
  <c r="D1649" i="1"/>
  <c r="D1661" i="1"/>
  <c r="D1673" i="1"/>
  <c r="D1685" i="1"/>
  <c r="D1697" i="1"/>
  <c r="D1709" i="1"/>
  <c r="D1721" i="1"/>
  <c r="D1733" i="1"/>
  <c r="D1745" i="1"/>
  <c r="D1757" i="1"/>
  <c r="D1769" i="1"/>
  <c r="D1781" i="1"/>
  <c r="D1793" i="1"/>
  <c r="D1805" i="1"/>
  <c r="D1817" i="1"/>
  <c r="D1829" i="1"/>
  <c r="D1841" i="1"/>
  <c r="D1853" i="1"/>
  <c r="D1865" i="1"/>
  <c r="D1877" i="1"/>
  <c r="D1889" i="1"/>
  <c r="D1901" i="1"/>
  <c r="D1913" i="1"/>
  <c r="D1925" i="1"/>
  <c r="D1937" i="1"/>
  <c r="D1949" i="1"/>
  <c r="D1961" i="1"/>
  <c r="D1973" i="1"/>
  <c r="D1985" i="1"/>
  <c r="D104" i="1"/>
  <c r="D200" i="1"/>
  <c r="D296" i="1"/>
  <c r="D388" i="1"/>
  <c r="D471" i="1"/>
  <c r="D554" i="1"/>
  <c r="D631" i="1"/>
  <c r="D676" i="1"/>
  <c r="D728" i="1"/>
  <c r="D776" i="1"/>
  <c r="D824" i="1"/>
  <c r="D878" i="1"/>
  <c r="D910" i="1"/>
  <c r="D947" i="1"/>
  <c r="D976" i="1"/>
  <c r="D1005" i="1"/>
  <c r="D1033" i="1"/>
  <c r="D1057" i="1"/>
  <c r="D1081" i="1"/>
  <c r="D1105" i="1"/>
  <c r="D1129" i="1"/>
  <c r="D1150" i="1"/>
  <c r="D1170" i="1"/>
  <c r="D1192" i="1"/>
  <c r="D1213" i="1"/>
  <c r="D1233" i="1"/>
  <c r="D1253" i="1"/>
  <c r="D1270" i="1"/>
  <c r="D1285" i="1"/>
  <c r="D1301" i="1"/>
  <c r="D1317" i="1"/>
  <c r="D1331" i="1"/>
  <c r="D1345" i="1"/>
  <c r="D1360" i="1"/>
  <c r="D1374" i="1"/>
  <c r="D1389" i="1"/>
  <c r="D1403" i="1"/>
  <c r="D1417" i="1"/>
  <c r="D1432" i="1"/>
  <c r="D1446" i="1"/>
  <c r="D1460" i="1"/>
  <c r="D1472" i="1"/>
  <c r="D1484" i="1"/>
  <c r="D1496" i="1"/>
  <c r="D1508" i="1"/>
  <c r="D1520" i="1"/>
  <c r="D1532" i="1"/>
  <c r="D1544" i="1"/>
  <c r="D1556" i="1"/>
  <c r="D1568" i="1"/>
  <c r="D1580" i="1"/>
  <c r="D1592" i="1"/>
  <c r="D1604" i="1"/>
  <c r="D1616" i="1"/>
  <c r="D1628" i="1"/>
  <c r="D1640" i="1"/>
  <c r="D1652" i="1"/>
  <c r="D1664" i="1"/>
  <c r="D1676" i="1"/>
  <c r="D1688" i="1"/>
  <c r="D125" i="1"/>
  <c r="D221" i="1"/>
  <c r="D317" i="1"/>
  <c r="D404" i="1"/>
  <c r="D487" i="1"/>
  <c r="D569" i="1"/>
  <c r="D632" i="1"/>
  <c r="D680" i="1"/>
  <c r="D735" i="1"/>
  <c r="D780" i="1"/>
  <c r="D832" i="1"/>
  <c r="D879" i="1"/>
  <c r="D914" i="1"/>
  <c r="D950" i="1"/>
  <c r="D979" i="1"/>
  <c r="D1007" i="1"/>
  <c r="D1035" i="1"/>
  <c r="D1059" i="1"/>
  <c r="D1083" i="1"/>
  <c r="D1107" i="1"/>
  <c r="D1131" i="1"/>
  <c r="D1153" i="1"/>
  <c r="D1173" i="1"/>
  <c r="D1193" i="1"/>
  <c r="D1215" i="1"/>
  <c r="D1234" i="1"/>
  <c r="D1254" i="1"/>
  <c r="D1271" i="1"/>
  <c r="D127" i="1"/>
  <c r="D223" i="1"/>
  <c r="D319" i="1"/>
  <c r="D408" i="1"/>
  <c r="D488" i="1"/>
  <c r="D571" i="1"/>
  <c r="D636" i="1"/>
  <c r="D688" i="1"/>
  <c r="D736" i="1"/>
  <c r="D784" i="1"/>
  <c r="D836" i="1"/>
  <c r="D880" i="1"/>
  <c r="D919" i="1"/>
  <c r="D951" i="1"/>
  <c r="D980" i="1"/>
  <c r="D1008" i="1"/>
  <c r="D1036" i="1"/>
  <c r="D1060" i="1"/>
  <c r="D1084" i="1"/>
  <c r="D1108" i="1"/>
  <c r="D1132" i="1"/>
  <c r="D1155" i="1"/>
  <c r="D1174" i="1"/>
  <c r="D1194" i="1"/>
  <c r="D1216" i="1"/>
  <c r="D1237" i="1"/>
  <c r="D1257" i="1"/>
  <c r="D1272" i="1"/>
  <c r="D1288" i="1"/>
  <c r="D1305" i="1"/>
  <c r="D1319" i="1"/>
  <c r="D1333" i="1"/>
  <c r="D1348" i="1"/>
  <c r="D1362" i="1"/>
  <c r="D1377" i="1"/>
  <c r="D1391" i="1"/>
  <c r="D1405" i="1"/>
  <c r="D1420" i="1"/>
  <c r="D1434" i="1"/>
  <c r="D1449" i="1"/>
  <c r="D1462" i="1"/>
  <c r="D1474" i="1"/>
  <c r="D1486" i="1"/>
  <c r="D1498" i="1"/>
  <c r="D1510" i="1"/>
  <c r="D1522" i="1"/>
  <c r="D1534" i="1"/>
  <c r="D1546" i="1"/>
  <c r="D1558" i="1"/>
  <c r="D1570" i="1"/>
  <c r="D1582" i="1"/>
  <c r="D1594" i="1"/>
  <c r="D1606" i="1"/>
  <c r="D1618" i="1"/>
  <c r="D128" i="1"/>
  <c r="D224" i="1"/>
  <c r="D320" i="1"/>
  <c r="D410" i="1"/>
  <c r="D492" i="1"/>
  <c r="D572" i="1"/>
  <c r="D640" i="1"/>
  <c r="D692" i="1"/>
  <c r="D737" i="1"/>
  <c r="D792" i="1"/>
  <c r="D840" i="1"/>
  <c r="D884" i="1"/>
  <c r="D51" i="1"/>
  <c r="D428" i="1"/>
  <c r="D701" i="1"/>
  <c r="D895" i="1"/>
  <c r="D991" i="1"/>
  <c r="D1069" i="1"/>
  <c r="D1141" i="1"/>
  <c r="D1203" i="1"/>
  <c r="D1261" i="1"/>
  <c r="D1302" i="1"/>
  <c r="D1338" i="1"/>
  <c r="D1373" i="1"/>
  <c r="D1407" i="1"/>
  <c r="D1444" i="1"/>
  <c r="D1473" i="1"/>
  <c r="D1502" i="1"/>
  <c r="D1531" i="1"/>
  <c r="D1559" i="1"/>
  <c r="D1590" i="1"/>
  <c r="D1617" i="1"/>
  <c r="D1642" i="1"/>
  <c r="D1666" i="1"/>
  <c r="D1690" i="1"/>
  <c r="D1710" i="1"/>
  <c r="D1725" i="1"/>
  <c r="D1740" i="1"/>
  <c r="D1758" i="1"/>
  <c r="D1773" i="1"/>
  <c r="D1788" i="1"/>
  <c r="D1806" i="1"/>
  <c r="D1821" i="1"/>
  <c r="D1836" i="1"/>
  <c r="D1854" i="1"/>
  <c r="D1869" i="1"/>
  <c r="D1884" i="1"/>
  <c r="D1902" i="1"/>
  <c r="D1917" i="1"/>
  <c r="D1932" i="1"/>
  <c r="D1950" i="1"/>
  <c r="D1965" i="1"/>
  <c r="D1980" i="1"/>
  <c r="D1995" i="1"/>
  <c r="D2007" i="1"/>
  <c r="D2019" i="1"/>
  <c r="D2031" i="1"/>
  <c r="D2043" i="1"/>
  <c r="D2055" i="1"/>
  <c r="D2067" i="1"/>
  <c r="D2079" i="1"/>
  <c r="D2091" i="1"/>
  <c r="D2103" i="1"/>
  <c r="D2115" i="1"/>
  <c r="D2127" i="1"/>
  <c r="D2139" i="1"/>
  <c r="D2151" i="1"/>
  <c r="D2163" i="1"/>
  <c r="D2175" i="1"/>
  <c r="D2187" i="1"/>
  <c r="D2199" i="1"/>
  <c r="D2211" i="1"/>
  <c r="D2223" i="1"/>
  <c r="D2235" i="1"/>
  <c r="D2247" i="1"/>
  <c r="D2259" i="1"/>
  <c r="D2271" i="1"/>
  <c r="D2283" i="1"/>
  <c r="D2295" i="1"/>
  <c r="D2307" i="1"/>
  <c r="D2319" i="1"/>
  <c r="D2331" i="1"/>
  <c r="D2343" i="1"/>
  <c r="D2355" i="1"/>
  <c r="D2367" i="1"/>
  <c r="D2379" i="1"/>
  <c r="D2391" i="1"/>
  <c r="D2403" i="1"/>
  <c r="D2415" i="1"/>
  <c r="D2427" i="1"/>
  <c r="D2439" i="1"/>
  <c r="D2451" i="1"/>
  <c r="D2463" i="1"/>
  <c r="D2475" i="1"/>
  <c r="D2487" i="1"/>
  <c r="D2499" i="1"/>
  <c r="D2511" i="1"/>
  <c r="D2523" i="1"/>
  <c r="D2535" i="1"/>
  <c r="D2547" i="1"/>
  <c r="D2559" i="1"/>
  <c r="D101" i="1"/>
  <c r="D468" i="1"/>
  <c r="D716" i="1"/>
  <c r="D908" i="1"/>
  <c r="D996" i="1"/>
  <c r="D1074" i="1"/>
  <c r="D1146" i="1"/>
  <c r="D1209" i="1"/>
  <c r="D1266" i="1"/>
  <c r="D1306" i="1"/>
  <c r="D1343" i="1"/>
  <c r="D1376" i="1"/>
  <c r="D1410" i="1"/>
  <c r="D1445" i="1"/>
  <c r="D1475" i="1"/>
  <c r="D1506" i="1"/>
  <c r="D1533" i="1"/>
  <c r="D1562" i="1"/>
  <c r="D1591" i="1"/>
  <c r="D1619" i="1"/>
  <c r="D1643" i="1"/>
  <c r="D1667" i="1"/>
  <c r="D1691" i="1"/>
  <c r="D1711" i="1"/>
  <c r="D1726" i="1"/>
  <c r="D1741" i="1"/>
  <c r="D1759" i="1"/>
  <c r="D1774" i="1"/>
  <c r="D1789" i="1"/>
  <c r="D1807" i="1"/>
  <c r="D1822" i="1"/>
  <c r="D1837" i="1"/>
  <c r="D1855" i="1"/>
  <c r="D1870" i="1"/>
  <c r="D1885" i="1"/>
  <c r="D1903" i="1"/>
  <c r="D1918" i="1"/>
  <c r="D1933" i="1"/>
  <c r="D1951" i="1"/>
  <c r="D1966" i="1"/>
  <c r="D1981" i="1"/>
  <c r="D1996" i="1"/>
  <c r="D2008" i="1"/>
  <c r="D2020" i="1"/>
  <c r="D2032" i="1"/>
  <c r="D2044" i="1"/>
  <c r="D2056" i="1"/>
  <c r="D2068" i="1"/>
  <c r="D2080" i="1"/>
  <c r="D2092" i="1"/>
  <c r="D2104" i="1"/>
  <c r="D2116" i="1"/>
  <c r="D2128" i="1"/>
  <c r="D2140" i="1"/>
  <c r="D2152" i="1"/>
  <c r="D2164" i="1"/>
  <c r="D2176" i="1"/>
  <c r="D2188" i="1"/>
  <c r="D2200" i="1"/>
  <c r="D2212" i="1"/>
  <c r="D2224" i="1"/>
  <c r="D2236" i="1"/>
  <c r="D2248" i="1"/>
  <c r="D2260" i="1"/>
  <c r="D2272" i="1"/>
  <c r="D2284" i="1"/>
  <c r="D2296" i="1"/>
  <c r="D2308" i="1"/>
  <c r="D2320" i="1"/>
  <c r="D2332" i="1"/>
  <c r="D2344" i="1"/>
  <c r="D2356" i="1"/>
  <c r="D2368" i="1"/>
  <c r="D2380" i="1"/>
  <c r="D2392" i="1"/>
  <c r="D2404" i="1"/>
  <c r="D2416" i="1"/>
  <c r="D2428" i="1"/>
  <c r="D2440" i="1"/>
  <c r="D2452" i="1"/>
  <c r="D2464" i="1"/>
  <c r="D103" i="1"/>
  <c r="D470" i="1"/>
  <c r="D723" i="1"/>
  <c r="D909" i="1"/>
  <c r="D1000" i="1"/>
  <c r="D1077" i="1"/>
  <c r="D1149" i="1"/>
  <c r="D1210" i="1"/>
  <c r="D1269" i="1"/>
  <c r="D1309" i="1"/>
  <c r="D1344" i="1"/>
  <c r="D1378" i="1"/>
  <c r="D1415" i="1"/>
  <c r="D1448" i="1"/>
  <c r="D1478" i="1"/>
  <c r="D1507" i="1"/>
  <c r="D1535" i="1"/>
  <c r="D1566" i="1"/>
  <c r="D1593" i="1"/>
  <c r="D1622" i="1"/>
  <c r="D1646" i="1"/>
  <c r="D1670" i="1"/>
  <c r="D1692" i="1"/>
  <c r="D1712" i="1"/>
  <c r="D1727" i="1"/>
  <c r="D1742" i="1"/>
  <c r="D1760" i="1"/>
  <c r="D1775" i="1"/>
  <c r="D1790" i="1"/>
  <c r="D1808" i="1"/>
  <c r="D1823" i="1"/>
  <c r="D1838" i="1"/>
  <c r="D1856" i="1"/>
  <c r="D1871" i="1"/>
  <c r="D1886" i="1"/>
  <c r="D152" i="1"/>
  <c r="D511" i="1"/>
  <c r="D756" i="1"/>
  <c r="D922" i="1"/>
  <c r="D1010" i="1"/>
  <c r="D1085" i="1"/>
  <c r="D1156" i="1"/>
  <c r="D1217" i="1"/>
  <c r="D1273" i="1"/>
  <c r="D1314" i="1"/>
  <c r="D1347" i="1"/>
  <c r="D1381" i="1"/>
  <c r="D1416" i="1"/>
  <c r="D1450" i="1"/>
  <c r="D1482" i="1"/>
  <c r="D1509" i="1"/>
  <c r="D1538" i="1"/>
  <c r="D1567" i="1"/>
  <c r="D1595" i="1"/>
  <c r="D1626" i="1"/>
  <c r="D1650" i="1"/>
  <c r="D1674" i="1"/>
  <c r="D1694" i="1"/>
  <c r="D1713" i="1"/>
  <c r="D1728" i="1"/>
  <c r="D1746" i="1"/>
  <c r="D1761" i="1"/>
  <c r="D1776" i="1"/>
  <c r="D1794" i="1"/>
  <c r="D1809" i="1"/>
  <c r="D1824" i="1"/>
  <c r="D1842" i="1"/>
  <c r="D1857" i="1"/>
  <c r="D1872" i="1"/>
  <c r="D1890" i="1"/>
  <c r="D1905" i="1"/>
  <c r="D1920" i="1"/>
  <c r="D1938" i="1"/>
  <c r="D1953" i="1"/>
  <c r="D1968" i="1"/>
  <c r="D1986" i="1"/>
  <c r="D1998" i="1"/>
  <c r="D2010" i="1"/>
  <c r="D2022" i="1"/>
  <c r="D2034" i="1"/>
  <c r="D2046" i="1"/>
  <c r="D2058" i="1"/>
  <c r="D2070" i="1"/>
  <c r="D2082" i="1"/>
  <c r="D2094" i="1"/>
  <c r="D2106" i="1"/>
  <c r="D2118" i="1"/>
  <c r="D2130" i="1"/>
  <c r="D2142" i="1"/>
  <c r="D2154" i="1"/>
  <c r="D2166" i="1"/>
  <c r="D2178" i="1"/>
  <c r="D2190" i="1"/>
  <c r="D2202" i="1"/>
  <c r="D2214" i="1"/>
  <c r="D2226" i="1"/>
  <c r="D2238" i="1"/>
  <c r="D2250" i="1"/>
  <c r="D2262" i="1"/>
  <c r="D2274" i="1"/>
  <c r="D2286" i="1"/>
  <c r="D2298" i="1"/>
  <c r="D2310" i="1"/>
  <c r="D2322" i="1"/>
  <c r="D2334" i="1"/>
  <c r="D2346" i="1"/>
  <c r="D2358" i="1"/>
  <c r="D2370" i="1"/>
  <c r="D2382" i="1"/>
  <c r="D2394" i="1"/>
  <c r="D2406" i="1"/>
  <c r="D2418" i="1"/>
  <c r="D2430" i="1"/>
  <c r="D2442" i="1"/>
  <c r="D2454" i="1"/>
  <c r="D2466" i="1"/>
  <c r="D197" i="1"/>
  <c r="D548" i="1"/>
  <c r="D771" i="1"/>
  <c r="D928" i="1"/>
  <c r="D1019" i="1"/>
  <c r="D1093" i="1"/>
  <c r="D1161" i="1"/>
  <c r="D1222" i="1"/>
  <c r="D1277" i="1"/>
  <c r="D1316" i="1"/>
  <c r="D1349" i="1"/>
  <c r="D1386" i="1"/>
  <c r="D1419" i="1"/>
  <c r="D1453" i="1"/>
  <c r="D1483" i="1"/>
  <c r="D1511" i="1"/>
  <c r="D1542" i="1"/>
  <c r="D1569" i="1"/>
  <c r="D1598" i="1"/>
  <c r="D1627" i="1"/>
  <c r="D1651" i="1"/>
  <c r="D1675" i="1"/>
  <c r="D1698" i="1"/>
  <c r="D1714" i="1"/>
  <c r="D1729" i="1"/>
  <c r="D1747" i="1"/>
  <c r="D1762" i="1"/>
  <c r="D1777" i="1"/>
  <c r="D1795" i="1"/>
  <c r="D1810" i="1"/>
  <c r="D1825" i="1"/>
  <c r="D1843" i="1"/>
  <c r="D1858" i="1"/>
  <c r="D1873" i="1"/>
  <c r="D1891" i="1"/>
  <c r="D1906" i="1"/>
  <c r="D1921" i="1"/>
  <c r="D1939" i="1"/>
  <c r="D1954" i="1"/>
  <c r="D1969" i="1"/>
  <c r="D1987" i="1"/>
  <c r="D1999" i="1"/>
  <c r="D2011" i="1"/>
  <c r="D2023" i="1"/>
  <c r="D2035" i="1"/>
  <c r="D2047" i="1"/>
  <c r="D2059" i="1"/>
  <c r="D2071" i="1"/>
  <c r="D2083" i="1"/>
  <c r="D2095" i="1"/>
  <c r="D2107" i="1"/>
  <c r="D2119" i="1"/>
  <c r="D2131" i="1"/>
  <c r="D2143" i="1"/>
  <c r="D2155" i="1"/>
  <c r="D2167" i="1"/>
  <c r="D2179" i="1"/>
  <c r="D2191" i="1"/>
  <c r="D2203" i="1"/>
  <c r="D2215" i="1"/>
  <c r="D2227" i="1"/>
  <c r="D2239" i="1"/>
  <c r="D2251" i="1"/>
  <c r="D2263" i="1"/>
  <c r="D2275" i="1"/>
  <c r="D2287" i="1"/>
  <c r="D2299" i="1"/>
  <c r="D2311" i="1"/>
  <c r="D2323" i="1"/>
  <c r="D2335" i="1"/>
  <c r="D2347" i="1"/>
  <c r="D2359" i="1"/>
  <c r="D2371" i="1"/>
  <c r="D2383" i="1"/>
  <c r="D2395" i="1"/>
  <c r="D2407" i="1"/>
  <c r="D2419" i="1"/>
  <c r="D2431" i="1"/>
  <c r="D2443" i="1"/>
  <c r="D2455" i="1"/>
  <c r="D2467" i="1"/>
  <c r="D2479" i="1"/>
  <c r="D2491" i="1"/>
  <c r="D2503" i="1"/>
  <c r="D2515" i="1"/>
  <c r="D2527" i="1"/>
  <c r="D2539" i="1"/>
  <c r="D2551" i="1"/>
  <c r="D2563" i="1"/>
  <c r="D199" i="1"/>
  <c r="D552" i="1"/>
  <c r="D775" i="1"/>
  <c r="D939" i="1"/>
  <c r="D1025" i="1"/>
  <c r="D1098" i="1"/>
  <c r="D1168" i="1"/>
  <c r="D1229" i="1"/>
  <c r="D1283" i="1"/>
  <c r="D1318" i="1"/>
  <c r="D1353" i="1"/>
  <c r="D1388" i="1"/>
  <c r="D1421" i="1"/>
  <c r="D1458" i="1"/>
  <c r="D1485" i="1"/>
  <c r="D1514" i="1"/>
  <c r="D1543" i="1"/>
  <c r="D1571" i="1"/>
  <c r="D1602" i="1"/>
  <c r="D1629" i="1"/>
  <c r="D1653" i="1"/>
  <c r="D1677" i="1"/>
  <c r="D1699" i="1"/>
  <c r="D1715" i="1"/>
  <c r="D1730" i="1"/>
  <c r="D1748" i="1"/>
  <c r="D1763" i="1"/>
  <c r="D1778" i="1"/>
  <c r="D1796" i="1"/>
  <c r="D1811" i="1"/>
  <c r="D1826" i="1"/>
  <c r="D1844" i="1"/>
  <c r="D1859" i="1"/>
  <c r="D1874" i="1"/>
  <c r="D1892" i="1"/>
  <c r="D1907" i="1"/>
  <c r="D1922" i="1"/>
  <c r="D1940" i="1"/>
  <c r="D1955" i="1"/>
  <c r="D1970" i="1"/>
  <c r="D1988" i="1"/>
  <c r="D2000" i="1"/>
  <c r="D2012" i="1"/>
  <c r="D2024" i="1"/>
  <c r="D2036" i="1"/>
  <c r="D2048" i="1"/>
  <c r="D2060" i="1"/>
  <c r="D2072" i="1"/>
  <c r="D2084" i="1"/>
  <c r="D2096" i="1"/>
  <c r="D2108" i="1"/>
  <c r="D2120" i="1"/>
  <c r="D2132" i="1"/>
  <c r="D2144" i="1"/>
  <c r="D2156" i="1"/>
  <c r="D2168" i="1"/>
  <c r="D2180" i="1"/>
  <c r="D2192" i="1"/>
  <c r="D2204" i="1"/>
  <c r="D2216" i="1"/>
  <c r="D2228" i="1"/>
  <c r="D2240" i="1"/>
  <c r="D2252" i="1"/>
  <c r="D2264" i="1"/>
  <c r="D2276" i="1"/>
  <c r="D2288" i="1"/>
  <c r="D2300" i="1"/>
  <c r="D2312" i="1"/>
  <c r="D2324" i="1"/>
  <c r="D2336" i="1"/>
  <c r="D2348" i="1"/>
  <c r="D2360" i="1"/>
  <c r="D2372" i="1"/>
  <c r="D2384" i="1"/>
  <c r="D295" i="1"/>
  <c r="D627" i="1"/>
  <c r="D820" i="1"/>
  <c r="D962" i="1"/>
  <c r="D1045" i="1"/>
  <c r="D1117" i="1"/>
  <c r="D1181" i="1"/>
  <c r="D1242" i="1"/>
  <c r="D1289" i="1"/>
  <c r="D1329" i="1"/>
  <c r="D1361" i="1"/>
  <c r="D1396" i="1"/>
  <c r="D1431" i="1"/>
  <c r="D1463" i="1"/>
  <c r="D1494" i="1"/>
  <c r="D1521" i="1"/>
  <c r="D1550" i="1"/>
  <c r="D1579" i="1"/>
  <c r="D1607" i="1"/>
  <c r="D1634" i="1"/>
  <c r="D344" i="1"/>
  <c r="D653" i="1"/>
  <c r="D854" i="1"/>
  <c r="D968" i="1"/>
  <c r="D1050" i="1"/>
  <c r="D1122" i="1"/>
  <c r="D1189" i="1"/>
  <c r="D1251" i="1"/>
  <c r="D1294" i="1"/>
  <c r="D1330" i="1"/>
  <c r="D1364" i="1"/>
  <c r="D1401" i="1"/>
  <c r="D1433" i="1"/>
  <c r="D1466" i="1"/>
  <c r="D1495" i="1"/>
  <c r="D1523" i="1"/>
  <c r="D1554" i="1"/>
  <c r="D1581" i="1"/>
  <c r="D1610" i="1"/>
  <c r="D1638" i="1"/>
  <c r="D1662" i="1"/>
  <c r="D1686" i="1"/>
  <c r="D1703" i="1"/>
  <c r="D1722" i="1"/>
  <c r="D1737" i="1"/>
  <c r="D1752" i="1"/>
  <c r="D1770" i="1"/>
  <c r="D1785" i="1"/>
  <c r="D1800" i="1"/>
  <c r="D1818" i="1"/>
  <c r="D1833" i="1"/>
  <c r="D1848" i="1"/>
  <c r="D1866" i="1"/>
  <c r="D1881" i="1"/>
  <c r="D1896" i="1"/>
  <c r="D1914" i="1"/>
  <c r="D1929" i="1"/>
  <c r="D1944" i="1"/>
  <c r="D1962" i="1"/>
  <c r="D1977" i="1"/>
  <c r="D1992" i="1"/>
  <c r="D2004" i="1"/>
  <c r="D2016" i="1"/>
  <c r="D2028" i="1"/>
  <c r="D2040" i="1"/>
  <c r="D2052" i="1"/>
  <c r="D2064" i="1"/>
  <c r="D2076" i="1"/>
  <c r="D2088" i="1"/>
  <c r="D2100" i="1"/>
  <c r="D2112" i="1"/>
  <c r="D2124" i="1"/>
  <c r="D2136" i="1"/>
  <c r="D2148" i="1"/>
  <c r="D2160" i="1"/>
  <c r="D2172" i="1"/>
  <c r="D2184" i="1"/>
  <c r="D2196" i="1"/>
  <c r="D2208" i="1"/>
  <c r="D2220" i="1"/>
  <c r="D2232" i="1"/>
  <c r="D2244" i="1"/>
  <c r="D2256" i="1"/>
  <c r="D2268" i="1"/>
  <c r="D2280" i="1"/>
  <c r="D2292" i="1"/>
  <c r="D2304" i="1"/>
  <c r="D2316" i="1"/>
  <c r="D2328" i="1"/>
  <c r="D2340" i="1"/>
  <c r="D2352" i="1"/>
  <c r="D2364" i="1"/>
  <c r="D2376" i="1"/>
  <c r="D2388" i="1"/>
  <c r="D2400" i="1"/>
  <c r="D2412" i="1"/>
  <c r="D2424" i="1"/>
  <c r="D2436" i="1"/>
  <c r="D2448" i="1"/>
  <c r="D2460" i="1"/>
  <c r="D2472" i="1"/>
  <c r="D2484" i="1"/>
  <c r="D2496" i="1"/>
  <c r="D2508" i="1"/>
  <c r="D2520" i="1"/>
  <c r="D2532" i="1"/>
  <c r="D2544" i="1"/>
  <c r="D386" i="1"/>
  <c r="D674" i="1"/>
  <c r="D867" i="1"/>
  <c r="D971" i="1"/>
  <c r="D1053" i="1"/>
  <c r="D1125" i="1"/>
  <c r="D1191" i="1"/>
  <c r="D1252" i="1"/>
  <c r="D1299" i="1"/>
  <c r="D1332" i="1"/>
  <c r="D1367" i="1"/>
  <c r="D1402" i="1"/>
  <c r="D1436" i="1"/>
  <c r="D1470" i="1"/>
  <c r="D1497" i="1"/>
  <c r="D1526" i="1"/>
  <c r="D1555" i="1"/>
  <c r="D1583" i="1"/>
  <c r="D1614" i="1"/>
  <c r="D1639" i="1"/>
  <c r="D1663" i="1"/>
  <c r="D1687" i="1"/>
  <c r="D1704" i="1"/>
  <c r="D1723" i="1"/>
  <c r="D1738" i="1"/>
  <c r="D1753" i="1"/>
  <c r="D1771" i="1"/>
  <c r="D1786" i="1"/>
  <c r="D1801" i="1"/>
  <c r="D1819" i="1"/>
  <c r="D1834" i="1"/>
  <c r="D1849" i="1"/>
  <c r="D1867" i="1"/>
  <c r="D1882" i="1"/>
  <c r="D1897" i="1"/>
  <c r="D1915" i="1"/>
  <c r="D1930" i="1"/>
  <c r="D1945" i="1"/>
  <c r="D1963" i="1"/>
  <c r="D1978" i="1"/>
  <c r="D1993" i="1"/>
  <c r="D2005" i="1"/>
  <c r="D2017" i="1"/>
  <c r="D2029" i="1"/>
  <c r="D2041" i="1"/>
  <c r="D2053" i="1"/>
  <c r="D2065" i="1"/>
  <c r="D2077" i="1"/>
  <c r="D2089" i="1"/>
  <c r="D2101" i="1"/>
  <c r="D2113" i="1"/>
  <c r="D2125" i="1"/>
  <c r="D2137" i="1"/>
  <c r="D2149" i="1"/>
  <c r="D2161" i="1"/>
  <c r="D2173" i="1"/>
  <c r="D2185" i="1"/>
  <c r="D2197" i="1"/>
  <c r="D2209" i="1"/>
  <c r="D2221" i="1"/>
  <c r="D2233" i="1"/>
  <c r="D2245" i="1"/>
  <c r="D2257" i="1"/>
  <c r="D2269" i="1"/>
  <c r="D2281" i="1"/>
  <c r="D2293" i="1"/>
  <c r="D2305" i="1"/>
  <c r="D2317" i="1"/>
  <c r="D2329" i="1"/>
  <c r="D2341" i="1"/>
  <c r="D2353" i="1"/>
  <c r="D2365" i="1"/>
  <c r="D2377" i="1"/>
  <c r="D2389" i="1"/>
  <c r="D2401" i="1"/>
  <c r="D2413" i="1"/>
  <c r="D2425" i="1"/>
  <c r="D2437" i="1"/>
  <c r="D2449" i="1"/>
  <c r="D2461" i="1"/>
  <c r="D2473" i="1"/>
  <c r="D2485" i="1"/>
  <c r="D2497" i="1"/>
  <c r="D2509" i="1"/>
  <c r="D2521" i="1"/>
  <c r="D248" i="1"/>
  <c r="D1029" i="1"/>
  <c r="D1284" i="1"/>
  <c r="D1425" i="1"/>
  <c r="D1545" i="1"/>
  <c r="D1654" i="1"/>
  <c r="D1716" i="1"/>
  <c r="D1764" i="1"/>
  <c r="D1812" i="1"/>
  <c r="D1860" i="1"/>
  <c r="D1904" i="1"/>
  <c r="D1942" i="1"/>
  <c r="D1979" i="1"/>
  <c r="D2013" i="1"/>
  <c r="D2039" i="1"/>
  <c r="D2069" i="1"/>
  <c r="D2098" i="1"/>
  <c r="D2126" i="1"/>
  <c r="D2157" i="1"/>
  <c r="D2183" i="1"/>
  <c r="D2213" i="1"/>
  <c r="D2242" i="1"/>
  <c r="D2270" i="1"/>
  <c r="D2301" i="1"/>
  <c r="D2327" i="1"/>
  <c r="D2357" i="1"/>
  <c r="D2386" i="1"/>
  <c r="D2410" i="1"/>
  <c r="D2434" i="1"/>
  <c r="D2458" i="1"/>
  <c r="D2480" i="1"/>
  <c r="D2498" i="1"/>
  <c r="D2516" i="1"/>
  <c r="D2533" i="1"/>
  <c r="D2549" i="1"/>
  <c r="D2564" i="1"/>
  <c r="D2576" i="1"/>
  <c r="D2588" i="1"/>
  <c r="D2600" i="1"/>
  <c r="D2612" i="1"/>
  <c r="D2624" i="1"/>
  <c r="D2636" i="1"/>
  <c r="D2648" i="1"/>
  <c r="D2660" i="1"/>
  <c r="D2672" i="1"/>
  <c r="D2684" i="1"/>
  <c r="D2696" i="1"/>
  <c r="D2708" i="1"/>
  <c r="D2720" i="1"/>
  <c r="D2732" i="1"/>
  <c r="D2744" i="1"/>
  <c r="D2756" i="1"/>
  <c r="D2768" i="1"/>
  <c r="D2780" i="1"/>
  <c r="D2792" i="1"/>
  <c r="D2804" i="1"/>
  <c r="D2816" i="1"/>
  <c r="D2828" i="1"/>
  <c r="D2840" i="1"/>
  <c r="D2852" i="1"/>
  <c r="D2864" i="1"/>
  <c r="D2876" i="1"/>
  <c r="D2888" i="1"/>
  <c r="D2900" i="1"/>
  <c r="D2912" i="1"/>
  <c r="D2924" i="1"/>
  <c r="D2936" i="1"/>
  <c r="D2948" i="1"/>
  <c r="D2960" i="1"/>
  <c r="D2972" i="1"/>
  <c r="D2984" i="1"/>
  <c r="D293" i="1"/>
  <c r="D1037" i="1"/>
  <c r="D1287" i="1"/>
  <c r="D1429" i="1"/>
  <c r="D1547" i="1"/>
  <c r="D1655" i="1"/>
  <c r="D1717" i="1"/>
  <c r="D1765" i="1"/>
  <c r="D1813" i="1"/>
  <c r="D1861" i="1"/>
  <c r="D1908" i="1"/>
  <c r="D1943" i="1"/>
  <c r="D1982" i="1"/>
  <c r="D2014" i="1"/>
  <c r="D2042" i="1"/>
  <c r="D2073" i="1"/>
  <c r="D2099" i="1"/>
  <c r="D2129" i="1"/>
  <c r="D2158" i="1"/>
  <c r="D2186" i="1"/>
  <c r="D2217" i="1"/>
  <c r="D2243" i="1"/>
  <c r="D2273" i="1"/>
  <c r="D2302" i="1"/>
  <c r="D2330" i="1"/>
  <c r="D2361" i="1"/>
  <c r="D2387" i="1"/>
  <c r="D2411" i="1"/>
  <c r="D2435" i="1"/>
  <c r="D2459" i="1"/>
  <c r="D2481" i="1"/>
  <c r="D2500" i="1"/>
  <c r="D2517" i="1"/>
  <c r="D2534" i="1"/>
  <c r="D2550" i="1"/>
  <c r="D2565" i="1"/>
  <c r="D2577" i="1"/>
  <c r="D2589" i="1"/>
  <c r="D2601" i="1"/>
  <c r="D2613" i="1"/>
  <c r="D2625" i="1"/>
  <c r="D2637" i="1"/>
  <c r="D2649" i="1"/>
  <c r="D2661" i="1"/>
  <c r="D2673" i="1"/>
  <c r="D2685" i="1"/>
  <c r="D2697" i="1"/>
  <c r="D2709" i="1"/>
  <c r="D2721" i="1"/>
  <c r="D2733" i="1"/>
  <c r="D2745" i="1"/>
  <c r="D2757" i="1"/>
  <c r="D2769" i="1"/>
  <c r="D2781" i="1"/>
  <c r="D2793" i="1"/>
  <c r="D2805" i="1"/>
  <c r="D2817" i="1"/>
  <c r="D2829" i="1"/>
  <c r="D2841" i="1"/>
  <c r="D2853" i="1"/>
  <c r="D2865" i="1"/>
  <c r="D2877" i="1"/>
  <c r="D2889" i="1"/>
  <c r="D2901" i="1"/>
  <c r="D2913" i="1"/>
  <c r="D2925" i="1"/>
  <c r="D2937" i="1"/>
  <c r="D2949" i="1"/>
  <c r="D2961" i="1"/>
  <c r="D2973" i="1"/>
  <c r="D2985" i="1"/>
  <c r="D2997" i="1"/>
  <c r="D3009" i="1"/>
  <c r="D3021" i="1"/>
  <c r="D3033" i="1"/>
  <c r="D3045" i="1"/>
  <c r="D3057" i="1"/>
  <c r="D3069" i="1"/>
  <c r="D3081" i="1"/>
  <c r="D3093" i="1"/>
  <c r="D3105" i="1"/>
  <c r="D3117" i="1"/>
  <c r="D3129" i="1"/>
  <c r="D387" i="1"/>
  <c r="D1061" i="1"/>
  <c r="D1300" i="1"/>
  <c r="D1439" i="1"/>
  <c r="D1557" i="1"/>
  <c r="D1658" i="1"/>
  <c r="D1718" i="1"/>
  <c r="D1766" i="1"/>
  <c r="D1814" i="1"/>
  <c r="D1862" i="1"/>
  <c r="D1909" i="1"/>
  <c r="D1946" i="1"/>
  <c r="D1989" i="1"/>
  <c r="D2015" i="1"/>
  <c r="D2045" i="1"/>
  <c r="D2074" i="1"/>
  <c r="D2102" i="1"/>
  <c r="D2133" i="1"/>
  <c r="D2159" i="1"/>
  <c r="D2189" i="1"/>
  <c r="D2218" i="1"/>
  <c r="D2246" i="1"/>
  <c r="D2277" i="1"/>
  <c r="D2303" i="1"/>
  <c r="D2333" i="1"/>
  <c r="D2362" i="1"/>
  <c r="D2390" i="1"/>
  <c r="D2414" i="1"/>
  <c r="D2438" i="1"/>
  <c r="D2462" i="1"/>
  <c r="D2482" i="1"/>
  <c r="D2501" i="1"/>
  <c r="D2518" i="1"/>
  <c r="D2536" i="1"/>
  <c r="D2552" i="1"/>
  <c r="D2566" i="1"/>
  <c r="D2578" i="1"/>
  <c r="D593" i="1"/>
  <c r="D1101" i="1"/>
  <c r="D1320" i="1"/>
  <c r="D1459" i="1"/>
  <c r="D1574" i="1"/>
  <c r="D1665" i="1"/>
  <c r="D1724" i="1"/>
  <c r="D1772" i="1"/>
  <c r="D1820" i="1"/>
  <c r="D1868" i="1"/>
  <c r="D1910" i="1"/>
  <c r="D1952" i="1"/>
  <c r="D1990" i="1"/>
  <c r="D2018" i="1"/>
  <c r="D2049" i="1"/>
  <c r="D2075" i="1"/>
  <c r="D2105" i="1"/>
  <c r="D2134" i="1"/>
  <c r="D2162" i="1"/>
  <c r="D2193" i="1"/>
  <c r="D2219" i="1"/>
  <c r="D2249" i="1"/>
  <c r="D2278" i="1"/>
  <c r="D2306" i="1"/>
  <c r="D2337" i="1"/>
  <c r="D2363" i="1"/>
  <c r="D2393" i="1"/>
  <c r="D2417" i="1"/>
  <c r="D2441" i="1"/>
  <c r="D2465" i="1"/>
  <c r="D2483" i="1"/>
  <c r="D2502" i="1"/>
  <c r="D2519" i="1"/>
  <c r="D2537" i="1"/>
  <c r="D2553" i="1"/>
  <c r="D2567" i="1"/>
  <c r="D2579" i="1"/>
  <c r="D2591" i="1"/>
  <c r="D2603" i="1"/>
  <c r="D2615" i="1"/>
  <c r="D2627" i="1"/>
  <c r="D2639" i="1"/>
  <c r="D2651" i="1"/>
  <c r="D2663" i="1"/>
  <c r="D2675" i="1"/>
  <c r="D2687" i="1"/>
  <c r="D2699" i="1"/>
  <c r="D2711" i="1"/>
  <c r="D2723" i="1"/>
  <c r="D2735" i="1"/>
  <c r="D2747" i="1"/>
  <c r="D2759" i="1"/>
  <c r="D2771" i="1"/>
  <c r="D2783" i="1"/>
  <c r="D2795" i="1"/>
  <c r="D2807" i="1"/>
  <c r="D2819" i="1"/>
  <c r="D2831" i="1"/>
  <c r="D2843" i="1"/>
  <c r="D2855" i="1"/>
  <c r="D2867" i="1"/>
  <c r="D2879" i="1"/>
  <c r="D2891" i="1"/>
  <c r="D2903" i="1"/>
  <c r="D2915" i="1"/>
  <c r="D2927" i="1"/>
  <c r="D2939" i="1"/>
  <c r="D2951" i="1"/>
  <c r="D2963" i="1"/>
  <c r="D2975" i="1"/>
  <c r="D2987" i="1"/>
  <c r="D2999" i="1"/>
  <c r="D3011" i="1"/>
  <c r="D3023" i="1"/>
  <c r="D3035" i="1"/>
  <c r="D3047" i="1"/>
  <c r="D3059" i="1"/>
  <c r="D3071" i="1"/>
  <c r="D3083" i="1"/>
  <c r="D3095" i="1"/>
  <c r="D3107" i="1"/>
  <c r="D3119" i="1"/>
  <c r="D3131" i="1"/>
  <c r="D3143" i="1"/>
  <c r="D3155" i="1"/>
  <c r="D3167" i="1"/>
  <c r="D619" i="1"/>
  <c r="D1109" i="1"/>
  <c r="D1324" i="1"/>
  <c r="D1461" i="1"/>
  <c r="D1578" i="1"/>
  <c r="D1678" i="1"/>
  <c r="D1734" i="1"/>
  <c r="D1782" i="1"/>
  <c r="D1830" i="1"/>
  <c r="D1878" i="1"/>
  <c r="D1916" i="1"/>
  <c r="D1956" i="1"/>
  <c r="D1991" i="1"/>
  <c r="D2021" i="1"/>
  <c r="D2050" i="1"/>
  <c r="D2078" i="1"/>
  <c r="D2109" i="1"/>
  <c r="D2135" i="1"/>
  <c r="D2165" i="1"/>
  <c r="D2194" i="1"/>
  <c r="D2222" i="1"/>
  <c r="D2253" i="1"/>
  <c r="D2279" i="1"/>
  <c r="D2309" i="1"/>
  <c r="D2338" i="1"/>
  <c r="D2366" i="1"/>
  <c r="D2396" i="1"/>
  <c r="D2420" i="1"/>
  <c r="D2444" i="1"/>
  <c r="D2468" i="1"/>
  <c r="D2486" i="1"/>
  <c r="D2504" i="1"/>
  <c r="D2522" i="1"/>
  <c r="D2538" i="1"/>
  <c r="D2554" i="1"/>
  <c r="D2568" i="1"/>
  <c r="D2580" i="1"/>
  <c r="D2592" i="1"/>
  <c r="D2604" i="1"/>
  <c r="D2616" i="1"/>
  <c r="D2628" i="1"/>
  <c r="D2640" i="1"/>
  <c r="D2652" i="1"/>
  <c r="D2664" i="1"/>
  <c r="D2676" i="1"/>
  <c r="D2688" i="1"/>
  <c r="D2700" i="1"/>
  <c r="D2712" i="1"/>
  <c r="D2724" i="1"/>
  <c r="D2736" i="1"/>
  <c r="D2748" i="1"/>
  <c r="D2760" i="1"/>
  <c r="D2772" i="1"/>
  <c r="D2784" i="1"/>
  <c r="D2796" i="1"/>
  <c r="D2808" i="1"/>
  <c r="D2820" i="1"/>
  <c r="D2832" i="1"/>
  <c r="D2844" i="1"/>
  <c r="D2856" i="1"/>
  <c r="D2868" i="1"/>
  <c r="D2880" i="1"/>
  <c r="D2892" i="1"/>
  <c r="D2904" i="1"/>
  <c r="D2916" i="1"/>
  <c r="D2928" i="1"/>
  <c r="D2940" i="1"/>
  <c r="D2952" i="1"/>
  <c r="D2964" i="1"/>
  <c r="D2976" i="1"/>
  <c r="D2988" i="1"/>
  <c r="D3000" i="1"/>
  <c r="D3012" i="1"/>
  <c r="D3024" i="1"/>
  <c r="D3036" i="1"/>
  <c r="D3048" i="1"/>
  <c r="D3060" i="1"/>
  <c r="D3072" i="1"/>
  <c r="D3084" i="1"/>
  <c r="D3096" i="1"/>
  <c r="D3108" i="1"/>
  <c r="D3120" i="1"/>
  <c r="D3132" i="1"/>
  <c r="D3144" i="1"/>
  <c r="D3156" i="1"/>
  <c r="D3168" i="1"/>
  <c r="D675" i="1"/>
  <c r="D1133" i="1"/>
  <c r="D1335" i="1"/>
  <c r="D1471" i="1"/>
  <c r="D1586" i="1"/>
  <c r="D1679" i="1"/>
  <c r="D1735" i="1"/>
  <c r="D1783" i="1"/>
  <c r="D1831" i="1"/>
  <c r="D1879" i="1"/>
  <c r="D1919" i="1"/>
  <c r="D1957" i="1"/>
  <c r="D1994" i="1"/>
  <c r="D2025" i="1"/>
  <c r="D2051" i="1"/>
  <c r="D2081" i="1"/>
  <c r="D2110" i="1"/>
  <c r="D2138" i="1"/>
  <c r="D2169" i="1"/>
  <c r="D2195" i="1"/>
  <c r="D2225" i="1"/>
  <c r="D2254" i="1"/>
  <c r="D2282" i="1"/>
  <c r="D2313" i="1"/>
  <c r="D2339" i="1"/>
  <c r="D2369" i="1"/>
  <c r="D2397" i="1"/>
  <c r="D2421" i="1"/>
  <c r="D2445" i="1"/>
  <c r="D2469" i="1"/>
  <c r="D2488" i="1"/>
  <c r="D2505" i="1"/>
  <c r="D2524" i="1"/>
  <c r="D2540" i="1"/>
  <c r="D2555" i="1"/>
  <c r="D2569" i="1"/>
  <c r="D2581" i="1"/>
  <c r="D2593" i="1"/>
  <c r="D2605" i="1"/>
  <c r="D2617" i="1"/>
  <c r="D2629" i="1"/>
  <c r="D2641" i="1"/>
  <c r="D2653" i="1"/>
  <c r="D2665" i="1"/>
  <c r="D2677" i="1"/>
  <c r="D2689" i="1"/>
  <c r="D2701" i="1"/>
  <c r="D2713" i="1"/>
  <c r="D2725" i="1"/>
  <c r="D2737" i="1"/>
  <c r="D2749" i="1"/>
  <c r="D2761" i="1"/>
  <c r="D2773" i="1"/>
  <c r="D2785" i="1"/>
  <c r="D2797" i="1"/>
  <c r="D2809" i="1"/>
  <c r="D2821" i="1"/>
  <c r="D2833" i="1"/>
  <c r="D2845" i="1"/>
  <c r="D2857" i="1"/>
  <c r="D2869" i="1"/>
  <c r="D2881" i="1"/>
  <c r="D2893" i="1"/>
  <c r="D2905" i="1"/>
  <c r="D2917" i="1"/>
  <c r="D2929" i="1"/>
  <c r="D2941" i="1"/>
  <c r="D2953" i="1"/>
  <c r="D2965" i="1"/>
  <c r="D2977" i="1"/>
  <c r="D2989" i="1"/>
  <c r="D3001" i="1"/>
  <c r="D3013" i="1"/>
  <c r="D799" i="1"/>
  <c r="D1169" i="1"/>
  <c r="D1357" i="1"/>
  <c r="D1487" i="1"/>
  <c r="D1603" i="1"/>
  <c r="D1682" i="1"/>
  <c r="D1736" i="1"/>
  <c r="D1784" i="1"/>
  <c r="D1832" i="1"/>
  <c r="D1880" i="1"/>
  <c r="D1926" i="1"/>
  <c r="D1958" i="1"/>
  <c r="D1997" i="1"/>
  <c r="D2026" i="1"/>
  <c r="D2054" i="1"/>
  <c r="D2085" i="1"/>
  <c r="D2111" i="1"/>
  <c r="D2141" i="1"/>
  <c r="D2170" i="1"/>
  <c r="D2198" i="1"/>
  <c r="D2229" i="1"/>
  <c r="D2255" i="1"/>
  <c r="D2285" i="1"/>
  <c r="D2314" i="1"/>
  <c r="D2342" i="1"/>
  <c r="D2373" i="1"/>
  <c r="D2398" i="1"/>
  <c r="D2422" i="1"/>
  <c r="D2446" i="1"/>
  <c r="D2470" i="1"/>
  <c r="D2489" i="1"/>
  <c r="D2506" i="1"/>
  <c r="D2525" i="1"/>
  <c r="D2541" i="1"/>
  <c r="D2556" i="1"/>
  <c r="D2570" i="1"/>
  <c r="D2582" i="1"/>
  <c r="D2594" i="1"/>
  <c r="D2606" i="1"/>
  <c r="D2618" i="1"/>
  <c r="D2630" i="1"/>
  <c r="D2642" i="1"/>
  <c r="D2654" i="1"/>
  <c r="D2666" i="1"/>
  <c r="D2678" i="1"/>
  <c r="D2690" i="1"/>
  <c r="D2702" i="1"/>
  <c r="D2714" i="1"/>
  <c r="D2726" i="1"/>
  <c r="D2738" i="1"/>
  <c r="D2750" i="1"/>
  <c r="D2762" i="1"/>
  <c r="D2774" i="1"/>
  <c r="D2786" i="1"/>
  <c r="D2798" i="1"/>
  <c r="D2810" i="1"/>
  <c r="D2822" i="1"/>
  <c r="D2834" i="1"/>
  <c r="D2846" i="1"/>
  <c r="D2858" i="1"/>
  <c r="D2870" i="1"/>
  <c r="D2882" i="1"/>
  <c r="D2894" i="1"/>
  <c r="D2906" i="1"/>
  <c r="D2918" i="1"/>
  <c r="D2930" i="1"/>
  <c r="D2942" i="1"/>
  <c r="D2954" i="1"/>
  <c r="D2966" i="1"/>
  <c r="D2978" i="1"/>
  <c r="D2990" i="1"/>
  <c r="D3002" i="1"/>
  <c r="D3014" i="1"/>
  <c r="D3026" i="1"/>
  <c r="D3038" i="1"/>
  <c r="D3050" i="1"/>
  <c r="D3062" i="1"/>
  <c r="D3074" i="1"/>
  <c r="D3086" i="1"/>
  <c r="D3098" i="1"/>
  <c r="D3110" i="1"/>
  <c r="D3122" i="1"/>
  <c r="D3134" i="1"/>
  <c r="D3146" i="1"/>
  <c r="D3158" i="1"/>
  <c r="D872" i="1"/>
  <c r="D1197" i="1"/>
  <c r="D1372" i="1"/>
  <c r="D1499" i="1"/>
  <c r="D1615" i="1"/>
  <c r="D1700" i="1"/>
  <c r="D1749" i="1"/>
  <c r="D1797" i="1"/>
  <c r="D1845" i="1"/>
  <c r="D1893" i="1"/>
  <c r="D1928" i="1"/>
  <c r="D1967" i="1"/>
  <c r="D2002" i="1"/>
  <c r="D2030" i="1"/>
  <c r="D2061" i="1"/>
  <c r="D2087" i="1"/>
  <c r="D2117" i="1"/>
  <c r="D2146" i="1"/>
  <c r="D2174" i="1"/>
  <c r="D2205" i="1"/>
  <c r="D2231" i="1"/>
  <c r="D2261" i="1"/>
  <c r="D2290" i="1"/>
  <c r="D2318" i="1"/>
  <c r="D2349" i="1"/>
  <c r="D2375" i="1"/>
  <c r="D2402" i="1"/>
  <c r="D2426" i="1"/>
  <c r="D2450" i="1"/>
  <c r="D2474" i="1"/>
  <c r="D2492" i="1"/>
  <c r="D2510" i="1"/>
  <c r="D2528" i="1"/>
  <c r="D2543" i="1"/>
  <c r="D2558" i="1"/>
  <c r="D2572" i="1"/>
  <c r="D2584" i="1"/>
  <c r="D2596" i="1"/>
  <c r="D2608" i="1"/>
  <c r="D2620" i="1"/>
  <c r="D2632" i="1"/>
  <c r="D2644" i="1"/>
  <c r="D2656" i="1"/>
  <c r="D2668" i="1"/>
  <c r="D2680" i="1"/>
  <c r="D2692" i="1"/>
  <c r="D2704" i="1"/>
  <c r="D2716" i="1"/>
  <c r="D2728" i="1"/>
  <c r="D2740" i="1"/>
  <c r="D2752" i="1"/>
  <c r="D2764" i="1"/>
  <c r="D2776" i="1"/>
  <c r="D2788" i="1"/>
  <c r="D2800" i="1"/>
  <c r="D2812" i="1"/>
  <c r="D2824" i="1"/>
  <c r="D2836" i="1"/>
  <c r="D2848" i="1"/>
  <c r="D2860" i="1"/>
  <c r="D2872" i="1"/>
  <c r="D2884" i="1"/>
  <c r="D2896" i="1"/>
  <c r="D2908" i="1"/>
  <c r="D2920" i="1"/>
  <c r="D2932" i="1"/>
  <c r="D2944" i="1"/>
  <c r="D2956" i="1"/>
  <c r="D2968" i="1"/>
  <c r="D2980" i="1"/>
  <c r="D2992" i="1"/>
  <c r="D3004" i="1"/>
  <c r="D943" i="1"/>
  <c r="D1230" i="1"/>
  <c r="D1390" i="1"/>
  <c r="D1518" i="1"/>
  <c r="D1630" i="1"/>
  <c r="D1701" i="1"/>
  <c r="D1750" i="1"/>
  <c r="D1798" i="1"/>
  <c r="D1846" i="1"/>
  <c r="D1894" i="1"/>
  <c r="D1931" i="1"/>
  <c r="D1974" i="1"/>
  <c r="D2003" i="1"/>
  <c r="D2033" i="1"/>
  <c r="D2062" i="1"/>
  <c r="D2090" i="1"/>
  <c r="D2121" i="1"/>
  <c r="D2147" i="1"/>
  <c r="D2177" i="1"/>
  <c r="D2206" i="1"/>
  <c r="D2234" i="1"/>
  <c r="D2265" i="1"/>
  <c r="D2291" i="1"/>
  <c r="D2321" i="1"/>
  <c r="D2350" i="1"/>
  <c r="D2378" i="1"/>
  <c r="D2405" i="1"/>
  <c r="D2429" i="1"/>
  <c r="D819" i="1"/>
  <c r="D1605" i="1"/>
  <c r="D1835" i="1"/>
  <c r="D2001" i="1"/>
  <c r="D2114" i="1"/>
  <c r="D2230" i="1"/>
  <c r="D2345" i="1"/>
  <c r="D2447" i="1"/>
  <c r="D2507" i="1"/>
  <c r="D2557" i="1"/>
  <c r="D2590" i="1"/>
  <c r="D2621" i="1"/>
  <c r="D2647" i="1"/>
  <c r="D2679" i="1"/>
  <c r="D2706" i="1"/>
  <c r="D2734" i="1"/>
  <c r="D2765" i="1"/>
  <c r="D2791" i="1"/>
  <c r="D2823" i="1"/>
  <c r="D2850" i="1"/>
  <c r="D2878" i="1"/>
  <c r="D2909" i="1"/>
  <c r="D2935" i="1"/>
  <c r="D2967" i="1"/>
  <c r="D2994" i="1"/>
  <c r="D3017" i="1"/>
  <c r="D3034" i="1"/>
  <c r="D3053" i="1"/>
  <c r="D3070" i="1"/>
  <c r="D3089" i="1"/>
  <c r="D3106" i="1"/>
  <c r="D3125" i="1"/>
  <c r="D3141" i="1"/>
  <c r="D3159" i="1"/>
  <c r="D3173" i="1"/>
  <c r="D3185" i="1"/>
  <c r="D3197" i="1"/>
  <c r="D3209" i="1"/>
  <c r="D3221" i="1"/>
  <c r="D3233" i="1"/>
  <c r="D3245" i="1"/>
  <c r="D3257" i="1"/>
  <c r="D3269" i="1"/>
  <c r="D3281" i="1"/>
  <c r="D3293" i="1"/>
  <c r="D3305" i="1"/>
  <c r="D3317" i="1"/>
  <c r="D3329" i="1"/>
  <c r="D3341" i="1"/>
  <c r="D3353" i="1"/>
  <c r="D3365" i="1"/>
  <c r="D3377" i="1"/>
  <c r="D3389" i="1"/>
  <c r="D3401" i="1"/>
  <c r="D3413" i="1"/>
  <c r="D3425" i="1"/>
  <c r="D3437" i="1"/>
  <c r="D3449" i="1"/>
  <c r="D3461" i="1"/>
  <c r="D3473" i="1"/>
  <c r="D3485" i="1"/>
  <c r="D3497" i="1"/>
  <c r="D3509" i="1"/>
  <c r="D3521" i="1"/>
  <c r="D3533" i="1"/>
  <c r="D3545" i="1"/>
  <c r="D3557" i="1"/>
  <c r="D3569" i="1"/>
  <c r="D3581" i="1"/>
  <c r="D3593" i="1"/>
  <c r="D3605" i="1"/>
  <c r="D3617" i="1"/>
  <c r="D3629" i="1"/>
  <c r="D3641" i="1"/>
  <c r="D3653" i="1"/>
  <c r="D3665" i="1"/>
  <c r="D3677" i="1"/>
  <c r="D3689" i="1"/>
  <c r="D3701" i="1"/>
  <c r="D3713" i="1"/>
  <c r="D3725" i="1"/>
  <c r="D3737" i="1"/>
  <c r="D952" i="1"/>
  <c r="D1631" i="1"/>
  <c r="D1847" i="1"/>
  <c r="D2006" i="1"/>
  <c r="D2122" i="1"/>
  <c r="D2237" i="1"/>
  <c r="D2351" i="1"/>
  <c r="D2453" i="1"/>
  <c r="D2512" i="1"/>
  <c r="D2560" i="1"/>
  <c r="D2595" i="1"/>
  <c r="D2622" i="1"/>
  <c r="D2650" i="1"/>
  <c r="D2681" i="1"/>
  <c r="D2707" i="1"/>
  <c r="D2739" i="1"/>
  <c r="D2766" i="1"/>
  <c r="D2794" i="1"/>
  <c r="D2825" i="1"/>
  <c r="D2851" i="1"/>
  <c r="D2883" i="1"/>
  <c r="D2910" i="1"/>
  <c r="D2938" i="1"/>
  <c r="D2969" i="1"/>
  <c r="D2995" i="1"/>
  <c r="D3018" i="1"/>
  <c r="D3037" i="1"/>
  <c r="D3054" i="1"/>
  <c r="D3073" i="1"/>
  <c r="D3090" i="1"/>
  <c r="D3109" i="1"/>
  <c r="D3126" i="1"/>
  <c r="D3142" i="1"/>
  <c r="D3160" i="1"/>
  <c r="D3174" i="1"/>
  <c r="D3186" i="1"/>
  <c r="D3198" i="1"/>
  <c r="D3210" i="1"/>
  <c r="D3222" i="1"/>
  <c r="D3234" i="1"/>
  <c r="D3246" i="1"/>
  <c r="D3258" i="1"/>
  <c r="D3270" i="1"/>
  <c r="D3282" i="1"/>
  <c r="D3294" i="1"/>
  <c r="D3306" i="1"/>
  <c r="D3318" i="1"/>
  <c r="D3330" i="1"/>
  <c r="D3342" i="1"/>
  <c r="D3354" i="1"/>
  <c r="D3366" i="1"/>
  <c r="D3378" i="1"/>
  <c r="D3390" i="1"/>
  <c r="D3402" i="1"/>
  <c r="D3414" i="1"/>
  <c r="D3426" i="1"/>
  <c r="D3438" i="1"/>
  <c r="D3450" i="1"/>
  <c r="D3462" i="1"/>
  <c r="D3474" i="1"/>
  <c r="D3486" i="1"/>
  <c r="D3498" i="1"/>
  <c r="D3510" i="1"/>
  <c r="D3522" i="1"/>
  <c r="D3534" i="1"/>
  <c r="D3546" i="1"/>
  <c r="D3558" i="1"/>
  <c r="D3570" i="1"/>
  <c r="D3582" i="1"/>
  <c r="D3594" i="1"/>
  <c r="D3606" i="1"/>
  <c r="D3618" i="1"/>
  <c r="D3630" i="1"/>
  <c r="D3642" i="1"/>
  <c r="D3654" i="1"/>
  <c r="D3666" i="1"/>
  <c r="D981" i="1"/>
  <c r="D1641" i="1"/>
  <c r="D1850" i="1"/>
  <c r="D2009" i="1"/>
  <c r="D2123" i="1"/>
  <c r="D2241" i="1"/>
  <c r="D2354" i="1"/>
  <c r="D2456" i="1"/>
  <c r="D2513" i="1"/>
  <c r="D2561" i="1"/>
  <c r="D2597" i="1"/>
  <c r="D2623" i="1"/>
  <c r="D2655" i="1"/>
  <c r="D2682" i="1"/>
  <c r="D2710" i="1"/>
  <c r="D2741" i="1"/>
  <c r="D2767" i="1"/>
  <c r="D2799" i="1"/>
  <c r="D2826" i="1"/>
  <c r="D2854" i="1"/>
  <c r="D2885" i="1"/>
  <c r="D2911" i="1"/>
  <c r="D2943" i="1"/>
  <c r="D2970" i="1"/>
  <c r="D2996" i="1"/>
  <c r="D3019" i="1"/>
  <c r="D3039" i="1"/>
  <c r="D3055" i="1"/>
  <c r="D3075" i="1"/>
  <c r="D3091" i="1"/>
  <c r="D3111" i="1"/>
  <c r="D3127" i="1"/>
  <c r="D3145" i="1"/>
  <c r="D3161" i="1"/>
  <c r="D3175" i="1"/>
  <c r="D3187" i="1"/>
  <c r="D3199" i="1"/>
  <c r="D3211" i="1"/>
  <c r="D3223" i="1"/>
  <c r="D3235" i="1"/>
  <c r="D3247" i="1"/>
  <c r="D3259" i="1"/>
  <c r="D3271" i="1"/>
  <c r="D3283" i="1"/>
  <c r="D3295" i="1"/>
  <c r="D3307" i="1"/>
  <c r="D3319" i="1"/>
  <c r="D3331" i="1"/>
  <c r="D3343" i="1"/>
  <c r="D3355" i="1"/>
  <c r="D3367" i="1"/>
  <c r="D3379" i="1"/>
  <c r="D3391" i="1"/>
  <c r="D3403" i="1"/>
  <c r="D3415" i="1"/>
  <c r="D3427" i="1"/>
  <c r="D3439" i="1"/>
  <c r="D3451" i="1"/>
  <c r="D3463" i="1"/>
  <c r="D3475" i="1"/>
  <c r="D3487" i="1"/>
  <c r="D3499" i="1"/>
  <c r="D3511" i="1"/>
  <c r="D3523" i="1"/>
  <c r="D3535" i="1"/>
  <c r="D3547" i="1"/>
  <c r="D3559" i="1"/>
  <c r="D3571" i="1"/>
  <c r="D3583" i="1"/>
  <c r="D3595" i="1"/>
  <c r="D3607" i="1"/>
  <c r="D3619" i="1"/>
  <c r="D3631" i="1"/>
  <c r="D3643" i="1"/>
  <c r="D3655" i="1"/>
  <c r="D3667" i="1"/>
  <c r="D3679" i="1"/>
  <c r="D3691" i="1"/>
  <c r="D3703" i="1"/>
  <c r="D3715" i="1"/>
  <c r="D3727" i="1"/>
  <c r="D3739" i="1"/>
  <c r="D3751" i="1"/>
  <c r="D3763" i="1"/>
  <c r="D3775" i="1"/>
  <c r="D1177" i="1"/>
  <c r="D1689" i="1"/>
  <c r="D1883" i="1"/>
  <c r="D2027" i="1"/>
  <c r="D2145" i="1"/>
  <c r="D2258" i="1"/>
  <c r="D2374" i="1"/>
  <c r="D2457" i="1"/>
  <c r="D2514" i="1"/>
  <c r="D2562" i="1"/>
  <c r="D2598" i="1"/>
  <c r="D2626" i="1"/>
  <c r="D2657" i="1"/>
  <c r="D2683" i="1"/>
  <c r="D2715" i="1"/>
  <c r="D2742" i="1"/>
  <c r="D2770" i="1"/>
  <c r="D2801" i="1"/>
  <c r="D2827" i="1"/>
  <c r="D2859" i="1"/>
  <c r="D2886" i="1"/>
  <c r="D2914" i="1"/>
  <c r="D2945" i="1"/>
  <c r="D2971" i="1"/>
  <c r="D2998" i="1"/>
  <c r="D3020" i="1"/>
  <c r="D3040" i="1"/>
  <c r="D3056" i="1"/>
  <c r="D3076" i="1"/>
  <c r="D3092" i="1"/>
  <c r="D3112" i="1"/>
  <c r="D3128" i="1"/>
  <c r="D3147" i="1"/>
  <c r="D3162" i="1"/>
  <c r="D3176" i="1"/>
  <c r="D3188" i="1"/>
  <c r="D3200" i="1"/>
  <c r="D3212" i="1"/>
  <c r="D1239" i="1"/>
  <c r="D1702" i="1"/>
  <c r="D1895" i="1"/>
  <c r="D2037" i="1"/>
  <c r="D2150" i="1"/>
  <c r="D2266" i="1"/>
  <c r="D2381" i="1"/>
  <c r="D2471" i="1"/>
  <c r="D2526" i="1"/>
  <c r="D2571" i="1"/>
  <c r="D2599" i="1"/>
  <c r="D2631" i="1"/>
  <c r="D2658" i="1"/>
  <c r="D2686" i="1"/>
  <c r="D2717" i="1"/>
  <c r="D2743" i="1"/>
  <c r="D2775" i="1"/>
  <c r="D2802" i="1"/>
  <c r="D2830" i="1"/>
  <c r="D2861" i="1"/>
  <c r="D2887" i="1"/>
  <c r="D2919" i="1"/>
  <c r="D2946" i="1"/>
  <c r="D2974" i="1"/>
  <c r="D3003" i="1"/>
  <c r="D3022" i="1"/>
  <c r="D3041" i="1"/>
  <c r="D3058" i="1"/>
  <c r="D3077" i="1"/>
  <c r="D3094" i="1"/>
  <c r="D3113" i="1"/>
  <c r="D3130" i="1"/>
  <c r="D3148" i="1"/>
  <c r="D3163" i="1"/>
  <c r="D3177" i="1"/>
  <c r="D3189" i="1"/>
  <c r="D3201" i="1"/>
  <c r="D3213" i="1"/>
  <c r="D3225" i="1"/>
  <c r="D3237" i="1"/>
  <c r="D3249" i="1"/>
  <c r="D3261" i="1"/>
  <c r="D3273" i="1"/>
  <c r="D3285" i="1"/>
  <c r="D3297" i="1"/>
  <c r="D3309" i="1"/>
  <c r="D3321" i="1"/>
  <c r="D3333" i="1"/>
  <c r="D3345" i="1"/>
  <c r="D3357" i="1"/>
  <c r="D3369" i="1"/>
  <c r="D3381" i="1"/>
  <c r="D3393" i="1"/>
  <c r="D3405" i="1"/>
  <c r="D3417" i="1"/>
  <c r="D3429" i="1"/>
  <c r="D3441" i="1"/>
  <c r="D3453" i="1"/>
  <c r="D3465" i="1"/>
  <c r="D3477" i="1"/>
  <c r="D3489" i="1"/>
  <c r="D3501" i="1"/>
  <c r="D3513" i="1"/>
  <c r="D3525" i="1"/>
  <c r="D3537" i="1"/>
  <c r="D3549" i="1"/>
  <c r="D3561" i="1"/>
  <c r="D3573" i="1"/>
  <c r="D3585" i="1"/>
  <c r="D3597" i="1"/>
  <c r="D3609" i="1"/>
  <c r="D3621" i="1"/>
  <c r="D3633" i="1"/>
  <c r="D3645" i="1"/>
  <c r="D3657" i="1"/>
  <c r="D3669" i="1"/>
  <c r="D3681" i="1"/>
  <c r="D3693" i="1"/>
  <c r="D3705" i="1"/>
  <c r="D3717" i="1"/>
  <c r="D3729" i="1"/>
  <c r="D3741" i="1"/>
  <c r="D3753" i="1"/>
  <c r="D3765" i="1"/>
  <c r="D3777" i="1"/>
  <c r="D3789" i="1"/>
  <c r="D3801" i="1"/>
  <c r="D3813" i="1"/>
  <c r="D3825" i="1"/>
  <c r="D3837" i="1"/>
  <c r="D3849" i="1"/>
  <c r="D3861" i="1"/>
  <c r="D3873" i="1"/>
  <c r="D3885" i="1"/>
  <c r="D1258" i="1"/>
  <c r="D1706" i="1"/>
  <c r="D1898" i="1"/>
  <c r="D2038" i="1"/>
  <c r="D2153" i="1"/>
  <c r="D2267" i="1"/>
  <c r="D2385" i="1"/>
  <c r="D2476" i="1"/>
  <c r="D2529" i="1"/>
  <c r="D2573" i="1"/>
  <c r="D2602" i="1"/>
  <c r="D2633" i="1"/>
  <c r="D2659" i="1"/>
  <c r="D2691" i="1"/>
  <c r="D2718" i="1"/>
  <c r="D2746" i="1"/>
  <c r="D2777" i="1"/>
  <c r="D2803" i="1"/>
  <c r="D2835" i="1"/>
  <c r="D2862" i="1"/>
  <c r="D2890" i="1"/>
  <c r="D2921" i="1"/>
  <c r="D2947" i="1"/>
  <c r="D2979" i="1"/>
  <c r="D3005" i="1"/>
  <c r="D3025" i="1"/>
  <c r="D3042" i="1"/>
  <c r="D3061" i="1"/>
  <c r="D3078" i="1"/>
  <c r="D3097" i="1"/>
  <c r="D3114" i="1"/>
  <c r="D3133" i="1"/>
  <c r="D3149" i="1"/>
  <c r="D1359" i="1"/>
  <c r="D1739" i="1"/>
  <c r="D1927" i="1"/>
  <c r="D2057" i="1"/>
  <c r="D2171" i="1"/>
  <c r="D2289" i="1"/>
  <c r="D2399" i="1"/>
  <c r="D2477" i="1"/>
  <c r="D2530" i="1"/>
  <c r="D2574" i="1"/>
  <c r="D2607" i="1"/>
  <c r="D2634" i="1"/>
  <c r="D2662" i="1"/>
  <c r="D2693" i="1"/>
  <c r="D2719" i="1"/>
  <c r="D2751" i="1"/>
  <c r="D2778" i="1"/>
  <c r="D2806" i="1"/>
  <c r="D2837" i="1"/>
  <c r="D2863" i="1"/>
  <c r="D2895" i="1"/>
  <c r="D2922" i="1"/>
  <c r="D2950" i="1"/>
  <c r="D2981" i="1"/>
  <c r="D3006" i="1"/>
  <c r="D3027" i="1"/>
  <c r="D3043" i="1"/>
  <c r="D3063" i="1"/>
  <c r="D3079" i="1"/>
  <c r="D3099" i="1"/>
  <c r="D3115" i="1"/>
  <c r="D3135" i="1"/>
  <c r="D3150" i="1"/>
  <c r="D1490" i="1"/>
  <c r="D1787" i="1"/>
  <c r="D1964" i="1"/>
  <c r="D2086" i="1"/>
  <c r="D2201" i="1"/>
  <c r="D2315" i="1"/>
  <c r="D2423" i="1"/>
  <c r="D2493" i="1"/>
  <c r="D2545" i="1"/>
  <c r="D2585" i="1"/>
  <c r="D2611" i="1"/>
  <c r="D2643" i="1"/>
  <c r="D2670" i="1"/>
  <c r="D2698" i="1"/>
  <c r="D2729" i="1"/>
  <c r="D2755" i="1"/>
  <c r="D2787" i="1"/>
  <c r="D2814" i="1"/>
  <c r="D2842" i="1"/>
  <c r="D2873" i="1"/>
  <c r="D2899" i="1"/>
  <c r="D2931" i="1"/>
  <c r="D2958" i="1"/>
  <c r="D2986" i="1"/>
  <c r="D3010" i="1"/>
  <c r="D3030" i="1"/>
  <c r="D3049" i="1"/>
  <c r="D3066" i="1"/>
  <c r="D3085" i="1"/>
  <c r="D3102" i="1"/>
  <c r="D3121" i="1"/>
  <c r="D3138" i="1"/>
  <c r="D3153" i="1"/>
  <c r="D3170" i="1"/>
  <c r="D3182" i="1"/>
  <c r="D3194" i="1"/>
  <c r="D3206" i="1"/>
  <c r="D3218" i="1"/>
  <c r="D3230" i="1"/>
  <c r="D3242" i="1"/>
  <c r="D3254" i="1"/>
  <c r="D3266" i="1"/>
  <c r="D3278" i="1"/>
  <c r="D3290" i="1"/>
  <c r="D3302" i="1"/>
  <c r="D3314" i="1"/>
  <c r="D3326" i="1"/>
  <c r="D3338" i="1"/>
  <c r="D3350" i="1"/>
  <c r="D3362" i="1"/>
  <c r="D3374" i="1"/>
  <c r="D3386" i="1"/>
  <c r="D3398" i="1"/>
  <c r="D3410" i="1"/>
  <c r="D3422" i="1"/>
  <c r="D3434" i="1"/>
  <c r="D3446" i="1"/>
  <c r="D3458" i="1"/>
  <c r="D3470" i="1"/>
  <c r="D3482" i="1"/>
  <c r="D3494" i="1"/>
  <c r="D3506" i="1"/>
  <c r="D3518" i="1"/>
  <c r="D3530" i="1"/>
  <c r="D3542" i="1"/>
  <c r="D3554" i="1"/>
  <c r="D3566" i="1"/>
  <c r="D3578" i="1"/>
  <c r="D3590" i="1"/>
  <c r="D3602" i="1"/>
  <c r="D3614" i="1"/>
  <c r="D3626" i="1"/>
  <c r="D3638" i="1"/>
  <c r="D3650" i="1"/>
  <c r="D3662" i="1"/>
  <c r="D3674" i="1"/>
  <c r="D3686" i="1"/>
  <c r="D3698" i="1"/>
  <c r="D3710" i="1"/>
  <c r="D3722" i="1"/>
  <c r="D3734" i="1"/>
  <c r="D3746" i="1"/>
  <c r="D3758" i="1"/>
  <c r="D3770" i="1"/>
  <c r="D3782" i="1"/>
  <c r="D3794" i="1"/>
  <c r="D3806" i="1"/>
  <c r="D3818" i="1"/>
  <c r="D3830" i="1"/>
  <c r="D3842" i="1"/>
  <c r="D3854" i="1"/>
  <c r="D3866" i="1"/>
  <c r="D1392" i="1"/>
  <c r="D2063" i="1"/>
  <c r="D2408" i="1"/>
  <c r="D2575" i="1"/>
  <c r="D2667" i="1"/>
  <c r="D2753" i="1"/>
  <c r="D2838" i="1"/>
  <c r="D2923" i="1"/>
  <c r="D3007" i="1"/>
  <c r="D3064" i="1"/>
  <c r="D3116" i="1"/>
  <c r="D3164" i="1"/>
  <c r="D3190" i="1"/>
  <c r="D3214" i="1"/>
  <c r="D3232" i="1"/>
  <c r="D3253" i="1"/>
  <c r="D3275" i="1"/>
  <c r="D3296" i="1"/>
  <c r="D3315" i="1"/>
  <c r="D3336" i="1"/>
  <c r="D3358" i="1"/>
  <c r="D3376" i="1"/>
  <c r="D3397" i="1"/>
  <c r="D3419" i="1"/>
  <c r="D3440" i="1"/>
  <c r="D3459" i="1"/>
  <c r="D3480" i="1"/>
  <c r="D3502" i="1"/>
  <c r="D3520" i="1"/>
  <c r="D3541" i="1"/>
  <c r="D3563" i="1"/>
  <c r="D3584" i="1"/>
  <c r="D3603" i="1"/>
  <c r="D3624" i="1"/>
  <c r="D3646" i="1"/>
  <c r="D3664" i="1"/>
  <c r="D3684" i="1"/>
  <c r="D3702" i="1"/>
  <c r="D3720" i="1"/>
  <c r="D3738" i="1"/>
  <c r="D3755" i="1"/>
  <c r="D3771" i="1"/>
  <c r="D3786" i="1"/>
  <c r="D3800" i="1"/>
  <c r="D3815" i="1"/>
  <c r="D3829" i="1"/>
  <c r="D3844" i="1"/>
  <c r="D3858" i="1"/>
  <c r="D3872" i="1"/>
  <c r="D3886" i="1"/>
  <c r="D3898" i="1"/>
  <c r="D3910" i="1"/>
  <c r="D3922" i="1"/>
  <c r="D3934" i="1"/>
  <c r="D3946" i="1"/>
  <c r="D3958" i="1"/>
  <c r="D3970" i="1"/>
  <c r="D3982" i="1"/>
  <c r="D3994" i="1"/>
  <c r="D4006" i="1"/>
  <c r="D4018" i="1"/>
  <c r="D4030" i="1"/>
  <c r="D4042" i="1"/>
  <c r="D4054" i="1"/>
  <c r="D4066" i="1"/>
  <c r="D4078" i="1"/>
  <c r="D4090" i="1"/>
  <c r="D4102" i="1"/>
  <c r="D4114" i="1"/>
  <c r="D4126" i="1"/>
  <c r="D4138" i="1"/>
  <c r="D4150" i="1"/>
  <c r="D4162" i="1"/>
  <c r="D4174" i="1"/>
  <c r="D4186" i="1"/>
  <c r="D4198" i="1"/>
  <c r="D4210" i="1"/>
  <c r="D4222" i="1"/>
  <c r="D4234" i="1"/>
  <c r="D4246" i="1"/>
  <c r="D4258" i="1"/>
  <c r="D4270" i="1"/>
  <c r="D4282" i="1"/>
  <c r="D4294" i="1"/>
  <c r="D4306" i="1"/>
  <c r="D4318" i="1"/>
  <c r="D4330" i="1"/>
  <c r="D1404" i="1"/>
  <c r="D2066" i="1"/>
  <c r="D2409" i="1"/>
  <c r="D2583" i="1"/>
  <c r="D2669" i="1"/>
  <c r="D2754" i="1"/>
  <c r="D2839" i="1"/>
  <c r="D2926" i="1"/>
  <c r="D3008" i="1"/>
  <c r="D3065" i="1"/>
  <c r="D3118" i="1"/>
  <c r="D3165" i="1"/>
  <c r="D3191" i="1"/>
  <c r="D3215" i="1"/>
  <c r="D3236" i="1"/>
  <c r="D3255" i="1"/>
  <c r="D3276" i="1"/>
  <c r="D3298" i="1"/>
  <c r="D3316" i="1"/>
  <c r="D3337" i="1"/>
  <c r="D3359" i="1"/>
  <c r="D3380" i="1"/>
  <c r="D3399" i="1"/>
  <c r="D3420" i="1"/>
  <c r="D3442" i="1"/>
  <c r="D3460" i="1"/>
  <c r="D3481" i="1"/>
  <c r="D3503" i="1"/>
  <c r="D3524" i="1"/>
  <c r="D3543" i="1"/>
  <c r="D3564" i="1"/>
  <c r="D3586" i="1"/>
  <c r="D3604" i="1"/>
  <c r="D3625" i="1"/>
  <c r="D3647" i="1"/>
  <c r="D3668" i="1"/>
  <c r="D3685" i="1"/>
  <c r="D3704" i="1"/>
  <c r="D3721" i="1"/>
  <c r="D3740" i="1"/>
  <c r="D3756" i="1"/>
  <c r="D3772" i="1"/>
  <c r="D3787" i="1"/>
  <c r="D3802" i="1"/>
  <c r="D3816" i="1"/>
  <c r="D3831" i="1"/>
  <c r="D3845" i="1"/>
  <c r="D3859" i="1"/>
  <c r="D3874" i="1"/>
  <c r="D3887" i="1"/>
  <c r="D3899" i="1"/>
  <c r="D3911" i="1"/>
  <c r="D3923" i="1"/>
  <c r="D3935" i="1"/>
  <c r="D3947" i="1"/>
  <c r="D3959" i="1"/>
  <c r="D3971" i="1"/>
  <c r="D3983" i="1"/>
  <c r="D3995" i="1"/>
  <c r="D4007" i="1"/>
  <c r="D4019" i="1"/>
  <c r="D4031" i="1"/>
  <c r="D4043" i="1"/>
  <c r="D4055" i="1"/>
  <c r="D4067" i="1"/>
  <c r="D4079" i="1"/>
  <c r="D4091" i="1"/>
  <c r="D4103" i="1"/>
  <c r="D4115" i="1"/>
  <c r="D4127" i="1"/>
  <c r="D4139" i="1"/>
  <c r="D4151" i="1"/>
  <c r="D4163" i="1"/>
  <c r="D4175" i="1"/>
  <c r="D4187" i="1"/>
  <c r="D4199" i="1"/>
  <c r="D4211" i="1"/>
  <c r="D4223" i="1"/>
  <c r="D4235" i="1"/>
  <c r="D4247" i="1"/>
  <c r="D4259" i="1"/>
  <c r="D4271" i="1"/>
  <c r="D4283" i="1"/>
  <c r="D4295" i="1"/>
  <c r="D4307" i="1"/>
  <c r="D1519" i="1"/>
  <c r="D2093" i="1"/>
  <c r="D2432" i="1"/>
  <c r="D2586" i="1"/>
  <c r="D2671" i="1"/>
  <c r="D2758" i="1"/>
  <c r="D2847" i="1"/>
  <c r="D2933" i="1"/>
  <c r="D3015" i="1"/>
  <c r="D3067" i="1"/>
  <c r="D3123" i="1"/>
  <c r="D3166" i="1"/>
  <c r="D3192" i="1"/>
  <c r="D3216" i="1"/>
  <c r="D3238" i="1"/>
  <c r="D3256" i="1"/>
  <c r="D3277" i="1"/>
  <c r="D3299" i="1"/>
  <c r="D3320" i="1"/>
  <c r="D3339" i="1"/>
  <c r="D3360" i="1"/>
  <c r="D3382" i="1"/>
  <c r="D3400" i="1"/>
  <c r="D3421" i="1"/>
  <c r="D3443" i="1"/>
  <c r="D3464" i="1"/>
  <c r="D3483" i="1"/>
  <c r="D3504" i="1"/>
  <c r="D3526" i="1"/>
  <c r="D3544" i="1"/>
  <c r="D3565" i="1"/>
  <c r="D3587" i="1"/>
  <c r="D3608" i="1"/>
  <c r="D3627" i="1"/>
  <c r="D1530" i="1"/>
  <c r="D2097" i="1"/>
  <c r="D2433" i="1"/>
  <c r="D2587" i="1"/>
  <c r="D2674" i="1"/>
  <c r="D2763" i="1"/>
  <c r="D2849" i="1"/>
  <c r="D2934" i="1"/>
  <c r="D3016" i="1"/>
  <c r="D3068" i="1"/>
  <c r="D3124" i="1"/>
  <c r="D3169" i="1"/>
  <c r="D3193" i="1"/>
  <c r="D3217" i="1"/>
  <c r="D3239" i="1"/>
  <c r="D3260" i="1"/>
  <c r="D3279" i="1"/>
  <c r="D3300" i="1"/>
  <c r="D3322" i="1"/>
  <c r="D3340" i="1"/>
  <c r="D3361" i="1"/>
  <c r="D3383" i="1"/>
  <c r="D3404" i="1"/>
  <c r="D3423" i="1"/>
  <c r="D3444" i="1"/>
  <c r="D3466" i="1"/>
  <c r="D3484" i="1"/>
  <c r="D3505" i="1"/>
  <c r="D3527" i="1"/>
  <c r="D3548" i="1"/>
  <c r="D3567" i="1"/>
  <c r="D3588" i="1"/>
  <c r="D3610" i="1"/>
  <c r="D3628" i="1"/>
  <c r="D3649" i="1"/>
  <c r="D3671" i="1"/>
  <c r="D3688" i="1"/>
  <c r="D3707" i="1"/>
  <c r="D3724" i="1"/>
  <c r="D3743" i="1"/>
  <c r="D3759" i="1"/>
  <c r="D3774" i="1"/>
  <c r="D3790" i="1"/>
  <c r="D3804" i="1"/>
  <c r="D3819" i="1"/>
  <c r="D3833" i="1"/>
  <c r="D3847" i="1"/>
  <c r="D3862" i="1"/>
  <c r="D3876" i="1"/>
  <c r="D3889" i="1"/>
  <c r="D3901" i="1"/>
  <c r="D3913" i="1"/>
  <c r="D3925" i="1"/>
  <c r="D3937" i="1"/>
  <c r="D3949" i="1"/>
  <c r="D3961" i="1"/>
  <c r="D3973" i="1"/>
  <c r="D3985" i="1"/>
  <c r="D3997" i="1"/>
  <c r="D4009" i="1"/>
  <c r="D4021" i="1"/>
  <c r="D4033" i="1"/>
  <c r="D4045" i="1"/>
  <c r="D4057" i="1"/>
  <c r="D4069" i="1"/>
  <c r="D4081" i="1"/>
  <c r="D4093" i="1"/>
  <c r="D4105" i="1"/>
  <c r="D4117" i="1"/>
  <c r="D4129" i="1"/>
  <c r="D4141" i="1"/>
  <c r="D4153" i="1"/>
  <c r="D4165" i="1"/>
  <c r="D4177" i="1"/>
  <c r="D4189" i="1"/>
  <c r="D4201" i="1"/>
  <c r="D4213" i="1"/>
  <c r="D4225" i="1"/>
  <c r="D4237" i="1"/>
  <c r="D4249" i="1"/>
  <c r="D4261" i="1"/>
  <c r="D4273" i="1"/>
  <c r="D4285" i="1"/>
  <c r="D4297" i="1"/>
  <c r="D4309" i="1"/>
  <c r="D4321" i="1"/>
  <c r="D4333" i="1"/>
  <c r="D1751" i="1"/>
  <c r="D2181" i="1"/>
  <c r="D2478" i="1"/>
  <c r="D2609" i="1"/>
  <c r="D2694" i="1"/>
  <c r="D2779" i="1"/>
  <c r="D2866" i="1"/>
  <c r="D2955" i="1"/>
  <c r="D3028" i="1"/>
  <c r="D3080" i="1"/>
  <c r="D3136" i="1"/>
  <c r="D3171" i="1"/>
  <c r="D3195" i="1"/>
  <c r="D3219" i="1"/>
  <c r="D3240" i="1"/>
  <c r="D3262" i="1"/>
  <c r="D3280" i="1"/>
  <c r="D3301" i="1"/>
  <c r="D3323" i="1"/>
  <c r="D3344" i="1"/>
  <c r="D3363" i="1"/>
  <c r="D3384" i="1"/>
  <c r="D3406" i="1"/>
  <c r="D3424" i="1"/>
  <c r="D3445" i="1"/>
  <c r="D3467" i="1"/>
  <c r="D3488" i="1"/>
  <c r="D3507" i="1"/>
  <c r="D3528" i="1"/>
  <c r="D3550" i="1"/>
  <c r="D3568" i="1"/>
  <c r="D3589" i="1"/>
  <c r="D3611" i="1"/>
  <c r="D3632" i="1"/>
  <c r="D3651" i="1"/>
  <c r="D3672" i="1"/>
  <c r="D3690" i="1"/>
  <c r="D3708" i="1"/>
  <c r="D3726" i="1"/>
  <c r="D3744" i="1"/>
  <c r="D3760" i="1"/>
  <c r="D3776" i="1"/>
  <c r="D3791" i="1"/>
  <c r="D1754" i="1"/>
  <c r="D2182" i="1"/>
  <c r="D2490" i="1"/>
  <c r="D2610" i="1"/>
  <c r="D2695" i="1"/>
  <c r="D2782" i="1"/>
  <c r="D2871" i="1"/>
  <c r="D2957" i="1"/>
  <c r="D3029" i="1"/>
  <c r="D3082" i="1"/>
  <c r="D3137" i="1"/>
  <c r="D3172" i="1"/>
  <c r="D3196" i="1"/>
  <c r="D3220" i="1"/>
  <c r="D3241" i="1"/>
  <c r="D3263" i="1"/>
  <c r="D3284" i="1"/>
  <c r="D3303" i="1"/>
  <c r="D3324" i="1"/>
  <c r="D3346" i="1"/>
  <c r="D3364" i="1"/>
  <c r="D3385" i="1"/>
  <c r="D3407" i="1"/>
  <c r="D3428" i="1"/>
  <c r="D3447" i="1"/>
  <c r="D3468" i="1"/>
  <c r="D3490" i="1"/>
  <c r="D3508" i="1"/>
  <c r="D3529" i="1"/>
  <c r="D3551" i="1"/>
  <c r="D3572" i="1"/>
  <c r="D3591" i="1"/>
  <c r="D3612" i="1"/>
  <c r="D3634" i="1"/>
  <c r="D3652" i="1"/>
  <c r="D3673" i="1"/>
  <c r="D3692" i="1"/>
  <c r="D3709" i="1"/>
  <c r="D3728" i="1"/>
  <c r="D3745" i="1"/>
  <c r="D3761" i="1"/>
  <c r="D3778" i="1"/>
  <c r="D3792" i="1"/>
  <c r="D3807" i="1"/>
  <c r="D3821" i="1"/>
  <c r="D3835" i="1"/>
  <c r="D3850" i="1"/>
  <c r="D3864" i="1"/>
  <c r="D3878" i="1"/>
  <c r="D3891" i="1"/>
  <c r="D3903" i="1"/>
  <c r="D3915" i="1"/>
  <c r="D3927" i="1"/>
  <c r="D3939" i="1"/>
  <c r="D3951" i="1"/>
  <c r="D3963" i="1"/>
  <c r="D3975" i="1"/>
  <c r="D3987" i="1"/>
  <c r="D3999" i="1"/>
  <c r="D4011" i="1"/>
  <c r="D4023" i="1"/>
  <c r="D4035" i="1"/>
  <c r="D4047" i="1"/>
  <c r="D4059" i="1"/>
  <c r="D4071" i="1"/>
  <c r="D4083" i="1"/>
  <c r="D4095" i="1"/>
  <c r="D4107" i="1"/>
  <c r="D4119" i="1"/>
  <c r="D4131" i="1"/>
  <c r="D4143" i="1"/>
  <c r="D4155" i="1"/>
  <c r="D4167" i="1"/>
  <c r="D4179" i="1"/>
  <c r="D4191" i="1"/>
  <c r="D4203" i="1"/>
  <c r="D4215" i="1"/>
  <c r="D4227" i="1"/>
  <c r="D4239" i="1"/>
  <c r="D4251" i="1"/>
  <c r="D4263" i="1"/>
  <c r="D4275" i="1"/>
  <c r="D4287" i="1"/>
  <c r="D4299" i="1"/>
  <c r="D4311" i="1"/>
  <c r="D1799" i="1"/>
  <c r="D2207" i="1"/>
  <c r="D2494" i="1"/>
  <c r="D2614" i="1"/>
  <c r="D2703" i="1"/>
  <c r="D2789" i="1"/>
  <c r="D2874" i="1"/>
  <c r="D2959" i="1"/>
  <c r="D3031" i="1"/>
  <c r="D3087" i="1"/>
  <c r="D3139" i="1"/>
  <c r="D3178" i="1"/>
  <c r="D3202" i="1"/>
  <c r="D3224" i="1"/>
  <c r="D3243" i="1"/>
  <c r="D3264" i="1"/>
  <c r="D3286" i="1"/>
  <c r="D3304" i="1"/>
  <c r="D3325" i="1"/>
  <c r="D3347" i="1"/>
  <c r="D3368" i="1"/>
  <c r="D3387" i="1"/>
  <c r="D3408" i="1"/>
  <c r="D3430" i="1"/>
  <c r="D3448" i="1"/>
  <c r="D3469" i="1"/>
  <c r="D3491" i="1"/>
  <c r="D3512" i="1"/>
  <c r="D3531" i="1"/>
  <c r="D3552" i="1"/>
  <c r="D3574" i="1"/>
  <c r="D3592" i="1"/>
  <c r="D3613" i="1"/>
  <c r="D3635" i="1"/>
  <c r="D3656" i="1"/>
  <c r="D3675" i="1"/>
  <c r="D3694" i="1"/>
  <c r="D3711" i="1"/>
  <c r="D3730" i="1"/>
  <c r="D3747" i="1"/>
  <c r="D3762" i="1"/>
  <c r="D3779" i="1"/>
  <c r="D3793" i="1"/>
  <c r="D3808" i="1"/>
  <c r="D3822" i="1"/>
  <c r="D3836" i="1"/>
  <c r="D3851" i="1"/>
  <c r="D3865" i="1"/>
  <c r="D3879" i="1"/>
  <c r="D3892" i="1"/>
  <c r="D3904" i="1"/>
  <c r="D3916" i="1"/>
  <c r="D3928" i="1"/>
  <c r="D3940" i="1"/>
  <c r="D3952" i="1"/>
  <c r="D3964" i="1"/>
  <c r="D3976" i="1"/>
  <c r="D3988" i="1"/>
  <c r="D4000" i="1"/>
  <c r="D4012" i="1"/>
  <c r="D4024" i="1"/>
  <c r="D4036" i="1"/>
  <c r="D4048" i="1"/>
  <c r="D4060" i="1"/>
  <c r="D4072" i="1"/>
  <c r="D4084" i="1"/>
  <c r="D4096" i="1"/>
  <c r="D4108" i="1"/>
  <c r="D4120" i="1"/>
  <c r="D4132" i="1"/>
  <c r="D4144" i="1"/>
  <c r="D4156" i="1"/>
  <c r="D4168" i="1"/>
  <c r="D4180" i="1"/>
  <c r="D4192" i="1"/>
  <c r="D4204" i="1"/>
  <c r="D4216" i="1"/>
  <c r="D4228" i="1"/>
  <c r="D4240" i="1"/>
  <c r="D4252" i="1"/>
  <c r="D4264" i="1"/>
  <c r="D4276" i="1"/>
  <c r="D4288" i="1"/>
  <c r="D4300" i="1"/>
  <c r="D4312" i="1"/>
  <c r="D1934" i="1"/>
  <c r="D2294" i="1"/>
  <c r="D2531" i="1"/>
  <c r="D2635" i="1"/>
  <c r="D2722" i="1"/>
  <c r="D2811" i="1"/>
  <c r="D2897" i="1"/>
  <c r="D2982" i="1"/>
  <c r="D3044" i="1"/>
  <c r="D3100" i="1"/>
  <c r="D3151" i="1"/>
  <c r="D3180" i="1"/>
  <c r="D3204" i="1"/>
  <c r="D3227" i="1"/>
  <c r="D3248" i="1"/>
  <c r="D3267" i="1"/>
  <c r="D3288" i="1"/>
  <c r="D3310" i="1"/>
  <c r="D3328" i="1"/>
  <c r="D3349" i="1"/>
  <c r="D3371" i="1"/>
  <c r="D3392" i="1"/>
  <c r="D3411" i="1"/>
  <c r="D3432" i="1"/>
  <c r="D3454" i="1"/>
  <c r="D3472" i="1"/>
  <c r="D3493" i="1"/>
  <c r="D3515" i="1"/>
  <c r="D3536" i="1"/>
  <c r="D3555" i="1"/>
  <c r="D3576" i="1"/>
  <c r="D3598" i="1"/>
  <c r="D3616" i="1"/>
  <c r="D3637" i="1"/>
  <c r="D3659" i="1"/>
  <c r="D3678" i="1"/>
  <c r="D3696" i="1"/>
  <c r="D3714" i="1"/>
  <c r="D3732" i="1"/>
  <c r="D3749" i="1"/>
  <c r="D3766" i="1"/>
  <c r="D3781" i="1"/>
  <c r="D3796" i="1"/>
  <c r="D3810" i="1"/>
  <c r="D3824" i="1"/>
  <c r="D3839" i="1"/>
  <c r="D3853" i="1"/>
  <c r="D3868" i="1"/>
  <c r="D3881" i="1"/>
  <c r="D3894" i="1"/>
  <c r="D3906" i="1"/>
  <c r="D3918" i="1"/>
  <c r="D3930" i="1"/>
  <c r="D3942" i="1"/>
  <c r="D3954" i="1"/>
  <c r="D3966" i="1"/>
  <c r="D3978" i="1"/>
  <c r="D3990" i="1"/>
  <c r="D4002" i="1"/>
  <c r="D4014" i="1"/>
  <c r="D4026" i="1"/>
  <c r="D4038" i="1"/>
  <c r="D4050" i="1"/>
  <c r="D4062" i="1"/>
  <c r="D4074" i="1"/>
  <c r="D4086" i="1"/>
  <c r="D4098" i="1"/>
  <c r="D4110" i="1"/>
  <c r="D4122" i="1"/>
  <c r="D4134" i="1"/>
  <c r="D4146" i="1"/>
  <c r="D4158" i="1"/>
  <c r="D4170" i="1"/>
  <c r="D4182" i="1"/>
  <c r="D4194" i="1"/>
  <c r="D4206" i="1"/>
  <c r="D4218" i="1"/>
  <c r="D4230" i="1"/>
  <c r="D4242" i="1"/>
  <c r="D4254" i="1"/>
  <c r="D4266" i="1"/>
  <c r="D4278" i="1"/>
  <c r="D4290" i="1"/>
  <c r="D4302" i="1"/>
  <c r="D4314" i="1"/>
  <c r="D1802" i="1"/>
  <c r="D2619" i="1"/>
  <c r="D2875" i="1"/>
  <c r="D3088" i="1"/>
  <c r="D3203" i="1"/>
  <c r="D3265" i="1"/>
  <c r="D3327" i="1"/>
  <c r="D3388" i="1"/>
  <c r="D3452" i="1"/>
  <c r="D3514" i="1"/>
  <c r="D3575" i="1"/>
  <c r="D3636" i="1"/>
  <c r="D3682" i="1"/>
  <c r="D3723" i="1"/>
  <c r="D3767" i="1"/>
  <c r="D3799" i="1"/>
  <c r="D3828" i="1"/>
  <c r="D3857" i="1"/>
  <c r="D3884" i="1"/>
  <c r="D3909" i="1"/>
  <c r="D3933" i="1"/>
  <c r="D3957" i="1"/>
  <c r="D3981" i="1"/>
  <c r="D4005" i="1"/>
  <c r="D4029" i="1"/>
  <c r="D4053" i="1"/>
  <c r="D4077" i="1"/>
  <c r="D4101" i="1"/>
  <c r="D4125" i="1"/>
  <c r="D4149" i="1"/>
  <c r="D4173" i="1"/>
  <c r="D4197" i="1"/>
  <c r="D4221" i="1"/>
  <c r="D4245" i="1"/>
  <c r="D4269" i="1"/>
  <c r="D4293" i="1"/>
  <c r="D4317" i="1"/>
  <c r="D4332" i="1"/>
  <c r="D4345" i="1"/>
  <c r="D4357" i="1"/>
  <c r="D4369" i="1"/>
  <c r="D4381" i="1"/>
  <c r="D4393" i="1"/>
  <c r="D4405" i="1"/>
  <c r="D4417" i="1"/>
  <c r="D4429" i="1"/>
  <c r="D4441" i="1"/>
  <c r="D4453" i="1"/>
  <c r="D4465" i="1"/>
  <c r="D4477" i="1"/>
  <c r="D4489" i="1"/>
  <c r="D4501" i="1"/>
  <c r="D4513" i="1"/>
  <c r="D4525" i="1"/>
  <c r="D4537" i="1"/>
  <c r="D4549" i="1"/>
  <c r="D4561" i="1"/>
  <c r="D4573" i="1"/>
  <c r="D4585" i="1"/>
  <c r="D4597" i="1"/>
  <c r="D4609" i="1"/>
  <c r="D4621" i="1"/>
  <c r="D4633" i="1"/>
  <c r="D4645" i="1"/>
  <c r="D4657" i="1"/>
  <c r="D4669" i="1"/>
  <c r="D4681" i="1"/>
  <c r="D4693" i="1"/>
  <c r="D4705" i="1"/>
  <c r="D4717" i="1"/>
  <c r="D4729" i="1"/>
  <c r="D4741" i="1"/>
  <c r="D4753" i="1"/>
  <c r="D4765" i="1"/>
  <c r="D4777" i="1"/>
  <c r="D4789" i="1"/>
  <c r="D4801" i="1"/>
  <c r="D4813" i="1"/>
  <c r="D4825" i="1"/>
  <c r="D4837" i="1"/>
  <c r="D4849" i="1"/>
  <c r="D4861" i="1"/>
  <c r="D4873" i="1"/>
  <c r="D4885" i="1"/>
  <c r="D4897" i="1"/>
  <c r="D4909" i="1"/>
  <c r="D4921" i="1"/>
  <c r="D4933" i="1"/>
  <c r="D4945" i="1"/>
  <c r="D4957" i="1"/>
  <c r="D4969" i="1"/>
  <c r="D4981" i="1"/>
  <c r="D4993" i="1"/>
  <c r="D5005" i="1"/>
  <c r="D5017" i="1"/>
  <c r="D5029" i="1"/>
  <c r="D5041" i="1"/>
  <c r="D5053" i="1"/>
  <c r="D5065" i="1"/>
  <c r="D5077" i="1"/>
  <c r="D5089" i="1"/>
  <c r="D5101" i="1"/>
  <c r="D5113" i="1"/>
  <c r="D5125" i="1"/>
  <c r="D5137" i="1"/>
  <c r="D5149" i="1"/>
  <c r="D5161" i="1"/>
  <c r="D5173" i="1"/>
  <c r="D5185" i="1"/>
  <c r="D5197" i="1"/>
  <c r="D5209" i="1"/>
  <c r="D5221" i="1"/>
  <c r="D5233" i="1"/>
  <c r="D5245" i="1"/>
  <c r="D5257" i="1"/>
  <c r="D5269" i="1"/>
  <c r="D5281" i="1"/>
  <c r="D5293" i="1"/>
  <c r="D5305" i="1"/>
  <c r="D5317" i="1"/>
  <c r="D5329" i="1"/>
  <c r="D5341" i="1"/>
  <c r="D5353" i="1"/>
  <c r="D5365" i="1"/>
  <c r="D5377" i="1"/>
  <c r="D5389" i="1"/>
  <c r="D5401" i="1"/>
  <c r="D5413" i="1"/>
  <c r="D5425" i="1"/>
  <c r="D5437" i="1"/>
  <c r="D5449" i="1"/>
  <c r="D5461" i="1"/>
  <c r="D5473" i="1"/>
  <c r="D5485" i="1"/>
  <c r="D5497" i="1"/>
  <c r="D5509" i="1"/>
  <c r="D5521" i="1"/>
  <c r="D5533" i="1"/>
  <c r="D5545" i="1"/>
  <c r="D5557" i="1"/>
  <c r="D5569" i="1"/>
  <c r="D5581" i="1"/>
  <c r="D5593" i="1"/>
  <c r="D5605" i="1"/>
  <c r="D5617" i="1"/>
  <c r="D5629" i="1"/>
  <c r="D5641" i="1"/>
  <c r="D5653" i="1"/>
  <c r="D1941" i="1"/>
  <c r="D2638" i="1"/>
  <c r="D2898" i="1"/>
  <c r="D3101" i="1"/>
  <c r="D3205" i="1"/>
  <c r="D3268" i="1"/>
  <c r="D3332" i="1"/>
  <c r="D3394" i="1"/>
  <c r="D3455" i="1"/>
  <c r="D3516" i="1"/>
  <c r="D3577" i="1"/>
  <c r="D3639" i="1"/>
  <c r="D3683" i="1"/>
  <c r="D3731" i="1"/>
  <c r="D3768" i="1"/>
  <c r="D3803" i="1"/>
  <c r="D3832" i="1"/>
  <c r="D3860" i="1"/>
  <c r="D3888" i="1"/>
  <c r="D3912" i="1"/>
  <c r="D3936" i="1"/>
  <c r="D3960" i="1"/>
  <c r="D3984" i="1"/>
  <c r="D4008" i="1"/>
  <c r="D4032" i="1"/>
  <c r="D4056" i="1"/>
  <c r="D4080" i="1"/>
  <c r="D4104" i="1"/>
  <c r="D4128" i="1"/>
  <c r="D4152" i="1"/>
  <c r="D4176" i="1"/>
  <c r="D4200" i="1"/>
  <c r="D4224" i="1"/>
  <c r="D4248" i="1"/>
  <c r="D4272" i="1"/>
  <c r="D4296" i="1"/>
  <c r="D4319" i="1"/>
  <c r="D4334" i="1"/>
  <c r="D4346" i="1"/>
  <c r="D4358" i="1"/>
  <c r="D4370" i="1"/>
  <c r="D4382" i="1"/>
  <c r="D4394" i="1"/>
  <c r="D4406" i="1"/>
  <c r="D4418" i="1"/>
  <c r="D4430" i="1"/>
  <c r="D4442" i="1"/>
  <c r="D4454" i="1"/>
  <c r="D4466" i="1"/>
  <c r="D1975" i="1"/>
  <c r="D2645" i="1"/>
  <c r="D2902" i="1"/>
  <c r="D3103" i="1"/>
  <c r="D3207" i="1"/>
  <c r="D3272" i="1"/>
  <c r="D3334" i="1"/>
  <c r="D3395" i="1"/>
  <c r="D3456" i="1"/>
  <c r="D3517" i="1"/>
  <c r="D3579" i="1"/>
  <c r="D3640" i="1"/>
  <c r="D3687" i="1"/>
  <c r="D3733" i="1"/>
  <c r="D3769" i="1"/>
  <c r="D3805" i="1"/>
  <c r="D3834" i="1"/>
  <c r="D3863" i="1"/>
  <c r="D3890" i="1"/>
  <c r="D3914" i="1"/>
  <c r="D3938" i="1"/>
  <c r="D3962" i="1"/>
  <c r="D3986" i="1"/>
  <c r="D4010" i="1"/>
  <c r="D4034" i="1"/>
  <c r="D4058" i="1"/>
  <c r="D4082" i="1"/>
  <c r="D4106" i="1"/>
  <c r="D4130" i="1"/>
  <c r="D4154" i="1"/>
  <c r="D4178" i="1"/>
  <c r="D4202" i="1"/>
  <c r="D4226" i="1"/>
  <c r="D4250" i="1"/>
  <c r="D4274" i="1"/>
  <c r="D4298" i="1"/>
  <c r="D4320" i="1"/>
  <c r="D4335" i="1"/>
  <c r="D4347" i="1"/>
  <c r="D4359" i="1"/>
  <c r="D4371" i="1"/>
  <c r="D4383" i="1"/>
  <c r="D4395" i="1"/>
  <c r="D4407" i="1"/>
  <c r="D4419" i="1"/>
  <c r="D4431" i="1"/>
  <c r="D4443" i="1"/>
  <c r="D4455" i="1"/>
  <c r="D4467" i="1"/>
  <c r="D4479" i="1"/>
  <c r="D4491" i="1"/>
  <c r="D4503" i="1"/>
  <c r="D4515" i="1"/>
  <c r="D4527" i="1"/>
  <c r="D4539" i="1"/>
  <c r="D4551" i="1"/>
  <c r="D4563" i="1"/>
  <c r="D4575" i="1"/>
  <c r="D4587" i="1"/>
  <c r="D4599" i="1"/>
  <c r="D4611" i="1"/>
  <c r="D4623" i="1"/>
  <c r="D4635" i="1"/>
  <c r="D4647" i="1"/>
  <c r="D4659" i="1"/>
  <c r="D4671" i="1"/>
  <c r="D4683" i="1"/>
  <c r="D4695" i="1"/>
  <c r="D4707" i="1"/>
  <c r="D4719" i="1"/>
  <c r="D4731" i="1"/>
  <c r="D4743" i="1"/>
  <c r="D4755" i="1"/>
  <c r="D4767" i="1"/>
  <c r="D4779" i="1"/>
  <c r="D4791" i="1"/>
  <c r="D4803" i="1"/>
  <c r="D4815" i="1"/>
  <c r="D4827" i="1"/>
  <c r="D4839" i="1"/>
  <c r="D4851" i="1"/>
  <c r="D4863" i="1"/>
  <c r="D4875" i="1"/>
  <c r="D4887" i="1"/>
  <c r="D4899" i="1"/>
  <c r="D4911" i="1"/>
  <c r="D4923" i="1"/>
  <c r="D4935" i="1"/>
  <c r="D4947" i="1"/>
  <c r="D4959" i="1"/>
  <c r="D4971" i="1"/>
  <c r="D4983" i="1"/>
  <c r="D4995" i="1"/>
  <c r="D5007" i="1"/>
  <c r="D5019" i="1"/>
  <c r="D5031" i="1"/>
  <c r="D5043" i="1"/>
  <c r="D5055" i="1"/>
  <c r="D5067" i="1"/>
  <c r="D5079" i="1"/>
  <c r="D5091" i="1"/>
  <c r="D5103" i="1"/>
  <c r="D5115" i="1"/>
  <c r="D5127" i="1"/>
  <c r="D5139" i="1"/>
  <c r="D5151" i="1"/>
  <c r="D5163" i="1"/>
  <c r="D5175" i="1"/>
  <c r="D5187" i="1"/>
  <c r="D5199" i="1"/>
  <c r="D5211" i="1"/>
  <c r="D5223" i="1"/>
  <c r="D5235" i="1"/>
  <c r="D5247" i="1"/>
  <c r="D5259" i="1"/>
  <c r="D5271" i="1"/>
  <c r="D5283" i="1"/>
  <c r="D5295" i="1"/>
  <c r="D5307" i="1"/>
  <c r="D5319" i="1"/>
  <c r="D5331" i="1"/>
  <c r="D5343" i="1"/>
  <c r="D5355" i="1"/>
  <c r="D5367" i="1"/>
  <c r="D5379" i="1"/>
  <c r="D5391" i="1"/>
  <c r="D5403" i="1"/>
  <c r="D5415" i="1"/>
  <c r="D5427" i="1"/>
  <c r="D5439" i="1"/>
  <c r="D5451" i="1"/>
  <c r="D5463" i="1"/>
  <c r="D5475" i="1"/>
  <c r="D5487" i="1"/>
  <c r="D5499" i="1"/>
  <c r="D5511" i="1"/>
  <c r="D5523" i="1"/>
  <c r="D5535" i="1"/>
  <c r="D5547" i="1"/>
  <c r="D5559" i="1"/>
  <c r="D5571" i="1"/>
  <c r="D5583" i="1"/>
  <c r="D5595" i="1"/>
  <c r="D5607" i="1"/>
  <c r="D5619" i="1"/>
  <c r="D5631" i="1"/>
  <c r="D5643" i="1"/>
  <c r="D1976" i="1"/>
  <c r="D2646" i="1"/>
  <c r="D2907" i="1"/>
  <c r="D3104" i="1"/>
  <c r="D3208" i="1"/>
  <c r="D3274" i="1"/>
  <c r="D3335" i="1"/>
  <c r="D3396" i="1"/>
  <c r="D3457" i="1"/>
  <c r="D3519" i="1"/>
  <c r="D3580" i="1"/>
  <c r="D3644" i="1"/>
  <c r="D3695" i="1"/>
  <c r="D3735" i="1"/>
  <c r="D3773" i="1"/>
  <c r="D3809" i="1"/>
  <c r="D3838" i="1"/>
  <c r="D3867" i="1"/>
  <c r="D3893" i="1"/>
  <c r="D3917" i="1"/>
  <c r="D3941" i="1"/>
  <c r="D3965" i="1"/>
  <c r="D3989" i="1"/>
  <c r="D4013" i="1"/>
  <c r="D4037" i="1"/>
  <c r="D4061" i="1"/>
  <c r="D4085" i="1"/>
  <c r="D4109" i="1"/>
  <c r="D4133" i="1"/>
  <c r="D4157" i="1"/>
  <c r="D4181" i="1"/>
  <c r="D4205" i="1"/>
  <c r="D4229" i="1"/>
  <c r="D4253" i="1"/>
  <c r="D4277" i="1"/>
  <c r="D4301" i="1"/>
  <c r="D4322" i="1"/>
  <c r="D4336" i="1"/>
  <c r="D4348" i="1"/>
  <c r="D4360" i="1"/>
  <c r="D4372" i="1"/>
  <c r="D4384" i="1"/>
  <c r="D4396" i="1"/>
  <c r="D4408" i="1"/>
  <c r="D4420" i="1"/>
  <c r="D4432" i="1"/>
  <c r="D4444" i="1"/>
  <c r="D4456" i="1"/>
  <c r="D4468" i="1"/>
  <c r="D4480" i="1"/>
  <c r="D4492" i="1"/>
  <c r="D4504" i="1"/>
  <c r="D4516" i="1"/>
  <c r="D4528" i="1"/>
  <c r="D4540" i="1"/>
  <c r="D4552" i="1"/>
  <c r="D4564" i="1"/>
  <c r="D4576" i="1"/>
  <c r="D4588" i="1"/>
  <c r="D4600" i="1"/>
  <c r="D4612" i="1"/>
  <c r="D4624" i="1"/>
  <c r="D4636" i="1"/>
  <c r="D4648" i="1"/>
  <c r="D4660" i="1"/>
  <c r="D4672" i="1"/>
  <c r="D4684" i="1"/>
  <c r="D4696" i="1"/>
  <c r="D4708" i="1"/>
  <c r="D4720" i="1"/>
  <c r="D4732" i="1"/>
  <c r="D4744" i="1"/>
  <c r="D4756" i="1"/>
  <c r="D4768" i="1"/>
  <c r="D4780" i="1"/>
  <c r="D4792" i="1"/>
  <c r="D4804" i="1"/>
  <c r="D4816" i="1"/>
  <c r="D4828" i="1"/>
  <c r="D4840" i="1"/>
  <c r="D4852" i="1"/>
  <c r="D4864" i="1"/>
  <c r="D4876" i="1"/>
  <c r="D4888" i="1"/>
  <c r="D4900" i="1"/>
  <c r="D4912" i="1"/>
  <c r="D4924" i="1"/>
  <c r="D4936" i="1"/>
  <c r="D4948" i="1"/>
  <c r="D4960" i="1"/>
  <c r="D4972" i="1"/>
  <c r="D4984" i="1"/>
  <c r="D4996" i="1"/>
  <c r="D5008" i="1"/>
  <c r="D5020" i="1"/>
  <c r="D5032" i="1"/>
  <c r="D5044" i="1"/>
  <c r="D5056" i="1"/>
  <c r="D5068" i="1"/>
  <c r="D5080" i="1"/>
  <c r="D5092" i="1"/>
  <c r="D5104" i="1"/>
  <c r="D5116" i="1"/>
  <c r="D5128" i="1"/>
  <c r="D5140" i="1"/>
  <c r="D5152" i="1"/>
  <c r="D5164" i="1"/>
  <c r="D5176" i="1"/>
  <c r="D5188" i="1"/>
  <c r="D5200" i="1"/>
  <c r="D5212" i="1"/>
  <c r="D5224" i="1"/>
  <c r="D5236" i="1"/>
  <c r="D5248" i="1"/>
  <c r="D5260" i="1"/>
  <c r="D5272" i="1"/>
  <c r="D5284" i="1"/>
  <c r="D5296" i="1"/>
  <c r="D5308" i="1"/>
  <c r="D5320" i="1"/>
  <c r="D5332" i="1"/>
  <c r="D5344" i="1"/>
  <c r="D5356" i="1"/>
  <c r="D5368" i="1"/>
  <c r="D5380" i="1"/>
  <c r="D5392" i="1"/>
  <c r="D5404" i="1"/>
  <c r="D5416" i="1"/>
  <c r="D5428" i="1"/>
  <c r="D5440" i="1"/>
  <c r="D5452" i="1"/>
  <c r="D5464" i="1"/>
  <c r="D5476" i="1"/>
  <c r="D5488" i="1"/>
  <c r="D5500" i="1"/>
  <c r="D5512" i="1"/>
  <c r="D5524" i="1"/>
  <c r="D5536" i="1"/>
  <c r="D5548" i="1"/>
  <c r="D5560" i="1"/>
  <c r="D5572" i="1"/>
  <c r="D5584" i="1"/>
  <c r="D5596" i="1"/>
  <c r="D5608" i="1"/>
  <c r="D5620" i="1"/>
  <c r="D5632" i="1"/>
  <c r="D5644" i="1"/>
  <c r="D5656" i="1"/>
  <c r="D2210" i="1"/>
  <c r="D2705" i="1"/>
  <c r="D2962" i="1"/>
  <c r="D3140" i="1"/>
  <c r="D3226" i="1"/>
  <c r="D3287" i="1"/>
  <c r="D3348" i="1"/>
  <c r="D3409" i="1"/>
  <c r="D3471" i="1"/>
  <c r="D3532" i="1"/>
  <c r="D3596" i="1"/>
  <c r="D3648" i="1"/>
  <c r="D3697" i="1"/>
  <c r="D3736" i="1"/>
  <c r="D3780" i="1"/>
  <c r="D3811" i="1"/>
  <c r="D3840" i="1"/>
  <c r="D3869" i="1"/>
  <c r="D3895" i="1"/>
  <c r="D3919" i="1"/>
  <c r="D3943" i="1"/>
  <c r="D3967" i="1"/>
  <c r="D3991" i="1"/>
  <c r="D4015" i="1"/>
  <c r="D4039" i="1"/>
  <c r="D4063" i="1"/>
  <c r="D4087" i="1"/>
  <c r="D4111" i="1"/>
  <c r="D4135" i="1"/>
  <c r="D4159" i="1"/>
  <c r="D4183" i="1"/>
  <c r="D4207" i="1"/>
  <c r="D4231" i="1"/>
  <c r="D4255" i="1"/>
  <c r="D4279" i="1"/>
  <c r="D4303" i="1"/>
  <c r="D4323" i="1"/>
  <c r="D4337" i="1"/>
  <c r="D4349" i="1"/>
  <c r="D4361" i="1"/>
  <c r="D4373" i="1"/>
  <c r="D4385" i="1"/>
  <c r="D4397" i="1"/>
  <c r="D4409" i="1"/>
  <c r="D4421" i="1"/>
  <c r="D4433" i="1"/>
  <c r="D4445" i="1"/>
  <c r="D4457" i="1"/>
  <c r="D4469" i="1"/>
  <c r="D4481" i="1"/>
  <c r="D4493" i="1"/>
  <c r="D4505" i="1"/>
  <c r="D4517" i="1"/>
  <c r="D4529" i="1"/>
  <c r="D4541" i="1"/>
  <c r="D4553" i="1"/>
  <c r="D4565" i="1"/>
  <c r="D4577" i="1"/>
  <c r="D4589" i="1"/>
  <c r="D4601" i="1"/>
  <c r="D4613" i="1"/>
  <c r="D4625" i="1"/>
  <c r="D4637" i="1"/>
  <c r="D4649" i="1"/>
  <c r="D4661" i="1"/>
  <c r="D4673" i="1"/>
  <c r="D4685" i="1"/>
  <c r="D4697" i="1"/>
  <c r="D4709" i="1"/>
  <c r="D4721" i="1"/>
  <c r="D4733" i="1"/>
  <c r="D4745" i="1"/>
  <c r="D4757" i="1"/>
  <c r="D4769" i="1"/>
  <c r="D4781" i="1"/>
  <c r="D4793" i="1"/>
  <c r="D4805" i="1"/>
  <c r="D4817" i="1"/>
  <c r="D4829" i="1"/>
  <c r="D4841" i="1"/>
  <c r="D4853" i="1"/>
  <c r="D4865" i="1"/>
  <c r="D4877" i="1"/>
  <c r="D4889" i="1"/>
  <c r="D4901" i="1"/>
  <c r="D4913" i="1"/>
  <c r="D4925" i="1"/>
  <c r="D4937" i="1"/>
  <c r="D4949" i="1"/>
  <c r="D4961" i="1"/>
  <c r="D4973" i="1"/>
  <c r="D4985" i="1"/>
  <c r="D4997" i="1"/>
  <c r="D5009" i="1"/>
  <c r="D5021" i="1"/>
  <c r="D5033" i="1"/>
  <c r="D5045" i="1"/>
  <c r="D5057" i="1"/>
  <c r="D5069" i="1"/>
  <c r="D5081" i="1"/>
  <c r="D5093" i="1"/>
  <c r="D5105" i="1"/>
  <c r="D5117" i="1"/>
  <c r="D5129" i="1"/>
  <c r="D5141" i="1"/>
  <c r="D5153" i="1"/>
  <c r="D5165" i="1"/>
  <c r="D5177" i="1"/>
  <c r="D5189" i="1"/>
  <c r="D5201" i="1"/>
  <c r="D5213" i="1"/>
  <c r="D5225" i="1"/>
  <c r="D5237" i="1"/>
  <c r="D5249" i="1"/>
  <c r="D5261" i="1"/>
  <c r="D5273" i="1"/>
  <c r="D2297" i="1"/>
  <c r="D2727" i="1"/>
  <c r="D2983" i="1"/>
  <c r="D3152" i="1"/>
  <c r="D3228" i="1"/>
  <c r="D3289" i="1"/>
  <c r="D3351" i="1"/>
  <c r="D3412" i="1"/>
  <c r="D3476" i="1"/>
  <c r="D3538" i="1"/>
  <c r="D3599" i="1"/>
  <c r="D3658" i="1"/>
  <c r="D3699" i="1"/>
  <c r="D3742" i="1"/>
  <c r="D3783" i="1"/>
  <c r="D3812" i="1"/>
  <c r="D3841" i="1"/>
  <c r="D3870" i="1"/>
  <c r="D3896" i="1"/>
  <c r="D3920" i="1"/>
  <c r="D3944" i="1"/>
  <c r="D3968" i="1"/>
  <c r="D3992" i="1"/>
  <c r="D4016" i="1"/>
  <c r="D4040" i="1"/>
  <c r="D4064" i="1"/>
  <c r="D4088" i="1"/>
  <c r="D4112" i="1"/>
  <c r="D4136" i="1"/>
  <c r="D4160" i="1"/>
  <c r="D4184" i="1"/>
  <c r="D4208" i="1"/>
  <c r="D4232" i="1"/>
  <c r="D4256" i="1"/>
  <c r="D4280" i="1"/>
  <c r="D4304" i="1"/>
  <c r="D4324" i="1"/>
  <c r="D4338" i="1"/>
  <c r="D4350" i="1"/>
  <c r="D4362" i="1"/>
  <c r="D4374" i="1"/>
  <c r="D4386" i="1"/>
  <c r="D4398" i="1"/>
  <c r="D4410" i="1"/>
  <c r="D4422" i="1"/>
  <c r="D4434" i="1"/>
  <c r="D4446" i="1"/>
  <c r="D4458" i="1"/>
  <c r="D4470" i="1"/>
  <c r="D4482" i="1"/>
  <c r="D4494" i="1"/>
  <c r="D4506" i="1"/>
  <c r="D4518" i="1"/>
  <c r="D4530" i="1"/>
  <c r="D4542" i="1"/>
  <c r="D4554" i="1"/>
  <c r="D4566" i="1"/>
  <c r="D4578" i="1"/>
  <c r="D4590" i="1"/>
  <c r="D4602" i="1"/>
  <c r="D4614" i="1"/>
  <c r="D4626" i="1"/>
  <c r="D4638" i="1"/>
  <c r="D4650" i="1"/>
  <c r="D4662" i="1"/>
  <c r="D4674" i="1"/>
  <c r="D4686" i="1"/>
  <c r="D4698" i="1"/>
  <c r="D4710" i="1"/>
  <c r="D4722" i="1"/>
  <c r="D4734" i="1"/>
  <c r="D4746" i="1"/>
  <c r="D4758" i="1"/>
  <c r="D4770" i="1"/>
  <c r="D4782" i="1"/>
  <c r="D4794" i="1"/>
  <c r="D4806" i="1"/>
  <c r="D4818" i="1"/>
  <c r="D4830" i="1"/>
  <c r="D4842" i="1"/>
  <c r="D4854" i="1"/>
  <c r="D4866" i="1"/>
  <c r="D4878" i="1"/>
  <c r="D4890" i="1"/>
  <c r="D4902" i="1"/>
  <c r="D4914" i="1"/>
  <c r="D4926" i="1"/>
  <c r="D4938" i="1"/>
  <c r="D4950" i="1"/>
  <c r="D4962" i="1"/>
  <c r="D4974" i="1"/>
  <c r="D4986" i="1"/>
  <c r="D4998" i="1"/>
  <c r="D5010" i="1"/>
  <c r="D5022" i="1"/>
  <c r="D5034" i="1"/>
  <c r="D5046" i="1"/>
  <c r="D5058" i="1"/>
  <c r="D5070" i="1"/>
  <c r="D5082" i="1"/>
  <c r="D5094" i="1"/>
  <c r="D5106" i="1"/>
  <c r="D5118" i="1"/>
  <c r="D5130" i="1"/>
  <c r="D5142" i="1"/>
  <c r="D5154" i="1"/>
  <c r="D5166" i="1"/>
  <c r="D5178" i="1"/>
  <c r="D5190" i="1"/>
  <c r="D5202" i="1"/>
  <c r="D5214" i="1"/>
  <c r="D5226" i="1"/>
  <c r="D5238" i="1"/>
  <c r="D5250" i="1"/>
  <c r="D5262" i="1"/>
  <c r="D5274" i="1"/>
  <c r="D5286" i="1"/>
  <c r="D5298" i="1"/>
  <c r="D5310" i="1"/>
  <c r="D5322" i="1"/>
  <c r="D5334" i="1"/>
  <c r="D5346" i="1"/>
  <c r="D5358" i="1"/>
  <c r="D5370" i="1"/>
  <c r="D5382" i="1"/>
  <c r="D5394" i="1"/>
  <c r="D5406" i="1"/>
  <c r="D5418" i="1"/>
  <c r="D5430" i="1"/>
  <c r="D5442" i="1"/>
  <c r="D5454" i="1"/>
  <c r="D5466" i="1"/>
  <c r="D5478" i="1"/>
  <c r="D5490" i="1"/>
  <c r="D5502" i="1"/>
  <c r="D5514" i="1"/>
  <c r="D5526" i="1"/>
  <c r="D5538" i="1"/>
  <c r="D5550" i="1"/>
  <c r="D5562" i="1"/>
  <c r="D5574" i="1"/>
  <c r="D5586" i="1"/>
  <c r="D5598" i="1"/>
  <c r="D5610" i="1"/>
  <c r="D5622" i="1"/>
  <c r="D5634" i="1"/>
  <c r="D5646" i="1"/>
  <c r="D5658" i="1"/>
  <c r="D5670" i="1"/>
  <c r="D5682" i="1"/>
  <c r="D5694" i="1"/>
  <c r="D5706" i="1"/>
  <c r="D5718" i="1"/>
  <c r="D5730" i="1"/>
  <c r="D5742" i="1"/>
  <c r="D5754" i="1"/>
  <c r="D5766" i="1"/>
  <c r="D5778" i="1"/>
  <c r="D5790" i="1"/>
  <c r="D5802" i="1"/>
  <c r="D5814" i="1"/>
  <c r="D5826" i="1"/>
  <c r="D5838" i="1"/>
  <c r="D5850" i="1"/>
  <c r="D5862" i="1"/>
  <c r="D5874" i="1"/>
  <c r="D5886" i="1"/>
  <c r="D5898" i="1"/>
  <c r="D5910" i="1"/>
  <c r="D5922" i="1"/>
  <c r="D2325" i="1"/>
  <c r="D2730" i="1"/>
  <c r="D2991" i="1"/>
  <c r="D3154" i="1"/>
  <c r="D3229" i="1"/>
  <c r="D3291" i="1"/>
  <c r="D3352" i="1"/>
  <c r="D3416" i="1"/>
  <c r="D3478" i="1"/>
  <c r="D3539" i="1"/>
  <c r="D3600" i="1"/>
  <c r="D3660" i="1"/>
  <c r="D3700" i="1"/>
  <c r="D3748" i="1"/>
  <c r="D3784" i="1"/>
  <c r="D3814" i="1"/>
  <c r="D3843" i="1"/>
  <c r="D3871" i="1"/>
  <c r="D3897" i="1"/>
  <c r="D3921" i="1"/>
  <c r="D3945" i="1"/>
  <c r="D3969" i="1"/>
  <c r="D3993" i="1"/>
  <c r="D4017" i="1"/>
  <c r="D4041" i="1"/>
  <c r="D4065" i="1"/>
  <c r="D4089" i="1"/>
  <c r="D4113" i="1"/>
  <c r="D4137" i="1"/>
  <c r="D4161" i="1"/>
  <c r="D4185" i="1"/>
  <c r="D4209" i="1"/>
  <c r="D4233" i="1"/>
  <c r="D4257" i="1"/>
  <c r="D4281" i="1"/>
  <c r="D4305" i="1"/>
  <c r="D4325" i="1"/>
  <c r="D4339" i="1"/>
  <c r="D4351" i="1"/>
  <c r="D4363" i="1"/>
  <c r="D4375" i="1"/>
  <c r="D4387" i="1"/>
  <c r="D4399" i="1"/>
  <c r="D4411" i="1"/>
  <c r="D4423" i="1"/>
  <c r="D4435" i="1"/>
  <c r="D4447" i="1"/>
  <c r="D4459" i="1"/>
  <c r="D4471" i="1"/>
  <c r="D4483" i="1"/>
  <c r="D4495" i="1"/>
  <c r="D4507" i="1"/>
  <c r="D4519" i="1"/>
  <c r="D4531" i="1"/>
  <c r="D4543" i="1"/>
  <c r="D4555" i="1"/>
  <c r="D4567" i="1"/>
  <c r="D4579" i="1"/>
  <c r="D4591" i="1"/>
  <c r="D4603" i="1"/>
  <c r="D4615" i="1"/>
  <c r="D4627" i="1"/>
  <c r="D4639" i="1"/>
  <c r="D4651" i="1"/>
  <c r="D4663" i="1"/>
  <c r="D4675" i="1"/>
  <c r="D4687" i="1"/>
  <c r="D4699" i="1"/>
  <c r="D4711" i="1"/>
  <c r="D4723" i="1"/>
  <c r="D4735" i="1"/>
  <c r="D4747" i="1"/>
  <c r="D4759" i="1"/>
  <c r="D4771" i="1"/>
  <c r="D4783" i="1"/>
  <c r="D4795" i="1"/>
  <c r="D4807" i="1"/>
  <c r="D4819" i="1"/>
  <c r="D4831" i="1"/>
  <c r="D4843" i="1"/>
  <c r="D4855" i="1"/>
  <c r="D4867" i="1"/>
  <c r="D4879" i="1"/>
  <c r="D4891" i="1"/>
  <c r="D4903" i="1"/>
  <c r="D4915" i="1"/>
  <c r="D4927" i="1"/>
  <c r="D4939" i="1"/>
  <c r="D4951" i="1"/>
  <c r="D4963" i="1"/>
  <c r="D4975" i="1"/>
  <c r="D4987" i="1"/>
  <c r="D4999" i="1"/>
  <c r="D5011" i="1"/>
  <c r="D5023" i="1"/>
  <c r="D5035" i="1"/>
  <c r="D5047" i="1"/>
  <c r="D5059" i="1"/>
  <c r="D5071" i="1"/>
  <c r="D5083" i="1"/>
  <c r="D5095" i="1"/>
  <c r="D5107" i="1"/>
  <c r="D5119" i="1"/>
  <c r="D5131" i="1"/>
  <c r="D5143" i="1"/>
  <c r="D5155" i="1"/>
  <c r="D5167" i="1"/>
  <c r="D5179" i="1"/>
  <c r="D5191" i="1"/>
  <c r="D5203" i="1"/>
  <c r="D5215" i="1"/>
  <c r="D5227" i="1"/>
  <c r="D5239" i="1"/>
  <c r="D5251" i="1"/>
  <c r="D5263" i="1"/>
  <c r="D5275" i="1"/>
  <c r="D5287" i="1"/>
  <c r="D5299" i="1"/>
  <c r="D5311" i="1"/>
  <c r="D5323" i="1"/>
  <c r="D5335" i="1"/>
  <c r="D5347" i="1"/>
  <c r="D5359" i="1"/>
  <c r="D5371" i="1"/>
  <c r="D5383" i="1"/>
  <c r="D5395" i="1"/>
  <c r="D5407" i="1"/>
  <c r="D5419" i="1"/>
  <c r="D5431" i="1"/>
  <c r="D5443" i="1"/>
  <c r="D5455" i="1"/>
  <c r="D5467" i="1"/>
  <c r="D5479" i="1"/>
  <c r="D5491" i="1"/>
  <c r="D5503" i="1"/>
  <c r="D5515" i="1"/>
  <c r="D5527" i="1"/>
  <c r="D5539" i="1"/>
  <c r="D5551" i="1"/>
  <c r="D5563" i="1"/>
  <c r="D5575" i="1"/>
  <c r="D5587" i="1"/>
  <c r="D5599" i="1"/>
  <c r="D5611" i="1"/>
  <c r="D5623" i="1"/>
  <c r="D5635" i="1"/>
  <c r="D5647" i="1"/>
  <c r="D5659" i="1"/>
  <c r="D2326" i="1"/>
  <c r="D2731" i="1"/>
  <c r="D2993" i="1"/>
  <c r="D3157" i="1"/>
  <c r="D3231" i="1"/>
  <c r="D3292" i="1"/>
  <c r="D3356" i="1"/>
  <c r="D3418" i="1"/>
  <c r="D3479" i="1"/>
  <c r="D3540" i="1"/>
  <c r="D3601" i="1"/>
  <c r="D3661" i="1"/>
  <c r="D3706" i="1"/>
  <c r="D3750" i="1"/>
  <c r="D3785" i="1"/>
  <c r="D3817" i="1"/>
  <c r="D3846" i="1"/>
  <c r="D3875" i="1"/>
  <c r="D3900" i="1"/>
  <c r="D3924" i="1"/>
  <c r="D3948" i="1"/>
  <c r="D3972" i="1"/>
  <c r="D3996" i="1"/>
  <c r="D4020" i="1"/>
  <c r="D4044" i="1"/>
  <c r="D4068" i="1"/>
  <c r="D4092" i="1"/>
  <c r="D4116" i="1"/>
  <c r="D4140" i="1"/>
  <c r="D4164" i="1"/>
  <c r="D4188" i="1"/>
  <c r="D4212" i="1"/>
  <c r="D4236" i="1"/>
  <c r="D4260" i="1"/>
  <c r="D4284" i="1"/>
  <c r="D4308" i="1"/>
  <c r="D4326" i="1"/>
  <c r="D4340" i="1"/>
  <c r="D4352" i="1"/>
  <c r="D4364" i="1"/>
  <c r="D4376" i="1"/>
  <c r="D4388" i="1"/>
  <c r="D4400" i="1"/>
  <c r="D4412" i="1"/>
  <c r="D4424" i="1"/>
  <c r="D4436" i="1"/>
  <c r="D4448" i="1"/>
  <c r="D4460" i="1"/>
  <c r="D4472" i="1"/>
  <c r="D4484" i="1"/>
  <c r="D4496" i="1"/>
  <c r="D4508" i="1"/>
  <c r="D4520" i="1"/>
  <c r="D4532" i="1"/>
  <c r="D4544" i="1"/>
  <c r="D4556" i="1"/>
  <c r="D4568" i="1"/>
  <c r="D4580" i="1"/>
  <c r="D4592" i="1"/>
  <c r="D4604" i="1"/>
  <c r="D4616" i="1"/>
  <c r="D4628" i="1"/>
  <c r="D4640" i="1"/>
  <c r="D4652" i="1"/>
  <c r="D4664" i="1"/>
  <c r="D4676" i="1"/>
  <c r="D4688" i="1"/>
  <c r="D4700" i="1"/>
  <c r="D4712" i="1"/>
  <c r="D4724" i="1"/>
  <c r="D4736" i="1"/>
  <c r="D4748" i="1"/>
  <c r="D4760" i="1"/>
  <c r="D4772" i="1"/>
  <c r="D4784" i="1"/>
  <c r="D4796" i="1"/>
  <c r="D4808" i="1"/>
  <c r="D4820" i="1"/>
  <c r="D4832" i="1"/>
  <c r="D4844" i="1"/>
  <c r="D4856" i="1"/>
  <c r="D4868" i="1"/>
  <c r="D4880" i="1"/>
  <c r="D4892" i="1"/>
  <c r="D4904" i="1"/>
  <c r="D4916" i="1"/>
  <c r="D4928" i="1"/>
  <c r="D4940" i="1"/>
  <c r="D4952" i="1"/>
  <c r="D4964" i="1"/>
  <c r="D4976" i="1"/>
  <c r="D4988" i="1"/>
  <c r="D5000" i="1"/>
  <c r="D5012" i="1"/>
  <c r="D5024" i="1"/>
  <c r="D5036" i="1"/>
  <c r="D5048" i="1"/>
  <c r="D5060" i="1"/>
  <c r="D5072" i="1"/>
  <c r="D5084" i="1"/>
  <c r="D5096" i="1"/>
  <c r="D5108" i="1"/>
  <c r="D5120" i="1"/>
  <c r="D5132" i="1"/>
  <c r="D5144" i="1"/>
  <c r="D5156" i="1"/>
  <c r="D5168" i="1"/>
  <c r="D5180" i="1"/>
  <c r="D5192" i="1"/>
  <c r="D5204" i="1"/>
  <c r="D5216" i="1"/>
  <c r="D5228" i="1"/>
  <c r="D5240" i="1"/>
  <c r="D5252" i="1"/>
  <c r="D5264" i="1"/>
  <c r="D5276" i="1"/>
  <c r="D5288" i="1"/>
  <c r="D5300" i="1"/>
  <c r="D5312" i="1"/>
  <c r="D5324" i="1"/>
  <c r="D5336" i="1"/>
  <c r="D5348" i="1"/>
  <c r="D5360" i="1"/>
  <c r="D5372" i="1"/>
  <c r="D5384" i="1"/>
  <c r="D5396" i="1"/>
  <c r="D5408" i="1"/>
  <c r="D5420" i="1"/>
  <c r="D5432" i="1"/>
  <c r="D5444" i="1"/>
  <c r="D5456" i="1"/>
  <c r="D5468" i="1"/>
  <c r="D5480" i="1"/>
  <c r="D5492" i="1"/>
  <c r="D5504" i="1"/>
  <c r="D5516" i="1"/>
  <c r="D5528" i="1"/>
  <c r="D5540" i="1"/>
  <c r="D5552" i="1"/>
  <c r="D5564" i="1"/>
  <c r="D5576" i="1"/>
  <c r="D5588" i="1"/>
  <c r="D5600" i="1"/>
  <c r="D5612" i="1"/>
  <c r="D5624" i="1"/>
  <c r="D5636" i="1"/>
  <c r="D5648" i="1"/>
  <c r="D5660" i="1"/>
  <c r="D2495" i="1"/>
  <c r="D2790" i="1"/>
  <c r="D3032" i="1"/>
  <c r="D3179" i="1"/>
  <c r="D3244" i="1"/>
  <c r="D3308" i="1"/>
  <c r="D3370" i="1"/>
  <c r="D3431" i="1"/>
  <c r="D3492" i="1"/>
  <c r="D3553" i="1"/>
  <c r="D3615" i="1"/>
  <c r="D3663" i="1"/>
  <c r="D3712" i="1"/>
  <c r="D2542" i="1"/>
  <c r="D2813" i="1"/>
  <c r="D3046" i="1"/>
  <c r="D3181" i="1"/>
  <c r="D3250" i="1"/>
  <c r="D3311" i="1"/>
  <c r="D3372" i="1"/>
  <c r="D3433" i="1"/>
  <c r="D3495" i="1"/>
  <c r="D3556" i="1"/>
  <c r="D3620" i="1"/>
  <c r="D3670" i="1"/>
  <c r="D3716" i="1"/>
  <c r="D3754" i="1"/>
  <c r="D3795" i="1"/>
  <c r="D3823" i="1"/>
  <c r="D3852" i="1"/>
  <c r="D3880" i="1"/>
  <c r="D3905" i="1"/>
  <c r="D3929" i="1"/>
  <c r="D3953" i="1"/>
  <c r="D3977" i="1"/>
  <c r="D4001" i="1"/>
  <c r="D4025" i="1"/>
  <c r="D4049" i="1"/>
  <c r="D4073" i="1"/>
  <c r="D4097" i="1"/>
  <c r="D4121" i="1"/>
  <c r="D4145" i="1"/>
  <c r="D4169" i="1"/>
  <c r="D4193" i="1"/>
  <c r="D4217" i="1"/>
  <c r="D4241" i="1"/>
  <c r="D4265" i="1"/>
  <c r="D4289" i="1"/>
  <c r="D4313" i="1"/>
  <c r="D4328" i="1"/>
  <c r="D4342" i="1"/>
  <c r="D4354" i="1"/>
  <c r="D4366" i="1"/>
  <c r="D4378" i="1"/>
  <c r="D4390" i="1"/>
  <c r="D4402" i="1"/>
  <c r="D4414" i="1"/>
  <c r="D4426" i="1"/>
  <c r="D4438" i="1"/>
  <c r="D4450" i="1"/>
  <c r="D4462" i="1"/>
  <c r="D4474" i="1"/>
  <c r="D4486" i="1"/>
  <c r="D4498" i="1"/>
  <c r="D4510" i="1"/>
  <c r="D4522" i="1"/>
  <c r="D4534" i="1"/>
  <c r="D4546" i="1"/>
  <c r="D4558" i="1"/>
  <c r="D4570" i="1"/>
  <c r="D4582" i="1"/>
  <c r="D4594" i="1"/>
  <c r="D4606" i="1"/>
  <c r="D4618" i="1"/>
  <c r="D4630" i="1"/>
  <c r="D4642" i="1"/>
  <c r="D4654" i="1"/>
  <c r="D4666" i="1"/>
  <c r="D4678" i="1"/>
  <c r="D4690" i="1"/>
  <c r="D4702" i="1"/>
  <c r="D4714" i="1"/>
  <c r="D4726" i="1"/>
  <c r="D4738" i="1"/>
  <c r="D4750" i="1"/>
  <c r="D4762" i="1"/>
  <c r="D4774" i="1"/>
  <c r="D4786" i="1"/>
  <c r="D4798" i="1"/>
  <c r="D4810" i="1"/>
  <c r="D4822" i="1"/>
  <c r="D4834" i="1"/>
  <c r="D4846" i="1"/>
  <c r="D4858" i="1"/>
  <c r="D4870" i="1"/>
  <c r="D4882" i="1"/>
  <c r="D4894" i="1"/>
  <c r="D4906" i="1"/>
  <c r="D4918" i="1"/>
  <c r="D4930" i="1"/>
  <c r="D4942" i="1"/>
  <c r="D4954" i="1"/>
  <c r="D4966" i="1"/>
  <c r="D4978" i="1"/>
  <c r="D4990" i="1"/>
  <c r="D5002" i="1"/>
  <c r="D5014" i="1"/>
  <c r="D5026" i="1"/>
  <c r="D5038" i="1"/>
  <c r="D5050" i="1"/>
  <c r="D5062" i="1"/>
  <c r="D5074" i="1"/>
  <c r="D5086" i="1"/>
  <c r="D5098" i="1"/>
  <c r="D5110" i="1"/>
  <c r="D5122" i="1"/>
  <c r="D5134" i="1"/>
  <c r="D5146" i="1"/>
  <c r="D5158" i="1"/>
  <c r="D5170" i="1"/>
  <c r="D5182" i="1"/>
  <c r="D5194" i="1"/>
  <c r="D5206" i="1"/>
  <c r="D5218" i="1"/>
  <c r="D5230" i="1"/>
  <c r="D5242" i="1"/>
  <c r="D5254" i="1"/>
  <c r="D5266" i="1"/>
  <c r="D5278" i="1"/>
  <c r="D5290" i="1"/>
  <c r="D5302" i="1"/>
  <c r="D5314" i="1"/>
  <c r="D5326" i="1"/>
  <c r="D5338" i="1"/>
  <c r="D5350" i="1"/>
  <c r="D5362" i="1"/>
  <c r="D5374" i="1"/>
  <c r="D5386" i="1"/>
  <c r="D5398" i="1"/>
  <c r="D5410" i="1"/>
  <c r="D5422" i="1"/>
  <c r="D5434" i="1"/>
  <c r="D5446" i="1"/>
  <c r="D5458" i="1"/>
  <c r="D5470" i="1"/>
  <c r="D5482" i="1"/>
  <c r="D5494" i="1"/>
  <c r="D5506" i="1"/>
  <c r="D5518" i="1"/>
  <c r="D5530" i="1"/>
  <c r="D5542" i="1"/>
  <c r="D5554" i="1"/>
  <c r="D5566" i="1"/>
  <c r="D5578" i="1"/>
  <c r="D5590" i="1"/>
  <c r="D5602" i="1"/>
  <c r="D5614" i="1"/>
  <c r="D5626" i="1"/>
  <c r="D5638" i="1"/>
  <c r="D5650" i="1"/>
  <c r="D5662" i="1"/>
  <c r="D5674" i="1"/>
  <c r="D5686" i="1"/>
  <c r="D5698" i="1"/>
  <c r="D5710" i="1"/>
  <c r="D5722" i="1"/>
  <c r="D5734" i="1"/>
  <c r="D5746" i="1"/>
  <c r="D5758" i="1"/>
  <c r="D5770" i="1"/>
  <c r="D5782" i="1"/>
  <c r="D5794" i="1"/>
  <c r="D5806" i="1"/>
  <c r="D5818" i="1"/>
  <c r="D5830" i="1"/>
  <c r="D5842" i="1"/>
  <c r="D5854" i="1"/>
  <c r="D5866" i="1"/>
  <c r="D5878" i="1"/>
  <c r="D5890" i="1"/>
  <c r="D5902" i="1"/>
  <c r="D5914" i="1"/>
  <c r="D5926" i="1"/>
  <c r="D2546" i="1"/>
  <c r="D2815" i="1"/>
  <c r="D3051" i="1"/>
  <c r="D3183" i="1"/>
  <c r="D3251" i="1"/>
  <c r="D3312" i="1"/>
  <c r="D3373" i="1"/>
  <c r="D3435" i="1"/>
  <c r="D3496" i="1"/>
  <c r="D3560" i="1"/>
  <c r="D3622" i="1"/>
  <c r="D3676" i="1"/>
  <c r="D3718" i="1"/>
  <c r="D3757" i="1"/>
  <c r="D2548" i="1"/>
  <c r="D3719" i="1"/>
  <c r="D3877" i="1"/>
  <c r="D3974" i="1"/>
  <c r="D4070" i="1"/>
  <c r="D4166" i="1"/>
  <c r="D4262" i="1"/>
  <c r="D4341" i="1"/>
  <c r="D4389" i="1"/>
  <c r="D4437" i="1"/>
  <c r="D4478" i="1"/>
  <c r="D4514" i="1"/>
  <c r="D4550" i="1"/>
  <c r="D4586" i="1"/>
  <c r="D4622" i="1"/>
  <c r="D4658" i="1"/>
  <c r="D4694" i="1"/>
  <c r="D4730" i="1"/>
  <c r="D4766" i="1"/>
  <c r="D4802" i="1"/>
  <c r="D4838" i="1"/>
  <c r="D4874" i="1"/>
  <c r="D4910" i="1"/>
  <c r="D4946" i="1"/>
  <c r="D4982" i="1"/>
  <c r="D5018" i="1"/>
  <c r="D5054" i="1"/>
  <c r="D5090" i="1"/>
  <c r="D5126" i="1"/>
  <c r="D5162" i="1"/>
  <c r="D5198" i="1"/>
  <c r="D5234" i="1"/>
  <c r="D5270" i="1"/>
  <c r="D5303" i="1"/>
  <c r="D5330" i="1"/>
  <c r="D5361" i="1"/>
  <c r="D5388" i="1"/>
  <c r="D5417" i="1"/>
  <c r="D5447" i="1"/>
  <c r="D5474" i="1"/>
  <c r="D5505" i="1"/>
  <c r="D5532" i="1"/>
  <c r="D5561" i="1"/>
  <c r="D5591" i="1"/>
  <c r="D5618" i="1"/>
  <c r="D5649" i="1"/>
  <c r="D5668" i="1"/>
  <c r="D5683" i="1"/>
  <c r="D5697" i="1"/>
  <c r="D5712" i="1"/>
  <c r="D5726" i="1"/>
  <c r="D5740" i="1"/>
  <c r="D5755" i="1"/>
  <c r="D5769" i="1"/>
  <c r="D5784" i="1"/>
  <c r="D5798" i="1"/>
  <c r="D5812" i="1"/>
  <c r="D5827" i="1"/>
  <c r="D5841" i="1"/>
  <c r="D5856" i="1"/>
  <c r="D5870" i="1"/>
  <c r="D5884" i="1"/>
  <c r="D5899" i="1"/>
  <c r="D5913" i="1"/>
  <c r="D5928" i="1"/>
  <c r="D5940" i="1"/>
  <c r="D5952" i="1"/>
  <c r="D5964" i="1"/>
  <c r="D5976" i="1"/>
  <c r="D5988" i="1"/>
  <c r="D6000" i="1"/>
  <c r="D6012" i="1"/>
  <c r="D6024" i="1"/>
  <c r="D6036" i="1"/>
  <c r="D6048" i="1"/>
  <c r="D6060" i="1"/>
  <c r="D6072" i="1"/>
  <c r="D6084" i="1"/>
  <c r="D6096" i="1"/>
  <c r="D6108" i="1"/>
  <c r="D6120" i="1"/>
  <c r="D6132" i="1"/>
  <c r="D6144" i="1"/>
  <c r="D6156" i="1"/>
  <c r="D6168" i="1"/>
  <c r="D6180" i="1"/>
  <c r="D6192" i="1"/>
  <c r="D6204" i="1"/>
  <c r="D6216" i="1"/>
  <c r="D6228" i="1"/>
  <c r="D6240" i="1"/>
  <c r="D6252" i="1"/>
  <c r="D6264" i="1"/>
  <c r="D6276" i="1"/>
  <c r="D6288" i="1"/>
  <c r="D6300" i="1"/>
  <c r="D6312" i="1"/>
  <c r="D6324" i="1"/>
  <c r="D6336" i="1"/>
  <c r="D6348" i="1"/>
  <c r="D6360" i="1"/>
  <c r="D6372" i="1"/>
  <c r="D6384" i="1"/>
  <c r="D6396" i="1"/>
  <c r="D6408" i="1"/>
  <c r="D6420" i="1"/>
  <c r="D6432" i="1"/>
  <c r="D6444" i="1"/>
  <c r="D6456" i="1"/>
  <c r="D6468" i="1"/>
  <c r="D6480" i="1"/>
  <c r="D6492" i="1"/>
  <c r="D6504" i="1"/>
  <c r="D6516" i="1"/>
  <c r="D6528" i="1"/>
  <c r="D6540" i="1"/>
  <c r="D6552" i="1"/>
  <c r="D6564" i="1"/>
  <c r="D6576" i="1"/>
  <c r="D6588" i="1"/>
  <c r="D6600" i="1"/>
  <c r="D6612" i="1"/>
  <c r="D6624" i="1"/>
  <c r="D6636" i="1"/>
  <c r="D6648" i="1"/>
  <c r="D6660" i="1"/>
  <c r="D6672" i="1"/>
  <c r="D6684" i="1"/>
  <c r="D6696" i="1"/>
  <c r="D6708" i="1"/>
  <c r="D6720" i="1"/>
  <c r="D6732" i="1"/>
  <c r="D6744" i="1"/>
  <c r="D6756" i="1"/>
  <c r="D6768" i="1"/>
  <c r="D6780" i="1"/>
  <c r="D6792" i="1"/>
  <c r="D6804" i="1"/>
  <c r="D6816" i="1"/>
  <c r="D6828" i="1"/>
  <c r="D6840" i="1"/>
  <c r="D6852" i="1"/>
  <c r="D6864" i="1"/>
  <c r="D6876" i="1"/>
  <c r="D6888" i="1"/>
  <c r="D6900" i="1"/>
  <c r="D6912" i="1"/>
  <c r="D6924" i="1"/>
  <c r="D2818" i="1"/>
  <c r="D3752" i="1"/>
  <c r="D3882" i="1"/>
  <c r="D3979" i="1"/>
  <c r="D4075" i="1"/>
  <c r="D4171" i="1"/>
  <c r="D4267" i="1"/>
  <c r="D4343" i="1"/>
  <c r="D4391" i="1"/>
  <c r="D4439" i="1"/>
  <c r="D4485" i="1"/>
  <c r="D4521" i="1"/>
  <c r="D4557" i="1"/>
  <c r="D4593" i="1"/>
  <c r="D4629" i="1"/>
  <c r="D4665" i="1"/>
  <c r="D4701" i="1"/>
  <c r="D4737" i="1"/>
  <c r="D4773" i="1"/>
  <c r="D4809" i="1"/>
  <c r="D4845" i="1"/>
  <c r="D4881" i="1"/>
  <c r="D4917" i="1"/>
  <c r="D4953" i="1"/>
  <c r="D4989" i="1"/>
  <c r="D5025" i="1"/>
  <c r="D5061" i="1"/>
  <c r="D5097" i="1"/>
  <c r="D5133" i="1"/>
  <c r="D5169" i="1"/>
  <c r="D5205" i="1"/>
  <c r="D5241" i="1"/>
  <c r="D5277" i="1"/>
  <c r="D5304" i="1"/>
  <c r="D5333" i="1"/>
  <c r="D5363" i="1"/>
  <c r="D5390" i="1"/>
  <c r="D5421" i="1"/>
  <c r="D5448" i="1"/>
  <c r="D5477" i="1"/>
  <c r="D5507" i="1"/>
  <c r="D5534" i="1"/>
  <c r="D5565" i="1"/>
  <c r="D5592" i="1"/>
  <c r="D5621" i="1"/>
  <c r="D5651" i="1"/>
  <c r="D5669" i="1"/>
  <c r="D5684" i="1"/>
  <c r="D5699" i="1"/>
  <c r="D5713" i="1"/>
  <c r="D5727" i="1"/>
  <c r="D5741" i="1"/>
  <c r="D5756" i="1"/>
  <c r="D5771" i="1"/>
  <c r="D5785" i="1"/>
  <c r="D5799" i="1"/>
  <c r="D5813" i="1"/>
  <c r="D5828" i="1"/>
  <c r="D5843" i="1"/>
  <c r="D5857" i="1"/>
  <c r="D5871" i="1"/>
  <c r="D5885" i="1"/>
  <c r="D5900" i="1"/>
  <c r="D5915" i="1"/>
  <c r="D5929" i="1"/>
  <c r="D5941" i="1"/>
  <c r="D5953" i="1"/>
  <c r="D5965" i="1"/>
  <c r="D5977" i="1"/>
  <c r="D5989" i="1"/>
  <c r="D6001" i="1"/>
  <c r="D6013" i="1"/>
  <c r="D6025" i="1"/>
  <c r="D6037" i="1"/>
  <c r="D6049" i="1"/>
  <c r="D6061" i="1"/>
  <c r="D6073" i="1"/>
  <c r="D6085" i="1"/>
  <c r="D6097" i="1"/>
  <c r="D6109" i="1"/>
  <c r="D6121" i="1"/>
  <c r="D6133" i="1"/>
  <c r="D6145" i="1"/>
  <c r="D6157" i="1"/>
  <c r="D6169" i="1"/>
  <c r="D6181" i="1"/>
  <c r="D6193" i="1"/>
  <c r="D6205" i="1"/>
  <c r="D6217" i="1"/>
  <c r="D6229" i="1"/>
  <c r="D6241" i="1"/>
  <c r="D6253" i="1"/>
  <c r="D6265" i="1"/>
  <c r="D6277" i="1"/>
  <c r="D6289" i="1"/>
  <c r="D6301" i="1"/>
  <c r="D6313" i="1"/>
  <c r="D6325" i="1"/>
  <c r="D6337" i="1"/>
  <c r="D6349" i="1"/>
  <c r="D6361" i="1"/>
  <c r="D6373" i="1"/>
  <c r="D6385" i="1"/>
  <c r="D6397" i="1"/>
  <c r="D6409" i="1"/>
  <c r="D6421" i="1"/>
  <c r="D6433" i="1"/>
  <c r="D6445" i="1"/>
  <c r="D6457" i="1"/>
  <c r="D6469" i="1"/>
  <c r="D6481" i="1"/>
  <c r="D6493" i="1"/>
  <c r="D6505" i="1"/>
  <c r="D6517" i="1"/>
  <c r="D6529" i="1"/>
  <c r="D6541" i="1"/>
  <c r="D6553" i="1"/>
  <c r="D6565" i="1"/>
  <c r="D6577" i="1"/>
  <c r="D6589" i="1"/>
  <c r="D6601" i="1"/>
  <c r="D6613" i="1"/>
  <c r="D6625" i="1"/>
  <c r="D6637" i="1"/>
  <c r="D6649" i="1"/>
  <c r="D6661" i="1"/>
  <c r="D6673" i="1"/>
  <c r="D6685" i="1"/>
  <c r="D6697" i="1"/>
  <c r="D6709" i="1"/>
  <c r="D6721" i="1"/>
  <c r="D6733" i="1"/>
  <c r="D6745" i="1"/>
  <c r="D6757" i="1"/>
  <c r="D6769" i="1"/>
  <c r="D6781" i="1"/>
  <c r="D6793" i="1"/>
  <c r="D6805" i="1"/>
  <c r="D6817" i="1"/>
  <c r="D6829" i="1"/>
  <c r="D6841" i="1"/>
  <c r="D6853" i="1"/>
  <c r="D6865" i="1"/>
  <c r="D6877" i="1"/>
  <c r="D6889" i="1"/>
  <c r="D6901" i="1"/>
  <c r="D6913" i="1"/>
  <c r="D6925" i="1"/>
  <c r="D6937" i="1"/>
  <c r="D6949" i="1"/>
  <c r="D6961" i="1"/>
  <c r="D3184" i="1"/>
  <c r="D3788" i="1"/>
  <c r="D3902" i="1"/>
  <c r="D3998" i="1"/>
  <c r="D4094" i="1"/>
  <c r="D4190" i="1"/>
  <c r="D4286" i="1"/>
  <c r="D4353" i="1"/>
  <c r="D4401" i="1"/>
  <c r="D4449" i="1"/>
  <c r="D4488" i="1"/>
  <c r="D4524" i="1"/>
  <c r="D4560" i="1"/>
  <c r="D4596" i="1"/>
  <c r="D4632" i="1"/>
  <c r="D4668" i="1"/>
  <c r="D4704" i="1"/>
  <c r="D4740" i="1"/>
  <c r="D4776" i="1"/>
  <c r="D4812" i="1"/>
  <c r="D4848" i="1"/>
  <c r="D4884" i="1"/>
  <c r="D4920" i="1"/>
  <c r="D4956" i="1"/>
  <c r="D4992" i="1"/>
  <c r="D5028" i="1"/>
  <c r="D5064" i="1"/>
  <c r="D5100" i="1"/>
  <c r="D5136" i="1"/>
  <c r="D5172" i="1"/>
  <c r="D5208" i="1"/>
  <c r="D5244" i="1"/>
  <c r="D5280" i="1"/>
  <c r="D5309" i="1"/>
  <c r="D5339" i="1"/>
  <c r="D5366" i="1"/>
  <c r="D5397" i="1"/>
  <c r="D5424" i="1"/>
  <c r="D5453" i="1"/>
  <c r="D5483" i="1"/>
  <c r="D5510" i="1"/>
  <c r="D5541" i="1"/>
  <c r="D5568" i="1"/>
  <c r="D5597" i="1"/>
  <c r="D5627" i="1"/>
  <c r="D5654" i="1"/>
  <c r="D5672" i="1"/>
  <c r="D5687" i="1"/>
  <c r="D5701" i="1"/>
  <c r="D5715" i="1"/>
  <c r="D5729" i="1"/>
  <c r="D5744" i="1"/>
  <c r="D5759" i="1"/>
  <c r="D5773" i="1"/>
  <c r="D5787" i="1"/>
  <c r="D5801" i="1"/>
  <c r="D5816" i="1"/>
  <c r="D5831" i="1"/>
  <c r="D5845" i="1"/>
  <c r="D5859" i="1"/>
  <c r="D5873" i="1"/>
  <c r="D5888" i="1"/>
  <c r="D5903" i="1"/>
  <c r="D5917" i="1"/>
  <c r="D5931" i="1"/>
  <c r="D5943" i="1"/>
  <c r="D5955" i="1"/>
  <c r="D5967" i="1"/>
  <c r="D5979" i="1"/>
  <c r="D5991" i="1"/>
  <c r="D6003" i="1"/>
  <c r="D6015" i="1"/>
  <c r="D6027" i="1"/>
  <c r="D6039" i="1"/>
  <c r="D6051" i="1"/>
  <c r="D6063" i="1"/>
  <c r="D6075" i="1"/>
  <c r="D6087" i="1"/>
  <c r="D6099" i="1"/>
  <c r="D6111" i="1"/>
  <c r="D6123" i="1"/>
  <c r="D6135" i="1"/>
  <c r="D6147" i="1"/>
  <c r="D6159" i="1"/>
  <c r="D6171" i="1"/>
  <c r="D6183" i="1"/>
  <c r="D6195" i="1"/>
  <c r="D6207" i="1"/>
  <c r="D6219" i="1"/>
  <c r="D6231" i="1"/>
  <c r="D6243" i="1"/>
  <c r="D6255" i="1"/>
  <c r="D6267" i="1"/>
  <c r="D6279" i="1"/>
  <c r="D6291" i="1"/>
  <c r="D6303" i="1"/>
  <c r="D6315" i="1"/>
  <c r="D6327" i="1"/>
  <c r="D6339" i="1"/>
  <c r="D6351" i="1"/>
  <c r="D6363" i="1"/>
  <c r="D6375" i="1"/>
  <c r="D6387" i="1"/>
  <c r="D6399" i="1"/>
  <c r="D6411" i="1"/>
  <c r="D6423" i="1"/>
  <c r="D6435" i="1"/>
  <c r="D6447" i="1"/>
  <c r="D6459" i="1"/>
  <c r="D6471" i="1"/>
  <c r="D6483" i="1"/>
  <c r="D6495" i="1"/>
  <c r="D6507" i="1"/>
  <c r="D6519" i="1"/>
  <c r="D6531" i="1"/>
  <c r="D6543" i="1"/>
  <c r="D6555" i="1"/>
  <c r="D6567" i="1"/>
  <c r="D6579" i="1"/>
  <c r="D6591" i="1"/>
  <c r="D6603" i="1"/>
  <c r="D6615" i="1"/>
  <c r="D6627" i="1"/>
  <c r="D6639" i="1"/>
  <c r="D6651" i="1"/>
  <c r="D6663" i="1"/>
  <c r="D6675" i="1"/>
  <c r="D6687" i="1"/>
  <c r="D6699" i="1"/>
  <c r="D6711" i="1"/>
  <c r="D6723" i="1"/>
  <c r="D6735" i="1"/>
  <c r="D6747" i="1"/>
  <c r="D6759" i="1"/>
  <c r="D6771" i="1"/>
  <c r="D6783" i="1"/>
  <c r="D6795" i="1"/>
  <c r="D6807" i="1"/>
  <c r="D6819" i="1"/>
  <c r="D6831" i="1"/>
  <c r="D6843" i="1"/>
  <c r="D6855" i="1"/>
  <c r="D6867" i="1"/>
  <c r="D6879" i="1"/>
  <c r="D6891" i="1"/>
  <c r="D6903" i="1"/>
  <c r="D6915" i="1"/>
  <c r="D6927" i="1"/>
  <c r="D6939" i="1"/>
  <c r="D6951" i="1"/>
  <c r="D3252" i="1"/>
  <c r="D3797" i="1"/>
  <c r="D3907" i="1"/>
  <c r="D4003" i="1"/>
  <c r="D4099" i="1"/>
  <c r="D4195" i="1"/>
  <c r="D4291" i="1"/>
  <c r="D4355" i="1"/>
  <c r="D4403" i="1"/>
  <c r="D4451" i="1"/>
  <c r="D4490" i="1"/>
  <c r="D4526" i="1"/>
  <c r="D4562" i="1"/>
  <c r="D4598" i="1"/>
  <c r="D4634" i="1"/>
  <c r="D4670" i="1"/>
  <c r="D4706" i="1"/>
  <c r="D4742" i="1"/>
  <c r="D4778" i="1"/>
  <c r="D4814" i="1"/>
  <c r="D4850" i="1"/>
  <c r="D4886" i="1"/>
  <c r="D4922" i="1"/>
  <c r="D4958" i="1"/>
  <c r="D4994" i="1"/>
  <c r="D5030" i="1"/>
  <c r="D5066" i="1"/>
  <c r="D5102" i="1"/>
  <c r="D5138" i="1"/>
  <c r="D5174" i="1"/>
  <c r="D5210" i="1"/>
  <c r="D5246" i="1"/>
  <c r="D5282" i="1"/>
  <c r="D5313" i="1"/>
  <c r="D5340" i="1"/>
  <c r="D5369" i="1"/>
  <c r="D5399" i="1"/>
  <c r="D5426" i="1"/>
  <c r="D5457" i="1"/>
  <c r="D5484" i="1"/>
  <c r="D5513" i="1"/>
  <c r="D5543" i="1"/>
  <c r="D5570" i="1"/>
  <c r="D5601" i="1"/>
  <c r="D5628" i="1"/>
  <c r="D5655" i="1"/>
  <c r="D5673" i="1"/>
  <c r="D5688" i="1"/>
  <c r="D5702" i="1"/>
  <c r="D5716" i="1"/>
  <c r="D5731" i="1"/>
  <c r="D5745" i="1"/>
  <c r="D5760" i="1"/>
  <c r="D5774" i="1"/>
  <c r="D5788" i="1"/>
  <c r="D5803" i="1"/>
  <c r="D5817" i="1"/>
  <c r="D5832" i="1"/>
  <c r="D5846" i="1"/>
  <c r="D5860" i="1"/>
  <c r="D5875" i="1"/>
  <c r="D5889" i="1"/>
  <c r="D5904" i="1"/>
  <c r="D3313" i="1"/>
  <c r="D3798" i="1"/>
  <c r="D3908" i="1"/>
  <c r="D4004" i="1"/>
  <c r="D4100" i="1"/>
  <c r="D4196" i="1"/>
  <c r="D4292" i="1"/>
  <c r="D4356" i="1"/>
  <c r="D4404" i="1"/>
  <c r="D4452" i="1"/>
  <c r="D4497" i="1"/>
  <c r="D4533" i="1"/>
  <c r="D4569" i="1"/>
  <c r="D4605" i="1"/>
  <c r="D4641" i="1"/>
  <c r="D4677" i="1"/>
  <c r="D4713" i="1"/>
  <c r="D4749" i="1"/>
  <c r="D4785" i="1"/>
  <c r="D4821" i="1"/>
  <c r="D4857" i="1"/>
  <c r="D4893" i="1"/>
  <c r="D4929" i="1"/>
  <c r="D4965" i="1"/>
  <c r="D5001" i="1"/>
  <c r="D5037" i="1"/>
  <c r="D5073" i="1"/>
  <c r="D5109" i="1"/>
  <c r="D5145" i="1"/>
  <c r="D5181" i="1"/>
  <c r="D5217" i="1"/>
  <c r="D5253" i="1"/>
  <c r="D5285" i="1"/>
  <c r="D5315" i="1"/>
  <c r="D5342" i="1"/>
  <c r="D5373" i="1"/>
  <c r="D5400" i="1"/>
  <c r="D5429" i="1"/>
  <c r="D5459" i="1"/>
  <c r="D5486" i="1"/>
  <c r="D5517" i="1"/>
  <c r="D5544" i="1"/>
  <c r="D5573" i="1"/>
  <c r="D5603" i="1"/>
  <c r="D5630" i="1"/>
  <c r="D5657" i="1"/>
  <c r="D5675" i="1"/>
  <c r="D5689" i="1"/>
  <c r="D5703" i="1"/>
  <c r="D5717" i="1"/>
  <c r="D5732" i="1"/>
  <c r="D5747" i="1"/>
  <c r="D5761" i="1"/>
  <c r="D5775" i="1"/>
  <c r="D5789" i="1"/>
  <c r="D5804" i="1"/>
  <c r="D5819" i="1"/>
  <c r="D5833" i="1"/>
  <c r="D5847" i="1"/>
  <c r="D5861" i="1"/>
  <c r="D5876" i="1"/>
  <c r="D5891" i="1"/>
  <c r="D5905" i="1"/>
  <c r="D5919" i="1"/>
  <c r="D5933" i="1"/>
  <c r="D5945" i="1"/>
  <c r="D5957" i="1"/>
  <c r="D5969" i="1"/>
  <c r="D5981" i="1"/>
  <c r="D5993" i="1"/>
  <c r="D6005" i="1"/>
  <c r="D6017" i="1"/>
  <c r="D6029" i="1"/>
  <c r="D6041" i="1"/>
  <c r="D6053" i="1"/>
  <c r="D6065" i="1"/>
  <c r="D6077" i="1"/>
  <c r="D6089" i="1"/>
  <c r="D6101" i="1"/>
  <c r="D6113" i="1"/>
  <c r="D6125" i="1"/>
  <c r="D6137" i="1"/>
  <c r="D6149" i="1"/>
  <c r="D6161" i="1"/>
  <c r="D6173" i="1"/>
  <c r="D6185" i="1"/>
  <c r="D6197" i="1"/>
  <c r="D6209" i="1"/>
  <c r="D6221" i="1"/>
  <c r="D6233" i="1"/>
  <c r="D6245" i="1"/>
  <c r="D6257" i="1"/>
  <c r="D6269" i="1"/>
  <c r="D6281" i="1"/>
  <c r="D6293" i="1"/>
  <c r="D6305" i="1"/>
  <c r="D6317" i="1"/>
  <c r="D6329" i="1"/>
  <c r="D6341" i="1"/>
  <c r="D6353" i="1"/>
  <c r="D6365" i="1"/>
  <c r="D6377" i="1"/>
  <c r="D6389" i="1"/>
  <c r="D6401" i="1"/>
  <c r="D6413" i="1"/>
  <c r="D6425" i="1"/>
  <c r="D6437" i="1"/>
  <c r="D6449" i="1"/>
  <c r="D6461" i="1"/>
  <c r="D6473" i="1"/>
  <c r="D6485" i="1"/>
  <c r="D6497" i="1"/>
  <c r="D6509" i="1"/>
  <c r="D6521" i="1"/>
  <c r="D6533" i="1"/>
  <c r="D6545" i="1"/>
  <c r="D6557" i="1"/>
  <c r="D6569" i="1"/>
  <c r="D6581" i="1"/>
  <c r="D6593" i="1"/>
  <c r="D6605" i="1"/>
  <c r="D6617" i="1"/>
  <c r="D6629" i="1"/>
  <c r="D6641" i="1"/>
  <c r="D6653" i="1"/>
  <c r="D6665" i="1"/>
  <c r="D6677" i="1"/>
  <c r="D6689" i="1"/>
  <c r="D6701" i="1"/>
  <c r="D6713" i="1"/>
  <c r="D6725" i="1"/>
  <c r="D6737" i="1"/>
  <c r="D6749" i="1"/>
  <c r="D6761" i="1"/>
  <c r="D6773" i="1"/>
  <c r="D6785" i="1"/>
  <c r="D6797" i="1"/>
  <c r="D6809" i="1"/>
  <c r="D6821" i="1"/>
  <c r="D6833" i="1"/>
  <c r="D6845" i="1"/>
  <c r="D6857" i="1"/>
  <c r="D6869" i="1"/>
  <c r="D6881" i="1"/>
  <c r="D6893" i="1"/>
  <c r="D6905" i="1"/>
  <c r="D6917" i="1"/>
  <c r="D6929" i="1"/>
  <c r="D6941" i="1"/>
  <c r="D6953" i="1"/>
  <c r="D6965" i="1"/>
  <c r="D6977" i="1"/>
  <c r="D6989" i="1"/>
  <c r="D7001" i="1"/>
  <c r="D7013" i="1"/>
  <c r="D7025" i="1"/>
  <c r="D7037" i="1"/>
  <c r="D7049" i="1"/>
  <c r="D7061" i="1"/>
  <c r="D7073" i="1"/>
  <c r="D7085" i="1"/>
  <c r="D7097" i="1"/>
  <c r="D7109" i="1"/>
  <c r="D7121" i="1"/>
  <c r="D7133" i="1"/>
  <c r="D7145" i="1"/>
  <c r="D7157" i="1"/>
  <c r="D7169" i="1"/>
  <c r="D7181" i="1"/>
  <c r="D7193" i="1"/>
  <c r="D3375" i="1"/>
  <c r="D3820" i="1"/>
  <c r="D3926" i="1"/>
  <c r="D4022" i="1"/>
  <c r="D4118" i="1"/>
  <c r="D4214" i="1"/>
  <c r="D4310" i="1"/>
  <c r="D4365" i="1"/>
  <c r="D4413" i="1"/>
  <c r="D4461" i="1"/>
  <c r="D4499" i="1"/>
  <c r="D4535" i="1"/>
  <c r="D4571" i="1"/>
  <c r="D4607" i="1"/>
  <c r="D4643" i="1"/>
  <c r="D4679" i="1"/>
  <c r="D4715" i="1"/>
  <c r="D4751" i="1"/>
  <c r="D4787" i="1"/>
  <c r="D4823" i="1"/>
  <c r="D4859" i="1"/>
  <c r="D4895" i="1"/>
  <c r="D4931" i="1"/>
  <c r="D4967" i="1"/>
  <c r="D5003" i="1"/>
  <c r="D5039" i="1"/>
  <c r="D5075" i="1"/>
  <c r="D5111" i="1"/>
  <c r="D5147" i="1"/>
  <c r="D5183" i="1"/>
  <c r="D5219" i="1"/>
  <c r="D5255" i="1"/>
  <c r="D5289" i="1"/>
  <c r="D5316" i="1"/>
  <c r="D5345" i="1"/>
  <c r="D5375" i="1"/>
  <c r="D5402" i="1"/>
  <c r="D5433" i="1"/>
  <c r="D5460" i="1"/>
  <c r="D5489" i="1"/>
  <c r="D5519" i="1"/>
  <c r="D5546" i="1"/>
  <c r="D5577" i="1"/>
  <c r="D5604" i="1"/>
  <c r="D5633" i="1"/>
  <c r="D5661" i="1"/>
  <c r="D5676" i="1"/>
  <c r="D5690" i="1"/>
  <c r="D5704" i="1"/>
  <c r="D5719" i="1"/>
  <c r="D5733" i="1"/>
  <c r="D5748" i="1"/>
  <c r="D5762" i="1"/>
  <c r="D5776" i="1"/>
  <c r="D5791" i="1"/>
  <c r="D5805" i="1"/>
  <c r="D5820" i="1"/>
  <c r="D5834" i="1"/>
  <c r="D5848" i="1"/>
  <c r="D5863" i="1"/>
  <c r="D5877" i="1"/>
  <c r="D5892" i="1"/>
  <c r="D5906" i="1"/>
  <c r="D5920" i="1"/>
  <c r="D5934" i="1"/>
  <c r="D5946" i="1"/>
  <c r="D5958" i="1"/>
  <c r="D5970" i="1"/>
  <c r="D5982" i="1"/>
  <c r="D5994" i="1"/>
  <c r="D6006" i="1"/>
  <c r="D6018" i="1"/>
  <c r="D6030" i="1"/>
  <c r="D6042" i="1"/>
  <c r="D6054" i="1"/>
  <c r="D6066" i="1"/>
  <c r="D6078" i="1"/>
  <c r="D6090" i="1"/>
  <c r="D6102" i="1"/>
  <c r="D6114" i="1"/>
  <c r="D6126" i="1"/>
  <c r="D6138" i="1"/>
  <c r="D6150" i="1"/>
  <c r="D6162" i="1"/>
  <c r="D6174" i="1"/>
  <c r="D6186" i="1"/>
  <c r="D6198" i="1"/>
  <c r="D6210" i="1"/>
  <c r="D6222" i="1"/>
  <c r="D6234" i="1"/>
  <c r="D6246" i="1"/>
  <c r="D6258" i="1"/>
  <c r="D6270" i="1"/>
  <c r="D6282" i="1"/>
  <c r="D6294" i="1"/>
  <c r="D6306" i="1"/>
  <c r="D6318" i="1"/>
  <c r="D6330" i="1"/>
  <c r="D6342" i="1"/>
  <c r="D6354" i="1"/>
  <c r="D6366" i="1"/>
  <c r="D6378" i="1"/>
  <c r="D6390" i="1"/>
  <c r="D6402" i="1"/>
  <c r="D6414" i="1"/>
  <c r="D6426" i="1"/>
  <c r="D6438" i="1"/>
  <c r="D6450" i="1"/>
  <c r="D6462" i="1"/>
  <c r="D6474" i="1"/>
  <c r="D6486" i="1"/>
  <c r="D6498" i="1"/>
  <c r="D6510" i="1"/>
  <c r="D6522" i="1"/>
  <c r="D6534" i="1"/>
  <c r="D6546" i="1"/>
  <c r="D6558" i="1"/>
  <c r="D6570" i="1"/>
  <c r="D6582" i="1"/>
  <c r="D6594" i="1"/>
  <c r="D6606" i="1"/>
  <c r="D6618" i="1"/>
  <c r="D6630" i="1"/>
  <c r="D6642" i="1"/>
  <c r="D6654" i="1"/>
  <c r="D6666" i="1"/>
  <c r="D6678" i="1"/>
  <c r="D6690" i="1"/>
  <c r="D6702" i="1"/>
  <c r="D6714" i="1"/>
  <c r="D6726" i="1"/>
  <c r="D6738" i="1"/>
  <c r="D6750" i="1"/>
  <c r="D6762" i="1"/>
  <c r="D6774" i="1"/>
  <c r="D6786" i="1"/>
  <c r="D6798" i="1"/>
  <c r="D6810" i="1"/>
  <c r="D6822" i="1"/>
  <c r="D6834" i="1"/>
  <c r="D6846" i="1"/>
  <c r="D6858" i="1"/>
  <c r="D6870" i="1"/>
  <c r="D6882" i="1"/>
  <c r="D6894" i="1"/>
  <c r="D6906" i="1"/>
  <c r="D6918" i="1"/>
  <c r="D6930" i="1"/>
  <c r="D6942" i="1"/>
  <c r="D6954" i="1"/>
  <c r="D6966" i="1"/>
  <c r="D6978" i="1"/>
  <c r="D6990" i="1"/>
  <c r="D7002" i="1"/>
  <c r="D7014" i="1"/>
  <c r="D7026" i="1"/>
  <c r="D3436" i="1"/>
  <c r="D3826" i="1"/>
  <c r="D3931" i="1"/>
  <c r="D4027" i="1"/>
  <c r="D4123" i="1"/>
  <c r="D4219" i="1"/>
  <c r="D4315" i="1"/>
  <c r="D4367" i="1"/>
  <c r="D4415" i="1"/>
  <c r="D4463" i="1"/>
  <c r="D4500" i="1"/>
  <c r="D4536" i="1"/>
  <c r="D4572" i="1"/>
  <c r="D4608" i="1"/>
  <c r="D4644" i="1"/>
  <c r="D4680" i="1"/>
  <c r="D4716" i="1"/>
  <c r="D4752" i="1"/>
  <c r="D4788" i="1"/>
  <c r="D4824" i="1"/>
  <c r="D4860" i="1"/>
  <c r="D4896" i="1"/>
  <c r="D4932" i="1"/>
  <c r="D4968" i="1"/>
  <c r="D5004" i="1"/>
  <c r="D5040" i="1"/>
  <c r="D5076" i="1"/>
  <c r="D5112" i="1"/>
  <c r="D5148" i="1"/>
  <c r="D5184" i="1"/>
  <c r="D5220" i="1"/>
  <c r="D5256" i="1"/>
  <c r="D5291" i="1"/>
  <c r="D5318" i="1"/>
  <c r="D5349" i="1"/>
  <c r="D5376" i="1"/>
  <c r="D5405" i="1"/>
  <c r="D5435" i="1"/>
  <c r="D5462" i="1"/>
  <c r="D5493" i="1"/>
  <c r="D5520" i="1"/>
  <c r="D5549" i="1"/>
  <c r="D5579" i="1"/>
  <c r="D5606" i="1"/>
  <c r="D5637" i="1"/>
  <c r="D5663" i="1"/>
  <c r="D5677" i="1"/>
  <c r="D5691" i="1"/>
  <c r="D5705" i="1"/>
  <c r="D5720" i="1"/>
  <c r="D5735" i="1"/>
  <c r="D5749" i="1"/>
  <c r="D5763" i="1"/>
  <c r="D5777" i="1"/>
  <c r="D5792" i="1"/>
  <c r="D5807" i="1"/>
  <c r="D5821" i="1"/>
  <c r="D5835" i="1"/>
  <c r="D5849" i="1"/>
  <c r="D5864" i="1"/>
  <c r="D5879" i="1"/>
  <c r="D5893" i="1"/>
  <c r="D5907" i="1"/>
  <c r="D5921" i="1"/>
  <c r="D5935" i="1"/>
  <c r="D5947" i="1"/>
  <c r="D5959" i="1"/>
  <c r="D5971" i="1"/>
  <c r="D5983" i="1"/>
  <c r="D5995" i="1"/>
  <c r="D6007" i="1"/>
  <c r="D6019" i="1"/>
  <c r="D6031" i="1"/>
  <c r="D6043" i="1"/>
  <c r="D6055" i="1"/>
  <c r="D6067" i="1"/>
  <c r="D6079" i="1"/>
  <c r="D6091" i="1"/>
  <c r="D6103" i="1"/>
  <c r="D6115" i="1"/>
  <c r="D6127" i="1"/>
  <c r="D6139" i="1"/>
  <c r="D6151" i="1"/>
  <c r="D6163" i="1"/>
  <c r="D6175" i="1"/>
  <c r="D6187" i="1"/>
  <c r="D6199" i="1"/>
  <c r="D6211" i="1"/>
  <c r="D6223" i="1"/>
  <c r="D6235" i="1"/>
  <c r="D6247" i="1"/>
  <c r="D6259" i="1"/>
  <c r="D6271" i="1"/>
  <c r="D6283" i="1"/>
  <c r="D6295" i="1"/>
  <c r="D6307" i="1"/>
  <c r="D6319" i="1"/>
  <c r="D6331" i="1"/>
  <c r="D6343" i="1"/>
  <c r="D6355" i="1"/>
  <c r="D6367" i="1"/>
  <c r="D6379" i="1"/>
  <c r="D6391" i="1"/>
  <c r="D6403" i="1"/>
  <c r="D6415" i="1"/>
  <c r="D6427" i="1"/>
  <c r="D6439" i="1"/>
  <c r="D6451" i="1"/>
  <c r="D6463" i="1"/>
  <c r="D6475" i="1"/>
  <c r="D6487" i="1"/>
  <c r="D6499" i="1"/>
  <c r="D6511" i="1"/>
  <c r="D6523" i="1"/>
  <c r="D6535" i="1"/>
  <c r="D6547" i="1"/>
  <c r="D6559" i="1"/>
  <c r="D6571" i="1"/>
  <c r="D6583" i="1"/>
  <c r="D6595" i="1"/>
  <c r="D6607" i="1"/>
  <c r="D6619" i="1"/>
  <c r="D6631" i="1"/>
  <c r="D6643" i="1"/>
  <c r="D6655" i="1"/>
  <c r="D6667" i="1"/>
  <c r="D6679" i="1"/>
  <c r="D6691" i="1"/>
  <c r="D6703" i="1"/>
  <c r="D6715" i="1"/>
  <c r="D6727" i="1"/>
  <c r="D6739" i="1"/>
  <c r="D6751" i="1"/>
  <c r="D6763" i="1"/>
  <c r="D6775" i="1"/>
  <c r="D6787" i="1"/>
  <c r="D6799" i="1"/>
  <c r="D6811" i="1"/>
  <c r="D6823" i="1"/>
  <c r="D6835" i="1"/>
  <c r="D6847" i="1"/>
  <c r="D6859" i="1"/>
  <c r="D6871" i="1"/>
  <c r="D6883" i="1"/>
  <c r="D6895" i="1"/>
  <c r="D6907" i="1"/>
  <c r="D6919" i="1"/>
  <c r="D6931" i="1"/>
  <c r="D6943" i="1"/>
  <c r="D3500" i="1"/>
  <c r="D3827" i="1"/>
  <c r="D3932" i="1"/>
  <c r="D4028" i="1"/>
  <c r="D4124" i="1"/>
  <c r="D4220" i="1"/>
  <c r="D4316" i="1"/>
  <c r="D4368" i="1"/>
  <c r="D4416" i="1"/>
  <c r="D4464" i="1"/>
  <c r="D4502" i="1"/>
  <c r="D4538" i="1"/>
  <c r="D4574" i="1"/>
  <c r="D4610" i="1"/>
  <c r="D4646" i="1"/>
  <c r="D4682" i="1"/>
  <c r="D4718" i="1"/>
  <c r="D4754" i="1"/>
  <c r="D4790" i="1"/>
  <c r="D4826" i="1"/>
  <c r="D4862" i="1"/>
  <c r="D4898" i="1"/>
  <c r="D4934" i="1"/>
  <c r="D4970" i="1"/>
  <c r="D5006" i="1"/>
  <c r="D5042" i="1"/>
  <c r="D5078" i="1"/>
  <c r="D5114" i="1"/>
  <c r="D5150" i="1"/>
  <c r="D5186" i="1"/>
  <c r="D5222" i="1"/>
  <c r="D5258" i="1"/>
  <c r="D5292" i="1"/>
  <c r="D5321" i="1"/>
  <c r="D5351" i="1"/>
  <c r="D5378" i="1"/>
  <c r="D5409" i="1"/>
  <c r="D5436" i="1"/>
  <c r="D5465" i="1"/>
  <c r="D5495" i="1"/>
  <c r="D5522" i="1"/>
  <c r="D5553" i="1"/>
  <c r="D5580" i="1"/>
  <c r="D5609" i="1"/>
  <c r="D5639" i="1"/>
  <c r="D5664" i="1"/>
  <c r="D5678" i="1"/>
  <c r="D5692" i="1"/>
  <c r="D5707" i="1"/>
  <c r="D5721" i="1"/>
  <c r="D5736" i="1"/>
  <c r="D5750" i="1"/>
  <c r="D5764" i="1"/>
  <c r="D5779" i="1"/>
  <c r="D5793" i="1"/>
  <c r="D5808" i="1"/>
  <c r="D5822" i="1"/>
  <c r="D5836" i="1"/>
  <c r="D5851" i="1"/>
  <c r="D5865" i="1"/>
  <c r="D5880" i="1"/>
  <c r="D5894" i="1"/>
  <c r="D5908" i="1"/>
  <c r="D5923" i="1"/>
  <c r="D5936" i="1"/>
  <c r="D5948" i="1"/>
  <c r="D5960" i="1"/>
  <c r="D5972" i="1"/>
  <c r="D5984" i="1"/>
  <c r="D5996" i="1"/>
  <c r="D6008" i="1"/>
  <c r="D6020" i="1"/>
  <c r="D6032" i="1"/>
  <c r="D6044" i="1"/>
  <c r="D6056" i="1"/>
  <c r="D6068" i="1"/>
  <c r="D6080" i="1"/>
  <c r="D6092" i="1"/>
  <c r="D6104" i="1"/>
  <c r="D6116" i="1"/>
  <c r="D6128" i="1"/>
  <c r="D6140" i="1"/>
  <c r="D6152" i="1"/>
  <c r="D6164" i="1"/>
  <c r="D6176" i="1"/>
  <c r="D6188" i="1"/>
  <c r="D6200" i="1"/>
  <c r="D6212" i="1"/>
  <c r="D6224" i="1"/>
  <c r="D6236" i="1"/>
  <c r="D6248" i="1"/>
  <c r="D6260" i="1"/>
  <c r="D6272" i="1"/>
  <c r="D6284" i="1"/>
  <c r="D6296" i="1"/>
  <c r="D6308" i="1"/>
  <c r="D6320" i="1"/>
  <c r="D6332" i="1"/>
  <c r="D6344" i="1"/>
  <c r="D6356" i="1"/>
  <c r="D6368" i="1"/>
  <c r="D6380" i="1"/>
  <c r="D6392" i="1"/>
  <c r="D6404" i="1"/>
  <c r="D6416" i="1"/>
  <c r="D6428" i="1"/>
  <c r="D6440" i="1"/>
  <c r="D6452" i="1"/>
  <c r="D6464" i="1"/>
  <c r="D6476" i="1"/>
  <c r="D6488" i="1"/>
  <c r="D6500" i="1"/>
  <c r="D6512" i="1"/>
  <c r="D6524" i="1"/>
  <c r="D6536" i="1"/>
  <c r="D6548" i="1"/>
  <c r="D6560" i="1"/>
  <c r="D6572" i="1"/>
  <c r="D6584" i="1"/>
  <c r="D6596" i="1"/>
  <c r="D6608" i="1"/>
  <c r="D6620" i="1"/>
  <c r="D6632" i="1"/>
  <c r="D6644" i="1"/>
  <c r="D6656" i="1"/>
  <c r="D6668" i="1"/>
  <c r="D6680" i="1"/>
  <c r="D6692" i="1"/>
  <c r="D6704" i="1"/>
  <c r="D6716" i="1"/>
  <c r="D6728" i="1"/>
  <c r="D6740" i="1"/>
  <c r="D6752" i="1"/>
  <c r="D6764" i="1"/>
  <c r="D6776" i="1"/>
  <c r="D6788" i="1"/>
  <c r="D6800" i="1"/>
  <c r="D6812" i="1"/>
  <c r="D6824" i="1"/>
  <c r="D6836" i="1"/>
  <c r="D6848" i="1"/>
  <c r="D6860" i="1"/>
  <c r="D6872" i="1"/>
  <c r="D6884" i="1"/>
  <c r="D3562" i="1"/>
  <c r="D3848" i="1"/>
  <c r="D3950" i="1"/>
  <c r="D4046" i="1"/>
  <c r="D4142" i="1"/>
  <c r="D4238" i="1"/>
  <c r="D4327" i="1"/>
  <c r="D4377" i="1"/>
  <c r="D4425" i="1"/>
  <c r="D4473" i="1"/>
  <c r="D4509" i="1"/>
  <c r="D4545" i="1"/>
  <c r="D4581" i="1"/>
  <c r="D4617" i="1"/>
  <c r="D4653" i="1"/>
  <c r="D4689" i="1"/>
  <c r="D4725" i="1"/>
  <c r="D4761" i="1"/>
  <c r="D4797" i="1"/>
  <c r="D4833" i="1"/>
  <c r="D4869" i="1"/>
  <c r="D4905" i="1"/>
  <c r="D4941" i="1"/>
  <c r="D4977" i="1"/>
  <c r="D5013" i="1"/>
  <c r="D5049" i="1"/>
  <c r="D5085" i="1"/>
  <c r="D5121" i="1"/>
  <c r="D5157" i="1"/>
  <c r="D5193" i="1"/>
  <c r="D5229" i="1"/>
  <c r="D5265" i="1"/>
  <c r="D5294" i="1"/>
  <c r="D5325" i="1"/>
  <c r="D5352" i="1"/>
  <c r="D5381" i="1"/>
  <c r="D5411" i="1"/>
  <c r="D5438" i="1"/>
  <c r="D5469" i="1"/>
  <c r="D5496" i="1"/>
  <c r="D5525" i="1"/>
  <c r="D5555" i="1"/>
  <c r="D5582" i="1"/>
  <c r="D5613" i="1"/>
  <c r="D5640" i="1"/>
  <c r="D5665" i="1"/>
  <c r="D5679" i="1"/>
  <c r="D5693" i="1"/>
  <c r="D5708" i="1"/>
  <c r="D5723" i="1"/>
  <c r="D5737" i="1"/>
  <c r="D5751" i="1"/>
  <c r="D5765" i="1"/>
  <c r="D5780" i="1"/>
  <c r="D5795" i="1"/>
  <c r="D5809" i="1"/>
  <c r="D5823" i="1"/>
  <c r="D5837" i="1"/>
  <c r="D5852" i="1"/>
  <c r="D5867" i="1"/>
  <c r="D5881" i="1"/>
  <c r="D5895" i="1"/>
  <c r="D5909" i="1"/>
  <c r="D5924" i="1"/>
  <c r="D5937" i="1"/>
  <c r="D5949" i="1"/>
  <c r="D5961" i="1"/>
  <c r="D5973" i="1"/>
  <c r="D5985" i="1"/>
  <c r="D5997" i="1"/>
  <c r="D6009" i="1"/>
  <c r="D6021" i="1"/>
  <c r="D6033" i="1"/>
  <c r="D6045" i="1"/>
  <c r="D6057" i="1"/>
  <c r="D6069" i="1"/>
  <c r="D6081" i="1"/>
  <c r="D6093" i="1"/>
  <c r="D6105" i="1"/>
  <c r="D6117" i="1"/>
  <c r="D6129" i="1"/>
  <c r="D6141" i="1"/>
  <c r="D6153" i="1"/>
  <c r="D6165" i="1"/>
  <c r="D6177" i="1"/>
  <c r="D6189" i="1"/>
  <c r="D6201" i="1"/>
  <c r="D6213" i="1"/>
  <c r="D6225" i="1"/>
  <c r="D6237" i="1"/>
  <c r="D6249" i="1"/>
  <c r="D6261" i="1"/>
  <c r="D6273" i="1"/>
  <c r="D6285" i="1"/>
  <c r="D6297" i="1"/>
  <c r="D6309" i="1"/>
  <c r="D6321" i="1"/>
  <c r="D6333" i="1"/>
  <c r="D6345" i="1"/>
  <c r="D6357" i="1"/>
  <c r="D6369" i="1"/>
  <c r="D6381" i="1"/>
  <c r="D6393" i="1"/>
  <c r="D6405" i="1"/>
  <c r="D6417" i="1"/>
  <c r="D6429" i="1"/>
  <c r="D6441" i="1"/>
  <c r="D6453" i="1"/>
  <c r="D6465" i="1"/>
  <c r="D6477" i="1"/>
  <c r="D6489" i="1"/>
  <c r="D6501" i="1"/>
  <c r="D6513" i="1"/>
  <c r="D6525" i="1"/>
  <c r="D6537" i="1"/>
  <c r="D6549" i="1"/>
  <c r="D6561" i="1"/>
  <c r="D6573" i="1"/>
  <c r="D6585" i="1"/>
  <c r="D6597" i="1"/>
  <c r="D6609" i="1"/>
  <c r="D6621" i="1"/>
  <c r="D6633" i="1"/>
  <c r="D6645" i="1"/>
  <c r="D6657" i="1"/>
  <c r="D6669" i="1"/>
  <c r="D6681" i="1"/>
  <c r="D6693" i="1"/>
  <c r="D6705" i="1"/>
  <c r="D6717" i="1"/>
  <c r="D6729" i="1"/>
  <c r="D6741" i="1"/>
  <c r="D6753" i="1"/>
  <c r="D6765" i="1"/>
  <c r="D6777" i="1"/>
  <c r="D6789" i="1"/>
  <c r="D6801" i="1"/>
  <c r="D6813" i="1"/>
  <c r="D6825" i="1"/>
  <c r="D6837" i="1"/>
  <c r="D6849" i="1"/>
  <c r="D6861" i="1"/>
  <c r="D6873" i="1"/>
  <c r="D6885" i="1"/>
  <c r="D3623" i="1"/>
  <c r="D3855" i="1"/>
  <c r="D3955" i="1"/>
  <c r="D4051" i="1"/>
  <c r="D4147" i="1"/>
  <c r="D4243" i="1"/>
  <c r="D4329" i="1"/>
  <c r="D4379" i="1"/>
  <c r="D4427" i="1"/>
  <c r="D4475" i="1"/>
  <c r="D4511" i="1"/>
  <c r="D4547" i="1"/>
  <c r="D4583" i="1"/>
  <c r="D4619" i="1"/>
  <c r="D4655" i="1"/>
  <c r="D4691" i="1"/>
  <c r="D4727" i="1"/>
  <c r="D4763" i="1"/>
  <c r="D4799" i="1"/>
  <c r="D4835" i="1"/>
  <c r="D4871" i="1"/>
  <c r="D4907" i="1"/>
  <c r="D4943" i="1"/>
  <c r="D4979" i="1"/>
  <c r="D5015" i="1"/>
  <c r="D5051" i="1"/>
  <c r="D5087" i="1"/>
  <c r="D5123" i="1"/>
  <c r="D5159" i="1"/>
  <c r="D5195" i="1"/>
  <c r="D5231" i="1"/>
  <c r="D5267" i="1"/>
  <c r="D5297" i="1"/>
  <c r="D5327" i="1"/>
  <c r="D5354" i="1"/>
  <c r="D5385" i="1"/>
  <c r="D5412" i="1"/>
  <c r="D5441" i="1"/>
  <c r="D5471" i="1"/>
  <c r="D5498" i="1"/>
  <c r="D5529" i="1"/>
  <c r="D5556" i="1"/>
  <c r="D5585" i="1"/>
  <c r="D5615" i="1"/>
  <c r="D5642" i="1"/>
  <c r="D5666" i="1"/>
  <c r="D5680" i="1"/>
  <c r="D5695" i="1"/>
  <c r="D5709" i="1"/>
  <c r="D5724" i="1"/>
  <c r="D5738" i="1"/>
  <c r="D5752" i="1"/>
  <c r="D5767" i="1"/>
  <c r="D5781" i="1"/>
  <c r="D5796" i="1"/>
  <c r="D5810" i="1"/>
  <c r="D5824" i="1"/>
  <c r="D5839" i="1"/>
  <c r="D5853" i="1"/>
  <c r="D5868" i="1"/>
  <c r="D5882" i="1"/>
  <c r="D5896" i="1"/>
  <c r="D5911" i="1"/>
  <c r="D5925" i="1"/>
  <c r="D5938" i="1"/>
  <c r="D5950" i="1"/>
  <c r="D5962" i="1"/>
  <c r="D5974" i="1"/>
  <c r="D5986" i="1"/>
  <c r="D5998" i="1"/>
  <c r="D6010" i="1"/>
  <c r="D6022" i="1"/>
  <c r="D6034" i="1"/>
  <c r="D6046" i="1"/>
  <c r="D6058" i="1"/>
  <c r="D6070" i="1"/>
  <c r="D6082" i="1"/>
  <c r="D6094" i="1"/>
  <c r="D6106" i="1"/>
  <c r="D6118" i="1"/>
  <c r="D6130" i="1"/>
  <c r="D6142" i="1"/>
  <c r="D6154" i="1"/>
  <c r="D6166" i="1"/>
  <c r="D6178" i="1"/>
  <c r="D6190" i="1"/>
  <c r="D6202" i="1"/>
  <c r="D6214" i="1"/>
  <c r="D6226" i="1"/>
  <c r="D6238" i="1"/>
  <c r="D6250" i="1"/>
  <c r="D6262" i="1"/>
  <c r="D6274" i="1"/>
  <c r="D6286" i="1"/>
  <c r="D6298" i="1"/>
  <c r="D6310" i="1"/>
  <c r="D6322" i="1"/>
  <c r="D6334" i="1"/>
  <c r="D6346" i="1"/>
  <c r="D6358" i="1"/>
  <c r="D6370" i="1"/>
  <c r="D6382" i="1"/>
  <c r="D6394" i="1"/>
  <c r="D6406" i="1"/>
  <c r="D6418" i="1"/>
  <c r="D6430" i="1"/>
  <c r="D6442" i="1"/>
  <c r="D6454" i="1"/>
  <c r="D6466" i="1"/>
  <c r="D6478" i="1"/>
  <c r="D6490" i="1"/>
  <c r="D6502" i="1"/>
  <c r="D6514" i="1"/>
  <c r="D6526" i="1"/>
  <c r="D6538" i="1"/>
  <c r="D6550" i="1"/>
  <c r="D6562" i="1"/>
  <c r="D6574" i="1"/>
  <c r="D6586" i="1"/>
  <c r="D6598" i="1"/>
  <c r="D6610" i="1"/>
  <c r="D6622" i="1"/>
  <c r="D6634" i="1"/>
  <c r="D6646" i="1"/>
  <c r="D6658" i="1"/>
  <c r="D6670" i="1"/>
  <c r="D6682" i="1"/>
  <c r="D6694" i="1"/>
  <c r="D6706" i="1"/>
  <c r="D6718" i="1"/>
  <c r="D6730" i="1"/>
  <c r="D6742" i="1"/>
  <c r="D6754" i="1"/>
  <c r="D6766" i="1"/>
  <c r="D6778" i="1"/>
  <c r="D6790" i="1"/>
  <c r="D6802" i="1"/>
  <c r="D6814" i="1"/>
  <c r="D6826" i="1"/>
  <c r="D6838" i="1"/>
  <c r="D6850" i="1"/>
  <c r="D6862" i="1"/>
  <c r="D6874" i="1"/>
  <c r="D6886" i="1"/>
  <c r="D6898" i="1"/>
  <c r="D6910" i="1"/>
  <c r="D6922" i="1"/>
  <c r="D6934" i="1"/>
  <c r="D6946" i="1"/>
  <c r="D6958" i="1"/>
  <c r="D6970" i="1"/>
  <c r="D6982" i="1"/>
  <c r="D6994" i="1"/>
  <c r="D7006" i="1"/>
  <c r="D7018" i="1"/>
  <c r="D7030" i="1"/>
  <c r="D7042" i="1"/>
  <c r="D7054" i="1"/>
  <c r="D7066" i="1"/>
  <c r="D7078" i="1"/>
  <c r="D7090" i="1"/>
  <c r="D7102" i="1"/>
  <c r="D7114" i="1"/>
  <c r="D7126" i="1"/>
  <c r="D7138" i="1"/>
  <c r="D7150" i="1"/>
  <c r="D7162" i="1"/>
  <c r="D7174" i="1"/>
  <c r="D7186" i="1"/>
  <c r="D7198" i="1"/>
  <c r="D3052" i="1"/>
  <c r="D4268" i="1"/>
  <c r="D4559" i="1"/>
  <c r="D4775" i="1"/>
  <c r="D4991" i="1"/>
  <c r="D5207" i="1"/>
  <c r="D5393" i="1"/>
  <c r="D5567" i="1"/>
  <c r="D5700" i="1"/>
  <c r="D5786" i="1"/>
  <c r="D5872" i="1"/>
  <c r="D5942" i="1"/>
  <c r="D5990" i="1"/>
  <c r="D6038" i="1"/>
  <c r="D6086" i="1"/>
  <c r="D6134" i="1"/>
  <c r="D6182" i="1"/>
  <c r="D6230" i="1"/>
  <c r="D6278" i="1"/>
  <c r="D6326" i="1"/>
  <c r="D6374" i="1"/>
  <c r="D6422" i="1"/>
  <c r="D6470" i="1"/>
  <c r="D6518" i="1"/>
  <c r="D6566" i="1"/>
  <c r="D6614" i="1"/>
  <c r="D6662" i="1"/>
  <c r="D6710" i="1"/>
  <c r="D6758" i="1"/>
  <c r="D6806" i="1"/>
  <c r="D6854" i="1"/>
  <c r="D6897" i="1"/>
  <c r="D6926" i="1"/>
  <c r="D6950" i="1"/>
  <c r="D6969" i="1"/>
  <c r="D6985" i="1"/>
  <c r="D7000" i="1"/>
  <c r="D7017" i="1"/>
  <c r="D7033" i="1"/>
  <c r="D7047" i="1"/>
  <c r="D7062" i="1"/>
  <c r="D7076" i="1"/>
  <c r="D7091" i="1"/>
  <c r="D7105" i="1"/>
  <c r="D7119" i="1"/>
  <c r="D7134" i="1"/>
  <c r="D7148" i="1"/>
  <c r="D7163" i="1"/>
  <c r="D7177" i="1"/>
  <c r="D7191" i="1"/>
  <c r="D7205" i="1"/>
  <c r="D7217" i="1"/>
  <c r="D7229" i="1"/>
  <c r="D7241" i="1"/>
  <c r="D7253" i="1"/>
  <c r="D7265" i="1"/>
  <c r="D7277" i="1"/>
  <c r="D7289" i="1"/>
  <c r="D7301" i="1"/>
  <c r="D7313" i="1"/>
  <c r="D7325" i="1"/>
  <c r="D7337" i="1"/>
  <c r="D7349" i="1"/>
  <c r="D7361" i="1"/>
  <c r="D7373" i="1"/>
  <c r="D7385" i="1"/>
  <c r="D7397" i="1"/>
  <c r="D7409" i="1"/>
  <c r="D7421" i="1"/>
  <c r="D7433" i="1"/>
  <c r="D7445" i="1"/>
  <c r="D7457" i="1"/>
  <c r="D7469" i="1"/>
  <c r="D7481" i="1"/>
  <c r="D7493" i="1"/>
  <c r="D7505" i="1"/>
  <c r="D7517" i="1"/>
  <c r="D7529" i="1"/>
  <c r="D7541" i="1"/>
  <c r="D7553" i="1"/>
  <c r="D7565" i="1"/>
  <c r="D7577" i="1"/>
  <c r="D7589" i="1"/>
  <c r="D7601" i="1"/>
  <c r="D7613" i="1"/>
  <c r="D7625" i="1"/>
  <c r="D7637" i="1"/>
  <c r="D7649" i="1"/>
  <c r="D7661" i="1"/>
  <c r="D7673" i="1"/>
  <c r="D7685" i="1"/>
  <c r="D7697" i="1"/>
  <c r="D7709" i="1"/>
  <c r="D7721" i="1"/>
  <c r="D7733" i="1"/>
  <c r="D7745" i="1"/>
  <c r="D7757" i="1"/>
  <c r="D7769" i="1"/>
  <c r="D7781" i="1"/>
  <c r="D7793" i="1"/>
  <c r="D7805" i="1"/>
  <c r="D7817" i="1"/>
  <c r="D7829" i="1"/>
  <c r="D7841" i="1"/>
  <c r="D7853" i="1"/>
  <c r="D7865" i="1"/>
  <c r="D7877" i="1"/>
  <c r="D7889" i="1"/>
  <c r="D7901" i="1"/>
  <c r="D7913" i="1"/>
  <c r="D7925" i="1"/>
  <c r="D7937" i="1"/>
  <c r="D7949" i="1"/>
  <c r="D7961" i="1"/>
  <c r="D7973" i="1"/>
  <c r="D7985" i="1"/>
  <c r="D7997" i="1"/>
  <c r="D8009" i="1"/>
  <c r="D8021" i="1"/>
  <c r="D8033" i="1"/>
  <c r="D8045" i="1"/>
  <c r="D8057" i="1"/>
  <c r="D8069" i="1"/>
  <c r="D8081" i="1"/>
  <c r="D8093" i="1"/>
  <c r="D8105" i="1"/>
  <c r="D8117" i="1"/>
  <c r="D8129" i="1"/>
  <c r="D8141" i="1"/>
  <c r="D8153" i="1"/>
  <c r="D8165" i="1"/>
  <c r="D8177" i="1"/>
  <c r="D8189" i="1"/>
  <c r="D8201" i="1"/>
  <c r="D8213" i="1"/>
  <c r="D8225" i="1"/>
  <c r="D8237" i="1"/>
  <c r="D8249" i="1"/>
  <c r="D8261" i="1"/>
  <c r="D8273" i="1"/>
  <c r="D8285" i="1"/>
  <c r="D8297" i="1"/>
  <c r="D8309" i="1"/>
  <c r="D8321" i="1"/>
  <c r="D8333" i="1"/>
  <c r="D8345" i="1"/>
  <c r="D8357" i="1"/>
  <c r="D8369" i="1"/>
  <c r="D8381" i="1"/>
  <c r="D8393" i="1"/>
  <c r="D8405" i="1"/>
  <c r="D8417" i="1"/>
  <c r="D8429" i="1"/>
  <c r="D8441" i="1"/>
  <c r="D8453" i="1"/>
  <c r="D8465" i="1"/>
  <c r="D8477" i="1"/>
  <c r="D8489" i="1"/>
  <c r="D8501" i="1"/>
  <c r="D8513" i="1"/>
  <c r="D8525" i="1"/>
  <c r="D8537" i="1"/>
  <c r="D8549" i="1"/>
  <c r="D8561" i="1"/>
  <c r="D8573" i="1"/>
  <c r="D8585" i="1"/>
  <c r="D8597" i="1"/>
  <c r="D8609" i="1"/>
  <c r="D8621" i="1"/>
  <c r="D8633" i="1"/>
  <c r="D3680" i="1"/>
  <c r="D4331" i="1"/>
  <c r="D4584" i="1"/>
  <c r="D4800" i="1"/>
  <c r="D5016" i="1"/>
  <c r="D5232" i="1"/>
  <c r="D5414" i="1"/>
  <c r="D5589" i="1"/>
  <c r="D5711" i="1"/>
  <c r="D5797" i="1"/>
  <c r="D5883" i="1"/>
  <c r="D5944" i="1"/>
  <c r="D5992" i="1"/>
  <c r="D6040" i="1"/>
  <c r="D6088" i="1"/>
  <c r="D6136" i="1"/>
  <c r="D6184" i="1"/>
  <c r="D6232" i="1"/>
  <c r="D6280" i="1"/>
  <c r="D6328" i="1"/>
  <c r="D6376" i="1"/>
  <c r="D6424" i="1"/>
  <c r="D6472" i="1"/>
  <c r="D6520" i="1"/>
  <c r="D6568" i="1"/>
  <c r="D6616" i="1"/>
  <c r="D6664" i="1"/>
  <c r="D6712" i="1"/>
  <c r="D6760" i="1"/>
  <c r="D6808" i="1"/>
  <c r="D6856" i="1"/>
  <c r="D6899" i="1"/>
  <c r="D6928" i="1"/>
  <c r="D6952" i="1"/>
  <c r="D6971" i="1"/>
  <c r="D6986" i="1"/>
  <c r="D7003" i="1"/>
  <c r="D7019" i="1"/>
  <c r="D7034" i="1"/>
  <c r="D7048" i="1"/>
  <c r="D7063" i="1"/>
  <c r="D7077" i="1"/>
  <c r="D7092" i="1"/>
  <c r="D7106" i="1"/>
  <c r="D7120" i="1"/>
  <c r="D7135" i="1"/>
  <c r="D7149" i="1"/>
  <c r="D7164" i="1"/>
  <c r="D7178" i="1"/>
  <c r="D7192" i="1"/>
  <c r="D7206" i="1"/>
  <c r="D7218" i="1"/>
  <c r="D7230" i="1"/>
  <c r="D7242" i="1"/>
  <c r="D7254" i="1"/>
  <c r="D7266" i="1"/>
  <c r="D7278" i="1"/>
  <c r="D7290" i="1"/>
  <c r="D7302" i="1"/>
  <c r="D7314" i="1"/>
  <c r="D7326" i="1"/>
  <c r="D7338" i="1"/>
  <c r="D7350" i="1"/>
  <c r="D7362" i="1"/>
  <c r="D7374" i="1"/>
  <c r="D7386" i="1"/>
  <c r="D7398" i="1"/>
  <c r="D7410" i="1"/>
  <c r="D7422" i="1"/>
  <c r="D7434" i="1"/>
  <c r="D7446" i="1"/>
  <c r="D7458" i="1"/>
  <c r="D7470" i="1"/>
  <c r="D7482" i="1"/>
  <c r="D7494" i="1"/>
  <c r="D7506" i="1"/>
  <c r="D7518" i="1"/>
  <c r="D7530" i="1"/>
  <c r="D7542" i="1"/>
  <c r="D7554" i="1"/>
  <c r="D7566" i="1"/>
  <c r="D7578" i="1"/>
  <c r="D7590" i="1"/>
  <c r="D7602" i="1"/>
  <c r="D7614" i="1"/>
  <c r="D7626" i="1"/>
  <c r="D7638" i="1"/>
  <c r="D7650" i="1"/>
  <c r="D7662" i="1"/>
  <c r="D7674" i="1"/>
  <c r="D7686" i="1"/>
  <c r="D7698" i="1"/>
  <c r="D7710" i="1"/>
  <c r="D7722" i="1"/>
  <c r="D7734" i="1"/>
  <c r="D7746" i="1"/>
  <c r="D7758" i="1"/>
  <c r="D7770" i="1"/>
  <c r="D7782" i="1"/>
  <c r="D7794" i="1"/>
  <c r="D7806" i="1"/>
  <c r="D7818" i="1"/>
  <c r="D7830" i="1"/>
  <c r="D7842" i="1"/>
  <c r="D7854" i="1"/>
  <c r="D7866" i="1"/>
  <c r="D7878" i="1"/>
  <c r="D7890" i="1"/>
  <c r="D7902" i="1"/>
  <c r="D7914" i="1"/>
  <c r="D7926" i="1"/>
  <c r="D7938" i="1"/>
  <c r="D7950" i="1"/>
  <c r="D7962" i="1"/>
  <c r="D7974" i="1"/>
  <c r="D7986" i="1"/>
  <c r="D7998" i="1"/>
  <c r="D8010" i="1"/>
  <c r="D8022" i="1"/>
  <c r="D8034" i="1"/>
  <c r="D8046" i="1"/>
  <c r="D8058" i="1"/>
  <c r="D8070" i="1"/>
  <c r="D8082" i="1"/>
  <c r="D8094" i="1"/>
  <c r="D8106" i="1"/>
  <c r="D8118" i="1"/>
  <c r="D8130" i="1"/>
  <c r="D8142" i="1"/>
  <c r="D8154" i="1"/>
  <c r="D8166" i="1"/>
  <c r="D8178" i="1"/>
  <c r="D8190" i="1"/>
  <c r="D8202" i="1"/>
  <c r="D8214" i="1"/>
  <c r="D8226" i="1"/>
  <c r="D8238" i="1"/>
  <c r="D8250" i="1"/>
  <c r="D8262" i="1"/>
  <c r="D8274" i="1"/>
  <c r="D8286" i="1"/>
  <c r="D8298" i="1"/>
  <c r="D8310" i="1"/>
  <c r="D8322" i="1"/>
  <c r="D8334" i="1"/>
  <c r="D8346" i="1"/>
  <c r="D8358" i="1"/>
  <c r="D8370" i="1"/>
  <c r="D8382" i="1"/>
  <c r="D8394" i="1"/>
  <c r="D8406" i="1"/>
  <c r="D8418" i="1"/>
  <c r="D8430" i="1"/>
  <c r="D8442" i="1"/>
  <c r="D8454" i="1"/>
  <c r="D8466" i="1"/>
  <c r="D8478" i="1"/>
  <c r="D8490" i="1"/>
  <c r="D8502" i="1"/>
  <c r="D8514" i="1"/>
  <c r="D8526" i="1"/>
  <c r="D8538" i="1"/>
  <c r="D8550" i="1"/>
  <c r="D8562" i="1"/>
  <c r="D8574" i="1"/>
  <c r="D8586" i="1"/>
  <c r="D8598" i="1"/>
  <c r="D8610" i="1"/>
  <c r="D8622" i="1"/>
  <c r="D8634" i="1"/>
  <c r="D3764" i="1"/>
  <c r="D4344" i="1"/>
  <c r="D4595" i="1"/>
  <c r="D4811" i="1"/>
  <c r="D5027" i="1"/>
  <c r="D5243" i="1"/>
  <c r="D5423" i="1"/>
  <c r="D5594" i="1"/>
  <c r="D5714" i="1"/>
  <c r="D5800" i="1"/>
  <c r="D5887" i="1"/>
  <c r="D5951" i="1"/>
  <c r="D5999" i="1"/>
  <c r="D6047" i="1"/>
  <c r="D6095" i="1"/>
  <c r="D6143" i="1"/>
  <c r="D6191" i="1"/>
  <c r="D6239" i="1"/>
  <c r="D6287" i="1"/>
  <c r="D6335" i="1"/>
  <c r="D6383" i="1"/>
  <c r="D6431" i="1"/>
  <c r="D6479" i="1"/>
  <c r="D6527" i="1"/>
  <c r="D6575" i="1"/>
  <c r="D6623" i="1"/>
  <c r="D6671" i="1"/>
  <c r="D6719" i="1"/>
  <c r="D6767" i="1"/>
  <c r="D6815" i="1"/>
  <c r="D6863" i="1"/>
  <c r="D6902" i="1"/>
  <c r="D6932" i="1"/>
  <c r="D6955" i="1"/>
  <c r="D6972" i="1"/>
  <c r="D6987" i="1"/>
  <c r="D7004" i="1"/>
  <c r="D7020" i="1"/>
  <c r="D7035" i="1"/>
  <c r="D7050" i="1"/>
  <c r="D7064" i="1"/>
  <c r="D7079" i="1"/>
  <c r="D7093" i="1"/>
  <c r="D7107" i="1"/>
  <c r="D7122" i="1"/>
  <c r="D7136" i="1"/>
  <c r="D7151" i="1"/>
  <c r="D7165" i="1"/>
  <c r="D7179" i="1"/>
  <c r="D7194" i="1"/>
  <c r="D7207" i="1"/>
  <c r="D7219" i="1"/>
  <c r="D7231" i="1"/>
  <c r="D7243" i="1"/>
  <c r="D7255" i="1"/>
  <c r="D7267" i="1"/>
  <c r="D7279" i="1"/>
  <c r="D7291" i="1"/>
  <c r="D7303" i="1"/>
  <c r="D7315" i="1"/>
  <c r="D7327" i="1"/>
  <c r="D7339" i="1"/>
  <c r="D7351" i="1"/>
  <c r="D7363" i="1"/>
  <c r="D7375" i="1"/>
  <c r="D7387" i="1"/>
  <c r="D7399" i="1"/>
  <c r="D7411" i="1"/>
  <c r="D7423" i="1"/>
  <c r="D7435" i="1"/>
  <c r="D7447" i="1"/>
  <c r="D7459" i="1"/>
  <c r="D7471" i="1"/>
  <c r="D7483" i="1"/>
  <c r="D7495" i="1"/>
  <c r="D3856" i="1"/>
  <c r="D4380" i="1"/>
  <c r="D4620" i="1"/>
  <c r="D4836" i="1"/>
  <c r="D5052" i="1"/>
  <c r="D5268" i="1"/>
  <c r="D5445" i="1"/>
  <c r="D5616" i="1"/>
  <c r="D5725" i="1"/>
  <c r="D5811" i="1"/>
  <c r="D5897" i="1"/>
  <c r="D5954" i="1"/>
  <c r="D6002" i="1"/>
  <c r="D6050" i="1"/>
  <c r="D6098" i="1"/>
  <c r="D6146" i="1"/>
  <c r="D6194" i="1"/>
  <c r="D6242" i="1"/>
  <c r="D6290" i="1"/>
  <c r="D6338" i="1"/>
  <c r="D6386" i="1"/>
  <c r="D6434" i="1"/>
  <c r="D6482" i="1"/>
  <c r="D6530" i="1"/>
  <c r="D6578" i="1"/>
  <c r="D6626" i="1"/>
  <c r="D6674" i="1"/>
  <c r="D6722" i="1"/>
  <c r="D6770" i="1"/>
  <c r="D6818" i="1"/>
  <c r="D6866" i="1"/>
  <c r="D6904" i="1"/>
  <c r="D6933" i="1"/>
  <c r="D6956" i="1"/>
  <c r="D6973" i="1"/>
  <c r="D6988" i="1"/>
  <c r="D7005" i="1"/>
  <c r="D7021" i="1"/>
  <c r="D7036" i="1"/>
  <c r="D7051" i="1"/>
  <c r="D7065" i="1"/>
  <c r="D7080" i="1"/>
  <c r="D7094" i="1"/>
  <c r="D7108" i="1"/>
  <c r="D7123" i="1"/>
  <c r="D7137" i="1"/>
  <c r="D7152" i="1"/>
  <c r="D7166" i="1"/>
  <c r="D7180" i="1"/>
  <c r="D7195" i="1"/>
  <c r="D7208" i="1"/>
  <c r="D7220" i="1"/>
  <c r="D7232" i="1"/>
  <c r="D7244" i="1"/>
  <c r="D7256" i="1"/>
  <c r="D7268" i="1"/>
  <c r="D7280" i="1"/>
  <c r="D7292" i="1"/>
  <c r="D7304" i="1"/>
  <c r="D7316" i="1"/>
  <c r="D7328" i="1"/>
  <c r="D7340" i="1"/>
  <c r="D7352" i="1"/>
  <c r="D7364" i="1"/>
  <c r="D7376" i="1"/>
  <c r="D7388" i="1"/>
  <c r="D7400" i="1"/>
  <c r="D7412" i="1"/>
  <c r="D7424" i="1"/>
  <c r="D7436" i="1"/>
  <c r="D7448" i="1"/>
  <c r="D7460" i="1"/>
  <c r="D7472" i="1"/>
  <c r="D7484" i="1"/>
  <c r="D7496" i="1"/>
  <c r="D7508" i="1"/>
  <c r="D7520" i="1"/>
  <c r="D7532" i="1"/>
  <c r="D7544" i="1"/>
  <c r="D7556" i="1"/>
  <c r="D7568" i="1"/>
  <c r="D7580" i="1"/>
  <c r="D7592" i="1"/>
  <c r="D7604" i="1"/>
  <c r="D7616" i="1"/>
  <c r="D7628" i="1"/>
  <c r="D7640" i="1"/>
  <c r="D7652" i="1"/>
  <c r="D7664" i="1"/>
  <c r="D7676" i="1"/>
  <c r="D7688" i="1"/>
  <c r="D7700" i="1"/>
  <c r="D7712" i="1"/>
  <c r="D7724" i="1"/>
  <c r="D7736" i="1"/>
  <c r="D7748" i="1"/>
  <c r="D7760" i="1"/>
  <c r="D7772" i="1"/>
  <c r="D7784" i="1"/>
  <c r="D7796" i="1"/>
  <c r="D7808" i="1"/>
  <c r="D7820" i="1"/>
  <c r="D7832" i="1"/>
  <c r="D7844" i="1"/>
  <c r="D7856" i="1"/>
  <c r="D7868" i="1"/>
  <c r="D7880" i="1"/>
  <c r="D7892" i="1"/>
  <c r="D7904" i="1"/>
  <c r="D7916" i="1"/>
  <c r="D7928" i="1"/>
  <c r="D7940" i="1"/>
  <c r="D7952" i="1"/>
  <c r="D7964" i="1"/>
  <c r="D7976" i="1"/>
  <c r="D7988" i="1"/>
  <c r="D8000" i="1"/>
  <c r="D8012" i="1"/>
  <c r="D8024" i="1"/>
  <c r="D8036" i="1"/>
  <c r="D8048" i="1"/>
  <c r="D8060" i="1"/>
  <c r="D8072" i="1"/>
  <c r="D8084" i="1"/>
  <c r="D8096" i="1"/>
  <c r="D8108" i="1"/>
  <c r="D8120" i="1"/>
  <c r="D8132" i="1"/>
  <c r="D8144" i="1"/>
  <c r="D8156" i="1"/>
  <c r="D8168" i="1"/>
  <c r="D8180" i="1"/>
  <c r="D8192" i="1"/>
  <c r="D8204" i="1"/>
  <c r="D8216" i="1"/>
  <c r="D8228" i="1"/>
  <c r="D8240" i="1"/>
  <c r="D8252" i="1"/>
  <c r="D8264" i="1"/>
  <c r="D8276" i="1"/>
  <c r="D8288" i="1"/>
  <c r="D8300" i="1"/>
  <c r="D8312" i="1"/>
  <c r="D8324" i="1"/>
  <c r="D8336" i="1"/>
  <c r="D8348" i="1"/>
  <c r="D8360" i="1"/>
  <c r="D8372" i="1"/>
  <c r="D8384" i="1"/>
  <c r="D8396" i="1"/>
  <c r="D8408" i="1"/>
  <c r="D8420" i="1"/>
  <c r="D8432" i="1"/>
  <c r="D8444" i="1"/>
  <c r="D8456" i="1"/>
  <c r="D8468" i="1"/>
  <c r="D8480" i="1"/>
  <c r="D8492" i="1"/>
  <c r="D8504" i="1"/>
  <c r="D8516" i="1"/>
  <c r="D8528" i="1"/>
  <c r="D8540" i="1"/>
  <c r="D8552" i="1"/>
  <c r="D8564" i="1"/>
  <c r="D8576" i="1"/>
  <c r="D8588" i="1"/>
  <c r="D8600" i="1"/>
  <c r="D8612" i="1"/>
  <c r="D8624" i="1"/>
  <c r="D3883" i="1"/>
  <c r="D4392" i="1"/>
  <c r="D4631" i="1"/>
  <c r="D4847" i="1"/>
  <c r="D5063" i="1"/>
  <c r="D5279" i="1"/>
  <c r="D5450" i="1"/>
  <c r="D5625" i="1"/>
  <c r="D5728" i="1"/>
  <c r="D5815" i="1"/>
  <c r="D5901" i="1"/>
  <c r="D5956" i="1"/>
  <c r="D6004" i="1"/>
  <c r="D6052" i="1"/>
  <c r="D6100" i="1"/>
  <c r="D6148" i="1"/>
  <c r="D6196" i="1"/>
  <c r="D6244" i="1"/>
  <c r="D6292" i="1"/>
  <c r="D6340" i="1"/>
  <c r="D6388" i="1"/>
  <c r="D6436" i="1"/>
  <c r="D6484" i="1"/>
  <c r="D6532" i="1"/>
  <c r="D6580" i="1"/>
  <c r="D6628" i="1"/>
  <c r="D6676" i="1"/>
  <c r="D6724" i="1"/>
  <c r="D6772" i="1"/>
  <c r="D6820" i="1"/>
  <c r="D6868" i="1"/>
  <c r="D6908" i="1"/>
  <c r="D6935" i="1"/>
  <c r="D6957" i="1"/>
  <c r="D6974" i="1"/>
  <c r="D6991" i="1"/>
  <c r="D7007" i="1"/>
  <c r="D7022" i="1"/>
  <c r="D7038" i="1"/>
  <c r="D7052" i="1"/>
  <c r="D7067" i="1"/>
  <c r="D7081" i="1"/>
  <c r="D7095" i="1"/>
  <c r="D7110" i="1"/>
  <c r="D7124" i="1"/>
  <c r="D7139" i="1"/>
  <c r="D7153" i="1"/>
  <c r="D7167" i="1"/>
  <c r="D7182" i="1"/>
  <c r="D7196" i="1"/>
  <c r="D7209" i="1"/>
  <c r="D7221" i="1"/>
  <c r="D7233" i="1"/>
  <c r="D7245" i="1"/>
  <c r="D7257" i="1"/>
  <c r="D7269" i="1"/>
  <c r="D7281" i="1"/>
  <c r="D7293" i="1"/>
  <c r="D7305" i="1"/>
  <c r="D7317" i="1"/>
  <c r="D7329" i="1"/>
  <c r="D7341" i="1"/>
  <c r="D7353" i="1"/>
  <c r="D7365" i="1"/>
  <c r="D7377" i="1"/>
  <c r="D7389" i="1"/>
  <c r="D7401" i="1"/>
  <c r="D7413" i="1"/>
  <c r="D7425" i="1"/>
  <c r="D7437" i="1"/>
  <c r="D7449" i="1"/>
  <c r="D7461" i="1"/>
  <c r="D7473" i="1"/>
  <c r="D7485" i="1"/>
  <c r="D7497" i="1"/>
  <c r="D7509" i="1"/>
  <c r="D7521" i="1"/>
  <c r="D7533" i="1"/>
  <c r="D7545" i="1"/>
  <c r="D7557" i="1"/>
  <c r="D7569" i="1"/>
  <c r="D7581" i="1"/>
  <c r="D7593" i="1"/>
  <c r="D7605" i="1"/>
  <c r="D7617" i="1"/>
  <c r="D7629" i="1"/>
  <c r="D7641" i="1"/>
  <c r="D7653" i="1"/>
  <c r="D7665" i="1"/>
  <c r="D7677" i="1"/>
  <c r="D7689" i="1"/>
  <c r="D7701" i="1"/>
  <c r="D7713" i="1"/>
  <c r="D7725" i="1"/>
  <c r="D7737" i="1"/>
  <c r="D7749" i="1"/>
  <c r="D7761" i="1"/>
  <c r="D7773" i="1"/>
  <c r="D7785" i="1"/>
  <c r="D7797" i="1"/>
  <c r="D7809" i="1"/>
  <c r="D7821" i="1"/>
  <c r="D7833" i="1"/>
  <c r="D7845" i="1"/>
  <c r="D7857" i="1"/>
  <c r="D7869" i="1"/>
  <c r="D7881" i="1"/>
  <c r="D7893" i="1"/>
  <c r="D7905" i="1"/>
  <c r="D7917" i="1"/>
  <c r="D7929" i="1"/>
  <c r="D7941" i="1"/>
  <c r="D7953" i="1"/>
  <c r="D7965" i="1"/>
  <c r="D7977" i="1"/>
  <c r="D3956" i="1"/>
  <c r="D4428" i="1"/>
  <c r="D4656" i="1"/>
  <c r="D4872" i="1"/>
  <c r="D5088" i="1"/>
  <c r="D5301" i="1"/>
  <c r="D5472" i="1"/>
  <c r="D5645" i="1"/>
  <c r="D5739" i="1"/>
  <c r="D5825" i="1"/>
  <c r="D5912" i="1"/>
  <c r="D5963" i="1"/>
  <c r="D6011" i="1"/>
  <c r="D6059" i="1"/>
  <c r="D6107" i="1"/>
  <c r="D6155" i="1"/>
  <c r="D6203" i="1"/>
  <c r="D6251" i="1"/>
  <c r="D6299" i="1"/>
  <c r="D6347" i="1"/>
  <c r="D6395" i="1"/>
  <c r="D6443" i="1"/>
  <c r="D6491" i="1"/>
  <c r="D6539" i="1"/>
  <c r="D6587" i="1"/>
  <c r="D6635" i="1"/>
  <c r="D6683" i="1"/>
  <c r="D6731" i="1"/>
  <c r="D6779" i="1"/>
  <c r="D6827" i="1"/>
  <c r="D6875" i="1"/>
  <c r="D6909" i="1"/>
  <c r="D6936" i="1"/>
  <c r="D6959" i="1"/>
  <c r="D6975" i="1"/>
  <c r="D6992" i="1"/>
  <c r="D7008" i="1"/>
  <c r="D7023" i="1"/>
  <c r="D7039" i="1"/>
  <c r="D7053" i="1"/>
  <c r="D7068" i="1"/>
  <c r="D7082" i="1"/>
  <c r="D7096" i="1"/>
  <c r="D7111" i="1"/>
  <c r="D7125" i="1"/>
  <c r="D7140" i="1"/>
  <c r="D7154" i="1"/>
  <c r="D7168" i="1"/>
  <c r="D7183" i="1"/>
  <c r="D7197" i="1"/>
  <c r="D7210" i="1"/>
  <c r="D7222" i="1"/>
  <c r="D7234" i="1"/>
  <c r="D7246" i="1"/>
  <c r="D7258" i="1"/>
  <c r="D7270" i="1"/>
  <c r="D7282" i="1"/>
  <c r="D7294" i="1"/>
  <c r="D7306" i="1"/>
  <c r="D7318" i="1"/>
  <c r="D7330" i="1"/>
  <c r="D7342" i="1"/>
  <c r="D7354" i="1"/>
  <c r="D7366" i="1"/>
  <c r="D7378" i="1"/>
  <c r="D7390" i="1"/>
  <c r="D7402" i="1"/>
  <c r="D7414" i="1"/>
  <c r="D7426" i="1"/>
  <c r="D7438" i="1"/>
  <c r="D7450" i="1"/>
  <c r="D7462" i="1"/>
  <c r="D7474" i="1"/>
  <c r="D7486" i="1"/>
  <c r="D7498" i="1"/>
  <c r="D7510" i="1"/>
  <c r="D7522" i="1"/>
  <c r="D7534" i="1"/>
  <c r="D7546" i="1"/>
  <c r="D7558" i="1"/>
  <c r="D7570" i="1"/>
  <c r="D7582" i="1"/>
  <c r="D7594" i="1"/>
  <c r="D7606" i="1"/>
  <c r="D7618" i="1"/>
  <c r="D7630" i="1"/>
  <c r="D7642" i="1"/>
  <c r="D7654" i="1"/>
  <c r="D7666" i="1"/>
  <c r="D7678" i="1"/>
  <c r="D7690" i="1"/>
  <c r="D7702" i="1"/>
  <c r="D7714" i="1"/>
  <c r="D7726" i="1"/>
  <c r="D7738" i="1"/>
  <c r="D7750" i="1"/>
  <c r="D7762" i="1"/>
  <c r="D7774" i="1"/>
  <c r="D7786" i="1"/>
  <c r="D7798" i="1"/>
  <c r="D7810" i="1"/>
  <c r="D7822" i="1"/>
  <c r="D7834" i="1"/>
  <c r="D7846" i="1"/>
  <c r="D7858" i="1"/>
  <c r="D7870" i="1"/>
  <c r="D7882" i="1"/>
  <c r="D7894" i="1"/>
  <c r="D7906" i="1"/>
  <c r="D7918" i="1"/>
  <c r="D7930" i="1"/>
  <c r="D7942" i="1"/>
  <c r="D7954" i="1"/>
  <c r="D7966" i="1"/>
  <c r="D7978" i="1"/>
  <c r="D7990" i="1"/>
  <c r="D8002" i="1"/>
  <c r="D8014" i="1"/>
  <c r="D8026" i="1"/>
  <c r="D8038" i="1"/>
  <c r="D8050" i="1"/>
  <c r="D8062" i="1"/>
  <c r="D8074" i="1"/>
  <c r="D8086" i="1"/>
  <c r="D8098" i="1"/>
  <c r="D8110" i="1"/>
  <c r="D8122" i="1"/>
  <c r="D8134" i="1"/>
  <c r="D8146" i="1"/>
  <c r="D8158" i="1"/>
  <c r="D8170" i="1"/>
  <c r="D8182" i="1"/>
  <c r="D8194" i="1"/>
  <c r="D8206" i="1"/>
  <c r="D8218" i="1"/>
  <c r="D8230" i="1"/>
  <c r="D8242" i="1"/>
  <c r="D8254" i="1"/>
  <c r="D8266" i="1"/>
  <c r="D8278" i="1"/>
  <c r="D8290" i="1"/>
  <c r="D8302" i="1"/>
  <c r="D8314" i="1"/>
  <c r="D8326" i="1"/>
  <c r="D8338" i="1"/>
  <c r="D8350" i="1"/>
  <c r="D8362" i="1"/>
  <c r="D8374" i="1"/>
  <c r="D8386" i="1"/>
  <c r="D8398" i="1"/>
  <c r="D8410" i="1"/>
  <c r="D8422" i="1"/>
  <c r="D8434" i="1"/>
  <c r="D8446" i="1"/>
  <c r="D8458" i="1"/>
  <c r="D8470" i="1"/>
  <c r="D8482" i="1"/>
  <c r="D8494" i="1"/>
  <c r="D8506" i="1"/>
  <c r="D8518" i="1"/>
  <c r="D8530" i="1"/>
  <c r="D8542" i="1"/>
  <c r="D8554" i="1"/>
  <c r="D8566" i="1"/>
  <c r="D8578" i="1"/>
  <c r="D8590" i="1"/>
  <c r="D8602" i="1"/>
  <c r="D8614" i="1"/>
  <c r="D8626" i="1"/>
  <c r="D8638" i="1"/>
  <c r="D8650" i="1"/>
  <c r="D8662" i="1"/>
  <c r="D8674" i="1"/>
  <c r="D8686" i="1"/>
  <c r="D8698" i="1"/>
  <c r="D8710" i="1"/>
  <c r="D8722" i="1"/>
  <c r="D8734" i="1"/>
  <c r="D8746" i="1"/>
  <c r="D8758" i="1"/>
  <c r="D8770" i="1"/>
  <c r="D8782" i="1"/>
  <c r="D8794" i="1"/>
  <c r="D8806" i="1"/>
  <c r="D8818" i="1"/>
  <c r="D8830" i="1"/>
  <c r="D8842" i="1"/>
  <c r="D8854" i="1"/>
  <c r="D8866" i="1"/>
  <c r="D8878" i="1"/>
  <c r="D3980" i="1"/>
  <c r="D4440" i="1"/>
  <c r="D4667" i="1"/>
  <c r="D4883" i="1"/>
  <c r="D5099" i="1"/>
  <c r="D5306" i="1"/>
  <c r="D5481" i="1"/>
  <c r="D5652" i="1"/>
  <c r="D5743" i="1"/>
  <c r="D5829" i="1"/>
  <c r="D5916" i="1"/>
  <c r="D5966" i="1"/>
  <c r="D6014" i="1"/>
  <c r="D6062" i="1"/>
  <c r="D4052" i="1"/>
  <c r="D4476" i="1"/>
  <c r="D4692" i="1"/>
  <c r="D4908" i="1"/>
  <c r="D5124" i="1"/>
  <c r="D5328" i="1"/>
  <c r="D5501" i="1"/>
  <c r="D5667" i="1"/>
  <c r="D5753" i="1"/>
  <c r="D5840" i="1"/>
  <c r="D5918" i="1"/>
  <c r="D5968" i="1"/>
  <c r="D6016" i="1"/>
  <c r="D6064" i="1"/>
  <c r="D6112" i="1"/>
  <c r="D6160" i="1"/>
  <c r="D6208" i="1"/>
  <c r="D6256" i="1"/>
  <c r="D6304" i="1"/>
  <c r="D6352" i="1"/>
  <c r="D6400" i="1"/>
  <c r="D6448" i="1"/>
  <c r="D6496" i="1"/>
  <c r="D6544" i="1"/>
  <c r="D6592" i="1"/>
  <c r="D6640" i="1"/>
  <c r="D6688" i="1"/>
  <c r="D6736" i="1"/>
  <c r="D6784" i="1"/>
  <c r="D6832" i="1"/>
  <c r="D6880" i="1"/>
  <c r="D6914" i="1"/>
  <c r="D6940" i="1"/>
  <c r="D6962" i="1"/>
  <c r="D6979" i="1"/>
  <c r="D6995" i="1"/>
  <c r="D7010" i="1"/>
  <c r="D7027" i="1"/>
  <c r="D7041" i="1"/>
  <c r="D7056" i="1"/>
  <c r="D7070" i="1"/>
  <c r="D7084" i="1"/>
  <c r="D7099" i="1"/>
  <c r="D7113" i="1"/>
  <c r="D7128" i="1"/>
  <c r="D7142" i="1"/>
  <c r="D7156" i="1"/>
  <c r="D7171" i="1"/>
  <c r="D7185" i="1"/>
  <c r="D7200" i="1"/>
  <c r="D7212" i="1"/>
  <c r="D7224" i="1"/>
  <c r="D7236" i="1"/>
  <c r="D7248" i="1"/>
  <c r="D7260" i="1"/>
  <c r="D7272" i="1"/>
  <c r="D7284" i="1"/>
  <c r="D7296" i="1"/>
  <c r="D7308" i="1"/>
  <c r="D7320" i="1"/>
  <c r="D7332" i="1"/>
  <c r="D7344" i="1"/>
  <c r="D7356" i="1"/>
  <c r="D7368" i="1"/>
  <c r="D7380" i="1"/>
  <c r="D7392" i="1"/>
  <c r="D7404" i="1"/>
  <c r="D7416" i="1"/>
  <c r="D7428" i="1"/>
  <c r="D7440" i="1"/>
  <c r="D7452" i="1"/>
  <c r="D7464" i="1"/>
  <c r="D7476" i="1"/>
  <c r="D7488" i="1"/>
  <c r="D7500" i="1"/>
  <c r="D7512" i="1"/>
  <c r="D7524" i="1"/>
  <c r="D7536" i="1"/>
  <c r="D7548" i="1"/>
  <c r="D7560" i="1"/>
  <c r="D7572" i="1"/>
  <c r="D7584" i="1"/>
  <c r="D7596" i="1"/>
  <c r="D7608" i="1"/>
  <c r="D7620" i="1"/>
  <c r="D7632" i="1"/>
  <c r="D7644" i="1"/>
  <c r="D7656" i="1"/>
  <c r="D7668" i="1"/>
  <c r="D7680" i="1"/>
  <c r="D7692" i="1"/>
  <c r="D7704" i="1"/>
  <c r="D7716" i="1"/>
  <c r="D7728" i="1"/>
  <c r="D7740" i="1"/>
  <c r="D7752" i="1"/>
  <c r="D7764" i="1"/>
  <c r="D7776" i="1"/>
  <c r="D7788" i="1"/>
  <c r="D7800" i="1"/>
  <c r="D7812" i="1"/>
  <c r="D7824" i="1"/>
  <c r="D7836" i="1"/>
  <c r="D7848" i="1"/>
  <c r="D7860" i="1"/>
  <c r="D7872" i="1"/>
  <c r="D7884" i="1"/>
  <c r="D7896" i="1"/>
  <c r="D7908" i="1"/>
  <c r="D7920" i="1"/>
  <c r="D7932" i="1"/>
  <c r="D7944" i="1"/>
  <c r="D7956" i="1"/>
  <c r="D7968" i="1"/>
  <c r="D7980" i="1"/>
  <c r="D7992" i="1"/>
  <c r="D8004" i="1"/>
  <c r="D8016" i="1"/>
  <c r="D8028" i="1"/>
  <c r="D8040" i="1"/>
  <c r="D8052" i="1"/>
  <c r="D8064" i="1"/>
  <c r="D8076" i="1"/>
  <c r="D8088" i="1"/>
  <c r="D8100" i="1"/>
  <c r="D8112" i="1"/>
  <c r="D8124" i="1"/>
  <c r="D8136" i="1"/>
  <c r="D8148" i="1"/>
  <c r="D8160" i="1"/>
  <c r="D8172" i="1"/>
  <c r="D8184" i="1"/>
  <c r="D8196" i="1"/>
  <c r="D8208" i="1"/>
  <c r="D8220" i="1"/>
  <c r="D8232" i="1"/>
  <c r="D8244" i="1"/>
  <c r="D8256" i="1"/>
  <c r="D8268" i="1"/>
  <c r="D8280" i="1"/>
  <c r="D8292" i="1"/>
  <c r="D8304" i="1"/>
  <c r="D8316" i="1"/>
  <c r="D8328" i="1"/>
  <c r="D8340" i="1"/>
  <c r="D8352" i="1"/>
  <c r="D8364" i="1"/>
  <c r="D8376" i="1"/>
  <c r="D8388" i="1"/>
  <c r="D8400" i="1"/>
  <c r="D8412" i="1"/>
  <c r="D8424" i="1"/>
  <c r="D8436" i="1"/>
  <c r="D8448" i="1"/>
  <c r="D8460" i="1"/>
  <c r="D8472" i="1"/>
  <c r="D8484" i="1"/>
  <c r="D8496" i="1"/>
  <c r="D8508" i="1"/>
  <c r="D8520" i="1"/>
  <c r="D8532" i="1"/>
  <c r="D8544" i="1"/>
  <c r="D8556" i="1"/>
  <c r="D8568" i="1"/>
  <c r="D8580" i="1"/>
  <c r="D8592" i="1"/>
  <c r="D8604" i="1"/>
  <c r="D8616" i="1"/>
  <c r="D8628" i="1"/>
  <c r="D8640" i="1"/>
  <c r="D4076" i="1"/>
  <c r="D4487" i="1"/>
  <c r="D4703" i="1"/>
  <c r="D4919" i="1"/>
  <c r="D5135" i="1"/>
  <c r="D5337" i="1"/>
  <c r="D5508" i="1"/>
  <c r="D5671" i="1"/>
  <c r="D5757" i="1"/>
  <c r="D5844" i="1"/>
  <c r="D5927" i="1"/>
  <c r="D5975" i="1"/>
  <c r="D6023" i="1"/>
  <c r="D6071" i="1"/>
  <c r="D6119" i="1"/>
  <c r="D6167" i="1"/>
  <c r="D6215" i="1"/>
  <c r="D6263" i="1"/>
  <c r="D6311" i="1"/>
  <c r="D6359" i="1"/>
  <c r="D6407" i="1"/>
  <c r="D6455" i="1"/>
  <c r="D6503" i="1"/>
  <c r="D6551" i="1"/>
  <c r="D6599" i="1"/>
  <c r="D6647" i="1"/>
  <c r="D6695" i="1"/>
  <c r="D6743" i="1"/>
  <c r="D6791" i="1"/>
  <c r="D6839" i="1"/>
  <c r="D6887" i="1"/>
  <c r="D6916" i="1"/>
  <c r="D6944" i="1"/>
  <c r="D6963" i="1"/>
  <c r="D6980" i="1"/>
  <c r="D6996" i="1"/>
  <c r="D7011" i="1"/>
  <c r="D7028" i="1"/>
  <c r="D7043" i="1"/>
  <c r="D7057" i="1"/>
  <c r="D7071" i="1"/>
  <c r="D7086" i="1"/>
  <c r="D7100" i="1"/>
  <c r="D7115" i="1"/>
  <c r="D7129" i="1"/>
  <c r="D7143" i="1"/>
  <c r="D7158" i="1"/>
  <c r="D7172" i="1"/>
  <c r="D7187" i="1"/>
  <c r="D7201" i="1"/>
  <c r="D7213" i="1"/>
  <c r="D7225" i="1"/>
  <c r="D7237" i="1"/>
  <c r="D7249" i="1"/>
  <c r="D7261" i="1"/>
  <c r="D7273" i="1"/>
  <c r="D7285" i="1"/>
  <c r="D7297" i="1"/>
  <c r="D7309" i="1"/>
  <c r="D7321" i="1"/>
  <c r="D7333" i="1"/>
  <c r="D7345" i="1"/>
  <c r="D7357" i="1"/>
  <c r="D7369" i="1"/>
  <c r="D7381" i="1"/>
  <c r="D7393" i="1"/>
  <c r="D7405" i="1"/>
  <c r="D7417" i="1"/>
  <c r="D7429" i="1"/>
  <c r="D7441" i="1"/>
  <c r="D7453" i="1"/>
  <c r="D7465" i="1"/>
  <c r="D7477" i="1"/>
  <c r="D7489" i="1"/>
  <c r="D7501" i="1"/>
  <c r="D7513" i="1"/>
  <c r="D7525" i="1"/>
  <c r="D7537" i="1"/>
  <c r="D7549" i="1"/>
  <c r="D7561" i="1"/>
  <c r="D7573" i="1"/>
  <c r="D7585" i="1"/>
  <c r="D7597" i="1"/>
  <c r="D7609" i="1"/>
  <c r="D7621" i="1"/>
  <c r="D7633" i="1"/>
  <c r="D7645" i="1"/>
  <c r="D7657" i="1"/>
  <c r="D7669" i="1"/>
  <c r="D7681" i="1"/>
  <c r="D7693" i="1"/>
  <c r="D7705" i="1"/>
  <c r="D7717" i="1"/>
  <c r="D7729" i="1"/>
  <c r="D7741" i="1"/>
  <c r="D7753" i="1"/>
  <c r="D7765" i="1"/>
  <c r="D7777" i="1"/>
  <c r="D7789" i="1"/>
  <c r="D7801" i="1"/>
  <c r="D7813" i="1"/>
  <c r="D7825" i="1"/>
  <c r="D7837" i="1"/>
  <c r="D7849" i="1"/>
  <c r="D7861" i="1"/>
  <c r="D7873" i="1"/>
  <c r="D7885" i="1"/>
  <c r="D7897" i="1"/>
  <c r="D7909" i="1"/>
  <c r="D7921" i="1"/>
  <c r="D7933" i="1"/>
  <c r="D7945" i="1"/>
  <c r="D7957" i="1"/>
  <c r="D7969" i="1"/>
  <c r="D7981" i="1"/>
  <c r="D7993" i="1"/>
  <c r="D8005" i="1"/>
  <c r="D8017" i="1"/>
  <c r="D8029" i="1"/>
  <c r="D8041" i="1"/>
  <c r="D8053" i="1"/>
  <c r="D8065" i="1"/>
  <c r="D8077" i="1"/>
  <c r="D8089" i="1"/>
  <c r="D8101" i="1"/>
  <c r="D8113" i="1"/>
  <c r="D8125" i="1"/>
  <c r="D8137" i="1"/>
  <c r="D8149" i="1"/>
  <c r="D8161" i="1"/>
  <c r="D8173" i="1"/>
  <c r="D8185" i="1"/>
  <c r="D8197" i="1"/>
  <c r="D8209" i="1"/>
  <c r="D8221" i="1"/>
  <c r="D8233" i="1"/>
  <c r="D8245" i="1"/>
  <c r="D8257" i="1"/>
  <c r="D8269" i="1"/>
  <c r="D8281" i="1"/>
  <c r="D8293" i="1"/>
  <c r="D8305" i="1"/>
  <c r="D8317" i="1"/>
  <c r="D8329" i="1"/>
  <c r="D8341" i="1"/>
  <c r="D8353" i="1"/>
  <c r="D8365" i="1"/>
  <c r="D8377" i="1"/>
  <c r="D8389" i="1"/>
  <c r="D8401" i="1"/>
  <c r="D8413" i="1"/>
  <c r="D8425" i="1"/>
  <c r="D8437" i="1"/>
  <c r="D8449" i="1"/>
  <c r="D8461" i="1"/>
  <c r="D8473" i="1"/>
  <c r="D8485" i="1"/>
  <c r="D8497" i="1"/>
  <c r="D8509" i="1"/>
  <c r="D8521" i="1"/>
  <c r="D8533" i="1"/>
  <c r="D8545" i="1"/>
  <c r="D8557" i="1"/>
  <c r="D8569" i="1"/>
  <c r="D8581" i="1"/>
  <c r="D8593" i="1"/>
  <c r="D8605" i="1"/>
  <c r="D8617" i="1"/>
  <c r="D8629" i="1"/>
  <c r="D4148" i="1"/>
  <c r="D4512" i="1"/>
  <c r="D4728" i="1"/>
  <c r="D4944" i="1"/>
  <c r="D5160" i="1"/>
  <c r="D5357" i="1"/>
  <c r="D5531" i="1"/>
  <c r="D5681" i="1"/>
  <c r="D5768" i="1"/>
  <c r="D5855" i="1"/>
  <c r="D5930" i="1"/>
  <c r="D5978" i="1"/>
  <c r="D6026" i="1"/>
  <c r="D6074" i="1"/>
  <c r="D6122" i="1"/>
  <c r="D6170" i="1"/>
  <c r="D6218" i="1"/>
  <c r="D6266" i="1"/>
  <c r="D6314" i="1"/>
  <c r="D6362" i="1"/>
  <c r="D6410" i="1"/>
  <c r="D6458" i="1"/>
  <c r="D6506" i="1"/>
  <c r="D6554" i="1"/>
  <c r="D6602" i="1"/>
  <c r="D6650" i="1"/>
  <c r="D6698" i="1"/>
  <c r="D6746" i="1"/>
  <c r="D6794" i="1"/>
  <c r="D6842" i="1"/>
  <c r="D6890" i="1"/>
  <c r="D6920" i="1"/>
  <c r="D6945" i="1"/>
  <c r="D6964" i="1"/>
  <c r="D6981" i="1"/>
  <c r="D6997" i="1"/>
  <c r="D7012" i="1"/>
  <c r="D7029" i="1"/>
  <c r="D7044" i="1"/>
  <c r="D7058" i="1"/>
  <c r="D7072" i="1"/>
  <c r="D7087" i="1"/>
  <c r="D7101" i="1"/>
  <c r="D7116" i="1"/>
  <c r="D7130" i="1"/>
  <c r="D7144" i="1"/>
  <c r="D7159" i="1"/>
  <c r="D7173" i="1"/>
  <c r="D7188" i="1"/>
  <c r="D7202" i="1"/>
  <c r="D7214" i="1"/>
  <c r="D7226" i="1"/>
  <c r="D7238" i="1"/>
  <c r="D7250" i="1"/>
  <c r="D7262" i="1"/>
  <c r="D7274" i="1"/>
  <c r="D7286" i="1"/>
  <c r="D7298" i="1"/>
  <c r="D7310" i="1"/>
  <c r="D7322" i="1"/>
  <c r="D7334" i="1"/>
  <c r="D7346" i="1"/>
  <c r="D7358" i="1"/>
  <c r="D7370" i="1"/>
  <c r="D7382" i="1"/>
  <c r="D7394" i="1"/>
  <c r="D7406" i="1"/>
  <c r="D7418" i="1"/>
  <c r="D7430" i="1"/>
  <c r="D7442" i="1"/>
  <c r="D7454" i="1"/>
  <c r="D7466" i="1"/>
  <c r="D7478" i="1"/>
  <c r="D7490" i="1"/>
  <c r="D7502" i="1"/>
  <c r="D7514" i="1"/>
  <c r="D7526" i="1"/>
  <c r="D7538" i="1"/>
  <c r="D7550" i="1"/>
  <c r="D7562" i="1"/>
  <c r="D7574" i="1"/>
  <c r="D7586" i="1"/>
  <c r="D7598" i="1"/>
  <c r="D7610" i="1"/>
  <c r="D7622" i="1"/>
  <c r="D7634" i="1"/>
  <c r="D7646" i="1"/>
  <c r="D7658" i="1"/>
  <c r="D7670" i="1"/>
  <c r="D7682" i="1"/>
  <c r="D7694" i="1"/>
  <c r="D7706" i="1"/>
  <c r="D7718" i="1"/>
  <c r="D7730" i="1"/>
  <c r="D7742" i="1"/>
  <c r="D7754" i="1"/>
  <c r="D7766" i="1"/>
  <c r="D7778" i="1"/>
  <c r="D7790" i="1"/>
  <c r="D7802" i="1"/>
  <c r="D7814" i="1"/>
  <c r="D7826" i="1"/>
  <c r="D7838" i="1"/>
  <c r="D7850" i="1"/>
  <c r="D7862" i="1"/>
  <c r="D7874" i="1"/>
  <c r="D7886" i="1"/>
  <c r="D7898" i="1"/>
  <c r="D7910" i="1"/>
  <c r="D7922" i="1"/>
  <c r="D7934" i="1"/>
  <c r="D7946" i="1"/>
  <c r="D7958" i="1"/>
  <c r="D7970" i="1"/>
  <c r="D7982" i="1"/>
  <c r="D7994" i="1"/>
  <c r="D8006" i="1"/>
  <c r="D8018" i="1"/>
  <c r="D8030" i="1"/>
  <c r="D8042" i="1"/>
  <c r="D8054" i="1"/>
  <c r="D8066" i="1"/>
  <c r="D8078" i="1"/>
  <c r="D8090" i="1"/>
  <c r="D8102" i="1"/>
  <c r="D8114" i="1"/>
  <c r="D8126" i="1"/>
  <c r="D8138" i="1"/>
  <c r="D8150" i="1"/>
  <c r="D8162" i="1"/>
  <c r="D8174" i="1"/>
  <c r="D8186" i="1"/>
  <c r="D8198" i="1"/>
  <c r="D8210" i="1"/>
  <c r="D8222" i="1"/>
  <c r="D8234" i="1"/>
  <c r="D8246" i="1"/>
  <c r="D8258" i="1"/>
  <c r="D8270" i="1"/>
  <c r="D8282" i="1"/>
  <c r="D8294" i="1"/>
  <c r="D8306" i="1"/>
  <c r="D8318" i="1"/>
  <c r="D8330" i="1"/>
  <c r="D8342" i="1"/>
  <c r="D8354" i="1"/>
  <c r="D8366" i="1"/>
  <c r="D8378" i="1"/>
  <c r="D8390" i="1"/>
  <c r="D8402" i="1"/>
  <c r="D8414" i="1"/>
  <c r="D8426" i="1"/>
  <c r="D8438" i="1"/>
  <c r="D8450" i="1"/>
  <c r="D8462" i="1"/>
  <c r="D8474" i="1"/>
  <c r="D8486" i="1"/>
  <c r="D8498" i="1"/>
  <c r="D8510" i="1"/>
  <c r="D8522" i="1"/>
  <c r="D8534" i="1"/>
  <c r="D8546" i="1"/>
  <c r="D8558" i="1"/>
  <c r="D8570" i="1"/>
  <c r="D8582" i="1"/>
  <c r="D8594" i="1"/>
  <c r="D8606" i="1"/>
  <c r="D4172" i="1"/>
  <c r="D4523" i="1"/>
  <c r="D4739" i="1"/>
  <c r="D4955" i="1"/>
  <c r="D5171" i="1"/>
  <c r="D5364" i="1"/>
  <c r="D5537" i="1"/>
  <c r="D5685" i="1"/>
  <c r="D5772" i="1"/>
  <c r="D5858" i="1"/>
  <c r="D5932" i="1"/>
  <c r="D5980" i="1"/>
  <c r="D6028" i="1"/>
  <c r="D6076" i="1"/>
  <c r="D6124" i="1"/>
  <c r="D6172" i="1"/>
  <c r="D6220" i="1"/>
  <c r="D6268" i="1"/>
  <c r="D6316" i="1"/>
  <c r="D6364" i="1"/>
  <c r="D6412" i="1"/>
  <c r="D6460" i="1"/>
  <c r="D6508" i="1"/>
  <c r="D6556" i="1"/>
  <c r="D6604" i="1"/>
  <c r="D6652" i="1"/>
  <c r="D6700" i="1"/>
  <c r="D6748" i="1"/>
  <c r="D6796" i="1"/>
  <c r="D6844" i="1"/>
  <c r="D6892" i="1"/>
  <c r="D6921" i="1"/>
  <c r="D6947" i="1"/>
  <c r="D6967" i="1"/>
  <c r="D6983" i="1"/>
  <c r="D6998" i="1"/>
  <c r="D7015" i="1"/>
  <c r="D7031" i="1"/>
  <c r="D7045" i="1"/>
  <c r="D7059" i="1"/>
  <c r="D7074" i="1"/>
  <c r="D7088" i="1"/>
  <c r="D7103" i="1"/>
  <c r="D7117" i="1"/>
  <c r="D7131" i="1"/>
  <c r="D7146" i="1"/>
  <c r="D7160" i="1"/>
  <c r="D7175" i="1"/>
  <c r="D7189" i="1"/>
  <c r="D7203" i="1"/>
  <c r="D7215" i="1"/>
  <c r="D7227" i="1"/>
  <c r="D7239" i="1"/>
  <c r="D7251" i="1"/>
  <c r="D7263" i="1"/>
  <c r="D7275" i="1"/>
  <c r="D7287" i="1"/>
  <c r="D7299" i="1"/>
  <c r="D7311" i="1"/>
  <c r="D7323" i="1"/>
  <c r="D7335" i="1"/>
  <c r="D7347" i="1"/>
  <c r="D7359" i="1"/>
  <c r="D7371" i="1"/>
  <c r="D7383" i="1"/>
  <c r="D7395" i="1"/>
  <c r="D7407" i="1"/>
  <c r="D7419" i="1"/>
  <c r="D7431" i="1"/>
  <c r="D7443" i="1"/>
  <c r="D7455" i="1"/>
  <c r="D7467" i="1"/>
  <c r="D7479" i="1"/>
  <c r="D7491" i="1"/>
  <c r="D7503" i="1"/>
  <c r="D7515" i="1"/>
  <c r="D7527" i="1"/>
  <c r="D7539" i="1"/>
  <c r="D7551" i="1"/>
  <c r="D7563" i="1"/>
  <c r="D7575" i="1"/>
  <c r="D7587" i="1"/>
  <c r="D7599" i="1"/>
  <c r="D7611" i="1"/>
  <c r="D7623" i="1"/>
  <c r="D7635" i="1"/>
  <c r="D7647" i="1"/>
  <c r="D7659" i="1"/>
  <c r="D7671" i="1"/>
  <c r="D7683" i="1"/>
  <c r="D7695" i="1"/>
  <c r="D7707" i="1"/>
  <c r="D7719" i="1"/>
  <c r="D7731" i="1"/>
  <c r="D7743" i="1"/>
  <c r="D7755" i="1"/>
  <c r="D7767" i="1"/>
  <c r="D7779" i="1"/>
  <c r="D7791" i="1"/>
  <c r="D7803" i="1"/>
  <c r="D7815" i="1"/>
  <c r="D7827" i="1"/>
  <c r="D7839" i="1"/>
  <c r="D7851" i="1"/>
  <c r="D7863" i="1"/>
  <c r="D7875" i="1"/>
  <c r="D7887" i="1"/>
  <c r="D7899" i="1"/>
  <c r="D7911" i="1"/>
  <c r="D7923" i="1"/>
  <c r="D7935" i="1"/>
  <c r="D7947" i="1"/>
  <c r="D7959" i="1"/>
  <c r="D7971" i="1"/>
  <c r="D7983" i="1"/>
  <c r="D7995" i="1"/>
  <c r="D8007" i="1"/>
  <c r="D8019" i="1"/>
  <c r="D8031" i="1"/>
  <c r="D8043" i="1"/>
  <c r="D8055" i="1"/>
  <c r="D8067" i="1"/>
  <c r="D8079" i="1"/>
  <c r="D8091" i="1"/>
  <c r="D8103" i="1"/>
  <c r="D8115" i="1"/>
  <c r="D8127" i="1"/>
  <c r="D8139" i="1"/>
  <c r="D8151" i="1"/>
  <c r="D8163" i="1"/>
  <c r="D8175" i="1"/>
  <c r="D8187" i="1"/>
  <c r="D8199" i="1"/>
  <c r="D8211" i="1"/>
  <c r="D8223" i="1"/>
  <c r="D8235" i="1"/>
  <c r="D8247" i="1"/>
  <c r="D8259" i="1"/>
  <c r="D8271" i="1"/>
  <c r="D8283" i="1"/>
  <c r="D8295" i="1"/>
  <c r="D8307" i="1"/>
  <c r="D8319" i="1"/>
  <c r="D8331" i="1"/>
  <c r="D8343" i="1"/>
  <c r="D8355" i="1"/>
  <c r="D8367" i="1"/>
  <c r="D8379" i="1"/>
  <c r="D8391" i="1"/>
  <c r="D8403" i="1"/>
  <c r="D8415" i="1"/>
  <c r="D8427" i="1"/>
  <c r="D8439" i="1"/>
  <c r="D8451" i="1"/>
  <c r="D8463" i="1"/>
  <c r="D8475" i="1"/>
  <c r="D8487" i="1"/>
  <c r="D8499" i="1"/>
  <c r="D8511" i="1"/>
  <c r="D8523" i="1"/>
  <c r="D8535" i="1"/>
  <c r="D8547" i="1"/>
  <c r="D8559" i="1"/>
  <c r="D8571" i="1"/>
  <c r="D8583" i="1"/>
  <c r="D8595" i="1"/>
  <c r="D8607" i="1"/>
  <c r="D8619" i="1"/>
  <c r="D8631" i="1"/>
  <c r="D8643" i="1"/>
  <c r="D8655" i="1"/>
  <c r="D8667" i="1"/>
  <c r="D8679" i="1"/>
  <c r="D8691" i="1"/>
  <c r="D8703" i="1"/>
  <c r="D8715" i="1"/>
  <c r="D8727" i="1"/>
  <c r="D8739" i="1"/>
  <c r="D8751" i="1"/>
  <c r="D8763" i="1"/>
  <c r="D8775" i="1"/>
  <c r="D8787" i="1"/>
  <c r="D8799" i="1"/>
  <c r="D8811" i="1"/>
  <c r="D8823" i="1"/>
  <c r="D8835" i="1"/>
  <c r="D8847" i="1"/>
  <c r="D8859" i="1"/>
  <c r="D8871" i="1"/>
  <c r="D8883" i="1"/>
  <c r="D4244" i="1"/>
  <c r="D6035" i="1"/>
  <c r="D6350" i="1"/>
  <c r="D6638" i="1"/>
  <c r="D6911" i="1"/>
  <c r="D7024" i="1"/>
  <c r="D7112" i="1"/>
  <c r="D7199" i="1"/>
  <c r="D7271" i="1"/>
  <c r="D7343" i="1"/>
  <c r="D7415" i="1"/>
  <c r="D7487" i="1"/>
  <c r="D7540" i="1"/>
  <c r="D7588" i="1"/>
  <c r="D7636" i="1"/>
  <c r="D7684" i="1"/>
  <c r="D7732" i="1"/>
  <c r="D7780" i="1"/>
  <c r="D7828" i="1"/>
  <c r="D7876" i="1"/>
  <c r="D7924" i="1"/>
  <c r="D7972" i="1"/>
  <c r="D8011" i="1"/>
  <c r="D8047" i="1"/>
  <c r="D8083" i="1"/>
  <c r="D8119" i="1"/>
  <c r="D8155" i="1"/>
  <c r="D8191" i="1"/>
  <c r="D8227" i="1"/>
  <c r="D8263" i="1"/>
  <c r="D8299" i="1"/>
  <c r="D8335" i="1"/>
  <c r="D8371" i="1"/>
  <c r="D8407" i="1"/>
  <c r="D8443" i="1"/>
  <c r="D8479" i="1"/>
  <c r="D8515" i="1"/>
  <c r="D8551" i="1"/>
  <c r="D8587" i="1"/>
  <c r="D8620" i="1"/>
  <c r="D8644" i="1"/>
  <c r="D8658" i="1"/>
  <c r="D8672" i="1"/>
  <c r="D8687" i="1"/>
  <c r="D8701" i="1"/>
  <c r="D8716" i="1"/>
  <c r="D8730" i="1"/>
  <c r="D8744" i="1"/>
  <c r="D8759" i="1"/>
  <c r="D8773" i="1"/>
  <c r="D8788" i="1"/>
  <c r="D8802" i="1"/>
  <c r="D8816" i="1"/>
  <c r="D8831" i="1"/>
  <c r="D8845" i="1"/>
  <c r="D8860" i="1"/>
  <c r="D8874" i="1"/>
  <c r="D8888" i="1"/>
  <c r="D8900" i="1"/>
  <c r="D8912" i="1"/>
  <c r="D8924" i="1"/>
  <c r="D8936" i="1"/>
  <c r="D8948" i="1"/>
  <c r="D8960" i="1"/>
  <c r="D8972" i="1"/>
  <c r="D8984" i="1"/>
  <c r="D8996" i="1"/>
  <c r="D9008" i="1"/>
  <c r="D9020" i="1"/>
  <c r="D9032" i="1"/>
  <c r="D9044" i="1"/>
  <c r="D9056" i="1"/>
  <c r="D9068" i="1"/>
  <c r="D9080" i="1"/>
  <c r="D9092" i="1"/>
  <c r="D9104" i="1"/>
  <c r="D9116" i="1"/>
  <c r="D9128" i="1"/>
  <c r="D9140" i="1"/>
  <c r="D9152" i="1"/>
  <c r="D9164" i="1"/>
  <c r="D9176" i="1"/>
  <c r="D9188" i="1"/>
  <c r="D9200" i="1"/>
  <c r="D9212" i="1"/>
  <c r="D9224" i="1"/>
  <c r="D9236" i="1"/>
  <c r="D9248" i="1"/>
  <c r="D9260" i="1"/>
  <c r="D9272" i="1"/>
  <c r="D9284" i="1"/>
  <c r="D9296" i="1"/>
  <c r="D9308" i="1"/>
  <c r="D9320" i="1"/>
  <c r="D9332" i="1"/>
  <c r="D9344" i="1"/>
  <c r="D9356" i="1"/>
  <c r="D9368" i="1"/>
  <c r="D9380" i="1"/>
  <c r="D9392" i="1"/>
  <c r="D9404" i="1"/>
  <c r="D9416" i="1"/>
  <c r="D9428" i="1"/>
  <c r="D9440" i="1"/>
  <c r="D9452" i="1"/>
  <c r="D9464" i="1"/>
  <c r="D9476" i="1"/>
  <c r="D9488" i="1"/>
  <c r="D9500" i="1"/>
  <c r="D9512" i="1"/>
  <c r="D9524" i="1"/>
  <c r="D9536" i="1"/>
  <c r="D9548" i="1"/>
  <c r="D9560" i="1"/>
  <c r="D9572" i="1"/>
  <c r="D9584" i="1"/>
  <c r="D9596" i="1"/>
  <c r="D9608" i="1"/>
  <c r="D9620" i="1"/>
  <c r="D9632" i="1"/>
  <c r="D9644" i="1"/>
  <c r="D9656" i="1"/>
  <c r="D9668" i="1"/>
  <c r="D9680" i="1"/>
  <c r="D9692" i="1"/>
  <c r="D9704" i="1"/>
  <c r="D9716" i="1"/>
  <c r="D9728" i="1"/>
  <c r="D9740" i="1"/>
  <c r="D9752" i="1"/>
  <c r="D9764" i="1"/>
  <c r="D9776" i="1"/>
  <c r="D9788" i="1"/>
  <c r="D9800" i="1"/>
  <c r="D9812" i="1"/>
  <c r="D9824" i="1"/>
  <c r="D9836" i="1"/>
  <c r="D9848" i="1"/>
  <c r="D9860" i="1"/>
  <c r="D9872" i="1"/>
  <c r="D9884" i="1"/>
  <c r="D9896" i="1"/>
  <c r="D9908" i="1"/>
  <c r="D9920" i="1"/>
  <c r="D9932" i="1"/>
  <c r="D9944" i="1"/>
  <c r="D9956" i="1"/>
  <c r="D9968" i="1"/>
  <c r="D9980" i="1"/>
  <c r="D9992" i="1"/>
  <c r="D8702" i="1"/>
  <c r="D8717" i="1"/>
  <c r="D8731" i="1"/>
  <c r="D8745" i="1"/>
  <c r="D8760" i="1"/>
  <c r="D8774" i="1"/>
  <c r="D8789" i="1"/>
  <c r="D8803" i="1"/>
  <c r="D8817" i="1"/>
  <c r="D4548" i="1"/>
  <c r="D6083" i="1"/>
  <c r="D6371" i="1"/>
  <c r="D6659" i="1"/>
  <c r="D6923" i="1"/>
  <c r="D7032" i="1"/>
  <c r="D7118" i="1"/>
  <c r="D7204" i="1"/>
  <c r="D7276" i="1"/>
  <c r="D7348" i="1"/>
  <c r="D7420" i="1"/>
  <c r="D7492" i="1"/>
  <c r="D7543" i="1"/>
  <c r="D7591" i="1"/>
  <c r="D7639" i="1"/>
  <c r="D7687" i="1"/>
  <c r="D7735" i="1"/>
  <c r="D7783" i="1"/>
  <c r="D7831" i="1"/>
  <c r="D7879" i="1"/>
  <c r="D7927" i="1"/>
  <c r="D7975" i="1"/>
  <c r="D8013" i="1"/>
  <c r="D8049" i="1"/>
  <c r="D8085" i="1"/>
  <c r="D8121" i="1"/>
  <c r="D8157" i="1"/>
  <c r="D8193" i="1"/>
  <c r="D8229" i="1"/>
  <c r="D8265" i="1"/>
  <c r="D8301" i="1"/>
  <c r="D8337" i="1"/>
  <c r="D8373" i="1"/>
  <c r="D8409" i="1"/>
  <c r="D8445" i="1"/>
  <c r="D8481" i="1"/>
  <c r="D8517" i="1"/>
  <c r="D8553" i="1"/>
  <c r="D8589" i="1"/>
  <c r="D8623" i="1"/>
  <c r="D8645" i="1"/>
  <c r="D8659" i="1"/>
  <c r="D8673" i="1"/>
  <c r="D8688" i="1"/>
  <c r="D4764" i="1"/>
  <c r="D6110" i="1"/>
  <c r="D6398" i="1"/>
  <c r="D6686" i="1"/>
  <c r="D6938" i="1"/>
  <c r="D7040" i="1"/>
  <c r="D7127" i="1"/>
  <c r="D7211" i="1"/>
  <c r="D7283" i="1"/>
  <c r="D7355" i="1"/>
  <c r="D7427" i="1"/>
  <c r="D7499" i="1"/>
  <c r="D7547" i="1"/>
  <c r="D7595" i="1"/>
  <c r="D7643" i="1"/>
  <c r="D7691" i="1"/>
  <c r="D7739" i="1"/>
  <c r="D7787" i="1"/>
  <c r="D7835" i="1"/>
  <c r="D7883" i="1"/>
  <c r="D7931" i="1"/>
  <c r="D7979" i="1"/>
  <c r="D8015" i="1"/>
  <c r="D8051" i="1"/>
  <c r="D8087" i="1"/>
  <c r="D8123" i="1"/>
  <c r="D8159" i="1"/>
  <c r="D8195" i="1"/>
  <c r="D8231" i="1"/>
  <c r="D8267" i="1"/>
  <c r="D8303" i="1"/>
  <c r="D8339" i="1"/>
  <c r="D8375" i="1"/>
  <c r="D8411" i="1"/>
  <c r="D8447" i="1"/>
  <c r="D8483" i="1"/>
  <c r="D8519" i="1"/>
  <c r="D8555" i="1"/>
  <c r="D8591" i="1"/>
  <c r="D8625" i="1"/>
  <c r="D8646" i="1"/>
  <c r="D8660" i="1"/>
  <c r="D8675" i="1"/>
  <c r="D8689" i="1"/>
  <c r="D8704" i="1"/>
  <c r="D8718" i="1"/>
  <c r="D8732" i="1"/>
  <c r="D8747" i="1"/>
  <c r="D8761" i="1"/>
  <c r="D8776" i="1"/>
  <c r="D8790" i="1"/>
  <c r="D8804" i="1"/>
  <c r="D8819" i="1"/>
  <c r="D8833" i="1"/>
  <c r="D8848" i="1"/>
  <c r="D8862" i="1"/>
  <c r="D8876" i="1"/>
  <c r="D8890" i="1"/>
  <c r="D8902" i="1"/>
  <c r="D8914" i="1"/>
  <c r="D8926" i="1"/>
  <c r="D8938" i="1"/>
  <c r="D8950" i="1"/>
  <c r="D8962" i="1"/>
  <c r="D8974" i="1"/>
  <c r="D8986" i="1"/>
  <c r="D8998" i="1"/>
  <c r="D9010" i="1"/>
  <c r="D9022" i="1"/>
  <c r="D9034" i="1"/>
  <c r="D9046" i="1"/>
  <c r="D9058" i="1"/>
  <c r="D9070" i="1"/>
  <c r="D9082" i="1"/>
  <c r="D9094" i="1"/>
  <c r="D9106" i="1"/>
  <c r="D9118" i="1"/>
  <c r="D9130" i="1"/>
  <c r="D9142" i="1"/>
  <c r="D9154" i="1"/>
  <c r="D9166" i="1"/>
  <c r="D9178" i="1"/>
  <c r="D9190" i="1"/>
  <c r="D9202" i="1"/>
  <c r="D9214" i="1"/>
  <c r="D9226" i="1"/>
  <c r="D9238" i="1"/>
  <c r="D9250" i="1"/>
  <c r="D9262" i="1"/>
  <c r="D9274" i="1"/>
  <c r="D9286" i="1"/>
  <c r="D9298" i="1"/>
  <c r="D9310" i="1"/>
  <c r="D9322" i="1"/>
  <c r="D9334" i="1"/>
  <c r="D9346" i="1"/>
  <c r="D9358" i="1"/>
  <c r="D9370" i="1"/>
  <c r="D9382" i="1"/>
  <c r="D9394" i="1"/>
  <c r="D9406" i="1"/>
  <c r="D9418" i="1"/>
  <c r="D9430" i="1"/>
  <c r="D9442" i="1"/>
  <c r="D9454" i="1"/>
  <c r="D9466" i="1"/>
  <c r="D9478" i="1"/>
  <c r="D9490" i="1"/>
  <c r="D9502" i="1"/>
  <c r="D9514" i="1"/>
  <c r="D9526" i="1"/>
  <c r="D9538" i="1"/>
  <c r="D9550" i="1"/>
  <c r="D9562" i="1"/>
  <c r="D9574" i="1"/>
  <c r="D9586" i="1"/>
  <c r="D9598" i="1"/>
  <c r="D9610" i="1"/>
  <c r="D9622" i="1"/>
  <c r="D9634" i="1"/>
  <c r="D9646" i="1"/>
  <c r="D9658" i="1"/>
  <c r="D9670" i="1"/>
  <c r="D9682" i="1"/>
  <c r="D9694" i="1"/>
  <c r="D9706" i="1"/>
  <c r="D9718" i="1"/>
  <c r="D9730" i="1"/>
  <c r="D9742" i="1"/>
  <c r="D9754" i="1"/>
  <c r="D9766" i="1"/>
  <c r="D9778" i="1"/>
  <c r="D9790" i="1"/>
  <c r="D9802" i="1"/>
  <c r="D9814" i="1"/>
  <c r="D9826" i="1"/>
  <c r="D9838" i="1"/>
  <c r="D9850" i="1"/>
  <c r="D9862" i="1"/>
  <c r="D9874" i="1"/>
  <c r="D9886" i="1"/>
  <c r="D9898" i="1"/>
  <c r="D9910" i="1"/>
  <c r="D9922" i="1"/>
  <c r="D9934" i="1"/>
  <c r="D9946" i="1"/>
  <c r="D9958" i="1"/>
  <c r="D9970" i="1"/>
  <c r="D9982" i="1"/>
  <c r="D9994" i="1"/>
  <c r="D9696" i="1"/>
  <c r="D4980" i="1"/>
  <c r="D6131" i="1"/>
  <c r="D6419" i="1"/>
  <c r="D6707" i="1"/>
  <c r="D6948" i="1"/>
  <c r="D7046" i="1"/>
  <c r="D7132" i="1"/>
  <c r="D7216" i="1"/>
  <c r="D7288" i="1"/>
  <c r="D7360" i="1"/>
  <c r="D7432" i="1"/>
  <c r="D7504" i="1"/>
  <c r="D7552" i="1"/>
  <c r="D7600" i="1"/>
  <c r="D7648" i="1"/>
  <c r="D7696" i="1"/>
  <c r="D7744" i="1"/>
  <c r="D7792" i="1"/>
  <c r="D7840" i="1"/>
  <c r="D7888" i="1"/>
  <c r="D7936" i="1"/>
  <c r="D7984" i="1"/>
  <c r="D8020" i="1"/>
  <c r="D8056" i="1"/>
  <c r="D8092" i="1"/>
  <c r="D8128" i="1"/>
  <c r="D8164" i="1"/>
  <c r="D8200" i="1"/>
  <c r="D8236" i="1"/>
  <c r="D8272" i="1"/>
  <c r="D8308" i="1"/>
  <c r="D8344" i="1"/>
  <c r="D8380" i="1"/>
  <c r="D8416" i="1"/>
  <c r="D8452" i="1"/>
  <c r="D8488" i="1"/>
  <c r="D8524" i="1"/>
  <c r="D8560" i="1"/>
  <c r="D8596" i="1"/>
  <c r="D8627" i="1"/>
  <c r="D8647" i="1"/>
  <c r="D8661" i="1"/>
  <c r="D8676" i="1"/>
  <c r="D8690" i="1"/>
  <c r="D8705" i="1"/>
  <c r="D8719" i="1"/>
  <c r="D8733" i="1"/>
  <c r="D8748" i="1"/>
  <c r="D8762" i="1"/>
  <c r="D8777" i="1"/>
  <c r="D8791" i="1"/>
  <c r="D8805" i="1"/>
  <c r="D8820" i="1"/>
  <c r="D8834" i="1"/>
  <c r="D8849" i="1"/>
  <c r="D8863" i="1"/>
  <c r="D8877" i="1"/>
  <c r="D8891" i="1"/>
  <c r="D8903" i="1"/>
  <c r="D8915" i="1"/>
  <c r="D8927" i="1"/>
  <c r="D8939" i="1"/>
  <c r="D8951" i="1"/>
  <c r="D8963" i="1"/>
  <c r="D8975" i="1"/>
  <c r="D8987" i="1"/>
  <c r="D8999" i="1"/>
  <c r="D9011" i="1"/>
  <c r="D9023" i="1"/>
  <c r="D9035" i="1"/>
  <c r="D9047" i="1"/>
  <c r="D9059" i="1"/>
  <c r="D9071" i="1"/>
  <c r="D9083" i="1"/>
  <c r="D9095" i="1"/>
  <c r="D9107" i="1"/>
  <c r="D9119" i="1"/>
  <c r="D9131" i="1"/>
  <c r="D9143" i="1"/>
  <c r="D9155" i="1"/>
  <c r="D9167" i="1"/>
  <c r="D9179" i="1"/>
  <c r="D9191" i="1"/>
  <c r="D9203" i="1"/>
  <c r="D9215" i="1"/>
  <c r="D9227" i="1"/>
  <c r="D9239" i="1"/>
  <c r="D9251" i="1"/>
  <c r="D9263" i="1"/>
  <c r="D9275" i="1"/>
  <c r="D9287" i="1"/>
  <c r="D9299" i="1"/>
  <c r="D9311" i="1"/>
  <c r="D9323" i="1"/>
  <c r="D9335" i="1"/>
  <c r="D9347" i="1"/>
  <c r="D9359" i="1"/>
  <c r="D9371" i="1"/>
  <c r="D9383" i="1"/>
  <c r="D9395" i="1"/>
  <c r="D9407" i="1"/>
  <c r="D9419" i="1"/>
  <c r="D9431" i="1"/>
  <c r="D9443" i="1"/>
  <c r="D9455" i="1"/>
  <c r="D9467" i="1"/>
  <c r="D9479" i="1"/>
  <c r="D9491" i="1"/>
  <c r="D9503" i="1"/>
  <c r="D9515" i="1"/>
  <c r="D9527" i="1"/>
  <c r="D9539" i="1"/>
  <c r="D9551" i="1"/>
  <c r="D9563" i="1"/>
  <c r="D9575" i="1"/>
  <c r="D9587" i="1"/>
  <c r="D9599" i="1"/>
  <c r="D9611" i="1"/>
  <c r="D9623" i="1"/>
  <c r="D9635" i="1"/>
  <c r="D9647" i="1"/>
  <c r="D9659" i="1"/>
  <c r="D9671" i="1"/>
  <c r="D9683" i="1"/>
  <c r="D9695" i="1"/>
  <c r="D9707" i="1"/>
  <c r="D9719" i="1"/>
  <c r="D9731" i="1"/>
  <c r="D9743" i="1"/>
  <c r="D9755" i="1"/>
  <c r="D9767" i="1"/>
  <c r="D9779" i="1"/>
  <c r="D9791" i="1"/>
  <c r="D9803" i="1"/>
  <c r="D9815" i="1"/>
  <c r="D9827" i="1"/>
  <c r="D9839" i="1"/>
  <c r="D9851" i="1"/>
  <c r="D9863" i="1"/>
  <c r="D9875" i="1"/>
  <c r="D9887" i="1"/>
  <c r="D9899" i="1"/>
  <c r="D9911" i="1"/>
  <c r="D9923" i="1"/>
  <c r="D9935" i="1"/>
  <c r="D9947" i="1"/>
  <c r="D9959" i="1"/>
  <c r="D9971" i="1"/>
  <c r="D9983" i="1"/>
  <c r="D9995" i="1"/>
  <c r="D9684" i="1"/>
  <c r="D9984" i="1"/>
  <c r="D5196" i="1"/>
  <c r="D6158" i="1"/>
  <c r="D6446" i="1"/>
  <c r="D6734" i="1"/>
  <c r="D6960" i="1"/>
  <c r="D7055" i="1"/>
  <c r="D7141" i="1"/>
  <c r="D7223" i="1"/>
  <c r="D7295" i="1"/>
  <c r="D7367" i="1"/>
  <c r="D7439" i="1"/>
  <c r="D7507" i="1"/>
  <c r="D7555" i="1"/>
  <c r="D7603" i="1"/>
  <c r="D7651" i="1"/>
  <c r="D7699" i="1"/>
  <c r="D7747" i="1"/>
  <c r="D7795" i="1"/>
  <c r="D7843" i="1"/>
  <c r="D7891" i="1"/>
  <c r="D7939" i="1"/>
  <c r="D7987" i="1"/>
  <c r="D8023" i="1"/>
  <c r="D8059" i="1"/>
  <c r="D8095" i="1"/>
  <c r="D8131" i="1"/>
  <c r="D8167" i="1"/>
  <c r="D8203" i="1"/>
  <c r="D8239" i="1"/>
  <c r="D8275" i="1"/>
  <c r="D8311" i="1"/>
  <c r="D8347" i="1"/>
  <c r="D8383" i="1"/>
  <c r="D8419" i="1"/>
  <c r="D8455" i="1"/>
  <c r="D8491" i="1"/>
  <c r="D8527" i="1"/>
  <c r="D8563" i="1"/>
  <c r="D8599" i="1"/>
  <c r="D8630" i="1"/>
  <c r="D8648" i="1"/>
  <c r="D8663" i="1"/>
  <c r="D8677" i="1"/>
  <c r="D8692" i="1"/>
  <c r="D8706" i="1"/>
  <c r="D8720" i="1"/>
  <c r="D8735" i="1"/>
  <c r="D8749" i="1"/>
  <c r="D8764" i="1"/>
  <c r="D8778" i="1"/>
  <c r="D8792" i="1"/>
  <c r="D8807" i="1"/>
  <c r="D8821" i="1"/>
  <c r="D8836" i="1"/>
  <c r="D8850" i="1"/>
  <c r="D8864" i="1"/>
  <c r="D8879" i="1"/>
  <c r="D8892" i="1"/>
  <c r="D8904" i="1"/>
  <c r="D8916" i="1"/>
  <c r="D8928" i="1"/>
  <c r="D8940" i="1"/>
  <c r="D8952" i="1"/>
  <c r="D8964" i="1"/>
  <c r="D8976" i="1"/>
  <c r="D8988" i="1"/>
  <c r="D9000" i="1"/>
  <c r="D9012" i="1"/>
  <c r="D9024" i="1"/>
  <c r="D9036" i="1"/>
  <c r="D9048" i="1"/>
  <c r="D9060" i="1"/>
  <c r="D9072" i="1"/>
  <c r="D9084" i="1"/>
  <c r="D9096" i="1"/>
  <c r="D9108" i="1"/>
  <c r="D9120" i="1"/>
  <c r="D9132" i="1"/>
  <c r="D9144" i="1"/>
  <c r="D9156" i="1"/>
  <c r="D9168" i="1"/>
  <c r="D9180" i="1"/>
  <c r="D9192" i="1"/>
  <c r="D9204" i="1"/>
  <c r="D9216" i="1"/>
  <c r="D9228" i="1"/>
  <c r="D9240" i="1"/>
  <c r="D9252" i="1"/>
  <c r="D9264" i="1"/>
  <c r="D9276" i="1"/>
  <c r="D9288" i="1"/>
  <c r="D9300" i="1"/>
  <c r="D9312" i="1"/>
  <c r="D9324" i="1"/>
  <c r="D9336" i="1"/>
  <c r="D9348" i="1"/>
  <c r="D9360" i="1"/>
  <c r="D9372" i="1"/>
  <c r="D9384" i="1"/>
  <c r="D9396" i="1"/>
  <c r="D9408" i="1"/>
  <c r="D9420" i="1"/>
  <c r="D9432" i="1"/>
  <c r="D9444" i="1"/>
  <c r="D9456" i="1"/>
  <c r="D9468" i="1"/>
  <c r="D9480" i="1"/>
  <c r="D9492" i="1"/>
  <c r="D9504" i="1"/>
  <c r="D9516" i="1"/>
  <c r="D9528" i="1"/>
  <c r="D9540" i="1"/>
  <c r="D9552" i="1"/>
  <c r="D9564" i="1"/>
  <c r="D9576" i="1"/>
  <c r="D9588" i="1"/>
  <c r="D9600" i="1"/>
  <c r="D9612" i="1"/>
  <c r="D9624" i="1"/>
  <c r="D9636" i="1"/>
  <c r="D9648" i="1"/>
  <c r="D9660" i="1"/>
  <c r="D9672" i="1"/>
  <c r="D9708" i="1"/>
  <c r="D9720" i="1"/>
  <c r="D9732" i="1"/>
  <c r="D9744" i="1"/>
  <c r="D9756" i="1"/>
  <c r="D9768" i="1"/>
  <c r="D9780" i="1"/>
  <c r="D9792" i="1"/>
  <c r="D9804" i="1"/>
  <c r="D9816" i="1"/>
  <c r="D9828" i="1"/>
  <c r="D9840" i="1"/>
  <c r="D9852" i="1"/>
  <c r="D9864" i="1"/>
  <c r="D9876" i="1"/>
  <c r="D9888" i="1"/>
  <c r="D9900" i="1"/>
  <c r="D9912" i="1"/>
  <c r="D9924" i="1"/>
  <c r="D9936" i="1"/>
  <c r="D9948" i="1"/>
  <c r="D9960" i="1"/>
  <c r="D9972" i="1"/>
  <c r="D9996" i="1"/>
  <c r="D5387" i="1"/>
  <c r="D6179" i="1"/>
  <c r="D6467" i="1"/>
  <c r="D6755" i="1"/>
  <c r="D6968" i="1"/>
  <c r="D7060" i="1"/>
  <c r="D7147" i="1"/>
  <c r="D7228" i="1"/>
  <c r="D7300" i="1"/>
  <c r="D7372" i="1"/>
  <c r="D7444" i="1"/>
  <c r="D7511" i="1"/>
  <c r="D7559" i="1"/>
  <c r="D7607" i="1"/>
  <c r="D7655" i="1"/>
  <c r="D7703" i="1"/>
  <c r="D7751" i="1"/>
  <c r="D7799" i="1"/>
  <c r="D7847" i="1"/>
  <c r="D7895" i="1"/>
  <c r="D7943" i="1"/>
  <c r="D7989" i="1"/>
  <c r="D8025" i="1"/>
  <c r="D8061" i="1"/>
  <c r="D8097" i="1"/>
  <c r="D8133" i="1"/>
  <c r="D8169" i="1"/>
  <c r="D8205" i="1"/>
  <c r="D8241" i="1"/>
  <c r="D8277" i="1"/>
  <c r="D8313" i="1"/>
  <c r="D8349" i="1"/>
  <c r="D8385" i="1"/>
  <c r="D8421" i="1"/>
  <c r="D8457" i="1"/>
  <c r="D8493" i="1"/>
  <c r="D8529" i="1"/>
  <c r="D8565" i="1"/>
  <c r="D8601" i="1"/>
  <c r="D8632" i="1"/>
  <c r="D8649" i="1"/>
  <c r="D8664" i="1"/>
  <c r="D8678" i="1"/>
  <c r="D8693" i="1"/>
  <c r="D8707" i="1"/>
  <c r="D8721" i="1"/>
  <c r="D8736" i="1"/>
  <c r="D8750" i="1"/>
  <c r="D8765" i="1"/>
  <c r="D8779" i="1"/>
  <c r="D8793" i="1"/>
  <c r="D8808" i="1"/>
  <c r="D8822" i="1"/>
  <c r="D8837" i="1"/>
  <c r="D8851" i="1"/>
  <c r="D8865" i="1"/>
  <c r="D8880" i="1"/>
  <c r="D8893" i="1"/>
  <c r="D8905" i="1"/>
  <c r="D8917" i="1"/>
  <c r="D8929" i="1"/>
  <c r="D8941" i="1"/>
  <c r="D8953" i="1"/>
  <c r="D8965" i="1"/>
  <c r="D8977" i="1"/>
  <c r="D8989" i="1"/>
  <c r="D9001" i="1"/>
  <c r="D9013" i="1"/>
  <c r="D9025" i="1"/>
  <c r="D9037" i="1"/>
  <c r="D9049" i="1"/>
  <c r="D9061" i="1"/>
  <c r="D9073" i="1"/>
  <c r="D9085" i="1"/>
  <c r="D9097" i="1"/>
  <c r="D9109" i="1"/>
  <c r="D9121" i="1"/>
  <c r="D9133" i="1"/>
  <c r="D9145" i="1"/>
  <c r="D9157" i="1"/>
  <c r="D9169" i="1"/>
  <c r="D9181" i="1"/>
  <c r="D9193" i="1"/>
  <c r="D9205" i="1"/>
  <c r="D9217" i="1"/>
  <c r="D9229" i="1"/>
  <c r="D9241" i="1"/>
  <c r="D9253" i="1"/>
  <c r="D9265" i="1"/>
  <c r="D9277" i="1"/>
  <c r="D9289" i="1"/>
  <c r="D9301" i="1"/>
  <c r="D9313" i="1"/>
  <c r="D9325" i="1"/>
  <c r="D9337" i="1"/>
  <c r="D9349" i="1"/>
  <c r="D9361" i="1"/>
  <c r="D9373" i="1"/>
  <c r="D9385" i="1"/>
  <c r="D9397" i="1"/>
  <c r="D9409" i="1"/>
  <c r="D9421" i="1"/>
  <c r="D9433" i="1"/>
  <c r="D9445" i="1"/>
  <c r="D9457" i="1"/>
  <c r="D9469" i="1"/>
  <c r="D9481" i="1"/>
  <c r="D9493" i="1"/>
  <c r="D9505" i="1"/>
  <c r="D9517" i="1"/>
  <c r="D9529" i="1"/>
  <c r="D9541" i="1"/>
  <c r="D9553" i="1"/>
  <c r="D9565" i="1"/>
  <c r="D9577" i="1"/>
  <c r="D9589" i="1"/>
  <c r="D9601" i="1"/>
  <c r="D9613" i="1"/>
  <c r="D9625" i="1"/>
  <c r="D9637" i="1"/>
  <c r="D9649" i="1"/>
  <c r="D9661" i="1"/>
  <c r="D9673" i="1"/>
  <c r="D9685" i="1"/>
  <c r="D9697" i="1"/>
  <c r="D9709" i="1"/>
  <c r="D9721" i="1"/>
  <c r="D9733" i="1"/>
  <c r="D9745" i="1"/>
  <c r="D9757" i="1"/>
  <c r="D9769" i="1"/>
  <c r="D9781" i="1"/>
  <c r="D9793" i="1"/>
  <c r="D9805" i="1"/>
  <c r="D9817" i="1"/>
  <c r="D9829" i="1"/>
  <c r="D9841" i="1"/>
  <c r="D9853" i="1"/>
  <c r="D9865" i="1"/>
  <c r="D9877" i="1"/>
  <c r="D9889" i="1"/>
  <c r="D9901" i="1"/>
  <c r="D9913" i="1"/>
  <c r="D9925" i="1"/>
  <c r="D9937" i="1"/>
  <c r="D9949" i="1"/>
  <c r="D9961" i="1"/>
  <c r="D9973" i="1"/>
  <c r="D9985" i="1"/>
  <c r="D9997" i="1"/>
  <c r="D7104" i="1"/>
  <c r="D7336" i="1"/>
  <c r="D7480" i="1"/>
  <c r="D7679" i="1"/>
  <c r="D7871" i="1"/>
  <c r="D8044" i="1"/>
  <c r="D8188" i="1"/>
  <c r="D8332" i="1"/>
  <c r="D8476" i="1"/>
  <c r="D8642" i="1"/>
  <c r="D8685" i="1"/>
  <c r="D8743" i="1"/>
  <c r="D8801" i="1"/>
  <c r="D8858" i="1"/>
  <c r="D8911" i="1"/>
  <c r="D8959" i="1"/>
  <c r="D9007" i="1"/>
  <c r="D9079" i="1"/>
  <c r="D9139" i="1"/>
  <c r="D9187" i="1"/>
  <c r="D9223" i="1"/>
  <c r="D9271" i="1"/>
  <c r="D5558" i="1"/>
  <c r="D6206" i="1"/>
  <c r="D6494" i="1"/>
  <c r="D6782" i="1"/>
  <c r="D6976" i="1"/>
  <c r="D7069" i="1"/>
  <c r="D7155" i="1"/>
  <c r="D7235" i="1"/>
  <c r="D7307" i="1"/>
  <c r="D7379" i="1"/>
  <c r="D7451" i="1"/>
  <c r="D7516" i="1"/>
  <c r="D7564" i="1"/>
  <c r="D7612" i="1"/>
  <c r="D7660" i="1"/>
  <c r="D7708" i="1"/>
  <c r="D7756" i="1"/>
  <c r="D7804" i="1"/>
  <c r="D7852" i="1"/>
  <c r="D7900" i="1"/>
  <c r="D7948" i="1"/>
  <c r="D7991" i="1"/>
  <c r="D8027" i="1"/>
  <c r="D8063" i="1"/>
  <c r="D8099" i="1"/>
  <c r="D8135" i="1"/>
  <c r="D8171" i="1"/>
  <c r="D8207" i="1"/>
  <c r="D8243" i="1"/>
  <c r="D8279" i="1"/>
  <c r="D8315" i="1"/>
  <c r="D8351" i="1"/>
  <c r="D8387" i="1"/>
  <c r="D8423" i="1"/>
  <c r="D8459" i="1"/>
  <c r="D8495" i="1"/>
  <c r="D8531" i="1"/>
  <c r="D8567" i="1"/>
  <c r="D8603" i="1"/>
  <c r="D8635" i="1"/>
  <c r="D8651" i="1"/>
  <c r="D8665" i="1"/>
  <c r="D8680" i="1"/>
  <c r="D8694" i="1"/>
  <c r="D8708" i="1"/>
  <c r="D8723" i="1"/>
  <c r="D8737" i="1"/>
  <c r="D8752" i="1"/>
  <c r="D8766" i="1"/>
  <c r="D8780" i="1"/>
  <c r="D8795" i="1"/>
  <c r="D8809" i="1"/>
  <c r="D8824" i="1"/>
  <c r="D8838" i="1"/>
  <c r="D8852" i="1"/>
  <c r="D8867" i="1"/>
  <c r="D8881" i="1"/>
  <c r="D8894" i="1"/>
  <c r="D8906" i="1"/>
  <c r="D8918" i="1"/>
  <c r="D8930" i="1"/>
  <c r="D8942" i="1"/>
  <c r="D8954" i="1"/>
  <c r="D8966" i="1"/>
  <c r="D8978" i="1"/>
  <c r="D8990" i="1"/>
  <c r="D9002" i="1"/>
  <c r="D9014" i="1"/>
  <c r="D9026" i="1"/>
  <c r="D9038" i="1"/>
  <c r="D9050" i="1"/>
  <c r="D9062" i="1"/>
  <c r="D9074" i="1"/>
  <c r="D9086" i="1"/>
  <c r="D9098" i="1"/>
  <c r="D9110" i="1"/>
  <c r="D9122" i="1"/>
  <c r="D9134" i="1"/>
  <c r="D9146" i="1"/>
  <c r="D9158" i="1"/>
  <c r="D9170" i="1"/>
  <c r="D9182" i="1"/>
  <c r="D9194" i="1"/>
  <c r="D9206" i="1"/>
  <c r="D9218" i="1"/>
  <c r="D9230" i="1"/>
  <c r="D9242" i="1"/>
  <c r="D9254" i="1"/>
  <c r="D9266" i="1"/>
  <c r="D9278" i="1"/>
  <c r="D9290" i="1"/>
  <c r="D9302" i="1"/>
  <c r="D9314" i="1"/>
  <c r="D9326" i="1"/>
  <c r="D9338" i="1"/>
  <c r="D9350" i="1"/>
  <c r="D9362" i="1"/>
  <c r="D9374" i="1"/>
  <c r="D9386" i="1"/>
  <c r="D9398" i="1"/>
  <c r="D9410" i="1"/>
  <c r="D9422" i="1"/>
  <c r="D9434" i="1"/>
  <c r="D9446" i="1"/>
  <c r="D9458" i="1"/>
  <c r="D9470" i="1"/>
  <c r="D9482" i="1"/>
  <c r="D9494" i="1"/>
  <c r="D9506" i="1"/>
  <c r="D9518" i="1"/>
  <c r="D9530" i="1"/>
  <c r="D9542" i="1"/>
  <c r="D9554" i="1"/>
  <c r="D9566" i="1"/>
  <c r="D9578" i="1"/>
  <c r="D9590" i="1"/>
  <c r="D9602" i="1"/>
  <c r="D9614" i="1"/>
  <c r="D9626" i="1"/>
  <c r="D9638" i="1"/>
  <c r="D9650" i="1"/>
  <c r="D9662" i="1"/>
  <c r="D9674" i="1"/>
  <c r="D9686" i="1"/>
  <c r="D9698" i="1"/>
  <c r="D9710" i="1"/>
  <c r="D9722" i="1"/>
  <c r="D9734" i="1"/>
  <c r="D9746" i="1"/>
  <c r="D9758" i="1"/>
  <c r="D9770" i="1"/>
  <c r="D9782" i="1"/>
  <c r="D9794" i="1"/>
  <c r="D9806" i="1"/>
  <c r="D9818" i="1"/>
  <c r="D9830" i="1"/>
  <c r="D9842" i="1"/>
  <c r="D9854" i="1"/>
  <c r="D9866" i="1"/>
  <c r="D9878" i="1"/>
  <c r="D9890" i="1"/>
  <c r="D9902" i="1"/>
  <c r="D9914" i="1"/>
  <c r="D9926" i="1"/>
  <c r="D9938" i="1"/>
  <c r="D9950" i="1"/>
  <c r="D9962" i="1"/>
  <c r="D9974" i="1"/>
  <c r="D9986" i="1"/>
  <c r="D9998" i="1"/>
  <c r="D6896" i="1"/>
  <c r="D7190" i="1"/>
  <c r="D7583" i="1"/>
  <c r="D7727" i="1"/>
  <c r="D8008" i="1"/>
  <c r="D8152" i="1"/>
  <c r="D8296" i="1"/>
  <c r="D8404" i="1"/>
  <c r="D8548" i="1"/>
  <c r="D8657" i="1"/>
  <c r="D8714" i="1"/>
  <c r="D8772" i="1"/>
  <c r="D8829" i="1"/>
  <c r="D8887" i="1"/>
  <c r="D8935" i="1"/>
  <c r="D8995" i="1"/>
  <c r="D9043" i="1"/>
  <c r="D9103" i="1"/>
  <c r="D9163" i="1"/>
  <c r="D9199" i="1"/>
  <c r="D5696" i="1"/>
  <c r="D6227" i="1"/>
  <c r="D6515" i="1"/>
  <c r="D6803" i="1"/>
  <c r="D6984" i="1"/>
  <c r="D7075" i="1"/>
  <c r="D7161" i="1"/>
  <c r="D7240" i="1"/>
  <c r="D7312" i="1"/>
  <c r="D7384" i="1"/>
  <c r="D7456" i="1"/>
  <c r="D7519" i="1"/>
  <c r="D7567" i="1"/>
  <c r="D7615" i="1"/>
  <c r="D7663" i="1"/>
  <c r="D7711" i="1"/>
  <c r="D7759" i="1"/>
  <c r="D7807" i="1"/>
  <c r="D7855" i="1"/>
  <c r="D7903" i="1"/>
  <c r="D7951" i="1"/>
  <c r="D7996" i="1"/>
  <c r="D8032" i="1"/>
  <c r="D8068" i="1"/>
  <c r="D8104" i="1"/>
  <c r="D8140" i="1"/>
  <c r="D8176" i="1"/>
  <c r="D8212" i="1"/>
  <c r="D8248" i="1"/>
  <c r="D8284" i="1"/>
  <c r="D8320" i="1"/>
  <c r="D8356" i="1"/>
  <c r="D8392" i="1"/>
  <c r="D8428" i="1"/>
  <c r="D8464" i="1"/>
  <c r="D8500" i="1"/>
  <c r="D8536" i="1"/>
  <c r="D8572" i="1"/>
  <c r="D8608" i="1"/>
  <c r="D8636" i="1"/>
  <c r="D8652" i="1"/>
  <c r="D8666" i="1"/>
  <c r="D8681" i="1"/>
  <c r="D8695" i="1"/>
  <c r="D8709" i="1"/>
  <c r="D8724" i="1"/>
  <c r="D8738" i="1"/>
  <c r="D8753" i="1"/>
  <c r="D8767" i="1"/>
  <c r="D8781" i="1"/>
  <c r="D8796" i="1"/>
  <c r="D8810" i="1"/>
  <c r="D8825" i="1"/>
  <c r="D8839" i="1"/>
  <c r="D8853" i="1"/>
  <c r="D8868" i="1"/>
  <c r="D8882" i="1"/>
  <c r="D8895" i="1"/>
  <c r="D8907" i="1"/>
  <c r="D8919" i="1"/>
  <c r="D8931" i="1"/>
  <c r="D8943" i="1"/>
  <c r="D8955" i="1"/>
  <c r="D8967" i="1"/>
  <c r="D8979" i="1"/>
  <c r="D8991" i="1"/>
  <c r="D9003" i="1"/>
  <c r="D9015" i="1"/>
  <c r="D9027" i="1"/>
  <c r="D9039" i="1"/>
  <c r="D9051" i="1"/>
  <c r="D9063" i="1"/>
  <c r="D9075" i="1"/>
  <c r="D9087" i="1"/>
  <c r="D9099" i="1"/>
  <c r="D9111" i="1"/>
  <c r="D9123" i="1"/>
  <c r="D9135" i="1"/>
  <c r="D9147" i="1"/>
  <c r="D9159" i="1"/>
  <c r="D9171" i="1"/>
  <c r="D9183" i="1"/>
  <c r="D9195" i="1"/>
  <c r="D9207" i="1"/>
  <c r="D9219" i="1"/>
  <c r="D9231" i="1"/>
  <c r="D9243" i="1"/>
  <c r="D9255" i="1"/>
  <c r="D9267" i="1"/>
  <c r="D9279" i="1"/>
  <c r="D9291" i="1"/>
  <c r="D9303" i="1"/>
  <c r="D9315" i="1"/>
  <c r="D9327" i="1"/>
  <c r="D9339" i="1"/>
  <c r="D9351" i="1"/>
  <c r="D9363" i="1"/>
  <c r="D9375" i="1"/>
  <c r="D9387" i="1"/>
  <c r="D9399" i="1"/>
  <c r="D9411" i="1"/>
  <c r="D9423" i="1"/>
  <c r="D9435" i="1"/>
  <c r="D9447" i="1"/>
  <c r="D9459" i="1"/>
  <c r="D9471" i="1"/>
  <c r="D9483" i="1"/>
  <c r="D9495" i="1"/>
  <c r="D9507" i="1"/>
  <c r="D9519" i="1"/>
  <c r="D9531" i="1"/>
  <c r="D9543" i="1"/>
  <c r="D9555" i="1"/>
  <c r="D9567" i="1"/>
  <c r="D9579" i="1"/>
  <c r="D9591" i="1"/>
  <c r="D9603" i="1"/>
  <c r="D9615" i="1"/>
  <c r="D9627" i="1"/>
  <c r="D9639" i="1"/>
  <c r="D9651" i="1"/>
  <c r="D9663" i="1"/>
  <c r="D9675" i="1"/>
  <c r="D9687" i="1"/>
  <c r="D9699" i="1"/>
  <c r="D9711" i="1"/>
  <c r="D9723" i="1"/>
  <c r="D9735" i="1"/>
  <c r="D9747" i="1"/>
  <c r="D9759" i="1"/>
  <c r="D9771" i="1"/>
  <c r="D9783" i="1"/>
  <c r="D9795" i="1"/>
  <c r="D9807" i="1"/>
  <c r="D9819" i="1"/>
  <c r="D9831" i="1"/>
  <c r="D9843" i="1"/>
  <c r="D9855" i="1"/>
  <c r="D9867" i="1"/>
  <c r="D9879" i="1"/>
  <c r="D9891" i="1"/>
  <c r="D9903" i="1"/>
  <c r="D9915" i="1"/>
  <c r="D9927" i="1"/>
  <c r="D9939" i="1"/>
  <c r="D9951" i="1"/>
  <c r="D9963" i="1"/>
  <c r="D9975" i="1"/>
  <c r="D9987" i="1"/>
  <c r="D9999" i="1"/>
  <c r="D6611" i="1"/>
  <c r="D9067" i="1"/>
  <c r="D5783" i="1"/>
  <c r="D6254" i="1"/>
  <c r="D6542" i="1"/>
  <c r="D6830" i="1"/>
  <c r="D6993" i="1"/>
  <c r="D7083" i="1"/>
  <c r="D7170" i="1"/>
  <c r="D7247" i="1"/>
  <c r="D7319" i="1"/>
  <c r="D7391" i="1"/>
  <c r="D7463" i="1"/>
  <c r="D7523" i="1"/>
  <c r="D7571" i="1"/>
  <c r="D7619" i="1"/>
  <c r="D7667" i="1"/>
  <c r="D7715" i="1"/>
  <c r="D7763" i="1"/>
  <c r="D7811" i="1"/>
  <c r="D7859" i="1"/>
  <c r="D7907" i="1"/>
  <c r="D7955" i="1"/>
  <c r="D7999" i="1"/>
  <c r="D8035" i="1"/>
  <c r="D8071" i="1"/>
  <c r="D8107" i="1"/>
  <c r="D8143" i="1"/>
  <c r="D8179" i="1"/>
  <c r="D8215" i="1"/>
  <c r="D8251" i="1"/>
  <c r="D8287" i="1"/>
  <c r="D8323" i="1"/>
  <c r="D8359" i="1"/>
  <c r="D8395" i="1"/>
  <c r="D8431" i="1"/>
  <c r="D8467" i="1"/>
  <c r="D8503" i="1"/>
  <c r="D8539" i="1"/>
  <c r="D8575" i="1"/>
  <c r="D8611" i="1"/>
  <c r="D8637" i="1"/>
  <c r="D8653" i="1"/>
  <c r="D8668" i="1"/>
  <c r="D8682" i="1"/>
  <c r="D8696" i="1"/>
  <c r="D8711" i="1"/>
  <c r="D8725" i="1"/>
  <c r="D8740" i="1"/>
  <c r="D8754" i="1"/>
  <c r="D8768" i="1"/>
  <c r="D8783" i="1"/>
  <c r="D8797" i="1"/>
  <c r="D8812" i="1"/>
  <c r="D8826" i="1"/>
  <c r="D8840" i="1"/>
  <c r="D8855" i="1"/>
  <c r="D8869" i="1"/>
  <c r="D8884" i="1"/>
  <c r="D8896" i="1"/>
  <c r="D8908" i="1"/>
  <c r="D8920" i="1"/>
  <c r="D8932" i="1"/>
  <c r="D8944" i="1"/>
  <c r="D8956" i="1"/>
  <c r="D8968" i="1"/>
  <c r="D8980" i="1"/>
  <c r="D8992" i="1"/>
  <c r="D9004" i="1"/>
  <c r="D9016" i="1"/>
  <c r="D9028" i="1"/>
  <c r="D9040" i="1"/>
  <c r="D9052" i="1"/>
  <c r="D9064" i="1"/>
  <c r="D9076" i="1"/>
  <c r="D9088" i="1"/>
  <c r="D9100" i="1"/>
  <c r="D9112" i="1"/>
  <c r="D9124" i="1"/>
  <c r="D9136" i="1"/>
  <c r="D9148" i="1"/>
  <c r="D9160" i="1"/>
  <c r="D9172" i="1"/>
  <c r="D9184" i="1"/>
  <c r="D9196" i="1"/>
  <c r="D9208" i="1"/>
  <c r="D9220" i="1"/>
  <c r="D9232" i="1"/>
  <c r="D9244" i="1"/>
  <c r="D9256" i="1"/>
  <c r="D9268" i="1"/>
  <c r="D9280" i="1"/>
  <c r="D9292" i="1"/>
  <c r="D9304" i="1"/>
  <c r="D9316" i="1"/>
  <c r="D9328" i="1"/>
  <c r="D9340" i="1"/>
  <c r="D9352" i="1"/>
  <c r="D9364" i="1"/>
  <c r="D9376" i="1"/>
  <c r="D9388" i="1"/>
  <c r="D9400" i="1"/>
  <c r="D9412" i="1"/>
  <c r="D9424" i="1"/>
  <c r="D9436" i="1"/>
  <c r="D9448" i="1"/>
  <c r="D9460" i="1"/>
  <c r="D9472" i="1"/>
  <c r="D9484" i="1"/>
  <c r="D9496" i="1"/>
  <c r="D9508" i="1"/>
  <c r="D9520" i="1"/>
  <c r="D9532" i="1"/>
  <c r="D9544" i="1"/>
  <c r="D9556" i="1"/>
  <c r="D9568" i="1"/>
  <c r="D9580" i="1"/>
  <c r="D9592" i="1"/>
  <c r="D9604" i="1"/>
  <c r="D9616" i="1"/>
  <c r="D9628" i="1"/>
  <c r="D9640" i="1"/>
  <c r="D9652" i="1"/>
  <c r="D9664" i="1"/>
  <c r="D9676" i="1"/>
  <c r="D9688" i="1"/>
  <c r="D9700" i="1"/>
  <c r="D9712" i="1"/>
  <c r="D9724" i="1"/>
  <c r="D9736" i="1"/>
  <c r="D9748" i="1"/>
  <c r="D9760" i="1"/>
  <c r="D9772" i="1"/>
  <c r="D9784" i="1"/>
  <c r="D9796" i="1"/>
  <c r="D9808" i="1"/>
  <c r="D9820" i="1"/>
  <c r="D9832" i="1"/>
  <c r="D9844" i="1"/>
  <c r="D9856" i="1"/>
  <c r="D9868" i="1"/>
  <c r="D9880" i="1"/>
  <c r="D9892" i="1"/>
  <c r="D9904" i="1"/>
  <c r="D9916" i="1"/>
  <c r="D9928" i="1"/>
  <c r="D9940" i="1"/>
  <c r="D9952" i="1"/>
  <c r="D9964" i="1"/>
  <c r="D9976" i="1"/>
  <c r="D9988" i="1"/>
  <c r="D10000" i="1"/>
  <c r="D6323" i="1"/>
  <c r="D9055" i="1"/>
  <c r="D5869" i="1"/>
  <c r="D6275" i="1"/>
  <c r="D6563" i="1"/>
  <c r="D6851" i="1"/>
  <c r="D6999" i="1"/>
  <c r="D7089" i="1"/>
  <c r="D7176" i="1"/>
  <c r="D7252" i="1"/>
  <c r="D7324" i="1"/>
  <c r="D7396" i="1"/>
  <c r="D7468" i="1"/>
  <c r="D7528" i="1"/>
  <c r="D7576" i="1"/>
  <c r="D7624" i="1"/>
  <c r="D7672" i="1"/>
  <c r="D7720" i="1"/>
  <c r="D7768" i="1"/>
  <c r="D7816" i="1"/>
  <c r="D7864" i="1"/>
  <c r="D7912" i="1"/>
  <c r="D7960" i="1"/>
  <c r="D8001" i="1"/>
  <c r="D8037" i="1"/>
  <c r="D8073" i="1"/>
  <c r="D8109" i="1"/>
  <c r="D8145" i="1"/>
  <c r="D8181" i="1"/>
  <c r="D8217" i="1"/>
  <c r="D8253" i="1"/>
  <c r="D8289" i="1"/>
  <c r="D8325" i="1"/>
  <c r="D8361" i="1"/>
  <c r="D8397" i="1"/>
  <c r="D8433" i="1"/>
  <c r="D8469" i="1"/>
  <c r="D8505" i="1"/>
  <c r="D8541" i="1"/>
  <c r="D8577" i="1"/>
  <c r="D8613" i="1"/>
  <c r="D8639" i="1"/>
  <c r="D8654" i="1"/>
  <c r="D8669" i="1"/>
  <c r="D8683" i="1"/>
  <c r="D8697" i="1"/>
  <c r="D8712" i="1"/>
  <c r="D8726" i="1"/>
  <c r="D8741" i="1"/>
  <c r="D8755" i="1"/>
  <c r="D8769" i="1"/>
  <c r="D8784" i="1"/>
  <c r="D8798" i="1"/>
  <c r="D8813" i="1"/>
  <c r="D8827" i="1"/>
  <c r="D8841" i="1"/>
  <c r="D8856" i="1"/>
  <c r="D8870" i="1"/>
  <c r="D8885" i="1"/>
  <c r="D8897" i="1"/>
  <c r="D8909" i="1"/>
  <c r="D8921" i="1"/>
  <c r="D8933" i="1"/>
  <c r="D8945" i="1"/>
  <c r="D8957" i="1"/>
  <c r="D8969" i="1"/>
  <c r="D8981" i="1"/>
  <c r="D8993" i="1"/>
  <c r="D9005" i="1"/>
  <c r="D9017" i="1"/>
  <c r="D9029" i="1"/>
  <c r="D9041" i="1"/>
  <c r="D9053" i="1"/>
  <c r="D9065" i="1"/>
  <c r="D9077" i="1"/>
  <c r="D9089" i="1"/>
  <c r="D9101" i="1"/>
  <c r="D9113" i="1"/>
  <c r="D9125" i="1"/>
  <c r="D9137" i="1"/>
  <c r="D9149" i="1"/>
  <c r="D9161" i="1"/>
  <c r="D9173" i="1"/>
  <c r="D9185" i="1"/>
  <c r="D9197" i="1"/>
  <c r="D9209" i="1"/>
  <c r="D9221" i="1"/>
  <c r="D9233" i="1"/>
  <c r="D9245" i="1"/>
  <c r="D9257" i="1"/>
  <c r="D9269" i="1"/>
  <c r="D9281" i="1"/>
  <c r="D9293" i="1"/>
  <c r="D9305" i="1"/>
  <c r="D9317" i="1"/>
  <c r="D9329" i="1"/>
  <c r="D9341" i="1"/>
  <c r="D9353" i="1"/>
  <c r="D9365" i="1"/>
  <c r="D9377" i="1"/>
  <c r="D9389" i="1"/>
  <c r="D9401" i="1"/>
  <c r="D9413" i="1"/>
  <c r="D9425" i="1"/>
  <c r="D9437" i="1"/>
  <c r="D9449" i="1"/>
  <c r="D9461" i="1"/>
  <c r="D9473" i="1"/>
  <c r="D9485" i="1"/>
  <c r="D9497" i="1"/>
  <c r="D9509" i="1"/>
  <c r="D9521" i="1"/>
  <c r="D9533" i="1"/>
  <c r="D9545" i="1"/>
  <c r="D9557" i="1"/>
  <c r="D9569" i="1"/>
  <c r="D9581" i="1"/>
  <c r="D9593" i="1"/>
  <c r="D9605" i="1"/>
  <c r="D9617" i="1"/>
  <c r="D9629" i="1"/>
  <c r="D9641" i="1"/>
  <c r="D9653" i="1"/>
  <c r="D9665" i="1"/>
  <c r="D9677" i="1"/>
  <c r="D9689" i="1"/>
  <c r="D9701" i="1"/>
  <c r="D9713" i="1"/>
  <c r="D9725" i="1"/>
  <c r="D9737" i="1"/>
  <c r="D9749" i="1"/>
  <c r="D9761" i="1"/>
  <c r="D9773" i="1"/>
  <c r="D9785" i="1"/>
  <c r="D9797" i="1"/>
  <c r="D9809" i="1"/>
  <c r="D9821" i="1"/>
  <c r="D9833" i="1"/>
  <c r="D9845" i="1"/>
  <c r="D9857" i="1"/>
  <c r="D9869" i="1"/>
  <c r="D9881" i="1"/>
  <c r="D9893" i="1"/>
  <c r="D9905" i="1"/>
  <c r="D9917" i="1"/>
  <c r="D9929" i="1"/>
  <c r="D9941" i="1"/>
  <c r="D9953" i="1"/>
  <c r="D9965" i="1"/>
  <c r="D9977" i="1"/>
  <c r="D9989" i="1"/>
  <c r="D10001" i="1"/>
  <c r="D7016" i="1"/>
  <c r="D7408" i="1"/>
  <c r="D7631" i="1"/>
  <c r="D7823" i="1"/>
  <c r="D7919" i="1"/>
  <c r="D8080" i="1"/>
  <c r="D8224" i="1"/>
  <c r="D8368" i="1"/>
  <c r="D8512" i="1"/>
  <c r="D8618" i="1"/>
  <c r="D8700" i="1"/>
  <c r="D8757" i="1"/>
  <c r="D8815" i="1"/>
  <c r="D8873" i="1"/>
  <c r="D8923" i="1"/>
  <c r="D8971" i="1"/>
  <c r="D9019" i="1"/>
  <c r="D9091" i="1"/>
  <c r="D9127" i="1"/>
  <c r="D9175" i="1"/>
  <c r="D9235" i="1"/>
  <c r="D9283" i="1"/>
  <c r="D5939" i="1"/>
  <c r="D6302" i="1"/>
  <c r="D6590" i="1"/>
  <c r="D6878" i="1"/>
  <c r="D7009" i="1"/>
  <c r="D7098" i="1"/>
  <c r="D7184" i="1"/>
  <c r="D7259" i="1"/>
  <c r="D7331" i="1"/>
  <c r="D7403" i="1"/>
  <c r="D7475" i="1"/>
  <c r="D7531" i="1"/>
  <c r="D7579" i="1"/>
  <c r="D7627" i="1"/>
  <c r="D7675" i="1"/>
  <c r="D7723" i="1"/>
  <c r="D7771" i="1"/>
  <c r="D7819" i="1"/>
  <c r="D7867" i="1"/>
  <c r="D7915" i="1"/>
  <c r="D7963" i="1"/>
  <c r="D8003" i="1"/>
  <c r="D8039" i="1"/>
  <c r="D8075" i="1"/>
  <c r="D8111" i="1"/>
  <c r="D8147" i="1"/>
  <c r="D8183" i="1"/>
  <c r="D8219" i="1"/>
  <c r="D8255" i="1"/>
  <c r="D8291" i="1"/>
  <c r="D8327" i="1"/>
  <c r="D8363" i="1"/>
  <c r="D8399" i="1"/>
  <c r="D8435" i="1"/>
  <c r="D8471" i="1"/>
  <c r="D8507" i="1"/>
  <c r="D8543" i="1"/>
  <c r="D8579" i="1"/>
  <c r="D8615" i="1"/>
  <c r="D8641" i="1"/>
  <c r="D8656" i="1"/>
  <c r="D8670" i="1"/>
  <c r="D8684" i="1"/>
  <c r="D8699" i="1"/>
  <c r="D8713" i="1"/>
  <c r="D8728" i="1"/>
  <c r="D8742" i="1"/>
  <c r="D8756" i="1"/>
  <c r="D8771" i="1"/>
  <c r="D8785" i="1"/>
  <c r="D8800" i="1"/>
  <c r="D8814" i="1"/>
  <c r="D8828" i="1"/>
  <c r="D8843" i="1"/>
  <c r="D8857" i="1"/>
  <c r="D8872" i="1"/>
  <c r="D8886" i="1"/>
  <c r="D8898" i="1"/>
  <c r="D8910" i="1"/>
  <c r="D8922" i="1"/>
  <c r="D8934" i="1"/>
  <c r="D8946" i="1"/>
  <c r="D8958" i="1"/>
  <c r="D8970" i="1"/>
  <c r="D8982" i="1"/>
  <c r="D8994" i="1"/>
  <c r="D9006" i="1"/>
  <c r="D9018" i="1"/>
  <c r="D9030" i="1"/>
  <c r="D9042" i="1"/>
  <c r="D9054" i="1"/>
  <c r="D9066" i="1"/>
  <c r="D9078" i="1"/>
  <c r="D9090" i="1"/>
  <c r="D9102" i="1"/>
  <c r="D9114" i="1"/>
  <c r="D9126" i="1"/>
  <c r="D9138" i="1"/>
  <c r="D9150" i="1"/>
  <c r="D9162" i="1"/>
  <c r="D9174" i="1"/>
  <c r="D9186" i="1"/>
  <c r="D9198" i="1"/>
  <c r="D9210" i="1"/>
  <c r="D9222" i="1"/>
  <c r="D9234" i="1"/>
  <c r="D9246" i="1"/>
  <c r="D9258" i="1"/>
  <c r="D9270" i="1"/>
  <c r="D9282" i="1"/>
  <c r="D9294" i="1"/>
  <c r="D9306" i="1"/>
  <c r="D9318" i="1"/>
  <c r="D9330" i="1"/>
  <c r="D9342" i="1"/>
  <c r="D9354" i="1"/>
  <c r="D9366" i="1"/>
  <c r="D9378" i="1"/>
  <c r="D9390" i="1"/>
  <c r="D9402" i="1"/>
  <c r="D9414" i="1"/>
  <c r="D9426" i="1"/>
  <c r="D9438" i="1"/>
  <c r="D9450" i="1"/>
  <c r="D9462" i="1"/>
  <c r="D9474" i="1"/>
  <c r="D9486" i="1"/>
  <c r="D9498" i="1"/>
  <c r="D9510" i="1"/>
  <c r="D9522" i="1"/>
  <c r="D9534" i="1"/>
  <c r="D9546" i="1"/>
  <c r="D9558" i="1"/>
  <c r="D9570" i="1"/>
  <c r="D9582" i="1"/>
  <c r="D9594" i="1"/>
  <c r="D9606" i="1"/>
  <c r="D9618" i="1"/>
  <c r="D9630" i="1"/>
  <c r="D9642" i="1"/>
  <c r="D9654" i="1"/>
  <c r="D9666" i="1"/>
  <c r="D9678" i="1"/>
  <c r="D9690" i="1"/>
  <c r="D9702" i="1"/>
  <c r="D9714" i="1"/>
  <c r="D9726" i="1"/>
  <c r="D9738" i="1"/>
  <c r="D9750" i="1"/>
  <c r="D9762" i="1"/>
  <c r="D9774" i="1"/>
  <c r="D9786" i="1"/>
  <c r="D9798" i="1"/>
  <c r="D9810" i="1"/>
  <c r="D9822" i="1"/>
  <c r="D9834" i="1"/>
  <c r="D9846" i="1"/>
  <c r="D9858" i="1"/>
  <c r="D9870" i="1"/>
  <c r="D9882" i="1"/>
  <c r="D9894" i="1"/>
  <c r="D9906" i="1"/>
  <c r="D9918" i="1"/>
  <c r="D9930" i="1"/>
  <c r="D9942" i="1"/>
  <c r="D9954" i="1"/>
  <c r="D9966" i="1"/>
  <c r="D9978" i="1"/>
  <c r="D9990" i="1"/>
  <c r="D10002" i="1"/>
  <c r="D5987" i="1"/>
  <c r="D7264" i="1"/>
  <c r="D7535" i="1"/>
  <c r="D7775" i="1"/>
  <c r="D7967" i="1"/>
  <c r="D8116" i="1"/>
  <c r="D8260" i="1"/>
  <c r="D8440" i="1"/>
  <c r="D8584" i="1"/>
  <c r="D8671" i="1"/>
  <c r="D8729" i="1"/>
  <c r="D8786" i="1"/>
  <c r="D8844" i="1"/>
  <c r="D8899" i="1"/>
  <c r="D8947" i="1"/>
  <c r="D8983" i="1"/>
  <c r="D9031" i="1"/>
  <c r="D9115" i="1"/>
  <c r="D9151" i="1"/>
  <c r="D9211" i="1"/>
  <c r="D9259" i="1"/>
  <c r="D8832" i="1"/>
  <c r="D8985" i="1"/>
  <c r="D9129" i="1"/>
  <c r="D9261" i="1"/>
  <c r="D9345" i="1"/>
  <c r="D9417" i="1"/>
  <c r="D9489" i="1"/>
  <c r="D9561" i="1"/>
  <c r="D9633" i="1"/>
  <c r="D9705" i="1"/>
  <c r="D9777" i="1"/>
  <c r="D9849" i="1"/>
  <c r="D9921" i="1"/>
  <c r="D9993" i="1"/>
  <c r="D8846" i="1"/>
  <c r="D8997" i="1"/>
  <c r="D9141" i="1"/>
  <c r="D9273" i="1"/>
  <c r="D9355" i="1"/>
  <c r="D9427" i="1"/>
  <c r="D9499" i="1"/>
  <c r="D9571" i="1"/>
  <c r="D9643" i="1"/>
  <c r="D9715" i="1"/>
  <c r="D9787" i="1"/>
  <c r="D9859" i="1"/>
  <c r="D9931" i="1"/>
  <c r="D8861" i="1"/>
  <c r="D9009" i="1"/>
  <c r="D9153" i="1"/>
  <c r="D9285" i="1"/>
  <c r="D9357" i="1"/>
  <c r="D9429" i="1"/>
  <c r="D9501" i="1"/>
  <c r="D9573" i="1"/>
  <c r="D9645" i="1"/>
  <c r="D9717" i="1"/>
  <c r="D9789" i="1"/>
  <c r="D9861" i="1"/>
  <c r="D9933" i="1"/>
  <c r="D8875" i="1"/>
  <c r="D9021" i="1"/>
  <c r="D9165" i="1"/>
  <c r="D9295" i="1"/>
  <c r="D9367" i="1"/>
  <c r="D9439" i="1"/>
  <c r="D9511" i="1"/>
  <c r="D9583" i="1"/>
  <c r="D9655" i="1"/>
  <c r="D9727" i="1"/>
  <c r="D9799" i="1"/>
  <c r="D9871" i="1"/>
  <c r="D9943" i="1"/>
  <c r="D8889" i="1"/>
  <c r="D9033" i="1"/>
  <c r="D9177" i="1"/>
  <c r="D9297" i="1"/>
  <c r="D9369" i="1"/>
  <c r="D9441" i="1"/>
  <c r="D9513" i="1"/>
  <c r="D9585" i="1"/>
  <c r="D9657" i="1"/>
  <c r="D9729" i="1"/>
  <c r="D9801" i="1"/>
  <c r="D9873" i="1"/>
  <c r="D9945" i="1"/>
  <c r="D8901" i="1"/>
  <c r="D9045" i="1"/>
  <c r="D9189" i="1"/>
  <c r="D9307" i="1"/>
  <c r="D9379" i="1"/>
  <c r="D9451" i="1"/>
  <c r="D9523" i="1"/>
  <c r="D9595" i="1"/>
  <c r="D9667" i="1"/>
  <c r="D9739" i="1"/>
  <c r="D9811" i="1"/>
  <c r="D9883" i="1"/>
  <c r="D9955" i="1"/>
  <c r="D8913" i="1"/>
  <c r="D9057" i="1"/>
  <c r="D9201" i="1"/>
  <c r="D9309" i="1"/>
  <c r="D9381" i="1"/>
  <c r="D9453" i="1"/>
  <c r="D9525" i="1"/>
  <c r="D9597" i="1"/>
  <c r="D9669" i="1"/>
  <c r="D9741" i="1"/>
  <c r="D9813" i="1"/>
  <c r="D9885" i="1"/>
  <c r="D9957" i="1"/>
  <c r="D8925" i="1"/>
  <c r="D9069" i="1"/>
  <c r="D9213" i="1"/>
  <c r="D9319" i="1"/>
  <c r="D9391" i="1"/>
  <c r="D9463" i="1"/>
  <c r="D9535" i="1"/>
  <c r="D9607" i="1"/>
  <c r="D9679" i="1"/>
  <c r="D9751" i="1"/>
  <c r="D9823" i="1"/>
  <c r="D9895" i="1"/>
  <c r="D9967" i="1"/>
  <c r="D8937" i="1"/>
  <c r="D9081" i="1"/>
  <c r="D9225" i="1"/>
  <c r="D9321" i="1"/>
  <c r="D9393" i="1"/>
  <c r="D9465" i="1"/>
  <c r="D9537" i="1"/>
  <c r="D9609" i="1"/>
  <c r="D9681" i="1"/>
  <c r="D9753" i="1"/>
  <c r="D9825" i="1"/>
  <c r="D9897" i="1"/>
  <c r="D9969" i="1"/>
  <c r="D8949" i="1"/>
  <c r="D9093" i="1"/>
  <c r="D9237" i="1"/>
  <c r="D9331" i="1"/>
  <c r="D9403" i="1"/>
  <c r="D9475" i="1"/>
  <c r="D9547" i="1"/>
  <c r="D9619" i="1"/>
  <c r="D9691" i="1"/>
  <c r="D9763" i="1"/>
  <c r="D9835" i="1"/>
  <c r="D9907" i="1"/>
  <c r="D9979" i="1"/>
  <c r="D8961" i="1"/>
  <c r="D9105" i="1"/>
  <c r="D9247" i="1"/>
  <c r="D9333" i="1"/>
  <c r="D9405" i="1"/>
  <c r="D9477" i="1"/>
  <c r="D9549" i="1"/>
  <c r="D9621" i="1"/>
  <c r="D9693" i="1"/>
  <c r="D9765" i="1"/>
  <c r="D9837" i="1"/>
  <c r="D9909" i="1"/>
  <c r="D9981" i="1"/>
  <c r="D8973" i="1"/>
  <c r="D9117" i="1"/>
  <c r="D9249" i="1"/>
  <c r="D9343" i="1"/>
  <c r="D9415" i="1"/>
  <c r="D9487" i="1"/>
  <c r="D9559" i="1"/>
  <c r="D9631" i="1"/>
  <c r="D9703" i="1"/>
  <c r="D9775" i="1"/>
  <c r="D9847" i="1"/>
  <c r="D9919" i="1"/>
  <c r="D9991" i="1"/>
  <c r="D10" i="11"/>
  <c r="D22" i="11"/>
  <c r="D11" i="11"/>
  <c r="D10000" i="11"/>
  <c r="D9994" i="11"/>
  <c r="D9988" i="11"/>
  <c r="D9982" i="11"/>
  <c r="D9976" i="11"/>
  <c r="D9970" i="11"/>
  <c r="D9964" i="11"/>
  <c r="D9958" i="11"/>
  <c r="D9952" i="11"/>
  <c r="D9946" i="11"/>
  <c r="D9940" i="11"/>
  <c r="D9934" i="11"/>
  <c r="D9928" i="11"/>
  <c r="D9922" i="11"/>
  <c r="D9916" i="11"/>
  <c r="D9910" i="11"/>
  <c r="D9904" i="11"/>
  <c r="D9898" i="11"/>
  <c r="D9892" i="11"/>
  <c r="D9886" i="11"/>
  <c r="D9880" i="11"/>
  <c r="D9874" i="11"/>
  <c r="D9868" i="11"/>
  <c r="D9862" i="11"/>
  <c r="D9856" i="11"/>
  <c r="D9850" i="11"/>
  <c r="D9844" i="11"/>
  <c r="D9838" i="11"/>
  <c r="D9832" i="11"/>
  <c r="D9826" i="11"/>
  <c r="D9820" i="11"/>
  <c r="D9814" i="11"/>
  <c r="D9808" i="11"/>
  <c r="D9802" i="11"/>
  <c r="D9796" i="11"/>
  <c r="D9790" i="11"/>
  <c r="D9784" i="11"/>
  <c r="D9778" i="11"/>
  <c r="D9772" i="11"/>
  <c r="D9766" i="11"/>
  <c r="D9760" i="11"/>
  <c r="D9754" i="11"/>
  <c r="D9748" i="11"/>
  <c r="D9742" i="11"/>
  <c r="D9736" i="11"/>
  <c r="D9730" i="11"/>
  <c r="D9724" i="11"/>
  <c r="D9718" i="11"/>
  <c r="D9712" i="11"/>
  <c r="D9706" i="11"/>
  <c r="D9700" i="11"/>
  <c r="D9694" i="11"/>
  <c r="D9688" i="11"/>
  <c r="D9682" i="11"/>
  <c r="D9676" i="11"/>
  <c r="D9670" i="11"/>
  <c r="D9664" i="11"/>
  <c r="D9658" i="11"/>
  <c r="D9652" i="11"/>
  <c r="D9646" i="11"/>
  <c r="D9640" i="11"/>
  <c r="D9634" i="11"/>
  <c r="D9628" i="11"/>
  <c r="D9622" i="11"/>
  <c r="D9616" i="11"/>
  <c r="D9610" i="11"/>
  <c r="D9604" i="11"/>
  <c r="D9598" i="11"/>
  <c r="D9592" i="11"/>
  <c r="D9586" i="11"/>
  <c r="D9580" i="11"/>
  <c r="D9574" i="11"/>
  <c r="D9568" i="11"/>
  <c r="D9562" i="11"/>
  <c r="D9556" i="11"/>
  <c r="D9550" i="11"/>
  <c r="D9544" i="11"/>
  <c r="D9538" i="11"/>
  <c r="D9532" i="11"/>
  <c r="D9526" i="11"/>
  <c r="D9520" i="11"/>
  <c r="D9514" i="11"/>
  <c r="D9508" i="11"/>
  <c r="D9502" i="11"/>
  <c r="D12" i="11"/>
  <c r="D13" i="11"/>
  <c r="D9999" i="11"/>
  <c r="D9993" i="11"/>
  <c r="D9987" i="11"/>
  <c r="D9981" i="11"/>
  <c r="D9975" i="11"/>
  <c r="D9969" i="11"/>
  <c r="D9963" i="11"/>
  <c r="D9957" i="11"/>
  <c r="D9951" i="11"/>
  <c r="D9945" i="11"/>
  <c r="D9939" i="11"/>
  <c r="D9933" i="11"/>
  <c r="D9927" i="11"/>
  <c r="D9921" i="11"/>
  <c r="D9915" i="11"/>
  <c r="D9909" i="11"/>
  <c r="D9903" i="11"/>
  <c r="D9897" i="11"/>
  <c r="D9891" i="11"/>
  <c r="D9885" i="11"/>
  <c r="D9879" i="11"/>
  <c r="D9873" i="11"/>
  <c r="D9867" i="11"/>
  <c r="D9861" i="11"/>
  <c r="D9855" i="11"/>
  <c r="D9849" i="11"/>
  <c r="D9843" i="11"/>
  <c r="D9837" i="11"/>
  <c r="D9831" i="11"/>
  <c r="D9825" i="11"/>
  <c r="D9819" i="11"/>
  <c r="D9813" i="11"/>
  <c r="D9807" i="11"/>
  <c r="D9801" i="11"/>
  <c r="D9795" i="11"/>
  <c r="D9789" i="11"/>
  <c r="D9783" i="11"/>
  <c r="D9777" i="11"/>
  <c r="D9771" i="11"/>
  <c r="D9765" i="11"/>
  <c r="D9759" i="11"/>
  <c r="D9753" i="11"/>
  <c r="D9747" i="11"/>
  <c r="D9741" i="11"/>
  <c r="D9735" i="11"/>
  <c r="D9729" i="11"/>
  <c r="D9723" i="11"/>
  <c r="D9717" i="11"/>
  <c r="D9711" i="11"/>
  <c r="D9705" i="11"/>
  <c r="D9699" i="11"/>
  <c r="D9693" i="11"/>
  <c r="D9687" i="11"/>
  <c r="D9681" i="11"/>
  <c r="D9675" i="11"/>
  <c r="D9669" i="11"/>
  <c r="D9663" i="11"/>
  <c r="D9657" i="11"/>
  <c r="D9651" i="11"/>
  <c r="D9645" i="11"/>
  <c r="D9639" i="11"/>
  <c r="D9633" i="11"/>
  <c r="D9627" i="11"/>
  <c r="D9621" i="11"/>
  <c r="D9615" i="11"/>
  <c r="D9609" i="11"/>
  <c r="D9603" i="11"/>
  <c r="D9597" i="11"/>
  <c r="D9591" i="11"/>
  <c r="D9585" i="11"/>
  <c r="D9579" i="11"/>
  <c r="D9573" i="11"/>
  <c r="D9567" i="11"/>
  <c r="D9561" i="11"/>
  <c r="D9555" i="11"/>
  <c r="D9549" i="11"/>
  <c r="D9543" i="11"/>
  <c r="D9537" i="11"/>
  <c r="D9531" i="11"/>
  <c r="D9525" i="11"/>
  <c r="D9519" i="11"/>
  <c r="D9513" i="11"/>
  <c r="D9507" i="11"/>
  <c r="D9501" i="11"/>
  <c r="D14" i="11"/>
  <c r="D15" i="11"/>
  <c r="D9998" i="11"/>
  <c r="D9992" i="11"/>
  <c r="D9986" i="11"/>
  <c r="D9980" i="11"/>
  <c r="D9974" i="11"/>
  <c r="D9968" i="11"/>
  <c r="D9962" i="11"/>
  <c r="D9956" i="11"/>
  <c r="D9950" i="11"/>
  <c r="D9944" i="11"/>
  <c r="D9938" i="11"/>
  <c r="D9932" i="11"/>
  <c r="D9926" i="11"/>
  <c r="D9920" i="11"/>
  <c r="D9914" i="11"/>
  <c r="D9908" i="11"/>
  <c r="D9902" i="11"/>
  <c r="D9896" i="11"/>
  <c r="D9890" i="11"/>
  <c r="D9884" i="11"/>
  <c r="D9878" i="11"/>
  <c r="D9872" i="11"/>
  <c r="D9866" i="11"/>
  <c r="D9860" i="11"/>
  <c r="D9854" i="11"/>
  <c r="D9848" i="11"/>
  <c r="D9842" i="11"/>
  <c r="D9836" i="11"/>
  <c r="D9830" i="11"/>
  <c r="D9824" i="11"/>
  <c r="D9818" i="11"/>
  <c r="D9812" i="11"/>
  <c r="D9806" i="11"/>
  <c r="D9800" i="11"/>
  <c r="D9794" i="11"/>
  <c r="D9788" i="11"/>
  <c r="D9782" i="11"/>
  <c r="D9776" i="11"/>
  <c r="D9770" i="11"/>
  <c r="D9764" i="11"/>
  <c r="D9758" i="11"/>
  <c r="D9752" i="11"/>
  <c r="D9746" i="11"/>
  <c r="D9740" i="11"/>
  <c r="D9734" i="11"/>
  <c r="D9728" i="11"/>
  <c r="D9722" i="11"/>
  <c r="D9716" i="11"/>
  <c r="D9710" i="11"/>
  <c r="D9704" i="11"/>
  <c r="D9698" i="11"/>
  <c r="D9692" i="11"/>
  <c r="D9686" i="11"/>
  <c r="D9680" i="11"/>
  <c r="D9674" i="11"/>
  <c r="D9668" i="11"/>
  <c r="D9662" i="11"/>
  <c r="D9656" i="11"/>
  <c r="D9650" i="11"/>
  <c r="D9644" i="11"/>
  <c r="D9638" i="11"/>
  <c r="D9632" i="11"/>
  <c r="D9626" i="11"/>
  <c r="D9620" i="11"/>
  <c r="D9614" i="11"/>
  <c r="D9608" i="11"/>
  <c r="D9602" i="11"/>
  <c r="D9596" i="11"/>
  <c r="D9590" i="11"/>
  <c r="D9584" i="11"/>
  <c r="D9578" i="11"/>
  <c r="D9572" i="11"/>
  <c r="D9566" i="11"/>
  <c r="D9560" i="11"/>
  <c r="D9554" i="11"/>
  <c r="D9548" i="11"/>
  <c r="D9542" i="11"/>
  <c r="D9536" i="11"/>
  <c r="D9530" i="11"/>
  <c r="D9524" i="11"/>
  <c r="D9518" i="11"/>
  <c r="D9512" i="11"/>
  <c r="D9506" i="11"/>
  <c r="D9500" i="11"/>
  <c r="D16" i="11"/>
  <c r="D20" i="11"/>
  <c r="D9995" i="11"/>
  <c r="D9971" i="11"/>
  <c r="D9947" i="11"/>
  <c r="D9923" i="11"/>
  <c r="D9899" i="11"/>
  <c r="D9875" i="11"/>
  <c r="D9851" i="11"/>
  <c r="D9827" i="11"/>
  <c r="D9803" i="11"/>
  <c r="D9779" i="11"/>
  <c r="D9755" i="11"/>
  <c r="D9731" i="11"/>
  <c r="D9707" i="11"/>
  <c r="D9683" i="11"/>
  <c r="D9659" i="11"/>
  <c r="D9635" i="11"/>
  <c r="D9611" i="11"/>
  <c r="D9587" i="11"/>
  <c r="D9563" i="11"/>
  <c r="D9539" i="11"/>
  <c r="D9515" i="11"/>
  <c r="D17" i="11"/>
  <c r="D10002" i="11"/>
  <c r="D9978" i="11"/>
  <c r="D9954" i="11"/>
  <c r="D9930" i="11"/>
  <c r="D9906" i="11"/>
  <c r="D9882" i="11"/>
  <c r="D9858" i="11"/>
  <c r="D9834" i="11"/>
  <c r="D9810" i="11"/>
  <c r="D9786" i="11"/>
  <c r="D9762" i="11"/>
  <c r="D9738" i="11"/>
  <c r="D9714" i="11"/>
  <c r="D9690" i="11"/>
  <c r="D9666" i="11"/>
  <c r="D9642" i="11"/>
  <c r="D9618" i="11"/>
  <c r="D9594" i="11"/>
  <c r="D9570" i="11"/>
  <c r="D9546" i="11"/>
  <c r="D9522" i="11"/>
  <c r="D9498" i="11"/>
  <c r="D9492" i="11"/>
  <c r="D9486" i="11"/>
  <c r="D9480" i="11"/>
  <c r="D9474" i="11"/>
  <c r="D9468" i="11"/>
  <c r="D9462" i="11"/>
  <c r="D9456" i="11"/>
  <c r="D9450" i="11"/>
  <c r="D9444" i="11"/>
  <c r="D9438" i="11"/>
  <c r="D9432" i="11"/>
  <c r="D9426" i="11"/>
  <c r="D9420" i="11"/>
  <c r="D9414" i="11"/>
  <c r="D9408" i="11"/>
  <c r="D9402" i="11"/>
  <c r="D9396" i="11"/>
  <c r="D9390" i="11"/>
  <c r="D9384" i="11"/>
  <c r="D9378" i="11"/>
  <c r="D9372" i="11"/>
  <c r="D9366" i="11"/>
  <c r="D9360" i="11"/>
  <c r="D9354" i="11"/>
  <c r="D9348" i="11"/>
  <c r="D9342" i="11"/>
  <c r="D9336" i="11"/>
  <c r="D9330" i="11"/>
  <c r="D9324" i="11"/>
  <c r="D9318" i="11"/>
  <c r="D9312" i="11"/>
  <c r="D9306" i="11"/>
  <c r="D9300" i="11"/>
  <c r="D9294" i="11"/>
  <c r="D9288" i="11"/>
  <c r="D9282" i="11"/>
  <c r="D9276" i="11"/>
  <c r="D18" i="11"/>
  <c r="D9985" i="11"/>
  <c r="D9961" i="11"/>
  <c r="D9937" i="11"/>
  <c r="D9913" i="11"/>
  <c r="D9889" i="11"/>
  <c r="D9865" i="11"/>
  <c r="D9841" i="11"/>
  <c r="D9817" i="11"/>
  <c r="D9793" i="11"/>
  <c r="D9769" i="11"/>
  <c r="D9745" i="11"/>
  <c r="D9721" i="11"/>
  <c r="D9697" i="11"/>
  <c r="D9673" i="11"/>
  <c r="D9649" i="11"/>
  <c r="D9625" i="11"/>
  <c r="D9601" i="11"/>
  <c r="D9577" i="11"/>
  <c r="D9553" i="11"/>
  <c r="D9529" i="11"/>
  <c r="D9505" i="11"/>
  <c r="D19" i="11"/>
  <c r="D10001" i="11"/>
  <c r="D9977" i="11"/>
  <c r="D9953" i="11"/>
  <c r="D9929" i="11"/>
  <c r="D9905" i="11"/>
  <c r="D9881" i="11"/>
  <c r="D9857" i="11"/>
  <c r="D9833" i="11"/>
  <c r="D9809" i="11"/>
  <c r="D9785" i="11"/>
  <c r="D9761" i="11"/>
  <c r="D9737" i="11"/>
  <c r="D9713" i="11"/>
  <c r="D9689" i="11"/>
  <c r="D9665" i="11"/>
  <c r="D9641" i="11"/>
  <c r="D9617" i="11"/>
  <c r="D9593" i="11"/>
  <c r="D9569" i="11"/>
  <c r="D9545" i="11"/>
  <c r="D9521" i="11"/>
  <c r="D9497" i="11"/>
  <c r="D9491" i="11"/>
  <c r="D9485" i="11"/>
  <c r="D9479" i="11"/>
  <c r="D9473" i="11"/>
  <c r="D9467" i="11"/>
  <c r="D9461" i="11"/>
  <c r="D9455" i="11"/>
  <c r="D9449" i="11"/>
  <c r="D9443" i="11"/>
  <c r="D9437" i="11"/>
  <c r="D9431" i="11"/>
  <c r="D9425" i="11"/>
  <c r="D9419" i="11"/>
  <c r="D9413" i="11"/>
  <c r="D9407" i="11"/>
  <c r="D9401" i="11"/>
  <c r="D9395" i="11"/>
  <c r="D9389" i="11"/>
  <c r="D9383" i="11"/>
  <c r="D9377" i="11"/>
  <c r="D9371" i="11"/>
  <c r="D9365" i="11"/>
  <c r="D9359" i="11"/>
  <c r="D9353" i="11"/>
  <c r="D9347" i="11"/>
  <c r="D9341" i="11"/>
  <c r="D9335" i="11"/>
  <c r="D9329" i="11"/>
  <c r="D9323" i="11"/>
  <c r="D9317" i="11"/>
  <c r="D9311" i="11"/>
  <c r="D9305" i="11"/>
  <c r="D9299" i="11"/>
  <c r="D9293" i="11"/>
  <c r="D9287" i="11"/>
  <c r="D9281" i="11"/>
  <c r="D9275" i="11"/>
  <c r="D9269" i="11"/>
  <c r="D9263" i="11"/>
  <c r="D9257" i="11"/>
  <c r="D9251" i="11"/>
  <c r="D9245" i="11"/>
  <c r="D9239" i="11"/>
  <c r="D9233" i="11"/>
  <c r="D9227" i="11"/>
  <c r="D9221" i="11"/>
  <c r="D9215" i="11"/>
  <c r="D9209" i="11"/>
  <c r="D9203" i="11"/>
  <c r="D9197" i="11"/>
  <c r="D9191" i="11"/>
  <c r="D9185" i="11"/>
  <c r="D9179" i="11"/>
  <c r="D9173" i="11"/>
  <c r="D9167" i="11"/>
  <c r="D9161" i="11"/>
  <c r="D9155" i="11"/>
  <c r="D9149" i="11"/>
  <c r="D9143" i="11"/>
  <c r="D9137" i="11"/>
  <c r="D9131" i="11"/>
  <c r="D9125" i="11"/>
  <c r="D21" i="11"/>
  <c r="D9984" i="11"/>
  <c r="D9960" i="11"/>
  <c r="D9936" i="11"/>
  <c r="D9912" i="11"/>
  <c r="D9888" i="11"/>
  <c r="D9864" i="11"/>
  <c r="D9840" i="11"/>
  <c r="D9816" i="11"/>
  <c r="D9792" i="11"/>
  <c r="D9768" i="11"/>
  <c r="D9744" i="11"/>
  <c r="D9720" i="11"/>
  <c r="D9696" i="11"/>
  <c r="D9672" i="11"/>
  <c r="D9648" i="11"/>
  <c r="D9624" i="11"/>
  <c r="D9600" i="11"/>
  <c r="D9576" i="11"/>
  <c r="D9552" i="11"/>
  <c r="D9528" i="11"/>
  <c r="D9504" i="11"/>
  <c r="D9991" i="11"/>
  <c r="D9967" i="11"/>
  <c r="D9943" i="11"/>
  <c r="D9919" i="11"/>
  <c r="D9895" i="11"/>
  <c r="D9871" i="11"/>
  <c r="D9847" i="11"/>
  <c r="D9823" i="11"/>
  <c r="D9799" i="11"/>
  <c r="D9775" i="11"/>
  <c r="D9751" i="11"/>
  <c r="D9727" i="11"/>
  <c r="D9703" i="11"/>
  <c r="D9679" i="11"/>
  <c r="D9655" i="11"/>
  <c r="D9631" i="11"/>
  <c r="D9607" i="11"/>
  <c r="D9583" i="11"/>
  <c r="D9559" i="11"/>
  <c r="D9535" i="11"/>
  <c r="D9511" i="11"/>
  <c r="D9496" i="11"/>
  <c r="D9490" i="11"/>
  <c r="D9484" i="11"/>
  <c r="D9478" i="11"/>
  <c r="D9472" i="11"/>
  <c r="D9466" i="11"/>
  <c r="D9460" i="11"/>
  <c r="D9454" i="11"/>
  <c r="D9448" i="11"/>
  <c r="D9442" i="11"/>
  <c r="D9436" i="11"/>
  <c r="D9430" i="11"/>
  <c r="D9424" i="11"/>
  <c r="D9418" i="11"/>
  <c r="D9412" i="11"/>
  <c r="D9406" i="11"/>
  <c r="D9400" i="11"/>
  <c r="D9394" i="11"/>
  <c r="D9388" i="11"/>
  <c r="D9382" i="11"/>
  <c r="D9376" i="11"/>
  <c r="D9370" i="11"/>
  <c r="D9364" i="11"/>
  <c r="D9358" i="11"/>
  <c r="D9352" i="11"/>
  <c r="D9346" i="11"/>
  <c r="D9340" i="11"/>
  <c r="D9334" i="11"/>
  <c r="D9328" i="11"/>
  <c r="D9322" i="11"/>
  <c r="D9316" i="11"/>
  <c r="D9310" i="11"/>
  <c r="D9304" i="11"/>
  <c r="D9298" i="11"/>
  <c r="D9292" i="11"/>
  <c r="D9286" i="11"/>
  <c r="D9280" i="11"/>
  <c r="D9274" i="11"/>
  <c r="D9268" i="11"/>
  <c r="D9262" i="11"/>
  <c r="D9256" i="11"/>
  <c r="D9250" i="11"/>
  <c r="D9244" i="11"/>
  <c r="D9238" i="11"/>
  <c r="D9232" i="11"/>
  <c r="D9226" i="11"/>
  <c r="D9220" i="11"/>
  <c r="D9214" i="11"/>
  <c r="D9208" i="11"/>
  <c r="D9202" i="11"/>
  <c r="D9196" i="11"/>
  <c r="D9190" i="11"/>
  <c r="D9184" i="11"/>
  <c r="D9178" i="11"/>
  <c r="D9172" i="11"/>
  <c r="D9166" i="11"/>
  <c r="D9160" i="11"/>
  <c r="D9154" i="11"/>
  <c r="D9148" i="11"/>
  <c r="D9142" i="11"/>
  <c r="D9136" i="11"/>
  <c r="D9130" i="11"/>
  <c r="D9124" i="11"/>
  <c r="D9118" i="11"/>
  <c r="D9983" i="11"/>
  <c r="D9959" i="11"/>
  <c r="D9935" i="11"/>
  <c r="D9911" i="11"/>
  <c r="D9887" i="11"/>
  <c r="D9863" i="11"/>
  <c r="D9839" i="11"/>
  <c r="D9815" i="11"/>
  <c r="D9791" i="11"/>
  <c r="D9767" i="11"/>
  <c r="D9743" i="11"/>
  <c r="D9719" i="11"/>
  <c r="D9695" i="11"/>
  <c r="D9671" i="11"/>
  <c r="D9647" i="11"/>
  <c r="D9623" i="11"/>
  <c r="D9599" i="11"/>
  <c r="D9575" i="11"/>
  <c r="D9551" i="11"/>
  <c r="D9527" i="11"/>
  <c r="D9503" i="11"/>
  <c r="D9989" i="11"/>
  <c r="D9965" i="11"/>
  <c r="D9941" i="11"/>
  <c r="D9917" i="11"/>
  <c r="D9893" i="11"/>
  <c r="D9869" i="11"/>
  <c r="D9845" i="11"/>
  <c r="D9821" i="11"/>
  <c r="D9797" i="11"/>
  <c r="D9773" i="11"/>
  <c r="D9749" i="11"/>
  <c r="D9725" i="11"/>
  <c r="D9701" i="11"/>
  <c r="D9677" i="11"/>
  <c r="D9653" i="11"/>
  <c r="D9629" i="11"/>
  <c r="D9605" i="11"/>
  <c r="D9581" i="11"/>
  <c r="D9557" i="11"/>
  <c r="D9533" i="11"/>
  <c r="D9509" i="11"/>
  <c r="D9494" i="11"/>
  <c r="D9488" i="11"/>
  <c r="D9482" i="11"/>
  <c r="D9476" i="11"/>
  <c r="D9470" i="11"/>
  <c r="D9464" i="11"/>
  <c r="D9458" i="11"/>
  <c r="D9452" i="11"/>
  <c r="D9446" i="11"/>
  <c r="D9440" i="11"/>
  <c r="D9434" i="11"/>
  <c r="D9428" i="11"/>
  <c r="D9422" i="11"/>
  <c r="D9416" i="11"/>
  <c r="D9410" i="11"/>
  <c r="D9404" i="11"/>
  <c r="D9398" i="11"/>
  <c r="D9392" i="11"/>
  <c r="D9386" i="11"/>
  <c r="D9380" i="11"/>
  <c r="D9374" i="11"/>
  <c r="D9368" i="11"/>
  <c r="D9362" i="11"/>
  <c r="D9356" i="11"/>
  <c r="D9350" i="11"/>
  <c r="D9344" i="11"/>
  <c r="D9338" i="11"/>
  <c r="D9332" i="11"/>
  <c r="D9326" i="11"/>
  <c r="D9320" i="11"/>
  <c r="D9314" i="11"/>
  <c r="D9308" i="11"/>
  <c r="D9302" i="11"/>
  <c r="D9296" i="11"/>
  <c r="D9290" i="11"/>
  <c r="D9284" i="11"/>
  <c r="D9278" i="11"/>
  <c r="D9272" i="11"/>
  <c r="D9266" i="11"/>
  <c r="D9260" i="11"/>
  <c r="D9254" i="11"/>
  <c r="D9248" i="11"/>
  <c r="D9242" i="11"/>
  <c r="D9948" i="11"/>
  <c r="D9876" i="11"/>
  <c r="D9804" i="11"/>
  <c r="D9732" i="11"/>
  <c r="D9660" i="11"/>
  <c r="D9588" i="11"/>
  <c r="D9516" i="11"/>
  <c r="D9495" i="11"/>
  <c r="D9477" i="11"/>
  <c r="D9459" i="11"/>
  <c r="D9441" i="11"/>
  <c r="D9423" i="11"/>
  <c r="D9405" i="11"/>
  <c r="D9387" i="11"/>
  <c r="D9369" i="11"/>
  <c r="D9351" i="11"/>
  <c r="D9333" i="11"/>
  <c r="D9315" i="11"/>
  <c r="D9297" i="11"/>
  <c r="D9279" i="11"/>
  <c r="D9231" i="11"/>
  <c r="D9224" i="11"/>
  <c r="D9217" i="11"/>
  <c r="D9210" i="11"/>
  <c r="D9195" i="11"/>
  <c r="D9188" i="11"/>
  <c r="D9181" i="11"/>
  <c r="D9174" i="11"/>
  <c r="D9159" i="11"/>
  <c r="D9152" i="11"/>
  <c r="D9145" i="11"/>
  <c r="D9138" i="11"/>
  <c r="D9123" i="11"/>
  <c r="D9270" i="11"/>
  <c r="D9246" i="11"/>
  <c r="D9116" i="11"/>
  <c r="D9110" i="11"/>
  <c r="D9104" i="11"/>
  <c r="D9098" i="11"/>
  <c r="D9092" i="11"/>
  <c r="D9086" i="11"/>
  <c r="D9080" i="11"/>
  <c r="D9074" i="11"/>
  <c r="D9068" i="11"/>
  <c r="D9062" i="11"/>
  <c r="D9056" i="11"/>
  <c r="D9050" i="11"/>
  <c r="D9044" i="11"/>
  <c r="D9038" i="11"/>
  <c r="D9032" i="11"/>
  <c r="D9026" i="11"/>
  <c r="D9020" i="11"/>
  <c r="D9014" i="11"/>
  <c r="D9008" i="11"/>
  <c r="D9002" i="11"/>
  <c r="D8996" i="11"/>
  <c r="D8990" i="11"/>
  <c r="D8984" i="11"/>
  <c r="D8978" i="11"/>
  <c r="D8972" i="11"/>
  <c r="D8966" i="11"/>
  <c r="D8960" i="11"/>
  <c r="D8954" i="11"/>
  <c r="D8948" i="11"/>
  <c r="D8942" i="11"/>
  <c r="D8936" i="11"/>
  <c r="D8930" i="11"/>
  <c r="D8924" i="11"/>
  <c r="D8918" i="11"/>
  <c r="D8912" i="11"/>
  <c r="D8906" i="11"/>
  <c r="D8900" i="11"/>
  <c r="D8894" i="11"/>
  <c r="D8888" i="11"/>
  <c r="D8882" i="11"/>
  <c r="D8876" i="11"/>
  <c r="D8870" i="11"/>
  <c r="D8864" i="11"/>
  <c r="D8858" i="11"/>
  <c r="D8852" i="11"/>
  <c r="D8846" i="11"/>
  <c r="D8840" i="11"/>
  <c r="D8834" i="11"/>
  <c r="D8828" i="11"/>
  <c r="D8822" i="11"/>
  <c r="D8816" i="11"/>
  <c r="D8810" i="11"/>
  <c r="D8804" i="11"/>
  <c r="D8798" i="11"/>
  <c r="D8792" i="11"/>
  <c r="D8786" i="11"/>
  <c r="D8780" i="11"/>
  <c r="D8774" i="11"/>
  <c r="D8768" i="11"/>
  <c r="D8762" i="11"/>
  <c r="D8756" i="11"/>
  <c r="D8750" i="11"/>
  <c r="D8744" i="11"/>
  <c r="D8738" i="11"/>
  <c r="D8732" i="11"/>
  <c r="D8726" i="11"/>
  <c r="D8720" i="11"/>
  <c r="D8714" i="11"/>
  <c r="D8708" i="11"/>
  <c r="D8702" i="11"/>
  <c r="D8696" i="11"/>
  <c r="D8690" i="11"/>
  <c r="D8684" i="11"/>
  <c r="D8678" i="11"/>
  <c r="D8672" i="11"/>
  <c r="D8666" i="11"/>
  <c r="D8660" i="11"/>
  <c r="D8654" i="11"/>
  <c r="D8648" i="11"/>
  <c r="D8642" i="11"/>
  <c r="D8636" i="11"/>
  <c r="D8630" i="11"/>
  <c r="D8624" i="11"/>
  <c r="D9997" i="11"/>
  <c r="D9925" i="11"/>
  <c r="D9853" i="11"/>
  <c r="D9781" i="11"/>
  <c r="D9709" i="11"/>
  <c r="D9637" i="11"/>
  <c r="D9565" i="11"/>
  <c r="D9261" i="11"/>
  <c r="D9253" i="11"/>
  <c r="D9237" i="11"/>
  <c r="D9230" i="11"/>
  <c r="D9223" i="11"/>
  <c r="D9216" i="11"/>
  <c r="D9201" i="11"/>
  <c r="D9194" i="11"/>
  <c r="D9187" i="11"/>
  <c r="D9180" i="11"/>
  <c r="D9165" i="11"/>
  <c r="D9158" i="11"/>
  <c r="D9151" i="11"/>
  <c r="D9144" i="11"/>
  <c r="D9129" i="11"/>
  <c r="D9122" i="11"/>
  <c r="D9966" i="11"/>
  <c r="D9955" i="11"/>
  <c r="D9894" i="11"/>
  <c r="D9883" i="11"/>
  <c r="D9822" i="11"/>
  <c r="D9811" i="11"/>
  <c r="D9750" i="11"/>
  <c r="D9739" i="11"/>
  <c r="D9678" i="11"/>
  <c r="D9667" i="11"/>
  <c r="D9606" i="11"/>
  <c r="D9595" i="11"/>
  <c r="D9534" i="11"/>
  <c r="D9523" i="11"/>
  <c r="D9493" i="11"/>
  <c r="D9475" i="11"/>
  <c r="D9457" i="11"/>
  <c r="D9439" i="11"/>
  <c r="D9421" i="11"/>
  <c r="D9403" i="11"/>
  <c r="D9385" i="11"/>
  <c r="D9367" i="11"/>
  <c r="D9349" i="11"/>
  <c r="D9331" i="11"/>
  <c r="D9313" i="11"/>
  <c r="D9295" i="11"/>
  <c r="D9277" i="11"/>
  <c r="D9115" i="11"/>
  <c r="D9109" i="11"/>
  <c r="D9103" i="11"/>
  <c r="D9097" i="11"/>
  <c r="D9091" i="11"/>
  <c r="D9085" i="11"/>
  <c r="D9079" i="11"/>
  <c r="D9073" i="11"/>
  <c r="D9067" i="11"/>
  <c r="D9061" i="11"/>
  <c r="D9055" i="11"/>
  <c r="D9049" i="11"/>
  <c r="D9043" i="11"/>
  <c r="D9037" i="11"/>
  <c r="D9031" i="11"/>
  <c r="D9025" i="11"/>
  <c r="D9019" i="11"/>
  <c r="D9013" i="11"/>
  <c r="D9007" i="11"/>
  <c r="D9001" i="11"/>
  <c r="D8995" i="11"/>
  <c r="D8989" i="11"/>
  <c r="D8983" i="11"/>
  <c r="D8977" i="11"/>
  <c r="D8971" i="11"/>
  <c r="D8965" i="11"/>
  <c r="D8959" i="11"/>
  <c r="D8953" i="11"/>
  <c r="D8947" i="11"/>
  <c r="D8941" i="11"/>
  <c r="D8935" i="11"/>
  <c r="D8929" i="11"/>
  <c r="D8923" i="11"/>
  <c r="D8917" i="11"/>
  <c r="D8911" i="11"/>
  <c r="D8905" i="11"/>
  <c r="D8899" i="11"/>
  <c r="D8893" i="11"/>
  <c r="D8887" i="11"/>
  <c r="D8881" i="11"/>
  <c r="D8875" i="11"/>
  <c r="D8869" i="11"/>
  <c r="D8863" i="11"/>
  <c r="D8857" i="11"/>
  <c r="D9996" i="11"/>
  <c r="D9924" i="11"/>
  <c r="D9852" i="11"/>
  <c r="D9780" i="11"/>
  <c r="D9708" i="11"/>
  <c r="D9636" i="11"/>
  <c r="D9564" i="11"/>
  <c r="D9483" i="11"/>
  <c r="D9465" i="11"/>
  <c r="D9447" i="11"/>
  <c r="D9429" i="11"/>
  <c r="D9411" i="11"/>
  <c r="D9393" i="11"/>
  <c r="D9375" i="11"/>
  <c r="D9357" i="11"/>
  <c r="D9339" i="11"/>
  <c r="D9321" i="11"/>
  <c r="D9303" i="11"/>
  <c r="D9285" i="11"/>
  <c r="D9252" i="11"/>
  <c r="D9236" i="11"/>
  <c r="D9229" i="11"/>
  <c r="D9222" i="11"/>
  <c r="D9207" i="11"/>
  <c r="D9200" i="11"/>
  <c r="D9193" i="11"/>
  <c r="D9186" i="11"/>
  <c r="D9171" i="11"/>
  <c r="D9164" i="11"/>
  <c r="D9157" i="11"/>
  <c r="D9150" i="11"/>
  <c r="D9135" i="11"/>
  <c r="D9128" i="11"/>
  <c r="D9121" i="11"/>
  <c r="D9267" i="11"/>
  <c r="D9259" i="11"/>
  <c r="D9243" i="11"/>
  <c r="D9114" i="11"/>
  <c r="D9108" i="11"/>
  <c r="D9102" i="11"/>
  <c r="D9096" i="11"/>
  <c r="D9090" i="11"/>
  <c r="D9084" i="11"/>
  <c r="D9078" i="11"/>
  <c r="D9072" i="11"/>
  <c r="D9066" i="11"/>
  <c r="D9060" i="11"/>
  <c r="D9054" i="11"/>
  <c r="D9048" i="11"/>
  <c r="D9042" i="11"/>
  <c r="D9036" i="11"/>
  <c r="D9030" i="11"/>
  <c r="D9024" i="11"/>
  <c r="D9018" i="11"/>
  <c r="D9012" i="11"/>
  <c r="D9006" i="11"/>
  <c r="D9000" i="11"/>
  <c r="D8994" i="11"/>
  <c r="D8988" i="11"/>
  <c r="D8982" i="11"/>
  <c r="D8976" i="11"/>
  <c r="D8970" i="11"/>
  <c r="D8964" i="11"/>
  <c r="D8958" i="11"/>
  <c r="D8952" i="11"/>
  <c r="D8946" i="11"/>
  <c r="D8940" i="11"/>
  <c r="D8934" i="11"/>
  <c r="D8928" i="11"/>
  <c r="D8922" i="11"/>
  <c r="D8916" i="11"/>
  <c r="D8910" i="11"/>
  <c r="D8904" i="11"/>
  <c r="D8898" i="11"/>
  <c r="D8892" i="11"/>
  <c r="D8886" i="11"/>
  <c r="D8880" i="11"/>
  <c r="D8874" i="11"/>
  <c r="D8868" i="11"/>
  <c r="D8862" i="11"/>
  <c r="D8856" i="11"/>
  <c r="D8850" i="11"/>
  <c r="D8844" i="11"/>
  <c r="D8838" i="11"/>
  <c r="D8832" i="11"/>
  <c r="D8826" i="11"/>
  <c r="D8820" i="11"/>
  <c r="D8814" i="11"/>
  <c r="D8808" i="11"/>
  <c r="D8802" i="11"/>
  <c r="D8796" i="11"/>
  <c r="D8790" i="11"/>
  <c r="D8784" i="11"/>
  <c r="D8778" i="11"/>
  <c r="D8772" i="11"/>
  <c r="D9973" i="11"/>
  <c r="D9901" i="11"/>
  <c r="D9829" i="11"/>
  <c r="D9757" i="11"/>
  <c r="D9685" i="11"/>
  <c r="D9613" i="11"/>
  <c r="D9541" i="11"/>
  <c r="D9235" i="11"/>
  <c r="D9228" i="11"/>
  <c r="D9213" i="11"/>
  <c r="D9206" i="11"/>
  <c r="D9199" i="11"/>
  <c r="D9192" i="11"/>
  <c r="D9177" i="11"/>
  <c r="D9170" i="11"/>
  <c r="D9163" i="11"/>
  <c r="D9156" i="11"/>
  <c r="D9141" i="11"/>
  <c r="D9134" i="11"/>
  <c r="D9127" i="11"/>
  <c r="D9120" i="11"/>
  <c r="D9112" i="11"/>
  <c r="D9106" i="11"/>
  <c r="D9100" i="11"/>
  <c r="D9094" i="11"/>
  <c r="D9088" i="11"/>
  <c r="D9082" i="11"/>
  <c r="D9076" i="11"/>
  <c r="D9070" i="11"/>
  <c r="D9064" i="11"/>
  <c r="D9058" i="11"/>
  <c r="D9052" i="11"/>
  <c r="D9046" i="11"/>
  <c r="D9040" i="11"/>
  <c r="D9034" i="11"/>
  <c r="D9028" i="11"/>
  <c r="D9022" i="11"/>
  <c r="D9016" i="11"/>
  <c r="D9010" i="11"/>
  <c r="D9004" i="11"/>
  <c r="D8998" i="11"/>
  <c r="D8992" i="11"/>
  <c r="D8986" i="11"/>
  <c r="D8980" i="11"/>
  <c r="D8974" i="11"/>
  <c r="D8968" i="11"/>
  <c r="D8962" i="11"/>
  <c r="D8956" i="11"/>
  <c r="D8950" i="11"/>
  <c r="D8944" i="11"/>
  <c r="D8938" i="11"/>
  <c r="D8932" i="11"/>
  <c r="D8926" i="11"/>
  <c r="D8920" i="11"/>
  <c r="D8914" i="11"/>
  <c r="D8908" i="11"/>
  <c r="D8902" i="11"/>
  <c r="D8896" i="11"/>
  <c r="D8890" i="11"/>
  <c r="D8884" i="11"/>
  <c r="D8878" i="11"/>
  <c r="D8872" i="11"/>
  <c r="D8866" i="11"/>
  <c r="D8860" i="11"/>
  <c r="D8854" i="11"/>
  <c r="D8848" i="11"/>
  <c r="D8842" i="11"/>
  <c r="D8836" i="11"/>
  <c r="D8830" i="11"/>
  <c r="D8824" i="11"/>
  <c r="D8818" i="11"/>
  <c r="D8812" i="11"/>
  <c r="D8806" i="11"/>
  <c r="D8800" i="11"/>
  <c r="D8794" i="11"/>
  <c r="D8788" i="11"/>
  <c r="D8782" i="11"/>
  <c r="D9489" i="11"/>
  <c r="D9469" i="11"/>
  <c r="D9417" i="11"/>
  <c r="D9397" i="11"/>
  <c r="D9345" i="11"/>
  <c r="D9325" i="11"/>
  <c r="D9273" i="11"/>
  <c r="D9264" i="11"/>
  <c r="D9205" i="11"/>
  <c r="D9146" i="11"/>
  <c r="D9117" i="11"/>
  <c r="D9099" i="11"/>
  <c r="D9081" i="11"/>
  <c r="D9063" i="11"/>
  <c r="D9045" i="11"/>
  <c r="D9027" i="11"/>
  <c r="D9009" i="11"/>
  <c r="D8991" i="11"/>
  <c r="D8973" i="11"/>
  <c r="D8955" i="11"/>
  <c r="D8937" i="11"/>
  <c r="D8919" i="11"/>
  <c r="D8901" i="11"/>
  <c r="D8883" i="11"/>
  <c r="D8865" i="11"/>
  <c r="D8776" i="11"/>
  <c r="D8769" i="11"/>
  <c r="D8749" i="11"/>
  <c r="D8736" i="11"/>
  <c r="D8723" i="11"/>
  <c r="D8710" i="11"/>
  <c r="D8697" i="11"/>
  <c r="D8677" i="11"/>
  <c r="D8664" i="11"/>
  <c r="D8651" i="11"/>
  <c r="D8638" i="11"/>
  <c r="D8625" i="11"/>
  <c r="D9942" i="11"/>
  <c r="D9931" i="11"/>
  <c r="D9798" i="11"/>
  <c r="D9787" i="11"/>
  <c r="D9654" i="11"/>
  <c r="D9643" i="11"/>
  <c r="D9510" i="11"/>
  <c r="D9499" i="11"/>
  <c r="D9427" i="11"/>
  <c r="D9355" i="11"/>
  <c r="D9283" i="11"/>
  <c r="D9234" i="11"/>
  <c r="D9175" i="11"/>
  <c r="D9126" i="11"/>
  <c r="D9107" i="11"/>
  <c r="D9089" i="11"/>
  <c r="D9071" i="11"/>
  <c r="D9053" i="11"/>
  <c r="D9035" i="11"/>
  <c r="D9017" i="11"/>
  <c r="D8999" i="11"/>
  <c r="D8981" i="11"/>
  <c r="D8963" i="11"/>
  <c r="D8945" i="11"/>
  <c r="D8927" i="11"/>
  <c r="D8909" i="11"/>
  <c r="D8891" i="11"/>
  <c r="D8873" i="11"/>
  <c r="D8855" i="11"/>
  <c r="D8847" i="11"/>
  <c r="D8839" i="11"/>
  <c r="D8831" i="11"/>
  <c r="D8823" i="11"/>
  <c r="D8815" i="11"/>
  <c r="D8807" i="11"/>
  <c r="D8799" i="11"/>
  <c r="D8791" i="11"/>
  <c r="D8783" i="11"/>
  <c r="D8755" i="11"/>
  <c r="D8742" i="11"/>
  <c r="D8729" i="11"/>
  <c r="D8716" i="11"/>
  <c r="D8703" i="11"/>
  <c r="D8683" i="11"/>
  <c r="D8670" i="11"/>
  <c r="D8657" i="11"/>
  <c r="D8644" i="11"/>
  <c r="D8631" i="11"/>
  <c r="D8618" i="11"/>
  <c r="D8612" i="11"/>
  <c r="D8606" i="11"/>
  <c r="D8600" i="11"/>
  <c r="D8594" i="11"/>
  <c r="D8588" i="11"/>
  <c r="D8582" i="11"/>
  <c r="D8576" i="11"/>
  <c r="D8570" i="11"/>
  <c r="D8564" i="11"/>
  <c r="D8558" i="11"/>
  <c r="D8552" i="11"/>
  <c r="D8546" i="11"/>
  <c r="D8540" i="11"/>
  <c r="D8534" i="11"/>
  <c r="D8528" i="11"/>
  <c r="D8522" i="11"/>
  <c r="D8516" i="11"/>
  <c r="D8510" i="11"/>
  <c r="D8504" i="11"/>
  <c r="D8498" i="11"/>
  <c r="D8492" i="11"/>
  <c r="D8486" i="11"/>
  <c r="D8480" i="11"/>
  <c r="D8474" i="11"/>
  <c r="D8468" i="11"/>
  <c r="D8462" i="11"/>
  <c r="D8456" i="11"/>
  <c r="D8450" i="11"/>
  <c r="D8444" i="11"/>
  <c r="D8438" i="11"/>
  <c r="D8432" i="11"/>
  <c r="D8426" i="11"/>
  <c r="D8420" i="11"/>
  <c r="D8414" i="11"/>
  <c r="D8408" i="11"/>
  <c r="D8402" i="11"/>
  <c r="D8396" i="11"/>
  <c r="D8390" i="11"/>
  <c r="D8384" i="11"/>
  <c r="D8378" i="11"/>
  <c r="D8372" i="11"/>
  <c r="D8366" i="11"/>
  <c r="D8360" i="11"/>
  <c r="D8354" i="11"/>
  <c r="D8348" i="11"/>
  <c r="D8342" i="11"/>
  <c r="D8336" i="11"/>
  <c r="D8330" i="11"/>
  <c r="D8324" i="11"/>
  <c r="D8318" i="11"/>
  <c r="D8312" i="11"/>
  <c r="D8306" i="11"/>
  <c r="D8300" i="11"/>
  <c r="D8294" i="11"/>
  <c r="D8288" i="11"/>
  <c r="D8282" i="11"/>
  <c r="D8276" i="11"/>
  <c r="D8270" i="11"/>
  <c r="D8264" i="11"/>
  <c r="D8258" i="11"/>
  <c r="D8252" i="11"/>
  <c r="D8246" i="11"/>
  <c r="D8240" i="11"/>
  <c r="D8234" i="11"/>
  <c r="D8228" i="11"/>
  <c r="D8222" i="11"/>
  <c r="D8216" i="11"/>
  <c r="D8210" i="11"/>
  <c r="D8204" i="11"/>
  <c r="D8198" i="11"/>
  <c r="D8192" i="11"/>
  <c r="D8186" i="11"/>
  <c r="D8180" i="11"/>
  <c r="D8174" i="11"/>
  <c r="D8168" i="11"/>
  <c r="D8162" i="11"/>
  <c r="D8156" i="11"/>
  <c r="D8150" i="11"/>
  <c r="D8144" i="11"/>
  <c r="D8138" i="11"/>
  <c r="D8132" i="11"/>
  <c r="D8126" i="11"/>
  <c r="D8120" i="11"/>
  <c r="D8114" i="11"/>
  <c r="D8108" i="11"/>
  <c r="D8102" i="11"/>
  <c r="D8096" i="11"/>
  <c r="D8090" i="11"/>
  <c r="D8084" i="11"/>
  <c r="D9204" i="11"/>
  <c r="D9183" i="11"/>
  <c r="D8775" i="11"/>
  <c r="D8761" i="11"/>
  <c r="D8748" i="11"/>
  <c r="D8735" i="11"/>
  <c r="D8722" i="11"/>
  <c r="D8709" i="11"/>
  <c r="D8689" i="11"/>
  <c r="D8676" i="11"/>
  <c r="D8663" i="11"/>
  <c r="D8650" i="11"/>
  <c r="D8637" i="11"/>
  <c r="D9918" i="11"/>
  <c r="D9907" i="11"/>
  <c r="D9774" i="11"/>
  <c r="D9763" i="11"/>
  <c r="D9630" i="11"/>
  <c r="D9619" i="11"/>
  <c r="D9487" i="11"/>
  <c r="D9435" i="11"/>
  <c r="D9415" i="11"/>
  <c r="D9363" i="11"/>
  <c r="D9343" i="11"/>
  <c r="D9291" i="11"/>
  <c r="D9271" i="11"/>
  <c r="D9212" i="11"/>
  <c r="D9153" i="11"/>
  <c r="D8767" i="11"/>
  <c r="D8754" i="11"/>
  <c r="D8741" i="11"/>
  <c r="D8728" i="11"/>
  <c r="D8715" i="11"/>
  <c r="D8695" i="11"/>
  <c r="D8682" i="11"/>
  <c r="D8669" i="11"/>
  <c r="D8656" i="11"/>
  <c r="D8643" i="11"/>
  <c r="D8623" i="11"/>
  <c r="D8617" i="11"/>
  <c r="D8611" i="11"/>
  <c r="D8605" i="11"/>
  <c r="D8599" i="11"/>
  <c r="D8593" i="11"/>
  <c r="D8587" i="11"/>
  <c r="D8581" i="11"/>
  <c r="D8575" i="11"/>
  <c r="D8569" i="11"/>
  <c r="D8563" i="11"/>
  <c r="D8557" i="11"/>
  <c r="D8551" i="11"/>
  <c r="D8545" i="11"/>
  <c r="D8539" i="11"/>
  <c r="D8533" i="11"/>
  <c r="D8527" i="11"/>
  <c r="D8521" i="11"/>
  <c r="D8515" i="11"/>
  <c r="D8509" i="11"/>
  <c r="D8503" i="11"/>
  <c r="D8497" i="11"/>
  <c r="D8491" i="11"/>
  <c r="D8485" i="11"/>
  <c r="D8479" i="11"/>
  <c r="D8473" i="11"/>
  <c r="D8467" i="11"/>
  <c r="D8461" i="11"/>
  <c r="D8455" i="11"/>
  <c r="D8449" i="11"/>
  <c r="D8443" i="11"/>
  <c r="D8437" i="11"/>
  <c r="D8431" i="11"/>
  <c r="D8425" i="11"/>
  <c r="D8419" i="11"/>
  <c r="D8413" i="11"/>
  <c r="D8407" i="11"/>
  <c r="D8401" i="11"/>
  <c r="D8395" i="11"/>
  <c r="D8389" i="11"/>
  <c r="D8383" i="11"/>
  <c r="D8377" i="11"/>
  <c r="D8371" i="11"/>
  <c r="D8365" i="11"/>
  <c r="D8359" i="11"/>
  <c r="D8353" i="11"/>
  <c r="D8347" i="11"/>
  <c r="D8341" i="11"/>
  <c r="D8335" i="11"/>
  <c r="D8329" i="11"/>
  <c r="D8323" i="11"/>
  <c r="D8317" i="11"/>
  <c r="D8311" i="11"/>
  <c r="D8305" i="11"/>
  <c r="D8299" i="11"/>
  <c r="D8293" i="11"/>
  <c r="D9445" i="11"/>
  <c r="D9373" i="11"/>
  <c r="D9301" i="11"/>
  <c r="D9241" i="11"/>
  <c r="D9182" i="11"/>
  <c r="D9133" i="11"/>
  <c r="D9105" i="11"/>
  <c r="D9087" i="11"/>
  <c r="D9069" i="11"/>
  <c r="D9051" i="11"/>
  <c r="D9033" i="11"/>
  <c r="D9015" i="11"/>
  <c r="D8997" i="11"/>
  <c r="D8979" i="11"/>
  <c r="D8961" i="11"/>
  <c r="D8943" i="11"/>
  <c r="D8925" i="11"/>
  <c r="D8907" i="11"/>
  <c r="D8889" i="11"/>
  <c r="D8871" i="11"/>
  <c r="D8853" i="11"/>
  <c r="D8845" i="11"/>
  <c r="D8837" i="11"/>
  <c r="D8829" i="11"/>
  <c r="D8821" i="11"/>
  <c r="D8813" i="11"/>
  <c r="D8805" i="11"/>
  <c r="D8797" i="11"/>
  <c r="D8789" i="11"/>
  <c r="D8781" i="11"/>
  <c r="D8760" i="11"/>
  <c r="D8747" i="11"/>
  <c r="D8734" i="11"/>
  <c r="D8721" i="11"/>
  <c r="D8701" i="11"/>
  <c r="D8688" i="11"/>
  <c r="D8675" i="11"/>
  <c r="D8662" i="11"/>
  <c r="D8649" i="11"/>
  <c r="D8629" i="11"/>
  <c r="D9972" i="11"/>
  <c r="D9949" i="11"/>
  <c r="D9828" i="11"/>
  <c r="D9805" i="11"/>
  <c r="D9684" i="11"/>
  <c r="D9661" i="11"/>
  <c r="D9540" i="11"/>
  <c r="D9517" i="11"/>
  <c r="D9211" i="11"/>
  <c r="D9162" i="11"/>
  <c r="D9113" i="11"/>
  <c r="D9095" i="11"/>
  <c r="D9077" i="11"/>
  <c r="D9059" i="11"/>
  <c r="D9041" i="11"/>
  <c r="D9023" i="11"/>
  <c r="D9005" i="11"/>
  <c r="D8987" i="11"/>
  <c r="D8969" i="11"/>
  <c r="D8951" i="11"/>
  <c r="D8933" i="11"/>
  <c r="D8915" i="11"/>
  <c r="D8897" i="11"/>
  <c r="D8879" i="11"/>
  <c r="D8861" i="11"/>
  <c r="D8773" i="11"/>
  <c r="D8766" i="11"/>
  <c r="D8753" i="11"/>
  <c r="D8740" i="11"/>
  <c r="D8727" i="11"/>
  <c r="D8707" i="11"/>
  <c r="D8694" i="11"/>
  <c r="D8681" i="11"/>
  <c r="D8668" i="11"/>
  <c r="D8655" i="11"/>
  <c r="D8635" i="11"/>
  <c r="D8622" i="11"/>
  <c r="D8616" i="11"/>
  <c r="D8610" i="11"/>
  <c r="D8604" i="11"/>
  <c r="D8598" i="11"/>
  <c r="D8592" i="11"/>
  <c r="D8586" i="11"/>
  <c r="D8580" i="11"/>
  <c r="D8574" i="11"/>
  <c r="D8568" i="11"/>
  <c r="D8562" i="11"/>
  <c r="D8556" i="11"/>
  <c r="D8550" i="11"/>
  <c r="D8544" i="11"/>
  <c r="D8538" i="11"/>
  <c r="D8532" i="11"/>
  <c r="D8526" i="11"/>
  <c r="D8520" i="11"/>
  <c r="D8514" i="11"/>
  <c r="D8508" i="11"/>
  <c r="D8502" i="11"/>
  <c r="D8496" i="11"/>
  <c r="D8490" i="11"/>
  <c r="D8484" i="11"/>
  <c r="D8478" i="11"/>
  <c r="D8472" i="11"/>
  <c r="D8466" i="11"/>
  <c r="D8460" i="11"/>
  <c r="D8454" i="11"/>
  <c r="D8448" i="11"/>
  <c r="D8442" i="11"/>
  <c r="D8436" i="11"/>
  <c r="D8430" i="11"/>
  <c r="D8424" i="11"/>
  <c r="D8418" i="11"/>
  <c r="D8412" i="11"/>
  <c r="D8406" i="11"/>
  <c r="D8400" i="11"/>
  <c r="D8394" i="11"/>
  <c r="D8388" i="11"/>
  <c r="D8382" i="11"/>
  <c r="D8376" i="11"/>
  <c r="D8370" i="11"/>
  <c r="D8364" i="11"/>
  <c r="D9453" i="11"/>
  <c r="D9433" i="11"/>
  <c r="D9381" i="11"/>
  <c r="D9361" i="11"/>
  <c r="D9309" i="11"/>
  <c r="D9289" i="11"/>
  <c r="D9249" i="11"/>
  <c r="D9240" i="11"/>
  <c r="D9219" i="11"/>
  <c r="D9132" i="11"/>
  <c r="D8759" i="11"/>
  <c r="D8746" i="11"/>
  <c r="D8733" i="11"/>
  <c r="D8713" i="11"/>
  <c r="D8700" i="11"/>
  <c r="D8687" i="11"/>
  <c r="D8674" i="11"/>
  <c r="D8661" i="11"/>
  <c r="D8641" i="11"/>
  <c r="D8628" i="11"/>
  <c r="D9870" i="11"/>
  <c r="D9859" i="11"/>
  <c r="D9726" i="11"/>
  <c r="D9715" i="11"/>
  <c r="D9582" i="11"/>
  <c r="D9571" i="11"/>
  <c r="D9463" i="11"/>
  <c r="D9391" i="11"/>
  <c r="D9319" i="11"/>
  <c r="D9258" i="11"/>
  <c r="D9189" i="11"/>
  <c r="D9140" i="11"/>
  <c r="D8851" i="11"/>
  <c r="D8843" i="11"/>
  <c r="D8835" i="11"/>
  <c r="D8827" i="11"/>
  <c r="D8819" i="11"/>
  <c r="D8811" i="11"/>
  <c r="D8803" i="11"/>
  <c r="D8795" i="11"/>
  <c r="D8787" i="11"/>
  <c r="D8779" i="11"/>
  <c r="D8765" i="11"/>
  <c r="D8752" i="11"/>
  <c r="D8739" i="11"/>
  <c r="D8719" i="11"/>
  <c r="D8706" i="11"/>
  <c r="D8693" i="11"/>
  <c r="D8680" i="11"/>
  <c r="D8667" i="11"/>
  <c r="D8647" i="11"/>
  <c r="D8634" i="11"/>
  <c r="D8621" i="11"/>
  <c r="D8615" i="11"/>
  <c r="D8609" i="11"/>
  <c r="D8603" i="11"/>
  <c r="D8597" i="11"/>
  <c r="D8591" i="11"/>
  <c r="D8585" i="11"/>
  <c r="D8579" i="11"/>
  <c r="D8573" i="11"/>
  <c r="D8567" i="11"/>
  <c r="D8561" i="11"/>
  <c r="D8555" i="11"/>
  <c r="D8549" i="11"/>
  <c r="D8543" i="11"/>
  <c r="D8537" i="11"/>
  <c r="D8531" i="11"/>
  <c r="D8525" i="11"/>
  <c r="D8519" i="11"/>
  <c r="D8513" i="11"/>
  <c r="D8507" i="11"/>
  <c r="D8501" i="11"/>
  <c r="D8495" i="11"/>
  <c r="D8489" i="11"/>
  <c r="D8483" i="11"/>
  <c r="D8477" i="11"/>
  <c r="D8471" i="11"/>
  <c r="D8465" i="11"/>
  <c r="D8459" i="11"/>
  <c r="D8453" i="11"/>
  <c r="D8447" i="11"/>
  <c r="D8441" i="11"/>
  <c r="D8435" i="11"/>
  <c r="D8429" i="11"/>
  <c r="D8423" i="11"/>
  <c r="D8417" i="11"/>
  <c r="D8411" i="11"/>
  <c r="D8405" i="11"/>
  <c r="D8399" i="11"/>
  <c r="D8393" i="11"/>
  <c r="D8387" i="11"/>
  <c r="D8381" i="11"/>
  <c r="D8375" i="11"/>
  <c r="D8369" i="11"/>
  <c r="D9990" i="11"/>
  <c r="D9979" i="11"/>
  <c r="D9846" i="11"/>
  <c r="D9835" i="11"/>
  <c r="D9702" i="11"/>
  <c r="D9691" i="11"/>
  <c r="D9558" i="11"/>
  <c r="D9547" i="11"/>
  <c r="D9471" i="11"/>
  <c r="D9451" i="11"/>
  <c r="D9399" i="11"/>
  <c r="D9379" i="11"/>
  <c r="D9327" i="11"/>
  <c r="D9307" i="11"/>
  <c r="D9247" i="11"/>
  <c r="D9198" i="11"/>
  <c r="D9139" i="11"/>
  <c r="D9119" i="11"/>
  <c r="D9101" i="11"/>
  <c r="D9083" i="11"/>
  <c r="D9065" i="11"/>
  <c r="D9047" i="11"/>
  <c r="D9029" i="11"/>
  <c r="D9011" i="11"/>
  <c r="D8993" i="11"/>
  <c r="D8975" i="11"/>
  <c r="D8957" i="11"/>
  <c r="D8939" i="11"/>
  <c r="D8921" i="11"/>
  <c r="D8903" i="11"/>
  <c r="D8885" i="11"/>
  <c r="D8867" i="11"/>
  <c r="D8764" i="11"/>
  <c r="D8751" i="11"/>
  <c r="D8731" i="11"/>
  <c r="D8718" i="11"/>
  <c r="D8705" i="11"/>
  <c r="D8692" i="11"/>
  <c r="D8679" i="11"/>
  <c r="D8659" i="11"/>
  <c r="D8646" i="11"/>
  <c r="D8633" i="11"/>
  <c r="D8620" i="11"/>
  <c r="D8614" i="11"/>
  <c r="D8608" i="11"/>
  <c r="D8602" i="11"/>
  <c r="D8596" i="11"/>
  <c r="D8590" i="11"/>
  <c r="D8584" i="11"/>
  <c r="D8578" i="11"/>
  <c r="D8572" i="11"/>
  <c r="D8566" i="11"/>
  <c r="D8560" i="11"/>
  <c r="D8554" i="11"/>
  <c r="D8548" i="11"/>
  <c r="D8542" i="11"/>
  <c r="D8536" i="11"/>
  <c r="D8530" i="11"/>
  <c r="D8524" i="11"/>
  <c r="D8518" i="11"/>
  <c r="D8512" i="11"/>
  <c r="D8506" i="11"/>
  <c r="D8500" i="11"/>
  <c r="D8494" i="11"/>
  <c r="D8488" i="11"/>
  <c r="D8482" i="11"/>
  <c r="D8476" i="11"/>
  <c r="D8470" i="11"/>
  <c r="D8464" i="11"/>
  <c r="D8458" i="11"/>
  <c r="D8452" i="11"/>
  <c r="D8446" i="11"/>
  <c r="D8440" i="11"/>
  <c r="D8434" i="11"/>
  <c r="D8428" i="11"/>
  <c r="D8422" i="11"/>
  <c r="D8416" i="11"/>
  <c r="D8410" i="11"/>
  <c r="D8404" i="11"/>
  <c r="D8398" i="11"/>
  <c r="D8392" i="11"/>
  <c r="D8386" i="11"/>
  <c r="D8380" i="11"/>
  <c r="D8374" i="11"/>
  <c r="D8368" i="11"/>
  <c r="D9093" i="11"/>
  <c r="D8877" i="11"/>
  <c r="D8833" i="11"/>
  <c r="D8801" i="11"/>
  <c r="D8770" i="11"/>
  <c r="D8640" i="11"/>
  <c r="D8559" i="11"/>
  <c r="D8487" i="11"/>
  <c r="D8415" i="11"/>
  <c r="D8285" i="11"/>
  <c r="D8272" i="11"/>
  <c r="D8259" i="11"/>
  <c r="D8239" i="11"/>
  <c r="D8226" i="11"/>
  <c r="D8213" i="11"/>
  <c r="D8200" i="11"/>
  <c r="D8187" i="11"/>
  <c r="D8167" i="11"/>
  <c r="D8154" i="11"/>
  <c r="D8141" i="11"/>
  <c r="D8128" i="11"/>
  <c r="D8115" i="11"/>
  <c r="D8095" i="11"/>
  <c r="D8082" i="11"/>
  <c r="D8076" i="11"/>
  <c r="D8070" i="11"/>
  <c r="D8064" i="11"/>
  <c r="D8058" i="11"/>
  <c r="D8052" i="11"/>
  <c r="D8046" i="11"/>
  <c r="D8040" i="11"/>
  <c r="D8034" i="11"/>
  <c r="D8028" i="11"/>
  <c r="D8022" i="11"/>
  <c r="D8016" i="11"/>
  <c r="D8010" i="11"/>
  <c r="D8004" i="11"/>
  <c r="D7998" i="11"/>
  <c r="D7992" i="11"/>
  <c r="D7986" i="11"/>
  <c r="D7980" i="11"/>
  <c r="D7974" i="11"/>
  <c r="D7968" i="11"/>
  <c r="D7962" i="11"/>
  <c r="D7956" i="11"/>
  <c r="D7950" i="11"/>
  <c r="D7944" i="11"/>
  <c r="D7938" i="11"/>
  <c r="D7932" i="11"/>
  <c r="D7926" i="11"/>
  <c r="D7920" i="11"/>
  <c r="D7914" i="11"/>
  <c r="D7908" i="11"/>
  <c r="D7902" i="11"/>
  <c r="D7896" i="11"/>
  <c r="D7890" i="11"/>
  <c r="D7884" i="11"/>
  <c r="D7878" i="11"/>
  <c r="D7872" i="11"/>
  <c r="D7866" i="11"/>
  <c r="D7860" i="11"/>
  <c r="D7854" i="11"/>
  <c r="D7848" i="11"/>
  <c r="D7842" i="11"/>
  <c r="D7836" i="11"/>
  <c r="D7830" i="11"/>
  <c r="D7824" i="11"/>
  <c r="D7818" i="11"/>
  <c r="D7812" i="11"/>
  <c r="D7806" i="11"/>
  <c r="D7800" i="11"/>
  <c r="D7794" i="11"/>
  <c r="D7788" i="11"/>
  <c r="D7782" i="11"/>
  <c r="D7776" i="11"/>
  <c r="D7770" i="11"/>
  <c r="D7764" i="11"/>
  <c r="D7758" i="11"/>
  <c r="D7752" i="11"/>
  <c r="D7746" i="11"/>
  <c r="D7740" i="11"/>
  <c r="D7734" i="11"/>
  <c r="D7728" i="11"/>
  <c r="D7722" i="11"/>
  <c r="D7716" i="11"/>
  <c r="D9218" i="11"/>
  <c r="D8967" i="11"/>
  <c r="D8699" i="11"/>
  <c r="D8589" i="11"/>
  <c r="D8517" i="11"/>
  <c r="D8445" i="11"/>
  <c r="D8373" i="11"/>
  <c r="D8363" i="11"/>
  <c r="D8356" i="11"/>
  <c r="D8349" i="11"/>
  <c r="D8334" i="11"/>
  <c r="D8327" i="11"/>
  <c r="D8320" i="11"/>
  <c r="D8313" i="11"/>
  <c r="D8298" i="11"/>
  <c r="D8291" i="11"/>
  <c r="D8278" i="11"/>
  <c r="D8265" i="11"/>
  <c r="D8245" i="11"/>
  <c r="D8232" i="11"/>
  <c r="D8219" i="11"/>
  <c r="D8206" i="11"/>
  <c r="D8193" i="11"/>
  <c r="D8173" i="11"/>
  <c r="D8160" i="11"/>
  <c r="D8147" i="11"/>
  <c r="D8134" i="11"/>
  <c r="D8121" i="11"/>
  <c r="D8101" i="11"/>
  <c r="D8088" i="11"/>
  <c r="D9057" i="11"/>
  <c r="D8758" i="11"/>
  <c r="D8658" i="11"/>
  <c r="D8639" i="11"/>
  <c r="D8619" i="11"/>
  <c r="D8547" i="11"/>
  <c r="D8475" i="11"/>
  <c r="D8403" i="11"/>
  <c r="D8284" i="11"/>
  <c r="D8271" i="11"/>
  <c r="D8251" i="11"/>
  <c r="D8238" i="11"/>
  <c r="D8225" i="11"/>
  <c r="D8212" i="11"/>
  <c r="D8199" i="11"/>
  <c r="D8179" i="11"/>
  <c r="D8166" i="11"/>
  <c r="D8153" i="11"/>
  <c r="D8140" i="11"/>
  <c r="D8127" i="11"/>
  <c r="D8107" i="11"/>
  <c r="D8094" i="11"/>
  <c r="D8081" i="11"/>
  <c r="D8075" i="11"/>
  <c r="D8069" i="11"/>
  <c r="D8063" i="11"/>
  <c r="D8057" i="11"/>
  <c r="D8051" i="11"/>
  <c r="D8045" i="11"/>
  <c r="D8039" i="11"/>
  <c r="D8033" i="11"/>
  <c r="D8027" i="11"/>
  <c r="D8021" i="11"/>
  <c r="D8015" i="11"/>
  <c r="D9900" i="11"/>
  <c r="D9877" i="11"/>
  <c r="D8931" i="11"/>
  <c r="D8841" i="11"/>
  <c r="D8809" i="11"/>
  <c r="D8777" i="11"/>
  <c r="D8737" i="11"/>
  <c r="D8717" i="11"/>
  <c r="D8698" i="11"/>
  <c r="D8577" i="11"/>
  <c r="D8505" i="11"/>
  <c r="D8433" i="11"/>
  <c r="D8362" i="11"/>
  <c r="D8355" i="11"/>
  <c r="D8340" i="11"/>
  <c r="D8333" i="11"/>
  <c r="D8326" i="11"/>
  <c r="D8319" i="11"/>
  <c r="D8304" i="11"/>
  <c r="D8297" i="11"/>
  <c r="D8290" i="11"/>
  <c r="D8277" i="11"/>
  <c r="D8257" i="11"/>
  <c r="D8244" i="11"/>
  <c r="D8231" i="11"/>
  <c r="D8218" i="11"/>
  <c r="D8205" i="11"/>
  <c r="D8185" i="11"/>
  <c r="D8172" i="11"/>
  <c r="D8159" i="11"/>
  <c r="D8146" i="11"/>
  <c r="D8133" i="11"/>
  <c r="D8113" i="11"/>
  <c r="D8100" i="11"/>
  <c r="D8087" i="11"/>
  <c r="D9169" i="11"/>
  <c r="D9147" i="11"/>
  <c r="D9021" i="11"/>
  <c r="D8757" i="11"/>
  <c r="D8627" i="11"/>
  <c r="D8607" i="11"/>
  <c r="D8535" i="11"/>
  <c r="D8463" i="11"/>
  <c r="D8391" i="11"/>
  <c r="D8283" i="11"/>
  <c r="D8263" i="11"/>
  <c r="D8250" i="11"/>
  <c r="D8237" i="11"/>
  <c r="D8224" i="11"/>
  <c r="D8211" i="11"/>
  <c r="D8191" i="11"/>
  <c r="D8178" i="11"/>
  <c r="D8165" i="11"/>
  <c r="D8152" i="11"/>
  <c r="D8139" i="11"/>
  <c r="D8119" i="11"/>
  <c r="D8106" i="11"/>
  <c r="D8093" i="11"/>
  <c r="D8080" i="11"/>
  <c r="D8074" i="11"/>
  <c r="D8068" i="11"/>
  <c r="D8062" i="11"/>
  <c r="D8056" i="11"/>
  <c r="D8050" i="11"/>
  <c r="D8044" i="11"/>
  <c r="D8038" i="11"/>
  <c r="D8032" i="11"/>
  <c r="D8026" i="11"/>
  <c r="D8020" i="11"/>
  <c r="D8014" i="11"/>
  <c r="D8008" i="11"/>
  <c r="D8002" i="11"/>
  <c r="D7996" i="11"/>
  <c r="D7990" i="11"/>
  <c r="D7984" i="11"/>
  <c r="D7978" i="11"/>
  <c r="D7972" i="11"/>
  <c r="D7966" i="11"/>
  <c r="D7960" i="11"/>
  <c r="D7954" i="11"/>
  <c r="D7948" i="11"/>
  <c r="D7942" i="11"/>
  <c r="D7936" i="11"/>
  <c r="D9756" i="11"/>
  <c r="D9733" i="11"/>
  <c r="D9225" i="11"/>
  <c r="D9111" i="11"/>
  <c r="D8895" i="11"/>
  <c r="D8745" i="11"/>
  <c r="D8725" i="11"/>
  <c r="D8686" i="11"/>
  <c r="D8565" i="11"/>
  <c r="D8493" i="11"/>
  <c r="D8421" i="11"/>
  <c r="D8361" i="11"/>
  <c r="D8346" i="11"/>
  <c r="D8339" i="11"/>
  <c r="D8332" i="11"/>
  <c r="D8325" i="11"/>
  <c r="D8310" i="11"/>
  <c r="D8303" i="11"/>
  <c r="D8296" i="11"/>
  <c r="D8289" i="11"/>
  <c r="D8269" i="11"/>
  <c r="D8256" i="11"/>
  <c r="D8243" i="11"/>
  <c r="D8230" i="11"/>
  <c r="D8217" i="11"/>
  <c r="D8197" i="11"/>
  <c r="D8184" i="11"/>
  <c r="D8171" i="11"/>
  <c r="D8158" i="11"/>
  <c r="D8145" i="11"/>
  <c r="D8125" i="11"/>
  <c r="D8112" i="11"/>
  <c r="D8099" i="11"/>
  <c r="D8086" i="11"/>
  <c r="D9168" i="11"/>
  <c r="D8985" i="11"/>
  <c r="D8849" i="11"/>
  <c r="D8817" i="11"/>
  <c r="D8785" i="11"/>
  <c r="D8665" i="11"/>
  <c r="D8645" i="11"/>
  <c r="D8626" i="11"/>
  <c r="D8595" i="11"/>
  <c r="D8523" i="11"/>
  <c r="D8451" i="11"/>
  <c r="D8379" i="11"/>
  <c r="D8275" i="11"/>
  <c r="D8262" i="11"/>
  <c r="D8249" i="11"/>
  <c r="D8236" i="11"/>
  <c r="D8223" i="11"/>
  <c r="D8203" i="11"/>
  <c r="D8190" i="11"/>
  <c r="D8177" i="11"/>
  <c r="D8164" i="11"/>
  <c r="D8151" i="11"/>
  <c r="D8131" i="11"/>
  <c r="D8118" i="11"/>
  <c r="D8105" i="11"/>
  <c r="D8092" i="11"/>
  <c r="D8079" i="11"/>
  <c r="D8073" i="11"/>
  <c r="D8067" i="11"/>
  <c r="D8061" i="11"/>
  <c r="D8055" i="11"/>
  <c r="D8049" i="11"/>
  <c r="D8043" i="11"/>
  <c r="D8037" i="11"/>
  <c r="D8031" i="11"/>
  <c r="D8025" i="11"/>
  <c r="D8019" i="11"/>
  <c r="D8013" i="11"/>
  <c r="D8007" i="11"/>
  <c r="D8001" i="11"/>
  <c r="D7995" i="11"/>
  <c r="D7989" i="11"/>
  <c r="D7983" i="11"/>
  <c r="D7977" i="11"/>
  <c r="D7971" i="11"/>
  <c r="D7965" i="11"/>
  <c r="D7959" i="11"/>
  <c r="D7953" i="11"/>
  <c r="D7947" i="11"/>
  <c r="D7941" i="11"/>
  <c r="D7935" i="11"/>
  <c r="D9409" i="11"/>
  <c r="D9039" i="11"/>
  <c r="D8825" i="11"/>
  <c r="D8793" i="11"/>
  <c r="D8712" i="11"/>
  <c r="D8613" i="11"/>
  <c r="D8541" i="11"/>
  <c r="D8469" i="11"/>
  <c r="D8397" i="11"/>
  <c r="D8358" i="11"/>
  <c r="D8351" i="11"/>
  <c r="D8344" i="11"/>
  <c r="D8337" i="11"/>
  <c r="D8322" i="11"/>
  <c r="D8315" i="11"/>
  <c r="D8308" i="11"/>
  <c r="D8301" i="11"/>
  <c r="D8280" i="11"/>
  <c r="D8267" i="11"/>
  <c r="D8254" i="11"/>
  <c r="D8241" i="11"/>
  <c r="D8221" i="11"/>
  <c r="D8208" i="11"/>
  <c r="D8195" i="11"/>
  <c r="D8182" i="11"/>
  <c r="D8169" i="11"/>
  <c r="D8149" i="11"/>
  <c r="D8136" i="11"/>
  <c r="D8123" i="11"/>
  <c r="D8110" i="11"/>
  <c r="D8097" i="11"/>
  <c r="D9337" i="11"/>
  <c r="D9255" i="11"/>
  <c r="D8913" i="11"/>
  <c r="D8771" i="11"/>
  <c r="D8652" i="11"/>
  <c r="D8632" i="11"/>
  <c r="D8571" i="11"/>
  <c r="D8511" i="11"/>
  <c r="D8409" i="11"/>
  <c r="D8314" i="11"/>
  <c r="D8248" i="11"/>
  <c r="D8229" i="11"/>
  <c r="D8201" i="11"/>
  <c r="D8163" i="11"/>
  <c r="D8135" i="11"/>
  <c r="D8098" i="11"/>
  <c r="D7922" i="11"/>
  <c r="D7909" i="11"/>
  <c r="D7889" i="11"/>
  <c r="D7876" i="11"/>
  <c r="D7863" i="11"/>
  <c r="D7850" i="11"/>
  <c r="D7837" i="11"/>
  <c r="D7817" i="11"/>
  <c r="D7804" i="11"/>
  <c r="D7791" i="11"/>
  <c r="D7778" i="11"/>
  <c r="D7765" i="11"/>
  <c r="D7745" i="11"/>
  <c r="D7732" i="11"/>
  <c r="D7719" i="11"/>
  <c r="D8949" i="11"/>
  <c r="D8704" i="11"/>
  <c r="D8499" i="11"/>
  <c r="D8385" i="11"/>
  <c r="D8352" i="11"/>
  <c r="D8343" i="11"/>
  <c r="D8266" i="11"/>
  <c r="D8209" i="11"/>
  <c r="D8143" i="11"/>
  <c r="D8116" i="11"/>
  <c r="D8078" i="11"/>
  <c r="D8060" i="11"/>
  <c r="D8042" i="11"/>
  <c r="D8024" i="11"/>
  <c r="D7999" i="11"/>
  <c r="D7991" i="11"/>
  <c r="D7975" i="11"/>
  <c r="D7967" i="11"/>
  <c r="D7951" i="11"/>
  <c r="D7943" i="11"/>
  <c r="D7928" i="11"/>
  <c r="D7915" i="11"/>
  <c r="D7895" i="11"/>
  <c r="D7882" i="11"/>
  <c r="D7869" i="11"/>
  <c r="D7856" i="11"/>
  <c r="D7843" i="11"/>
  <c r="D7823" i="11"/>
  <c r="D7810" i="11"/>
  <c r="D7797" i="11"/>
  <c r="D7784" i="11"/>
  <c r="D7771" i="11"/>
  <c r="D7751" i="11"/>
  <c r="D7738" i="11"/>
  <c r="D7725" i="11"/>
  <c r="D7712" i="11"/>
  <c r="D7706" i="11"/>
  <c r="D7700" i="11"/>
  <c r="D7694" i="11"/>
  <c r="D7688" i="11"/>
  <c r="D7682" i="11"/>
  <c r="D7676" i="11"/>
  <c r="D7670" i="11"/>
  <c r="D7664" i="11"/>
  <c r="D7658" i="11"/>
  <c r="D7652" i="11"/>
  <c r="D7646" i="11"/>
  <c r="D7640" i="11"/>
  <c r="D7634" i="11"/>
  <c r="D7628" i="11"/>
  <c r="D7622" i="11"/>
  <c r="D7616" i="11"/>
  <c r="D7610" i="11"/>
  <c r="D7604" i="11"/>
  <c r="D7598" i="11"/>
  <c r="D7592" i="11"/>
  <c r="D7586" i="11"/>
  <c r="D7580" i="11"/>
  <c r="D7574" i="11"/>
  <c r="D7568" i="11"/>
  <c r="D7562" i="11"/>
  <c r="D7556" i="11"/>
  <c r="D7550" i="11"/>
  <c r="D7544" i="11"/>
  <c r="D7538" i="11"/>
  <c r="D7532" i="11"/>
  <c r="D7526" i="11"/>
  <c r="D7520" i="11"/>
  <c r="D7514" i="11"/>
  <c r="D7508" i="11"/>
  <c r="D7502" i="11"/>
  <c r="D7496" i="11"/>
  <c r="D7490" i="11"/>
  <c r="D7484" i="11"/>
  <c r="D7478" i="11"/>
  <c r="D7472" i="11"/>
  <c r="D7466" i="11"/>
  <c r="D7460" i="11"/>
  <c r="D7454" i="11"/>
  <c r="D7448" i="11"/>
  <c r="D7442" i="11"/>
  <c r="D7436" i="11"/>
  <c r="D7430" i="11"/>
  <c r="D7424" i="11"/>
  <c r="D7418" i="11"/>
  <c r="D8671" i="11"/>
  <c r="D8601" i="11"/>
  <c r="D8274" i="11"/>
  <c r="D8247" i="11"/>
  <c r="D8181" i="11"/>
  <c r="D8124" i="11"/>
  <c r="D8006" i="11"/>
  <c r="D7982" i="11"/>
  <c r="D7958" i="11"/>
  <c r="D7934" i="11"/>
  <c r="D7921" i="11"/>
  <c r="D7901" i="11"/>
  <c r="D7888" i="11"/>
  <c r="D7875" i="11"/>
  <c r="D7862" i="11"/>
  <c r="D7849" i="11"/>
  <c r="D7829" i="11"/>
  <c r="D7816" i="11"/>
  <c r="D7803" i="11"/>
  <c r="D7790" i="11"/>
  <c r="D7777" i="11"/>
  <c r="D7757" i="11"/>
  <c r="D7744" i="11"/>
  <c r="D7731" i="11"/>
  <c r="D7718" i="11"/>
  <c r="D9612" i="11"/>
  <c r="D9589" i="11"/>
  <c r="D8724" i="11"/>
  <c r="D8691" i="11"/>
  <c r="D8331" i="11"/>
  <c r="D8321" i="11"/>
  <c r="D8302" i="11"/>
  <c r="D8292" i="11"/>
  <c r="D8255" i="11"/>
  <c r="D8227" i="11"/>
  <c r="D8189" i="11"/>
  <c r="D8161" i="11"/>
  <c r="D8142" i="11"/>
  <c r="D8077" i="11"/>
  <c r="D8059" i="11"/>
  <c r="D8041" i="11"/>
  <c r="D8023" i="11"/>
  <c r="D7927" i="11"/>
  <c r="D7907" i="11"/>
  <c r="D7894" i="11"/>
  <c r="D7881" i="11"/>
  <c r="D7868" i="11"/>
  <c r="D7855" i="11"/>
  <c r="D7835" i="11"/>
  <c r="D7822" i="11"/>
  <c r="D7809" i="11"/>
  <c r="D7796" i="11"/>
  <c r="D7783" i="11"/>
  <c r="D7763" i="11"/>
  <c r="D7750" i="11"/>
  <c r="D7737" i="11"/>
  <c r="D7724" i="11"/>
  <c r="D7711" i="11"/>
  <c r="D7705" i="11"/>
  <c r="D7699" i="11"/>
  <c r="D7693" i="11"/>
  <c r="D7687" i="11"/>
  <c r="D7681" i="11"/>
  <c r="D7675" i="11"/>
  <c r="D7669" i="11"/>
  <c r="D7663" i="11"/>
  <c r="D7657" i="11"/>
  <c r="D7651" i="11"/>
  <c r="D7645" i="11"/>
  <c r="D7639" i="11"/>
  <c r="D7633" i="11"/>
  <c r="D7627" i="11"/>
  <c r="D7621" i="11"/>
  <c r="D7615" i="11"/>
  <c r="D7609" i="11"/>
  <c r="D7603" i="11"/>
  <c r="D7597" i="11"/>
  <c r="D7591" i="11"/>
  <c r="D7585" i="11"/>
  <c r="D7579" i="11"/>
  <c r="D7573" i="11"/>
  <c r="D7567" i="11"/>
  <c r="D7561" i="11"/>
  <c r="D7555" i="11"/>
  <c r="D7549" i="11"/>
  <c r="D7543" i="11"/>
  <c r="D7537" i="11"/>
  <c r="D7531" i="11"/>
  <c r="D7525" i="11"/>
  <c r="D7519" i="11"/>
  <c r="D7513" i="11"/>
  <c r="D7507" i="11"/>
  <c r="D7501" i="11"/>
  <c r="D7495" i="11"/>
  <c r="D7489" i="11"/>
  <c r="D7483" i="11"/>
  <c r="D7477" i="11"/>
  <c r="D7471" i="11"/>
  <c r="D7465" i="11"/>
  <c r="D7459" i="11"/>
  <c r="D7453" i="11"/>
  <c r="D7447" i="11"/>
  <c r="D7441" i="11"/>
  <c r="D7435" i="11"/>
  <c r="D7429" i="11"/>
  <c r="D7423" i="11"/>
  <c r="D7417" i="11"/>
  <c r="D9481" i="11"/>
  <c r="D8553" i="11"/>
  <c r="D8439" i="11"/>
  <c r="D8350" i="11"/>
  <c r="D8273" i="11"/>
  <c r="D8235" i="11"/>
  <c r="D8207" i="11"/>
  <c r="D8170" i="11"/>
  <c r="D8104" i="11"/>
  <c r="D8085" i="11"/>
  <c r="D8005" i="11"/>
  <c r="D7997" i="11"/>
  <c r="D7981" i="11"/>
  <c r="D7973" i="11"/>
  <c r="D7957" i="11"/>
  <c r="D7949" i="11"/>
  <c r="D7933" i="11"/>
  <c r="D7913" i="11"/>
  <c r="D7900" i="11"/>
  <c r="D7887" i="11"/>
  <c r="D7874" i="11"/>
  <c r="D7861" i="11"/>
  <c r="D7841" i="11"/>
  <c r="D7828" i="11"/>
  <c r="D7815" i="11"/>
  <c r="D7802" i="11"/>
  <c r="D7789" i="11"/>
  <c r="D7769" i="11"/>
  <c r="D7756" i="11"/>
  <c r="D7743" i="11"/>
  <c r="D7730" i="11"/>
  <c r="D7717" i="11"/>
  <c r="D9265" i="11"/>
  <c r="D9075" i="11"/>
  <c r="D8711" i="11"/>
  <c r="D8529" i="11"/>
  <c r="D8427" i="11"/>
  <c r="D8281" i="11"/>
  <c r="D8215" i="11"/>
  <c r="D8188" i="11"/>
  <c r="D8122" i="11"/>
  <c r="D8066" i="11"/>
  <c r="D8048" i="11"/>
  <c r="D8030" i="11"/>
  <c r="D8012" i="11"/>
  <c r="D7988" i="11"/>
  <c r="D7964" i="11"/>
  <c r="D7940" i="11"/>
  <c r="D7919" i="11"/>
  <c r="D7906" i="11"/>
  <c r="D7893" i="11"/>
  <c r="D7880" i="11"/>
  <c r="D7867" i="11"/>
  <c r="D7847" i="11"/>
  <c r="D7834" i="11"/>
  <c r="D7821" i="11"/>
  <c r="D7808" i="11"/>
  <c r="D7795" i="11"/>
  <c r="D7775" i="11"/>
  <c r="D7762" i="11"/>
  <c r="D7749" i="11"/>
  <c r="D7736" i="11"/>
  <c r="D7723" i="11"/>
  <c r="D7710" i="11"/>
  <c r="D7704" i="11"/>
  <c r="D7698" i="11"/>
  <c r="D7692" i="11"/>
  <c r="D7686" i="11"/>
  <c r="D7680" i="11"/>
  <c r="D7674" i="11"/>
  <c r="D7668" i="11"/>
  <c r="D7662" i="11"/>
  <c r="D7656" i="11"/>
  <c r="D7650" i="11"/>
  <c r="D7644" i="11"/>
  <c r="D7638" i="11"/>
  <c r="D7632" i="11"/>
  <c r="D7626" i="11"/>
  <c r="D7620" i="11"/>
  <c r="D7614" i="11"/>
  <c r="D7608" i="11"/>
  <c r="D7602" i="11"/>
  <c r="D7596" i="11"/>
  <c r="D7590" i="11"/>
  <c r="D7584" i="11"/>
  <c r="D7578" i="11"/>
  <c r="D7572" i="11"/>
  <c r="D7566" i="11"/>
  <c r="D7560" i="11"/>
  <c r="D7554" i="11"/>
  <c r="D7548" i="11"/>
  <c r="D7542" i="11"/>
  <c r="D7536" i="11"/>
  <c r="D7530" i="11"/>
  <c r="D7524" i="11"/>
  <c r="D7518" i="11"/>
  <c r="D7512" i="11"/>
  <c r="D7506" i="11"/>
  <c r="D7500" i="11"/>
  <c r="D7494" i="11"/>
  <c r="D7488" i="11"/>
  <c r="D7482" i="11"/>
  <c r="D7476" i="11"/>
  <c r="D7470" i="11"/>
  <c r="D7464" i="11"/>
  <c r="D7458" i="11"/>
  <c r="D7452" i="11"/>
  <c r="D7446" i="11"/>
  <c r="D7440" i="11"/>
  <c r="D7434" i="11"/>
  <c r="D7428" i="11"/>
  <c r="D7422" i="11"/>
  <c r="D7416" i="11"/>
  <c r="D7410" i="11"/>
  <c r="D9003" i="11"/>
  <c r="D8357" i="11"/>
  <c r="D8338" i="11"/>
  <c r="D8328" i="11"/>
  <c r="D8261" i="11"/>
  <c r="D8233" i="11"/>
  <c r="D8214" i="11"/>
  <c r="D8148" i="11"/>
  <c r="D8111" i="11"/>
  <c r="D8083" i="11"/>
  <c r="D8065" i="11"/>
  <c r="D8047" i="11"/>
  <c r="D8029" i="11"/>
  <c r="D8011" i="11"/>
  <c r="D8003" i="11"/>
  <c r="D7987" i="11"/>
  <c r="D7979" i="11"/>
  <c r="D7963" i="11"/>
  <c r="D7955" i="11"/>
  <c r="D7939" i="11"/>
  <c r="D7931" i="11"/>
  <c r="D7918" i="11"/>
  <c r="D7905" i="11"/>
  <c r="D7892" i="11"/>
  <c r="D7879" i="11"/>
  <c r="D7859" i="11"/>
  <c r="D7846" i="11"/>
  <c r="D7833" i="11"/>
  <c r="D7820" i="11"/>
  <c r="D7807" i="11"/>
  <c r="D7787" i="11"/>
  <c r="D7774" i="11"/>
  <c r="D7761" i="11"/>
  <c r="D7748" i="11"/>
  <c r="D7735" i="11"/>
  <c r="D7715" i="11"/>
  <c r="D7709" i="11"/>
  <c r="D7703" i="11"/>
  <c r="D7697" i="11"/>
  <c r="D7691" i="11"/>
  <c r="D7685" i="11"/>
  <c r="D7679" i="11"/>
  <c r="D7673" i="11"/>
  <c r="D7667" i="11"/>
  <c r="D7661" i="11"/>
  <c r="D7655" i="11"/>
  <c r="D7649" i="11"/>
  <c r="D7643" i="11"/>
  <c r="D7637" i="11"/>
  <c r="D7631" i="11"/>
  <c r="D7625" i="11"/>
  <c r="D7619" i="11"/>
  <c r="D7613" i="11"/>
  <c r="D7607" i="11"/>
  <c r="D7601" i="11"/>
  <c r="D7595" i="11"/>
  <c r="D7589" i="11"/>
  <c r="D7583" i="11"/>
  <c r="D7577" i="11"/>
  <c r="D7571" i="11"/>
  <c r="D7565" i="11"/>
  <c r="D7559" i="11"/>
  <c r="D7553" i="11"/>
  <c r="D7547" i="11"/>
  <c r="D7541" i="11"/>
  <c r="D7535" i="11"/>
  <c r="D7529" i="11"/>
  <c r="D7523" i="11"/>
  <c r="D7517" i="11"/>
  <c r="D7511" i="11"/>
  <c r="D7505" i="11"/>
  <c r="D7499" i="11"/>
  <c r="D7493" i="11"/>
  <c r="D7487" i="11"/>
  <c r="D7481" i="11"/>
  <c r="D7475" i="11"/>
  <c r="D7469" i="11"/>
  <c r="D7463" i="11"/>
  <c r="D7457" i="11"/>
  <c r="D7451" i="11"/>
  <c r="D7445" i="11"/>
  <c r="D7439" i="11"/>
  <c r="D7433" i="11"/>
  <c r="D7427" i="11"/>
  <c r="D7421" i="11"/>
  <c r="D7415" i="11"/>
  <c r="D8859" i="11"/>
  <c r="D8730" i="11"/>
  <c r="D8481" i="11"/>
  <c r="D8367" i="11"/>
  <c r="D8279" i="11"/>
  <c r="D8242" i="11"/>
  <c r="D8176" i="11"/>
  <c r="D8157" i="11"/>
  <c r="D8129" i="11"/>
  <c r="D8091" i="11"/>
  <c r="D7994" i="11"/>
  <c r="D7970" i="11"/>
  <c r="D7946" i="11"/>
  <c r="D7924" i="11"/>
  <c r="D7911" i="11"/>
  <c r="D7898" i="11"/>
  <c r="D7885" i="11"/>
  <c r="D7865" i="11"/>
  <c r="D7852" i="11"/>
  <c r="D7839" i="11"/>
  <c r="D7826" i="11"/>
  <c r="D7813" i="11"/>
  <c r="D7793" i="11"/>
  <c r="D7780" i="11"/>
  <c r="D7767" i="11"/>
  <c r="D7754" i="11"/>
  <c r="D7741" i="11"/>
  <c r="D7721" i="11"/>
  <c r="D8316" i="11"/>
  <c r="D8295" i="11"/>
  <c r="D8053" i="11"/>
  <c r="D7870" i="11"/>
  <c r="D7851" i="11"/>
  <c r="D7832" i="11"/>
  <c r="D7785" i="11"/>
  <c r="D7701" i="11"/>
  <c r="D7683" i="11"/>
  <c r="D7665" i="11"/>
  <c r="D7647" i="11"/>
  <c r="D7629" i="11"/>
  <c r="D7611" i="11"/>
  <c r="D7593" i="11"/>
  <c r="D7575" i="11"/>
  <c r="D7557" i="11"/>
  <c r="D7539" i="11"/>
  <c r="D7521" i="11"/>
  <c r="D7503" i="11"/>
  <c r="D7485" i="11"/>
  <c r="D7467" i="11"/>
  <c r="D7449" i="11"/>
  <c r="D7431" i="11"/>
  <c r="D7413" i="11"/>
  <c r="D6884" i="11"/>
  <c r="D6614" i="11"/>
  <c r="D6596" i="11"/>
  <c r="D6584" i="11"/>
  <c r="D6578" i="11"/>
  <c r="D6566" i="11"/>
  <c r="D6554" i="11"/>
  <c r="D6542" i="11"/>
  <c r="D6536" i="11"/>
  <c r="D6524" i="11"/>
  <c r="D6518" i="11"/>
  <c r="D6506" i="11"/>
  <c r="D6494" i="11"/>
  <c r="D6488" i="11"/>
  <c r="D6476" i="11"/>
  <c r="D6464" i="11"/>
  <c r="D6452" i="11"/>
  <c r="D6440" i="11"/>
  <c r="D6434" i="11"/>
  <c r="D6422" i="11"/>
  <c r="D6410" i="11"/>
  <c r="D6404" i="11"/>
  <c r="D6392" i="11"/>
  <c r="D6380" i="11"/>
  <c r="D6368" i="11"/>
  <c r="D6362" i="11"/>
  <c r="D6350" i="11"/>
  <c r="D6338" i="11"/>
  <c r="D6332" i="11"/>
  <c r="D6320" i="11"/>
  <c r="D6308" i="11"/>
  <c r="D8763" i="11"/>
  <c r="D8457" i="11"/>
  <c r="D8117" i="11"/>
  <c r="D8009" i="11"/>
  <c r="D7945" i="11"/>
  <c r="D7925" i="11"/>
  <c r="D7916" i="11"/>
  <c r="D7766" i="11"/>
  <c r="D7747" i="11"/>
  <c r="D7406" i="11"/>
  <c r="D7400" i="11"/>
  <c r="D7394" i="11"/>
  <c r="D7388" i="11"/>
  <c r="D7382" i="11"/>
  <c r="D7376" i="11"/>
  <c r="D7370" i="11"/>
  <c r="D7364" i="11"/>
  <c r="D7358" i="11"/>
  <c r="D7352" i="11"/>
  <c r="D7346" i="11"/>
  <c r="D7340" i="11"/>
  <c r="D7334" i="11"/>
  <c r="D7328" i="11"/>
  <c r="D7322" i="11"/>
  <c r="D7316" i="11"/>
  <c r="D7310" i="11"/>
  <c r="D7304" i="11"/>
  <c r="D7298" i="11"/>
  <c r="D7292" i="11"/>
  <c r="D7286" i="11"/>
  <c r="D7280" i="11"/>
  <c r="D7274" i="11"/>
  <c r="D7268" i="11"/>
  <c r="D7262" i="11"/>
  <c r="D7256" i="11"/>
  <c r="D7250" i="11"/>
  <c r="D7244" i="11"/>
  <c r="D7238" i="11"/>
  <c r="D7232" i="11"/>
  <c r="D7226" i="11"/>
  <c r="D7220" i="11"/>
  <c r="D7214" i="11"/>
  <c r="D7208" i="11"/>
  <c r="D7202" i="11"/>
  <c r="D7196" i="11"/>
  <c r="D7190" i="11"/>
  <c r="D7184" i="11"/>
  <c r="D7178" i="11"/>
  <c r="D7172" i="11"/>
  <c r="D7166" i="11"/>
  <c r="D7160" i="11"/>
  <c r="D7154" i="11"/>
  <c r="D7148" i="11"/>
  <c r="D7142" i="11"/>
  <c r="D7136" i="11"/>
  <c r="D7130" i="11"/>
  <c r="D7124" i="11"/>
  <c r="D7118" i="11"/>
  <c r="D7112" i="11"/>
  <c r="D7106" i="11"/>
  <c r="D7100" i="11"/>
  <c r="D7094" i="11"/>
  <c r="D7088" i="11"/>
  <c r="D7082" i="11"/>
  <c r="D7076" i="11"/>
  <c r="D7070" i="11"/>
  <c r="D7064" i="11"/>
  <c r="D7058" i="11"/>
  <c r="D7052" i="11"/>
  <c r="D7046" i="11"/>
  <c r="D7040" i="11"/>
  <c r="D7034" i="11"/>
  <c r="D7028" i="11"/>
  <c r="D7022" i="11"/>
  <c r="D7016" i="11"/>
  <c r="D7010" i="11"/>
  <c r="D7004" i="11"/>
  <c r="D6998" i="11"/>
  <c r="D6992" i="11"/>
  <c r="D6986" i="11"/>
  <c r="D6980" i="11"/>
  <c r="D6974" i="11"/>
  <c r="D6968" i="11"/>
  <c r="D6962" i="11"/>
  <c r="D6956" i="11"/>
  <c r="D6950" i="11"/>
  <c r="D6944" i="11"/>
  <c r="D6938" i="11"/>
  <c r="D6932" i="11"/>
  <c r="D6926" i="11"/>
  <c r="D6920" i="11"/>
  <c r="D6914" i="11"/>
  <c r="D6908" i="11"/>
  <c r="D6902" i="11"/>
  <c r="D6896" i="11"/>
  <c r="D6890" i="11"/>
  <c r="D6878" i="11"/>
  <c r="D6872" i="11"/>
  <c r="D6866" i="11"/>
  <c r="D6860" i="11"/>
  <c r="D6854" i="11"/>
  <c r="D6848" i="11"/>
  <c r="D6842" i="11"/>
  <c r="D6836" i="11"/>
  <c r="D6830" i="11"/>
  <c r="D6824" i="11"/>
  <c r="D6818" i="11"/>
  <c r="D6812" i="11"/>
  <c r="D6806" i="11"/>
  <c r="D6800" i="11"/>
  <c r="D6794" i="11"/>
  <c r="D6788" i="11"/>
  <c r="D6782" i="11"/>
  <c r="D6776" i="11"/>
  <c r="D6770" i="11"/>
  <c r="D6764" i="11"/>
  <c r="D6758" i="11"/>
  <c r="D6752" i="11"/>
  <c r="D6746" i="11"/>
  <c r="D6740" i="11"/>
  <c r="D6734" i="11"/>
  <c r="D6728" i="11"/>
  <c r="D6722" i="11"/>
  <c r="D6716" i="11"/>
  <c r="D6710" i="11"/>
  <c r="D6704" i="11"/>
  <c r="D6698" i="11"/>
  <c r="D6692" i="11"/>
  <c r="D6686" i="11"/>
  <c r="D6680" i="11"/>
  <c r="D6674" i="11"/>
  <c r="D6668" i="11"/>
  <c r="D6662" i="11"/>
  <c r="D6656" i="11"/>
  <c r="D6650" i="11"/>
  <c r="D6644" i="11"/>
  <c r="D6638" i="11"/>
  <c r="D6632" i="11"/>
  <c r="D6626" i="11"/>
  <c r="D6620" i="11"/>
  <c r="D6608" i="11"/>
  <c r="D6602" i="11"/>
  <c r="D6590" i="11"/>
  <c r="D6572" i="11"/>
  <c r="D6560" i="11"/>
  <c r="D6548" i="11"/>
  <c r="D6530" i="11"/>
  <c r="D6512" i="11"/>
  <c r="D6500" i="11"/>
  <c r="D6482" i="11"/>
  <c r="D6470" i="11"/>
  <c r="D6458" i="11"/>
  <c r="D6446" i="11"/>
  <c r="D6428" i="11"/>
  <c r="D6416" i="11"/>
  <c r="D6398" i="11"/>
  <c r="D6386" i="11"/>
  <c r="D6374" i="11"/>
  <c r="D6356" i="11"/>
  <c r="D6344" i="11"/>
  <c r="D6326" i="11"/>
  <c r="D6314" i="11"/>
  <c r="D6302" i="11"/>
  <c r="D6296" i="11"/>
  <c r="D6290" i="11"/>
  <c r="D6284" i="11"/>
  <c r="D6278" i="11"/>
  <c r="D6272" i="11"/>
  <c r="D6266" i="11"/>
  <c r="D6260" i="11"/>
  <c r="D8194" i="11"/>
  <c r="D8183" i="11"/>
  <c r="D8072" i="11"/>
  <c r="D8018" i="11"/>
  <c r="D7976" i="11"/>
  <c r="D7897" i="11"/>
  <c r="D7877" i="11"/>
  <c r="D7858" i="11"/>
  <c r="D7840" i="11"/>
  <c r="D7831" i="11"/>
  <c r="D7727" i="11"/>
  <c r="D7708" i="11"/>
  <c r="D7690" i="11"/>
  <c r="D7672" i="11"/>
  <c r="D7654" i="11"/>
  <c r="D7636" i="11"/>
  <c r="D7618" i="11"/>
  <c r="D7600" i="11"/>
  <c r="D7582" i="11"/>
  <c r="D7564" i="11"/>
  <c r="D7546" i="11"/>
  <c r="D7528" i="11"/>
  <c r="D7510" i="11"/>
  <c r="D7492" i="11"/>
  <c r="D7474" i="11"/>
  <c r="D7456" i="11"/>
  <c r="D7438" i="11"/>
  <c r="D7420" i="11"/>
  <c r="D7412" i="11"/>
  <c r="D8260" i="11"/>
  <c r="D8137" i="11"/>
  <c r="D7886" i="11"/>
  <c r="D7811" i="11"/>
  <c r="D7801" i="11"/>
  <c r="D7792" i="11"/>
  <c r="D7773" i="11"/>
  <c r="D7755" i="11"/>
  <c r="D7405" i="11"/>
  <c r="D7399" i="11"/>
  <c r="D7393" i="11"/>
  <c r="D7387" i="11"/>
  <c r="D7381" i="11"/>
  <c r="D7375" i="11"/>
  <c r="D7369" i="11"/>
  <c r="D7363" i="11"/>
  <c r="D7357" i="11"/>
  <c r="D7351" i="11"/>
  <c r="D7345" i="11"/>
  <c r="D7339" i="11"/>
  <c r="D7333" i="11"/>
  <c r="D7327" i="11"/>
  <c r="D7321" i="11"/>
  <c r="D7315" i="11"/>
  <c r="D7309" i="11"/>
  <c r="D7303" i="11"/>
  <c r="D7297" i="11"/>
  <c r="D7291" i="11"/>
  <c r="D7285" i="11"/>
  <c r="D7279" i="11"/>
  <c r="D7273" i="11"/>
  <c r="D7267" i="11"/>
  <c r="D7261" i="11"/>
  <c r="D7255" i="11"/>
  <c r="D7249" i="11"/>
  <c r="D7243" i="11"/>
  <c r="D7237" i="11"/>
  <c r="D7231" i="11"/>
  <c r="D7225" i="11"/>
  <c r="D7219" i="11"/>
  <c r="D7213" i="11"/>
  <c r="D7207" i="11"/>
  <c r="D7201" i="11"/>
  <c r="D7195" i="11"/>
  <c r="D7189" i="11"/>
  <c r="D7183" i="11"/>
  <c r="D7177" i="11"/>
  <c r="D7171" i="11"/>
  <c r="D7165" i="11"/>
  <c r="D7159" i="11"/>
  <c r="D7153" i="11"/>
  <c r="D7147" i="11"/>
  <c r="D7141" i="11"/>
  <c r="D7135" i="11"/>
  <c r="D7129" i="11"/>
  <c r="D7123" i="11"/>
  <c r="D7117" i="11"/>
  <c r="D7111" i="11"/>
  <c r="D7105" i="11"/>
  <c r="D7099" i="11"/>
  <c r="D7093" i="11"/>
  <c r="D7087" i="11"/>
  <c r="D7081" i="11"/>
  <c r="D7075" i="11"/>
  <c r="D7069" i="11"/>
  <c r="D7063" i="11"/>
  <c r="D7057" i="11"/>
  <c r="D7051" i="11"/>
  <c r="D7045" i="11"/>
  <c r="D7039" i="11"/>
  <c r="D7033" i="11"/>
  <c r="D7027" i="11"/>
  <c r="D7021" i="11"/>
  <c r="D7015" i="11"/>
  <c r="D7009" i="11"/>
  <c r="D7003" i="11"/>
  <c r="D6997" i="11"/>
  <c r="D6991" i="11"/>
  <c r="D6985" i="11"/>
  <c r="D6979" i="11"/>
  <c r="D6973" i="11"/>
  <c r="D6967" i="11"/>
  <c r="D6961" i="11"/>
  <c r="D6955" i="11"/>
  <c r="D6949" i="11"/>
  <c r="D6943" i="11"/>
  <c r="D6937" i="11"/>
  <c r="D6931" i="11"/>
  <c r="D6925" i="11"/>
  <c r="D6919" i="11"/>
  <c r="D6913" i="11"/>
  <c r="D6907" i="11"/>
  <c r="D6901" i="11"/>
  <c r="D6895" i="11"/>
  <c r="D6889" i="11"/>
  <c r="D6883" i="11"/>
  <c r="D6877" i="11"/>
  <c r="D6871" i="11"/>
  <c r="D6865" i="11"/>
  <c r="D6859" i="11"/>
  <c r="D6853" i="11"/>
  <c r="D6847" i="11"/>
  <c r="D6841" i="11"/>
  <c r="D6835" i="11"/>
  <c r="D6829" i="11"/>
  <c r="D6823" i="11"/>
  <c r="D6817" i="11"/>
  <c r="D6811" i="11"/>
  <c r="D6805" i="11"/>
  <c r="D6799" i="11"/>
  <c r="D6793" i="11"/>
  <c r="D6787" i="11"/>
  <c r="D6781" i="11"/>
  <c r="D6775" i="11"/>
  <c r="D6769" i="11"/>
  <c r="D6763" i="11"/>
  <c r="D6757" i="11"/>
  <c r="D6751" i="11"/>
  <c r="D6745" i="11"/>
  <c r="D6739" i="11"/>
  <c r="D6733" i="11"/>
  <c r="D6727" i="11"/>
  <c r="D6721" i="11"/>
  <c r="D6709" i="11"/>
  <c r="D6703" i="11"/>
  <c r="D6697" i="11"/>
  <c r="D6691" i="11"/>
  <c r="D6685" i="11"/>
  <c r="D6679" i="11"/>
  <c r="D6673" i="11"/>
  <c r="D6667" i="11"/>
  <c r="D6661" i="11"/>
  <c r="D6655" i="11"/>
  <c r="D6649" i="11"/>
  <c r="D6643" i="11"/>
  <c r="D6637" i="11"/>
  <c r="D6631" i="11"/>
  <c r="D6625" i="11"/>
  <c r="D6619" i="11"/>
  <c r="D6613" i="11"/>
  <c r="D6607" i="11"/>
  <c r="D6601" i="11"/>
  <c r="D6595" i="11"/>
  <c r="D6589" i="11"/>
  <c r="D8202" i="11"/>
  <c r="D8071" i="11"/>
  <c r="D8017" i="11"/>
  <c r="D7985" i="11"/>
  <c r="D7923" i="11"/>
  <c r="D7904" i="11"/>
  <c r="D7857" i="11"/>
  <c r="D7726" i="11"/>
  <c r="D7707" i="11"/>
  <c r="D7689" i="11"/>
  <c r="D7671" i="11"/>
  <c r="D7653" i="11"/>
  <c r="D7635" i="11"/>
  <c r="D7617" i="11"/>
  <c r="D7599" i="11"/>
  <c r="D7581" i="11"/>
  <c r="D7563" i="11"/>
  <c r="D7545" i="11"/>
  <c r="D7527" i="11"/>
  <c r="D7509" i="11"/>
  <c r="D7491" i="11"/>
  <c r="D7473" i="11"/>
  <c r="D7455" i="11"/>
  <c r="D7437" i="11"/>
  <c r="D7419" i="11"/>
  <c r="D7411" i="11"/>
  <c r="D8103" i="11"/>
  <c r="D7952" i="11"/>
  <c r="D7838" i="11"/>
  <c r="D7819" i="11"/>
  <c r="D7781" i="11"/>
  <c r="D7772" i="11"/>
  <c r="D7404" i="11"/>
  <c r="D7398" i="11"/>
  <c r="D7392" i="11"/>
  <c r="D7386" i="11"/>
  <c r="D7380" i="11"/>
  <c r="D7374" i="11"/>
  <c r="D7368" i="11"/>
  <c r="D7362" i="11"/>
  <c r="D7356" i="11"/>
  <c r="D7350" i="11"/>
  <c r="D7344" i="11"/>
  <c r="D7338" i="11"/>
  <c r="D7332" i="11"/>
  <c r="D7326" i="11"/>
  <c r="D7320" i="11"/>
  <c r="D7314" i="11"/>
  <c r="D7308" i="11"/>
  <c r="D7302" i="11"/>
  <c r="D7296" i="11"/>
  <c r="D7290" i="11"/>
  <c r="D7284" i="11"/>
  <c r="D7278" i="11"/>
  <c r="D7272" i="11"/>
  <c r="D7266" i="11"/>
  <c r="D7260" i="11"/>
  <c r="D7254" i="11"/>
  <c r="D7248" i="11"/>
  <c r="D7242" i="11"/>
  <c r="D7236" i="11"/>
  <c r="D7230" i="11"/>
  <c r="D7224" i="11"/>
  <c r="D7218" i="11"/>
  <c r="D7212" i="11"/>
  <c r="D7206" i="11"/>
  <c r="D7200" i="11"/>
  <c r="D7194" i="11"/>
  <c r="D7188" i="11"/>
  <c r="D7182" i="11"/>
  <c r="D7176" i="11"/>
  <c r="D7170" i="11"/>
  <c r="D7164" i="11"/>
  <c r="D7158" i="11"/>
  <c r="D7152" i="11"/>
  <c r="D7146" i="11"/>
  <c r="D7140" i="11"/>
  <c r="D7134" i="11"/>
  <c r="D7128" i="11"/>
  <c r="D7122" i="11"/>
  <c r="D7116" i="11"/>
  <c r="D7110" i="11"/>
  <c r="D7104" i="11"/>
  <c r="D7098" i="11"/>
  <c r="D7092" i="11"/>
  <c r="D7086" i="11"/>
  <c r="D7080" i="11"/>
  <c r="D7074" i="11"/>
  <c r="D7068" i="11"/>
  <c r="D7062" i="11"/>
  <c r="D7056" i="11"/>
  <c r="D7050" i="11"/>
  <c r="D7044" i="11"/>
  <c r="D7038" i="11"/>
  <c r="D7032" i="11"/>
  <c r="D7026" i="11"/>
  <c r="D7020" i="11"/>
  <c r="D7014" i="11"/>
  <c r="D7008" i="11"/>
  <c r="D7002" i="11"/>
  <c r="D6996" i="11"/>
  <c r="D6990" i="11"/>
  <c r="D6984" i="11"/>
  <c r="D6978" i="11"/>
  <c r="D6972" i="11"/>
  <c r="D6966" i="11"/>
  <c r="D6960" i="11"/>
  <c r="D6954" i="11"/>
  <c r="D6948" i="11"/>
  <c r="D6942" i="11"/>
  <c r="D6936" i="11"/>
  <c r="D6930" i="11"/>
  <c r="D6924" i="11"/>
  <c r="D6918" i="11"/>
  <c r="D6912" i="11"/>
  <c r="D6906" i="11"/>
  <c r="D6900" i="11"/>
  <c r="D6894" i="11"/>
  <c r="D6888" i="11"/>
  <c r="D6882" i="11"/>
  <c r="D6876" i="11"/>
  <c r="D6870" i="11"/>
  <c r="D6864" i="11"/>
  <c r="D6858" i="11"/>
  <c r="D6852" i="11"/>
  <c r="D6846" i="11"/>
  <c r="D6840" i="11"/>
  <c r="D6834" i="11"/>
  <c r="D6828" i="11"/>
  <c r="D6822" i="11"/>
  <c r="D6816" i="11"/>
  <c r="D6810" i="11"/>
  <c r="D6804" i="11"/>
  <c r="D6798" i="11"/>
  <c r="D6792" i="11"/>
  <c r="D6786" i="11"/>
  <c r="D6780" i="11"/>
  <c r="D6774" i="11"/>
  <c r="D6768" i="11"/>
  <c r="D6762" i="11"/>
  <c r="D6750" i="11"/>
  <c r="D6744" i="11"/>
  <c r="D6738" i="11"/>
  <c r="D6732" i="11"/>
  <c r="D6726" i="11"/>
  <c r="D6720" i="11"/>
  <c r="D6714" i="11"/>
  <c r="D6708" i="11"/>
  <c r="D6702" i="11"/>
  <c r="D6696" i="11"/>
  <c r="D6690" i="11"/>
  <c r="D6684" i="11"/>
  <c r="D6678" i="11"/>
  <c r="D6672" i="11"/>
  <c r="D6666" i="11"/>
  <c r="D6660" i="11"/>
  <c r="D6654" i="11"/>
  <c r="D6648" i="11"/>
  <c r="D6642" i="11"/>
  <c r="D6636" i="11"/>
  <c r="D6630" i="11"/>
  <c r="D6624" i="11"/>
  <c r="D6618" i="11"/>
  <c r="D6612" i="11"/>
  <c r="D6606" i="11"/>
  <c r="D6600" i="11"/>
  <c r="D6594" i="11"/>
  <c r="D6588" i="11"/>
  <c r="D6582" i="11"/>
  <c r="D6576" i="11"/>
  <c r="D6570" i="11"/>
  <c r="D6564" i="11"/>
  <c r="D6558" i="11"/>
  <c r="D6552" i="11"/>
  <c r="D6546" i="11"/>
  <c r="D6540" i="11"/>
  <c r="D6534" i="11"/>
  <c r="D6528" i="11"/>
  <c r="D8583" i="11"/>
  <c r="D8345" i="11"/>
  <c r="D8268" i="11"/>
  <c r="D8036" i="11"/>
  <c r="D7930" i="11"/>
  <c r="D7912" i="11"/>
  <c r="D7903" i="11"/>
  <c r="D7799" i="11"/>
  <c r="D7753" i="11"/>
  <c r="D7733" i="11"/>
  <c r="D7714" i="11"/>
  <c r="D7696" i="11"/>
  <c r="D7678" i="11"/>
  <c r="D7660" i="11"/>
  <c r="D7642" i="11"/>
  <c r="D7624" i="11"/>
  <c r="D7606" i="11"/>
  <c r="D7588" i="11"/>
  <c r="D7570" i="11"/>
  <c r="D7552" i="11"/>
  <c r="D7534" i="11"/>
  <c r="D7516" i="11"/>
  <c r="D7498" i="11"/>
  <c r="D7480" i="11"/>
  <c r="D7462" i="11"/>
  <c r="D7444" i="11"/>
  <c r="D7426" i="11"/>
  <c r="D9176" i="11"/>
  <c r="D8653" i="11"/>
  <c r="D7993" i="11"/>
  <c r="D7961" i="11"/>
  <c r="D7883" i="11"/>
  <c r="D7873" i="11"/>
  <c r="D7864" i="11"/>
  <c r="D7845" i="11"/>
  <c r="D7827" i="11"/>
  <c r="D7742" i="11"/>
  <c r="D7409" i="11"/>
  <c r="D7403" i="11"/>
  <c r="D7397" i="11"/>
  <c r="D7391" i="11"/>
  <c r="D7385" i="11"/>
  <c r="D7379" i="11"/>
  <c r="D7373" i="11"/>
  <c r="D7367" i="11"/>
  <c r="D7361" i="11"/>
  <c r="D7355" i="11"/>
  <c r="D7349" i="11"/>
  <c r="D7343" i="11"/>
  <c r="D7337" i="11"/>
  <c r="D7331" i="11"/>
  <c r="D7325" i="11"/>
  <c r="D7319" i="11"/>
  <c r="D7313" i="11"/>
  <c r="D7307" i="11"/>
  <c r="D7301" i="11"/>
  <c r="D7295" i="11"/>
  <c r="D7289" i="11"/>
  <c r="D7283" i="11"/>
  <c r="D7277" i="11"/>
  <c r="D7271" i="11"/>
  <c r="D7265" i="11"/>
  <c r="D7259" i="11"/>
  <c r="D7253" i="11"/>
  <c r="D7247" i="11"/>
  <c r="D7241" i="11"/>
  <c r="D7235" i="11"/>
  <c r="D7229" i="11"/>
  <c r="D7223" i="11"/>
  <c r="D7217" i="11"/>
  <c r="D7211" i="11"/>
  <c r="D7205" i="11"/>
  <c r="D7199" i="11"/>
  <c r="D7193" i="11"/>
  <c r="D7187" i="11"/>
  <c r="D7181" i="11"/>
  <c r="D7175" i="11"/>
  <c r="D7169" i="11"/>
  <c r="D7163" i="11"/>
  <c r="D7157" i="11"/>
  <c r="D7151" i="11"/>
  <c r="D7145" i="11"/>
  <c r="D7139" i="11"/>
  <c r="D7133" i="11"/>
  <c r="D7127" i="11"/>
  <c r="D7121" i="11"/>
  <c r="D7115" i="11"/>
  <c r="D7109" i="11"/>
  <c r="D7103" i="11"/>
  <c r="D7097" i="11"/>
  <c r="D7091" i="11"/>
  <c r="D7085" i="11"/>
  <c r="D7079" i="11"/>
  <c r="D7073" i="11"/>
  <c r="D7067" i="11"/>
  <c r="D7061" i="11"/>
  <c r="D7055" i="11"/>
  <c r="D7049" i="11"/>
  <c r="D7043" i="11"/>
  <c r="D7037" i="11"/>
  <c r="D7031" i="11"/>
  <c r="D7025" i="11"/>
  <c r="D7019" i="11"/>
  <c r="D7013" i="11"/>
  <c r="D7007" i="11"/>
  <c r="D7001" i="11"/>
  <c r="D6995" i="11"/>
  <c r="D6989" i="11"/>
  <c r="D6983" i="11"/>
  <c r="D6977" i="11"/>
  <c r="D6971" i="11"/>
  <c r="D6965" i="11"/>
  <c r="D6959" i="11"/>
  <c r="D6953" i="11"/>
  <c r="D6947" i="11"/>
  <c r="D6941" i="11"/>
  <c r="D6935" i="11"/>
  <c r="D6929" i="11"/>
  <c r="D6923" i="11"/>
  <c r="D6917" i="11"/>
  <c r="D6911" i="11"/>
  <c r="D6905" i="11"/>
  <c r="D6899" i="11"/>
  <c r="D6893" i="11"/>
  <c r="D6887" i="11"/>
  <c r="D6881" i="11"/>
  <c r="D6875" i="11"/>
  <c r="D6869" i="11"/>
  <c r="D6863" i="11"/>
  <c r="D6857" i="11"/>
  <c r="D6851" i="11"/>
  <c r="D6845" i="11"/>
  <c r="D6839" i="11"/>
  <c r="D6833" i="11"/>
  <c r="D6827" i="11"/>
  <c r="D6821" i="11"/>
  <c r="D6815" i="11"/>
  <c r="D6809" i="11"/>
  <c r="D6803" i="11"/>
  <c r="D6797" i="11"/>
  <c r="D6791" i="11"/>
  <c r="D6785" i="11"/>
  <c r="D6779" i="11"/>
  <c r="D6773" i="11"/>
  <c r="D6767" i="11"/>
  <c r="D6761" i="11"/>
  <c r="D6755" i="11"/>
  <c r="D6749" i="11"/>
  <c r="D6743" i="11"/>
  <c r="D6737" i="11"/>
  <c r="D6731" i="11"/>
  <c r="D6725" i="11"/>
  <c r="D6719" i="11"/>
  <c r="D6713" i="11"/>
  <c r="D6707" i="11"/>
  <c r="D6701" i="11"/>
  <c r="D6695" i="11"/>
  <c r="D6689" i="11"/>
  <c r="D6683" i="11"/>
  <c r="D6677" i="11"/>
  <c r="D6671" i="11"/>
  <c r="D6665" i="11"/>
  <c r="D6659" i="11"/>
  <c r="D6653" i="11"/>
  <c r="D6647" i="11"/>
  <c r="D6641" i="11"/>
  <c r="D6635" i="11"/>
  <c r="D6629" i="11"/>
  <c r="D6623" i="11"/>
  <c r="D6617" i="11"/>
  <c r="D6611" i="11"/>
  <c r="D6605" i="11"/>
  <c r="D6599" i="11"/>
  <c r="D6593" i="11"/>
  <c r="D6587" i="11"/>
  <c r="D6581" i="11"/>
  <c r="D6575" i="11"/>
  <c r="D6569" i="11"/>
  <c r="D6563" i="11"/>
  <c r="D6557" i="11"/>
  <c r="D6551" i="11"/>
  <c r="D6545" i="11"/>
  <c r="D6539" i="11"/>
  <c r="D6533" i="11"/>
  <c r="D6527" i="11"/>
  <c r="D6521" i="11"/>
  <c r="D6515" i="11"/>
  <c r="D6509" i="11"/>
  <c r="D6503" i="11"/>
  <c r="D6497" i="11"/>
  <c r="D6491" i="11"/>
  <c r="D6485" i="11"/>
  <c r="D6479" i="11"/>
  <c r="D6473" i="11"/>
  <c r="D6467" i="11"/>
  <c r="D8196" i="11"/>
  <c r="D8035" i="11"/>
  <c r="D8000" i="11"/>
  <c r="D7853" i="11"/>
  <c r="D7798" i="11"/>
  <c r="D6753" i="11"/>
  <c r="D6735" i="11"/>
  <c r="D6717" i="11"/>
  <c r="D6583" i="11"/>
  <c r="D6567" i="11"/>
  <c r="D6559" i="11"/>
  <c r="D6543" i="11"/>
  <c r="D6535" i="11"/>
  <c r="D6505" i="11"/>
  <c r="D6498" i="11"/>
  <c r="D6469" i="11"/>
  <c r="D6462" i="11"/>
  <c r="D6449" i="11"/>
  <c r="D6436" i="11"/>
  <c r="D6423" i="11"/>
  <c r="D6403" i="11"/>
  <c r="D6390" i="11"/>
  <c r="D6377" i="11"/>
  <c r="D6364" i="11"/>
  <c r="D6351" i="11"/>
  <c r="D6331" i="11"/>
  <c r="D6318" i="11"/>
  <c r="D6305" i="11"/>
  <c r="D6292" i="11"/>
  <c r="D6279" i="11"/>
  <c r="D6259" i="11"/>
  <c r="D6253" i="11"/>
  <c r="D6247" i="11"/>
  <c r="D6241" i="11"/>
  <c r="D6235" i="11"/>
  <c r="D6229" i="11"/>
  <c r="D6223" i="11"/>
  <c r="D6217" i="11"/>
  <c r="D6211" i="11"/>
  <c r="D6205" i="11"/>
  <c r="D6199" i="11"/>
  <c r="D6193" i="11"/>
  <c r="D6187" i="11"/>
  <c r="D6181" i="11"/>
  <c r="D6175" i="11"/>
  <c r="D6169" i="11"/>
  <c r="D6163" i="11"/>
  <c r="D6157" i="11"/>
  <c r="D6151" i="11"/>
  <c r="D6145" i="11"/>
  <c r="D6139" i="11"/>
  <c r="D6133" i="11"/>
  <c r="D6127" i="11"/>
  <c r="D6121" i="11"/>
  <c r="D6115" i="11"/>
  <c r="D6109" i="11"/>
  <c r="D6103" i="11"/>
  <c r="D6097" i="11"/>
  <c r="D6091" i="11"/>
  <c r="D6085" i="11"/>
  <c r="D6079" i="11"/>
  <c r="D6073" i="11"/>
  <c r="D6067" i="11"/>
  <c r="D6061" i="11"/>
  <c r="D6055" i="11"/>
  <c r="D6049" i="11"/>
  <c r="D6043" i="11"/>
  <c r="D6037" i="11"/>
  <c r="D6031" i="11"/>
  <c r="D6025" i="11"/>
  <c r="D6019" i="11"/>
  <c r="D6013" i="11"/>
  <c r="D6007" i="11"/>
  <c r="D6001" i="11"/>
  <c r="D5995" i="11"/>
  <c r="D5989" i="11"/>
  <c r="D5983" i="11"/>
  <c r="D5977" i="11"/>
  <c r="D5971" i="11"/>
  <c r="D5965" i="11"/>
  <c r="D5959" i="11"/>
  <c r="D5953" i="11"/>
  <c r="D5947" i="11"/>
  <c r="D5941" i="11"/>
  <c r="D5935" i="11"/>
  <c r="D5929" i="11"/>
  <c r="D5923" i="11"/>
  <c r="D5917" i="11"/>
  <c r="D5911" i="11"/>
  <c r="D5905" i="11"/>
  <c r="D5899" i="11"/>
  <c r="D5893" i="11"/>
  <c r="D5887" i="11"/>
  <c r="D5881" i="11"/>
  <c r="D5875" i="11"/>
  <c r="D5869" i="11"/>
  <c r="D5863" i="11"/>
  <c r="D5857" i="11"/>
  <c r="D5851" i="11"/>
  <c r="D5845" i="11"/>
  <c r="D5839" i="11"/>
  <c r="D5833" i="11"/>
  <c r="D5827" i="11"/>
  <c r="D5821" i="11"/>
  <c r="D5815" i="11"/>
  <c r="D5809" i="11"/>
  <c r="D5803" i="11"/>
  <c r="D5797" i="11"/>
  <c r="D5791" i="11"/>
  <c r="D5785" i="11"/>
  <c r="D5779" i="11"/>
  <c r="D5773" i="11"/>
  <c r="D5767" i="11"/>
  <c r="D5761" i="11"/>
  <c r="D5755" i="11"/>
  <c r="D5749" i="11"/>
  <c r="D5743" i="11"/>
  <c r="D5737" i="11"/>
  <c r="D5731" i="11"/>
  <c r="D5725" i="11"/>
  <c r="D5719" i="11"/>
  <c r="D5713" i="11"/>
  <c r="D5707" i="11"/>
  <c r="D5701" i="11"/>
  <c r="D5695" i="11"/>
  <c r="D5689" i="11"/>
  <c r="D5683" i="11"/>
  <c r="D5677" i="11"/>
  <c r="D5671" i="11"/>
  <c r="D5665" i="11"/>
  <c r="D5659" i="11"/>
  <c r="D5653" i="11"/>
  <c r="D5647" i="11"/>
  <c r="D5641" i="11"/>
  <c r="D5635" i="11"/>
  <c r="D5629" i="11"/>
  <c r="D5623" i="11"/>
  <c r="D5617" i="11"/>
  <c r="D5611" i="11"/>
  <c r="D5605" i="11"/>
  <c r="D5599" i="11"/>
  <c r="D5593" i="11"/>
  <c r="D5587" i="11"/>
  <c r="D5581" i="11"/>
  <c r="D5575" i="11"/>
  <c r="D5569" i="11"/>
  <c r="D5563" i="11"/>
  <c r="D5557" i="11"/>
  <c r="D5551" i="11"/>
  <c r="D5545" i="11"/>
  <c r="D5539" i="11"/>
  <c r="D5533" i="11"/>
  <c r="D5527" i="11"/>
  <c r="D5521" i="11"/>
  <c r="D5515" i="11"/>
  <c r="D5509" i="11"/>
  <c r="D5503" i="11"/>
  <c r="D5497" i="11"/>
  <c r="D5491" i="11"/>
  <c r="D5485" i="11"/>
  <c r="D5479" i="11"/>
  <c r="D5473" i="11"/>
  <c r="D5467" i="11"/>
  <c r="D5461" i="11"/>
  <c r="D5455" i="11"/>
  <c r="D5449" i="11"/>
  <c r="D5443" i="11"/>
  <c r="D5437" i="11"/>
  <c r="D5431" i="11"/>
  <c r="D5425" i="11"/>
  <c r="D8309" i="11"/>
  <c r="D8287" i="11"/>
  <c r="D8253" i="11"/>
  <c r="D7786" i="11"/>
  <c r="D7408" i="11"/>
  <c r="D7390" i="11"/>
  <c r="D7372" i="11"/>
  <c r="D7354" i="11"/>
  <c r="D7336" i="11"/>
  <c r="D7318" i="11"/>
  <c r="D7300" i="11"/>
  <c r="D7282" i="11"/>
  <c r="D7264" i="11"/>
  <c r="D7246" i="11"/>
  <c r="D7228" i="11"/>
  <c r="D7210" i="11"/>
  <c r="D7192" i="11"/>
  <c r="D7174" i="11"/>
  <c r="D7156" i="11"/>
  <c r="D7138" i="11"/>
  <c r="D7120" i="11"/>
  <c r="D7102" i="11"/>
  <c r="D7084" i="11"/>
  <c r="D7066" i="11"/>
  <c r="D7048" i="11"/>
  <c r="D7030" i="11"/>
  <c r="D7012" i="11"/>
  <c r="D6994" i="11"/>
  <c r="D6976" i="11"/>
  <c r="D6958" i="11"/>
  <c r="D6940" i="11"/>
  <c r="D6922" i="11"/>
  <c r="D6904" i="11"/>
  <c r="D6886" i="11"/>
  <c r="D6868" i="11"/>
  <c r="D6850" i="11"/>
  <c r="D6832" i="11"/>
  <c r="D6814" i="11"/>
  <c r="D6796" i="11"/>
  <c r="D6778" i="11"/>
  <c r="D6760" i="11"/>
  <c r="D6699" i="11"/>
  <c r="D6681" i="11"/>
  <c r="D6663" i="11"/>
  <c r="D6645" i="11"/>
  <c r="D6627" i="11"/>
  <c r="D6609" i="11"/>
  <c r="D6591" i="11"/>
  <c r="D6574" i="11"/>
  <c r="D6550" i="11"/>
  <c r="D6526" i="11"/>
  <c r="D6519" i="11"/>
  <c r="D6490" i="11"/>
  <c r="D6483" i="11"/>
  <c r="D6455" i="11"/>
  <c r="D6442" i="11"/>
  <c r="D6429" i="11"/>
  <c r="D6409" i="11"/>
  <c r="D6396" i="11"/>
  <c r="D6383" i="11"/>
  <c r="D6370" i="11"/>
  <c r="D7929" i="11"/>
  <c r="D7720" i="11"/>
  <c r="D7677" i="11"/>
  <c r="D7666" i="11"/>
  <c r="D7623" i="11"/>
  <c r="D7612" i="11"/>
  <c r="D7569" i="11"/>
  <c r="D7558" i="11"/>
  <c r="D7515" i="11"/>
  <c r="D7504" i="11"/>
  <c r="D7461" i="11"/>
  <c r="D7450" i="11"/>
  <c r="D6742" i="11"/>
  <c r="D6724" i="11"/>
  <c r="D6511" i="11"/>
  <c r="D6504" i="11"/>
  <c r="D6475" i="11"/>
  <c r="D6468" i="11"/>
  <c r="D6461" i="11"/>
  <c r="D6448" i="11"/>
  <c r="D6435" i="11"/>
  <c r="D6415" i="11"/>
  <c r="D6402" i="11"/>
  <c r="D6389" i="11"/>
  <c r="D6376" i="11"/>
  <c r="D6363" i="11"/>
  <c r="D6343" i="11"/>
  <c r="D6330" i="11"/>
  <c r="D6317" i="11"/>
  <c r="D6304" i="11"/>
  <c r="D6291" i="11"/>
  <c r="D6271" i="11"/>
  <c r="D6258" i="11"/>
  <c r="D6252" i="11"/>
  <c r="D6246" i="11"/>
  <c r="D6240" i="11"/>
  <c r="D6234" i="11"/>
  <c r="D6228" i="11"/>
  <c r="D6222" i="11"/>
  <c r="D6216" i="11"/>
  <c r="D6210" i="11"/>
  <c r="D6204" i="11"/>
  <c r="D6198" i="11"/>
  <c r="D6192" i="11"/>
  <c r="D6186" i="11"/>
  <c r="D6180" i="11"/>
  <c r="D6174" i="11"/>
  <c r="D6168" i="11"/>
  <c r="D6162" i="11"/>
  <c r="D6156" i="11"/>
  <c r="D6150" i="11"/>
  <c r="D6144" i="11"/>
  <c r="D6138" i="11"/>
  <c r="D6132" i="11"/>
  <c r="D6126" i="11"/>
  <c r="D6120" i="11"/>
  <c r="D6114" i="11"/>
  <c r="D6108" i="11"/>
  <c r="D8286" i="11"/>
  <c r="D7917" i="11"/>
  <c r="D7407" i="11"/>
  <c r="D7389" i="11"/>
  <c r="D7371" i="11"/>
  <c r="D7353" i="11"/>
  <c r="D7335" i="11"/>
  <c r="D7317" i="11"/>
  <c r="D7299" i="11"/>
  <c r="D7281" i="11"/>
  <c r="D7263" i="11"/>
  <c r="D7245" i="11"/>
  <c r="D7227" i="11"/>
  <c r="D7209" i="11"/>
  <c r="D7191" i="11"/>
  <c r="D7173" i="11"/>
  <c r="D7155" i="11"/>
  <c r="D7137" i="11"/>
  <c r="D7119" i="11"/>
  <c r="D7101" i="11"/>
  <c r="D7083" i="11"/>
  <c r="D7065" i="11"/>
  <c r="D7047" i="11"/>
  <c r="D7029" i="11"/>
  <c r="D7011" i="11"/>
  <c r="D6993" i="11"/>
  <c r="D6975" i="11"/>
  <c r="D6957" i="11"/>
  <c r="D6939" i="11"/>
  <c r="D6921" i="11"/>
  <c r="D6903" i="11"/>
  <c r="D6885" i="11"/>
  <c r="D6867" i="11"/>
  <c r="D6849" i="11"/>
  <c r="D6831" i="11"/>
  <c r="D6813" i="11"/>
  <c r="D6795" i="11"/>
  <c r="D6777" i="11"/>
  <c r="D6759" i="11"/>
  <c r="D6715" i="11"/>
  <c r="D6706" i="11"/>
  <c r="D6688" i="11"/>
  <c r="D6670" i="11"/>
  <c r="D6652" i="11"/>
  <c r="D6634" i="11"/>
  <c r="D6616" i="11"/>
  <c r="D6598" i="11"/>
  <c r="D6573" i="11"/>
  <c r="D6565" i="11"/>
  <c r="D6549" i="11"/>
  <c r="D6541" i="11"/>
  <c r="D6525" i="11"/>
  <c r="D6496" i="11"/>
  <c r="D6489" i="11"/>
  <c r="D6454" i="11"/>
  <c r="D6441" i="11"/>
  <c r="D6421" i="11"/>
  <c r="D6408" i="11"/>
  <c r="D6395" i="11"/>
  <c r="D6382" i="11"/>
  <c r="D6369" i="11"/>
  <c r="D6349" i="11"/>
  <c r="D6336" i="11"/>
  <c r="D6323" i="11"/>
  <c r="D6310" i="11"/>
  <c r="D6297" i="11"/>
  <c r="D6277" i="11"/>
  <c r="D6264" i="11"/>
  <c r="D8307" i="11"/>
  <c r="D8089" i="11"/>
  <c r="D8054" i="11"/>
  <c r="D7805" i="11"/>
  <c r="D7729" i="11"/>
  <c r="D6741" i="11"/>
  <c r="D6723" i="11"/>
  <c r="D6580" i="11"/>
  <c r="D6556" i="11"/>
  <c r="D6532" i="11"/>
  <c r="D6517" i="11"/>
  <c r="D6510" i="11"/>
  <c r="D6481" i="11"/>
  <c r="D6474" i="11"/>
  <c r="D6460" i="11"/>
  <c r="D6447" i="11"/>
  <c r="D6427" i="11"/>
  <c r="D6414" i="11"/>
  <c r="D6401" i="11"/>
  <c r="D6388" i="11"/>
  <c r="D6375" i="11"/>
  <c r="D6355" i="11"/>
  <c r="D6342" i="11"/>
  <c r="D6329" i="11"/>
  <c r="D6316" i="11"/>
  <c r="D6303" i="11"/>
  <c r="D6283" i="11"/>
  <c r="D6270" i="11"/>
  <c r="D6257" i="11"/>
  <c r="D6251" i="11"/>
  <c r="D6245" i="11"/>
  <c r="D6239" i="11"/>
  <c r="D6233" i="11"/>
  <c r="D6227" i="11"/>
  <c r="D6221" i="11"/>
  <c r="D6215" i="11"/>
  <c r="D6209" i="11"/>
  <c r="D6203" i="11"/>
  <c r="D6197" i="11"/>
  <c r="D6191" i="11"/>
  <c r="D6185" i="11"/>
  <c r="D6179" i="11"/>
  <c r="D6173" i="11"/>
  <c r="D6167" i="11"/>
  <c r="D6161" i="11"/>
  <c r="D6155" i="11"/>
  <c r="D6149" i="11"/>
  <c r="D6143" i="11"/>
  <c r="D6137" i="11"/>
  <c r="D6131" i="11"/>
  <c r="D6125" i="11"/>
  <c r="D6119" i="11"/>
  <c r="D6113" i="11"/>
  <c r="D6107" i="11"/>
  <c r="D6101" i="11"/>
  <c r="D6095" i="11"/>
  <c r="D6089" i="11"/>
  <c r="D6083" i="11"/>
  <c r="D6077" i="11"/>
  <c r="D6071" i="11"/>
  <c r="D6065" i="11"/>
  <c r="D6059" i="11"/>
  <c r="D6053" i="11"/>
  <c r="D6047" i="11"/>
  <c r="D6041" i="11"/>
  <c r="D6035" i="11"/>
  <c r="D6029" i="11"/>
  <c r="D6023" i="11"/>
  <c r="D6017" i="11"/>
  <c r="D6011" i="11"/>
  <c r="D6005" i="11"/>
  <c r="D5999" i="11"/>
  <c r="D5993" i="11"/>
  <c r="D5987" i="11"/>
  <c r="D5981" i="11"/>
  <c r="D5975" i="11"/>
  <c r="D5969" i="11"/>
  <c r="D5963" i="11"/>
  <c r="D5957" i="11"/>
  <c r="D5951" i="11"/>
  <c r="D5945" i="11"/>
  <c r="D5939" i="11"/>
  <c r="D5933" i="11"/>
  <c r="D5927" i="11"/>
  <c r="D5921" i="11"/>
  <c r="D5915" i="11"/>
  <c r="D5909" i="11"/>
  <c r="D5903" i="11"/>
  <c r="D5897" i="11"/>
  <c r="D5891" i="11"/>
  <c r="D5885" i="11"/>
  <c r="D5879" i="11"/>
  <c r="D5873" i="11"/>
  <c r="D5867" i="11"/>
  <c r="D5861" i="11"/>
  <c r="D5855" i="11"/>
  <c r="D5849" i="11"/>
  <c r="D5843" i="11"/>
  <c r="D5837" i="11"/>
  <c r="D5831" i="11"/>
  <c r="D5825" i="11"/>
  <c r="D5819" i="11"/>
  <c r="D5813" i="11"/>
  <c r="D5807" i="11"/>
  <c r="D5801" i="11"/>
  <c r="D5795" i="11"/>
  <c r="D5789" i="11"/>
  <c r="D5783" i="11"/>
  <c r="D5777" i="11"/>
  <c r="D5771" i="11"/>
  <c r="D5765" i="11"/>
  <c r="D5759" i="11"/>
  <c r="D5753" i="11"/>
  <c r="D5747" i="11"/>
  <c r="D5741" i="11"/>
  <c r="D5735" i="11"/>
  <c r="D5729" i="11"/>
  <c r="D5723" i="11"/>
  <c r="D5717" i="11"/>
  <c r="D5711" i="11"/>
  <c r="D5705" i="11"/>
  <c r="D5699" i="11"/>
  <c r="D5693" i="11"/>
  <c r="D5687" i="11"/>
  <c r="D7937" i="11"/>
  <c r="D7871" i="11"/>
  <c r="D7739" i="11"/>
  <c r="D7396" i="11"/>
  <c r="D7378" i="11"/>
  <c r="D7360" i="11"/>
  <c r="D7342" i="11"/>
  <c r="D7324" i="11"/>
  <c r="D7306" i="11"/>
  <c r="D7288" i="11"/>
  <c r="D7270" i="11"/>
  <c r="D7252" i="11"/>
  <c r="D7234" i="11"/>
  <c r="D7216" i="11"/>
  <c r="D7198" i="11"/>
  <c r="D7180" i="11"/>
  <c r="D7162" i="11"/>
  <c r="D7144" i="11"/>
  <c r="D7126" i="11"/>
  <c r="D7108" i="11"/>
  <c r="D7090" i="11"/>
  <c r="D7072" i="11"/>
  <c r="D7054" i="11"/>
  <c r="D7036" i="11"/>
  <c r="D7018" i="11"/>
  <c r="D7000" i="11"/>
  <c r="D6982" i="11"/>
  <c r="D6964" i="11"/>
  <c r="D6946" i="11"/>
  <c r="D6928" i="11"/>
  <c r="D6910" i="11"/>
  <c r="D6892" i="11"/>
  <c r="D6874" i="11"/>
  <c r="D6856" i="11"/>
  <c r="D6838" i="11"/>
  <c r="D6820" i="11"/>
  <c r="D6802" i="11"/>
  <c r="D6784" i="11"/>
  <c r="D6766" i="11"/>
  <c r="D6705" i="11"/>
  <c r="D6687" i="11"/>
  <c r="D6669" i="11"/>
  <c r="D6651" i="11"/>
  <c r="D6633" i="11"/>
  <c r="D6615" i="11"/>
  <c r="D6597" i="11"/>
  <c r="D6502" i="11"/>
  <c r="D6495" i="11"/>
  <c r="D6466" i="11"/>
  <c r="D6453" i="11"/>
  <c r="D6433" i="11"/>
  <c r="D6420" i="11"/>
  <c r="D6407" i="11"/>
  <c r="D6394" i="11"/>
  <c r="D6381" i="11"/>
  <c r="D6361" i="11"/>
  <c r="D6348" i="11"/>
  <c r="D6335" i="11"/>
  <c r="D6322" i="11"/>
  <c r="D6309" i="11"/>
  <c r="D6289" i="11"/>
  <c r="D6276" i="11"/>
  <c r="D6263" i="11"/>
  <c r="D9" i="11"/>
  <c r="D8685" i="11"/>
  <c r="D8155" i="11"/>
  <c r="D8109" i="11"/>
  <c r="D7395" i="11"/>
  <c r="D7377" i="11"/>
  <c r="D7359" i="11"/>
  <c r="D7341" i="11"/>
  <c r="D7323" i="11"/>
  <c r="D7305" i="11"/>
  <c r="D7287" i="11"/>
  <c r="D7269" i="11"/>
  <c r="D7251" i="11"/>
  <c r="D7233" i="11"/>
  <c r="D7215" i="11"/>
  <c r="D7197" i="11"/>
  <c r="D7179" i="11"/>
  <c r="D7161" i="11"/>
  <c r="D7143" i="11"/>
  <c r="D7125" i="11"/>
  <c r="D7107" i="11"/>
  <c r="D7089" i="11"/>
  <c r="D7071" i="11"/>
  <c r="D7053" i="11"/>
  <c r="D7035" i="11"/>
  <c r="D7017" i="11"/>
  <c r="D6999" i="11"/>
  <c r="D6981" i="11"/>
  <c r="D6963" i="11"/>
  <c r="D6945" i="11"/>
  <c r="D6927" i="11"/>
  <c r="D6909" i="11"/>
  <c r="D6891" i="11"/>
  <c r="D6873" i="11"/>
  <c r="D6855" i="11"/>
  <c r="D6837" i="11"/>
  <c r="D6819" i="11"/>
  <c r="D6801" i="11"/>
  <c r="D6783" i="11"/>
  <c r="D6765" i="11"/>
  <c r="D6756" i="11"/>
  <c r="D6712" i="11"/>
  <c r="D6694" i="11"/>
  <c r="D6676" i="11"/>
  <c r="D6658" i="11"/>
  <c r="D6640" i="11"/>
  <c r="D6622" i="11"/>
  <c r="D6604" i="11"/>
  <c r="D6586" i="11"/>
  <c r="D6562" i="11"/>
  <c r="D6538" i="11"/>
  <c r="D6508" i="11"/>
  <c r="D6501" i="11"/>
  <c r="D6472" i="11"/>
  <c r="D6465" i="11"/>
  <c r="D6445" i="11"/>
  <c r="D6432" i="11"/>
  <c r="D6419" i="11"/>
  <c r="D6406" i="11"/>
  <c r="D6393" i="11"/>
  <c r="D6373" i="11"/>
  <c r="D6360" i="11"/>
  <c r="D6347" i="11"/>
  <c r="D6334" i="11"/>
  <c r="D6321" i="11"/>
  <c r="D6301" i="11"/>
  <c r="D6288" i="11"/>
  <c r="D6275" i="11"/>
  <c r="D6262" i="11"/>
  <c r="D7825" i="11"/>
  <c r="D7814" i="11"/>
  <c r="D7779" i="11"/>
  <c r="D7768" i="11"/>
  <c r="D7533" i="11"/>
  <c r="D7522" i="11"/>
  <c r="D7443" i="11"/>
  <c r="D7432" i="11"/>
  <c r="D6571" i="11"/>
  <c r="D6561" i="11"/>
  <c r="D6531" i="11"/>
  <c r="D6522" i="11"/>
  <c r="D6493" i="11"/>
  <c r="D6430" i="11"/>
  <c r="D6385" i="11"/>
  <c r="D6367" i="11"/>
  <c r="D6325" i="11"/>
  <c r="D6299" i="11"/>
  <c r="D6274" i="11"/>
  <c r="D6249" i="11"/>
  <c r="D6225" i="11"/>
  <c r="D6201" i="11"/>
  <c r="D6177" i="11"/>
  <c r="D6153" i="11"/>
  <c r="D6129" i="11"/>
  <c r="D6105" i="11"/>
  <c r="D6098" i="11"/>
  <c r="D6076" i="11"/>
  <c r="D6069" i="11"/>
  <c r="D6062" i="11"/>
  <c r="D6040" i="11"/>
  <c r="D6033" i="11"/>
  <c r="D6026" i="11"/>
  <c r="D6004" i="11"/>
  <c r="D5997" i="11"/>
  <c r="D5990" i="11"/>
  <c r="D5968" i="11"/>
  <c r="D5961" i="11"/>
  <c r="D5954" i="11"/>
  <c r="D5932" i="11"/>
  <c r="D5925" i="11"/>
  <c r="D5918" i="11"/>
  <c r="D5896" i="11"/>
  <c r="D5889" i="11"/>
  <c r="D5882" i="11"/>
  <c r="D5860" i="11"/>
  <c r="D5853" i="11"/>
  <c r="D5846" i="11"/>
  <c r="D5824" i="11"/>
  <c r="D5817" i="11"/>
  <c r="D5810" i="11"/>
  <c r="D5788" i="11"/>
  <c r="D5781" i="11"/>
  <c r="D5774" i="11"/>
  <c r="D5752" i="11"/>
  <c r="D5745" i="11"/>
  <c r="D5738" i="11"/>
  <c r="D5716" i="11"/>
  <c r="D5709" i="11"/>
  <c r="D5702" i="11"/>
  <c r="D5674" i="11"/>
  <c r="D5661" i="11"/>
  <c r="D5648" i="11"/>
  <c r="D5628" i="11"/>
  <c r="D5615" i="11"/>
  <c r="D5602" i="11"/>
  <c r="D5589" i="11"/>
  <c r="D5576" i="11"/>
  <c r="D5556" i="11"/>
  <c r="D5543" i="11"/>
  <c r="D5530" i="11"/>
  <c r="D5517" i="11"/>
  <c r="D5504" i="11"/>
  <c r="D5484" i="11"/>
  <c r="D5471" i="11"/>
  <c r="D5458" i="11"/>
  <c r="D5445" i="11"/>
  <c r="D5432" i="11"/>
  <c r="D5419" i="11"/>
  <c r="D5413" i="11"/>
  <c r="D5407" i="11"/>
  <c r="D5401" i="11"/>
  <c r="D5395" i="11"/>
  <c r="D5389" i="11"/>
  <c r="D5383" i="11"/>
  <c r="D5377" i="11"/>
  <c r="D5371" i="11"/>
  <c r="D5365" i="11"/>
  <c r="D5359" i="11"/>
  <c r="D5353" i="11"/>
  <c r="D5347" i="11"/>
  <c r="D5341" i="11"/>
  <c r="D5335" i="11"/>
  <c r="D5329" i="11"/>
  <c r="D5323" i="11"/>
  <c r="D5317" i="11"/>
  <c r="D5311" i="11"/>
  <c r="D5305" i="11"/>
  <c r="D5299" i="11"/>
  <c r="D5293" i="11"/>
  <c r="D5287" i="11"/>
  <c r="D5281" i="11"/>
  <c r="D5275" i="11"/>
  <c r="D5269" i="11"/>
  <c r="D5263" i="11"/>
  <c r="D5257" i="11"/>
  <c r="D5251" i="11"/>
  <c r="D5245" i="11"/>
  <c r="D5239" i="11"/>
  <c r="D5233" i="11"/>
  <c r="D5227" i="11"/>
  <c r="D5221" i="11"/>
  <c r="D5215" i="11"/>
  <c r="D5209" i="11"/>
  <c r="D5203" i="11"/>
  <c r="D5197" i="11"/>
  <c r="D5191" i="11"/>
  <c r="D5185" i="11"/>
  <c r="D5179" i="11"/>
  <c r="D5173" i="11"/>
  <c r="D5167" i="11"/>
  <c r="D5161" i="11"/>
  <c r="D5155" i="11"/>
  <c r="D5149" i="11"/>
  <c r="D5143" i="11"/>
  <c r="D5137" i="11"/>
  <c r="D5131" i="11"/>
  <c r="D5125" i="11"/>
  <c r="D5119" i="11"/>
  <c r="D5113" i="11"/>
  <c r="D5107" i="11"/>
  <c r="D5101" i="11"/>
  <c r="D5095" i="11"/>
  <c r="D5089" i="11"/>
  <c r="D5083" i="11"/>
  <c r="D5077" i="11"/>
  <c r="D5071" i="11"/>
  <c r="D5065" i="11"/>
  <c r="D5059" i="11"/>
  <c r="D5053" i="11"/>
  <c r="D5047" i="11"/>
  <c r="D5041" i="11"/>
  <c r="D5035" i="11"/>
  <c r="D5029" i="11"/>
  <c r="D5023" i="11"/>
  <c r="D5017" i="11"/>
  <c r="D5011" i="11"/>
  <c r="D5005" i="11"/>
  <c r="D4999" i="11"/>
  <c r="D4993" i="11"/>
  <c r="D4987" i="11"/>
  <c r="D4981" i="11"/>
  <c r="D4975" i="11"/>
  <c r="D4969" i="11"/>
  <c r="D4963" i="11"/>
  <c r="D4957" i="11"/>
  <c r="D4951" i="11"/>
  <c r="D4945" i="11"/>
  <c r="D4939" i="11"/>
  <c r="D4933" i="11"/>
  <c r="D4927" i="11"/>
  <c r="D4921" i="11"/>
  <c r="D4915" i="11"/>
  <c r="D4909" i="11"/>
  <c r="D4903" i="11"/>
  <c r="D4897" i="11"/>
  <c r="D4891" i="11"/>
  <c r="D4885" i="11"/>
  <c r="D4879" i="11"/>
  <c r="D4873" i="11"/>
  <c r="D4867" i="11"/>
  <c r="D4861" i="11"/>
  <c r="D4855" i="11"/>
  <c r="D4849" i="11"/>
  <c r="D4843" i="11"/>
  <c r="D4837" i="11"/>
  <c r="D4831" i="11"/>
  <c r="D4825" i="11"/>
  <c r="D4819" i="11"/>
  <c r="D4813" i="11"/>
  <c r="D4807" i="11"/>
  <c r="D4801" i="11"/>
  <c r="D4795" i="11"/>
  <c r="D4789" i="11"/>
  <c r="D4783" i="11"/>
  <c r="D4777" i="11"/>
  <c r="D4771" i="11"/>
  <c r="D4765" i="11"/>
  <c r="D4759" i="11"/>
  <c r="D4753" i="11"/>
  <c r="D8130" i="11"/>
  <c r="D7366" i="11"/>
  <c r="D7312" i="11"/>
  <c r="D7258" i="11"/>
  <c r="D7204" i="11"/>
  <c r="D7150" i="11"/>
  <c r="D7096" i="11"/>
  <c r="D7042" i="11"/>
  <c r="D6988" i="11"/>
  <c r="D6934" i="11"/>
  <c r="D6880" i="11"/>
  <c r="D6826" i="11"/>
  <c r="D6772" i="11"/>
  <c r="D6730" i="11"/>
  <c r="D6513" i="11"/>
  <c r="D6484" i="11"/>
  <c r="D6456" i="11"/>
  <c r="D6438" i="11"/>
  <c r="D6412" i="11"/>
  <c r="D6358" i="11"/>
  <c r="D6341" i="11"/>
  <c r="D6333" i="11"/>
  <c r="D6315" i="11"/>
  <c r="D6307" i="11"/>
  <c r="D6282" i="11"/>
  <c r="D6256" i="11"/>
  <c r="D6232" i="11"/>
  <c r="D6208" i="11"/>
  <c r="D6184" i="11"/>
  <c r="D6160" i="11"/>
  <c r="D6136" i="11"/>
  <c r="D6112" i="11"/>
  <c r="D6090" i="11"/>
  <c r="D6054" i="11"/>
  <c r="D6018" i="11"/>
  <c r="D5982" i="11"/>
  <c r="D5946" i="11"/>
  <c r="D5910" i="11"/>
  <c r="D5874" i="11"/>
  <c r="D5838" i="11"/>
  <c r="D5802" i="11"/>
  <c r="D5766" i="11"/>
  <c r="D5730" i="11"/>
  <c r="D5694" i="11"/>
  <c r="D5680" i="11"/>
  <c r="D5667" i="11"/>
  <c r="D5654" i="11"/>
  <c r="D5634" i="11"/>
  <c r="D5621" i="11"/>
  <c r="D5608" i="11"/>
  <c r="D5595" i="11"/>
  <c r="D5582" i="11"/>
  <c r="D5562" i="11"/>
  <c r="D5549" i="11"/>
  <c r="D5536" i="11"/>
  <c r="D5523" i="11"/>
  <c r="D5510" i="11"/>
  <c r="D5490" i="11"/>
  <c r="D5477" i="11"/>
  <c r="D5464" i="11"/>
  <c r="D5451" i="11"/>
  <c r="D5438" i="11"/>
  <c r="D5406" i="11"/>
  <c r="D5388" i="11"/>
  <c r="D5376" i="11"/>
  <c r="D5370" i="11"/>
  <c r="D5358" i="11"/>
  <c r="D5346" i="11"/>
  <c r="D5340" i="11"/>
  <c r="D5328" i="11"/>
  <c r="D5316" i="11"/>
  <c r="D5304" i="11"/>
  <c r="D5292" i="11"/>
  <c r="D5280" i="11"/>
  <c r="D5268" i="11"/>
  <c r="D5262" i="11"/>
  <c r="D5250" i="11"/>
  <c r="D5238" i="11"/>
  <c r="D5226" i="11"/>
  <c r="D5214" i="11"/>
  <c r="D5208" i="11"/>
  <c r="D5196" i="11"/>
  <c r="D5184" i="11"/>
  <c r="D5172" i="11"/>
  <c r="D5166" i="11"/>
  <c r="D5154" i="11"/>
  <c r="D5142" i="11"/>
  <c r="D5130" i="11"/>
  <c r="D5124" i="11"/>
  <c r="D5112" i="11"/>
  <c r="D5100" i="11"/>
  <c r="D5088" i="11"/>
  <c r="D5082" i="11"/>
  <c r="D5070" i="11"/>
  <c r="D5058" i="11"/>
  <c r="D5052" i="11"/>
  <c r="D5040" i="11"/>
  <c r="D5028" i="11"/>
  <c r="D5016" i="11"/>
  <c r="D5004" i="11"/>
  <c r="D4992" i="11"/>
  <c r="D4986" i="11"/>
  <c r="D4974" i="11"/>
  <c r="D4962" i="11"/>
  <c r="D4950" i="11"/>
  <c r="D4938" i="11"/>
  <c r="D4932" i="11"/>
  <c r="D4920" i="11"/>
  <c r="D4908" i="11"/>
  <c r="D4896" i="11"/>
  <c r="D4890" i="11"/>
  <c r="D4878" i="11"/>
  <c r="D4866" i="11"/>
  <c r="D4860" i="11"/>
  <c r="D4848" i="11"/>
  <c r="D4836" i="11"/>
  <c r="D4824" i="11"/>
  <c r="D4812" i="11"/>
  <c r="D4800" i="11"/>
  <c r="D4794" i="11"/>
  <c r="D4782" i="11"/>
  <c r="D4770" i="11"/>
  <c r="D4758" i="11"/>
  <c r="D4746" i="11"/>
  <c r="D4740" i="11"/>
  <c r="D4728" i="11"/>
  <c r="D4716" i="11"/>
  <c r="D4710" i="11"/>
  <c r="D4698" i="11"/>
  <c r="D4686" i="11"/>
  <c r="D4674" i="11"/>
  <c r="D4662" i="11"/>
  <c r="D4656" i="11"/>
  <c r="D4644" i="11"/>
  <c r="D4632" i="11"/>
  <c r="D4620" i="11"/>
  <c r="D4608" i="11"/>
  <c r="D4602" i="11"/>
  <c r="D4590" i="11"/>
  <c r="D4578" i="11"/>
  <c r="D4566" i="11"/>
  <c r="D4554" i="11"/>
  <c r="D4548" i="11"/>
  <c r="D4536" i="11"/>
  <c r="D4524" i="11"/>
  <c r="D4512" i="11"/>
  <c r="D4500" i="11"/>
  <c r="D4488" i="11"/>
  <c r="D4476" i="11"/>
  <c r="D4464" i="11"/>
  <c r="D4458" i="11"/>
  <c r="D4446" i="11"/>
  <c r="D4434" i="11"/>
  <c r="D4428" i="11"/>
  <c r="D4416" i="11"/>
  <c r="D4404" i="11"/>
  <c r="D4392" i="11"/>
  <c r="D4386" i="11"/>
  <c r="D4374" i="11"/>
  <c r="D4362" i="11"/>
  <c r="D4356" i="11"/>
  <c r="D4344" i="11"/>
  <c r="D4332" i="11"/>
  <c r="D4320" i="11"/>
  <c r="D4314" i="11"/>
  <c r="D4302" i="11"/>
  <c r="D4290" i="11"/>
  <c r="D4278" i="11"/>
  <c r="D4266" i="11"/>
  <c r="D4254" i="11"/>
  <c r="D4242" i="11"/>
  <c r="D4236" i="11"/>
  <c r="D4224" i="11"/>
  <c r="D4212" i="11"/>
  <c r="D4200" i="11"/>
  <c r="D4188" i="11"/>
  <c r="D7587" i="11"/>
  <c r="D7576" i="11"/>
  <c r="D7497" i="11"/>
  <c r="D7486" i="11"/>
  <c r="D6579" i="11"/>
  <c r="D6492" i="11"/>
  <c r="D6384" i="11"/>
  <c r="D6366" i="11"/>
  <c r="D6324" i="11"/>
  <c r="D6298" i="11"/>
  <c r="D6273" i="11"/>
  <c r="D6265" i="11"/>
  <c r="D6248" i="11"/>
  <c r="D6224" i="11"/>
  <c r="D6200" i="11"/>
  <c r="D6176" i="11"/>
  <c r="D6152" i="11"/>
  <c r="D6128" i="11"/>
  <c r="D6104" i="11"/>
  <c r="D6082" i="11"/>
  <c r="D6075" i="11"/>
  <c r="D6068" i="11"/>
  <c r="D6046" i="11"/>
  <c r="D6039" i="11"/>
  <c r="D6032" i="11"/>
  <c r="D6010" i="11"/>
  <c r="D6003" i="11"/>
  <c r="D5996" i="11"/>
  <c r="D5974" i="11"/>
  <c r="D5967" i="11"/>
  <c r="D5960" i="11"/>
  <c r="D5938" i="11"/>
  <c r="D5931" i="11"/>
  <c r="D5924" i="11"/>
  <c r="D5902" i="11"/>
  <c r="D5895" i="11"/>
  <c r="D5888" i="11"/>
  <c r="D5866" i="11"/>
  <c r="D5859" i="11"/>
  <c r="D5852" i="11"/>
  <c r="D5830" i="11"/>
  <c r="D5823" i="11"/>
  <c r="D5816" i="11"/>
  <c r="D5794" i="11"/>
  <c r="D5787" i="11"/>
  <c r="D5780" i="11"/>
  <c r="D5758" i="11"/>
  <c r="D5751" i="11"/>
  <c r="D5744" i="11"/>
  <c r="D5722" i="11"/>
  <c r="D5715" i="11"/>
  <c r="D5708" i="11"/>
  <c r="D5686" i="11"/>
  <c r="D5673" i="11"/>
  <c r="D5660" i="11"/>
  <c r="D5640" i="11"/>
  <c r="D5627" i="11"/>
  <c r="D5614" i="11"/>
  <c r="D5601" i="11"/>
  <c r="D5588" i="11"/>
  <c r="D5568" i="11"/>
  <c r="D5555" i="11"/>
  <c r="D5542" i="11"/>
  <c r="D5529" i="11"/>
  <c r="D5516" i="11"/>
  <c r="D5496" i="11"/>
  <c r="D5483" i="11"/>
  <c r="D5470" i="11"/>
  <c r="D5457" i="11"/>
  <c r="D5444" i="11"/>
  <c r="D5424" i="11"/>
  <c r="D5418" i="11"/>
  <c r="D5412" i="11"/>
  <c r="D5400" i="11"/>
  <c r="D5394" i="11"/>
  <c r="D5382" i="11"/>
  <c r="D5364" i="11"/>
  <c r="D5352" i="11"/>
  <c r="D5334" i="11"/>
  <c r="D5322" i="11"/>
  <c r="D5310" i="11"/>
  <c r="D5298" i="11"/>
  <c r="D5286" i="11"/>
  <c r="D5274" i="11"/>
  <c r="D5256" i="11"/>
  <c r="D5244" i="11"/>
  <c r="D5232" i="11"/>
  <c r="D5220" i="11"/>
  <c r="D5202" i="11"/>
  <c r="D5190" i="11"/>
  <c r="D5178" i="11"/>
  <c r="D5160" i="11"/>
  <c r="D5148" i="11"/>
  <c r="D5136" i="11"/>
  <c r="D5118" i="11"/>
  <c r="D5106" i="11"/>
  <c r="D5094" i="11"/>
  <c r="D5076" i="11"/>
  <c r="D5064" i="11"/>
  <c r="D5046" i="11"/>
  <c r="D5034" i="11"/>
  <c r="D5022" i="11"/>
  <c r="D5010" i="11"/>
  <c r="D4998" i="11"/>
  <c r="D4980" i="11"/>
  <c r="D4968" i="11"/>
  <c r="D4956" i="11"/>
  <c r="D4944" i="11"/>
  <c r="D4926" i="11"/>
  <c r="D4914" i="11"/>
  <c r="D4902" i="11"/>
  <c r="D4884" i="11"/>
  <c r="D4872" i="11"/>
  <c r="D4854" i="11"/>
  <c r="D4842" i="11"/>
  <c r="D4830" i="11"/>
  <c r="D4818" i="11"/>
  <c r="D4806" i="11"/>
  <c r="D4788" i="11"/>
  <c r="D4776" i="11"/>
  <c r="D4764" i="11"/>
  <c r="D4752" i="11"/>
  <c r="D4734" i="11"/>
  <c r="D4722" i="11"/>
  <c r="D4704" i="11"/>
  <c r="D4692" i="11"/>
  <c r="D4680" i="11"/>
  <c r="D4668" i="11"/>
  <c r="D4650" i="11"/>
  <c r="D4638" i="11"/>
  <c r="D4626" i="11"/>
  <c r="D4614" i="11"/>
  <c r="D4596" i="11"/>
  <c r="D4584" i="11"/>
  <c r="D4572" i="11"/>
  <c r="D4560" i="11"/>
  <c r="D4542" i="11"/>
  <c r="D4530" i="11"/>
  <c r="D4518" i="11"/>
  <c r="D4506" i="11"/>
  <c r="D4494" i="11"/>
  <c r="D4482" i="11"/>
  <c r="D4470" i="11"/>
  <c r="D4452" i="11"/>
  <c r="D4440" i="11"/>
  <c r="D4422" i="11"/>
  <c r="D4410" i="11"/>
  <c r="D4398" i="11"/>
  <c r="D4380" i="11"/>
  <c r="D4368" i="11"/>
  <c r="D4350" i="11"/>
  <c r="D4338" i="11"/>
  <c r="D4326" i="11"/>
  <c r="D4308" i="11"/>
  <c r="D4296" i="11"/>
  <c r="D4284" i="11"/>
  <c r="D4272" i="11"/>
  <c r="D4260" i="11"/>
  <c r="D4248" i="11"/>
  <c r="D4230" i="11"/>
  <c r="D4218" i="11"/>
  <c r="D4206" i="11"/>
  <c r="D4194" i="11"/>
  <c r="D8175" i="11"/>
  <c r="D7365" i="11"/>
  <c r="D7311" i="11"/>
  <c r="D7257" i="11"/>
  <c r="D7203" i="11"/>
  <c r="D7149" i="11"/>
  <c r="D7095" i="11"/>
  <c r="D7041" i="11"/>
  <c r="D6987" i="11"/>
  <c r="D6933" i="11"/>
  <c r="D6879" i="11"/>
  <c r="D6825" i="11"/>
  <c r="D6771" i="11"/>
  <c r="D6729" i="11"/>
  <c r="D6718" i="11"/>
  <c r="D6675" i="11"/>
  <c r="D6664" i="11"/>
  <c r="D6621" i="11"/>
  <c r="D6610" i="11"/>
  <c r="D6529" i="11"/>
  <c r="D6520" i="11"/>
  <c r="D6463" i="11"/>
  <c r="D6437" i="11"/>
  <c r="D6411" i="11"/>
  <c r="D6357" i="11"/>
  <c r="D6340" i="11"/>
  <c r="D6306" i="11"/>
  <c r="D6281" i="11"/>
  <c r="D6255" i="11"/>
  <c r="D6231" i="11"/>
  <c r="D6207" i="11"/>
  <c r="D6183" i="11"/>
  <c r="D6159" i="11"/>
  <c r="D6135" i="11"/>
  <c r="D6111" i="11"/>
  <c r="D6096" i="11"/>
  <c r="D6060" i="11"/>
  <c r="D6024" i="11"/>
  <c r="D5988" i="11"/>
  <c r="D5952" i="11"/>
  <c r="D5916" i="11"/>
  <c r="D5880" i="11"/>
  <c r="D5844" i="11"/>
  <c r="D5808" i="11"/>
  <c r="D5772" i="11"/>
  <c r="D5736" i="11"/>
  <c r="D5700" i="11"/>
  <c r="D5679" i="11"/>
  <c r="D5666" i="11"/>
  <c r="D5646" i="11"/>
  <c r="D5633" i="11"/>
  <c r="D5620" i="11"/>
  <c r="D5607" i="11"/>
  <c r="D5594" i="11"/>
  <c r="D5574" i="11"/>
  <c r="D5561" i="11"/>
  <c r="D5548" i="11"/>
  <c r="D5535" i="11"/>
  <c r="D5522" i="11"/>
  <c r="D5502" i="11"/>
  <c r="D5489" i="11"/>
  <c r="D5476" i="11"/>
  <c r="D5463" i="11"/>
  <c r="D5450" i="11"/>
  <c r="D5430" i="11"/>
  <c r="D5580" i="11"/>
  <c r="D5554" i="11"/>
  <c r="D5528" i="11"/>
  <c r="D5508" i="11"/>
  <c r="D5495" i="11"/>
  <c r="D5482" i="11"/>
  <c r="D5456" i="11"/>
  <c r="D5436" i="11"/>
  <c r="D5423" i="11"/>
  <c r="D5411" i="11"/>
  <c r="D5405" i="11"/>
  <c r="D5399" i="11"/>
  <c r="D5387" i="11"/>
  <c r="D5381" i="11"/>
  <c r="D5375" i="11"/>
  <c r="D5363" i="11"/>
  <c r="D5357" i="11"/>
  <c r="D5351" i="11"/>
  <c r="D5339" i="11"/>
  <c r="D5333" i="11"/>
  <c r="D5327" i="11"/>
  <c r="D5315" i="11"/>
  <c r="D5309" i="11"/>
  <c r="D5303" i="11"/>
  <c r="D5291" i="11"/>
  <c r="D5285" i="11"/>
  <c r="D5279" i="11"/>
  <c r="D5267" i="11"/>
  <c r="D5261" i="11"/>
  <c r="D5255" i="11"/>
  <c r="D5243" i="11"/>
  <c r="D5237" i="11"/>
  <c r="D5231" i="11"/>
  <c r="D5219" i="11"/>
  <c r="D5213" i="11"/>
  <c r="D5207" i="11"/>
  <c r="D5195" i="11"/>
  <c r="D5189" i="11"/>
  <c r="D5183" i="11"/>
  <c r="D5171" i="11"/>
  <c r="D5165" i="11"/>
  <c r="D5159" i="11"/>
  <c r="D5147" i="11"/>
  <c r="D5141" i="11"/>
  <c r="D5135" i="11"/>
  <c r="D5123" i="11"/>
  <c r="D5117" i="11"/>
  <c r="D5105" i="11"/>
  <c r="D5099" i="11"/>
  <c r="D5093" i="11"/>
  <c r="D5081" i="11"/>
  <c r="D5075" i="11"/>
  <c r="D5069" i="11"/>
  <c r="D5057" i="11"/>
  <c r="D5051" i="11"/>
  <c r="D5045" i="11"/>
  <c r="D5033" i="11"/>
  <c r="D5027" i="11"/>
  <c r="D5015" i="11"/>
  <c r="D5009" i="11"/>
  <c r="D5003" i="11"/>
  <c r="D4991" i="11"/>
  <c r="D4985" i="11"/>
  <c r="D4973" i="11"/>
  <c r="D4967" i="11"/>
  <c r="D4961" i="11"/>
  <c r="D4949" i="11"/>
  <c r="D4943" i="11"/>
  <c r="D4937" i="11"/>
  <c r="D4925" i="11"/>
  <c r="D4919" i="11"/>
  <c r="D4913" i="11"/>
  <c r="D4901" i="11"/>
  <c r="D4895" i="11"/>
  <c r="D4889" i="11"/>
  <c r="D4877" i="11"/>
  <c r="D4871" i="11"/>
  <c r="D4859" i="11"/>
  <c r="D4853" i="11"/>
  <c r="D4847" i="11"/>
  <c r="D4835" i="11"/>
  <c r="D4829" i="11"/>
  <c r="D4817" i="11"/>
  <c r="D4811" i="11"/>
  <c r="D4805" i="11"/>
  <c r="D4793" i="11"/>
  <c r="D4787" i="11"/>
  <c r="D4781" i="11"/>
  <c r="D4769" i="11"/>
  <c r="D4763" i="11"/>
  <c r="D4757" i="11"/>
  <c r="D4745" i="11"/>
  <c r="D4739" i="11"/>
  <c r="D4727" i="11"/>
  <c r="D4721" i="11"/>
  <c r="D4709" i="11"/>
  <c r="D7891" i="11"/>
  <c r="D7844" i="11"/>
  <c r="D7641" i="11"/>
  <c r="D7630" i="11"/>
  <c r="D7551" i="11"/>
  <c r="D7540" i="11"/>
  <c r="D6748" i="11"/>
  <c r="D6568" i="11"/>
  <c r="D6444" i="11"/>
  <c r="D6418" i="11"/>
  <c r="D6400" i="11"/>
  <c r="D6391" i="11"/>
  <c r="D6365" i="11"/>
  <c r="D6313" i="11"/>
  <c r="D6238" i="11"/>
  <c r="D6214" i="11"/>
  <c r="D6190" i="11"/>
  <c r="D6166" i="11"/>
  <c r="D6142" i="11"/>
  <c r="D6118" i="11"/>
  <c r="D6088" i="11"/>
  <c r="D6081" i="11"/>
  <c r="D6074" i="11"/>
  <c r="D6052" i="11"/>
  <c r="D6045" i="11"/>
  <c r="D6038" i="11"/>
  <c r="D6016" i="11"/>
  <c r="D6009" i="11"/>
  <c r="D6002" i="11"/>
  <c r="D5980" i="11"/>
  <c r="D5973" i="11"/>
  <c r="D5966" i="11"/>
  <c r="D5944" i="11"/>
  <c r="D5937" i="11"/>
  <c r="D5930" i="11"/>
  <c r="D5908" i="11"/>
  <c r="D5901" i="11"/>
  <c r="D5894" i="11"/>
  <c r="D5872" i="11"/>
  <c r="D5865" i="11"/>
  <c r="D5858" i="11"/>
  <c r="D5836" i="11"/>
  <c r="D5829" i="11"/>
  <c r="D5822" i="11"/>
  <c r="D5800" i="11"/>
  <c r="D5793" i="11"/>
  <c r="D5786" i="11"/>
  <c r="D5764" i="11"/>
  <c r="D5757" i="11"/>
  <c r="D5750" i="11"/>
  <c r="D5728" i="11"/>
  <c r="D5721" i="11"/>
  <c r="D5714" i="11"/>
  <c r="D5692" i="11"/>
  <c r="D5685" i="11"/>
  <c r="D5672" i="11"/>
  <c r="D5652" i="11"/>
  <c r="D5639" i="11"/>
  <c r="D5626" i="11"/>
  <c r="D5613" i="11"/>
  <c r="D5600" i="11"/>
  <c r="D5567" i="11"/>
  <c r="D5541" i="11"/>
  <c r="D5469" i="11"/>
  <c r="D5417" i="11"/>
  <c r="D5393" i="11"/>
  <c r="D5369" i="11"/>
  <c r="D5345" i="11"/>
  <c r="D5321" i="11"/>
  <c r="D5297" i="11"/>
  <c r="D5273" i="11"/>
  <c r="D5249" i="11"/>
  <c r="D5225" i="11"/>
  <c r="D5201" i="11"/>
  <c r="D5177" i="11"/>
  <c r="D5153" i="11"/>
  <c r="D5129" i="11"/>
  <c r="D5111" i="11"/>
  <c r="D5087" i="11"/>
  <c r="D5063" i="11"/>
  <c r="D5039" i="11"/>
  <c r="D5021" i="11"/>
  <c r="D4997" i="11"/>
  <c r="D4979" i="11"/>
  <c r="D4955" i="11"/>
  <c r="D4931" i="11"/>
  <c r="D4907" i="11"/>
  <c r="D4883" i="11"/>
  <c r="D4865" i="11"/>
  <c r="D4841" i="11"/>
  <c r="D4823" i="11"/>
  <c r="D4799" i="11"/>
  <c r="D4775" i="11"/>
  <c r="D4751" i="11"/>
  <c r="D4733" i="11"/>
  <c r="D4715" i="11"/>
  <c r="D8220" i="11"/>
  <c r="D7384" i="11"/>
  <c r="D7330" i="11"/>
  <c r="D7276" i="11"/>
  <c r="D7222" i="11"/>
  <c r="D7168" i="11"/>
  <c r="D7114" i="11"/>
  <c r="D7060" i="11"/>
  <c r="D7006" i="11"/>
  <c r="D6952" i="11"/>
  <c r="D6898" i="11"/>
  <c r="D6844" i="11"/>
  <c r="D6790" i="11"/>
  <c r="D6577" i="11"/>
  <c r="D6547" i="11"/>
  <c r="D6537" i="11"/>
  <c r="D6499" i="11"/>
  <c r="D6426" i="11"/>
  <c r="D6372" i="11"/>
  <c r="D6339" i="11"/>
  <c r="D6287" i="11"/>
  <c r="D6280" i="11"/>
  <c r="D6254" i="11"/>
  <c r="D6230" i="11"/>
  <c r="D6206" i="11"/>
  <c r="D6182" i="11"/>
  <c r="D6158" i="11"/>
  <c r="D6134" i="11"/>
  <c r="D6110" i="11"/>
  <c r="D6102" i="11"/>
  <c r="D6066" i="11"/>
  <c r="D6030" i="11"/>
  <c r="D5994" i="11"/>
  <c r="D5958" i="11"/>
  <c r="D5922" i="11"/>
  <c r="D5886" i="11"/>
  <c r="D5850" i="11"/>
  <c r="D5814" i="11"/>
  <c r="D5778" i="11"/>
  <c r="D5742" i="11"/>
  <c r="D5706" i="11"/>
  <c r="D5678" i="11"/>
  <c r="D5658" i="11"/>
  <c r="D5645" i="11"/>
  <c r="D5632" i="11"/>
  <c r="D5619" i="11"/>
  <c r="D5606" i="11"/>
  <c r="D5586" i="11"/>
  <c r="D5573" i="11"/>
  <c r="D5560" i="11"/>
  <c r="D5547" i="11"/>
  <c r="D5534" i="11"/>
  <c r="D5514" i="11"/>
  <c r="D5501" i="11"/>
  <c r="D5488" i="11"/>
  <c r="D5475" i="11"/>
  <c r="D5462" i="11"/>
  <c r="D5442" i="11"/>
  <c r="D5429" i="11"/>
  <c r="D7695" i="11"/>
  <c r="D7684" i="11"/>
  <c r="D7605" i="11"/>
  <c r="D7594" i="11"/>
  <c r="D6747" i="11"/>
  <c r="D6736" i="11"/>
  <c r="D6480" i="11"/>
  <c r="D6471" i="11"/>
  <c r="D6443" i="11"/>
  <c r="D6417" i="11"/>
  <c r="D6399" i="11"/>
  <c r="D6346" i="11"/>
  <c r="D6312" i="11"/>
  <c r="D6295" i="11"/>
  <c r="D6237" i="11"/>
  <c r="D6213" i="11"/>
  <c r="D6189" i="11"/>
  <c r="D6165" i="11"/>
  <c r="D6141" i="11"/>
  <c r="D6117" i="11"/>
  <c r="D6094" i="11"/>
  <c r="D6087" i="11"/>
  <c r="D6080" i="11"/>
  <c r="D6058" i="11"/>
  <c r="D6051" i="11"/>
  <c r="D6044" i="11"/>
  <c r="D6022" i="11"/>
  <c r="D6015" i="11"/>
  <c r="D6008" i="11"/>
  <c r="D5986" i="11"/>
  <c r="D5979" i="11"/>
  <c r="D5972" i="11"/>
  <c r="D5950" i="11"/>
  <c r="D5943" i="11"/>
  <c r="D5936" i="11"/>
  <c r="D5914" i="11"/>
  <c r="D5907" i="11"/>
  <c r="D5900" i="11"/>
  <c r="D5878" i="11"/>
  <c r="D5871" i="11"/>
  <c r="D5864" i="11"/>
  <c r="D5842" i="11"/>
  <c r="D5835" i="11"/>
  <c r="D5828" i="11"/>
  <c r="D5806" i="11"/>
  <c r="D5799" i="11"/>
  <c r="D5792" i="11"/>
  <c r="D5770" i="11"/>
  <c r="D5763" i="11"/>
  <c r="D5756" i="11"/>
  <c r="D5734" i="11"/>
  <c r="D5727" i="11"/>
  <c r="D5720" i="11"/>
  <c r="D5698" i="11"/>
  <c r="D5691" i="11"/>
  <c r="D5684" i="11"/>
  <c r="D5664" i="11"/>
  <c r="D5651" i="11"/>
  <c r="D5638" i="11"/>
  <c r="D5625" i="11"/>
  <c r="D5612" i="11"/>
  <c r="D5592" i="11"/>
  <c r="D5579" i="11"/>
  <c r="D5566" i="11"/>
  <c r="D5553" i="11"/>
  <c r="D5540" i="11"/>
  <c r="D5520" i="11"/>
  <c r="D5507" i="11"/>
  <c r="D5494" i="11"/>
  <c r="D5481" i="11"/>
  <c r="D5468" i="11"/>
  <c r="D5448" i="11"/>
  <c r="D5435" i="11"/>
  <c r="D5422" i="11"/>
  <c r="D5416" i="11"/>
  <c r="D5410" i="11"/>
  <c r="D5404" i="11"/>
  <c r="D5398" i="11"/>
  <c r="D5392" i="11"/>
  <c r="D5386" i="11"/>
  <c r="D5380" i="11"/>
  <c r="D5374" i="11"/>
  <c r="D5368" i="11"/>
  <c r="D5362" i="11"/>
  <c r="D5356" i="11"/>
  <c r="D5350" i="11"/>
  <c r="D5344" i="11"/>
  <c r="D5338" i="11"/>
  <c r="D5332" i="11"/>
  <c r="D5326" i="11"/>
  <c r="D5320" i="11"/>
  <c r="D5314" i="11"/>
  <c r="D5308" i="11"/>
  <c r="D5302" i="11"/>
  <c r="D5296" i="11"/>
  <c r="D5290" i="11"/>
  <c r="D5284" i="11"/>
  <c r="D5278" i="11"/>
  <c r="D5272" i="11"/>
  <c r="D5266" i="11"/>
  <c r="D5260" i="11"/>
  <c r="D5254" i="11"/>
  <c r="D5248" i="11"/>
  <c r="D5242" i="11"/>
  <c r="D5236" i="11"/>
  <c r="D5230" i="11"/>
  <c r="D5224" i="11"/>
  <c r="D5218" i="11"/>
  <c r="D8673" i="11"/>
  <c r="D7969" i="11"/>
  <c r="D7910" i="11"/>
  <c r="D7899" i="11"/>
  <c r="D7383" i="11"/>
  <c r="D7329" i="11"/>
  <c r="D7275" i="11"/>
  <c r="D7221" i="11"/>
  <c r="D7167" i="11"/>
  <c r="D7113" i="11"/>
  <c r="D7059" i="11"/>
  <c r="D7005" i="11"/>
  <c r="D6951" i="11"/>
  <c r="D6897" i="11"/>
  <c r="D6843" i="11"/>
  <c r="D6789" i="11"/>
  <c r="D6693" i="11"/>
  <c r="D6682" i="11"/>
  <c r="D6639" i="11"/>
  <c r="D6628" i="11"/>
  <c r="D6585" i="11"/>
  <c r="D6555" i="11"/>
  <c r="D6451" i="11"/>
  <c r="D6425" i="11"/>
  <c r="D6371" i="11"/>
  <c r="D6354" i="11"/>
  <c r="D6328" i="11"/>
  <c r="D6286" i="11"/>
  <c r="D6269" i="11"/>
  <c r="D6261" i="11"/>
  <c r="D6244" i="11"/>
  <c r="D6220" i="11"/>
  <c r="D6196" i="11"/>
  <c r="D6172" i="11"/>
  <c r="D6148" i="11"/>
  <c r="D6124" i="11"/>
  <c r="D6072" i="11"/>
  <c r="D6036" i="11"/>
  <c r="D6000" i="11"/>
  <c r="D5964" i="11"/>
  <c r="D5928" i="11"/>
  <c r="D5892" i="11"/>
  <c r="D5856" i="11"/>
  <c r="D5820" i="11"/>
  <c r="D5784" i="11"/>
  <c r="D5748" i="11"/>
  <c r="D5712" i="11"/>
  <c r="D5670" i="11"/>
  <c r="D5657" i="11"/>
  <c r="D5644" i="11"/>
  <c r="D5631" i="11"/>
  <c r="D5618" i="11"/>
  <c r="D5598" i="11"/>
  <c r="D5585" i="11"/>
  <c r="D5572" i="11"/>
  <c r="D5559" i="11"/>
  <c r="D5546" i="11"/>
  <c r="D5526" i="11"/>
  <c r="D5513" i="11"/>
  <c r="D5500" i="11"/>
  <c r="D5487" i="11"/>
  <c r="D5474" i="11"/>
  <c r="D5454" i="11"/>
  <c r="D5441" i="11"/>
  <c r="D5428" i="11"/>
  <c r="D8743" i="11"/>
  <c r="D7659" i="11"/>
  <c r="D7648" i="11"/>
  <c r="D7425" i="11"/>
  <c r="D7414" i="11"/>
  <c r="D6516" i="11"/>
  <c r="D6507" i="11"/>
  <c r="D6487" i="11"/>
  <c r="D6459" i="11"/>
  <c r="D6379" i="11"/>
  <c r="D6345" i="11"/>
  <c r="D6337" i="11"/>
  <c r="D6319" i="11"/>
  <c r="D6311" i="11"/>
  <c r="D6294" i="11"/>
  <c r="D6236" i="11"/>
  <c r="D6212" i="11"/>
  <c r="D6188" i="11"/>
  <c r="D6164" i="11"/>
  <c r="D6140" i="11"/>
  <c r="D6116" i="11"/>
  <c r="D6100" i="11"/>
  <c r="D6093" i="11"/>
  <c r="D6086" i="11"/>
  <c r="D6064" i="11"/>
  <c r="D6057" i="11"/>
  <c r="D6050" i="11"/>
  <c r="D6028" i="11"/>
  <c r="D6021" i="11"/>
  <c r="D6014" i="11"/>
  <c r="D5992" i="11"/>
  <c r="D5985" i="11"/>
  <c r="D5978" i="11"/>
  <c r="D5956" i="11"/>
  <c r="D5949" i="11"/>
  <c r="D5942" i="11"/>
  <c r="D5920" i="11"/>
  <c r="D5913" i="11"/>
  <c r="D5906" i="11"/>
  <c r="D5884" i="11"/>
  <c r="D5877" i="11"/>
  <c r="D5870" i="11"/>
  <c r="D5848" i="11"/>
  <c r="D5841" i="11"/>
  <c r="D5834" i="11"/>
  <c r="D5812" i="11"/>
  <c r="D5805" i="11"/>
  <c r="D5798" i="11"/>
  <c r="D5776" i="11"/>
  <c r="D5769" i="11"/>
  <c r="D5762" i="11"/>
  <c r="D5740" i="11"/>
  <c r="D5733" i="11"/>
  <c r="D5726" i="11"/>
  <c r="D5704" i="11"/>
  <c r="D5697" i="11"/>
  <c r="D5690" i="11"/>
  <c r="D5676" i="11"/>
  <c r="D5663" i="11"/>
  <c r="D5650" i="11"/>
  <c r="D5637" i="11"/>
  <c r="D5624" i="11"/>
  <c r="D5604" i="11"/>
  <c r="D5591" i="11"/>
  <c r="D5578" i="11"/>
  <c r="D5565" i="11"/>
  <c r="D5552" i="11"/>
  <c r="D5532" i="11"/>
  <c r="D5519" i="11"/>
  <c r="D5506" i="11"/>
  <c r="D5493" i="11"/>
  <c r="D5480" i="11"/>
  <c r="D5460" i="11"/>
  <c r="D5447" i="11"/>
  <c r="D5434" i="11"/>
  <c r="D5421" i="11"/>
  <c r="D5415" i="11"/>
  <c r="D5409" i="11"/>
  <c r="D5403" i="11"/>
  <c r="D5397" i="11"/>
  <c r="D5391" i="11"/>
  <c r="D5385" i="11"/>
  <c r="D5379" i="11"/>
  <c r="D5373" i="11"/>
  <c r="D5367" i="11"/>
  <c r="D5361" i="11"/>
  <c r="D5355" i="11"/>
  <c r="D5349" i="11"/>
  <c r="D5343" i="11"/>
  <c r="D5337" i="11"/>
  <c r="D5331" i="11"/>
  <c r="D5325" i="11"/>
  <c r="D5319" i="11"/>
  <c r="D5313" i="11"/>
  <c r="D5307" i="11"/>
  <c r="D5301" i="11"/>
  <c r="D5295" i="11"/>
  <c r="D5289" i="11"/>
  <c r="D5283" i="11"/>
  <c r="D5277" i="11"/>
  <c r="D5271" i="11"/>
  <c r="D5265" i="11"/>
  <c r="D5259" i="11"/>
  <c r="D5253" i="11"/>
  <c r="D5247" i="11"/>
  <c r="D7760" i="11"/>
  <c r="D7402" i="11"/>
  <c r="D7348" i="11"/>
  <c r="D7294" i="11"/>
  <c r="D7240" i="11"/>
  <c r="D7186" i="11"/>
  <c r="D7132" i="11"/>
  <c r="D7078" i="11"/>
  <c r="D7024" i="11"/>
  <c r="D6970" i="11"/>
  <c r="D6916" i="11"/>
  <c r="D6862" i="11"/>
  <c r="D6808" i="11"/>
  <c r="D6754" i="11"/>
  <c r="D6544" i="11"/>
  <c r="D6478" i="11"/>
  <c r="D6450" i="11"/>
  <c r="D6424" i="11"/>
  <c r="D6397" i="11"/>
  <c r="D6387" i="11"/>
  <c r="D6353" i="11"/>
  <c r="D6327" i="11"/>
  <c r="D6285" i="11"/>
  <c r="D6268" i="11"/>
  <c r="D6243" i="11"/>
  <c r="D6219" i="11"/>
  <c r="D6195" i="11"/>
  <c r="D6171" i="11"/>
  <c r="D6147" i="11"/>
  <c r="D6123" i="11"/>
  <c r="D6078" i="11"/>
  <c r="D6042" i="11"/>
  <c r="D6006" i="11"/>
  <c r="D5970" i="11"/>
  <c r="D5934" i="11"/>
  <c r="D5898" i="11"/>
  <c r="D5862" i="11"/>
  <c r="D5826" i="11"/>
  <c r="D5790" i="11"/>
  <c r="D5754" i="11"/>
  <c r="D5718" i="11"/>
  <c r="D5682" i="11"/>
  <c r="D5669" i="11"/>
  <c r="D5656" i="11"/>
  <c r="D5643" i="11"/>
  <c r="D5630" i="11"/>
  <c r="D5610" i="11"/>
  <c r="D5597" i="11"/>
  <c r="D5584" i="11"/>
  <c r="D5571" i="11"/>
  <c r="D5558" i="11"/>
  <c r="D5538" i="11"/>
  <c r="D5525" i="11"/>
  <c r="D5512" i="11"/>
  <c r="D5499" i="11"/>
  <c r="D5486" i="11"/>
  <c r="D5466" i="11"/>
  <c r="D5453" i="11"/>
  <c r="D5440" i="11"/>
  <c r="D5427" i="11"/>
  <c r="D7713" i="11"/>
  <c r="D7702" i="11"/>
  <c r="D7479" i="11"/>
  <c r="D7468" i="11"/>
  <c r="D6807" i="11"/>
  <c r="D6154" i="11"/>
  <c r="D6099" i="11"/>
  <c r="D6056" i="11"/>
  <c r="D6034" i="11"/>
  <c r="D5991" i="11"/>
  <c r="D5948" i="11"/>
  <c r="D5926" i="11"/>
  <c r="D5883" i="11"/>
  <c r="D5840" i="11"/>
  <c r="D5818" i="11"/>
  <c r="D5775" i="11"/>
  <c r="D5732" i="11"/>
  <c r="D5710" i="11"/>
  <c r="D5668" i="11"/>
  <c r="D5531" i="11"/>
  <c r="D5478" i="11"/>
  <c r="D5426" i="11"/>
  <c r="D5354" i="11"/>
  <c r="D5282" i="11"/>
  <c r="D5241" i="11"/>
  <c r="D5223" i="11"/>
  <c r="D5206" i="11"/>
  <c r="D5182" i="11"/>
  <c r="D5158" i="11"/>
  <c r="D5134" i="11"/>
  <c r="D5110" i="11"/>
  <c r="D5086" i="11"/>
  <c r="D5062" i="11"/>
  <c r="D5038" i="11"/>
  <c r="D5014" i="11"/>
  <c r="D4990" i="11"/>
  <c r="D4966" i="11"/>
  <c r="D4942" i="11"/>
  <c r="D4918" i="11"/>
  <c r="D4894" i="11"/>
  <c r="D4870" i="11"/>
  <c r="D4846" i="11"/>
  <c r="D4822" i="11"/>
  <c r="D4798" i="11"/>
  <c r="D4774" i="11"/>
  <c r="D4750" i="11"/>
  <c r="D4743" i="11"/>
  <c r="D4736" i="11"/>
  <c r="D4729" i="11"/>
  <c r="D4714" i="11"/>
  <c r="D4707" i="11"/>
  <c r="D4694" i="11"/>
  <c r="D4681" i="11"/>
  <c r="D4661" i="11"/>
  <c r="D4648" i="11"/>
  <c r="D4635" i="11"/>
  <c r="D4622" i="11"/>
  <c r="D4609" i="11"/>
  <c r="D4589" i="11"/>
  <c r="D4576" i="11"/>
  <c r="D4563" i="11"/>
  <c r="D4550" i="11"/>
  <c r="D4537" i="11"/>
  <c r="D4517" i="11"/>
  <c r="D4504" i="11"/>
  <c r="D4491" i="11"/>
  <c r="D4478" i="11"/>
  <c r="D4465" i="11"/>
  <c r="D4445" i="11"/>
  <c r="D4432" i="11"/>
  <c r="D4419" i="11"/>
  <c r="D4406" i="11"/>
  <c r="D4393" i="11"/>
  <c r="D4373" i="11"/>
  <c r="D4360" i="11"/>
  <c r="D4347" i="11"/>
  <c r="D4334" i="11"/>
  <c r="D4321" i="11"/>
  <c r="D4301" i="11"/>
  <c r="D4288" i="11"/>
  <c r="D4275" i="11"/>
  <c r="D4262" i="11"/>
  <c r="D4249" i="11"/>
  <c r="D4229" i="11"/>
  <c r="D4216" i="11"/>
  <c r="D4203" i="11"/>
  <c r="D4190" i="11"/>
  <c r="D7077" i="11"/>
  <c r="D6711" i="11"/>
  <c r="D6700" i="11"/>
  <c r="D6413" i="11"/>
  <c r="D6242" i="11"/>
  <c r="D6012" i="11"/>
  <c r="D5904" i="11"/>
  <c r="D5796" i="11"/>
  <c r="D5688" i="11"/>
  <c r="D5636" i="11"/>
  <c r="D5583" i="11"/>
  <c r="D5446" i="11"/>
  <c r="D5384" i="11"/>
  <c r="D5312" i="11"/>
  <c r="D5198" i="11"/>
  <c r="D5174" i="11"/>
  <c r="D5150" i="11"/>
  <c r="D5126" i="11"/>
  <c r="D5102" i="11"/>
  <c r="D5078" i="11"/>
  <c r="D5054" i="11"/>
  <c r="D5030" i="11"/>
  <c r="D5006" i="11"/>
  <c r="D4982" i="11"/>
  <c r="D4958" i="11"/>
  <c r="D4934" i="11"/>
  <c r="D4910" i="11"/>
  <c r="D4886" i="11"/>
  <c r="D4862" i="11"/>
  <c r="D4838" i="11"/>
  <c r="D4814" i="11"/>
  <c r="D4790" i="11"/>
  <c r="D4766" i="11"/>
  <c r="D4700" i="11"/>
  <c r="D4687" i="11"/>
  <c r="D4667" i="11"/>
  <c r="D4654" i="11"/>
  <c r="D4641" i="11"/>
  <c r="D4628" i="11"/>
  <c r="D4615" i="11"/>
  <c r="D4595" i="11"/>
  <c r="D4582" i="11"/>
  <c r="D4569" i="11"/>
  <c r="D4556" i="11"/>
  <c r="D4543" i="11"/>
  <c r="D4523" i="11"/>
  <c r="D4510" i="11"/>
  <c r="D4497" i="11"/>
  <c r="D4484" i="11"/>
  <c r="D4471" i="11"/>
  <c r="D4451" i="11"/>
  <c r="D4438" i="11"/>
  <c r="D4425" i="11"/>
  <c r="D4412" i="11"/>
  <c r="D4399" i="11"/>
  <c r="D4379" i="11"/>
  <c r="D4366" i="11"/>
  <c r="D4353" i="11"/>
  <c r="D4340" i="11"/>
  <c r="D4327" i="11"/>
  <c r="D4307" i="11"/>
  <c r="D4294" i="11"/>
  <c r="D4281" i="11"/>
  <c r="D4268" i="11"/>
  <c r="D4255" i="11"/>
  <c r="D4235" i="11"/>
  <c r="D4222" i="11"/>
  <c r="D4209" i="11"/>
  <c r="D4196" i="11"/>
  <c r="D4183" i="11"/>
  <c r="D4177" i="11"/>
  <c r="D4171" i="11"/>
  <c r="D4165" i="11"/>
  <c r="D4159" i="11"/>
  <c r="D4153" i="11"/>
  <c r="D4147" i="11"/>
  <c r="D4141" i="11"/>
  <c r="D4135" i="11"/>
  <c r="D4129" i="11"/>
  <c r="D4123" i="11"/>
  <c r="D4117" i="11"/>
  <c r="D4111" i="11"/>
  <c r="D4105" i="11"/>
  <c r="D4099" i="11"/>
  <c r="D4093" i="11"/>
  <c r="D4081" i="11"/>
  <c r="D4075" i="11"/>
  <c r="D4069" i="11"/>
  <c r="D4063" i="11"/>
  <c r="D4057" i="11"/>
  <c r="D7347" i="11"/>
  <c r="D6514" i="11"/>
  <c r="D6457" i="11"/>
  <c r="D6378" i="11"/>
  <c r="D6130" i="11"/>
  <c r="D5603" i="11"/>
  <c r="D5550" i="11"/>
  <c r="D5498" i="11"/>
  <c r="D5414" i="11"/>
  <c r="D5342" i="11"/>
  <c r="D5270" i="11"/>
  <c r="D5240" i="11"/>
  <c r="D5222" i="11"/>
  <c r="D5205" i="11"/>
  <c r="D5181" i="11"/>
  <c r="D5157" i="11"/>
  <c r="D5133" i="11"/>
  <c r="D5109" i="11"/>
  <c r="D5085" i="11"/>
  <c r="D5061" i="11"/>
  <c r="D5037" i="11"/>
  <c r="D5013" i="11"/>
  <c r="D4989" i="11"/>
  <c r="D4965" i="11"/>
  <c r="D4941" i="11"/>
  <c r="D4917" i="11"/>
  <c r="D4893" i="11"/>
  <c r="D4869" i="11"/>
  <c r="D4845" i="11"/>
  <c r="D4821" i="11"/>
  <c r="D4797" i="11"/>
  <c r="D4773" i="11"/>
  <c r="D4749" i="11"/>
  <c r="D4742" i="11"/>
  <c r="D4735" i="11"/>
  <c r="D4720" i="11"/>
  <c r="D4713" i="11"/>
  <c r="D4706" i="11"/>
  <c r="D4693" i="11"/>
  <c r="D4673" i="11"/>
  <c r="D4660" i="11"/>
  <c r="D4647" i="11"/>
  <c r="D4634" i="11"/>
  <c r="D4621" i="11"/>
  <c r="D4601" i="11"/>
  <c r="D4588" i="11"/>
  <c r="D4575" i="11"/>
  <c r="D4562" i="11"/>
  <c r="D4549" i="11"/>
  <c r="D4529" i="11"/>
  <c r="D4516" i="11"/>
  <c r="D4503" i="11"/>
  <c r="D4490" i="11"/>
  <c r="D4477" i="11"/>
  <c r="D4457" i="11"/>
  <c r="D4444" i="11"/>
  <c r="D4431" i="11"/>
  <c r="D4418" i="11"/>
  <c r="D4405" i="11"/>
  <c r="D4385" i="11"/>
  <c r="D4372" i="11"/>
  <c r="D4359" i="11"/>
  <c r="D4346" i="11"/>
  <c r="D4333" i="11"/>
  <c r="D4313" i="11"/>
  <c r="D4300" i="11"/>
  <c r="D4287" i="11"/>
  <c r="D4274" i="11"/>
  <c r="D4261" i="11"/>
  <c r="D4241" i="11"/>
  <c r="D4228" i="11"/>
  <c r="D4215" i="11"/>
  <c r="D4202" i="11"/>
  <c r="D4189" i="11"/>
  <c r="D6969" i="11"/>
  <c r="D6218" i="11"/>
  <c r="D5655" i="11"/>
  <c r="D5518" i="11"/>
  <c r="D5465" i="11"/>
  <c r="D5372" i="11"/>
  <c r="D5300" i="11"/>
  <c r="D5212" i="11"/>
  <c r="D5188" i="11"/>
  <c r="D5164" i="11"/>
  <c r="D5140" i="11"/>
  <c r="D5116" i="11"/>
  <c r="D5092" i="11"/>
  <c r="D5068" i="11"/>
  <c r="D5044" i="11"/>
  <c r="D5020" i="11"/>
  <c r="D4996" i="11"/>
  <c r="D4972" i="11"/>
  <c r="D4948" i="11"/>
  <c r="D4924" i="11"/>
  <c r="D4900" i="11"/>
  <c r="D4876" i="11"/>
  <c r="D4852" i="11"/>
  <c r="D4828" i="11"/>
  <c r="D4804" i="11"/>
  <c r="D4780" i="11"/>
  <c r="D4756" i="11"/>
  <c r="D4699" i="11"/>
  <c r="D4679" i="11"/>
  <c r="D4666" i="11"/>
  <c r="D4653" i="11"/>
  <c r="D4640" i="11"/>
  <c r="D4627" i="11"/>
  <c r="D4607" i="11"/>
  <c r="D4594" i="11"/>
  <c r="D4581" i="11"/>
  <c r="D4568" i="11"/>
  <c r="D4555" i="11"/>
  <c r="D4535" i="11"/>
  <c r="D4522" i="11"/>
  <c r="D4509" i="11"/>
  <c r="D4496" i="11"/>
  <c r="D4483" i="11"/>
  <c r="D4463" i="11"/>
  <c r="D4450" i="11"/>
  <c r="D4437" i="11"/>
  <c r="D4424" i="11"/>
  <c r="D4411" i="11"/>
  <c r="D4391" i="11"/>
  <c r="D4378" i="11"/>
  <c r="D4365" i="11"/>
  <c r="D4352" i="11"/>
  <c r="D4339" i="11"/>
  <c r="D4319" i="11"/>
  <c r="D4306" i="11"/>
  <c r="D4293" i="11"/>
  <c r="D4280" i="11"/>
  <c r="D4267" i="11"/>
  <c r="D4247" i="11"/>
  <c r="D4234" i="11"/>
  <c r="D4221" i="11"/>
  <c r="D4208" i="11"/>
  <c r="D4195" i="11"/>
  <c r="D4182" i="11"/>
  <c r="D4176" i="11"/>
  <c r="D4170" i="11"/>
  <c r="D4164" i="11"/>
  <c r="D4158" i="11"/>
  <c r="D4152" i="11"/>
  <c r="D4146" i="11"/>
  <c r="D4140" i="11"/>
  <c r="D4134" i="11"/>
  <c r="D4128" i="11"/>
  <c r="D4122" i="11"/>
  <c r="D4116" i="11"/>
  <c r="D4110" i="11"/>
  <c r="D4104" i="11"/>
  <c r="D4098" i="11"/>
  <c r="D4092" i="11"/>
  <c r="D4086" i="11"/>
  <c r="D4080" i="11"/>
  <c r="D4074" i="11"/>
  <c r="D4068" i="11"/>
  <c r="D4062" i="11"/>
  <c r="D4056" i="11"/>
  <c r="D4050" i="11"/>
  <c r="D4044" i="11"/>
  <c r="D4038" i="11"/>
  <c r="D4032" i="11"/>
  <c r="D4026" i="11"/>
  <c r="D4020" i="11"/>
  <c r="D4014" i="11"/>
  <c r="D4008" i="11"/>
  <c r="D4002" i="11"/>
  <c r="D3996" i="11"/>
  <c r="D3990" i="11"/>
  <c r="D3984" i="11"/>
  <c r="D3978" i="11"/>
  <c r="D3972" i="11"/>
  <c r="D3966" i="11"/>
  <c r="D3960" i="11"/>
  <c r="D3954" i="11"/>
  <c r="D3948" i="11"/>
  <c r="D3942" i="11"/>
  <c r="D3936" i="11"/>
  <c r="D3930" i="11"/>
  <c r="D3924" i="11"/>
  <c r="D3918" i="11"/>
  <c r="D3912" i="11"/>
  <c r="D3906" i="11"/>
  <c r="D3900" i="11"/>
  <c r="D3894" i="11"/>
  <c r="D3888" i="11"/>
  <c r="D3882" i="11"/>
  <c r="D3876" i="11"/>
  <c r="D3870" i="11"/>
  <c r="D3864" i="11"/>
  <c r="D3858" i="11"/>
  <c r="D3852" i="11"/>
  <c r="D3846" i="11"/>
  <c r="D3840" i="11"/>
  <c r="D3834" i="11"/>
  <c r="D3828" i="11"/>
  <c r="D3822" i="11"/>
  <c r="D3816" i="11"/>
  <c r="D3810" i="11"/>
  <c r="D3804" i="11"/>
  <c r="D3798" i="11"/>
  <c r="D3792" i="11"/>
  <c r="D3786" i="11"/>
  <c r="D3780" i="11"/>
  <c r="D3774" i="11"/>
  <c r="D3768" i="11"/>
  <c r="D3762" i="11"/>
  <c r="D3756" i="11"/>
  <c r="D3750" i="11"/>
  <c r="D3744" i="11"/>
  <c r="D3738" i="11"/>
  <c r="D3732" i="11"/>
  <c r="D3726" i="11"/>
  <c r="D3720" i="11"/>
  <c r="D3714" i="11"/>
  <c r="D3708" i="11"/>
  <c r="D3702" i="11"/>
  <c r="D3696" i="11"/>
  <c r="D3690" i="11"/>
  <c r="D3684" i="11"/>
  <c r="D3678" i="11"/>
  <c r="D3666" i="11"/>
  <c r="D3660" i="11"/>
  <c r="D3654" i="11"/>
  <c r="D3648" i="11"/>
  <c r="D3642" i="11"/>
  <c r="D3636" i="11"/>
  <c r="D3630" i="11"/>
  <c r="D3624" i="11"/>
  <c r="D3618" i="11"/>
  <c r="D3612" i="11"/>
  <c r="D3606" i="11"/>
  <c r="D3600" i="11"/>
  <c r="D3594" i="11"/>
  <c r="D3588" i="11"/>
  <c r="D3582" i="11"/>
  <c r="D3576" i="11"/>
  <c r="D3570" i="11"/>
  <c r="D3564" i="11"/>
  <c r="D3558" i="11"/>
  <c r="D3552" i="11"/>
  <c r="D3546" i="11"/>
  <c r="D3540" i="11"/>
  <c r="D7239" i="11"/>
  <c r="D6523" i="11"/>
  <c r="D6250" i="11"/>
  <c r="D6106" i="11"/>
  <c r="D6063" i="11"/>
  <c r="D6020" i="11"/>
  <c r="D5998" i="11"/>
  <c r="D5955" i="11"/>
  <c r="D5912" i="11"/>
  <c r="D5890" i="11"/>
  <c r="D5847" i="11"/>
  <c r="D5804" i="11"/>
  <c r="D5782" i="11"/>
  <c r="D5739" i="11"/>
  <c r="D5696" i="11"/>
  <c r="D5675" i="11"/>
  <c r="D5622" i="11"/>
  <c r="D5570" i="11"/>
  <c r="D5433" i="11"/>
  <c r="D5402" i="11"/>
  <c r="D5330" i="11"/>
  <c r="D5258" i="11"/>
  <c r="D5229" i="11"/>
  <c r="D5204" i="11"/>
  <c r="D5180" i="11"/>
  <c r="D5156" i="11"/>
  <c r="D5132" i="11"/>
  <c r="D5108" i="11"/>
  <c r="D5084" i="11"/>
  <c r="D5060" i="11"/>
  <c r="D5036" i="11"/>
  <c r="D5012" i="11"/>
  <c r="D4988" i="11"/>
  <c r="D4964" i="11"/>
  <c r="D4940" i="11"/>
  <c r="D4916" i="11"/>
  <c r="D4892" i="11"/>
  <c r="D4868" i="11"/>
  <c r="D4844" i="11"/>
  <c r="D4820" i="11"/>
  <c r="D4796" i="11"/>
  <c r="D4772" i="11"/>
  <c r="D4748" i="11"/>
  <c r="D4741" i="11"/>
  <c r="D4726" i="11"/>
  <c r="D4719" i="11"/>
  <c r="D4712" i="11"/>
  <c r="D4705" i="11"/>
  <c r="D4685" i="11"/>
  <c r="D4672" i="11"/>
  <c r="D4659" i="11"/>
  <c r="D4646" i="11"/>
  <c r="D4633" i="11"/>
  <c r="D4613" i="11"/>
  <c r="D4600" i="11"/>
  <c r="D4587" i="11"/>
  <c r="D4574" i="11"/>
  <c r="D4561" i="11"/>
  <c r="D4541" i="11"/>
  <c r="D4528" i="11"/>
  <c r="D4515" i="11"/>
  <c r="D4502" i="11"/>
  <c r="D4489" i="11"/>
  <c r="D4469" i="11"/>
  <c r="D4456" i="11"/>
  <c r="D4443" i="11"/>
  <c r="D4430" i="11"/>
  <c r="D4417" i="11"/>
  <c r="D4397" i="11"/>
  <c r="D4384" i="11"/>
  <c r="D4371" i="11"/>
  <c r="D4358" i="11"/>
  <c r="D4345" i="11"/>
  <c r="D4325" i="11"/>
  <c r="D4312" i="11"/>
  <c r="D4299" i="11"/>
  <c r="D4286" i="11"/>
  <c r="D4273" i="11"/>
  <c r="D4253" i="11"/>
  <c r="D4240" i="11"/>
  <c r="D4227" i="11"/>
  <c r="D4214" i="11"/>
  <c r="D4201" i="11"/>
  <c r="D4145" i="11"/>
  <c r="D3947" i="11"/>
  <c r="D3929" i="11"/>
  <c r="D3917" i="11"/>
  <c r="D3905" i="11"/>
  <c r="D3893" i="11"/>
  <c r="D3887" i="11"/>
  <c r="D3875" i="11"/>
  <c r="D3863" i="11"/>
  <c r="D3851" i="11"/>
  <c r="D3839" i="11"/>
  <c r="D3827" i="11"/>
  <c r="D3815" i="11"/>
  <c r="D3803" i="11"/>
  <c r="D3791" i="11"/>
  <c r="D3779" i="11"/>
  <c r="D3767" i="11"/>
  <c r="D3761" i="11"/>
  <c r="D3749" i="11"/>
  <c r="D3737" i="11"/>
  <c r="D3725" i="11"/>
  <c r="D3713" i="11"/>
  <c r="D3701" i="11"/>
  <c r="D3689" i="11"/>
  <c r="D3677" i="11"/>
  <c r="D3665" i="11"/>
  <c r="D3653" i="11"/>
  <c r="D3641" i="11"/>
  <c r="D3635" i="11"/>
  <c r="D3623" i="11"/>
  <c r="D3611" i="11"/>
  <c r="D3599" i="11"/>
  <c r="D3587" i="11"/>
  <c r="D3581" i="11"/>
  <c r="D3569" i="11"/>
  <c r="D3557" i="11"/>
  <c r="D3545" i="11"/>
  <c r="D3533" i="11"/>
  <c r="D3521" i="11"/>
  <c r="D3509" i="11"/>
  <c r="D3503" i="11"/>
  <c r="D3491" i="11"/>
  <c r="D3479" i="11"/>
  <c r="D3467" i="11"/>
  <c r="D3455" i="11"/>
  <c r="D3443" i="11"/>
  <c r="D6861" i="11"/>
  <c r="D6603" i="11"/>
  <c r="D6592" i="11"/>
  <c r="D6477" i="11"/>
  <c r="D6194" i="11"/>
  <c r="D6084" i="11"/>
  <c r="D5976" i="11"/>
  <c r="D5868" i="11"/>
  <c r="D5760" i="11"/>
  <c r="D5590" i="11"/>
  <c r="D5537" i="11"/>
  <c r="D5360" i="11"/>
  <c r="D5288" i="11"/>
  <c r="D5211" i="11"/>
  <c r="D5187" i="11"/>
  <c r="D5163" i="11"/>
  <c r="D5139" i="11"/>
  <c r="D5115" i="11"/>
  <c r="D5091" i="11"/>
  <c r="D5067" i="11"/>
  <c r="D5043" i="11"/>
  <c r="D5019" i="11"/>
  <c r="D4995" i="11"/>
  <c r="D4971" i="11"/>
  <c r="D4947" i="11"/>
  <c r="D4923" i="11"/>
  <c r="D4899" i="11"/>
  <c r="D4875" i="11"/>
  <c r="D4851" i="11"/>
  <c r="D4827" i="11"/>
  <c r="D4803" i="11"/>
  <c r="D4779" i="11"/>
  <c r="D4755" i="11"/>
  <c r="D4691" i="11"/>
  <c r="D4678" i="11"/>
  <c r="D4665" i="11"/>
  <c r="D4652" i="11"/>
  <c r="D4639" i="11"/>
  <c r="D4619" i="11"/>
  <c r="D4606" i="11"/>
  <c r="D4593" i="11"/>
  <c r="D4580" i="11"/>
  <c r="D4567" i="11"/>
  <c r="D4547" i="11"/>
  <c r="D4534" i="11"/>
  <c r="D4521" i="11"/>
  <c r="D4508" i="11"/>
  <c r="D4495" i="11"/>
  <c r="D4475" i="11"/>
  <c r="D4462" i="11"/>
  <c r="D4449" i="11"/>
  <c r="D4436" i="11"/>
  <c r="D4423" i="11"/>
  <c r="D4403" i="11"/>
  <c r="D4390" i="11"/>
  <c r="D4377" i="11"/>
  <c r="D4364" i="11"/>
  <c r="D4351" i="11"/>
  <c r="D4331" i="11"/>
  <c r="D4318" i="11"/>
  <c r="D4305" i="11"/>
  <c r="D4292" i="11"/>
  <c r="D4279" i="11"/>
  <c r="D4259" i="11"/>
  <c r="D4246" i="11"/>
  <c r="D4233" i="11"/>
  <c r="D4220" i="11"/>
  <c r="D4207" i="11"/>
  <c r="D4187" i="11"/>
  <c r="D4181" i="11"/>
  <c r="D4175" i="11"/>
  <c r="D4169" i="11"/>
  <c r="D4163" i="11"/>
  <c r="D4157" i="11"/>
  <c r="D4151" i="11"/>
  <c r="D4139" i="11"/>
  <c r="D4133" i="11"/>
  <c r="D4127" i="11"/>
  <c r="D4121" i="11"/>
  <c r="D4115" i="11"/>
  <c r="D4109" i="11"/>
  <c r="D4103" i="11"/>
  <c r="D4097" i="11"/>
  <c r="D4091" i="11"/>
  <c r="D4085" i="11"/>
  <c r="D4079" i="11"/>
  <c r="D4073" i="11"/>
  <c r="D4067" i="11"/>
  <c r="D4061" i="11"/>
  <c r="D4055" i="11"/>
  <c r="D4049" i="11"/>
  <c r="D4043" i="11"/>
  <c r="D4037" i="11"/>
  <c r="D4031" i="11"/>
  <c r="D4025" i="11"/>
  <c r="D4019" i="11"/>
  <c r="D4013" i="11"/>
  <c r="D4007" i="11"/>
  <c r="D4001" i="11"/>
  <c r="D3995" i="11"/>
  <c r="D3989" i="11"/>
  <c r="D3983" i="11"/>
  <c r="D3977" i="11"/>
  <c r="D3971" i="11"/>
  <c r="D3965" i="11"/>
  <c r="D3959" i="11"/>
  <c r="D3953" i="11"/>
  <c r="D3941" i="11"/>
  <c r="D3935" i="11"/>
  <c r="D3923" i="11"/>
  <c r="D3911" i="11"/>
  <c r="D3899" i="11"/>
  <c r="D3881" i="11"/>
  <c r="D3869" i="11"/>
  <c r="D3857" i="11"/>
  <c r="D3845" i="11"/>
  <c r="D3833" i="11"/>
  <c r="D3821" i="11"/>
  <c r="D3809" i="11"/>
  <c r="D3797" i="11"/>
  <c r="D3785" i="11"/>
  <c r="D3773" i="11"/>
  <c r="D3755" i="11"/>
  <c r="D3743" i="11"/>
  <c r="D3731" i="11"/>
  <c r="D3719" i="11"/>
  <c r="D3707" i="11"/>
  <c r="D3695" i="11"/>
  <c r="D3683" i="11"/>
  <c r="D3671" i="11"/>
  <c r="D3659" i="11"/>
  <c r="D3647" i="11"/>
  <c r="D3629" i="11"/>
  <c r="D3617" i="11"/>
  <c r="D3605" i="11"/>
  <c r="D3593" i="11"/>
  <c r="D3575" i="11"/>
  <c r="D3563" i="11"/>
  <c r="D3551" i="11"/>
  <c r="D3539" i="11"/>
  <c r="D3527" i="11"/>
  <c r="D3515" i="11"/>
  <c r="D3497" i="11"/>
  <c r="D3485" i="11"/>
  <c r="D3473" i="11"/>
  <c r="D3461" i="11"/>
  <c r="D3449" i="11"/>
  <c r="D3437" i="11"/>
  <c r="D7131" i="11"/>
  <c r="D6431" i="11"/>
  <c r="D6352" i="11"/>
  <c r="D6226" i="11"/>
  <c r="D5642" i="11"/>
  <c r="D5505" i="11"/>
  <c r="D5452" i="11"/>
  <c r="D5390" i="11"/>
  <c r="D5318" i="11"/>
  <c r="D5246" i="11"/>
  <c r="D5228" i="11"/>
  <c r="D5194" i="11"/>
  <c r="D5170" i="11"/>
  <c r="D5146" i="11"/>
  <c r="D5122" i="11"/>
  <c r="D5098" i="11"/>
  <c r="D5074" i="11"/>
  <c r="D5050" i="11"/>
  <c r="D5026" i="11"/>
  <c r="D5002" i="11"/>
  <c r="D4978" i="11"/>
  <c r="D4954" i="11"/>
  <c r="D4930" i="11"/>
  <c r="D4906" i="11"/>
  <c r="D4882" i="11"/>
  <c r="D4858" i="11"/>
  <c r="D4834" i="11"/>
  <c r="D4810" i="11"/>
  <c r="D4786" i="11"/>
  <c r="D4762" i="11"/>
  <c r="D4747" i="11"/>
  <c r="D4732" i="11"/>
  <c r="D4725" i="11"/>
  <c r="D4718" i="11"/>
  <c r="D4711" i="11"/>
  <c r="D4697" i="11"/>
  <c r="D4684" i="11"/>
  <c r="D4671" i="11"/>
  <c r="D4658" i="11"/>
  <c r="D4645" i="11"/>
  <c r="D4625" i="11"/>
  <c r="D4612" i="11"/>
  <c r="D4599" i="11"/>
  <c r="D4586" i="11"/>
  <c r="D4573" i="11"/>
  <c r="D4553" i="11"/>
  <c r="D4540" i="11"/>
  <c r="D4527" i="11"/>
  <c r="D4514" i="11"/>
  <c r="D4501" i="11"/>
  <c r="D4481" i="11"/>
  <c r="D4468" i="11"/>
  <c r="D4455" i="11"/>
  <c r="D4442" i="11"/>
  <c r="D4429" i="11"/>
  <c r="D4409" i="11"/>
  <c r="D4396" i="11"/>
  <c r="D4383" i="11"/>
  <c r="D4370" i="11"/>
  <c r="D4357" i="11"/>
  <c r="D4337" i="11"/>
  <c r="D4324" i="11"/>
  <c r="D4311" i="11"/>
  <c r="D4298" i="11"/>
  <c r="D4285" i="11"/>
  <c r="D4265" i="11"/>
  <c r="D4252" i="11"/>
  <c r="D4239" i="11"/>
  <c r="D4226" i="11"/>
  <c r="D4213" i="11"/>
  <c r="D4193" i="11"/>
  <c r="D7401" i="11"/>
  <c r="D6486" i="11"/>
  <c r="D6293" i="11"/>
  <c r="D6170" i="11"/>
  <c r="D5662" i="11"/>
  <c r="D5609" i="11"/>
  <c r="D5472" i="11"/>
  <c r="D5420" i="11"/>
  <c r="D5348" i="11"/>
  <c r="D5276" i="11"/>
  <c r="D5210" i="11"/>
  <c r="D5186" i="11"/>
  <c r="D5162" i="11"/>
  <c r="D5138" i="11"/>
  <c r="D5114" i="11"/>
  <c r="D5090" i="11"/>
  <c r="D5066" i="11"/>
  <c r="D5042" i="11"/>
  <c r="D5018" i="11"/>
  <c r="D4994" i="11"/>
  <c r="D4970" i="11"/>
  <c r="D4946" i="11"/>
  <c r="D4922" i="11"/>
  <c r="D4898" i="11"/>
  <c r="D4874" i="11"/>
  <c r="D4850" i="11"/>
  <c r="D4826" i="11"/>
  <c r="D4802" i="11"/>
  <c r="D4778" i="11"/>
  <c r="D4754" i="11"/>
  <c r="D4703" i="11"/>
  <c r="D4690" i="11"/>
  <c r="D4677" i="11"/>
  <c r="D4664" i="11"/>
  <c r="D4651" i="11"/>
  <c r="D4631" i="11"/>
  <c r="D4618" i="11"/>
  <c r="D4605" i="11"/>
  <c r="D4592" i="11"/>
  <c r="D4579" i="11"/>
  <c r="D4559" i="11"/>
  <c r="D4546" i="11"/>
  <c r="D4533" i="11"/>
  <c r="D4520" i="11"/>
  <c r="D4507" i="11"/>
  <c r="D4487" i="11"/>
  <c r="D4474" i="11"/>
  <c r="D4461" i="11"/>
  <c r="D4448" i="11"/>
  <c r="D4435" i="11"/>
  <c r="D4415" i="11"/>
  <c r="D4402" i="11"/>
  <c r="D4389" i="11"/>
  <c r="D4376" i="11"/>
  <c r="D4363" i="11"/>
  <c r="D4343" i="11"/>
  <c r="D4330" i="11"/>
  <c r="D4317" i="11"/>
  <c r="D4304" i="11"/>
  <c r="D4291" i="11"/>
  <c r="D4271" i="11"/>
  <c r="D4258" i="11"/>
  <c r="D4245" i="11"/>
  <c r="D4232" i="11"/>
  <c r="D4219" i="11"/>
  <c r="D4199" i="11"/>
  <c r="D4186" i="11"/>
  <c r="D4180" i="11"/>
  <c r="D4174" i="11"/>
  <c r="D4168" i="11"/>
  <c r="D4162" i="11"/>
  <c r="D4156" i="11"/>
  <c r="D4150" i="11"/>
  <c r="D4144" i="11"/>
  <c r="D4138" i="11"/>
  <c r="D4132" i="11"/>
  <c r="D4126" i="11"/>
  <c r="D4120" i="11"/>
  <c r="D4114" i="11"/>
  <c r="D4108" i="11"/>
  <c r="D4102" i="11"/>
  <c r="D4096" i="11"/>
  <c r="D4090" i="11"/>
  <c r="D4084" i="11"/>
  <c r="D4078" i="11"/>
  <c r="D4072" i="11"/>
  <c r="D4066" i="11"/>
  <c r="D4060" i="11"/>
  <c r="D4054" i="11"/>
  <c r="D4048" i="11"/>
  <c r="D4042" i="11"/>
  <c r="D4036" i="11"/>
  <c r="D4030" i="11"/>
  <c r="D4024" i="11"/>
  <c r="D4018" i="11"/>
  <c r="D4012" i="11"/>
  <c r="D4006" i="11"/>
  <c r="D4000" i="11"/>
  <c r="D3994" i="11"/>
  <c r="D3988" i="11"/>
  <c r="D3982" i="11"/>
  <c r="D3976" i="11"/>
  <c r="D3970" i="11"/>
  <c r="D3964" i="11"/>
  <c r="D3958" i="11"/>
  <c r="D3952" i="11"/>
  <c r="D3946" i="11"/>
  <c r="D3940" i="11"/>
  <c r="D3934" i="11"/>
  <c r="D3928" i="11"/>
  <c r="D3922" i="11"/>
  <c r="D3916" i="11"/>
  <c r="D3910" i="11"/>
  <c r="D3904" i="11"/>
  <c r="D3898" i="11"/>
  <c r="D3892" i="11"/>
  <c r="D3886" i="11"/>
  <c r="D3880" i="11"/>
  <c r="D3874" i="11"/>
  <c r="D3868" i="11"/>
  <c r="D3862" i="11"/>
  <c r="D3856" i="11"/>
  <c r="D3850" i="11"/>
  <c r="D3844" i="11"/>
  <c r="D3838" i="11"/>
  <c r="D3832" i="11"/>
  <c r="D3826" i="11"/>
  <c r="D3820" i="11"/>
  <c r="D3814" i="11"/>
  <c r="D3808" i="11"/>
  <c r="D3802" i="11"/>
  <c r="D3796" i="11"/>
  <c r="D3790" i="11"/>
  <c r="D3784" i="11"/>
  <c r="D3778" i="11"/>
  <c r="D3772" i="11"/>
  <c r="D3766" i="11"/>
  <c r="D3760" i="11"/>
  <c r="D3754" i="11"/>
  <c r="D3748" i="11"/>
  <c r="D3742" i="11"/>
  <c r="D3736" i="11"/>
  <c r="D3730" i="11"/>
  <c r="D3724" i="11"/>
  <c r="D3718" i="11"/>
  <c r="D3712" i="11"/>
  <c r="D3706" i="11"/>
  <c r="D3700" i="11"/>
  <c r="D3694" i="11"/>
  <c r="D3688" i="11"/>
  <c r="D3682" i="11"/>
  <c r="D3676" i="11"/>
  <c r="D3670" i="11"/>
  <c r="D3664" i="11"/>
  <c r="D3658" i="11"/>
  <c r="D3652" i="11"/>
  <c r="D3646" i="11"/>
  <c r="D3640" i="11"/>
  <c r="D3634" i="11"/>
  <c r="D3628" i="11"/>
  <c r="D3622" i="11"/>
  <c r="D3616" i="11"/>
  <c r="D3610" i="11"/>
  <c r="D3604" i="11"/>
  <c r="D3598" i="11"/>
  <c r="D3592" i="11"/>
  <c r="D3586" i="11"/>
  <c r="D3580" i="11"/>
  <c r="D3574" i="11"/>
  <c r="D3568" i="11"/>
  <c r="D3562" i="11"/>
  <c r="D3556" i="11"/>
  <c r="D3550" i="11"/>
  <c r="D3544" i="11"/>
  <c r="D3538" i="11"/>
  <c r="D3532" i="11"/>
  <c r="D3526" i="11"/>
  <c r="D3520" i="11"/>
  <c r="D3514" i="11"/>
  <c r="D3508" i="11"/>
  <c r="D3502" i="11"/>
  <c r="D3496" i="11"/>
  <c r="D3490" i="11"/>
  <c r="D3484" i="11"/>
  <c r="D3478" i="11"/>
  <c r="D3472" i="11"/>
  <c r="D3466" i="11"/>
  <c r="D3460" i="11"/>
  <c r="D3454" i="11"/>
  <c r="D3448" i="11"/>
  <c r="D3442" i="11"/>
  <c r="D3436" i="11"/>
  <c r="D3430" i="11"/>
  <c r="D3424" i="11"/>
  <c r="D3418" i="11"/>
  <c r="D3412" i="11"/>
  <c r="D3406" i="11"/>
  <c r="D3400" i="11"/>
  <c r="D3394" i="11"/>
  <c r="D3388" i="11"/>
  <c r="D7759" i="11"/>
  <c r="D7023" i="11"/>
  <c r="D6202" i="11"/>
  <c r="D6092" i="11"/>
  <c r="D6070" i="11"/>
  <c r="D6027" i="11"/>
  <c r="D5984" i="11"/>
  <c r="D5962" i="11"/>
  <c r="D5919" i="11"/>
  <c r="D5876" i="11"/>
  <c r="D5854" i="11"/>
  <c r="D5811" i="11"/>
  <c r="D5768" i="11"/>
  <c r="D5746" i="11"/>
  <c r="D5703" i="11"/>
  <c r="D5577" i="11"/>
  <c r="D5524" i="11"/>
  <c r="D5378" i="11"/>
  <c r="D5306" i="11"/>
  <c r="D5235" i="11"/>
  <c r="D5217" i="11"/>
  <c r="D5193" i="11"/>
  <c r="D5169" i="11"/>
  <c r="D5145" i="11"/>
  <c r="D5121" i="11"/>
  <c r="D5097" i="11"/>
  <c r="D5073" i="11"/>
  <c r="D5049" i="11"/>
  <c r="D5025" i="11"/>
  <c r="D5001" i="11"/>
  <c r="D4977" i="11"/>
  <c r="D4953" i="11"/>
  <c r="D4929" i="11"/>
  <c r="D4905" i="11"/>
  <c r="D4881" i="11"/>
  <c r="D4857" i="11"/>
  <c r="D4833" i="11"/>
  <c r="D4809" i="11"/>
  <c r="D4785" i="11"/>
  <c r="D4761" i="11"/>
  <c r="D4738" i="11"/>
  <c r="D4731" i="11"/>
  <c r="D4724" i="11"/>
  <c r="D4717" i="11"/>
  <c r="D4696" i="11"/>
  <c r="D4683" i="11"/>
  <c r="D4670" i="11"/>
  <c r="D4657" i="11"/>
  <c r="D4637" i="11"/>
  <c r="D4624" i="11"/>
  <c r="D4611" i="11"/>
  <c r="D4598" i="11"/>
  <c r="D4585" i="11"/>
  <c r="D4565" i="11"/>
  <c r="D4552" i="11"/>
  <c r="D4539" i="11"/>
  <c r="D4526" i="11"/>
  <c r="D4513" i="11"/>
  <c r="D4493" i="11"/>
  <c r="D4480" i="11"/>
  <c r="D4467" i="11"/>
  <c r="D4454" i="11"/>
  <c r="D4441" i="11"/>
  <c r="D4421" i="11"/>
  <c r="D4408" i="11"/>
  <c r="D4395" i="11"/>
  <c r="D4382" i="11"/>
  <c r="D4369" i="11"/>
  <c r="D4349" i="11"/>
  <c r="D4336" i="11"/>
  <c r="D4323" i="11"/>
  <c r="D4310" i="11"/>
  <c r="D4297" i="11"/>
  <c r="D4277" i="11"/>
  <c r="D4264" i="11"/>
  <c r="D4251" i="11"/>
  <c r="D4238" i="11"/>
  <c r="D4225" i="11"/>
  <c r="D4205" i="11"/>
  <c r="D4192" i="11"/>
  <c r="D6359" i="11"/>
  <c r="D6300" i="11"/>
  <c r="D5511" i="11"/>
  <c r="D5396" i="11"/>
  <c r="D5127" i="11"/>
  <c r="D5031" i="11"/>
  <c r="D4935" i="11"/>
  <c r="D4839" i="11"/>
  <c r="D4630" i="11"/>
  <c r="D4591" i="11"/>
  <c r="D4551" i="11"/>
  <c r="D4511" i="11"/>
  <c r="D4472" i="11"/>
  <c r="D4342" i="11"/>
  <c r="D4303" i="11"/>
  <c r="D4263" i="11"/>
  <c r="D4223" i="11"/>
  <c r="D4184" i="11"/>
  <c r="D4166" i="11"/>
  <c r="D4148" i="11"/>
  <c r="D4130" i="11"/>
  <c r="D4112" i="11"/>
  <c r="D4094" i="11"/>
  <c r="D4034" i="11"/>
  <c r="D4010" i="11"/>
  <c r="D3986" i="11"/>
  <c r="D3962" i="11"/>
  <c r="D3938" i="11"/>
  <c r="D3914" i="11"/>
  <c r="D3890" i="11"/>
  <c r="D3866" i="11"/>
  <c r="D3842" i="11"/>
  <c r="D3818" i="11"/>
  <c r="D3794" i="11"/>
  <c r="D3770" i="11"/>
  <c r="D3746" i="11"/>
  <c r="D3722" i="11"/>
  <c r="D3698" i="11"/>
  <c r="D3674" i="11"/>
  <c r="D3667" i="11"/>
  <c r="D3643" i="11"/>
  <c r="D3619" i="11"/>
  <c r="D3595" i="11"/>
  <c r="D3571" i="11"/>
  <c r="D3547" i="11"/>
  <c r="D3531" i="11"/>
  <c r="D3524" i="11"/>
  <c r="D3517" i="11"/>
  <c r="D3510" i="11"/>
  <c r="D3495" i="11"/>
  <c r="D3488" i="11"/>
  <c r="D3481" i="11"/>
  <c r="D3474" i="11"/>
  <c r="D3459" i="11"/>
  <c r="D3452" i="11"/>
  <c r="D3445" i="11"/>
  <c r="D3438" i="11"/>
  <c r="D3431" i="11"/>
  <c r="D3411" i="11"/>
  <c r="D3398" i="11"/>
  <c r="D3385" i="11"/>
  <c r="D3379" i="11"/>
  <c r="D3373" i="11"/>
  <c r="D3367" i="11"/>
  <c r="D3361" i="11"/>
  <c r="D3355" i="11"/>
  <c r="D3349" i="11"/>
  <c r="D3343" i="11"/>
  <c r="D3337" i="11"/>
  <c r="D3331" i="11"/>
  <c r="D3325" i="11"/>
  <c r="D3319" i="11"/>
  <c r="D3313" i="11"/>
  <c r="D3307" i="11"/>
  <c r="D3301" i="11"/>
  <c r="D3295" i="11"/>
  <c r="D3289" i="11"/>
  <c r="D3283" i="11"/>
  <c r="D3277" i="11"/>
  <c r="D3271" i="11"/>
  <c r="D3265" i="11"/>
  <c r="D3259" i="11"/>
  <c r="D3253" i="11"/>
  <c r="D3247" i="11"/>
  <c r="D3241" i="11"/>
  <c r="D3235" i="11"/>
  <c r="D3229" i="11"/>
  <c r="D3223" i="11"/>
  <c r="D3217" i="11"/>
  <c r="D3211" i="11"/>
  <c r="D3205" i="11"/>
  <c r="D3199" i="11"/>
  <c r="D3193" i="11"/>
  <c r="D3187" i="11"/>
  <c r="D3181" i="11"/>
  <c r="D3175" i="11"/>
  <c r="D3169" i="11"/>
  <c r="D3163" i="11"/>
  <c r="D3157" i="11"/>
  <c r="D3151" i="11"/>
  <c r="D3145" i="11"/>
  <c r="D3139" i="11"/>
  <c r="D3133" i="11"/>
  <c r="D3127" i="11"/>
  <c r="D3121" i="11"/>
  <c r="D3115" i="11"/>
  <c r="D3109" i="11"/>
  <c r="D3103" i="11"/>
  <c r="D3097" i="11"/>
  <c r="D3091" i="11"/>
  <c r="D3085" i="11"/>
  <c r="D3079" i="11"/>
  <c r="D3073" i="11"/>
  <c r="D3067" i="11"/>
  <c r="D3061" i="11"/>
  <c r="D3055" i="11"/>
  <c r="D3049" i="11"/>
  <c r="D3043" i="11"/>
  <c r="D3037" i="11"/>
  <c r="D3031" i="11"/>
  <c r="D3025" i="11"/>
  <c r="D3019" i="11"/>
  <c r="D3013" i="11"/>
  <c r="D3007" i="11"/>
  <c r="D3001" i="11"/>
  <c r="D2995" i="11"/>
  <c r="D2989" i="11"/>
  <c r="D2983" i="11"/>
  <c r="D2977" i="11"/>
  <c r="D2971" i="11"/>
  <c r="D2965" i="11"/>
  <c r="D2959" i="11"/>
  <c r="D2953" i="11"/>
  <c r="D2947" i="11"/>
  <c r="D2941" i="11"/>
  <c r="D2935" i="11"/>
  <c r="D2929" i="11"/>
  <c r="D2923" i="11"/>
  <c r="D2917" i="11"/>
  <c r="D2911" i="11"/>
  <c r="D2905" i="11"/>
  <c r="D2899" i="11"/>
  <c r="D2893" i="11"/>
  <c r="D2887" i="11"/>
  <c r="D2881" i="11"/>
  <c r="D2875" i="11"/>
  <c r="D2869" i="11"/>
  <c r="D2863" i="11"/>
  <c r="D2857" i="11"/>
  <c r="D2851" i="11"/>
  <c r="D2845" i="11"/>
  <c r="D2839" i="11"/>
  <c r="D2833" i="11"/>
  <c r="D2827" i="11"/>
  <c r="D2821" i="11"/>
  <c r="D2815" i="11"/>
  <c r="D2809" i="11"/>
  <c r="D2803" i="11"/>
  <c r="D2797" i="11"/>
  <c r="D2791" i="11"/>
  <c r="D2785" i="11"/>
  <c r="D2779" i="11"/>
  <c r="D2773" i="11"/>
  <c r="D2767" i="11"/>
  <c r="D2761" i="11"/>
  <c r="D2755" i="11"/>
  <c r="D2749" i="11"/>
  <c r="D2743" i="11"/>
  <c r="D2737" i="11"/>
  <c r="D2731" i="11"/>
  <c r="D2725" i="11"/>
  <c r="D2719" i="11"/>
  <c r="D2713" i="11"/>
  <c r="D2707" i="11"/>
  <c r="D2701" i="11"/>
  <c r="D2695" i="11"/>
  <c r="D2689" i="11"/>
  <c r="D2683" i="11"/>
  <c r="D2677" i="11"/>
  <c r="D2671" i="11"/>
  <c r="D2665" i="11"/>
  <c r="D2659" i="11"/>
  <c r="D2653" i="11"/>
  <c r="D2647" i="11"/>
  <c r="D2641" i="11"/>
  <c r="D2635" i="11"/>
  <c r="D2629" i="11"/>
  <c r="D2623" i="11"/>
  <c r="D2617" i="11"/>
  <c r="D2611" i="11"/>
  <c r="D2605" i="11"/>
  <c r="D2599" i="11"/>
  <c r="D2593" i="11"/>
  <c r="D2587" i="11"/>
  <c r="D2581" i="11"/>
  <c r="D2575" i="11"/>
  <c r="D2569" i="11"/>
  <c r="D2563" i="11"/>
  <c r="D2557" i="11"/>
  <c r="D2551" i="11"/>
  <c r="D2545" i="11"/>
  <c r="D2539" i="11"/>
  <c r="D2533" i="11"/>
  <c r="D2527" i="11"/>
  <c r="D2521" i="11"/>
  <c r="D2515" i="11"/>
  <c r="D2509" i="11"/>
  <c r="D2503" i="11"/>
  <c r="D2497" i="11"/>
  <c r="D2491" i="11"/>
  <c r="D2485" i="11"/>
  <c r="D2479" i="11"/>
  <c r="D2473" i="11"/>
  <c r="D2467" i="11"/>
  <c r="D2461" i="11"/>
  <c r="D2455" i="11"/>
  <c r="D2449" i="11"/>
  <c r="D2443" i="11"/>
  <c r="D2437" i="11"/>
  <c r="D2431" i="11"/>
  <c r="D2425" i="11"/>
  <c r="D2419" i="11"/>
  <c r="D2413" i="11"/>
  <c r="D2407" i="11"/>
  <c r="D2401" i="11"/>
  <c r="D2395" i="11"/>
  <c r="D2389" i="11"/>
  <c r="D2383" i="11"/>
  <c r="D2377" i="11"/>
  <c r="D2371" i="11"/>
  <c r="D6405" i="11"/>
  <c r="D6146" i="11"/>
  <c r="D5649" i="11"/>
  <c r="D5234" i="11"/>
  <c r="D5200" i="11"/>
  <c r="D5104" i="11"/>
  <c r="D5008" i="11"/>
  <c r="D4912" i="11"/>
  <c r="D4816" i="11"/>
  <c r="D4689" i="11"/>
  <c r="D4649" i="11"/>
  <c r="D4610" i="11"/>
  <c r="D4570" i="11"/>
  <c r="D4531" i="11"/>
  <c r="D4401" i="11"/>
  <c r="D4361" i="11"/>
  <c r="D4322" i="11"/>
  <c r="D4282" i="11"/>
  <c r="D4243" i="11"/>
  <c r="D4076" i="11"/>
  <c r="D4058" i="11"/>
  <c r="D4041" i="11"/>
  <c r="D4017" i="11"/>
  <c r="D3993" i="11"/>
  <c r="D3969" i="11"/>
  <c r="D3945" i="11"/>
  <c r="D3921" i="11"/>
  <c r="D3897" i="11"/>
  <c r="D3873" i="11"/>
  <c r="D3849" i="11"/>
  <c r="D3825" i="11"/>
  <c r="D3801" i="11"/>
  <c r="D3777" i="11"/>
  <c r="D3753" i="11"/>
  <c r="D3729" i="11"/>
  <c r="D3705" i="11"/>
  <c r="D3681" i="11"/>
  <c r="D3650" i="11"/>
  <c r="D3626" i="11"/>
  <c r="D3602" i="11"/>
  <c r="D3578" i="11"/>
  <c r="D3554" i="11"/>
  <c r="D3417" i="11"/>
  <c r="D3404" i="11"/>
  <c r="D3391" i="11"/>
  <c r="D3342" i="11"/>
  <c r="D3192" i="11"/>
  <c r="D3180" i="11"/>
  <c r="D3168" i="11"/>
  <c r="D3162" i="11"/>
  <c r="D3150" i="11"/>
  <c r="D3138" i="11"/>
  <c r="D3126" i="11"/>
  <c r="D3120" i="11"/>
  <c r="D3108" i="11"/>
  <c r="D3096" i="11"/>
  <c r="D3090" i="11"/>
  <c r="D3078" i="11"/>
  <c r="D3072" i="11"/>
  <c r="D3060" i="11"/>
  <c r="D3054" i="11"/>
  <c r="D3042" i="11"/>
  <c r="D3030" i="11"/>
  <c r="D3018" i="11"/>
  <c r="D3012" i="11"/>
  <c r="D3000" i="11"/>
  <c r="D2988" i="11"/>
  <c r="D2982" i="11"/>
  <c r="D2970" i="11"/>
  <c r="D2958" i="11"/>
  <c r="D2952" i="11"/>
  <c r="D2940" i="11"/>
  <c r="D2928" i="11"/>
  <c r="D2922" i="11"/>
  <c r="D2910" i="11"/>
  <c r="D2898" i="11"/>
  <c r="D2892" i="11"/>
  <c r="D2880" i="11"/>
  <c r="D2868" i="11"/>
  <c r="D2862" i="11"/>
  <c r="D2850" i="11"/>
  <c r="D2838" i="11"/>
  <c r="D2832" i="11"/>
  <c r="D2820" i="11"/>
  <c r="D2808" i="11"/>
  <c r="D2796" i="11"/>
  <c r="D2784" i="11"/>
  <c r="D2778" i="11"/>
  <c r="D2766" i="11"/>
  <c r="D2754" i="11"/>
  <c r="D2742" i="11"/>
  <c r="D2730" i="11"/>
  <c r="D2724" i="11"/>
  <c r="D2712" i="11"/>
  <c r="D2700" i="11"/>
  <c r="D2688" i="11"/>
  <c r="D2682" i="11"/>
  <c r="D2670" i="11"/>
  <c r="D2658" i="11"/>
  <c r="D2646" i="11"/>
  <c r="D2634" i="11"/>
  <c r="D2628" i="11"/>
  <c r="D2616" i="11"/>
  <c r="D2604" i="11"/>
  <c r="D2592" i="11"/>
  <c r="D2580" i="11"/>
  <c r="D2574" i="11"/>
  <c r="D2562" i="11"/>
  <c r="D2550" i="11"/>
  <c r="D2538" i="11"/>
  <c r="D2532" i="11"/>
  <c r="D2520" i="11"/>
  <c r="D2508" i="11"/>
  <c r="D2496" i="11"/>
  <c r="D2484" i="11"/>
  <c r="D2478" i="11"/>
  <c r="D2466" i="11"/>
  <c r="D2454" i="11"/>
  <c r="D2442" i="11"/>
  <c r="D2430" i="11"/>
  <c r="D2418" i="11"/>
  <c r="D2406" i="11"/>
  <c r="D2400" i="11"/>
  <c r="D2388" i="11"/>
  <c r="D2376" i="11"/>
  <c r="D2364" i="11"/>
  <c r="D2352" i="11"/>
  <c r="D2340" i="11"/>
  <c r="D2328" i="11"/>
  <c r="D2316" i="11"/>
  <c r="D2310" i="11"/>
  <c r="D2298" i="11"/>
  <c r="D2286" i="11"/>
  <c r="D2274" i="11"/>
  <c r="D2262" i="11"/>
  <c r="D2256" i="11"/>
  <c r="D2244" i="11"/>
  <c r="D2232" i="11"/>
  <c r="D2220" i="11"/>
  <c r="D2214" i="11"/>
  <c r="D2202" i="11"/>
  <c r="D2190" i="11"/>
  <c r="D2178" i="11"/>
  <c r="D2172" i="11"/>
  <c r="D2160" i="11"/>
  <c r="D6915" i="11"/>
  <c r="D6439" i="11"/>
  <c r="D6122" i="11"/>
  <c r="D5544" i="11"/>
  <c r="D5336" i="11"/>
  <c r="D5168" i="11"/>
  <c r="D5072" i="11"/>
  <c r="D4976" i="11"/>
  <c r="D4880" i="11"/>
  <c r="D4784" i="11"/>
  <c r="D4730" i="11"/>
  <c r="D4708" i="11"/>
  <c r="D4669" i="11"/>
  <c r="D4629" i="11"/>
  <c r="D4499" i="11"/>
  <c r="D4460" i="11"/>
  <c r="D4420" i="11"/>
  <c r="D4381" i="11"/>
  <c r="D4341" i="11"/>
  <c r="D4211" i="11"/>
  <c r="D4173" i="11"/>
  <c r="D4155" i="11"/>
  <c r="D4137" i="11"/>
  <c r="D4119" i="11"/>
  <c r="D4101" i="11"/>
  <c r="D4033" i="11"/>
  <c r="D4009" i="11"/>
  <c r="D3985" i="11"/>
  <c r="D3961" i="11"/>
  <c r="D3937" i="11"/>
  <c r="D3913" i="11"/>
  <c r="D3889" i="11"/>
  <c r="D3865" i="11"/>
  <c r="D3841" i="11"/>
  <c r="D3817" i="11"/>
  <c r="D3793" i="11"/>
  <c r="D3769" i="11"/>
  <c r="D3745" i="11"/>
  <c r="D3721" i="11"/>
  <c r="D3697" i="11"/>
  <c r="D3673" i="11"/>
  <c r="D3657" i="11"/>
  <c r="D3633" i="11"/>
  <c r="D3609" i="11"/>
  <c r="D3585" i="11"/>
  <c r="D3561" i="11"/>
  <c r="D3537" i="11"/>
  <c r="D3530" i="11"/>
  <c r="D3523" i="11"/>
  <c r="D3516" i="11"/>
  <c r="D3501" i="11"/>
  <c r="D3494" i="11"/>
  <c r="D3487" i="11"/>
  <c r="D3480" i="11"/>
  <c r="D3465" i="11"/>
  <c r="D3458" i="11"/>
  <c r="D3451" i="11"/>
  <c r="D3444" i="11"/>
  <c r="D3423" i="11"/>
  <c r="D3410" i="11"/>
  <c r="D3397" i="11"/>
  <c r="D3384" i="11"/>
  <c r="D3378" i="11"/>
  <c r="D3372" i="11"/>
  <c r="D3366" i="11"/>
  <c r="D3360" i="11"/>
  <c r="D3354" i="11"/>
  <c r="D3348" i="11"/>
  <c r="D3336" i="11"/>
  <c r="D3330" i="11"/>
  <c r="D3324" i="11"/>
  <c r="D3318" i="11"/>
  <c r="D3312" i="11"/>
  <c r="D3306" i="11"/>
  <c r="D3300" i="11"/>
  <c r="D3294" i="11"/>
  <c r="D3288" i="11"/>
  <c r="D3282" i="11"/>
  <c r="D3276" i="11"/>
  <c r="D3270" i="11"/>
  <c r="D3264" i="11"/>
  <c r="D3258" i="11"/>
  <c r="D3252" i="11"/>
  <c r="D3246" i="11"/>
  <c r="D3240" i="11"/>
  <c r="D3234" i="11"/>
  <c r="D3228" i="11"/>
  <c r="D3222" i="11"/>
  <c r="D3216" i="11"/>
  <c r="D3210" i="11"/>
  <c r="D3204" i="11"/>
  <c r="D3198" i="11"/>
  <c r="D3186" i="11"/>
  <c r="D3174" i="11"/>
  <c r="D3156" i="11"/>
  <c r="D3144" i="11"/>
  <c r="D3132" i="11"/>
  <c r="D3114" i="11"/>
  <c r="D3102" i="11"/>
  <c r="D3084" i="11"/>
  <c r="D3066" i="11"/>
  <c r="D3048" i="11"/>
  <c r="D3036" i="11"/>
  <c r="D3024" i="11"/>
  <c r="D3006" i="11"/>
  <c r="D2994" i="11"/>
  <c r="D2976" i="11"/>
  <c r="D2964" i="11"/>
  <c r="D2946" i="11"/>
  <c r="D2934" i="11"/>
  <c r="D2916" i="11"/>
  <c r="D2904" i="11"/>
  <c r="D2886" i="11"/>
  <c r="D2874" i="11"/>
  <c r="D2856" i="11"/>
  <c r="D2844" i="11"/>
  <c r="D2826" i="11"/>
  <c r="D2814" i="11"/>
  <c r="D2802" i="11"/>
  <c r="D2790" i="11"/>
  <c r="D2772" i="11"/>
  <c r="D2760" i="11"/>
  <c r="D2748" i="11"/>
  <c r="D2736" i="11"/>
  <c r="D2718" i="11"/>
  <c r="D2706" i="11"/>
  <c r="D2694" i="11"/>
  <c r="D2676" i="11"/>
  <c r="D2664" i="11"/>
  <c r="D2652" i="11"/>
  <c r="D2640" i="11"/>
  <c r="D2622" i="11"/>
  <c r="D2610" i="11"/>
  <c r="D2598" i="11"/>
  <c r="D2586" i="11"/>
  <c r="D2568" i="11"/>
  <c r="D2556" i="11"/>
  <c r="D2544" i="11"/>
  <c r="D2526" i="11"/>
  <c r="D2514" i="11"/>
  <c r="D2502" i="11"/>
  <c r="D2490" i="11"/>
  <c r="D2472" i="11"/>
  <c r="D2460" i="11"/>
  <c r="D2448" i="11"/>
  <c r="D2436" i="11"/>
  <c r="D2424" i="11"/>
  <c r="D2412" i="11"/>
  <c r="D2394" i="11"/>
  <c r="D2382" i="11"/>
  <c r="D2370" i="11"/>
  <c r="D2358" i="11"/>
  <c r="D2346" i="11"/>
  <c r="D2334" i="11"/>
  <c r="D2322" i="11"/>
  <c r="D2304" i="11"/>
  <c r="D2292" i="11"/>
  <c r="D2280" i="11"/>
  <c r="D2268" i="11"/>
  <c r="D2250" i="11"/>
  <c r="D2238" i="11"/>
  <c r="D2226" i="11"/>
  <c r="D2208" i="11"/>
  <c r="D2196" i="11"/>
  <c r="D2184" i="11"/>
  <c r="D2166" i="11"/>
  <c r="D5439" i="11"/>
  <c r="D5324" i="11"/>
  <c r="D5199" i="11"/>
  <c r="D5103" i="11"/>
  <c r="D5007" i="11"/>
  <c r="D4911" i="11"/>
  <c r="D4815" i="11"/>
  <c r="D4688" i="11"/>
  <c r="D4558" i="11"/>
  <c r="D4519" i="11"/>
  <c r="D4479" i="11"/>
  <c r="D4439" i="11"/>
  <c r="D4400" i="11"/>
  <c r="D4270" i="11"/>
  <c r="D4231" i="11"/>
  <c r="D4191" i="11"/>
  <c r="D4083" i="11"/>
  <c r="D4065" i="11"/>
  <c r="D4040" i="11"/>
  <c r="D4016" i="11"/>
  <c r="D3992" i="11"/>
  <c r="D3968" i="11"/>
  <c r="D3944" i="11"/>
  <c r="D3920" i="11"/>
  <c r="D3896" i="11"/>
  <c r="D3872" i="11"/>
  <c r="D3848" i="11"/>
  <c r="D3824" i="11"/>
  <c r="D3800" i="11"/>
  <c r="D3776" i="11"/>
  <c r="D3752" i="11"/>
  <c r="D3728" i="11"/>
  <c r="D3704" i="11"/>
  <c r="D3680" i="11"/>
  <c r="D3649" i="11"/>
  <c r="D3625" i="11"/>
  <c r="D3601" i="11"/>
  <c r="D3577" i="11"/>
  <c r="D3553" i="11"/>
  <c r="D3429" i="11"/>
  <c r="D3416" i="11"/>
  <c r="D3403" i="11"/>
  <c r="D3390" i="11"/>
  <c r="D3233" i="11"/>
  <c r="D3071" i="11"/>
  <c r="D3053" i="11"/>
  <c r="D3041" i="11"/>
  <c r="D3029" i="11"/>
  <c r="D3017" i="11"/>
  <c r="D3005" i="11"/>
  <c r="D2993" i="11"/>
  <c r="D2981" i="11"/>
  <c r="D2969" i="11"/>
  <c r="D2957" i="11"/>
  <c r="D2945" i="11"/>
  <c r="D2933" i="11"/>
  <c r="D2927" i="11"/>
  <c r="D2915" i="11"/>
  <c r="D2897" i="11"/>
  <c r="D2885" i="11"/>
  <c r="D2873" i="11"/>
  <c r="D2861" i="11"/>
  <c r="D2849" i="11"/>
  <c r="D2837" i="11"/>
  <c r="D2825" i="11"/>
  <c r="D2813" i="11"/>
  <c r="D2801" i="11"/>
  <c r="D2789" i="11"/>
  <c r="D2777" i="11"/>
  <c r="D2765" i="11"/>
  <c r="D2753" i="11"/>
  <c r="D2747" i="11"/>
  <c r="D2735" i="11"/>
  <c r="D2723" i="11"/>
  <c r="D2711" i="11"/>
  <c r="D2693" i="11"/>
  <c r="D2681" i="11"/>
  <c r="D2669" i="11"/>
  <c r="D2657" i="11"/>
  <c r="D2645" i="11"/>
  <c r="D2633" i="11"/>
  <c r="D2621" i="11"/>
  <c r="D2609" i="11"/>
  <c r="D2597" i="11"/>
  <c r="D2585" i="11"/>
  <c r="D2573" i="11"/>
  <c r="D2561" i="11"/>
  <c r="D2549" i="11"/>
  <c r="D2537" i="11"/>
  <c r="D2525" i="11"/>
  <c r="D2513" i="11"/>
  <c r="D2501" i="11"/>
  <c r="D2489" i="11"/>
  <c r="D2477" i="11"/>
  <c r="D2465" i="11"/>
  <c r="D2453" i="11"/>
  <c r="D2441" i="11"/>
  <c r="D2429" i="11"/>
  <c r="D2417" i="11"/>
  <c r="D2405" i="11"/>
  <c r="D2393" i="11"/>
  <c r="D2375" i="11"/>
  <c r="D2363" i="11"/>
  <c r="D2351" i="11"/>
  <c r="D2339" i="11"/>
  <c r="D6178" i="11"/>
  <c r="D5681" i="11"/>
  <c r="D5176" i="11"/>
  <c r="D5080" i="11"/>
  <c r="D4984" i="11"/>
  <c r="D4888" i="11"/>
  <c r="D4792" i="11"/>
  <c r="D4617" i="11"/>
  <c r="D4577" i="11"/>
  <c r="D4538" i="11"/>
  <c r="D4498" i="11"/>
  <c r="D4459" i="11"/>
  <c r="D4329" i="11"/>
  <c r="D4289" i="11"/>
  <c r="D4250" i="11"/>
  <c r="D4210" i="11"/>
  <c r="D4172" i="11"/>
  <c r="D4154" i="11"/>
  <c r="D4136" i="11"/>
  <c r="D4118" i="11"/>
  <c r="D4100" i="11"/>
  <c r="D4047" i="11"/>
  <c r="D4023" i="11"/>
  <c r="D3999" i="11"/>
  <c r="D3975" i="11"/>
  <c r="D3951" i="11"/>
  <c r="D3927" i="11"/>
  <c r="D3903" i="11"/>
  <c r="D3879" i="11"/>
  <c r="D3855" i="11"/>
  <c r="D3831" i="11"/>
  <c r="D3807" i="11"/>
  <c r="D3783" i="11"/>
  <c r="D3759" i="11"/>
  <c r="D3735" i="11"/>
  <c r="D3711" i="11"/>
  <c r="D3687" i="11"/>
  <c r="D3672" i="11"/>
  <c r="D3656" i="11"/>
  <c r="D3632" i="11"/>
  <c r="D3608" i="11"/>
  <c r="D3584" i="11"/>
  <c r="D3560" i="11"/>
  <c r="D3536" i="11"/>
  <c r="D3529" i="11"/>
  <c r="D3522" i="11"/>
  <c r="D3507" i="11"/>
  <c r="D3500" i="11"/>
  <c r="D3493" i="11"/>
  <c r="D3486" i="11"/>
  <c r="D3471" i="11"/>
  <c r="D3464" i="11"/>
  <c r="D3457" i="11"/>
  <c r="D3450" i="11"/>
  <c r="D3435" i="11"/>
  <c r="D3422" i="11"/>
  <c r="D3409" i="11"/>
  <c r="D3396" i="11"/>
  <c r="D3383" i="11"/>
  <c r="D3377" i="11"/>
  <c r="D3371" i="11"/>
  <c r="D3365" i="11"/>
  <c r="D3359" i="11"/>
  <c r="D3353" i="11"/>
  <c r="D3347" i="11"/>
  <c r="D3341" i="11"/>
  <c r="D3335" i="11"/>
  <c r="D3329" i="11"/>
  <c r="D3323" i="11"/>
  <c r="D3317" i="11"/>
  <c r="D3311" i="11"/>
  <c r="D3305" i="11"/>
  <c r="D3299" i="11"/>
  <c r="D3293" i="11"/>
  <c r="D3287" i="11"/>
  <c r="D3281" i="11"/>
  <c r="D3275" i="11"/>
  <c r="D3269" i="11"/>
  <c r="D3263" i="11"/>
  <c r="D3257" i="11"/>
  <c r="D3251" i="11"/>
  <c r="D3245" i="11"/>
  <c r="D3239" i="11"/>
  <c r="D3227" i="11"/>
  <c r="D3221" i="11"/>
  <c r="D3215" i="11"/>
  <c r="D3209" i="11"/>
  <c r="D3203" i="11"/>
  <c r="D3197" i="11"/>
  <c r="D3191" i="11"/>
  <c r="D3185" i="11"/>
  <c r="D3179" i="11"/>
  <c r="D3173" i="11"/>
  <c r="D3167" i="11"/>
  <c r="D3161" i="11"/>
  <c r="D3155" i="11"/>
  <c r="D3149" i="11"/>
  <c r="D3143" i="11"/>
  <c r="D3137" i="11"/>
  <c r="D3131" i="11"/>
  <c r="D3125" i="11"/>
  <c r="D3119" i="11"/>
  <c r="D3113" i="11"/>
  <c r="D3107" i="11"/>
  <c r="D3101" i="11"/>
  <c r="D3095" i="11"/>
  <c r="D3089" i="11"/>
  <c r="D3083" i="11"/>
  <c r="D3077" i="11"/>
  <c r="D3065" i="11"/>
  <c r="D3059" i="11"/>
  <c r="D3047" i="11"/>
  <c r="D3035" i="11"/>
  <c r="D3023" i="11"/>
  <c r="D3011" i="11"/>
  <c r="D2999" i="11"/>
  <c r="D2987" i="11"/>
  <c r="D2975" i="11"/>
  <c r="D2963" i="11"/>
  <c r="D2951" i="11"/>
  <c r="D2939" i="11"/>
  <c r="D2921" i="11"/>
  <c r="D2909" i="11"/>
  <c r="D2903" i="11"/>
  <c r="D2891" i="11"/>
  <c r="D2879" i="11"/>
  <c r="D2867" i="11"/>
  <c r="D2855" i="11"/>
  <c r="D2843" i="11"/>
  <c r="D2831" i="11"/>
  <c r="D2819" i="11"/>
  <c r="D2807" i="11"/>
  <c r="D2795" i="11"/>
  <c r="D2783" i="11"/>
  <c r="D2771" i="11"/>
  <c r="D2759" i="11"/>
  <c r="D2741" i="11"/>
  <c r="D2729" i="11"/>
  <c r="D2717" i="11"/>
  <c r="D2705" i="11"/>
  <c r="D2699" i="11"/>
  <c r="D2687" i="11"/>
  <c r="D2675" i="11"/>
  <c r="D2663" i="11"/>
  <c r="D2651" i="11"/>
  <c r="D2639" i="11"/>
  <c r="D2627" i="11"/>
  <c r="D2615" i="11"/>
  <c r="D2603" i="11"/>
  <c r="D2591" i="11"/>
  <c r="D2579" i="11"/>
  <c r="D2567" i="11"/>
  <c r="D2555" i="11"/>
  <c r="D2543" i="11"/>
  <c r="D2531" i="11"/>
  <c r="D2519" i="11"/>
  <c r="D2507" i="11"/>
  <c r="D2495" i="11"/>
  <c r="D2483" i="11"/>
  <c r="D2471" i="11"/>
  <c r="D2459" i="11"/>
  <c r="D2447" i="11"/>
  <c r="D2435" i="11"/>
  <c r="D2423" i="11"/>
  <c r="D2411" i="11"/>
  <c r="D2399" i="11"/>
  <c r="D2387" i="11"/>
  <c r="D2381" i="11"/>
  <c r="D2369" i="11"/>
  <c r="D2357" i="11"/>
  <c r="D6048" i="11"/>
  <c r="D5564" i="11"/>
  <c r="D5264" i="11"/>
  <c r="D5144" i="11"/>
  <c r="D5048" i="11"/>
  <c r="D4952" i="11"/>
  <c r="D4856" i="11"/>
  <c r="D4760" i="11"/>
  <c r="D4676" i="11"/>
  <c r="D4636" i="11"/>
  <c r="D4597" i="11"/>
  <c r="D4557" i="11"/>
  <c r="D4427" i="11"/>
  <c r="D4388" i="11"/>
  <c r="D4348" i="11"/>
  <c r="D4309" i="11"/>
  <c r="D4269" i="11"/>
  <c r="D4082" i="11"/>
  <c r="D4064" i="11"/>
  <c r="D4039" i="11"/>
  <c r="D4015" i="11"/>
  <c r="D3991" i="11"/>
  <c r="D3967" i="11"/>
  <c r="D3943" i="11"/>
  <c r="D3919" i="11"/>
  <c r="D3895" i="11"/>
  <c r="D3871" i="11"/>
  <c r="D3847" i="11"/>
  <c r="D3823" i="11"/>
  <c r="D3799" i="11"/>
  <c r="D3775" i="11"/>
  <c r="D3751" i="11"/>
  <c r="D3727" i="11"/>
  <c r="D3703" i="11"/>
  <c r="D3679" i="11"/>
  <c r="D3663" i="11"/>
  <c r="D3639" i="11"/>
  <c r="D3615" i="11"/>
  <c r="D3591" i="11"/>
  <c r="D3567" i="11"/>
  <c r="D3543" i="11"/>
  <c r="D3428" i="11"/>
  <c r="D3415" i="11"/>
  <c r="D3402" i="11"/>
  <c r="D3389" i="11"/>
  <c r="D3878" i="11"/>
  <c r="D3830" i="11"/>
  <c r="D3806" i="11"/>
  <c r="D3758" i="11"/>
  <c r="D3734" i="11"/>
  <c r="D3710" i="11"/>
  <c r="D3655" i="11"/>
  <c r="D3631" i="11"/>
  <c r="D3607" i="11"/>
  <c r="D3583" i="11"/>
  <c r="D3559" i="11"/>
  <c r="D3528" i="11"/>
  <c r="D3513" i="11"/>
  <c r="D3506" i="11"/>
  <c r="D3492" i="11"/>
  <c r="D3477" i="11"/>
  <c r="D3463" i="11"/>
  <c r="D3456" i="11"/>
  <c r="D3441" i="11"/>
  <c r="D3421" i="11"/>
  <c r="D3408" i="11"/>
  <c r="D3395" i="11"/>
  <c r="D3382" i="11"/>
  <c r="D3370" i="11"/>
  <c r="D3364" i="11"/>
  <c r="D3352" i="11"/>
  <c r="D3346" i="11"/>
  <c r="D3334" i="11"/>
  <c r="D3328" i="11"/>
  <c r="D3322" i="11"/>
  <c r="D3310" i="11"/>
  <c r="D3304" i="11"/>
  <c r="D3292" i="11"/>
  <c r="D3286" i="11"/>
  <c r="D3274" i="11"/>
  <c r="D3268" i="11"/>
  <c r="D3262" i="11"/>
  <c r="D3250" i="11"/>
  <c r="D3244" i="11"/>
  <c r="D3232" i="11"/>
  <c r="D3226" i="11"/>
  <c r="D3214" i="11"/>
  <c r="D3208" i="11"/>
  <c r="D3196" i="11"/>
  <c r="D3190" i="11"/>
  <c r="D3178" i="11"/>
  <c r="D3172" i="11"/>
  <c r="D3160" i="11"/>
  <c r="D3154" i="11"/>
  <c r="D3148" i="11"/>
  <c r="D3136" i="11"/>
  <c r="D3130" i="11"/>
  <c r="D3118" i="11"/>
  <c r="D7293" i="11"/>
  <c r="D5940" i="11"/>
  <c r="D5459" i="11"/>
  <c r="D5252" i="11"/>
  <c r="D5175" i="11"/>
  <c r="D5079" i="11"/>
  <c r="D4983" i="11"/>
  <c r="D4887" i="11"/>
  <c r="D4791" i="11"/>
  <c r="D4737" i="11"/>
  <c r="D4695" i="11"/>
  <c r="D4655" i="11"/>
  <c r="D4616" i="11"/>
  <c r="D4486" i="11"/>
  <c r="D4447" i="11"/>
  <c r="D4407" i="11"/>
  <c r="D4367" i="11"/>
  <c r="D4328" i="11"/>
  <c r="D4198" i="11"/>
  <c r="D4179" i="11"/>
  <c r="D4161" i="11"/>
  <c r="D4143" i="11"/>
  <c r="D4125" i="11"/>
  <c r="D4107" i="11"/>
  <c r="D4089" i="11"/>
  <c r="D4046" i="11"/>
  <c r="D4022" i="11"/>
  <c r="D3998" i="11"/>
  <c r="D3974" i="11"/>
  <c r="D3950" i="11"/>
  <c r="D3926" i="11"/>
  <c r="D3902" i="11"/>
  <c r="D3854" i="11"/>
  <c r="D3782" i="11"/>
  <c r="D3686" i="11"/>
  <c r="D3535" i="11"/>
  <c r="D3499" i="11"/>
  <c r="D3470" i="11"/>
  <c r="D3434" i="11"/>
  <c r="D3376" i="11"/>
  <c r="D3358" i="11"/>
  <c r="D3340" i="11"/>
  <c r="D3316" i="11"/>
  <c r="D3298" i="11"/>
  <c r="D3280" i="11"/>
  <c r="D3256" i="11"/>
  <c r="D3238" i="11"/>
  <c r="D3220" i="11"/>
  <c r="D3202" i="11"/>
  <c r="D3184" i="11"/>
  <c r="D3166" i="11"/>
  <c r="D3142" i="11"/>
  <c r="D3124" i="11"/>
  <c r="D7185" i="11"/>
  <c r="D6553" i="11"/>
  <c r="D5832" i="11"/>
  <c r="D5366" i="11"/>
  <c r="D5152" i="11"/>
  <c r="D5056" i="11"/>
  <c r="D4960" i="11"/>
  <c r="D4864" i="11"/>
  <c r="D4768" i="11"/>
  <c r="D4675" i="11"/>
  <c r="D4545" i="11"/>
  <c r="D4505" i="11"/>
  <c r="D4466" i="11"/>
  <c r="D4426" i="11"/>
  <c r="D4387" i="11"/>
  <c r="D4257" i="11"/>
  <c r="D4217" i="11"/>
  <c r="D4071" i="11"/>
  <c r="D4053" i="11"/>
  <c r="D4029" i="11"/>
  <c r="D4005" i="11"/>
  <c r="D3981" i="11"/>
  <c r="D3957" i="11"/>
  <c r="D3933" i="11"/>
  <c r="D3909" i="11"/>
  <c r="D3885" i="11"/>
  <c r="D3861" i="11"/>
  <c r="D3837" i="11"/>
  <c r="D3813" i="11"/>
  <c r="D3789" i="11"/>
  <c r="D3765" i="11"/>
  <c r="D3741" i="11"/>
  <c r="D3717" i="11"/>
  <c r="D3693" i="11"/>
  <c r="D3662" i="11"/>
  <c r="D3638" i="11"/>
  <c r="D3614" i="11"/>
  <c r="D3590" i="11"/>
  <c r="D3566" i="11"/>
  <c r="D3542" i="11"/>
  <c r="D3427" i="11"/>
  <c r="D3414" i="11"/>
  <c r="D3401" i="11"/>
  <c r="D6657" i="11"/>
  <c r="D6646" i="11"/>
  <c r="D5151" i="11"/>
  <c r="D5055" i="11"/>
  <c r="D4959" i="11"/>
  <c r="D4863" i="11"/>
  <c r="D4767" i="11"/>
  <c r="D4702" i="11"/>
  <c r="D4663" i="11"/>
  <c r="D4623" i="11"/>
  <c r="D4583" i="11"/>
  <c r="D4544" i="11"/>
  <c r="D4414" i="11"/>
  <c r="D4375" i="11"/>
  <c r="D4335" i="11"/>
  <c r="D4295" i="11"/>
  <c r="D4256" i="11"/>
  <c r="D4070" i="11"/>
  <c r="D4052" i="11"/>
  <c r="D4028" i="11"/>
  <c r="D4004" i="11"/>
  <c r="D3980" i="11"/>
  <c r="D3956" i="11"/>
  <c r="D3932" i="11"/>
  <c r="D3908" i="11"/>
  <c r="D3884" i="11"/>
  <c r="D3860" i="11"/>
  <c r="D3836" i="11"/>
  <c r="D3812" i="11"/>
  <c r="D3788" i="11"/>
  <c r="D3764" i="11"/>
  <c r="D3740" i="11"/>
  <c r="D3716" i="11"/>
  <c r="D3692" i="11"/>
  <c r="D3661" i="11"/>
  <c r="D3637" i="11"/>
  <c r="D3613" i="11"/>
  <c r="D3589" i="11"/>
  <c r="D3565" i="11"/>
  <c r="D3541" i="11"/>
  <c r="D3426" i="11"/>
  <c r="D3413" i="11"/>
  <c r="D3393" i="11"/>
  <c r="D6267" i="11"/>
  <c r="D5294" i="11"/>
  <c r="D5128" i="11"/>
  <c r="D5032" i="11"/>
  <c r="D4936" i="11"/>
  <c r="D4840" i="11"/>
  <c r="D4744" i="11"/>
  <c r="D4723" i="11"/>
  <c r="D4682" i="11"/>
  <c r="D4642" i="11"/>
  <c r="D4603" i="11"/>
  <c r="D4473" i="11"/>
  <c r="D4433" i="11"/>
  <c r="D4394" i="11"/>
  <c r="D4354" i="11"/>
  <c r="D4315" i="11"/>
  <c r="D4185" i="11"/>
  <c r="D4167" i="11"/>
  <c r="D4149" i="11"/>
  <c r="D4131" i="11"/>
  <c r="D4113" i="11"/>
  <c r="D4095" i="11"/>
  <c r="D4087" i="11"/>
  <c r="D4035" i="11"/>
  <c r="D4011" i="11"/>
  <c r="D3987" i="11"/>
  <c r="D5216" i="11"/>
  <c r="D4604" i="11"/>
  <c r="D3901" i="11"/>
  <c r="D3805" i="11"/>
  <c r="D3709" i="11"/>
  <c r="D3645" i="11"/>
  <c r="D3549" i="11"/>
  <c r="D3518" i="11"/>
  <c r="D3469" i="11"/>
  <c r="D3420" i="11"/>
  <c r="D3111" i="11"/>
  <c r="D3087" i="11"/>
  <c r="D3063" i="11"/>
  <c r="D3039" i="11"/>
  <c r="D3015" i="11"/>
  <c r="D2991" i="11"/>
  <c r="D2967" i="11"/>
  <c r="D2943" i="11"/>
  <c r="D2919" i="11"/>
  <c r="D2895" i="11"/>
  <c r="D2871" i="11"/>
  <c r="D2847" i="11"/>
  <c r="D2823" i="11"/>
  <c r="D2799" i="11"/>
  <c r="D2775" i="11"/>
  <c r="D2751" i="11"/>
  <c r="D2727" i="11"/>
  <c r="D2703" i="11"/>
  <c r="D2679" i="11"/>
  <c r="D2655" i="11"/>
  <c r="D2631" i="11"/>
  <c r="D2607" i="11"/>
  <c r="D2583" i="11"/>
  <c r="D2559" i="11"/>
  <c r="D2535" i="11"/>
  <c r="D2511" i="11"/>
  <c r="D2487" i="11"/>
  <c r="D2463" i="11"/>
  <c r="D2439" i="11"/>
  <c r="D2415" i="11"/>
  <c r="D2391" i="11"/>
  <c r="D2367" i="11"/>
  <c r="D2360" i="11"/>
  <c r="D2353" i="11"/>
  <c r="D2332" i="11"/>
  <c r="D2319" i="11"/>
  <c r="D2306" i="11"/>
  <c r="D2293" i="11"/>
  <c r="D2273" i="11"/>
  <c r="D2260" i="11"/>
  <c r="D2247" i="11"/>
  <c r="D2234" i="11"/>
  <c r="D2221" i="11"/>
  <c r="D2201" i="11"/>
  <c r="D2188" i="11"/>
  <c r="D2175" i="11"/>
  <c r="D2162" i="11"/>
  <c r="D1651" i="11"/>
  <c r="D1561" i="11"/>
  <c r="D1543" i="11"/>
  <c r="D1531" i="11"/>
  <c r="D1519" i="11"/>
  <c r="D1507" i="11"/>
  <c r="D1495" i="11"/>
  <c r="D1483" i="11"/>
  <c r="D1471" i="11"/>
  <c r="D1453" i="11"/>
  <c r="D1441" i="11"/>
  <c r="D1429" i="11"/>
  <c r="D5596" i="11"/>
  <c r="D5192" i="11"/>
  <c r="D4244" i="11"/>
  <c r="D4142" i="11"/>
  <c r="D3997" i="11"/>
  <c r="D3498" i="11"/>
  <c r="D3439" i="11"/>
  <c r="D3399" i="11"/>
  <c r="D3380" i="11"/>
  <c r="D3362" i="11"/>
  <c r="D3344" i="11"/>
  <c r="D3326" i="11"/>
  <c r="D3308" i="11"/>
  <c r="D3290" i="11"/>
  <c r="D3272" i="11"/>
  <c r="D3254" i="11"/>
  <c r="D3236" i="11"/>
  <c r="D3218" i="11"/>
  <c r="D3200" i="11"/>
  <c r="D3182" i="11"/>
  <c r="D3164" i="11"/>
  <c r="D3146" i="11"/>
  <c r="D3128" i="11"/>
  <c r="D3094" i="11"/>
  <c r="D3070" i="11"/>
  <c r="D3046" i="11"/>
  <c r="D3022" i="11"/>
  <c r="D2998" i="11"/>
  <c r="D2974" i="11"/>
  <c r="D2950" i="11"/>
  <c r="D2926" i="11"/>
  <c r="D2902" i="11"/>
  <c r="D2878" i="11"/>
  <c r="D2854" i="11"/>
  <c r="D2830" i="11"/>
  <c r="D2806" i="11"/>
  <c r="D2782" i="11"/>
  <c r="D2758" i="11"/>
  <c r="D2734" i="11"/>
  <c r="D2710" i="11"/>
  <c r="D2686" i="11"/>
  <c r="D2662" i="11"/>
  <c r="D2638" i="11"/>
  <c r="D2614" i="11"/>
  <c r="D2590" i="11"/>
  <c r="D2566" i="11"/>
  <c r="D2542" i="11"/>
  <c r="D2518" i="11"/>
  <c r="D2494" i="11"/>
  <c r="D2470" i="11"/>
  <c r="D2446" i="11"/>
  <c r="D2422" i="11"/>
  <c r="D2398" i="11"/>
  <c r="D2374" i="11"/>
  <c r="D2345" i="11"/>
  <c r="D2338" i="11"/>
  <c r="D2325" i="11"/>
  <c r="D2312" i="11"/>
  <c r="D2299" i="11"/>
  <c r="D2279" i="11"/>
  <c r="D2266" i="11"/>
  <c r="D2253" i="11"/>
  <c r="D2240" i="11"/>
  <c r="D2227" i="11"/>
  <c r="D2207" i="11"/>
  <c r="D2194" i="11"/>
  <c r="D2181" i="11"/>
  <c r="D2168" i="11"/>
  <c r="D2155" i="11"/>
  <c r="D2149" i="11"/>
  <c r="D2143" i="11"/>
  <c r="D2137" i="11"/>
  <c r="D2131" i="11"/>
  <c r="D2125" i="11"/>
  <c r="D2119" i="11"/>
  <c r="D2113" i="11"/>
  <c r="D2107" i="11"/>
  <c r="D2101" i="11"/>
  <c r="D2095" i="11"/>
  <c r="D2089" i="11"/>
  <c r="D2083" i="11"/>
  <c r="D2077" i="11"/>
  <c r="D2071" i="11"/>
  <c r="D2065" i="11"/>
  <c r="D2059" i="11"/>
  <c r="D2053" i="11"/>
  <c r="D2047" i="11"/>
  <c r="D2041" i="11"/>
  <c r="D2035" i="11"/>
  <c r="D2029" i="11"/>
  <c r="D2023" i="11"/>
  <c r="D2017" i="11"/>
  <c r="D2011" i="11"/>
  <c r="D2005" i="11"/>
  <c r="D1999" i="11"/>
  <c r="D1993" i="11"/>
  <c r="D1987" i="11"/>
  <c r="D1981" i="11"/>
  <c r="D1975" i="11"/>
  <c r="D1969" i="11"/>
  <c r="D1963" i="11"/>
  <c r="D1957" i="11"/>
  <c r="D1951" i="11"/>
  <c r="D1945" i="11"/>
  <c r="D1939" i="11"/>
  <c r="D1933" i="11"/>
  <c r="D1927" i="11"/>
  <c r="D1921" i="11"/>
  <c r="D1915" i="11"/>
  <c r="D1909" i="11"/>
  <c r="D1903" i="11"/>
  <c r="D1897" i="11"/>
  <c r="D1891" i="11"/>
  <c r="D1885" i="11"/>
  <c r="D1879" i="11"/>
  <c r="D1873" i="11"/>
  <c r="D1867" i="11"/>
  <c r="D1861" i="11"/>
  <c r="D1855" i="11"/>
  <c r="D1849" i="11"/>
  <c r="D1843" i="11"/>
  <c r="D1837" i="11"/>
  <c r="D1831" i="11"/>
  <c r="D1825" i="11"/>
  <c r="D1819" i="11"/>
  <c r="D1813" i="11"/>
  <c r="D1807" i="11"/>
  <c r="D1801" i="11"/>
  <c r="D1795" i="11"/>
  <c r="D1789" i="11"/>
  <c r="D1783" i="11"/>
  <c r="D1777" i="11"/>
  <c r="D1771" i="11"/>
  <c r="D1765" i="11"/>
  <c r="D1759" i="11"/>
  <c r="D1753" i="11"/>
  <c r="D1747" i="11"/>
  <c r="D1741" i="11"/>
  <c r="D1735" i="11"/>
  <c r="D1729" i="11"/>
  <c r="D1723" i="11"/>
  <c r="D1717" i="11"/>
  <c r="D1711" i="11"/>
  <c r="D1705" i="11"/>
  <c r="D1699" i="11"/>
  <c r="D1693" i="11"/>
  <c r="D1687" i="11"/>
  <c r="D1681" i="11"/>
  <c r="D1675" i="11"/>
  <c r="D1669" i="11"/>
  <c r="D1663" i="11"/>
  <c r="D1657" i="11"/>
  <c r="D1645" i="11"/>
  <c r="D1639" i="11"/>
  <c r="D1633" i="11"/>
  <c r="D1627" i="11"/>
  <c r="D1621" i="11"/>
  <c r="D1615" i="11"/>
  <c r="D1609" i="11"/>
  <c r="D1603" i="11"/>
  <c r="D1597" i="11"/>
  <c r="D1591" i="11"/>
  <c r="D1585" i="11"/>
  <c r="D1579" i="11"/>
  <c r="D1573" i="11"/>
  <c r="D1567" i="11"/>
  <c r="D1555" i="11"/>
  <c r="D1549" i="11"/>
  <c r="D1537" i="11"/>
  <c r="D1525" i="11"/>
  <c r="D1513" i="11"/>
  <c r="D1501" i="11"/>
  <c r="D1489" i="11"/>
  <c r="D1477" i="11"/>
  <c r="D1465" i="11"/>
  <c r="D1459" i="11"/>
  <c r="D1447" i="11"/>
  <c r="D1435" i="11"/>
  <c r="D5120" i="11"/>
  <c r="D4453" i="11"/>
  <c r="D4051" i="11"/>
  <c r="D3963" i="11"/>
  <c r="D3931" i="11"/>
  <c r="D3867" i="11"/>
  <c r="D3835" i="11"/>
  <c r="D3771" i="11"/>
  <c r="D3739" i="11"/>
  <c r="D3675" i="11"/>
  <c r="D3644" i="11"/>
  <c r="D3579" i="11"/>
  <c r="D3548" i="11"/>
  <c r="D3468" i="11"/>
  <c r="D3447" i="11"/>
  <c r="D3419" i="11"/>
  <c r="D3110" i="11"/>
  <c r="D3086" i="11"/>
  <c r="D3062" i="11"/>
  <c r="D3038" i="11"/>
  <c r="D3014" i="11"/>
  <c r="D2990" i="11"/>
  <c r="D2966" i="11"/>
  <c r="D2942" i="11"/>
  <c r="D2918" i="11"/>
  <c r="D2894" i="11"/>
  <c r="D2870" i="11"/>
  <c r="D2846" i="11"/>
  <c r="D2822" i="11"/>
  <c r="D2798" i="11"/>
  <c r="D2774" i="11"/>
  <c r="D2750" i="11"/>
  <c r="D2726" i="11"/>
  <c r="D2702" i="11"/>
  <c r="D2678" i="11"/>
  <c r="D2654" i="11"/>
  <c r="D2630" i="11"/>
  <c r="D2606" i="11"/>
  <c r="D2582" i="11"/>
  <c r="D2558" i="11"/>
  <c r="D2534" i="11"/>
  <c r="D2510" i="11"/>
  <c r="D2486" i="11"/>
  <c r="D2462" i="11"/>
  <c r="D2438" i="11"/>
  <c r="D2414" i="11"/>
  <c r="D2390" i="11"/>
  <c r="D2366" i="11"/>
  <c r="D2359" i="11"/>
  <c r="D2331" i="11"/>
  <c r="D2318" i="11"/>
  <c r="D2305" i="11"/>
  <c r="D2285" i="11"/>
  <c r="D2272" i="11"/>
  <c r="D2259" i="11"/>
  <c r="D2246" i="11"/>
  <c r="D2233" i="11"/>
  <c r="D2213" i="11"/>
  <c r="D2200" i="11"/>
  <c r="D2187" i="11"/>
  <c r="D2174" i="11"/>
  <c r="D2161" i="11"/>
  <c r="D2100" i="11"/>
  <c r="D2082" i="11"/>
  <c r="D2070" i="11"/>
  <c r="D2052" i="11"/>
  <c r="D2040" i="11"/>
  <c r="D2028" i="11"/>
  <c r="D5724" i="11"/>
  <c r="D5096" i="11"/>
  <c r="D4532" i="11"/>
  <c r="D4197" i="11"/>
  <c r="D4106" i="11"/>
  <c r="D3973" i="11"/>
  <c r="D3877" i="11"/>
  <c r="D3781" i="11"/>
  <c r="D3685" i="11"/>
  <c r="D3621" i="11"/>
  <c r="D3525" i="11"/>
  <c r="D3476" i="11"/>
  <c r="D3407" i="11"/>
  <c r="D3387" i="11"/>
  <c r="D3369" i="11"/>
  <c r="D3351" i="11"/>
  <c r="D3333" i="11"/>
  <c r="D3315" i="11"/>
  <c r="D3297" i="11"/>
  <c r="D3279" i="11"/>
  <c r="D3261" i="11"/>
  <c r="D3243" i="11"/>
  <c r="D3225" i="11"/>
  <c r="D3207" i="11"/>
  <c r="D3189" i="11"/>
  <c r="D3171" i="11"/>
  <c r="D3153" i="11"/>
  <c r="D3135" i="11"/>
  <c r="D3117" i="11"/>
  <c r="D3093" i="11"/>
  <c r="D3069" i="11"/>
  <c r="D3045" i="11"/>
  <c r="D3021" i="11"/>
  <c r="D2997" i="11"/>
  <c r="D2973" i="11"/>
  <c r="D2949" i="11"/>
  <c r="D2925" i="11"/>
  <c r="D2901" i="11"/>
  <c r="D2877" i="11"/>
  <c r="D2853" i="11"/>
  <c r="D2829" i="11"/>
  <c r="D2805" i="11"/>
  <c r="D2781" i="11"/>
  <c r="D2757" i="11"/>
  <c r="D2733" i="11"/>
  <c r="D2709" i="11"/>
  <c r="D2685" i="11"/>
  <c r="D2661" i="11"/>
  <c r="D2637" i="11"/>
  <c r="D2613" i="11"/>
  <c r="D2589" i="11"/>
  <c r="D2565" i="11"/>
  <c r="D2541" i="11"/>
  <c r="D2517" i="11"/>
  <c r="D2493" i="11"/>
  <c r="D2469" i="11"/>
  <c r="D2445" i="11"/>
  <c r="D2421" i="11"/>
  <c r="D2397" i="11"/>
  <c r="D2373" i="11"/>
  <c r="D2344" i="11"/>
  <c r="D2337" i="11"/>
  <c r="D2324" i="11"/>
  <c r="D2311" i="11"/>
  <c r="D2291" i="11"/>
  <c r="D2278" i="11"/>
  <c r="D2265" i="11"/>
  <c r="D2252" i="11"/>
  <c r="D2239" i="11"/>
  <c r="D2219" i="11"/>
  <c r="D2206" i="11"/>
  <c r="D2193" i="11"/>
  <c r="D2180" i="11"/>
  <c r="D2167" i="11"/>
  <c r="D2154" i="11"/>
  <c r="D2148" i="11"/>
  <c r="D2142" i="11"/>
  <c r="D2136" i="11"/>
  <c r="D2130" i="11"/>
  <c r="D2124" i="11"/>
  <c r="D2118" i="11"/>
  <c r="D2112" i="11"/>
  <c r="D2106" i="11"/>
  <c r="D2094" i="11"/>
  <c r="D2088" i="11"/>
  <c r="D2076" i="11"/>
  <c r="D2064" i="11"/>
  <c r="D2058" i="11"/>
  <c r="D2046" i="11"/>
  <c r="D2034" i="11"/>
  <c r="D2022" i="11"/>
  <c r="D5616" i="11"/>
  <c r="D5024" i="11"/>
  <c r="D4276" i="11"/>
  <c r="D4027" i="11"/>
  <c r="D3505" i="11"/>
  <c r="D3446" i="11"/>
  <c r="D3100" i="11"/>
  <c r="D3076" i="11"/>
  <c r="D3052" i="11"/>
  <c r="D3028" i="11"/>
  <c r="D3004" i="11"/>
  <c r="D2980" i="11"/>
  <c r="D2956" i="11"/>
  <c r="D2932" i="11"/>
  <c r="D2908" i="11"/>
  <c r="D2884" i="11"/>
  <c r="D2860" i="11"/>
  <c r="D2836" i="11"/>
  <c r="D2812" i="11"/>
  <c r="D2788" i="11"/>
  <c r="D2764" i="11"/>
  <c r="D2740" i="11"/>
  <c r="D2716" i="11"/>
  <c r="D2692" i="11"/>
  <c r="D2668" i="11"/>
  <c r="D2644" i="11"/>
  <c r="D2620" i="11"/>
  <c r="D2596" i="11"/>
  <c r="D2572" i="11"/>
  <c r="D2548" i="11"/>
  <c r="D2524" i="11"/>
  <c r="D2500" i="11"/>
  <c r="D2476" i="11"/>
  <c r="D2452" i="11"/>
  <c r="D2428" i="11"/>
  <c r="D2404" i="11"/>
  <c r="D2380" i="11"/>
  <c r="D2365" i="11"/>
  <c r="D2350" i="11"/>
  <c r="D2330" i="11"/>
  <c r="D2317" i="11"/>
  <c r="D2297" i="11"/>
  <c r="D2284" i="11"/>
  <c r="D2271" i="11"/>
  <c r="D2258" i="11"/>
  <c r="D2245" i="11"/>
  <c r="D2225" i="11"/>
  <c r="D2212" i="11"/>
  <c r="D2199" i="11"/>
  <c r="D2186" i="11"/>
  <c r="D2173" i="11"/>
  <c r="D5000" i="11"/>
  <c r="D4485" i="11"/>
  <c r="D4059" i="11"/>
  <c r="D3939" i="11"/>
  <c r="D3907" i="11"/>
  <c r="D3843" i="11"/>
  <c r="D3811" i="11"/>
  <c r="D3747" i="11"/>
  <c r="D3715" i="11"/>
  <c r="D3651" i="11"/>
  <c r="D3620" i="11"/>
  <c r="D3555" i="11"/>
  <c r="D3534" i="11"/>
  <c r="D3475" i="11"/>
  <c r="D3386" i="11"/>
  <c r="D3368" i="11"/>
  <c r="D3350" i="11"/>
  <c r="D3332" i="11"/>
  <c r="D3314" i="11"/>
  <c r="D3296" i="11"/>
  <c r="D3278" i="11"/>
  <c r="D3260" i="11"/>
  <c r="D3242" i="11"/>
  <c r="D3224" i="11"/>
  <c r="D3206" i="11"/>
  <c r="D3188" i="11"/>
  <c r="D3170" i="11"/>
  <c r="D3152" i="11"/>
  <c r="D3134" i="11"/>
  <c r="D3116" i="11"/>
  <c r="D3092" i="11"/>
  <c r="D3068" i="11"/>
  <c r="D3044" i="11"/>
  <c r="D3020" i="11"/>
  <c r="D2996" i="11"/>
  <c r="D2972" i="11"/>
  <c r="D2948" i="11"/>
  <c r="D2924" i="11"/>
  <c r="D2900" i="11"/>
  <c r="D2876" i="11"/>
  <c r="D2852" i="11"/>
  <c r="D2828" i="11"/>
  <c r="D2804" i="11"/>
  <c r="D2780" i="11"/>
  <c r="D2756" i="11"/>
  <c r="D2732" i="11"/>
  <c r="D2708" i="11"/>
  <c r="D2684" i="11"/>
  <c r="D2660" i="11"/>
  <c r="D2636" i="11"/>
  <c r="D2612" i="11"/>
  <c r="D2588" i="11"/>
  <c r="D2564" i="11"/>
  <c r="D2540" i="11"/>
  <c r="D2516" i="11"/>
  <c r="D2492" i="11"/>
  <c r="D2468" i="11"/>
  <c r="D2444" i="11"/>
  <c r="D2420" i="11"/>
  <c r="D2396" i="11"/>
  <c r="D2372" i="11"/>
  <c r="D2343" i="11"/>
  <c r="D2336" i="11"/>
  <c r="D2323" i="11"/>
  <c r="D2303" i="11"/>
  <c r="D2290" i="11"/>
  <c r="D2277" i="11"/>
  <c r="D2264" i="11"/>
  <c r="D2251" i="11"/>
  <c r="D2231" i="11"/>
  <c r="D2218" i="11"/>
  <c r="D2205" i="11"/>
  <c r="D2192" i="11"/>
  <c r="D2179" i="11"/>
  <c r="D2159" i="11"/>
  <c r="D2153" i="11"/>
  <c r="D2147" i="11"/>
  <c r="D2141" i="11"/>
  <c r="D2135" i="11"/>
  <c r="D2129" i="11"/>
  <c r="D2123" i="11"/>
  <c r="D2117" i="11"/>
  <c r="D2111" i="11"/>
  <c r="D2105" i="11"/>
  <c r="D2099" i="11"/>
  <c r="D2093" i="11"/>
  <c r="D2087" i="11"/>
  <c r="D2081" i="11"/>
  <c r="D2075" i="11"/>
  <c r="D2069" i="11"/>
  <c r="D2063" i="11"/>
  <c r="D2057" i="11"/>
  <c r="D2051" i="11"/>
  <c r="D2045" i="11"/>
  <c r="D2039" i="11"/>
  <c r="D2033" i="11"/>
  <c r="D2027" i="11"/>
  <c r="D2021" i="11"/>
  <c r="D2015" i="11"/>
  <c r="D2009" i="11"/>
  <c r="D2003" i="11"/>
  <c r="D1997" i="11"/>
  <c r="D1991" i="11"/>
  <c r="D1985" i="11"/>
  <c r="D1979" i="11"/>
  <c r="D1973" i="11"/>
  <c r="D1967" i="11"/>
  <c r="D1961" i="11"/>
  <c r="D1955" i="11"/>
  <c r="D1949" i="11"/>
  <c r="D1943" i="11"/>
  <c r="D1937" i="11"/>
  <c r="D1931" i="11"/>
  <c r="D1925" i="11"/>
  <c r="D1919" i="11"/>
  <c r="D1913" i="11"/>
  <c r="D1907" i="11"/>
  <c r="D1901" i="11"/>
  <c r="D1895" i="11"/>
  <c r="D1889" i="11"/>
  <c r="D1883" i="11"/>
  <c r="D1877" i="11"/>
  <c r="D1871" i="11"/>
  <c r="D1865" i="11"/>
  <c r="D1859" i="11"/>
  <c r="D1853" i="11"/>
  <c r="D1847" i="11"/>
  <c r="D1841" i="11"/>
  <c r="D1835" i="11"/>
  <c r="D1829" i="11"/>
  <c r="D1823" i="11"/>
  <c r="D1817" i="11"/>
  <c r="D1811" i="11"/>
  <c r="D1805" i="11"/>
  <c r="D1799" i="11"/>
  <c r="D1793" i="11"/>
  <c r="D1787" i="11"/>
  <c r="D4928" i="11"/>
  <c r="D4564" i="11"/>
  <c r="D4355" i="11"/>
  <c r="D4160" i="11"/>
  <c r="D4003" i="11"/>
  <c r="D3949" i="11"/>
  <c r="D3853" i="11"/>
  <c r="D3757" i="11"/>
  <c r="D3597" i="11"/>
  <c r="D3504" i="11"/>
  <c r="D3483" i="11"/>
  <c r="D3425" i="11"/>
  <c r="D3405" i="11"/>
  <c r="D3099" i="11"/>
  <c r="D3075" i="11"/>
  <c r="D3051" i="11"/>
  <c r="D3027" i="11"/>
  <c r="D3003" i="11"/>
  <c r="D2979" i="11"/>
  <c r="D2955" i="11"/>
  <c r="D2931" i="11"/>
  <c r="D2907" i="11"/>
  <c r="D2883" i="11"/>
  <c r="D2859" i="11"/>
  <c r="D2835" i="11"/>
  <c r="D2811" i="11"/>
  <c r="D2787" i="11"/>
  <c r="D2763" i="11"/>
  <c r="D2739" i="11"/>
  <c r="D2715" i="11"/>
  <c r="D2691" i="11"/>
  <c r="D2667" i="11"/>
  <c r="D2643" i="11"/>
  <c r="D2619" i="11"/>
  <c r="D2595" i="11"/>
  <c r="D2571" i="11"/>
  <c r="D2547" i="11"/>
  <c r="D2523" i="11"/>
  <c r="D2499" i="11"/>
  <c r="D2475" i="11"/>
  <c r="D2451" i="11"/>
  <c r="D2427" i="11"/>
  <c r="D2403" i="11"/>
  <c r="D2379" i="11"/>
  <c r="D2356" i="11"/>
  <c r="D2349" i="11"/>
  <c r="D2329" i="11"/>
  <c r="D2309" i="11"/>
  <c r="D2296" i="11"/>
  <c r="D2283" i="11"/>
  <c r="D2270" i="11"/>
  <c r="D2257" i="11"/>
  <c r="D2237" i="11"/>
  <c r="D2224" i="11"/>
  <c r="D2211" i="11"/>
  <c r="D2198" i="11"/>
  <c r="D2185" i="11"/>
  <c r="D2165" i="11"/>
  <c r="D2122" i="11"/>
  <c r="D2092" i="11"/>
  <c r="D2080" i="11"/>
  <c r="D2062" i="11"/>
  <c r="D2050" i="11"/>
  <c r="D2038" i="11"/>
  <c r="D2026" i="11"/>
  <c r="D2014" i="11"/>
  <c r="D2002" i="11"/>
  <c r="D1996" i="11"/>
  <c r="D1984" i="11"/>
  <c r="D1972" i="11"/>
  <c r="D1960" i="11"/>
  <c r="D1948" i="11"/>
  <c r="D1936" i="11"/>
  <c r="D1924" i="11"/>
  <c r="D1912" i="11"/>
  <c r="D1906" i="11"/>
  <c r="D1894" i="11"/>
  <c r="D1882" i="11"/>
  <c r="D1870" i="11"/>
  <c r="D1858" i="11"/>
  <c r="D1846" i="11"/>
  <c r="D1834" i="11"/>
  <c r="D1822" i="11"/>
  <c r="D1816" i="11"/>
  <c r="D4904" i="11"/>
  <c r="D4413" i="11"/>
  <c r="D4204" i="11"/>
  <c r="D3512" i="11"/>
  <c r="D3453" i="11"/>
  <c r="D3375" i="11"/>
  <c r="D3357" i="11"/>
  <c r="D3339" i="11"/>
  <c r="D3321" i="11"/>
  <c r="D3303" i="11"/>
  <c r="D3285" i="11"/>
  <c r="D3267" i="11"/>
  <c r="D3249" i="11"/>
  <c r="D3231" i="11"/>
  <c r="D3213" i="11"/>
  <c r="D3195" i="11"/>
  <c r="D3177" i="11"/>
  <c r="D3159" i="11"/>
  <c r="D3141" i="11"/>
  <c r="D3123" i="11"/>
  <c r="D3106" i="11"/>
  <c r="D3082" i="11"/>
  <c r="D3058" i="11"/>
  <c r="D3034" i="11"/>
  <c r="D3010" i="11"/>
  <c r="D2986" i="11"/>
  <c r="D2962" i="11"/>
  <c r="D2938" i="11"/>
  <c r="D2914" i="11"/>
  <c r="D2890" i="11"/>
  <c r="D2866" i="11"/>
  <c r="D2842" i="11"/>
  <c r="D2818" i="11"/>
  <c r="D2794" i="11"/>
  <c r="D2770" i="11"/>
  <c r="D2746" i="11"/>
  <c r="D2722" i="11"/>
  <c r="D2698" i="11"/>
  <c r="D2674" i="11"/>
  <c r="D2650" i="11"/>
  <c r="D2626" i="11"/>
  <c r="D2602" i="11"/>
  <c r="D2578" i="11"/>
  <c r="D2554" i="11"/>
  <c r="D2530" i="11"/>
  <c r="D2506" i="11"/>
  <c r="D2482" i="11"/>
  <c r="D2458" i="11"/>
  <c r="D2434" i="11"/>
  <c r="D2410" i="11"/>
  <c r="D2386" i="11"/>
  <c r="D2342" i="11"/>
  <c r="D2335" i="11"/>
  <c r="D2315" i="11"/>
  <c r="D2302" i="11"/>
  <c r="D2289" i="11"/>
  <c r="D2276" i="11"/>
  <c r="D2263" i="11"/>
  <c r="D2243" i="11"/>
  <c r="D2230" i="11"/>
  <c r="D2217" i="11"/>
  <c r="D2204" i="11"/>
  <c r="D2191" i="11"/>
  <c r="D2171" i="11"/>
  <c r="D2158" i="11"/>
  <c r="D2152" i="11"/>
  <c r="D2146" i="11"/>
  <c r="D2140" i="11"/>
  <c r="D2134" i="11"/>
  <c r="D2128" i="11"/>
  <c r="D2116" i="11"/>
  <c r="D2110" i="11"/>
  <c r="D2104" i="11"/>
  <c r="D2098" i="11"/>
  <c r="D2086" i="11"/>
  <c r="D2074" i="11"/>
  <c r="D2068" i="11"/>
  <c r="D2056" i="11"/>
  <c r="D2044" i="11"/>
  <c r="D2032" i="11"/>
  <c r="D2020" i="11"/>
  <c r="D2008" i="11"/>
  <c r="D1990" i="11"/>
  <c r="D1978" i="11"/>
  <c r="D1966" i="11"/>
  <c r="D1954" i="11"/>
  <c r="D1942" i="11"/>
  <c r="D1930" i="11"/>
  <c r="D1918" i="11"/>
  <c r="D1900" i="11"/>
  <c r="D1888" i="11"/>
  <c r="D1876" i="11"/>
  <c r="D1864" i="11"/>
  <c r="D1852" i="11"/>
  <c r="D1840" i="11"/>
  <c r="D1828" i="11"/>
  <c r="D4832" i="11"/>
  <c r="D4643" i="11"/>
  <c r="D4283" i="11"/>
  <c r="D4124" i="11"/>
  <c r="D3979" i="11"/>
  <c r="D3915" i="11"/>
  <c r="D3883" i="11"/>
  <c r="D3819" i="11"/>
  <c r="D3787" i="11"/>
  <c r="D3723" i="11"/>
  <c r="D3691" i="11"/>
  <c r="D3627" i="11"/>
  <c r="D3596" i="11"/>
  <c r="D3482" i="11"/>
  <c r="D3433" i="11"/>
  <c r="D3098" i="11"/>
  <c r="D3074" i="11"/>
  <c r="D3050" i="11"/>
  <c r="D3026" i="11"/>
  <c r="D3002" i="11"/>
  <c r="D2978" i="11"/>
  <c r="D2954" i="11"/>
  <c r="D2930" i="11"/>
  <c r="D2906" i="11"/>
  <c r="D2882" i="11"/>
  <c r="D2858" i="11"/>
  <c r="D2834" i="11"/>
  <c r="D2810" i="11"/>
  <c r="D2786" i="11"/>
  <c r="D2762" i="11"/>
  <c r="D2738" i="11"/>
  <c r="D2714" i="11"/>
  <c r="D2690" i="11"/>
  <c r="D2666" i="11"/>
  <c r="D2642" i="11"/>
  <c r="D2618" i="11"/>
  <c r="D2594" i="11"/>
  <c r="D2570" i="11"/>
  <c r="D2546" i="11"/>
  <c r="D2522" i="11"/>
  <c r="D2498" i="11"/>
  <c r="D2474" i="11"/>
  <c r="D2450" i="11"/>
  <c r="D2426" i="11"/>
  <c r="D2402" i="11"/>
  <c r="D2378" i="11"/>
  <c r="D2362" i="11"/>
  <c r="D2355" i="11"/>
  <c r="D2348" i="11"/>
  <c r="D2321" i="11"/>
  <c r="D2308" i="11"/>
  <c r="D2295" i="11"/>
  <c r="D2282" i="11"/>
  <c r="D2269" i="11"/>
  <c r="D2249" i="11"/>
  <c r="D2236" i="11"/>
  <c r="D2223" i="11"/>
  <c r="D2210" i="11"/>
  <c r="D2197" i="11"/>
  <c r="D2177" i="11"/>
  <c r="D2164" i="11"/>
  <c r="D1683" i="11"/>
  <c r="D1599" i="11"/>
  <c r="D1587" i="11"/>
  <c r="D1575" i="11"/>
  <c r="D1563" i="11"/>
  <c r="D1551" i="11"/>
  <c r="D1539" i="11"/>
  <c r="D1527" i="11"/>
  <c r="D1521" i="11"/>
  <c r="D4808" i="11"/>
  <c r="D4701" i="11"/>
  <c r="D4492" i="11"/>
  <c r="D4237" i="11"/>
  <c r="D4045" i="11"/>
  <c r="D3925" i="11"/>
  <c r="D3829" i="11"/>
  <c r="D3733" i="11"/>
  <c r="D3669" i="11"/>
  <c r="D3573" i="11"/>
  <c r="D3511" i="11"/>
  <c r="D3462" i="11"/>
  <c r="D3392" i="11"/>
  <c r="D3374" i="11"/>
  <c r="D3356" i="11"/>
  <c r="D3338" i="11"/>
  <c r="D3320" i="11"/>
  <c r="D3302" i="11"/>
  <c r="D3284" i="11"/>
  <c r="D3266" i="11"/>
  <c r="D3248" i="11"/>
  <c r="D3230" i="11"/>
  <c r="D3212" i="11"/>
  <c r="D3194" i="11"/>
  <c r="D3176" i="11"/>
  <c r="D3158" i="11"/>
  <c r="D3140" i="11"/>
  <c r="D3122" i="11"/>
  <c r="D3105" i="11"/>
  <c r="D3081" i="11"/>
  <c r="D3057" i="11"/>
  <c r="D3033" i="11"/>
  <c r="D3009" i="11"/>
  <c r="D2985" i="11"/>
  <c r="D2961" i="11"/>
  <c r="D2937" i="11"/>
  <c r="D2913" i="11"/>
  <c r="D2889" i="11"/>
  <c r="D2865" i="11"/>
  <c r="D2841" i="11"/>
  <c r="D2817" i="11"/>
  <c r="D2793" i="11"/>
  <c r="D2769" i="11"/>
  <c r="D2745" i="11"/>
  <c r="D2721" i="11"/>
  <c r="D2697" i="11"/>
  <c r="D2673" i="11"/>
  <c r="D2649" i="11"/>
  <c r="D2625" i="11"/>
  <c r="D2601" i="11"/>
  <c r="D2577" i="11"/>
  <c r="D2553" i="11"/>
  <c r="D2529" i="11"/>
  <c r="D2505" i="11"/>
  <c r="D2481" i="11"/>
  <c r="D2457" i="11"/>
  <c r="D2433" i="11"/>
  <c r="D2409" i="11"/>
  <c r="D2385" i="11"/>
  <c r="D2341" i="11"/>
  <c r="D2327" i="11"/>
  <c r="D2314" i="11"/>
  <c r="D2301" i="11"/>
  <c r="D2288" i="11"/>
  <c r="D2275" i="11"/>
  <c r="D2255" i="11"/>
  <c r="D2242" i="11"/>
  <c r="D2229" i="11"/>
  <c r="D2216" i="11"/>
  <c r="D2203" i="11"/>
  <c r="D2183" i="11"/>
  <c r="D2170" i="11"/>
  <c r="D2157" i="11"/>
  <c r="D2151" i="11"/>
  <c r="D2145" i="11"/>
  <c r="D2139" i="11"/>
  <c r="D2133" i="11"/>
  <c r="D2127" i="11"/>
  <c r="D2121" i="11"/>
  <c r="D2115" i="11"/>
  <c r="D2109" i="11"/>
  <c r="D2103" i="11"/>
  <c r="D2097" i="11"/>
  <c r="D2091" i="11"/>
  <c r="D2085" i="11"/>
  <c r="D2079" i="11"/>
  <c r="D2073" i="11"/>
  <c r="D2067" i="11"/>
  <c r="D2061" i="11"/>
  <c r="D2055" i="11"/>
  <c r="D2049" i="11"/>
  <c r="D2043" i="11"/>
  <c r="D2037" i="11"/>
  <c r="D2031" i="11"/>
  <c r="D2025" i="11"/>
  <c r="D2019" i="11"/>
  <c r="D2013" i="11"/>
  <c r="D2007" i="11"/>
  <c r="D2001" i="11"/>
  <c r="D1995" i="11"/>
  <c r="D1989" i="11"/>
  <c r="D1983" i="11"/>
  <c r="D1977" i="11"/>
  <c r="D1971" i="11"/>
  <c r="D1965" i="11"/>
  <c r="D1959" i="11"/>
  <c r="D1953" i="11"/>
  <c r="D1947" i="11"/>
  <c r="D1941" i="11"/>
  <c r="D1935" i="11"/>
  <c r="D1929" i="11"/>
  <c r="D1923" i="11"/>
  <c r="D1917" i="11"/>
  <c r="D1911" i="11"/>
  <c r="D1905" i="11"/>
  <c r="D1899" i="11"/>
  <c r="D1893" i="11"/>
  <c r="D1887" i="11"/>
  <c r="D1881" i="11"/>
  <c r="D1875" i="11"/>
  <c r="D1869" i="11"/>
  <c r="D1863" i="11"/>
  <c r="D1857" i="11"/>
  <c r="D1851" i="11"/>
  <c r="D1845" i="11"/>
  <c r="D1839" i="11"/>
  <c r="D1833" i="11"/>
  <c r="D1827" i="11"/>
  <c r="D1821" i="11"/>
  <c r="D1815" i="11"/>
  <c r="D1809" i="11"/>
  <c r="D1803" i="11"/>
  <c r="D1797" i="11"/>
  <c r="D1791" i="11"/>
  <c r="D1785" i="11"/>
  <c r="D1779" i="11"/>
  <c r="D1773" i="11"/>
  <c r="D1767" i="11"/>
  <c r="D1761" i="11"/>
  <c r="D1755" i="11"/>
  <c r="D1749" i="11"/>
  <c r="D1743" i="11"/>
  <c r="D1737" i="11"/>
  <c r="D1731" i="11"/>
  <c r="D1725" i="11"/>
  <c r="D1719" i="11"/>
  <c r="D1713" i="11"/>
  <c r="D1707" i="11"/>
  <c r="D1701" i="11"/>
  <c r="D1695" i="11"/>
  <c r="D1689" i="11"/>
  <c r="D1677" i="11"/>
  <c r="D1671" i="11"/>
  <c r="D1665" i="11"/>
  <c r="D1659" i="11"/>
  <c r="D1653" i="11"/>
  <c r="D1647" i="11"/>
  <c r="D1641" i="11"/>
  <c r="D1635" i="11"/>
  <c r="D1629" i="11"/>
  <c r="D1623" i="11"/>
  <c r="D1617" i="11"/>
  <c r="D1611" i="11"/>
  <c r="D1605" i="11"/>
  <c r="D1593" i="11"/>
  <c r="D1581" i="11"/>
  <c r="D1569" i="11"/>
  <c r="D1557" i="11"/>
  <c r="D1545" i="11"/>
  <c r="D1533" i="11"/>
  <c r="D3795" i="11"/>
  <c r="D3572" i="11"/>
  <c r="D3432" i="11"/>
  <c r="D3237" i="11"/>
  <c r="D3112" i="11"/>
  <c r="D2968" i="11"/>
  <c r="D2824" i="11"/>
  <c r="D2680" i="11"/>
  <c r="D2536" i="11"/>
  <c r="D2392" i="11"/>
  <c r="D2222" i="11"/>
  <c r="D2169" i="11"/>
  <c r="D2138" i="11"/>
  <c r="D2066" i="11"/>
  <c r="D2006" i="11"/>
  <c r="D1988" i="11"/>
  <c r="D1970" i="11"/>
  <c r="D1952" i="11"/>
  <c r="D1934" i="11"/>
  <c r="D1916" i="11"/>
  <c r="D1898" i="11"/>
  <c r="D1880" i="11"/>
  <c r="D1862" i="11"/>
  <c r="D1844" i="11"/>
  <c r="D1826" i="11"/>
  <c r="D1770" i="11"/>
  <c r="D1763" i="11"/>
  <c r="D1756" i="11"/>
  <c r="D1734" i="11"/>
  <c r="D1727" i="11"/>
  <c r="D1720" i="11"/>
  <c r="D1698" i="11"/>
  <c r="D1691" i="11"/>
  <c r="D1684" i="11"/>
  <c r="D1662" i="11"/>
  <c r="D1655" i="11"/>
  <c r="D1648" i="11"/>
  <c r="D1626" i="11"/>
  <c r="D1619" i="11"/>
  <c r="D1612" i="11"/>
  <c r="D1590" i="11"/>
  <c r="D1583" i="11"/>
  <c r="D1576" i="11"/>
  <c r="D1554" i="11"/>
  <c r="D1547" i="11"/>
  <c r="D1540" i="11"/>
  <c r="D1518" i="11"/>
  <c r="D1505" i="11"/>
  <c r="D1492" i="11"/>
  <c r="D1479" i="11"/>
  <c r="D1466" i="11"/>
  <c r="D1446" i="11"/>
  <c r="D1433" i="11"/>
  <c r="D1294" i="11"/>
  <c r="D1228" i="11"/>
  <c r="D1216" i="11"/>
  <c r="D1204" i="11"/>
  <c r="D1192" i="11"/>
  <c r="D1186" i="11"/>
  <c r="D1174" i="11"/>
  <c r="D1162" i="11"/>
  <c r="D1150" i="11"/>
  <c r="D1138" i="11"/>
  <c r="D1126" i="11"/>
  <c r="D1114" i="11"/>
  <c r="D1102" i="11"/>
  <c r="D1090" i="11"/>
  <c r="D1078" i="11"/>
  <c r="D1072" i="11"/>
  <c r="D1060" i="11"/>
  <c r="D1048" i="11"/>
  <c r="D1042" i="11"/>
  <c r="D1030" i="11"/>
  <c r="D1018" i="11"/>
  <c r="D1012" i="11"/>
  <c r="D1000" i="11"/>
  <c r="D988" i="11"/>
  <c r="D976" i="11"/>
  <c r="D964" i="11"/>
  <c r="D952" i="11"/>
  <c r="D940" i="11"/>
  <c r="D928" i="11"/>
  <c r="D916" i="11"/>
  <c r="D910" i="11"/>
  <c r="D898" i="11"/>
  <c r="D886" i="11"/>
  <c r="D874" i="11"/>
  <c r="D862" i="11"/>
  <c r="D850" i="11"/>
  <c r="D838" i="11"/>
  <c r="D826" i="11"/>
  <c r="D814" i="11"/>
  <c r="D808" i="11"/>
  <c r="D796" i="11"/>
  <c r="D784" i="11"/>
  <c r="D772" i="11"/>
  <c r="D760" i="11"/>
  <c r="D748" i="11"/>
  <c r="D736" i="11"/>
  <c r="D724" i="11"/>
  <c r="D712" i="11"/>
  <c r="D700" i="11"/>
  <c r="D694" i="11"/>
  <c r="D682" i="11"/>
  <c r="D670" i="11"/>
  <c r="D658" i="11"/>
  <c r="D646" i="11"/>
  <c r="D640" i="11"/>
  <c r="D628" i="11"/>
  <c r="D616" i="11"/>
  <c r="D604" i="11"/>
  <c r="D592" i="11"/>
  <c r="D580" i="11"/>
  <c r="D568" i="11"/>
  <c r="D562" i="11"/>
  <c r="D550" i="11"/>
  <c r="D538" i="11"/>
  <c r="D526" i="11"/>
  <c r="D514" i="11"/>
  <c r="D502" i="11"/>
  <c r="D490" i="11"/>
  <c r="D484" i="11"/>
  <c r="D472" i="11"/>
  <c r="D460" i="11"/>
  <c r="D448" i="11"/>
  <c r="D436" i="11"/>
  <c r="D424" i="11"/>
  <c r="D412" i="11"/>
  <c r="D400" i="11"/>
  <c r="D388" i="11"/>
  <c r="D376" i="11"/>
  <c r="D364" i="11"/>
  <c r="D352" i="11"/>
  <c r="D340" i="11"/>
  <c r="D334" i="11"/>
  <c r="D322" i="11"/>
  <c r="D310" i="11"/>
  <c r="D298" i="11"/>
  <c r="D286" i="11"/>
  <c r="D274" i="11"/>
  <c r="D262" i="11"/>
  <c r="D256" i="11"/>
  <c r="D244" i="11"/>
  <c r="D232" i="11"/>
  <c r="D220" i="11"/>
  <c r="D208" i="11"/>
  <c r="D196" i="11"/>
  <c r="D184" i="11"/>
  <c r="D178" i="11"/>
  <c r="D166" i="11"/>
  <c r="D154" i="11"/>
  <c r="D142" i="11"/>
  <c r="D130" i="11"/>
  <c r="D118" i="11"/>
  <c r="D112" i="11"/>
  <c r="D100" i="11"/>
  <c r="D88" i="11"/>
  <c r="D76" i="11"/>
  <c r="D64" i="11"/>
  <c r="D52" i="11"/>
  <c r="D46" i="11"/>
  <c r="D34" i="11"/>
  <c r="D195" i="11"/>
  <c r="D135" i="11"/>
  <c r="D117" i="11"/>
  <c r="D93" i="11"/>
  <c r="D81" i="11"/>
  <c r="D4088" i="11"/>
  <c r="D4077" i="11"/>
  <c r="D3489" i="11"/>
  <c r="D3327" i="11"/>
  <c r="D3056" i="11"/>
  <c r="D2912" i="11"/>
  <c r="D2768" i="11"/>
  <c r="D2624" i="11"/>
  <c r="D2480" i="11"/>
  <c r="D2326" i="11"/>
  <c r="D2189" i="11"/>
  <c r="D2096" i="11"/>
  <c r="D2024" i="11"/>
  <c r="D1808" i="11"/>
  <c r="D1800" i="11"/>
  <c r="D1792" i="11"/>
  <c r="D1784" i="11"/>
  <c r="D1748" i="11"/>
  <c r="D1712" i="11"/>
  <c r="D1676" i="11"/>
  <c r="D1640" i="11"/>
  <c r="D1604" i="11"/>
  <c r="D1568" i="11"/>
  <c r="D1532" i="11"/>
  <c r="D1511" i="11"/>
  <c r="D1498" i="11"/>
  <c r="D1485" i="11"/>
  <c r="D1472" i="11"/>
  <c r="D1452" i="11"/>
  <c r="D1439" i="11"/>
  <c r="D1426" i="11"/>
  <c r="D1420" i="11"/>
  <c r="D1414" i="11"/>
  <c r="D1408" i="11"/>
  <c r="D1402" i="11"/>
  <c r="D1396" i="11"/>
  <c r="D1390" i="11"/>
  <c r="D1384" i="11"/>
  <c r="D1378" i="11"/>
  <c r="D1372" i="11"/>
  <c r="D1366" i="11"/>
  <c r="D1360" i="11"/>
  <c r="D1354" i="11"/>
  <c r="D1348" i="11"/>
  <c r="D1342" i="11"/>
  <c r="D1336" i="11"/>
  <c r="D1330" i="11"/>
  <c r="D1324" i="11"/>
  <c r="D1318" i="11"/>
  <c r="D1312" i="11"/>
  <c r="D1306" i="11"/>
  <c r="D1300" i="11"/>
  <c r="D1288" i="11"/>
  <c r="D1282" i="11"/>
  <c r="D1276" i="11"/>
  <c r="D1270" i="11"/>
  <c r="D1264" i="11"/>
  <c r="D1258" i="11"/>
  <c r="D1252" i="11"/>
  <c r="D1246" i="11"/>
  <c r="D1240" i="11"/>
  <c r="D1234" i="11"/>
  <c r="D1222" i="11"/>
  <c r="D1210" i="11"/>
  <c r="D1198" i="11"/>
  <c r="D1180" i="11"/>
  <c r="D1168" i="11"/>
  <c r="D1156" i="11"/>
  <c r="D1144" i="11"/>
  <c r="D1132" i="11"/>
  <c r="D1120" i="11"/>
  <c r="D1108" i="11"/>
  <c r="D1096" i="11"/>
  <c r="D1084" i="11"/>
  <c r="D1066" i="11"/>
  <c r="D1054" i="11"/>
  <c r="D1036" i="11"/>
  <c r="D1024" i="11"/>
  <c r="D1006" i="11"/>
  <c r="D994" i="11"/>
  <c r="D982" i="11"/>
  <c r="D970" i="11"/>
  <c r="D958" i="11"/>
  <c r="D946" i="11"/>
  <c r="D934" i="11"/>
  <c r="D922" i="11"/>
  <c r="D904" i="11"/>
  <c r="D892" i="11"/>
  <c r="D880" i="11"/>
  <c r="D868" i="11"/>
  <c r="D856" i="11"/>
  <c r="D844" i="11"/>
  <c r="D832" i="11"/>
  <c r="D820" i="11"/>
  <c r="D802" i="11"/>
  <c r="D790" i="11"/>
  <c r="D778" i="11"/>
  <c r="D766" i="11"/>
  <c r="D754" i="11"/>
  <c r="D742" i="11"/>
  <c r="D730" i="11"/>
  <c r="D718" i="11"/>
  <c r="D706" i="11"/>
  <c r="D688" i="11"/>
  <c r="D676" i="11"/>
  <c r="D664" i="11"/>
  <c r="D652" i="11"/>
  <c r="D634" i="11"/>
  <c r="D622" i="11"/>
  <c r="D610" i="11"/>
  <c r="D598" i="11"/>
  <c r="D586" i="11"/>
  <c r="D574" i="11"/>
  <c r="D556" i="11"/>
  <c r="D544" i="11"/>
  <c r="D532" i="11"/>
  <c r="D520" i="11"/>
  <c r="D508" i="11"/>
  <c r="D496" i="11"/>
  <c r="D478" i="11"/>
  <c r="D466" i="11"/>
  <c r="D454" i="11"/>
  <c r="D442" i="11"/>
  <c r="D430" i="11"/>
  <c r="D418" i="11"/>
  <c r="D406" i="11"/>
  <c r="D394" i="11"/>
  <c r="D382" i="11"/>
  <c r="D370" i="11"/>
  <c r="D358" i="11"/>
  <c r="D346" i="11"/>
  <c r="D328" i="11"/>
  <c r="D316" i="11"/>
  <c r="D304" i="11"/>
  <c r="D292" i="11"/>
  <c r="D280" i="11"/>
  <c r="D268" i="11"/>
  <c r="D250" i="11"/>
  <c r="D238" i="11"/>
  <c r="D226" i="11"/>
  <c r="D214" i="11"/>
  <c r="D202" i="11"/>
  <c r="D190" i="11"/>
  <c r="D172" i="11"/>
  <c r="D160" i="11"/>
  <c r="D148" i="11"/>
  <c r="D136" i="11"/>
  <c r="D124" i="11"/>
  <c r="D106" i="11"/>
  <c r="D94" i="11"/>
  <c r="D82" i="11"/>
  <c r="D70" i="11"/>
  <c r="D58" i="11"/>
  <c r="D40" i="11"/>
  <c r="D28" i="11"/>
  <c r="D3699" i="11"/>
  <c r="D3201" i="11"/>
  <c r="D3088" i="11"/>
  <c r="D2944" i="11"/>
  <c r="D2800" i="11"/>
  <c r="D2656" i="11"/>
  <c r="D2512" i="11"/>
  <c r="D2368" i="11"/>
  <c r="D2347" i="11"/>
  <c r="D2294" i="11"/>
  <c r="D2241" i="11"/>
  <c r="D2126" i="11"/>
  <c r="D2054" i="11"/>
  <c r="D1776" i="11"/>
  <c r="D1769" i="11"/>
  <c r="D1762" i="11"/>
  <c r="D1740" i="11"/>
  <c r="D1733" i="11"/>
  <c r="D1726" i="11"/>
  <c r="D1704" i="11"/>
  <c r="D1697" i="11"/>
  <c r="D1690" i="11"/>
  <c r="D1668" i="11"/>
  <c r="D1661" i="11"/>
  <c r="D1654" i="11"/>
  <c r="D1632" i="11"/>
  <c r="D1625" i="11"/>
  <c r="D1618" i="11"/>
  <c r="D1596" i="11"/>
  <c r="D1589" i="11"/>
  <c r="D1582" i="11"/>
  <c r="D1560" i="11"/>
  <c r="D1553" i="11"/>
  <c r="D1546" i="11"/>
  <c r="D1524" i="11"/>
  <c r="D1517" i="11"/>
  <c r="D1504" i="11"/>
  <c r="D1491" i="11"/>
  <c r="D1478" i="11"/>
  <c r="D1458" i="11"/>
  <c r="D1445" i="11"/>
  <c r="D1432" i="11"/>
  <c r="D1227" i="11"/>
  <c r="D1203" i="11"/>
  <c r="D1191" i="11"/>
  <c r="D1173" i="11"/>
  <c r="D1155" i="11"/>
  <c r="D1143" i="11"/>
  <c r="D1125" i="11"/>
  <c r="D1113" i="11"/>
  <c r="D1101" i="11"/>
  <c r="D1083" i="11"/>
  <c r="D1071" i="11"/>
  <c r="D1059" i="11"/>
  <c r="D1047" i="11"/>
  <c r="D1029" i="11"/>
  <c r="D1011" i="11"/>
  <c r="D999" i="11"/>
  <c r="D987" i="11"/>
  <c r="D969" i="11"/>
  <c r="D957" i="11"/>
  <c r="D945" i="11"/>
  <c r="D927" i="11"/>
  <c r="D915" i="11"/>
  <c r="D903" i="11"/>
  <c r="D885" i="11"/>
  <c r="D867" i="11"/>
  <c r="D855" i="11"/>
  <c r="D843" i="11"/>
  <c r="D825" i="11"/>
  <c r="D813" i="11"/>
  <c r="D801" i="11"/>
  <c r="D789" i="11"/>
  <c r="D777" i="11"/>
  <c r="D765" i="11"/>
  <c r="D747" i="11"/>
  <c r="D735" i="11"/>
  <c r="D723" i="11"/>
  <c r="D711" i="11"/>
  <c r="D699" i="11"/>
  <c r="D681" i="11"/>
  <c r="D669" i="11"/>
  <c r="D657" i="11"/>
  <c r="D645" i="11"/>
  <c r="D639" i="11"/>
  <c r="D627" i="11"/>
  <c r="D615" i="11"/>
  <c r="D603" i="11"/>
  <c r="D585" i="11"/>
  <c r="D573" i="11"/>
  <c r="D561" i="11"/>
  <c r="D549" i="11"/>
  <c r="D537" i="11"/>
  <c r="D525" i="11"/>
  <c r="D513" i="11"/>
  <c r="D501" i="11"/>
  <c r="D489" i="11"/>
  <c r="D477" i="11"/>
  <c r="D465" i="11"/>
  <c r="D453" i="11"/>
  <c r="D441" i="11"/>
  <c r="D429" i="11"/>
  <c r="D417" i="11"/>
  <c r="D405" i="11"/>
  <c r="D393" i="11"/>
  <c r="D381" i="11"/>
  <c r="D369" i="11"/>
  <c r="D357" i="11"/>
  <c r="D345" i="11"/>
  <c r="D327" i="11"/>
  <c r="D315" i="11"/>
  <c r="D303" i="11"/>
  <c r="D291" i="11"/>
  <c r="D279" i="11"/>
  <c r="D267" i="11"/>
  <c r="D255" i="11"/>
  <c r="D243" i="11"/>
  <c r="D231" i="11"/>
  <c r="D219" i="11"/>
  <c r="D207" i="11"/>
  <c r="D189" i="11"/>
  <c r="D177" i="11"/>
  <c r="D165" i="11"/>
  <c r="D153" i="11"/>
  <c r="D141" i="11"/>
  <c r="D123" i="11"/>
  <c r="D99" i="11"/>
  <c r="D3440" i="11"/>
  <c r="D3291" i="11"/>
  <c r="D3032" i="11"/>
  <c r="D2888" i="11"/>
  <c r="D2744" i="11"/>
  <c r="D2600" i="11"/>
  <c r="D2456" i="11"/>
  <c r="D2261" i="11"/>
  <c r="D2209" i="11"/>
  <c r="D2156" i="11"/>
  <c r="D2084" i="11"/>
  <c r="D2004" i="11"/>
  <c r="D1986" i="11"/>
  <c r="D1968" i="11"/>
  <c r="D1950" i="11"/>
  <c r="D1932" i="11"/>
  <c r="D1914" i="11"/>
  <c r="D1896" i="11"/>
  <c r="D1878" i="11"/>
  <c r="D1860" i="11"/>
  <c r="D1842" i="11"/>
  <c r="D1824" i="11"/>
  <c r="D1754" i="11"/>
  <c r="D1718" i="11"/>
  <c r="D1682" i="11"/>
  <c r="D1646" i="11"/>
  <c r="D1610" i="11"/>
  <c r="D1574" i="11"/>
  <c r="D1538" i="11"/>
  <c r="D1510" i="11"/>
  <c r="D1497" i="11"/>
  <c r="D1484" i="11"/>
  <c r="D1464" i="11"/>
  <c r="D1451" i="11"/>
  <c r="D1438" i="11"/>
  <c r="D1425" i="11"/>
  <c r="D1419" i="11"/>
  <c r="D1413" i="11"/>
  <c r="D1407" i="11"/>
  <c r="D1401" i="11"/>
  <c r="D1395" i="11"/>
  <c r="D1389" i="11"/>
  <c r="D1383" i="11"/>
  <c r="D1377" i="11"/>
  <c r="D1371" i="11"/>
  <c r="D1365" i="11"/>
  <c r="D1359" i="11"/>
  <c r="D1353" i="11"/>
  <c r="D1347" i="11"/>
  <c r="D1341" i="11"/>
  <c r="D1335" i="11"/>
  <c r="D1329" i="11"/>
  <c r="D1323" i="11"/>
  <c r="D1317" i="11"/>
  <c r="D1311" i="11"/>
  <c r="D1305" i="11"/>
  <c r="D1299" i="11"/>
  <c r="D1293" i="11"/>
  <c r="D1287" i="11"/>
  <c r="D1281" i="11"/>
  <c r="D1275" i="11"/>
  <c r="D1269" i="11"/>
  <c r="D1263" i="11"/>
  <c r="D1257" i="11"/>
  <c r="D1251" i="11"/>
  <c r="D1245" i="11"/>
  <c r="D1239" i="11"/>
  <c r="D1233" i="11"/>
  <c r="D1221" i="11"/>
  <c r="D1215" i="11"/>
  <c r="D1209" i="11"/>
  <c r="D1197" i="11"/>
  <c r="D1185" i="11"/>
  <c r="D1179" i="11"/>
  <c r="D1167" i="11"/>
  <c r="D1161" i="11"/>
  <c r="D1149" i="11"/>
  <c r="D1137" i="11"/>
  <c r="D1131" i="11"/>
  <c r="D1119" i="11"/>
  <c r="D1107" i="11"/>
  <c r="D1095" i="11"/>
  <c r="D1089" i="11"/>
  <c r="D1077" i="11"/>
  <c r="D1065" i="11"/>
  <c r="D1053" i="11"/>
  <c r="D1041" i="11"/>
  <c r="D1035" i="11"/>
  <c r="D1023" i="11"/>
  <c r="D1017" i="11"/>
  <c r="D1005" i="11"/>
  <c r="D993" i="11"/>
  <c r="D981" i="11"/>
  <c r="D975" i="11"/>
  <c r="D963" i="11"/>
  <c r="D951" i="11"/>
  <c r="D939" i="11"/>
  <c r="D933" i="11"/>
  <c r="D921" i="11"/>
  <c r="D909" i="11"/>
  <c r="D897" i="11"/>
  <c r="D891" i="11"/>
  <c r="D879" i="11"/>
  <c r="D873" i="11"/>
  <c r="D861" i="11"/>
  <c r="D849" i="11"/>
  <c r="D837" i="11"/>
  <c r="D831" i="11"/>
  <c r="D819" i="11"/>
  <c r="D807" i="11"/>
  <c r="D795" i="11"/>
  <c r="D783" i="11"/>
  <c r="D771" i="11"/>
  <c r="D759" i="11"/>
  <c r="D753" i="11"/>
  <c r="D741" i="11"/>
  <c r="D729" i="11"/>
  <c r="D717" i="11"/>
  <c r="D705" i="11"/>
  <c r="D693" i="11"/>
  <c r="D687" i="11"/>
  <c r="D675" i="11"/>
  <c r="D663" i="11"/>
  <c r="D651" i="11"/>
  <c r="D633" i="11"/>
  <c r="D621" i="11"/>
  <c r="D609" i="11"/>
  <c r="D597" i="11"/>
  <c r="D591" i="11"/>
  <c r="D579" i="11"/>
  <c r="D567" i="11"/>
  <c r="D555" i="11"/>
  <c r="D543" i="11"/>
  <c r="D531" i="11"/>
  <c r="D519" i="11"/>
  <c r="D507" i="11"/>
  <c r="D495" i="11"/>
  <c r="D483" i="11"/>
  <c r="D471" i="11"/>
  <c r="D459" i="11"/>
  <c r="D447" i="11"/>
  <c r="D435" i="11"/>
  <c r="D423" i="11"/>
  <c r="D411" i="11"/>
  <c r="D399" i="11"/>
  <c r="D387" i="11"/>
  <c r="D375" i="11"/>
  <c r="D363" i="11"/>
  <c r="D351" i="11"/>
  <c r="D339" i="11"/>
  <c r="D333" i="11"/>
  <c r="D321" i="11"/>
  <c r="D309" i="11"/>
  <c r="D297" i="11"/>
  <c r="D285" i="11"/>
  <c r="D273" i="11"/>
  <c r="D261" i="11"/>
  <c r="D249" i="11"/>
  <c r="D237" i="11"/>
  <c r="D225" i="11"/>
  <c r="D213" i="11"/>
  <c r="D201" i="11"/>
  <c r="D183" i="11"/>
  <c r="D171" i="11"/>
  <c r="D159" i="11"/>
  <c r="D147" i="11"/>
  <c r="D129" i="11"/>
  <c r="D105" i="11"/>
  <c r="D87" i="11"/>
  <c r="D3603" i="11"/>
  <c r="D3381" i="11"/>
  <c r="D3165" i="11"/>
  <c r="D3064" i="11"/>
  <c r="D2920" i="11"/>
  <c r="D2776" i="11"/>
  <c r="D2632" i="11"/>
  <c r="D2488" i="11"/>
  <c r="D2313" i="11"/>
  <c r="D2176" i="11"/>
  <c r="D2114" i="11"/>
  <c r="D2042" i="11"/>
  <c r="D2012" i="11"/>
  <c r="D1994" i="11"/>
  <c r="D1976" i="11"/>
  <c r="D1958" i="11"/>
  <c r="D1940" i="11"/>
  <c r="D1922" i="11"/>
  <c r="D1904" i="11"/>
  <c r="D1886" i="11"/>
  <c r="D1868" i="11"/>
  <c r="D1850" i="11"/>
  <c r="D1832" i="11"/>
  <c r="D1814" i="11"/>
  <c r="D1806" i="11"/>
  <c r="D1798" i="11"/>
  <c r="D1790" i="11"/>
  <c r="D1782" i="11"/>
  <c r="D1775" i="11"/>
  <c r="D1768" i="11"/>
  <c r="D1746" i="11"/>
  <c r="D1739" i="11"/>
  <c r="D1732" i="11"/>
  <c r="D1710" i="11"/>
  <c r="D1703" i="11"/>
  <c r="D1696" i="11"/>
  <c r="D1674" i="11"/>
  <c r="D1667" i="11"/>
  <c r="D1660" i="11"/>
  <c r="D1638" i="11"/>
  <c r="D1631" i="11"/>
  <c r="D1624" i="11"/>
  <c r="D1602" i="11"/>
  <c r="D1595" i="11"/>
  <c r="D1588" i="11"/>
  <c r="D1566" i="11"/>
  <c r="D1559" i="11"/>
  <c r="D1552" i="11"/>
  <c r="D1530" i="11"/>
  <c r="D1523" i="11"/>
  <c r="D1516" i="11"/>
  <c r="D1503" i="11"/>
  <c r="D4525" i="11"/>
  <c r="D3955" i="11"/>
  <c r="D3255" i="11"/>
  <c r="D3008" i="11"/>
  <c r="D2864" i="11"/>
  <c r="D2720" i="11"/>
  <c r="D2576" i="11"/>
  <c r="D2432" i="11"/>
  <c r="D2333" i="11"/>
  <c r="D2281" i="11"/>
  <c r="D2228" i="11"/>
  <c r="D2144" i="11"/>
  <c r="D2072" i="11"/>
  <c r="D1760" i="11"/>
  <c r="D1724" i="11"/>
  <c r="D1688" i="11"/>
  <c r="D1652" i="11"/>
  <c r="D1616" i="11"/>
  <c r="D1580" i="11"/>
  <c r="D1544" i="11"/>
  <c r="D1509" i="11"/>
  <c r="D1496" i="11"/>
  <c r="D1476" i="11"/>
  <c r="D1463" i="11"/>
  <c r="D1450" i="11"/>
  <c r="D1437" i="11"/>
  <c r="D1424" i="11"/>
  <c r="D1418" i="11"/>
  <c r="D1412" i="11"/>
  <c r="D1406" i="11"/>
  <c r="D1400" i="11"/>
  <c r="D1394" i="11"/>
  <c r="D1388" i="11"/>
  <c r="D1382" i="11"/>
  <c r="D1376" i="11"/>
  <c r="D1370" i="11"/>
  <c r="D1364" i="11"/>
  <c r="D1358" i="11"/>
  <c r="D1352" i="11"/>
  <c r="D1346" i="11"/>
  <c r="D1340" i="11"/>
  <c r="D1334" i="11"/>
  <c r="D1328" i="11"/>
  <c r="D1322" i="11"/>
  <c r="D1316" i="11"/>
  <c r="D1310" i="11"/>
  <c r="D1304" i="11"/>
  <c r="D1298" i="11"/>
  <c r="D1292" i="11"/>
  <c r="D1286" i="11"/>
  <c r="D1280" i="11"/>
  <c r="D1274" i="11"/>
  <c r="D1268" i="11"/>
  <c r="D1262" i="11"/>
  <c r="D1256" i="11"/>
  <c r="D1250" i="11"/>
  <c r="D1244" i="11"/>
  <c r="D1238" i="11"/>
  <c r="D1232" i="11"/>
  <c r="D1226" i="11"/>
  <c r="D1220" i="11"/>
  <c r="D1214" i="11"/>
  <c r="D1208" i="11"/>
  <c r="D1202" i="11"/>
  <c r="D1196" i="11"/>
  <c r="D1190" i="11"/>
  <c r="D1184" i="11"/>
  <c r="D1178" i="11"/>
  <c r="D1172" i="11"/>
  <c r="D1166" i="11"/>
  <c r="D1160" i="11"/>
  <c r="D1154" i="11"/>
  <c r="D1148" i="11"/>
  <c r="D1142" i="11"/>
  <c r="D1136" i="11"/>
  <c r="D1130" i="11"/>
  <c r="D1124" i="11"/>
  <c r="D1118" i="11"/>
  <c r="D1112" i="11"/>
  <c r="D1106" i="11"/>
  <c r="D1100" i="11"/>
  <c r="D1094" i="11"/>
  <c r="D1088" i="11"/>
  <c r="D1082" i="11"/>
  <c r="D1076" i="11"/>
  <c r="D1070" i="11"/>
  <c r="D1064" i="11"/>
  <c r="D1058" i="11"/>
  <c r="D1052" i="11"/>
  <c r="D1046" i="11"/>
  <c r="D1040" i="11"/>
  <c r="D1034" i="11"/>
  <c r="D1028" i="11"/>
  <c r="D1022" i="11"/>
  <c r="D1016" i="11"/>
  <c r="D1010" i="11"/>
  <c r="D1004" i="11"/>
  <c r="D998" i="11"/>
  <c r="D992" i="11"/>
  <c r="D986" i="11"/>
  <c r="D980" i="11"/>
  <c r="D974" i="11"/>
  <c r="D968" i="11"/>
  <c r="D962" i="11"/>
  <c r="D956" i="11"/>
  <c r="D950" i="11"/>
  <c r="D944" i="11"/>
  <c r="D938" i="11"/>
  <c r="D932" i="11"/>
  <c r="D926" i="11"/>
  <c r="D920" i="11"/>
  <c r="D914" i="11"/>
  <c r="D908" i="11"/>
  <c r="D902" i="11"/>
  <c r="D896" i="11"/>
  <c r="D890" i="11"/>
  <c r="D884" i="11"/>
  <c r="D878" i="11"/>
  <c r="D872" i="11"/>
  <c r="D866" i="11"/>
  <c r="D860" i="11"/>
  <c r="D854" i="11"/>
  <c r="D848" i="11"/>
  <c r="D842" i="11"/>
  <c r="D836" i="11"/>
  <c r="D830" i="11"/>
  <c r="D824" i="11"/>
  <c r="D818" i="11"/>
  <c r="D812" i="11"/>
  <c r="D806" i="11"/>
  <c r="D800" i="11"/>
  <c r="D794" i="11"/>
  <c r="D788" i="11"/>
  <c r="D782" i="11"/>
  <c r="D776" i="11"/>
  <c r="D770" i="11"/>
  <c r="D764" i="11"/>
  <c r="D758" i="11"/>
  <c r="D752" i="11"/>
  <c r="D746" i="11"/>
  <c r="D740" i="11"/>
  <c r="D734" i="11"/>
  <c r="D728" i="11"/>
  <c r="D722" i="11"/>
  <c r="D716" i="11"/>
  <c r="D710" i="11"/>
  <c r="D704" i="11"/>
  <c r="D698" i="11"/>
  <c r="D692" i="11"/>
  <c r="D686" i="11"/>
  <c r="D680" i="11"/>
  <c r="D674" i="11"/>
  <c r="D668" i="11"/>
  <c r="D662" i="11"/>
  <c r="D656" i="11"/>
  <c r="D650" i="11"/>
  <c r="D644" i="11"/>
  <c r="D638" i="11"/>
  <c r="D632" i="11"/>
  <c r="D626" i="11"/>
  <c r="D620" i="11"/>
  <c r="D614" i="11"/>
  <c r="D608" i="11"/>
  <c r="D602" i="11"/>
  <c r="D596" i="11"/>
  <c r="D590" i="11"/>
  <c r="D584" i="11"/>
  <c r="D578" i="11"/>
  <c r="D572" i="11"/>
  <c r="D566" i="11"/>
  <c r="D4571" i="11"/>
  <c r="D4178" i="11"/>
  <c r="D3519" i="11"/>
  <c r="D3345" i="11"/>
  <c r="D3129" i="11"/>
  <c r="D3040" i="11"/>
  <c r="D2896" i="11"/>
  <c r="D2752" i="11"/>
  <c r="D2608" i="11"/>
  <c r="D2464" i="11"/>
  <c r="D2354" i="11"/>
  <c r="D2248" i="11"/>
  <c r="D2195" i="11"/>
  <c r="D2102" i="11"/>
  <c r="D2030" i="11"/>
  <c r="D1781" i="11"/>
  <c r="D1774" i="11"/>
  <c r="D1752" i="11"/>
  <c r="D1745" i="11"/>
  <c r="D1738" i="11"/>
  <c r="D1716" i="11"/>
  <c r="D1709" i="11"/>
  <c r="D1702" i="11"/>
  <c r="D1680" i="11"/>
  <c r="D1673" i="11"/>
  <c r="D1666" i="11"/>
  <c r="D1644" i="11"/>
  <c r="D1637" i="11"/>
  <c r="D1630" i="11"/>
  <c r="D1608" i="11"/>
  <c r="D1601" i="11"/>
  <c r="D1594" i="11"/>
  <c r="D1572" i="11"/>
  <c r="D1565" i="11"/>
  <c r="D1558" i="11"/>
  <c r="D1536" i="11"/>
  <c r="D1529" i="11"/>
  <c r="D1522" i="11"/>
  <c r="D1515" i="11"/>
  <c r="D1502" i="11"/>
  <c r="D1482" i="11"/>
  <c r="D1469" i="11"/>
  <c r="D1456" i="11"/>
  <c r="D1443" i="11"/>
  <c r="D1430" i="11"/>
  <c r="D1117" i="11"/>
  <c r="D1009" i="11"/>
  <c r="D997" i="11"/>
  <c r="D985" i="11"/>
  <c r="D967" i="11"/>
  <c r="D955" i="11"/>
  <c r="D937" i="11"/>
  <c r="D925" i="11"/>
  <c r="D913" i="11"/>
  <c r="D901" i="11"/>
  <c r="D883" i="11"/>
  <c r="D871" i="11"/>
  <c r="D859" i="11"/>
  <c r="D841" i="11"/>
  <c r="D829" i="11"/>
  <c r="D817" i="11"/>
  <c r="D805" i="11"/>
  <c r="D793" i="11"/>
  <c r="D775" i="11"/>
  <c r="D763" i="11"/>
  <c r="D751" i="11"/>
  <c r="D733" i="11"/>
  <c r="D721" i="11"/>
  <c r="D709" i="11"/>
  <c r="D691" i="11"/>
  <c r="D679" i="11"/>
  <c r="D667" i="11"/>
  <c r="D649" i="11"/>
  <c r="D637" i="11"/>
  <c r="D625" i="11"/>
  <c r="D613" i="11"/>
  <c r="D595" i="11"/>
  <c r="D583" i="11"/>
  <c r="D571" i="11"/>
  <c r="D553" i="11"/>
  <c r="D541" i="11"/>
  <c r="D529" i="11"/>
  <c r="D511" i="11"/>
  <c r="D499" i="11"/>
  <c r="D487" i="11"/>
  <c r="D475" i="11"/>
  <c r="D463" i="11"/>
  <c r="D445" i="11"/>
  <c r="D433" i="11"/>
  <c r="D421" i="11"/>
  <c r="D409" i="11"/>
  <c r="D391" i="11"/>
  <c r="D379" i="11"/>
  <c r="D367" i="11"/>
  <c r="D355" i="11"/>
  <c r="D343" i="11"/>
  <c r="D325" i="11"/>
  <c r="D313" i="11"/>
  <c r="D301" i="11"/>
  <c r="D289" i="11"/>
  <c r="D277" i="11"/>
  <c r="D265" i="11"/>
  <c r="D253" i="11"/>
  <c r="D235" i="11"/>
  <c r="D223" i="11"/>
  <c r="D205" i="11"/>
  <c r="D193" i="11"/>
  <c r="D181" i="11"/>
  <c r="D169" i="11"/>
  <c r="D157" i="11"/>
  <c r="D145" i="11"/>
  <c r="D127" i="11"/>
  <c r="D115" i="11"/>
  <c r="D103" i="11"/>
  <c r="D85" i="11"/>
  <c r="D73" i="11"/>
  <c r="D61" i="11"/>
  <c r="D49" i="11"/>
  <c r="D37" i="11"/>
  <c r="D25" i="11"/>
  <c r="D5492" i="11"/>
  <c r="D3859" i="11"/>
  <c r="D3219" i="11"/>
  <c r="D2984" i="11"/>
  <c r="D2840" i="11"/>
  <c r="D2696" i="11"/>
  <c r="D2552" i="11"/>
  <c r="D2408" i="11"/>
  <c r="D2300" i="11"/>
  <c r="D2163" i="11"/>
  <c r="D2132" i="11"/>
  <c r="D2060" i="11"/>
  <c r="D2010" i="11"/>
  <c r="D1992" i="11"/>
  <c r="D1974" i="11"/>
  <c r="D1956" i="11"/>
  <c r="D1938" i="11"/>
  <c r="D1920" i="11"/>
  <c r="D1902" i="11"/>
  <c r="D1884" i="11"/>
  <c r="D1866" i="11"/>
  <c r="D1848" i="11"/>
  <c r="D1830" i="11"/>
  <c r="D1812" i="11"/>
  <c r="D1804" i="11"/>
  <c r="D1796" i="11"/>
  <c r="D1788" i="11"/>
  <c r="D1766" i="11"/>
  <c r="D1730" i="11"/>
  <c r="D1694" i="11"/>
  <c r="D1658" i="11"/>
  <c r="D1622" i="11"/>
  <c r="D1586" i="11"/>
  <c r="D1550" i="11"/>
  <c r="D1508" i="11"/>
  <c r="D1488" i="11"/>
  <c r="D1475" i="11"/>
  <c r="D1462" i="11"/>
  <c r="D1449" i="11"/>
  <c r="D1436" i="11"/>
  <c r="D1423" i="11"/>
  <c r="D1417" i="11"/>
  <c r="D1411" i="11"/>
  <c r="D1405" i="11"/>
  <c r="D1399" i="11"/>
  <c r="D1393" i="11"/>
  <c r="D1387" i="11"/>
  <c r="D1381" i="11"/>
  <c r="D1375" i="11"/>
  <c r="D1369" i="11"/>
  <c r="D1363" i="11"/>
  <c r="D1357" i="11"/>
  <c r="D1351" i="11"/>
  <c r="D1345" i="11"/>
  <c r="D1339" i="11"/>
  <c r="D1333" i="11"/>
  <c r="D1327" i="11"/>
  <c r="D1321" i="11"/>
  <c r="D1315" i="11"/>
  <c r="D1309" i="11"/>
  <c r="D1303" i="11"/>
  <c r="D1297" i="11"/>
  <c r="D1291" i="11"/>
  <c r="D1285" i="11"/>
  <c r="D1279" i="11"/>
  <c r="D1273" i="11"/>
  <c r="D1267" i="11"/>
  <c r="D1261" i="11"/>
  <c r="D1255" i="11"/>
  <c r="D1249" i="11"/>
  <c r="D1243" i="11"/>
  <c r="D1237" i="11"/>
  <c r="D1231" i="11"/>
  <c r="D1225" i="11"/>
  <c r="D1219" i="11"/>
  <c r="D1213" i="11"/>
  <c r="D1207" i="11"/>
  <c r="D1201" i="11"/>
  <c r="D1195" i="11"/>
  <c r="D1189" i="11"/>
  <c r="D1183" i="11"/>
  <c r="D1177" i="11"/>
  <c r="D1171" i="11"/>
  <c r="D1165" i="11"/>
  <c r="D1159" i="11"/>
  <c r="D1153" i="11"/>
  <c r="D1147" i="11"/>
  <c r="D1141" i="11"/>
  <c r="D1135" i="11"/>
  <c r="D1129" i="11"/>
  <c r="D1123" i="11"/>
  <c r="D1111" i="11"/>
  <c r="D1105" i="11"/>
  <c r="D1099" i="11"/>
  <c r="D1093" i="11"/>
  <c r="D1087" i="11"/>
  <c r="D1081" i="11"/>
  <c r="D1075" i="11"/>
  <c r="D1069" i="11"/>
  <c r="D1063" i="11"/>
  <c r="D1057" i="11"/>
  <c r="D1051" i="11"/>
  <c r="D1045" i="11"/>
  <c r="D1039" i="11"/>
  <c r="D1033" i="11"/>
  <c r="D1027" i="11"/>
  <c r="D1021" i="11"/>
  <c r="D1015" i="11"/>
  <c r="D1003" i="11"/>
  <c r="D991" i="11"/>
  <c r="D979" i="11"/>
  <c r="D973" i="11"/>
  <c r="D961" i="11"/>
  <c r="D949" i="11"/>
  <c r="D943" i="11"/>
  <c r="D931" i="11"/>
  <c r="D919" i="11"/>
  <c r="D907" i="11"/>
  <c r="D895" i="11"/>
  <c r="D889" i="11"/>
  <c r="D877" i="11"/>
  <c r="D865" i="11"/>
  <c r="D853" i="11"/>
  <c r="D847" i="11"/>
  <c r="D835" i="11"/>
  <c r="D823" i="11"/>
  <c r="D811" i="11"/>
  <c r="D799" i="11"/>
  <c r="D787" i="11"/>
  <c r="D781" i="11"/>
  <c r="D769" i="11"/>
  <c r="D757" i="11"/>
  <c r="D745" i="11"/>
  <c r="D739" i="11"/>
  <c r="D727" i="11"/>
  <c r="D715" i="11"/>
  <c r="D703" i="11"/>
  <c r="D697" i="11"/>
  <c r="D685" i="11"/>
  <c r="D673" i="11"/>
  <c r="D661" i="11"/>
  <c r="D655" i="11"/>
  <c r="D643" i="11"/>
  <c r="D631" i="11"/>
  <c r="D619" i="11"/>
  <c r="D607" i="11"/>
  <c r="D601" i="11"/>
  <c r="D589" i="11"/>
  <c r="D577" i="11"/>
  <c r="D565" i="11"/>
  <c r="D559" i="11"/>
  <c r="D547" i="11"/>
  <c r="D535" i="11"/>
  <c r="D523" i="11"/>
  <c r="D517" i="11"/>
  <c r="D505" i="11"/>
  <c r="D493" i="11"/>
  <c r="D481" i="11"/>
  <c r="D469" i="11"/>
  <c r="D457" i="11"/>
  <c r="D451" i="11"/>
  <c r="D439" i="11"/>
  <c r="D427" i="11"/>
  <c r="D415" i="11"/>
  <c r="D403" i="11"/>
  <c r="D397" i="11"/>
  <c r="D385" i="11"/>
  <c r="D373" i="11"/>
  <c r="D361" i="11"/>
  <c r="D349" i="11"/>
  <c r="D337" i="11"/>
  <c r="D331" i="11"/>
  <c r="D319" i="11"/>
  <c r="D307" i="11"/>
  <c r="D295" i="11"/>
  <c r="D283" i="11"/>
  <c r="D271" i="11"/>
  <c r="D259" i="11"/>
  <c r="D247" i="11"/>
  <c r="D241" i="11"/>
  <c r="D229" i="11"/>
  <c r="D217" i="11"/>
  <c r="D211" i="11"/>
  <c r="D199" i="11"/>
  <c r="D187" i="11"/>
  <c r="D175" i="11"/>
  <c r="D163" i="11"/>
  <c r="D151" i="11"/>
  <c r="D139" i="11"/>
  <c r="D133" i="11"/>
  <c r="D121" i="11"/>
  <c r="D109" i="11"/>
  <c r="D97" i="11"/>
  <c r="D91" i="11"/>
  <c r="D79" i="11"/>
  <c r="D67" i="11"/>
  <c r="D55" i="11"/>
  <c r="D43" i="11"/>
  <c r="D31" i="11"/>
  <c r="D5408" i="11"/>
  <c r="D3309" i="11"/>
  <c r="D3016" i="11"/>
  <c r="D2872" i="11"/>
  <c r="D2728" i="11"/>
  <c r="D2584" i="11"/>
  <c r="D2440" i="11"/>
  <c r="D2320" i="11"/>
  <c r="D2267" i="11"/>
  <c r="D2215" i="11"/>
  <c r="D2090" i="11"/>
  <c r="D2018" i="11"/>
  <c r="D2000" i="11"/>
  <c r="D1982" i="11"/>
  <c r="D1964" i="11"/>
  <c r="D1946" i="11"/>
  <c r="D1928" i="11"/>
  <c r="D1910" i="11"/>
  <c r="D1892" i="11"/>
  <c r="D1874" i="11"/>
  <c r="D1856" i="11"/>
  <c r="D1838" i="11"/>
  <c r="D1820" i="11"/>
  <c r="D1780" i="11"/>
  <c r="D1758" i="11"/>
  <c r="D1751" i="11"/>
  <c r="D1744" i="11"/>
  <c r="D1722" i="11"/>
  <c r="D1715" i="11"/>
  <c r="D1708" i="11"/>
  <c r="D1686" i="11"/>
  <c r="D1679" i="11"/>
  <c r="D1672" i="11"/>
  <c r="D1650" i="11"/>
  <c r="D1643" i="11"/>
  <c r="D1636" i="11"/>
  <c r="D1614" i="11"/>
  <c r="D1607" i="11"/>
  <c r="D1600" i="11"/>
  <c r="D1578" i="11"/>
  <c r="D1571" i="11"/>
  <c r="D1564" i="11"/>
  <c r="D1542" i="11"/>
  <c r="D1535" i="11"/>
  <c r="D1528" i="11"/>
  <c r="D1514" i="11"/>
  <c r="D1494" i="11"/>
  <c r="D1481" i="11"/>
  <c r="D1468" i="11"/>
  <c r="D1455" i="11"/>
  <c r="D1442" i="11"/>
  <c r="D3763" i="11"/>
  <c r="D3183" i="11"/>
  <c r="D3104" i="11"/>
  <c r="D2960" i="11"/>
  <c r="D2816" i="11"/>
  <c r="D2672" i="11"/>
  <c r="D2528" i="11"/>
  <c r="D2384" i="11"/>
  <c r="D2235" i="11"/>
  <c r="D2182" i="11"/>
  <c r="D2120" i="11"/>
  <c r="D2048" i="11"/>
  <c r="D1772" i="11"/>
  <c r="D1736" i="11"/>
  <c r="D1700" i="11"/>
  <c r="D2078" i="11"/>
  <c r="D1872" i="11"/>
  <c r="D1794" i="11"/>
  <c r="D1570" i="11"/>
  <c r="D1460" i="11"/>
  <c r="D1431" i="11"/>
  <c r="D1422" i="11"/>
  <c r="D1404" i="11"/>
  <c r="D1386" i="11"/>
  <c r="D1368" i="11"/>
  <c r="D1350" i="11"/>
  <c r="D1332" i="11"/>
  <c r="D1314" i="11"/>
  <c r="D1296" i="11"/>
  <c r="D1278" i="11"/>
  <c r="D1260" i="11"/>
  <c r="D1242" i="11"/>
  <c r="D1224" i="11"/>
  <c r="D1206" i="11"/>
  <c r="D1188" i="11"/>
  <c r="D1170" i="11"/>
  <c r="D1152" i="11"/>
  <c r="D1134" i="11"/>
  <c r="D1116" i="11"/>
  <c r="D1098" i="11"/>
  <c r="D1080" i="11"/>
  <c r="D1062" i="11"/>
  <c r="D1044" i="11"/>
  <c r="D1026" i="11"/>
  <c r="D1008" i="11"/>
  <c r="D990" i="11"/>
  <c r="D972" i="11"/>
  <c r="D954" i="11"/>
  <c r="D936" i="11"/>
  <c r="D918" i="11"/>
  <c r="D900" i="11"/>
  <c r="D882" i="11"/>
  <c r="D864" i="11"/>
  <c r="D846" i="11"/>
  <c r="D828" i="11"/>
  <c r="D810" i="11"/>
  <c r="D792" i="11"/>
  <c r="D774" i="11"/>
  <c r="D756" i="11"/>
  <c r="D738" i="11"/>
  <c r="D720" i="11"/>
  <c r="D702" i="11"/>
  <c r="D684" i="11"/>
  <c r="D666" i="11"/>
  <c r="D648" i="11"/>
  <c r="D630" i="11"/>
  <c r="D612" i="11"/>
  <c r="D594" i="11"/>
  <c r="D576" i="11"/>
  <c r="D551" i="11"/>
  <c r="D527" i="11"/>
  <c r="D503" i="11"/>
  <c r="D479" i="11"/>
  <c r="D455" i="11"/>
  <c r="D431" i="11"/>
  <c r="D407" i="11"/>
  <c r="D383" i="11"/>
  <c r="D359" i="11"/>
  <c r="D335" i="11"/>
  <c r="D311" i="11"/>
  <c r="D287" i="11"/>
  <c r="D263" i="11"/>
  <c r="D239" i="11"/>
  <c r="D215" i="11"/>
  <c r="D191" i="11"/>
  <c r="D167" i="11"/>
  <c r="D143" i="11"/>
  <c r="D119" i="11"/>
  <c r="D111" i="11"/>
  <c r="D72" i="11"/>
  <c r="D65" i="11"/>
  <c r="D36" i="11"/>
  <c r="D29" i="11"/>
  <c r="D56" i="11"/>
  <c r="D1409" i="11"/>
  <c r="D1373" i="11"/>
  <c r="D1265" i="11"/>
  <c r="D1211" i="11"/>
  <c r="D1139" i="11"/>
  <c r="D1103" i="11"/>
  <c r="D1031" i="11"/>
  <c r="D959" i="11"/>
  <c r="D905" i="11"/>
  <c r="D851" i="11"/>
  <c r="D779" i="11"/>
  <c r="D707" i="11"/>
  <c r="D617" i="11"/>
  <c r="D563" i="11"/>
  <c r="D419" i="11"/>
  <c r="D275" i="11"/>
  <c r="D179" i="11"/>
  <c r="D131" i="11"/>
  <c r="D2848" i="11"/>
  <c r="D1721" i="11"/>
  <c r="D1520" i="11"/>
  <c r="D497" i="11"/>
  <c r="D329" i="11"/>
  <c r="D257" i="11"/>
  <c r="D185" i="11"/>
  <c r="D38" i="11"/>
  <c r="D3668" i="11"/>
  <c r="D2150" i="11"/>
  <c r="D1908" i="11"/>
  <c r="D1499" i="11"/>
  <c r="D1480" i="11"/>
  <c r="D1397" i="11"/>
  <c r="D1361" i="11"/>
  <c r="D1325" i="11"/>
  <c r="D1271" i="11"/>
  <c r="D1235" i="11"/>
  <c r="D1127" i="11"/>
  <c r="D1091" i="11"/>
  <c r="D1019" i="11"/>
  <c r="D929" i="11"/>
  <c r="D857" i="11"/>
  <c r="D803" i="11"/>
  <c r="D731" i="11"/>
  <c r="D677" i="11"/>
  <c r="D605" i="11"/>
  <c r="D512" i="11"/>
  <c r="D456" i="11"/>
  <c r="D416" i="11"/>
  <c r="D336" i="11"/>
  <c r="D296" i="11"/>
  <c r="D248" i="11"/>
  <c r="D176" i="11"/>
  <c r="D120" i="11"/>
  <c r="D2560" i="11"/>
  <c r="D2254" i="11"/>
  <c r="D1962" i="11"/>
  <c r="D1750" i="11"/>
  <c r="D1728" i="11"/>
  <c r="D1685" i="11"/>
  <c r="D1664" i="11"/>
  <c r="D1548" i="11"/>
  <c r="D1506" i="11"/>
  <c r="D1487" i="11"/>
  <c r="D1440" i="11"/>
  <c r="D558" i="11"/>
  <c r="D542" i="11"/>
  <c r="D534" i="11"/>
  <c r="D518" i="11"/>
  <c r="D510" i="11"/>
  <c r="D494" i="11"/>
  <c r="D486" i="11"/>
  <c r="D470" i="11"/>
  <c r="D462" i="11"/>
  <c r="D446" i="11"/>
  <c r="D438" i="11"/>
  <c r="D422" i="11"/>
  <c r="D414" i="11"/>
  <c r="D398" i="11"/>
  <c r="D390" i="11"/>
  <c r="D374" i="11"/>
  <c r="D366" i="11"/>
  <c r="D350" i="11"/>
  <c r="D342" i="11"/>
  <c r="D326" i="11"/>
  <c r="D318" i="11"/>
  <c r="D302" i="11"/>
  <c r="D294" i="11"/>
  <c r="D278" i="11"/>
  <c r="D270" i="11"/>
  <c r="D254" i="11"/>
  <c r="D246" i="11"/>
  <c r="D230" i="11"/>
  <c r="D222" i="11"/>
  <c r="D206" i="11"/>
  <c r="D198" i="11"/>
  <c r="D182" i="11"/>
  <c r="D174" i="11"/>
  <c r="D158" i="11"/>
  <c r="D150" i="11"/>
  <c r="D134" i="11"/>
  <c r="D126" i="11"/>
  <c r="D95" i="11"/>
  <c r="D57" i="11"/>
  <c r="D50" i="11"/>
  <c r="D221" i="11"/>
  <c r="D173" i="11"/>
  <c r="D63" i="11"/>
  <c r="D1193" i="11"/>
  <c r="D1067" i="11"/>
  <c r="D887" i="11"/>
  <c r="D743" i="11"/>
  <c r="D689" i="11"/>
  <c r="D515" i="11"/>
  <c r="D299" i="11"/>
  <c r="D203" i="11"/>
  <c r="D660" i="11"/>
  <c r="D3891" i="11"/>
  <c r="D3080" i="11"/>
  <c r="D1836" i="11"/>
  <c r="D1706" i="11"/>
  <c r="D1642" i="11"/>
  <c r="D1526" i="11"/>
  <c r="D1421" i="11"/>
  <c r="D1403" i="11"/>
  <c r="D1385" i="11"/>
  <c r="D1367" i="11"/>
  <c r="D1349" i="11"/>
  <c r="D1331" i="11"/>
  <c r="D1313" i="11"/>
  <c r="D1295" i="11"/>
  <c r="D1277" i="11"/>
  <c r="D1259" i="11"/>
  <c r="D1241" i="11"/>
  <c r="D1223" i="11"/>
  <c r="D1205" i="11"/>
  <c r="D1187" i="11"/>
  <c r="D1169" i="11"/>
  <c r="D1151" i="11"/>
  <c r="D1133" i="11"/>
  <c r="D1115" i="11"/>
  <c r="D1097" i="11"/>
  <c r="D1079" i="11"/>
  <c r="D1061" i="11"/>
  <c r="D1043" i="11"/>
  <c r="D1025" i="11"/>
  <c r="D1007" i="11"/>
  <c r="D989" i="11"/>
  <c r="D971" i="11"/>
  <c r="D953" i="11"/>
  <c r="D935" i="11"/>
  <c r="D917" i="11"/>
  <c r="D899" i="11"/>
  <c r="D881" i="11"/>
  <c r="D863" i="11"/>
  <c r="D845" i="11"/>
  <c r="D827" i="11"/>
  <c r="D809" i="11"/>
  <c r="D791" i="11"/>
  <c r="D773" i="11"/>
  <c r="D755" i="11"/>
  <c r="D737" i="11"/>
  <c r="D719" i="11"/>
  <c r="D701" i="11"/>
  <c r="D683" i="11"/>
  <c r="D665" i="11"/>
  <c r="D647" i="11"/>
  <c r="D629" i="11"/>
  <c r="D611" i="11"/>
  <c r="D593" i="11"/>
  <c r="D575" i="11"/>
  <c r="D110" i="11"/>
  <c r="D102" i="11"/>
  <c r="D86" i="11"/>
  <c r="D78" i="11"/>
  <c r="D71" i="11"/>
  <c r="D42" i="11"/>
  <c r="D35" i="11"/>
  <c r="D1467" i="11"/>
  <c r="D1448" i="11"/>
  <c r="D557" i="11"/>
  <c r="D533" i="11"/>
  <c r="D509" i="11"/>
  <c r="D485" i="11"/>
  <c r="D461" i="11"/>
  <c r="D437" i="11"/>
  <c r="D413" i="11"/>
  <c r="D389" i="11"/>
  <c r="D365" i="11"/>
  <c r="D341" i="11"/>
  <c r="D317" i="11"/>
  <c r="D293" i="11"/>
  <c r="D269" i="11"/>
  <c r="D245" i="11"/>
  <c r="D197" i="11"/>
  <c r="D125" i="11"/>
  <c r="D27" i="11"/>
  <c r="D1391" i="11"/>
  <c r="D1355" i="11"/>
  <c r="D1283" i="11"/>
  <c r="D1247" i="11"/>
  <c r="D1175" i="11"/>
  <c r="D1121" i="11"/>
  <c r="D1049" i="11"/>
  <c r="D977" i="11"/>
  <c r="D923" i="11"/>
  <c r="D815" i="11"/>
  <c r="D725" i="11"/>
  <c r="D653" i="11"/>
  <c r="D581" i="11"/>
  <c r="D491" i="11"/>
  <c r="D395" i="11"/>
  <c r="D323" i="11"/>
  <c r="D251" i="11"/>
  <c r="D54" i="11"/>
  <c r="D714" i="11"/>
  <c r="D24" i="11"/>
  <c r="D1818" i="11"/>
  <c r="D1764" i="11"/>
  <c r="D1562" i="11"/>
  <c r="D473" i="11"/>
  <c r="D401" i="11"/>
  <c r="D281" i="11"/>
  <c r="D113" i="11"/>
  <c r="D4021" i="11"/>
  <c r="D2416" i="11"/>
  <c r="D2287" i="11"/>
  <c r="D1926" i="11"/>
  <c r="D1802" i="11"/>
  <c r="D1620" i="11"/>
  <c r="D1486" i="11"/>
  <c r="D149" i="11"/>
  <c r="D1337" i="11"/>
  <c r="D3363" i="11"/>
  <c r="D2936" i="11"/>
  <c r="D2016" i="11"/>
  <c r="D1598" i="11"/>
  <c r="D1577" i="11"/>
  <c r="D1556" i="11"/>
  <c r="D1457" i="11"/>
  <c r="D1428" i="11"/>
  <c r="D1410" i="11"/>
  <c r="D1392" i="11"/>
  <c r="D1374" i="11"/>
  <c r="D1356" i="11"/>
  <c r="D1338" i="11"/>
  <c r="D1320" i="11"/>
  <c r="D1302" i="11"/>
  <c r="D1284" i="11"/>
  <c r="D1266" i="11"/>
  <c r="D1248" i="11"/>
  <c r="D1230" i="11"/>
  <c r="D1212" i="11"/>
  <c r="D1194" i="11"/>
  <c r="D1176" i="11"/>
  <c r="D1158" i="11"/>
  <c r="D1140" i="11"/>
  <c r="D1122" i="11"/>
  <c r="D1104" i="11"/>
  <c r="D1086" i="11"/>
  <c r="D1068" i="11"/>
  <c r="D1050" i="11"/>
  <c r="D1032" i="11"/>
  <c r="D1014" i="11"/>
  <c r="D996" i="11"/>
  <c r="D978" i="11"/>
  <c r="D960" i="11"/>
  <c r="D942" i="11"/>
  <c r="D924" i="11"/>
  <c r="D906" i="11"/>
  <c r="D888" i="11"/>
  <c r="D870" i="11"/>
  <c r="D852" i="11"/>
  <c r="D834" i="11"/>
  <c r="D816" i="11"/>
  <c r="D798" i="11"/>
  <c r="D780" i="11"/>
  <c r="D762" i="11"/>
  <c r="D744" i="11"/>
  <c r="D726" i="11"/>
  <c r="D708" i="11"/>
  <c r="D690" i="11"/>
  <c r="D672" i="11"/>
  <c r="D654" i="11"/>
  <c r="D636" i="11"/>
  <c r="D618" i="11"/>
  <c r="D600" i="11"/>
  <c r="D582" i="11"/>
  <c r="D564" i="11"/>
  <c r="D548" i="11"/>
  <c r="D540" i="11"/>
  <c r="D524" i="11"/>
  <c r="D516" i="11"/>
  <c r="D500" i="11"/>
  <c r="D492" i="11"/>
  <c r="D476" i="11"/>
  <c r="D468" i="11"/>
  <c r="D452" i="11"/>
  <c r="D444" i="11"/>
  <c r="D428" i="11"/>
  <c r="D420" i="11"/>
  <c r="D404" i="11"/>
  <c r="D396" i="11"/>
  <c r="D380" i="11"/>
  <c r="D372" i="11"/>
  <c r="D356" i="11"/>
  <c r="D348" i="11"/>
  <c r="D332" i="11"/>
  <c r="D324" i="11"/>
  <c r="D308" i="11"/>
  <c r="D300" i="11"/>
  <c r="D284" i="11"/>
  <c r="D276" i="11"/>
  <c r="D260" i="11"/>
  <c r="D252" i="11"/>
  <c r="D236" i="11"/>
  <c r="D228" i="11"/>
  <c r="D212" i="11"/>
  <c r="D204" i="11"/>
  <c r="D188" i="11"/>
  <c r="D180" i="11"/>
  <c r="D164" i="11"/>
  <c r="D156" i="11"/>
  <c r="D140" i="11"/>
  <c r="D132" i="11"/>
  <c r="D116" i="11"/>
  <c r="D101" i="11"/>
  <c r="D77" i="11"/>
  <c r="D48" i="11"/>
  <c r="D41" i="11"/>
  <c r="D1319" i="11"/>
  <c r="D1013" i="11"/>
  <c r="D941" i="11"/>
  <c r="D833" i="11"/>
  <c r="D761" i="11"/>
  <c r="D635" i="11"/>
  <c r="D539" i="11"/>
  <c r="D443" i="11"/>
  <c r="D371" i="11"/>
  <c r="D227" i="11"/>
  <c r="D47" i="11"/>
  <c r="D90" i="11"/>
  <c r="D1490" i="11"/>
  <c r="D521" i="11"/>
  <c r="D353" i="11"/>
  <c r="D161" i="11"/>
  <c r="D74" i="11"/>
  <c r="D1343" i="11"/>
  <c r="D1217" i="11"/>
  <c r="D1145" i="11"/>
  <c r="D1055" i="11"/>
  <c r="D965" i="11"/>
  <c r="D893" i="11"/>
  <c r="D713" i="11"/>
  <c r="D659" i="11"/>
  <c r="D552" i="11"/>
  <c r="D504" i="11"/>
  <c r="D392" i="11"/>
  <c r="D360" i="11"/>
  <c r="D312" i="11"/>
  <c r="D224" i="11"/>
  <c r="D168" i="11"/>
  <c r="D30" i="11"/>
  <c r="D2108" i="11"/>
  <c r="D1890" i="11"/>
  <c r="D1757" i="11"/>
  <c r="D1714" i="11"/>
  <c r="D1692" i="11"/>
  <c r="D1534" i="11"/>
  <c r="D1493" i="11"/>
  <c r="D1474" i="11"/>
  <c r="D108" i="11"/>
  <c r="D92" i="11"/>
  <c r="D84" i="11"/>
  <c r="D69" i="11"/>
  <c r="D62" i="11"/>
  <c r="D33" i="11"/>
  <c r="D26" i="11"/>
  <c r="D3147" i="11"/>
  <c r="D2792" i="11"/>
  <c r="D2307" i="11"/>
  <c r="D1980" i="11"/>
  <c r="D1810" i="11"/>
  <c r="D1778" i="11"/>
  <c r="D1670" i="11"/>
  <c r="D1649" i="11"/>
  <c r="D1628" i="11"/>
  <c r="D1512" i="11"/>
  <c r="D1427" i="11"/>
  <c r="D1301" i="11"/>
  <c r="D1229" i="11"/>
  <c r="D1157" i="11"/>
  <c r="D1085" i="11"/>
  <c r="D995" i="11"/>
  <c r="D869" i="11"/>
  <c r="D797" i="11"/>
  <c r="D671" i="11"/>
  <c r="D599" i="11"/>
  <c r="D467" i="11"/>
  <c r="D347" i="11"/>
  <c r="D155" i="11"/>
  <c r="D678" i="11"/>
  <c r="D53" i="11"/>
  <c r="D449" i="11"/>
  <c r="D377" i="11"/>
  <c r="D233" i="11"/>
  <c r="D1656" i="11"/>
  <c r="D1307" i="11"/>
  <c r="D1199" i="11"/>
  <c r="D1073" i="11"/>
  <c r="D983" i="11"/>
  <c r="D911" i="11"/>
  <c r="D749" i="11"/>
  <c r="D641" i="11"/>
  <c r="D560" i="11"/>
  <c r="D464" i="11"/>
  <c r="D408" i="11"/>
  <c r="D344" i="11"/>
  <c r="D288" i="11"/>
  <c r="D216" i="11"/>
  <c r="D152" i="11"/>
  <c r="D66" i="11"/>
  <c r="D4316" i="11"/>
  <c r="D2992" i="11"/>
  <c r="D2036" i="11"/>
  <c r="D1854" i="11"/>
  <c r="D1606" i="11"/>
  <c r="D1473" i="11"/>
  <c r="D554" i="11"/>
  <c r="D546" i="11"/>
  <c r="D530" i="11"/>
  <c r="D522" i="11"/>
  <c r="D506" i="11"/>
  <c r="D498" i="11"/>
  <c r="D482" i="11"/>
  <c r="D474" i="11"/>
  <c r="D458" i="11"/>
  <c r="D450" i="11"/>
  <c r="D434" i="11"/>
  <c r="D426" i="11"/>
  <c r="D410" i="11"/>
  <c r="D402" i="11"/>
  <c r="D386" i="11"/>
  <c r="D378" i="11"/>
  <c r="D362" i="11"/>
  <c r="D354" i="11"/>
  <c r="D338" i="11"/>
  <c r="D330" i="11"/>
  <c r="D314" i="11"/>
  <c r="D306" i="11"/>
  <c r="D290" i="11"/>
  <c r="D282" i="11"/>
  <c r="D266" i="11"/>
  <c r="D258" i="11"/>
  <c r="D242" i="11"/>
  <c r="D234" i="11"/>
  <c r="D218" i="11"/>
  <c r="D210" i="11"/>
  <c r="D194" i="11"/>
  <c r="D186" i="11"/>
  <c r="D170" i="11"/>
  <c r="D162" i="11"/>
  <c r="D146" i="11"/>
  <c r="D138" i="11"/>
  <c r="D122" i="11"/>
  <c r="D114" i="11"/>
  <c r="D107" i="11"/>
  <c r="D83" i="11"/>
  <c r="D75" i="11"/>
  <c r="D68" i="11"/>
  <c r="D39" i="11"/>
  <c r="D32" i="11"/>
  <c r="D2648" i="11"/>
  <c r="D1944" i="11"/>
  <c r="D1584" i="11"/>
  <c r="D1500" i="11"/>
  <c r="D1454" i="11"/>
  <c r="D1444" i="11"/>
  <c r="D1434" i="11"/>
  <c r="D1416" i="11"/>
  <c r="D1398" i="11"/>
  <c r="D1380" i="11"/>
  <c r="D1362" i="11"/>
  <c r="D1344" i="11"/>
  <c r="D1326" i="11"/>
  <c r="D1308" i="11"/>
  <c r="D1290" i="11"/>
  <c r="D1272" i="11"/>
  <c r="D1254" i="11"/>
  <c r="D1236" i="11"/>
  <c r="D1218" i="11"/>
  <c r="D1200" i="11"/>
  <c r="D1182" i="11"/>
  <c r="D1164" i="11"/>
  <c r="D1146" i="11"/>
  <c r="D1128" i="11"/>
  <c r="D1110" i="11"/>
  <c r="D1092" i="11"/>
  <c r="D1074" i="11"/>
  <c r="D1056" i="11"/>
  <c r="D1038" i="11"/>
  <c r="D1020" i="11"/>
  <c r="D1002" i="11"/>
  <c r="D984" i="11"/>
  <c r="D966" i="11"/>
  <c r="D948" i="11"/>
  <c r="D930" i="11"/>
  <c r="D912" i="11"/>
  <c r="D894" i="11"/>
  <c r="D876" i="11"/>
  <c r="D858" i="11"/>
  <c r="D840" i="11"/>
  <c r="D822" i="11"/>
  <c r="D804" i="11"/>
  <c r="D786" i="11"/>
  <c r="D768" i="11"/>
  <c r="D750" i="11"/>
  <c r="D732" i="11"/>
  <c r="D696" i="11"/>
  <c r="D642" i="11"/>
  <c r="D624" i="11"/>
  <c r="D606" i="11"/>
  <c r="D588" i="11"/>
  <c r="D570" i="11"/>
  <c r="D98" i="11"/>
  <c r="D60" i="11"/>
  <c r="D1786" i="11"/>
  <c r="D1678" i="11"/>
  <c r="D1541" i="11"/>
  <c r="D545" i="11"/>
  <c r="D425" i="11"/>
  <c r="D305" i="11"/>
  <c r="D209" i="11"/>
  <c r="D137" i="11"/>
  <c r="D45" i="11"/>
  <c r="D2504" i="11"/>
  <c r="D1742" i="11"/>
  <c r="D1461" i="11"/>
  <c r="D1415" i="11"/>
  <c r="D1379" i="11"/>
  <c r="D1289" i="11"/>
  <c r="D1253" i="11"/>
  <c r="D1181" i="11"/>
  <c r="D1109" i="11"/>
  <c r="D1037" i="11"/>
  <c r="D1001" i="11"/>
  <c r="D875" i="11"/>
  <c r="D821" i="11"/>
  <c r="D767" i="11"/>
  <c r="D695" i="11"/>
  <c r="D587" i="11"/>
  <c r="D536" i="11"/>
  <c r="D488" i="11"/>
  <c r="D440" i="11"/>
  <c r="D368" i="11"/>
  <c r="D320" i="11"/>
  <c r="D264" i="11"/>
  <c r="D200" i="11"/>
  <c r="D144" i="11"/>
  <c r="D89" i="11"/>
  <c r="D2704" i="11"/>
  <c r="D2361" i="11"/>
  <c r="D1613" i="11"/>
  <c r="D1470" i="11"/>
  <c r="D96" i="11"/>
  <c r="D51" i="11"/>
  <c r="D1163" i="11"/>
  <c r="D947" i="11"/>
  <c r="D839" i="11"/>
  <c r="D785" i="11"/>
  <c r="D623" i="11"/>
  <c r="D569" i="11"/>
  <c r="D528" i="11"/>
  <c r="D480" i="11"/>
  <c r="D432" i="11"/>
  <c r="D384" i="11"/>
  <c r="D272" i="11"/>
  <c r="D240" i="11"/>
  <c r="D192" i="11"/>
  <c r="D128" i="11"/>
  <c r="D59" i="11"/>
  <c r="D3273" i="11"/>
  <c r="D1998" i="11"/>
  <c r="D1634" i="11"/>
  <c r="D1592" i="11"/>
  <c r="D104" i="11"/>
  <c r="D80" i="11"/>
  <c r="D44" i="1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<sst xmlns="http://schemas.openxmlformats.org/spreadsheetml/2006/main" count="1982" uniqueCount="515">
  <si>
    <t>FY 2024 Shelter and Services Program (SSP)
Application Worksheet
Introduction</t>
  </si>
  <si>
    <r>
      <rPr>
        <sz val="11"/>
        <color rgb="FF000000"/>
        <rFont val="Arial"/>
        <family val="2"/>
      </rPr>
      <t xml:space="preserve">As part of the FY 2024 SSP application process, applicants must complete a formal application worksheet that addresses the evaluation criteria specified in the Notice of Funding Opportunity (NOFO) and provides additional information and certifications. </t>
    </r>
    <r>
      <rPr>
        <sz val="11"/>
        <color rgb="FFBF8F00"/>
        <rFont val="Arial"/>
        <family val="2"/>
      </rPr>
      <t>SSP is authorized in the Department of Homeland Security Appropriations Act, 2024, Pub. L. No. 118-XXX.</t>
    </r>
  </si>
  <si>
    <t>The Federal Emergency Managment Agency (FEMA) has developed guidelines that help ensure that submissions are organized in a consistent manner while addressing key data requirements. This application worksheet must be used by applicants to complete and submit their application. Failure to address these data elements in the prescribed format could potentially result in the rejection of the application worksheet from review consideration.</t>
  </si>
  <si>
    <t xml:space="preserve">Applicants that are applying with subapplicants known at the time of submission must ensure their applications are inclusive of all subapplicant information that they wish FEMA to review and must be submitted by the deadline. All applicants are encouraged to review the FY 2024 SSP NOFO for details on the application submission process. Applications will be submitted through the FEMA Grants Outcomes (FEMA GO) System. Applicants should use this worksheet to prepare their application materials and as a reference guide throughout the application process. All pre-application materials, including this worksheet, should be completed prior to beginning an application in FEMA GO. </t>
  </si>
  <si>
    <t xml:space="preserve">Tab 1: Applicant Checklist </t>
  </si>
  <si>
    <t xml:space="preserve">This tab provides applicants with a checklist to ensure all necessary documents are submitted with the application. 
</t>
  </si>
  <si>
    <t>Tab 2: Budget Guidance</t>
  </si>
  <si>
    <t>Due to FEMA GO system constraints, this tab provides a crosswalk between SSP NOFO allowable activities and FEMA GO built-in object and budget class categories. This tab provides guidance for reflecting SSP budget line items in FEMA GO.</t>
  </si>
  <si>
    <t>Tab 3A: Example Budget Worksheet</t>
  </si>
  <si>
    <t>This tab provides an example budget to illustrate how to enter in budget line items. Please only enter the budget line items into Tab 3B.</t>
  </si>
  <si>
    <t>Tab 3B: Budget Worksheet</t>
  </si>
  <si>
    <t>This tab provides an area for a detailed breakdown for primary and secondary costs. All proposed budget line items should be entered here, along with budget narratives, cost breakdowns, and other budgetary details as they are known at the time of application. This worksheet will then be utilized to serve as the line by line detailed budget that informs the FEMA GO system budget. Please add as much detail as possible into this sheet as it will serve as a point of reference during your application review for cost justification on proposed projects. As you enter in each line item, you can filter the guidance dropdown to each service and sub-service type to view helpful information for each.</t>
  </si>
  <si>
    <t>Tab 3C: Budget Totals</t>
  </si>
  <si>
    <t xml:space="preserve">This tab automatically calculates budget totals based on service and sub-service type and can serve as a reference and validation step for you as you enter your information into the FEMA GO system. Please refer to this tab once you have completed entering budget items into FEMA GO, and double check that the totals align; both for each service, sub-service, and budget total. </t>
  </si>
  <si>
    <t>Tab 4: Subapplicant Info</t>
  </si>
  <si>
    <t xml:space="preserve">This worksheet collects necessary subapplicant information. Only those applicants with subapplicants known at the time of application submission need to complete this section. 
</t>
  </si>
  <si>
    <t>Tab 5: Addresses_Certifications</t>
  </si>
  <si>
    <t xml:space="preserve">This tab has a table that captures the addresses of applicant's facility locations that will provide services to NCMs, this is a datapoint that criterion 5 will be assessed on. Additionally, the certification table must be completed by the applicant and will be used as a worksheet to review/confirm the required certifications for the SSP application in FEMA GO. Each applicant needs to sign the applicable certifications by marking an "X" in Column G in the SSP Application Certifications table, next to each certification. </t>
  </si>
  <si>
    <t>Tab 6: Application Questions</t>
  </si>
  <si>
    <t>This tab must be completed by the applicant and will be used as the primary source of information to score your request. All applicant-provided responses in Tab 6 must include supporting documentation. For more information, please review the instructions on Tab 6.</t>
  </si>
  <si>
    <t xml:space="preserve">OMB No. 1660-0158
Expiration: 1/31/2024
PAPERWORK BURDEN DISCLOSURE NOTICE                                                                 
Public reporting burden for this data collection is estimated to average 36 minutes per response. The burden estimate includes the time for reviewing instructions, searching existing data sources, gathering and maintaining the data needed, and completing and submitting this form. You are not required to respond to this collection of information unless a valid OMB control number is displayed on this form. Send comments regarding the accuracy of the burden estimate and any suggestions for reducing the burden to: Information Collections Management, Department of Homeland Security, Federal Emergency Management Agency, 500 C Street. SW, Washington, DC  20472-3100, Paperwork Reduction Project (1660-0156) NOTE: Do not send your completed form to this address.
</t>
  </si>
  <si>
    <r>
      <rPr>
        <b/>
        <sz val="11"/>
        <color rgb="FF000000"/>
        <rFont val="Arial"/>
        <family val="2"/>
      </rPr>
      <t xml:space="preserve">PRIVACY NOTICE 
</t>
    </r>
    <r>
      <rPr>
        <sz val="11"/>
        <color rgb="FF000000"/>
        <rFont val="Arial"/>
        <family val="2"/>
      </rPr>
      <t>GENERAL: This information is being collected for the primary purpose of determining eligibility and administration of SSP and to ensure compliance with existing laws and regulations regarding SSP. 
AUTHORITY: The collection of this information is authorized by the Consolidated Appropriations Act, 2023 and 2 CFR Part 200. 
USES AND SHARING: FEMA will not share the information collected from POCs, including personally identifiable information, outside of the collecting agency. Further information regarding FEMA’s use and sharing of information can be found within the DHS/FEMA/PIA-013 Grant Management Programs Privacy Impact Assessment. The Department’s list of Privacy Impact Assessments can be found on the Department’s website at https://www.dhs.gov/privacy-impact-assessments. 
EFFECTS OF NONDISCLOSURE: The disclosure of information on this form is voluntary; however, failure to provide the information requested may delay or prevent the organization from receiving grant funding.</t>
    </r>
  </si>
  <si>
    <t>End of Sheet</t>
  </si>
  <si>
    <t>Expiration: 1-31-2024</t>
  </si>
  <si>
    <t>Applicant Checklist (Self-Check Only)</t>
  </si>
  <si>
    <t>Completed Tab 3B of the Application Worksheet to the best of your ability. </t>
  </si>
  <si>
    <t>Completed Tab 4 of the Application Worksheet to the best of your ability. </t>
  </si>
  <si>
    <t>Completed Tab 5 of the Application Worksheet to the best of your ability. </t>
  </si>
  <si>
    <t>Questions 1, 2, and 4 of Tab 6 of the Application Worksheet are completed and supporting documentation is provided.</t>
  </si>
  <si>
    <t>Confirmed each line item is for one allowable service.</t>
  </si>
  <si>
    <t xml:space="preserve">Provided sufficient detail in the description area of each category. </t>
  </si>
  <si>
    <t>If applicable, showed your calculated work in the note section of each budget line item.</t>
  </si>
  <si>
    <t>Confirmed total of all categories has not exceeded allocated amount.</t>
  </si>
  <si>
    <t>Confirmed total Management &amp; Administration (M&amp;A) cost does not exceed 5% of total budget amount.</t>
  </si>
  <si>
    <t>FEMA GO Checklist</t>
  </si>
  <si>
    <t>Completed Application Worksheet.</t>
  </si>
  <si>
    <t>If applicable, submitted Indirect Cost Rate Agreement that is negotiated with a federal agency. </t>
  </si>
  <si>
    <t>if applicable, submitted any existing contracts for covered services (examples may include: rental agreement, executed contracts for services such as housekeeping, waste disposal, janitorial services, pest control, portable restroom/shower/hand washing station, security personnel, etc. </t>
  </si>
  <si>
    <t>Provided a detailed description within each budget cost category on FEMA GO.</t>
  </si>
  <si>
    <t>If applicable, submitted recently completed IRS 990 form. All applicants must verify the nonprofit status of subapplicants and retain a copy of the documentation submitted by the subapplicant(s) as evidence of their nonprofit status for auditing purposes. No subapplicant forms need to be submitted into FEMA GO.</t>
  </si>
  <si>
    <t>Provided relevant supporting documents for criteria outlined in Tab 6.</t>
  </si>
  <si>
    <t> </t>
  </si>
  <si>
    <t>FEMA GO Budget Summary Entry Instructions</t>
  </si>
  <si>
    <t>I.  Application Instructions</t>
  </si>
  <si>
    <r>
      <t>Primary and secondary service costs must be entered into FEMA GO. However, due to system limitations, budget summary line items have field names in FEMA GO that are different from the primary and secondary service categories that are defined in the Notice of Funding Opportunity (NOFO).
The following crosswalk and guidance are supplemental to the FEMA GO instructions listed below and should be referred to only when an applicant is entering in their budget information into FEMA GO. Please note that construction costs should NOT be entered as Construction Costs but as Other &gt; Renovations/Modifications (see Table 1: Crosswalk below). 
All secondary services will be grouped under “Other” and must specify the relevant allowable activity category in the “Project Name” and “Project Description” in Step 3. See Appendix A of the NOFO for allowable activity categories (such as "Outreach information" or "Clothing," etc.).
Using Tab 3B Budget Worksheet, provide a detailed budget breaking out each cost item describing covered allowable activities. Please be as specific as possible with your descriptions to justify how each total was developed. Make sure to include this information</t>
    </r>
    <r>
      <rPr>
        <b/>
        <sz val="14"/>
        <color rgb="FF000000"/>
        <rFont val="Arial"/>
        <family val="2"/>
      </rPr>
      <t xml:space="preserve"> directly in the FEMA GO application budget item Description field (i.e., steps 3 &amp; 5)</t>
    </r>
    <r>
      <rPr>
        <sz val="14"/>
        <color rgb="FF000000"/>
        <rFont val="Arial"/>
        <family val="2"/>
      </rPr>
      <t xml:space="preserve">. For example, in the budget item field for Shelter, you may describe costs by stating: "We will use 10 congregate shelters to house migrants," and you may demonstrate costs by showing a calculation such as: 435 beds x $12.50 x 6 months x 30 days = $978,750. Again, please briefly describe each budget Item and demonstrate how each budget Item was calculated in the </t>
    </r>
    <r>
      <rPr>
        <b/>
        <sz val="14"/>
        <color rgb="FF000000"/>
        <rFont val="Arial"/>
        <family val="2"/>
      </rPr>
      <t>Description field</t>
    </r>
    <r>
      <rPr>
        <sz val="14"/>
        <color rgb="FF000000"/>
        <rFont val="Arial"/>
        <family val="2"/>
      </rPr>
      <t xml:space="preserve">.  Each item should be captured on Tab 3B of this Application Worksheet and then input into the FEMA GO system. For items being funded to subrecipients, please identify the name of the Subrecipient, followed by the line item details to denote which items are being funded for each subrecipient. (Example: "Subrecipient XYZ - Linen Sheets, QTY 50 per month, Funded for 6 months, subtotal: $3,000.00")
After completing Tab 3B Budget Worksheet, you should use the below instructions to enter that information into the FEMA GO system.  
</t>
    </r>
    <r>
      <rPr>
        <b/>
        <sz val="14"/>
        <color rgb="FF000000"/>
        <rFont val="Arial"/>
        <family val="2"/>
      </rPr>
      <t>FEMA GO Instruction link:</t>
    </r>
    <r>
      <rPr>
        <sz val="14"/>
        <color rgb="FF000000"/>
        <rFont val="Arial"/>
        <family val="2"/>
      </rPr>
      <t xml:space="preserve"> https://www.fema.gov/grants/guidance-tools/fema-go/startup</t>
    </r>
  </si>
  <si>
    <t>Table 1: Crosswalk</t>
  </si>
  <si>
    <t>Tab 3B: Budget Worksheet has included the appropriate FEMA GO crosswalk fields for each category in addition to the reference below</t>
  </si>
  <si>
    <t>Primary Services (NOFO service category)</t>
  </si>
  <si>
    <t>Primary Services (FEMA GO Term)</t>
  </si>
  <si>
    <t>Shelter</t>
  </si>
  <si>
    <t>Contractual</t>
  </si>
  <si>
    <t>Food</t>
  </si>
  <si>
    <t>Equipment</t>
  </si>
  <si>
    <t>Transportation</t>
  </si>
  <si>
    <t>Fringe Benefits</t>
  </si>
  <si>
    <t>Acute Medical Care</t>
  </si>
  <si>
    <t>Personnel</t>
  </si>
  <si>
    <t>Personal Hygiene Supplies</t>
  </si>
  <si>
    <t>Supplies</t>
  </si>
  <si>
    <t>Labor for Primary Services</t>
  </si>
  <si>
    <t>Travel</t>
  </si>
  <si>
    <t>Secondary Services (NOFO service category)</t>
  </si>
  <si>
    <t>Secondary Services (FEMA GO Term)</t>
  </si>
  <si>
    <t>Renovations/Modifications</t>
  </si>
  <si>
    <t>Other</t>
  </si>
  <si>
    <t>Clothing</t>
  </si>
  <si>
    <t>Outreach Information</t>
  </si>
  <si>
    <t>Translation Services</t>
  </si>
  <si>
    <t>Labor for Secondary Services</t>
  </si>
  <si>
    <t> *** Please note Management &amp; Administration is not a secondary service but should be entered into FEMA GO as a secondary service cost.</t>
  </si>
  <si>
    <t>Mangement &amp; Administration ***</t>
  </si>
  <si>
    <t>Other ***</t>
  </si>
  <si>
    <t>II. How to Enter Primary Services Costs into FEMA GO</t>
  </si>
  <si>
    <t xml:space="preserve">Step 1. Please select “No” in the “Grant request details” section pictured below. Note: select "No" even if you have Renovations/Modifications. </t>
  </si>
  <si>
    <r>
      <rPr>
        <b/>
        <sz val="14"/>
        <color rgb="FF000000"/>
        <rFont val="Arial"/>
        <family val="2"/>
      </rPr>
      <t>Step 2.</t>
    </r>
    <r>
      <rPr>
        <sz val="14"/>
        <color rgb="FF000000"/>
        <rFont val="Arial"/>
        <family val="2"/>
      </rPr>
      <t xml:space="preserve"> Once selected, click the blue box titled "Add activity." A new dialog box will open, then select "Project" and click on the blue "Add this activity" box.</t>
    </r>
  </si>
  <si>
    <r>
      <rPr>
        <b/>
        <sz val="14"/>
        <color rgb="FF000000"/>
        <rFont val="Arial"/>
        <family val="2"/>
      </rPr>
      <t>Step 3.</t>
    </r>
    <r>
      <rPr>
        <sz val="14"/>
        <color rgb="FF000000"/>
        <rFont val="Arial"/>
        <family val="2"/>
      </rPr>
      <t xml:space="preserve"> Please then specify which primary service cost in the "Project name" field and input the "Project description" as appropriate.</t>
    </r>
  </si>
  <si>
    <r>
      <rPr>
        <b/>
        <sz val="14"/>
        <color rgb="FF000000"/>
        <rFont val="Arial"/>
        <family val="2"/>
      </rPr>
      <t>Step 4.</t>
    </r>
    <r>
      <rPr>
        <sz val="14"/>
        <color rgb="FF000000"/>
        <rFont val="Arial"/>
        <family val="2"/>
      </rPr>
      <t xml:space="preserve"> Once completed, select the “+ Add an item” box and a new dialog box will open with the crosswalked terms from Table 1 in the drop-down menu. Please select the appropriate primary service cost from the associated term in the drop-down menu below (e.g., “Shelter” costs = “Contractual”). </t>
    </r>
  </si>
  <si>
    <r>
      <rPr>
        <b/>
        <sz val="14"/>
        <color rgb="FF000000"/>
        <rFont val="Arial"/>
        <family val="2"/>
      </rPr>
      <t xml:space="preserve">Step 5. </t>
    </r>
    <r>
      <rPr>
        <sz val="14"/>
        <color rgb="FF000000"/>
        <rFont val="Arial"/>
        <family val="2"/>
      </rPr>
      <t xml:space="preserve">Once selected, a new dialog box will open. Appropriately update the “Quantity” and “Unit Price” fields. The total will automatically calculate in the “Unit total” field. Once completed, then select the blue “Add this item” box. </t>
    </r>
  </si>
  <si>
    <r>
      <rPr>
        <b/>
        <sz val="14"/>
        <rFont val="Arial"/>
        <family val="2"/>
      </rPr>
      <t>Step 6.</t>
    </r>
    <r>
      <rPr>
        <sz val="14"/>
        <rFont val="Arial"/>
        <family val="2"/>
      </rPr>
      <t xml:space="preserve"> Please then verify that the line item is correct in the next subsection titled "Overall Budget Summary".</t>
    </r>
  </si>
  <si>
    <r>
      <t xml:space="preserve">Once verified, repeat steps </t>
    </r>
    <r>
      <rPr>
        <b/>
        <sz val="14"/>
        <color rgb="FF000000"/>
        <rFont val="Arial"/>
        <family val="2"/>
      </rPr>
      <t>3–6</t>
    </r>
    <r>
      <rPr>
        <sz val="14"/>
        <color rgb="FF000000"/>
        <rFont val="Arial"/>
        <family val="2"/>
      </rPr>
      <t xml:space="preserve"> for the remaining primary service costs referring to Table 1 to appropriately crosswalk the NOFO service categories with FEMA GO terms.</t>
    </r>
  </si>
  <si>
    <t>III. How to Enter Secondary Services and Management &amp; Administration Costs into FEMA GO</t>
  </si>
  <si>
    <t xml:space="preserve">To enter both secondary services and Management &amp; Administration costs into FEMA GO:  </t>
  </si>
  <si>
    <r>
      <rPr>
        <b/>
        <sz val="14"/>
        <rFont val="Arial"/>
        <family val="2"/>
      </rPr>
      <t>Step A.</t>
    </r>
    <r>
      <rPr>
        <sz val="14"/>
        <rFont val="Arial"/>
        <family val="2"/>
      </rPr>
      <t xml:space="preserve"> Go back to “Project activity narrative” under the “Activity: Project” section.  </t>
    </r>
  </si>
  <si>
    <r>
      <rPr>
        <b/>
        <sz val="14"/>
        <rFont val="Arial"/>
        <family val="2"/>
      </rPr>
      <t xml:space="preserve">Step B. </t>
    </r>
    <r>
      <rPr>
        <sz val="14"/>
        <rFont val="Arial"/>
        <family val="2"/>
      </rPr>
      <t xml:space="preserve">Click “Add an item,” and select “Other” for all secondary services. In “Description,” describe which secondary service category you are adding. For example, select “Other” and then list in the description “Outreach information” and provide a summary of the cost items as appropriate. Select “Other” for “budget class” and fill in the quantity and unit price. Select “Add this item” to include it in your application.  </t>
    </r>
  </si>
  <si>
    <r>
      <t>Once verified, repeat steps</t>
    </r>
    <r>
      <rPr>
        <b/>
        <sz val="14"/>
        <color rgb="FF000000"/>
        <rFont val="Arial"/>
        <family val="2"/>
      </rPr>
      <t xml:space="preserve"> A–B</t>
    </r>
    <r>
      <rPr>
        <sz val="14"/>
        <color rgb="FF000000"/>
        <rFont val="Arial"/>
        <family val="2"/>
      </rPr>
      <t xml:space="preserve"> for the remaining secondary service costs, referring to Table 1 to appropriately crosswalk the NOFO service categories with FEMA GO terms.</t>
    </r>
  </si>
  <si>
    <r>
      <rPr>
        <b/>
        <sz val="16"/>
        <color theme="1"/>
        <rFont val="Arial"/>
        <family val="2"/>
      </rPr>
      <t>Guidance Dropdown:</t>
    </r>
    <r>
      <rPr>
        <b/>
        <sz val="11"/>
        <color theme="1"/>
        <rFont val="Arial"/>
        <family val="2"/>
      </rPr>
      <t xml:space="preserve">
</t>
    </r>
    <r>
      <rPr>
        <sz val="10"/>
        <color theme="1"/>
        <rFont val="Arial"/>
        <family val="2"/>
      </rPr>
      <t>To view the description and guidance for each service/sub-service type, please select the service and sub-service type in the adjacent top row. The relevant information will then populate in the top rows of Column F. This information can also be viewed in "Tab 3C Budget Totals"</t>
    </r>
  </si>
  <si>
    <t>Select Service</t>
  </si>
  <si>
    <t>Select Service Sub-Type</t>
  </si>
  <si>
    <t>View Relevant Guidance Here:</t>
  </si>
  <si>
    <r>
      <rPr>
        <b/>
        <sz val="14"/>
        <color theme="1"/>
        <rFont val="Arial"/>
        <family val="2"/>
      </rPr>
      <t>Please note that the "Total Cost" field</t>
    </r>
    <r>
      <rPr>
        <sz val="14"/>
        <color theme="1"/>
        <rFont val="Arial"/>
        <family val="2"/>
      </rPr>
      <t xml:space="preserve"> is automatically calculated using the following formula:
</t>
    </r>
    <r>
      <rPr>
        <i/>
        <sz val="12"/>
        <color theme="1"/>
        <rFont val="Arial"/>
        <family val="2"/>
      </rPr>
      <t>(Per Unit Price) X (# of units  *if relevant*) X (# of NCM's Served or FTEs Employed *if relevant*)  X (Duration of Service *if relevant*)</t>
    </r>
  </si>
  <si>
    <r>
      <t>If a budget line item does not comply with the format of columns E-I, please include a detailed breakdown of the cost in the "</t>
    </r>
    <r>
      <rPr>
        <b/>
        <sz val="12"/>
        <color theme="1"/>
        <rFont val="Arial"/>
        <family val="2"/>
      </rPr>
      <t>Alternative Budget Item Calculation</t>
    </r>
    <r>
      <rPr>
        <sz val="12"/>
        <color theme="1"/>
        <rFont val="Arial"/>
        <family val="2"/>
      </rPr>
      <t>" field and the total cost in the "</t>
    </r>
    <r>
      <rPr>
        <b/>
        <sz val="12"/>
        <color theme="1"/>
        <rFont val="Arial"/>
        <family val="2"/>
      </rPr>
      <t>Alternate Cost</t>
    </r>
    <r>
      <rPr>
        <sz val="12"/>
        <color theme="1"/>
        <rFont val="Arial"/>
        <family val="2"/>
      </rPr>
      <t xml:space="preserve">" field. 
Please also ensure that the Service, Service Sub-Type are inputted and the Budget Narrative has sufficient detail. </t>
    </r>
  </si>
  <si>
    <t>Nights of Lodging in an overnight congregate facility</t>
  </si>
  <si>
    <t>Please specify if this is for the prime or subrecipient, and then enter the prime or subrecipient's name</t>
  </si>
  <si>
    <t>Select the service category</t>
  </si>
  <si>
    <t>For reference only
(do not alter)</t>
  </si>
  <si>
    <t>Select the service sub-type category</t>
  </si>
  <si>
    <t>Please include a narrative for how funding will be used for each budget line item. 
(Please also specify if the line item is a Contracted Service in this field)</t>
  </si>
  <si>
    <t>Enter Unit Price</t>
  </si>
  <si>
    <t>Quantity of Units
(if relevant)</t>
  </si>
  <si>
    <t>Enter # of Noncitizen Migrants Served 
OR # of FTEs Employed (if relevant)</t>
  </si>
  <si>
    <t>Select the Unit of Time (if relevant)</t>
  </si>
  <si>
    <t>Quantity of time
(if relevant)</t>
  </si>
  <si>
    <t>Calculated automatically 
(do not alter)</t>
  </si>
  <si>
    <t>Prime/Sub</t>
  </si>
  <si>
    <t>Entity Name</t>
  </si>
  <si>
    <t>Service</t>
  </si>
  <si>
    <t>FEMA GO Crosswalk</t>
  </si>
  <si>
    <t>Service Sub-Type</t>
  </si>
  <si>
    <t>Budget Narrative</t>
  </si>
  <si>
    <t>Per Unit Price</t>
  </si>
  <si>
    <t>Qty of Units</t>
  </si>
  <si>
    <t>#NCMs Served / FTEs Employed</t>
  </si>
  <si>
    <t>Unit of Time</t>
  </si>
  <si>
    <t>Duration of Service</t>
  </si>
  <si>
    <t>Total Cost</t>
  </si>
  <si>
    <t>Alternative Budget Item Calculation</t>
  </si>
  <si>
    <t>Alternative Cost</t>
  </si>
  <si>
    <t>Prime</t>
  </si>
  <si>
    <t>Example Entity</t>
  </si>
  <si>
    <t>Other Allowable Lodging Related Activities</t>
  </si>
  <si>
    <t xml:space="preserve">Shelter A: Utility costs for gas </t>
  </si>
  <si>
    <t>Month</t>
  </si>
  <si>
    <t xml:space="preserve">Shelter A: Rent for overnight congregate shelter </t>
  </si>
  <si>
    <t>Laundry services for Shelter A; contracted service (contract provided)</t>
  </si>
  <si>
    <t>Subrecipient</t>
  </si>
  <si>
    <t>Example Subrecipient A</t>
  </si>
  <si>
    <t>Nights of Lodging in a Hotel/motel service</t>
  </si>
  <si>
    <t xml:space="preserve">January 2024-April 2024 cost per room (not to exceed GSA rate). On average 15 days per month for 4 months (60 days). </t>
  </si>
  <si>
    <t>Day</t>
  </si>
  <si>
    <t>Example Subrecipient B</t>
  </si>
  <si>
    <t>Food Items</t>
  </si>
  <si>
    <t>Pre-packaged meal kit from Bulk PrePackage Meal Company</t>
  </si>
  <si>
    <t>Transportation from DHS release to shelter and services provider location</t>
  </si>
  <si>
    <t>Transportation from DHS release facility to Shelter A. 30 miles each way with 2 roundtrips per day for 4 months. GSA mileage reimbursement rate is $0.67 per mile.</t>
  </si>
  <si>
    <t>60 miles roundtrip x 2 trips per day x 30 days per month x 4 months x $0.67 reimbursement rate</t>
  </si>
  <si>
    <t>Onward destination transportation</t>
  </si>
  <si>
    <t>January 2024-April 2024- Average cost per airplane ticket for final destination</t>
  </si>
  <si>
    <t>Health screenings, including for mental health</t>
  </si>
  <si>
    <t>Wellness screenings (price based on historic cost); contracted service (contract provided)</t>
  </si>
  <si>
    <t>Over-The-Counter Medication (e.g., aspirin).</t>
  </si>
  <si>
    <t xml:space="preserve">Bottles of ibuprofen (price based on market price), 10 per month </t>
  </si>
  <si>
    <t>N/A</t>
  </si>
  <si>
    <t>Combo toothbrush/toothpaste packs. 144 brushes per pack (based on market price)</t>
  </si>
  <si>
    <t xml:space="preserve">Shelter A: Shelter Coordinator, 10 FTE </t>
  </si>
  <si>
    <t>Hour</t>
  </si>
  <si>
    <t>Secondary Services: Clothing</t>
  </si>
  <si>
    <t>Socks that are handed out at Shelter A</t>
  </si>
  <si>
    <t>Management and Administration</t>
  </si>
  <si>
    <t>Director of Resources</t>
  </si>
  <si>
    <t>Secondary Services: Renovations or modifications to existing facilities</t>
  </si>
  <si>
    <t>Please specify if this is for the intended recipient or an intended subrecipient, and then enter the recipient or subrecipient's name.</t>
  </si>
  <si>
    <t>Recipient/Subrecipient</t>
  </si>
  <si>
    <t>Please Review the Budget Totals Below:</t>
  </si>
  <si>
    <t>FEMA GO Crosswalk Term</t>
  </si>
  <si>
    <t xml:space="preserve">Service Category </t>
  </si>
  <si>
    <t>Service Category Description and Key Points (For more information concerning an allowable activity, please refer to the Notice of Funding Opportunity (NOFO).</t>
  </si>
  <si>
    <t>Sub-Service</t>
  </si>
  <si>
    <t>Sub-Service Total</t>
  </si>
  <si>
    <t>Service Total</t>
  </si>
  <si>
    <t>Please select the Entity name below (populated by tab 4B) in the dropdown below, or select "All" to view the entire budget total</t>
  </si>
  <si>
    <r>
      <rPr>
        <b/>
        <sz val="11"/>
        <color theme="1"/>
        <rFont val="Arial"/>
        <family val="2"/>
      </rPr>
      <t>Nights of Lodging in an Overnight Congregate Facility:</t>
    </r>
    <r>
      <rPr>
        <sz val="11"/>
        <color theme="1"/>
        <rFont val="Arial"/>
        <family val="2"/>
      </rPr>
      <t xml:space="preserve">
Applicants can request full per diem on the first and last days of any multi-day 
stay (rate cannot exceed $12.50 per noncitizen migrant per day) OR rental costs of 
real property used for providing services covered.</t>
    </r>
  </si>
  <si>
    <t>Nights of Lodging in an Overnight Congregate Facility</t>
  </si>
  <si>
    <r>
      <rPr>
        <b/>
        <sz val="11"/>
        <color rgb="FF000000"/>
        <rFont val="Arial"/>
        <family val="2"/>
      </rPr>
      <t>Nights of Lodging in a Hotel/Motel Service:</t>
    </r>
    <r>
      <rPr>
        <sz val="11"/>
        <color rgb="FF000000"/>
        <rFont val="Arial"/>
        <family val="2"/>
      </rPr>
      <t xml:space="preserve"> Hotel/Motel service provided per individual or family
Hotel/motel room costs used to provide services should be reasonable based on the rate set by the U.S. General Services Administration (GSA) for the location plus necessary taxes and fees, or to the extent the costs do not exceed charges normally allowed by the applicant in its regular operations.)</t>
    </r>
  </si>
  <si>
    <t>Nights of Lodging in a Hotel/Motel Service</t>
  </si>
  <si>
    <t>All</t>
  </si>
  <si>
    <r>
      <rPr>
        <b/>
        <sz val="11"/>
        <color theme="1"/>
        <rFont val="Arial"/>
        <family val="2"/>
      </rPr>
      <t>Other Allowable Lodging Related Activities/Costs include:</t>
    </r>
    <r>
      <rPr>
        <sz val="11"/>
        <color theme="1"/>
        <rFont val="Arial"/>
        <family val="2"/>
      </rPr>
      <t xml:space="preserve">
• Cots and beds, including pillows
• Temporary structures (e.g., tents)
• Linens (e.g., sheets, towels, wash cloths)
• Overnight shelter utilities (electricity, gas, water, cell phone plans, internet plans) (rate cannot exceed $10 per noncitizen migrant served per day)
• Non-overnight facility utilities (electricity, gas, water, cell phone plans, internet plans) (rate cannot exceed $5 per noncitizen migrant served per day)
• Maintenance and housekeeping (e.g., repair and cleaning supplies, shower maintenance)
• Contracted Services (e.g., security, laundry, trash pickup, cleaning services)</t>
    </r>
  </si>
  <si>
    <t>Other Shelter Related Activities/Costs</t>
  </si>
  <si>
    <t>Other (Shelter)</t>
  </si>
  <si>
    <r>
      <rPr>
        <b/>
        <sz val="11"/>
        <color theme="1"/>
        <rFont val="Arial"/>
        <family val="2"/>
      </rPr>
      <t>Food Items:</t>
    </r>
    <r>
      <rPr>
        <sz val="11"/>
        <color theme="1"/>
        <rFont val="Arial"/>
        <family val="2"/>
      </rPr>
      <t xml:space="preserve"> Covers cost of food items (provided in the form of pre-packed lunches and dinners) and contracted meals (served at multiple locations). </t>
    </r>
  </si>
  <si>
    <r>
      <rPr>
        <b/>
        <sz val="11"/>
        <color theme="1"/>
        <rFont val="Arial"/>
        <family val="2"/>
      </rPr>
      <t xml:space="preserve">Food Banks: </t>
    </r>
    <r>
      <rPr>
        <sz val="11"/>
        <color theme="1"/>
        <rFont val="Arial"/>
        <family val="2"/>
      </rPr>
      <t>Covers both direct food/meal-supportive purchases for noncitizen migrants recently released by DHS and indirect support of noncitizen migrants recently released by DHS by giving food/meal supportive items to other agencies that provide the direct services. Please indicate "Direct" or "Indirect" in the item description.</t>
    </r>
  </si>
  <si>
    <t>Food Banks</t>
  </si>
  <si>
    <r>
      <rPr>
        <b/>
        <sz val="11"/>
        <color theme="1"/>
        <rFont val="Arial"/>
        <family val="2"/>
      </rPr>
      <t xml:space="preserve">Contracted Meals: </t>
    </r>
    <r>
      <rPr>
        <sz val="11"/>
        <color theme="1"/>
        <rFont val="Arial"/>
        <family val="2"/>
      </rPr>
      <t>Rate cannot exceed $15 per meal.</t>
    </r>
  </si>
  <si>
    <t>Contracted Meals</t>
  </si>
  <si>
    <r>
      <rPr>
        <b/>
        <sz val="11"/>
        <color theme="1"/>
        <rFont val="Arial"/>
        <family val="2"/>
      </rPr>
      <t>Other Allowable Food Related Activities/Costs include:</t>
    </r>
    <r>
      <rPr>
        <sz val="11"/>
        <color theme="1"/>
        <rFont val="Arial"/>
        <family val="2"/>
      </rPr>
      <t xml:space="preserve">
•  Storage containers to separate bulk food purchases.
•  Utensils (e.g., plates, forks, knives).
•  Cookware (e.g., pots, pans).
•  Maintenance and housekeeping (e.g., repair and cleaning supplies).
•  Contracted Services (e.g., security, trash pickup, cleaning services).</t>
    </r>
  </si>
  <si>
    <t>Other Allowable Food Related Items/Costs</t>
  </si>
  <si>
    <t>Other Food</t>
  </si>
  <si>
    <t>Other (Food)</t>
  </si>
  <si>
    <r>
      <rPr>
        <b/>
        <sz val="11"/>
        <color rgb="FF000000"/>
        <rFont val="Arial"/>
        <family val="2"/>
      </rPr>
      <t xml:space="preserve">Transportation from DHS release to Shelter and Services Provider Location:
</t>
    </r>
    <r>
      <rPr>
        <sz val="11"/>
        <color rgb="FF000000"/>
        <rFont val="Arial"/>
        <family val="2"/>
      </rPr>
      <t>Includes contracted services, vehicle rental, gas, insurance, drivers incurred for services provided for families and individuals.
Eligible transportation expenses from DHS facility to shelter include charter bus, taxi, mileage, etc. (mileage rate cannot exceed current GSA federal rate).
Rental/lease of multi passenger vans used only for the purpose of transportation of noncitizen migrants from DHS facility to shelter and service provider location.</t>
    </r>
  </si>
  <si>
    <t>Transportation from DHS Release to Shelter and Services Provider Location</t>
  </si>
  <si>
    <r>
      <rPr>
        <b/>
        <sz val="11"/>
        <color rgb="FF000000"/>
        <rFont val="Arial"/>
        <family val="2"/>
      </rPr>
      <t>Onward Destination Transportation</t>
    </r>
    <r>
      <rPr>
        <sz val="11"/>
        <color rgb="FF000000"/>
        <rFont val="Arial"/>
        <family val="2"/>
      </rPr>
      <t xml:space="preserve"> is defined as transportation from a shelter and services provider to a noncitizen migrant’s final destination/point of contact (cannot exceed 10% of the total funding requested by the applicant).
Long distance transportation (50 miles or greater) includes air, bus, or train expenses to move families and individuals to another city or state.
Only coach class fares are eligible when providing long distance transportation.
If tickets are purchased for individuals, airfare cannot exceed $700 per ticket.</t>
    </r>
  </si>
  <si>
    <t>Onward Destination Transportation</t>
  </si>
  <si>
    <r>
      <rPr>
        <b/>
        <sz val="11"/>
        <rFont val="Arial"/>
        <family val="2"/>
      </rPr>
      <t>Service Provider to Service Provider Transportation</t>
    </r>
    <r>
      <rPr>
        <sz val="11"/>
        <rFont val="Arial"/>
        <family val="2"/>
      </rPr>
      <t xml:space="preserve"> is defined as transportation from one shelter and services provider to another to decompress the population at a shelter. This travel must be coordinated between service locations prior to travel, and there needs to be documentation of the coordination (see below under the bullet on Interstate bus chartering for the exact list of documentation). Service provider to service provider transportation also includes transportation from service provider to a transportation hub (e.g., airport, bus station, train station, etc.)</t>
    </r>
  </si>
  <si>
    <t>Service Provider to Service Provider Transportation</t>
  </si>
  <si>
    <t>Other Transportation</t>
  </si>
  <si>
    <t>Other (Transportation)</t>
  </si>
  <si>
    <r>
      <rPr>
        <b/>
        <sz val="11"/>
        <color theme="1"/>
        <rFont val="Arial"/>
        <family val="2"/>
      </rPr>
      <t xml:space="preserve">Basic First Aid Care and Supplies </t>
    </r>
    <r>
      <rPr>
        <sz val="11"/>
        <color theme="1"/>
        <rFont val="Arial"/>
        <family val="2"/>
      </rPr>
      <t>can include includes band-aids, dressings, bandages, gauze, etc.</t>
    </r>
  </si>
  <si>
    <t xml:space="preserve">Basic First Aid Care and Supplies </t>
  </si>
  <si>
    <r>
      <rPr>
        <b/>
        <sz val="11"/>
        <color rgb="FF000000"/>
        <rFont val="Arial"/>
        <family val="2"/>
      </rPr>
      <t>Heath Screenings</t>
    </r>
    <r>
      <rPr>
        <sz val="11"/>
        <color rgb="FF000000"/>
        <rFont val="Arial"/>
        <family val="2"/>
      </rPr>
      <t xml:space="preserve"> can also include mental health screenings.  </t>
    </r>
  </si>
  <si>
    <t>Health Screenings</t>
  </si>
  <si>
    <r>
      <rPr>
        <b/>
        <sz val="11"/>
        <color rgb="FF000000"/>
        <rFont val="Arial"/>
        <family val="2"/>
      </rPr>
      <t>Medical Care for Assessment and Stabilization for Onward Travel</t>
    </r>
    <r>
      <rPr>
        <sz val="11"/>
        <color rgb="FF000000"/>
        <rFont val="Arial"/>
        <family val="2"/>
      </rPr>
      <t xml:space="preserve"> can include ground-based ambulance transport. </t>
    </r>
  </si>
  <si>
    <t>Medical Care for Assessment and Stabilization for Onward Travel</t>
  </si>
  <si>
    <r>
      <rPr>
        <b/>
        <sz val="11"/>
        <color rgb="FF000000"/>
        <rFont val="Arial"/>
        <family val="2"/>
      </rPr>
      <t xml:space="preserve">Testing and Limited Care Related to Quarantining and Isolation </t>
    </r>
    <r>
      <rPr>
        <sz val="11"/>
        <color rgb="FF000000"/>
        <rFont val="Arial"/>
        <family val="2"/>
      </rPr>
      <t xml:space="preserve">can include rapid test kits, etc. </t>
    </r>
  </si>
  <si>
    <t>Testing and Limited Care Related to Quarantining and Isolation</t>
  </si>
  <si>
    <r>
      <rPr>
        <b/>
        <sz val="11"/>
        <color rgb="FF000000"/>
        <rFont val="Arial"/>
        <family val="2"/>
      </rPr>
      <t>Over-The-Counter Medication</t>
    </r>
    <r>
      <rPr>
        <sz val="11"/>
        <color rgb="FF000000"/>
        <rFont val="Arial"/>
        <family val="2"/>
      </rPr>
      <t xml:space="preserve"> can include aspirin, tylenol, ibuprofren, etc. </t>
    </r>
  </si>
  <si>
    <t xml:space="preserve">Over-The-Counter Medication </t>
  </si>
  <si>
    <r>
      <rPr>
        <b/>
        <sz val="11"/>
        <color theme="1"/>
        <rFont val="Arial"/>
        <family val="2"/>
      </rPr>
      <t>Personal Protective Equipment (PPE)</t>
    </r>
    <r>
      <rPr>
        <sz val="11"/>
        <color theme="1"/>
        <rFont val="Arial"/>
        <family val="2"/>
      </rPr>
      <t xml:space="preserve"> may cover both shelter staff and noncitizen migrants. PPE can include sterile gloves, face masks, face shields, etc. </t>
    </r>
  </si>
  <si>
    <t xml:space="preserve">Personal Protective Equipment </t>
  </si>
  <si>
    <r>
      <rPr>
        <b/>
        <sz val="11"/>
        <color theme="1"/>
        <rFont val="Arial"/>
        <family val="2"/>
      </rPr>
      <t xml:space="preserve">Limited Durable Medical Equipment (DME) </t>
    </r>
    <r>
      <rPr>
        <sz val="11"/>
        <color theme="1"/>
        <rFont val="Arial"/>
        <family val="2"/>
      </rPr>
      <t>can include bariatric cots, wheelchairs, wheelchair ramps, walkers, commodes, toilet seats, IV-Poles, canes, crutches, handheld shower, shower chair, transfer boards, gait belt, gravity feeding set, assistive listening devices, headset, magnifying glass, communication cards, adaptive eating devices, bedside commode, elevated toilet seat, 3-in-one commode, shower mat non-slip, digital infrared thermometer, seated (Bariatric) walker, comfort box, small refrigerator for medications.</t>
    </r>
  </si>
  <si>
    <t>Limited Durable Medical Equipment (DME)</t>
  </si>
  <si>
    <r>
      <rPr>
        <b/>
        <sz val="11"/>
        <color rgb="FF000000"/>
        <rFont val="Arial"/>
        <family val="2"/>
      </rPr>
      <t>Prescription Medication</t>
    </r>
    <r>
      <rPr>
        <sz val="11"/>
        <color rgb="FF000000"/>
        <rFont val="Arial"/>
        <family val="2"/>
      </rPr>
      <t xml:space="preserve"> is for managing acute or chronic care.</t>
    </r>
  </si>
  <si>
    <t xml:space="preserve">Prescription Medication </t>
  </si>
  <si>
    <t xml:space="preserve">Lab Testing </t>
  </si>
  <si>
    <t>Lab Testing</t>
  </si>
  <si>
    <t>Other Medical Care</t>
  </si>
  <si>
    <t>Other (Acute Medical Care)</t>
  </si>
  <si>
    <r>
      <rPr>
        <b/>
        <sz val="11"/>
        <color theme="1"/>
        <rFont val="Arial"/>
        <family val="2"/>
      </rPr>
      <t>Personal Hygiene Supplies</t>
    </r>
    <r>
      <rPr>
        <sz val="11"/>
        <color theme="1"/>
        <rFont val="Arial"/>
        <family val="2"/>
      </rPr>
      <t xml:space="preserve"> can include hygiene items, toiletries, feminine hygiene products, baby wipes, diapers, etc.</t>
    </r>
  </si>
  <si>
    <r>
      <rPr>
        <b/>
        <sz val="11"/>
        <color rgb="FF000000"/>
        <rFont val="Arial"/>
        <family val="2"/>
      </rPr>
      <t>Labor for Primary Services:</t>
    </r>
    <r>
      <rPr>
        <sz val="11"/>
        <color rgb="FF000000"/>
        <rFont val="Arial"/>
        <family val="2"/>
      </rPr>
      <t xml:space="preserve"> Inclusive of staff time </t>
    </r>
    <r>
      <rPr>
        <b/>
        <sz val="11"/>
        <color rgb="FF000000"/>
        <rFont val="Arial"/>
        <family val="2"/>
      </rPr>
      <t xml:space="preserve">not </t>
    </r>
    <r>
      <rPr>
        <sz val="11"/>
        <color rgb="FF000000"/>
        <rFont val="Arial"/>
        <family val="2"/>
      </rPr>
      <t>at the director/manager level or administrative level. 
•  Personnel necessary to manage cases to provide these services (coordinating initial transportation and onward destination movement)
•  Training for primary services (e.g., CDL-P training)
•  Staff time for primary services</t>
    </r>
  </si>
  <si>
    <t>Secondary Services: Renovations or Modifications to Existing Facilities</t>
  </si>
  <si>
    <r>
      <rPr>
        <b/>
        <sz val="11"/>
        <color theme="1"/>
        <rFont val="Arial"/>
        <family val="2"/>
      </rPr>
      <t>Secondary Services: Renovations or Modifications to Existing Facilities:</t>
    </r>
    <r>
      <rPr>
        <sz val="11"/>
        <color theme="1"/>
        <rFont val="Arial"/>
        <family val="2"/>
      </rPr>
      <t xml:space="preserve"> Applications that include funding requests for renovations or modifications to existing facilities cannot exceed $250,000 for the entire application budget.
•  SSP funding may only be used for those parts of the facility that are directly associated with providing services to noncitizen migrants released from DHS custody.
</t>
    </r>
  </si>
  <si>
    <r>
      <rPr>
        <b/>
        <sz val="11"/>
        <color theme="1"/>
        <rFont val="Arial"/>
        <family val="2"/>
      </rPr>
      <t xml:space="preserve">Clothing </t>
    </r>
    <r>
      <rPr>
        <sz val="11"/>
        <color theme="1"/>
        <rFont val="Arial"/>
        <family val="2"/>
      </rPr>
      <t>can include shirts, pants, outerwear, underwear and bras, socks, shoes/shoelaces, backpacks, belts, etc.</t>
    </r>
  </si>
  <si>
    <t>Secondary Services: Outreach Information</t>
  </si>
  <si>
    <r>
      <rPr>
        <b/>
        <sz val="11"/>
        <color rgb="FF000000"/>
        <rFont val="Arial"/>
        <family val="2"/>
      </rPr>
      <t>Outreach information</t>
    </r>
    <r>
      <rPr>
        <sz val="11"/>
        <color rgb="FF000000"/>
        <rFont val="Arial"/>
        <family val="2"/>
      </rPr>
      <t xml:space="preserve"> can include communications development and distribution, contracts, printing services, legal services information. </t>
    </r>
  </si>
  <si>
    <t>Secondary Services: Translation Services</t>
  </si>
  <si>
    <r>
      <rPr>
        <b/>
        <sz val="11"/>
        <color rgb="FF000000"/>
        <rFont val="Arial"/>
        <family val="2"/>
      </rPr>
      <t xml:space="preserve">Translation Services </t>
    </r>
    <r>
      <rPr>
        <sz val="11"/>
        <color rgb="FF000000"/>
        <rFont val="Arial"/>
        <family val="2"/>
      </rPr>
      <t>can</t>
    </r>
    <r>
      <rPr>
        <b/>
        <sz val="11"/>
        <color rgb="FF000000"/>
        <rFont val="Arial"/>
        <family val="2"/>
      </rPr>
      <t xml:space="preserve"> </t>
    </r>
    <r>
      <rPr>
        <sz val="11"/>
        <color rgb="FF000000"/>
        <rFont val="Arial"/>
        <family val="2"/>
      </rPr>
      <t xml:space="preserve">include contracts and external support. Translation services must follow the GSA pay scale. </t>
    </r>
  </si>
  <si>
    <t>Secondary Services: Labor for Secondary Services</t>
  </si>
  <si>
    <r>
      <rPr>
        <b/>
        <sz val="11"/>
        <color rgb="FF000000"/>
        <rFont val="Arial"/>
        <family val="2"/>
      </rPr>
      <t>Labor for Secondary Services:</t>
    </r>
    <r>
      <rPr>
        <sz val="11"/>
        <color rgb="FF000000"/>
        <rFont val="Arial"/>
        <family val="2"/>
      </rPr>
      <t xml:space="preserve"> Inclusive of staff time </t>
    </r>
    <r>
      <rPr>
        <b/>
        <sz val="11"/>
        <color rgb="FF000000"/>
        <rFont val="Arial"/>
        <family val="2"/>
      </rPr>
      <t>not</t>
    </r>
    <r>
      <rPr>
        <sz val="11"/>
        <color rgb="FF000000"/>
        <rFont val="Arial"/>
        <family val="2"/>
      </rPr>
      <t xml:space="preserve"> at the director/manager level or administrative level and training for secondary services.</t>
    </r>
  </si>
  <si>
    <r>
      <rPr>
        <b/>
        <sz val="11"/>
        <color rgb="FF000000"/>
        <rFont val="Arial"/>
        <family val="2"/>
      </rPr>
      <t>Management &amp; Administration:</t>
    </r>
    <r>
      <rPr>
        <sz val="11"/>
        <color rgb="FF000000"/>
        <rFont val="Arial"/>
        <family val="2"/>
      </rPr>
      <t xml:space="preserve"> Management &amp; Administration is defined as director/manager level and administrative staff time, contracted or otherwise, to provide services directly or to support needs of families and individuals within 45 days of their release by DHS. These may include services providing grants management, including grant application preparation. These may also include recordkeeping (e.g., IT assistance (contracts and external support) and costs associated with creating a database and/or tracking system to assist with managing SSP funds as well as cybersecurity assessments and enhancements), etc.</t>
    </r>
  </si>
  <si>
    <t>Indirect Costs</t>
  </si>
  <si>
    <r>
      <rPr>
        <b/>
        <sz val="11"/>
        <color rgb="FF000000"/>
        <rFont val="Arial"/>
        <family val="2"/>
      </rPr>
      <t>Indirect Costs:</t>
    </r>
    <r>
      <rPr>
        <sz val="11"/>
        <color rgb="FF000000"/>
        <rFont val="Arial"/>
        <family val="2"/>
      </rPr>
      <t xml:space="preserve"> Indirect costs* are allocated using an indirect cost rate (ICR). An organization can either establish a negotiated ICR with a cognizant federal agency or use the de minimis ICR. If you have a federally-negotiated indirect cost rate (IDCR) and wish to claim indirect costs, please enter your indirect costs and submit a copy of your federally-negotiated agreement. *Per 2 CFR 200 Appendix IV, Indirect costs are those that have been incurred for common or joint objectives and cannot be readily identified with a particular final cost objective.</t>
    </r>
  </si>
  <si>
    <t>Subapplicant Information</t>
  </si>
  <si>
    <t>Subapplicant</t>
  </si>
  <si>
    <t>Unique Entity Identifier (UEI):
(12 digit numeric)</t>
  </si>
  <si>
    <t>Legal Name of the Organization 
(e.g., A1 Nonprofit)</t>
  </si>
  <si>
    <t>POC Name
(e.g., John Doe)</t>
  </si>
  <si>
    <t>Entity Type</t>
  </si>
  <si>
    <t>Street (List facility address where services will be provided to noncitizen migrants)
(e.g., 123 Main Street, Suite 456)</t>
  </si>
  <si>
    <t>City
(e.g., Springfield)</t>
  </si>
  <si>
    <t>State
(e.g., Missouri)</t>
  </si>
  <si>
    <t>Zip Code
(e.g., 12345)</t>
  </si>
  <si>
    <t>County
(e.g., Brown)</t>
  </si>
  <si>
    <t>If Mailing Address is Different than 
Facility Address, Input to the right</t>
  </si>
  <si>
    <t>Mailing Address
(e.g., PO Box 12345)</t>
  </si>
  <si>
    <t>City</t>
  </si>
  <si>
    <t>State</t>
  </si>
  <si>
    <t>Zip Code</t>
  </si>
  <si>
    <t xml:space="preserve">County </t>
  </si>
  <si>
    <t>Subapplicant 1</t>
  </si>
  <si>
    <t>Subapplicant 2</t>
  </si>
  <si>
    <t>Subapplicant 3</t>
  </si>
  <si>
    <t>Subapplicant 4</t>
  </si>
  <si>
    <t>Subapplicant 5</t>
  </si>
  <si>
    <t>Subapplicant 6</t>
  </si>
  <si>
    <t>Subapplicant 7</t>
  </si>
  <si>
    <t>Subapplicant 8</t>
  </si>
  <si>
    <t>Subapplicant 9</t>
  </si>
  <si>
    <t>Subapplicant 10</t>
  </si>
  <si>
    <t>Subapplicant 11</t>
  </si>
  <si>
    <t>Subapplicant 12</t>
  </si>
  <si>
    <t>Subapplicant 13</t>
  </si>
  <si>
    <t>Subapplicant 14</t>
  </si>
  <si>
    <t>Subapplicant 15</t>
  </si>
  <si>
    <t>Subapplicant 16</t>
  </si>
  <si>
    <t>Subapplicant 17</t>
  </si>
  <si>
    <t>Subapplicant 18</t>
  </si>
  <si>
    <t>Subapplicant 19</t>
  </si>
  <si>
    <t>Subapplicant 20</t>
  </si>
  <si>
    <t>To enter more Subapplicants, right click on row 22 in the worksheet and select "insert row" as appropriate</t>
  </si>
  <si>
    <t>SSP Application Information</t>
  </si>
  <si>
    <t>Applicant Name:</t>
  </si>
  <si>
    <t>Applicant UEI:</t>
  </si>
  <si>
    <r>
      <t xml:space="preserve">Facility address(es) where services will be provided to noncitizen migrants:
</t>
    </r>
    <r>
      <rPr>
        <sz val="8"/>
        <color rgb="FFFFFFFF"/>
        <rFont val="Arial"/>
        <family val="2"/>
      </rPr>
      <t>To add more facilities, right click row 27 in the worksheet and select "Insert row" as appropriate</t>
    </r>
  </si>
  <si>
    <t>Street (Input facility address where services will be provided to noncitizen migrants)
(e.g., 123 Main Street, Suite 456)</t>
  </si>
  <si>
    <t>Facility 1</t>
  </si>
  <si>
    <t>Facility 2</t>
  </si>
  <si>
    <t>Facility 3 etc.</t>
  </si>
  <si>
    <t>SSP Application Certifications</t>
  </si>
  <si>
    <t>Enter AOR Name and Date to sign digitally</t>
  </si>
  <si>
    <t>1. I certify that all entities represented by this application have, or will have, internal controls and processes in place to clearly identify migrants who will be receiving services to be funded by SSP dollars and to ensure said migrants were processed and released from DHS apart from other populations served.</t>
  </si>
  <si>
    <t>2. I certify that all entities represented by this application will only provide services funded by the SSP to noncitizen migrants within 45 days of their release from DHS custody.</t>
  </si>
  <si>
    <t>3. For reimbursement funding: I certify that all entities represented by this application have or will have verified status and release dates of served noncitizen migrants by Alien Registration Number (A-number) or evidence of DHS processing (e.g., I-94, I-385, I-860, I-862) for any A-numbers being submitted with this application.</t>
  </si>
  <si>
    <r>
      <t>4. [</t>
    </r>
    <r>
      <rPr>
        <b/>
        <sz val="11"/>
        <color theme="1"/>
        <rFont val="Arial"/>
        <family val="2"/>
      </rPr>
      <t>IF APPLICABLE</t>
    </r>
    <r>
      <rPr>
        <sz val="11"/>
        <color theme="1"/>
        <rFont val="Arial"/>
        <family val="2"/>
      </rPr>
      <t>] For advanced funding: Specify the process below by which all entities represented by this application will collect and track A numbers or evidence of DHS processing (e.g., I-94, I-385, I-860, I-862) and release dates for all noncitizen migrants served by SSP funding.</t>
    </r>
  </si>
  <si>
    <r>
      <t>[</t>
    </r>
    <r>
      <rPr>
        <b/>
        <sz val="11"/>
        <color theme="1"/>
        <rFont val="Arial"/>
        <family val="2"/>
      </rPr>
      <t>IF APPLICABLE</t>
    </r>
    <r>
      <rPr>
        <sz val="11"/>
        <color theme="1"/>
        <rFont val="Arial"/>
        <family val="2"/>
      </rPr>
      <t>] Please specify the advanced funding process for Certification #4 here:</t>
    </r>
  </si>
  <si>
    <t>FY 2024 SSP Competitive Application Questions</t>
  </si>
  <si>
    <t xml:space="preserve">Instructions
</t>
  </si>
  <si>
    <r>
      <rPr>
        <sz val="12"/>
        <color rgb="FF000000"/>
        <rFont val="Arial"/>
        <family val="2"/>
      </rPr>
      <t xml:space="preserve">Please insert the requested details for the applicant's organization. Criteria #3 and #5 are automatically calculated; no input is required for </t>
    </r>
    <r>
      <rPr>
        <b/>
        <sz val="12"/>
        <color rgb="FF000000"/>
        <rFont val="Arial"/>
        <family val="2"/>
      </rPr>
      <t>E9 and E11</t>
    </r>
    <r>
      <rPr>
        <sz val="12"/>
        <color rgb="FF000000"/>
        <rFont val="Arial"/>
        <family val="2"/>
      </rPr>
      <t xml:space="preserve">.  
</t>
    </r>
    <r>
      <rPr>
        <b/>
        <sz val="12"/>
        <color rgb="FF000000"/>
        <rFont val="Arial"/>
        <family val="2"/>
      </rPr>
      <t>Criteria #1</t>
    </r>
    <r>
      <rPr>
        <sz val="12"/>
        <color rgb="FF000000"/>
        <rFont val="Arial"/>
        <family val="2"/>
      </rPr>
      <t xml:space="preserve">: Please insert the estimated percentage of the applicant's budget in </t>
    </r>
    <r>
      <rPr>
        <b/>
        <sz val="12"/>
        <color rgb="FF000000"/>
        <rFont val="Arial"/>
        <family val="2"/>
      </rPr>
      <t>cell E7</t>
    </r>
    <r>
      <rPr>
        <sz val="12"/>
        <color rgb="FF000000"/>
        <rFont val="Arial"/>
        <family val="2"/>
      </rPr>
      <t>.</t>
    </r>
    <r>
      <rPr>
        <b/>
        <sz val="12"/>
        <color rgb="FF000000"/>
        <rFont val="Arial"/>
        <family val="2"/>
      </rPr>
      <t xml:space="preserve"> Applicants must provide supporting documentation.
</t>
    </r>
    <r>
      <rPr>
        <sz val="12"/>
        <color rgb="FF000000"/>
        <rFont val="Arial"/>
        <family val="2"/>
      </rPr>
      <t xml:space="preserve">
</t>
    </r>
    <r>
      <rPr>
        <b/>
        <sz val="12"/>
        <color rgb="FF000000"/>
        <rFont val="Arial"/>
        <family val="2"/>
      </rPr>
      <t>Criteria #2</t>
    </r>
    <r>
      <rPr>
        <sz val="12"/>
        <color rgb="FF000000"/>
        <rFont val="Arial"/>
        <family val="2"/>
      </rPr>
      <t xml:space="preserve">: Please insert an estimate of the total possible capacity to serve noncitizen migrants per day in </t>
    </r>
    <r>
      <rPr>
        <b/>
        <sz val="12"/>
        <color rgb="FF000000"/>
        <rFont val="Arial"/>
        <family val="2"/>
      </rPr>
      <t>cell E8</t>
    </r>
    <r>
      <rPr>
        <sz val="12"/>
        <color rgb="FF000000"/>
        <rFont val="Arial"/>
        <family val="2"/>
      </rPr>
      <t xml:space="preserve">. Please </t>
    </r>
    <r>
      <rPr>
        <b/>
        <sz val="12"/>
        <color rgb="FF000000"/>
        <rFont val="Arial"/>
        <family val="2"/>
      </rPr>
      <t xml:space="preserve">only </t>
    </r>
    <r>
      <rPr>
        <sz val="12"/>
        <color rgb="FF000000"/>
        <rFont val="Arial"/>
        <family val="2"/>
      </rPr>
      <t xml:space="preserve">insert an estimate of your capacity per </t>
    </r>
    <r>
      <rPr>
        <b/>
        <sz val="12"/>
        <color rgb="FF000000"/>
        <rFont val="Arial"/>
        <family val="2"/>
      </rPr>
      <t>day</t>
    </r>
    <r>
      <rPr>
        <sz val="12"/>
        <color rgb="FF000000"/>
        <rFont val="Arial"/>
        <family val="2"/>
      </rPr>
      <t xml:space="preserve">, not per week/month/year. </t>
    </r>
    <r>
      <rPr>
        <b/>
        <sz val="12"/>
        <color rgb="FF000000"/>
        <rFont val="Arial"/>
        <family val="2"/>
      </rPr>
      <t xml:space="preserve">Applicants must provide supporting documentation.
</t>
    </r>
    <r>
      <rPr>
        <sz val="12"/>
        <color rgb="FF000000"/>
        <rFont val="Arial"/>
        <family val="2"/>
      </rPr>
      <t xml:space="preserve">
</t>
    </r>
    <r>
      <rPr>
        <b/>
        <sz val="12"/>
        <color rgb="FF000000"/>
        <rFont val="Arial"/>
        <family val="2"/>
      </rPr>
      <t>Criteria #4</t>
    </r>
    <r>
      <rPr>
        <sz val="12"/>
        <color rgb="FF000000"/>
        <rFont val="Arial"/>
        <family val="2"/>
      </rPr>
      <t xml:space="preserve">: Please assess if the organization currently serves NCMs within the same calendar day or no later than the following calendar day after their release from DHS custody.
-  If yes, and the organization provides </t>
    </r>
    <r>
      <rPr>
        <b/>
        <sz val="12"/>
        <color rgb="FF000000"/>
        <rFont val="Arial"/>
        <family val="2"/>
      </rPr>
      <t>direct services</t>
    </r>
    <r>
      <rPr>
        <sz val="12"/>
        <color rgb="FF000000"/>
        <rFont val="Arial"/>
        <family val="2"/>
      </rPr>
      <t xml:space="preserve"> (firsthand engagements such as providing shelter, medical care, transportation, etc.), please insert "Yes, direct services" in </t>
    </r>
    <r>
      <rPr>
        <b/>
        <sz val="12"/>
        <color rgb="FF000000"/>
        <rFont val="Arial"/>
        <family val="2"/>
      </rPr>
      <t>cell E10</t>
    </r>
    <r>
      <rPr>
        <sz val="12"/>
        <color rgb="FF000000"/>
        <rFont val="Arial"/>
        <family val="2"/>
      </rPr>
      <t xml:space="preserve">. 
-  If yes, and the organization provides </t>
    </r>
    <r>
      <rPr>
        <b/>
        <sz val="12"/>
        <color rgb="FF000000"/>
        <rFont val="Arial"/>
        <family val="2"/>
      </rPr>
      <t>indirect services</t>
    </r>
    <r>
      <rPr>
        <sz val="12"/>
        <color rgb="FF000000"/>
        <rFont val="Arial"/>
        <family val="2"/>
      </rPr>
      <t xml:space="preserve"> (any activities supporting a direct service provider, such as food preparation or food delivery), please insert "Yes, indirect   services" in </t>
    </r>
    <r>
      <rPr>
        <b/>
        <sz val="12"/>
        <color rgb="FF000000"/>
        <rFont val="Arial"/>
        <family val="2"/>
      </rPr>
      <t>cell E10</t>
    </r>
    <r>
      <rPr>
        <sz val="12"/>
        <color rgb="FF000000"/>
        <rFont val="Arial"/>
        <family val="2"/>
      </rPr>
      <t xml:space="preserve">.
-  If the organization does not currently serve NCMs within the same calendary day or no later than the following calendar day after their release from DHS custory, please insert "No" in </t>
    </r>
    <r>
      <rPr>
        <b/>
        <sz val="12"/>
        <color rgb="FF000000"/>
        <rFont val="Arial"/>
        <family val="2"/>
      </rPr>
      <t>cell E10</t>
    </r>
    <r>
      <rPr>
        <sz val="12"/>
        <color rgb="FF000000"/>
        <rFont val="Arial"/>
        <family val="2"/>
      </rPr>
      <t xml:space="preserve">. 
</t>
    </r>
    <r>
      <rPr>
        <b/>
        <sz val="12"/>
        <color rgb="FF000000"/>
        <rFont val="Arial"/>
        <family val="2"/>
      </rPr>
      <t>Applicants must provide supporting documentation.</t>
    </r>
    <r>
      <rPr>
        <sz val="12"/>
        <color rgb="FF000000"/>
        <rFont val="Arial"/>
        <family val="2"/>
      </rPr>
      <t xml:space="preserve">
</t>
    </r>
    <r>
      <rPr>
        <b/>
        <sz val="12"/>
        <color rgb="FF000000"/>
        <rFont val="Arial"/>
        <family val="2"/>
      </rPr>
      <t>Supporting documentation</t>
    </r>
    <r>
      <rPr>
        <sz val="12"/>
        <color rgb="FF000000"/>
        <rFont val="Arial"/>
        <family val="2"/>
      </rPr>
      <t>:</t>
    </r>
    <r>
      <rPr>
        <sz val="12"/>
        <color rgb="FFFF0000"/>
        <rFont val="Arial"/>
        <family val="2"/>
      </rPr>
      <t xml:space="preserve"> </t>
    </r>
    <r>
      <rPr>
        <sz val="12"/>
        <color rgb="FF000000"/>
        <rFont val="Arial"/>
        <family val="2"/>
      </rPr>
      <t>Please upload supporting documentation via FEMA GO, in conjunction with your application worksheet submission. Documentation titles and any associated labels should be clearly numbered to indicate the corresponding criteria fields. Applicants should choose the supporting documentation most appropriate for their organization. Please note, some of your documents may overlap across multiple criteria</t>
    </r>
    <r>
      <rPr>
        <i/>
        <sz val="12"/>
        <color rgb="FF000000"/>
        <rFont val="Arial"/>
        <family val="2"/>
      </rPr>
      <t xml:space="preserve">. </t>
    </r>
    <r>
      <rPr>
        <sz val="12"/>
        <color rgb="FF000000"/>
        <rFont val="Arial"/>
        <family val="2"/>
      </rPr>
      <t>For example, if your organization releases an annual report inclusive of your organization's operating budget, daily capacity data, and details of the services provided</t>
    </r>
    <r>
      <rPr>
        <b/>
        <sz val="12"/>
        <color rgb="FF000000"/>
        <rFont val="Arial"/>
        <family val="2"/>
      </rPr>
      <t xml:space="preserve">, you may upload this as your single source of supporting documentation. You would indicate "1, 2, 4" for this submission to indicate that this supporting documentation is responsive to Criteria fields 1, 2, and 4.
</t>
    </r>
    <r>
      <rPr>
        <sz val="12"/>
        <color rgb="FF000000"/>
        <rFont val="Arial"/>
        <family val="2"/>
      </rPr>
      <t xml:space="preserve"> 
Examples of appropriate supporting documentation may include (but are not limited to): building permits/licensures, certificate of occupancy, organizational reports, daily operations logs, annualized budget, audited financial statements, service provider contracts, lease agreements, documentation of service delivery staff responsibilities, social service organization documents (e.g., food bank contracts), letters of inquiry or prospective donor letters.</t>
    </r>
  </si>
  <si>
    <t>Criteria #</t>
  </si>
  <si>
    <t>Criteria Description</t>
  </si>
  <si>
    <t xml:space="preserve">What percent of the organization’s annualized humanitarian services budget goes directly to noncitizen migrant services? Humanitarian services are defined as costs incurred by providing water, food, hygiene support, medical care, shelter, or safety to vulnerable or crisis-impacted populations.  
</t>
  </si>
  <si>
    <t xml:space="preserve">Total possible capacity to serve noncitizen migrants (NCMs) per day. 
</t>
  </si>
  <si>
    <t xml:space="preserve">Type of services requested for funding. 
</t>
  </si>
  <si>
    <t xml:space="preserve">Automatically calculated, do not enter. </t>
  </si>
  <si>
    <t>If the organization currently (within the last 30 days) provides services to noncitizen migrants immediately (the same calendar day or no later than the following calendar day) after their release from DHS custody. 
Yes, direct services 
Yes, indirect services 
No 
Direct services are defined as firsthand engagement with NCMs for the explicit purpose of serving food or providing shelter, water, medical care, or transportation. 
Indirect services include any activities supporting a direct service provider, such as furnishing services or goods to direct service providers (e.g. delivering food items).</t>
  </si>
  <si>
    <t xml:space="preserve">Location of shelter and service facility(ies). Location is defined as where the entity is primarily providing services, not where the entity is headquartered. 
</t>
  </si>
  <si>
    <t>Automatically calculated, do not enter. Please ensure all facilities are listed on Tab 5</t>
  </si>
  <si>
    <r>
      <rPr>
        <b/>
        <sz val="12"/>
        <rFont val="Arial"/>
        <family val="2"/>
      </rPr>
      <t xml:space="preserve">Scoring System
</t>
    </r>
    <r>
      <rPr>
        <b/>
        <sz val="9"/>
        <rFont val="Arial"/>
        <family val="2"/>
      </rPr>
      <t xml:space="preserve">
</t>
    </r>
  </si>
  <si>
    <t xml:space="preserve">Points will be assigned on a standard scale, where the percent = points, e.g. 50% = 50 points. </t>
  </si>
  <si>
    <t xml:space="preserve">Points will be assigned on a normalized standard scale, with the applicant with the minimum capacity receiving 10 points, the applicant with the maximum capacity receiving 100 points, and the remaining applicants distributed along the scale according to their capacity. </t>
  </si>
  <si>
    <t>Applicants will only receive points if a specific primary service meets 10% or more of their submitted budget. Secondary services do not have a minimum percentage to receive points.</t>
  </si>
  <si>
    <t>Points are assigned based on answer:
Yes, direct services = 100 points
Yes, indirect services = 50 points
No = 0 points</t>
  </si>
  <si>
    <t xml:space="preserve">Points will be assigned on a standard scale using CBP-provided release and destination data (70% release / 30% destination) from the preceding twelve months. </t>
  </si>
  <si>
    <t>For Dynamic Guidance Dropdown</t>
  </si>
  <si>
    <t>Budget Guidance selection</t>
  </si>
  <si>
    <t>Dynamic Line Item Dropdown</t>
  </si>
  <si>
    <t>AcuteMedicalCare</t>
  </si>
  <si>
    <t>PersonalHygieneSupplies</t>
  </si>
  <si>
    <t>LaborforPrimaryServices</t>
  </si>
  <si>
    <t>SecondaryServicesRenovationsormodificationstoexistingfacilities</t>
  </si>
  <si>
    <t>SecondaryServicesClothing</t>
  </si>
  <si>
    <t>SecondaryServicesOutreachInformation</t>
  </si>
  <si>
    <t>SecondaryServicesTranslationServices</t>
  </si>
  <si>
    <t>SecondaryServicesLaborforSecondaryServices</t>
  </si>
  <si>
    <t>ManagementandAdministration</t>
  </si>
  <si>
    <t>IndirectCosts</t>
  </si>
  <si>
    <t>US STATE</t>
  </si>
  <si>
    <t>POSTAL ABBREVIATION</t>
  </si>
  <si>
    <t>STANDARD ABBREVIATION</t>
  </si>
  <si>
    <t>DO NOT DELETE</t>
  </si>
  <si>
    <t>Recipients Option</t>
  </si>
  <si>
    <t>Recipients Dropdown</t>
  </si>
  <si>
    <t>Yes, direct services</t>
  </si>
  <si>
    <t>Service Type</t>
  </si>
  <si>
    <t>ID</t>
  </si>
  <si>
    <t>Sub-Type Guidance</t>
  </si>
  <si>
    <t>Basic first aid care and supplies (e.g. band-aids)</t>
  </si>
  <si>
    <t>Alabama</t>
  </si>
  <si>
    <t>AL</t>
  </si>
  <si>
    <t>Ala.</t>
  </si>
  <si>
    <t>Yes, indirect services</t>
  </si>
  <si>
    <t>Nights of Lodging in an Overnight Congregate Facility:
Applicants can request full per diem on the first through the last day of any multi-day 
stay (rate cannot exceed $12.50 per noncitizen migrant per day) OR rental costs of 
real property used for providing services covered.</t>
  </si>
  <si>
    <t>Text</t>
  </si>
  <si>
    <t>Numeric</t>
  </si>
  <si>
    <t>Alaska</t>
  </si>
  <si>
    <t>AK</t>
  </si>
  <si>
    <t>No</t>
  </si>
  <si>
    <t>Nights of Lodging in a Hotel/Motel Service: Hotel/Motel service provided for an individual or family.
Hotel/motel room costs used to provide services should be reasonable based on the rate set by the U.S. General Services Administration (GSA) for the location plus necessary taxes and fees, or to the extent the costs do not exceed charges normally allowed by the applicant in its regular operations.)</t>
  </si>
  <si>
    <t>Service provider to service provider transportation</t>
  </si>
  <si>
    <t>Medical care for assessment and stabilization for onward travel, including ground-based ambulance transport</t>
  </si>
  <si>
    <t>Arizona</t>
  </si>
  <si>
    <t>AZ</t>
  </si>
  <si>
    <t>Ariz.</t>
  </si>
  <si>
    <t>Other Allowable Lodging Related Activities/Costs include:
• Cots and beds, including pillows
• Temporary structures (e.g., tents)
• Linens (e.g., sheets, towels, wash cloths)
• Overnight shelter utilities (electricity, gas, water, cell phone plans, internet plans) (rate cannot exceed $10 per noncitizen migrant served per day)
• Non-overnight facility utilities (electricity, gas, water, cell phone plans, internet plans) (rate cannot exceed $5 per noncitizen migrant served per day)
• Maintenance and housekeeping (e.g., repair and cleaning supplies, shower maintenance)
• Contracted Services (e.g., security, laundry, trash pickup, cleaning services)</t>
  </si>
  <si>
    <t>Week</t>
  </si>
  <si>
    <t>Testing and limited care related to quarantining and isolation</t>
  </si>
  <si>
    <t>Arkansas</t>
  </si>
  <si>
    <t>AR</t>
  </si>
  <si>
    <t>Ark.</t>
  </si>
  <si>
    <t xml:space="preserve">Food Items: Covers cost of food items (provided in the form of pre-packed lunches and dinners) and contracted meals (served at multiple locations). </t>
  </si>
  <si>
    <t>California</t>
  </si>
  <si>
    <t>CA</t>
  </si>
  <si>
    <t>Calif.</t>
  </si>
  <si>
    <t>Food Banks: Covers both direct food/meal-supportive purchases for noncitizen migrants recently released by DHS and indirect support of noncitizen migrants recently released by DHS by giving food/meal supportive items to other agencies that provide the direct services. Please indicate "Direct" or "Indirect" in the item description.</t>
  </si>
  <si>
    <t>Personal Protective Equipment (PPE) for both shelter staff and noncitizen migrants</t>
  </si>
  <si>
    <t>Colorado</t>
  </si>
  <si>
    <t>CO</t>
  </si>
  <si>
    <t>Color.</t>
  </si>
  <si>
    <t>Contracted Meals: Rate cannot exceed $15 per meal.</t>
  </si>
  <si>
    <t>Connecticut</t>
  </si>
  <si>
    <t>CT</t>
  </si>
  <si>
    <t>Conn.</t>
  </si>
  <si>
    <t>Other Allowable Food Related Activities/Costs include:
•  Storage containers to separate bulk food purchases.
•  Utensils (e.g., plates, forks, knives).
•  Cookware (e.g., pots, pans).
•  Maintenance and housekeeping (e.g., repair and cleaning supplies).
•  Contracted Services (e.g., security, trash pickup, cleaning services).</t>
  </si>
  <si>
    <t xml:space="preserve">Prescription medication for managing acute or chronic care. </t>
  </si>
  <si>
    <t>Delaware</t>
  </si>
  <si>
    <t>DE</t>
  </si>
  <si>
    <t>Del.</t>
  </si>
  <si>
    <t>Transportation from DHS release to Shelter and Services Provider Location: Includes contracted services, vehicle rental, gas, insurance, drivers incurred for services provided for non-citizen migrants
Eligible transportation expenses from DHS facility to shelter include charter bus, taxi, mileage, etc. (mileage rate cannot exceed current GSA federal rate).
Rental/lease of multi passenger vans used only for the purpose of transportation of noncitizen migrants from DHS facility to shelter and service provider location.</t>
  </si>
  <si>
    <t>Lab testing</t>
  </si>
  <si>
    <t>Florida</t>
  </si>
  <si>
    <t>FL</t>
  </si>
  <si>
    <t>Fla.</t>
  </si>
  <si>
    <t>Onward Destination Transportation is defined as transportation from a shelter and services provider to a noncitizen migrant’s final destination/point of contact (cannot exceed 10% of the total funding requested by the applicant).
Long distance transportation includes air, bus, or train expenses to move non-citizen migrants to another city or state.
Only coach class fares are eligible when providing long distance transportation.
If tickets are purchased for individuals, airfare cannot exceed $700 per ticket.</t>
  </si>
  <si>
    <t>Other (Acute Medial Care)</t>
  </si>
  <si>
    <t>Georgia</t>
  </si>
  <si>
    <t>GA</t>
  </si>
  <si>
    <t>Ga.</t>
  </si>
  <si>
    <t>Service Provider to Service Provider Transportation is defined as transportation from one shelter and services provider to another to decompress the population at a shelter. This travel must be coordinated between service locations prior to travel, and there needs to be documentation of the coordination (see below under the bullet on Interstate bus chartering for the exact list of documentation). Service provider to service provider transportation also includes transportation from service provider to a transportation hub (e.g., airport, bus station, train station, etc.)</t>
  </si>
  <si>
    <t>Hawaii</t>
  </si>
  <si>
    <t>HI</t>
  </si>
  <si>
    <t xml:space="preserve">Basic First Aid Care and Supplies can include includes band-aids, dressings, bandages, gauze, etc. </t>
  </si>
  <si>
    <t>Idaho</t>
  </si>
  <si>
    <t xml:space="preserve">Heath Screenings can also include mental health screenings.  </t>
  </si>
  <si>
    <t>Illinois</t>
  </si>
  <si>
    <t>IL</t>
  </si>
  <si>
    <t>Ill.</t>
  </si>
  <si>
    <t xml:space="preserve">Medical Care for Assessment and Stabilization for Onward Travel can include ground-based ambulance transport. </t>
  </si>
  <si>
    <t>Indiana</t>
  </si>
  <si>
    <t>IN</t>
  </si>
  <si>
    <t>Ind.</t>
  </si>
  <si>
    <t xml:space="preserve">Testing and Limited Care Related to Quarantining and Isolation can include rapid test kits, etc. </t>
  </si>
  <si>
    <t>Iowa</t>
  </si>
  <si>
    <t>IA</t>
  </si>
  <si>
    <t xml:space="preserve">Over-The-Counter Medication can include aspirin, tylenol, ibuprofren, etc. </t>
  </si>
  <si>
    <t>Kansas</t>
  </si>
  <si>
    <t>KS</t>
  </si>
  <si>
    <t>Kan.</t>
  </si>
  <si>
    <t xml:space="preserve">Personal Protective Equipment (PPE) may cover both shelter staff and noncitizen migrants. PPE can include sterile gloves, face masks, face shields, etc. </t>
  </si>
  <si>
    <t>Kentucky</t>
  </si>
  <si>
    <t>KY</t>
  </si>
  <si>
    <t>Ky.</t>
  </si>
  <si>
    <t>Limited Durable Medical Equipment (DME) can include bariatric cots, wheelchairs, wheelchair ramps, walkers, commodes, toilet seats, IV-Poles, canes, crutches, handheld shower, shower chair, transfer boards, gait belt, gravity feeding set, assistive listening devices, headset, magnifying glass, communication cards, adaptive eating devices, bedside commode, elevated toilet seat, 3-in-one commode, shower mat non-slip, digital infrared thermometer, seated (Bariatric) walker, comfort box, small refrigerator for medications.</t>
  </si>
  <si>
    <t>Louisiana</t>
  </si>
  <si>
    <t>LA</t>
  </si>
  <si>
    <t>La.</t>
  </si>
  <si>
    <t>Prescription medication for managing acute or chronic care for up to 45 days per individual.</t>
  </si>
  <si>
    <t>Prescription Medication is for managing acute or chronic care for non-citizen migrants.</t>
  </si>
  <si>
    <t>Maine</t>
  </si>
  <si>
    <t>ME</t>
  </si>
  <si>
    <t>Maryland</t>
  </si>
  <si>
    <t>MD</t>
  </si>
  <si>
    <t>Md.</t>
  </si>
  <si>
    <t>Personal hygiene supplies</t>
  </si>
  <si>
    <t>Personal Hygiene Supplies can include hygiene items, toiletries, feminine hygiene products, baby wipes, diapers, etc.</t>
  </si>
  <si>
    <t>Massachusetts</t>
  </si>
  <si>
    <t>MA</t>
  </si>
  <si>
    <t>Mass.</t>
  </si>
  <si>
    <t>Labor for primary services</t>
  </si>
  <si>
    <t>Labor for Primary Services: Inclusive of staff time not at the director/manager level or administrative level. 
•  Personnel necessary to manage cases to provide these services (coordinating initial transportation and onward destination movement)
•  Training for primary services (e.g., CDL-P training)
•  Staff time for primary services</t>
  </si>
  <si>
    <t>Michigan</t>
  </si>
  <si>
    <t>MI</t>
  </si>
  <si>
    <t>Mich.</t>
  </si>
  <si>
    <t>Secondary Services: Renovations or Modifications to Existing Facilities: Applications that include funding requests for renovations or modifications to existing facilities cannot exceed $250,000 for the entire application budget.
•  SSP funding may only be used for those parts of the facility that are directly associated with providing services to noncitizen migrants released from DHS custody.</t>
  </si>
  <si>
    <t>Minnesota</t>
  </si>
  <si>
    <t>MN</t>
  </si>
  <si>
    <t>Minn.</t>
  </si>
  <si>
    <t>Clothing can include shirts, pants, outerwear, underwear and bras, socks, shoes/shoelaces, backpacks, belts, etc.</t>
  </si>
  <si>
    <t>Mississippi</t>
  </si>
  <si>
    <t>MS</t>
  </si>
  <si>
    <t>Miss.</t>
  </si>
  <si>
    <t xml:space="preserve">Outreach information can include communications development and distribution, contracts, printing services. </t>
  </si>
  <si>
    <t>Missouri</t>
  </si>
  <si>
    <t>MO</t>
  </si>
  <si>
    <t>Mo.</t>
  </si>
  <si>
    <t xml:space="preserve">Translation Services can include contracts and external support. Translation services must follow the GSA pay scale. </t>
  </si>
  <si>
    <t>Montana</t>
  </si>
  <si>
    <t>MT</t>
  </si>
  <si>
    <t>Mont.</t>
  </si>
  <si>
    <t>Labor for Secondary Services: Inclusive of staff time not at the director/manager level or administrative level and training for secondary services.</t>
  </si>
  <si>
    <t>Nebraska</t>
  </si>
  <si>
    <t>NE</t>
  </si>
  <si>
    <t>Neb.</t>
  </si>
  <si>
    <t>Management &amp; Administration: Management &amp; Administration is defined as director/manager level and administrative staff time, contracted or otherwise, to provide services directly or to support needs of non-citizen migrants. These may include services providing grants management, including grant application preparation. These may also include recordkeeping (e.g., IT assistance (contracts and external support) and costs associated with creating a database and/or tracking system to assist with managing SSP funds as well as cybersecurity assessments and enhancements), etc.</t>
  </si>
  <si>
    <t>Nevada</t>
  </si>
  <si>
    <t>NV</t>
  </si>
  <si>
    <t>Nev.</t>
  </si>
  <si>
    <r>
      <rPr>
        <b/>
        <sz val="11"/>
        <color theme="1"/>
        <rFont val="Calibri"/>
        <family val="2"/>
        <scheme val="minor"/>
      </rPr>
      <t>Indirect Costs</t>
    </r>
    <r>
      <rPr>
        <sz val="11"/>
        <color theme="1"/>
        <rFont val="Calibri"/>
        <family val="2"/>
        <scheme val="minor"/>
      </rPr>
      <t>: Indirect costs* are allocated using an indirect cost rate (ICR). An organization can either establish a negotiated ICR with a cognizant federal agency or use the de minimis ICR. If you have a federally-negotiated indirect cost rate (IDCR) and wish to claim indirect costs, please enter your indirect costs and submit a copy of your federally-negotiated agreement. *Per 2 CFR 200 Appendix IV, Indirect costs are those that have been incurred for common or joint objectives and cannot be readily identified with a particular final cost objective.</t>
    </r>
  </si>
  <si>
    <t>New Hampshire</t>
  </si>
  <si>
    <t>NH</t>
  </si>
  <si>
    <t>N.H.</t>
  </si>
  <si>
    <t>New Jersey</t>
  </si>
  <si>
    <t>NJ</t>
  </si>
  <si>
    <t>N.J.</t>
  </si>
  <si>
    <t>New Mexico</t>
  </si>
  <si>
    <t>NM</t>
  </si>
  <si>
    <t>N.M.</t>
  </si>
  <si>
    <t>New York</t>
  </si>
  <si>
    <t>NY</t>
  </si>
  <si>
    <t>N.Y.</t>
  </si>
  <si>
    <t>North Carolina</t>
  </si>
  <si>
    <t>NC</t>
  </si>
  <si>
    <t>N.C.</t>
  </si>
  <si>
    <t>North Dakota</t>
  </si>
  <si>
    <t>ND</t>
  </si>
  <si>
    <t>N.D.</t>
  </si>
  <si>
    <t>Ohio</t>
  </si>
  <si>
    <t>OH</t>
  </si>
  <si>
    <t>Oklahoma</t>
  </si>
  <si>
    <t>OK</t>
  </si>
  <si>
    <t>Okla.</t>
  </si>
  <si>
    <t>Oregon</t>
  </si>
  <si>
    <t>OR</t>
  </si>
  <si>
    <t>Ore.</t>
  </si>
  <si>
    <t>Pennsylvania</t>
  </si>
  <si>
    <t>PA</t>
  </si>
  <si>
    <t>Pa.</t>
  </si>
  <si>
    <t>Rhode Island</t>
  </si>
  <si>
    <t>RI</t>
  </si>
  <si>
    <t>R.I.</t>
  </si>
  <si>
    <t>South Carolina</t>
  </si>
  <si>
    <t>SC</t>
  </si>
  <si>
    <t>S.C.</t>
  </si>
  <si>
    <t>South Dakota</t>
  </si>
  <si>
    <t>SD</t>
  </si>
  <si>
    <t>S.Dak.</t>
  </si>
  <si>
    <t>Tennessee</t>
  </si>
  <si>
    <t>TN</t>
  </si>
  <si>
    <t>Tenn.</t>
  </si>
  <si>
    <t>Texas</t>
  </si>
  <si>
    <t>TX</t>
  </si>
  <si>
    <t>Tex.</t>
  </si>
  <si>
    <t>Utah</t>
  </si>
  <si>
    <t>UT</t>
  </si>
  <si>
    <t>Vermont</t>
  </si>
  <si>
    <t>VT</t>
  </si>
  <si>
    <t>V.T.</t>
  </si>
  <si>
    <t>Virginia</t>
  </si>
  <si>
    <t>VA</t>
  </si>
  <si>
    <t>Va.</t>
  </si>
  <si>
    <t>Washington</t>
  </si>
  <si>
    <t>WA</t>
  </si>
  <si>
    <t>Wash.</t>
  </si>
  <si>
    <t>West Virginia</t>
  </si>
  <si>
    <t>WV</t>
  </si>
  <si>
    <t>W.Va.</t>
  </si>
  <si>
    <t>Wisconsin</t>
  </si>
  <si>
    <t>WI</t>
  </si>
  <si>
    <t>Wis.</t>
  </si>
  <si>
    <t>Wyoming</t>
  </si>
  <si>
    <t>WY</t>
  </si>
  <si>
    <t>Wyo.</t>
  </si>
  <si>
    <t>District of Columbia</t>
  </si>
  <si>
    <t>DC</t>
  </si>
  <si>
    <t>D.C.</t>
  </si>
  <si>
    <t>Guam</t>
  </si>
  <si>
    <t>GU</t>
  </si>
  <si>
    <t>Marshall Islands</t>
  </si>
  <si>
    <t>MH</t>
  </si>
  <si>
    <t>M.I.</t>
  </si>
  <si>
    <t>Northern Mariana Island</t>
  </si>
  <si>
    <t>MP</t>
  </si>
  <si>
    <t>CNMI</t>
  </si>
  <si>
    <t>Puerto Rico</t>
  </si>
  <si>
    <t>PR</t>
  </si>
  <si>
    <t>P.R. or PUR</t>
  </si>
  <si>
    <t>Virgin Islands</t>
  </si>
  <si>
    <t>VI</t>
  </si>
  <si>
    <t>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</si>
</sst>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00000"/>
  </numFmts>
  <fonts count="55" x14ac:knownFonts="1">
    <font>
      <sz val="11"/>
      <color theme="1"/>
      <name val="Calibri"/>
      <family val="2"/>
      <scheme val="minor"/>
    </font>
    <font>
      <sz val="10"/>
      <color rgb="FF000000"/>
      <name val="Times New Roman"/>
      <family val="1"/>
    </font>
    <font>
      <sz val="8"/>
      <name val="Calibri"/>
      <family val="2"/>
      <scheme val="minor"/>
    </font>
    <font>
      <sz val="11"/>
      <color theme="1"/>
      <name val="Calibri"/>
      <family val="2"/>
      <scheme val="minor"/>
    </font>
    <font>
      <b/>
      <sz val="11"/>
      <color theme="1"/>
      <name val="Calibri"/>
      <family val="2"/>
      <scheme val="minor"/>
    </font>
    <font>
      <sz val="11"/>
      <color theme="1"/>
      <name val="Arial"/>
      <family val="2"/>
    </font>
    <font>
      <b/>
      <sz val="9"/>
      <color rgb="FF000000"/>
      <name val="Arial"/>
      <family val="2"/>
    </font>
    <font>
      <b/>
      <sz val="10"/>
      <color rgb="FF000000"/>
      <name val="Arial"/>
      <family val="2"/>
    </font>
    <font>
      <sz val="9"/>
      <name val="Arial"/>
      <family val="2"/>
    </font>
    <font>
      <b/>
      <sz val="18"/>
      <color rgb="FFFFFFFF"/>
      <name val="Arial"/>
      <family val="2"/>
    </font>
    <font>
      <sz val="12"/>
      <name val="Arial"/>
      <family val="2"/>
    </font>
    <font>
      <sz val="11"/>
      <name val="Arial"/>
      <family val="2"/>
    </font>
    <font>
      <sz val="12"/>
      <color rgb="FF000000"/>
      <name val="Arial"/>
      <family val="2"/>
    </font>
    <font>
      <b/>
      <sz val="12"/>
      <name val="Arial"/>
      <family val="2"/>
    </font>
    <font>
      <b/>
      <sz val="11"/>
      <name val="Arial"/>
      <family val="2"/>
    </font>
    <font>
      <sz val="11"/>
      <color rgb="FF000000"/>
      <name val="Arial"/>
      <family val="2"/>
    </font>
    <font>
      <b/>
      <sz val="11"/>
      <color rgb="FF000000"/>
      <name val="Arial"/>
      <family val="2"/>
    </font>
    <font>
      <b/>
      <sz val="11"/>
      <color rgb="FFFFFFFF"/>
      <name val="Arial"/>
      <family val="2"/>
    </font>
    <font>
      <sz val="11"/>
      <color rgb="FF444444"/>
      <name val="Calibri"/>
      <family val="2"/>
    </font>
    <font>
      <b/>
      <sz val="18"/>
      <color theme="0"/>
      <name val="Arial"/>
      <family val="2"/>
    </font>
    <font>
      <sz val="11"/>
      <color rgb="FFFFFFFF"/>
      <name val="Arial"/>
      <family val="2"/>
    </font>
    <font>
      <sz val="8"/>
      <color rgb="FFFFFFFF"/>
      <name val="Arial"/>
      <family val="2"/>
    </font>
    <font>
      <sz val="11"/>
      <color theme="0"/>
      <name val="Arial"/>
      <family val="2"/>
    </font>
    <font>
      <b/>
      <sz val="11"/>
      <color theme="1"/>
      <name val="Arial"/>
      <family val="2"/>
    </font>
    <font>
      <b/>
      <sz val="12"/>
      <color theme="0"/>
      <name val="Arial"/>
      <family val="2"/>
    </font>
    <font>
      <b/>
      <sz val="12"/>
      <color theme="1"/>
      <name val="Arial"/>
      <family val="2"/>
    </font>
    <font>
      <b/>
      <sz val="14"/>
      <name val="Arial"/>
      <family val="2"/>
    </font>
    <font>
      <sz val="10"/>
      <name val="Arial"/>
      <family val="2"/>
    </font>
    <font>
      <sz val="14"/>
      <color rgb="FF000000"/>
      <name val="Arial"/>
      <family val="2"/>
    </font>
    <font>
      <b/>
      <sz val="14"/>
      <color rgb="FF000000"/>
      <name val="Arial"/>
      <family val="2"/>
    </font>
    <font>
      <i/>
      <sz val="11"/>
      <color theme="1"/>
      <name val="Arial"/>
      <family val="2"/>
    </font>
    <font>
      <b/>
      <sz val="11.5"/>
      <color rgb="FFFFFFFF"/>
      <name val="Arial"/>
      <family val="2"/>
    </font>
    <font>
      <sz val="12"/>
      <color theme="1"/>
      <name val="Arial"/>
      <family val="2"/>
    </font>
    <font>
      <b/>
      <sz val="14"/>
      <color rgb="FFFFFFFF"/>
      <name val="Arial"/>
      <family val="2"/>
    </font>
    <font>
      <b/>
      <sz val="16"/>
      <color theme="1"/>
      <name val="Arial"/>
      <family val="2"/>
    </font>
    <font>
      <b/>
      <sz val="14"/>
      <color theme="1"/>
      <name val="Arial"/>
      <family val="2"/>
    </font>
    <font>
      <sz val="14"/>
      <color theme="1"/>
      <name val="Arial"/>
      <family val="2"/>
    </font>
    <font>
      <b/>
      <sz val="20"/>
      <color rgb="FFFFFFFF"/>
      <name val="Arial"/>
      <family val="2"/>
    </font>
    <font>
      <sz val="14"/>
      <name val="Arial"/>
      <family val="2"/>
    </font>
    <font>
      <sz val="16"/>
      <name val="Arial"/>
      <family val="2"/>
    </font>
    <font>
      <i/>
      <sz val="12"/>
      <color theme="1"/>
      <name val="Arial"/>
      <family val="2"/>
    </font>
    <font>
      <sz val="10"/>
      <color theme="1"/>
      <name val="Arial"/>
      <family val="2"/>
    </font>
    <font>
      <sz val="9"/>
      <color theme="1"/>
      <name val="Arial"/>
      <family val="2"/>
    </font>
    <font>
      <sz val="9.5"/>
      <color theme="1"/>
      <name val="Arial"/>
      <family val="2"/>
    </font>
    <font>
      <sz val="16"/>
      <color theme="1"/>
      <name val="Arial"/>
      <family val="2"/>
    </font>
    <font>
      <sz val="17"/>
      <color theme="1"/>
      <name val="Arial"/>
      <family val="2"/>
    </font>
    <font>
      <b/>
      <sz val="12"/>
      <color rgb="FF000000"/>
      <name val="Arial"/>
      <family val="2"/>
    </font>
    <font>
      <sz val="11"/>
      <color theme="1"/>
      <name val="Arial"/>
      <family val="2"/>
    </font>
    <font>
      <sz val="9"/>
      <name val="Arial"/>
      <family val="2"/>
    </font>
    <font>
      <b/>
      <sz val="9"/>
      <name val="Arial"/>
      <family val="2"/>
    </font>
    <font>
      <b/>
      <sz val="11"/>
      <color theme="1"/>
      <name val="Arial"/>
      <family val="2"/>
    </font>
    <font>
      <sz val="12"/>
      <color theme="1"/>
      <name val="Arial"/>
      <family val="2"/>
    </font>
    <font>
      <sz val="12"/>
      <color rgb="FFFF0000"/>
      <name val="Arial"/>
      <family val="2"/>
    </font>
    <font>
      <i/>
      <sz val="12"/>
      <color rgb="FF000000"/>
      <name val="Arial"/>
      <family val="2"/>
    </font>
    <font>
      <sz val="11"/>
      <color rgb="FFBF8F00"/>
      <name val="Arial"/>
      <family val="2"/>
    </font>
  </fonts>
  <fills count="22">
    <fill>
      <patternFill patternType="none"/>
    </fill>
    <fill>
      <patternFill patternType="gray125"/>
    </fill>
    <fill>
      <patternFill patternType="solid">
        <fgColor theme="0" tint="-0.249977111117893"/>
        <bgColor indexed="64"/>
      </patternFill>
    </fill>
    <fill>
      <patternFill patternType="solid">
        <fgColor rgb="FFBFBFBF"/>
        <bgColor rgb="FF000000"/>
      </patternFill>
    </fill>
    <fill>
      <patternFill patternType="solid">
        <fgColor rgb="FFC0C0C0"/>
        <bgColor rgb="FF000000"/>
      </patternFill>
    </fill>
    <fill>
      <patternFill patternType="solid">
        <fgColor theme="0" tint="-0.14999847407452621"/>
        <bgColor indexed="64"/>
      </patternFill>
    </fill>
    <fill>
      <patternFill patternType="solid">
        <fgColor theme="0" tint="-0.249977111117893"/>
        <bgColor rgb="FF000000"/>
      </patternFill>
    </fill>
    <fill>
      <patternFill patternType="solid">
        <fgColor theme="4" tint="-0.249977111117893"/>
        <bgColor rgb="FF000000"/>
      </patternFill>
    </fill>
    <fill>
      <patternFill patternType="solid">
        <fgColor theme="0"/>
        <bgColor indexed="64"/>
      </patternFill>
    </fill>
    <fill>
      <patternFill patternType="solid">
        <fgColor rgb="FFBFBFBF"/>
        <bgColor indexed="64"/>
      </patternFill>
    </fill>
    <fill>
      <patternFill patternType="solid">
        <fgColor rgb="FFFFFF00"/>
        <bgColor indexed="64"/>
      </patternFill>
    </fill>
    <fill>
      <patternFill patternType="solid">
        <fgColor theme="1"/>
        <bgColor indexed="64"/>
      </patternFill>
    </fill>
    <fill>
      <patternFill patternType="solid">
        <fgColor theme="2"/>
        <bgColor indexed="64"/>
      </patternFill>
    </fill>
    <fill>
      <patternFill patternType="solid">
        <fgColor theme="2" tint="-9.9978637043366805E-2"/>
        <bgColor indexed="64"/>
      </patternFill>
    </fill>
    <fill>
      <patternFill patternType="solid">
        <fgColor theme="2" tint="-0.499984740745262"/>
        <bgColor rgb="FF000000"/>
      </patternFill>
    </fill>
    <fill>
      <patternFill patternType="solid">
        <fgColor theme="2" tint="-0.499984740745262"/>
        <bgColor indexed="64"/>
      </patternFill>
    </fill>
    <fill>
      <patternFill patternType="solid">
        <fgColor theme="1" tint="0.14999847407452621"/>
        <bgColor indexed="64"/>
      </patternFill>
    </fill>
    <fill>
      <patternFill patternType="solid">
        <fgColor theme="1" tint="0.14999847407452621"/>
        <bgColor rgb="FF000000"/>
      </patternFill>
    </fill>
    <fill>
      <patternFill patternType="solid">
        <fgColor theme="2" tint="-0.249977111117893"/>
        <bgColor indexed="64"/>
      </patternFill>
    </fill>
    <fill>
      <patternFill patternType="solid">
        <fgColor theme="0" tint="-4.9989318521683403E-2"/>
        <bgColor indexed="64"/>
      </patternFill>
    </fill>
    <fill>
      <patternFill patternType="solid">
        <fgColor theme="1" tint="0.34998626667073579"/>
        <bgColor indexed="64"/>
      </patternFill>
    </fill>
    <fill>
      <patternFill patternType="solid">
        <fgColor theme="2"/>
        <bgColor theme="4" tint="0.79998168889431442"/>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style="medium">
        <color indexed="64"/>
      </top>
      <bottom/>
      <diagonal/>
    </border>
    <border>
      <left/>
      <right style="medium">
        <color rgb="FF000000"/>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hair">
        <color theme="0"/>
      </right>
      <top style="thin">
        <color indexed="64"/>
      </top>
      <bottom style="medium">
        <color indexed="64"/>
      </bottom>
      <diagonal/>
    </border>
    <border>
      <left style="hair">
        <color theme="0"/>
      </left>
      <right style="hair">
        <color theme="0"/>
      </right>
      <top style="thin">
        <color indexed="64"/>
      </top>
      <bottom style="medium">
        <color indexed="64"/>
      </bottom>
      <diagonal/>
    </border>
    <border>
      <left style="hair">
        <color theme="0"/>
      </left>
      <right style="thin">
        <color indexed="64"/>
      </right>
      <top style="thin">
        <color indexed="64"/>
      </top>
      <bottom style="medium">
        <color indexed="64"/>
      </bottom>
      <diagonal/>
    </border>
    <border>
      <left style="thin">
        <color indexed="64"/>
      </left>
      <right style="hair">
        <color theme="0"/>
      </right>
      <top style="thin">
        <color indexed="64"/>
      </top>
      <bottom style="medium">
        <color indexed="64"/>
      </bottom>
      <diagonal/>
    </border>
    <border>
      <left style="hair">
        <color theme="0"/>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000080"/>
      </bottom>
      <diagonal/>
    </border>
    <border>
      <left/>
      <right style="medium">
        <color indexed="64"/>
      </right>
      <top/>
      <bottom style="medium">
        <color rgb="FF00008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rgb="FF000000"/>
      </top>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rgb="FF000000"/>
      </right>
      <top style="thin">
        <color indexed="64"/>
      </top>
      <bottom style="thin">
        <color indexed="64"/>
      </bottom>
      <diagonal/>
    </border>
  </borders>
  <cellStyleXfs count="4">
    <xf numFmtId="0" fontId="0" fillId="0" borderId="0"/>
    <xf numFmtId="0" fontId="1" fillId="0" borderId="0"/>
    <xf numFmtId="44" fontId="3" fillId="0" borderId="0" applyFont="0" applyFill="0" applyBorder="0" applyAlignment="0" applyProtection="0"/>
    <xf numFmtId="9" fontId="3" fillId="0" borderId="0" applyFont="0" applyFill="0" applyBorder="0" applyAlignment="0" applyProtection="0"/>
  </cellStyleXfs>
  <cellXfs count="342">
    <xf numFmtId="0" fontId="0" fillId="0" borderId="0" xfId="0"/>
    <xf numFmtId="0" fontId="0" fillId="0" borderId="0" xfId="0" applyAlignment="1">
      <alignment wrapText="1"/>
    </xf>
    <xf numFmtId="0" fontId="5" fillId="2" borderId="0" xfId="0" applyFont="1" applyFill="1"/>
    <xf numFmtId="0" fontId="6" fillId="3" borderId="0" xfId="0" applyFont="1" applyFill="1"/>
    <xf numFmtId="0" fontId="7" fillId="2" borderId="0" xfId="0" applyFont="1" applyFill="1"/>
    <xf numFmtId="0" fontId="8" fillId="4" borderId="0" xfId="0" applyFont="1" applyFill="1" applyAlignment="1">
      <alignment wrapText="1"/>
    </xf>
    <xf numFmtId="0" fontId="11" fillId="0" borderId="0" xfId="0" applyFont="1" applyAlignment="1">
      <alignment horizontal="center" wrapText="1"/>
    </xf>
    <xf numFmtId="0" fontId="8" fillId="4" borderId="0" xfId="0" applyFont="1" applyFill="1"/>
    <xf numFmtId="0" fontId="10" fillId="0" borderId="0" xfId="0" applyFont="1"/>
    <xf numFmtId="0" fontId="5" fillId="0" borderId="1" xfId="0" applyFont="1" applyBorder="1"/>
    <xf numFmtId="0" fontId="8" fillId="6" borderId="0" xfId="0" applyFont="1" applyFill="1" applyAlignment="1">
      <alignment wrapText="1"/>
    </xf>
    <xf numFmtId="0" fontId="11" fillId="0" borderId="1" xfId="0" applyFont="1" applyBorder="1" applyAlignment="1">
      <alignment horizontal="left" wrapText="1"/>
    </xf>
    <xf numFmtId="0" fontId="8" fillId="4" borderId="8" xfId="0" applyFont="1" applyFill="1" applyBorder="1" applyAlignment="1">
      <alignment wrapText="1"/>
    </xf>
    <xf numFmtId="0" fontId="5" fillId="4" borderId="8" xfId="0" applyFont="1" applyFill="1" applyBorder="1"/>
    <xf numFmtId="0" fontId="15" fillId="2" borderId="0" xfId="0" applyFont="1" applyFill="1"/>
    <xf numFmtId="0" fontId="8" fillId="0" borderId="17" xfId="0" applyFont="1" applyBorder="1" applyAlignment="1">
      <alignment wrapText="1"/>
    </xf>
    <xf numFmtId="0" fontId="8" fillId="0" borderId="0" xfId="0" applyFont="1" applyAlignment="1">
      <alignment wrapText="1"/>
    </xf>
    <xf numFmtId="0" fontId="5" fillId="0" borderId="0" xfId="0" applyFont="1"/>
    <xf numFmtId="0" fontId="27" fillId="0" borderId="0" xfId="0" applyFont="1" applyAlignment="1">
      <alignment readingOrder="1"/>
    </xf>
    <xf numFmtId="0" fontId="27" fillId="0" borderId="0" xfId="0" applyFont="1" applyAlignment="1">
      <alignment wrapText="1" readingOrder="1"/>
    </xf>
    <xf numFmtId="0" fontId="8" fillId="0" borderId="16" xfId="0" applyFont="1" applyBorder="1" applyAlignment="1">
      <alignment wrapText="1"/>
    </xf>
    <xf numFmtId="0" fontId="13" fillId="0" borderId="17" xfId="0" applyFont="1" applyBorder="1"/>
    <xf numFmtId="0" fontId="10" fillId="0" borderId="16" xfId="0" applyFont="1" applyBorder="1" applyAlignment="1">
      <alignment wrapText="1"/>
    </xf>
    <xf numFmtId="0" fontId="10" fillId="0" borderId="17" xfId="0" applyFont="1" applyBorder="1"/>
    <xf numFmtId="0" fontId="26" fillId="3" borderId="17" xfId="0" applyFont="1" applyFill="1" applyBorder="1" applyAlignment="1">
      <alignment horizontal="center" wrapText="1"/>
    </xf>
    <xf numFmtId="0" fontId="26" fillId="3" borderId="0" xfId="0" applyFont="1" applyFill="1" applyAlignment="1">
      <alignment horizontal="center" wrapText="1"/>
    </xf>
    <xf numFmtId="0" fontId="10" fillId="0" borderId="17" xfId="0" applyFont="1" applyBorder="1" applyAlignment="1">
      <alignment horizontal="center"/>
    </xf>
    <xf numFmtId="0" fontId="10" fillId="0" borderId="0" xfId="0" applyFont="1" applyAlignment="1">
      <alignment horizontal="center"/>
    </xf>
    <xf numFmtId="0" fontId="30" fillId="0" borderId="0" xfId="0" applyFont="1"/>
    <xf numFmtId="0" fontId="31" fillId="7" borderId="15" xfId="0" applyFont="1" applyFill="1" applyBorder="1"/>
    <xf numFmtId="0" fontId="31" fillId="7" borderId="13" xfId="0" applyFont="1" applyFill="1" applyBorder="1"/>
    <xf numFmtId="0" fontId="31" fillId="7" borderId="18" xfId="0" applyFont="1" applyFill="1" applyBorder="1"/>
    <xf numFmtId="0" fontId="31" fillId="7" borderId="19" xfId="0" applyFont="1" applyFill="1" applyBorder="1"/>
    <xf numFmtId="0" fontId="31" fillId="7" borderId="12" xfId="0" applyFont="1" applyFill="1" applyBorder="1"/>
    <xf numFmtId="0" fontId="31" fillId="7" borderId="20" xfId="0" applyFont="1" applyFill="1" applyBorder="1"/>
    <xf numFmtId="0" fontId="27" fillId="0" borderId="16" xfId="0" applyFont="1" applyBorder="1" applyAlignment="1">
      <alignment wrapText="1"/>
    </xf>
    <xf numFmtId="0" fontId="10" fillId="0" borderId="21" xfId="0" applyFont="1" applyBorder="1"/>
    <xf numFmtId="0" fontId="10" fillId="0" borderId="4" xfId="0" applyFont="1" applyBorder="1"/>
    <xf numFmtId="0" fontId="10" fillId="0" borderId="22" xfId="0" applyFont="1" applyBorder="1"/>
    <xf numFmtId="0" fontId="10" fillId="0" borderId="3" xfId="0" applyFont="1" applyBorder="1"/>
    <xf numFmtId="0" fontId="10" fillId="0" borderId="23" xfId="0" applyFont="1" applyBorder="1"/>
    <xf numFmtId="0" fontId="31" fillId="7" borderId="25" xfId="0" applyFont="1" applyFill="1" applyBorder="1"/>
    <xf numFmtId="0" fontId="31" fillId="7" borderId="26" xfId="0" applyFont="1" applyFill="1" applyBorder="1"/>
    <xf numFmtId="0" fontId="10" fillId="0" borderId="24" xfId="0" applyFont="1" applyBorder="1"/>
    <xf numFmtId="0" fontId="10" fillId="0" borderId="25" xfId="0" applyFont="1" applyBorder="1"/>
    <xf numFmtId="0" fontId="10" fillId="0" borderId="27" xfId="0" applyFont="1" applyBorder="1"/>
    <xf numFmtId="0" fontId="10" fillId="0" borderId="28" xfId="0" applyFont="1" applyBorder="1"/>
    <xf numFmtId="0" fontId="10" fillId="0" borderId="26" xfId="0" applyFont="1" applyBorder="1"/>
    <xf numFmtId="0" fontId="10" fillId="0" borderId="34" xfId="0" applyFont="1" applyBorder="1" applyAlignment="1">
      <alignment wrapText="1"/>
    </xf>
    <xf numFmtId="0" fontId="10" fillId="0" borderId="8" xfId="0" applyFont="1" applyBorder="1" applyAlignment="1">
      <alignment wrapText="1"/>
    </xf>
    <xf numFmtId="0" fontId="5" fillId="0" borderId="8" xfId="0" applyFont="1" applyBorder="1"/>
    <xf numFmtId="0" fontId="10" fillId="0" borderId="8" xfId="0" applyFont="1" applyBorder="1" applyAlignment="1">
      <alignment readingOrder="1"/>
    </xf>
    <xf numFmtId="0" fontId="10" fillId="0" borderId="17" xfId="0" applyFont="1" applyBorder="1" applyAlignment="1">
      <alignment wrapText="1"/>
    </xf>
    <xf numFmtId="0" fontId="10" fillId="0" borderId="0" xfId="0" applyFont="1" applyAlignment="1">
      <alignment readingOrder="1"/>
    </xf>
    <xf numFmtId="0" fontId="10" fillId="0" borderId="0" xfId="0" applyFont="1" applyAlignment="1">
      <alignment wrapText="1" readingOrder="1"/>
    </xf>
    <xf numFmtId="0" fontId="15" fillId="0" borderId="0" xfId="0" applyFont="1"/>
    <xf numFmtId="0" fontId="10" fillId="0" borderId="8" xfId="0" applyFont="1" applyBorder="1" applyAlignment="1">
      <alignment wrapText="1" readingOrder="1"/>
    </xf>
    <xf numFmtId="0" fontId="10" fillId="0" borderId="35" xfId="0" applyFont="1" applyBorder="1" applyAlignment="1">
      <alignment wrapText="1"/>
    </xf>
    <xf numFmtId="0" fontId="26" fillId="3" borderId="15" xfId="0" applyFont="1" applyFill="1" applyBorder="1" applyAlignment="1">
      <alignment wrapText="1"/>
    </xf>
    <xf numFmtId="0" fontId="26" fillId="3" borderId="13" xfId="0" applyFont="1" applyFill="1" applyBorder="1" applyAlignment="1">
      <alignment wrapText="1"/>
    </xf>
    <xf numFmtId="0" fontId="26" fillId="3" borderId="14" xfId="0" applyFont="1" applyFill="1" applyBorder="1" applyAlignment="1">
      <alignment wrapText="1"/>
    </xf>
    <xf numFmtId="0" fontId="10" fillId="0" borderId="0" xfId="0" applyFont="1" applyAlignment="1">
      <alignment horizontal="left" vertical="top"/>
    </xf>
    <xf numFmtId="0" fontId="10" fillId="0" borderId="16" xfId="0" applyFont="1" applyBorder="1" applyAlignment="1">
      <alignment horizontal="left" vertical="top"/>
    </xf>
    <xf numFmtId="0" fontId="13" fillId="0" borderId="0" xfId="0" applyFont="1"/>
    <xf numFmtId="0" fontId="15" fillId="0" borderId="8" xfId="0" applyFont="1" applyBorder="1"/>
    <xf numFmtId="0" fontId="35" fillId="0" borderId="0" xfId="0" applyFont="1"/>
    <xf numFmtId="0" fontId="25" fillId="0" borderId="0" xfId="0" applyFont="1" applyAlignment="1">
      <alignment horizontal="center" vertical="center" wrapText="1"/>
    </xf>
    <xf numFmtId="0" fontId="25" fillId="0" borderId="0" xfId="0" applyFont="1" applyAlignment="1">
      <alignment horizontal="center" vertical="center"/>
    </xf>
    <xf numFmtId="0" fontId="25" fillId="5" borderId="0" xfId="0" applyFont="1" applyFill="1" applyAlignment="1">
      <alignment horizontal="center" vertical="center" wrapText="1"/>
    </xf>
    <xf numFmtId="0" fontId="36" fillId="0" borderId="0" xfId="0" applyFont="1"/>
    <xf numFmtId="164" fontId="5" fillId="0" borderId="0" xfId="0" applyNumberFormat="1" applyFont="1"/>
    <xf numFmtId="0" fontId="5" fillId="5" borderId="0" xfId="0" applyFont="1" applyFill="1"/>
    <xf numFmtId="0" fontId="0" fillId="2" borderId="0" xfId="0" applyFill="1"/>
    <xf numFmtId="0" fontId="0" fillId="9" borderId="0" xfId="0" applyFill="1"/>
    <xf numFmtId="0" fontId="5" fillId="9" borderId="0" xfId="0" applyFont="1" applyFill="1"/>
    <xf numFmtId="0" fontId="0" fillId="0" borderId="0" xfId="0" applyProtection="1"/>
    <xf numFmtId="0" fontId="35" fillId="12" borderId="0" xfId="0" applyFont="1" applyFill="1" applyAlignment="1" applyProtection="1">
      <alignment vertical="center" wrapText="1"/>
    </xf>
    <xf numFmtId="0" fontId="0" fillId="9" borderId="0" xfId="0" applyFill="1" applyProtection="1">
      <protection locked="0"/>
    </xf>
    <xf numFmtId="0" fontId="0" fillId="9" borderId="0" xfId="0" applyFill="1" applyProtection="1"/>
    <xf numFmtId="0" fontId="22" fillId="14" borderId="0" xfId="0" applyFont="1" applyFill="1" applyAlignment="1">
      <alignment horizontal="center" wrapText="1"/>
    </xf>
    <xf numFmtId="0" fontId="22" fillId="14" borderId="10" xfId="0" applyFont="1" applyFill="1" applyBorder="1" applyAlignment="1">
      <alignment horizontal="center" wrapText="1"/>
    </xf>
    <xf numFmtId="0" fontId="8" fillId="14" borderId="0" xfId="0" applyFont="1" applyFill="1" applyAlignment="1">
      <alignment wrapText="1"/>
    </xf>
    <xf numFmtId="0" fontId="8" fillId="14" borderId="0" xfId="0" applyFont="1" applyFill="1"/>
    <xf numFmtId="0" fontId="8" fillId="15" borderId="0" xfId="0" applyFont="1" applyFill="1" applyAlignment="1">
      <alignment wrapText="1"/>
    </xf>
    <xf numFmtId="0" fontId="8" fillId="17" borderId="0" xfId="0" applyFont="1" applyFill="1" applyAlignment="1">
      <alignment wrapText="1"/>
    </xf>
    <xf numFmtId="0" fontId="10" fillId="17" borderId="0" xfId="0" applyFont="1" applyFill="1" applyAlignment="1">
      <alignment wrapText="1"/>
    </xf>
    <xf numFmtId="0" fontId="33" fillId="17" borderId="36" xfId="0" applyFont="1" applyFill="1" applyBorder="1" applyAlignment="1">
      <alignment wrapText="1"/>
    </xf>
    <xf numFmtId="0" fontId="33" fillId="17" borderId="0" xfId="0" applyFont="1" applyFill="1" applyAlignment="1">
      <alignment wrapText="1"/>
    </xf>
    <xf numFmtId="0" fontId="10" fillId="17" borderId="16" xfId="0" applyFont="1" applyFill="1" applyBorder="1" applyAlignment="1">
      <alignment wrapText="1"/>
    </xf>
    <xf numFmtId="0" fontId="33" fillId="17" borderId="37" xfId="0" applyFont="1" applyFill="1" applyBorder="1" applyAlignment="1">
      <alignment wrapText="1"/>
    </xf>
    <xf numFmtId="0" fontId="33" fillId="17" borderId="16" xfId="0" applyFont="1" applyFill="1" applyBorder="1" applyAlignment="1">
      <alignment wrapText="1"/>
    </xf>
    <xf numFmtId="0" fontId="5" fillId="17" borderId="0" xfId="0" applyFont="1" applyFill="1"/>
    <xf numFmtId="0" fontId="35" fillId="18" borderId="3" xfId="0" applyFont="1" applyFill="1" applyBorder="1" applyAlignment="1" applyProtection="1">
      <alignment horizontal="center" vertical="center"/>
    </xf>
    <xf numFmtId="0" fontId="35" fillId="18" borderId="1" xfId="0" applyFont="1" applyFill="1" applyBorder="1" applyAlignment="1" applyProtection="1">
      <alignment horizontal="center" vertical="center" wrapText="1"/>
    </xf>
    <xf numFmtId="0" fontId="8" fillId="17" borderId="0" xfId="0" applyFont="1" applyFill="1" applyAlignment="1" applyProtection="1">
      <alignment wrapText="1"/>
    </xf>
    <xf numFmtId="0" fontId="8" fillId="16" borderId="0" xfId="0" applyFont="1" applyFill="1" applyAlignment="1">
      <alignment wrapText="1"/>
    </xf>
    <xf numFmtId="0" fontId="35" fillId="18" borderId="1" xfId="0" applyFont="1" applyFill="1" applyBorder="1" applyAlignment="1" applyProtection="1">
      <alignment horizontal="center" vertical="center"/>
    </xf>
    <xf numFmtId="0" fontId="35" fillId="11" borderId="0" xfId="0" applyFont="1" applyFill="1" applyAlignment="1" applyProtection="1">
      <alignment vertical="center" wrapText="1"/>
    </xf>
    <xf numFmtId="0" fontId="10" fillId="17" borderId="0" xfId="0" applyFont="1" applyFill="1" applyAlignment="1" applyProtection="1">
      <alignment wrapText="1"/>
    </xf>
    <xf numFmtId="0" fontId="22" fillId="14" borderId="0" xfId="0" applyFont="1" applyFill="1" applyAlignment="1" applyProtection="1">
      <alignment horizontal="center" wrapText="1"/>
    </xf>
    <xf numFmtId="0" fontId="22" fillId="14" borderId="10" xfId="0" applyFont="1" applyFill="1" applyBorder="1" applyAlignment="1" applyProtection="1">
      <alignment horizontal="center" wrapText="1"/>
    </xf>
    <xf numFmtId="0" fontId="5" fillId="0" borderId="0" xfId="0" applyFont="1" applyAlignment="1" applyProtection="1">
      <alignment wrapText="1"/>
    </xf>
    <xf numFmtId="0" fontId="0" fillId="0" borderId="0" xfId="0" applyAlignment="1" applyProtection="1">
      <alignment wrapText="1"/>
    </xf>
    <xf numFmtId="0" fontId="0" fillId="0" borderId="0" xfId="0" applyAlignment="1" applyProtection="1">
      <alignment vertical="center"/>
    </xf>
    <xf numFmtId="0" fontId="4" fillId="10" borderId="1" xfId="0" applyFont="1" applyFill="1" applyBorder="1" applyAlignment="1" applyProtection="1">
      <alignment vertical="center"/>
    </xf>
    <xf numFmtId="0" fontId="4" fillId="10" borderId="3" xfId="0" applyFont="1" applyFill="1" applyBorder="1" applyAlignment="1" applyProtection="1">
      <alignment vertical="center"/>
    </xf>
    <xf numFmtId="0" fontId="4" fillId="0" borderId="0" xfId="0" applyFont="1" applyAlignment="1" applyProtection="1">
      <alignment vertical="center"/>
    </xf>
    <xf numFmtId="0" fontId="0" fillId="0" borderId="1" xfId="0" applyBorder="1" applyAlignment="1" applyProtection="1">
      <alignment vertical="center"/>
    </xf>
    <xf numFmtId="0" fontId="0" fillId="0" borderId="0" xfId="0" applyAlignment="1" applyProtection="1">
      <alignment vertical="center" wrapText="1"/>
    </xf>
    <xf numFmtId="0" fontId="0" fillId="0" borderId="0" xfId="0" applyBorder="1" applyAlignment="1" applyProtection="1">
      <alignment vertical="center"/>
    </xf>
    <xf numFmtId="0" fontId="18" fillId="0" borderId="0" xfId="0" applyFont="1" applyProtection="1"/>
    <xf numFmtId="0" fontId="5" fillId="0" borderId="0" xfId="0" applyFont="1" applyFill="1" applyProtection="1"/>
    <xf numFmtId="0" fontId="5" fillId="0" borderId="0" xfId="0" applyFont="1" applyProtection="1"/>
    <xf numFmtId="0" fontId="5" fillId="0" borderId="0" xfId="0" applyFont="1" applyAlignment="1" applyProtection="1">
      <alignment vertical="top" wrapText="1"/>
    </xf>
    <xf numFmtId="44" fontId="5" fillId="0" borderId="0" xfId="2" applyFont="1" applyProtection="1"/>
    <xf numFmtId="2" fontId="5" fillId="0" borderId="0" xfId="2" applyNumberFormat="1" applyFont="1" applyProtection="1"/>
    <xf numFmtId="0" fontId="5" fillId="0" borderId="0" xfId="0" applyFont="1" applyFill="1" applyAlignment="1" applyProtection="1">
      <alignment vertical="top" wrapText="1"/>
    </xf>
    <xf numFmtId="44" fontId="5" fillId="0" borderId="0" xfId="2" applyFont="1" applyFill="1" applyProtection="1"/>
    <xf numFmtId="2" fontId="5" fillId="0" borderId="0" xfId="2" applyNumberFormat="1" applyFont="1" applyFill="1" applyProtection="1"/>
    <xf numFmtId="0" fontId="5" fillId="13" borderId="0" xfId="0" applyFont="1" applyFill="1" applyProtection="1"/>
    <xf numFmtId="0" fontId="5" fillId="13" borderId="0" xfId="0" applyFont="1" applyFill="1" applyAlignment="1" applyProtection="1">
      <alignment vertical="top" wrapText="1"/>
    </xf>
    <xf numFmtId="44" fontId="5" fillId="13" borderId="0" xfId="2" applyFont="1" applyFill="1" applyProtection="1"/>
    <xf numFmtId="2" fontId="5" fillId="13" borderId="0" xfId="2" applyNumberFormat="1" applyFont="1" applyFill="1" applyProtection="1"/>
    <xf numFmtId="0" fontId="5" fillId="0" borderId="0" xfId="0" applyNumberFormat="1" applyFont="1" applyProtection="1"/>
    <xf numFmtId="0" fontId="23" fillId="0" borderId="0" xfId="0" applyFont="1" applyFill="1" applyAlignment="1" applyProtection="1">
      <alignment wrapText="1"/>
    </xf>
    <xf numFmtId="0" fontId="23" fillId="0" borderId="0" xfId="0" applyFont="1" applyAlignment="1" applyProtection="1">
      <alignment wrapText="1"/>
    </xf>
    <xf numFmtId="0" fontId="23" fillId="0" borderId="0" xfId="0" applyFont="1" applyAlignment="1" applyProtection="1">
      <alignment vertical="center" wrapText="1"/>
    </xf>
    <xf numFmtId="0" fontId="43" fillId="12" borderId="2" xfId="0" applyFont="1" applyFill="1" applyBorder="1" applyAlignment="1" applyProtection="1">
      <alignment horizontal="center" vertical="center" wrapText="1"/>
    </xf>
    <xf numFmtId="0" fontId="43" fillId="12" borderId="39" xfId="0" applyFont="1" applyFill="1" applyBorder="1" applyAlignment="1" applyProtection="1">
      <alignment horizontal="center" vertical="center" wrapText="1"/>
    </xf>
    <xf numFmtId="0" fontId="43" fillId="12" borderId="27" xfId="0" applyFont="1" applyFill="1" applyBorder="1" applyAlignment="1" applyProtection="1">
      <alignment horizontal="center" vertical="center" wrapText="1"/>
    </xf>
    <xf numFmtId="0" fontId="5" fillId="0" borderId="0" xfId="0" applyFont="1" applyFill="1" applyProtection="1">
      <protection locked="0"/>
    </xf>
    <xf numFmtId="0" fontId="5" fillId="0" borderId="0" xfId="0" applyFont="1" applyProtection="1">
      <protection locked="0"/>
    </xf>
    <xf numFmtId="0" fontId="5" fillId="0" borderId="0" xfId="0" applyFont="1" applyAlignment="1" applyProtection="1">
      <alignment vertical="top" wrapText="1"/>
      <protection locked="0"/>
    </xf>
    <xf numFmtId="44" fontId="5" fillId="0" borderId="0" xfId="2" applyFont="1" applyProtection="1">
      <protection locked="0"/>
    </xf>
    <xf numFmtId="2" fontId="5" fillId="0" borderId="0" xfId="2" applyNumberFormat="1" applyFont="1" applyProtection="1">
      <protection locked="0"/>
    </xf>
    <xf numFmtId="44" fontId="5" fillId="0" borderId="0" xfId="2" applyFont="1"/>
    <xf numFmtId="0" fontId="44" fillId="5" borderId="3" xfId="0" applyFont="1" applyFill="1" applyBorder="1" applyAlignment="1" applyProtection="1">
      <alignment horizontal="center" vertical="center" wrapText="1"/>
    </xf>
    <xf numFmtId="0" fontId="44" fillId="5" borderId="1" xfId="0" applyFont="1" applyFill="1" applyBorder="1" applyAlignment="1" applyProtection="1">
      <alignment horizontal="center" vertical="center" wrapText="1"/>
    </xf>
    <xf numFmtId="0" fontId="5" fillId="0" borderId="39" xfId="0" applyFont="1" applyFill="1" applyBorder="1" applyAlignment="1" applyProtection="1">
      <alignment vertical="top" wrapText="1"/>
    </xf>
    <xf numFmtId="0" fontId="5" fillId="0" borderId="2" xfId="0" applyFont="1" applyBorder="1" applyAlignment="1" applyProtection="1">
      <alignment vertical="top" wrapText="1"/>
    </xf>
    <xf numFmtId="0" fontId="23" fillId="0" borderId="5" xfId="0" applyFont="1" applyBorder="1" applyAlignment="1" applyProtection="1">
      <alignment vertical="top" wrapText="1"/>
    </xf>
    <xf numFmtId="0" fontId="5" fillId="0" borderId="7" xfId="0" applyFont="1" applyBorder="1" applyAlignment="1" applyProtection="1">
      <alignment vertical="top" wrapText="1"/>
    </xf>
    <xf numFmtId="0" fontId="15" fillId="0" borderId="7" xfId="0" applyFont="1" applyBorder="1" applyAlignment="1" applyProtection="1">
      <alignment vertical="top" wrapText="1"/>
    </xf>
    <xf numFmtId="0" fontId="15" fillId="0" borderId="2" xfId="0" applyFont="1" applyBorder="1" applyAlignment="1" applyProtection="1">
      <alignment vertical="top" wrapText="1"/>
    </xf>
    <xf numFmtId="0" fontId="11" fillId="0" borderId="2" xfId="0" applyFont="1" applyBorder="1" applyAlignment="1" applyProtection="1">
      <alignment vertical="top" wrapText="1"/>
    </xf>
    <xf numFmtId="0" fontId="14" fillId="0" borderId="5" xfId="0" applyFont="1" applyBorder="1" applyAlignment="1" applyProtection="1">
      <alignment vertical="top" wrapText="1"/>
    </xf>
    <xf numFmtId="0" fontId="5" fillId="0" borderId="2" xfId="0" applyFont="1" applyFill="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pplyProtection="1">
      <alignment horizontal="left" vertical="top"/>
    </xf>
    <xf numFmtId="0" fontId="15" fillId="0" borderId="2" xfId="0" applyFont="1" applyBorder="1" applyAlignment="1" applyProtection="1">
      <alignment vertical="top"/>
    </xf>
    <xf numFmtId="0" fontId="23" fillId="0" borderId="2" xfId="0" applyFont="1" applyBorder="1" applyAlignment="1" applyProtection="1">
      <alignment vertical="top" wrapText="1"/>
    </xf>
    <xf numFmtId="0" fontId="5" fillId="0" borderId="7" xfId="0" applyFont="1" applyBorder="1" applyAlignment="1" applyProtection="1">
      <alignment vertical="top"/>
    </xf>
    <xf numFmtId="0" fontId="5" fillId="0" borderId="39" xfId="0" applyFont="1" applyBorder="1" applyAlignment="1" applyProtection="1">
      <alignment vertical="center" wrapText="1"/>
    </xf>
    <xf numFmtId="0" fontId="5" fillId="0" borderId="1" xfId="0" applyFont="1" applyBorder="1" applyAlignment="1" applyProtection="1">
      <alignment vertical="top"/>
    </xf>
    <xf numFmtId="0" fontId="15" fillId="0" borderId="1" xfId="0" applyFont="1" applyBorder="1" applyAlignment="1" applyProtection="1">
      <alignment vertical="top"/>
    </xf>
    <xf numFmtId="0" fontId="15" fillId="0" borderId="42" xfId="0" applyFont="1" applyBorder="1" applyAlignment="1" applyProtection="1">
      <alignment vertical="top"/>
    </xf>
    <xf numFmtId="0" fontId="15" fillId="0" borderId="6" xfId="0" applyFont="1" applyBorder="1" applyAlignment="1" applyProtection="1">
      <alignment vertical="top" wrapText="1"/>
    </xf>
    <xf numFmtId="0" fontId="36" fillId="0" borderId="0" xfId="0" applyFont="1" applyAlignment="1" applyProtection="1">
      <alignment horizontal="center" vertical="center" wrapText="1"/>
    </xf>
    <xf numFmtId="44" fontId="36" fillId="0" borderId="0" xfId="2" applyFont="1" applyAlignment="1" applyProtection="1">
      <alignment horizontal="left" vertical="center"/>
    </xf>
    <xf numFmtId="0" fontId="36" fillId="0" borderId="11" xfId="0" applyFont="1" applyBorder="1" applyAlignment="1" applyProtection="1">
      <alignment horizontal="center" vertical="center" wrapText="1"/>
    </xf>
    <xf numFmtId="44" fontId="36" fillId="0" borderId="12" xfId="2" applyFont="1" applyBorder="1" applyAlignment="1" applyProtection="1">
      <alignment horizontal="left" vertical="center"/>
    </xf>
    <xf numFmtId="0" fontId="36" fillId="0" borderId="3" xfId="0" applyFont="1" applyBorder="1" applyAlignment="1" applyProtection="1">
      <alignment horizontal="center" vertical="center" wrapText="1"/>
    </xf>
    <xf numFmtId="0" fontId="5" fillId="0" borderId="3" xfId="0" applyFont="1" applyBorder="1" applyAlignment="1">
      <alignment wrapText="1"/>
    </xf>
    <xf numFmtId="0" fontId="23" fillId="12" borderId="4" xfId="0" applyFont="1" applyFill="1" applyBorder="1" applyAlignment="1">
      <alignment horizontal="left" vertical="top" wrapText="1"/>
    </xf>
    <xf numFmtId="0" fontId="48" fillId="16" borderId="0" xfId="0" applyFont="1" applyFill="1" applyAlignment="1">
      <alignment wrapText="1"/>
    </xf>
    <xf numFmtId="0" fontId="23" fillId="12" borderId="44" xfId="0" applyFont="1" applyFill="1" applyBorder="1" applyAlignment="1">
      <alignment horizontal="left" vertical="center" wrapText="1"/>
    </xf>
    <xf numFmtId="0" fontId="23" fillId="12" borderId="4" xfId="0" applyFont="1" applyFill="1" applyBorder="1" applyAlignment="1">
      <alignment horizontal="center" vertical="center" wrapText="1"/>
    </xf>
    <xf numFmtId="0" fontId="47" fillId="0" borderId="1" xfId="0" applyFont="1" applyBorder="1" applyAlignment="1">
      <alignment horizontal="center" vertical="center"/>
    </xf>
    <xf numFmtId="0" fontId="50" fillId="12" borderId="1" xfId="0" applyFont="1" applyFill="1" applyBorder="1" applyAlignment="1">
      <alignment vertical="center"/>
    </xf>
    <xf numFmtId="0" fontId="5" fillId="0" borderId="1" xfId="0" applyFont="1" applyBorder="1" applyAlignment="1">
      <alignment horizontal="center" vertical="center"/>
    </xf>
    <xf numFmtId="0" fontId="5" fillId="0" borderId="3" xfId="0" applyFont="1" applyBorder="1" applyAlignment="1">
      <alignment vertical="center" wrapText="1"/>
    </xf>
    <xf numFmtId="0" fontId="36" fillId="0" borderId="3" xfId="0" applyFont="1" applyBorder="1" applyAlignment="1">
      <alignment horizontal="center"/>
    </xf>
    <xf numFmtId="10" fontId="36" fillId="0" borderId="3" xfId="3" applyNumberFormat="1" applyFont="1" applyBorder="1" applyAlignment="1">
      <alignment horizontal="center"/>
    </xf>
    <xf numFmtId="0" fontId="5" fillId="0" borderId="22" xfId="0" applyFont="1" applyBorder="1"/>
    <xf numFmtId="0" fontId="11" fillId="0" borderId="22" xfId="0" applyFont="1" applyBorder="1" applyAlignment="1">
      <alignment wrapText="1"/>
    </xf>
    <xf numFmtId="0" fontId="20" fillId="20" borderId="43" xfId="0" applyFont="1" applyFill="1" applyBorder="1" applyAlignment="1">
      <alignment vertical="center" wrapText="1"/>
    </xf>
    <xf numFmtId="0" fontId="22" fillId="20" borderId="40" xfId="0" applyFont="1" applyFill="1" applyBorder="1" applyAlignment="1">
      <alignment horizontal="center" vertical="center" wrapText="1"/>
    </xf>
    <xf numFmtId="0" fontId="5" fillId="0" borderId="27" xfId="0" applyFont="1" applyBorder="1"/>
    <xf numFmtId="0" fontId="23" fillId="0" borderId="39" xfId="0" applyFont="1" applyBorder="1" applyAlignment="1">
      <alignment horizontal="left" vertical="top"/>
    </xf>
    <xf numFmtId="0" fontId="5" fillId="0" borderId="39" xfId="0" applyFont="1" applyBorder="1" applyAlignment="1">
      <alignment horizontal="left"/>
    </xf>
    <xf numFmtId="0" fontId="51" fillId="18" borderId="3" xfId="0" applyFont="1" applyFill="1" applyBorder="1" applyAlignment="1">
      <alignment horizontal="left"/>
    </xf>
    <xf numFmtId="0" fontId="51" fillId="18" borderId="3" xfId="0" applyFont="1" applyFill="1" applyBorder="1" applyAlignment="1">
      <alignment horizontal="left" wrapText="1"/>
    </xf>
    <xf numFmtId="0" fontId="23" fillId="0" borderId="0" xfId="0" applyFont="1" applyFill="1" applyAlignment="1" applyProtection="1"/>
    <xf numFmtId="0" fontId="10" fillId="0" borderId="0" xfId="0" applyFont="1" applyAlignment="1">
      <alignment wrapText="1"/>
    </xf>
    <xf numFmtId="0" fontId="13" fillId="0" borderId="0" xfId="0" applyFont="1" applyAlignment="1">
      <alignment wrapText="1"/>
    </xf>
    <xf numFmtId="0" fontId="10" fillId="0" borderId="0" xfId="0" applyFont="1" applyAlignment="1">
      <alignment horizontal="center" wrapText="1"/>
    </xf>
    <xf numFmtId="0" fontId="13" fillId="0" borderId="0" xfId="0" applyFont="1" applyAlignment="1">
      <alignment horizontal="center" wrapText="1"/>
    </xf>
    <xf numFmtId="0" fontId="11" fillId="0" borderId="0" xfId="0" applyFont="1" applyAlignment="1">
      <alignment vertical="top" wrapText="1"/>
    </xf>
    <xf numFmtId="0" fontId="11" fillId="0" borderId="0" xfId="0" applyFont="1" applyAlignment="1">
      <alignment wrapText="1"/>
    </xf>
    <xf numFmtId="0" fontId="15" fillId="0" borderId="0" xfId="0" applyFont="1" applyAlignment="1">
      <alignment vertical="top" wrapText="1"/>
    </xf>
    <xf numFmtId="0" fontId="14" fillId="9" borderId="0" xfId="0" applyFont="1" applyFill="1" applyAlignment="1">
      <alignment wrapText="1"/>
    </xf>
    <xf numFmtId="0" fontId="11" fillId="9" borderId="0" xfId="0" applyFont="1" applyFill="1" applyAlignment="1">
      <alignment vertical="top" wrapText="1"/>
    </xf>
    <xf numFmtId="0" fontId="28" fillId="0" borderId="0" xfId="0" applyFont="1" applyAlignment="1">
      <alignment wrapText="1"/>
    </xf>
    <xf numFmtId="0" fontId="5" fillId="0" borderId="1" xfId="0" applyFont="1" applyBorder="1" applyAlignment="1">
      <alignment horizontal="left"/>
    </xf>
    <xf numFmtId="0" fontId="9" fillId="14" borderId="0" xfId="0" applyFont="1" applyFill="1" applyAlignment="1">
      <alignment horizontal="center" wrapText="1"/>
    </xf>
    <xf numFmtId="0" fontId="10" fillId="0" borderId="0" xfId="0" applyFont="1" applyAlignment="1">
      <alignment wrapText="1"/>
    </xf>
    <xf numFmtId="0" fontId="11" fillId="0" borderId="0" xfId="0" applyFont="1" applyAlignment="1">
      <alignment horizontal="left" wrapText="1"/>
    </xf>
    <xf numFmtId="0" fontId="12" fillId="0" borderId="0" xfId="0" applyFont="1" applyAlignment="1"/>
    <xf numFmtId="0" fontId="13" fillId="0" borderId="0" xfId="0" applyFont="1" applyAlignment="1">
      <alignment wrapText="1"/>
    </xf>
    <xf numFmtId="0" fontId="10" fillId="0" borderId="0" xfId="0" applyFont="1" applyAlignment="1">
      <alignment horizontal="center" wrapText="1"/>
    </xf>
    <xf numFmtId="0" fontId="13" fillId="0" borderId="0" xfId="0" applyFont="1" applyAlignment="1">
      <alignment horizontal="center" wrapText="1"/>
    </xf>
    <xf numFmtId="0" fontId="14" fillId="0" borderId="0" xfId="0" applyFont="1" applyAlignment="1">
      <alignment wrapText="1"/>
    </xf>
    <xf numFmtId="0" fontId="10" fillId="0" borderId="0" xfId="0" applyFont="1" applyAlignment="1"/>
    <xf numFmtId="0" fontId="11" fillId="0" borderId="0" xfId="0" applyFont="1" applyAlignment="1">
      <alignment vertical="top" wrapText="1"/>
    </xf>
    <xf numFmtId="0" fontId="11" fillId="0" borderId="0" xfId="0" applyFont="1" applyAlignment="1">
      <alignment vertical="top"/>
    </xf>
    <xf numFmtId="0" fontId="11" fillId="0" borderId="0" xfId="0" applyFont="1" applyAlignment="1">
      <alignment wrapText="1"/>
    </xf>
    <xf numFmtId="0" fontId="14" fillId="0" borderId="0" xfId="0" applyFont="1" applyAlignment="1">
      <alignment horizontal="left" wrapText="1"/>
    </xf>
    <xf numFmtId="0" fontId="15" fillId="0" borderId="0" xfId="0" applyFont="1" applyAlignment="1">
      <alignment horizontal="left" vertical="top" wrapText="1"/>
    </xf>
    <xf numFmtId="0" fontId="17" fillId="14" borderId="0" xfId="0" applyFont="1" applyFill="1" applyAlignment="1">
      <alignment wrapText="1"/>
    </xf>
    <xf numFmtId="0" fontId="14" fillId="4" borderId="0" xfId="0" applyFont="1" applyFill="1" applyAlignment="1">
      <alignment horizontal="center" wrapText="1"/>
    </xf>
    <xf numFmtId="0" fontId="15" fillId="0" borderId="0" xfId="0" applyFont="1" applyAlignment="1">
      <alignment vertical="top" wrapText="1"/>
    </xf>
    <xf numFmtId="0" fontId="14" fillId="9" borderId="0" xfId="0" applyFont="1" applyFill="1" applyAlignment="1">
      <alignment wrapText="1"/>
    </xf>
    <xf numFmtId="0" fontId="11" fillId="9" borderId="0" xfId="0" applyFont="1" applyFill="1" applyAlignment="1">
      <alignment vertical="top" wrapText="1"/>
    </xf>
    <xf numFmtId="0" fontId="11" fillId="0" borderId="0" xfId="0" applyFont="1" applyAlignment="1">
      <alignment horizontal="left" vertical="top" wrapText="1"/>
    </xf>
    <xf numFmtId="0" fontId="38" fillId="0" borderId="38" xfId="0" applyFont="1" applyBorder="1" applyAlignment="1">
      <alignment horizontal="center" wrapText="1"/>
    </xf>
    <xf numFmtId="0" fontId="37" fillId="16" borderId="9" xfId="0" applyFont="1" applyFill="1" applyBorder="1" applyAlignment="1">
      <alignment horizontal="center" vertical="top" wrapText="1"/>
    </xf>
    <xf numFmtId="0" fontId="37" fillId="16" borderId="0" xfId="0" applyFont="1" applyFill="1" applyAlignment="1">
      <alignment horizontal="center" vertical="top" wrapText="1"/>
    </xf>
    <xf numFmtId="0" fontId="37" fillId="16" borderId="10" xfId="0" applyFont="1" applyFill="1" applyBorder="1" applyAlignment="1">
      <alignment horizontal="center" vertical="top" wrapText="1"/>
    </xf>
    <xf numFmtId="0" fontId="38" fillId="0" borderId="41" xfId="0" applyFont="1" applyBorder="1" applyAlignment="1">
      <alignment horizontal="center" wrapText="1"/>
    </xf>
    <xf numFmtId="0" fontId="37" fillId="16" borderId="11" xfId="0" applyFont="1" applyFill="1" applyBorder="1" applyAlignment="1">
      <alignment horizontal="center" vertical="top" wrapText="1"/>
    </xf>
    <xf numFmtId="0" fontId="38" fillId="0" borderId="38" xfId="0" applyFont="1" applyBorder="1" applyAlignment="1">
      <alignment horizontal="center"/>
    </xf>
    <xf numFmtId="0" fontId="10" fillId="0" borderId="21" xfId="0" applyFont="1" applyBorder="1" applyAlignment="1">
      <alignment wrapText="1"/>
    </xf>
    <xf numFmtId="0" fontId="10" fillId="0" borderId="4" xfId="0" applyFont="1" applyBorder="1" applyAlignment="1">
      <alignment wrapText="1"/>
    </xf>
    <xf numFmtId="0" fontId="10" fillId="0" borderId="22" xfId="0" applyFont="1" applyBorder="1" applyAlignment="1">
      <alignment wrapText="1"/>
    </xf>
    <xf numFmtId="0" fontId="10" fillId="0" borderId="3" xfId="0" applyFont="1" applyBorder="1" applyAlignment="1">
      <alignment horizontal="left" wrapText="1"/>
    </xf>
    <xf numFmtId="0" fontId="10" fillId="0" borderId="4" xfId="0" applyFont="1" applyBorder="1" applyAlignment="1">
      <alignment horizontal="left" wrapText="1"/>
    </xf>
    <xf numFmtId="0" fontId="10" fillId="0" borderId="23" xfId="0" applyFont="1" applyBorder="1" applyAlignment="1">
      <alignment horizontal="left" wrapText="1"/>
    </xf>
    <xf numFmtId="0" fontId="9" fillId="17" borderId="13" xfId="0" applyFont="1" applyFill="1" applyBorder="1" applyAlignment="1">
      <alignment horizontal="center" wrapText="1"/>
    </xf>
    <xf numFmtId="0" fontId="9" fillId="17" borderId="14" xfId="0" applyFont="1" applyFill="1" applyBorder="1" applyAlignment="1">
      <alignment horizontal="center" wrapText="1"/>
    </xf>
    <xf numFmtId="0" fontId="26" fillId="3" borderId="15" xfId="0" applyFont="1" applyFill="1" applyBorder="1" applyAlignment="1">
      <alignment horizontal="center" wrapText="1"/>
    </xf>
    <xf numFmtId="0" fontId="26" fillId="3" borderId="13" xfId="0" applyFont="1" applyFill="1" applyBorder="1" applyAlignment="1">
      <alignment horizontal="center" wrapText="1"/>
    </xf>
    <xf numFmtId="0" fontId="26" fillId="3" borderId="14" xfId="0" applyFont="1" applyFill="1" applyBorder="1" applyAlignment="1">
      <alignment horizontal="center" wrapText="1"/>
    </xf>
    <xf numFmtId="0" fontId="28" fillId="0" borderId="0" xfId="0" applyFont="1" applyAlignment="1">
      <alignment horizontal="left" vertical="top" wrapText="1"/>
    </xf>
    <xf numFmtId="0" fontId="39" fillId="0" borderId="17" xfId="0" applyFont="1" applyBorder="1" applyAlignment="1">
      <alignment horizontal="center"/>
    </xf>
    <xf numFmtId="0" fontId="39" fillId="0" borderId="0" xfId="0" applyFont="1" applyAlignment="1">
      <alignment horizontal="center"/>
    </xf>
    <xf numFmtId="0" fontId="28" fillId="0" borderId="16" xfId="0" applyFont="1" applyBorder="1" applyAlignment="1">
      <alignment horizontal="left" vertical="top" wrapText="1"/>
    </xf>
    <xf numFmtId="0" fontId="31" fillId="7" borderId="24" xfId="0" applyFont="1" applyFill="1" applyBorder="1" applyAlignment="1">
      <alignment horizontal="center" vertical="top" wrapText="1"/>
    </xf>
    <xf numFmtId="0" fontId="31" fillId="7" borderId="25" xfId="0" applyFont="1" applyFill="1" applyBorder="1" applyAlignment="1">
      <alignment horizontal="center" vertical="top" wrapText="1"/>
    </xf>
    <xf numFmtId="0" fontId="31" fillId="7" borderId="19" xfId="0" applyFont="1" applyFill="1" applyBorder="1" applyAlignment="1">
      <alignment horizontal="center" vertical="top" wrapText="1"/>
    </xf>
    <xf numFmtId="0" fontId="31" fillId="7" borderId="12" xfId="0" applyFont="1" applyFill="1" applyBorder="1" applyAlignment="1">
      <alignment horizontal="center" vertical="top" wrapText="1"/>
    </xf>
    <xf numFmtId="0" fontId="10" fillId="0" borderId="21" xfId="0" applyFont="1" applyBorder="1" applyAlignment="1">
      <alignment horizontal="left" vertical="top" wrapText="1"/>
    </xf>
    <xf numFmtId="0" fontId="10" fillId="0" borderId="4" xfId="0" applyFont="1" applyBorder="1" applyAlignment="1">
      <alignment horizontal="left" vertical="top" wrapText="1"/>
    </xf>
    <xf numFmtId="0" fontId="10" fillId="0" borderId="22" xfId="0" applyFont="1" applyBorder="1" applyAlignment="1">
      <alignment horizontal="left" vertical="top" wrapText="1"/>
    </xf>
    <xf numFmtId="0" fontId="32" fillId="0" borderId="0" xfId="0" applyFont="1" applyAlignment="1">
      <alignment horizontal="center" vertical="top" wrapText="1"/>
    </xf>
    <xf numFmtId="0" fontId="32" fillId="0" borderId="16" xfId="0" applyFont="1" applyBorder="1" applyAlignment="1">
      <alignment horizontal="center" vertical="top" wrapText="1"/>
    </xf>
    <xf numFmtId="0" fontId="32" fillId="0" borderId="8" xfId="0" applyFont="1" applyBorder="1" applyAlignment="1">
      <alignment horizontal="center" vertical="top" wrapText="1"/>
    </xf>
    <xf numFmtId="0" fontId="32" fillId="0" borderId="35" xfId="0" applyFont="1" applyBorder="1" applyAlignment="1">
      <alignment horizontal="center" vertical="top" wrapText="1"/>
    </xf>
    <xf numFmtId="0" fontId="32" fillId="0" borderId="29" xfId="0" applyFont="1" applyBorder="1" applyAlignment="1">
      <alignment horizontal="left"/>
    </xf>
    <xf numFmtId="0" fontId="32" fillId="0" borderId="30" xfId="0" applyFont="1" applyBorder="1" applyAlignment="1">
      <alignment horizontal="left"/>
    </xf>
    <xf numFmtId="0" fontId="32" fillId="0" borderId="31" xfId="0" applyFont="1" applyBorder="1" applyAlignment="1">
      <alignment horizontal="left"/>
    </xf>
    <xf numFmtId="0" fontId="32" fillId="0" borderId="32" xfId="0" applyFont="1" applyBorder="1" applyAlignment="1">
      <alignment horizontal="left"/>
    </xf>
    <xf numFmtId="0" fontId="32" fillId="0" borderId="33" xfId="0" applyFont="1" applyBorder="1" applyAlignment="1">
      <alignment horizontal="left"/>
    </xf>
    <xf numFmtId="0" fontId="38" fillId="0" borderId="0" xfId="0" applyFont="1" applyAlignment="1">
      <alignment horizontal="left" wrapText="1"/>
    </xf>
    <xf numFmtId="0" fontId="38" fillId="0" borderId="16" xfId="0" applyFont="1" applyBorder="1" applyAlignment="1">
      <alignment horizontal="left" wrapText="1"/>
    </xf>
    <xf numFmtId="0" fontId="28" fillId="0" borderId="0" xfId="0" applyFont="1" applyAlignment="1">
      <alignment wrapText="1"/>
    </xf>
    <xf numFmtId="0" fontId="28" fillId="0" borderId="16" xfId="0" applyFont="1" applyBorder="1" applyAlignment="1">
      <alignment wrapText="1"/>
    </xf>
    <xf numFmtId="0" fontId="28" fillId="0" borderId="0" xfId="0" applyFont="1" applyAlignment="1">
      <alignment horizontal="left" wrapText="1"/>
    </xf>
    <xf numFmtId="0" fontId="28" fillId="0" borderId="16" xfId="0" applyFont="1" applyBorder="1" applyAlignment="1">
      <alignment horizontal="left" wrapText="1"/>
    </xf>
    <xf numFmtId="0" fontId="28" fillId="0" borderId="0" xfId="0" applyFont="1" applyAlignment="1"/>
    <xf numFmtId="0" fontId="34" fillId="2" borderId="13" xfId="0" applyFont="1" applyFill="1" applyBorder="1" applyAlignment="1">
      <alignment horizontal="center" vertical="center"/>
    </xf>
    <xf numFmtId="0" fontId="38" fillId="0" borderId="0" xfId="0" applyFont="1" applyAlignment="1">
      <alignment horizontal="left" vertical="top"/>
    </xf>
    <xf numFmtId="0" fontId="38" fillId="0" borderId="16" xfId="0" applyFont="1" applyBorder="1" applyAlignment="1">
      <alignment horizontal="left" vertical="top"/>
    </xf>
    <xf numFmtId="0" fontId="28" fillId="0" borderId="0" xfId="0" applyFont="1" applyAlignment="1">
      <alignment horizontal="left" vertical="top"/>
    </xf>
    <xf numFmtId="0" fontId="28" fillId="0" borderId="16" xfId="0" applyFont="1" applyBorder="1" applyAlignment="1">
      <alignment horizontal="left" vertical="top"/>
    </xf>
    <xf numFmtId="0" fontId="26" fillId="3" borderId="15" xfId="0" applyFont="1" applyFill="1" applyBorder="1" applyAlignment="1">
      <alignment horizontal="center" vertical="center" wrapText="1"/>
    </xf>
    <xf numFmtId="0" fontId="26" fillId="3" borderId="13" xfId="0" applyFont="1" applyFill="1" applyBorder="1" applyAlignment="1">
      <alignment horizontal="center" vertical="center" wrapText="1"/>
    </xf>
    <xf numFmtId="0" fontId="26" fillId="3" borderId="14" xfId="0" applyFont="1" applyFill="1" applyBorder="1" applyAlignment="1">
      <alignment horizontal="center" vertical="center" wrapText="1"/>
    </xf>
    <xf numFmtId="0" fontId="38" fillId="0" borderId="0" xfId="0" applyFont="1" applyAlignment="1"/>
    <xf numFmtId="0" fontId="38" fillId="0" borderId="16" xfId="0" applyFont="1" applyBorder="1" applyAlignment="1"/>
    <xf numFmtId="0" fontId="38" fillId="0" borderId="0" xfId="0" applyFont="1" applyAlignment="1">
      <alignment horizontal="left" vertical="top" wrapText="1"/>
    </xf>
    <xf numFmtId="0" fontId="38" fillId="0" borderId="16" xfId="0" applyFont="1" applyBorder="1" applyAlignment="1">
      <alignment horizontal="left" vertical="top" wrapText="1"/>
    </xf>
    <xf numFmtId="0" fontId="35" fillId="8" borderId="0" xfId="0" applyFont="1" applyFill="1" applyBorder="1" applyAlignment="1" applyProtection="1">
      <alignment horizontal="center" vertical="center" wrapText="1"/>
    </xf>
    <xf numFmtId="0" fontId="35" fillId="8" borderId="10" xfId="0" applyFont="1" applyFill="1" applyBorder="1" applyAlignment="1" applyProtection="1">
      <alignment horizontal="center" vertical="center" wrapText="1"/>
    </xf>
    <xf numFmtId="0" fontId="36" fillId="12" borderId="0" xfId="0" applyFont="1" applyFill="1" applyAlignment="1" applyProtection="1">
      <alignment horizontal="center" vertical="center" wrapText="1"/>
    </xf>
    <xf numFmtId="0" fontId="36" fillId="12" borderId="10" xfId="0" applyFont="1" applyFill="1" applyBorder="1" applyAlignment="1" applyProtection="1">
      <alignment horizontal="center" vertical="center" wrapText="1"/>
    </xf>
    <xf numFmtId="0" fontId="32" fillId="12" borderId="0" xfId="0" applyFont="1" applyFill="1" applyBorder="1" applyAlignment="1" applyProtection="1">
      <alignment horizontal="center" wrapText="1"/>
    </xf>
    <xf numFmtId="0" fontId="23" fillId="8" borderId="10" xfId="0" applyFont="1" applyFill="1" applyBorder="1" applyAlignment="1" applyProtection="1">
      <alignment horizontal="center" vertical="center" wrapText="1"/>
    </xf>
    <xf numFmtId="0" fontId="23" fillId="8" borderId="9" xfId="0" applyFont="1" applyFill="1" applyBorder="1" applyAlignment="1" applyProtection="1">
      <alignment horizontal="center" vertical="center" wrapText="1"/>
    </xf>
    <xf numFmtId="0" fontId="43" fillId="8" borderId="2" xfId="0" applyFont="1" applyFill="1" applyBorder="1" applyAlignment="1" applyProtection="1">
      <alignment horizontal="left" vertical="top" wrapText="1"/>
    </xf>
    <xf numFmtId="0" fontId="42" fillId="12" borderId="0" xfId="0" applyFont="1" applyFill="1" applyBorder="1" applyAlignment="1" applyProtection="1">
      <alignment horizontal="center" vertical="center" wrapText="1"/>
    </xf>
    <xf numFmtId="0" fontId="42" fillId="12" borderId="10" xfId="0" applyFont="1" applyFill="1" applyBorder="1" applyAlignment="1" applyProtection="1">
      <alignment horizontal="center" vertical="center" wrapText="1"/>
    </xf>
    <xf numFmtId="0" fontId="23" fillId="8" borderId="10" xfId="0" applyFont="1" applyFill="1" applyBorder="1" applyAlignment="1" applyProtection="1">
      <alignment horizontal="center" vertical="center" wrapText="1"/>
      <protection locked="0"/>
    </xf>
    <xf numFmtId="0" fontId="23" fillId="8" borderId="9" xfId="0" applyFont="1" applyFill="1" applyBorder="1" applyAlignment="1" applyProtection="1">
      <alignment horizontal="center" vertical="center" wrapText="1"/>
      <protection locked="0"/>
    </xf>
    <xf numFmtId="0" fontId="41" fillId="8" borderId="2" xfId="0" applyFont="1" applyFill="1" applyBorder="1" applyAlignment="1" applyProtection="1">
      <alignment horizontal="left" vertical="top" wrapText="1"/>
    </xf>
    <xf numFmtId="0" fontId="36" fillId="12" borderId="0" xfId="0" applyFont="1" applyFill="1" applyBorder="1" applyAlignment="1" applyProtection="1">
      <alignment horizontal="center" vertical="center" wrapText="1"/>
    </xf>
    <xf numFmtId="44" fontId="5" fillId="0" borderId="4" xfId="2" applyFont="1" applyBorder="1" applyAlignment="1" applyProtection="1">
      <alignment horizontal="center" vertical="center"/>
    </xf>
    <xf numFmtId="44" fontId="36" fillId="0" borderId="25" xfId="0" applyNumberFormat="1" applyFont="1" applyBorder="1" applyAlignment="1" applyProtection="1">
      <alignment horizontal="center" vertical="center"/>
    </xf>
    <xf numFmtId="44" fontId="36" fillId="0" borderId="12" xfId="0" applyNumberFormat="1" applyFont="1" applyBorder="1" applyAlignment="1" applyProtection="1">
      <alignment horizontal="center" vertical="center"/>
    </xf>
    <xf numFmtId="0" fontId="44" fillId="5" borderId="28" xfId="0" applyFont="1" applyFill="1" applyBorder="1" applyAlignment="1" applyProtection="1">
      <alignment horizontal="center" vertical="center" wrapText="1"/>
    </xf>
    <xf numFmtId="0" fontId="44" fillId="5" borderId="9" xfId="0" applyFont="1" applyFill="1" applyBorder="1" applyAlignment="1" applyProtection="1">
      <alignment horizontal="center" vertical="center" wrapText="1"/>
    </xf>
    <xf numFmtId="0" fontId="44" fillId="5" borderId="11" xfId="0" applyFont="1" applyFill="1" applyBorder="1" applyAlignment="1" applyProtection="1">
      <alignment horizontal="center" vertical="center" wrapText="1"/>
    </xf>
    <xf numFmtId="0" fontId="44" fillId="5" borderId="39" xfId="0" applyFont="1" applyFill="1" applyBorder="1" applyAlignment="1" applyProtection="1">
      <alignment horizontal="center" vertical="center" wrapText="1"/>
    </xf>
    <xf numFmtId="0" fontId="44" fillId="5" borderId="2" xfId="0" applyFont="1" applyFill="1" applyBorder="1" applyAlignment="1" applyProtection="1">
      <alignment horizontal="center" vertical="center" wrapText="1"/>
    </xf>
    <xf numFmtId="0" fontId="44" fillId="5" borderId="40" xfId="0" applyFont="1" applyFill="1" applyBorder="1" applyAlignment="1" applyProtection="1">
      <alignment horizontal="center" vertical="center" wrapText="1"/>
    </xf>
    <xf numFmtId="0" fontId="19" fillId="17" borderId="0" xfId="0" applyFont="1" applyFill="1" applyAlignment="1" applyProtection="1">
      <alignment horizontal="center" wrapText="1"/>
    </xf>
    <xf numFmtId="44" fontId="36" fillId="0" borderId="25" xfId="2" applyFont="1" applyBorder="1" applyAlignment="1" applyProtection="1">
      <alignment horizontal="center" vertical="center"/>
    </xf>
    <xf numFmtId="44" fontId="36" fillId="0" borderId="0" xfId="2" applyFont="1" applyBorder="1" applyAlignment="1" applyProtection="1">
      <alignment horizontal="center" vertical="center"/>
    </xf>
    <xf numFmtId="44" fontId="36" fillId="0" borderId="12" xfId="2" applyFont="1" applyBorder="1" applyAlignment="1" applyProtection="1">
      <alignment horizontal="center" vertical="center"/>
    </xf>
    <xf numFmtId="44" fontId="36" fillId="0" borderId="0" xfId="2" applyFont="1" applyAlignment="1" applyProtection="1">
      <alignment horizontal="center" vertical="center"/>
    </xf>
    <xf numFmtId="0" fontId="45" fillId="19" borderId="4" xfId="0" applyFont="1" applyFill="1" applyBorder="1" applyAlignment="1" applyProtection="1">
      <alignment horizontal="center" vertical="center"/>
      <protection locked="0"/>
    </xf>
    <xf numFmtId="0" fontId="34" fillId="18" borderId="0" xfId="0" applyFont="1" applyFill="1" applyBorder="1" applyAlignment="1" applyProtection="1">
      <alignment horizontal="center" vertical="center" wrapText="1"/>
    </xf>
    <xf numFmtId="0" fontId="34" fillId="18" borderId="12" xfId="0" applyFont="1" applyFill="1" applyBorder="1" applyAlignment="1" applyProtection="1">
      <alignment horizontal="center" vertical="center" wrapText="1"/>
    </xf>
    <xf numFmtId="0" fontId="36" fillId="8" borderId="0" xfId="0" applyFont="1" applyFill="1" applyAlignment="1">
      <alignment horizontal="center" vertical="center" wrapText="1"/>
    </xf>
    <xf numFmtId="0" fontId="34" fillId="2" borderId="0" xfId="0" applyFont="1" applyFill="1" applyAlignment="1">
      <alignment horizontal="center"/>
    </xf>
    <xf numFmtId="0" fontId="5" fillId="21" borderId="9" xfId="0" applyFont="1" applyFill="1" applyBorder="1" applyAlignment="1">
      <alignment horizontal="left" vertical="top" wrapText="1"/>
    </xf>
    <xf numFmtId="0" fontId="5" fillId="21" borderId="0" xfId="0" applyFont="1" applyFill="1" applyAlignment="1">
      <alignment horizontal="left" vertical="top" wrapText="1"/>
    </xf>
    <xf numFmtId="0" fontId="5" fillId="21" borderId="10" xfId="0" applyFont="1" applyFill="1" applyBorder="1" applyAlignment="1">
      <alignment horizontal="left" vertical="top" wrapText="1"/>
    </xf>
    <xf numFmtId="0" fontId="5" fillId="21" borderId="9" xfId="0" applyFont="1" applyFill="1" applyBorder="1" applyAlignment="1">
      <alignment horizontal="center" vertical="center"/>
    </xf>
    <xf numFmtId="0" fontId="5" fillId="21" borderId="0" xfId="0" applyFont="1" applyFill="1" applyBorder="1" applyAlignment="1">
      <alignment horizontal="center" vertical="center"/>
    </xf>
    <xf numFmtId="0" fontId="5" fillId="0" borderId="11" xfId="0" applyFont="1" applyBorder="1" applyAlignment="1">
      <alignment horizontal="left" vertical="top" wrapText="1"/>
    </xf>
    <xf numFmtId="0" fontId="5" fillId="0" borderId="12" xfId="0" applyFont="1" applyBorder="1" applyAlignment="1">
      <alignment horizontal="left" vertical="top" wrapText="1"/>
    </xf>
    <xf numFmtId="0" fontId="19" fillId="20" borderId="9" xfId="0" applyFont="1" applyFill="1" applyBorder="1" applyAlignment="1">
      <alignment horizontal="center" vertical="top" wrapText="1"/>
    </xf>
    <xf numFmtId="0" fontId="19" fillId="20" borderId="0" xfId="0" applyFont="1" applyFill="1" applyAlignment="1">
      <alignment horizontal="center" vertical="top" wrapText="1"/>
    </xf>
    <xf numFmtId="0" fontId="5" fillId="0" borderId="1" xfId="0" applyFont="1" applyBorder="1" applyAlignment="1">
      <alignment horizontal="left"/>
    </xf>
    <xf numFmtId="0" fontId="19" fillId="16" borderId="9" xfId="0" applyFont="1" applyFill="1" applyBorder="1" applyAlignment="1">
      <alignment horizontal="center" vertical="center" wrapText="1"/>
    </xf>
    <xf numFmtId="0" fontId="19" fillId="16" borderId="0" xfId="0" applyFont="1" applyFill="1" applyAlignment="1">
      <alignment horizontal="center" vertical="center" wrapText="1"/>
    </xf>
    <xf numFmtId="0" fontId="19" fillId="16" borderId="10" xfId="0" applyFont="1" applyFill="1" applyBorder="1" applyAlignment="1">
      <alignment horizontal="center" vertical="center" wrapText="1"/>
    </xf>
    <xf numFmtId="0" fontId="24" fillId="16" borderId="9" xfId="0" applyFont="1" applyFill="1" applyBorder="1" applyAlignment="1">
      <alignment horizontal="center" vertical="center" wrapText="1"/>
    </xf>
    <xf numFmtId="0" fontId="24" fillId="16" borderId="0" xfId="0" applyFont="1" applyFill="1" applyBorder="1" applyAlignment="1">
      <alignment horizontal="center" vertical="center" wrapText="1"/>
    </xf>
    <xf numFmtId="0" fontId="25" fillId="2" borderId="0" xfId="0" applyFont="1" applyFill="1" applyAlignment="1">
      <alignment horizontal="center"/>
    </xf>
    <xf numFmtId="0" fontId="5" fillId="2" borderId="0" xfId="0" applyFont="1" applyFill="1" applyAlignment="1">
      <alignment horizontal="center"/>
    </xf>
    <xf numFmtId="0" fontId="5" fillId="0" borderId="9" xfId="0" applyFont="1" applyBorder="1" applyAlignment="1">
      <alignment horizontal="left" vertical="top" wrapText="1"/>
    </xf>
    <xf numFmtId="0" fontId="5" fillId="0" borderId="0" xfId="0" applyFont="1" applyAlignment="1">
      <alignment horizontal="left" vertical="top" wrapText="1"/>
    </xf>
    <xf numFmtId="0" fontId="5" fillId="0" borderId="10" xfId="0" applyFont="1" applyBorder="1" applyAlignment="1">
      <alignment horizontal="left" vertical="top" wrapText="1"/>
    </xf>
    <xf numFmtId="0" fontId="5" fillId="0" borderId="9" xfId="0" applyFont="1" applyBorder="1" applyAlignment="1">
      <alignment horizontal="center"/>
    </xf>
    <xf numFmtId="0" fontId="5" fillId="0" borderId="0" xfId="0" applyFont="1" applyBorder="1" applyAlignment="1">
      <alignment horizontal="center"/>
    </xf>
    <xf numFmtId="0" fontId="5" fillId="21" borderId="9" xfId="0" applyFont="1" applyFill="1" applyBorder="1" applyAlignment="1">
      <alignment horizontal="center"/>
    </xf>
    <xf numFmtId="0" fontId="5" fillId="21" borderId="0" xfId="0" applyFont="1" applyFill="1" applyBorder="1" applyAlignment="1">
      <alignment horizontal="center"/>
    </xf>
    <xf numFmtId="0" fontId="5" fillId="0" borderId="11" xfId="0" applyFont="1" applyBorder="1" applyAlignment="1">
      <alignment horizontal="center" vertical="top" wrapText="1"/>
    </xf>
    <xf numFmtId="0" fontId="5" fillId="0" borderId="12" xfId="0" applyFont="1" applyBorder="1" applyAlignment="1">
      <alignment horizontal="center" vertical="top" wrapText="1"/>
    </xf>
    <xf numFmtId="0" fontId="47" fillId="0" borderId="9" xfId="0" applyFont="1" applyBorder="1" applyAlignment="1">
      <alignment horizontal="left" vertical="center" wrapText="1"/>
    </xf>
    <xf numFmtId="0" fontId="47" fillId="0" borderId="0" xfId="0" applyFont="1" applyBorder="1" applyAlignment="1">
      <alignment horizontal="left" vertical="center" wrapText="1"/>
    </xf>
    <xf numFmtId="0" fontId="19" fillId="20" borderId="11" xfId="0" applyFont="1" applyFill="1" applyBorder="1" applyAlignment="1">
      <alignment horizontal="center" vertical="top" wrapText="1"/>
    </xf>
    <xf numFmtId="0" fontId="19" fillId="20" borderId="12" xfId="0" applyFont="1" applyFill="1" applyBorder="1" applyAlignment="1">
      <alignment horizontal="center" vertical="top" wrapText="1"/>
    </xf>
    <xf numFmtId="0" fontId="46" fillId="0" borderId="3" xfId="0" applyFont="1" applyBorder="1" applyAlignment="1">
      <alignment horizontal="center" vertical="top" wrapText="1"/>
    </xf>
    <xf numFmtId="0" fontId="5" fillId="0" borderId="4" xfId="0" applyFont="1" applyBorder="1" applyAlignment="1">
      <alignment horizontal="center" vertical="top"/>
    </xf>
    <xf numFmtId="0" fontId="32" fillId="0" borderId="0" xfId="0" applyFont="1" applyAlignment="1">
      <alignment wrapText="1"/>
    </xf>
    <xf numFmtId="0" fontId="23" fillId="0" borderId="4" xfId="0" applyFont="1" applyBorder="1" applyAlignment="1">
      <alignment horizontal="left" vertical="top" wrapText="1"/>
    </xf>
    <xf numFmtId="0" fontId="50" fillId="12" borderId="9" xfId="0" applyFont="1" applyFill="1" applyBorder="1" applyAlignment="1">
      <alignment horizontal="center" vertical="center"/>
    </xf>
    <xf numFmtId="0" fontId="50" fillId="12" borderId="0" xfId="0" applyFont="1" applyFill="1" applyBorder="1" applyAlignment="1">
      <alignment horizontal="center" vertical="center"/>
    </xf>
    <xf numFmtId="0" fontId="47" fillId="0" borderId="9" xfId="0" applyFont="1" applyBorder="1" applyAlignment="1">
      <alignment horizontal="left" vertical="center"/>
    </xf>
    <xf numFmtId="0" fontId="47" fillId="0" borderId="0" xfId="0" applyFont="1" applyBorder="1" applyAlignment="1">
      <alignment horizontal="left" vertical="center"/>
    </xf>
  </cellXfs>
  <cellStyles count="4">
    <cellStyle name="Currency" xfId="2" builtinId="4"/>
    <cellStyle name="Normal" xfId="0" builtinId="0"/>
    <cellStyle name="Normal 2" xfId="1" xr:uid="{E66BEADD-3FC7-4E6B-BD74-1188007C8BCF}"/>
    <cellStyle name="Percent" xfId="3" builtinId="5"/>
  </cellStyles>
  <dxfs count="43">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left"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alignment horizontal="general" vertical="bottom"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alignment horizontal="left" vertical="bottom" textRotation="0" wrapText="0" indent="0" justifyLastLine="0" shrinkToFit="0" readingOrder="0"/>
    </dxf>
    <dxf>
      <border outline="0">
        <bottom style="thin">
          <color indexed="64"/>
        </bottom>
      </border>
    </dxf>
    <dxf>
      <font>
        <b val="0"/>
        <i val="0"/>
        <strike val="0"/>
        <condense val="0"/>
        <extend val="0"/>
        <outline val="0"/>
        <shadow val="0"/>
        <u val="none"/>
        <vertAlign val="baseline"/>
        <sz val="11"/>
        <color theme="0"/>
        <name val="Arial"/>
        <family val="2"/>
        <scheme val="none"/>
      </font>
      <fill>
        <patternFill patternType="solid">
          <fgColor indexed="64"/>
          <bgColor theme="1" tint="0.34998626667073579"/>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name val="Arial"/>
        <family val="2"/>
        <scheme val="none"/>
      </font>
      <protection locked="0" hidden="0"/>
    </dxf>
    <dxf>
      <font>
        <strike val="0"/>
        <outline val="0"/>
        <shadow val="0"/>
        <u val="none"/>
        <vertAlign val="baseline"/>
        <name val="Arial"/>
        <family val="2"/>
        <scheme val="none"/>
      </font>
      <protection locked="0" hidden="0"/>
    </dxf>
    <dxf>
      <font>
        <strike val="0"/>
        <outline val="0"/>
        <shadow val="0"/>
        <u val="none"/>
        <vertAlign val="baseline"/>
        <name val="Arial"/>
        <family val="2"/>
        <scheme val="none"/>
      </font>
      <numFmt numFmtId="34" formatCode="_(&quot;$&quot;* #,##0.00_);_(&quot;$&quot;* \(#,##0.00\);_(&quot;$&quot;* &quot;-&quot;??_);_(@_)"/>
    </dxf>
    <dxf>
      <font>
        <strike val="0"/>
        <outline val="0"/>
        <shadow val="0"/>
        <u val="none"/>
        <vertAlign val="baseline"/>
        <name val="Arial"/>
        <family val="2"/>
        <scheme val="none"/>
      </font>
      <protection locked="0" hidden="0"/>
    </dxf>
    <dxf>
      <font>
        <strike val="0"/>
        <outline val="0"/>
        <shadow val="0"/>
        <u val="none"/>
        <vertAlign val="baseline"/>
        <name val="Arial"/>
        <family val="2"/>
        <scheme val="none"/>
      </font>
      <protection locked="0" hidden="0"/>
    </dxf>
    <dxf>
      <font>
        <strike val="0"/>
        <outline val="0"/>
        <shadow val="0"/>
        <u val="none"/>
        <vertAlign val="baseline"/>
        <name val="Arial"/>
        <family val="2"/>
        <scheme val="none"/>
      </font>
      <protection locked="0" hidden="0"/>
    </dxf>
    <dxf>
      <font>
        <strike val="0"/>
        <outline val="0"/>
        <shadow val="0"/>
        <u val="none"/>
        <vertAlign val="baseline"/>
        <name val="Arial"/>
        <family val="2"/>
        <scheme val="none"/>
      </font>
      <protection locked="0" hidden="0"/>
    </dxf>
    <dxf>
      <font>
        <strike val="0"/>
        <outline val="0"/>
        <shadow val="0"/>
        <u val="none"/>
        <vertAlign val="baseline"/>
        <name val="Arial"/>
        <family val="2"/>
        <scheme val="none"/>
      </font>
      <protection locked="0" hidden="0"/>
    </dxf>
    <dxf>
      <font>
        <strike val="0"/>
        <outline val="0"/>
        <shadow val="0"/>
        <u val="none"/>
        <vertAlign val="baseline"/>
        <name val="Arial"/>
        <family val="2"/>
        <scheme val="none"/>
      </font>
      <alignment horizontal="general" vertical="bottom" textRotation="0" wrapText="1" indent="0" justifyLastLine="0" shrinkToFit="0" readingOrder="0"/>
      <protection locked="0" hidden="0"/>
    </dxf>
    <dxf>
      <font>
        <strike val="0"/>
        <outline val="0"/>
        <shadow val="0"/>
        <u val="none"/>
        <vertAlign val="baseline"/>
        <name val="Arial"/>
        <family val="2"/>
        <scheme val="none"/>
      </font>
      <protection locked="0" hidden="0"/>
    </dxf>
    <dxf>
      <font>
        <strike val="0"/>
        <outline val="0"/>
        <shadow val="0"/>
        <u val="none"/>
        <vertAlign val="baseline"/>
        <name val="Arial"/>
        <family val="2"/>
        <scheme val="none"/>
      </font>
      <numFmt numFmtId="0" formatCode="General"/>
      <protection locked="1" hidden="0"/>
    </dxf>
    <dxf>
      <font>
        <strike val="0"/>
        <outline val="0"/>
        <shadow val="0"/>
        <u val="none"/>
        <vertAlign val="baseline"/>
        <name val="Arial"/>
        <family val="2"/>
        <scheme val="none"/>
      </font>
      <numFmt numFmtId="0" formatCode="General"/>
      <protection locked="0" hidden="0"/>
    </dxf>
    <dxf>
      <font>
        <strike val="0"/>
        <outline val="0"/>
        <shadow val="0"/>
        <u val="none"/>
        <vertAlign val="baseline"/>
        <name val="Arial"/>
        <family val="2"/>
        <scheme val="none"/>
      </font>
      <fill>
        <patternFill patternType="none">
          <fgColor indexed="64"/>
          <bgColor indexed="65"/>
        </patternFill>
      </fill>
      <protection locked="0" hidden="0"/>
    </dxf>
    <dxf>
      <font>
        <strike val="0"/>
        <outline val="0"/>
        <shadow val="0"/>
        <u val="none"/>
        <vertAlign val="baseline"/>
        <name val="Arial"/>
        <family val="2"/>
        <scheme val="none"/>
      </font>
      <fill>
        <patternFill patternType="none">
          <fgColor indexed="64"/>
          <bgColor auto="1"/>
        </patternFill>
      </fill>
      <protection locked="0" hidden="0"/>
    </dxf>
    <dxf>
      <font>
        <strike val="0"/>
        <outline val="0"/>
        <shadow val="0"/>
        <u val="none"/>
        <vertAlign val="baseline"/>
        <name val="Arial"/>
        <family val="2"/>
        <scheme val="none"/>
      </font>
    </dxf>
    <dxf>
      <font>
        <b/>
        <i val="0"/>
        <strike val="0"/>
        <condense val="0"/>
        <extend val="0"/>
        <outline val="0"/>
        <shadow val="0"/>
        <u val="none"/>
        <vertAlign val="baseline"/>
        <sz val="11"/>
        <color theme="1"/>
        <name val="Arial"/>
        <family val="2"/>
        <scheme val="none"/>
      </font>
      <alignment horizontal="general" vertical="bottom" textRotation="0" wrapText="1" indent="0" justifyLastLine="0" shrinkToFit="0" readingOrder="0"/>
      <protection locked="1" hidden="0"/>
    </dxf>
    <dxf>
      <font>
        <strike val="0"/>
        <outline val="0"/>
        <shadow val="0"/>
        <u val="none"/>
        <vertAlign val="baseline"/>
        <name val="Arial"/>
        <family val="2"/>
        <scheme val="none"/>
      </font>
      <protection locked="1" hidden="0"/>
    </dxf>
    <dxf>
      <font>
        <strike val="0"/>
        <outline val="0"/>
        <shadow val="0"/>
        <u val="none"/>
        <vertAlign val="baseline"/>
        <name val="Arial"/>
        <family val="2"/>
        <scheme val="none"/>
      </font>
      <protection locked="1" hidden="0"/>
    </dxf>
    <dxf>
      <font>
        <strike val="0"/>
        <outline val="0"/>
        <shadow val="0"/>
        <u val="none"/>
        <vertAlign val="baseline"/>
        <name val="Arial"/>
        <family val="2"/>
        <scheme val="none"/>
      </font>
      <numFmt numFmtId="34" formatCode="_(&quot;$&quot;* #,##0.00_);_(&quot;$&quot;* \(#,##0.00\);_(&quot;$&quot;* &quot;-&quot;??_);_(@_)"/>
      <protection locked="1" hidden="0"/>
    </dxf>
    <dxf>
      <font>
        <strike val="0"/>
        <outline val="0"/>
        <shadow val="0"/>
        <u val="none"/>
        <vertAlign val="baseline"/>
        <name val="Arial"/>
        <family val="2"/>
        <scheme val="none"/>
      </font>
      <protection locked="1" hidden="0"/>
    </dxf>
    <dxf>
      <font>
        <strike val="0"/>
        <outline val="0"/>
        <shadow val="0"/>
        <u val="none"/>
        <vertAlign val="baseline"/>
        <name val="Arial"/>
        <family val="2"/>
        <scheme val="none"/>
      </font>
      <protection locked="1" hidden="0"/>
    </dxf>
    <dxf>
      <font>
        <strike val="0"/>
        <outline val="0"/>
        <shadow val="0"/>
        <u val="none"/>
        <vertAlign val="baseline"/>
        <name val="Arial"/>
        <family val="2"/>
        <scheme val="none"/>
      </font>
      <protection locked="1" hidden="0"/>
    </dxf>
    <dxf>
      <font>
        <strike val="0"/>
        <outline val="0"/>
        <shadow val="0"/>
        <u val="none"/>
        <vertAlign val="baseline"/>
        <name val="Arial"/>
        <family val="2"/>
        <scheme val="none"/>
      </font>
      <protection locked="1" hidden="0"/>
    </dxf>
    <dxf>
      <font>
        <strike val="0"/>
        <outline val="0"/>
        <shadow val="0"/>
        <u val="none"/>
        <vertAlign val="baseline"/>
        <name val="Arial"/>
        <family val="2"/>
        <scheme val="none"/>
      </font>
      <protection locked="1" hidden="0"/>
    </dxf>
    <dxf>
      <font>
        <strike val="0"/>
        <outline val="0"/>
        <shadow val="0"/>
        <u val="none"/>
        <vertAlign val="baseline"/>
        <name val="Arial"/>
        <family val="2"/>
        <scheme val="none"/>
      </font>
      <alignment horizontal="general" vertical="bottom" textRotation="0" wrapText="1" indent="0" justifyLastLine="0" shrinkToFit="0" readingOrder="0"/>
      <protection locked="1" hidden="0"/>
    </dxf>
    <dxf>
      <font>
        <strike val="0"/>
        <outline val="0"/>
        <shadow val="0"/>
        <u val="none"/>
        <vertAlign val="baseline"/>
        <name val="Arial"/>
        <family val="2"/>
        <scheme val="none"/>
      </font>
      <protection locked="1" hidden="0"/>
    </dxf>
    <dxf>
      <font>
        <strike val="0"/>
        <outline val="0"/>
        <shadow val="0"/>
        <u val="none"/>
        <vertAlign val="baseline"/>
        <name val="Arial"/>
        <family val="2"/>
        <scheme val="none"/>
      </font>
      <numFmt numFmtId="0" formatCode="General"/>
      <protection locked="1" hidden="0"/>
    </dxf>
    <dxf>
      <font>
        <strike val="0"/>
        <outline val="0"/>
        <shadow val="0"/>
        <u val="none"/>
        <vertAlign val="baseline"/>
        <name val="Arial"/>
        <family val="2"/>
        <scheme val="none"/>
      </font>
      <numFmt numFmtId="0" formatCode="General"/>
      <protection locked="1" hidden="0"/>
    </dxf>
    <dxf>
      <font>
        <strike val="0"/>
        <outline val="0"/>
        <shadow val="0"/>
        <u val="none"/>
        <vertAlign val="baseline"/>
        <name val="Arial"/>
        <family val="2"/>
        <scheme val="none"/>
      </font>
      <fill>
        <patternFill patternType="none">
          <fgColor indexed="64"/>
          <bgColor indexed="65"/>
        </patternFill>
      </fill>
      <protection locked="1" hidden="0"/>
    </dxf>
    <dxf>
      <font>
        <strike val="0"/>
        <outline val="0"/>
        <shadow val="0"/>
        <u val="none"/>
        <vertAlign val="baseline"/>
        <name val="Arial"/>
        <family val="2"/>
        <scheme val="none"/>
      </font>
      <fill>
        <patternFill patternType="none">
          <fgColor indexed="64"/>
          <bgColor auto="1"/>
        </patternFill>
      </fill>
      <protection locked="1" hidden="0"/>
    </dxf>
    <dxf>
      <font>
        <strike val="0"/>
        <outline val="0"/>
        <shadow val="0"/>
        <u val="none"/>
        <vertAlign val="baseline"/>
        <name val="Arial"/>
        <family val="2"/>
        <scheme val="none"/>
      </font>
      <protection locked="1" hidden="0"/>
    </dxf>
    <dxf>
      <font>
        <b/>
        <strike val="0"/>
        <outline val="0"/>
        <shadow val="0"/>
        <u val="none"/>
        <vertAlign val="baseline"/>
        <sz val="11"/>
        <color theme="1"/>
        <name val="Arial"/>
        <family val="2"/>
        <scheme val="none"/>
      </font>
      <alignment horizontal="general" vertical="bottom" textRotation="0" wrapText="1" indent="0" justifyLastLine="0" shrinkToFit="0" readingOrder="0"/>
      <protection locked="1" hidden="0"/>
    </dxf>
  </dxfs>
  <tableStyles count="0" defaultTableStyle="TableStyleMedium2" defaultPivotStyle="PivotStyleLight16"/>
  <colors>
    <mruColors>
      <color rgb="FFBFBFBF"/>
      <color rgb="FF0000FF"/>
      <color rgb="FF0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tmp"/><Relationship Id="rId2" Type="http://schemas.openxmlformats.org/officeDocument/2006/relationships/image" Target="../media/image3.emf"/><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6</xdr:col>
      <xdr:colOff>19050</xdr:colOff>
      <xdr:row>0</xdr:row>
      <xdr:rowOff>19050</xdr:rowOff>
    </xdr:to>
    <xdr:pic>
      <xdr:nvPicPr>
        <xdr:cNvPr id="2" name="Picture 609">
          <a:extLst>
            <a:ext uri="{FF2B5EF4-FFF2-40B4-BE49-F238E27FC236}">
              <a16:creationId xmlns:a16="http://schemas.microsoft.com/office/drawing/2014/main" id="{1CD6B435-7FFE-4672-8BDA-26D678D2C088}"/>
            </a:ext>
            <a:ext uri="{147F2762-F138-4A5C-976F-8EAC2B608ADB}">
              <a16:predDERef xmlns:a16="http://schemas.microsoft.com/office/drawing/2014/main" pred="{80C89DA7-78D4-4587-A414-162F12729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51860" y="17526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17</xdr:col>
      <xdr:colOff>266700</xdr:colOff>
      <xdr:row>8</xdr:row>
      <xdr:rowOff>55593</xdr:rowOff>
    </xdr:to>
    <xdr:sp macro="" textlink="">
      <xdr:nvSpPr>
        <xdr:cNvPr id="3" name="TextBox1" hidden="1">
          <a:extLst>
            <a:ext uri="{63B3BB69-23CF-44E3-9099-C40C66FF867C}">
              <a14:compatExt xmlns:a14="http://schemas.microsoft.com/office/drawing/2010/main" spid="_x0000_s2049"/>
            </a:ext>
            <a:ext uri="{FF2B5EF4-FFF2-40B4-BE49-F238E27FC236}">
              <a16:creationId xmlns:a16="http://schemas.microsoft.com/office/drawing/2014/main" id="{5882159A-2FE0-42E0-8EFD-F7A1C8BDEC02}"/>
            </a:ext>
            <a:ext uri="{147F2762-F138-4A5C-976F-8EAC2B608ADB}">
              <a16:predDERef xmlns:a16="http://schemas.microsoft.com/office/drawing/2014/main" pred="{C31CDA12-F5C7-4FC5-97E8-4FA8B3B5AD9A}"/>
            </a:ext>
          </a:extLst>
        </xdr:cNvPr>
        <xdr:cNvSpPr/>
      </xdr:nvSpPr>
      <xdr:spPr bwMode="auto">
        <a:xfrm>
          <a:off x="251460" y="175260"/>
          <a:ext cx="10507980" cy="1739068"/>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7620</xdr:colOff>
      <xdr:row>0</xdr:row>
      <xdr:rowOff>0</xdr:rowOff>
    </xdr:from>
    <xdr:to>
      <xdr:col>16</xdr:col>
      <xdr:colOff>19050</xdr:colOff>
      <xdr:row>1</xdr:row>
      <xdr:rowOff>77380</xdr:rowOff>
    </xdr:to>
    <xdr:sp macro="" textlink="">
      <xdr:nvSpPr>
        <xdr:cNvPr id="4" name="TextBox2" hidden="1">
          <a:extLst>
            <a:ext uri="{63B3BB69-23CF-44E3-9099-C40C66FF867C}">
              <a14:compatExt xmlns:a14="http://schemas.microsoft.com/office/drawing/2010/main" spid="_x0000_s2050"/>
            </a:ext>
            <a:ext uri="{FF2B5EF4-FFF2-40B4-BE49-F238E27FC236}">
              <a16:creationId xmlns:a16="http://schemas.microsoft.com/office/drawing/2014/main" id="{E8CF4756-7BD9-4415-B653-1640D9F13CCC}"/>
            </a:ext>
            <a:ext uri="{147F2762-F138-4A5C-976F-8EAC2B608ADB}">
              <a16:predDERef xmlns:a16="http://schemas.microsoft.com/office/drawing/2014/main" pred="{3AE7A558-C759-408A-8D49-410788ACDA0C}"/>
            </a:ext>
          </a:extLst>
        </xdr:cNvPr>
        <xdr:cNvSpPr/>
      </xdr:nvSpPr>
      <xdr:spPr bwMode="auto">
        <a:xfrm>
          <a:off x="4739640" y="175260"/>
          <a:ext cx="5132070" cy="2635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7620</xdr:colOff>
      <xdr:row>0</xdr:row>
      <xdr:rowOff>0</xdr:rowOff>
    </xdr:from>
    <xdr:to>
      <xdr:col>16</xdr:col>
      <xdr:colOff>19050</xdr:colOff>
      <xdr:row>1</xdr:row>
      <xdr:rowOff>77381</xdr:rowOff>
    </xdr:to>
    <xdr:sp macro="" textlink="">
      <xdr:nvSpPr>
        <xdr:cNvPr id="5" name="TextBox3" hidden="1">
          <a:extLst>
            <a:ext uri="{63B3BB69-23CF-44E3-9099-C40C66FF867C}">
              <a14:compatExt xmlns:a14="http://schemas.microsoft.com/office/drawing/2010/main" spid="_x0000_s2051"/>
            </a:ext>
            <a:ext uri="{FF2B5EF4-FFF2-40B4-BE49-F238E27FC236}">
              <a16:creationId xmlns:a16="http://schemas.microsoft.com/office/drawing/2014/main" id="{076F50B6-D477-4170-86EF-035BFDAA789D}"/>
            </a:ext>
            <a:ext uri="{147F2762-F138-4A5C-976F-8EAC2B608ADB}">
              <a16:predDERef xmlns:a16="http://schemas.microsoft.com/office/drawing/2014/main" pred="{71F02599-8B35-4735-8D58-50A51843B763}"/>
            </a:ext>
          </a:extLst>
        </xdr:cNvPr>
        <xdr:cNvSpPr/>
      </xdr:nvSpPr>
      <xdr:spPr bwMode="auto">
        <a:xfrm>
          <a:off x="4739640" y="175260"/>
          <a:ext cx="5132070" cy="263526"/>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7620</xdr:colOff>
      <xdr:row>0</xdr:row>
      <xdr:rowOff>0</xdr:rowOff>
    </xdr:from>
    <xdr:to>
      <xdr:col>16</xdr:col>
      <xdr:colOff>57150</xdr:colOff>
      <xdr:row>2</xdr:row>
      <xdr:rowOff>18325</xdr:rowOff>
    </xdr:to>
    <xdr:sp macro="" textlink="">
      <xdr:nvSpPr>
        <xdr:cNvPr id="6" name="TextBox5" hidden="1">
          <a:extLst>
            <a:ext uri="{63B3BB69-23CF-44E3-9099-C40C66FF867C}">
              <a14:compatExt xmlns:a14="http://schemas.microsoft.com/office/drawing/2010/main" spid="_x0000_s2052"/>
            </a:ext>
            <a:ext uri="{FF2B5EF4-FFF2-40B4-BE49-F238E27FC236}">
              <a16:creationId xmlns:a16="http://schemas.microsoft.com/office/drawing/2014/main" id="{6FDE59D0-8516-424E-9ACE-297F4317EEBF}"/>
            </a:ext>
            <a:ext uri="{147F2762-F138-4A5C-976F-8EAC2B608ADB}">
              <a16:predDERef xmlns:a16="http://schemas.microsoft.com/office/drawing/2014/main" pred="{F4CDC3D9-76C8-460D-BBE9-53E7A8A4F584}"/>
            </a:ext>
          </a:extLst>
        </xdr:cNvPr>
        <xdr:cNvSpPr/>
      </xdr:nvSpPr>
      <xdr:spPr bwMode="auto">
        <a:xfrm>
          <a:off x="4739640" y="175260"/>
          <a:ext cx="5170170" cy="50546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7620</xdr:colOff>
      <xdr:row>0</xdr:row>
      <xdr:rowOff>0</xdr:rowOff>
    </xdr:from>
    <xdr:to>
      <xdr:col>16</xdr:col>
      <xdr:colOff>19050</xdr:colOff>
      <xdr:row>1</xdr:row>
      <xdr:rowOff>77381</xdr:rowOff>
    </xdr:to>
    <xdr:sp macro="" textlink="">
      <xdr:nvSpPr>
        <xdr:cNvPr id="7" name="TextBox7" hidden="1">
          <a:extLst>
            <a:ext uri="{63B3BB69-23CF-44E3-9099-C40C66FF867C}">
              <a14:compatExt xmlns:a14="http://schemas.microsoft.com/office/drawing/2010/main" spid="_x0000_s2053"/>
            </a:ext>
            <a:ext uri="{FF2B5EF4-FFF2-40B4-BE49-F238E27FC236}">
              <a16:creationId xmlns:a16="http://schemas.microsoft.com/office/drawing/2014/main" id="{714FFCB3-7366-451E-BAC6-3AE13154EAB4}"/>
            </a:ext>
            <a:ext uri="{147F2762-F138-4A5C-976F-8EAC2B608ADB}">
              <a16:predDERef xmlns:a16="http://schemas.microsoft.com/office/drawing/2014/main" pred="{71256092-7839-4EE7-AE82-317F64A887A8}"/>
            </a:ext>
          </a:extLst>
        </xdr:cNvPr>
        <xdr:cNvSpPr/>
      </xdr:nvSpPr>
      <xdr:spPr bwMode="auto">
        <a:xfrm>
          <a:off x="4739640" y="175260"/>
          <a:ext cx="5132070" cy="263526"/>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7620</xdr:colOff>
      <xdr:row>0</xdr:row>
      <xdr:rowOff>0</xdr:rowOff>
    </xdr:from>
    <xdr:to>
      <xdr:col>16</xdr:col>
      <xdr:colOff>57150</xdr:colOff>
      <xdr:row>2</xdr:row>
      <xdr:rowOff>17235</xdr:rowOff>
    </xdr:to>
    <xdr:sp macro="" textlink="">
      <xdr:nvSpPr>
        <xdr:cNvPr id="8" name="TextBox8" hidden="1">
          <a:extLst>
            <a:ext uri="{63B3BB69-23CF-44E3-9099-C40C66FF867C}">
              <a14:compatExt xmlns:a14="http://schemas.microsoft.com/office/drawing/2010/main" spid="_x0000_s2054"/>
            </a:ext>
            <a:ext uri="{FF2B5EF4-FFF2-40B4-BE49-F238E27FC236}">
              <a16:creationId xmlns:a16="http://schemas.microsoft.com/office/drawing/2014/main" id="{9BF43BF6-2999-4723-87F9-77EE09072902}"/>
            </a:ext>
            <a:ext uri="{147F2762-F138-4A5C-976F-8EAC2B608ADB}">
              <a16:predDERef xmlns:a16="http://schemas.microsoft.com/office/drawing/2014/main" pred="{4F50F867-488E-483E-A349-3753A4B742EA}"/>
            </a:ext>
          </a:extLst>
        </xdr:cNvPr>
        <xdr:cNvSpPr/>
      </xdr:nvSpPr>
      <xdr:spPr bwMode="auto">
        <a:xfrm>
          <a:off x="4739640" y="175260"/>
          <a:ext cx="5170170" cy="50437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7620</xdr:colOff>
      <xdr:row>0</xdr:row>
      <xdr:rowOff>0</xdr:rowOff>
    </xdr:from>
    <xdr:to>
      <xdr:col>16</xdr:col>
      <xdr:colOff>57150</xdr:colOff>
      <xdr:row>2</xdr:row>
      <xdr:rowOff>55063</xdr:rowOff>
    </xdr:to>
    <xdr:sp macro="" textlink="">
      <xdr:nvSpPr>
        <xdr:cNvPr id="9" name="TextBox9" hidden="1">
          <a:extLst>
            <a:ext uri="{63B3BB69-23CF-44E3-9099-C40C66FF867C}">
              <a14:compatExt xmlns:a14="http://schemas.microsoft.com/office/drawing/2010/main" spid="_x0000_s2055"/>
            </a:ext>
            <a:ext uri="{FF2B5EF4-FFF2-40B4-BE49-F238E27FC236}">
              <a16:creationId xmlns:a16="http://schemas.microsoft.com/office/drawing/2014/main" id="{44CE5898-0FB6-4F1B-ADCB-9A643B45B389}"/>
            </a:ext>
            <a:ext uri="{147F2762-F138-4A5C-976F-8EAC2B608ADB}">
              <a16:predDERef xmlns:a16="http://schemas.microsoft.com/office/drawing/2014/main" pred="{3290A6AB-23CE-4263-8D2E-F888E90367CD}"/>
            </a:ext>
          </a:extLst>
        </xdr:cNvPr>
        <xdr:cNvSpPr/>
      </xdr:nvSpPr>
      <xdr:spPr bwMode="auto">
        <a:xfrm>
          <a:off x="4739640" y="175260"/>
          <a:ext cx="5170170" cy="538388"/>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7620</xdr:colOff>
      <xdr:row>0</xdr:row>
      <xdr:rowOff>0</xdr:rowOff>
    </xdr:from>
    <xdr:to>
      <xdr:col>16</xdr:col>
      <xdr:colOff>57150</xdr:colOff>
      <xdr:row>1</xdr:row>
      <xdr:rowOff>73298</xdr:rowOff>
    </xdr:to>
    <xdr:sp macro="" textlink="">
      <xdr:nvSpPr>
        <xdr:cNvPr id="10" name="ComboBox1" hidden="1">
          <a:extLst>
            <a:ext uri="{63B3BB69-23CF-44E3-9099-C40C66FF867C}">
              <a14:compatExt xmlns:a14="http://schemas.microsoft.com/office/drawing/2010/main" spid="_x0000_s2056"/>
            </a:ext>
            <a:ext uri="{FF2B5EF4-FFF2-40B4-BE49-F238E27FC236}">
              <a16:creationId xmlns:a16="http://schemas.microsoft.com/office/drawing/2014/main" id="{95DBDBFC-A048-49CB-B5F3-DF1EC227F610}"/>
            </a:ext>
            <a:ext uri="{147F2762-F138-4A5C-976F-8EAC2B608ADB}">
              <a16:predDERef xmlns:a16="http://schemas.microsoft.com/office/drawing/2014/main" pred="{52BB5F70-67B9-4C71-BFFA-C6D8149AD5FC}"/>
            </a:ext>
          </a:extLst>
        </xdr:cNvPr>
        <xdr:cNvSpPr/>
      </xdr:nvSpPr>
      <xdr:spPr bwMode="auto">
        <a:xfrm>
          <a:off x="4739640" y="175260"/>
          <a:ext cx="5170170" cy="25944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731520</xdr:colOff>
      <xdr:row>0</xdr:row>
      <xdr:rowOff>0</xdr:rowOff>
    </xdr:from>
    <xdr:to>
      <xdr:col>15</xdr:col>
      <xdr:colOff>514350</xdr:colOff>
      <xdr:row>1</xdr:row>
      <xdr:rowOff>76836</xdr:rowOff>
    </xdr:to>
    <xdr:sp macro="" textlink="">
      <xdr:nvSpPr>
        <xdr:cNvPr id="11" name="ComboBox2" hidden="1">
          <a:extLst>
            <a:ext uri="{63B3BB69-23CF-44E3-9099-C40C66FF867C}">
              <a14:compatExt xmlns:a14="http://schemas.microsoft.com/office/drawing/2010/main" spid="_x0000_s2057"/>
            </a:ext>
            <a:ext uri="{FF2B5EF4-FFF2-40B4-BE49-F238E27FC236}">
              <a16:creationId xmlns:a16="http://schemas.microsoft.com/office/drawing/2014/main" id="{794C9BCE-CD17-4A31-A16D-B5B1516936D2}"/>
            </a:ext>
            <a:ext uri="{147F2762-F138-4A5C-976F-8EAC2B608ADB}">
              <a16:predDERef xmlns:a16="http://schemas.microsoft.com/office/drawing/2014/main" pred="{56B7F81D-CD78-4B0A-A045-242323440AEF}"/>
            </a:ext>
          </a:extLst>
        </xdr:cNvPr>
        <xdr:cNvSpPr/>
      </xdr:nvSpPr>
      <xdr:spPr bwMode="auto">
        <a:xfrm>
          <a:off x="5372100" y="175260"/>
          <a:ext cx="4354830" cy="26298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7620</xdr:colOff>
      <xdr:row>0</xdr:row>
      <xdr:rowOff>0</xdr:rowOff>
    </xdr:from>
    <xdr:to>
      <xdr:col>16</xdr:col>
      <xdr:colOff>57150</xdr:colOff>
      <xdr:row>1</xdr:row>
      <xdr:rowOff>77379</xdr:rowOff>
    </xdr:to>
    <xdr:sp macro="" textlink="">
      <xdr:nvSpPr>
        <xdr:cNvPr id="12" name="ComboBox3" hidden="1">
          <a:extLst>
            <a:ext uri="{63B3BB69-23CF-44E3-9099-C40C66FF867C}">
              <a14:compatExt xmlns:a14="http://schemas.microsoft.com/office/drawing/2010/main" spid="_x0000_s2058"/>
            </a:ext>
            <a:ext uri="{FF2B5EF4-FFF2-40B4-BE49-F238E27FC236}">
              <a16:creationId xmlns:a16="http://schemas.microsoft.com/office/drawing/2014/main" id="{09E0BBC1-57A5-45DB-91A9-15D4A2C033E2}"/>
            </a:ext>
            <a:ext uri="{147F2762-F138-4A5C-976F-8EAC2B608ADB}">
              <a16:predDERef xmlns:a16="http://schemas.microsoft.com/office/drawing/2014/main" pred="{B9C099B7-D645-4184-B3E5-A087C9E6CB1B}"/>
            </a:ext>
          </a:extLst>
        </xdr:cNvPr>
        <xdr:cNvSpPr/>
      </xdr:nvSpPr>
      <xdr:spPr bwMode="auto">
        <a:xfrm>
          <a:off x="4739640" y="175260"/>
          <a:ext cx="5170170" cy="263524"/>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7620</xdr:colOff>
      <xdr:row>0</xdr:row>
      <xdr:rowOff>0</xdr:rowOff>
    </xdr:from>
    <xdr:to>
      <xdr:col>16</xdr:col>
      <xdr:colOff>57150</xdr:colOff>
      <xdr:row>1</xdr:row>
      <xdr:rowOff>77381</xdr:rowOff>
    </xdr:to>
    <xdr:sp macro="" textlink="">
      <xdr:nvSpPr>
        <xdr:cNvPr id="13" name="ComboBox4" hidden="1">
          <a:extLst>
            <a:ext uri="{63B3BB69-23CF-44E3-9099-C40C66FF867C}">
              <a14:compatExt xmlns:a14="http://schemas.microsoft.com/office/drawing/2010/main" spid="_x0000_s2059"/>
            </a:ext>
            <a:ext uri="{FF2B5EF4-FFF2-40B4-BE49-F238E27FC236}">
              <a16:creationId xmlns:a16="http://schemas.microsoft.com/office/drawing/2014/main" id="{726A6D97-EB06-4F0E-93ED-0DDA067358C4}"/>
            </a:ext>
            <a:ext uri="{147F2762-F138-4A5C-976F-8EAC2B608ADB}">
              <a16:predDERef xmlns:a16="http://schemas.microsoft.com/office/drawing/2014/main" pred="{EA1E7502-A76F-4837-8591-700FA25A0645}"/>
            </a:ext>
          </a:extLst>
        </xdr:cNvPr>
        <xdr:cNvSpPr/>
      </xdr:nvSpPr>
      <xdr:spPr bwMode="auto">
        <a:xfrm>
          <a:off x="4739640" y="175260"/>
          <a:ext cx="5170170" cy="263526"/>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0</xdr:row>
      <xdr:rowOff>0</xdr:rowOff>
    </xdr:from>
    <xdr:to>
      <xdr:col>17</xdr:col>
      <xdr:colOff>266700</xdr:colOff>
      <xdr:row>19</xdr:row>
      <xdr:rowOff>56117</xdr:rowOff>
    </xdr:to>
    <xdr:sp macro="" textlink="">
      <xdr:nvSpPr>
        <xdr:cNvPr id="14" name="TextBox4" hidden="1">
          <a:extLst>
            <a:ext uri="{63B3BB69-23CF-44E3-9099-C40C66FF867C}">
              <a14:compatExt xmlns:a14="http://schemas.microsoft.com/office/drawing/2010/main" spid="_x0000_s2060"/>
            </a:ext>
            <a:ext uri="{FF2B5EF4-FFF2-40B4-BE49-F238E27FC236}">
              <a16:creationId xmlns:a16="http://schemas.microsoft.com/office/drawing/2014/main" id="{09B93BBA-31BE-4427-B41D-83F3074FF1F4}"/>
            </a:ext>
            <a:ext uri="{147F2762-F138-4A5C-976F-8EAC2B608ADB}">
              <a16:predDERef xmlns:a16="http://schemas.microsoft.com/office/drawing/2014/main" pred="{A531C0A1-E867-48FC-AF4E-EB9BBC782947}"/>
            </a:ext>
          </a:extLst>
        </xdr:cNvPr>
        <xdr:cNvSpPr/>
      </xdr:nvSpPr>
      <xdr:spPr bwMode="auto">
        <a:xfrm>
          <a:off x="251460" y="175260"/>
          <a:ext cx="10507980" cy="3835092"/>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0</xdr:row>
      <xdr:rowOff>0</xdr:rowOff>
    </xdr:from>
    <xdr:to>
      <xdr:col>17</xdr:col>
      <xdr:colOff>266700</xdr:colOff>
      <xdr:row>19</xdr:row>
      <xdr:rowOff>56117</xdr:rowOff>
    </xdr:to>
    <xdr:sp macro="" textlink="">
      <xdr:nvSpPr>
        <xdr:cNvPr id="15" name="TextBox6" hidden="1">
          <a:extLst>
            <a:ext uri="{63B3BB69-23CF-44E3-9099-C40C66FF867C}">
              <a14:compatExt xmlns:a14="http://schemas.microsoft.com/office/drawing/2010/main" spid="_x0000_s2061"/>
            </a:ext>
            <a:ext uri="{FF2B5EF4-FFF2-40B4-BE49-F238E27FC236}">
              <a16:creationId xmlns:a16="http://schemas.microsoft.com/office/drawing/2014/main" id="{2B9A7F2F-0DBF-46AC-84DB-3858290412BA}"/>
            </a:ext>
            <a:ext uri="{147F2762-F138-4A5C-976F-8EAC2B608ADB}">
              <a16:predDERef xmlns:a16="http://schemas.microsoft.com/office/drawing/2014/main" pred="{22707445-5D41-4C99-A67B-AFB8083E90A6}"/>
            </a:ext>
          </a:extLst>
        </xdr:cNvPr>
        <xdr:cNvSpPr/>
      </xdr:nvSpPr>
      <xdr:spPr bwMode="auto">
        <a:xfrm>
          <a:off x="251460" y="175260"/>
          <a:ext cx="10507980" cy="3831282"/>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0</xdr:row>
      <xdr:rowOff>0</xdr:rowOff>
    </xdr:from>
    <xdr:to>
      <xdr:col>17</xdr:col>
      <xdr:colOff>266700</xdr:colOff>
      <xdr:row>16</xdr:row>
      <xdr:rowOff>130741</xdr:rowOff>
    </xdr:to>
    <xdr:sp macro="" textlink="">
      <xdr:nvSpPr>
        <xdr:cNvPr id="16" name="TextBox10" hidden="1">
          <a:extLst>
            <a:ext uri="{63B3BB69-23CF-44E3-9099-C40C66FF867C}">
              <a14:compatExt xmlns:a14="http://schemas.microsoft.com/office/drawing/2010/main" spid="_x0000_s2062"/>
            </a:ext>
            <a:ext uri="{FF2B5EF4-FFF2-40B4-BE49-F238E27FC236}">
              <a16:creationId xmlns:a16="http://schemas.microsoft.com/office/drawing/2014/main" id="{8011B9BC-01B9-409B-8667-20245CD240F6}"/>
            </a:ext>
            <a:ext uri="{147F2762-F138-4A5C-976F-8EAC2B608ADB}">
              <a16:predDERef xmlns:a16="http://schemas.microsoft.com/office/drawing/2014/main" pred="{4291B5BA-08CC-4B47-A998-27E47FBC828A}"/>
            </a:ext>
          </a:extLst>
        </xdr:cNvPr>
        <xdr:cNvSpPr/>
      </xdr:nvSpPr>
      <xdr:spPr bwMode="auto">
        <a:xfrm>
          <a:off x="251460" y="175260"/>
          <a:ext cx="10507980" cy="3334406"/>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0</xdr:row>
      <xdr:rowOff>0</xdr:rowOff>
    </xdr:from>
    <xdr:to>
      <xdr:col>17</xdr:col>
      <xdr:colOff>266700</xdr:colOff>
      <xdr:row>25</xdr:row>
      <xdr:rowOff>246017</xdr:rowOff>
    </xdr:to>
    <xdr:sp macro="" textlink="">
      <xdr:nvSpPr>
        <xdr:cNvPr id="17" name="TextBox11" hidden="1">
          <a:extLst>
            <a:ext uri="{63B3BB69-23CF-44E3-9099-C40C66FF867C}">
              <a14:compatExt xmlns:a14="http://schemas.microsoft.com/office/drawing/2010/main" spid="_x0000_s2063"/>
            </a:ext>
            <a:ext uri="{FF2B5EF4-FFF2-40B4-BE49-F238E27FC236}">
              <a16:creationId xmlns:a16="http://schemas.microsoft.com/office/drawing/2014/main" id="{D9F5A1F0-73E0-4045-8AC5-9164240429F2}"/>
            </a:ext>
            <a:ext uri="{147F2762-F138-4A5C-976F-8EAC2B608ADB}">
              <a16:predDERef xmlns:a16="http://schemas.microsoft.com/office/drawing/2014/main" pred="{E704F216-1085-43A8-9A95-EF89A66207A4}"/>
            </a:ext>
          </a:extLst>
        </xdr:cNvPr>
        <xdr:cNvSpPr/>
      </xdr:nvSpPr>
      <xdr:spPr bwMode="auto">
        <a:xfrm>
          <a:off x="251460" y="175260"/>
          <a:ext cx="10507980" cy="516799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0</xdr:row>
      <xdr:rowOff>0</xdr:rowOff>
    </xdr:from>
    <xdr:to>
      <xdr:col>17</xdr:col>
      <xdr:colOff>266700</xdr:colOff>
      <xdr:row>21</xdr:row>
      <xdr:rowOff>53849</xdr:rowOff>
    </xdr:to>
    <xdr:sp macro="" textlink="">
      <xdr:nvSpPr>
        <xdr:cNvPr id="18" name="TextBox12" hidden="1">
          <a:extLst>
            <a:ext uri="{63B3BB69-23CF-44E3-9099-C40C66FF867C}">
              <a14:compatExt xmlns:a14="http://schemas.microsoft.com/office/drawing/2010/main" spid="_x0000_s2064"/>
            </a:ext>
            <a:ext uri="{FF2B5EF4-FFF2-40B4-BE49-F238E27FC236}">
              <a16:creationId xmlns:a16="http://schemas.microsoft.com/office/drawing/2014/main" id="{ADA65FCE-6C9A-435B-A9DE-0CB3BD613C0E}"/>
            </a:ext>
            <a:ext uri="{147F2762-F138-4A5C-976F-8EAC2B608ADB}">
              <a16:predDERef xmlns:a16="http://schemas.microsoft.com/office/drawing/2014/main" pred="{7145974D-F9FC-4FC8-9B52-81588A462435}"/>
            </a:ext>
          </a:extLst>
        </xdr:cNvPr>
        <xdr:cNvSpPr/>
      </xdr:nvSpPr>
      <xdr:spPr bwMode="auto">
        <a:xfrm>
          <a:off x="251460" y="175260"/>
          <a:ext cx="10507980" cy="4192869"/>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0</xdr:row>
      <xdr:rowOff>0</xdr:rowOff>
    </xdr:from>
    <xdr:to>
      <xdr:col>16</xdr:col>
      <xdr:colOff>554355</xdr:colOff>
      <xdr:row>8</xdr:row>
      <xdr:rowOff>93692</xdr:rowOff>
    </xdr:to>
    <xdr:sp macro="" textlink="">
      <xdr:nvSpPr>
        <xdr:cNvPr id="19" name="TextBox13" hidden="1">
          <a:extLst>
            <a:ext uri="{63B3BB69-23CF-44E3-9099-C40C66FF867C}">
              <a14:compatExt xmlns:a14="http://schemas.microsoft.com/office/drawing/2010/main" spid="_x0000_s2065"/>
            </a:ext>
            <a:ext uri="{FF2B5EF4-FFF2-40B4-BE49-F238E27FC236}">
              <a16:creationId xmlns:a16="http://schemas.microsoft.com/office/drawing/2014/main" id="{64495DFC-9C2A-44E5-BD36-97DED35AE958}"/>
            </a:ext>
            <a:ext uri="{147F2762-F138-4A5C-976F-8EAC2B608ADB}">
              <a16:predDERef xmlns:a16="http://schemas.microsoft.com/office/drawing/2014/main" pred="{24554376-5EF2-4717-9685-20EC64AC93C1}"/>
            </a:ext>
          </a:extLst>
        </xdr:cNvPr>
        <xdr:cNvSpPr/>
      </xdr:nvSpPr>
      <xdr:spPr bwMode="auto">
        <a:xfrm>
          <a:off x="251460" y="175260"/>
          <a:ext cx="10155555" cy="1773357"/>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0</xdr:row>
      <xdr:rowOff>0</xdr:rowOff>
    </xdr:from>
    <xdr:to>
      <xdr:col>17</xdr:col>
      <xdr:colOff>266700</xdr:colOff>
      <xdr:row>24</xdr:row>
      <xdr:rowOff>54665</xdr:rowOff>
    </xdr:to>
    <xdr:sp macro="" textlink="">
      <xdr:nvSpPr>
        <xdr:cNvPr id="20" name="TextBox14" hidden="1">
          <a:extLst>
            <a:ext uri="{63B3BB69-23CF-44E3-9099-C40C66FF867C}">
              <a14:compatExt xmlns:a14="http://schemas.microsoft.com/office/drawing/2010/main" spid="_x0000_s2066"/>
            </a:ext>
            <a:ext uri="{FF2B5EF4-FFF2-40B4-BE49-F238E27FC236}">
              <a16:creationId xmlns:a16="http://schemas.microsoft.com/office/drawing/2014/main" id="{4CFDAEE6-1B2E-4F20-AB73-C7A2B3AF4F34}"/>
            </a:ext>
            <a:ext uri="{147F2762-F138-4A5C-976F-8EAC2B608ADB}">
              <a16:predDERef xmlns:a16="http://schemas.microsoft.com/office/drawing/2014/main" pred="{0121D538-2AF4-4C94-86BC-EDD2D38A61F7}"/>
            </a:ext>
          </a:extLst>
        </xdr:cNvPr>
        <xdr:cNvSpPr/>
      </xdr:nvSpPr>
      <xdr:spPr bwMode="auto">
        <a:xfrm>
          <a:off x="251460" y="175260"/>
          <a:ext cx="10507980" cy="478233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0</xdr:row>
      <xdr:rowOff>0</xdr:rowOff>
    </xdr:from>
    <xdr:to>
      <xdr:col>17</xdr:col>
      <xdr:colOff>266700</xdr:colOff>
      <xdr:row>24</xdr:row>
      <xdr:rowOff>96575</xdr:rowOff>
    </xdr:to>
    <xdr:sp macro="" textlink="">
      <xdr:nvSpPr>
        <xdr:cNvPr id="21" name="TextBox15" hidden="1">
          <a:extLst>
            <a:ext uri="{63B3BB69-23CF-44E3-9099-C40C66FF867C}">
              <a14:compatExt xmlns:a14="http://schemas.microsoft.com/office/drawing/2010/main" spid="_x0000_s2067"/>
            </a:ext>
            <a:ext uri="{FF2B5EF4-FFF2-40B4-BE49-F238E27FC236}">
              <a16:creationId xmlns:a16="http://schemas.microsoft.com/office/drawing/2014/main" id="{F934D643-63B5-4F36-8AF4-5FE7629BE96D}"/>
            </a:ext>
            <a:ext uri="{147F2762-F138-4A5C-976F-8EAC2B608ADB}">
              <a16:predDERef xmlns:a16="http://schemas.microsoft.com/office/drawing/2014/main" pred="{D3700592-AF9B-42DB-9629-0CD06E2E78F2}"/>
            </a:ext>
          </a:extLst>
        </xdr:cNvPr>
        <xdr:cNvSpPr/>
      </xdr:nvSpPr>
      <xdr:spPr bwMode="auto">
        <a:xfrm>
          <a:off x="251460" y="175260"/>
          <a:ext cx="10507980" cy="480138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0</xdr:row>
      <xdr:rowOff>0</xdr:rowOff>
    </xdr:from>
    <xdr:to>
      <xdr:col>17</xdr:col>
      <xdr:colOff>266700</xdr:colOff>
      <xdr:row>10</xdr:row>
      <xdr:rowOff>170890</xdr:rowOff>
    </xdr:to>
    <xdr:sp macro="" textlink="">
      <xdr:nvSpPr>
        <xdr:cNvPr id="22" name="TextBox16" hidden="1">
          <a:extLst>
            <a:ext uri="{63B3BB69-23CF-44E3-9099-C40C66FF867C}">
              <a14:compatExt xmlns:a14="http://schemas.microsoft.com/office/drawing/2010/main" spid="_x0000_s2068"/>
            </a:ext>
            <a:ext uri="{FF2B5EF4-FFF2-40B4-BE49-F238E27FC236}">
              <a16:creationId xmlns:a16="http://schemas.microsoft.com/office/drawing/2014/main" id="{A3450235-8391-448A-91AC-6D0064BEED8B}"/>
            </a:ext>
            <a:ext uri="{147F2762-F138-4A5C-976F-8EAC2B608ADB}">
              <a16:predDERef xmlns:a16="http://schemas.microsoft.com/office/drawing/2014/main" pred="{33E142F8-33D4-4BBE-900C-BD5D7AF08138}"/>
            </a:ext>
          </a:extLst>
        </xdr:cNvPr>
        <xdr:cNvSpPr/>
      </xdr:nvSpPr>
      <xdr:spPr bwMode="auto">
        <a:xfrm>
          <a:off x="251460" y="175260"/>
          <a:ext cx="10507980" cy="2233733"/>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731520</xdr:colOff>
      <xdr:row>0</xdr:row>
      <xdr:rowOff>0</xdr:rowOff>
    </xdr:from>
    <xdr:to>
      <xdr:col>15</xdr:col>
      <xdr:colOff>514350</xdr:colOff>
      <xdr:row>1</xdr:row>
      <xdr:rowOff>153036</xdr:rowOff>
    </xdr:to>
    <xdr:sp macro="" textlink="">
      <xdr:nvSpPr>
        <xdr:cNvPr id="23" name="TextBox17" hidden="1">
          <a:extLst>
            <a:ext uri="{63B3BB69-23CF-44E3-9099-C40C66FF867C}">
              <a14:compatExt xmlns:a14="http://schemas.microsoft.com/office/drawing/2010/main" spid="_x0000_s2069"/>
            </a:ext>
            <a:ext uri="{FF2B5EF4-FFF2-40B4-BE49-F238E27FC236}">
              <a16:creationId xmlns:a16="http://schemas.microsoft.com/office/drawing/2014/main" id="{4E48739E-046C-4A73-91CB-3A903C2FF172}"/>
            </a:ext>
            <a:ext uri="{147F2762-F138-4A5C-976F-8EAC2B608ADB}">
              <a16:predDERef xmlns:a16="http://schemas.microsoft.com/office/drawing/2014/main" pred="{399D851A-135B-413B-A23D-22549DBF68B7}"/>
            </a:ext>
          </a:extLst>
        </xdr:cNvPr>
        <xdr:cNvSpPr/>
      </xdr:nvSpPr>
      <xdr:spPr bwMode="auto">
        <a:xfrm>
          <a:off x="5372100" y="175260"/>
          <a:ext cx="4354830" cy="339181"/>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8</xdr:col>
      <xdr:colOff>7620</xdr:colOff>
      <xdr:row>0</xdr:row>
      <xdr:rowOff>0</xdr:rowOff>
    </xdr:from>
    <xdr:to>
      <xdr:col>16</xdr:col>
      <xdr:colOff>57150</xdr:colOff>
      <xdr:row>1</xdr:row>
      <xdr:rowOff>284479</xdr:rowOff>
    </xdr:to>
    <xdr:pic>
      <xdr:nvPicPr>
        <xdr:cNvPr id="24" name="TextBox8" hidden="1">
          <a:extLst>
            <a:ext uri="{FF2B5EF4-FFF2-40B4-BE49-F238E27FC236}">
              <a16:creationId xmlns:a16="http://schemas.microsoft.com/office/drawing/2014/main" id="{D8E83DE2-72EA-4F91-A665-130DF5D69194}"/>
            </a:ext>
            <a:ext uri="{147F2762-F138-4A5C-976F-8EAC2B608ADB}">
              <a16:predDERef xmlns:a16="http://schemas.microsoft.com/office/drawing/2014/main" pred="{88385DE4-AB4C-4895-9846-9E8ABDF06936}"/>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39640" y="175260"/>
          <a:ext cx="5170170" cy="46627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8</xdr:col>
      <xdr:colOff>7620</xdr:colOff>
      <xdr:row>0</xdr:row>
      <xdr:rowOff>0</xdr:rowOff>
    </xdr:from>
    <xdr:to>
      <xdr:col>16</xdr:col>
      <xdr:colOff>57150</xdr:colOff>
      <xdr:row>1</xdr:row>
      <xdr:rowOff>73571</xdr:rowOff>
    </xdr:to>
    <xdr:pic>
      <xdr:nvPicPr>
        <xdr:cNvPr id="25" name="ComboBox4" hidden="1">
          <a:extLst>
            <a:ext uri="{FF2B5EF4-FFF2-40B4-BE49-F238E27FC236}">
              <a16:creationId xmlns:a16="http://schemas.microsoft.com/office/drawing/2014/main" id="{46743726-DA9E-4835-B302-66CEF5E731CB}"/>
            </a:ext>
            <a:ext uri="{147F2762-F138-4A5C-976F-8EAC2B608ADB}">
              <a16:predDERef xmlns:a16="http://schemas.microsoft.com/office/drawing/2014/main" pred="{E99C8120-B1B5-F4E4-2F84-BF9AF90D2B2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39640" y="175260"/>
          <a:ext cx="5170170" cy="259716"/>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oneCellAnchor>
    <xdr:from>
      <xdr:col>8</xdr:col>
      <xdr:colOff>7620</xdr:colOff>
      <xdr:row>0</xdr:row>
      <xdr:rowOff>0</xdr:rowOff>
    </xdr:from>
    <xdr:ext cx="4914900" cy="567145"/>
    <xdr:sp macro="" textlink="">
      <xdr:nvSpPr>
        <xdr:cNvPr id="26" name="TextBox8" hidden="1">
          <a:extLst>
            <a:ext uri="{63B3BB69-23CF-44E3-9099-C40C66FF867C}">
              <a14:compatExt xmlns:a14="http://schemas.microsoft.com/office/drawing/2010/main" spid="_x0000_s2054"/>
            </a:ext>
            <a:ext uri="{FF2B5EF4-FFF2-40B4-BE49-F238E27FC236}">
              <a16:creationId xmlns:a16="http://schemas.microsoft.com/office/drawing/2014/main" id="{B1ACBF53-6E77-4687-9A22-FD0E52CEA3BF}"/>
            </a:ext>
            <a:ext uri="{147F2762-F138-4A5C-976F-8EAC2B608ADB}">
              <a16:predDERef xmlns:a16="http://schemas.microsoft.com/office/drawing/2014/main" pred="{4E86D1D0-C7FA-B3B1-C8D9-C79B85D3A9C9}"/>
            </a:ext>
          </a:extLst>
        </xdr:cNvPr>
        <xdr:cNvSpPr/>
      </xdr:nvSpPr>
      <xdr:spPr bwMode="auto">
        <a:xfrm>
          <a:off x="4739640" y="175260"/>
          <a:ext cx="4914900" cy="56714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7620</xdr:colOff>
      <xdr:row>0</xdr:row>
      <xdr:rowOff>0</xdr:rowOff>
    </xdr:from>
    <xdr:ext cx="4914900" cy="603068"/>
    <xdr:sp macro="" textlink="">
      <xdr:nvSpPr>
        <xdr:cNvPr id="27" name="TextBox9" hidden="1">
          <a:extLst>
            <a:ext uri="{63B3BB69-23CF-44E3-9099-C40C66FF867C}">
              <a14:compatExt xmlns:a14="http://schemas.microsoft.com/office/drawing/2010/main" spid="_x0000_s2055"/>
            </a:ext>
            <a:ext uri="{FF2B5EF4-FFF2-40B4-BE49-F238E27FC236}">
              <a16:creationId xmlns:a16="http://schemas.microsoft.com/office/drawing/2014/main" id="{D8E8C7DA-13D2-478B-B611-0ACB401439DE}"/>
            </a:ext>
            <a:ext uri="{147F2762-F138-4A5C-976F-8EAC2B608ADB}">
              <a16:predDERef xmlns:a16="http://schemas.microsoft.com/office/drawing/2014/main" pred="{DAC7C9CC-7B5B-48AE-81E4-9E5CB69F3C14}"/>
            </a:ext>
          </a:extLst>
        </xdr:cNvPr>
        <xdr:cNvSpPr/>
      </xdr:nvSpPr>
      <xdr:spPr bwMode="auto">
        <a:xfrm>
          <a:off x="4739640" y="175260"/>
          <a:ext cx="4914900" cy="603068"/>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oneCellAnchor>
  <xdr:oneCellAnchor>
    <xdr:from>
      <xdr:col>8</xdr:col>
      <xdr:colOff>7620</xdr:colOff>
      <xdr:row>0</xdr:row>
      <xdr:rowOff>0</xdr:rowOff>
    </xdr:from>
    <xdr:ext cx="4914900" cy="536665"/>
    <xdr:pic>
      <xdr:nvPicPr>
        <xdr:cNvPr id="28" name="TextBox8" hidden="1">
          <a:extLst>
            <a:ext uri="{FF2B5EF4-FFF2-40B4-BE49-F238E27FC236}">
              <a16:creationId xmlns:a16="http://schemas.microsoft.com/office/drawing/2014/main" id="{3F90630A-2689-4C59-8F99-DF851ACEC66D}"/>
            </a:ext>
            <a:ext uri="{147F2762-F138-4A5C-976F-8EAC2B608ADB}">
              <a16:predDERef xmlns:a16="http://schemas.microsoft.com/office/drawing/2014/main" pred="{4B5A1823-008D-4574-AA5B-76021E6D38AB}"/>
            </a:ext>
          </a:extLst>
        </xdr:cNvPr>
        <xdr:cNvPicPr preferRelativeResize="0">
          <a:picLocks noChangeArrowheads="1" noChangeShapeType="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39640" y="175260"/>
          <a:ext cx="4914900" cy="536665"/>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oneCellAnchor>
  <xdr:twoCellAnchor editAs="oneCell">
    <xdr:from>
      <xdr:col>3</xdr:col>
      <xdr:colOff>12700</xdr:colOff>
      <xdr:row>53</xdr:row>
      <xdr:rowOff>12700</xdr:rowOff>
    </xdr:from>
    <xdr:to>
      <xdr:col>15</xdr:col>
      <xdr:colOff>20043</xdr:colOff>
      <xdr:row>67</xdr:row>
      <xdr:rowOff>174844</xdr:rowOff>
    </xdr:to>
    <xdr:pic>
      <xdr:nvPicPr>
        <xdr:cNvPr id="29" name="Picture 31" descr="This image is the grant request details screen asking a yes or no question to, &quot;Are you requesting any funding to support construction costs?&quot; and a blue &quot;add activity&quot; button at the bottom. ">
          <a:extLst>
            <a:ext uri="{FF2B5EF4-FFF2-40B4-BE49-F238E27FC236}">
              <a16:creationId xmlns:a16="http://schemas.microsoft.com/office/drawing/2014/main" id="{5CD0C2C5-38C4-4AEF-819B-EDA018CA5C70}"/>
            </a:ext>
            <a:ext uri="{147F2762-F138-4A5C-976F-8EAC2B608ADB}">
              <a16:predDERef xmlns:a16="http://schemas.microsoft.com/office/drawing/2014/main" pred="{6CE57C13-1870-427F-ADF9-37C72081BDD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44320" y="11099800"/>
          <a:ext cx="7688303" cy="2829144"/>
        </a:xfrm>
        <a:prstGeom prst="rect">
          <a:avLst/>
        </a:prstGeom>
      </xdr:spPr>
    </xdr:pic>
    <xdr:clientData/>
  </xdr:twoCellAnchor>
  <xdr:twoCellAnchor editAs="oneCell">
    <xdr:from>
      <xdr:col>3</xdr:col>
      <xdr:colOff>6350</xdr:colOff>
      <xdr:row>74</xdr:row>
      <xdr:rowOff>9525</xdr:rowOff>
    </xdr:from>
    <xdr:to>
      <xdr:col>14</xdr:col>
      <xdr:colOff>589280</xdr:colOff>
      <xdr:row>82</xdr:row>
      <xdr:rowOff>41274</xdr:rowOff>
    </xdr:to>
    <xdr:pic>
      <xdr:nvPicPr>
        <xdr:cNvPr id="30" name="Picture 29" descr="This screenshot shows the &quot;Add an activity&quot; portion of the application. It includes a dropdown to select the type of activity and a blue button that says &quot;Add this activity&quot; and an option to cancel. ">
          <a:extLst>
            <a:ext uri="{FF2B5EF4-FFF2-40B4-BE49-F238E27FC236}">
              <a16:creationId xmlns:a16="http://schemas.microsoft.com/office/drawing/2014/main" id="{0CAFC021-3F1F-4693-B971-72838513C092}"/>
            </a:ext>
            <a:ext uri="{147F2762-F138-4A5C-976F-8EAC2B608ADB}">
              <a16:predDERef xmlns:a16="http://schemas.microsoft.com/office/drawing/2014/main" pred="{F7D412E8-54E7-E765-BD14-F18FBA253D2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537970" y="15577185"/>
          <a:ext cx="7623810" cy="1555749"/>
        </a:xfrm>
        <a:prstGeom prst="rect">
          <a:avLst/>
        </a:prstGeom>
      </xdr:spPr>
    </xdr:pic>
    <xdr:clientData/>
  </xdr:twoCellAnchor>
  <xdr:twoCellAnchor editAs="oneCell">
    <xdr:from>
      <xdr:col>3</xdr:col>
      <xdr:colOff>31751</xdr:colOff>
      <xdr:row>132</xdr:row>
      <xdr:rowOff>25400</xdr:rowOff>
    </xdr:from>
    <xdr:to>
      <xdr:col>14</xdr:col>
      <xdr:colOff>589281</xdr:colOff>
      <xdr:row>151</xdr:row>
      <xdr:rowOff>190499</xdr:rowOff>
    </xdr:to>
    <xdr:pic>
      <xdr:nvPicPr>
        <xdr:cNvPr id="31" name="Picture 43" descr="This is a screenshot of the &quot;Add an item&quot; portion of the application. It includes a dropdown menu to select the item type, a text field for describing the items, a dropdown to select the budget class, and two text fields to enter the quantity and unit price of the items. At the bottom is a blue &quot;Add this item&quot; button and a link to cancel the entry. ">
          <a:extLst>
            <a:ext uri="{FF2B5EF4-FFF2-40B4-BE49-F238E27FC236}">
              <a16:creationId xmlns:a16="http://schemas.microsoft.com/office/drawing/2014/main" id="{F3C6ABB5-1055-43DD-920A-1B4E92A89811}"/>
            </a:ext>
            <a:ext uri="{147F2762-F138-4A5C-976F-8EAC2B608ADB}">
              <a16:predDERef xmlns:a16="http://schemas.microsoft.com/office/drawing/2014/main" pred="{7CF4631D-3637-EBF5-292D-5D87F018955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63371" y="27846020"/>
          <a:ext cx="7598410" cy="3784599"/>
        </a:xfrm>
        <a:prstGeom prst="rect">
          <a:avLst/>
        </a:prstGeom>
      </xdr:spPr>
    </xdr:pic>
    <xdr:clientData/>
  </xdr:twoCellAnchor>
  <xdr:twoCellAnchor editAs="oneCell">
    <xdr:from>
      <xdr:col>3</xdr:col>
      <xdr:colOff>1905</xdr:colOff>
      <xdr:row>157</xdr:row>
      <xdr:rowOff>196850</xdr:rowOff>
    </xdr:from>
    <xdr:to>
      <xdr:col>15</xdr:col>
      <xdr:colOff>38100</xdr:colOff>
      <xdr:row>173</xdr:row>
      <xdr:rowOff>171452</xdr:rowOff>
    </xdr:to>
    <xdr:pic>
      <xdr:nvPicPr>
        <xdr:cNvPr id="32" name="Picture 32" descr="This is a screenshot of the Overall Budget Summary section of the application. It includes a breakdown of the categories (Personnel, Fringe Benefits, Travel, Equipment, Supplies, Contractual, Construction, and Other) and the total dollar amounts for each. At the bottom there is a section for indirect charges and lines for total charges.  ">
          <a:extLst>
            <a:ext uri="{FF2B5EF4-FFF2-40B4-BE49-F238E27FC236}">
              <a16:creationId xmlns:a16="http://schemas.microsoft.com/office/drawing/2014/main" id="{1D5B4264-9549-4B6C-8FF8-9488CC7A9E59}"/>
            </a:ext>
            <a:ext uri="{147F2762-F138-4A5C-976F-8EAC2B608ADB}">
              <a16:predDERef xmlns:a16="http://schemas.microsoft.com/office/drawing/2014/main" pred="{D72E6858-FD71-EF07-37EC-A6889369CB9B}"/>
            </a:ext>
          </a:extLst>
        </xdr:cNvPr>
        <xdr:cNvPicPr>
          <a:picLocks noChangeAspect="1"/>
        </xdr:cNvPicPr>
      </xdr:nvPicPr>
      <xdr:blipFill>
        <a:blip xmlns:r="http://schemas.openxmlformats.org/officeDocument/2006/relationships" r:embed="rId7"/>
        <a:stretch>
          <a:fillRect/>
        </a:stretch>
      </xdr:blipFill>
      <xdr:spPr>
        <a:xfrm>
          <a:off x="1533525" y="33054290"/>
          <a:ext cx="7717155" cy="3037840"/>
        </a:xfrm>
        <a:prstGeom prst="rect">
          <a:avLst/>
        </a:prstGeom>
      </xdr:spPr>
    </xdr:pic>
    <xdr:clientData/>
  </xdr:twoCellAnchor>
  <xdr:twoCellAnchor editAs="oneCell">
    <xdr:from>
      <xdr:col>3</xdr:col>
      <xdr:colOff>0</xdr:colOff>
      <xdr:row>183</xdr:row>
      <xdr:rowOff>0</xdr:rowOff>
    </xdr:from>
    <xdr:to>
      <xdr:col>15</xdr:col>
      <xdr:colOff>17929</xdr:colOff>
      <xdr:row>201</xdr:row>
      <xdr:rowOff>18155</xdr:rowOff>
    </xdr:to>
    <xdr:pic>
      <xdr:nvPicPr>
        <xdr:cNvPr id="33" name="Picture 36" descr="This is a screenshot of the non-construction program area of the application. It includes text fields to give the project activity a title and description, and a blue &quot;Add an item&quot; button at the bottom. ">
          <a:extLst>
            <a:ext uri="{FF2B5EF4-FFF2-40B4-BE49-F238E27FC236}">
              <a16:creationId xmlns:a16="http://schemas.microsoft.com/office/drawing/2014/main" id="{865FC96B-7B8E-488B-8B0D-07EFE298D9EF}"/>
            </a:ext>
            <a:ext uri="{147F2762-F138-4A5C-976F-8EAC2B608ADB}">
              <a16:predDERef xmlns:a16="http://schemas.microsoft.com/office/drawing/2014/main" pred="{2A0458E8-EFA5-4203-6BDC-E6FCEA13A0CA}"/>
            </a:ext>
          </a:extLst>
        </xdr:cNvPr>
        <xdr:cNvPicPr>
          <a:picLocks noChangeAspect="1"/>
        </xdr:cNvPicPr>
      </xdr:nvPicPr>
      <xdr:blipFill>
        <a:blip xmlns:r="http://schemas.openxmlformats.org/officeDocument/2006/relationships" r:embed="rId8"/>
        <a:stretch>
          <a:fillRect/>
        </a:stretch>
      </xdr:blipFill>
      <xdr:spPr>
        <a:xfrm>
          <a:off x="1531620" y="37932360"/>
          <a:ext cx="7698889" cy="3454774"/>
        </a:xfrm>
        <a:prstGeom prst="rect">
          <a:avLst/>
        </a:prstGeom>
      </xdr:spPr>
    </xdr:pic>
    <xdr:clientData/>
  </xdr:twoCellAnchor>
  <xdr:twoCellAnchor editAs="oneCell">
    <xdr:from>
      <xdr:col>3</xdr:col>
      <xdr:colOff>21590</xdr:colOff>
      <xdr:row>114</xdr:row>
      <xdr:rowOff>3175</xdr:rowOff>
    </xdr:from>
    <xdr:to>
      <xdr:col>15</xdr:col>
      <xdr:colOff>20320</xdr:colOff>
      <xdr:row>125</xdr:row>
      <xdr:rowOff>116206</xdr:rowOff>
    </xdr:to>
    <xdr:pic>
      <xdr:nvPicPr>
        <xdr:cNvPr id="34" name="Picture 39" descr="This is a screenshot showing the Item category dropdown menu. The categories include: Contractual, Equipment, Fringe Benefits, Other, Personnel, Supplies, Travel">
          <a:extLst>
            <a:ext uri="{FF2B5EF4-FFF2-40B4-BE49-F238E27FC236}">
              <a16:creationId xmlns:a16="http://schemas.microsoft.com/office/drawing/2014/main" id="{8CD85395-5823-4167-A4D9-8FE3E1916FA7}"/>
            </a:ext>
            <a:ext uri="{147F2762-F138-4A5C-976F-8EAC2B608ADB}">
              <a16:predDERef xmlns:a16="http://schemas.microsoft.com/office/drawing/2014/main" pred="{32D0E5EB-EF6C-A15F-0D48-1F4DEFC9431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53210" y="24105235"/>
          <a:ext cx="7679690" cy="2208529"/>
        </a:xfrm>
        <a:prstGeom prst="rect">
          <a:avLst/>
        </a:prstGeom>
      </xdr:spPr>
    </xdr:pic>
    <xdr:clientData/>
  </xdr:twoCellAnchor>
  <xdr:twoCellAnchor editAs="oneCell">
    <xdr:from>
      <xdr:col>3</xdr:col>
      <xdr:colOff>0</xdr:colOff>
      <xdr:row>89</xdr:row>
      <xdr:rowOff>0</xdr:rowOff>
    </xdr:from>
    <xdr:to>
      <xdr:col>13</xdr:col>
      <xdr:colOff>284480</xdr:colOff>
      <xdr:row>107</xdr:row>
      <xdr:rowOff>134599</xdr:rowOff>
    </xdr:to>
    <xdr:pic>
      <xdr:nvPicPr>
        <xdr:cNvPr id="35" name="Picture 2" descr="This is a screenshot showing two text fields in the &quot;Add a project&quot; portion of the application. It includes text fields to enter a project name and a project description. ">
          <a:extLst>
            <a:ext uri="{FF2B5EF4-FFF2-40B4-BE49-F238E27FC236}">
              <a16:creationId xmlns:a16="http://schemas.microsoft.com/office/drawing/2014/main" id="{EBAB28FB-BA26-4044-8A73-F3F2529C0381}"/>
            </a:ext>
            <a:ext uri="{147F2762-F138-4A5C-976F-8EAC2B608ADB}">
              <a16:predDERef xmlns:a16="http://schemas.microsoft.com/office/drawing/2014/main" pred="{A73D9D85-25C4-B2E8-A065-453CC1F338C4}"/>
            </a:ext>
          </a:extLst>
        </xdr:cNvPr>
        <xdr:cNvPicPr>
          <a:picLocks noChangeAspect="1"/>
        </xdr:cNvPicPr>
      </xdr:nvPicPr>
      <xdr:blipFill>
        <a:blip xmlns:r="http://schemas.openxmlformats.org/officeDocument/2006/relationships" r:embed="rId10"/>
        <a:stretch>
          <a:fillRect/>
        </a:stretch>
      </xdr:blipFill>
      <xdr:spPr>
        <a:xfrm>
          <a:off x="1531620" y="18714720"/>
          <a:ext cx="6685280" cy="3563600"/>
        </a:xfrm>
        <a:prstGeom prst="rect">
          <a:avLst/>
        </a:prstGeom>
      </xdr:spPr>
    </xdr:pic>
    <xdr:clientData/>
  </xdr:twoCellAnchor>
  <xdr:twoCellAnchor editAs="oneCell">
    <xdr:from>
      <xdr:col>2</xdr:col>
      <xdr:colOff>542925</xdr:colOff>
      <xdr:row>207</xdr:row>
      <xdr:rowOff>76200</xdr:rowOff>
    </xdr:from>
    <xdr:to>
      <xdr:col>14</xdr:col>
      <xdr:colOff>436245</xdr:colOff>
      <xdr:row>227</xdr:row>
      <xdr:rowOff>131446</xdr:rowOff>
    </xdr:to>
    <xdr:pic>
      <xdr:nvPicPr>
        <xdr:cNvPr id="36" name="Picture 35">
          <a:extLst>
            <a:ext uri="{FF2B5EF4-FFF2-40B4-BE49-F238E27FC236}">
              <a16:creationId xmlns:a16="http://schemas.microsoft.com/office/drawing/2014/main" id="{70AF2D91-2C0C-4964-A023-8BDCA281AD00}"/>
            </a:ext>
            <a:ext uri="{147F2762-F138-4A5C-976F-8EAC2B608ADB}">
              <a16:predDERef xmlns:a16="http://schemas.microsoft.com/office/drawing/2014/main" pred="{19962154-9033-CE31-86D6-58148C9C08C9}"/>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1434465" y="43068240"/>
          <a:ext cx="7574280" cy="3872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9E53B5-E787-4E55-9F98-02F5C8AA7603}" name="Table13" displayName="Table13" ref="A8:N10002" totalsRowShown="0" headerRowDxfId="42" dataDxfId="41">
  <autoFilter ref="A8:N10002" xr:uid="{AB1CA1B5-B714-470C-96D4-927C8B12883F}"/>
  <tableColumns count="14">
    <tableColumn id="12" xr3:uid="{458C64B1-EC84-46B6-B385-2441AB8F5E3C}" name="Prime/Sub" dataDxfId="40"/>
    <tableColumn id="14" xr3:uid="{25DA2AEC-7A80-47C0-84FF-2A2873BF11EA}" name="Entity Name" dataDxfId="39"/>
    <tableColumn id="1" xr3:uid="{BBAEC970-D29B-419C-AAD5-BB115E84157E}" name="Service" dataDxfId="38"/>
    <tableColumn id="15" xr3:uid="{78B477AE-868A-4DB1-B461-E125EA1693BC}" name="FEMA GO Crosswalk" dataDxfId="37">
      <calculatedColumnFormula>_xlfn.XLOOKUP(Table13[[#This Row],[Service]],Validation!$A$2:$A$14,Validation!$B$2:$B$14,"",0,1)</calculatedColumnFormula>
    </tableColumn>
    <tableColumn id="2" xr3:uid="{2F7275E5-7197-49F8-A96D-A103B81FF8AF}" name="Service Sub-Type" dataDxfId="36"/>
    <tableColumn id="3" xr3:uid="{61A92240-3F2A-415B-9D57-2680835288CF}" name="Budget Narrative" dataDxfId="35"/>
    <tableColumn id="4" xr3:uid="{97208D56-EFA3-4BD7-9F93-8DD6C44B2FCA}" name="Per Unit Price" dataDxfId="34"/>
    <tableColumn id="9" xr3:uid="{5970824B-71B2-4E47-97BA-18FAD7912BBE}" name="Qty of Units" dataDxfId="33"/>
    <tableColumn id="5" xr3:uid="{BBBBAAF4-BB56-4CB5-B935-F1365213CB52}" name="#NCMs Served / FTEs Employed" dataDxfId="32"/>
    <tableColumn id="6" xr3:uid="{01670819-52DA-4F65-A4A7-DF701721529F}" name="Unit of Time" dataDxfId="31"/>
    <tableColumn id="7" xr3:uid="{D0BBE770-1A62-4E22-A637-417ABC5AB28F}" name="Duration of Service" dataDxfId="30"/>
    <tableColumn id="8" xr3:uid="{30061101-BADD-429B-8C04-3E66E698FB02}" name="Total Cost" dataDxfId="29" dataCellStyle="Currency">
      <calculatedColumnFormula>Table13[[#This Row],[Per Unit Price]]*MAX(1,Table13[[#This Row],[Qty of Units]])*MAX(1,Table13[[#This Row],['#NCMs Served / FTEs Employed]])*MAX(1,Table13[[#This Row],[Duration of Service]])</calculatedColumnFormula>
    </tableColumn>
    <tableColumn id="10" xr3:uid="{31CD94A5-1575-4518-B612-435F47997731}" name="Alternative Budget Item Calculation" dataDxfId="28"/>
    <tableColumn id="11" xr3:uid="{9289F6E4-5AC8-4A32-A5BE-4CC3EC7F2618}" name="Alternative Cost" dataDxfId="27" dataCellStyle="Currency"/>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B1CA1B5-B714-470C-96D4-927C8B12883F}" name="Table1" displayName="Table1" ref="A8:N10002" totalsRowShown="0" headerRowDxfId="26" dataDxfId="25">
  <autoFilter ref="A8:N10002" xr:uid="{AB1CA1B5-B714-470C-96D4-927C8B12883F}"/>
  <tableColumns count="14">
    <tableColumn id="12" xr3:uid="{00F9C5C5-E692-4ED1-B0FD-3D5AFAF410D2}" name="Recipient/Subrecipient" dataDxfId="24"/>
    <tableColumn id="14" xr3:uid="{BBFB2897-FA23-46FB-9FEC-7EB33467D1C5}" name="Entity Name" dataDxfId="23"/>
    <tableColumn id="1" xr3:uid="{E2DD8C95-A88E-4610-83D5-26F623300790}" name="Service" dataDxfId="22"/>
    <tableColumn id="15" xr3:uid="{FDFBD248-3EA0-4D5D-901E-82D6EB0D3483}" name="FEMA GO Crosswalk" dataDxfId="21">
      <calculatedColumnFormula>_xlfn.XLOOKUP(Table1[[#This Row],[Service]],Validation!$A$2:$A$15,Validation!$B$2:$B$15,"",0,1)</calculatedColumnFormula>
    </tableColumn>
    <tableColumn id="2" xr3:uid="{3704E94C-AFF2-4C3E-979B-41B17D9D8F82}" name="Service Sub-Type" dataDxfId="20"/>
    <tableColumn id="3" xr3:uid="{DD06CC87-F5EE-408E-B826-254E7AB3F95E}" name="Budget Narrative" dataDxfId="19"/>
    <tableColumn id="4" xr3:uid="{9B44AD68-4FDF-4936-B561-EAEC66E31684}" name="Per Unit Price" dataDxfId="18"/>
    <tableColumn id="9" xr3:uid="{0FCA8BAB-077E-48E8-A35A-9A8B71580AC8}" name="Qty of Units" dataDxfId="17"/>
    <tableColumn id="5" xr3:uid="{1F4F6C64-050A-4AFA-A05D-9D6B14FF1554}" name="#NCMs Served / FTEs Employed" dataDxfId="16"/>
    <tableColumn id="6" xr3:uid="{1757AB45-7072-41B7-B2B4-D68783F3702E}" name="Unit of Time" dataDxfId="15"/>
    <tableColumn id="7" xr3:uid="{3B082E4B-06FD-405B-886F-313C9534538E}" name="Duration of Service" dataDxfId="14"/>
    <tableColumn id="8" xr3:uid="{BAE53BDE-D843-44C0-BD11-3BD04AA1B6B1}" name="Total Cost" dataDxfId="13" dataCellStyle="Currency">
      <calculatedColumnFormula>Table1[[#This Row],[Per Unit Price]]*MAX(1,Table1[[#This Row],[Qty of Units]])*MAX(1,Table1[[#This Row],['#NCMs Served / FTEs Employed]])*MAX(1,Table1[[#This Row],[Duration of Service]])</calculatedColumnFormula>
    </tableColumn>
    <tableColumn id="10" xr3:uid="{7D29D12B-75D7-4D41-926D-504032EDB236}" name="Alternative Budget Item Calculation" dataDxfId="12"/>
    <tableColumn id="11" xr3:uid="{D1C0EA69-F474-4B03-88E2-8466EAE59A22}" name="Alternative Cost" dataDxfId="11" dataCellStyle="Currency"/>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FC7FF86-CD2A-4445-87DE-9BE23E8B0FFB}" name="Table3" displayName="Table3" ref="C6:H27" totalsRowShown="0" headerRowDxfId="10" dataDxfId="8" headerRowBorderDxfId="9" tableBorderDxfId="7" totalsRowBorderDxfId="6">
  <tableColumns count="6">
    <tableColumn id="1" xr3:uid="{05CE0F1E-B3BF-46DC-8692-377B9F7B1EBD}" name="Facility address(es) where services will be provided to noncitizen migrants:_x000a__x000a_To add more facilities, right click row 27 in the worksheet and select &quot;Insert row&quot; as appropriate" dataDxfId="5"/>
    <tableColumn id="2" xr3:uid="{CA5FC36B-8DAD-48F9-9CCE-9EACF1E1132D}" name="Street (Input facility address where services will be provided to noncitizen migrants)_x000a_(e.g., 123 Main Street, Suite 456)" dataDxfId="4"/>
    <tableColumn id="3" xr3:uid="{DB5DEC0B-1E11-46DF-81B7-C7B0BF2E6E72}" name="City_x000a_(e.g., Springfield)" dataDxfId="3"/>
    <tableColumn id="4" xr3:uid="{B23960BC-5A4E-4362-9478-1B58781691BA}" name="State_x000a_(e.g., Missouri)" dataDxfId="2"/>
    <tableColumn id="5" xr3:uid="{77F7B71E-E4FB-4D03-ACB9-628D8FD6A145}" name="Zip Code_x000a_(e.g., 12345)" dataDxfId="1"/>
    <tableColumn id="6" xr3:uid="{8367EE94-6DCA-4BF7-8BE2-AEFD89811963}" name="County_x000a_(e.g., Brown)"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695C3-3A96-4AC1-9F9F-538F1434F0D5}">
  <dimension ref="A1:Z74"/>
  <sheetViews>
    <sheetView showGridLines="0" zoomScale="120" zoomScaleNormal="120" workbookViewId="0">
      <selection activeCell="E38" sqref="E38:O41"/>
    </sheetView>
  </sheetViews>
  <sheetFormatPr defaultColWidth="9.28515625" defaultRowHeight="14.25" x14ac:dyDescent="0.2"/>
  <cols>
    <col min="1" max="1" width="3.42578125" style="2" customWidth="1"/>
    <col min="2" max="3" width="9.28515625" style="2"/>
    <col min="4" max="5" width="16.140625" style="2" customWidth="1"/>
    <col min="6" max="14" width="9.28515625" style="2"/>
    <col min="15" max="15" width="19.7109375" style="2" customWidth="1"/>
    <col min="16" max="18" width="9.28515625" style="2"/>
    <col min="19" max="19" width="3.7109375" style="2" customWidth="1"/>
    <col min="20" max="20" width="5.140625" style="2" customWidth="1"/>
    <col min="21" max="26" width="9.28515625" style="74"/>
    <col min="27" max="16384" width="9.28515625" style="2"/>
  </cols>
  <sheetData>
    <row r="1" spans="1:19" x14ac:dyDescent="0.2">
      <c r="B1" s="3"/>
      <c r="E1" s="4"/>
    </row>
    <row r="2" spans="1:19" ht="80.25" customHeight="1" x14ac:dyDescent="0.35">
      <c r="A2" s="5"/>
      <c r="B2" s="194" t="s">
        <v>0</v>
      </c>
      <c r="C2" s="194"/>
      <c r="D2" s="194"/>
      <c r="E2" s="194"/>
      <c r="F2" s="194"/>
      <c r="G2" s="194"/>
      <c r="H2" s="194"/>
      <c r="I2" s="194"/>
      <c r="J2" s="194"/>
      <c r="K2" s="194"/>
      <c r="L2" s="194"/>
      <c r="M2" s="194"/>
      <c r="N2" s="194"/>
      <c r="O2" s="194"/>
      <c r="P2" s="194"/>
      <c r="Q2" s="194"/>
      <c r="R2" s="194"/>
      <c r="S2" s="5"/>
    </row>
    <row r="3" spans="1:19" ht="15" customHeight="1" x14ac:dyDescent="0.2">
      <c r="A3" s="5"/>
      <c r="B3" s="81"/>
      <c r="C3" s="195"/>
      <c r="D3" s="195"/>
      <c r="E3" s="195"/>
      <c r="F3" s="195"/>
      <c r="G3" s="195"/>
      <c r="H3" s="195"/>
      <c r="I3" s="195"/>
      <c r="J3" s="195"/>
      <c r="K3" s="195"/>
      <c r="L3" s="195"/>
      <c r="M3" s="195"/>
      <c r="N3" s="195"/>
      <c r="O3" s="195"/>
      <c r="P3" s="195"/>
      <c r="Q3" s="195"/>
      <c r="R3" s="81"/>
      <c r="S3" s="5"/>
    </row>
    <row r="4" spans="1:19" ht="18" customHeight="1" x14ac:dyDescent="0.2">
      <c r="A4" s="5"/>
      <c r="B4" s="81"/>
      <c r="C4" s="195"/>
      <c r="D4" s="195"/>
      <c r="E4" s="196" t="s">
        <v>1</v>
      </c>
      <c r="F4" s="196"/>
      <c r="G4" s="196"/>
      <c r="H4" s="196"/>
      <c r="I4" s="196"/>
      <c r="J4" s="196"/>
      <c r="K4" s="196"/>
      <c r="L4" s="196"/>
      <c r="M4" s="196"/>
      <c r="N4" s="196"/>
      <c r="O4" s="196"/>
      <c r="P4" s="195"/>
      <c r="Q4" s="195"/>
      <c r="R4" s="81"/>
      <c r="S4" s="5"/>
    </row>
    <row r="5" spans="1:19" ht="15" customHeight="1" x14ac:dyDescent="0.25">
      <c r="A5" s="5"/>
      <c r="B5" s="81"/>
      <c r="C5" s="197"/>
      <c r="D5" s="197"/>
      <c r="E5" s="196"/>
      <c r="F5" s="196"/>
      <c r="G5" s="196"/>
      <c r="H5" s="196"/>
      <c r="I5" s="196"/>
      <c r="J5" s="196"/>
      <c r="K5" s="196"/>
      <c r="L5" s="196"/>
      <c r="M5" s="196"/>
      <c r="N5" s="196"/>
      <c r="O5" s="196"/>
      <c r="P5" s="198"/>
      <c r="Q5" s="198"/>
      <c r="R5" s="81"/>
      <c r="S5" s="5"/>
    </row>
    <row r="6" spans="1:19" ht="39.6" customHeight="1" x14ac:dyDescent="0.25">
      <c r="A6" s="5"/>
      <c r="B6" s="81"/>
      <c r="C6" s="195"/>
      <c r="D6" s="195"/>
      <c r="E6" s="196"/>
      <c r="F6" s="196"/>
      <c r="G6" s="196"/>
      <c r="H6" s="196"/>
      <c r="I6" s="196"/>
      <c r="J6" s="196"/>
      <c r="K6" s="196"/>
      <c r="L6" s="196"/>
      <c r="M6" s="196"/>
      <c r="N6" s="196"/>
      <c r="O6" s="196"/>
      <c r="P6" s="198"/>
      <c r="Q6" s="198"/>
      <c r="R6" s="81"/>
      <c r="S6" s="5"/>
    </row>
    <row r="7" spans="1:19" ht="12.6" customHeight="1" x14ac:dyDescent="0.25">
      <c r="A7" s="5"/>
      <c r="B7" s="81"/>
      <c r="C7" s="183"/>
      <c r="D7" s="183"/>
      <c r="E7" s="196" t="s">
        <v>2</v>
      </c>
      <c r="F7" s="196"/>
      <c r="G7" s="196"/>
      <c r="H7" s="196"/>
      <c r="I7" s="196"/>
      <c r="J7" s="196"/>
      <c r="K7" s="196"/>
      <c r="L7" s="196"/>
      <c r="M7" s="196"/>
      <c r="N7" s="196"/>
      <c r="O7" s="196"/>
      <c r="P7" s="184"/>
      <c r="Q7" s="184"/>
      <c r="R7" s="81"/>
      <c r="S7" s="5"/>
    </row>
    <row r="8" spans="1:19" ht="12.6" customHeight="1" x14ac:dyDescent="0.25">
      <c r="A8" s="5"/>
      <c r="B8" s="81"/>
      <c r="C8" s="183"/>
      <c r="D8" s="183"/>
      <c r="E8" s="196"/>
      <c r="F8" s="196"/>
      <c r="G8" s="196"/>
      <c r="H8" s="196"/>
      <c r="I8" s="196"/>
      <c r="J8" s="196"/>
      <c r="K8" s="196"/>
      <c r="L8" s="196"/>
      <c r="M8" s="196"/>
      <c r="N8" s="196"/>
      <c r="O8" s="196"/>
      <c r="P8" s="184"/>
      <c r="Q8" s="184"/>
      <c r="R8" s="81"/>
      <c r="S8" s="5"/>
    </row>
    <row r="9" spans="1:19" ht="15" customHeight="1" x14ac:dyDescent="0.25">
      <c r="A9" s="5"/>
      <c r="B9" s="81"/>
      <c r="C9" s="183"/>
      <c r="D9" s="183"/>
      <c r="E9" s="196"/>
      <c r="F9" s="196"/>
      <c r="G9" s="196"/>
      <c r="H9" s="196"/>
      <c r="I9" s="196"/>
      <c r="J9" s="196"/>
      <c r="K9" s="196"/>
      <c r="L9" s="196"/>
      <c r="M9" s="196"/>
      <c r="N9" s="196"/>
      <c r="O9" s="196"/>
      <c r="P9" s="184"/>
      <c r="Q9" s="184"/>
      <c r="R9" s="81"/>
      <c r="S9" s="5"/>
    </row>
    <row r="10" spans="1:19" ht="21" customHeight="1" x14ac:dyDescent="0.25">
      <c r="A10" s="5"/>
      <c r="B10" s="81"/>
      <c r="C10" s="183"/>
      <c r="D10" s="183"/>
      <c r="E10" s="196"/>
      <c r="F10" s="196"/>
      <c r="G10" s="196"/>
      <c r="H10" s="196"/>
      <c r="I10" s="196"/>
      <c r="J10" s="196"/>
      <c r="K10" s="196"/>
      <c r="L10" s="196"/>
      <c r="M10" s="196"/>
      <c r="N10" s="196"/>
      <c r="O10" s="196"/>
      <c r="P10" s="184"/>
      <c r="Q10" s="184"/>
      <c r="R10" s="81"/>
      <c r="S10" s="5"/>
    </row>
    <row r="11" spans="1:19" ht="25.9" customHeight="1" x14ac:dyDescent="0.25">
      <c r="A11" s="5"/>
      <c r="B11" s="81"/>
      <c r="C11" s="183"/>
      <c r="D11" s="183"/>
      <c r="E11" s="196"/>
      <c r="F11" s="196"/>
      <c r="G11" s="196"/>
      <c r="H11" s="196"/>
      <c r="I11" s="196"/>
      <c r="J11" s="196"/>
      <c r="K11" s="196"/>
      <c r="L11" s="196"/>
      <c r="M11" s="196"/>
      <c r="N11" s="196"/>
      <c r="O11" s="196"/>
      <c r="P11" s="184"/>
      <c r="Q11" s="184"/>
      <c r="R11" s="81"/>
      <c r="S11" s="5"/>
    </row>
    <row r="12" spans="1:19" ht="15.75" x14ac:dyDescent="0.25">
      <c r="A12" s="5"/>
      <c r="B12" s="81"/>
      <c r="C12" s="183"/>
      <c r="D12" s="183"/>
      <c r="E12" s="196" t="s">
        <v>3</v>
      </c>
      <c r="F12" s="196"/>
      <c r="G12" s="196"/>
      <c r="H12" s="196"/>
      <c r="I12" s="196"/>
      <c r="J12" s="196"/>
      <c r="K12" s="196"/>
      <c r="L12" s="196"/>
      <c r="M12" s="196"/>
      <c r="N12" s="196"/>
      <c r="O12" s="196"/>
      <c r="P12" s="184"/>
      <c r="Q12" s="184"/>
      <c r="R12" s="81"/>
      <c r="S12" s="5"/>
    </row>
    <row r="13" spans="1:19" ht="15" customHeight="1" x14ac:dyDescent="0.25">
      <c r="A13" s="5"/>
      <c r="B13" s="81"/>
      <c r="C13" s="183"/>
      <c r="D13" s="183"/>
      <c r="E13" s="196"/>
      <c r="F13" s="196"/>
      <c r="G13" s="196"/>
      <c r="H13" s="196"/>
      <c r="I13" s="196"/>
      <c r="J13" s="196"/>
      <c r="K13" s="196"/>
      <c r="L13" s="196"/>
      <c r="M13" s="196"/>
      <c r="N13" s="196"/>
      <c r="O13" s="196"/>
      <c r="P13" s="184"/>
      <c r="Q13" s="184"/>
      <c r="R13" s="81"/>
      <c r="S13" s="5"/>
    </row>
    <row r="14" spans="1:19" ht="15" customHeight="1" x14ac:dyDescent="0.25">
      <c r="A14" s="5"/>
      <c r="B14" s="81"/>
      <c r="C14" s="183"/>
      <c r="D14" s="183"/>
      <c r="E14" s="196"/>
      <c r="F14" s="196"/>
      <c r="G14" s="196"/>
      <c r="H14" s="196"/>
      <c r="I14" s="196"/>
      <c r="J14" s="196"/>
      <c r="K14" s="196"/>
      <c r="L14" s="196"/>
      <c r="M14" s="196"/>
      <c r="N14" s="196"/>
      <c r="O14" s="196"/>
      <c r="P14" s="184"/>
      <c r="Q14" s="184"/>
      <c r="R14" s="81"/>
      <c r="S14" s="5"/>
    </row>
    <row r="15" spans="1:19" ht="15" customHeight="1" x14ac:dyDescent="0.25">
      <c r="A15" s="5"/>
      <c r="B15" s="81"/>
      <c r="C15" s="183"/>
      <c r="D15" s="183"/>
      <c r="E15" s="196"/>
      <c r="F15" s="196"/>
      <c r="G15" s="196"/>
      <c r="H15" s="196"/>
      <c r="I15" s="196"/>
      <c r="J15" s="196"/>
      <c r="K15" s="196"/>
      <c r="L15" s="196"/>
      <c r="M15" s="196"/>
      <c r="N15" s="196"/>
      <c r="O15" s="196"/>
      <c r="P15" s="184"/>
      <c r="Q15" s="184"/>
      <c r="R15" s="81"/>
      <c r="S15" s="5"/>
    </row>
    <row r="16" spans="1:19" ht="15" customHeight="1" x14ac:dyDescent="0.25">
      <c r="A16" s="5"/>
      <c r="B16" s="81"/>
      <c r="C16" s="183"/>
      <c r="D16" s="183"/>
      <c r="E16" s="196"/>
      <c r="F16" s="196"/>
      <c r="G16" s="196"/>
      <c r="H16" s="196"/>
      <c r="I16" s="196"/>
      <c r="J16" s="196"/>
      <c r="K16" s="196"/>
      <c r="L16" s="196"/>
      <c r="M16" s="196"/>
      <c r="N16" s="196"/>
      <c r="O16" s="196"/>
      <c r="P16" s="184"/>
      <c r="Q16" s="184"/>
      <c r="R16" s="81"/>
      <c r="S16" s="5"/>
    </row>
    <row r="17" spans="1:26" ht="15" customHeight="1" x14ac:dyDescent="0.25">
      <c r="A17" s="5"/>
      <c r="B17" s="81"/>
      <c r="C17" s="199"/>
      <c r="D17" s="199"/>
      <c r="E17" s="196"/>
      <c r="F17" s="196"/>
      <c r="G17" s="196"/>
      <c r="H17" s="196"/>
      <c r="I17" s="196"/>
      <c r="J17" s="196"/>
      <c r="K17" s="196"/>
      <c r="L17" s="196"/>
      <c r="M17" s="196"/>
      <c r="N17" s="196"/>
      <c r="O17" s="196"/>
      <c r="P17" s="200"/>
      <c r="Q17" s="200"/>
      <c r="R17" s="81"/>
      <c r="S17" s="5"/>
    </row>
    <row r="18" spans="1:26" ht="15" customHeight="1" x14ac:dyDescent="0.25">
      <c r="A18" s="5"/>
      <c r="B18" s="81"/>
      <c r="C18" s="185"/>
      <c r="D18" s="185"/>
      <c r="E18" s="196"/>
      <c r="F18" s="196"/>
      <c r="G18" s="196"/>
      <c r="H18" s="196"/>
      <c r="I18" s="196"/>
      <c r="J18" s="196"/>
      <c r="K18" s="196"/>
      <c r="L18" s="196"/>
      <c r="M18" s="196"/>
      <c r="N18" s="196"/>
      <c r="O18" s="196"/>
      <c r="P18" s="186"/>
      <c r="Q18" s="186"/>
      <c r="R18" s="81"/>
      <c r="S18" s="5"/>
    </row>
    <row r="19" spans="1:26" ht="15" customHeight="1" x14ac:dyDescent="0.25">
      <c r="A19" s="5"/>
      <c r="B19" s="81"/>
      <c r="C19" s="185"/>
      <c r="D19" s="185"/>
      <c r="E19" s="6"/>
      <c r="F19" s="6"/>
      <c r="G19" s="6"/>
      <c r="H19" s="6"/>
      <c r="I19" s="6"/>
      <c r="J19" s="6"/>
      <c r="K19" s="6"/>
      <c r="L19" s="6"/>
      <c r="M19" s="6"/>
      <c r="N19" s="6"/>
      <c r="O19" s="6"/>
      <c r="P19" s="186"/>
      <c r="Q19" s="186"/>
      <c r="R19" s="81"/>
      <c r="S19" s="5"/>
    </row>
    <row r="20" spans="1:26" ht="15" customHeight="1" x14ac:dyDescent="0.25">
      <c r="A20" s="5"/>
      <c r="B20" s="81"/>
      <c r="C20" s="195"/>
      <c r="D20" s="195"/>
      <c r="E20" s="201" t="s">
        <v>4</v>
      </c>
      <c r="F20" s="201"/>
      <c r="G20" s="201"/>
      <c r="H20" s="201"/>
      <c r="I20" s="201"/>
      <c r="J20" s="201"/>
      <c r="K20" s="201"/>
      <c r="L20" s="201"/>
      <c r="M20" s="201"/>
      <c r="N20" s="201"/>
      <c r="O20" s="201"/>
      <c r="P20" s="198"/>
      <c r="Q20" s="198"/>
      <c r="R20" s="81"/>
      <c r="S20" s="5"/>
      <c r="U20" s="211"/>
      <c r="V20" s="211"/>
      <c r="W20" s="211"/>
      <c r="X20" s="211"/>
      <c r="Y20" s="211"/>
      <c r="Z20" s="211"/>
    </row>
    <row r="21" spans="1:26" ht="15" x14ac:dyDescent="0.2">
      <c r="A21" s="7"/>
      <c r="B21" s="82"/>
      <c r="C21" s="202"/>
      <c r="D21" s="202"/>
      <c r="E21" s="203" t="s">
        <v>5</v>
      </c>
      <c r="F21" s="204"/>
      <c r="G21" s="204"/>
      <c r="H21" s="204"/>
      <c r="I21" s="204"/>
      <c r="J21" s="204"/>
      <c r="K21" s="204"/>
      <c r="L21" s="204"/>
      <c r="M21" s="204"/>
      <c r="N21" s="204"/>
      <c r="O21" s="204"/>
      <c r="P21" s="202"/>
      <c r="Q21" s="202"/>
      <c r="R21" s="82"/>
      <c r="S21" s="7"/>
      <c r="U21" s="212"/>
      <c r="V21" s="212"/>
      <c r="W21" s="212"/>
      <c r="X21" s="212"/>
      <c r="Y21" s="212"/>
      <c r="Z21" s="212"/>
    </row>
    <row r="22" spans="1:26" ht="15" x14ac:dyDescent="0.2">
      <c r="A22" s="5"/>
      <c r="B22" s="81"/>
      <c r="C22" s="183"/>
      <c r="D22" s="183"/>
      <c r="E22" s="187"/>
      <c r="F22" s="187"/>
      <c r="G22" s="187"/>
      <c r="H22" s="187"/>
      <c r="I22" s="187"/>
      <c r="J22" s="187"/>
      <c r="K22" s="187"/>
      <c r="L22" s="187"/>
      <c r="M22" s="187"/>
      <c r="N22" s="187"/>
      <c r="O22" s="187"/>
      <c r="P22" s="8"/>
      <c r="Q22" s="8"/>
      <c r="R22" s="81"/>
      <c r="S22" s="5"/>
    </row>
    <row r="23" spans="1:26" ht="15" customHeight="1" x14ac:dyDescent="0.25">
      <c r="A23" s="5"/>
      <c r="B23" s="81"/>
      <c r="C23" s="183"/>
      <c r="D23" s="183"/>
      <c r="E23" s="201" t="s">
        <v>6</v>
      </c>
      <c r="F23" s="201"/>
      <c r="G23" s="201"/>
      <c r="H23" s="201"/>
      <c r="I23" s="201"/>
      <c r="J23" s="201"/>
      <c r="K23" s="201"/>
      <c r="L23" s="201"/>
      <c r="M23" s="201"/>
      <c r="N23" s="201"/>
      <c r="O23" s="201"/>
      <c r="P23" s="8"/>
      <c r="Q23" s="8"/>
      <c r="R23" s="81"/>
      <c r="S23" s="5"/>
    </row>
    <row r="24" spans="1:26" ht="54.6" customHeight="1" x14ac:dyDescent="0.25">
      <c r="A24" s="5"/>
      <c r="B24" s="81"/>
      <c r="C24" s="183"/>
      <c r="D24" s="183"/>
      <c r="E24" s="203" t="s">
        <v>7</v>
      </c>
      <c r="F24" s="203"/>
      <c r="G24" s="203"/>
      <c r="H24" s="203"/>
      <c r="I24" s="203"/>
      <c r="J24" s="203"/>
      <c r="K24" s="203"/>
      <c r="L24" s="203"/>
      <c r="M24" s="203"/>
      <c r="N24" s="203"/>
      <c r="O24" s="203"/>
      <c r="P24" s="8"/>
      <c r="Q24" s="8"/>
      <c r="R24" s="81"/>
      <c r="S24" s="5"/>
      <c r="U24" s="211"/>
      <c r="V24" s="211"/>
      <c r="W24" s="211"/>
      <c r="X24" s="211"/>
      <c r="Y24" s="211"/>
      <c r="Z24" s="211"/>
    </row>
    <row r="25" spans="1:26" ht="19.149999999999999" customHeight="1" x14ac:dyDescent="0.25">
      <c r="A25" s="5"/>
      <c r="B25" s="81"/>
      <c r="C25" s="183"/>
      <c r="D25" s="183"/>
      <c r="E25" s="201" t="s">
        <v>8</v>
      </c>
      <c r="F25" s="201"/>
      <c r="G25" s="201"/>
      <c r="H25" s="201"/>
      <c r="I25" s="201"/>
      <c r="J25" s="201"/>
      <c r="K25" s="201"/>
      <c r="L25" s="201"/>
      <c r="M25" s="201"/>
      <c r="N25" s="201"/>
      <c r="O25" s="201"/>
      <c r="P25" s="8"/>
      <c r="Q25" s="8"/>
      <c r="R25" s="81"/>
      <c r="S25" s="5"/>
      <c r="U25" s="190"/>
      <c r="V25" s="190"/>
      <c r="W25" s="190"/>
      <c r="X25" s="190"/>
      <c r="Y25" s="190"/>
      <c r="Z25" s="190"/>
    </row>
    <row r="26" spans="1:26" ht="38.450000000000003" customHeight="1" x14ac:dyDescent="0.25">
      <c r="A26" s="5"/>
      <c r="B26" s="81"/>
      <c r="C26" s="183"/>
      <c r="D26" s="183"/>
      <c r="E26" s="213" t="s">
        <v>9</v>
      </c>
      <c r="F26" s="213"/>
      <c r="G26" s="213"/>
      <c r="H26" s="213"/>
      <c r="I26" s="213"/>
      <c r="J26" s="213"/>
      <c r="K26" s="213"/>
      <c r="L26" s="213"/>
      <c r="M26" s="213"/>
      <c r="N26" s="213"/>
      <c r="O26" s="213"/>
      <c r="P26" s="8"/>
      <c r="Q26" s="8"/>
      <c r="R26" s="81"/>
      <c r="S26" s="5"/>
      <c r="U26" s="190"/>
      <c r="V26" s="190"/>
      <c r="W26" s="190"/>
      <c r="X26" s="190"/>
      <c r="Y26" s="190"/>
      <c r="Z26" s="190"/>
    </row>
    <row r="27" spans="1:26" ht="18" customHeight="1" x14ac:dyDescent="0.25">
      <c r="A27" s="5"/>
      <c r="B27" s="81"/>
      <c r="C27" s="183"/>
      <c r="D27" s="183"/>
      <c r="E27" s="201" t="s">
        <v>10</v>
      </c>
      <c r="F27" s="201"/>
      <c r="G27" s="201"/>
      <c r="H27" s="201"/>
      <c r="I27" s="201"/>
      <c r="J27" s="201"/>
      <c r="K27" s="201"/>
      <c r="L27" s="201"/>
      <c r="M27" s="201"/>
      <c r="N27" s="201"/>
      <c r="O27" s="201"/>
      <c r="P27" s="8"/>
      <c r="Q27" s="8"/>
      <c r="R27" s="81"/>
      <c r="S27" s="5"/>
      <c r="U27" s="212"/>
      <c r="V27" s="212"/>
      <c r="W27" s="212"/>
      <c r="X27" s="212"/>
      <c r="Y27" s="212"/>
      <c r="Z27" s="212"/>
    </row>
    <row r="28" spans="1:26" ht="88.15" customHeight="1" x14ac:dyDescent="0.25">
      <c r="A28" s="5"/>
      <c r="B28" s="81"/>
      <c r="C28" s="183"/>
      <c r="D28" s="183"/>
      <c r="E28" s="203" t="s">
        <v>11</v>
      </c>
      <c r="F28" s="203"/>
      <c r="G28" s="203"/>
      <c r="H28" s="203"/>
      <c r="I28" s="203"/>
      <c r="J28" s="203"/>
      <c r="K28" s="203"/>
      <c r="L28" s="203"/>
      <c r="M28" s="203"/>
      <c r="N28" s="203"/>
      <c r="O28" s="203"/>
      <c r="P28" s="8"/>
      <c r="Q28" s="8"/>
      <c r="R28" s="81"/>
      <c r="S28" s="5"/>
      <c r="U28" s="211"/>
      <c r="V28" s="211"/>
      <c r="W28" s="211"/>
      <c r="X28" s="211"/>
      <c r="Y28" s="211"/>
      <c r="Z28" s="211"/>
    </row>
    <row r="29" spans="1:26" ht="15" customHeight="1" x14ac:dyDescent="0.25">
      <c r="A29" s="5"/>
      <c r="B29" s="81"/>
      <c r="C29" s="195"/>
      <c r="D29" s="195"/>
      <c r="E29" s="205"/>
      <c r="F29" s="205"/>
      <c r="G29" s="205"/>
      <c r="H29" s="205"/>
      <c r="I29" s="205"/>
      <c r="J29" s="205"/>
      <c r="K29" s="205"/>
      <c r="L29" s="205"/>
      <c r="M29" s="205"/>
      <c r="N29" s="205"/>
      <c r="O29" s="205"/>
      <c r="P29" s="198"/>
      <c r="Q29" s="198"/>
      <c r="R29" s="81"/>
      <c r="S29" s="5"/>
      <c r="U29" s="212"/>
      <c r="V29" s="212"/>
      <c r="W29" s="212"/>
      <c r="X29" s="212"/>
      <c r="Y29" s="212"/>
      <c r="Z29" s="212"/>
    </row>
    <row r="30" spans="1:26" ht="15" customHeight="1" x14ac:dyDescent="0.25">
      <c r="A30" s="5"/>
      <c r="B30" s="81"/>
      <c r="C30" s="183"/>
      <c r="D30" s="183"/>
      <c r="E30" s="206" t="s">
        <v>12</v>
      </c>
      <c r="F30" s="206"/>
      <c r="G30" s="206"/>
      <c r="H30" s="206"/>
      <c r="I30" s="206"/>
      <c r="J30" s="206"/>
      <c r="K30" s="206"/>
      <c r="L30" s="206"/>
      <c r="M30" s="206"/>
      <c r="N30" s="206"/>
      <c r="O30" s="206"/>
      <c r="P30" s="206"/>
      <c r="Q30" s="184"/>
      <c r="R30" s="81"/>
      <c r="S30" s="5"/>
      <c r="U30" s="191"/>
      <c r="V30" s="191"/>
      <c r="W30" s="191"/>
      <c r="X30" s="191"/>
      <c r="Y30" s="191"/>
      <c r="Z30" s="191"/>
    </row>
    <row r="31" spans="1:26" ht="45.6" customHeight="1" x14ac:dyDescent="0.25">
      <c r="A31" s="5"/>
      <c r="B31" s="81"/>
      <c r="C31" s="183"/>
      <c r="D31" s="183"/>
      <c r="E31" s="203" t="s">
        <v>13</v>
      </c>
      <c r="F31" s="203"/>
      <c r="G31" s="203"/>
      <c r="H31" s="203"/>
      <c r="I31" s="203"/>
      <c r="J31" s="203"/>
      <c r="K31" s="203"/>
      <c r="L31" s="203"/>
      <c r="M31" s="203"/>
      <c r="N31" s="203"/>
      <c r="O31" s="203"/>
      <c r="P31" s="184"/>
      <c r="Q31" s="184"/>
      <c r="R31" s="81"/>
      <c r="S31" s="5"/>
      <c r="U31" s="191"/>
      <c r="V31" s="191"/>
      <c r="W31" s="191"/>
      <c r="X31" s="191"/>
      <c r="Y31" s="191"/>
      <c r="Z31" s="191"/>
    </row>
    <row r="32" spans="1:26" ht="15" customHeight="1" x14ac:dyDescent="0.25">
      <c r="A32" s="5"/>
      <c r="B32" s="81"/>
      <c r="C32" s="183"/>
      <c r="D32" s="183"/>
      <c r="E32" s="188"/>
      <c r="F32" s="188"/>
      <c r="G32" s="188"/>
      <c r="H32" s="188"/>
      <c r="I32" s="188"/>
      <c r="J32" s="188"/>
      <c r="K32" s="188"/>
      <c r="L32" s="188"/>
      <c r="M32" s="188"/>
      <c r="N32" s="188"/>
      <c r="O32" s="188"/>
      <c r="P32" s="184"/>
      <c r="Q32" s="184"/>
      <c r="R32" s="81"/>
      <c r="S32" s="5"/>
      <c r="U32" s="191"/>
      <c r="V32" s="191"/>
      <c r="W32" s="191"/>
      <c r="X32" s="191"/>
      <c r="Y32" s="191"/>
      <c r="Z32" s="191"/>
    </row>
    <row r="33" spans="1:19" ht="15" customHeight="1" x14ac:dyDescent="0.25">
      <c r="A33" s="5"/>
      <c r="B33" s="81"/>
      <c r="C33" s="195"/>
      <c r="D33" s="195"/>
      <c r="E33" s="201" t="s">
        <v>14</v>
      </c>
      <c r="F33" s="201"/>
      <c r="G33" s="201"/>
      <c r="H33" s="201"/>
      <c r="I33" s="201"/>
      <c r="J33" s="201"/>
      <c r="K33" s="201"/>
      <c r="L33" s="201"/>
      <c r="M33" s="201"/>
      <c r="N33" s="201"/>
      <c r="O33" s="201"/>
      <c r="P33" s="198"/>
      <c r="Q33" s="198"/>
      <c r="R33" s="81"/>
      <c r="S33" s="5"/>
    </row>
    <row r="34" spans="1:19" ht="15" customHeight="1" x14ac:dyDescent="0.25">
      <c r="A34" s="5"/>
      <c r="B34" s="81"/>
      <c r="C34" s="183"/>
      <c r="D34" s="183"/>
      <c r="E34" s="207" t="s">
        <v>15</v>
      </c>
      <c r="F34" s="207"/>
      <c r="G34" s="207"/>
      <c r="H34" s="207"/>
      <c r="I34" s="207"/>
      <c r="J34" s="207"/>
      <c r="K34" s="207"/>
      <c r="L34" s="207"/>
      <c r="M34" s="207"/>
      <c r="N34" s="207"/>
      <c r="O34" s="207"/>
      <c r="P34" s="184"/>
      <c r="Q34" s="184"/>
      <c r="R34" s="81"/>
      <c r="S34" s="5"/>
    </row>
    <row r="35" spans="1:19" ht="15" x14ac:dyDescent="0.2">
      <c r="A35" s="5"/>
      <c r="B35" s="81"/>
      <c r="C35" s="195"/>
      <c r="D35" s="195"/>
      <c r="E35" s="207"/>
      <c r="F35" s="207"/>
      <c r="G35" s="207"/>
      <c r="H35" s="207"/>
      <c r="I35" s="207"/>
      <c r="J35" s="207"/>
      <c r="K35" s="207"/>
      <c r="L35" s="207"/>
      <c r="M35" s="207"/>
      <c r="N35" s="207"/>
      <c r="O35" s="207"/>
      <c r="P35" s="195"/>
      <c r="Q35" s="195"/>
      <c r="R35" s="81"/>
      <c r="S35" s="5"/>
    </row>
    <row r="36" spans="1:19" ht="15" x14ac:dyDescent="0.2">
      <c r="A36" s="5"/>
      <c r="B36" s="81"/>
      <c r="C36" s="183"/>
      <c r="D36" s="183"/>
      <c r="E36" s="207"/>
      <c r="F36" s="207"/>
      <c r="G36" s="207"/>
      <c r="H36" s="207"/>
      <c r="I36" s="207"/>
      <c r="J36" s="207"/>
      <c r="K36" s="207"/>
      <c r="L36" s="207"/>
      <c r="M36" s="207"/>
      <c r="N36" s="207"/>
      <c r="O36" s="207"/>
      <c r="P36" s="183"/>
      <c r="Q36" s="183"/>
      <c r="R36" s="81"/>
      <c r="S36" s="5"/>
    </row>
    <row r="37" spans="1:19" ht="15.75" x14ac:dyDescent="0.25">
      <c r="A37" s="5"/>
      <c r="B37" s="81"/>
      <c r="C37" s="183"/>
      <c r="D37" s="183"/>
      <c r="E37" s="201" t="s">
        <v>16</v>
      </c>
      <c r="F37" s="201"/>
      <c r="G37" s="201"/>
      <c r="H37" s="201"/>
      <c r="I37" s="201"/>
      <c r="J37" s="201"/>
      <c r="K37" s="201"/>
      <c r="L37" s="201"/>
      <c r="M37" s="201"/>
      <c r="N37" s="201"/>
      <c r="O37" s="201"/>
      <c r="P37" s="183"/>
      <c r="Q37" s="183"/>
      <c r="R37" s="81"/>
      <c r="S37" s="5"/>
    </row>
    <row r="38" spans="1:19" ht="15" x14ac:dyDescent="0.2">
      <c r="A38" s="5"/>
      <c r="B38" s="81"/>
      <c r="C38" s="183"/>
      <c r="D38" s="183"/>
      <c r="E38" s="207" t="s">
        <v>17</v>
      </c>
      <c r="F38" s="207"/>
      <c r="G38" s="207"/>
      <c r="H38" s="207"/>
      <c r="I38" s="207"/>
      <c r="J38" s="207"/>
      <c r="K38" s="207"/>
      <c r="L38" s="207"/>
      <c r="M38" s="207"/>
      <c r="N38" s="207"/>
      <c r="O38" s="207"/>
      <c r="P38" s="183"/>
      <c r="Q38" s="183"/>
      <c r="R38" s="81"/>
      <c r="S38" s="5"/>
    </row>
    <row r="39" spans="1:19" ht="15" x14ac:dyDescent="0.2">
      <c r="A39" s="5"/>
      <c r="B39" s="81"/>
      <c r="C39" s="183"/>
      <c r="D39" s="183"/>
      <c r="E39" s="207"/>
      <c r="F39" s="207"/>
      <c r="G39" s="207"/>
      <c r="H39" s="207"/>
      <c r="I39" s="207"/>
      <c r="J39" s="207"/>
      <c r="K39" s="207"/>
      <c r="L39" s="207"/>
      <c r="M39" s="207"/>
      <c r="N39" s="207"/>
      <c r="O39" s="207"/>
      <c r="P39" s="183"/>
      <c r="Q39" s="183"/>
      <c r="R39" s="81"/>
      <c r="S39" s="5"/>
    </row>
    <row r="40" spans="1:19" ht="15" x14ac:dyDescent="0.2">
      <c r="A40" s="5"/>
      <c r="B40" s="81"/>
      <c r="C40" s="183"/>
      <c r="D40" s="183"/>
      <c r="E40" s="207"/>
      <c r="F40" s="207"/>
      <c r="G40" s="207"/>
      <c r="H40" s="207"/>
      <c r="I40" s="207"/>
      <c r="J40" s="207"/>
      <c r="K40" s="207"/>
      <c r="L40" s="207"/>
      <c r="M40" s="207"/>
      <c r="N40" s="207"/>
      <c r="O40" s="207"/>
      <c r="P40" s="183"/>
      <c r="Q40" s="183"/>
      <c r="R40" s="81"/>
      <c r="S40" s="5"/>
    </row>
    <row r="41" spans="1:19" ht="15" x14ac:dyDescent="0.2">
      <c r="A41" s="5"/>
      <c r="B41" s="81"/>
      <c r="C41" s="183"/>
      <c r="D41" s="183"/>
      <c r="E41" s="207"/>
      <c r="F41" s="207"/>
      <c r="G41" s="207"/>
      <c r="H41" s="207"/>
      <c r="I41" s="207"/>
      <c r="J41" s="207"/>
      <c r="K41" s="207"/>
      <c r="L41" s="207"/>
      <c r="M41" s="207"/>
      <c r="N41" s="207"/>
      <c r="O41" s="207"/>
      <c r="P41" s="183"/>
      <c r="Q41" s="183"/>
      <c r="R41" s="81"/>
      <c r="S41" s="5"/>
    </row>
    <row r="42" spans="1:19" ht="15" customHeight="1" x14ac:dyDescent="0.25">
      <c r="A42" s="5"/>
      <c r="B42" s="81"/>
      <c r="C42" s="183"/>
      <c r="D42" s="183"/>
      <c r="E42" s="201" t="s">
        <v>18</v>
      </c>
      <c r="F42" s="201"/>
      <c r="G42" s="201"/>
      <c r="H42" s="201"/>
      <c r="I42" s="201"/>
      <c r="J42" s="201"/>
      <c r="K42" s="201"/>
      <c r="L42" s="201"/>
      <c r="M42" s="201"/>
      <c r="N42" s="201"/>
      <c r="O42" s="201"/>
      <c r="P42" s="183"/>
      <c r="Q42" s="183"/>
      <c r="R42" s="81"/>
      <c r="S42" s="5"/>
    </row>
    <row r="43" spans="1:19" ht="15" x14ac:dyDescent="0.2">
      <c r="A43" s="5"/>
      <c r="B43" s="81"/>
      <c r="C43" s="183"/>
      <c r="D43" s="183"/>
      <c r="E43" s="207" t="s">
        <v>19</v>
      </c>
      <c r="F43" s="207"/>
      <c r="G43" s="207"/>
      <c r="H43" s="207"/>
      <c r="I43" s="207"/>
      <c r="J43" s="207"/>
      <c r="K43" s="207"/>
      <c r="L43" s="207"/>
      <c r="M43" s="207"/>
      <c r="N43" s="207"/>
      <c r="O43" s="207"/>
      <c r="P43" s="183"/>
      <c r="Q43" s="183"/>
      <c r="R43" s="81"/>
      <c r="S43" s="5"/>
    </row>
    <row r="44" spans="1:19" ht="15" x14ac:dyDescent="0.2">
      <c r="A44" s="5"/>
      <c r="B44" s="81"/>
      <c r="C44" s="183"/>
      <c r="D44" s="183"/>
      <c r="E44" s="207"/>
      <c r="F44" s="207"/>
      <c r="G44" s="207"/>
      <c r="H44" s="207"/>
      <c r="I44" s="207"/>
      <c r="J44" s="207"/>
      <c r="K44" s="207"/>
      <c r="L44" s="207"/>
      <c r="M44" s="207"/>
      <c r="N44" s="207"/>
      <c r="O44" s="207"/>
      <c r="P44" s="183"/>
      <c r="Q44" s="183"/>
      <c r="R44" s="81"/>
      <c r="S44" s="5"/>
    </row>
    <row r="45" spans="1:19" ht="15" x14ac:dyDescent="0.2">
      <c r="A45" s="5"/>
      <c r="B45" s="81"/>
      <c r="C45" s="183"/>
      <c r="D45" s="183"/>
      <c r="E45" s="207"/>
      <c r="F45" s="207"/>
      <c r="G45" s="207"/>
      <c r="H45" s="207"/>
      <c r="I45" s="207"/>
      <c r="J45" s="207"/>
      <c r="K45" s="207"/>
      <c r="L45" s="207"/>
      <c r="M45" s="207"/>
      <c r="N45" s="207"/>
      <c r="O45" s="207"/>
      <c r="P45" s="183"/>
      <c r="Q45" s="183"/>
      <c r="R45" s="81"/>
      <c r="S45" s="5"/>
    </row>
    <row r="46" spans="1:19" ht="15" customHeight="1" x14ac:dyDescent="0.2">
      <c r="A46" s="5"/>
      <c r="B46" s="81"/>
      <c r="C46" s="183"/>
      <c r="D46" s="183"/>
      <c r="E46" s="207"/>
      <c r="F46" s="207"/>
      <c r="G46" s="207"/>
      <c r="H46" s="207"/>
      <c r="I46" s="207"/>
      <c r="J46" s="207"/>
      <c r="K46" s="207"/>
      <c r="L46" s="207"/>
      <c r="M46" s="207"/>
      <c r="N46" s="207"/>
      <c r="O46" s="207"/>
      <c r="P46" s="183"/>
      <c r="Q46" s="183"/>
      <c r="R46" s="81"/>
      <c r="S46" s="5"/>
    </row>
    <row r="47" spans="1:19" ht="15" x14ac:dyDescent="0.2">
      <c r="A47" s="5"/>
      <c r="B47" s="81"/>
      <c r="C47" s="183"/>
      <c r="D47" s="183"/>
      <c r="E47" s="210" t="s">
        <v>20</v>
      </c>
      <c r="F47" s="210"/>
      <c r="G47" s="210"/>
      <c r="H47" s="210"/>
      <c r="I47" s="210"/>
      <c r="J47" s="210"/>
      <c r="K47" s="210"/>
      <c r="L47" s="210"/>
      <c r="M47" s="210"/>
      <c r="N47" s="210"/>
      <c r="O47" s="210"/>
      <c r="P47" s="183"/>
      <c r="Q47" s="183"/>
      <c r="R47" s="81"/>
      <c r="S47" s="5"/>
    </row>
    <row r="48" spans="1:19" ht="15" x14ac:dyDescent="0.2">
      <c r="A48" s="5"/>
      <c r="B48" s="81"/>
      <c r="C48" s="183"/>
      <c r="D48" s="183"/>
      <c r="E48" s="210"/>
      <c r="F48" s="210"/>
      <c r="G48" s="210"/>
      <c r="H48" s="210"/>
      <c r="I48" s="210"/>
      <c r="J48" s="210"/>
      <c r="K48" s="210"/>
      <c r="L48" s="210"/>
      <c r="M48" s="210"/>
      <c r="N48" s="210"/>
      <c r="O48" s="210"/>
      <c r="P48" s="183"/>
      <c r="Q48" s="183"/>
      <c r="R48" s="81"/>
      <c r="S48" s="5"/>
    </row>
    <row r="49" spans="1:19" ht="15" x14ac:dyDescent="0.2">
      <c r="A49" s="5"/>
      <c r="B49" s="81"/>
      <c r="C49" s="183"/>
      <c r="D49" s="183"/>
      <c r="E49" s="210"/>
      <c r="F49" s="210"/>
      <c r="G49" s="210"/>
      <c r="H49" s="210"/>
      <c r="I49" s="210"/>
      <c r="J49" s="210"/>
      <c r="K49" s="210"/>
      <c r="L49" s="210"/>
      <c r="M49" s="210"/>
      <c r="N49" s="210"/>
      <c r="O49" s="210"/>
      <c r="P49" s="183"/>
      <c r="Q49" s="183"/>
      <c r="R49" s="81"/>
      <c r="S49" s="5"/>
    </row>
    <row r="50" spans="1:19" ht="15" x14ac:dyDescent="0.2">
      <c r="A50" s="5"/>
      <c r="B50" s="81"/>
      <c r="C50" s="183"/>
      <c r="D50" s="183"/>
      <c r="E50" s="210"/>
      <c r="F50" s="210"/>
      <c r="G50" s="210"/>
      <c r="H50" s="210"/>
      <c r="I50" s="210"/>
      <c r="J50" s="210"/>
      <c r="K50" s="210"/>
      <c r="L50" s="210"/>
      <c r="M50" s="210"/>
      <c r="N50" s="210"/>
      <c r="O50" s="210"/>
      <c r="P50" s="183"/>
      <c r="Q50" s="183"/>
      <c r="R50" s="81"/>
      <c r="S50" s="5"/>
    </row>
    <row r="51" spans="1:19" ht="15" x14ac:dyDescent="0.2">
      <c r="A51" s="5"/>
      <c r="B51" s="81"/>
      <c r="C51" s="183"/>
      <c r="D51" s="183"/>
      <c r="E51" s="210"/>
      <c r="F51" s="210"/>
      <c r="G51" s="210"/>
      <c r="H51" s="210"/>
      <c r="I51" s="210"/>
      <c r="J51" s="210"/>
      <c r="K51" s="210"/>
      <c r="L51" s="210"/>
      <c r="M51" s="210"/>
      <c r="N51" s="210"/>
      <c r="O51" s="210"/>
      <c r="P51" s="183"/>
      <c r="Q51" s="183"/>
      <c r="R51" s="81"/>
      <c r="S51" s="5"/>
    </row>
    <row r="52" spans="1:19" ht="15" x14ac:dyDescent="0.2">
      <c r="A52" s="5"/>
      <c r="B52" s="81"/>
      <c r="C52" s="183"/>
      <c r="D52" s="183"/>
      <c r="E52" s="210"/>
      <c r="F52" s="210"/>
      <c r="G52" s="210"/>
      <c r="H52" s="210"/>
      <c r="I52" s="210"/>
      <c r="J52" s="210"/>
      <c r="K52" s="210"/>
      <c r="L52" s="210"/>
      <c r="M52" s="210"/>
      <c r="N52" s="210"/>
      <c r="O52" s="210"/>
      <c r="P52" s="183"/>
      <c r="Q52" s="183"/>
      <c r="R52" s="81"/>
      <c r="S52" s="5"/>
    </row>
    <row r="53" spans="1:19" ht="15" x14ac:dyDescent="0.2">
      <c r="A53" s="5"/>
      <c r="B53" s="81"/>
      <c r="C53" s="183"/>
      <c r="D53" s="183"/>
      <c r="E53" s="210"/>
      <c r="F53" s="210"/>
      <c r="G53" s="210"/>
      <c r="H53" s="210"/>
      <c r="I53" s="210"/>
      <c r="J53" s="210"/>
      <c r="K53" s="210"/>
      <c r="L53" s="210"/>
      <c r="M53" s="210"/>
      <c r="N53" s="210"/>
      <c r="O53" s="210"/>
      <c r="P53" s="183"/>
      <c r="Q53" s="183"/>
      <c r="R53" s="81"/>
      <c r="S53" s="5"/>
    </row>
    <row r="54" spans="1:19" ht="15" x14ac:dyDescent="0.2">
      <c r="A54" s="5"/>
      <c r="B54" s="81"/>
      <c r="C54" s="183"/>
      <c r="D54" s="183"/>
      <c r="E54" s="210"/>
      <c r="F54" s="210"/>
      <c r="G54" s="210"/>
      <c r="H54" s="210"/>
      <c r="I54" s="210"/>
      <c r="J54" s="210"/>
      <c r="K54" s="210"/>
      <c r="L54" s="210"/>
      <c r="M54" s="210"/>
      <c r="N54" s="210"/>
      <c r="O54" s="210"/>
      <c r="P54" s="183"/>
      <c r="Q54" s="183"/>
      <c r="R54" s="81"/>
      <c r="S54" s="5"/>
    </row>
    <row r="55" spans="1:19" ht="15" x14ac:dyDescent="0.2">
      <c r="A55" s="5"/>
      <c r="B55" s="81"/>
      <c r="C55" s="183"/>
      <c r="D55" s="183"/>
      <c r="E55" s="210"/>
      <c r="F55" s="210"/>
      <c r="G55" s="210"/>
      <c r="H55" s="210"/>
      <c r="I55" s="210"/>
      <c r="J55" s="210"/>
      <c r="K55" s="210"/>
      <c r="L55" s="210"/>
      <c r="M55" s="210"/>
      <c r="N55" s="210"/>
      <c r="O55" s="210"/>
      <c r="P55" s="183"/>
      <c r="Q55" s="183"/>
      <c r="R55" s="81"/>
      <c r="S55" s="5"/>
    </row>
    <row r="56" spans="1:19" ht="19.149999999999999" customHeight="1" x14ac:dyDescent="0.2">
      <c r="A56" s="5"/>
      <c r="B56" s="81"/>
      <c r="C56" s="183"/>
      <c r="D56" s="183"/>
      <c r="E56" s="210"/>
      <c r="F56" s="210"/>
      <c r="G56" s="210"/>
      <c r="H56" s="210"/>
      <c r="I56" s="210"/>
      <c r="J56" s="210"/>
      <c r="K56" s="210"/>
      <c r="L56" s="210"/>
      <c r="M56" s="210"/>
      <c r="N56" s="210"/>
      <c r="O56" s="210"/>
      <c r="P56" s="183"/>
      <c r="Q56" s="183"/>
      <c r="R56" s="81"/>
      <c r="S56" s="5"/>
    </row>
    <row r="57" spans="1:19" ht="15" x14ac:dyDescent="0.2">
      <c r="A57" s="5"/>
      <c r="B57" s="81"/>
      <c r="C57" s="183"/>
      <c r="D57" s="183"/>
      <c r="E57" s="189"/>
      <c r="F57" s="187"/>
      <c r="G57" s="187"/>
      <c r="H57" s="187"/>
      <c r="I57" s="187"/>
      <c r="J57" s="187"/>
      <c r="K57" s="187"/>
      <c r="L57" s="187"/>
      <c r="M57" s="187"/>
      <c r="N57" s="187"/>
      <c r="O57" s="187"/>
      <c r="P57" s="183"/>
      <c r="Q57" s="183"/>
      <c r="R57" s="81"/>
      <c r="S57" s="5"/>
    </row>
    <row r="58" spans="1:19" ht="15" x14ac:dyDescent="0.2">
      <c r="A58" s="5"/>
      <c r="B58" s="81"/>
      <c r="C58" s="183"/>
      <c r="D58" s="183"/>
      <c r="E58" s="207" t="s">
        <v>21</v>
      </c>
      <c r="F58" s="207"/>
      <c r="G58" s="207"/>
      <c r="H58" s="207"/>
      <c r="I58" s="207"/>
      <c r="J58" s="207"/>
      <c r="K58" s="207"/>
      <c r="L58" s="207"/>
      <c r="M58" s="207"/>
      <c r="N58" s="207"/>
      <c r="O58" s="207"/>
      <c r="P58" s="183"/>
      <c r="Q58" s="183"/>
      <c r="R58" s="81"/>
      <c r="S58" s="5"/>
    </row>
    <row r="59" spans="1:19" ht="15" x14ac:dyDescent="0.2">
      <c r="A59" s="5"/>
      <c r="B59" s="81"/>
      <c r="C59" s="183"/>
      <c r="D59" s="183"/>
      <c r="E59" s="207"/>
      <c r="F59" s="207"/>
      <c r="G59" s="207"/>
      <c r="H59" s="207"/>
      <c r="I59" s="207"/>
      <c r="J59" s="207"/>
      <c r="K59" s="207"/>
      <c r="L59" s="207"/>
      <c r="M59" s="207"/>
      <c r="N59" s="207"/>
      <c r="O59" s="207"/>
      <c r="P59" s="183"/>
      <c r="Q59" s="183"/>
      <c r="R59" s="81"/>
      <c r="S59" s="5"/>
    </row>
    <row r="60" spans="1:19" ht="15" x14ac:dyDescent="0.2">
      <c r="A60" s="5"/>
      <c r="B60" s="81"/>
      <c r="C60" s="183"/>
      <c r="D60" s="183"/>
      <c r="E60" s="207"/>
      <c r="F60" s="207"/>
      <c r="G60" s="207"/>
      <c r="H60" s="207"/>
      <c r="I60" s="207"/>
      <c r="J60" s="207"/>
      <c r="K60" s="207"/>
      <c r="L60" s="207"/>
      <c r="M60" s="207"/>
      <c r="N60" s="207"/>
      <c r="O60" s="207"/>
      <c r="P60" s="183"/>
      <c r="Q60" s="183"/>
      <c r="R60" s="81"/>
      <c r="S60" s="5"/>
    </row>
    <row r="61" spans="1:19" ht="15" x14ac:dyDescent="0.2">
      <c r="A61" s="5"/>
      <c r="B61" s="81"/>
      <c r="C61" s="183"/>
      <c r="D61" s="183"/>
      <c r="E61" s="207"/>
      <c r="F61" s="207"/>
      <c r="G61" s="207"/>
      <c r="H61" s="207"/>
      <c r="I61" s="207"/>
      <c r="J61" s="207"/>
      <c r="K61" s="207"/>
      <c r="L61" s="207"/>
      <c r="M61" s="207"/>
      <c r="N61" s="207"/>
      <c r="O61" s="207"/>
      <c r="P61" s="183"/>
      <c r="Q61" s="183"/>
      <c r="R61" s="81"/>
      <c r="S61" s="5"/>
    </row>
    <row r="62" spans="1:19" ht="15" x14ac:dyDescent="0.2">
      <c r="A62" s="5"/>
      <c r="B62" s="81"/>
      <c r="C62" s="183"/>
      <c r="D62" s="183"/>
      <c r="E62" s="207"/>
      <c r="F62" s="207"/>
      <c r="G62" s="207"/>
      <c r="H62" s="207"/>
      <c r="I62" s="207"/>
      <c r="J62" s="207"/>
      <c r="K62" s="207"/>
      <c r="L62" s="207"/>
      <c r="M62" s="207"/>
      <c r="N62" s="207"/>
      <c r="O62" s="207"/>
      <c r="P62" s="183"/>
      <c r="Q62" s="183"/>
      <c r="R62" s="81"/>
      <c r="S62" s="5"/>
    </row>
    <row r="63" spans="1:19" ht="15" x14ac:dyDescent="0.2">
      <c r="A63" s="5"/>
      <c r="B63" s="81"/>
      <c r="C63" s="183"/>
      <c r="D63" s="183"/>
      <c r="E63" s="207"/>
      <c r="F63" s="207"/>
      <c r="G63" s="207"/>
      <c r="H63" s="207"/>
      <c r="I63" s="207"/>
      <c r="J63" s="207"/>
      <c r="K63" s="207"/>
      <c r="L63" s="207"/>
      <c r="M63" s="207"/>
      <c r="N63" s="207"/>
      <c r="O63" s="207"/>
      <c r="P63" s="183"/>
      <c r="Q63" s="183"/>
      <c r="R63" s="81"/>
      <c r="S63" s="5"/>
    </row>
    <row r="64" spans="1:19" ht="15" x14ac:dyDescent="0.2">
      <c r="A64" s="5"/>
      <c r="B64" s="81"/>
      <c r="C64" s="183"/>
      <c r="D64" s="183"/>
      <c r="E64" s="207"/>
      <c r="F64" s="207"/>
      <c r="G64" s="207"/>
      <c r="H64" s="207"/>
      <c r="I64" s="207"/>
      <c r="J64" s="207"/>
      <c r="K64" s="207"/>
      <c r="L64" s="207"/>
      <c r="M64" s="207"/>
      <c r="N64" s="207"/>
      <c r="O64" s="207"/>
      <c r="P64" s="183"/>
      <c r="Q64" s="183"/>
      <c r="R64" s="81"/>
      <c r="S64" s="5"/>
    </row>
    <row r="65" spans="1:19" ht="15" x14ac:dyDescent="0.2">
      <c r="A65" s="5"/>
      <c r="B65" s="81"/>
      <c r="C65" s="183"/>
      <c r="D65" s="183"/>
      <c r="E65" s="207"/>
      <c r="F65" s="207"/>
      <c r="G65" s="207"/>
      <c r="H65" s="207"/>
      <c r="I65" s="207"/>
      <c r="J65" s="207"/>
      <c r="K65" s="207"/>
      <c r="L65" s="207"/>
      <c r="M65" s="207"/>
      <c r="N65" s="207"/>
      <c r="O65" s="207"/>
      <c r="P65" s="183"/>
      <c r="Q65" s="183"/>
      <c r="R65" s="81"/>
      <c r="S65" s="5"/>
    </row>
    <row r="66" spans="1:19" ht="15" x14ac:dyDescent="0.2">
      <c r="A66" s="5"/>
      <c r="B66" s="81"/>
      <c r="C66" s="183"/>
      <c r="D66" s="183"/>
      <c r="E66" s="207"/>
      <c r="F66" s="207"/>
      <c r="G66" s="207"/>
      <c r="H66" s="207"/>
      <c r="I66" s="207"/>
      <c r="J66" s="207"/>
      <c r="K66" s="207"/>
      <c r="L66" s="207"/>
      <c r="M66" s="207"/>
      <c r="N66" s="207"/>
      <c r="O66" s="207"/>
      <c r="P66" s="183"/>
      <c r="Q66" s="183"/>
      <c r="R66" s="81"/>
      <c r="S66" s="5"/>
    </row>
    <row r="67" spans="1:19" ht="15" x14ac:dyDescent="0.2">
      <c r="A67" s="5"/>
      <c r="B67" s="81"/>
      <c r="C67" s="183"/>
      <c r="D67" s="183"/>
      <c r="E67" s="207"/>
      <c r="F67" s="207"/>
      <c r="G67" s="207"/>
      <c r="H67" s="207"/>
      <c r="I67" s="207"/>
      <c r="J67" s="207"/>
      <c r="K67" s="207"/>
      <c r="L67" s="207"/>
      <c r="M67" s="207"/>
      <c r="N67" s="207"/>
      <c r="O67" s="207"/>
      <c r="P67" s="183"/>
      <c r="Q67" s="183"/>
      <c r="R67" s="81"/>
      <c r="S67" s="5"/>
    </row>
    <row r="68" spans="1:19" ht="15" x14ac:dyDescent="0.2">
      <c r="A68" s="5"/>
      <c r="B68" s="81"/>
      <c r="C68" s="183"/>
      <c r="D68" s="183"/>
      <c r="E68" s="207"/>
      <c r="F68" s="207"/>
      <c r="G68" s="207"/>
      <c r="H68" s="207"/>
      <c r="I68" s="207"/>
      <c r="J68" s="207"/>
      <c r="K68" s="207"/>
      <c r="L68" s="207"/>
      <c r="M68" s="207"/>
      <c r="N68" s="207"/>
      <c r="O68" s="207"/>
      <c r="P68" s="183"/>
      <c r="Q68" s="183"/>
      <c r="R68" s="81"/>
      <c r="S68" s="5"/>
    </row>
    <row r="69" spans="1:19" ht="15" x14ac:dyDescent="0.2">
      <c r="A69" s="5"/>
      <c r="B69" s="81"/>
      <c r="C69" s="183"/>
      <c r="D69" s="183"/>
      <c r="E69" s="207"/>
      <c r="F69" s="207"/>
      <c r="G69" s="207"/>
      <c r="H69" s="207"/>
      <c r="I69" s="207"/>
      <c r="J69" s="207"/>
      <c r="K69" s="207"/>
      <c r="L69" s="207"/>
      <c r="M69" s="207"/>
      <c r="N69" s="207"/>
      <c r="O69" s="207"/>
      <c r="P69" s="183"/>
      <c r="Q69" s="183"/>
      <c r="R69" s="81"/>
      <c r="S69" s="5"/>
    </row>
    <row r="70" spans="1:19" ht="15" x14ac:dyDescent="0.2">
      <c r="A70" s="5"/>
      <c r="B70" s="81"/>
      <c r="C70" s="183"/>
      <c r="D70" s="183"/>
      <c r="E70" s="207"/>
      <c r="F70" s="207"/>
      <c r="G70" s="207"/>
      <c r="H70" s="207"/>
      <c r="I70" s="207"/>
      <c r="J70" s="207"/>
      <c r="K70" s="207"/>
      <c r="L70" s="207"/>
      <c r="M70" s="207"/>
      <c r="N70" s="207"/>
      <c r="O70" s="207"/>
      <c r="P70" s="183"/>
      <c r="Q70" s="183"/>
      <c r="R70" s="81"/>
      <c r="S70" s="5"/>
    </row>
    <row r="71" spans="1:19" ht="15" x14ac:dyDescent="0.2">
      <c r="A71" s="5"/>
      <c r="B71" s="81"/>
      <c r="C71" s="183"/>
      <c r="D71" s="183"/>
      <c r="E71" s="207"/>
      <c r="F71" s="207"/>
      <c r="G71" s="207"/>
      <c r="H71" s="207"/>
      <c r="I71" s="207"/>
      <c r="J71" s="207"/>
      <c r="K71" s="207"/>
      <c r="L71" s="207"/>
      <c r="M71" s="207"/>
      <c r="N71" s="207"/>
      <c r="O71" s="207"/>
      <c r="P71" s="183"/>
      <c r="Q71" s="183"/>
      <c r="R71" s="81"/>
      <c r="S71" s="5"/>
    </row>
    <row r="72" spans="1:19" ht="15" x14ac:dyDescent="0.2">
      <c r="A72" s="5"/>
      <c r="B72" s="81"/>
      <c r="C72" s="185"/>
      <c r="D72" s="185"/>
      <c r="E72" s="185"/>
      <c r="F72" s="185"/>
      <c r="G72" s="185"/>
      <c r="H72" s="185"/>
      <c r="I72" s="185"/>
      <c r="J72" s="185"/>
      <c r="K72" s="185"/>
      <c r="L72" s="185"/>
      <c r="M72" s="185"/>
      <c r="N72" s="185"/>
      <c r="O72" s="185"/>
      <c r="P72" s="185"/>
      <c r="Q72" s="185"/>
      <c r="R72" s="81"/>
      <c r="S72" s="5"/>
    </row>
    <row r="73" spans="1:19" ht="15" x14ac:dyDescent="0.25">
      <c r="A73" s="5"/>
      <c r="B73" s="81"/>
      <c r="C73" s="208"/>
      <c r="D73" s="208"/>
      <c r="E73" s="208"/>
      <c r="F73" s="208"/>
      <c r="G73" s="208"/>
      <c r="H73" s="208"/>
      <c r="I73" s="208"/>
      <c r="J73" s="208"/>
      <c r="K73" s="208"/>
      <c r="L73" s="208"/>
      <c r="M73" s="208"/>
      <c r="N73" s="208"/>
      <c r="O73" s="208"/>
      <c r="P73" s="208"/>
      <c r="Q73" s="208"/>
      <c r="R73" s="81"/>
      <c r="S73" s="5"/>
    </row>
    <row r="74" spans="1:19" ht="15" x14ac:dyDescent="0.25">
      <c r="A74" s="5"/>
      <c r="B74" s="209" t="s">
        <v>22</v>
      </c>
      <c r="C74" s="209"/>
      <c r="D74" s="209"/>
      <c r="E74" s="209"/>
      <c r="F74" s="209"/>
      <c r="G74" s="209"/>
      <c r="H74" s="209"/>
      <c r="I74" s="209"/>
      <c r="J74" s="209"/>
      <c r="K74" s="209"/>
      <c r="L74" s="209"/>
      <c r="M74" s="209"/>
      <c r="N74" s="209"/>
      <c r="O74" s="209"/>
      <c r="P74" s="209"/>
      <c r="Q74" s="209"/>
      <c r="R74" s="209"/>
      <c r="S74" s="5"/>
    </row>
  </sheetData>
  <mergeCells count="50">
    <mergeCell ref="U27:Z27"/>
    <mergeCell ref="U28:Z28"/>
    <mergeCell ref="U29:Z29"/>
    <mergeCell ref="E37:O37"/>
    <mergeCell ref="E38:O41"/>
    <mergeCell ref="U20:Z20"/>
    <mergeCell ref="U21:Z21"/>
    <mergeCell ref="U24:Z24"/>
    <mergeCell ref="E25:O25"/>
    <mergeCell ref="E26:O26"/>
    <mergeCell ref="E58:O71"/>
    <mergeCell ref="C73:Q73"/>
    <mergeCell ref="B74:R74"/>
    <mergeCell ref="C35:D35"/>
    <mergeCell ref="P35:Q35"/>
    <mergeCell ref="E47:O56"/>
    <mergeCell ref="E34:O36"/>
    <mergeCell ref="E42:O42"/>
    <mergeCell ref="E43:O46"/>
    <mergeCell ref="C21:D21"/>
    <mergeCell ref="E21:O21"/>
    <mergeCell ref="P21:Q21"/>
    <mergeCell ref="C33:D33"/>
    <mergeCell ref="E33:O33"/>
    <mergeCell ref="P33:Q33"/>
    <mergeCell ref="E23:O23"/>
    <mergeCell ref="E24:O24"/>
    <mergeCell ref="C29:D29"/>
    <mergeCell ref="E29:O29"/>
    <mergeCell ref="P29:Q29"/>
    <mergeCell ref="E27:O27"/>
    <mergeCell ref="E28:O28"/>
    <mergeCell ref="E30:P30"/>
    <mergeCell ref="E31:O31"/>
    <mergeCell ref="E7:O11"/>
    <mergeCell ref="E12:O18"/>
    <mergeCell ref="C17:D17"/>
    <mergeCell ref="P17:Q17"/>
    <mergeCell ref="C20:D20"/>
    <mergeCell ref="E20:O20"/>
    <mergeCell ref="P20:Q20"/>
    <mergeCell ref="B2:R2"/>
    <mergeCell ref="C3:Q3"/>
    <mergeCell ref="C4:D4"/>
    <mergeCell ref="E4:O6"/>
    <mergeCell ref="P4:Q4"/>
    <mergeCell ref="C5:D5"/>
    <mergeCell ref="P5:Q5"/>
    <mergeCell ref="C6:D6"/>
    <mergeCell ref="P6:Q6"/>
  </mergeCells>
  <pageMargins left="0.7" right="0.7" top="0.75" bottom="0.75" header="0.3" footer="0.3"/>
  <pageSetup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25F38-0A2B-4F7F-B631-A71484921E6E}">
  <dimension ref="A1:AS57"/>
  <sheetViews>
    <sheetView topLeftCell="D6" zoomScale="62" workbookViewId="0">
      <selection activeCell="F11" sqref="F11"/>
    </sheetView>
  </sheetViews>
  <sheetFormatPr defaultColWidth="8.85546875" defaultRowHeight="15" x14ac:dyDescent="0.25"/>
  <cols>
    <col min="1" max="1" width="68.42578125" style="103" bestFit="1" customWidth="1"/>
    <col min="2" max="4" width="14.7109375" style="103" customWidth="1"/>
    <col min="5" max="5" width="43.7109375" style="103" customWidth="1"/>
    <col min="6" max="6" width="63" style="103" customWidth="1"/>
    <col min="7" max="7" width="20.7109375" style="103" bestFit="1" customWidth="1"/>
    <col min="8" max="8" width="12" style="103" bestFit="1" customWidth="1"/>
    <col min="9" max="9" width="27.28515625" style="103" bestFit="1" customWidth="1"/>
    <col min="10" max="10" width="9.28515625" style="103" bestFit="1" customWidth="1"/>
    <col min="11" max="11" width="12.5703125" style="103" bestFit="1" customWidth="1"/>
    <col min="12" max="12" width="9.28515625" style="103" bestFit="1" customWidth="1"/>
    <col min="13" max="13" width="9.28515625" style="103" customWidth="1"/>
    <col min="14" max="14" width="8.85546875" style="103"/>
    <col min="15" max="15" width="29.5703125" style="103" customWidth="1"/>
    <col min="16" max="16" width="26.140625" style="103" customWidth="1"/>
    <col min="17" max="17" width="8.85546875" style="103"/>
    <col min="18" max="18" width="26.28515625" style="103" bestFit="1" customWidth="1"/>
    <col min="19" max="19" width="43.7109375" style="103" bestFit="1" customWidth="1"/>
    <col min="20" max="20" width="36.28515625" style="103" bestFit="1" customWidth="1"/>
    <col min="21" max="21" width="61.85546875" style="103" bestFit="1" customWidth="1"/>
    <col min="22" max="22" width="91.5703125" style="103" bestFit="1" customWidth="1"/>
    <col min="23" max="23" width="22.28515625" style="103" bestFit="1" customWidth="1"/>
    <col min="24" max="24" width="21.85546875" style="103" bestFit="1" customWidth="1"/>
    <col min="25" max="25" width="56.42578125" style="103" bestFit="1" customWidth="1"/>
    <col min="26" max="26" width="24" style="103" bestFit="1" customWidth="1"/>
    <col min="27" max="27" width="35.28515625" style="103" bestFit="1" customWidth="1"/>
    <col min="28" max="28" width="33.28515625" style="103" bestFit="1" customWidth="1"/>
    <col min="29" max="29" width="40.28515625" style="103" bestFit="1" customWidth="1"/>
    <col min="30" max="30" width="28.42578125" style="103" bestFit="1" customWidth="1"/>
    <col min="31" max="31" width="28.42578125" style="103" customWidth="1"/>
    <col min="32" max="16384" width="8.85546875" style="103"/>
  </cols>
  <sheetData>
    <row r="1" spans="1:45" x14ac:dyDescent="0.25">
      <c r="O1" s="104" t="s">
        <v>290</v>
      </c>
      <c r="P1" s="104" t="s">
        <v>291</v>
      </c>
      <c r="R1" s="105" t="s">
        <v>292</v>
      </c>
      <c r="S1" s="104" t="s">
        <v>49</v>
      </c>
      <c r="T1" s="104" t="s">
        <v>51</v>
      </c>
      <c r="U1" s="104" t="s">
        <v>53</v>
      </c>
      <c r="V1" s="104" t="s">
        <v>293</v>
      </c>
      <c r="W1" s="104" t="s">
        <v>294</v>
      </c>
      <c r="X1" s="104" t="s">
        <v>295</v>
      </c>
      <c r="Y1" s="104" t="s">
        <v>296</v>
      </c>
      <c r="Z1" s="104" t="s">
        <v>297</v>
      </c>
      <c r="AA1" s="104" t="s">
        <v>298</v>
      </c>
      <c r="AB1" s="104" t="s">
        <v>299</v>
      </c>
      <c r="AC1" s="104" t="s">
        <v>300</v>
      </c>
      <c r="AD1" s="104" t="s">
        <v>301</v>
      </c>
      <c r="AE1" s="104" t="s">
        <v>302</v>
      </c>
      <c r="AH1" s="106" t="s">
        <v>303</v>
      </c>
      <c r="AI1" s="106" t="s">
        <v>304</v>
      </c>
      <c r="AJ1" s="106" t="s">
        <v>305</v>
      </c>
      <c r="AL1" s="103" t="s">
        <v>306</v>
      </c>
      <c r="AM1" s="106" t="s">
        <v>307</v>
      </c>
      <c r="AN1" s="106" t="s">
        <v>308</v>
      </c>
      <c r="AS1" s="103" t="s">
        <v>309</v>
      </c>
    </row>
    <row r="2" spans="1:45" x14ac:dyDescent="0.25">
      <c r="A2" s="106" t="str">
        <f>Table1[[#Headers],[Service]]</f>
        <v>Service</v>
      </c>
      <c r="B2" s="106" t="s">
        <v>106</v>
      </c>
      <c r="C2" s="106" t="s">
        <v>310</v>
      </c>
      <c r="D2" s="106" t="str">
        <f>Table1[[#Headers],[Service Sub-Type]]</f>
        <v>Service Sub-Type</v>
      </c>
      <c r="E2" s="106" t="s">
        <v>311</v>
      </c>
      <c r="F2" s="106" t="s">
        <v>312</v>
      </c>
      <c r="G2" s="106" t="str">
        <f>Table1[[#Headers],[Budget Narrative]]</f>
        <v>Budget Narrative</v>
      </c>
      <c r="H2" s="106" t="str">
        <f>Table1[[#Headers],[Per Unit Price]]</f>
        <v>Per Unit Price</v>
      </c>
      <c r="I2" s="106" t="str">
        <f>Table1[[#Headers],['#NCMs Served / FTEs Employed]]</f>
        <v>#NCMs Served / FTEs Employed</v>
      </c>
      <c r="J2" s="106" t="str">
        <f>Table1[[#Headers],[Unit of Time]]</f>
        <v>Unit of Time</v>
      </c>
      <c r="K2" s="106" t="str">
        <f>Table1[[#Headers],[Duration of Service]]</f>
        <v>Duration of Service</v>
      </c>
      <c r="L2" s="106" t="str">
        <f>Table1[[#Headers],[Total Cost]]</f>
        <v>Total Cost</v>
      </c>
      <c r="O2" s="103" t="s">
        <v>107</v>
      </c>
      <c r="P2" s="103" t="str">
        <f>CONCATENATE('Tab 3B Budget Worksheet'!D2,"-",'Tab 3B Budget Worksheet'!E2)</f>
        <v>Secondary Services: Renovations or modifications to existing facilities-Secondary Services: Renovations or modifications to existing facilities</v>
      </c>
      <c r="S2" s="107" t="s">
        <v>91</v>
      </c>
      <c r="T2" s="107" t="s">
        <v>130</v>
      </c>
      <c r="U2" s="107" t="s">
        <v>132</v>
      </c>
      <c r="V2" s="107" t="s">
        <v>313</v>
      </c>
      <c r="W2" s="107" t="s">
        <v>141</v>
      </c>
      <c r="X2" s="107" t="s">
        <v>141</v>
      </c>
      <c r="Y2" s="107" t="s">
        <v>141</v>
      </c>
      <c r="Z2" s="107" t="s">
        <v>141</v>
      </c>
      <c r="AA2" s="107" t="s">
        <v>141</v>
      </c>
      <c r="AB2" s="107" t="s">
        <v>141</v>
      </c>
      <c r="AC2" s="107" t="s">
        <v>141</v>
      </c>
      <c r="AD2" s="107" t="s">
        <v>141</v>
      </c>
      <c r="AE2" s="107" t="s">
        <v>141</v>
      </c>
      <c r="AH2" s="103" t="s">
        <v>314</v>
      </c>
      <c r="AI2" s="103" t="s">
        <v>315</v>
      </c>
      <c r="AJ2" s="103" t="s">
        <v>316</v>
      </c>
      <c r="AM2" s="103" t="s">
        <v>164</v>
      </c>
      <c r="AN2" s="103" t="str" cm="1">
        <f t="array" ref="AN2:AN3">_xlfn.VSTACK(AM2,_xlfn.ANCHORARRAY(AM3))</f>
        <v>All</v>
      </c>
      <c r="AS2" s="103" t="s">
        <v>317</v>
      </c>
    </row>
    <row r="3" spans="1:45" ht="90" x14ac:dyDescent="0.25">
      <c r="A3" s="103" t="s">
        <v>49</v>
      </c>
      <c r="B3" s="103" t="s">
        <v>50</v>
      </c>
      <c r="C3" s="103" t="s">
        <v>49</v>
      </c>
      <c r="D3" s="103" t="s">
        <v>91</v>
      </c>
      <c r="E3" s="103" t="str">
        <f t="shared" ref="E3:E29" si="0">CONCATENATE(C3,"-",D3)</f>
        <v>Shelter-Nights of Lodging in an overnight congregate facility</v>
      </c>
      <c r="F3" s="108" t="s">
        <v>318</v>
      </c>
      <c r="G3" s="103" t="s">
        <v>319</v>
      </c>
      <c r="H3" s="103" t="s">
        <v>320</v>
      </c>
      <c r="I3" s="103" t="s">
        <v>320</v>
      </c>
      <c r="J3" s="103" t="s">
        <v>144</v>
      </c>
      <c r="K3" s="103" t="s">
        <v>320</v>
      </c>
      <c r="L3" s="103" t="s">
        <v>320</v>
      </c>
      <c r="O3" s="103" t="str" cm="1">
        <f t="array" ref="O3">_xlfn._xlws.FILTER(D3:D30,C3:C30='Tab 3B Budget Worksheet'!D2,"")</f>
        <v>Secondary Services: Renovations or modifications to existing facilities</v>
      </c>
      <c r="S3" s="107" t="s">
        <v>126</v>
      </c>
      <c r="T3" s="107" t="s">
        <v>170</v>
      </c>
      <c r="U3" s="107" t="s">
        <v>135</v>
      </c>
      <c r="V3" s="107" t="s">
        <v>137</v>
      </c>
      <c r="W3" s="107"/>
      <c r="X3" s="107"/>
      <c r="Y3" s="107"/>
      <c r="Z3" s="107"/>
      <c r="AA3" s="107"/>
      <c r="AB3" s="107"/>
      <c r="AC3" s="107"/>
      <c r="AD3" s="107"/>
      <c r="AE3" s="109"/>
      <c r="AH3" s="103" t="s">
        <v>321</v>
      </c>
      <c r="AI3" s="103" t="s">
        <v>322</v>
      </c>
      <c r="AJ3" s="103" t="s">
        <v>321</v>
      </c>
      <c r="AM3" s="103" t="str" cm="1">
        <f t="array" ref="AM3">IFERROR(_xlfn.UNIQUE(_xlfn._xlws.FILTER(Table1[Entity Name], Table1[Entity Name] &lt;&gt; "")),"")</f>
        <v/>
      </c>
      <c r="AN3" s="103" t="str">
        <v/>
      </c>
      <c r="AS3" s="103" t="s">
        <v>323</v>
      </c>
    </row>
    <row r="4" spans="1:45" ht="105" x14ac:dyDescent="0.25">
      <c r="A4" s="103" t="s">
        <v>51</v>
      </c>
      <c r="B4" s="103" t="s">
        <v>52</v>
      </c>
      <c r="C4" s="103" t="s">
        <v>49</v>
      </c>
      <c r="D4" s="103" t="s">
        <v>126</v>
      </c>
      <c r="E4" s="103" t="str">
        <f t="shared" si="0"/>
        <v>Shelter-Nights of Lodging in a Hotel/motel service</v>
      </c>
      <c r="F4" s="108" t="s">
        <v>324</v>
      </c>
      <c r="I4" s="103" t="s">
        <v>141</v>
      </c>
      <c r="J4" s="103" t="s">
        <v>128</v>
      </c>
      <c r="S4" s="107" t="s">
        <v>119</v>
      </c>
      <c r="T4" s="107" t="s">
        <v>172</v>
      </c>
      <c r="U4" s="107" t="s">
        <v>325</v>
      </c>
      <c r="V4" s="107" t="s">
        <v>326</v>
      </c>
      <c r="W4" s="107"/>
      <c r="X4" s="107"/>
      <c r="Y4" s="107"/>
      <c r="Z4" s="107"/>
      <c r="AA4" s="107"/>
      <c r="AB4" s="107"/>
      <c r="AC4" s="107"/>
      <c r="AD4" s="107"/>
      <c r="AE4" s="109"/>
      <c r="AH4" s="103" t="s">
        <v>327</v>
      </c>
      <c r="AI4" s="103" t="s">
        <v>328</v>
      </c>
      <c r="AJ4" s="103" t="s">
        <v>329</v>
      </c>
    </row>
    <row r="5" spans="1:45" ht="210" x14ac:dyDescent="0.25">
      <c r="A5" s="103" t="s">
        <v>53</v>
      </c>
      <c r="B5" s="103" t="s">
        <v>54</v>
      </c>
      <c r="C5" s="103" t="s">
        <v>49</v>
      </c>
      <c r="D5" s="103" t="s">
        <v>119</v>
      </c>
      <c r="E5" s="103" t="str">
        <f t="shared" si="0"/>
        <v>Shelter-Other Allowable Lodging Related Activities</v>
      </c>
      <c r="F5" s="108" t="s">
        <v>330</v>
      </c>
      <c r="J5" s="103" t="s">
        <v>331</v>
      </c>
      <c r="S5" s="107" t="s">
        <v>167</v>
      </c>
      <c r="T5" s="107" t="s">
        <v>174</v>
      </c>
      <c r="U5" s="107" t="s">
        <v>184</v>
      </c>
      <c r="V5" s="107" t="s">
        <v>332</v>
      </c>
      <c r="W5" s="107"/>
      <c r="X5" s="107"/>
      <c r="Y5" s="107"/>
      <c r="Z5" s="107"/>
      <c r="AA5" s="107"/>
      <c r="AB5" s="107"/>
      <c r="AC5" s="107"/>
      <c r="AD5" s="107"/>
      <c r="AE5" s="109"/>
      <c r="AH5" s="103" t="s">
        <v>333</v>
      </c>
      <c r="AI5" s="103" t="s">
        <v>334</v>
      </c>
      <c r="AJ5" s="103" t="s">
        <v>335</v>
      </c>
    </row>
    <row r="6" spans="1:45" x14ac:dyDescent="0.25">
      <c r="A6" s="103" t="s">
        <v>55</v>
      </c>
      <c r="B6" s="103" t="s">
        <v>56</v>
      </c>
      <c r="C6" s="103" t="s">
        <v>51</v>
      </c>
      <c r="D6" s="103" t="s">
        <v>130</v>
      </c>
      <c r="E6" s="103" t="str">
        <f t="shared" si="0"/>
        <v>Food-Food Items</v>
      </c>
      <c r="F6" s="103" t="s">
        <v>336</v>
      </c>
      <c r="J6" s="103" t="s">
        <v>121</v>
      </c>
      <c r="S6" s="107"/>
      <c r="T6" s="107" t="s">
        <v>176</v>
      </c>
      <c r="U6" s="107"/>
      <c r="V6" s="107" t="s">
        <v>139</v>
      </c>
      <c r="W6" s="107"/>
      <c r="X6" s="107"/>
      <c r="Y6" s="107"/>
      <c r="Z6" s="107"/>
      <c r="AA6" s="107"/>
      <c r="AB6" s="107"/>
      <c r="AC6" s="107"/>
      <c r="AD6" s="107"/>
      <c r="AE6" s="109"/>
      <c r="AH6" s="103" t="s">
        <v>337</v>
      </c>
      <c r="AI6" s="103" t="s">
        <v>338</v>
      </c>
      <c r="AJ6" s="103" t="s">
        <v>339</v>
      </c>
    </row>
    <row r="7" spans="1:45" x14ac:dyDescent="0.25">
      <c r="A7" s="103" t="s">
        <v>57</v>
      </c>
      <c r="B7" s="103" t="s">
        <v>58</v>
      </c>
      <c r="C7" s="103" t="s">
        <v>51</v>
      </c>
      <c r="D7" s="103" t="s">
        <v>170</v>
      </c>
      <c r="E7" s="103" t="str">
        <f t="shared" si="0"/>
        <v>Food-Food Banks</v>
      </c>
      <c r="F7" s="103" t="s">
        <v>340</v>
      </c>
      <c r="S7" s="107"/>
      <c r="T7" s="107"/>
      <c r="U7" s="107"/>
      <c r="V7" s="107" t="s">
        <v>341</v>
      </c>
      <c r="W7" s="107"/>
      <c r="X7" s="107"/>
      <c r="Y7" s="107"/>
      <c r="Z7" s="107"/>
      <c r="AA7" s="107"/>
      <c r="AB7" s="107"/>
      <c r="AC7" s="107"/>
      <c r="AD7" s="107"/>
      <c r="AE7" s="109"/>
      <c r="AH7" s="103" t="s">
        <v>342</v>
      </c>
      <c r="AI7" s="103" t="s">
        <v>343</v>
      </c>
      <c r="AJ7" s="103" t="s">
        <v>344</v>
      </c>
    </row>
    <row r="8" spans="1:45" x14ac:dyDescent="0.25">
      <c r="A8" s="103" t="s">
        <v>59</v>
      </c>
      <c r="B8" s="103" t="s">
        <v>60</v>
      </c>
      <c r="C8" s="103" t="s">
        <v>51</v>
      </c>
      <c r="D8" s="103" t="s">
        <v>172</v>
      </c>
      <c r="E8" s="103" t="str">
        <f t="shared" si="0"/>
        <v>Food-Contracted Meals</v>
      </c>
      <c r="F8" s="103" t="s">
        <v>345</v>
      </c>
      <c r="S8" s="107"/>
      <c r="T8" s="107"/>
      <c r="U8" s="107"/>
      <c r="V8" s="107" t="s">
        <v>198</v>
      </c>
      <c r="W8" s="107"/>
      <c r="X8" s="107"/>
      <c r="Y8" s="107"/>
      <c r="Z8" s="107"/>
      <c r="AA8" s="107"/>
      <c r="AB8" s="107"/>
      <c r="AC8" s="107"/>
      <c r="AD8" s="107"/>
      <c r="AE8" s="109"/>
      <c r="AH8" s="103" t="s">
        <v>346</v>
      </c>
      <c r="AI8" s="103" t="s">
        <v>347</v>
      </c>
      <c r="AJ8" s="103" t="s">
        <v>348</v>
      </c>
    </row>
    <row r="9" spans="1:45" ht="120" x14ac:dyDescent="0.25">
      <c r="A9" s="103" t="s">
        <v>149</v>
      </c>
      <c r="B9" s="103" t="s">
        <v>64</v>
      </c>
      <c r="C9" s="103" t="s">
        <v>51</v>
      </c>
      <c r="D9" s="103" t="s">
        <v>174</v>
      </c>
      <c r="E9" s="103" t="str">
        <f t="shared" si="0"/>
        <v>Food-Other Allowable Food Related Items/Costs</v>
      </c>
      <c r="F9" s="108" t="s">
        <v>349</v>
      </c>
      <c r="S9" s="107"/>
      <c r="T9" s="107"/>
      <c r="U9" s="107"/>
      <c r="V9" s="107" t="s">
        <v>350</v>
      </c>
      <c r="W9" s="107"/>
      <c r="X9" s="107"/>
      <c r="Y9" s="107"/>
      <c r="Z9" s="107"/>
      <c r="AA9" s="107"/>
      <c r="AB9" s="107"/>
      <c r="AC9" s="107"/>
      <c r="AD9" s="107"/>
      <c r="AE9" s="109"/>
      <c r="AH9" s="103" t="s">
        <v>351</v>
      </c>
      <c r="AI9" s="103" t="s">
        <v>352</v>
      </c>
      <c r="AJ9" s="103" t="s">
        <v>353</v>
      </c>
    </row>
    <row r="10" spans="1:45" ht="150" x14ac:dyDescent="0.25">
      <c r="A10" s="103" t="s">
        <v>145</v>
      </c>
      <c r="B10" s="103" t="s">
        <v>64</v>
      </c>
      <c r="C10" s="103" t="s">
        <v>53</v>
      </c>
      <c r="D10" s="103" t="s">
        <v>132</v>
      </c>
      <c r="E10" s="103" t="str">
        <f t="shared" si="0"/>
        <v>Transportation-Transportation from DHS release to shelter and services provider location</v>
      </c>
      <c r="F10" s="108" t="s">
        <v>354</v>
      </c>
      <c r="S10" s="107"/>
      <c r="T10" s="107"/>
      <c r="U10" s="107"/>
      <c r="V10" s="107" t="s">
        <v>355</v>
      </c>
      <c r="W10" s="107"/>
      <c r="X10" s="107"/>
      <c r="Y10" s="107"/>
      <c r="Z10" s="107"/>
      <c r="AA10" s="107"/>
      <c r="AB10" s="107"/>
      <c r="AC10" s="107"/>
      <c r="AD10" s="107"/>
      <c r="AE10" s="109"/>
      <c r="AH10" s="103" t="s">
        <v>356</v>
      </c>
      <c r="AI10" s="103" t="s">
        <v>357</v>
      </c>
      <c r="AJ10" s="103" t="s">
        <v>358</v>
      </c>
    </row>
    <row r="11" spans="1:45" ht="150" x14ac:dyDescent="0.25">
      <c r="A11" s="103" t="s">
        <v>210</v>
      </c>
      <c r="B11" s="103" t="s">
        <v>64</v>
      </c>
      <c r="C11" s="103" t="s">
        <v>53</v>
      </c>
      <c r="D11" s="103" t="s">
        <v>135</v>
      </c>
      <c r="E11" s="103" t="str">
        <f t="shared" si="0"/>
        <v>Transportation-Onward destination transportation</v>
      </c>
      <c r="F11" s="108" t="s">
        <v>359</v>
      </c>
      <c r="S11" s="107"/>
      <c r="T11" s="107"/>
      <c r="U11" s="107"/>
      <c r="V11" s="107" t="s">
        <v>360</v>
      </c>
      <c r="W11" s="107"/>
      <c r="X11" s="107"/>
      <c r="Y11" s="107"/>
      <c r="Z11" s="107"/>
      <c r="AA11" s="107"/>
      <c r="AB11" s="107"/>
      <c r="AC11" s="107"/>
      <c r="AD11" s="107"/>
      <c r="AE11" s="109"/>
      <c r="AH11" s="103" t="s">
        <v>361</v>
      </c>
      <c r="AI11" s="103" t="s">
        <v>362</v>
      </c>
      <c r="AJ11" s="103" t="s">
        <v>363</v>
      </c>
    </row>
    <row r="12" spans="1:45" x14ac:dyDescent="0.25">
      <c r="A12" s="103" t="s">
        <v>212</v>
      </c>
      <c r="B12" s="103" t="s">
        <v>64</v>
      </c>
      <c r="C12" s="103" t="s">
        <v>53</v>
      </c>
      <c r="D12" s="103" t="s">
        <v>325</v>
      </c>
      <c r="E12" s="103" t="str">
        <f t="shared" si="0"/>
        <v>Transportation-Service provider to service provider transportation</v>
      </c>
      <c r="F12" s="103" t="s">
        <v>364</v>
      </c>
      <c r="AH12" s="103" t="s">
        <v>365</v>
      </c>
      <c r="AI12" s="103" t="s">
        <v>366</v>
      </c>
      <c r="AJ12" s="103" t="s">
        <v>365</v>
      </c>
    </row>
    <row r="13" spans="1:45" x14ac:dyDescent="0.25">
      <c r="A13" s="103" t="s">
        <v>214</v>
      </c>
      <c r="B13" s="103" t="s">
        <v>64</v>
      </c>
      <c r="C13" s="103" t="s">
        <v>55</v>
      </c>
      <c r="D13" s="103" t="s">
        <v>313</v>
      </c>
      <c r="E13" s="103" t="str">
        <f t="shared" si="0"/>
        <v>Acute Medical Care-Basic first aid care and supplies (e.g. band-aids)</v>
      </c>
      <c r="F13" s="103" t="s">
        <v>367</v>
      </c>
      <c r="AH13" s="103" t="s">
        <v>368</v>
      </c>
      <c r="AI13" s="103" t="s">
        <v>311</v>
      </c>
      <c r="AJ13" s="103" t="s">
        <v>368</v>
      </c>
    </row>
    <row r="14" spans="1:45" x14ac:dyDescent="0.25">
      <c r="A14" s="103" t="s">
        <v>147</v>
      </c>
      <c r="B14" s="103" t="s">
        <v>64</v>
      </c>
      <c r="C14" s="103" t="s">
        <v>55</v>
      </c>
      <c r="D14" s="103" t="s">
        <v>137</v>
      </c>
      <c r="E14" s="103" t="str">
        <f t="shared" si="0"/>
        <v>Acute Medical Care-Health screenings, including for mental health</v>
      </c>
      <c r="F14" s="103" t="s">
        <v>369</v>
      </c>
      <c r="AH14" s="103" t="s">
        <v>370</v>
      </c>
      <c r="AI14" s="103" t="s">
        <v>371</v>
      </c>
      <c r="AJ14" s="103" t="s">
        <v>372</v>
      </c>
    </row>
    <row r="15" spans="1:45" x14ac:dyDescent="0.25">
      <c r="A15" s="103" t="s">
        <v>217</v>
      </c>
      <c r="B15" s="103" t="s">
        <v>64</v>
      </c>
      <c r="C15" s="103" t="s">
        <v>55</v>
      </c>
      <c r="D15" s="103" t="s">
        <v>326</v>
      </c>
      <c r="E15" s="103" t="str">
        <f t="shared" si="0"/>
        <v>Acute Medical Care-Medical care for assessment and stabilization for onward travel, including ground-based ambulance transport</v>
      </c>
      <c r="F15" s="103" t="s">
        <v>373</v>
      </c>
      <c r="AH15" s="103" t="s">
        <v>374</v>
      </c>
      <c r="AI15" s="103" t="s">
        <v>375</v>
      </c>
      <c r="AJ15" s="103" t="s">
        <v>376</v>
      </c>
    </row>
    <row r="16" spans="1:45" x14ac:dyDescent="0.25">
      <c r="C16" s="103" t="s">
        <v>55</v>
      </c>
      <c r="D16" s="103" t="s">
        <v>332</v>
      </c>
      <c r="E16" s="103" t="str">
        <f t="shared" si="0"/>
        <v>Acute Medical Care-Testing and limited care related to quarantining and isolation</v>
      </c>
      <c r="F16" s="103" t="s">
        <v>377</v>
      </c>
      <c r="AH16" s="103" t="s">
        <v>378</v>
      </c>
      <c r="AI16" s="103" t="s">
        <v>379</v>
      </c>
      <c r="AJ16" s="103" t="s">
        <v>378</v>
      </c>
    </row>
    <row r="17" spans="3:36" x14ac:dyDescent="0.25">
      <c r="C17" s="103" t="s">
        <v>55</v>
      </c>
      <c r="D17" s="103" t="s">
        <v>139</v>
      </c>
      <c r="E17" s="103" t="str">
        <f t="shared" si="0"/>
        <v>Acute Medical Care-Over-The-Counter Medication (e.g., aspirin).</v>
      </c>
      <c r="F17" s="103" t="s">
        <v>380</v>
      </c>
      <c r="AH17" s="103" t="s">
        <v>381</v>
      </c>
      <c r="AI17" s="103" t="s">
        <v>382</v>
      </c>
      <c r="AJ17" s="103" t="s">
        <v>383</v>
      </c>
    </row>
    <row r="18" spans="3:36" x14ac:dyDescent="0.25">
      <c r="C18" s="103" t="s">
        <v>55</v>
      </c>
      <c r="D18" s="103" t="s">
        <v>341</v>
      </c>
      <c r="E18" s="103" t="str">
        <f t="shared" si="0"/>
        <v>Acute Medical Care-Personal Protective Equipment (PPE) for both shelter staff and noncitizen migrants</v>
      </c>
      <c r="F18" s="103" t="s">
        <v>384</v>
      </c>
      <c r="AH18" s="103" t="s">
        <v>385</v>
      </c>
      <c r="AI18" s="103" t="s">
        <v>386</v>
      </c>
      <c r="AJ18" s="103" t="s">
        <v>387</v>
      </c>
    </row>
    <row r="19" spans="3:36" x14ac:dyDescent="0.25">
      <c r="C19" s="103" t="s">
        <v>55</v>
      </c>
      <c r="D19" s="103" t="s">
        <v>198</v>
      </c>
      <c r="E19" s="103" t="str">
        <f t="shared" si="0"/>
        <v>Acute Medical Care-Limited Durable Medical Equipment (DME)</v>
      </c>
      <c r="F19" s="103" t="s">
        <v>388</v>
      </c>
      <c r="AH19" s="103" t="s">
        <v>389</v>
      </c>
      <c r="AI19" s="103" t="s">
        <v>390</v>
      </c>
      <c r="AJ19" s="103" t="s">
        <v>391</v>
      </c>
    </row>
    <row r="20" spans="3:36" x14ac:dyDescent="0.25">
      <c r="C20" s="103" t="s">
        <v>55</v>
      </c>
      <c r="D20" s="103" t="s">
        <v>392</v>
      </c>
      <c r="E20" s="103" t="str">
        <f t="shared" si="0"/>
        <v>Acute Medical Care-Prescription medication for managing acute or chronic care for up to 45 days per individual.</v>
      </c>
      <c r="F20" s="103" t="s">
        <v>393</v>
      </c>
      <c r="AH20" s="103" t="s">
        <v>394</v>
      </c>
      <c r="AI20" s="103" t="s">
        <v>395</v>
      </c>
      <c r="AJ20" s="103" t="s">
        <v>394</v>
      </c>
    </row>
    <row r="21" spans="3:36" x14ac:dyDescent="0.25">
      <c r="C21" s="103" t="s">
        <v>55</v>
      </c>
      <c r="D21" s="103" t="s">
        <v>355</v>
      </c>
      <c r="E21" s="103" t="str">
        <f t="shared" si="0"/>
        <v>Acute Medical Care-Lab testing</v>
      </c>
      <c r="F21" s="103" t="s">
        <v>202</v>
      </c>
      <c r="AH21" s="103" t="s">
        <v>396</v>
      </c>
      <c r="AI21" s="103" t="s">
        <v>397</v>
      </c>
      <c r="AJ21" s="103" t="s">
        <v>398</v>
      </c>
    </row>
    <row r="22" spans="3:36" x14ac:dyDescent="0.25">
      <c r="C22" s="103" t="s">
        <v>57</v>
      </c>
      <c r="D22" s="103" t="s">
        <v>399</v>
      </c>
      <c r="E22" s="103" t="str">
        <f t="shared" si="0"/>
        <v>Personal Hygiene Supplies-Personal hygiene supplies</v>
      </c>
      <c r="F22" s="103" t="s">
        <v>400</v>
      </c>
      <c r="AH22" s="103" t="s">
        <v>401</v>
      </c>
      <c r="AI22" s="103" t="s">
        <v>402</v>
      </c>
      <c r="AJ22" s="103" t="s">
        <v>403</v>
      </c>
    </row>
    <row r="23" spans="3:36" ht="105" x14ac:dyDescent="0.25">
      <c r="C23" s="103" t="s">
        <v>59</v>
      </c>
      <c r="D23" s="103" t="s">
        <v>404</v>
      </c>
      <c r="E23" s="103" t="str">
        <f t="shared" si="0"/>
        <v>Labor for Primary Services-Labor for primary services</v>
      </c>
      <c r="F23" s="108" t="s">
        <v>405</v>
      </c>
      <c r="AH23" s="103" t="s">
        <v>406</v>
      </c>
      <c r="AI23" s="103" t="s">
        <v>407</v>
      </c>
      <c r="AJ23" s="103" t="s">
        <v>408</v>
      </c>
    </row>
    <row r="24" spans="3:36" ht="105" x14ac:dyDescent="0.25">
      <c r="C24" s="103" t="s">
        <v>149</v>
      </c>
      <c r="D24" s="103" t="s">
        <v>149</v>
      </c>
      <c r="E24" s="103" t="str">
        <f t="shared" si="0"/>
        <v>Secondary Services: Renovations or modifications to existing facilities-Secondary Services: Renovations or modifications to existing facilities</v>
      </c>
      <c r="F24" s="108" t="s">
        <v>409</v>
      </c>
      <c r="AH24" s="103" t="s">
        <v>410</v>
      </c>
      <c r="AI24" s="103" t="s">
        <v>411</v>
      </c>
      <c r="AJ24" s="103" t="s">
        <v>412</v>
      </c>
    </row>
    <row r="25" spans="3:36" x14ac:dyDescent="0.25">
      <c r="C25" s="103" t="s">
        <v>145</v>
      </c>
      <c r="D25" s="103" t="s">
        <v>145</v>
      </c>
      <c r="E25" s="103" t="str">
        <f t="shared" si="0"/>
        <v>Secondary Services: Clothing-Secondary Services: Clothing</v>
      </c>
      <c r="F25" s="103" t="s">
        <v>413</v>
      </c>
      <c r="AH25" s="103" t="s">
        <v>414</v>
      </c>
      <c r="AI25" s="103" t="s">
        <v>415</v>
      </c>
      <c r="AJ25" s="103" t="s">
        <v>416</v>
      </c>
    </row>
    <row r="26" spans="3:36" x14ac:dyDescent="0.25">
      <c r="C26" s="103" t="s">
        <v>210</v>
      </c>
      <c r="D26" s="103" t="s">
        <v>210</v>
      </c>
      <c r="E26" s="103" t="str">
        <f t="shared" si="0"/>
        <v>Secondary Services: Outreach Information-Secondary Services: Outreach Information</v>
      </c>
      <c r="F26" s="103" t="s">
        <v>417</v>
      </c>
      <c r="AH26" s="103" t="s">
        <v>418</v>
      </c>
      <c r="AI26" s="103" t="s">
        <v>419</v>
      </c>
      <c r="AJ26" s="103" t="s">
        <v>420</v>
      </c>
    </row>
    <row r="27" spans="3:36" x14ac:dyDescent="0.25">
      <c r="C27" s="103" t="s">
        <v>212</v>
      </c>
      <c r="D27" s="103" t="s">
        <v>212</v>
      </c>
      <c r="E27" s="103" t="str">
        <f t="shared" si="0"/>
        <v>Secondary Services: Translation Services-Secondary Services: Translation Services</v>
      </c>
      <c r="F27" s="103" t="s">
        <v>421</v>
      </c>
      <c r="AH27" s="103" t="s">
        <v>422</v>
      </c>
      <c r="AI27" s="103" t="s">
        <v>423</v>
      </c>
      <c r="AJ27" s="103" t="s">
        <v>424</v>
      </c>
    </row>
    <row r="28" spans="3:36" x14ac:dyDescent="0.25">
      <c r="C28" s="103" t="s">
        <v>214</v>
      </c>
      <c r="D28" s="103" t="s">
        <v>214</v>
      </c>
      <c r="E28" s="103" t="str">
        <f t="shared" si="0"/>
        <v>Secondary Services: Labor for Secondary Services-Secondary Services: Labor for Secondary Services</v>
      </c>
      <c r="F28" s="103" t="s">
        <v>425</v>
      </c>
      <c r="AH28" s="103" t="s">
        <v>426</v>
      </c>
      <c r="AI28" s="103" t="s">
        <v>427</v>
      </c>
      <c r="AJ28" s="103" t="s">
        <v>428</v>
      </c>
    </row>
    <row r="29" spans="3:36" x14ac:dyDescent="0.25">
      <c r="C29" s="103" t="s">
        <v>147</v>
      </c>
      <c r="D29" s="103" t="s">
        <v>147</v>
      </c>
      <c r="E29" s="103" t="str">
        <f t="shared" si="0"/>
        <v>Management and Administration-Management and Administration</v>
      </c>
      <c r="F29" s="110" t="s">
        <v>429</v>
      </c>
      <c r="AH29" s="103" t="s">
        <v>430</v>
      </c>
      <c r="AI29" s="103" t="s">
        <v>431</v>
      </c>
      <c r="AJ29" s="103" t="s">
        <v>432</v>
      </c>
    </row>
    <row r="30" spans="3:36" x14ac:dyDescent="0.25">
      <c r="C30" s="103" t="s">
        <v>217</v>
      </c>
      <c r="D30" s="103" t="s">
        <v>217</v>
      </c>
      <c r="E30" s="103" t="str">
        <f>CONCATENATE(C30,"-",D30)</f>
        <v>Indirect Costs-Indirect Costs</v>
      </c>
      <c r="F30" s="103" t="s">
        <v>433</v>
      </c>
      <c r="AH30" s="103" t="s">
        <v>434</v>
      </c>
      <c r="AI30" s="103" t="s">
        <v>435</v>
      </c>
      <c r="AJ30" s="103" t="s">
        <v>436</v>
      </c>
    </row>
    <row r="31" spans="3:36" x14ac:dyDescent="0.25">
      <c r="AH31" s="103" t="s">
        <v>437</v>
      </c>
      <c r="AI31" s="103" t="s">
        <v>438</v>
      </c>
      <c r="AJ31" s="103" t="s">
        <v>439</v>
      </c>
    </row>
    <row r="32" spans="3:36" x14ac:dyDescent="0.25">
      <c r="AH32" s="103" t="s">
        <v>440</v>
      </c>
      <c r="AI32" s="103" t="s">
        <v>441</v>
      </c>
      <c r="AJ32" s="103" t="s">
        <v>442</v>
      </c>
    </row>
    <row r="33" spans="34:36" x14ac:dyDescent="0.25">
      <c r="AH33" s="103" t="s">
        <v>443</v>
      </c>
      <c r="AI33" s="103" t="s">
        <v>444</v>
      </c>
      <c r="AJ33" s="103" t="s">
        <v>445</v>
      </c>
    </row>
    <row r="34" spans="34:36" x14ac:dyDescent="0.25">
      <c r="AH34" s="103" t="s">
        <v>446</v>
      </c>
      <c r="AI34" s="103" t="s">
        <v>447</v>
      </c>
      <c r="AJ34" s="103" t="s">
        <v>448</v>
      </c>
    </row>
    <row r="35" spans="34:36" x14ac:dyDescent="0.25">
      <c r="AH35" s="103" t="s">
        <v>449</v>
      </c>
      <c r="AI35" s="103" t="s">
        <v>450</v>
      </c>
      <c r="AJ35" s="103" t="s">
        <v>451</v>
      </c>
    </row>
    <row r="36" spans="34:36" x14ac:dyDescent="0.25">
      <c r="AH36" s="103" t="s">
        <v>452</v>
      </c>
      <c r="AI36" s="103" t="s">
        <v>453</v>
      </c>
      <c r="AJ36" s="103" t="s">
        <v>452</v>
      </c>
    </row>
    <row r="37" spans="34:36" x14ac:dyDescent="0.25">
      <c r="AH37" s="103" t="s">
        <v>454</v>
      </c>
      <c r="AI37" s="103" t="s">
        <v>455</v>
      </c>
      <c r="AJ37" s="103" t="s">
        <v>456</v>
      </c>
    </row>
    <row r="38" spans="34:36" x14ac:dyDescent="0.25">
      <c r="AH38" s="103" t="s">
        <v>457</v>
      </c>
      <c r="AI38" s="103" t="s">
        <v>458</v>
      </c>
      <c r="AJ38" s="103" t="s">
        <v>459</v>
      </c>
    </row>
    <row r="39" spans="34:36" x14ac:dyDescent="0.25">
      <c r="AH39" s="103" t="s">
        <v>460</v>
      </c>
      <c r="AI39" s="103" t="s">
        <v>461</v>
      </c>
      <c r="AJ39" s="103" t="s">
        <v>462</v>
      </c>
    </row>
    <row r="40" spans="34:36" x14ac:dyDescent="0.25">
      <c r="AH40" s="103" t="s">
        <v>463</v>
      </c>
      <c r="AI40" s="103" t="s">
        <v>464</v>
      </c>
      <c r="AJ40" s="103" t="s">
        <v>465</v>
      </c>
    </row>
    <row r="41" spans="34:36" x14ac:dyDescent="0.25">
      <c r="AH41" s="103" t="s">
        <v>466</v>
      </c>
      <c r="AI41" s="103" t="s">
        <v>467</v>
      </c>
      <c r="AJ41" s="103" t="s">
        <v>468</v>
      </c>
    </row>
    <row r="42" spans="34:36" x14ac:dyDescent="0.25">
      <c r="AH42" s="103" t="s">
        <v>469</v>
      </c>
      <c r="AI42" s="103" t="s">
        <v>470</v>
      </c>
      <c r="AJ42" s="103" t="s">
        <v>471</v>
      </c>
    </row>
    <row r="43" spans="34:36" x14ac:dyDescent="0.25">
      <c r="AH43" s="103" t="s">
        <v>472</v>
      </c>
      <c r="AI43" s="103" t="s">
        <v>473</v>
      </c>
      <c r="AJ43" s="103" t="s">
        <v>474</v>
      </c>
    </row>
    <row r="44" spans="34:36" x14ac:dyDescent="0.25">
      <c r="AH44" s="103" t="s">
        <v>475</v>
      </c>
      <c r="AI44" s="103" t="s">
        <v>476</v>
      </c>
      <c r="AJ44" s="103" t="s">
        <v>477</v>
      </c>
    </row>
    <row r="45" spans="34:36" x14ac:dyDescent="0.25">
      <c r="AH45" s="103" t="s">
        <v>478</v>
      </c>
      <c r="AI45" s="103" t="s">
        <v>479</v>
      </c>
      <c r="AJ45" s="103" t="s">
        <v>478</v>
      </c>
    </row>
    <row r="46" spans="34:36" x14ac:dyDescent="0.25">
      <c r="AH46" s="103" t="s">
        <v>480</v>
      </c>
      <c r="AI46" s="103" t="s">
        <v>481</v>
      </c>
      <c r="AJ46" s="103" t="s">
        <v>482</v>
      </c>
    </row>
    <row r="47" spans="34:36" x14ac:dyDescent="0.25">
      <c r="AH47" s="103" t="s">
        <v>483</v>
      </c>
      <c r="AI47" s="103" t="s">
        <v>484</v>
      </c>
      <c r="AJ47" s="103" t="s">
        <v>485</v>
      </c>
    </row>
    <row r="48" spans="34:36" x14ac:dyDescent="0.25">
      <c r="AH48" s="103" t="s">
        <v>486</v>
      </c>
      <c r="AI48" s="103" t="s">
        <v>487</v>
      </c>
      <c r="AJ48" s="103" t="s">
        <v>488</v>
      </c>
    </row>
    <row r="49" spans="34:36" x14ac:dyDescent="0.25">
      <c r="AH49" s="103" t="s">
        <v>489</v>
      </c>
      <c r="AI49" s="103" t="s">
        <v>490</v>
      </c>
      <c r="AJ49" s="103" t="s">
        <v>491</v>
      </c>
    </row>
    <row r="50" spans="34:36" x14ac:dyDescent="0.25">
      <c r="AH50" s="103" t="s">
        <v>492</v>
      </c>
      <c r="AI50" s="103" t="s">
        <v>493</v>
      </c>
      <c r="AJ50" s="103" t="s">
        <v>494</v>
      </c>
    </row>
    <row r="51" spans="34:36" x14ac:dyDescent="0.25">
      <c r="AH51" s="103" t="s">
        <v>495</v>
      </c>
      <c r="AI51" s="103" t="s">
        <v>496</v>
      </c>
      <c r="AJ51" s="103" t="s">
        <v>497</v>
      </c>
    </row>
    <row r="52" spans="34:36" x14ac:dyDescent="0.25">
      <c r="AH52" s="103" t="s">
        <v>498</v>
      </c>
      <c r="AI52" s="103" t="s">
        <v>499</v>
      </c>
      <c r="AJ52" s="103" t="s">
        <v>500</v>
      </c>
    </row>
    <row r="53" spans="34:36" x14ac:dyDescent="0.25">
      <c r="AH53" s="103" t="s">
        <v>501</v>
      </c>
      <c r="AI53" s="103" t="s">
        <v>502</v>
      </c>
      <c r="AJ53" s="103" t="s">
        <v>501</v>
      </c>
    </row>
    <row r="54" spans="34:36" x14ac:dyDescent="0.25">
      <c r="AH54" s="103" t="s">
        <v>503</v>
      </c>
      <c r="AI54" s="103" t="s">
        <v>504</v>
      </c>
      <c r="AJ54" s="103" t="s">
        <v>505</v>
      </c>
    </row>
    <row r="55" spans="34:36" x14ac:dyDescent="0.25">
      <c r="AH55" s="103" t="s">
        <v>506</v>
      </c>
      <c r="AI55" s="103" t="s">
        <v>507</v>
      </c>
      <c r="AJ55" s="103" t="s">
        <v>508</v>
      </c>
    </row>
    <row r="56" spans="34:36" x14ac:dyDescent="0.25">
      <c r="AH56" s="103" t="s">
        <v>509</v>
      </c>
      <c r="AI56" s="103" t="s">
        <v>510</v>
      </c>
      <c r="AJ56" s="103" t="s">
        <v>511</v>
      </c>
    </row>
    <row r="57" spans="34:36" x14ac:dyDescent="0.25">
      <c r="AH57" s="103" t="s">
        <v>512</v>
      </c>
      <c r="AI57" s="103" t="s">
        <v>513</v>
      </c>
      <c r="AJ57" s="103" t="s">
        <v>514</v>
      </c>
    </row>
  </sheetData>
  <sheetProtection algorithmName="SHA-512" hashValue="60xFDX5JcVlxm4pxh5IcVr9ZgEfcGlUOqJYe9JTl1DRBQS9wO+mOoaSkq1Gdsrh622K3tMvkhyiJLQf3GbAUZA==" saltValue="M5uiTelW5xqOLEzGoBJJkg==" spinCount="100000" sheet="1" objects="1" scenario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82D18-4CC4-4C4D-BC7B-71B5C3908829}">
  <dimension ref="A1:AG50"/>
  <sheetViews>
    <sheetView zoomScale="80" zoomScaleNormal="80" workbookViewId="0">
      <selection activeCell="G9" sqref="G9:K9"/>
    </sheetView>
  </sheetViews>
  <sheetFormatPr defaultColWidth="8.85546875" defaultRowHeight="15" x14ac:dyDescent="0.25"/>
  <cols>
    <col min="1" max="1" width="8.85546875" style="72"/>
    <col min="2" max="2" width="3.7109375" style="72" customWidth="1"/>
    <col min="3" max="5" width="0" style="72" hidden="1" customWidth="1"/>
    <col min="6" max="6" width="7.7109375" style="72" customWidth="1"/>
    <col min="7" max="7" width="37.5703125" style="72" customWidth="1"/>
    <col min="8" max="8" width="21" style="72" customWidth="1"/>
    <col min="9" max="10" width="8.85546875" style="72"/>
    <col min="11" max="11" width="68.28515625" style="72" customWidth="1"/>
    <col min="12" max="15" width="8.85546875" style="72"/>
    <col min="16" max="18" width="8.85546875" style="72" bestFit="1" customWidth="1"/>
    <col min="19" max="16384" width="8.85546875" style="72"/>
  </cols>
  <sheetData>
    <row r="1" spans="1:33" s="2" customFormat="1" ht="14.25" customHeight="1" x14ac:dyDescent="0.2">
      <c r="C1" s="3" t="s">
        <v>23</v>
      </c>
      <c r="F1" s="3"/>
    </row>
    <row r="2" spans="1:33" ht="21.75" customHeight="1" x14ac:dyDescent="0.25">
      <c r="A2" s="2"/>
      <c r="B2" s="2"/>
      <c r="C2" s="2"/>
      <c r="D2" s="2"/>
      <c r="E2" s="2"/>
      <c r="F2" s="83"/>
      <c r="G2" s="83"/>
      <c r="H2" s="83"/>
      <c r="I2" s="83"/>
      <c r="J2" s="83"/>
      <c r="K2" s="83"/>
      <c r="L2" s="83"/>
      <c r="M2" s="2"/>
      <c r="N2" s="2"/>
      <c r="O2" s="2"/>
      <c r="P2" s="2"/>
      <c r="Q2" s="2"/>
      <c r="R2" s="2"/>
      <c r="S2" s="2"/>
      <c r="T2" s="2"/>
      <c r="U2" s="2"/>
      <c r="V2" s="2"/>
      <c r="W2" s="2"/>
      <c r="X2" s="2"/>
      <c r="Y2" s="2"/>
      <c r="Z2" s="2"/>
      <c r="AA2" s="2"/>
      <c r="AB2" s="2"/>
      <c r="AC2" s="2"/>
      <c r="AD2" s="2"/>
      <c r="AE2" s="2"/>
      <c r="AF2" s="2"/>
      <c r="AG2" s="2"/>
    </row>
    <row r="3" spans="1:33" ht="28.5" customHeight="1" x14ac:dyDescent="0.25">
      <c r="A3" s="2"/>
      <c r="B3" s="2"/>
      <c r="C3" s="2"/>
      <c r="D3" s="2"/>
      <c r="E3" s="2"/>
      <c r="F3" s="83"/>
      <c r="G3" s="219" t="s">
        <v>24</v>
      </c>
      <c r="H3" s="219"/>
      <c r="I3" s="219"/>
      <c r="J3" s="219"/>
      <c r="K3" s="219"/>
      <c r="L3" s="83"/>
      <c r="M3" s="2"/>
      <c r="N3" s="2"/>
      <c r="O3" s="2"/>
      <c r="P3" s="2"/>
      <c r="Q3" s="2"/>
      <c r="R3" s="2"/>
      <c r="S3" s="2"/>
      <c r="T3" s="2"/>
      <c r="U3" s="2"/>
      <c r="V3" s="2"/>
      <c r="W3" s="2"/>
      <c r="X3" s="2"/>
      <c r="Y3" s="2"/>
      <c r="Z3" s="2"/>
      <c r="AA3" s="2"/>
      <c r="AB3" s="2"/>
      <c r="AC3" s="2"/>
      <c r="AD3" s="2"/>
      <c r="AE3" s="2"/>
      <c r="AF3" s="2"/>
      <c r="AG3" s="2"/>
    </row>
    <row r="4" spans="1:33" ht="22.9" customHeight="1" x14ac:dyDescent="0.25">
      <c r="A4" s="2"/>
      <c r="B4" s="2"/>
      <c r="C4" s="2"/>
      <c r="D4" s="2"/>
      <c r="E4" s="2"/>
      <c r="F4" s="83"/>
      <c r="G4" s="214" t="s">
        <v>25</v>
      </c>
      <c r="H4" s="214"/>
      <c r="I4" s="214"/>
      <c r="J4" s="214"/>
      <c r="K4" s="214"/>
      <c r="L4" s="83"/>
      <c r="M4" s="2"/>
      <c r="N4" s="2"/>
      <c r="O4" s="2"/>
      <c r="P4" s="2"/>
      <c r="Q4" s="2"/>
      <c r="R4" s="2"/>
      <c r="S4" s="2"/>
      <c r="T4" s="2"/>
      <c r="U4" s="2"/>
      <c r="V4" s="2"/>
      <c r="W4" s="2"/>
      <c r="X4" s="2"/>
      <c r="Y4" s="2"/>
      <c r="Z4" s="2"/>
      <c r="AA4" s="2"/>
      <c r="AB4" s="2"/>
      <c r="AC4" s="2"/>
      <c r="AD4" s="2"/>
      <c r="AE4" s="2"/>
      <c r="AF4" s="2"/>
      <c r="AG4" s="2"/>
    </row>
    <row r="5" spans="1:33" ht="22.9" customHeight="1" x14ac:dyDescent="0.25">
      <c r="A5" s="2"/>
      <c r="B5" s="2"/>
      <c r="C5" s="2"/>
      <c r="D5" s="2"/>
      <c r="E5" s="2"/>
      <c r="F5" s="83"/>
      <c r="G5" s="214" t="s">
        <v>26</v>
      </c>
      <c r="H5" s="214"/>
      <c r="I5" s="214"/>
      <c r="J5" s="214"/>
      <c r="K5" s="214"/>
      <c r="L5" s="83"/>
      <c r="M5" s="2"/>
      <c r="N5" s="2"/>
      <c r="O5" s="2"/>
      <c r="P5" s="2"/>
      <c r="Q5" s="2"/>
      <c r="R5" s="2"/>
      <c r="S5" s="2"/>
      <c r="T5" s="2"/>
      <c r="U5" s="2"/>
      <c r="V5" s="2"/>
      <c r="W5" s="2"/>
      <c r="X5" s="2"/>
      <c r="Y5" s="2"/>
      <c r="Z5" s="2"/>
      <c r="AA5" s="2"/>
      <c r="AB5" s="2"/>
      <c r="AC5" s="2"/>
      <c r="AD5" s="2"/>
      <c r="AE5" s="2"/>
      <c r="AF5" s="2"/>
      <c r="AG5" s="2"/>
    </row>
    <row r="6" spans="1:33" ht="22.9" customHeight="1" x14ac:dyDescent="0.25">
      <c r="A6" s="2"/>
      <c r="B6" s="2"/>
      <c r="C6" s="2"/>
      <c r="D6" s="2"/>
      <c r="E6" s="2"/>
      <c r="F6" s="83"/>
      <c r="G6" s="214" t="s">
        <v>27</v>
      </c>
      <c r="H6" s="214"/>
      <c r="I6" s="214"/>
      <c r="J6" s="214"/>
      <c r="K6" s="214"/>
      <c r="L6" s="83"/>
      <c r="M6" s="2"/>
      <c r="N6" s="2"/>
      <c r="O6" s="2"/>
      <c r="P6" s="2"/>
      <c r="Q6" s="2"/>
      <c r="R6" s="2"/>
      <c r="S6" s="2"/>
      <c r="T6" s="2"/>
      <c r="U6" s="2"/>
      <c r="V6" s="2"/>
      <c r="W6" s="2"/>
      <c r="X6" s="2"/>
      <c r="Y6" s="2"/>
      <c r="Z6" s="2"/>
      <c r="AA6" s="2"/>
      <c r="AB6" s="2"/>
      <c r="AC6" s="2"/>
      <c r="AD6" s="2"/>
      <c r="AE6" s="2"/>
      <c r="AF6" s="2"/>
      <c r="AG6" s="2"/>
    </row>
    <row r="7" spans="1:33" ht="22.9" customHeight="1" x14ac:dyDescent="0.25">
      <c r="A7" s="2"/>
      <c r="B7" s="2"/>
      <c r="C7" s="2"/>
      <c r="D7" s="2"/>
      <c r="E7" s="2"/>
      <c r="F7" s="83"/>
      <c r="G7" s="220" t="s">
        <v>28</v>
      </c>
      <c r="H7" s="220"/>
      <c r="I7" s="220"/>
      <c r="J7" s="220"/>
      <c r="K7" s="220"/>
      <c r="L7" s="83"/>
      <c r="M7" s="2"/>
      <c r="N7" s="2"/>
      <c r="O7" s="2"/>
      <c r="P7" s="2"/>
      <c r="Q7" s="2"/>
      <c r="R7" s="2"/>
      <c r="S7" s="2"/>
      <c r="T7" s="2"/>
      <c r="U7" s="2"/>
      <c r="V7" s="2"/>
      <c r="W7" s="2"/>
      <c r="X7" s="2"/>
      <c r="Y7" s="2"/>
      <c r="Z7" s="2"/>
      <c r="AA7" s="2"/>
      <c r="AB7" s="2"/>
      <c r="AC7" s="2"/>
      <c r="AD7" s="2"/>
      <c r="AE7" s="2"/>
      <c r="AF7" s="2"/>
      <c r="AG7" s="2"/>
    </row>
    <row r="8" spans="1:33" ht="24" customHeight="1" x14ac:dyDescent="0.25">
      <c r="A8" s="2"/>
      <c r="B8" s="2"/>
      <c r="C8" s="2"/>
      <c r="D8" s="2"/>
      <c r="E8" s="2"/>
      <c r="F8" s="83"/>
      <c r="G8" s="214" t="s">
        <v>29</v>
      </c>
      <c r="H8" s="214"/>
      <c r="I8" s="214"/>
      <c r="J8" s="214"/>
      <c r="K8" s="214"/>
      <c r="L8" s="83"/>
      <c r="M8" s="2"/>
      <c r="N8" s="2"/>
      <c r="O8" s="2"/>
      <c r="P8" s="2"/>
      <c r="Q8" s="2"/>
      <c r="R8" s="2"/>
      <c r="S8" s="2"/>
      <c r="T8" s="2"/>
      <c r="U8" s="2"/>
      <c r="V8" s="2"/>
      <c r="W8" s="2"/>
      <c r="X8" s="2"/>
      <c r="Y8" s="2"/>
      <c r="Z8" s="2"/>
      <c r="AA8" s="2"/>
      <c r="AB8" s="2"/>
      <c r="AC8" s="2"/>
      <c r="AD8" s="2"/>
      <c r="AE8" s="2"/>
      <c r="AF8" s="2"/>
      <c r="AG8" s="2"/>
    </row>
    <row r="9" spans="1:33" ht="19.5" customHeight="1" x14ac:dyDescent="0.25">
      <c r="A9" s="2"/>
      <c r="B9" s="2"/>
      <c r="C9" s="2"/>
      <c r="D9" s="2"/>
      <c r="E9" s="2"/>
      <c r="F9" s="83"/>
      <c r="G9" s="214" t="s">
        <v>30</v>
      </c>
      <c r="H9" s="214"/>
      <c r="I9" s="214"/>
      <c r="J9" s="214"/>
      <c r="K9" s="214"/>
      <c r="L9" s="83"/>
      <c r="M9" s="2"/>
      <c r="N9" s="2"/>
      <c r="O9" s="2"/>
      <c r="P9" s="2"/>
      <c r="Q9" s="2"/>
      <c r="R9" s="2"/>
      <c r="S9" s="2"/>
      <c r="T9" s="2"/>
      <c r="U9" s="2"/>
      <c r="V9" s="2"/>
      <c r="W9" s="2"/>
      <c r="X9" s="2"/>
      <c r="Y9" s="2"/>
      <c r="Z9" s="2"/>
      <c r="AA9" s="2"/>
      <c r="AB9" s="2"/>
      <c r="AC9" s="2"/>
      <c r="AD9" s="2"/>
      <c r="AE9" s="2"/>
      <c r="AF9" s="2"/>
      <c r="AG9" s="2"/>
    </row>
    <row r="10" spans="1:33" ht="22.5" customHeight="1" x14ac:dyDescent="0.25">
      <c r="A10" s="2"/>
      <c r="B10" s="2"/>
      <c r="C10" s="2"/>
      <c r="D10" s="2"/>
      <c r="E10" s="2"/>
      <c r="F10" s="83"/>
      <c r="G10" s="214" t="s">
        <v>31</v>
      </c>
      <c r="H10" s="214"/>
      <c r="I10" s="214"/>
      <c r="J10" s="214"/>
      <c r="K10" s="214"/>
      <c r="L10" s="83"/>
      <c r="M10" s="2"/>
      <c r="N10" s="2"/>
      <c r="O10" s="2"/>
      <c r="P10" s="2"/>
      <c r="Q10" s="2"/>
      <c r="R10" s="2"/>
      <c r="S10" s="2"/>
      <c r="T10" s="2"/>
      <c r="U10" s="2"/>
      <c r="V10" s="2"/>
      <c r="W10" s="2"/>
      <c r="X10" s="2"/>
      <c r="Y10" s="2"/>
      <c r="Z10" s="2"/>
      <c r="AA10" s="2"/>
      <c r="AB10" s="2"/>
      <c r="AC10" s="2"/>
      <c r="AD10" s="2"/>
      <c r="AE10" s="2"/>
      <c r="AF10" s="2"/>
      <c r="AG10" s="2"/>
    </row>
    <row r="11" spans="1:33" ht="27" customHeight="1" x14ac:dyDescent="0.25">
      <c r="A11" s="2"/>
      <c r="B11" s="2"/>
      <c r="C11" s="2"/>
      <c r="D11" s="2"/>
      <c r="E11" s="2"/>
      <c r="F11" s="83"/>
      <c r="G11" s="214" t="s">
        <v>32</v>
      </c>
      <c r="H11" s="214"/>
      <c r="I11" s="214"/>
      <c r="J11" s="214"/>
      <c r="K11" s="214"/>
      <c r="L11" s="83"/>
      <c r="M11" s="2"/>
      <c r="N11" s="2"/>
      <c r="O11" s="2"/>
      <c r="P11" s="2"/>
      <c r="Q11" s="2"/>
      <c r="R11" s="2"/>
      <c r="S11" s="2"/>
      <c r="T11" s="2"/>
      <c r="U11" s="2"/>
      <c r="V11" s="2"/>
      <c r="W11" s="2"/>
      <c r="X11" s="2"/>
      <c r="Y11" s="2"/>
      <c r="Z11" s="2"/>
      <c r="AA11" s="2"/>
      <c r="AB11" s="2"/>
      <c r="AC11" s="2"/>
      <c r="AD11" s="2"/>
      <c r="AE11" s="2"/>
      <c r="AF11" s="2"/>
      <c r="AG11" s="2"/>
    </row>
    <row r="12" spans="1:33" ht="27" customHeight="1" x14ac:dyDescent="0.25">
      <c r="A12" s="2"/>
      <c r="B12" s="2"/>
      <c r="C12" s="2"/>
      <c r="D12" s="2"/>
      <c r="E12" s="2"/>
      <c r="F12" s="83"/>
      <c r="G12" s="218" t="s">
        <v>33</v>
      </c>
      <c r="H12" s="218"/>
      <c r="I12" s="218"/>
      <c r="J12" s="218"/>
      <c r="K12" s="218"/>
      <c r="L12" s="83"/>
      <c r="M12" s="2"/>
      <c r="N12" s="2"/>
      <c r="O12" s="2"/>
      <c r="P12" s="2"/>
      <c r="Q12" s="2"/>
      <c r="R12" s="2"/>
      <c r="S12" s="2"/>
      <c r="T12" s="2"/>
      <c r="U12" s="2"/>
      <c r="V12" s="2"/>
      <c r="W12" s="2"/>
      <c r="X12" s="2"/>
      <c r="Y12" s="2"/>
      <c r="Z12" s="2"/>
      <c r="AA12" s="2"/>
      <c r="AB12" s="2"/>
      <c r="AC12" s="2"/>
      <c r="AD12" s="2"/>
      <c r="AE12" s="2"/>
      <c r="AF12" s="2"/>
      <c r="AG12" s="2"/>
    </row>
    <row r="13" spans="1:33" x14ac:dyDescent="0.25">
      <c r="A13" s="2"/>
      <c r="B13" s="2"/>
      <c r="C13" s="2"/>
      <c r="D13" s="2"/>
      <c r="E13" s="2"/>
      <c r="F13" s="83"/>
      <c r="G13" s="95"/>
      <c r="H13" s="95"/>
      <c r="I13" s="95"/>
      <c r="J13" s="95"/>
      <c r="K13" s="95"/>
      <c r="L13" s="83"/>
      <c r="M13" s="2"/>
      <c r="N13" s="2"/>
      <c r="O13" s="2"/>
      <c r="P13" s="2"/>
      <c r="Q13" s="2"/>
      <c r="R13" s="2"/>
      <c r="S13" s="2"/>
      <c r="T13" s="2"/>
      <c r="U13" s="2"/>
      <c r="V13" s="2"/>
      <c r="W13" s="2"/>
      <c r="X13" s="2"/>
      <c r="Y13" s="2"/>
      <c r="Z13" s="2"/>
      <c r="AA13" s="2"/>
      <c r="AB13" s="2"/>
      <c r="AC13" s="2"/>
      <c r="AD13" s="2"/>
      <c r="AE13" s="2"/>
      <c r="AF13" s="2"/>
      <c r="AG13" s="2"/>
    </row>
    <row r="14" spans="1:33" ht="28.5" customHeight="1" x14ac:dyDescent="0.25">
      <c r="A14" s="2"/>
      <c r="B14" s="2"/>
      <c r="C14" s="2"/>
      <c r="D14" s="2"/>
      <c r="E14" s="2"/>
      <c r="F14" s="83"/>
      <c r="G14" s="215" t="s">
        <v>34</v>
      </c>
      <c r="H14" s="216"/>
      <c r="I14" s="216"/>
      <c r="J14" s="216"/>
      <c r="K14" s="217"/>
      <c r="L14" s="83"/>
      <c r="M14" s="2"/>
      <c r="N14" s="2"/>
      <c r="O14" s="2"/>
      <c r="P14" s="2"/>
      <c r="Q14" s="2"/>
      <c r="R14" s="2"/>
      <c r="S14" s="2"/>
      <c r="T14" s="2"/>
      <c r="U14" s="2"/>
      <c r="V14" s="2"/>
      <c r="W14" s="2"/>
      <c r="X14" s="2"/>
      <c r="Y14" s="2"/>
      <c r="Z14" s="2"/>
      <c r="AA14" s="2"/>
      <c r="AB14" s="2"/>
      <c r="AC14" s="2"/>
      <c r="AD14" s="2"/>
      <c r="AE14" s="2"/>
      <c r="AF14" s="2"/>
      <c r="AG14" s="2"/>
    </row>
    <row r="15" spans="1:33" ht="25.15" customHeight="1" x14ac:dyDescent="0.25">
      <c r="A15" s="2"/>
      <c r="B15" s="2"/>
      <c r="C15" s="2"/>
      <c r="D15" s="2"/>
      <c r="E15" s="2"/>
      <c r="F15" s="83"/>
      <c r="G15" s="214" t="s">
        <v>35</v>
      </c>
      <c r="H15" s="214"/>
      <c r="I15" s="214"/>
      <c r="J15" s="214"/>
      <c r="K15" s="214"/>
      <c r="L15" s="83"/>
      <c r="M15" s="2"/>
      <c r="N15" s="2"/>
      <c r="O15" s="2"/>
      <c r="P15" s="2"/>
      <c r="Q15" s="2"/>
      <c r="R15" s="2"/>
      <c r="S15" s="2"/>
      <c r="T15" s="2"/>
      <c r="U15" s="2"/>
      <c r="V15" s="2"/>
      <c r="W15" s="2"/>
      <c r="X15" s="2"/>
      <c r="Y15" s="2"/>
      <c r="Z15" s="2"/>
      <c r="AA15" s="2"/>
      <c r="AB15" s="2"/>
      <c r="AC15" s="2"/>
      <c r="AD15" s="2"/>
      <c r="AE15" s="2"/>
      <c r="AF15" s="2"/>
      <c r="AG15" s="2"/>
    </row>
    <row r="16" spans="1:33" ht="26.45" customHeight="1" x14ac:dyDescent="0.25">
      <c r="A16" s="2"/>
      <c r="B16" s="2"/>
      <c r="C16" s="2"/>
      <c r="D16" s="2"/>
      <c r="E16" s="2"/>
      <c r="F16" s="83"/>
      <c r="G16" s="214" t="s">
        <v>36</v>
      </c>
      <c r="H16" s="214"/>
      <c r="I16" s="214"/>
      <c r="J16" s="214"/>
      <c r="K16" s="214"/>
      <c r="L16" s="83"/>
      <c r="M16" s="2"/>
      <c r="N16" s="2"/>
      <c r="O16" s="2"/>
      <c r="P16" s="2"/>
      <c r="Q16" s="2"/>
      <c r="R16" s="2"/>
      <c r="S16" s="2"/>
      <c r="T16" s="2"/>
      <c r="U16" s="2"/>
      <c r="V16" s="2"/>
      <c r="W16" s="2"/>
      <c r="X16" s="2"/>
      <c r="Y16" s="2"/>
      <c r="Z16" s="2"/>
      <c r="AA16" s="2"/>
      <c r="AB16" s="2"/>
      <c r="AC16" s="2"/>
      <c r="AD16" s="2"/>
      <c r="AE16" s="2"/>
      <c r="AF16" s="2"/>
      <c r="AG16" s="2"/>
    </row>
    <row r="17" spans="1:33" ht="58.15" customHeight="1" x14ac:dyDescent="0.25">
      <c r="A17" s="2"/>
      <c r="B17" s="2"/>
      <c r="C17" s="2"/>
      <c r="D17" s="2"/>
      <c r="E17" s="2"/>
      <c r="F17" s="83"/>
      <c r="G17" s="214" t="s">
        <v>37</v>
      </c>
      <c r="H17" s="214"/>
      <c r="I17" s="214"/>
      <c r="J17" s="214"/>
      <c r="K17" s="214"/>
      <c r="L17" s="83"/>
      <c r="M17" s="2"/>
      <c r="N17" s="2"/>
      <c r="O17" s="2"/>
      <c r="P17" s="2"/>
      <c r="Q17" s="2"/>
      <c r="R17" s="2"/>
      <c r="S17" s="2"/>
      <c r="T17" s="2"/>
      <c r="U17" s="2"/>
      <c r="V17" s="2"/>
      <c r="W17" s="2"/>
      <c r="X17" s="2"/>
      <c r="Y17" s="2"/>
      <c r="Z17" s="2"/>
      <c r="AA17" s="2"/>
      <c r="AB17" s="2"/>
      <c r="AC17" s="2"/>
      <c r="AD17" s="2"/>
      <c r="AE17" s="2"/>
      <c r="AF17" s="2"/>
      <c r="AG17" s="2"/>
    </row>
    <row r="18" spans="1:33" ht="24.75" customHeight="1" x14ac:dyDescent="0.25">
      <c r="A18" s="2"/>
      <c r="B18" s="2"/>
      <c r="C18" s="2"/>
      <c r="D18" s="2"/>
      <c r="E18" s="2"/>
      <c r="F18" s="83"/>
      <c r="G18" s="214" t="s">
        <v>38</v>
      </c>
      <c r="H18" s="214"/>
      <c r="I18" s="214"/>
      <c r="J18" s="214"/>
      <c r="K18" s="214"/>
      <c r="L18" s="83"/>
      <c r="M18" s="2"/>
      <c r="N18" s="2"/>
      <c r="O18" s="2"/>
      <c r="P18" s="2"/>
      <c r="Q18" s="2"/>
      <c r="R18" s="2"/>
      <c r="S18" s="2"/>
      <c r="T18" s="2"/>
      <c r="U18" s="2"/>
      <c r="V18" s="2"/>
      <c r="W18" s="2"/>
      <c r="X18" s="2"/>
      <c r="Y18" s="2"/>
      <c r="Z18" s="2"/>
      <c r="AA18" s="2"/>
      <c r="AB18" s="2"/>
      <c r="AC18" s="2"/>
      <c r="AD18" s="2"/>
      <c r="AE18" s="2"/>
      <c r="AF18" s="2"/>
      <c r="AG18" s="2"/>
    </row>
    <row r="19" spans="1:33" ht="57" customHeight="1" x14ac:dyDescent="0.25">
      <c r="A19" s="2"/>
      <c r="B19" s="2"/>
      <c r="C19" s="2"/>
      <c r="D19" s="2"/>
      <c r="E19" s="2"/>
      <c r="F19" s="83"/>
      <c r="G19" s="214" t="s">
        <v>39</v>
      </c>
      <c r="H19" s="214"/>
      <c r="I19" s="214"/>
      <c r="J19" s="214"/>
      <c r="K19" s="214"/>
      <c r="L19" s="83"/>
      <c r="M19" s="2"/>
      <c r="N19" s="2"/>
      <c r="O19" s="2"/>
      <c r="P19" s="2"/>
      <c r="Q19" s="2"/>
      <c r="R19" s="2"/>
      <c r="S19" s="2"/>
      <c r="T19" s="2"/>
      <c r="U19" s="2"/>
      <c r="V19" s="2"/>
      <c r="W19" s="2"/>
      <c r="X19" s="2"/>
      <c r="Y19" s="2"/>
      <c r="Z19" s="2"/>
      <c r="AA19" s="2"/>
      <c r="AB19" s="2"/>
      <c r="AC19" s="2"/>
      <c r="AD19" s="2"/>
      <c r="AE19" s="2"/>
      <c r="AF19" s="2"/>
      <c r="AG19" s="2"/>
    </row>
    <row r="20" spans="1:33" ht="18" x14ac:dyDescent="0.25">
      <c r="A20" s="2"/>
      <c r="B20" s="2"/>
      <c r="C20" s="2"/>
      <c r="D20" s="2"/>
      <c r="E20" s="2"/>
      <c r="F20" s="83"/>
      <c r="G20" s="214" t="s">
        <v>40</v>
      </c>
      <c r="H20" s="214"/>
      <c r="I20" s="214"/>
      <c r="J20" s="214"/>
      <c r="K20" s="214"/>
      <c r="L20" s="83"/>
      <c r="M20" s="2"/>
      <c r="N20" s="2"/>
      <c r="O20" s="2"/>
      <c r="P20" s="2"/>
      <c r="Q20" s="2"/>
      <c r="R20" s="2"/>
      <c r="S20" s="2"/>
      <c r="T20" s="2"/>
      <c r="U20" s="2"/>
      <c r="V20" s="2"/>
      <c r="W20" s="2"/>
      <c r="X20" s="2"/>
      <c r="Y20" s="2"/>
      <c r="Z20" s="2"/>
      <c r="AA20" s="2"/>
      <c r="AB20" s="2"/>
      <c r="AC20" s="2"/>
      <c r="AD20" s="2"/>
      <c r="AE20" s="2"/>
      <c r="AF20" s="2"/>
      <c r="AG20" s="2"/>
    </row>
    <row r="21" spans="1:33" ht="15" customHeight="1" x14ac:dyDescent="0.25">
      <c r="A21" s="2"/>
      <c r="B21" s="2"/>
      <c r="C21" s="2"/>
      <c r="D21" s="2"/>
      <c r="E21" s="2"/>
      <c r="F21" s="83"/>
      <c r="G21" s="83"/>
      <c r="H21" s="83"/>
      <c r="I21" s="83"/>
      <c r="J21" s="83"/>
      <c r="K21" s="83"/>
      <c r="L21" s="83"/>
      <c r="M21" s="2"/>
      <c r="N21" s="2"/>
      <c r="O21" s="2"/>
      <c r="P21" s="2"/>
      <c r="Q21" s="2"/>
      <c r="R21" s="2"/>
      <c r="S21" s="2"/>
      <c r="T21" s="2"/>
      <c r="U21" s="2"/>
      <c r="V21" s="2"/>
      <c r="W21" s="2"/>
      <c r="X21" s="2"/>
      <c r="Y21" s="2"/>
      <c r="Z21" s="2"/>
      <c r="AA21" s="2"/>
      <c r="AB21" s="2"/>
      <c r="AC21" s="2"/>
      <c r="AD21" s="2"/>
      <c r="AE21" s="2"/>
      <c r="AF21" s="2"/>
      <c r="AG21" s="2"/>
    </row>
    <row r="22" spans="1:33" x14ac:dyDescent="0.25">
      <c r="A22" s="2"/>
      <c r="B22" s="2"/>
      <c r="C22" s="2"/>
      <c r="D22" s="2"/>
      <c r="E22" s="2"/>
      <c r="F22" s="83"/>
      <c r="G22" s="83"/>
      <c r="H22" s="83"/>
      <c r="I22" s="83"/>
      <c r="J22" s="83"/>
      <c r="K22" s="83"/>
      <c r="L22" s="83"/>
      <c r="M22" s="2"/>
      <c r="N22" s="2"/>
      <c r="O22" s="2"/>
      <c r="P22" s="2"/>
      <c r="Q22" s="2"/>
      <c r="R22" s="2"/>
      <c r="S22" s="2"/>
      <c r="T22" s="2"/>
      <c r="U22" s="2"/>
      <c r="V22" s="2"/>
      <c r="W22" s="2"/>
      <c r="X22" s="2"/>
      <c r="Y22" s="2"/>
      <c r="Z22" s="2"/>
      <c r="AA22" s="2"/>
      <c r="AB22" s="2"/>
      <c r="AC22" s="2"/>
      <c r="AD22" s="2"/>
      <c r="AE22" s="2"/>
      <c r="AF22" s="2"/>
      <c r="AG22" s="2"/>
    </row>
    <row r="23" spans="1:33"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row>
    <row r="24" spans="1:33"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row>
    <row r="25" spans="1:33"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row>
    <row r="26" spans="1:33"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row>
    <row r="27" spans="1:33"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row>
    <row r="28" spans="1:33"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row>
    <row r="29" spans="1:33"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row>
    <row r="30" spans="1:33"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row>
    <row r="31" spans="1:33"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row>
    <row r="32" spans="1:33"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row>
    <row r="33" spans="1:33"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row>
    <row r="34" spans="1:33"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row>
    <row r="35" spans="1:33"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3"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1:33"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row>
    <row r="38" spans="1:33"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row>
    <row r="39" spans="1:33"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row>
    <row r="40" spans="1:33"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row>
    <row r="41" spans="1:33"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row>
    <row r="42" spans="1:33"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row>
    <row r="43" spans="1:33"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row>
    <row r="44" spans="1:33"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row>
    <row r="45" spans="1:33"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row>
    <row r="46" spans="1:33"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row>
    <row r="47" spans="1:33"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row>
    <row r="48" spans="1:33"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row>
    <row r="49" spans="1:33"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3" x14ac:dyDescent="0.25">
      <c r="G50" s="2"/>
      <c r="H50" s="2"/>
      <c r="I50" s="2"/>
      <c r="J50" s="2"/>
      <c r="K50" s="2"/>
    </row>
  </sheetData>
  <mergeCells count="17">
    <mergeCell ref="G3:K3"/>
    <mergeCell ref="G4:K4"/>
    <mergeCell ref="G8:K8"/>
    <mergeCell ref="G9:K9"/>
    <mergeCell ref="G10:K10"/>
    <mergeCell ref="G6:K6"/>
    <mergeCell ref="G5:K5"/>
    <mergeCell ref="G7:K7"/>
    <mergeCell ref="G19:K19"/>
    <mergeCell ref="G20:K20"/>
    <mergeCell ref="G11:K11"/>
    <mergeCell ref="G14:K14"/>
    <mergeCell ref="G15:K15"/>
    <mergeCell ref="G16:K16"/>
    <mergeCell ref="G17:K17"/>
    <mergeCell ref="G18:K18"/>
    <mergeCell ref="G12:K12"/>
  </mergeCells>
  <dataValidations count="1">
    <dataValidation type="list" allowBlank="1" showInputMessage="1" showErrorMessage="1" sqref="E11:E19" xr:uid="{86BBB498-1E40-4EEF-933D-9580B0338A56}">
      <formula1>#REF!</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4697C-EB1C-455B-B2FC-8F23CF3DEEC2}">
  <dimension ref="A1:AH239"/>
  <sheetViews>
    <sheetView showGridLines="0" topLeftCell="A203" zoomScale="70" zoomScaleNormal="70" workbookViewId="0">
      <selection activeCell="C30" sqref="C30:AF30"/>
    </sheetView>
  </sheetViews>
  <sheetFormatPr defaultColWidth="9.28515625" defaultRowHeight="14.25" x14ac:dyDescent="0.2"/>
  <cols>
    <col min="1" max="1" width="3.7109375" style="17" customWidth="1"/>
    <col min="2" max="24" width="9.28515625" style="2"/>
    <col min="25" max="25" width="2" style="2" bestFit="1" customWidth="1"/>
    <col min="26" max="16384" width="9.28515625" style="2"/>
  </cols>
  <sheetData>
    <row r="1" spans="1:34" ht="15" thickBot="1" x14ac:dyDescent="0.25">
      <c r="A1" s="5" t="s">
        <v>41</v>
      </c>
      <c r="B1" s="3"/>
      <c r="C1" s="12"/>
      <c r="D1" s="12"/>
      <c r="E1" s="13"/>
      <c r="F1" s="13"/>
      <c r="G1" s="13"/>
      <c r="H1" s="13"/>
      <c r="I1" s="13"/>
      <c r="J1" s="13"/>
      <c r="K1" s="13"/>
      <c r="L1" s="13"/>
      <c r="M1" s="13"/>
      <c r="N1" s="13"/>
      <c r="O1" s="13"/>
      <c r="P1" s="13"/>
      <c r="Q1" s="13"/>
      <c r="R1" s="12" t="s">
        <v>41</v>
      </c>
      <c r="S1" s="12" t="s">
        <v>41</v>
      </c>
      <c r="T1" s="12" t="s">
        <v>41</v>
      </c>
      <c r="U1" s="12" t="s">
        <v>41</v>
      </c>
      <c r="V1" s="12" t="s">
        <v>41</v>
      </c>
      <c r="W1" s="12" t="s">
        <v>41</v>
      </c>
      <c r="X1" s="12" t="s">
        <v>41</v>
      </c>
      <c r="Y1" s="12" t="s">
        <v>41</v>
      </c>
      <c r="Z1" s="12" t="s">
        <v>41</v>
      </c>
      <c r="AA1" s="12" t="s">
        <v>41</v>
      </c>
      <c r="AB1" s="12" t="s">
        <v>41</v>
      </c>
      <c r="AC1" s="12" t="s">
        <v>41</v>
      </c>
      <c r="AD1" s="12" t="s">
        <v>41</v>
      </c>
      <c r="AE1" s="12" t="s">
        <v>41</v>
      </c>
      <c r="AF1" s="12" t="s">
        <v>41</v>
      </c>
      <c r="AG1" s="12" t="s">
        <v>41</v>
      </c>
      <c r="AH1" s="14"/>
    </row>
    <row r="2" spans="1:34" ht="24" thickBot="1" x14ac:dyDescent="0.4">
      <c r="A2" s="5" t="s">
        <v>41</v>
      </c>
      <c r="B2" s="227" t="s">
        <v>42</v>
      </c>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8"/>
      <c r="AH2" s="14"/>
    </row>
    <row r="3" spans="1:34" ht="18" x14ac:dyDescent="0.25">
      <c r="A3" s="5" t="s">
        <v>41</v>
      </c>
      <c r="B3" s="84"/>
      <c r="C3" s="229" t="s">
        <v>43</v>
      </c>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1"/>
      <c r="AG3" s="88" t="s">
        <v>41</v>
      </c>
      <c r="AH3" s="14"/>
    </row>
    <row r="4" spans="1:34" ht="15" x14ac:dyDescent="0.2">
      <c r="A4" s="5"/>
      <c r="B4" s="84"/>
      <c r="C4" s="15"/>
      <c r="D4" s="16"/>
      <c r="E4" s="17"/>
      <c r="F4" s="17"/>
      <c r="G4" s="17"/>
      <c r="H4" s="17"/>
      <c r="I4" s="17"/>
      <c r="J4" s="17"/>
      <c r="K4" s="17"/>
      <c r="L4" s="17"/>
      <c r="M4" s="17"/>
      <c r="N4" s="17"/>
      <c r="O4" s="17"/>
      <c r="P4" s="17"/>
      <c r="Q4" s="17"/>
      <c r="R4" s="16"/>
      <c r="S4" s="18"/>
      <c r="T4" s="18"/>
      <c r="U4" s="18"/>
      <c r="V4" s="18"/>
      <c r="W4" s="18"/>
      <c r="X4" s="18"/>
      <c r="Y4" s="18"/>
      <c r="Z4" s="18"/>
      <c r="AA4" s="18"/>
      <c r="AB4" s="18"/>
      <c r="AC4" s="18"/>
      <c r="AD4" s="19"/>
      <c r="AE4" s="16"/>
      <c r="AF4" s="20"/>
      <c r="AG4" s="88"/>
      <c r="AH4" s="14"/>
    </row>
    <row r="5" spans="1:34" ht="15.75" x14ac:dyDescent="0.25">
      <c r="A5" s="5" t="s">
        <v>41</v>
      </c>
      <c r="B5" s="85" t="s">
        <v>41</v>
      </c>
      <c r="C5" s="21" t="s">
        <v>41</v>
      </c>
      <c r="D5" s="232" t="s">
        <v>44</v>
      </c>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2" t="s">
        <v>41</v>
      </c>
      <c r="AG5" s="88" t="s">
        <v>41</v>
      </c>
      <c r="AH5" s="14"/>
    </row>
    <row r="6" spans="1:34" ht="15.75" x14ac:dyDescent="0.25">
      <c r="A6" s="5" t="s">
        <v>41</v>
      </c>
      <c r="B6" s="85" t="s">
        <v>41</v>
      </c>
      <c r="C6" s="21" t="s">
        <v>41</v>
      </c>
      <c r="D6" s="232"/>
      <c r="E6" s="232"/>
      <c r="F6" s="232"/>
      <c r="G6" s="232"/>
      <c r="H6" s="232"/>
      <c r="I6" s="232"/>
      <c r="J6" s="232"/>
      <c r="K6" s="232"/>
      <c r="L6" s="232"/>
      <c r="M6" s="232"/>
      <c r="N6" s="232"/>
      <c r="O6" s="232"/>
      <c r="P6" s="232"/>
      <c r="Q6" s="232"/>
      <c r="R6" s="232"/>
      <c r="S6" s="232"/>
      <c r="T6" s="232"/>
      <c r="U6" s="232"/>
      <c r="V6" s="232"/>
      <c r="W6" s="232"/>
      <c r="X6" s="232"/>
      <c r="Y6" s="232"/>
      <c r="Z6" s="232"/>
      <c r="AA6" s="232"/>
      <c r="AB6" s="232"/>
      <c r="AC6" s="232"/>
      <c r="AD6" s="232"/>
      <c r="AE6" s="232"/>
      <c r="AF6" s="22" t="s">
        <v>41</v>
      </c>
      <c r="AG6" s="88" t="s">
        <v>41</v>
      </c>
      <c r="AH6" s="14"/>
    </row>
    <row r="7" spans="1:34" ht="15.75" x14ac:dyDescent="0.25">
      <c r="A7" s="5" t="s">
        <v>41</v>
      </c>
      <c r="B7" s="85" t="s">
        <v>41</v>
      </c>
      <c r="C7" s="21" t="s">
        <v>41</v>
      </c>
      <c r="D7" s="232"/>
      <c r="E7" s="232"/>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c r="AF7" s="22" t="s">
        <v>41</v>
      </c>
      <c r="AG7" s="88" t="s">
        <v>41</v>
      </c>
      <c r="AH7" s="14"/>
    </row>
    <row r="8" spans="1:34" ht="15" x14ac:dyDescent="0.2">
      <c r="A8" s="5" t="s">
        <v>41</v>
      </c>
      <c r="B8" s="85" t="s">
        <v>41</v>
      </c>
      <c r="C8" s="23" t="s">
        <v>41</v>
      </c>
      <c r="D8" s="232"/>
      <c r="E8" s="232"/>
      <c r="F8" s="232"/>
      <c r="G8" s="232"/>
      <c r="H8" s="232"/>
      <c r="I8" s="232"/>
      <c r="J8" s="232"/>
      <c r="K8" s="232"/>
      <c r="L8" s="232"/>
      <c r="M8" s="232"/>
      <c r="N8" s="232"/>
      <c r="O8" s="232"/>
      <c r="P8" s="232"/>
      <c r="Q8" s="232"/>
      <c r="R8" s="232"/>
      <c r="S8" s="232"/>
      <c r="T8" s="232"/>
      <c r="U8" s="232"/>
      <c r="V8" s="232"/>
      <c r="W8" s="232"/>
      <c r="X8" s="232"/>
      <c r="Y8" s="232"/>
      <c r="Z8" s="232"/>
      <c r="AA8" s="232"/>
      <c r="AB8" s="232"/>
      <c r="AC8" s="232"/>
      <c r="AD8" s="232"/>
      <c r="AE8" s="232"/>
      <c r="AF8" s="22" t="s">
        <v>41</v>
      </c>
      <c r="AG8" s="88" t="s">
        <v>41</v>
      </c>
      <c r="AH8" s="14"/>
    </row>
    <row r="9" spans="1:34" ht="15" x14ac:dyDescent="0.2">
      <c r="A9" s="5"/>
      <c r="B9" s="85"/>
      <c r="C9" s="23"/>
      <c r="D9" s="232"/>
      <c r="E9" s="232"/>
      <c r="F9" s="232"/>
      <c r="G9" s="232"/>
      <c r="H9" s="232"/>
      <c r="I9" s="232"/>
      <c r="J9" s="232"/>
      <c r="K9" s="232"/>
      <c r="L9" s="232"/>
      <c r="M9" s="232"/>
      <c r="N9" s="232"/>
      <c r="O9" s="232"/>
      <c r="P9" s="232"/>
      <c r="Q9" s="232"/>
      <c r="R9" s="232"/>
      <c r="S9" s="232"/>
      <c r="T9" s="232"/>
      <c r="U9" s="232"/>
      <c r="V9" s="232"/>
      <c r="W9" s="232"/>
      <c r="X9" s="232"/>
      <c r="Y9" s="232"/>
      <c r="Z9" s="232"/>
      <c r="AA9" s="232"/>
      <c r="AB9" s="232"/>
      <c r="AC9" s="232"/>
      <c r="AD9" s="232"/>
      <c r="AE9" s="232"/>
      <c r="AF9" s="22"/>
      <c r="AG9" s="88"/>
      <c r="AH9" s="14"/>
    </row>
    <row r="10" spans="1:34" ht="15" x14ac:dyDescent="0.2">
      <c r="A10" s="5"/>
      <c r="B10" s="85"/>
      <c r="C10" s="23"/>
      <c r="D10" s="232"/>
      <c r="E10" s="232"/>
      <c r="F10" s="232"/>
      <c r="G10" s="232"/>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2"/>
      <c r="AG10" s="88"/>
      <c r="AH10" s="14"/>
    </row>
    <row r="11" spans="1:34" ht="15" x14ac:dyDescent="0.2">
      <c r="A11" s="5"/>
      <c r="B11" s="85"/>
      <c r="C11" s="23"/>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2"/>
      <c r="AG11" s="88"/>
      <c r="AH11" s="14"/>
    </row>
    <row r="12" spans="1:34" ht="15" x14ac:dyDescent="0.2">
      <c r="A12" s="5"/>
      <c r="B12" s="85"/>
      <c r="C12" s="23"/>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2"/>
      <c r="AG12" s="88"/>
      <c r="AH12" s="14"/>
    </row>
    <row r="13" spans="1:34" ht="15" x14ac:dyDescent="0.2">
      <c r="A13" s="5" t="s">
        <v>41</v>
      </c>
      <c r="B13" s="85" t="s">
        <v>41</v>
      </c>
      <c r="C13" s="23" t="s">
        <v>41</v>
      </c>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2" t="s">
        <v>41</v>
      </c>
      <c r="AG13" s="88" t="s">
        <v>41</v>
      </c>
      <c r="AH13" s="14"/>
    </row>
    <row r="14" spans="1:34" ht="15" x14ac:dyDescent="0.2">
      <c r="A14" s="5" t="s">
        <v>41</v>
      </c>
      <c r="B14" s="85" t="s">
        <v>41</v>
      </c>
      <c r="C14" s="23" t="s">
        <v>41</v>
      </c>
      <c r="D14" s="232"/>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2" t="s">
        <v>41</v>
      </c>
      <c r="AG14" s="88" t="s">
        <v>41</v>
      </c>
      <c r="AH14" s="14"/>
    </row>
    <row r="15" spans="1:34" ht="15" x14ac:dyDescent="0.2">
      <c r="A15" s="5" t="s">
        <v>41</v>
      </c>
      <c r="B15" s="85" t="s">
        <v>41</v>
      </c>
      <c r="C15" s="23" t="s">
        <v>41</v>
      </c>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2" t="s">
        <v>41</v>
      </c>
      <c r="AG15" s="88" t="s">
        <v>41</v>
      </c>
      <c r="AH15" s="14"/>
    </row>
    <row r="16" spans="1:34" ht="15" x14ac:dyDescent="0.2">
      <c r="A16" s="5" t="s">
        <v>41</v>
      </c>
      <c r="B16" s="85" t="s">
        <v>41</v>
      </c>
      <c r="C16" s="23" t="s">
        <v>41</v>
      </c>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2" t="s">
        <v>41</v>
      </c>
      <c r="AG16" s="88" t="s">
        <v>41</v>
      </c>
      <c r="AH16" s="14"/>
    </row>
    <row r="17" spans="1:34" ht="15" x14ac:dyDescent="0.2">
      <c r="A17" s="5"/>
      <c r="B17" s="85"/>
      <c r="C17" s="23"/>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2"/>
      <c r="AG17" s="88"/>
      <c r="AH17" s="14"/>
    </row>
    <row r="18" spans="1:34" ht="15" x14ac:dyDescent="0.2">
      <c r="A18" s="5"/>
      <c r="B18" s="85"/>
      <c r="C18" s="23"/>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2"/>
      <c r="AG18" s="88"/>
      <c r="AH18" s="14"/>
    </row>
    <row r="19" spans="1:34" ht="15" x14ac:dyDescent="0.2">
      <c r="A19" s="5"/>
      <c r="B19" s="85"/>
      <c r="C19" s="23"/>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2"/>
      <c r="AG19" s="88"/>
      <c r="AH19" s="14"/>
    </row>
    <row r="20" spans="1:34" ht="15" x14ac:dyDescent="0.2">
      <c r="A20" s="5"/>
      <c r="B20" s="85"/>
      <c r="C20" s="23"/>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2"/>
      <c r="AG20" s="88"/>
      <c r="AH20" s="14"/>
    </row>
    <row r="21" spans="1:34" ht="15" x14ac:dyDescent="0.2">
      <c r="A21" s="5"/>
      <c r="B21" s="85"/>
      <c r="C21" s="23"/>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2"/>
      <c r="AG21" s="88"/>
      <c r="AH21" s="14"/>
    </row>
    <row r="22" spans="1:34" ht="15" x14ac:dyDescent="0.2">
      <c r="A22" s="5" t="s">
        <v>41</v>
      </c>
      <c r="B22" s="85" t="s">
        <v>41</v>
      </c>
      <c r="C22" s="23" t="s">
        <v>41</v>
      </c>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2" t="s">
        <v>41</v>
      </c>
      <c r="AG22" s="88"/>
      <c r="AH22" s="14"/>
    </row>
    <row r="23" spans="1:34" ht="15" x14ac:dyDescent="0.2">
      <c r="A23" s="5" t="s">
        <v>41</v>
      </c>
      <c r="B23" s="85" t="s">
        <v>41</v>
      </c>
      <c r="C23" s="23" t="s">
        <v>41</v>
      </c>
      <c r="D23" s="232"/>
      <c r="E23" s="232"/>
      <c r="F23" s="232"/>
      <c r="G23" s="232"/>
      <c r="H23" s="232"/>
      <c r="I23" s="232"/>
      <c r="J23" s="232"/>
      <c r="K23" s="232"/>
      <c r="L23" s="232"/>
      <c r="M23" s="232"/>
      <c r="N23" s="232"/>
      <c r="O23" s="232"/>
      <c r="P23" s="232"/>
      <c r="Q23" s="232"/>
      <c r="R23" s="232"/>
      <c r="S23" s="232"/>
      <c r="T23" s="232"/>
      <c r="U23" s="232"/>
      <c r="V23" s="232"/>
      <c r="W23" s="232"/>
      <c r="X23" s="232"/>
      <c r="Y23" s="232"/>
      <c r="Z23" s="232"/>
      <c r="AA23" s="232"/>
      <c r="AB23" s="232"/>
      <c r="AC23" s="232"/>
      <c r="AD23" s="232"/>
      <c r="AE23" s="232"/>
      <c r="AF23" s="22" t="s">
        <v>41</v>
      </c>
      <c r="AG23" s="88"/>
      <c r="AH23" s="14"/>
    </row>
    <row r="24" spans="1:34" ht="15" x14ac:dyDescent="0.2">
      <c r="A24" s="5" t="s">
        <v>41</v>
      </c>
      <c r="B24" s="85" t="s">
        <v>41</v>
      </c>
      <c r="C24" s="23" t="s">
        <v>41</v>
      </c>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2" t="s">
        <v>41</v>
      </c>
      <c r="AG24" s="88" t="s">
        <v>41</v>
      </c>
      <c r="AH24" s="14"/>
    </row>
    <row r="25" spans="1:34" ht="15" x14ac:dyDescent="0.2">
      <c r="A25" s="5" t="s">
        <v>41</v>
      </c>
      <c r="B25" s="85" t="s">
        <v>41</v>
      </c>
      <c r="C25" s="23" t="s">
        <v>41</v>
      </c>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2" t="s">
        <v>41</v>
      </c>
      <c r="AG25" s="88" t="s">
        <v>41</v>
      </c>
      <c r="AH25" s="14"/>
    </row>
    <row r="26" spans="1:34" ht="49.5" customHeight="1" x14ac:dyDescent="0.2">
      <c r="A26" s="5" t="s">
        <v>41</v>
      </c>
      <c r="B26" s="85" t="s">
        <v>41</v>
      </c>
      <c r="C26" s="23" t="s">
        <v>41</v>
      </c>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2" t="s">
        <v>41</v>
      </c>
      <c r="AG26" s="88" t="s">
        <v>41</v>
      </c>
      <c r="AH26" s="14"/>
    </row>
    <row r="27" spans="1:34" ht="18.75" thickBot="1" x14ac:dyDescent="0.3">
      <c r="A27" s="5" t="s">
        <v>41</v>
      </c>
      <c r="B27" s="85" t="s">
        <v>41</v>
      </c>
      <c r="C27" s="23" t="s">
        <v>41</v>
      </c>
      <c r="D27" s="192"/>
      <c r="E27" s="17"/>
      <c r="F27" s="17"/>
      <c r="G27" s="17"/>
      <c r="H27" s="17"/>
      <c r="I27" s="17"/>
      <c r="J27" s="17"/>
      <c r="K27" s="17"/>
      <c r="L27" s="17"/>
      <c r="M27" s="17"/>
      <c r="N27" s="17"/>
      <c r="O27" s="17"/>
      <c r="P27" s="17"/>
      <c r="Q27" s="17"/>
      <c r="R27" s="192"/>
      <c r="S27" s="192"/>
      <c r="T27" s="192"/>
      <c r="U27" s="192"/>
      <c r="V27" s="192"/>
      <c r="W27" s="192"/>
      <c r="X27" s="192"/>
      <c r="Y27" s="192"/>
      <c r="Z27" s="192"/>
      <c r="AA27" s="192"/>
      <c r="AB27" s="192"/>
      <c r="AC27" s="192"/>
      <c r="AD27" s="192"/>
      <c r="AE27" s="192"/>
      <c r="AF27" s="22" t="s">
        <v>41</v>
      </c>
      <c r="AG27" s="88"/>
      <c r="AH27" s="14"/>
    </row>
    <row r="28" spans="1:34" ht="18" x14ac:dyDescent="0.25">
      <c r="A28" s="5" t="s">
        <v>41</v>
      </c>
      <c r="B28" s="85" t="s">
        <v>41</v>
      </c>
      <c r="C28" s="229" t="s">
        <v>45</v>
      </c>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c r="AE28" s="230"/>
      <c r="AF28" s="231"/>
      <c r="AG28" s="88"/>
      <c r="AH28" s="14"/>
    </row>
    <row r="29" spans="1:34" ht="18" x14ac:dyDescent="0.25">
      <c r="A29" s="5"/>
      <c r="B29" s="85"/>
      <c r="C29" s="24"/>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88"/>
      <c r="AH29" s="14"/>
    </row>
    <row r="30" spans="1:34" ht="20.25" x14ac:dyDescent="0.3">
      <c r="A30" s="5"/>
      <c r="B30" s="85"/>
      <c r="C30" s="233" t="s">
        <v>46</v>
      </c>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88"/>
      <c r="AH30" s="14"/>
    </row>
    <row r="31" spans="1:34" ht="15.75" thickBot="1" x14ac:dyDescent="0.25">
      <c r="A31" s="5"/>
      <c r="B31" s="85"/>
      <c r="C31" s="26"/>
      <c r="D31" s="27"/>
      <c r="E31" s="27"/>
      <c r="F31" s="27"/>
      <c r="G31" s="27"/>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88"/>
      <c r="AH31" s="14"/>
    </row>
    <row r="32" spans="1:34" ht="15.75" x14ac:dyDescent="0.25">
      <c r="A32" s="5" t="s">
        <v>41</v>
      </c>
      <c r="B32" s="85" t="s">
        <v>41</v>
      </c>
      <c r="C32" s="23" t="s">
        <v>41</v>
      </c>
      <c r="D32" s="8"/>
      <c r="E32" s="17"/>
      <c r="F32" s="17"/>
      <c r="G32" s="17"/>
      <c r="H32" s="17"/>
      <c r="I32" s="17"/>
      <c r="J32" s="17"/>
      <c r="K32" s="28"/>
      <c r="L32" s="29" t="s">
        <v>47</v>
      </c>
      <c r="M32" s="30"/>
      <c r="N32" s="30"/>
      <c r="O32" s="30"/>
      <c r="P32" s="30"/>
      <c r="Q32" s="30" t="s">
        <v>48</v>
      </c>
      <c r="R32" s="30"/>
      <c r="S32" s="30"/>
      <c r="T32" s="30"/>
      <c r="U32" s="31"/>
      <c r="V32" s="17"/>
      <c r="W32" s="17"/>
      <c r="X32" s="17"/>
      <c r="Y32" s="17"/>
      <c r="Z32" s="17"/>
      <c r="AA32" s="17"/>
      <c r="AB32" s="17"/>
      <c r="AC32" s="8"/>
      <c r="AD32" s="8"/>
      <c r="AE32" s="8"/>
      <c r="AF32" s="22" t="s">
        <v>41</v>
      </c>
      <c r="AG32" s="88"/>
      <c r="AH32" s="14"/>
    </row>
    <row r="33" spans="1:34" ht="15.75" x14ac:dyDescent="0.25">
      <c r="A33" s="5" t="s">
        <v>41</v>
      </c>
      <c r="B33" s="85" t="s">
        <v>41</v>
      </c>
      <c r="C33" s="23" t="s">
        <v>41</v>
      </c>
      <c r="D33" s="8"/>
      <c r="E33" s="17"/>
      <c r="F33" s="17"/>
      <c r="G33" s="17"/>
      <c r="H33" s="17"/>
      <c r="I33" s="17"/>
      <c r="J33" s="17"/>
      <c r="K33" s="17"/>
      <c r="L33" s="32"/>
      <c r="M33" s="33"/>
      <c r="N33" s="33"/>
      <c r="O33" s="33"/>
      <c r="P33" s="33"/>
      <c r="Q33" s="33"/>
      <c r="R33" s="33"/>
      <c r="S33" s="33"/>
      <c r="T33" s="33"/>
      <c r="U33" s="34"/>
      <c r="V33" s="17"/>
      <c r="W33" s="17"/>
      <c r="X33" s="17"/>
      <c r="Y33" s="17"/>
      <c r="Z33" s="17"/>
      <c r="AA33" s="17"/>
      <c r="AB33" s="17"/>
      <c r="AC33" s="8"/>
      <c r="AD33" s="8"/>
      <c r="AE33" s="8"/>
      <c r="AF33" s="35" t="s">
        <v>41</v>
      </c>
      <c r="AG33" s="88"/>
      <c r="AH33" s="14"/>
    </row>
    <row r="34" spans="1:34" ht="15" x14ac:dyDescent="0.2">
      <c r="A34" s="5" t="s">
        <v>41</v>
      </c>
      <c r="B34" s="85" t="s">
        <v>41</v>
      </c>
      <c r="C34" s="23" t="s">
        <v>41</v>
      </c>
      <c r="D34" s="8"/>
      <c r="E34" s="17"/>
      <c r="F34" s="17"/>
      <c r="G34" s="17"/>
      <c r="H34" s="17"/>
      <c r="I34" s="17"/>
      <c r="J34" s="17"/>
      <c r="K34" s="17"/>
      <c r="L34" s="36" t="s">
        <v>49</v>
      </c>
      <c r="M34" s="37"/>
      <c r="N34" s="37"/>
      <c r="O34" s="37"/>
      <c r="P34" s="38"/>
      <c r="Q34" s="39" t="s">
        <v>50</v>
      </c>
      <c r="R34" s="37"/>
      <c r="S34" s="37"/>
      <c r="T34" s="37"/>
      <c r="U34" s="40"/>
      <c r="V34" s="17"/>
      <c r="W34" s="17"/>
      <c r="X34" s="17"/>
      <c r="Y34" s="17"/>
      <c r="Z34" s="17"/>
      <c r="AA34" s="17"/>
      <c r="AB34" s="17"/>
      <c r="AC34" s="8"/>
      <c r="AD34" s="8"/>
      <c r="AE34" s="8"/>
      <c r="AF34" s="35" t="s">
        <v>41</v>
      </c>
      <c r="AG34" s="88" t="s">
        <v>41</v>
      </c>
      <c r="AH34" s="14"/>
    </row>
    <row r="35" spans="1:34" ht="15" x14ac:dyDescent="0.2">
      <c r="A35" s="5" t="s">
        <v>41</v>
      </c>
      <c r="B35" s="85" t="s">
        <v>41</v>
      </c>
      <c r="C35" s="23" t="s">
        <v>41</v>
      </c>
      <c r="D35" s="8"/>
      <c r="E35" s="17"/>
      <c r="F35" s="17"/>
      <c r="G35" s="17"/>
      <c r="H35" s="17"/>
      <c r="I35" s="17"/>
      <c r="J35" s="17"/>
      <c r="K35" s="17"/>
      <c r="L35" s="36" t="s">
        <v>51</v>
      </c>
      <c r="M35" s="37"/>
      <c r="N35" s="37"/>
      <c r="O35" s="37"/>
      <c r="P35" s="38"/>
      <c r="Q35" s="39" t="s">
        <v>52</v>
      </c>
      <c r="R35" s="37"/>
      <c r="S35" s="37"/>
      <c r="T35" s="37"/>
      <c r="U35" s="40"/>
      <c r="V35" s="17"/>
      <c r="W35" s="17"/>
      <c r="X35" s="17"/>
      <c r="Y35" s="17"/>
      <c r="Z35" s="17"/>
      <c r="AA35" s="17"/>
      <c r="AB35" s="17"/>
      <c r="AC35" s="8"/>
      <c r="AD35" s="8"/>
      <c r="AE35" s="8"/>
      <c r="AF35" s="22" t="s">
        <v>41</v>
      </c>
      <c r="AG35" s="88" t="s">
        <v>41</v>
      </c>
      <c r="AH35" s="14"/>
    </row>
    <row r="36" spans="1:34" ht="15.75" x14ac:dyDescent="0.25">
      <c r="A36" s="5" t="s">
        <v>41</v>
      </c>
      <c r="B36" s="85" t="s">
        <v>41</v>
      </c>
      <c r="C36" s="21" t="s">
        <v>41</v>
      </c>
      <c r="D36" s="8"/>
      <c r="E36" s="17"/>
      <c r="F36" s="17"/>
      <c r="G36" s="17"/>
      <c r="H36" s="17"/>
      <c r="I36" s="17"/>
      <c r="J36" s="17"/>
      <c r="K36" s="17"/>
      <c r="L36" s="36" t="s">
        <v>53</v>
      </c>
      <c r="M36" s="37"/>
      <c r="N36" s="37"/>
      <c r="O36" s="37"/>
      <c r="P36" s="38"/>
      <c r="Q36" s="39" t="s">
        <v>54</v>
      </c>
      <c r="R36" s="37"/>
      <c r="S36" s="37"/>
      <c r="T36" s="37"/>
      <c r="U36" s="40"/>
      <c r="V36" s="17"/>
      <c r="W36" s="17"/>
      <c r="X36" s="17"/>
      <c r="Y36" s="17"/>
      <c r="Z36" s="17"/>
      <c r="AA36" s="17"/>
      <c r="AB36" s="17"/>
      <c r="AC36" s="8"/>
      <c r="AD36" s="8"/>
      <c r="AE36" s="8"/>
      <c r="AF36" s="22" t="s">
        <v>41</v>
      </c>
      <c r="AG36" s="88" t="s">
        <v>41</v>
      </c>
      <c r="AH36" s="14"/>
    </row>
    <row r="37" spans="1:34" ht="15" x14ac:dyDescent="0.2">
      <c r="A37" s="5" t="s">
        <v>41</v>
      </c>
      <c r="B37" s="85" t="s">
        <v>41</v>
      </c>
      <c r="C37" s="23" t="s">
        <v>41</v>
      </c>
      <c r="D37" s="183"/>
      <c r="E37" s="17"/>
      <c r="F37" s="17"/>
      <c r="G37" s="17"/>
      <c r="H37" s="17"/>
      <c r="I37" s="17"/>
      <c r="J37" s="17"/>
      <c r="K37" s="17"/>
      <c r="L37" s="221" t="s">
        <v>55</v>
      </c>
      <c r="M37" s="222"/>
      <c r="N37" s="222"/>
      <c r="O37" s="222"/>
      <c r="P37" s="223"/>
      <c r="Q37" s="224" t="s">
        <v>56</v>
      </c>
      <c r="R37" s="225"/>
      <c r="S37" s="225"/>
      <c r="T37" s="225"/>
      <c r="U37" s="226"/>
      <c r="V37" s="17"/>
      <c r="W37" s="17"/>
      <c r="X37" s="17"/>
      <c r="Y37" s="17"/>
      <c r="Z37" s="17"/>
      <c r="AA37" s="17"/>
      <c r="AB37" s="17"/>
      <c r="AC37" s="183"/>
      <c r="AD37" s="8"/>
      <c r="AE37" s="8"/>
      <c r="AF37" s="22" t="s">
        <v>41</v>
      </c>
      <c r="AG37" s="88" t="s">
        <v>41</v>
      </c>
      <c r="AH37" s="14"/>
    </row>
    <row r="38" spans="1:34" ht="15" x14ac:dyDescent="0.2">
      <c r="A38" s="5" t="s">
        <v>41</v>
      </c>
      <c r="B38" s="85" t="s">
        <v>41</v>
      </c>
      <c r="C38" s="23" t="s">
        <v>41</v>
      </c>
      <c r="D38" s="8"/>
      <c r="E38" s="17"/>
      <c r="F38" s="17"/>
      <c r="G38" s="17"/>
      <c r="H38" s="17"/>
      <c r="I38" s="17"/>
      <c r="J38" s="17"/>
      <c r="K38" s="17"/>
      <c r="L38" s="36" t="s">
        <v>57</v>
      </c>
      <c r="M38" s="37"/>
      <c r="N38" s="37"/>
      <c r="O38" s="37"/>
      <c r="P38" s="38"/>
      <c r="Q38" s="39" t="s">
        <v>58</v>
      </c>
      <c r="R38" s="37"/>
      <c r="S38" s="37"/>
      <c r="T38" s="37"/>
      <c r="U38" s="40"/>
      <c r="V38" s="17"/>
      <c r="W38" s="17"/>
      <c r="X38" s="17"/>
      <c r="Y38" s="17"/>
      <c r="Z38" s="17"/>
      <c r="AA38" s="17"/>
      <c r="AB38" s="17"/>
      <c r="AC38" s="8"/>
      <c r="AD38" s="8"/>
      <c r="AE38" s="8"/>
      <c r="AF38" s="22" t="s">
        <v>41</v>
      </c>
      <c r="AG38" s="88" t="s">
        <v>41</v>
      </c>
      <c r="AH38" s="14"/>
    </row>
    <row r="39" spans="1:34" ht="15" x14ac:dyDescent="0.2">
      <c r="A39" s="5" t="s">
        <v>41</v>
      </c>
      <c r="B39" s="85" t="s">
        <v>41</v>
      </c>
      <c r="C39" s="23" t="s">
        <v>41</v>
      </c>
      <c r="D39" s="8"/>
      <c r="E39" s="17"/>
      <c r="F39" s="17"/>
      <c r="G39" s="17"/>
      <c r="H39" s="17"/>
      <c r="I39" s="17"/>
      <c r="J39" s="17"/>
      <c r="K39" s="17"/>
      <c r="L39" s="36" t="s">
        <v>59</v>
      </c>
      <c r="M39" s="37"/>
      <c r="N39" s="37"/>
      <c r="O39" s="37"/>
      <c r="P39" s="38"/>
      <c r="Q39" s="39" t="s">
        <v>60</v>
      </c>
      <c r="R39" s="37"/>
      <c r="S39" s="37"/>
      <c r="T39" s="37"/>
      <c r="U39" s="40"/>
      <c r="V39" s="17"/>
      <c r="W39" s="17"/>
      <c r="X39" s="17"/>
      <c r="Y39" s="17"/>
      <c r="Z39" s="17"/>
      <c r="AA39" s="17"/>
      <c r="AB39" s="17"/>
      <c r="AC39" s="8"/>
      <c r="AD39" s="8"/>
      <c r="AE39" s="8"/>
      <c r="AF39" s="22" t="s">
        <v>41</v>
      </c>
      <c r="AG39" s="88" t="s">
        <v>41</v>
      </c>
      <c r="AH39" s="14"/>
    </row>
    <row r="40" spans="1:34" ht="15.75" x14ac:dyDescent="0.25">
      <c r="A40" s="5" t="s">
        <v>41</v>
      </c>
      <c r="B40" s="85" t="s">
        <v>41</v>
      </c>
      <c r="C40" s="23" t="s">
        <v>41</v>
      </c>
      <c r="D40" s="8"/>
      <c r="E40" s="17"/>
      <c r="F40" s="17"/>
      <c r="G40" s="17"/>
      <c r="H40" s="17"/>
      <c r="I40" s="17"/>
      <c r="J40" s="17"/>
      <c r="K40" s="17"/>
      <c r="L40" s="236" t="s">
        <v>61</v>
      </c>
      <c r="M40" s="237"/>
      <c r="N40" s="237"/>
      <c r="O40" s="237"/>
      <c r="P40" s="237"/>
      <c r="Q40" s="41" t="s">
        <v>62</v>
      </c>
      <c r="R40" s="41"/>
      <c r="S40" s="41"/>
      <c r="T40" s="41"/>
      <c r="U40" s="42"/>
      <c r="V40" s="17"/>
      <c r="W40" s="17"/>
      <c r="X40" s="17"/>
      <c r="Y40" s="17"/>
      <c r="Z40" s="17"/>
      <c r="AA40" s="17"/>
      <c r="AB40" s="17"/>
      <c r="AC40" s="8"/>
      <c r="AD40" s="8"/>
      <c r="AE40" s="8"/>
      <c r="AF40" s="22" t="s">
        <v>41</v>
      </c>
      <c r="AG40" s="88" t="s">
        <v>41</v>
      </c>
      <c r="AH40" s="14"/>
    </row>
    <row r="41" spans="1:34" ht="15.75" x14ac:dyDescent="0.25">
      <c r="A41" s="5" t="s">
        <v>41</v>
      </c>
      <c r="B41" s="85" t="s">
        <v>41</v>
      </c>
      <c r="C41" s="23" t="s">
        <v>41</v>
      </c>
      <c r="D41" s="8"/>
      <c r="E41" s="17"/>
      <c r="F41" s="17"/>
      <c r="G41" s="17"/>
      <c r="H41" s="17"/>
      <c r="I41" s="17"/>
      <c r="J41" s="17"/>
      <c r="K41" s="17"/>
      <c r="L41" s="238"/>
      <c r="M41" s="239"/>
      <c r="N41" s="239"/>
      <c r="O41" s="239"/>
      <c r="P41" s="239"/>
      <c r="Q41" s="33"/>
      <c r="R41" s="33"/>
      <c r="S41" s="33"/>
      <c r="T41" s="33"/>
      <c r="U41" s="34"/>
      <c r="V41" s="17"/>
      <c r="W41" s="17"/>
      <c r="X41" s="17"/>
      <c r="Y41" s="17"/>
      <c r="Z41" s="17"/>
      <c r="AA41" s="17"/>
      <c r="AB41" s="17"/>
      <c r="AC41" s="8"/>
      <c r="AD41" s="8"/>
      <c r="AE41" s="8"/>
      <c r="AF41" s="22" t="s">
        <v>41</v>
      </c>
      <c r="AG41" s="88" t="s">
        <v>41</v>
      </c>
      <c r="AH41" s="14"/>
    </row>
    <row r="42" spans="1:34" ht="15" x14ac:dyDescent="0.2">
      <c r="A42" s="5" t="s">
        <v>41</v>
      </c>
      <c r="B42" s="85" t="s">
        <v>41</v>
      </c>
      <c r="C42" s="23" t="s">
        <v>41</v>
      </c>
      <c r="D42" s="8"/>
      <c r="E42" s="17"/>
      <c r="F42" s="17"/>
      <c r="G42" s="17"/>
      <c r="H42" s="17"/>
      <c r="I42" s="17"/>
      <c r="J42" s="17"/>
      <c r="K42" s="17"/>
      <c r="L42" s="36" t="s">
        <v>63</v>
      </c>
      <c r="M42" s="37"/>
      <c r="N42" s="37"/>
      <c r="O42" s="37"/>
      <c r="P42" s="38"/>
      <c r="Q42" s="39" t="s">
        <v>64</v>
      </c>
      <c r="R42" s="37"/>
      <c r="S42" s="37"/>
      <c r="T42" s="37"/>
      <c r="U42" s="40"/>
      <c r="V42" s="17"/>
      <c r="W42" s="17"/>
      <c r="X42" s="17"/>
      <c r="Y42" s="17"/>
      <c r="Z42" s="17"/>
      <c r="AA42" s="17"/>
      <c r="AB42" s="17"/>
      <c r="AC42" s="8"/>
      <c r="AD42" s="8"/>
      <c r="AE42" s="8"/>
      <c r="AF42" s="22" t="s">
        <v>41</v>
      </c>
      <c r="AG42" s="88" t="s">
        <v>41</v>
      </c>
      <c r="AH42" s="14"/>
    </row>
    <row r="43" spans="1:34" ht="15" x14ac:dyDescent="0.2">
      <c r="A43" s="5" t="s">
        <v>41</v>
      </c>
      <c r="B43" s="85" t="s">
        <v>41</v>
      </c>
      <c r="C43" s="23" t="s">
        <v>41</v>
      </c>
      <c r="D43" s="8"/>
      <c r="E43" s="17"/>
      <c r="F43" s="17"/>
      <c r="G43" s="17"/>
      <c r="H43" s="17"/>
      <c r="I43" s="17"/>
      <c r="J43" s="17"/>
      <c r="K43" s="17"/>
      <c r="L43" s="36" t="s">
        <v>65</v>
      </c>
      <c r="M43" s="37"/>
      <c r="N43" s="37"/>
      <c r="O43" s="37"/>
      <c r="P43" s="38"/>
      <c r="Q43" s="39" t="s">
        <v>64</v>
      </c>
      <c r="R43" s="37"/>
      <c r="S43" s="37"/>
      <c r="T43" s="37"/>
      <c r="U43" s="40"/>
      <c r="V43" s="17"/>
      <c r="W43" s="17"/>
      <c r="X43" s="17"/>
      <c r="Y43" s="17"/>
      <c r="Z43" s="17"/>
      <c r="AA43" s="17"/>
      <c r="AB43" s="17"/>
      <c r="AC43" s="8"/>
      <c r="AD43" s="8"/>
      <c r="AE43" s="8"/>
      <c r="AF43" s="22" t="s">
        <v>41</v>
      </c>
      <c r="AG43" s="88" t="s">
        <v>41</v>
      </c>
      <c r="AH43" s="14"/>
    </row>
    <row r="44" spans="1:34" ht="15" x14ac:dyDescent="0.2">
      <c r="A44" s="5" t="s">
        <v>41</v>
      </c>
      <c r="B44" s="85" t="s">
        <v>41</v>
      </c>
      <c r="C44" s="23" t="s">
        <v>41</v>
      </c>
      <c r="D44" s="8"/>
      <c r="E44" s="17"/>
      <c r="F44" s="17"/>
      <c r="G44" s="17"/>
      <c r="H44" s="17"/>
      <c r="I44" s="17"/>
      <c r="J44" s="17"/>
      <c r="K44" s="17"/>
      <c r="L44" s="36" t="s">
        <v>66</v>
      </c>
      <c r="M44" s="37"/>
      <c r="N44" s="37"/>
      <c r="O44" s="37"/>
      <c r="P44" s="38"/>
      <c r="Q44" s="39" t="s">
        <v>64</v>
      </c>
      <c r="R44" s="37"/>
      <c r="S44" s="37"/>
      <c r="T44" s="37"/>
      <c r="U44" s="40"/>
      <c r="V44" s="17"/>
      <c r="W44" s="17"/>
      <c r="X44" s="17"/>
      <c r="Y44" s="17"/>
      <c r="Z44" s="17"/>
      <c r="AA44" s="17"/>
      <c r="AB44" s="17"/>
      <c r="AC44" s="8"/>
      <c r="AD44" s="8"/>
      <c r="AE44" s="8"/>
      <c r="AF44" s="22" t="s">
        <v>41</v>
      </c>
      <c r="AG44" s="88" t="s">
        <v>41</v>
      </c>
      <c r="AH44" s="14"/>
    </row>
    <row r="45" spans="1:34" ht="16.149999999999999" customHeight="1" x14ac:dyDescent="0.2">
      <c r="A45" s="5" t="s">
        <v>41</v>
      </c>
      <c r="B45" s="85" t="s">
        <v>41</v>
      </c>
      <c r="C45" s="23" t="s">
        <v>41</v>
      </c>
      <c r="D45" s="8"/>
      <c r="E45" s="17"/>
      <c r="F45" s="17"/>
      <c r="G45" s="17"/>
      <c r="H45" s="17"/>
      <c r="I45" s="17"/>
      <c r="J45" s="17"/>
      <c r="K45" s="17"/>
      <c r="L45" s="240" t="s">
        <v>67</v>
      </c>
      <c r="M45" s="241"/>
      <c r="N45" s="241"/>
      <c r="O45" s="241"/>
      <c r="P45" s="242"/>
      <c r="Q45" s="39" t="s">
        <v>64</v>
      </c>
      <c r="R45" s="37"/>
      <c r="S45" s="37"/>
      <c r="T45" s="37"/>
      <c r="U45" s="40"/>
      <c r="V45" s="17"/>
      <c r="W45" s="17"/>
      <c r="X45" s="17"/>
      <c r="Y45" s="17"/>
      <c r="Z45" s="17"/>
      <c r="AA45" s="17"/>
      <c r="AB45" s="17"/>
      <c r="AC45" s="8"/>
      <c r="AD45" s="8"/>
      <c r="AE45" s="8"/>
      <c r="AF45" s="22" t="s">
        <v>41</v>
      </c>
      <c r="AG45" s="88" t="s">
        <v>41</v>
      </c>
      <c r="AH45" s="14"/>
    </row>
    <row r="46" spans="1:34" ht="15" x14ac:dyDescent="0.2">
      <c r="A46" s="5" t="s">
        <v>41</v>
      </c>
      <c r="B46" s="85" t="s">
        <v>41</v>
      </c>
      <c r="C46" s="23" t="s">
        <v>41</v>
      </c>
      <c r="D46" s="8"/>
      <c r="E46" s="17"/>
      <c r="F46" s="17"/>
      <c r="G46" s="17"/>
      <c r="H46" s="17"/>
      <c r="I46" s="17"/>
      <c r="J46" s="17"/>
      <c r="K46" s="17"/>
      <c r="L46" s="43" t="s">
        <v>68</v>
      </c>
      <c r="M46" s="44"/>
      <c r="N46" s="44"/>
      <c r="O46" s="44"/>
      <c r="P46" s="45"/>
      <c r="Q46" s="46" t="s">
        <v>64</v>
      </c>
      <c r="R46" s="44"/>
      <c r="S46" s="44"/>
      <c r="T46" s="44"/>
      <c r="U46" s="47"/>
      <c r="V46" s="243" t="s">
        <v>69</v>
      </c>
      <c r="W46" s="243"/>
      <c r="X46" s="243"/>
      <c r="Y46" s="243"/>
      <c r="Z46" s="243"/>
      <c r="AA46" s="243"/>
      <c r="AB46" s="243"/>
      <c r="AC46" s="243"/>
      <c r="AD46" s="243"/>
      <c r="AE46" s="243"/>
      <c r="AF46" s="244"/>
      <c r="AG46" s="88" t="s">
        <v>41</v>
      </c>
      <c r="AH46" s="14"/>
    </row>
    <row r="47" spans="1:34" ht="15.6" customHeight="1" thickBot="1" x14ac:dyDescent="0.25">
      <c r="A47" s="5" t="s">
        <v>41</v>
      </c>
      <c r="B47" s="85" t="s">
        <v>41</v>
      </c>
      <c r="C47" s="23" t="s">
        <v>41</v>
      </c>
      <c r="D47" s="8"/>
      <c r="E47" s="17"/>
      <c r="F47" s="17"/>
      <c r="G47" s="17"/>
      <c r="H47" s="17"/>
      <c r="I47" s="17"/>
      <c r="J47" s="17"/>
      <c r="K47" s="17"/>
      <c r="L47" s="247" t="s">
        <v>70</v>
      </c>
      <c r="M47" s="248"/>
      <c r="N47" s="248"/>
      <c r="O47" s="248"/>
      <c r="P47" s="249"/>
      <c r="Q47" s="250" t="s">
        <v>71</v>
      </c>
      <c r="R47" s="248"/>
      <c r="S47" s="248"/>
      <c r="T47" s="248"/>
      <c r="U47" s="251"/>
      <c r="V47" s="243"/>
      <c r="W47" s="243"/>
      <c r="X47" s="243"/>
      <c r="Y47" s="243"/>
      <c r="Z47" s="243"/>
      <c r="AA47" s="243"/>
      <c r="AB47" s="243"/>
      <c r="AC47" s="243"/>
      <c r="AD47" s="243"/>
      <c r="AE47" s="243"/>
      <c r="AF47" s="244"/>
      <c r="AG47" s="88" t="s">
        <v>41</v>
      </c>
      <c r="AH47" s="14"/>
    </row>
    <row r="48" spans="1:34" ht="15.75" thickBot="1" x14ac:dyDescent="0.25">
      <c r="A48" s="5" t="s">
        <v>41</v>
      </c>
      <c r="B48" s="85" t="s">
        <v>41</v>
      </c>
      <c r="C48" s="48" t="s">
        <v>41</v>
      </c>
      <c r="D48" s="49" t="s">
        <v>41</v>
      </c>
      <c r="E48" s="50"/>
      <c r="F48" s="50"/>
      <c r="G48" s="50"/>
      <c r="H48" s="50"/>
      <c r="I48" s="50"/>
      <c r="J48" s="50"/>
      <c r="K48" s="50"/>
      <c r="L48" s="50"/>
      <c r="M48" s="50"/>
      <c r="N48" s="50"/>
      <c r="O48" s="50"/>
      <c r="P48" s="50"/>
      <c r="Q48" s="50"/>
      <c r="R48" s="49" t="s">
        <v>41</v>
      </c>
      <c r="S48" s="51" t="s">
        <v>41</v>
      </c>
      <c r="T48" s="51" t="s">
        <v>41</v>
      </c>
      <c r="U48" s="51" t="s">
        <v>41</v>
      </c>
      <c r="V48" s="245"/>
      <c r="W48" s="245"/>
      <c r="X48" s="245"/>
      <c r="Y48" s="245"/>
      <c r="Z48" s="245"/>
      <c r="AA48" s="245"/>
      <c r="AB48" s="245"/>
      <c r="AC48" s="245"/>
      <c r="AD48" s="245"/>
      <c r="AE48" s="245"/>
      <c r="AF48" s="246"/>
      <c r="AG48" s="88" t="s">
        <v>41</v>
      </c>
      <c r="AH48" s="14"/>
    </row>
    <row r="49" spans="1:34" ht="18.75" thickBot="1" x14ac:dyDescent="0.3">
      <c r="A49" s="5" t="s">
        <v>41</v>
      </c>
      <c r="B49" s="85" t="s">
        <v>41</v>
      </c>
      <c r="C49" s="87" t="s">
        <v>41</v>
      </c>
      <c r="D49" s="87" t="s">
        <v>41</v>
      </c>
      <c r="E49" s="91"/>
      <c r="F49" s="91"/>
      <c r="G49" s="91"/>
      <c r="H49" s="91"/>
      <c r="I49" s="91"/>
      <c r="J49" s="91"/>
      <c r="K49" s="91"/>
      <c r="L49" s="91"/>
      <c r="M49" s="91"/>
      <c r="N49" s="91"/>
      <c r="O49" s="91"/>
      <c r="P49" s="91"/>
      <c r="Q49" s="91"/>
      <c r="R49" s="87" t="s">
        <v>41</v>
      </c>
      <c r="S49" s="87" t="s">
        <v>41</v>
      </c>
      <c r="T49" s="87" t="s">
        <v>41</v>
      </c>
      <c r="U49" s="87" t="s">
        <v>41</v>
      </c>
      <c r="V49" s="87" t="s">
        <v>41</v>
      </c>
      <c r="W49" s="87" t="s">
        <v>41</v>
      </c>
      <c r="X49" s="87" t="s">
        <v>41</v>
      </c>
      <c r="Y49" s="87" t="s">
        <v>41</v>
      </c>
      <c r="Z49" s="87" t="s">
        <v>41</v>
      </c>
      <c r="AA49" s="87" t="s">
        <v>41</v>
      </c>
      <c r="AB49" s="87" t="s">
        <v>41</v>
      </c>
      <c r="AC49" s="87" t="s">
        <v>41</v>
      </c>
      <c r="AD49" s="87" t="s">
        <v>41</v>
      </c>
      <c r="AE49" s="87" t="s">
        <v>41</v>
      </c>
      <c r="AF49" s="87" t="s">
        <v>41</v>
      </c>
      <c r="AG49" s="88" t="s">
        <v>41</v>
      </c>
      <c r="AH49" s="14"/>
    </row>
    <row r="50" spans="1:34" ht="17.45" customHeight="1" x14ac:dyDescent="0.25">
      <c r="A50" s="5" t="s">
        <v>41</v>
      </c>
      <c r="B50" s="85" t="s">
        <v>41</v>
      </c>
      <c r="C50" s="229" t="s">
        <v>72</v>
      </c>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1"/>
      <c r="AG50" s="88" t="s">
        <v>41</v>
      </c>
      <c r="AH50" s="14"/>
    </row>
    <row r="51" spans="1:34" ht="15" x14ac:dyDescent="0.2">
      <c r="A51" s="5" t="s">
        <v>41</v>
      </c>
      <c r="B51" s="85" t="s">
        <v>41</v>
      </c>
      <c r="C51" s="52" t="s">
        <v>41</v>
      </c>
      <c r="D51" s="183"/>
      <c r="E51" s="17"/>
      <c r="F51" s="17"/>
      <c r="G51" s="17"/>
      <c r="H51" s="17"/>
      <c r="I51" s="17"/>
      <c r="J51" s="17"/>
      <c r="K51" s="17"/>
      <c r="L51" s="17"/>
      <c r="M51" s="17"/>
      <c r="N51" s="17"/>
      <c r="O51" s="17"/>
      <c r="P51" s="17"/>
      <c r="Q51" s="17"/>
      <c r="R51" s="183"/>
      <c r="S51" s="53"/>
      <c r="T51" s="53"/>
      <c r="U51" s="53"/>
      <c r="V51" s="53"/>
      <c r="W51" s="53"/>
      <c r="X51" s="53"/>
      <c r="Y51" s="53"/>
      <c r="Z51" s="53"/>
      <c r="AA51" s="53"/>
      <c r="AB51" s="53"/>
      <c r="AC51" s="53"/>
      <c r="AD51" s="54"/>
      <c r="AE51" s="183"/>
      <c r="AF51" s="22" t="s">
        <v>41</v>
      </c>
      <c r="AG51" s="88" t="s">
        <v>41</v>
      </c>
      <c r="AH51" s="14"/>
    </row>
    <row r="52" spans="1:34" ht="15.6" customHeight="1" x14ac:dyDescent="0.25">
      <c r="A52" s="5" t="s">
        <v>41</v>
      </c>
      <c r="B52" s="85" t="s">
        <v>41</v>
      </c>
      <c r="C52" s="52" t="s">
        <v>41</v>
      </c>
      <c r="D52" s="252" t="s">
        <v>73</v>
      </c>
      <c r="E52" s="252"/>
      <c r="F52" s="252"/>
      <c r="G52" s="252"/>
      <c r="H52" s="252"/>
      <c r="I52" s="252"/>
      <c r="J52" s="252"/>
      <c r="K52" s="252"/>
      <c r="L52" s="252"/>
      <c r="M52" s="252"/>
      <c r="N52" s="252"/>
      <c r="O52" s="252"/>
      <c r="P52" s="252"/>
      <c r="Q52" s="252"/>
      <c r="R52" s="252"/>
      <c r="S52" s="252"/>
      <c r="T52" s="252"/>
      <c r="U52" s="252"/>
      <c r="V52" s="252"/>
      <c r="W52" s="252"/>
      <c r="X52" s="252"/>
      <c r="Y52" s="252"/>
      <c r="Z52" s="252"/>
      <c r="AA52" s="252"/>
      <c r="AB52" s="252"/>
      <c r="AC52" s="252"/>
      <c r="AD52" s="252"/>
      <c r="AE52" s="252"/>
      <c r="AF52" s="253"/>
      <c r="AG52" s="88" t="s">
        <v>41</v>
      </c>
      <c r="AH52" s="14"/>
    </row>
    <row r="53" spans="1:34" ht="18.75" thickBot="1" x14ac:dyDescent="0.3">
      <c r="A53" s="5" t="s">
        <v>41</v>
      </c>
      <c r="B53" s="86" t="s">
        <v>41</v>
      </c>
      <c r="C53" s="52" t="s">
        <v>41</v>
      </c>
      <c r="D53" s="55"/>
      <c r="E53" s="17"/>
      <c r="F53" s="17"/>
      <c r="G53" s="17"/>
      <c r="H53" s="17"/>
      <c r="I53" s="17"/>
      <c r="J53" s="17"/>
      <c r="K53" s="17"/>
      <c r="L53" s="17"/>
      <c r="M53" s="17"/>
      <c r="N53" s="17"/>
      <c r="O53" s="17"/>
      <c r="P53" s="17"/>
      <c r="Q53" s="17"/>
      <c r="R53" s="183"/>
      <c r="S53" s="53"/>
      <c r="T53" s="53"/>
      <c r="U53" s="53"/>
      <c r="V53" s="53"/>
      <c r="W53" s="53"/>
      <c r="X53" s="53"/>
      <c r="Y53" s="53"/>
      <c r="Z53" s="53"/>
      <c r="AA53" s="53"/>
      <c r="AB53" s="53"/>
      <c r="AC53" s="53"/>
      <c r="AD53" s="54"/>
      <c r="AE53" s="183"/>
      <c r="AF53" s="22" t="s">
        <v>41</v>
      </c>
      <c r="AG53" s="89" t="s">
        <v>41</v>
      </c>
      <c r="AH53" s="14"/>
    </row>
    <row r="54" spans="1:34" ht="15" x14ac:dyDescent="0.2">
      <c r="A54" s="5" t="s">
        <v>41</v>
      </c>
      <c r="B54" s="85" t="s">
        <v>41</v>
      </c>
      <c r="C54" s="52" t="s">
        <v>41</v>
      </c>
      <c r="D54" s="183"/>
      <c r="E54" s="17"/>
      <c r="F54" s="17"/>
      <c r="G54" s="17"/>
      <c r="H54" s="17"/>
      <c r="I54" s="17"/>
      <c r="J54" s="17"/>
      <c r="K54" s="17"/>
      <c r="L54" s="17"/>
      <c r="M54" s="17"/>
      <c r="N54" s="17"/>
      <c r="O54" s="17"/>
      <c r="P54" s="17"/>
      <c r="Q54" s="17"/>
      <c r="R54" s="183"/>
      <c r="S54" s="53"/>
      <c r="T54" s="53"/>
      <c r="U54" s="53"/>
      <c r="V54" s="53"/>
      <c r="W54" s="53"/>
      <c r="X54" s="53"/>
      <c r="Y54" s="53"/>
      <c r="Z54" s="53"/>
      <c r="AA54" s="53"/>
      <c r="AB54" s="53"/>
      <c r="AC54" s="53"/>
      <c r="AD54" s="54"/>
      <c r="AE54" s="183"/>
      <c r="AF54" s="22" t="s">
        <v>41</v>
      </c>
      <c r="AG54" s="88" t="s">
        <v>41</v>
      </c>
      <c r="AH54" s="14"/>
    </row>
    <row r="55" spans="1:34" ht="15" x14ac:dyDescent="0.2">
      <c r="A55" s="5" t="s">
        <v>41</v>
      </c>
      <c r="B55" s="85" t="s">
        <v>41</v>
      </c>
      <c r="C55" s="52" t="s">
        <v>41</v>
      </c>
      <c r="D55" s="183"/>
      <c r="E55" s="17"/>
      <c r="F55" s="17"/>
      <c r="G55" s="17"/>
      <c r="H55" s="17"/>
      <c r="I55" s="17"/>
      <c r="J55" s="17"/>
      <c r="K55" s="17"/>
      <c r="L55" s="17"/>
      <c r="M55" s="17"/>
      <c r="N55" s="17"/>
      <c r="O55" s="17"/>
      <c r="P55" s="17"/>
      <c r="Q55" s="17"/>
      <c r="R55" s="183"/>
      <c r="S55" s="53"/>
      <c r="T55" s="53"/>
      <c r="U55" s="53"/>
      <c r="V55" s="53"/>
      <c r="W55" s="53"/>
      <c r="X55" s="53"/>
      <c r="Y55" s="53"/>
      <c r="Z55" s="53"/>
      <c r="AA55" s="53"/>
      <c r="AB55" s="53"/>
      <c r="AC55" s="53"/>
      <c r="AD55" s="54"/>
      <c r="AE55" s="183"/>
      <c r="AF55" s="22" t="s">
        <v>41</v>
      </c>
      <c r="AG55" s="88" t="s">
        <v>41</v>
      </c>
      <c r="AH55" s="14"/>
    </row>
    <row r="56" spans="1:34" ht="15" x14ac:dyDescent="0.2">
      <c r="A56" s="5" t="s">
        <v>41</v>
      </c>
      <c r="B56" s="85" t="s">
        <v>41</v>
      </c>
      <c r="C56" s="52" t="s">
        <v>41</v>
      </c>
      <c r="D56" s="183"/>
      <c r="E56" s="17"/>
      <c r="F56" s="17"/>
      <c r="G56" s="17"/>
      <c r="H56" s="17"/>
      <c r="I56" s="17"/>
      <c r="J56" s="17"/>
      <c r="K56" s="17"/>
      <c r="L56" s="17"/>
      <c r="M56" s="17"/>
      <c r="N56" s="17"/>
      <c r="O56" s="17"/>
      <c r="P56" s="17"/>
      <c r="Q56" s="17"/>
      <c r="R56" s="183"/>
      <c r="S56" s="53"/>
      <c r="T56" s="53"/>
      <c r="U56" s="53"/>
      <c r="V56" s="53"/>
      <c r="W56" s="53"/>
      <c r="X56" s="53"/>
      <c r="Y56" s="53"/>
      <c r="Z56" s="53"/>
      <c r="AA56" s="53"/>
      <c r="AB56" s="53"/>
      <c r="AC56" s="53"/>
      <c r="AD56" s="54"/>
      <c r="AE56" s="183"/>
      <c r="AF56" s="22" t="s">
        <v>41</v>
      </c>
      <c r="AG56" s="88" t="s">
        <v>41</v>
      </c>
      <c r="AH56" s="14"/>
    </row>
    <row r="57" spans="1:34" ht="15" x14ac:dyDescent="0.2">
      <c r="A57" s="5" t="s">
        <v>41</v>
      </c>
      <c r="B57" s="85" t="s">
        <v>41</v>
      </c>
      <c r="C57" s="52" t="s">
        <v>41</v>
      </c>
      <c r="D57" s="183"/>
      <c r="E57" s="17"/>
      <c r="F57" s="17"/>
      <c r="G57" s="17"/>
      <c r="H57" s="17"/>
      <c r="I57" s="17"/>
      <c r="J57" s="17"/>
      <c r="K57" s="17"/>
      <c r="L57" s="17"/>
      <c r="M57" s="17"/>
      <c r="N57" s="17"/>
      <c r="O57" s="17"/>
      <c r="P57" s="17"/>
      <c r="Q57" s="17"/>
      <c r="R57" s="183"/>
      <c r="S57" s="53"/>
      <c r="T57" s="53"/>
      <c r="U57" s="53"/>
      <c r="V57" s="53"/>
      <c r="W57" s="53"/>
      <c r="X57" s="53"/>
      <c r="Y57" s="53"/>
      <c r="Z57" s="53"/>
      <c r="AA57" s="53"/>
      <c r="AB57" s="53"/>
      <c r="AC57" s="53"/>
      <c r="AD57" s="54"/>
      <c r="AE57" s="183"/>
      <c r="AF57" s="22" t="s">
        <v>41</v>
      </c>
      <c r="AG57" s="88" t="s">
        <v>41</v>
      </c>
      <c r="AH57" s="14"/>
    </row>
    <row r="58" spans="1:34" ht="15" x14ac:dyDescent="0.2">
      <c r="A58" s="5" t="s">
        <v>41</v>
      </c>
      <c r="B58" s="85" t="s">
        <v>41</v>
      </c>
      <c r="C58" s="52" t="s">
        <v>41</v>
      </c>
      <c r="D58" s="183"/>
      <c r="E58" s="17"/>
      <c r="F58" s="17"/>
      <c r="G58" s="17"/>
      <c r="H58" s="17"/>
      <c r="I58" s="17"/>
      <c r="J58" s="17"/>
      <c r="K58" s="17"/>
      <c r="L58" s="17"/>
      <c r="M58" s="17"/>
      <c r="N58" s="17"/>
      <c r="O58" s="17"/>
      <c r="P58" s="17"/>
      <c r="Q58" s="17"/>
      <c r="R58" s="183"/>
      <c r="S58" s="53"/>
      <c r="T58" s="53"/>
      <c r="U58" s="53"/>
      <c r="V58" s="53"/>
      <c r="W58" s="53"/>
      <c r="X58" s="53"/>
      <c r="Y58" s="53"/>
      <c r="Z58" s="53"/>
      <c r="AA58" s="53"/>
      <c r="AB58" s="53"/>
      <c r="AC58" s="53"/>
      <c r="AD58" s="54"/>
      <c r="AE58" s="183"/>
      <c r="AF58" s="22" t="s">
        <v>41</v>
      </c>
      <c r="AG58" s="88" t="s">
        <v>41</v>
      </c>
      <c r="AH58" s="14"/>
    </row>
    <row r="59" spans="1:34" ht="15" x14ac:dyDescent="0.2">
      <c r="A59" s="5" t="s">
        <v>41</v>
      </c>
      <c r="B59" s="85" t="s">
        <v>41</v>
      </c>
      <c r="C59" s="52" t="s">
        <v>41</v>
      </c>
      <c r="D59" s="183"/>
      <c r="E59" s="17"/>
      <c r="F59" s="17"/>
      <c r="G59" s="17"/>
      <c r="H59" s="17"/>
      <c r="I59" s="17"/>
      <c r="J59" s="17"/>
      <c r="K59" s="17"/>
      <c r="L59" s="17"/>
      <c r="M59" s="17"/>
      <c r="N59" s="17"/>
      <c r="O59" s="17"/>
      <c r="P59" s="17"/>
      <c r="Q59" s="17"/>
      <c r="R59" s="183"/>
      <c r="S59" s="53"/>
      <c r="T59" s="53"/>
      <c r="U59" s="53"/>
      <c r="V59" s="53"/>
      <c r="W59" s="53"/>
      <c r="X59" s="53"/>
      <c r="Y59" s="53"/>
      <c r="Z59" s="53"/>
      <c r="AA59" s="53"/>
      <c r="AB59" s="53"/>
      <c r="AC59" s="53"/>
      <c r="AD59" s="54"/>
      <c r="AE59" s="183"/>
      <c r="AF59" s="22" t="s">
        <v>41</v>
      </c>
      <c r="AG59" s="88" t="s">
        <v>41</v>
      </c>
      <c r="AH59" s="14"/>
    </row>
    <row r="60" spans="1:34" ht="15" x14ac:dyDescent="0.2">
      <c r="A60" s="5" t="s">
        <v>41</v>
      </c>
      <c r="B60" s="85" t="s">
        <v>41</v>
      </c>
      <c r="C60" s="52" t="s">
        <v>41</v>
      </c>
      <c r="D60" s="183"/>
      <c r="E60" s="17"/>
      <c r="F60" s="17"/>
      <c r="G60" s="17"/>
      <c r="H60" s="17"/>
      <c r="I60" s="17"/>
      <c r="J60" s="17"/>
      <c r="K60" s="17"/>
      <c r="L60" s="17"/>
      <c r="M60" s="17"/>
      <c r="N60" s="17"/>
      <c r="O60" s="17"/>
      <c r="P60" s="17"/>
      <c r="Q60" s="17"/>
      <c r="R60" s="183"/>
      <c r="S60" s="53"/>
      <c r="T60" s="53"/>
      <c r="U60" s="53"/>
      <c r="V60" s="53"/>
      <c r="W60" s="53"/>
      <c r="X60" s="53"/>
      <c r="Y60" s="53"/>
      <c r="Z60" s="53"/>
      <c r="AA60" s="53"/>
      <c r="AB60" s="53"/>
      <c r="AC60" s="53"/>
      <c r="AD60" s="54"/>
      <c r="AE60" s="183"/>
      <c r="AF60" s="22" t="s">
        <v>41</v>
      </c>
      <c r="AG60" s="88" t="s">
        <v>41</v>
      </c>
      <c r="AH60" s="14"/>
    </row>
    <row r="61" spans="1:34" ht="15" x14ac:dyDescent="0.2">
      <c r="A61" s="5" t="s">
        <v>41</v>
      </c>
      <c r="B61" s="85" t="s">
        <v>41</v>
      </c>
      <c r="C61" s="52" t="s">
        <v>41</v>
      </c>
      <c r="D61" s="183"/>
      <c r="E61" s="17"/>
      <c r="F61" s="17"/>
      <c r="G61" s="17"/>
      <c r="H61" s="17"/>
      <c r="I61" s="17"/>
      <c r="J61" s="17"/>
      <c r="K61" s="17"/>
      <c r="L61" s="17"/>
      <c r="M61" s="17"/>
      <c r="N61" s="17"/>
      <c r="O61" s="17"/>
      <c r="P61" s="17"/>
      <c r="Q61" s="17"/>
      <c r="R61" s="183"/>
      <c r="S61" s="53"/>
      <c r="T61" s="53"/>
      <c r="U61" s="53"/>
      <c r="V61" s="53"/>
      <c r="W61" s="53"/>
      <c r="X61" s="53"/>
      <c r="Y61" s="53"/>
      <c r="Z61" s="53"/>
      <c r="AA61" s="53"/>
      <c r="AB61" s="53"/>
      <c r="AC61" s="53"/>
      <c r="AD61" s="54"/>
      <c r="AE61" s="183"/>
      <c r="AF61" s="22" t="s">
        <v>41</v>
      </c>
      <c r="AG61" s="88" t="s">
        <v>41</v>
      </c>
      <c r="AH61" s="14"/>
    </row>
    <row r="62" spans="1:34" ht="15" x14ac:dyDescent="0.2">
      <c r="A62" s="5" t="s">
        <v>41</v>
      </c>
      <c r="B62" s="85" t="s">
        <v>41</v>
      </c>
      <c r="C62" s="52" t="s">
        <v>41</v>
      </c>
      <c r="D62" s="183"/>
      <c r="E62" s="17"/>
      <c r="F62" s="17"/>
      <c r="G62" s="17"/>
      <c r="H62" s="17"/>
      <c r="I62" s="17"/>
      <c r="J62" s="17"/>
      <c r="K62" s="17"/>
      <c r="L62" s="17"/>
      <c r="M62" s="17"/>
      <c r="N62" s="17"/>
      <c r="O62" s="17"/>
      <c r="P62" s="17"/>
      <c r="Q62" s="17"/>
      <c r="R62" s="183"/>
      <c r="S62" s="53"/>
      <c r="T62" s="53"/>
      <c r="U62" s="53"/>
      <c r="V62" s="53"/>
      <c r="W62" s="53"/>
      <c r="X62" s="53"/>
      <c r="Y62" s="53"/>
      <c r="Z62" s="53"/>
      <c r="AA62" s="53"/>
      <c r="AB62" s="53"/>
      <c r="AC62" s="53"/>
      <c r="AD62" s="54"/>
      <c r="AE62" s="183"/>
      <c r="AF62" s="22" t="s">
        <v>41</v>
      </c>
      <c r="AG62" s="88" t="s">
        <v>41</v>
      </c>
      <c r="AH62" s="14"/>
    </row>
    <row r="63" spans="1:34" ht="15" x14ac:dyDescent="0.2">
      <c r="A63" s="5" t="s">
        <v>41</v>
      </c>
      <c r="B63" s="85" t="s">
        <v>41</v>
      </c>
      <c r="C63" s="52" t="s">
        <v>41</v>
      </c>
      <c r="D63" s="183"/>
      <c r="E63" s="17"/>
      <c r="F63" s="17"/>
      <c r="G63" s="17"/>
      <c r="H63" s="17"/>
      <c r="I63" s="17"/>
      <c r="J63" s="17"/>
      <c r="K63" s="17"/>
      <c r="L63" s="17"/>
      <c r="M63" s="17"/>
      <c r="N63" s="17"/>
      <c r="O63" s="17"/>
      <c r="P63" s="17"/>
      <c r="Q63" s="17"/>
      <c r="R63" s="183"/>
      <c r="S63" s="53"/>
      <c r="T63" s="53"/>
      <c r="U63" s="53"/>
      <c r="V63" s="53"/>
      <c r="W63" s="53"/>
      <c r="X63" s="53"/>
      <c r="Y63" s="53"/>
      <c r="Z63" s="53"/>
      <c r="AA63" s="53"/>
      <c r="AB63" s="53"/>
      <c r="AC63" s="53"/>
      <c r="AD63" s="54"/>
      <c r="AE63" s="183"/>
      <c r="AF63" s="22" t="s">
        <v>41</v>
      </c>
      <c r="AG63" s="88" t="s">
        <v>41</v>
      </c>
      <c r="AH63" s="14"/>
    </row>
    <row r="64" spans="1:34" ht="15" x14ac:dyDescent="0.2">
      <c r="A64" s="5" t="s">
        <v>41</v>
      </c>
      <c r="B64" s="85" t="s">
        <v>41</v>
      </c>
      <c r="C64" s="52" t="s">
        <v>41</v>
      </c>
      <c r="D64" s="183"/>
      <c r="E64" s="17"/>
      <c r="F64" s="17"/>
      <c r="G64" s="17"/>
      <c r="H64" s="17"/>
      <c r="I64" s="17"/>
      <c r="J64" s="17"/>
      <c r="K64" s="17"/>
      <c r="L64" s="17"/>
      <c r="M64" s="17"/>
      <c r="N64" s="17"/>
      <c r="O64" s="17"/>
      <c r="P64" s="17"/>
      <c r="Q64" s="17"/>
      <c r="R64" s="183"/>
      <c r="S64" s="53"/>
      <c r="T64" s="53"/>
      <c r="U64" s="53"/>
      <c r="V64" s="53"/>
      <c r="W64" s="53"/>
      <c r="X64" s="53"/>
      <c r="Y64" s="53"/>
      <c r="Z64" s="53"/>
      <c r="AA64" s="53"/>
      <c r="AB64" s="53"/>
      <c r="AC64" s="53"/>
      <c r="AD64" s="54"/>
      <c r="AE64" s="183"/>
      <c r="AF64" s="22" t="s">
        <v>41</v>
      </c>
      <c r="AG64" s="88" t="s">
        <v>41</v>
      </c>
      <c r="AH64" s="14"/>
    </row>
    <row r="65" spans="1:34" ht="15" x14ac:dyDescent="0.2">
      <c r="A65" s="5" t="s">
        <v>41</v>
      </c>
      <c r="B65" s="85" t="s">
        <v>41</v>
      </c>
      <c r="C65" s="52" t="s">
        <v>41</v>
      </c>
      <c r="D65" s="183"/>
      <c r="E65" s="17"/>
      <c r="F65" s="17"/>
      <c r="G65" s="17"/>
      <c r="H65" s="17"/>
      <c r="I65" s="17"/>
      <c r="J65" s="17"/>
      <c r="K65" s="17"/>
      <c r="L65" s="17"/>
      <c r="M65" s="17"/>
      <c r="N65" s="17"/>
      <c r="O65" s="17"/>
      <c r="P65" s="17"/>
      <c r="Q65" s="17"/>
      <c r="R65" s="183"/>
      <c r="S65" s="53"/>
      <c r="T65" s="53"/>
      <c r="U65" s="53"/>
      <c r="V65" s="53"/>
      <c r="W65" s="53"/>
      <c r="X65" s="53"/>
      <c r="Y65" s="53"/>
      <c r="Z65" s="53"/>
      <c r="AA65" s="53"/>
      <c r="AB65" s="53"/>
      <c r="AC65" s="53"/>
      <c r="AD65" s="54"/>
      <c r="AE65" s="183"/>
      <c r="AF65" s="22" t="s">
        <v>41</v>
      </c>
      <c r="AG65" s="88" t="s">
        <v>41</v>
      </c>
      <c r="AH65" s="14"/>
    </row>
    <row r="66" spans="1:34" ht="15" x14ac:dyDescent="0.2">
      <c r="A66" s="5" t="s">
        <v>41</v>
      </c>
      <c r="B66" s="85" t="s">
        <v>41</v>
      </c>
      <c r="C66" s="52" t="s">
        <v>41</v>
      </c>
      <c r="D66" s="183"/>
      <c r="E66" s="17"/>
      <c r="F66" s="17"/>
      <c r="G66" s="17"/>
      <c r="H66" s="17"/>
      <c r="I66" s="17"/>
      <c r="J66" s="17"/>
      <c r="K66" s="17"/>
      <c r="L66" s="17"/>
      <c r="M66" s="17"/>
      <c r="N66" s="17"/>
      <c r="O66" s="17"/>
      <c r="P66" s="17"/>
      <c r="Q66" s="17"/>
      <c r="R66" s="183"/>
      <c r="S66" s="53"/>
      <c r="T66" s="53"/>
      <c r="U66" s="53"/>
      <c r="V66" s="53"/>
      <c r="W66" s="53"/>
      <c r="X66" s="53"/>
      <c r="Y66" s="53"/>
      <c r="Z66" s="53"/>
      <c r="AA66" s="53"/>
      <c r="AB66" s="53"/>
      <c r="AC66" s="53"/>
      <c r="AD66" s="54"/>
      <c r="AE66" s="183"/>
      <c r="AF66" s="22" t="s">
        <v>41</v>
      </c>
      <c r="AG66" s="88" t="s">
        <v>41</v>
      </c>
      <c r="AH66" s="14"/>
    </row>
    <row r="67" spans="1:34" ht="15" x14ac:dyDescent="0.2">
      <c r="A67" s="5" t="s">
        <v>41</v>
      </c>
      <c r="B67" s="85" t="s">
        <v>41</v>
      </c>
      <c r="C67" s="52" t="s">
        <v>41</v>
      </c>
      <c r="D67" s="183"/>
      <c r="E67" s="17"/>
      <c r="F67" s="17"/>
      <c r="G67" s="17"/>
      <c r="H67" s="17"/>
      <c r="I67" s="17"/>
      <c r="J67" s="17"/>
      <c r="K67" s="17"/>
      <c r="L67" s="17"/>
      <c r="M67" s="17"/>
      <c r="N67" s="17"/>
      <c r="O67" s="17"/>
      <c r="P67" s="17"/>
      <c r="Q67" s="17"/>
      <c r="R67" s="183"/>
      <c r="S67" s="53"/>
      <c r="T67" s="53"/>
      <c r="U67" s="53"/>
      <c r="V67" s="53"/>
      <c r="W67" s="53"/>
      <c r="X67" s="53"/>
      <c r="Y67" s="53"/>
      <c r="Z67" s="53"/>
      <c r="AA67" s="53"/>
      <c r="AB67" s="53"/>
      <c r="AC67" s="53"/>
      <c r="AD67" s="54"/>
      <c r="AE67" s="183"/>
      <c r="AF67" s="22" t="s">
        <v>41</v>
      </c>
      <c r="AG67" s="88" t="s">
        <v>41</v>
      </c>
      <c r="AH67" s="14"/>
    </row>
    <row r="68" spans="1:34" ht="15" x14ac:dyDescent="0.2">
      <c r="A68" s="5" t="s">
        <v>41</v>
      </c>
      <c r="B68" s="85" t="s">
        <v>41</v>
      </c>
      <c r="C68" s="52" t="s">
        <v>41</v>
      </c>
      <c r="D68" s="183"/>
      <c r="E68" s="17"/>
      <c r="F68" s="17"/>
      <c r="G68" s="17"/>
      <c r="H68" s="17"/>
      <c r="I68" s="17"/>
      <c r="J68" s="17"/>
      <c r="K68" s="17"/>
      <c r="L68" s="17"/>
      <c r="M68" s="17"/>
      <c r="N68" s="17"/>
      <c r="O68" s="17"/>
      <c r="P68" s="17"/>
      <c r="Q68" s="17"/>
      <c r="R68" s="183"/>
      <c r="S68" s="53"/>
      <c r="T68" s="53"/>
      <c r="U68" s="53"/>
      <c r="V68" s="53"/>
      <c r="W68" s="53"/>
      <c r="X68" s="53"/>
      <c r="Y68" s="53"/>
      <c r="Z68" s="53"/>
      <c r="AA68" s="53"/>
      <c r="AB68" s="53"/>
      <c r="AC68" s="53"/>
      <c r="AD68" s="54"/>
      <c r="AE68" s="183"/>
      <c r="AF68" s="22" t="s">
        <v>41</v>
      </c>
      <c r="AG68" s="88" t="s">
        <v>41</v>
      </c>
      <c r="AH68" s="14"/>
    </row>
    <row r="69" spans="1:34" ht="15.75" thickBot="1" x14ac:dyDescent="0.25">
      <c r="A69" s="5" t="s">
        <v>41</v>
      </c>
      <c r="B69" s="85" t="s">
        <v>41</v>
      </c>
      <c r="C69" s="48" t="s">
        <v>41</v>
      </c>
      <c r="D69" s="49" t="s">
        <v>41</v>
      </c>
      <c r="E69" s="50"/>
      <c r="F69" s="50"/>
      <c r="G69" s="50"/>
      <c r="H69" s="50"/>
      <c r="I69" s="50"/>
      <c r="J69" s="50"/>
      <c r="K69" s="50"/>
      <c r="L69" s="50"/>
      <c r="M69" s="50"/>
      <c r="N69" s="50"/>
      <c r="O69" s="50"/>
      <c r="P69" s="50"/>
      <c r="Q69" s="50"/>
      <c r="R69" s="49" t="s">
        <v>41</v>
      </c>
      <c r="S69" s="51" t="s">
        <v>41</v>
      </c>
      <c r="T69" s="51" t="s">
        <v>41</v>
      </c>
      <c r="U69" s="51" t="s">
        <v>41</v>
      </c>
      <c r="V69" s="51" t="s">
        <v>41</v>
      </c>
      <c r="W69" s="51" t="s">
        <v>41</v>
      </c>
      <c r="X69" s="51" t="s">
        <v>41</v>
      </c>
      <c r="Y69" s="51" t="s">
        <v>41</v>
      </c>
      <c r="Z69" s="51" t="s">
        <v>41</v>
      </c>
      <c r="AA69" s="51" t="s">
        <v>41</v>
      </c>
      <c r="AB69" s="51" t="s">
        <v>41</v>
      </c>
      <c r="AC69" s="51" t="s">
        <v>41</v>
      </c>
      <c r="AD69" s="56" t="s">
        <v>41</v>
      </c>
      <c r="AE69" s="49" t="s">
        <v>41</v>
      </c>
      <c r="AF69" s="57" t="s">
        <v>41</v>
      </c>
      <c r="AG69" s="88" t="s">
        <v>41</v>
      </c>
      <c r="AH69" s="14"/>
    </row>
    <row r="70" spans="1:34" ht="18.75" thickBot="1" x14ac:dyDescent="0.3">
      <c r="A70" s="5" t="s">
        <v>41</v>
      </c>
      <c r="B70" s="85" t="s">
        <v>41</v>
      </c>
      <c r="C70" s="87" t="s">
        <v>41</v>
      </c>
      <c r="D70" s="87" t="s">
        <v>41</v>
      </c>
      <c r="E70" s="91"/>
      <c r="F70" s="91"/>
      <c r="G70" s="91"/>
      <c r="H70" s="91"/>
      <c r="I70" s="91"/>
      <c r="J70" s="91"/>
      <c r="K70" s="91"/>
      <c r="L70" s="91"/>
      <c r="M70" s="91"/>
      <c r="N70" s="91"/>
      <c r="O70" s="91"/>
      <c r="P70" s="91"/>
      <c r="Q70" s="91"/>
      <c r="R70" s="87" t="s">
        <v>41</v>
      </c>
      <c r="S70" s="87" t="s">
        <v>41</v>
      </c>
      <c r="T70" s="87" t="s">
        <v>41</v>
      </c>
      <c r="U70" s="87" t="s">
        <v>41</v>
      </c>
      <c r="V70" s="87" t="s">
        <v>41</v>
      </c>
      <c r="W70" s="87" t="s">
        <v>41</v>
      </c>
      <c r="X70" s="87" t="s">
        <v>41</v>
      </c>
      <c r="Y70" s="87" t="s">
        <v>41</v>
      </c>
      <c r="Z70" s="87" t="s">
        <v>41</v>
      </c>
      <c r="AA70" s="87" t="s">
        <v>41</v>
      </c>
      <c r="AB70" s="87" t="s">
        <v>41</v>
      </c>
      <c r="AC70" s="87" t="s">
        <v>41</v>
      </c>
      <c r="AD70" s="87" t="s">
        <v>41</v>
      </c>
      <c r="AE70" s="87" t="s">
        <v>41</v>
      </c>
      <c r="AF70" s="87" t="s">
        <v>41</v>
      </c>
      <c r="AG70" s="88" t="s">
        <v>41</v>
      </c>
      <c r="AH70" s="14"/>
    </row>
    <row r="71" spans="1:34" ht="18" x14ac:dyDescent="0.25">
      <c r="A71" s="5" t="s">
        <v>41</v>
      </c>
      <c r="B71" s="85" t="s">
        <v>41</v>
      </c>
      <c r="C71" s="229"/>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1"/>
      <c r="AG71" s="88" t="s">
        <v>41</v>
      </c>
      <c r="AH71" s="14"/>
    </row>
    <row r="72" spans="1:34" ht="15" x14ac:dyDescent="0.2">
      <c r="A72" s="5" t="s">
        <v>41</v>
      </c>
      <c r="B72" s="85" t="s">
        <v>41</v>
      </c>
      <c r="C72" s="52" t="s">
        <v>41</v>
      </c>
      <c r="D72" s="183"/>
      <c r="E72" s="17"/>
      <c r="F72" s="17"/>
      <c r="G72" s="17"/>
      <c r="H72" s="17"/>
      <c r="I72" s="17"/>
      <c r="J72" s="17"/>
      <c r="K72" s="17"/>
      <c r="L72" s="17"/>
      <c r="M72" s="17"/>
      <c r="N72" s="17"/>
      <c r="O72" s="17"/>
      <c r="P72" s="17"/>
      <c r="Q72" s="17"/>
      <c r="R72" s="183"/>
      <c r="S72" s="53"/>
      <c r="T72" s="53"/>
      <c r="U72" s="53"/>
      <c r="V72" s="53"/>
      <c r="W72" s="53"/>
      <c r="X72" s="53"/>
      <c r="Y72" s="53"/>
      <c r="Z72" s="53"/>
      <c r="AA72" s="53"/>
      <c r="AB72" s="53"/>
      <c r="AC72" s="53"/>
      <c r="AD72" s="54"/>
      <c r="AE72" s="183"/>
      <c r="AF72" s="22" t="s">
        <v>41</v>
      </c>
      <c r="AG72" s="88" t="s">
        <v>41</v>
      </c>
      <c r="AH72" s="14"/>
    </row>
    <row r="73" spans="1:34" ht="15.6" customHeight="1" x14ac:dyDescent="0.25">
      <c r="A73" s="5" t="s">
        <v>41</v>
      </c>
      <c r="B73" s="85" t="s">
        <v>41</v>
      </c>
      <c r="C73" s="52" t="s">
        <v>41</v>
      </c>
      <c r="D73" s="254" t="s">
        <v>74</v>
      </c>
      <c r="E73" s="254"/>
      <c r="F73" s="254"/>
      <c r="G73" s="254"/>
      <c r="H73" s="254"/>
      <c r="I73" s="254"/>
      <c r="J73" s="254"/>
      <c r="K73" s="254"/>
      <c r="L73" s="254"/>
      <c r="M73" s="254"/>
      <c r="N73" s="254"/>
      <c r="O73" s="254"/>
      <c r="P73" s="254"/>
      <c r="Q73" s="254"/>
      <c r="R73" s="254"/>
      <c r="S73" s="254"/>
      <c r="T73" s="254"/>
      <c r="U73" s="254"/>
      <c r="V73" s="254"/>
      <c r="W73" s="254"/>
      <c r="X73" s="254"/>
      <c r="Y73" s="254"/>
      <c r="Z73" s="254"/>
      <c r="AA73" s="254"/>
      <c r="AB73" s="254"/>
      <c r="AC73" s="254"/>
      <c r="AD73" s="254"/>
      <c r="AE73" s="254"/>
      <c r="AF73" s="255"/>
      <c r="AG73" s="88" t="s">
        <v>41</v>
      </c>
      <c r="AH73" s="14"/>
    </row>
    <row r="74" spans="1:34" ht="18.75" thickBot="1" x14ac:dyDescent="0.3">
      <c r="A74" s="5" t="s">
        <v>41</v>
      </c>
      <c r="B74" s="86" t="s">
        <v>41</v>
      </c>
      <c r="C74" s="52" t="s">
        <v>41</v>
      </c>
      <c r="D74" s="55"/>
      <c r="E74" s="17"/>
      <c r="F74" s="17"/>
      <c r="G74" s="17"/>
      <c r="H74" s="17"/>
      <c r="I74" s="17"/>
      <c r="J74" s="17"/>
      <c r="K74" s="17"/>
      <c r="L74" s="17"/>
      <c r="M74" s="17"/>
      <c r="N74" s="17"/>
      <c r="O74" s="17"/>
      <c r="P74" s="17"/>
      <c r="Q74" s="17"/>
      <c r="R74" s="183"/>
      <c r="S74" s="53"/>
      <c r="T74" s="53"/>
      <c r="U74" s="53"/>
      <c r="V74" s="53"/>
      <c r="W74" s="53"/>
      <c r="X74" s="53"/>
      <c r="Y74" s="53"/>
      <c r="Z74" s="53"/>
      <c r="AA74" s="53"/>
      <c r="AB74" s="53"/>
      <c r="AC74" s="53"/>
      <c r="AD74" s="54"/>
      <c r="AE74" s="183"/>
      <c r="AF74" s="22" t="s">
        <v>41</v>
      </c>
      <c r="AG74" s="89" t="s">
        <v>41</v>
      </c>
      <c r="AH74" s="14"/>
    </row>
    <row r="75" spans="1:34" ht="15" x14ac:dyDescent="0.2">
      <c r="A75" s="5" t="s">
        <v>41</v>
      </c>
      <c r="B75" s="85" t="s">
        <v>41</v>
      </c>
      <c r="C75" s="52" t="s">
        <v>41</v>
      </c>
      <c r="D75" s="183"/>
      <c r="E75" s="17"/>
      <c r="F75" s="17"/>
      <c r="G75" s="17"/>
      <c r="H75" s="17"/>
      <c r="I75" s="17"/>
      <c r="J75" s="17"/>
      <c r="K75" s="17"/>
      <c r="L75" s="17"/>
      <c r="M75" s="17"/>
      <c r="N75" s="17"/>
      <c r="O75" s="17"/>
      <c r="P75" s="17"/>
      <c r="Q75" s="17"/>
      <c r="R75" s="183"/>
      <c r="S75" s="53"/>
      <c r="T75" s="53"/>
      <c r="U75" s="53"/>
      <c r="V75" s="53"/>
      <c r="W75" s="53"/>
      <c r="X75" s="53"/>
      <c r="Y75" s="53"/>
      <c r="Z75" s="53"/>
      <c r="AA75" s="53"/>
      <c r="AB75" s="53"/>
      <c r="AC75" s="53"/>
      <c r="AD75" s="54"/>
      <c r="AE75" s="183"/>
      <c r="AF75" s="22" t="s">
        <v>41</v>
      </c>
      <c r="AG75" s="88" t="s">
        <v>41</v>
      </c>
      <c r="AH75" s="14"/>
    </row>
    <row r="76" spans="1:34" ht="15" x14ac:dyDescent="0.2">
      <c r="A76" s="5" t="s">
        <v>41</v>
      </c>
      <c r="B76" s="85" t="s">
        <v>41</v>
      </c>
      <c r="C76" s="52" t="s">
        <v>41</v>
      </c>
      <c r="D76" s="183"/>
      <c r="E76" s="17"/>
      <c r="F76" s="17"/>
      <c r="G76" s="17"/>
      <c r="H76" s="17"/>
      <c r="I76" s="17"/>
      <c r="J76" s="17"/>
      <c r="K76" s="17"/>
      <c r="L76" s="17"/>
      <c r="M76" s="17"/>
      <c r="N76" s="17"/>
      <c r="O76" s="17"/>
      <c r="P76" s="17"/>
      <c r="Q76" s="17"/>
      <c r="R76" s="183"/>
      <c r="S76" s="53"/>
      <c r="T76" s="53"/>
      <c r="U76" s="53"/>
      <c r="V76" s="53"/>
      <c r="W76" s="53"/>
      <c r="X76" s="53"/>
      <c r="Y76" s="53"/>
      <c r="Z76" s="53"/>
      <c r="AA76" s="53"/>
      <c r="AB76" s="53"/>
      <c r="AC76" s="53"/>
      <c r="AD76" s="54"/>
      <c r="AE76" s="183"/>
      <c r="AF76" s="22" t="s">
        <v>41</v>
      </c>
      <c r="AG76" s="88" t="s">
        <v>41</v>
      </c>
      <c r="AH76" s="14"/>
    </row>
    <row r="77" spans="1:34" ht="15" x14ac:dyDescent="0.2">
      <c r="A77" s="5" t="s">
        <v>41</v>
      </c>
      <c r="B77" s="85" t="s">
        <v>41</v>
      </c>
      <c r="C77" s="52" t="s">
        <v>41</v>
      </c>
      <c r="D77" s="183"/>
      <c r="E77" s="17"/>
      <c r="F77" s="17"/>
      <c r="G77" s="17"/>
      <c r="H77" s="17"/>
      <c r="I77" s="17"/>
      <c r="J77" s="17"/>
      <c r="K77" s="17"/>
      <c r="L77" s="17"/>
      <c r="M77" s="17"/>
      <c r="N77" s="17"/>
      <c r="O77" s="17"/>
      <c r="P77" s="17"/>
      <c r="Q77" s="17"/>
      <c r="R77" s="183"/>
      <c r="S77" s="53"/>
      <c r="T77" s="53"/>
      <c r="U77" s="53"/>
      <c r="V77" s="53"/>
      <c r="W77" s="53"/>
      <c r="X77" s="53"/>
      <c r="Y77" s="53"/>
      <c r="Z77" s="53"/>
      <c r="AA77" s="53"/>
      <c r="AB77" s="53"/>
      <c r="AC77" s="53"/>
      <c r="AD77" s="54"/>
      <c r="AE77" s="183"/>
      <c r="AF77" s="22" t="s">
        <v>41</v>
      </c>
      <c r="AG77" s="88" t="s">
        <v>41</v>
      </c>
      <c r="AH77" s="14"/>
    </row>
    <row r="78" spans="1:34" ht="15" x14ac:dyDescent="0.2">
      <c r="A78" s="5" t="s">
        <v>41</v>
      </c>
      <c r="B78" s="85" t="s">
        <v>41</v>
      </c>
      <c r="C78" s="52" t="s">
        <v>41</v>
      </c>
      <c r="D78" s="183"/>
      <c r="E78" s="17"/>
      <c r="F78" s="17"/>
      <c r="G78" s="17"/>
      <c r="H78" s="17"/>
      <c r="I78" s="17"/>
      <c r="J78" s="17"/>
      <c r="K78" s="17"/>
      <c r="L78" s="17"/>
      <c r="M78" s="17"/>
      <c r="N78" s="17"/>
      <c r="O78" s="17"/>
      <c r="P78" s="17"/>
      <c r="Q78" s="17"/>
      <c r="R78" s="183"/>
      <c r="S78" s="53"/>
      <c r="T78" s="53"/>
      <c r="U78" s="53"/>
      <c r="V78" s="53"/>
      <c r="W78" s="53"/>
      <c r="X78" s="53"/>
      <c r="Y78" s="53"/>
      <c r="Z78" s="53"/>
      <c r="AA78" s="53"/>
      <c r="AB78" s="53"/>
      <c r="AC78" s="53"/>
      <c r="AD78" s="54"/>
      <c r="AE78" s="183"/>
      <c r="AF78" s="22" t="s">
        <v>41</v>
      </c>
      <c r="AG78" s="88" t="s">
        <v>41</v>
      </c>
      <c r="AH78" s="14"/>
    </row>
    <row r="79" spans="1:34" ht="15" x14ac:dyDescent="0.2">
      <c r="A79" s="5" t="s">
        <v>41</v>
      </c>
      <c r="B79" s="85" t="s">
        <v>41</v>
      </c>
      <c r="C79" s="52" t="s">
        <v>41</v>
      </c>
      <c r="D79" s="183"/>
      <c r="E79" s="17"/>
      <c r="F79" s="17"/>
      <c r="G79" s="17"/>
      <c r="H79" s="17"/>
      <c r="I79" s="17"/>
      <c r="J79" s="17"/>
      <c r="K79" s="17"/>
      <c r="L79" s="17"/>
      <c r="M79" s="17"/>
      <c r="N79" s="17"/>
      <c r="O79" s="17"/>
      <c r="P79" s="17"/>
      <c r="Q79" s="17"/>
      <c r="R79" s="183"/>
      <c r="S79" s="53"/>
      <c r="T79" s="53"/>
      <c r="U79" s="53"/>
      <c r="V79" s="53"/>
      <c r="W79" s="53"/>
      <c r="X79" s="53"/>
      <c r="Y79" s="53"/>
      <c r="Z79" s="53"/>
      <c r="AA79" s="53"/>
      <c r="AB79" s="53"/>
      <c r="AC79" s="53"/>
      <c r="AD79" s="54"/>
      <c r="AE79" s="183"/>
      <c r="AF79" s="22" t="s">
        <v>41</v>
      </c>
      <c r="AG79" s="88" t="s">
        <v>41</v>
      </c>
      <c r="AH79" s="14"/>
    </row>
    <row r="80" spans="1:34" ht="15" x14ac:dyDescent="0.2">
      <c r="A80" s="5" t="s">
        <v>41</v>
      </c>
      <c r="B80" s="85" t="s">
        <v>41</v>
      </c>
      <c r="C80" s="52" t="s">
        <v>41</v>
      </c>
      <c r="D80" s="183"/>
      <c r="E80" s="17"/>
      <c r="F80" s="17"/>
      <c r="G80" s="17"/>
      <c r="H80" s="17"/>
      <c r="I80" s="17"/>
      <c r="J80" s="17"/>
      <c r="K80" s="17"/>
      <c r="L80" s="17"/>
      <c r="M80" s="17"/>
      <c r="N80" s="17"/>
      <c r="O80" s="17"/>
      <c r="P80" s="17"/>
      <c r="Q80" s="17"/>
      <c r="R80" s="183"/>
      <c r="S80" s="53"/>
      <c r="T80" s="53"/>
      <c r="U80" s="53"/>
      <c r="V80" s="53"/>
      <c r="W80" s="53"/>
      <c r="X80" s="53"/>
      <c r="Y80" s="53"/>
      <c r="Z80" s="53"/>
      <c r="AA80" s="53"/>
      <c r="AB80" s="53"/>
      <c r="AC80" s="53"/>
      <c r="AD80" s="54"/>
      <c r="AE80" s="183"/>
      <c r="AF80" s="22" t="s">
        <v>41</v>
      </c>
      <c r="AG80" s="88" t="s">
        <v>41</v>
      </c>
      <c r="AH80" s="14"/>
    </row>
    <row r="81" spans="1:34" ht="15" x14ac:dyDescent="0.2">
      <c r="A81" s="5" t="s">
        <v>41</v>
      </c>
      <c r="B81" s="85" t="s">
        <v>41</v>
      </c>
      <c r="C81" s="52" t="s">
        <v>41</v>
      </c>
      <c r="D81" s="183"/>
      <c r="E81" s="17"/>
      <c r="F81" s="17"/>
      <c r="G81" s="17"/>
      <c r="H81" s="17"/>
      <c r="I81" s="17"/>
      <c r="J81" s="17"/>
      <c r="K81" s="17"/>
      <c r="L81" s="17"/>
      <c r="M81" s="17"/>
      <c r="N81" s="17"/>
      <c r="O81" s="17"/>
      <c r="P81" s="17"/>
      <c r="Q81" s="17"/>
      <c r="R81" s="183"/>
      <c r="S81" s="53"/>
      <c r="T81" s="53"/>
      <c r="U81" s="53"/>
      <c r="V81" s="53"/>
      <c r="W81" s="53"/>
      <c r="X81" s="53"/>
      <c r="Y81" s="53"/>
      <c r="Z81" s="53"/>
      <c r="AA81" s="53"/>
      <c r="AB81" s="53"/>
      <c r="AC81" s="53"/>
      <c r="AD81" s="54"/>
      <c r="AE81" s="183"/>
      <c r="AF81" s="22" t="s">
        <v>41</v>
      </c>
      <c r="AG81" s="88" t="s">
        <v>41</v>
      </c>
      <c r="AH81" s="14"/>
    </row>
    <row r="82" spans="1:34" ht="15" x14ac:dyDescent="0.2">
      <c r="A82" s="5" t="s">
        <v>41</v>
      </c>
      <c r="B82" s="85" t="s">
        <v>41</v>
      </c>
      <c r="C82" s="52" t="s">
        <v>41</v>
      </c>
      <c r="D82" s="183"/>
      <c r="E82" s="17"/>
      <c r="F82" s="17"/>
      <c r="G82" s="17"/>
      <c r="H82" s="17"/>
      <c r="I82" s="17"/>
      <c r="J82" s="17"/>
      <c r="K82" s="17"/>
      <c r="L82" s="17"/>
      <c r="M82" s="17"/>
      <c r="N82" s="17"/>
      <c r="O82" s="17"/>
      <c r="P82" s="17"/>
      <c r="Q82" s="17"/>
      <c r="R82" s="183"/>
      <c r="S82" s="53"/>
      <c r="T82" s="53"/>
      <c r="U82" s="53"/>
      <c r="V82" s="53"/>
      <c r="W82" s="53"/>
      <c r="X82" s="53"/>
      <c r="Y82" s="53"/>
      <c r="Z82" s="53"/>
      <c r="AA82" s="53"/>
      <c r="AB82" s="53"/>
      <c r="AC82" s="53"/>
      <c r="AD82" s="54"/>
      <c r="AE82" s="183"/>
      <c r="AF82" s="22" t="s">
        <v>41</v>
      </c>
      <c r="AG82" s="88" t="s">
        <v>41</v>
      </c>
      <c r="AH82" s="14"/>
    </row>
    <row r="83" spans="1:34" ht="15" x14ac:dyDescent="0.2">
      <c r="A83" s="5" t="s">
        <v>41</v>
      </c>
      <c r="B83" s="85" t="s">
        <v>41</v>
      </c>
      <c r="C83" s="52" t="s">
        <v>41</v>
      </c>
      <c r="D83" s="183"/>
      <c r="E83" s="17"/>
      <c r="F83" s="17"/>
      <c r="G83" s="17"/>
      <c r="H83" s="17"/>
      <c r="I83" s="17"/>
      <c r="J83" s="17"/>
      <c r="K83" s="17"/>
      <c r="L83" s="17"/>
      <c r="M83" s="17"/>
      <c r="N83" s="17"/>
      <c r="O83" s="17"/>
      <c r="P83" s="17"/>
      <c r="Q83" s="17"/>
      <c r="R83" s="183"/>
      <c r="S83" s="53"/>
      <c r="T83" s="53"/>
      <c r="U83" s="53"/>
      <c r="V83" s="53"/>
      <c r="W83" s="53"/>
      <c r="X83" s="53"/>
      <c r="Y83" s="53"/>
      <c r="Z83" s="53"/>
      <c r="AA83" s="53"/>
      <c r="AB83" s="53"/>
      <c r="AC83" s="53"/>
      <c r="AD83" s="54"/>
      <c r="AE83" s="183"/>
      <c r="AF83" s="22" t="s">
        <v>41</v>
      </c>
      <c r="AG83" s="88" t="s">
        <v>41</v>
      </c>
      <c r="AH83" s="14"/>
    </row>
    <row r="84" spans="1:34" ht="15.75" thickBot="1" x14ac:dyDescent="0.25">
      <c r="A84" s="5" t="s">
        <v>41</v>
      </c>
      <c r="B84" s="85" t="s">
        <v>41</v>
      </c>
      <c r="C84" s="48" t="s">
        <v>41</v>
      </c>
      <c r="D84" s="49" t="s">
        <v>41</v>
      </c>
      <c r="E84" s="50"/>
      <c r="F84" s="50"/>
      <c r="G84" s="50"/>
      <c r="H84" s="50"/>
      <c r="I84" s="50"/>
      <c r="J84" s="50"/>
      <c r="K84" s="50"/>
      <c r="L84" s="50"/>
      <c r="M84" s="50"/>
      <c r="N84" s="50"/>
      <c r="O84" s="50"/>
      <c r="P84" s="50"/>
      <c r="Q84" s="50"/>
      <c r="R84" s="49" t="s">
        <v>41</v>
      </c>
      <c r="S84" s="51" t="s">
        <v>41</v>
      </c>
      <c r="T84" s="51" t="s">
        <v>41</v>
      </c>
      <c r="U84" s="51" t="s">
        <v>41</v>
      </c>
      <c r="V84" s="51" t="s">
        <v>41</v>
      </c>
      <c r="W84" s="51" t="s">
        <v>41</v>
      </c>
      <c r="X84" s="51" t="s">
        <v>41</v>
      </c>
      <c r="Y84" s="51" t="s">
        <v>41</v>
      </c>
      <c r="Z84" s="51" t="s">
        <v>41</v>
      </c>
      <c r="AA84" s="51" t="s">
        <v>41</v>
      </c>
      <c r="AB84" s="51" t="s">
        <v>41</v>
      </c>
      <c r="AC84" s="51" t="s">
        <v>41</v>
      </c>
      <c r="AD84" s="56" t="s">
        <v>41</v>
      </c>
      <c r="AE84" s="49" t="s">
        <v>41</v>
      </c>
      <c r="AF84" s="57" t="s">
        <v>41</v>
      </c>
      <c r="AG84" s="88" t="s">
        <v>41</v>
      </c>
      <c r="AH84" s="14"/>
    </row>
    <row r="85" spans="1:34" ht="18.75" thickBot="1" x14ac:dyDescent="0.3">
      <c r="A85" s="5" t="s">
        <v>41</v>
      </c>
      <c r="B85" s="85" t="s">
        <v>41</v>
      </c>
      <c r="C85" s="87" t="s">
        <v>41</v>
      </c>
      <c r="D85" s="87" t="s">
        <v>41</v>
      </c>
      <c r="E85" s="91"/>
      <c r="F85" s="91"/>
      <c r="G85" s="91"/>
      <c r="H85" s="91"/>
      <c r="I85" s="91"/>
      <c r="J85" s="91"/>
      <c r="K85" s="91"/>
      <c r="L85" s="91"/>
      <c r="M85" s="91"/>
      <c r="N85" s="91"/>
      <c r="O85" s="91"/>
      <c r="P85" s="91"/>
      <c r="Q85" s="91"/>
      <c r="R85" s="87" t="s">
        <v>41</v>
      </c>
      <c r="S85" s="87" t="s">
        <v>41</v>
      </c>
      <c r="T85" s="87" t="s">
        <v>41</v>
      </c>
      <c r="U85" s="87" t="s">
        <v>41</v>
      </c>
      <c r="V85" s="87" t="s">
        <v>41</v>
      </c>
      <c r="W85" s="87" t="s">
        <v>41</v>
      </c>
      <c r="X85" s="87" t="s">
        <v>41</v>
      </c>
      <c r="Y85" s="87" t="s">
        <v>41</v>
      </c>
      <c r="Z85" s="87" t="s">
        <v>41</v>
      </c>
      <c r="AA85" s="87" t="s">
        <v>41</v>
      </c>
      <c r="AB85" s="87" t="s">
        <v>41</v>
      </c>
      <c r="AC85" s="87" t="s">
        <v>41</v>
      </c>
      <c r="AD85" s="87" t="s">
        <v>41</v>
      </c>
      <c r="AE85" s="87" t="s">
        <v>41</v>
      </c>
      <c r="AF85" s="87" t="s">
        <v>41</v>
      </c>
      <c r="AG85" s="88" t="s">
        <v>41</v>
      </c>
      <c r="AH85" s="14"/>
    </row>
    <row r="86" spans="1:34" ht="18" x14ac:dyDescent="0.25">
      <c r="A86" s="5" t="s">
        <v>41</v>
      </c>
      <c r="B86" s="85" t="s">
        <v>41</v>
      </c>
      <c r="C86" s="58" t="s">
        <v>41</v>
      </c>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60"/>
      <c r="AG86" s="88" t="s">
        <v>41</v>
      </c>
      <c r="AH86" s="14"/>
    </row>
    <row r="87" spans="1:34" ht="15" x14ac:dyDescent="0.2">
      <c r="A87" s="5" t="s">
        <v>41</v>
      </c>
      <c r="B87" s="85" t="s">
        <v>41</v>
      </c>
      <c r="C87" s="52" t="s">
        <v>41</v>
      </c>
      <c r="D87" s="183"/>
      <c r="E87" s="17"/>
      <c r="F87" s="17"/>
      <c r="G87" s="17"/>
      <c r="H87" s="17"/>
      <c r="I87" s="17"/>
      <c r="J87" s="17"/>
      <c r="K87" s="17"/>
      <c r="L87" s="17"/>
      <c r="M87" s="17"/>
      <c r="N87" s="17"/>
      <c r="O87" s="17"/>
      <c r="P87" s="17"/>
      <c r="Q87" s="17"/>
      <c r="R87" s="183"/>
      <c r="S87" s="53"/>
      <c r="T87" s="53"/>
      <c r="U87" s="53"/>
      <c r="V87" s="53"/>
      <c r="W87" s="53"/>
      <c r="X87" s="53"/>
      <c r="Y87" s="53"/>
      <c r="Z87" s="53"/>
      <c r="AA87" s="53"/>
      <c r="AB87" s="53"/>
      <c r="AC87" s="53"/>
      <c r="AD87" s="54"/>
      <c r="AE87" s="183"/>
      <c r="AF87" s="22" t="s">
        <v>41</v>
      </c>
      <c r="AG87" s="88" t="s">
        <v>41</v>
      </c>
      <c r="AH87" s="14"/>
    </row>
    <row r="88" spans="1:34" ht="15.6" customHeight="1" x14ac:dyDescent="0.25">
      <c r="A88" s="5" t="s">
        <v>41</v>
      </c>
      <c r="B88" s="85" t="s">
        <v>41</v>
      </c>
      <c r="C88" s="52" t="s">
        <v>41</v>
      </c>
      <c r="D88" s="256" t="s">
        <v>75</v>
      </c>
      <c r="E88" s="256"/>
      <c r="F88" s="256"/>
      <c r="G88" s="256"/>
      <c r="H88" s="256"/>
      <c r="I88" s="256"/>
      <c r="J88" s="256"/>
      <c r="K88" s="256"/>
      <c r="L88" s="256"/>
      <c r="M88" s="256"/>
      <c r="N88" s="256"/>
      <c r="O88" s="256"/>
      <c r="P88" s="256"/>
      <c r="Q88" s="256"/>
      <c r="R88" s="256"/>
      <c r="S88" s="256"/>
      <c r="T88" s="256"/>
      <c r="U88" s="256"/>
      <c r="V88" s="256"/>
      <c r="W88" s="256"/>
      <c r="X88" s="256"/>
      <c r="Y88" s="256"/>
      <c r="Z88" s="256"/>
      <c r="AA88" s="256"/>
      <c r="AB88" s="256"/>
      <c r="AC88" s="256"/>
      <c r="AD88" s="256"/>
      <c r="AE88" s="256"/>
      <c r="AF88" s="257"/>
      <c r="AG88" s="88" t="s">
        <v>41</v>
      </c>
      <c r="AH88" s="14"/>
    </row>
    <row r="89" spans="1:34" ht="18.75" thickBot="1" x14ac:dyDescent="0.3">
      <c r="A89" s="5" t="s">
        <v>41</v>
      </c>
      <c r="B89" s="86" t="s">
        <v>41</v>
      </c>
      <c r="C89" s="52" t="s">
        <v>41</v>
      </c>
      <c r="D89" s="183"/>
      <c r="E89" s="17"/>
      <c r="F89" s="17"/>
      <c r="G89" s="17"/>
      <c r="H89" s="17"/>
      <c r="I89" s="17"/>
      <c r="J89" s="17"/>
      <c r="K89" s="17"/>
      <c r="L89" s="17"/>
      <c r="M89" s="17"/>
      <c r="N89" s="17"/>
      <c r="O89" s="17"/>
      <c r="P89" s="17"/>
      <c r="Q89" s="17"/>
      <c r="R89" s="183"/>
      <c r="S89" s="53"/>
      <c r="T89" s="53"/>
      <c r="U89" s="53"/>
      <c r="V89" s="53"/>
      <c r="W89" s="53"/>
      <c r="X89" s="53"/>
      <c r="Y89" s="53"/>
      <c r="Z89" s="53"/>
      <c r="AA89" s="53"/>
      <c r="AB89" s="53"/>
      <c r="AC89" s="53"/>
      <c r="AD89" s="54"/>
      <c r="AE89" s="183"/>
      <c r="AF89" s="22" t="s">
        <v>41</v>
      </c>
      <c r="AG89" s="89" t="s">
        <v>41</v>
      </c>
      <c r="AH89" s="14"/>
    </row>
    <row r="90" spans="1:34" ht="15" x14ac:dyDescent="0.2">
      <c r="A90" s="5" t="s">
        <v>41</v>
      </c>
      <c r="B90" s="85" t="s">
        <v>41</v>
      </c>
      <c r="C90" s="52" t="s">
        <v>41</v>
      </c>
      <c r="D90" s="55"/>
      <c r="E90" s="17"/>
      <c r="F90" s="17"/>
      <c r="G90" s="17"/>
      <c r="H90" s="17"/>
      <c r="I90" s="17"/>
      <c r="J90" s="17"/>
      <c r="K90" s="17"/>
      <c r="L90" s="17"/>
      <c r="M90" s="17"/>
      <c r="N90" s="17"/>
      <c r="O90" s="17"/>
      <c r="P90" s="17"/>
      <c r="Q90" s="17"/>
      <c r="R90" s="183"/>
      <c r="S90" s="53"/>
      <c r="T90" s="53"/>
      <c r="U90" s="53"/>
      <c r="V90" s="53"/>
      <c r="W90" s="53"/>
      <c r="X90" s="53"/>
      <c r="Y90" s="53"/>
      <c r="Z90" s="53"/>
      <c r="AA90" s="53"/>
      <c r="AB90" s="53"/>
      <c r="AC90" s="53"/>
      <c r="AD90" s="54"/>
      <c r="AE90" s="183"/>
      <c r="AF90" s="22" t="s">
        <v>41</v>
      </c>
      <c r="AG90" s="88" t="s">
        <v>41</v>
      </c>
      <c r="AH90" s="14"/>
    </row>
    <row r="91" spans="1:34" ht="15" x14ac:dyDescent="0.2">
      <c r="A91" s="5" t="s">
        <v>41</v>
      </c>
      <c r="B91" s="85" t="s">
        <v>41</v>
      </c>
      <c r="C91" s="52" t="s">
        <v>41</v>
      </c>
      <c r="D91" s="183"/>
      <c r="E91" s="17"/>
      <c r="F91" s="17"/>
      <c r="G91" s="17"/>
      <c r="H91" s="17"/>
      <c r="I91" s="17"/>
      <c r="J91" s="17"/>
      <c r="K91" s="17"/>
      <c r="L91" s="17"/>
      <c r="M91" s="17"/>
      <c r="N91" s="17"/>
      <c r="O91" s="17"/>
      <c r="P91" s="17"/>
      <c r="Q91" s="17"/>
      <c r="R91" s="183"/>
      <c r="S91" s="53"/>
      <c r="T91" s="53"/>
      <c r="U91" s="53"/>
      <c r="V91" s="53"/>
      <c r="W91" s="53"/>
      <c r="X91" s="53"/>
      <c r="Y91" s="53"/>
      <c r="Z91" s="53"/>
      <c r="AA91" s="53"/>
      <c r="AB91" s="53"/>
      <c r="AC91" s="53"/>
      <c r="AD91" s="54"/>
      <c r="AE91" s="183"/>
      <c r="AF91" s="22" t="s">
        <v>41</v>
      </c>
      <c r="AG91" s="88" t="s">
        <v>41</v>
      </c>
      <c r="AH91" s="14"/>
    </row>
    <row r="92" spans="1:34" ht="15" x14ac:dyDescent="0.2">
      <c r="A92" s="5" t="s">
        <v>41</v>
      </c>
      <c r="B92" s="85" t="s">
        <v>41</v>
      </c>
      <c r="C92" s="52" t="s">
        <v>41</v>
      </c>
      <c r="D92" s="183"/>
      <c r="E92" s="17"/>
      <c r="F92" s="17"/>
      <c r="G92" s="17"/>
      <c r="H92" s="17"/>
      <c r="I92" s="17"/>
      <c r="J92" s="17"/>
      <c r="K92" s="17"/>
      <c r="L92" s="17"/>
      <c r="M92" s="17"/>
      <c r="N92" s="17"/>
      <c r="O92" s="17"/>
      <c r="P92" s="17"/>
      <c r="Q92" s="17"/>
      <c r="R92" s="183"/>
      <c r="S92" s="53"/>
      <c r="T92" s="53"/>
      <c r="U92" s="53"/>
      <c r="V92" s="53"/>
      <c r="W92" s="53"/>
      <c r="X92" s="53"/>
      <c r="Y92" s="53"/>
      <c r="Z92" s="53"/>
      <c r="AA92" s="53"/>
      <c r="AB92" s="53"/>
      <c r="AC92" s="53"/>
      <c r="AD92" s="54"/>
      <c r="AE92" s="183"/>
      <c r="AF92" s="22" t="s">
        <v>41</v>
      </c>
      <c r="AG92" s="88" t="s">
        <v>41</v>
      </c>
      <c r="AH92" s="14"/>
    </row>
    <row r="93" spans="1:34" ht="15" x14ac:dyDescent="0.2">
      <c r="A93" s="5" t="s">
        <v>41</v>
      </c>
      <c r="B93" s="85" t="s">
        <v>41</v>
      </c>
      <c r="C93" s="52" t="s">
        <v>41</v>
      </c>
      <c r="D93" s="183"/>
      <c r="E93" s="17"/>
      <c r="F93" s="17"/>
      <c r="G93" s="17"/>
      <c r="H93" s="17"/>
      <c r="I93" s="17"/>
      <c r="J93" s="17"/>
      <c r="K93" s="17"/>
      <c r="L93" s="17"/>
      <c r="M93" s="17"/>
      <c r="N93" s="17"/>
      <c r="O93" s="17"/>
      <c r="P93" s="17"/>
      <c r="Q93" s="17"/>
      <c r="R93" s="183"/>
      <c r="S93" s="53"/>
      <c r="T93" s="53"/>
      <c r="U93" s="53"/>
      <c r="V93" s="53"/>
      <c r="W93" s="53"/>
      <c r="X93" s="53"/>
      <c r="Y93" s="53"/>
      <c r="Z93" s="53"/>
      <c r="AA93" s="53"/>
      <c r="AB93" s="53"/>
      <c r="AC93" s="53"/>
      <c r="AD93" s="54"/>
      <c r="AE93" s="183"/>
      <c r="AF93" s="22" t="s">
        <v>41</v>
      </c>
      <c r="AG93" s="88" t="s">
        <v>41</v>
      </c>
      <c r="AH93" s="14"/>
    </row>
    <row r="94" spans="1:34" ht="15" x14ac:dyDescent="0.2">
      <c r="A94" s="5" t="s">
        <v>41</v>
      </c>
      <c r="B94" s="85" t="s">
        <v>41</v>
      </c>
      <c r="C94" s="52" t="s">
        <v>41</v>
      </c>
      <c r="D94" s="183"/>
      <c r="E94" s="17"/>
      <c r="F94" s="17"/>
      <c r="G94" s="17"/>
      <c r="H94" s="17"/>
      <c r="I94" s="17"/>
      <c r="J94" s="17"/>
      <c r="K94" s="17"/>
      <c r="L94" s="17"/>
      <c r="M94" s="17"/>
      <c r="N94" s="17"/>
      <c r="O94" s="17"/>
      <c r="P94" s="17"/>
      <c r="Q94" s="17"/>
      <c r="R94" s="183"/>
      <c r="S94" s="53"/>
      <c r="T94" s="53"/>
      <c r="U94" s="53"/>
      <c r="V94" s="53"/>
      <c r="W94" s="53"/>
      <c r="X94" s="53"/>
      <c r="Y94" s="53"/>
      <c r="Z94" s="53"/>
      <c r="AA94" s="53"/>
      <c r="AB94" s="53"/>
      <c r="AC94" s="53"/>
      <c r="AD94" s="54"/>
      <c r="AE94" s="183"/>
      <c r="AF94" s="22" t="s">
        <v>41</v>
      </c>
      <c r="AG94" s="88" t="s">
        <v>41</v>
      </c>
      <c r="AH94" s="14"/>
    </row>
    <row r="95" spans="1:34" ht="15" x14ac:dyDescent="0.2">
      <c r="A95" s="5" t="s">
        <v>41</v>
      </c>
      <c r="B95" s="85" t="s">
        <v>41</v>
      </c>
      <c r="C95" s="52" t="s">
        <v>41</v>
      </c>
      <c r="D95" s="183"/>
      <c r="E95" s="17"/>
      <c r="F95" s="17"/>
      <c r="G95" s="17"/>
      <c r="H95" s="17"/>
      <c r="I95" s="17"/>
      <c r="J95" s="17"/>
      <c r="K95" s="17"/>
      <c r="L95" s="17"/>
      <c r="M95" s="17"/>
      <c r="N95" s="17"/>
      <c r="O95" s="17"/>
      <c r="P95" s="17"/>
      <c r="Q95" s="17"/>
      <c r="R95" s="183"/>
      <c r="S95" s="53"/>
      <c r="T95" s="53"/>
      <c r="U95" s="53"/>
      <c r="V95" s="53"/>
      <c r="W95" s="53"/>
      <c r="X95" s="53"/>
      <c r="Y95" s="53"/>
      <c r="Z95" s="53"/>
      <c r="AA95" s="53"/>
      <c r="AB95" s="53"/>
      <c r="AC95" s="53"/>
      <c r="AD95" s="54"/>
      <c r="AE95" s="183"/>
      <c r="AF95" s="22" t="s">
        <v>41</v>
      </c>
      <c r="AG95" s="88" t="s">
        <v>41</v>
      </c>
      <c r="AH95" s="14"/>
    </row>
    <row r="96" spans="1:34" ht="15" x14ac:dyDescent="0.2">
      <c r="A96" s="5" t="s">
        <v>41</v>
      </c>
      <c r="B96" s="85" t="s">
        <v>41</v>
      </c>
      <c r="C96" s="52" t="s">
        <v>41</v>
      </c>
      <c r="D96" s="183"/>
      <c r="E96" s="17"/>
      <c r="F96" s="17"/>
      <c r="G96" s="17"/>
      <c r="H96" s="17"/>
      <c r="I96" s="17"/>
      <c r="J96" s="17"/>
      <c r="K96" s="17"/>
      <c r="L96" s="17"/>
      <c r="M96" s="17"/>
      <c r="N96" s="17"/>
      <c r="O96" s="17"/>
      <c r="P96" s="17"/>
      <c r="Q96" s="17"/>
      <c r="R96" s="183"/>
      <c r="S96" s="53"/>
      <c r="T96" s="53"/>
      <c r="U96" s="53"/>
      <c r="V96" s="53"/>
      <c r="W96" s="53"/>
      <c r="X96" s="53"/>
      <c r="Y96" s="53"/>
      <c r="Z96" s="53"/>
      <c r="AA96" s="53"/>
      <c r="AB96" s="53"/>
      <c r="AC96" s="53"/>
      <c r="AD96" s="54"/>
      <c r="AE96" s="183"/>
      <c r="AF96" s="22" t="s">
        <v>41</v>
      </c>
      <c r="AG96" s="88" t="s">
        <v>41</v>
      </c>
      <c r="AH96" s="14"/>
    </row>
    <row r="97" spans="1:34" ht="15" x14ac:dyDescent="0.2">
      <c r="A97" s="5"/>
      <c r="B97" s="85"/>
      <c r="C97" s="52"/>
      <c r="D97" s="183"/>
      <c r="E97" s="17"/>
      <c r="F97" s="17"/>
      <c r="G97" s="17"/>
      <c r="H97" s="17"/>
      <c r="I97" s="17"/>
      <c r="J97" s="17"/>
      <c r="K97" s="17"/>
      <c r="L97" s="17"/>
      <c r="M97" s="17"/>
      <c r="N97" s="17"/>
      <c r="O97" s="17"/>
      <c r="P97" s="17"/>
      <c r="Q97" s="17"/>
      <c r="R97" s="183"/>
      <c r="S97" s="53"/>
      <c r="T97" s="53"/>
      <c r="U97" s="53"/>
      <c r="V97" s="53"/>
      <c r="W97" s="53"/>
      <c r="X97" s="53"/>
      <c r="Y97" s="53"/>
      <c r="Z97" s="53"/>
      <c r="AA97" s="53"/>
      <c r="AB97" s="53"/>
      <c r="AC97" s="53"/>
      <c r="AD97" s="54"/>
      <c r="AE97" s="183"/>
      <c r="AF97" s="22"/>
      <c r="AG97" s="88"/>
      <c r="AH97" s="14"/>
    </row>
    <row r="98" spans="1:34" ht="15" x14ac:dyDescent="0.2">
      <c r="A98" s="5"/>
      <c r="B98" s="85"/>
      <c r="C98" s="52"/>
      <c r="D98" s="183"/>
      <c r="E98" s="17"/>
      <c r="F98" s="17"/>
      <c r="G98" s="17"/>
      <c r="H98" s="17"/>
      <c r="I98" s="17"/>
      <c r="J98" s="17"/>
      <c r="K98" s="17"/>
      <c r="L98" s="17"/>
      <c r="M98" s="17"/>
      <c r="N98" s="17"/>
      <c r="O98" s="17"/>
      <c r="P98" s="17"/>
      <c r="Q98" s="17"/>
      <c r="R98" s="183"/>
      <c r="S98" s="53"/>
      <c r="T98" s="53"/>
      <c r="U98" s="53"/>
      <c r="V98" s="53"/>
      <c r="W98" s="53"/>
      <c r="X98" s="53"/>
      <c r="Y98" s="53"/>
      <c r="Z98" s="53"/>
      <c r="AA98" s="53"/>
      <c r="AB98" s="53"/>
      <c r="AC98" s="53"/>
      <c r="AD98" s="54"/>
      <c r="AE98" s="183"/>
      <c r="AF98" s="22"/>
      <c r="AG98" s="88"/>
      <c r="AH98" s="14"/>
    </row>
    <row r="99" spans="1:34" ht="15" x14ac:dyDescent="0.2">
      <c r="A99" s="5"/>
      <c r="B99" s="85"/>
      <c r="C99" s="52"/>
      <c r="D99" s="183"/>
      <c r="E99" s="17"/>
      <c r="F99" s="17"/>
      <c r="G99" s="17"/>
      <c r="H99" s="17"/>
      <c r="I99" s="17"/>
      <c r="J99" s="17"/>
      <c r="K99" s="17"/>
      <c r="L99" s="17"/>
      <c r="M99" s="17"/>
      <c r="N99" s="17"/>
      <c r="O99" s="17"/>
      <c r="P99" s="17"/>
      <c r="Q99" s="17"/>
      <c r="R99" s="183"/>
      <c r="S99" s="53"/>
      <c r="T99" s="53"/>
      <c r="U99" s="53"/>
      <c r="V99" s="53"/>
      <c r="W99" s="53"/>
      <c r="X99" s="53"/>
      <c r="Y99" s="53"/>
      <c r="Z99" s="53"/>
      <c r="AA99" s="53"/>
      <c r="AB99" s="53"/>
      <c r="AC99" s="53"/>
      <c r="AD99" s="54"/>
      <c r="AE99" s="183"/>
      <c r="AF99" s="22"/>
      <c r="AG99" s="88"/>
      <c r="AH99" s="14"/>
    </row>
    <row r="100" spans="1:34" ht="15" x14ac:dyDescent="0.2">
      <c r="A100" s="5"/>
      <c r="B100" s="85"/>
      <c r="C100" s="52"/>
      <c r="D100" s="183"/>
      <c r="E100" s="17"/>
      <c r="F100" s="17"/>
      <c r="G100" s="17"/>
      <c r="H100" s="17"/>
      <c r="I100" s="17"/>
      <c r="J100" s="17"/>
      <c r="K100" s="17"/>
      <c r="L100" s="17"/>
      <c r="M100" s="17"/>
      <c r="N100" s="17"/>
      <c r="O100" s="17"/>
      <c r="P100" s="17"/>
      <c r="Q100" s="17"/>
      <c r="R100" s="183"/>
      <c r="S100" s="53"/>
      <c r="T100" s="53"/>
      <c r="U100" s="53"/>
      <c r="V100" s="53"/>
      <c r="W100" s="53"/>
      <c r="X100" s="53"/>
      <c r="Y100" s="53"/>
      <c r="Z100" s="53"/>
      <c r="AA100" s="53"/>
      <c r="AB100" s="53"/>
      <c r="AC100" s="53"/>
      <c r="AD100" s="54"/>
      <c r="AE100" s="183"/>
      <c r="AF100" s="22"/>
      <c r="AG100" s="88"/>
      <c r="AH100" s="14"/>
    </row>
    <row r="101" spans="1:34" ht="15" x14ac:dyDescent="0.2">
      <c r="A101" s="5" t="s">
        <v>41</v>
      </c>
      <c r="B101" s="85" t="s">
        <v>41</v>
      </c>
      <c r="C101" s="52" t="s">
        <v>41</v>
      </c>
      <c r="D101" s="183"/>
      <c r="E101" s="17"/>
      <c r="F101" s="17"/>
      <c r="G101" s="17"/>
      <c r="H101" s="17"/>
      <c r="I101" s="17"/>
      <c r="J101" s="17"/>
      <c r="K101" s="17"/>
      <c r="L101" s="17"/>
      <c r="M101" s="17"/>
      <c r="N101" s="17"/>
      <c r="O101" s="17"/>
      <c r="P101" s="17"/>
      <c r="Q101" s="17"/>
      <c r="R101" s="183"/>
      <c r="S101" s="53"/>
      <c r="T101" s="53"/>
      <c r="U101" s="53"/>
      <c r="V101" s="53"/>
      <c r="W101" s="53"/>
      <c r="X101" s="53"/>
      <c r="Y101" s="53"/>
      <c r="Z101" s="53"/>
      <c r="AA101" s="53"/>
      <c r="AB101" s="53"/>
      <c r="AC101" s="53"/>
      <c r="AD101" s="54"/>
      <c r="AE101" s="183"/>
      <c r="AF101" s="22" t="s">
        <v>41</v>
      </c>
      <c r="AG101" s="88" t="s">
        <v>41</v>
      </c>
      <c r="AH101" s="14"/>
    </row>
    <row r="102" spans="1:34" ht="15" x14ac:dyDescent="0.2">
      <c r="A102" s="5" t="s">
        <v>41</v>
      </c>
      <c r="B102" s="85" t="s">
        <v>41</v>
      </c>
      <c r="C102" s="52" t="s">
        <v>41</v>
      </c>
      <c r="D102" s="183"/>
      <c r="E102" s="17"/>
      <c r="F102" s="17"/>
      <c r="G102" s="17"/>
      <c r="H102" s="17"/>
      <c r="I102" s="17"/>
      <c r="J102" s="17"/>
      <c r="K102" s="17"/>
      <c r="L102" s="17"/>
      <c r="M102" s="17"/>
      <c r="N102" s="17"/>
      <c r="O102" s="17"/>
      <c r="P102" s="17"/>
      <c r="Q102" s="17"/>
      <c r="R102" s="183"/>
      <c r="S102" s="53"/>
      <c r="T102" s="53"/>
      <c r="U102" s="53"/>
      <c r="V102" s="53"/>
      <c r="W102" s="53"/>
      <c r="X102" s="53"/>
      <c r="Y102" s="53"/>
      <c r="Z102" s="53"/>
      <c r="AA102" s="53"/>
      <c r="AB102" s="53"/>
      <c r="AC102" s="53"/>
      <c r="AD102" s="54"/>
      <c r="AE102" s="183"/>
      <c r="AF102" s="22" t="s">
        <v>41</v>
      </c>
      <c r="AG102" s="88" t="s">
        <v>41</v>
      </c>
      <c r="AH102" s="14"/>
    </row>
    <row r="103" spans="1:34" ht="15" x14ac:dyDescent="0.2">
      <c r="A103" s="5" t="s">
        <v>41</v>
      </c>
      <c r="B103" s="85" t="s">
        <v>41</v>
      </c>
      <c r="C103" s="52" t="s">
        <v>41</v>
      </c>
      <c r="D103" s="183"/>
      <c r="E103" s="17"/>
      <c r="F103" s="17"/>
      <c r="G103" s="17"/>
      <c r="H103" s="17"/>
      <c r="I103" s="17"/>
      <c r="J103" s="17"/>
      <c r="K103" s="17"/>
      <c r="L103" s="17"/>
      <c r="M103" s="17"/>
      <c r="N103" s="17"/>
      <c r="O103" s="17"/>
      <c r="P103" s="17"/>
      <c r="Q103" s="17"/>
      <c r="R103" s="183"/>
      <c r="S103" s="53"/>
      <c r="T103" s="53"/>
      <c r="U103" s="53"/>
      <c r="V103" s="53"/>
      <c r="W103" s="53"/>
      <c r="X103" s="53"/>
      <c r="Y103" s="53"/>
      <c r="Z103" s="53"/>
      <c r="AA103" s="53"/>
      <c r="AB103" s="53"/>
      <c r="AC103" s="53"/>
      <c r="AD103" s="54"/>
      <c r="AE103" s="183"/>
      <c r="AF103" s="22" t="s">
        <v>41</v>
      </c>
      <c r="AG103" s="88" t="s">
        <v>41</v>
      </c>
      <c r="AH103" s="14"/>
    </row>
    <row r="104" spans="1:34" ht="15" x14ac:dyDescent="0.2">
      <c r="A104" s="5" t="s">
        <v>41</v>
      </c>
      <c r="B104" s="85" t="s">
        <v>41</v>
      </c>
      <c r="C104" s="52" t="s">
        <v>41</v>
      </c>
      <c r="D104" s="183"/>
      <c r="E104" s="17"/>
      <c r="F104" s="17"/>
      <c r="G104" s="17"/>
      <c r="H104" s="17"/>
      <c r="I104" s="17"/>
      <c r="J104" s="17"/>
      <c r="K104" s="17"/>
      <c r="L104" s="17"/>
      <c r="M104" s="17"/>
      <c r="N104" s="17"/>
      <c r="O104" s="17"/>
      <c r="P104" s="17"/>
      <c r="Q104" s="17"/>
      <c r="R104" s="183"/>
      <c r="S104" s="53"/>
      <c r="T104" s="53"/>
      <c r="U104" s="53"/>
      <c r="V104" s="53"/>
      <c r="W104" s="53"/>
      <c r="X104" s="53"/>
      <c r="Y104" s="53"/>
      <c r="Z104" s="53"/>
      <c r="AA104" s="53"/>
      <c r="AB104" s="53"/>
      <c r="AC104" s="53"/>
      <c r="AD104" s="54"/>
      <c r="AE104" s="183"/>
      <c r="AF104" s="22" t="s">
        <v>41</v>
      </c>
      <c r="AG104" s="88" t="s">
        <v>41</v>
      </c>
      <c r="AH104" s="14"/>
    </row>
    <row r="105" spans="1:34" ht="15" x14ac:dyDescent="0.2">
      <c r="A105" s="5" t="s">
        <v>41</v>
      </c>
      <c r="B105" s="85" t="s">
        <v>41</v>
      </c>
      <c r="C105" s="52" t="s">
        <v>41</v>
      </c>
      <c r="D105" s="183"/>
      <c r="E105" s="17"/>
      <c r="F105" s="17"/>
      <c r="G105" s="17"/>
      <c r="H105" s="17"/>
      <c r="I105" s="17"/>
      <c r="J105" s="17"/>
      <c r="K105" s="17"/>
      <c r="L105" s="17"/>
      <c r="M105" s="17"/>
      <c r="N105" s="17"/>
      <c r="O105" s="17"/>
      <c r="P105" s="17"/>
      <c r="Q105" s="17"/>
      <c r="R105" s="183"/>
      <c r="S105" s="53"/>
      <c r="T105" s="53"/>
      <c r="U105" s="53"/>
      <c r="V105" s="53"/>
      <c r="W105" s="53"/>
      <c r="X105" s="53"/>
      <c r="Y105" s="53"/>
      <c r="Z105" s="53"/>
      <c r="AA105" s="53"/>
      <c r="AB105" s="53"/>
      <c r="AC105" s="53"/>
      <c r="AD105" s="54"/>
      <c r="AE105" s="183"/>
      <c r="AF105" s="22" t="s">
        <v>41</v>
      </c>
      <c r="AG105" s="88" t="s">
        <v>41</v>
      </c>
      <c r="AH105" s="14"/>
    </row>
    <row r="106" spans="1:34" ht="15" x14ac:dyDescent="0.2">
      <c r="A106" s="5" t="s">
        <v>41</v>
      </c>
      <c r="B106" s="85" t="s">
        <v>41</v>
      </c>
      <c r="C106" s="52" t="s">
        <v>41</v>
      </c>
      <c r="D106" s="183"/>
      <c r="E106" s="17"/>
      <c r="F106" s="17"/>
      <c r="G106" s="17"/>
      <c r="H106" s="17"/>
      <c r="I106" s="17"/>
      <c r="J106" s="17"/>
      <c r="K106" s="17"/>
      <c r="L106" s="17"/>
      <c r="M106" s="17"/>
      <c r="N106" s="17"/>
      <c r="O106" s="17"/>
      <c r="P106" s="17"/>
      <c r="Q106" s="17"/>
      <c r="R106" s="183"/>
      <c r="S106" s="53"/>
      <c r="T106" s="53"/>
      <c r="U106" s="53"/>
      <c r="V106" s="53"/>
      <c r="W106" s="53"/>
      <c r="X106" s="53"/>
      <c r="Y106" s="53"/>
      <c r="Z106" s="53"/>
      <c r="AA106" s="53"/>
      <c r="AB106" s="53"/>
      <c r="AC106" s="53"/>
      <c r="AD106" s="54"/>
      <c r="AE106" s="183"/>
      <c r="AF106" s="22" t="s">
        <v>41</v>
      </c>
      <c r="AG106" s="88" t="s">
        <v>41</v>
      </c>
      <c r="AH106" s="14"/>
    </row>
    <row r="107" spans="1:34" ht="15" x14ac:dyDescent="0.2">
      <c r="A107" s="5" t="s">
        <v>41</v>
      </c>
      <c r="B107" s="85" t="s">
        <v>41</v>
      </c>
      <c r="C107" s="52" t="s">
        <v>41</v>
      </c>
      <c r="D107" s="183"/>
      <c r="E107" s="17"/>
      <c r="F107" s="17"/>
      <c r="G107" s="17"/>
      <c r="H107" s="17"/>
      <c r="I107" s="17"/>
      <c r="J107" s="17"/>
      <c r="K107" s="17"/>
      <c r="L107" s="17"/>
      <c r="M107" s="17"/>
      <c r="N107" s="17"/>
      <c r="O107" s="17"/>
      <c r="P107" s="17"/>
      <c r="Q107" s="17"/>
      <c r="R107" s="183"/>
      <c r="S107" s="53"/>
      <c r="T107" s="53"/>
      <c r="U107" s="53"/>
      <c r="V107" s="53"/>
      <c r="W107" s="53"/>
      <c r="X107" s="53"/>
      <c r="Y107" s="53"/>
      <c r="Z107" s="53"/>
      <c r="AA107" s="53"/>
      <c r="AB107" s="53"/>
      <c r="AC107" s="53"/>
      <c r="AD107" s="54"/>
      <c r="AE107" s="183"/>
      <c r="AF107" s="22" t="s">
        <v>41</v>
      </c>
      <c r="AG107" s="88" t="s">
        <v>41</v>
      </c>
      <c r="AH107" s="14"/>
    </row>
    <row r="108" spans="1:34" ht="15" x14ac:dyDescent="0.2">
      <c r="A108" s="5" t="s">
        <v>41</v>
      </c>
      <c r="B108" s="85" t="s">
        <v>41</v>
      </c>
      <c r="C108" s="52" t="s">
        <v>41</v>
      </c>
      <c r="D108" s="183"/>
      <c r="E108" s="17"/>
      <c r="F108" s="17"/>
      <c r="G108" s="17"/>
      <c r="H108" s="17"/>
      <c r="I108" s="17"/>
      <c r="J108" s="17"/>
      <c r="K108" s="17"/>
      <c r="L108" s="17"/>
      <c r="M108" s="17"/>
      <c r="N108" s="17"/>
      <c r="O108" s="17"/>
      <c r="P108" s="17"/>
      <c r="Q108" s="17"/>
      <c r="R108" s="183"/>
      <c r="S108" s="53"/>
      <c r="T108" s="53"/>
      <c r="U108" s="53"/>
      <c r="V108" s="53"/>
      <c r="W108" s="53"/>
      <c r="X108" s="53"/>
      <c r="Y108" s="53"/>
      <c r="Z108" s="53"/>
      <c r="AA108" s="53"/>
      <c r="AB108" s="53"/>
      <c r="AC108" s="53"/>
      <c r="AD108" s="54"/>
      <c r="AE108" s="183"/>
      <c r="AF108" s="22" t="s">
        <v>41</v>
      </c>
      <c r="AG108" s="88" t="s">
        <v>41</v>
      </c>
      <c r="AH108" s="14"/>
    </row>
    <row r="109" spans="1:34" ht="15.75" thickBot="1" x14ac:dyDescent="0.25">
      <c r="A109" s="5" t="s">
        <v>41</v>
      </c>
      <c r="B109" s="85" t="s">
        <v>41</v>
      </c>
      <c r="C109" s="48" t="s">
        <v>41</v>
      </c>
      <c r="D109" s="49" t="s">
        <v>41</v>
      </c>
      <c r="E109" s="50"/>
      <c r="F109" s="50"/>
      <c r="G109" s="50"/>
      <c r="H109" s="50"/>
      <c r="I109" s="50"/>
      <c r="J109" s="50"/>
      <c r="K109" s="50"/>
      <c r="L109" s="50"/>
      <c r="M109" s="50"/>
      <c r="N109" s="50"/>
      <c r="O109" s="50"/>
      <c r="P109" s="50"/>
      <c r="Q109" s="50"/>
      <c r="R109" s="49" t="s">
        <v>41</v>
      </c>
      <c r="S109" s="51" t="s">
        <v>41</v>
      </c>
      <c r="T109" s="51" t="s">
        <v>41</v>
      </c>
      <c r="U109" s="51" t="s">
        <v>41</v>
      </c>
      <c r="V109" s="51" t="s">
        <v>41</v>
      </c>
      <c r="W109" s="51" t="s">
        <v>41</v>
      </c>
      <c r="X109" s="51" t="s">
        <v>41</v>
      </c>
      <c r="Y109" s="51" t="s">
        <v>41</v>
      </c>
      <c r="Z109" s="51" t="s">
        <v>41</v>
      </c>
      <c r="AA109" s="51" t="s">
        <v>41</v>
      </c>
      <c r="AB109" s="51" t="s">
        <v>41</v>
      </c>
      <c r="AC109" s="51" t="s">
        <v>41</v>
      </c>
      <c r="AD109" s="56" t="s">
        <v>41</v>
      </c>
      <c r="AE109" s="49" t="s">
        <v>41</v>
      </c>
      <c r="AF109" s="57" t="s">
        <v>41</v>
      </c>
      <c r="AG109" s="88" t="s">
        <v>41</v>
      </c>
      <c r="AH109" s="14"/>
    </row>
    <row r="110" spans="1:34" ht="18.75" thickBot="1" x14ac:dyDescent="0.3">
      <c r="A110" s="5" t="s">
        <v>41</v>
      </c>
      <c r="B110" s="85" t="s">
        <v>41</v>
      </c>
      <c r="C110" s="87" t="s">
        <v>41</v>
      </c>
      <c r="D110" s="87" t="s">
        <v>41</v>
      </c>
      <c r="E110" s="91"/>
      <c r="F110" s="91"/>
      <c r="G110" s="91"/>
      <c r="H110" s="91"/>
      <c r="I110" s="91"/>
      <c r="J110" s="91"/>
      <c r="K110" s="91"/>
      <c r="L110" s="91"/>
      <c r="M110" s="91"/>
      <c r="N110" s="91"/>
      <c r="O110" s="91"/>
      <c r="P110" s="91"/>
      <c r="Q110" s="91"/>
      <c r="R110" s="87" t="s">
        <v>41</v>
      </c>
      <c r="S110" s="87" t="s">
        <v>41</v>
      </c>
      <c r="T110" s="87" t="s">
        <v>41</v>
      </c>
      <c r="U110" s="87" t="s">
        <v>41</v>
      </c>
      <c r="V110" s="87" t="s">
        <v>41</v>
      </c>
      <c r="W110" s="87" t="s">
        <v>41</v>
      </c>
      <c r="X110" s="87" t="s">
        <v>41</v>
      </c>
      <c r="Y110" s="87" t="s">
        <v>41</v>
      </c>
      <c r="Z110" s="87" t="s">
        <v>41</v>
      </c>
      <c r="AA110" s="87" t="s">
        <v>41</v>
      </c>
      <c r="AB110" s="87" t="s">
        <v>41</v>
      </c>
      <c r="AC110" s="87" t="s">
        <v>41</v>
      </c>
      <c r="AD110" s="87" t="s">
        <v>41</v>
      </c>
      <c r="AE110" s="87" t="s">
        <v>41</v>
      </c>
      <c r="AF110" s="87" t="s">
        <v>41</v>
      </c>
      <c r="AG110" s="88" t="s">
        <v>41</v>
      </c>
      <c r="AH110" s="14"/>
    </row>
    <row r="111" spans="1:34" ht="18" x14ac:dyDescent="0.25">
      <c r="A111" s="5" t="s">
        <v>41</v>
      </c>
      <c r="B111" s="85" t="s">
        <v>41</v>
      </c>
      <c r="C111" s="58" t="s">
        <v>41</v>
      </c>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60"/>
      <c r="AG111" s="88" t="s">
        <v>41</v>
      </c>
      <c r="AH111" s="14"/>
    </row>
    <row r="112" spans="1:34" ht="15" x14ac:dyDescent="0.2">
      <c r="A112" s="5" t="s">
        <v>41</v>
      </c>
      <c r="B112" s="85" t="s">
        <v>41</v>
      </c>
      <c r="C112" s="52" t="s">
        <v>41</v>
      </c>
      <c r="D112" s="183"/>
      <c r="E112" s="17"/>
      <c r="F112" s="17"/>
      <c r="G112" s="17"/>
      <c r="H112" s="17"/>
      <c r="I112" s="17"/>
      <c r="J112" s="17"/>
      <c r="K112" s="17"/>
      <c r="L112" s="17"/>
      <c r="M112" s="17"/>
      <c r="N112" s="17"/>
      <c r="O112" s="17"/>
      <c r="P112" s="17"/>
      <c r="Q112" s="17"/>
      <c r="R112" s="183"/>
      <c r="S112" s="53"/>
      <c r="T112" s="53"/>
      <c r="U112" s="53"/>
      <c r="V112" s="53"/>
      <c r="W112" s="53"/>
      <c r="X112" s="53"/>
      <c r="Y112" s="53"/>
      <c r="Z112" s="53"/>
      <c r="AA112" s="53"/>
      <c r="AB112" s="53"/>
      <c r="AC112" s="53"/>
      <c r="AD112" s="54"/>
      <c r="AE112" s="183"/>
      <c r="AF112" s="22" t="s">
        <v>41</v>
      </c>
      <c r="AG112" s="88" t="s">
        <v>41</v>
      </c>
      <c r="AH112" s="14"/>
    </row>
    <row r="113" spans="1:34" ht="42" customHeight="1" x14ac:dyDescent="0.2">
      <c r="A113" s="5" t="s">
        <v>41</v>
      </c>
      <c r="B113" s="85" t="s">
        <v>41</v>
      </c>
      <c r="C113" s="52" t="s">
        <v>41</v>
      </c>
      <c r="D113" s="232" t="s">
        <v>76</v>
      </c>
      <c r="E113" s="232"/>
      <c r="F113" s="232"/>
      <c r="G113" s="232"/>
      <c r="H113" s="232"/>
      <c r="I113" s="232"/>
      <c r="J113" s="232"/>
      <c r="K113" s="232"/>
      <c r="L113" s="232"/>
      <c r="M113" s="232"/>
      <c r="N113" s="232"/>
      <c r="O113" s="232"/>
      <c r="P113" s="232"/>
      <c r="Q113" s="232"/>
      <c r="R113" s="232"/>
      <c r="S113" s="232"/>
      <c r="T113" s="232"/>
      <c r="U113" s="232"/>
      <c r="V113" s="232"/>
      <c r="W113" s="232"/>
      <c r="X113" s="232"/>
      <c r="Y113" s="232"/>
      <c r="Z113" s="232"/>
      <c r="AA113" s="232"/>
      <c r="AB113" s="232"/>
      <c r="AC113" s="232"/>
      <c r="AD113" s="232"/>
      <c r="AE113" s="232"/>
      <c r="AF113" s="235"/>
      <c r="AG113" s="88" t="s">
        <v>41</v>
      </c>
      <c r="AH113" s="14"/>
    </row>
    <row r="114" spans="1:34" ht="18" x14ac:dyDescent="0.25">
      <c r="A114" s="5" t="s">
        <v>41</v>
      </c>
      <c r="B114" s="87" t="s">
        <v>41</v>
      </c>
      <c r="C114" s="52" t="s">
        <v>41</v>
      </c>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2"/>
      <c r="AG114" s="90" t="s">
        <v>41</v>
      </c>
      <c r="AH114" s="14"/>
    </row>
    <row r="115" spans="1:34" ht="15" x14ac:dyDescent="0.2">
      <c r="A115" s="5" t="s">
        <v>41</v>
      </c>
      <c r="B115" s="85" t="s">
        <v>41</v>
      </c>
      <c r="C115" s="52" t="s">
        <v>41</v>
      </c>
      <c r="D115" s="183"/>
      <c r="E115" s="17"/>
      <c r="F115" s="17"/>
      <c r="G115" s="17"/>
      <c r="H115" s="17"/>
      <c r="I115" s="17"/>
      <c r="J115" s="17"/>
      <c r="K115" s="17"/>
      <c r="L115" s="17"/>
      <c r="M115" s="17"/>
      <c r="N115" s="17"/>
      <c r="O115" s="17"/>
      <c r="P115" s="17"/>
      <c r="Q115" s="17"/>
      <c r="R115" s="183"/>
      <c r="S115" s="53"/>
      <c r="T115" s="53"/>
      <c r="U115" s="53"/>
      <c r="V115" s="53"/>
      <c r="W115" s="53"/>
      <c r="X115" s="53"/>
      <c r="Y115" s="53"/>
      <c r="Z115" s="53"/>
      <c r="AA115" s="53"/>
      <c r="AB115" s="53"/>
      <c r="AC115" s="53"/>
      <c r="AD115" s="54"/>
      <c r="AE115" s="183"/>
      <c r="AF115" s="22" t="s">
        <v>41</v>
      </c>
      <c r="AG115" s="88" t="s">
        <v>41</v>
      </c>
      <c r="AH115" s="14"/>
    </row>
    <row r="116" spans="1:34" ht="15" x14ac:dyDescent="0.2">
      <c r="A116" s="5" t="s">
        <v>41</v>
      </c>
      <c r="B116" s="85" t="s">
        <v>41</v>
      </c>
      <c r="C116" s="52" t="s">
        <v>41</v>
      </c>
      <c r="D116" s="183"/>
      <c r="E116" s="17"/>
      <c r="F116" s="17"/>
      <c r="G116" s="17"/>
      <c r="H116" s="17"/>
      <c r="I116" s="17"/>
      <c r="J116" s="17"/>
      <c r="K116" s="17"/>
      <c r="L116" s="17"/>
      <c r="M116" s="17"/>
      <c r="N116" s="17"/>
      <c r="O116" s="17"/>
      <c r="P116" s="17"/>
      <c r="Q116" s="17"/>
      <c r="R116" s="183"/>
      <c r="S116" s="53"/>
      <c r="T116" s="53"/>
      <c r="U116" s="53"/>
      <c r="V116" s="53"/>
      <c r="W116" s="53"/>
      <c r="X116" s="53"/>
      <c r="Y116" s="53"/>
      <c r="Z116" s="53"/>
      <c r="AA116" s="53"/>
      <c r="AB116" s="53"/>
      <c r="AC116" s="53"/>
      <c r="AD116" s="54"/>
      <c r="AE116" s="183"/>
      <c r="AF116" s="22" t="s">
        <v>41</v>
      </c>
      <c r="AG116" s="88" t="s">
        <v>41</v>
      </c>
      <c r="AH116" s="14"/>
    </row>
    <row r="117" spans="1:34" ht="15" x14ac:dyDescent="0.2">
      <c r="A117" s="5" t="s">
        <v>41</v>
      </c>
      <c r="B117" s="85" t="s">
        <v>41</v>
      </c>
      <c r="C117" s="52" t="s">
        <v>41</v>
      </c>
      <c r="D117" s="183"/>
      <c r="E117" s="17"/>
      <c r="F117" s="17"/>
      <c r="G117" s="17"/>
      <c r="H117" s="17"/>
      <c r="I117" s="17"/>
      <c r="J117" s="17"/>
      <c r="K117" s="17"/>
      <c r="L117" s="17"/>
      <c r="M117" s="17"/>
      <c r="N117" s="17"/>
      <c r="O117" s="17"/>
      <c r="P117" s="17"/>
      <c r="Q117" s="17"/>
      <c r="R117" s="183"/>
      <c r="S117" s="53"/>
      <c r="T117" s="53"/>
      <c r="U117" s="53"/>
      <c r="V117" s="53"/>
      <c r="W117" s="53"/>
      <c r="X117" s="53"/>
      <c r="Y117" s="53"/>
      <c r="Z117" s="53"/>
      <c r="AA117" s="53"/>
      <c r="AB117" s="53"/>
      <c r="AC117" s="53"/>
      <c r="AD117" s="54"/>
      <c r="AE117" s="183"/>
      <c r="AF117" s="22" t="s">
        <v>41</v>
      </c>
      <c r="AG117" s="88" t="s">
        <v>41</v>
      </c>
      <c r="AH117" s="14"/>
    </row>
    <row r="118" spans="1:34" ht="15" x14ac:dyDescent="0.2">
      <c r="A118" s="5" t="s">
        <v>41</v>
      </c>
      <c r="B118" s="85" t="s">
        <v>41</v>
      </c>
      <c r="C118" s="52" t="s">
        <v>41</v>
      </c>
      <c r="D118" s="183"/>
      <c r="E118" s="17"/>
      <c r="F118" s="17"/>
      <c r="G118" s="17"/>
      <c r="H118" s="17"/>
      <c r="I118" s="17"/>
      <c r="J118" s="17"/>
      <c r="K118" s="17"/>
      <c r="L118" s="17"/>
      <c r="M118" s="17"/>
      <c r="N118" s="17"/>
      <c r="O118" s="17"/>
      <c r="P118" s="17"/>
      <c r="Q118" s="17"/>
      <c r="R118" s="183"/>
      <c r="S118" s="53"/>
      <c r="T118" s="53"/>
      <c r="U118" s="53"/>
      <c r="V118" s="53"/>
      <c r="W118" s="53"/>
      <c r="X118" s="53"/>
      <c r="Y118" s="53"/>
      <c r="Z118" s="53"/>
      <c r="AA118" s="53"/>
      <c r="AB118" s="53"/>
      <c r="AC118" s="53"/>
      <c r="AD118" s="54"/>
      <c r="AE118" s="183"/>
      <c r="AF118" s="22" t="s">
        <v>41</v>
      </c>
      <c r="AG118" s="88" t="s">
        <v>41</v>
      </c>
      <c r="AH118" s="14"/>
    </row>
    <row r="119" spans="1:34" ht="15" x14ac:dyDescent="0.2">
      <c r="A119" s="5" t="s">
        <v>41</v>
      </c>
      <c r="B119" s="85" t="s">
        <v>41</v>
      </c>
      <c r="C119" s="52" t="s">
        <v>41</v>
      </c>
      <c r="D119" s="183"/>
      <c r="E119" s="17"/>
      <c r="F119" s="17"/>
      <c r="G119" s="17"/>
      <c r="H119" s="17"/>
      <c r="I119" s="17"/>
      <c r="J119" s="17"/>
      <c r="K119" s="17"/>
      <c r="L119" s="17"/>
      <c r="M119" s="17"/>
      <c r="N119" s="17"/>
      <c r="O119" s="17"/>
      <c r="P119" s="17"/>
      <c r="Q119" s="17"/>
      <c r="R119" s="183"/>
      <c r="S119" s="53"/>
      <c r="T119" s="53"/>
      <c r="U119" s="53"/>
      <c r="V119" s="53"/>
      <c r="W119" s="53"/>
      <c r="X119" s="53"/>
      <c r="Y119" s="53"/>
      <c r="Z119" s="53"/>
      <c r="AA119" s="53"/>
      <c r="AB119" s="53"/>
      <c r="AC119" s="53"/>
      <c r="AD119" s="54"/>
      <c r="AE119" s="183"/>
      <c r="AF119" s="22" t="s">
        <v>41</v>
      </c>
      <c r="AG119" s="88" t="s">
        <v>41</v>
      </c>
      <c r="AH119" s="14"/>
    </row>
    <row r="120" spans="1:34" ht="15" x14ac:dyDescent="0.2">
      <c r="A120" s="5" t="s">
        <v>41</v>
      </c>
      <c r="B120" s="85" t="s">
        <v>41</v>
      </c>
      <c r="C120" s="52" t="s">
        <v>41</v>
      </c>
      <c r="D120" s="183"/>
      <c r="E120" s="17"/>
      <c r="F120" s="17"/>
      <c r="G120" s="17"/>
      <c r="H120" s="17"/>
      <c r="I120" s="17"/>
      <c r="J120" s="17"/>
      <c r="K120" s="17"/>
      <c r="L120" s="17"/>
      <c r="M120" s="17"/>
      <c r="N120" s="17"/>
      <c r="O120" s="17"/>
      <c r="P120" s="17"/>
      <c r="Q120" s="17"/>
      <c r="R120" s="183"/>
      <c r="S120" s="53"/>
      <c r="T120" s="53"/>
      <c r="U120" s="53"/>
      <c r="V120" s="53"/>
      <c r="W120" s="53"/>
      <c r="X120" s="53"/>
      <c r="Y120" s="53"/>
      <c r="Z120" s="53"/>
      <c r="AA120" s="53"/>
      <c r="AB120" s="53"/>
      <c r="AC120" s="53"/>
      <c r="AD120" s="54"/>
      <c r="AE120" s="183"/>
      <c r="AF120" s="22" t="s">
        <v>41</v>
      </c>
      <c r="AG120" s="88" t="s">
        <v>41</v>
      </c>
      <c r="AH120" s="14"/>
    </row>
    <row r="121" spans="1:34" ht="15" x14ac:dyDescent="0.2">
      <c r="A121" s="5" t="s">
        <v>41</v>
      </c>
      <c r="B121" s="85" t="s">
        <v>41</v>
      </c>
      <c r="C121" s="52" t="s">
        <v>41</v>
      </c>
      <c r="D121" s="183"/>
      <c r="E121" s="17"/>
      <c r="F121" s="17"/>
      <c r="G121" s="17"/>
      <c r="H121" s="17"/>
      <c r="I121" s="17"/>
      <c r="J121" s="17"/>
      <c r="K121" s="17"/>
      <c r="L121" s="17"/>
      <c r="M121" s="17"/>
      <c r="N121" s="17"/>
      <c r="O121" s="17"/>
      <c r="P121" s="17"/>
      <c r="Q121" s="17"/>
      <c r="R121" s="183"/>
      <c r="S121" s="53"/>
      <c r="T121" s="53"/>
      <c r="U121" s="53"/>
      <c r="V121" s="53"/>
      <c r="W121" s="53"/>
      <c r="X121" s="53"/>
      <c r="Y121" s="53"/>
      <c r="Z121" s="53"/>
      <c r="AA121" s="53"/>
      <c r="AB121" s="53"/>
      <c r="AC121" s="53"/>
      <c r="AD121" s="54"/>
      <c r="AE121" s="183"/>
      <c r="AF121" s="22" t="s">
        <v>41</v>
      </c>
      <c r="AG121" s="88" t="s">
        <v>41</v>
      </c>
      <c r="AH121" s="14"/>
    </row>
    <row r="122" spans="1:34" ht="15" x14ac:dyDescent="0.2">
      <c r="A122" s="5" t="s">
        <v>41</v>
      </c>
      <c r="B122" s="85" t="s">
        <v>41</v>
      </c>
      <c r="C122" s="52" t="s">
        <v>41</v>
      </c>
      <c r="D122" s="183"/>
      <c r="E122" s="17"/>
      <c r="F122" s="17"/>
      <c r="G122" s="17"/>
      <c r="H122" s="17"/>
      <c r="I122" s="17"/>
      <c r="J122" s="17"/>
      <c r="K122" s="17"/>
      <c r="L122" s="17"/>
      <c r="M122" s="17"/>
      <c r="N122" s="17"/>
      <c r="O122" s="17"/>
      <c r="P122" s="17"/>
      <c r="Q122" s="17"/>
      <c r="R122" s="183"/>
      <c r="S122" s="53"/>
      <c r="T122" s="53"/>
      <c r="U122" s="53"/>
      <c r="V122" s="53"/>
      <c r="W122" s="53"/>
      <c r="X122" s="53"/>
      <c r="Y122" s="53"/>
      <c r="Z122" s="53"/>
      <c r="AA122" s="53"/>
      <c r="AB122" s="53"/>
      <c r="AC122" s="53"/>
      <c r="AD122" s="54"/>
      <c r="AE122" s="183"/>
      <c r="AF122" s="22" t="s">
        <v>41</v>
      </c>
      <c r="AG122" s="88" t="s">
        <v>41</v>
      </c>
      <c r="AH122" s="14"/>
    </row>
    <row r="123" spans="1:34" ht="15" x14ac:dyDescent="0.2">
      <c r="A123" s="5" t="s">
        <v>41</v>
      </c>
      <c r="B123" s="85" t="s">
        <v>41</v>
      </c>
      <c r="C123" s="52" t="s">
        <v>41</v>
      </c>
      <c r="D123" s="183"/>
      <c r="E123" s="17"/>
      <c r="F123" s="17"/>
      <c r="G123" s="17"/>
      <c r="H123" s="17"/>
      <c r="I123" s="17"/>
      <c r="J123" s="17"/>
      <c r="K123" s="17"/>
      <c r="L123" s="17"/>
      <c r="M123" s="17"/>
      <c r="N123" s="17"/>
      <c r="O123" s="17"/>
      <c r="P123" s="17"/>
      <c r="Q123" s="17"/>
      <c r="R123" s="183"/>
      <c r="S123" s="53"/>
      <c r="T123" s="53"/>
      <c r="U123" s="53"/>
      <c r="V123" s="53"/>
      <c r="W123" s="53"/>
      <c r="X123" s="53"/>
      <c r="Y123" s="53"/>
      <c r="Z123" s="53"/>
      <c r="AA123" s="53"/>
      <c r="AB123" s="53"/>
      <c r="AC123" s="53"/>
      <c r="AD123" s="54"/>
      <c r="AE123" s="183"/>
      <c r="AF123" s="22" t="s">
        <v>41</v>
      </c>
      <c r="AG123" s="88" t="s">
        <v>41</v>
      </c>
      <c r="AH123" s="14"/>
    </row>
    <row r="124" spans="1:34" ht="15" x14ac:dyDescent="0.2">
      <c r="A124" s="5" t="s">
        <v>41</v>
      </c>
      <c r="B124" s="85" t="s">
        <v>41</v>
      </c>
      <c r="C124" s="52" t="s">
        <v>41</v>
      </c>
      <c r="D124" s="183"/>
      <c r="E124" s="17"/>
      <c r="F124" s="17"/>
      <c r="G124" s="17"/>
      <c r="H124" s="17"/>
      <c r="I124" s="17"/>
      <c r="J124" s="17"/>
      <c r="K124" s="17"/>
      <c r="L124" s="17"/>
      <c r="M124" s="17"/>
      <c r="N124" s="17"/>
      <c r="O124" s="17"/>
      <c r="P124" s="17"/>
      <c r="Q124" s="17"/>
      <c r="R124" s="183"/>
      <c r="S124" s="53"/>
      <c r="T124" s="53"/>
      <c r="U124" s="53"/>
      <c r="V124" s="53"/>
      <c r="W124" s="53"/>
      <c r="X124" s="53"/>
      <c r="Y124" s="53"/>
      <c r="Z124" s="53"/>
      <c r="AA124" s="53"/>
      <c r="AB124" s="53"/>
      <c r="AC124" s="53"/>
      <c r="AD124" s="54"/>
      <c r="AE124" s="183"/>
      <c r="AF124" s="22" t="s">
        <v>41</v>
      </c>
      <c r="AG124" s="88" t="s">
        <v>41</v>
      </c>
      <c r="AH124" s="14"/>
    </row>
    <row r="125" spans="1:34" ht="15" x14ac:dyDescent="0.2">
      <c r="A125" s="5" t="s">
        <v>41</v>
      </c>
      <c r="B125" s="85" t="s">
        <v>41</v>
      </c>
      <c r="C125" s="52" t="s">
        <v>41</v>
      </c>
      <c r="D125" s="183"/>
      <c r="E125" s="17"/>
      <c r="F125" s="17"/>
      <c r="G125" s="17"/>
      <c r="H125" s="17"/>
      <c r="I125" s="17"/>
      <c r="J125" s="17"/>
      <c r="K125" s="17"/>
      <c r="L125" s="17"/>
      <c r="M125" s="17"/>
      <c r="N125" s="17"/>
      <c r="O125" s="17"/>
      <c r="P125" s="17"/>
      <c r="Q125" s="17"/>
      <c r="R125" s="183"/>
      <c r="S125" s="53"/>
      <c r="T125" s="53"/>
      <c r="U125" s="53"/>
      <c r="V125" s="53"/>
      <c r="W125" s="53"/>
      <c r="X125" s="53"/>
      <c r="Y125" s="53"/>
      <c r="Z125" s="53"/>
      <c r="AA125" s="53"/>
      <c r="AB125" s="53"/>
      <c r="AC125" s="53"/>
      <c r="AD125" s="54"/>
      <c r="AE125" s="183"/>
      <c r="AF125" s="22" t="s">
        <v>41</v>
      </c>
      <c r="AG125" s="88" t="s">
        <v>41</v>
      </c>
      <c r="AH125" s="14"/>
    </row>
    <row r="126" spans="1:34" ht="15" x14ac:dyDescent="0.2">
      <c r="A126" s="5" t="s">
        <v>41</v>
      </c>
      <c r="B126" s="85" t="s">
        <v>41</v>
      </c>
      <c r="C126" s="52" t="s">
        <v>41</v>
      </c>
      <c r="D126" s="183"/>
      <c r="E126" s="17"/>
      <c r="F126" s="17"/>
      <c r="G126" s="17"/>
      <c r="H126" s="17"/>
      <c r="I126" s="17"/>
      <c r="J126" s="17"/>
      <c r="K126" s="17"/>
      <c r="L126" s="17"/>
      <c r="M126" s="17"/>
      <c r="N126" s="17"/>
      <c r="O126" s="17"/>
      <c r="P126" s="17"/>
      <c r="Q126" s="17"/>
      <c r="R126" s="183"/>
      <c r="S126" s="53"/>
      <c r="T126" s="53"/>
      <c r="U126" s="53"/>
      <c r="V126" s="53"/>
      <c r="W126" s="53"/>
      <c r="X126" s="53"/>
      <c r="Y126" s="53"/>
      <c r="Z126" s="53"/>
      <c r="AA126" s="53"/>
      <c r="AB126" s="53"/>
      <c r="AC126" s="53"/>
      <c r="AD126" s="54"/>
      <c r="AE126" s="183"/>
      <c r="AF126" s="22" t="s">
        <v>41</v>
      </c>
      <c r="AG126" s="88" t="s">
        <v>41</v>
      </c>
      <c r="AH126" s="14"/>
    </row>
    <row r="127" spans="1:34" ht="15.75" thickBot="1" x14ac:dyDescent="0.25">
      <c r="A127" s="5" t="s">
        <v>41</v>
      </c>
      <c r="B127" s="85" t="s">
        <v>41</v>
      </c>
      <c r="C127" s="48" t="s">
        <v>41</v>
      </c>
      <c r="D127" s="49" t="s">
        <v>41</v>
      </c>
      <c r="E127" s="50"/>
      <c r="F127" s="50"/>
      <c r="G127" s="50"/>
      <c r="H127" s="50"/>
      <c r="I127" s="50"/>
      <c r="J127" s="50"/>
      <c r="K127" s="50"/>
      <c r="L127" s="50"/>
      <c r="M127" s="50"/>
      <c r="N127" s="50"/>
      <c r="O127" s="50"/>
      <c r="P127" s="50"/>
      <c r="Q127" s="50"/>
      <c r="R127" s="49" t="s">
        <v>41</v>
      </c>
      <c r="S127" s="51" t="s">
        <v>41</v>
      </c>
      <c r="T127" s="51" t="s">
        <v>41</v>
      </c>
      <c r="U127" s="51" t="s">
        <v>41</v>
      </c>
      <c r="V127" s="51" t="s">
        <v>41</v>
      </c>
      <c r="W127" s="51" t="s">
        <v>41</v>
      </c>
      <c r="X127" s="51" t="s">
        <v>41</v>
      </c>
      <c r="Y127" s="51" t="s">
        <v>41</v>
      </c>
      <c r="Z127" s="51" t="s">
        <v>41</v>
      </c>
      <c r="AA127" s="51" t="s">
        <v>41</v>
      </c>
      <c r="AB127" s="51" t="s">
        <v>41</v>
      </c>
      <c r="AC127" s="51" t="s">
        <v>41</v>
      </c>
      <c r="AD127" s="56" t="s">
        <v>41</v>
      </c>
      <c r="AE127" s="49" t="s">
        <v>41</v>
      </c>
      <c r="AF127" s="57" t="s">
        <v>41</v>
      </c>
      <c r="AG127" s="88" t="s">
        <v>41</v>
      </c>
      <c r="AH127" s="14"/>
    </row>
    <row r="128" spans="1:34" ht="18.75" thickBot="1" x14ac:dyDescent="0.3">
      <c r="A128" s="5" t="s">
        <v>41</v>
      </c>
      <c r="B128" s="85" t="s">
        <v>41</v>
      </c>
      <c r="C128" s="87" t="s">
        <v>41</v>
      </c>
      <c r="D128" s="87" t="s">
        <v>41</v>
      </c>
      <c r="E128" s="91"/>
      <c r="F128" s="91"/>
      <c r="G128" s="91"/>
      <c r="H128" s="91"/>
      <c r="I128" s="91"/>
      <c r="J128" s="91"/>
      <c r="K128" s="91"/>
      <c r="L128" s="91"/>
      <c r="M128" s="91"/>
      <c r="N128" s="91"/>
      <c r="O128" s="91"/>
      <c r="P128" s="91"/>
      <c r="Q128" s="91"/>
      <c r="R128" s="87" t="s">
        <v>41</v>
      </c>
      <c r="S128" s="87" t="s">
        <v>41</v>
      </c>
      <c r="T128" s="87" t="s">
        <v>41</v>
      </c>
      <c r="U128" s="87" t="s">
        <v>41</v>
      </c>
      <c r="V128" s="87" t="s">
        <v>41</v>
      </c>
      <c r="W128" s="87" t="s">
        <v>41</v>
      </c>
      <c r="X128" s="87" t="s">
        <v>41</v>
      </c>
      <c r="Y128" s="87" t="s">
        <v>41</v>
      </c>
      <c r="Z128" s="87" t="s">
        <v>41</v>
      </c>
      <c r="AA128" s="87" t="s">
        <v>41</v>
      </c>
      <c r="AB128" s="87" t="s">
        <v>41</v>
      </c>
      <c r="AC128" s="87" t="s">
        <v>41</v>
      </c>
      <c r="AD128" s="87" t="s">
        <v>41</v>
      </c>
      <c r="AE128" s="87" t="s">
        <v>41</v>
      </c>
      <c r="AF128" s="87" t="s">
        <v>41</v>
      </c>
      <c r="AG128" s="88" t="s">
        <v>41</v>
      </c>
      <c r="AH128" s="14"/>
    </row>
    <row r="129" spans="1:34" ht="18" x14ac:dyDescent="0.25">
      <c r="A129" s="5" t="s">
        <v>41</v>
      </c>
      <c r="B129" s="85" t="s">
        <v>41</v>
      </c>
      <c r="C129" s="58" t="s">
        <v>41</v>
      </c>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60"/>
      <c r="AG129" s="88" t="s">
        <v>41</v>
      </c>
      <c r="AH129" s="14"/>
    </row>
    <row r="130" spans="1:34" ht="15" x14ac:dyDescent="0.2">
      <c r="A130" s="5" t="s">
        <v>41</v>
      </c>
      <c r="B130" s="85" t="s">
        <v>41</v>
      </c>
      <c r="C130" s="52" t="s">
        <v>41</v>
      </c>
      <c r="D130" s="183"/>
      <c r="E130" s="17"/>
      <c r="F130" s="17"/>
      <c r="G130" s="17"/>
      <c r="H130" s="17"/>
      <c r="I130" s="17"/>
      <c r="J130" s="17"/>
      <c r="K130" s="17"/>
      <c r="L130" s="17"/>
      <c r="M130" s="17"/>
      <c r="N130" s="17"/>
      <c r="O130" s="17"/>
      <c r="P130" s="17"/>
      <c r="Q130" s="17"/>
      <c r="R130" s="183"/>
      <c r="S130" s="53"/>
      <c r="T130" s="53"/>
      <c r="U130" s="53"/>
      <c r="V130" s="53"/>
      <c r="W130" s="53"/>
      <c r="X130" s="53"/>
      <c r="Y130" s="53"/>
      <c r="Z130" s="53"/>
      <c r="AA130" s="53"/>
      <c r="AB130" s="53"/>
      <c r="AC130" s="53"/>
      <c r="AD130" s="54"/>
      <c r="AE130" s="183"/>
      <c r="AF130" s="22" t="s">
        <v>41</v>
      </c>
      <c r="AG130" s="88" t="s">
        <v>41</v>
      </c>
      <c r="AH130" s="14"/>
    </row>
    <row r="131" spans="1:34" ht="15.6" customHeight="1" x14ac:dyDescent="0.2">
      <c r="A131" s="5" t="s">
        <v>41</v>
      </c>
      <c r="B131" s="85" t="s">
        <v>41</v>
      </c>
      <c r="C131" s="52" t="s">
        <v>41</v>
      </c>
      <c r="D131" s="232" t="s">
        <v>77</v>
      </c>
      <c r="E131" s="232"/>
      <c r="F131" s="232"/>
      <c r="G131" s="232"/>
      <c r="H131" s="232"/>
      <c r="I131" s="232"/>
      <c r="J131" s="232"/>
      <c r="K131" s="232"/>
      <c r="L131" s="232"/>
      <c r="M131" s="232"/>
      <c r="N131" s="232"/>
      <c r="O131" s="232"/>
      <c r="P131" s="232"/>
      <c r="Q131" s="232"/>
      <c r="R131" s="232"/>
      <c r="S131" s="232"/>
      <c r="T131" s="232"/>
      <c r="U131" s="232"/>
      <c r="V131" s="232"/>
      <c r="W131" s="232"/>
      <c r="X131" s="232"/>
      <c r="Y131" s="232"/>
      <c r="Z131" s="232"/>
      <c r="AA131" s="232"/>
      <c r="AB131" s="232"/>
      <c r="AC131" s="232"/>
      <c r="AD131" s="232"/>
      <c r="AE131" s="232"/>
      <c r="AF131" s="235"/>
      <c r="AG131" s="88" t="s">
        <v>41</v>
      </c>
      <c r="AH131" s="14"/>
    </row>
    <row r="132" spans="1:34" ht="18.75" thickBot="1" x14ac:dyDescent="0.3">
      <c r="A132" s="5" t="s">
        <v>41</v>
      </c>
      <c r="B132" s="86" t="s">
        <v>41</v>
      </c>
      <c r="C132" s="52" t="s">
        <v>41</v>
      </c>
      <c r="D132" s="232"/>
      <c r="E132" s="232"/>
      <c r="F132" s="232"/>
      <c r="G132" s="232"/>
      <c r="H132" s="232"/>
      <c r="I132" s="232"/>
      <c r="J132" s="232"/>
      <c r="K132" s="232"/>
      <c r="L132" s="232"/>
      <c r="M132" s="232"/>
      <c r="N132" s="232"/>
      <c r="O132" s="232"/>
      <c r="P132" s="232"/>
      <c r="Q132" s="232"/>
      <c r="R132" s="232"/>
      <c r="S132" s="232"/>
      <c r="T132" s="232"/>
      <c r="U132" s="232"/>
      <c r="V132" s="232"/>
      <c r="W132" s="232"/>
      <c r="X132" s="232"/>
      <c r="Y132" s="232"/>
      <c r="Z132" s="232"/>
      <c r="AA132" s="232"/>
      <c r="AB132" s="232"/>
      <c r="AC132" s="232"/>
      <c r="AD132" s="232"/>
      <c r="AE132" s="232"/>
      <c r="AF132" s="235"/>
      <c r="AG132" s="89" t="s">
        <v>41</v>
      </c>
      <c r="AH132" s="14"/>
    </row>
    <row r="133" spans="1:34" ht="15" x14ac:dyDescent="0.2">
      <c r="A133" s="5" t="s">
        <v>41</v>
      </c>
      <c r="B133" s="85" t="s">
        <v>41</v>
      </c>
      <c r="C133" s="52" t="s">
        <v>41</v>
      </c>
      <c r="D133" s="183"/>
      <c r="E133" s="17"/>
      <c r="F133" s="17"/>
      <c r="G133" s="17"/>
      <c r="H133" s="17"/>
      <c r="I133" s="17"/>
      <c r="J133" s="17"/>
      <c r="K133" s="17"/>
      <c r="L133" s="17"/>
      <c r="M133" s="17"/>
      <c r="N133" s="17"/>
      <c r="O133" s="17"/>
      <c r="P133" s="17"/>
      <c r="Q133" s="17"/>
      <c r="R133" s="183"/>
      <c r="S133" s="53"/>
      <c r="T133" s="53"/>
      <c r="U133" s="53"/>
      <c r="V133" s="53"/>
      <c r="W133" s="53"/>
      <c r="X133" s="53"/>
      <c r="Y133" s="53"/>
      <c r="Z133" s="53"/>
      <c r="AA133" s="53"/>
      <c r="AB133" s="53"/>
      <c r="AC133" s="53"/>
      <c r="AD133" s="54"/>
      <c r="AE133" s="183"/>
      <c r="AF133" s="22" t="s">
        <v>41</v>
      </c>
      <c r="AG133" s="88" t="s">
        <v>41</v>
      </c>
      <c r="AH133" s="14"/>
    </row>
    <row r="134" spans="1:34" ht="15" x14ac:dyDescent="0.2">
      <c r="A134" s="5" t="s">
        <v>41</v>
      </c>
      <c r="B134" s="85" t="s">
        <v>41</v>
      </c>
      <c r="C134" s="52" t="s">
        <v>41</v>
      </c>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5"/>
      <c r="AE134" s="183"/>
      <c r="AF134" s="22" t="s">
        <v>41</v>
      </c>
      <c r="AG134" s="88" t="s">
        <v>41</v>
      </c>
      <c r="AH134" s="14"/>
    </row>
    <row r="135" spans="1:34" ht="15" x14ac:dyDescent="0.2">
      <c r="A135" s="5" t="s">
        <v>41</v>
      </c>
      <c r="B135" s="85" t="s">
        <v>41</v>
      </c>
      <c r="C135" s="52" t="s">
        <v>41</v>
      </c>
      <c r="D135" s="183"/>
      <c r="E135" s="17"/>
      <c r="F135" s="17"/>
      <c r="G135" s="17"/>
      <c r="H135" s="17"/>
      <c r="I135" s="17"/>
      <c r="J135" s="17"/>
      <c r="K135" s="17"/>
      <c r="L135" s="17"/>
      <c r="M135" s="17"/>
      <c r="N135" s="17"/>
      <c r="O135" s="17"/>
      <c r="P135" s="17"/>
      <c r="Q135" s="17"/>
      <c r="R135" s="183"/>
      <c r="S135" s="53"/>
      <c r="T135" s="53"/>
      <c r="U135" s="53"/>
      <c r="V135" s="53"/>
      <c r="W135" s="53"/>
      <c r="X135" s="53"/>
      <c r="Y135" s="53"/>
      <c r="Z135" s="53"/>
      <c r="AA135" s="53"/>
      <c r="AB135" s="53"/>
      <c r="AC135" s="53"/>
      <c r="AD135" s="54"/>
      <c r="AE135" s="183"/>
      <c r="AF135" s="22" t="s">
        <v>41</v>
      </c>
      <c r="AG135" s="88" t="s">
        <v>41</v>
      </c>
      <c r="AH135" s="14"/>
    </row>
    <row r="136" spans="1:34" ht="15" x14ac:dyDescent="0.2">
      <c r="A136" s="5" t="s">
        <v>41</v>
      </c>
      <c r="B136" s="85" t="s">
        <v>41</v>
      </c>
      <c r="C136" s="52" t="s">
        <v>41</v>
      </c>
      <c r="D136" s="183"/>
      <c r="E136" s="17"/>
      <c r="F136" s="17"/>
      <c r="G136" s="17"/>
      <c r="H136" s="17"/>
      <c r="I136" s="17"/>
      <c r="J136" s="17"/>
      <c r="K136" s="17"/>
      <c r="L136" s="17"/>
      <c r="M136" s="17"/>
      <c r="N136" s="17"/>
      <c r="O136" s="17"/>
      <c r="P136" s="17"/>
      <c r="Q136" s="17"/>
      <c r="R136" s="183"/>
      <c r="S136" s="53"/>
      <c r="T136" s="53"/>
      <c r="U136" s="53"/>
      <c r="V136" s="53"/>
      <c r="W136" s="53"/>
      <c r="X136" s="53"/>
      <c r="Y136" s="53"/>
      <c r="Z136" s="53"/>
      <c r="AA136" s="53"/>
      <c r="AB136" s="53"/>
      <c r="AC136" s="53"/>
      <c r="AD136" s="54"/>
      <c r="AE136" s="183"/>
      <c r="AF136" s="22" t="s">
        <v>41</v>
      </c>
      <c r="AG136" s="88" t="s">
        <v>41</v>
      </c>
      <c r="AH136" s="14"/>
    </row>
    <row r="137" spans="1:34" ht="15" x14ac:dyDescent="0.2">
      <c r="A137" s="5" t="s">
        <v>41</v>
      </c>
      <c r="B137" s="85" t="s">
        <v>41</v>
      </c>
      <c r="C137" s="52" t="s">
        <v>41</v>
      </c>
      <c r="D137" s="183"/>
      <c r="E137" s="17"/>
      <c r="F137" s="17"/>
      <c r="G137" s="17"/>
      <c r="H137" s="17"/>
      <c r="I137" s="17"/>
      <c r="J137" s="17"/>
      <c r="K137" s="17"/>
      <c r="L137" s="17"/>
      <c r="M137" s="17"/>
      <c r="N137" s="17"/>
      <c r="O137" s="17"/>
      <c r="P137" s="17"/>
      <c r="Q137" s="17"/>
      <c r="R137" s="183"/>
      <c r="S137" s="53"/>
      <c r="T137" s="53"/>
      <c r="U137" s="53"/>
      <c r="V137" s="53"/>
      <c r="W137" s="53"/>
      <c r="X137" s="53"/>
      <c r="Y137" s="53"/>
      <c r="Z137" s="53"/>
      <c r="AA137" s="53"/>
      <c r="AB137" s="53"/>
      <c r="AC137" s="53"/>
      <c r="AD137" s="54"/>
      <c r="AE137" s="183"/>
      <c r="AF137" s="22" t="s">
        <v>41</v>
      </c>
      <c r="AG137" s="88" t="s">
        <v>41</v>
      </c>
      <c r="AH137" s="14"/>
    </row>
    <row r="138" spans="1:34" ht="15" x14ac:dyDescent="0.2">
      <c r="A138" s="5" t="s">
        <v>41</v>
      </c>
      <c r="B138" s="85" t="s">
        <v>41</v>
      </c>
      <c r="C138" s="52" t="s">
        <v>41</v>
      </c>
      <c r="D138" s="183"/>
      <c r="E138" s="17"/>
      <c r="F138" s="17"/>
      <c r="G138" s="17"/>
      <c r="H138" s="17"/>
      <c r="I138" s="17"/>
      <c r="J138" s="17"/>
      <c r="K138" s="17"/>
      <c r="L138" s="17"/>
      <c r="M138" s="17"/>
      <c r="N138" s="17"/>
      <c r="O138" s="17"/>
      <c r="P138" s="17"/>
      <c r="Q138" s="17"/>
      <c r="R138" s="183"/>
      <c r="S138" s="53"/>
      <c r="T138" s="53"/>
      <c r="U138" s="53"/>
      <c r="V138" s="53"/>
      <c r="W138" s="53"/>
      <c r="X138" s="53"/>
      <c r="Y138" s="53"/>
      <c r="Z138" s="53"/>
      <c r="AA138" s="53"/>
      <c r="AB138" s="53"/>
      <c r="AC138" s="53"/>
      <c r="AD138" s="54"/>
      <c r="AE138" s="183"/>
      <c r="AF138" s="22" t="s">
        <v>41</v>
      </c>
      <c r="AG138" s="88" t="s">
        <v>41</v>
      </c>
      <c r="AH138" s="14"/>
    </row>
    <row r="139" spans="1:34" ht="15" x14ac:dyDescent="0.2">
      <c r="A139" s="5" t="s">
        <v>41</v>
      </c>
      <c r="B139" s="85" t="s">
        <v>41</v>
      </c>
      <c r="C139" s="52" t="s">
        <v>41</v>
      </c>
      <c r="D139" s="183"/>
      <c r="E139" s="17"/>
      <c r="F139" s="17"/>
      <c r="G139" s="17"/>
      <c r="H139" s="17"/>
      <c r="I139" s="17"/>
      <c r="J139" s="17"/>
      <c r="K139" s="17"/>
      <c r="L139" s="17"/>
      <c r="M139" s="17"/>
      <c r="N139" s="17"/>
      <c r="O139" s="17"/>
      <c r="P139" s="17"/>
      <c r="Q139" s="17"/>
      <c r="R139" s="183"/>
      <c r="S139" s="53"/>
      <c r="T139" s="53"/>
      <c r="U139" s="53"/>
      <c r="V139" s="53"/>
      <c r="W139" s="53"/>
      <c r="X139" s="53"/>
      <c r="Y139" s="53"/>
      <c r="Z139" s="53"/>
      <c r="AA139" s="53"/>
      <c r="AB139" s="53"/>
      <c r="AC139" s="53"/>
      <c r="AD139" s="54"/>
      <c r="AE139" s="183"/>
      <c r="AF139" s="22" t="s">
        <v>41</v>
      </c>
      <c r="AG139" s="88" t="s">
        <v>41</v>
      </c>
      <c r="AH139" s="14"/>
    </row>
    <row r="140" spans="1:34" ht="15" x14ac:dyDescent="0.2">
      <c r="A140" s="5" t="s">
        <v>41</v>
      </c>
      <c r="B140" s="85" t="s">
        <v>41</v>
      </c>
      <c r="C140" s="52" t="s">
        <v>41</v>
      </c>
      <c r="D140" s="183"/>
      <c r="E140" s="17"/>
      <c r="F140" s="17"/>
      <c r="G140" s="17"/>
      <c r="H140" s="17"/>
      <c r="I140" s="17"/>
      <c r="J140" s="17"/>
      <c r="K140" s="17"/>
      <c r="L140" s="17"/>
      <c r="M140" s="17"/>
      <c r="N140" s="17"/>
      <c r="O140" s="17"/>
      <c r="P140" s="17"/>
      <c r="Q140" s="17"/>
      <c r="R140" s="183"/>
      <c r="S140" s="53"/>
      <c r="T140" s="53"/>
      <c r="U140" s="53"/>
      <c r="V140" s="53"/>
      <c r="W140" s="53"/>
      <c r="X140" s="53"/>
      <c r="Y140" s="53"/>
      <c r="Z140" s="53"/>
      <c r="AA140" s="53"/>
      <c r="AB140" s="53"/>
      <c r="AC140" s="53"/>
      <c r="AD140" s="54"/>
      <c r="AE140" s="183"/>
      <c r="AF140" s="22" t="s">
        <v>41</v>
      </c>
      <c r="AG140" s="88" t="s">
        <v>41</v>
      </c>
      <c r="AH140" s="14"/>
    </row>
    <row r="141" spans="1:34" ht="15" x14ac:dyDescent="0.2">
      <c r="A141" s="5" t="s">
        <v>41</v>
      </c>
      <c r="B141" s="85" t="s">
        <v>41</v>
      </c>
      <c r="C141" s="52" t="s">
        <v>41</v>
      </c>
      <c r="D141" s="183"/>
      <c r="E141" s="17"/>
      <c r="F141" s="17"/>
      <c r="G141" s="17"/>
      <c r="H141" s="17"/>
      <c r="I141" s="17"/>
      <c r="J141" s="17"/>
      <c r="K141" s="17"/>
      <c r="L141" s="17"/>
      <c r="M141" s="17"/>
      <c r="N141" s="17"/>
      <c r="O141" s="17"/>
      <c r="P141" s="17"/>
      <c r="Q141" s="17"/>
      <c r="R141" s="183"/>
      <c r="S141" s="53"/>
      <c r="T141" s="53"/>
      <c r="U141" s="53"/>
      <c r="V141" s="53"/>
      <c r="W141" s="53"/>
      <c r="X141" s="53"/>
      <c r="Y141" s="53"/>
      <c r="Z141" s="53"/>
      <c r="AA141" s="53"/>
      <c r="AB141" s="53"/>
      <c r="AC141" s="53"/>
      <c r="AD141" s="54"/>
      <c r="AE141" s="183"/>
      <c r="AF141" s="22" t="s">
        <v>41</v>
      </c>
      <c r="AG141" s="88" t="s">
        <v>41</v>
      </c>
      <c r="AH141" s="14"/>
    </row>
    <row r="142" spans="1:34" ht="15" x14ac:dyDescent="0.2">
      <c r="A142" s="5" t="s">
        <v>41</v>
      </c>
      <c r="B142" s="85" t="s">
        <v>41</v>
      </c>
      <c r="C142" s="52" t="s">
        <v>41</v>
      </c>
      <c r="D142" s="183"/>
      <c r="E142" s="17"/>
      <c r="F142" s="17"/>
      <c r="G142" s="17"/>
      <c r="H142" s="17"/>
      <c r="I142" s="17"/>
      <c r="J142" s="17"/>
      <c r="K142" s="17"/>
      <c r="L142" s="17"/>
      <c r="M142" s="17"/>
      <c r="N142" s="17"/>
      <c r="O142" s="17"/>
      <c r="P142" s="17"/>
      <c r="Q142" s="17"/>
      <c r="R142" s="183"/>
      <c r="S142" s="53"/>
      <c r="T142" s="53"/>
      <c r="U142" s="53"/>
      <c r="V142" s="53"/>
      <c r="W142" s="53"/>
      <c r="X142" s="53"/>
      <c r="Y142" s="53"/>
      <c r="Z142" s="53"/>
      <c r="AA142" s="53"/>
      <c r="AB142" s="53"/>
      <c r="AC142" s="53"/>
      <c r="AD142" s="54"/>
      <c r="AE142" s="183"/>
      <c r="AF142" s="22" t="s">
        <v>41</v>
      </c>
      <c r="AG142" s="88" t="s">
        <v>41</v>
      </c>
      <c r="AH142" s="14"/>
    </row>
    <row r="143" spans="1:34" ht="15" x14ac:dyDescent="0.2">
      <c r="A143" s="5" t="s">
        <v>41</v>
      </c>
      <c r="B143" s="85" t="s">
        <v>41</v>
      </c>
      <c r="C143" s="52" t="s">
        <v>41</v>
      </c>
      <c r="D143" s="183"/>
      <c r="E143" s="17"/>
      <c r="F143" s="17"/>
      <c r="G143" s="17"/>
      <c r="H143" s="17"/>
      <c r="I143" s="17"/>
      <c r="J143" s="17"/>
      <c r="K143" s="17"/>
      <c r="L143" s="17"/>
      <c r="M143" s="17"/>
      <c r="N143" s="17"/>
      <c r="O143" s="17"/>
      <c r="P143" s="17"/>
      <c r="Q143" s="17"/>
      <c r="R143" s="183"/>
      <c r="S143" s="53"/>
      <c r="T143" s="53"/>
      <c r="U143" s="53"/>
      <c r="V143" s="53"/>
      <c r="W143" s="53"/>
      <c r="X143" s="53"/>
      <c r="Y143" s="53"/>
      <c r="Z143" s="53"/>
      <c r="AA143" s="53"/>
      <c r="AB143" s="53"/>
      <c r="AC143" s="53"/>
      <c r="AD143" s="54"/>
      <c r="AE143" s="183"/>
      <c r="AF143" s="22" t="s">
        <v>41</v>
      </c>
      <c r="AG143" s="88" t="s">
        <v>41</v>
      </c>
      <c r="AH143" s="14"/>
    </row>
    <row r="144" spans="1:34" ht="15" x14ac:dyDescent="0.2">
      <c r="A144" s="5" t="s">
        <v>41</v>
      </c>
      <c r="B144" s="85" t="s">
        <v>41</v>
      </c>
      <c r="C144" s="52" t="s">
        <v>41</v>
      </c>
      <c r="D144" s="183"/>
      <c r="E144" s="17"/>
      <c r="F144" s="17"/>
      <c r="G144" s="17"/>
      <c r="H144" s="17"/>
      <c r="I144" s="17"/>
      <c r="J144" s="17"/>
      <c r="K144" s="17"/>
      <c r="L144" s="17"/>
      <c r="M144" s="17"/>
      <c r="N144" s="17"/>
      <c r="O144" s="17"/>
      <c r="P144" s="17"/>
      <c r="Q144" s="17"/>
      <c r="R144" s="183"/>
      <c r="S144" s="53"/>
      <c r="T144" s="53"/>
      <c r="U144" s="53"/>
      <c r="V144" s="53"/>
      <c r="W144" s="53"/>
      <c r="X144" s="53"/>
      <c r="Y144" s="53"/>
      <c r="Z144" s="53"/>
      <c r="AA144" s="53"/>
      <c r="AB144" s="53"/>
      <c r="AC144" s="53"/>
      <c r="AD144" s="54"/>
      <c r="AE144" s="183"/>
      <c r="AF144" s="22" t="s">
        <v>41</v>
      </c>
      <c r="AG144" s="88" t="s">
        <v>41</v>
      </c>
      <c r="AH144" s="14"/>
    </row>
    <row r="145" spans="1:34" ht="15" x14ac:dyDescent="0.2">
      <c r="A145" s="5" t="s">
        <v>41</v>
      </c>
      <c r="B145" s="85" t="s">
        <v>41</v>
      </c>
      <c r="C145" s="52" t="s">
        <v>41</v>
      </c>
      <c r="D145" s="183"/>
      <c r="E145" s="17"/>
      <c r="F145" s="17"/>
      <c r="G145" s="17"/>
      <c r="H145" s="17"/>
      <c r="I145" s="17"/>
      <c r="J145" s="17"/>
      <c r="K145" s="17"/>
      <c r="L145" s="17"/>
      <c r="M145" s="17"/>
      <c r="N145" s="17"/>
      <c r="O145" s="17"/>
      <c r="P145" s="17"/>
      <c r="Q145" s="17"/>
      <c r="R145" s="183"/>
      <c r="S145" s="53"/>
      <c r="T145" s="53"/>
      <c r="U145" s="53"/>
      <c r="V145" s="53"/>
      <c r="W145" s="53"/>
      <c r="X145" s="53"/>
      <c r="Y145" s="53"/>
      <c r="Z145" s="53"/>
      <c r="AA145" s="53"/>
      <c r="AB145" s="53"/>
      <c r="AC145" s="53"/>
      <c r="AD145" s="54"/>
      <c r="AE145" s="183"/>
      <c r="AF145" s="22" t="s">
        <v>41</v>
      </c>
      <c r="AG145" s="88" t="s">
        <v>41</v>
      </c>
      <c r="AH145" s="14"/>
    </row>
    <row r="146" spans="1:34" ht="15" x14ac:dyDescent="0.2">
      <c r="A146" s="5" t="s">
        <v>41</v>
      </c>
      <c r="B146" s="85" t="s">
        <v>41</v>
      </c>
      <c r="C146" s="52" t="s">
        <v>41</v>
      </c>
      <c r="D146" s="183"/>
      <c r="E146" s="17"/>
      <c r="F146" s="17"/>
      <c r="G146" s="17"/>
      <c r="H146" s="17"/>
      <c r="I146" s="17"/>
      <c r="J146" s="17"/>
      <c r="K146" s="17"/>
      <c r="L146" s="17"/>
      <c r="M146" s="17"/>
      <c r="N146" s="17"/>
      <c r="O146" s="17"/>
      <c r="P146" s="17"/>
      <c r="Q146" s="17"/>
      <c r="R146" s="183"/>
      <c r="S146" s="53"/>
      <c r="T146" s="53"/>
      <c r="U146" s="53"/>
      <c r="V146" s="53"/>
      <c r="W146" s="53"/>
      <c r="X146" s="53"/>
      <c r="Y146" s="53"/>
      <c r="Z146" s="53"/>
      <c r="AA146" s="53"/>
      <c r="AB146" s="53"/>
      <c r="AC146" s="53"/>
      <c r="AD146" s="54"/>
      <c r="AE146" s="183"/>
      <c r="AF146" s="22" t="s">
        <v>41</v>
      </c>
      <c r="AG146" s="88" t="s">
        <v>41</v>
      </c>
      <c r="AH146" s="14"/>
    </row>
    <row r="147" spans="1:34" ht="15" x14ac:dyDescent="0.2">
      <c r="A147" s="5" t="s">
        <v>41</v>
      </c>
      <c r="B147" s="85" t="s">
        <v>41</v>
      </c>
      <c r="C147" s="52" t="s">
        <v>41</v>
      </c>
      <c r="D147" s="183"/>
      <c r="E147" s="17"/>
      <c r="F147" s="17"/>
      <c r="G147" s="17"/>
      <c r="H147" s="17"/>
      <c r="I147" s="17"/>
      <c r="J147" s="17"/>
      <c r="K147" s="17"/>
      <c r="L147" s="17"/>
      <c r="M147" s="17"/>
      <c r="N147" s="17"/>
      <c r="O147" s="17"/>
      <c r="P147" s="17"/>
      <c r="Q147" s="17"/>
      <c r="R147" s="183"/>
      <c r="S147" s="53"/>
      <c r="T147" s="53"/>
      <c r="U147" s="53"/>
      <c r="V147" s="53"/>
      <c r="W147" s="53"/>
      <c r="X147" s="53"/>
      <c r="Y147" s="53"/>
      <c r="Z147" s="53"/>
      <c r="AA147" s="53"/>
      <c r="AB147" s="53"/>
      <c r="AC147" s="53"/>
      <c r="AD147" s="54"/>
      <c r="AE147" s="183"/>
      <c r="AF147" s="22" t="s">
        <v>41</v>
      </c>
      <c r="AG147" s="88" t="s">
        <v>41</v>
      </c>
      <c r="AH147" s="14"/>
    </row>
    <row r="148" spans="1:34" ht="15" x14ac:dyDescent="0.2">
      <c r="A148" s="5" t="s">
        <v>41</v>
      </c>
      <c r="B148" s="85" t="s">
        <v>41</v>
      </c>
      <c r="C148" s="52" t="s">
        <v>41</v>
      </c>
      <c r="D148" s="183"/>
      <c r="E148" s="17"/>
      <c r="F148" s="17"/>
      <c r="G148" s="17"/>
      <c r="H148" s="17"/>
      <c r="I148" s="17"/>
      <c r="J148" s="17"/>
      <c r="K148" s="17"/>
      <c r="L148" s="17"/>
      <c r="M148" s="17"/>
      <c r="N148" s="17"/>
      <c r="O148" s="17"/>
      <c r="P148" s="17"/>
      <c r="Q148" s="17"/>
      <c r="R148" s="183"/>
      <c r="S148" s="53"/>
      <c r="T148" s="53"/>
      <c r="U148" s="53"/>
      <c r="V148" s="53"/>
      <c r="W148" s="53"/>
      <c r="X148" s="53"/>
      <c r="Y148" s="53"/>
      <c r="Z148" s="53"/>
      <c r="AA148" s="53"/>
      <c r="AB148" s="53"/>
      <c r="AC148" s="53"/>
      <c r="AD148" s="54"/>
      <c r="AE148" s="183"/>
      <c r="AF148" s="22" t="s">
        <v>41</v>
      </c>
      <c r="AG148" s="88" t="s">
        <v>41</v>
      </c>
      <c r="AH148" s="14"/>
    </row>
    <row r="149" spans="1:34" ht="15" x14ac:dyDescent="0.2">
      <c r="A149" s="5" t="s">
        <v>41</v>
      </c>
      <c r="B149" s="85" t="s">
        <v>41</v>
      </c>
      <c r="C149" s="52" t="s">
        <v>41</v>
      </c>
      <c r="D149" s="183"/>
      <c r="E149" s="17"/>
      <c r="F149" s="17"/>
      <c r="G149" s="17"/>
      <c r="H149" s="17"/>
      <c r="I149" s="17"/>
      <c r="J149" s="17"/>
      <c r="K149" s="17"/>
      <c r="L149" s="17"/>
      <c r="M149" s="17"/>
      <c r="N149" s="17"/>
      <c r="O149" s="17"/>
      <c r="P149" s="17"/>
      <c r="Q149" s="17"/>
      <c r="R149" s="183"/>
      <c r="S149" s="53"/>
      <c r="T149" s="53"/>
      <c r="U149" s="53"/>
      <c r="V149" s="53"/>
      <c r="W149" s="53"/>
      <c r="X149" s="53"/>
      <c r="Y149" s="53"/>
      <c r="Z149" s="53"/>
      <c r="AA149" s="53"/>
      <c r="AB149" s="53"/>
      <c r="AC149" s="53"/>
      <c r="AD149" s="54"/>
      <c r="AE149" s="183"/>
      <c r="AF149" s="22" t="s">
        <v>41</v>
      </c>
      <c r="AG149" s="88" t="s">
        <v>41</v>
      </c>
      <c r="AH149" s="14"/>
    </row>
    <row r="150" spans="1:34" ht="15" x14ac:dyDescent="0.2">
      <c r="A150" s="5" t="s">
        <v>41</v>
      </c>
      <c r="B150" s="85" t="s">
        <v>41</v>
      </c>
      <c r="C150" s="52" t="s">
        <v>41</v>
      </c>
      <c r="D150" s="183"/>
      <c r="E150" s="17"/>
      <c r="F150" s="17"/>
      <c r="G150" s="17"/>
      <c r="H150" s="17"/>
      <c r="I150" s="17"/>
      <c r="J150" s="17"/>
      <c r="K150" s="17"/>
      <c r="L150" s="17"/>
      <c r="M150" s="17"/>
      <c r="N150" s="17"/>
      <c r="O150" s="17"/>
      <c r="P150" s="17"/>
      <c r="Q150" s="17"/>
      <c r="R150" s="183"/>
      <c r="S150" s="53"/>
      <c r="T150" s="53"/>
      <c r="U150" s="53"/>
      <c r="V150" s="53"/>
      <c r="W150" s="53"/>
      <c r="X150" s="53"/>
      <c r="Y150" s="53"/>
      <c r="Z150" s="53"/>
      <c r="AA150" s="53"/>
      <c r="AB150" s="53"/>
      <c r="AC150" s="53"/>
      <c r="AD150" s="54"/>
      <c r="AE150" s="183"/>
      <c r="AF150" s="22" t="s">
        <v>41</v>
      </c>
      <c r="AG150" s="88" t="s">
        <v>41</v>
      </c>
      <c r="AH150" s="14"/>
    </row>
    <row r="151" spans="1:34" ht="15" x14ac:dyDescent="0.2">
      <c r="A151" s="5" t="s">
        <v>41</v>
      </c>
      <c r="B151" s="85" t="s">
        <v>41</v>
      </c>
      <c r="C151" s="52" t="s">
        <v>41</v>
      </c>
      <c r="D151" s="183"/>
      <c r="E151" s="17"/>
      <c r="F151" s="17"/>
      <c r="G151" s="17"/>
      <c r="H151" s="17"/>
      <c r="I151" s="17"/>
      <c r="J151" s="17"/>
      <c r="K151" s="17"/>
      <c r="L151" s="17"/>
      <c r="M151" s="17"/>
      <c r="N151" s="17"/>
      <c r="O151" s="17"/>
      <c r="P151" s="17"/>
      <c r="Q151" s="17"/>
      <c r="R151" s="183"/>
      <c r="S151" s="53"/>
      <c r="T151" s="53"/>
      <c r="U151" s="53"/>
      <c r="V151" s="53"/>
      <c r="W151" s="53"/>
      <c r="X151" s="53"/>
      <c r="Y151" s="53"/>
      <c r="Z151" s="53"/>
      <c r="AA151" s="53"/>
      <c r="AB151" s="53"/>
      <c r="AC151" s="53"/>
      <c r="AD151" s="54"/>
      <c r="AE151" s="183"/>
      <c r="AF151" s="22" t="s">
        <v>41</v>
      </c>
      <c r="AG151" s="88" t="s">
        <v>41</v>
      </c>
      <c r="AH151" s="14"/>
    </row>
    <row r="152" spans="1:34" ht="15" x14ac:dyDescent="0.2">
      <c r="A152" s="5" t="s">
        <v>41</v>
      </c>
      <c r="B152" s="85" t="s">
        <v>41</v>
      </c>
      <c r="C152" s="52" t="s">
        <v>41</v>
      </c>
      <c r="D152" s="183"/>
      <c r="E152" s="17"/>
      <c r="F152" s="17"/>
      <c r="G152" s="17"/>
      <c r="H152" s="17"/>
      <c r="I152" s="17"/>
      <c r="J152" s="17"/>
      <c r="K152" s="17"/>
      <c r="L152" s="17"/>
      <c r="M152" s="17"/>
      <c r="N152" s="17"/>
      <c r="O152" s="17"/>
      <c r="P152" s="17"/>
      <c r="Q152" s="17"/>
      <c r="R152" s="183"/>
      <c r="S152" s="53"/>
      <c r="T152" s="53"/>
      <c r="U152" s="53"/>
      <c r="V152" s="53"/>
      <c r="W152" s="53"/>
      <c r="X152" s="53"/>
      <c r="Y152" s="53"/>
      <c r="Z152" s="53"/>
      <c r="AA152" s="53"/>
      <c r="AB152" s="53"/>
      <c r="AC152" s="53"/>
      <c r="AD152" s="54"/>
      <c r="AE152" s="183"/>
      <c r="AF152" s="22" t="s">
        <v>41</v>
      </c>
      <c r="AG152" s="88" t="s">
        <v>41</v>
      </c>
      <c r="AH152" s="14"/>
    </row>
    <row r="153" spans="1:34" ht="15.75" thickBot="1" x14ac:dyDescent="0.25">
      <c r="A153" s="5" t="s">
        <v>41</v>
      </c>
      <c r="B153" s="85" t="s">
        <v>41</v>
      </c>
      <c r="C153" s="48" t="s">
        <v>41</v>
      </c>
      <c r="D153" s="49" t="s">
        <v>41</v>
      </c>
      <c r="E153" s="50"/>
      <c r="F153" s="50"/>
      <c r="G153" s="50"/>
      <c r="H153" s="50"/>
      <c r="I153" s="50"/>
      <c r="J153" s="50"/>
      <c r="K153" s="50"/>
      <c r="L153" s="50"/>
      <c r="M153" s="50"/>
      <c r="N153" s="50"/>
      <c r="O153" s="50"/>
      <c r="P153" s="50"/>
      <c r="Q153" s="50"/>
      <c r="R153" s="49" t="s">
        <v>41</v>
      </c>
      <c r="S153" s="51" t="s">
        <v>41</v>
      </c>
      <c r="T153" s="51" t="s">
        <v>41</v>
      </c>
      <c r="U153" s="51" t="s">
        <v>41</v>
      </c>
      <c r="V153" s="51" t="s">
        <v>41</v>
      </c>
      <c r="W153" s="51" t="s">
        <v>41</v>
      </c>
      <c r="X153" s="51" t="s">
        <v>41</v>
      </c>
      <c r="Y153" s="51" t="s">
        <v>41</v>
      </c>
      <c r="Z153" s="51" t="s">
        <v>41</v>
      </c>
      <c r="AA153" s="51" t="s">
        <v>41</v>
      </c>
      <c r="AB153" s="51" t="s">
        <v>41</v>
      </c>
      <c r="AC153" s="51" t="s">
        <v>41</v>
      </c>
      <c r="AD153" s="56" t="s">
        <v>41</v>
      </c>
      <c r="AE153" s="49" t="s">
        <v>41</v>
      </c>
      <c r="AF153" s="57" t="s">
        <v>41</v>
      </c>
      <c r="AG153" s="88" t="s">
        <v>41</v>
      </c>
      <c r="AH153" s="14"/>
    </row>
    <row r="154" spans="1:34" ht="18.75" thickBot="1" x14ac:dyDescent="0.3">
      <c r="A154" s="5" t="s">
        <v>41</v>
      </c>
      <c r="B154" s="85" t="s">
        <v>41</v>
      </c>
      <c r="C154" s="87" t="s">
        <v>41</v>
      </c>
      <c r="D154" s="87" t="s">
        <v>41</v>
      </c>
      <c r="E154" s="91"/>
      <c r="F154" s="91"/>
      <c r="G154" s="91"/>
      <c r="H154" s="91"/>
      <c r="I154" s="91"/>
      <c r="J154" s="91"/>
      <c r="K154" s="91"/>
      <c r="L154" s="91"/>
      <c r="M154" s="91"/>
      <c r="N154" s="91"/>
      <c r="O154" s="91"/>
      <c r="P154" s="91"/>
      <c r="Q154" s="91"/>
      <c r="R154" s="87" t="s">
        <v>41</v>
      </c>
      <c r="S154" s="87" t="s">
        <v>41</v>
      </c>
      <c r="T154" s="87" t="s">
        <v>41</v>
      </c>
      <c r="U154" s="87" t="s">
        <v>41</v>
      </c>
      <c r="V154" s="87"/>
      <c r="W154" s="87" t="s">
        <v>41</v>
      </c>
      <c r="X154" s="87" t="s">
        <v>41</v>
      </c>
      <c r="Y154" s="87" t="s">
        <v>41</v>
      </c>
      <c r="Z154" s="87" t="s">
        <v>41</v>
      </c>
      <c r="AA154" s="87" t="s">
        <v>41</v>
      </c>
      <c r="AB154" s="87" t="s">
        <v>41</v>
      </c>
      <c r="AC154" s="87" t="s">
        <v>41</v>
      </c>
      <c r="AD154" s="87" t="s">
        <v>41</v>
      </c>
      <c r="AE154" s="87" t="s">
        <v>41</v>
      </c>
      <c r="AF154" s="87" t="s">
        <v>41</v>
      </c>
      <c r="AG154" s="88" t="s">
        <v>41</v>
      </c>
      <c r="AH154" s="14"/>
    </row>
    <row r="155" spans="1:34" ht="18" x14ac:dyDescent="0.25">
      <c r="A155" s="5" t="s">
        <v>41</v>
      </c>
      <c r="B155" s="85" t="s">
        <v>41</v>
      </c>
      <c r="C155" s="58" t="s">
        <v>41</v>
      </c>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60"/>
      <c r="AG155" s="88" t="s">
        <v>41</v>
      </c>
      <c r="AH155" s="14"/>
    </row>
    <row r="156" spans="1:34" ht="15" x14ac:dyDescent="0.2">
      <c r="A156" s="5" t="s">
        <v>41</v>
      </c>
      <c r="B156" s="85" t="s">
        <v>41</v>
      </c>
      <c r="C156" s="52" t="s">
        <v>41</v>
      </c>
      <c r="D156" s="183"/>
      <c r="E156" s="17"/>
      <c r="F156" s="17"/>
      <c r="G156" s="17"/>
      <c r="H156" s="17"/>
      <c r="I156" s="17"/>
      <c r="J156" s="17"/>
      <c r="K156" s="17"/>
      <c r="L156" s="17"/>
      <c r="M156" s="17"/>
      <c r="N156" s="17"/>
      <c r="O156" s="17"/>
      <c r="P156" s="17"/>
      <c r="Q156" s="17"/>
      <c r="R156" s="183"/>
      <c r="S156" s="53"/>
      <c r="T156" s="53"/>
      <c r="U156" s="53"/>
      <c r="V156" s="53"/>
      <c r="W156" s="53"/>
      <c r="X156" s="53"/>
      <c r="Y156" s="53"/>
      <c r="Z156" s="53"/>
      <c r="AA156" s="53"/>
      <c r="AB156" s="53"/>
      <c r="AC156" s="53"/>
      <c r="AD156" s="54"/>
      <c r="AE156" s="183"/>
      <c r="AF156" s="22" t="s">
        <v>41</v>
      </c>
      <c r="AG156" s="88" t="s">
        <v>41</v>
      </c>
      <c r="AH156" s="14"/>
    </row>
    <row r="157" spans="1:34" ht="18" x14ac:dyDescent="0.25">
      <c r="A157" s="5" t="s">
        <v>41</v>
      </c>
      <c r="B157" s="87" t="s">
        <v>41</v>
      </c>
      <c r="C157" s="52" t="s">
        <v>41</v>
      </c>
      <c r="D157" s="260" t="s">
        <v>78</v>
      </c>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1"/>
      <c r="AG157" s="90" t="s">
        <v>41</v>
      </c>
      <c r="AH157" s="14"/>
    </row>
    <row r="158" spans="1:34" ht="15" x14ac:dyDescent="0.2">
      <c r="A158" s="5" t="s">
        <v>41</v>
      </c>
      <c r="B158" s="85" t="s">
        <v>41</v>
      </c>
      <c r="C158" s="52" t="s">
        <v>41</v>
      </c>
      <c r="D158" s="183"/>
      <c r="E158" s="183"/>
      <c r="F158" s="183"/>
      <c r="G158" s="183"/>
      <c r="H158" s="183"/>
      <c r="I158" s="183"/>
      <c r="J158" s="183"/>
      <c r="K158" s="183"/>
      <c r="L158" s="183"/>
      <c r="M158" s="183"/>
      <c r="N158" s="183"/>
      <c r="O158" s="183"/>
      <c r="P158" s="183"/>
      <c r="Q158" s="183"/>
      <c r="R158" s="183"/>
      <c r="S158" s="183"/>
      <c r="T158" s="183"/>
      <c r="U158" s="183"/>
      <c r="V158" s="183"/>
      <c r="W158" s="183"/>
      <c r="X158" s="183"/>
      <c r="Y158" s="183"/>
      <c r="Z158" s="183"/>
      <c r="AA158" s="183"/>
      <c r="AB158" s="183"/>
      <c r="AC158" s="183"/>
      <c r="AD158" s="183"/>
      <c r="AE158" s="183"/>
      <c r="AF158" s="22" t="s">
        <v>41</v>
      </c>
      <c r="AG158" s="88" t="s">
        <v>41</v>
      </c>
      <c r="AH158" s="14"/>
    </row>
    <row r="159" spans="1:34" ht="15" x14ac:dyDescent="0.2">
      <c r="A159" s="5" t="s">
        <v>41</v>
      </c>
      <c r="B159" s="85" t="s">
        <v>41</v>
      </c>
      <c r="C159" s="52" t="s">
        <v>41</v>
      </c>
      <c r="D159" s="55"/>
      <c r="E159" s="17"/>
      <c r="F159" s="17"/>
      <c r="G159" s="17"/>
      <c r="H159" s="17"/>
      <c r="I159" s="17"/>
      <c r="J159" s="17"/>
      <c r="K159" s="17"/>
      <c r="L159" s="17"/>
      <c r="M159" s="17"/>
      <c r="N159" s="17"/>
      <c r="O159" s="17"/>
      <c r="P159" s="17"/>
      <c r="Q159" s="17"/>
      <c r="R159" s="183"/>
      <c r="S159" s="53"/>
      <c r="T159" s="53"/>
      <c r="U159" s="53"/>
      <c r="V159" s="53"/>
      <c r="W159" s="53"/>
      <c r="X159" s="53"/>
      <c r="Y159" s="53"/>
      <c r="Z159" s="53"/>
      <c r="AA159" s="53"/>
      <c r="AB159" s="53"/>
      <c r="AC159" s="53"/>
      <c r="AD159" s="54"/>
      <c r="AE159" s="183"/>
      <c r="AF159" s="22" t="s">
        <v>41</v>
      </c>
      <c r="AG159" s="88" t="s">
        <v>41</v>
      </c>
      <c r="AH159" s="14"/>
    </row>
    <row r="160" spans="1:34" ht="15.75" x14ac:dyDescent="0.25">
      <c r="A160" s="5" t="s">
        <v>41</v>
      </c>
      <c r="B160" s="85" t="s">
        <v>41</v>
      </c>
      <c r="C160" s="52" t="s">
        <v>41</v>
      </c>
      <c r="D160" s="17"/>
      <c r="E160" s="17"/>
      <c r="F160" s="17"/>
      <c r="G160" s="17"/>
      <c r="H160" s="17"/>
      <c r="I160" s="17"/>
      <c r="J160" s="17"/>
      <c r="K160" s="17"/>
      <c r="L160" s="17"/>
      <c r="M160" s="17"/>
      <c r="N160" s="17"/>
      <c r="O160" s="17"/>
      <c r="P160" s="17"/>
      <c r="Q160" s="17"/>
      <c r="R160" s="63"/>
      <c r="S160" s="8"/>
      <c r="T160" s="8"/>
      <c r="U160" s="8"/>
      <c r="V160" s="8"/>
      <c r="W160" s="8"/>
      <c r="X160" s="8"/>
      <c r="Y160" s="8"/>
      <c r="Z160" s="8"/>
      <c r="AA160" s="8"/>
      <c r="AB160" s="8"/>
      <c r="AC160" s="8"/>
      <c r="AD160" s="8"/>
      <c r="AE160" s="183"/>
      <c r="AF160" s="22" t="s">
        <v>41</v>
      </c>
      <c r="AG160" s="88" t="s">
        <v>41</v>
      </c>
      <c r="AH160" s="14"/>
    </row>
    <row r="161" spans="1:34" ht="15" x14ac:dyDescent="0.2">
      <c r="A161" s="5" t="s">
        <v>41</v>
      </c>
      <c r="B161" s="85" t="s">
        <v>41</v>
      </c>
      <c r="C161" s="52" t="s">
        <v>41</v>
      </c>
      <c r="D161" s="183"/>
      <c r="E161" s="17"/>
      <c r="F161" s="17"/>
      <c r="G161" s="17"/>
      <c r="H161" s="17"/>
      <c r="I161" s="17"/>
      <c r="J161" s="17"/>
      <c r="K161" s="17"/>
      <c r="L161" s="17"/>
      <c r="M161" s="17"/>
      <c r="N161" s="17"/>
      <c r="O161" s="17"/>
      <c r="P161" s="17"/>
      <c r="Q161" s="17"/>
      <c r="R161" s="183"/>
      <c r="S161" s="53"/>
      <c r="T161" s="53"/>
      <c r="U161" s="53"/>
      <c r="V161" s="53"/>
      <c r="W161" s="53"/>
      <c r="X161" s="53"/>
      <c r="Y161" s="53"/>
      <c r="Z161" s="53"/>
      <c r="AA161" s="53"/>
      <c r="AB161" s="53"/>
      <c r="AC161" s="53"/>
      <c r="AD161" s="54"/>
      <c r="AE161" s="183"/>
      <c r="AF161" s="22" t="s">
        <v>41</v>
      </c>
      <c r="AG161" s="88" t="s">
        <v>41</v>
      </c>
      <c r="AH161" s="14"/>
    </row>
    <row r="162" spans="1:34" ht="15" x14ac:dyDescent="0.2">
      <c r="A162" s="5" t="s">
        <v>41</v>
      </c>
      <c r="B162" s="85" t="s">
        <v>41</v>
      </c>
      <c r="C162" s="52" t="s">
        <v>41</v>
      </c>
      <c r="D162" s="183"/>
      <c r="E162" s="17"/>
      <c r="F162" s="17"/>
      <c r="G162" s="17"/>
      <c r="H162" s="17"/>
      <c r="I162" s="17"/>
      <c r="J162" s="17"/>
      <c r="K162" s="17"/>
      <c r="L162" s="17"/>
      <c r="M162" s="17"/>
      <c r="N162" s="17"/>
      <c r="O162" s="17"/>
      <c r="P162" s="17"/>
      <c r="Q162" s="17"/>
      <c r="R162" s="183"/>
      <c r="S162" s="53"/>
      <c r="T162" s="53"/>
      <c r="U162" s="53"/>
      <c r="V162" s="53"/>
      <c r="W162" s="53"/>
      <c r="X162" s="53"/>
      <c r="Y162" s="53"/>
      <c r="Z162" s="53"/>
      <c r="AA162" s="53"/>
      <c r="AB162" s="53"/>
      <c r="AC162" s="53"/>
      <c r="AD162" s="54"/>
      <c r="AE162" s="183"/>
      <c r="AF162" s="22" t="s">
        <v>41</v>
      </c>
      <c r="AG162" s="88" t="s">
        <v>41</v>
      </c>
      <c r="AH162" s="14"/>
    </row>
    <row r="163" spans="1:34" ht="15" x14ac:dyDescent="0.2">
      <c r="A163" s="5" t="s">
        <v>41</v>
      </c>
      <c r="B163" s="85" t="s">
        <v>41</v>
      </c>
      <c r="C163" s="52" t="s">
        <v>41</v>
      </c>
      <c r="D163" s="183"/>
      <c r="E163" s="17"/>
      <c r="F163" s="17"/>
      <c r="G163" s="17"/>
      <c r="H163" s="17"/>
      <c r="I163" s="17"/>
      <c r="J163" s="17"/>
      <c r="K163" s="17"/>
      <c r="L163" s="17"/>
      <c r="M163" s="17"/>
      <c r="N163" s="17"/>
      <c r="O163" s="17"/>
      <c r="P163" s="17"/>
      <c r="Q163" s="17"/>
      <c r="R163" s="183"/>
      <c r="S163" s="53"/>
      <c r="T163" s="53"/>
      <c r="U163" s="53"/>
      <c r="V163" s="53"/>
      <c r="W163" s="53"/>
      <c r="X163" s="53"/>
      <c r="Y163" s="53"/>
      <c r="Z163" s="53"/>
      <c r="AA163" s="53"/>
      <c r="AB163" s="53"/>
      <c r="AC163" s="53"/>
      <c r="AD163" s="54"/>
      <c r="AE163" s="183"/>
      <c r="AF163" s="22" t="s">
        <v>41</v>
      </c>
      <c r="AG163" s="88" t="s">
        <v>41</v>
      </c>
      <c r="AH163" s="14"/>
    </row>
    <row r="164" spans="1:34" ht="15" x14ac:dyDescent="0.2">
      <c r="A164" s="5" t="s">
        <v>41</v>
      </c>
      <c r="B164" s="85" t="s">
        <v>41</v>
      </c>
      <c r="C164" s="52" t="s">
        <v>41</v>
      </c>
      <c r="D164" s="183"/>
      <c r="E164" s="17"/>
      <c r="F164" s="17"/>
      <c r="G164" s="17"/>
      <c r="H164" s="17"/>
      <c r="I164" s="17"/>
      <c r="J164" s="17"/>
      <c r="K164" s="17"/>
      <c r="L164" s="17"/>
      <c r="M164" s="17"/>
      <c r="N164" s="17"/>
      <c r="O164" s="17"/>
      <c r="P164" s="17"/>
      <c r="Q164" s="17"/>
      <c r="R164" s="183"/>
      <c r="S164" s="53"/>
      <c r="T164" s="53"/>
      <c r="U164" s="53"/>
      <c r="V164" s="53"/>
      <c r="W164" s="53"/>
      <c r="X164" s="53"/>
      <c r="Y164" s="53"/>
      <c r="Z164" s="53"/>
      <c r="AA164" s="53"/>
      <c r="AB164" s="53"/>
      <c r="AC164" s="53"/>
      <c r="AD164" s="54"/>
      <c r="AE164" s="183"/>
      <c r="AF164" s="22" t="s">
        <v>41</v>
      </c>
      <c r="AG164" s="88" t="s">
        <v>41</v>
      </c>
      <c r="AH164" s="14"/>
    </row>
    <row r="165" spans="1:34" ht="15" x14ac:dyDescent="0.2">
      <c r="A165" s="5" t="s">
        <v>41</v>
      </c>
      <c r="B165" s="85" t="s">
        <v>41</v>
      </c>
      <c r="C165" s="52" t="s">
        <v>41</v>
      </c>
      <c r="D165" s="183"/>
      <c r="E165" s="17"/>
      <c r="F165" s="17"/>
      <c r="G165" s="17"/>
      <c r="H165" s="17"/>
      <c r="I165" s="17"/>
      <c r="J165" s="17"/>
      <c r="K165" s="17"/>
      <c r="L165" s="17"/>
      <c r="M165" s="17"/>
      <c r="N165" s="17"/>
      <c r="O165" s="17"/>
      <c r="P165" s="17"/>
      <c r="Q165" s="17"/>
      <c r="R165" s="183"/>
      <c r="S165" s="53"/>
      <c r="T165" s="53"/>
      <c r="U165" s="53"/>
      <c r="V165" s="53"/>
      <c r="W165" s="53"/>
      <c r="X165" s="53"/>
      <c r="Y165" s="53"/>
      <c r="Z165" s="53"/>
      <c r="AA165" s="53"/>
      <c r="AB165" s="53"/>
      <c r="AC165" s="53"/>
      <c r="AD165" s="54"/>
      <c r="AE165" s="183"/>
      <c r="AF165" s="22" t="s">
        <v>41</v>
      </c>
      <c r="AG165" s="88" t="s">
        <v>41</v>
      </c>
      <c r="AH165" s="14"/>
    </row>
    <row r="166" spans="1:34" ht="15" x14ac:dyDescent="0.2">
      <c r="A166" s="5" t="s">
        <v>41</v>
      </c>
      <c r="B166" s="85" t="s">
        <v>41</v>
      </c>
      <c r="C166" s="52" t="s">
        <v>41</v>
      </c>
      <c r="D166" s="183"/>
      <c r="E166" s="17"/>
      <c r="F166" s="17"/>
      <c r="G166" s="17"/>
      <c r="H166" s="17"/>
      <c r="I166" s="17"/>
      <c r="J166" s="17"/>
      <c r="K166" s="17"/>
      <c r="L166" s="17"/>
      <c r="M166" s="17"/>
      <c r="N166" s="17"/>
      <c r="O166" s="17"/>
      <c r="P166" s="17"/>
      <c r="Q166" s="17"/>
      <c r="R166" s="183"/>
      <c r="S166" s="53"/>
      <c r="T166" s="53"/>
      <c r="U166" s="53"/>
      <c r="V166" s="53"/>
      <c r="W166" s="53"/>
      <c r="X166" s="53"/>
      <c r="Y166" s="53"/>
      <c r="Z166" s="53"/>
      <c r="AA166" s="53"/>
      <c r="AB166" s="53"/>
      <c r="AC166" s="53"/>
      <c r="AD166" s="54"/>
      <c r="AE166" s="183"/>
      <c r="AF166" s="22" t="s">
        <v>41</v>
      </c>
      <c r="AG166" s="88" t="s">
        <v>41</v>
      </c>
      <c r="AH166" s="14"/>
    </row>
    <row r="167" spans="1:34" ht="15" x14ac:dyDescent="0.2">
      <c r="A167" s="5" t="s">
        <v>41</v>
      </c>
      <c r="B167" s="85" t="s">
        <v>41</v>
      </c>
      <c r="C167" s="52" t="s">
        <v>41</v>
      </c>
      <c r="D167" s="183"/>
      <c r="E167" s="17"/>
      <c r="F167" s="17"/>
      <c r="G167" s="17"/>
      <c r="H167" s="17"/>
      <c r="I167" s="17"/>
      <c r="J167" s="17"/>
      <c r="K167" s="17"/>
      <c r="L167" s="17"/>
      <c r="M167" s="17"/>
      <c r="N167" s="17"/>
      <c r="O167" s="17"/>
      <c r="P167" s="17"/>
      <c r="Q167" s="17"/>
      <c r="R167" s="183"/>
      <c r="S167" s="53"/>
      <c r="T167" s="53"/>
      <c r="U167" s="53"/>
      <c r="V167" s="53"/>
      <c r="W167" s="53"/>
      <c r="X167" s="53"/>
      <c r="Y167" s="53"/>
      <c r="Z167" s="53"/>
      <c r="AA167" s="53"/>
      <c r="AB167" s="53"/>
      <c r="AC167" s="53"/>
      <c r="AD167" s="54"/>
      <c r="AE167" s="183"/>
      <c r="AF167" s="22" t="s">
        <v>41</v>
      </c>
      <c r="AG167" s="88" t="s">
        <v>41</v>
      </c>
      <c r="AH167" s="14"/>
    </row>
    <row r="168" spans="1:34" ht="15" x14ac:dyDescent="0.2">
      <c r="A168" s="5" t="s">
        <v>41</v>
      </c>
      <c r="B168" s="85"/>
      <c r="C168" s="52"/>
      <c r="D168" s="183"/>
      <c r="E168" s="17"/>
      <c r="F168" s="17"/>
      <c r="G168" s="17"/>
      <c r="H168" s="17"/>
      <c r="I168" s="17"/>
      <c r="J168" s="17"/>
      <c r="K168" s="17"/>
      <c r="L168" s="17"/>
      <c r="M168" s="17"/>
      <c r="N168" s="17"/>
      <c r="O168" s="17"/>
      <c r="P168" s="17"/>
      <c r="Q168" s="17"/>
      <c r="R168" s="183"/>
      <c r="S168" s="53"/>
      <c r="T168" s="53"/>
      <c r="U168" s="53"/>
      <c r="V168" s="53"/>
      <c r="W168" s="53"/>
      <c r="X168" s="53"/>
      <c r="Y168" s="53"/>
      <c r="Z168" s="53"/>
      <c r="AA168" s="53"/>
      <c r="AB168" s="53"/>
      <c r="AC168" s="53"/>
      <c r="AD168" s="54"/>
      <c r="AE168" s="183"/>
      <c r="AF168" s="22"/>
      <c r="AG168" s="88"/>
      <c r="AH168" s="14"/>
    </row>
    <row r="169" spans="1:34" ht="15" x14ac:dyDescent="0.2">
      <c r="A169" s="5" t="s">
        <v>41</v>
      </c>
      <c r="B169" s="85"/>
      <c r="C169" s="52"/>
      <c r="D169" s="183"/>
      <c r="E169" s="17"/>
      <c r="F169" s="17"/>
      <c r="G169" s="17"/>
      <c r="H169" s="17"/>
      <c r="I169" s="17"/>
      <c r="J169" s="17"/>
      <c r="K169" s="17"/>
      <c r="L169" s="17"/>
      <c r="M169" s="17"/>
      <c r="N169" s="17"/>
      <c r="O169" s="17"/>
      <c r="P169" s="17"/>
      <c r="Q169" s="17"/>
      <c r="R169" s="183"/>
      <c r="S169" s="53"/>
      <c r="T169" s="53"/>
      <c r="U169" s="53"/>
      <c r="V169" s="53"/>
      <c r="W169" s="53"/>
      <c r="X169" s="53"/>
      <c r="Y169" s="53"/>
      <c r="Z169" s="53"/>
      <c r="AA169" s="53"/>
      <c r="AB169" s="53"/>
      <c r="AC169" s="53"/>
      <c r="AD169" s="54"/>
      <c r="AE169" s="183"/>
      <c r="AF169" s="22"/>
      <c r="AG169" s="88"/>
      <c r="AH169" s="14"/>
    </row>
    <row r="170" spans="1:34" ht="15" x14ac:dyDescent="0.2">
      <c r="A170" s="5" t="s">
        <v>41</v>
      </c>
      <c r="B170" s="85"/>
      <c r="C170" s="52"/>
      <c r="D170" s="183"/>
      <c r="E170" s="17"/>
      <c r="F170" s="17"/>
      <c r="G170" s="17"/>
      <c r="H170" s="17"/>
      <c r="I170" s="17"/>
      <c r="J170" s="17"/>
      <c r="K170" s="17"/>
      <c r="L170" s="17"/>
      <c r="M170" s="17"/>
      <c r="N170" s="17"/>
      <c r="O170" s="17"/>
      <c r="P170" s="17"/>
      <c r="Q170" s="17"/>
      <c r="R170" s="183"/>
      <c r="S170" s="53"/>
      <c r="T170" s="53"/>
      <c r="U170" s="53"/>
      <c r="V170" s="53"/>
      <c r="W170" s="53"/>
      <c r="X170" s="53"/>
      <c r="Y170" s="53"/>
      <c r="Z170" s="53"/>
      <c r="AA170" s="53"/>
      <c r="AB170" s="53"/>
      <c r="AC170" s="53"/>
      <c r="AD170" s="54"/>
      <c r="AE170" s="183"/>
      <c r="AF170" s="22"/>
      <c r="AG170" s="88"/>
      <c r="AH170" s="14"/>
    </row>
    <row r="171" spans="1:34" ht="15" x14ac:dyDescent="0.2">
      <c r="A171" s="5" t="s">
        <v>41</v>
      </c>
      <c r="B171" s="85"/>
      <c r="C171" s="52"/>
      <c r="D171" s="183"/>
      <c r="E171" s="17"/>
      <c r="F171" s="17"/>
      <c r="G171" s="17"/>
      <c r="H171" s="17"/>
      <c r="I171" s="17"/>
      <c r="J171" s="17"/>
      <c r="K171" s="17"/>
      <c r="L171" s="17"/>
      <c r="M171" s="17"/>
      <c r="N171" s="17"/>
      <c r="O171" s="17"/>
      <c r="P171" s="17"/>
      <c r="Q171" s="17"/>
      <c r="R171" s="183"/>
      <c r="S171" s="53"/>
      <c r="T171" s="53"/>
      <c r="U171" s="53"/>
      <c r="V171" s="53"/>
      <c r="W171" s="53"/>
      <c r="X171" s="53"/>
      <c r="Y171" s="53"/>
      <c r="Z171" s="53"/>
      <c r="AA171" s="53"/>
      <c r="AB171" s="53"/>
      <c r="AC171" s="53"/>
      <c r="AD171" s="54"/>
      <c r="AE171" s="183"/>
      <c r="AF171" s="22"/>
      <c r="AG171" s="88"/>
      <c r="AH171" s="14"/>
    </row>
    <row r="172" spans="1:34" ht="15" x14ac:dyDescent="0.2">
      <c r="A172" s="5" t="s">
        <v>41</v>
      </c>
      <c r="B172" s="85" t="s">
        <v>41</v>
      </c>
      <c r="C172" s="52" t="s">
        <v>41</v>
      </c>
      <c r="D172" s="183"/>
      <c r="E172" s="17"/>
      <c r="F172" s="17"/>
      <c r="G172" s="17"/>
      <c r="H172" s="17"/>
      <c r="I172" s="17"/>
      <c r="J172" s="17"/>
      <c r="K172" s="17"/>
      <c r="L172" s="17"/>
      <c r="M172" s="17"/>
      <c r="N172" s="17"/>
      <c r="O172" s="17"/>
      <c r="P172" s="17"/>
      <c r="Q172" s="17"/>
      <c r="R172" s="183"/>
      <c r="S172" s="53"/>
      <c r="T172" s="53"/>
      <c r="U172" s="53"/>
      <c r="V172" s="53"/>
      <c r="W172" s="53"/>
      <c r="X172" s="53"/>
      <c r="Y172" s="53"/>
      <c r="Z172" s="53"/>
      <c r="AA172" s="53"/>
      <c r="AB172" s="53"/>
      <c r="AC172" s="53"/>
      <c r="AD172" s="54"/>
      <c r="AE172" s="183"/>
      <c r="AF172" s="22" t="s">
        <v>41</v>
      </c>
      <c r="AG172" s="88" t="s">
        <v>41</v>
      </c>
      <c r="AH172" s="14"/>
    </row>
    <row r="173" spans="1:34" ht="15" x14ac:dyDescent="0.2">
      <c r="A173" s="5" t="s">
        <v>41</v>
      </c>
      <c r="B173" s="85" t="s">
        <v>41</v>
      </c>
      <c r="C173" s="52" t="s">
        <v>41</v>
      </c>
      <c r="D173" s="183"/>
      <c r="E173" s="17"/>
      <c r="F173" s="17"/>
      <c r="G173" s="17"/>
      <c r="H173" s="17"/>
      <c r="I173" s="17"/>
      <c r="J173" s="17"/>
      <c r="K173" s="17"/>
      <c r="L173" s="17"/>
      <c r="M173" s="17"/>
      <c r="N173" s="17"/>
      <c r="O173" s="17"/>
      <c r="P173" s="17"/>
      <c r="Q173" s="17"/>
      <c r="R173" s="183"/>
      <c r="S173" s="53"/>
      <c r="T173" s="53"/>
      <c r="U173" s="53"/>
      <c r="V173" s="53"/>
      <c r="W173" s="53"/>
      <c r="X173" s="53"/>
      <c r="Y173" s="53"/>
      <c r="Z173" s="53"/>
      <c r="AA173" s="53"/>
      <c r="AB173" s="53"/>
      <c r="AC173" s="53"/>
      <c r="AD173" s="54"/>
      <c r="AE173" s="183"/>
      <c r="AF173" s="22" t="s">
        <v>41</v>
      </c>
      <c r="AG173" s="88" t="s">
        <v>41</v>
      </c>
      <c r="AH173" s="14"/>
    </row>
    <row r="174" spans="1:34" ht="15" x14ac:dyDescent="0.2">
      <c r="A174" s="5"/>
      <c r="B174" s="85"/>
      <c r="C174" s="52"/>
      <c r="D174" s="183"/>
      <c r="E174" s="17"/>
      <c r="F174" s="17"/>
      <c r="G174" s="17"/>
      <c r="H174" s="17"/>
      <c r="I174" s="17"/>
      <c r="J174" s="17"/>
      <c r="K174" s="17"/>
      <c r="L174" s="17"/>
      <c r="M174" s="17"/>
      <c r="N174" s="17"/>
      <c r="O174" s="17"/>
      <c r="P174" s="17"/>
      <c r="Q174" s="17"/>
      <c r="R174" s="183"/>
      <c r="S174" s="53"/>
      <c r="T174" s="53"/>
      <c r="U174" s="53"/>
      <c r="V174" s="53"/>
      <c r="W174" s="53"/>
      <c r="X174" s="53"/>
      <c r="Y174" s="53"/>
      <c r="Z174" s="53"/>
      <c r="AA174" s="53"/>
      <c r="AB174" s="53"/>
      <c r="AC174" s="53"/>
      <c r="AD174" s="54"/>
      <c r="AE174" s="183"/>
      <c r="AF174" s="22"/>
      <c r="AG174" s="88"/>
      <c r="AH174" s="14"/>
    </row>
    <row r="175" spans="1:34" ht="18" x14ac:dyDescent="0.2">
      <c r="A175" s="5" t="s">
        <v>41</v>
      </c>
      <c r="B175" s="85" t="s">
        <v>41</v>
      </c>
      <c r="C175" s="52" t="s">
        <v>41</v>
      </c>
      <c r="D175" s="262" t="s">
        <v>79</v>
      </c>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c r="AA175" s="262"/>
      <c r="AB175" s="262"/>
      <c r="AC175" s="262"/>
      <c r="AD175" s="262"/>
      <c r="AE175" s="262"/>
      <c r="AF175" s="263"/>
      <c r="AG175" s="88" t="s">
        <v>41</v>
      </c>
      <c r="AH175" s="14"/>
    </row>
    <row r="176" spans="1:34" ht="15.75" thickBot="1" x14ac:dyDescent="0.25">
      <c r="A176" s="5" t="s">
        <v>41</v>
      </c>
      <c r="B176" s="85" t="s">
        <v>41</v>
      </c>
      <c r="C176" s="48" t="s">
        <v>41</v>
      </c>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88" t="s">
        <v>41</v>
      </c>
      <c r="AH176" s="14"/>
    </row>
    <row r="177" spans="1:34" ht="18.75" thickBot="1" x14ac:dyDescent="0.3">
      <c r="A177" s="5" t="s">
        <v>41</v>
      </c>
      <c r="B177" s="85" t="s">
        <v>41</v>
      </c>
      <c r="C177" s="87" t="s">
        <v>41</v>
      </c>
      <c r="D177" s="87" t="s">
        <v>41</v>
      </c>
      <c r="E177" s="91"/>
      <c r="F177" s="91"/>
      <c r="G177" s="91"/>
      <c r="H177" s="91"/>
      <c r="I177" s="91"/>
      <c r="J177" s="91"/>
      <c r="K177" s="91"/>
      <c r="L177" s="91"/>
      <c r="M177" s="91"/>
      <c r="N177" s="91"/>
      <c r="O177" s="91"/>
      <c r="P177" s="91"/>
      <c r="Q177" s="91"/>
      <c r="R177" s="87" t="s">
        <v>41</v>
      </c>
      <c r="S177" s="87" t="s">
        <v>41</v>
      </c>
      <c r="T177" s="87" t="s">
        <v>41</v>
      </c>
      <c r="U177" s="87" t="s">
        <v>41</v>
      </c>
      <c r="V177" s="87" t="s">
        <v>41</v>
      </c>
      <c r="W177" s="87" t="s">
        <v>41</v>
      </c>
      <c r="X177" s="87" t="s">
        <v>41</v>
      </c>
      <c r="Y177" s="87" t="s">
        <v>41</v>
      </c>
      <c r="Z177" s="87" t="s">
        <v>41</v>
      </c>
      <c r="AA177" s="87" t="s">
        <v>41</v>
      </c>
      <c r="AB177" s="87" t="s">
        <v>41</v>
      </c>
      <c r="AC177" s="87" t="s">
        <v>41</v>
      </c>
      <c r="AD177" s="87" t="s">
        <v>41</v>
      </c>
      <c r="AE177" s="87" t="s">
        <v>41</v>
      </c>
      <c r="AF177" s="87" t="s">
        <v>41</v>
      </c>
      <c r="AG177" s="88" t="s">
        <v>41</v>
      </c>
      <c r="AH177" s="14"/>
    </row>
    <row r="178" spans="1:34" ht="17.45" customHeight="1" x14ac:dyDescent="0.2">
      <c r="A178" s="5" t="s">
        <v>41</v>
      </c>
      <c r="B178" s="85" t="s">
        <v>41</v>
      </c>
      <c r="C178" s="264" t="s">
        <v>80</v>
      </c>
      <c r="D178" s="265"/>
      <c r="E178" s="265"/>
      <c r="F178" s="265"/>
      <c r="G178" s="265"/>
      <c r="H178" s="265"/>
      <c r="I178" s="265"/>
      <c r="J178" s="265"/>
      <c r="K178" s="265"/>
      <c r="L178" s="265"/>
      <c r="M178" s="265"/>
      <c r="N178" s="265"/>
      <c r="O178" s="265"/>
      <c r="P178" s="265"/>
      <c r="Q178" s="265"/>
      <c r="R178" s="265"/>
      <c r="S178" s="265"/>
      <c r="T178" s="265"/>
      <c r="U178" s="265"/>
      <c r="V178" s="265"/>
      <c r="W178" s="265"/>
      <c r="X178" s="265"/>
      <c r="Y178" s="265"/>
      <c r="Z178" s="265"/>
      <c r="AA178" s="265"/>
      <c r="AB178" s="265"/>
      <c r="AC178" s="265"/>
      <c r="AD178" s="265"/>
      <c r="AE178" s="265"/>
      <c r="AF178" s="266"/>
      <c r="AG178" s="88" t="s">
        <v>41</v>
      </c>
      <c r="AH178" s="14"/>
    </row>
    <row r="179" spans="1:34" ht="15" x14ac:dyDescent="0.2">
      <c r="A179" s="5" t="s">
        <v>41</v>
      </c>
      <c r="B179" s="85" t="s">
        <v>41</v>
      </c>
      <c r="C179" s="52" t="s">
        <v>41</v>
      </c>
      <c r="D179" s="183"/>
      <c r="E179" s="17"/>
      <c r="F179" s="17"/>
      <c r="G179" s="17"/>
      <c r="H179" s="17"/>
      <c r="I179" s="17"/>
      <c r="J179" s="17"/>
      <c r="K179" s="17"/>
      <c r="L179" s="17"/>
      <c r="M179" s="17"/>
      <c r="N179" s="17"/>
      <c r="O179" s="17"/>
      <c r="P179" s="17"/>
      <c r="Q179" s="17"/>
      <c r="R179" s="183"/>
      <c r="S179" s="53"/>
      <c r="T179" s="53"/>
      <c r="U179" s="53"/>
      <c r="V179" s="53"/>
      <c r="W179" s="53"/>
      <c r="X179" s="53"/>
      <c r="Y179" s="53"/>
      <c r="Z179" s="53"/>
      <c r="AA179" s="53"/>
      <c r="AB179" s="53"/>
      <c r="AC179" s="53"/>
      <c r="AD179" s="54"/>
      <c r="AE179" s="183"/>
      <c r="AF179" s="22" t="s">
        <v>41</v>
      </c>
      <c r="AG179" s="88" t="s">
        <v>41</v>
      </c>
      <c r="AH179" s="14"/>
    </row>
    <row r="180" spans="1:34" ht="15.6" customHeight="1" x14ac:dyDescent="0.25">
      <c r="A180" s="5" t="s">
        <v>41</v>
      </c>
      <c r="B180" s="85" t="s">
        <v>41</v>
      </c>
      <c r="C180" s="52" t="s">
        <v>41</v>
      </c>
      <c r="D180" s="252" t="s">
        <v>81</v>
      </c>
      <c r="E180" s="252"/>
      <c r="F180" s="252"/>
      <c r="G180" s="252"/>
      <c r="H180" s="252"/>
      <c r="I180" s="252"/>
      <c r="J180" s="252"/>
      <c r="K180" s="252"/>
      <c r="L180" s="252"/>
      <c r="M180" s="252"/>
      <c r="N180" s="252"/>
      <c r="O180" s="252"/>
      <c r="P180" s="252"/>
      <c r="Q180" s="183"/>
      <c r="R180" s="183"/>
      <c r="S180" s="183"/>
      <c r="T180" s="183"/>
      <c r="U180" s="183"/>
      <c r="V180" s="183"/>
      <c r="W180" s="183"/>
      <c r="X180" s="183"/>
      <c r="Y180" s="183"/>
      <c r="Z180" s="183"/>
      <c r="AA180" s="183"/>
      <c r="AB180" s="183"/>
      <c r="AC180" s="183"/>
      <c r="AD180" s="183"/>
      <c r="AE180" s="183"/>
      <c r="AF180" s="22" t="s">
        <v>41</v>
      </c>
      <c r="AG180" s="88" t="s">
        <v>41</v>
      </c>
      <c r="AH180" s="14"/>
    </row>
    <row r="181" spans="1:34" ht="15" x14ac:dyDescent="0.2">
      <c r="A181" s="5"/>
      <c r="B181" s="85"/>
      <c r="C181" s="52"/>
      <c r="D181" s="183"/>
      <c r="E181" s="183"/>
      <c r="F181" s="183"/>
      <c r="G181" s="183"/>
      <c r="H181" s="183"/>
      <c r="I181" s="183"/>
      <c r="J181" s="183"/>
      <c r="K181" s="183"/>
      <c r="L181" s="183"/>
      <c r="M181" s="183"/>
      <c r="N181" s="183"/>
      <c r="O181" s="183"/>
      <c r="P181" s="183"/>
      <c r="Q181" s="183"/>
      <c r="R181" s="183"/>
      <c r="S181" s="183"/>
      <c r="T181" s="183"/>
      <c r="U181" s="183"/>
      <c r="V181" s="183"/>
      <c r="W181" s="183"/>
      <c r="X181" s="183"/>
      <c r="Y181" s="183"/>
      <c r="Z181" s="183"/>
      <c r="AA181" s="183"/>
      <c r="AB181" s="183"/>
      <c r="AC181" s="183"/>
      <c r="AD181" s="183"/>
      <c r="AE181" s="183"/>
      <c r="AF181" s="22"/>
      <c r="AG181" s="88"/>
      <c r="AH181" s="14"/>
    </row>
    <row r="182" spans="1:34" ht="18.75" thickBot="1" x14ac:dyDescent="0.3">
      <c r="A182" s="5" t="s">
        <v>41</v>
      </c>
      <c r="B182" s="86" t="s">
        <v>41</v>
      </c>
      <c r="C182" s="52" t="s">
        <v>41</v>
      </c>
      <c r="D182" s="267" t="s">
        <v>82</v>
      </c>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67"/>
      <c r="AE182" s="267"/>
      <c r="AF182" s="268"/>
      <c r="AG182" s="89" t="s">
        <v>41</v>
      </c>
      <c r="AH182" s="14"/>
    </row>
    <row r="183" spans="1:34" ht="15" x14ac:dyDescent="0.2">
      <c r="A183" s="5" t="s">
        <v>41</v>
      </c>
      <c r="B183" s="85" t="s">
        <v>41</v>
      </c>
      <c r="C183" s="52" t="s">
        <v>41</v>
      </c>
      <c r="D183" s="8"/>
      <c r="E183" s="17"/>
      <c r="F183" s="17"/>
      <c r="G183" s="17"/>
      <c r="H183" s="17"/>
      <c r="I183" s="17"/>
      <c r="J183" s="17"/>
      <c r="K183" s="17"/>
      <c r="L183" s="17"/>
      <c r="M183" s="17"/>
      <c r="N183" s="17"/>
      <c r="O183" s="17"/>
      <c r="P183" s="17"/>
      <c r="Q183" s="17"/>
      <c r="R183" s="8"/>
      <c r="S183" s="53"/>
      <c r="T183" s="53"/>
      <c r="U183" s="53"/>
      <c r="V183" s="53"/>
      <c r="W183" s="53"/>
      <c r="X183" s="53"/>
      <c r="Y183" s="53"/>
      <c r="Z183" s="53"/>
      <c r="AA183" s="53"/>
      <c r="AB183" s="53"/>
      <c r="AC183" s="53"/>
      <c r="AD183" s="54"/>
      <c r="AE183" s="183"/>
      <c r="AF183" s="22" t="s">
        <v>41</v>
      </c>
      <c r="AG183" s="88" t="s">
        <v>41</v>
      </c>
      <c r="AH183" s="14"/>
    </row>
    <row r="184" spans="1:34" ht="15" x14ac:dyDescent="0.2">
      <c r="A184" s="5" t="s">
        <v>41</v>
      </c>
      <c r="B184" s="85" t="s">
        <v>41</v>
      </c>
      <c r="C184" s="52" t="s">
        <v>41</v>
      </c>
      <c r="D184" s="8"/>
      <c r="E184" s="17"/>
      <c r="F184" s="17"/>
      <c r="G184" s="17"/>
      <c r="H184" s="17"/>
      <c r="I184" s="17"/>
      <c r="J184" s="17"/>
      <c r="K184" s="17"/>
      <c r="L184" s="17"/>
      <c r="M184" s="17"/>
      <c r="N184" s="17"/>
      <c r="O184" s="17"/>
      <c r="P184" s="17"/>
      <c r="Q184" s="17"/>
      <c r="R184" s="8"/>
      <c r="S184" s="53"/>
      <c r="T184" s="53"/>
      <c r="U184" s="53"/>
      <c r="V184" s="53"/>
      <c r="W184" s="53"/>
      <c r="X184" s="53"/>
      <c r="Y184" s="53"/>
      <c r="Z184" s="53"/>
      <c r="AA184" s="53"/>
      <c r="AB184" s="53"/>
      <c r="AC184" s="53"/>
      <c r="AD184" s="54"/>
      <c r="AE184" s="183"/>
      <c r="AF184" s="22" t="s">
        <v>41</v>
      </c>
      <c r="AG184" s="88" t="s">
        <v>41</v>
      </c>
      <c r="AH184" s="14"/>
    </row>
    <row r="185" spans="1:34" ht="15" x14ac:dyDescent="0.2">
      <c r="A185" s="5" t="s">
        <v>41</v>
      </c>
      <c r="B185" s="85" t="s">
        <v>41</v>
      </c>
      <c r="C185" s="52" t="s">
        <v>41</v>
      </c>
      <c r="D185" s="183"/>
      <c r="E185" s="17"/>
      <c r="F185" s="17"/>
      <c r="G185" s="17"/>
      <c r="H185" s="17"/>
      <c r="I185" s="17"/>
      <c r="J185" s="17"/>
      <c r="K185" s="17"/>
      <c r="L185" s="17"/>
      <c r="M185" s="17"/>
      <c r="N185" s="17"/>
      <c r="O185" s="17"/>
      <c r="P185" s="17"/>
      <c r="Q185" s="17"/>
      <c r="R185" s="183"/>
      <c r="S185" s="53"/>
      <c r="T185" s="53"/>
      <c r="U185" s="53"/>
      <c r="V185" s="53"/>
      <c r="W185" s="53"/>
      <c r="X185" s="53"/>
      <c r="Y185" s="53"/>
      <c r="Z185" s="53"/>
      <c r="AA185" s="53"/>
      <c r="AB185" s="53"/>
      <c r="AC185" s="53"/>
      <c r="AD185" s="54"/>
      <c r="AE185" s="183"/>
      <c r="AF185" s="22" t="s">
        <v>41</v>
      </c>
      <c r="AG185" s="88" t="s">
        <v>41</v>
      </c>
      <c r="AH185" s="14"/>
    </row>
    <row r="186" spans="1:34" ht="15.75" x14ac:dyDescent="0.25">
      <c r="A186" s="5" t="s">
        <v>41</v>
      </c>
      <c r="B186" s="85" t="s">
        <v>41</v>
      </c>
      <c r="C186" s="52" t="s">
        <v>41</v>
      </c>
      <c r="D186" s="63"/>
      <c r="E186" s="17"/>
      <c r="F186" s="17"/>
      <c r="G186" s="17"/>
      <c r="H186" s="17"/>
      <c r="I186" s="17"/>
      <c r="J186" s="17"/>
      <c r="K186" s="17"/>
      <c r="L186" s="17"/>
      <c r="M186" s="17"/>
      <c r="N186" s="17"/>
      <c r="O186" s="17"/>
      <c r="P186" s="17"/>
      <c r="Q186" s="17"/>
      <c r="R186" s="63"/>
      <c r="S186" s="53"/>
      <c r="T186" s="53"/>
      <c r="U186" s="53"/>
      <c r="V186" s="53"/>
      <c r="W186" s="53"/>
      <c r="X186" s="53"/>
      <c r="Y186" s="53"/>
      <c r="Z186" s="53"/>
      <c r="AA186" s="53"/>
      <c r="AB186" s="53"/>
      <c r="AC186" s="53"/>
      <c r="AD186" s="54"/>
      <c r="AE186" s="183"/>
      <c r="AF186" s="22" t="s">
        <v>41</v>
      </c>
      <c r="AG186" s="88" t="s">
        <v>41</v>
      </c>
      <c r="AH186" s="14"/>
    </row>
    <row r="187" spans="1:34" ht="15" x14ac:dyDescent="0.2">
      <c r="A187" s="5" t="s">
        <v>41</v>
      </c>
      <c r="B187" s="85" t="s">
        <v>41</v>
      </c>
      <c r="C187" s="52" t="s">
        <v>41</v>
      </c>
      <c r="D187" s="183"/>
      <c r="E187" s="17"/>
      <c r="F187" s="17"/>
      <c r="G187" s="17"/>
      <c r="H187" s="17"/>
      <c r="I187" s="17"/>
      <c r="J187" s="17"/>
      <c r="K187" s="17"/>
      <c r="L187" s="17"/>
      <c r="M187" s="17"/>
      <c r="N187" s="17"/>
      <c r="O187" s="17"/>
      <c r="P187" s="17"/>
      <c r="Q187" s="17"/>
      <c r="R187" s="183"/>
      <c r="S187" s="53"/>
      <c r="T187" s="53"/>
      <c r="U187" s="53"/>
      <c r="V187" s="53"/>
      <c r="W187" s="53"/>
      <c r="X187" s="53"/>
      <c r="Y187" s="53"/>
      <c r="Z187" s="53"/>
      <c r="AA187" s="53"/>
      <c r="AB187" s="53"/>
      <c r="AC187" s="53"/>
      <c r="AD187" s="54"/>
      <c r="AE187" s="183"/>
      <c r="AF187" s="22" t="s">
        <v>41</v>
      </c>
      <c r="AG187" s="88" t="s">
        <v>41</v>
      </c>
      <c r="AH187" s="14"/>
    </row>
    <row r="188" spans="1:34" ht="15" x14ac:dyDescent="0.2">
      <c r="A188" s="5" t="s">
        <v>41</v>
      </c>
      <c r="B188" s="85" t="s">
        <v>41</v>
      </c>
      <c r="C188" s="52" t="s">
        <v>41</v>
      </c>
      <c r="D188" s="183"/>
      <c r="E188" s="17"/>
      <c r="F188" s="17"/>
      <c r="G188" s="17"/>
      <c r="H188" s="17"/>
      <c r="I188" s="17"/>
      <c r="J188" s="17"/>
      <c r="K188" s="17"/>
      <c r="L188" s="17"/>
      <c r="M188" s="17"/>
      <c r="N188" s="17"/>
      <c r="O188" s="17"/>
      <c r="P188" s="17"/>
      <c r="Q188" s="17"/>
      <c r="R188" s="183"/>
      <c r="S188" s="53"/>
      <c r="T188" s="53"/>
      <c r="U188" s="53"/>
      <c r="V188" s="53"/>
      <c r="W188" s="53"/>
      <c r="X188" s="53"/>
      <c r="Y188" s="53"/>
      <c r="Z188" s="53"/>
      <c r="AA188" s="53"/>
      <c r="AB188" s="53"/>
      <c r="AC188" s="53"/>
      <c r="AD188" s="54"/>
      <c r="AE188" s="183"/>
      <c r="AF188" s="22" t="s">
        <v>41</v>
      </c>
      <c r="AG188" s="88" t="s">
        <v>41</v>
      </c>
      <c r="AH188" s="14"/>
    </row>
    <row r="189" spans="1:34" ht="15" x14ac:dyDescent="0.2">
      <c r="A189" s="5" t="s">
        <v>41</v>
      </c>
      <c r="B189" s="85" t="s">
        <v>41</v>
      </c>
      <c r="C189" s="52" t="s">
        <v>41</v>
      </c>
      <c r="D189" s="183"/>
      <c r="E189" s="17"/>
      <c r="F189" s="17"/>
      <c r="G189" s="17"/>
      <c r="H189" s="17"/>
      <c r="I189" s="17"/>
      <c r="J189" s="17"/>
      <c r="K189" s="17"/>
      <c r="L189" s="17"/>
      <c r="M189" s="17"/>
      <c r="N189" s="17"/>
      <c r="O189" s="17"/>
      <c r="P189" s="17"/>
      <c r="Q189" s="17"/>
      <c r="R189" s="183"/>
      <c r="S189" s="53"/>
      <c r="T189" s="53"/>
      <c r="U189" s="53"/>
      <c r="V189" s="53"/>
      <c r="W189" s="53"/>
      <c r="X189" s="53"/>
      <c r="Y189" s="53"/>
      <c r="Z189" s="53"/>
      <c r="AA189" s="53"/>
      <c r="AB189" s="53"/>
      <c r="AC189" s="53"/>
      <c r="AD189" s="54"/>
      <c r="AE189" s="183"/>
      <c r="AF189" s="22" t="s">
        <v>41</v>
      </c>
      <c r="AG189" s="88" t="s">
        <v>41</v>
      </c>
      <c r="AH189" s="14"/>
    </row>
    <row r="190" spans="1:34" ht="15" x14ac:dyDescent="0.2">
      <c r="A190" s="5" t="s">
        <v>41</v>
      </c>
      <c r="B190" s="85" t="s">
        <v>41</v>
      </c>
      <c r="C190" s="52" t="s">
        <v>41</v>
      </c>
      <c r="D190" s="183"/>
      <c r="E190" s="17"/>
      <c r="F190" s="17"/>
      <c r="G190" s="17"/>
      <c r="H190" s="17"/>
      <c r="I190" s="17"/>
      <c r="J190" s="17"/>
      <c r="K190" s="17"/>
      <c r="L190" s="17"/>
      <c r="M190" s="17"/>
      <c r="N190" s="17"/>
      <c r="O190" s="17"/>
      <c r="P190" s="17"/>
      <c r="Q190" s="17"/>
      <c r="R190" s="183"/>
      <c r="S190" s="53"/>
      <c r="T190" s="53"/>
      <c r="U190" s="53"/>
      <c r="V190" s="53"/>
      <c r="W190" s="53"/>
      <c r="X190" s="53"/>
      <c r="Y190" s="53"/>
      <c r="Z190" s="53"/>
      <c r="AA190" s="53"/>
      <c r="AB190" s="53"/>
      <c r="AC190" s="53"/>
      <c r="AD190" s="54"/>
      <c r="AE190" s="183"/>
      <c r="AF190" s="22" t="s">
        <v>41</v>
      </c>
      <c r="AG190" s="88" t="s">
        <v>41</v>
      </c>
      <c r="AH190" s="14"/>
    </row>
    <row r="191" spans="1:34" ht="15" x14ac:dyDescent="0.2">
      <c r="A191" s="5" t="s">
        <v>41</v>
      </c>
      <c r="B191" s="85" t="s">
        <v>41</v>
      </c>
      <c r="C191" s="52" t="s">
        <v>41</v>
      </c>
      <c r="D191" s="183"/>
      <c r="E191" s="17"/>
      <c r="F191" s="17"/>
      <c r="G191" s="17"/>
      <c r="H191" s="17"/>
      <c r="I191" s="17"/>
      <c r="J191" s="17"/>
      <c r="K191" s="17"/>
      <c r="L191" s="17"/>
      <c r="M191" s="17"/>
      <c r="N191" s="17"/>
      <c r="O191" s="17"/>
      <c r="P191" s="17"/>
      <c r="Q191" s="17"/>
      <c r="R191" s="183"/>
      <c r="S191" s="53"/>
      <c r="T191" s="53"/>
      <c r="U191" s="53"/>
      <c r="V191" s="53"/>
      <c r="W191" s="53"/>
      <c r="X191" s="53"/>
      <c r="Y191" s="53"/>
      <c r="Z191" s="53"/>
      <c r="AA191" s="53"/>
      <c r="AB191" s="53"/>
      <c r="AC191" s="53"/>
      <c r="AD191" s="54"/>
      <c r="AE191" s="183"/>
      <c r="AF191" s="22" t="s">
        <v>41</v>
      </c>
      <c r="AG191" s="88" t="s">
        <v>41</v>
      </c>
      <c r="AH191" s="14"/>
    </row>
    <row r="192" spans="1:34" ht="15" x14ac:dyDescent="0.2">
      <c r="A192" s="5" t="s">
        <v>41</v>
      </c>
      <c r="B192" s="85" t="s">
        <v>41</v>
      </c>
      <c r="C192" s="52" t="s">
        <v>41</v>
      </c>
      <c r="D192" s="183"/>
      <c r="E192" s="17"/>
      <c r="F192" s="17"/>
      <c r="G192" s="17"/>
      <c r="H192" s="17"/>
      <c r="I192" s="17"/>
      <c r="J192" s="17"/>
      <c r="K192" s="17"/>
      <c r="L192" s="17"/>
      <c r="M192" s="17"/>
      <c r="N192" s="17"/>
      <c r="O192" s="17"/>
      <c r="P192" s="17"/>
      <c r="Q192" s="17"/>
      <c r="R192" s="183"/>
      <c r="S192" s="53"/>
      <c r="T192" s="53"/>
      <c r="U192" s="53"/>
      <c r="V192" s="53"/>
      <c r="W192" s="53"/>
      <c r="X192" s="53"/>
      <c r="Y192" s="53"/>
      <c r="Z192" s="53"/>
      <c r="AA192" s="53"/>
      <c r="AB192" s="53"/>
      <c r="AC192" s="53"/>
      <c r="AD192" s="54"/>
      <c r="AE192" s="183"/>
      <c r="AF192" s="22" t="s">
        <v>41</v>
      </c>
      <c r="AG192" s="88" t="s">
        <v>41</v>
      </c>
      <c r="AH192" s="14"/>
    </row>
    <row r="193" spans="1:34" ht="15" x14ac:dyDescent="0.2">
      <c r="A193" s="5" t="s">
        <v>41</v>
      </c>
      <c r="B193" s="85" t="s">
        <v>41</v>
      </c>
      <c r="C193" s="52" t="s">
        <v>41</v>
      </c>
      <c r="D193" s="183"/>
      <c r="E193" s="17"/>
      <c r="F193" s="17"/>
      <c r="G193" s="17"/>
      <c r="H193" s="17"/>
      <c r="I193" s="17"/>
      <c r="J193" s="17"/>
      <c r="K193" s="17"/>
      <c r="L193" s="17"/>
      <c r="M193" s="17"/>
      <c r="N193" s="17"/>
      <c r="O193" s="17"/>
      <c r="P193" s="17"/>
      <c r="Q193" s="17"/>
      <c r="R193" s="183"/>
      <c r="S193" s="53"/>
      <c r="T193" s="53"/>
      <c r="U193" s="53"/>
      <c r="V193" s="53"/>
      <c r="W193" s="53"/>
      <c r="X193" s="53"/>
      <c r="Y193" s="53"/>
      <c r="Z193" s="53"/>
      <c r="AA193" s="53"/>
      <c r="AB193" s="53"/>
      <c r="AC193" s="53"/>
      <c r="AD193" s="54"/>
      <c r="AE193" s="183"/>
      <c r="AF193" s="22" t="s">
        <v>41</v>
      </c>
      <c r="AG193" s="88" t="s">
        <v>41</v>
      </c>
      <c r="AH193" s="14"/>
    </row>
    <row r="194" spans="1:34" ht="15" x14ac:dyDescent="0.2">
      <c r="A194" s="5" t="s">
        <v>41</v>
      </c>
      <c r="B194" s="85" t="s">
        <v>41</v>
      </c>
      <c r="C194" s="52" t="s">
        <v>41</v>
      </c>
      <c r="D194" s="183"/>
      <c r="E194" s="17"/>
      <c r="F194" s="17"/>
      <c r="G194" s="17"/>
      <c r="H194" s="17"/>
      <c r="I194" s="17"/>
      <c r="J194" s="17"/>
      <c r="K194" s="17"/>
      <c r="L194" s="17"/>
      <c r="M194" s="17"/>
      <c r="N194" s="17"/>
      <c r="O194" s="17"/>
      <c r="P194" s="17"/>
      <c r="Q194" s="17"/>
      <c r="R194" s="183"/>
      <c r="S194" s="53"/>
      <c r="T194" s="53"/>
      <c r="U194" s="53"/>
      <c r="V194" s="53"/>
      <c r="W194" s="53"/>
      <c r="X194" s="53"/>
      <c r="Y194" s="53"/>
      <c r="Z194" s="53"/>
      <c r="AA194" s="53"/>
      <c r="AB194" s="53"/>
      <c r="AC194" s="53"/>
      <c r="AD194" s="54"/>
      <c r="AE194" s="183"/>
      <c r="AF194" s="22" t="s">
        <v>41</v>
      </c>
      <c r="AG194" s="88" t="s">
        <v>41</v>
      </c>
      <c r="AH194" s="14"/>
    </row>
    <row r="195" spans="1:34" ht="15" x14ac:dyDescent="0.2">
      <c r="A195" s="5" t="s">
        <v>41</v>
      </c>
      <c r="B195" s="85" t="s">
        <v>41</v>
      </c>
      <c r="C195" s="52" t="s">
        <v>41</v>
      </c>
      <c r="D195" s="183"/>
      <c r="E195" s="17"/>
      <c r="F195" s="17"/>
      <c r="G195" s="17"/>
      <c r="H195" s="17"/>
      <c r="I195" s="17"/>
      <c r="J195" s="17"/>
      <c r="K195" s="17"/>
      <c r="L195" s="17"/>
      <c r="M195" s="17"/>
      <c r="N195" s="17"/>
      <c r="O195" s="17"/>
      <c r="P195" s="17"/>
      <c r="Q195" s="17"/>
      <c r="R195" s="183"/>
      <c r="S195" s="53"/>
      <c r="T195" s="53"/>
      <c r="U195" s="53"/>
      <c r="V195" s="53"/>
      <c r="W195" s="53"/>
      <c r="X195" s="53"/>
      <c r="Y195" s="53"/>
      <c r="Z195" s="53"/>
      <c r="AA195" s="53"/>
      <c r="AB195" s="53"/>
      <c r="AC195" s="53"/>
      <c r="AD195" s="54"/>
      <c r="AE195" s="183"/>
      <c r="AF195" s="22" t="s">
        <v>41</v>
      </c>
      <c r="AG195" s="88" t="s">
        <v>41</v>
      </c>
      <c r="AH195" s="14"/>
    </row>
    <row r="196" spans="1:34" ht="15" x14ac:dyDescent="0.2">
      <c r="A196" s="5" t="s">
        <v>41</v>
      </c>
      <c r="B196" s="85" t="s">
        <v>41</v>
      </c>
      <c r="C196" s="52" t="s">
        <v>41</v>
      </c>
      <c r="D196" s="183"/>
      <c r="E196" s="17"/>
      <c r="F196" s="17"/>
      <c r="G196" s="17"/>
      <c r="H196" s="17"/>
      <c r="I196" s="17"/>
      <c r="J196" s="17"/>
      <c r="K196" s="17"/>
      <c r="L196" s="17"/>
      <c r="M196" s="17"/>
      <c r="N196" s="17"/>
      <c r="O196" s="17"/>
      <c r="P196" s="17"/>
      <c r="Q196" s="17"/>
      <c r="R196" s="183"/>
      <c r="S196" s="53"/>
      <c r="T196" s="53"/>
      <c r="U196" s="53"/>
      <c r="V196" s="53"/>
      <c r="W196" s="53"/>
      <c r="X196" s="53"/>
      <c r="Y196" s="53"/>
      <c r="Z196" s="53"/>
      <c r="AA196" s="53"/>
      <c r="AB196" s="53"/>
      <c r="AC196" s="53"/>
      <c r="AD196" s="54"/>
      <c r="AE196" s="183"/>
      <c r="AF196" s="22" t="s">
        <v>41</v>
      </c>
      <c r="AG196" s="88" t="s">
        <v>41</v>
      </c>
      <c r="AH196" s="14"/>
    </row>
    <row r="197" spans="1:34" ht="15" x14ac:dyDescent="0.2">
      <c r="A197" s="5" t="s">
        <v>41</v>
      </c>
      <c r="B197" s="85" t="s">
        <v>41</v>
      </c>
      <c r="C197" s="52" t="s">
        <v>41</v>
      </c>
      <c r="D197" s="183"/>
      <c r="E197" s="17"/>
      <c r="F197" s="17"/>
      <c r="G197" s="17"/>
      <c r="H197" s="17"/>
      <c r="I197" s="17"/>
      <c r="J197" s="17"/>
      <c r="K197" s="17"/>
      <c r="L197" s="17"/>
      <c r="M197" s="17"/>
      <c r="N197" s="17"/>
      <c r="O197" s="17"/>
      <c r="P197" s="17"/>
      <c r="Q197" s="17"/>
      <c r="R197" s="183"/>
      <c r="S197" s="53"/>
      <c r="T197" s="53"/>
      <c r="U197" s="53"/>
      <c r="V197" s="53"/>
      <c r="W197" s="53"/>
      <c r="X197" s="53"/>
      <c r="Y197" s="53"/>
      <c r="Z197" s="53"/>
      <c r="AA197" s="53"/>
      <c r="AB197" s="53"/>
      <c r="AC197" s="53"/>
      <c r="AD197" s="54"/>
      <c r="AE197" s="183"/>
      <c r="AF197" s="22" t="s">
        <v>41</v>
      </c>
      <c r="AG197" s="88" t="s">
        <v>41</v>
      </c>
      <c r="AH197" s="14"/>
    </row>
    <row r="198" spans="1:34" ht="15" x14ac:dyDescent="0.2">
      <c r="A198" s="5" t="s">
        <v>41</v>
      </c>
      <c r="B198" s="85" t="s">
        <v>41</v>
      </c>
      <c r="C198" s="52" t="s">
        <v>41</v>
      </c>
      <c r="D198" s="183"/>
      <c r="E198" s="17"/>
      <c r="F198" s="17"/>
      <c r="G198" s="17"/>
      <c r="H198" s="17"/>
      <c r="I198" s="17"/>
      <c r="J198" s="17"/>
      <c r="K198" s="17"/>
      <c r="L198" s="17"/>
      <c r="M198" s="17"/>
      <c r="N198" s="17"/>
      <c r="O198" s="17"/>
      <c r="P198" s="17"/>
      <c r="Q198" s="17"/>
      <c r="R198" s="183"/>
      <c r="S198" s="53"/>
      <c r="T198" s="53"/>
      <c r="U198" s="53"/>
      <c r="V198" s="53"/>
      <c r="W198" s="53"/>
      <c r="X198" s="53"/>
      <c r="Y198" s="53"/>
      <c r="Z198" s="53"/>
      <c r="AA198" s="53"/>
      <c r="AB198" s="53"/>
      <c r="AC198" s="53"/>
      <c r="AD198" s="54"/>
      <c r="AE198" s="183"/>
      <c r="AF198" s="22" t="s">
        <v>41</v>
      </c>
      <c r="AG198" s="88" t="s">
        <v>41</v>
      </c>
      <c r="AH198" s="14"/>
    </row>
    <row r="199" spans="1:34" ht="15" x14ac:dyDescent="0.2">
      <c r="A199" s="5" t="s">
        <v>41</v>
      </c>
      <c r="B199" s="85" t="s">
        <v>41</v>
      </c>
      <c r="C199" s="52" t="s">
        <v>41</v>
      </c>
      <c r="D199" s="183"/>
      <c r="E199" s="17"/>
      <c r="F199" s="17"/>
      <c r="G199" s="17"/>
      <c r="H199" s="17"/>
      <c r="I199" s="17"/>
      <c r="J199" s="17"/>
      <c r="K199" s="17"/>
      <c r="L199" s="17"/>
      <c r="M199" s="17"/>
      <c r="N199" s="17"/>
      <c r="O199" s="17"/>
      <c r="P199" s="17"/>
      <c r="Q199" s="17"/>
      <c r="R199" s="183"/>
      <c r="S199" s="53"/>
      <c r="T199" s="53"/>
      <c r="U199" s="53"/>
      <c r="V199" s="53"/>
      <c r="W199" s="53"/>
      <c r="X199" s="53"/>
      <c r="Y199" s="53"/>
      <c r="Z199" s="53"/>
      <c r="AA199" s="53"/>
      <c r="AB199" s="53"/>
      <c r="AC199" s="53"/>
      <c r="AD199" s="54"/>
      <c r="AE199" s="183"/>
      <c r="AF199" s="22" t="s">
        <v>41</v>
      </c>
      <c r="AG199" s="88" t="s">
        <v>41</v>
      </c>
      <c r="AH199" s="14"/>
    </row>
    <row r="200" spans="1:34" ht="15" x14ac:dyDescent="0.2">
      <c r="A200" s="5" t="s">
        <v>41</v>
      </c>
      <c r="B200" s="85" t="s">
        <v>41</v>
      </c>
      <c r="C200" s="52" t="s">
        <v>41</v>
      </c>
      <c r="D200" s="183"/>
      <c r="E200" s="17"/>
      <c r="F200" s="17"/>
      <c r="G200" s="17"/>
      <c r="H200" s="17"/>
      <c r="I200" s="17"/>
      <c r="J200" s="17"/>
      <c r="K200" s="17"/>
      <c r="L200" s="17"/>
      <c r="M200" s="17"/>
      <c r="N200" s="17"/>
      <c r="O200" s="17"/>
      <c r="P200" s="17"/>
      <c r="Q200" s="17"/>
      <c r="R200" s="183"/>
      <c r="S200" s="53"/>
      <c r="T200" s="53"/>
      <c r="U200" s="53"/>
      <c r="V200" s="53"/>
      <c r="W200" s="53"/>
      <c r="X200" s="53"/>
      <c r="Y200" s="53"/>
      <c r="Z200" s="53"/>
      <c r="AA200" s="53"/>
      <c r="AB200" s="53"/>
      <c r="AC200" s="53"/>
      <c r="AD200" s="54"/>
      <c r="AE200" s="183"/>
      <c r="AF200" s="22" t="s">
        <v>41</v>
      </c>
      <c r="AG200" s="88" t="s">
        <v>41</v>
      </c>
      <c r="AH200" s="14"/>
    </row>
    <row r="201" spans="1:34" ht="15" x14ac:dyDescent="0.2">
      <c r="A201" s="5" t="s">
        <v>41</v>
      </c>
      <c r="B201" s="85" t="s">
        <v>41</v>
      </c>
      <c r="C201" s="52" t="s">
        <v>41</v>
      </c>
      <c r="D201" s="183"/>
      <c r="E201" s="17"/>
      <c r="F201" s="17"/>
      <c r="G201" s="17"/>
      <c r="H201" s="17"/>
      <c r="I201" s="17"/>
      <c r="J201" s="17"/>
      <c r="K201" s="17"/>
      <c r="L201" s="17"/>
      <c r="M201" s="17"/>
      <c r="N201" s="17"/>
      <c r="O201" s="17"/>
      <c r="P201" s="17"/>
      <c r="Q201" s="17"/>
      <c r="R201" s="183"/>
      <c r="S201" s="53"/>
      <c r="T201" s="53"/>
      <c r="U201" s="53"/>
      <c r="V201" s="53"/>
      <c r="W201" s="53"/>
      <c r="X201" s="53"/>
      <c r="Y201" s="53"/>
      <c r="Z201" s="53"/>
      <c r="AA201" s="53"/>
      <c r="AB201" s="53"/>
      <c r="AC201" s="53"/>
      <c r="AD201" s="54"/>
      <c r="AE201" s="183"/>
      <c r="AF201" s="22" t="s">
        <v>41</v>
      </c>
      <c r="AG201" s="88" t="s">
        <v>41</v>
      </c>
      <c r="AH201" s="14"/>
    </row>
    <row r="202" spans="1:34" ht="15" x14ac:dyDescent="0.2">
      <c r="A202" s="5" t="s">
        <v>41</v>
      </c>
      <c r="B202" s="85" t="s">
        <v>41</v>
      </c>
      <c r="C202" s="52" t="s">
        <v>41</v>
      </c>
      <c r="D202" s="183"/>
      <c r="E202" s="17"/>
      <c r="F202" s="17"/>
      <c r="G202" s="17"/>
      <c r="H202" s="17"/>
      <c r="I202" s="17"/>
      <c r="J202" s="17"/>
      <c r="K202" s="17"/>
      <c r="L202" s="17"/>
      <c r="M202" s="17"/>
      <c r="N202" s="17"/>
      <c r="O202" s="17"/>
      <c r="P202" s="17"/>
      <c r="Q202" s="17"/>
      <c r="R202" s="183"/>
      <c r="S202" s="53"/>
      <c r="T202" s="53"/>
      <c r="U202" s="53"/>
      <c r="V202" s="53"/>
      <c r="W202" s="53"/>
      <c r="X202" s="53"/>
      <c r="Y202" s="53"/>
      <c r="Z202" s="53"/>
      <c r="AA202" s="53"/>
      <c r="AB202" s="53"/>
      <c r="AC202" s="53"/>
      <c r="AD202" s="54"/>
      <c r="AE202" s="183"/>
      <c r="AF202" s="22" t="s">
        <v>41</v>
      </c>
      <c r="AG202" s="88" t="s">
        <v>41</v>
      </c>
      <c r="AH202" s="14"/>
    </row>
    <row r="203" spans="1:34" ht="18.75" thickBot="1" x14ac:dyDescent="0.3">
      <c r="A203" s="5" t="s">
        <v>41</v>
      </c>
      <c r="B203" s="85" t="s">
        <v>41</v>
      </c>
      <c r="C203" s="87" t="s">
        <v>41</v>
      </c>
      <c r="D203" s="87" t="s">
        <v>41</v>
      </c>
      <c r="E203" s="91"/>
      <c r="F203" s="91"/>
      <c r="G203" s="91"/>
      <c r="H203" s="91"/>
      <c r="I203" s="91"/>
      <c r="J203" s="91"/>
      <c r="K203" s="91"/>
      <c r="L203" s="91"/>
      <c r="M203" s="91"/>
      <c r="N203" s="91"/>
      <c r="O203" s="91"/>
      <c r="P203" s="91"/>
      <c r="Q203" s="91"/>
      <c r="R203" s="87" t="s">
        <v>41</v>
      </c>
      <c r="S203" s="87" t="s">
        <v>41</v>
      </c>
      <c r="T203" s="87" t="s">
        <v>41</v>
      </c>
      <c r="U203" s="87" t="s">
        <v>41</v>
      </c>
      <c r="V203" s="87" t="s">
        <v>41</v>
      </c>
      <c r="W203" s="87" t="s">
        <v>41</v>
      </c>
      <c r="X203" s="87" t="s">
        <v>41</v>
      </c>
      <c r="Y203" s="87" t="s">
        <v>41</v>
      </c>
      <c r="Z203" s="87" t="s">
        <v>41</v>
      </c>
      <c r="AA203" s="87" t="s">
        <v>41</v>
      </c>
      <c r="AB203" s="87" t="s">
        <v>41</v>
      </c>
      <c r="AC203" s="87" t="s">
        <v>41</v>
      </c>
      <c r="AD203" s="87" t="s">
        <v>41</v>
      </c>
      <c r="AE203" s="87" t="s">
        <v>41</v>
      </c>
      <c r="AF203" s="87" t="s">
        <v>41</v>
      </c>
      <c r="AG203" s="88" t="s">
        <v>41</v>
      </c>
      <c r="AH203" s="14"/>
    </row>
    <row r="204" spans="1:34" ht="18" x14ac:dyDescent="0.25">
      <c r="A204" s="5" t="s">
        <v>41</v>
      </c>
      <c r="B204" s="85" t="s">
        <v>41</v>
      </c>
      <c r="C204" s="58" t="s">
        <v>41</v>
      </c>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60"/>
      <c r="AG204" s="88" t="s">
        <v>41</v>
      </c>
      <c r="AH204" s="14"/>
    </row>
    <row r="205" spans="1:34" ht="15" x14ac:dyDescent="0.2">
      <c r="A205" s="5" t="s">
        <v>41</v>
      </c>
      <c r="B205" s="85" t="s">
        <v>41</v>
      </c>
      <c r="C205" s="52" t="s">
        <v>41</v>
      </c>
      <c r="D205" s="183"/>
      <c r="E205" s="17"/>
      <c r="F205" s="17"/>
      <c r="G205" s="17"/>
      <c r="H205" s="17"/>
      <c r="I205" s="17"/>
      <c r="J205" s="17"/>
      <c r="K205" s="17"/>
      <c r="L205" s="17"/>
      <c r="M205" s="17"/>
      <c r="N205" s="17"/>
      <c r="O205" s="17"/>
      <c r="P205" s="17"/>
      <c r="Q205" s="17"/>
      <c r="R205" s="183"/>
      <c r="S205" s="53"/>
      <c r="T205" s="53"/>
      <c r="U205" s="53"/>
      <c r="V205" s="53"/>
      <c r="W205" s="53"/>
      <c r="X205" s="53"/>
      <c r="Y205" s="53"/>
      <c r="Z205" s="53"/>
      <c r="AA205" s="53"/>
      <c r="AB205" s="53"/>
      <c r="AC205" s="53"/>
      <c r="AD205" s="54"/>
      <c r="AE205" s="183"/>
      <c r="AF205" s="22" t="s">
        <v>41</v>
      </c>
      <c r="AG205" s="88" t="s">
        <v>41</v>
      </c>
      <c r="AH205" s="14"/>
    </row>
    <row r="206" spans="1:34" ht="15.6" customHeight="1" x14ac:dyDescent="0.2">
      <c r="A206" s="5" t="s">
        <v>41</v>
      </c>
      <c r="B206" s="85" t="s">
        <v>41</v>
      </c>
      <c r="C206" s="52" t="s">
        <v>41</v>
      </c>
      <c r="D206" s="269" t="s">
        <v>83</v>
      </c>
      <c r="E206" s="269"/>
      <c r="F206" s="269"/>
      <c r="G206" s="269"/>
      <c r="H206" s="269"/>
      <c r="I206" s="269"/>
      <c r="J206" s="269"/>
      <c r="K206" s="269"/>
      <c r="L206" s="269"/>
      <c r="M206" s="269"/>
      <c r="N206" s="269"/>
      <c r="O206" s="269"/>
      <c r="P206" s="269"/>
      <c r="Q206" s="269"/>
      <c r="R206" s="269"/>
      <c r="S206" s="269"/>
      <c r="T206" s="269"/>
      <c r="U206" s="269"/>
      <c r="V206" s="269"/>
      <c r="W206" s="269"/>
      <c r="X206" s="269"/>
      <c r="Y206" s="269"/>
      <c r="Z206" s="269"/>
      <c r="AA206" s="269"/>
      <c r="AB206" s="269"/>
      <c r="AC206" s="269"/>
      <c r="AD206" s="269"/>
      <c r="AE206" s="269"/>
      <c r="AF206" s="270"/>
      <c r="AG206" s="88" t="s">
        <v>41</v>
      </c>
      <c r="AH206" s="14"/>
    </row>
    <row r="207" spans="1:34" ht="18" x14ac:dyDescent="0.25">
      <c r="A207" s="5" t="s">
        <v>41</v>
      </c>
      <c r="B207" s="87" t="s">
        <v>41</v>
      </c>
      <c r="C207" s="52" t="s">
        <v>41</v>
      </c>
      <c r="D207" s="269"/>
      <c r="E207" s="269"/>
      <c r="F207" s="269"/>
      <c r="G207" s="269"/>
      <c r="H207" s="269"/>
      <c r="I207" s="269"/>
      <c r="J207" s="269"/>
      <c r="K207" s="269"/>
      <c r="L207" s="269"/>
      <c r="M207" s="269"/>
      <c r="N207" s="269"/>
      <c r="O207" s="269"/>
      <c r="P207" s="269"/>
      <c r="Q207" s="269"/>
      <c r="R207" s="269"/>
      <c r="S207" s="269"/>
      <c r="T207" s="269"/>
      <c r="U207" s="269"/>
      <c r="V207" s="269"/>
      <c r="W207" s="269"/>
      <c r="X207" s="269"/>
      <c r="Y207" s="269"/>
      <c r="Z207" s="269"/>
      <c r="AA207" s="269"/>
      <c r="AB207" s="269"/>
      <c r="AC207" s="269"/>
      <c r="AD207" s="269"/>
      <c r="AE207" s="269"/>
      <c r="AF207" s="270"/>
      <c r="AG207" s="90" t="s">
        <v>41</v>
      </c>
      <c r="AH207" s="14"/>
    </row>
    <row r="208" spans="1:34" ht="15.75" x14ac:dyDescent="0.25">
      <c r="A208" s="5" t="s">
        <v>41</v>
      </c>
      <c r="B208" s="85" t="s">
        <v>41</v>
      </c>
      <c r="C208" s="52" t="s">
        <v>41</v>
      </c>
      <c r="D208" s="63"/>
      <c r="E208" s="55"/>
      <c r="F208" s="17"/>
      <c r="G208" s="17"/>
      <c r="H208" s="17"/>
      <c r="I208" s="17"/>
      <c r="J208" s="17"/>
      <c r="K208" s="17"/>
      <c r="L208" s="17"/>
      <c r="M208" s="17"/>
      <c r="N208" s="17"/>
      <c r="O208" s="17"/>
      <c r="P208" s="17"/>
      <c r="Q208" s="17"/>
      <c r="R208" s="63"/>
      <c r="S208" s="53"/>
      <c r="T208" s="53"/>
      <c r="U208" s="53"/>
      <c r="V208" s="53"/>
      <c r="W208" s="53"/>
      <c r="X208" s="54"/>
      <c r="Y208" s="53"/>
      <c r="Z208" s="53"/>
      <c r="AA208" s="53"/>
      <c r="AB208" s="53"/>
      <c r="AC208" s="53"/>
      <c r="AD208" s="54"/>
      <c r="AE208" s="183"/>
      <c r="AF208" s="22" t="s">
        <v>41</v>
      </c>
      <c r="AG208" s="88"/>
      <c r="AH208" s="14"/>
    </row>
    <row r="209" spans="1:34" ht="15" x14ac:dyDescent="0.2">
      <c r="A209" s="5" t="s">
        <v>41</v>
      </c>
      <c r="B209" s="85" t="s">
        <v>41</v>
      </c>
      <c r="C209" s="52" t="s">
        <v>41</v>
      </c>
      <c r="D209" s="183"/>
      <c r="E209" s="17"/>
      <c r="F209" s="17"/>
      <c r="G209" s="17"/>
      <c r="H209" s="17"/>
      <c r="I209" s="17"/>
      <c r="J209" s="17"/>
      <c r="K209" s="17"/>
      <c r="L209" s="17"/>
      <c r="M209" s="17"/>
      <c r="N209" s="17"/>
      <c r="O209" s="17"/>
      <c r="P209" s="17"/>
      <c r="Q209" s="17"/>
      <c r="R209" s="183"/>
      <c r="S209" s="53"/>
      <c r="T209" s="53"/>
      <c r="U209" s="53"/>
      <c r="V209" s="53"/>
      <c r="W209" s="53"/>
      <c r="X209" s="53"/>
      <c r="Y209" s="53"/>
      <c r="Z209" s="53"/>
      <c r="AA209" s="53"/>
      <c r="AB209" s="53"/>
      <c r="AC209" s="53"/>
      <c r="AD209" s="54"/>
      <c r="AE209" s="183"/>
      <c r="AF209" s="22" t="s">
        <v>41</v>
      </c>
      <c r="AG209" s="88" t="s">
        <v>41</v>
      </c>
      <c r="AH209" s="14"/>
    </row>
    <row r="210" spans="1:34" ht="15" x14ac:dyDescent="0.2">
      <c r="A210" s="5" t="s">
        <v>41</v>
      </c>
      <c r="B210" s="85" t="s">
        <v>41</v>
      </c>
      <c r="C210" s="52" t="s">
        <v>41</v>
      </c>
      <c r="D210" s="183"/>
      <c r="E210" s="17"/>
      <c r="F210" s="17"/>
      <c r="G210" s="17"/>
      <c r="H210" s="17"/>
      <c r="I210" s="17"/>
      <c r="J210" s="17"/>
      <c r="K210" s="17"/>
      <c r="L210" s="17"/>
      <c r="M210" s="17"/>
      <c r="N210" s="17"/>
      <c r="O210" s="17"/>
      <c r="P210" s="17"/>
      <c r="Q210" s="17"/>
      <c r="R210" s="183"/>
      <c r="S210" s="53"/>
      <c r="T210" s="53"/>
      <c r="U210" s="53"/>
      <c r="V210" s="53"/>
      <c r="W210" s="53"/>
      <c r="X210" s="53"/>
      <c r="Y210" s="53"/>
      <c r="Z210" s="53"/>
      <c r="AA210" s="53"/>
      <c r="AB210" s="53"/>
      <c r="AC210" s="53"/>
      <c r="AD210" s="54"/>
      <c r="AE210" s="183"/>
      <c r="AF210" s="22" t="s">
        <v>41</v>
      </c>
      <c r="AG210" s="88" t="s">
        <v>41</v>
      </c>
      <c r="AH210" s="14"/>
    </row>
    <row r="211" spans="1:34" ht="15" x14ac:dyDescent="0.2">
      <c r="A211" s="5" t="s">
        <v>41</v>
      </c>
      <c r="B211" s="85" t="s">
        <v>41</v>
      </c>
      <c r="C211" s="52" t="s">
        <v>41</v>
      </c>
      <c r="D211" s="183"/>
      <c r="E211" s="17"/>
      <c r="F211" s="17"/>
      <c r="G211" s="17"/>
      <c r="H211" s="17"/>
      <c r="I211" s="17"/>
      <c r="J211" s="17"/>
      <c r="K211" s="17"/>
      <c r="L211" s="17"/>
      <c r="M211" s="17"/>
      <c r="N211" s="17"/>
      <c r="O211" s="17"/>
      <c r="P211" s="17"/>
      <c r="Q211" s="17"/>
      <c r="R211" s="183"/>
      <c r="S211" s="53"/>
      <c r="T211" s="53"/>
      <c r="U211" s="53"/>
      <c r="V211" s="53"/>
      <c r="W211" s="53"/>
      <c r="X211" s="53"/>
      <c r="Y211" s="53"/>
      <c r="Z211" s="53"/>
      <c r="AA211" s="53"/>
      <c r="AB211" s="53"/>
      <c r="AC211" s="53"/>
      <c r="AD211" s="54"/>
      <c r="AE211" s="183"/>
      <c r="AF211" s="22" t="s">
        <v>41</v>
      </c>
      <c r="AG211" s="88" t="s">
        <v>41</v>
      </c>
      <c r="AH211" s="14"/>
    </row>
    <row r="212" spans="1:34" ht="15" x14ac:dyDescent="0.2">
      <c r="A212" s="5" t="s">
        <v>41</v>
      </c>
      <c r="B212" s="85" t="s">
        <v>41</v>
      </c>
      <c r="C212" s="52" t="s">
        <v>41</v>
      </c>
      <c r="D212" s="183"/>
      <c r="E212" s="17"/>
      <c r="F212" s="17"/>
      <c r="G212" s="17"/>
      <c r="H212" s="17"/>
      <c r="I212" s="17"/>
      <c r="J212" s="17"/>
      <c r="K212" s="17"/>
      <c r="L212" s="17"/>
      <c r="M212" s="17"/>
      <c r="N212" s="17"/>
      <c r="O212" s="17"/>
      <c r="P212" s="17"/>
      <c r="Q212" s="17"/>
      <c r="R212" s="183"/>
      <c r="S212" s="53"/>
      <c r="T212" s="53"/>
      <c r="U212" s="53"/>
      <c r="V212" s="53"/>
      <c r="W212" s="53"/>
      <c r="X212" s="53"/>
      <c r="Y212" s="53"/>
      <c r="Z212" s="53"/>
      <c r="AA212" s="53"/>
      <c r="AB212" s="53"/>
      <c r="AC212" s="53"/>
      <c r="AD212" s="54"/>
      <c r="AE212" s="183"/>
      <c r="AF212" s="22" t="s">
        <v>41</v>
      </c>
      <c r="AG212" s="88" t="s">
        <v>41</v>
      </c>
      <c r="AH212" s="14"/>
    </row>
    <row r="213" spans="1:34" ht="15" x14ac:dyDescent="0.2">
      <c r="A213" s="5" t="s">
        <v>41</v>
      </c>
      <c r="B213" s="85" t="s">
        <v>41</v>
      </c>
      <c r="C213" s="52" t="s">
        <v>41</v>
      </c>
      <c r="D213" s="183"/>
      <c r="E213" s="17"/>
      <c r="F213" s="17"/>
      <c r="G213" s="17"/>
      <c r="H213" s="17"/>
      <c r="I213" s="17"/>
      <c r="J213" s="17"/>
      <c r="K213" s="17"/>
      <c r="L213" s="17"/>
      <c r="M213" s="17"/>
      <c r="N213" s="17"/>
      <c r="O213" s="17"/>
      <c r="P213" s="17"/>
      <c r="Q213" s="17"/>
      <c r="R213" s="183"/>
      <c r="S213" s="53"/>
      <c r="T213" s="53"/>
      <c r="U213" s="53"/>
      <c r="V213" s="53"/>
      <c r="W213" s="53"/>
      <c r="X213" s="53"/>
      <c r="Y213" s="53"/>
      <c r="Z213" s="53"/>
      <c r="AA213" s="53"/>
      <c r="AB213" s="53"/>
      <c r="AC213" s="53"/>
      <c r="AD213" s="54"/>
      <c r="AE213" s="183"/>
      <c r="AF213" s="22" t="s">
        <v>41</v>
      </c>
      <c r="AG213" s="88" t="s">
        <v>41</v>
      </c>
      <c r="AH213" s="14"/>
    </row>
    <row r="214" spans="1:34" ht="15" x14ac:dyDescent="0.2">
      <c r="A214" s="5" t="s">
        <v>41</v>
      </c>
      <c r="B214" s="85" t="s">
        <v>41</v>
      </c>
      <c r="C214" s="52" t="s">
        <v>41</v>
      </c>
      <c r="D214" s="183"/>
      <c r="E214" s="17"/>
      <c r="F214" s="17"/>
      <c r="G214" s="17"/>
      <c r="H214" s="17"/>
      <c r="I214" s="17"/>
      <c r="J214" s="17"/>
      <c r="K214" s="17"/>
      <c r="L214" s="17"/>
      <c r="M214" s="17"/>
      <c r="N214" s="17"/>
      <c r="O214" s="17"/>
      <c r="P214" s="17"/>
      <c r="Q214" s="17"/>
      <c r="R214" s="183"/>
      <c r="S214" s="53"/>
      <c r="T214" s="53"/>
      <c r="U214" s="53"/>
      <c r="V214" s="53"/>
      <c r="W214" s="53"/>
      <c r="X214" s="53"/>
      <c r="Y214" s="53"/>
      <c r="Z214" s="53"/>
      <c r="AA214" s="53"/>
      <c r="AB214" s="53"/>
      <c r="AC214" s="53"/>
      <c r="AD214" s="54"/>
      <c r="AE214" s="183"/>
      <c r="AF214" s="22" t="s">
        <v>41</v>
      </c>
      <c r="AG214" s="88" t="s">
        <v>41</v>
      </c>
      <c r="AH214" s="14"/>
    </row>
    <row r="215" spans="1:34" ht="15" x14ac:dyDescent="0.2">
      <c r="A215" s="5" t="s">
        <v>41</v>
      </c>
      <c r="B215" s="85" t="s">
        <v>41</v>
      </c>
      <c r="C215" s="52" t="s">
        <v>41</v>
      </c>
      <c r="D215" s="183"/>
      <c r="E215" s="17"/>
      <c r="F215" s="17"/>
      <c r="G215" s="17"/>
      <c r="H215" s="17"/>
      <c r="I215" s="17"/>
      <c r="J215" s="17"/>
      <c r="K215" s="17"/>
      <c r="L215" s="17"/>
      <c r="M215" s="17"/>
      <c r="N215" s="17"/>
      <c r="O215" s="17"/>
      <c r="P215" s="17"/>
      <c r="Q215" s="17"/>
      <c r="R215" s="183"/>
      <c r="S215" s="53"/>
      <c r="T215" s="53"/>
      <c r="U215" s="53"/>
      <c r="V215" s="53"/>
      <c r="W215" s="53"/>
      <c r="X215" s="53"/>
      <c r="Y215" s="53"/>
      <c r="Z215" s="53"/>
      <c r="AA215" s="53"/>
      <c r="AB215" s="53"/>
      <c r="AC215" s="53"/>
      <c r="AD215" s="54"/>
      <c r="AE215" s="183"/>
      <c r="AF215" s="22" t="s">
        <v>41</v>
      </c>
      <c r="AG215" s="88" t="s">
        <v>41</v>
      </c>
      <c r="AH215" s="14"/>
    </row>
    <row r="216" spans="1:34" ht="15" x14ac:dyDescent="0.2">
      <c r="A216" s="5" t="s">
        <v>41</v>
      </c>
      <c r="B216" s="85" t="s">
        <v>41</v>
      </c>
      <c r="C216" s="52" t="s">
        <v>41</v>
      </c>
      <c r="D216" s="183"/>
      <c r="E216" s="17"/>
      <c r="F216" s="17"/>
      <c r="G216" s="17"/>
      <c r="H216" s="17"/>
      <c r="I216" s="17"/>
      <c r="J216" s="17"/>
      <c r="K216" s="17"/>
      <c r="L216" s="17"/>
      <c r="M216" s="17"/>
      <c r="N216" s="17"/>
      <c r="O216" s="17"/>
      <c r="P216" s="17"/>
      <c r="Q216" s="17"/>
      <c r="R216" s="183"/>
      <c r="S216" s="53"/>
      <c r="T216" s="53"/>
      <c r="U216" s="53"/>
      <c r="V216" s="53"/>
      <c r="W216" s="53"/>
      <c r="X216" s="53"/>
      <c r="Y216" s="53"/>
      <c r="Z216" s="53"/>
      <c r="AA216" s="53"/>
      <c r="AB216" s="53"/>
      <c r="AC216" s="53"/>
      <c r="AD216" s="54"/>
      <c r="AE216" s="183"/>
      <c r="AF216" s="22" t="s">
        <v>41</v>
      </c>
      <c r="AG216" s="88" t="s">
        <v>41</v>
      </c>
      <c r="AH216" s="14"/>
    </row>
    <row r="217" spans="1:34" ht="15" x14ac:dyDescent="0.2">
      <c r="A217" s="5" t="s">
        <v>41</v>
      </c>
      <c r="B217" s="85" t="s">
        <v>41</v>
      </c>
      <c r="C217" s="52" t="s">
        <v>41</v>
      </c>
      <c r="D217" s="183"/>
      <c r="E217" s="17"/>
      <c r="F217" s="17"/>
      <c r="G217" s="17"/>
      <c r="H217" s="17"/>
      <c r="I217" s="17"/>
      <c r="J217" s="17"/>
      <c r="K217" s="17"/>
      <c r="L217" s="17"/>
      <c r="M217" s="17"/>
      <c r="N217" s="17"/>
      <c r="O217" s="17"/>
      <c r="P217" s="17"/>
      <c r="Q217" s="17"/>
      <c r="R217" s="183"/>
      <c r="S217" s="53"/>
      <c r="T217" s="53"/>
      <c r="U217" s="53"/>
      <c r="V217" s="53"/>
      <c r="W217" s="53"/>
      <c r="X217" s="53"/>
      <c r="Y217" s="53"/>
      <c r="Z217" s="53"/>
      <c r="AA217" s="53"/>
      <c r="AB217" s="53"/>
      <c r="AC217" s="53"/>
      <c r="AD217" s="54"/>
      <c r="AE217" s="183"/>
      <c r="AF217" s="22" t="s">
        <v>41</v>
      </c>
      <c r="AG217" s="88" t="s">
        <v>41</v>
      </c>
      <c r="AH217" s="14"/>
    </row>
    <row r="218" spans="1:34" ht="15" x14ac:dyDescent="0.2">
      <c r="A218" s="5" t="s">
        <v>41</v>
      </c>
      <c r="B218" s="85" t="s">
        <v>41</v>
      </c>
      <c r="C218" s="52" t="s">
        <v>41</v>
      </c>
      <c r="D218" s="183"/>
      <c r="E218" s="17"/>
      <c r="F218" s="17"/>
      <c r="G218" s="17"/>
      <c r="H218" s="17"/>
      <c r="I218" s="17"/>
      <c r="J218" s="17"/>
      <c r="K218" s="17"/>
      <c r="L218" s="17"/>
      <c r="M218" s="17"/>
      <c r="N218" s="17"/>
      <c r="O218" s="17"/>
      <c r="P218" s="17"/>
      <c r="Q218" s="17"/>
      <c r="R218" s="183"/>
      <c r="S218" s="53"/>
      <c r="T218" s="53"/>
      <c r="U218" s="53"/>
      <c r="V218" s="53"/>
      <c r="W218" s="53"/>
      <c r="X218" s="53"/>
      <c r="Y218" s="53"/>
      <c r="Z218" s="53"/>
      <c r="AA218" s="53"/>
      <c r="AB218" s="53"/>
      <c r="AC218" s="53"/>
      <c r="AD218" s="54"/>
      <c r="AE218" s="183"/>
      <c r="AF218" s="22" t="s">
        <v>41</v>
      </c>
      <c r="AG218" s="88" t="s">
        <v>41</v>
      </c>
      <c r="AH218" s="14"/>
    </row>
    <row r="219" spans="1:34" ht="15" x14ac:dyDescent="0.2">
      <c r="A219" s="5" t="s">
        <v>41</v>
      </c>
      <c r="B219" s="85" t="s">
        <v>41</v>
      </c>
      <c r="C219" s="52" t="s">
        <v>41</v>
      </c>
      <c r="D219" s="183"/>
      <c r="E219" s="17"/>
      <c r="F219" s="17"/>
      <c r="G219" s="17"/>
      <c r="H219" s="17"/>
      <c r="I219" s="17"/>
      <c r="J219" s="17"/>
      <c r="K219" s="17"/>
      <c r="L219" s="17"/>
      <c r="M219" s="17"/>
      <c r="N219" s="17"/>
      <c r="O219" s="17"/>
      <c r="P219" s="17"/>
      <c r="Q219" s="17"/>
      <c r="R219" s="183"/>
      <c r="S219" s="53"/>
      <c r="T219" s="53"/>
      <c r="U219" s="53"/>
      <c r="V219" s="53"/>
      <c r="W219" s="53"/>
      <c r="X219" s="53"/>
      <c r="Y219" s="53"/>
      <c r="Z219" s="53"/>
      <c r="AA219" s="53"/>
      <c r="AB219" s="53"/>
      <c r="AC219" s="53"/>
      <c r="AD219" s="54"/>
      <c r="AE219" s="183"/>
      <c r="AF219" s="22" t="s">
        <v>41</v>
      </c>
      <c r="AG219" s="88" t="s">
        <v>41</v>
      </c>
      <c r="AH219" s="14"/>
    </row>
    <row r="220" spans="1:34" ht="15" x14ac:dyDescent="0.2">
      <c r="A220" s="5" t="s">
        <v>41</v>
      </c>
      <c r="B220" s="85" t="s">
        <v>41</v>
      </c>
      <c r="C220" s="52" t="s">
        <v>41</v>
      </c>
      <c r="D220" s="183"/>
      <c r="E220" s="17"/>
      <c r="F220" s="17"/>
      <c r="G220" s="17"/>
      <c r="H220" s="17"/>
      <c r="I220" s="17"/>
      <c r="J220" s="17"/>
      <c r="K220" s="17"/>
      <c r="L220" s="17"/>
      <c r="M220" s="17"/>
      <c r="N220" s="17"/>
      <c r="O220" s="17"/>
      <c r="P220" s="17"/>
      <c r="Q220" s="17"/>
      <c r="R220" s="183"/>
      <c r="S220" s="53"/>
      <c r="T220" s="53"/>
      <c r="U220" s="53"/>
      <c r="V220" s="53"/>
      <c r="W220" s="53"/>
      <c r="X220" s="53"/>
      <c r="Y220" s="53"/>
      <c r="Z220" s="53"/>
      <c r="AA220" s="53"/>
      <c r="AB220" s="53"/>
      <c r="AC220" s="53"/>
      <c r="AD220" s="54"/>
      <c r="AE220" s="183"/>
      <c r="AF220" s="22" t="s">
        <v>41</v>
      </c>
      <c r="AG220" s="88" t="s">
        <v>41</v>
      </c>
      <c r="AH220" s="14"/>
    </row>
    <row r="221" spans="1:34" ht="15" x14ac:dyDescent="0.2">
      <c r="A221" s="5" t="s">
        <v>41</v>
      </c>
      <c r="B221" s="85" t="s">
        <v>41</v>
      </c>
      <c r="C221" s="52" t="s">
        <v>41</v>
      </c>
      <c r="D221" s="183"/>
      <c r="E221" s="17"/>
      <c r="F221" s="17"/>
      <c r="G221" s="17"/>
      <c r="H221" s="17"/>
      <c r="I221" s="17"/>
      <c r="J221" s="17"/>
      <c r="K221" s="17"/>
      <c r="L221" s="17"/>
      <c r="M221" s="17"/>
      <c r="N221" s="17"/>
      <c r="O221" s="17"/>
      <c r="P221" s="17"/>
      <c r="Q221" s="17"/>
      <c r="R221" s="183"/>
      <c r="S221" s="53"/>
      <c r="T221" s="53"/>
      <c r="U221" s="53"/>
      <c r="V221" s="53"/>
      <c r="W221" s="53"/>
      <c r="X221" s="53"/>
      <c r="Y221" s="53"/>
      <c r="Z221" s="53"/>
      <c r="AA221" s="53"/>
      <c r="AB221" s="53"/>
      <c r="AC221" s="53"/>
      <c r="AD221" s="54"/>
      <c r="AE221" s="183"/>
      <c r="AF221" s="22" t="s">
        <v>41</v>
      </c>
      <c r="AG221" s="88" t="s">
        <v>41</v>
      </c>
      <c r="AH221" s="14"/>
    </row>
    <row r="222" spans="1:34" ht="15" x14ac:dyDescent="0.2">
      <c r="A222" s="5" t="s">
        <v>41</v>
      </c>
      <c r="B222" s="85" t="s">
        <v>41</v>
      </c>
      <c r="C222" s="52" t="s">
        <v>41</v>
      </c>
      <c r="D222" s="183"/>
      <c r="E222" s="17"/>
      <c r="F222" s="17"/>
      <c r="G222" s="17"/>
      <c r="H222" s="17"/>
      <c r="I222" s="17"/>
      <c r="J222" s="17"/>
      <c r="K222" s="17"/>
      <c r="L222" s="17"/>
      <c r="M222" s="17"/>
      <c r="N222" s="17"/>
      <c r="O222" s="17"/>
      <c r="P222" s="17"/>
      <c r="Q222" s="17"/>
      <c r="R222" s="183"/>
      <c r="S222" s="53"/>
      <c r="T222" s="53"/>
      <c r="U222" s="53"/>
      <c r="V222" s="53"/>
      <c r="W222" s="53"/>
      <c r="X222" s="53"/>
      <c r="Y222" s="53"/>
      <c r="Z222" s="53"/>
      <c r="AA222" s="53"/>
      <c r="AB222" s="53"/>
      <c r="AC222" s="53"/>
      <c r="AD222" s="54"/>
      <c r="AE222" s="183"/>
      <c r="AF222" s="22" t="s">
        <v>41</v>
      </c>
      <c r="AG222" s="88" t="s">
        <v>41</v>
      </c>
      <c r="AH222" s="14"/>
    </row>
    <row r="223" spans="1:34" ht="15" x14ac:dyDescent="0.2">
      <c r="A223" s="5" t="s">
        <v>41</v>
      </c>
      <c r="B223" s="85" t="s">
        <v>41</v>
      </c>
      <c r="C223" s="52" t="s">
        <v>41</v>
      </c>
      <c r="D223" s="183"/>
      <c r="E223" s="17"/>
      <c r="F223" s="17"/>
      <c r="G223" s="17"/>
      <c r="H223" s="17"/>
      <c r="I223" s="17"/>
      <c r="J223" s="17"/>
      <c r="K223" s="17"/>
      <c r="L223" s="17"/>
      <c r="M223" s="17"/>
      <c r="N223" s="17"/>
      <c r="O223" s="17"/>
      <c r="P223" s="17"/>
      <c r="Q223" s="17"/>
      <c r="R223" s="183"/>
      <c r="S223" s="53"/>
      <c r="T223" s="53"/>
      <c r="U223" s="53"/>
      <c r="V223" s="53"/>
      <c r="W223" s="53"/>
      <c r="X223" s="53"/>
      <c r="Y223" s="53"/>
      <c r="Z223" s="53"/>
      <c r="AA223" s="53"/>
      <c r="AB223" s="53"/>
      <c r="AC223" s="53"/>
      <c r="AD223" s="54"/>
      <c r="AE223" s="183"/>
      <c r="AF223" s="22" t="s">
        <v>41</v>
      </c>
      <c r="AG223" s="88" t="s">
        <v>41</v>
      </c>
      <c r="AH223" s="14"/>
    </row>
    <row r="224" spans="1:34" ht="15" x14ac:dyDescent="0.2">
      <c r="A224" s="5" t="s">
        <v>41</v>
      </c>
      <c r="B224" s="85" t="s">
        <v>41</v>
      </c>
      <c r="C224" s="52" t="s">
        <v>41</v>
      </c>
      <c r="D224" s="183"/>
      <c r="E224" s="17"/>
      <c r="F224" s="17"/>
      <c r="G224" s="17"/>
      <c r="H224" s="17"/>
      <c r="I224" s="17"/>
      <c r="J224" s="17"/>
      <c r="K224" s="17"/>
      <c r="L224" s="17"/>
      <c r="M224" s="17"/>
      <c r="N224" s="17"/>
      <c r="O224" s="17"/>
      <c r="P224" s="17"/>
      <c r="Q224" s="17"/>
      <c r="R224" s="183"/>
      <c r="S224" s="53"/>
      <c r="T224" s="53"/>
      <c r="U224" s="53"/>
      <c r="V224" s="53"/>
      <c r="W224" s="53"/>
      <c r="X224" s="53"/>
      <c r="Y224" s="53"/>
      <c r="Z224" s="53"/>
      <c r="AA224" s="53"/>
      <c r="AB224" s="53"/>
      <c r="AC224" s="53"/>
      <c r="AD224" s="54"/>
      <c r="AE224" s="183"/>
      <c r="AF224" s="22" t="s">
        <v>41</v>
      </c>
      <c r="AG224" s="88" t="s">
        <v>41</v>
      </c>
      <c r="AH224" s="14"/>
    </row>
    <row r="225" spans="1:34" ht="15" x14ac:dyDescent="0.2">
      <c r="A225" s="5" t="s">
        <v>41</v>
      </c>
      <c r="B225" s="85" t="s">
        <v>41</v>
      </c>
      <c r="C225" s="52" t="s">
        <v>41</v>
      </c>
      <c r="D225" s="183"/>
      <c r="E225" s="17"/>
      <c r="F225" s="17"/>
      <c r="G225" s="17"/>
      <c r="H225" s="17"/>
      <c r="I225" s="17"/>
      <c r="J225" s="17"/>
      <c r="K225" s="17"/>
      <c r="L225" s="17"/>
      <c r="M225" s="17"/>
      <c r="N225" s="17"/>
      <c r="O225" s="17"/>
      <c r="P225" s="17"/>
      <c r="Q225" s="17"/>
      <c r="R225" s="183"/>
      <c r="S225" s="53"/>
      <c r="T225" s="53"/>
      <c r="U225" s="53"/>
      <c r="V225" s="53"/>
      <c r="W225" s="53"/>
      <c r="X225" s="53"/>
      <c r="Y225" s="53"/>
      <c r="Z225" s="53"/>
      <c r="AA225" s="53"/>
      <c r="AB225" s="53"/>
      <c r="AC225" s="53"/>
      <c r="AD225" s="54"/>
      <c r="AE225" s="183"/>
      <c r="AF225" s="22" t="s">
        <v>41</v>
      </c>
      <c r="AG225" s="88" t="s">
        <v>41</v>
      </c>
      <c r="AH225" s="14"/>
    </row>
    <row r="226" spans="1:34" ht="15" x14ac:dyDescent="0.2">
      <c r="A226" s="5" t="s">
        <v>41</v>
      </c>
      <c r="B226" s="85" t="s">
        <v>41</v>
      </c>
      <c r="C226" s="52" t="s">
        <v>41</v>
      </c>
      <c r="D226" s="183"/>
      <c r="E226" s="17"/>
      <c r="F226" s="17"/>
      <c r="G226" s="17"/>
      <c r="H226" s="17"/>
      <c r="I226" s="17"/>
      <c r="J226" s="17"/>
      <c r="K226" s="17"/>
      <c r="L226" s="17"/>
      <c r="M226" s="17"/>
      <c r="N226" s="17"/>
      <c r="O226" s="17"/>
      <c r="P226" s="17"/>
      <c r="Q226" s="17"/>
      <c r="R226" s="183"/>
      <c r="S226" s="53"/>
      <c r="T226" s="53"/>
      <c r="U226" s="53"/>
      <c r="V226" s="53"/>
      <c r="W226" s="53"/>
      <c r="X226" s="53"/>
      <c r="Y226" s="53"/>
      <c r="Z226" s="53"/>
      <c r="AA226" s="53"/>
      <c r="AB226" s="53"/>
      <c r="AC226" s="53"/>
      <c r="AD226" s="54"/>
      <c r="AE226" s="183"/>
      <c r="AF226" s="22" t="s">
        <v>41</v>
      </c>
      <c r="AG226" s="88" t="s">
        <v>41</v>
      </c>
      <c r="AH226" s="14"/>
    </row>
    <row r="227" spans="1:34" ht="15" x14ac:dyDescent="0.2">
      <c r="A227" s="5" t="s">
        <v>41</v>
      </c>
      <c r="B227" s="85" t="s">
        <v>41</v>
      </c>
      <c r="C227" s="52" t="s">
        <v>41</v>
      </c>
      <c r="D227" s="183"/>
      <c r="E227" s="17"/>
      <c r="F227" s="17"/>
      <c r="G227" s="17"/>
      <c r="H227" s="17"/>
      <c r="I227" s="17"/>
      <c r="J227" s="17"/>
      <c r="K227" s="17"/>
      <c r="L227" s="17"/>
      <c r="M227" s="17"/>
      <c r="N227" s="17"/>
      <c r="O227" s="17"/>
      <c r="P227" s="17"/>
      <c r="Q227" s="17"/>
      <c r="R227" s="183"/>
      <c r="S227" s="53"/>
      <c r="T227" s="53"/>
      <c r="U227" s="53"/>
      <c r="V227" s="53"/>
      <c r="W227" s="53"/>
      <c r="X227" s="53"/>
      <c r="Y227" s="53"/>
      <c r="Z227" s="53"/>
      <c r="AA227" s="53"/>
      <c r="AB227" s="53"/>
      <c r="AC227" s="53"/>
      <c r="AD227" s="54"/>
      <c r="AE227" s="183"/>
      <c r="AF227" s="22" t="s">
        <v>41</v>
      </c>
      <c r="AG227" s="88" t="s">
        <v>41</v>
      </c>
      <c r="AH227" s="14"/>
    </row>
    <row r="228" spans="1:34" ht="15" x14ac:dyDescent="0.2">
      <c r="A228" s="5" t="s">
        <v>41</v>
      </c>
      <c r="B228" s="85" t="s">
        <v>41</v>
      </c>
      <c r="C228" s="52" t="s">
        <v>41</v>
      </c>
      <c r="D228" s="183"/>
      <c r="E228" s="17"/>
      <c r="F228" s="17"/>
      <c r="G228" s="17"/>
      <c r="H228" s="17"/>
      <c r="I228" s="17"/>
      <c r="J228" s="17"/>
      <c r="K228" s="17"/>
      <c r="L228" s="17"/>
      <c r="M228" s="17"/>
      <c r="N228" s="17"/>
      <c r="O228" s="17"/>
      <c r="P228" s="17"/>
      <c r="Q228" s="17"/>
      <c r="R228" s="183"/>
      <c r="S228" s="53"/>
      <c r="T228" s="53"/>
      <c r="U228" s="53"/>
      <c r="V228" s="53"/>
      <c r="W228" s="53"/>
      <c r="X228" s="53"/>
      <c r="Y228" s="53"/>
      <c r="Z228" s="53"/>
      <c r="AA228" s="53"/>
      <c r="AB228" s="53"/>
      <c r="AC228" s="53"/>
      <c r="AD228" s="54"/>
      <c r="AE228" s="183"/>
      <c r="AF228" s="22" t="s">
        <v>41</v>
      </c>
      <c r="AG228" s="88" t="s">
        <v>41</v>
      </c>
      <c r="AH228" s="14"/>
    </row>
    <row r="229" spans="1:34" ht="18" x14ac:dyDescent="0.25">
      <c r="A229" s="5" t="s">
        <v>41</v>
      </c>
      <c r="B229" s="85" t="s">
        <v>41</v>
      </c>
      <c r="C229" s="52" t="s">
        <v>41</v>
      </c>
      <c r="D229" s="258" t="s">
        <v>84</v>
      </c>
      <c r="E229" s="258"/>
      <c r="F229" s="258"/>
      <c r="G229" s="258"/>
      <c r="H229" s="258"/>
      <c r="I229" s="258"/>
      <c r="J229" s="258"/>
      <c r="K229" s="258"/>
      <c r="L229" s="258"/>
      <c r="M229" s="258"/>
      <c r="N229" s="258"/>
      <c r="O229" s="258"/>
      <c r="P229" s="258"/>
      <c r="Q229" s="258"/>
      <c r="R229" s="258"/>
      <c r="S229" s="258"/>
      <c r="T229" s="258"/>
      <c r="U229" s="258"/>
      <c r="V229" s="258"/>
      <c r="W229" s="258"/>
      <c r="X229" s="258"/>
      <c r="Y229" s="258"/>
      <c r="Z229" s="258"/>
      <c r="AA229" s="258"/>
      <c r="AB229" s="258"/>
      <c r="AC229" s="258"/>
      <c r="AD229" s="54"/>
      <c r="AE229" s="183"/>
      <c r="AF229" s="22" t="s">
        <v>41</v>
      </c>
      <c r="AG229" s="88" t="s">
        <v>41</v>
      </c>
      <c r="AH229" s="14"/>
    </row>
    <row r="230" spans="1:34" ht="15.75" thickBot="1" x14ac:dyDescent="0.25">
      <c r="A230" s="5" t="s">
        <v>41</v>
      </c>
      <c r="B230" s="85" t="s">
        <v>41</v>
      </c>
      <c r="C230" s="48" t="s">
        <v>41</v>
      </c>
      <c r="D230" s="64" t="s">
        <v>41</v>
      </c>
      <c r="E230" s="50"/>
      <c r="F230" s="50"/>
      <c r="G230" s="50"/>
      <c r="H230" s="50"/>
      <c r="I230" s="50"/>
      <c r="J230" s="50"/>
      <c r="K230" s="50"/>
      <c r="L230" s="50"/>
      <c r="M230" s="50"/>
      <c r="N230" s="50"/>
      <c r="O230" s="50"/>
      <c r="P230" s="50"/>
      <c r="Q230" s="50"/>
      <c r="R230" s="49" t="s">
        <v>41</v>
      </c>
      <c r="S230" s="51" t="s">
        <v>41</v>
      </c>
      <c r="T230" s="51" t="s">
        <v>41</v>
      </c>
      <c r="U230" s="51" t="s">
        <v>41</v>
      </c>
      <c r="V230" s="51" t="s">
        <v>41</v>
      </c>
      <c r="W230" s="51" t="s">
        <v>41</v>
      </c>
      <c r="X230" s="51" t="s">
        <v>41</v>
      </c>
      <c r="Y230" s="51" t="s">
        <v>41</v>
      </c>
      <c r="Z230" s="51" t="s">
        <v>41</v>
      </c>
      <c r="AA230" s="51" t="s">
        <v>41</v>
      </c>
      <c r="AB230" s="51" t="s">
        <v>41</v>
      </c>
      <c r="AC230" s="51" t="s">
        <v>41</v>
      </c>
      <c r="AD230" s="56" t="s">
        <v>41</v>
      </c>
      <c r="AE230" s="49" t="s">
        <v>41</v>
      </c>
      <c r="AF230" s="57" t="s">
        <v>41</v>
      </c>
      <c r="AG230" s="88" t="s">
        <v>41</v>
      </c>
    </row>
    <row r="231" spans="1:34" ht="26.45" customHeight="1" x14ac:dyDescent="0.2">
      <c r="A231" s="16"/>
      <c r="C231" s="259" t="s">
        <v>22</v>
      </c>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row>
    <row r="232" spans="1:34" ht="46.15" customHeight="1" x14ac:dyDescent="0.2">
      <c r="A232" s="16"/>
    </row>
    <row r="233" spans="1:34" x14ac:dyDescent="0.2">
      <c r="A233" s="16"/>
    </row>
    <row r="234" spans="1:34" x14ac:dyDescent="0.2">
      <c r="A234" s="16"/>
      <c r="X234" s="14"/>
    </row>
    <row r="235" spans="1:34" x14ac:dyDescent="0.2">
      <c r="A235" s="16"/>
    </row>
    <row r="236" spans="1:34" x14ac:dyDescent="0.2">
      <c r="A236" s="16"/>
    </row>
    <row r="237" spans="1:34" x14ac:dyDescent="0.2">
      <c r="A237" s="16"/>
    </row>
    <row r="238" spans="1:34" x14ac:dyDescent="0.2">
      <c r="A238" s="16"/>
    </row>
    <row r="239" spans="1:34" x14ac:dyDescent="0.2">
      <c r="A239" s="16"/>
    </row>
  </sheetData>
  <mergeCells count="27">
    <mergeCell ref="D229:AC229"/>
    <mergeCell ref="C231:AF231"/>
    <mergeCell ref="D157:AF157"/>
    <mergeCell ref="D175:AF175"/>
    <mergeCell ref="C178:AF178"/>
    <mergeCell ref="D180:P180"/>
    <mergeCell ref="D182:AF182"/>
    <mergeCell ref="D206:AF207"/>
    <mergeCell ref="D131:AF132"/>
    <mergeCell ref="L40:P41"/>
    <mergeCell ref="L45:P45"/>
    <mergeCell ref="V46:AF48"/>
    <mergeCell ref="L47:P47"/>
    <mergeCell ref="Q47:U47"/>
    <mergeCell ref="C50:AF50"/>
    <mergeCell ref="D52:AF52"/>
    <mergeCell ref="C71:AF71"/>
    <mergeCell ref="D73:AF73"/>
    <mergeCell ref="D88:AF88"/>
    <mergeCell ref="D113:AF113"/>
    <mergeCell ref="L37:P37"/>
    <mergeCell ref="Q37:U37"/>
    <mergeCell ref="B2:AG2"/>
    <mergeCell ref="C3:AF3"/>
    <mergeCell ref="D5:AE26"/>
    <mergeCell ref="C28:AF28"/>
    <mergeCell ref="C30:AF30"/>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163B9-E8D2-46C7-91EE-A04E30436DCA}">
  <dimension ref="A1:N10022"/>
  <sheetViews>
    <sheetView zoomScale="75" zoomScaleNormal="60" workbookViewId="0">
      <pane ySplit="8" topLeftCell="A16" activePane="bottomLeft" state="frozen"/>
      <selection activeCell="D6" sqref="D6:AE27"/>
      <selection pane="bottomLeft" activeCell="A6" sqref="A6"/>
    </sheetView>
  </sheetViews>
  <sheetFormatPr defaultColWidth="8.85546875" defaultRowHeight="15" x14ac:dyDescent="0.25"/>
  <cols>
    <col min="1" max="1" width="14.7109375" style="78" customWidth="1"/>
    <col min="2" max="2" width="16.42578125" style="78" customWidth="1"/>
    <col min="3" max="3" width="35.5703125" style="75" customWidth="1"/>
    <col min="4" max="4" width="25" style="75" customWidth="1"/>
    <col min="5" max="5" width="48" style="75" customWidth="1"/>
    <col min="6" max="6" width="83.28515625" style="75" customWidth="1"/>
    <col min="7" max="7" width="17.42578125" style="75" bestFit="1" customWidth="1"/>
    <col min="8" max="8" width="19.42578125" style="75" bestFit="1" customWidth="1"/>
    <col min="9" max="9" width="37.5703125" style="75" bestFit="1" customWidth="1"/>
    <col min="10" max="10" width="15.7109375" style="75" bestFit="1" customWidth="1"/>
    <col min="11" max="11" width="23.42578125" style="75" bestFit="1" customWidth="1"/>
    <col min="12" max="12" width="22.28515625" style="75" bestFit="1" customWidth="1"/>
    <col min="13" max="13" width="79.5703125" style="75" bestFit="1" customWidth="1"/>
    <col min="14" max="14" width="21" style="75" bestFit="1" customWidth="1"/>
    <col min="15" max="16384" width="8.85546875" style="78"/>
  </cols>
  <sheetData>
    <row r="1" spans="1:14" ht="18" customHeight="1" x14ac:dyDescent="0.25">
      <c r="A1" s="271" t="s">
        <v>85</v>
      </c>
      <c r="B1" s="271"/>
      <c r="C1" s="272"/>
      <c r="D1" s="99" t="s">
        <v>86</v>
      </c>
      <c r="E1" s="99" t="s">
        <v>87</v>
      </c>
      <c r="F1" s="100" t="s">
        <v>88</v>
      </c>
      <c r="G1" s="273" t="s">
        <v>89</v>
      </c>
      <c r="H1" s="273"/>
      <c r="I1" s="273"/>
      <c r="J1" s="273"/>
      <c r="K1" s="273"/>
      <c r="L1" s="274"/>
      <c r="M1" s="275" t="s">
        <v>90</v>
      </c>
      <c r="N1" s="275"/>
    </row>
    <row r="2" spans="1:14" ht="14.45" customHeight="1" x14ac:dyDescent="0.25">
      <c r="A2" s="271"/>
      <c r="B2" s="271"/>
      <c r="C2" s="272"/>
      <c r="D2" s="276" t="s">
        <v>49</v>
      </c>
      <c r="E2" s="277" t="s">
        <v>91</v>
      </c>
      <c r="F2" s="278" t="str">
        <f>IF(ISBLANK(_xlfn.XLOOKUP(Validation!P2,Validation!E:E,Validation!F:F,"",0)), "", _xlfn.XLOOKUP(Validation!P2,Validation!E:E,Validation!F:F,"",0))</f>
        <v>Secondary Services: Renovations or Modifications to Existing Facilities: Applications that include funding requests for renovations or modifications to existing facilities cannot exceed $250,000 for the entire application budget.
•  SSP funding may only be used for those parts of the facility that are directly associated with providing services to noncitizen migrants released from DHS custody.</v>
      </c>
      <c r="G2" s="273"/>
      <c r="H2" s="273"/>
      <c r="I2" s="273"/>
      <c r="J2" s="273"/>
      <c r="K2" s="273"/>
      <c r="L2" s="274"/>
      <c r="M2" s="275"/>
      <c r="N2" s="275"/>
    </row>
    <row r="3" spans="1:14" ht="14.45" customHeight="1" x14ac:dyDescent="0.25">
      <c r="A3" s="271"/>
      <c r="B3" s="271"/>
      <c r="C3" s="272"/>
      <c r="D3" s="276"/>
      <c r="E3" s="277"/>
      <c r="F3" s="278"/>
      <c r="G3" s="273"/>
      <c r="H3" s="273"/>
      <c r="I3" s="273"/>
      <c r="J3" s="273"/>
      <c r="K3" s="273"/>
      <c r="L3" s="274"/>
      <c r="M3" s="275"/>
      <c r="N3" s="275"/>
    </row>
    <row r="4" spans="1:14" ht="22.15" customHeight="1" x14ac:dyDescent="0.25">
      <c r="A4" s="271"/>
      <c r="B4" s="271"/>
      <c r="C4" s="272"/>
      <c r="D4" s="276"/>
      <c r="E4" s="277"/>
      <c r="F4" s="278"/>
      <c r="G4" s="273"/>
      <c r="H4" s="273"/>
      <c r="I4" s="273"/>
      <c r="J4" s="273"/>
      <c r="K4" s="273"/>
      <c r="L4" s="274"/>
      <c r="M4" s="275"/>
      <c r="N4" s="275"/>
    </row>
    <row r="5" spans="1:14" ht="31.9" customHeight="1" x14ac:dyDescent="0.25">
      <c r="A5" s="271"/>
      <c r="B5" s="271"/>
      <c r="C5" s="272"/>
      <c r="D5" s="276"/>
      <c r="E5" s="277"/>
      <c r="F5" s="278"/>
      <c r="G5" s="273"/>
      <c r="H5" s="273"/>
      <c r="I5" s="273"/>
      <c r="J5" s="273"/>
      <c r="K5" s="273"/>
      <c r="L5" s="274"/>
      <c r="M5" s="275"/>
      <c r="N5" s="275"/>
    </row>
    <row r="6" spans="1:14" ht="2.4500000000000002" customHeight="1" x14ac:dyDescent="0.25">
      <c r="A6" s="97"/>
      <c r="B6" s="97"/>
      <c r="C6" s="97"/>
      <c r="D6" s="97"/>
      <c r="E6" s="97"/>
      <c r="F6" s="97"/>
      <c r="G6" s="76"/>
      <c r="H6" s="76"/>
      <c r="I6" s="76"/>
      <c r="J6" s="76"/>
      <c r="K6" s="76"/>
      <c r="L6" s="76"/>
      <c r="M6" s="275"/>
      <c r="N6" s="275"/>
    </row>
    <row r="7" spans="1:14" ht="43.5" customHeight="1" x14ac:dyDescent="0.25">
      <c r="A7" s="279" t="s">
        <v>92</v>
      </c>
      <c r="B7" s="280"/>
      <c r="C7" s="127" t="s">
        <v>93</v>
      </c>
      <c r="D7" s="127" t="s">
        <v>94</v>
      </c>
      <c r="E7" s="127" t="s">
        <v>95</v>
      </c>
      <c r="F7" s="127" t="s">
        <v>96</v>
      </c>
      <c r="G7" s="128" t="s">
        <v>97</v>
      </c>
      <c r="H7" s="128" t="s">
        <v>98</v>
      </c>
      <c r="I7" s="128" t="s">
        <v>99</v>
      </c>
      <c r="J7" s="128" t="s">
        <v>100</v>
      </c>
      <c r="K7" s="128" t="s">
        <v>101</v>
      </c>
      <c r="L7" s="129" t="s">
        <v>102</v>
      </c>
      <c r="M7" s="275"/>
      <c r="N7" s="275"/>
    </row>
    <row r="8" spans="1:14" ht="14.45" customHeight="1" x14ac:dyDescent="0.25">
      <c r="A8" s="124" t="s">
        <v>103</v>
      </c>
      <c r="B8" s="124" t="s">
        <v>104</v>
      </c>
      <c r="C8" s="125" t="s">
        <v>105</v>
      </c>
      <c r="D8" s="125" t="s">
        <v>106</v>
      </c>
      <c r="E8" s="125" t="s">
        <v>107</v>
      </c>
      <c r="F8" s="125" t="s">
        <v>108</v>
      </c>
      <c r="G8" s="126" t="s">
        <v>109</v>
      </c>
      <c r="H8" s="126" t="s">
        <v>110</v>
      </c>
      <c r="I8" s="126" t="s">
        <v>111</v>
      </c>
      <c r="J8" s="126" t="s">
        <v>112</v>
      </c>
      <c r="K8" s="125" t="s">
        <v>113</v>
      </c>
      <c r="L8" s="125" t="s">
        <v>114</v>
      </c>
      <c r="M8" s="125" t="s">
        <v>115</v>
      </c>
      <c r="N8" s="125" t="s">
        <v>116</v>
      </c>
    </row>
    <row r="9" spans="1:14" x14ac:dyDescent="0.25">
      <c r="A9" s="111" t="s">
        <v>117</v>
      </c>
      <c r="B9" s="111" t="s">
        <v>118</v>
      </c>
      <c r="C9" s="112" t="s">
        <v>49</v>
      </c>
      <c r="D9" s="112" t="str">
        <f>_xlfn.XLOOKUP(Table13[[#This Row],[Service]],Validation!$A$2:$A$14,Validation!$B$2:$B$14,"",0,1)</f>
        <v>Contractual</v>
      </c>
      <c r="E9" s="112" t="s">
        <v>119</v>
      </c>
      <c r="F9" s="113" t="s">
        <v>120</v>
      </c>
      <c r="G9" s="114">
        <v>201</v>
      </c>
      <c r="H9" s="115"/>
      <c r="I9" s="112"/>
      <c r="J9" s="112" t="s">
        <v>121</v>
      </c>
      <c r="K9" s="112">
        <v>4</v>
      </c>
      <c r="L9" s="114">
        <f>Table13[[#This Row],[Per Unit Price]]*MAX(1,Table13[[#This Row],[Qty of Units]])*MAX(1,Table13[[#This Row],['#NCMs Served / FTEs Employed]])*MAX(1,Table13[[#This Row],[Duration of Service]])</f>
        <v>804</v>
      </c>
      <c r="M9" s="112"/>
      <c r="N9" s="114"/>
    </row>
    <row r="10" spans="1:14" ht="15" customHeight="1" x14ac:dyDescent="0.25">
      <c r="A10" s="111" t="s">
        <v>117</v>
      </c>
      <c r="B10" s="111" t="s">
        <v>118</v>
      </c>
      <c r="C10" s="112" t="s">
        <v>49</v>
      </c>
      <c r="D10" s="112" t="str">
        <f>_xlfn.XLOOKUP(Table13[[#This Row],[Service]],Validation!$A$2:$A$14,Validation!$B$2:$B$14,"",0,1)</f>
        <v>Contractual</v>
      </c>
      <c r="E10" s="112" t="s">
        <v>91</v>
      </c>
      <c r="F10" s="113" t="s">
        <v>122</v>
      </c>
      <c r="G10" s="114">
        <v>2000</v>
      </c>
      <c r="H10" s="115"/>
      <c r="I10" s="112"/>
      <c r="J10" s="112" t="s">
        <v>121</v>
      </c>
      <c r="K10" s="112">
        <v>4</v>
      </c>
      <c r="L10" s="114">
        <f>Table13[[#This Row],[Per Unit Price]]*MAX(1,Table13[[#This Row],[Qty of Units]])*MAX(1,Table13[[#This Row],['#NCMs Served / FTEs Employed]])*MAX(1,Table13[[#This Row],[Duration of Service]])</f>
        <v>8000</v>
      </c>
      <c r="M10" s="112"/>
      <c r="N10" s="114"/>
    </row>
    <row r="11" spans="1:14" ht="15" customHeight="1" x14ac:dyDescent="0.25">
      <c r="A11" s="111" t="s">
        <v>117</v>
      </c>
      <c r="B11" s="111" t="s">
        <v>118</v>
      </c>
      <c r="C11" s="112" t="s">
        <v>49</v>
      </c>
      <c r="D11" s="112" t="str">
        <f>_xlfn.XLOOKUP(Table13[[#This Row],[Service]],Validation!$A$2:$A$14,Validation!$B$2:$B$14,"",0,1)</f>
        <v>Contractual</v>
      </c>
      <c r="E11" s="112" t="s">
        <v>91</v>
      </c>
      <c r="F11" s="113" t="s">
        <v>123</v>
      </c>
      <c r="G11" s="114">
        <v>150</v>
      </c>
      <c r="H11" s="115"/>
      <c r="I11" s="112"/>
      <c r="J11" s="112" t="s">
        <v>121</v>
      </c>
      <c r="K11" s="112">
        <v>4</v>
      </c>
      <c r="L11" s="114">
        <f>Table13[[#This Row],[Per Unit Price]]*MAX(1,Table13[[#This Row],[Qty of Units]])*MAX(1,Table13[[#This Row],['#NCMs Served / FTEs Employed]])*MAX(1,Table13[[#This Row],[Duration of Service]])</f>
        <v>600</v>
      </c>
      <c r="M11" s="112"/>
      <c r="N11" s="114"/>
    </row>
    <row r="12" spans="1:14" ht="15" customHeight="1" x14ac:dyDescent="0.25">
      <c r="A12" s="111" t="s">
        <v>124</v>
      </c>
      <c r="B12" s="111" t="s">
        <v>125</v>
      </c>
      <c r="C12" s="112" t="s">
        <v>49</v>
      </c>
      <c r="D12" s="112" t="str">
        <f>_xlfn.XLOOKUP(Table13[[#This Row],[Service]],Validation!$A$2:$A$14,Validation!$B$2:$B$14,"",0,1)</f>
        <v>Contractual</v>
      </c>
      <c r="E12" s="112" t="s">
        <v>126</v>
      </c>
      <c r="F12" s="113" t="s">
        <v>127</v>
      </c>
      <c r="G12" s="114">
        <v>145</v>
      </c>
      <c r="H12" s="115"/>
      <c r="I12" s="112"/>
      <c r="J12" s="112" t="s">
        <v>128</v>
      </c>
      <c r="K12" s="112">
        <v>60</v>
      </c>
      <c r="L12" s="114">
        <f>Table13[[#This Row],[Per Unit Price]]*MAX(1,Table13[[#This Row],[Qty of Units]])*MAX(1,Table13[[#This Row],['#NCMs Served / FTEs Employed]])*MAX(1,Table13[[#This Row],[Duration of Service]])</f>
        <v>8700</v>
      </c>
      <c r="M12" s="112"/>
      <c r="N12" s="114"/>
    </row>
    <row r="13" spans="1:14" ht="15" customHeight="1" x14ac:dyDescent="0.25">
      <c r="A13" s="111" t="s">
        <v>124</v>
      </c>
      <c r="B13" s="111" t="s">
        <v>129</v>
      </c>
      <c r="C13" s="112" t="s">
        <v>51</v>
      </c>
      <c r="D13" s="112" t="str">
        <f>_xlfn.XLOOKUP(Table13[[#This Row],[Service]],Validation!$A$2:$A$14,Validation!$B$2:$B$14,"",0,1)</f>
        <v>Equipment</v>
      </c>
      <c r="E13" s="112" t="s">
        <v>130</v>
      </c>
      <c r="F13" s="113" t="s">
        <v>131</v>
      </c>
      <c r="G13" s="114">
        <v>5</v>
      </c>
      <c r="H13" s="115">
        <v>1</v>
      </c>
      <c r="I13" s="112">
        <v>402</v>
      </c>
      <c r="J13" s="112" t="s">
        <v>121</v>
      </c>
      <c r="K13" s="112">
        <v>10</v>
      </c>
      <c r="L13" s="114">
        <f>Table13[[#This Row],[Per Unit Price]]*MAX(1,Table13[[#This Row],[Qty of Units]])*MAX(1,Table13[[#This Row],['#NCMs Served / FTEs Employed]])*MAX(1,Table13[[#This Row],[Duration of Service]])</f>
        <v>20100</v>
      </c>
      <c r="M13" s="112"/>
      <c r="N13" s="114"/>
    </row>
    <row r="14" spans="1:14" ht="29.25" x14ac:dyDescent="0.25">
      <c r="A14" s="111" t="s">
        <v>117</v>
      </c>
      <c r="B14" s="111" t="s">
        <v>118</v>
      </c>
      <c r="C14" s="112" t="s">
        <v>53</v>
      </c>
      <c r="D14" s="112" t="str">
        <f>_xlfn.XLOOKUP(Table13[[#This Row],[Service]],Validation!$A$2:$A$14,Validation!$B$2:$B$14,"",0,1)</f>
        <v>Fringe Benefits</v>
      </c>
      <c r="E14" s="112" t="s">
        <v>132</v>
      </c>
      <c r="F14" s="113" t="s">
        <v>133</v>
      </c>
      <c r="G14" s="114"/>
      <c r="H14" s="115"/>
      <c r="I14" s="112"/>
      <c r="J14" s="112"/>
      <c r="K14" s="112"/>
      <c r="L14" s="114">
        <f>Table13[[#This Row],[Per Unit Price]]*MAX(1,Table13[[#This Row],[Qty of Units]])*MAX(1,Table13[[#This Row],['#NCMs Served / FTEs Employed]])*MAX(1,Table13[[#This Row],[Duration of Service]])</f>
        <v>0</v>
      </c>
      <c r="M14" s="101" t="s">
        <v>134</v>
      </c>
      <c r="N14" s="114">
        <v>9648</v>
      </c>
    </row>
    <row r="15" spans="1:14" ht="15" customHeight="1" x14ac:dyDescent="0.25">
      <c r="A15" s="111" t="s">
        <v>117</v>
      </c>
      <c r="B15" s="111" t="s">
        <v>118</v>
      </c>
      <c r="C15" s="112" t="s">
        <v>53</v>
      </c>
      <c r="D15" s="112" t="str">
        <f>_xlfn.XLOOKUP(Table13[[#This Row],[Service]],Validation!$A$2:$A$14,Validation!$B$2:$B$14,"",0,1)</f>
        <v>Fringe Benefits</v>
      </c>
      <c r="E15" s="112" t="s">
        <v>135</v>
      </c>
      <c r="F15" s="113" t="s">
        <v>136</v>
      </c>
      <c r="G15" s="114">
        <v>291.76</v>
      </c>
      <c r="H15" s="115"/>
      <c r="I15" s="112">
        <v>150</v>
      </c>
      <c r="J15" s="112" t="s">
        <v>121</v>
      </c>
      <c r="K15" s="112">
        <v>2</v>
      </c>
      <c r="L15" s="114">
        <f>Table13[[#This Row],[Per Unit Price]]*MAX(1,Table13[[#This Row],[Qty of Units]])*MAX(1,Table13[[#This Row],['#NCMs Served / FTEs Employed]])*MAX(1,Table13[[#This Row],[Duration of Service]])</f>
        <v>87528</v>
      </c>
      <c r="M15" s="112"/>
      <c r="N15" s="114"/>
    </row>
    <row r="16" spans="1:14" ht="15" customHeight="1" x14ac:dyDescent="0.25">
      <c r="A16" s="111" t="s">
        <v>117</v>
      </c>
      <c r="B16" s="111" t="s">
        <v>118</v>
      </c>
      <c r="C16" s="112" t="s">
        <v>55</v>
      </c>
      <c r="D16" s="112" t="str">
        <f>_xlfn.XLOOKUP(Table13[[#This Row],[Service]],Validation!$A$2:$A$14,Validation!$B$2:$B$14,"",0,1)</f>
        <v>Personnel</v>
      </c>
      <c r="E16" s="112" t="s">
        <v>137</v>
      </c>
      <c r="F16" s="113" t="s">
        <v>138</v>
      </c>
      <c r="G16" s="114">
        <v>41</v>
      </c>
      <c r="H16" s="115"/>
      <c r="I16" s="112">
        <v>100</v>
      </c>
      <c r="J16" s="112" t="s">
        <v>121</v>
      </c>
      <c r="K16" s="112">
        <v>10</v>
      </c>
      <c r="L16" s="114">
        <f>Table13[[#This Row],[Per Unit Price]]*MAX(1,Table13[[#This Row],[Qty of Units]])*MAX(1,Table13[[#This Row],['#NCMs Served / FTEs Employed]])*MAX(1,Table13[[#This Row],[Duration of Service]])</f>
        <v>41000</v>
      </c>
      <c r="M16" s="112"/>
      <c r="N16" s="114"/>
    </row>
    <row r="17" spans="1:14" ht="15" customHeight="1" x14ac:dyDescent="0.25">
      <c r="A17" s="111" t="s">
        <v>117</v>
      </c>
      <c r="B17" s="111" t="s">
        <v>118</v>
      </c>
      <c r="C17" s="111" t="s">
        <v>55</v>
      </c>
      <c r="D17" s="111" t="str">
        <f>_xlfn.XLOOKUP(Table13[[#This Row],[Service]],Validation!$A$2:$A$14,Validation!$B$2:$B$14,"",0,1)</f>
        <v>Personnel</v>
      </c>
      <c r="E17" s="111" t="s">
        <v>139</v>
      </c>
      <c r="F17" s="116" t="s">
        <v>140</v>
      </c>
      <c r="G17" s="117">
        <v>41.77</v>
      </c>
      <c r="H17" s="118">
        <v>10</v>
      </c>
      <c r="I17" s="111"/>
      <c r="J17" s="111"/>
      <c r="K17" s="111"/>
      <c r="L17" s="117">
        <f>Table13[[#This Row],[Per Unit Price]]*MAX(1,Table13[[#This Row],[Qty of Units]])*MAX(1,Table13[[#This Row],['#NCMs Served / FTEs Employed]])*MAX(1,Table13[[#This Row],[Duration of Service]])</f>
        <v>417.70000000000005</v>
      </c>
      <c r="M17" s="111"/>
      <c r="N17" s="117"/>
    </row>
    <row r="18" spans="1:14" ht="15" customHeight="1" x14ac:dyDescent="0.25">
      <c r="A18" s="111" t="s">
        <v>117</v>
      </c>
      <c r="B18" s="111" t="s">
        <v>118</v>
      </c>
      <c r="C18" s="111" t="s">
        <v>57</v>
      </c>
      <c r="D18" s="111" t="str">
        <f>_xlfn.XLOOKUP(Table13[[#This Row],[Service]],Validation!$A$2:$A$14,Validation!$B$2:$B$14,"",0,1)</f>
        <v>Supplies</v>
      </c>
      <c r="E18" s="111" t="s">
        <v>141</v>
      </c>
      <c r="F18" s="116" t="s">
        <v>142</v>
      </c>
      <c r="G18" s="117">
        <v>40</v>
      </c>
      <c r="H18" s="118">
        <v>10</v>
      </c>
      <c r="I18" s="111"/>
      <c r="J18" s="111"/>
      <c r="K18" s="111"/>
      <c r="L18" s="117">
        <f>Table13[[#This Row],[Per Unit Price]]*MAX(1,Table13[[#This Row],[Qty of Units]])*MAX(1,Table13[[#This Row],['#NCMs Served / FTEs Employed]])*MAX(1,Table13[[#This Row],[Duration of Service]])</f>
        <v>400</v>
      </c>
      <c r="M18" s="111"/>
      <c r="N18" s="117"/>
    </row>
    <row r="19" spans="1:14" ht="15" customHeight="1" x14ac:dyDescent="0.25">
      <c r="A19" s="119" t="s">
        <v>117</v>
      </c>
      <c r="B19" s="119" t="s">
        <v>118</v>
      </c>
      <c r="C19" s="119" t="s">
        <v>59</v>
      </c>
      <c r="D19" s="112" t="str">
        <f>_xlfn.XLOOKUP(Table13[[#This Row],[Service]],Validation!$A$2:$A$14,Validation!$B$2:$B$14,"",0,1)</f>
        <v>Travel</v>
      </c>
      <c r="E19" s="119" t="s">
        <v>141</v>
      </c>
      <c r="F19" s="120" t="s">
        <v>143</v>
      </c>
      <c r="G19" s="121">
        <v>25</v>
      </c>
      <c r="H19" s="122"/>
      <c r="I19" s="119">
        <v>10</v>
      </c>
      <c r="J19" s="119" t="s">
        <v>144</v>
      </c>
      <c r="K19" s="119">
        <v>40</v>
      </c>
      <c r="L19" s="121">
        <f>Table13[[#This Row],[Per Unit Price]]*MAX(1,Table13[[#This Row],[Qty of Units]])*MAX(1,Table13[[#This Row],['#NCMs Served / FTEs Employed]])*MAX(1,Table13[[#This Row],[Duration of Service]])</f>
        <v>10000</v>
      </c>
      <c r="M19" s="119"/>
      <c r="N19" s="121"/>
    </row>
    <row r="20" spans="1:14" ht="15" customHeight="1" x14ac:dyDescent="0.25">
      <c r="A20" s="111" t="s">
        <v>117</v>
      </c>
      <c r="B20" s="111" t="s">
        <v>118</v>
      </c>
      <c r="C20" s="112" t="s">
        <v>145</v>
      </c>
      <c r="D20" s="112" t="str">
        <f>_xlfn.XLOOKUP(Table13[[#This Row],[Service]],Validation!$A$2:$A$14,Validation!$B$2:$B$14,"",0,1)</f>
        <v>Other</v>
      </c>
      <c r="E20" s="112" t="s">
        <v>141</v>
      </c>
      <c r="F20" s="113" t="s">
        <v>146</v>
      </c>
      <c r="G20" s="114">
        <v>3.75</v>
      </c>
      <c r="H20" s="115"/>
      <c r="I20" s="112">
        <v>100</v>
      </c>
      <c r="J20" s="112" t="s">
        <v>121</v>
      </c>
      <c r="K20" s="112">
        <v>10</v>
      </c>
      <c r="L20" s="114">
        <f>Table13[[#This Row],[Per Unit Price]]*MAX(1,Table13[[#This Row],[Qty of Units]])*MAX(1,Table13[[#This Row],['#NCMs Served / FTEs Employed]])*MAX(1,Table13[[#This Row],[Duration of Service]])</f>
        <v>3750</v>
      </c>
      <c r="M20" s="112"/>
      <c r="N20" s="114"/>
    </row>
    <row r="21" spans="1:14" ht="15" customHeight="1" x14ac:dyDescent="0.25">
      <c r="A21" s="119" t="s">
        <v>117</v>
      </c>
      <c r="B21" s="119" t="s">
        <v>118</v>
      </c>
      <c r="C21" s="119" t="s">
        <v>147</v>
      </c>
      <c r="D21" s="112" t="str">
        <f>_xlfn.XLOOKUP(Table13[[#This Row],[Service]],Validation!$A$2:$A$14,Validation!$B$2:$B$14,"",0,1)</f>
        <v>Other</v>
      </c>
      <c r="E21" s="119" t="s">
        <v>141</v>
      </c>
      <c r="F21" s="120" t="s">
        <v>148</v>
      </c>
      <c r="G21" s="121">
        <v>28</v>
      </c>
      <c r="H21" s="122"/>
      <c r="I21" s="119">
        <v>1</v>
      </c>
      <c r="J21" s="119" t="s">
        <v>144</v>
      </c>
      <c r="K21" s="119">
        <v>500</v>
      </c>
      <c r="L21" s="121">
        <f>Table13[[#This Row],[Per Unit Price]]*MAX(1,Table13[[#This Row],[Qty of Units]])*MAX(1,Table13[[#This Row],['#NCMs Served / FTEs Employed]])*MAX(1,Table13[[#This Row],[Duration of Service]])</f>
        <v>14000</v>
      </c>
      <c r="M21" s="119"/>
      <c r="N21" s="121"/>
    </row>
    <row r="22" spans="1:14" x14ac:dyDescent="0.25">
      <c r="A22" s="111"/>
      <c r="B22" s="111"/>
      <c r="C22" s="112"/>
      <c r="D22" s="112" t="str">
        <f>_xlfn.XLOOKUP(Table13[[#This Row],[Service]],Validation!$A$2:$A$14,Validation!$B$2:$B$14,"",0,1)</f>
        <v/>
      </c>
      <c r="E22" s="112"/>
      <c r="F22" s="113"/>
      <c r="G22" s="114"/>
      <c r="H22" s="115"/>
      <c r="I22" s="112"/>
      <c r="J22" s="112"/>
      <c r="K22" s="112"/>
      <c r="L22" s="114">
        <f>Table13[[#This Row],[Per Unit Price]]*MAX(1,Table13[[#This Row],[Qty of Units]])*MAX(1,Table13[[#This Row],['#NCMs Served / FTEs Employed]])*MAX(1,Table13[[#This Row],[Duration of Service]])</f>
        <v>0</v>
      </c>
      <c r="M22" s="112"/>
      <c r="N22" s="114"/>
    </row>
    <row r="23" spans="1:14" x14ac:dyDescent="0.25">
      <c r="A23" s="111"/>
      <c r="B23" s="111"/>
      <c r="C23" s="123"/>
      <c r="D23" s="112"/>
      <c r="E23" s="112"/>
      <c r="F23" s="113"/>
      <c r="G23" s="114"/>
      <c r="H23" s="115"/>
      <c r="I23" s="112"/>
      <c r="J23" s="112"/>
      <c r="K23" s="112"/>
      <c r="L23" s="114">
        <f>Table13[[#This Row],[Per Unit Price]]*MAX(1,Table13[[#This Row],[Qty of Units]])*MAX(1,Table13[[#This Row],['#NCMs Served / FTEs Employed]])*MAX(1,Table13[[#This Row],[Duration of Service]])</f>
        <v>0</v>
      </c>
      <c r="M23" s="112"/>
      <c r="N23" s="114"/>
    </row>
    <row r="24" spans="1:14" x14ac:dyDescent="0.25">
      <c r="A24" s="111"/>
      <c r="B24" s="111"/>
      <c r="C24" s="123"/>
      <c r="D24" s="112" t="str">
        <f>_xlfn.XLOOKUP(Table13[[#This Row],[Service]],Validation!$A$2:$A$14,Validation!$B$2:$B$14,"",0,1)</f>
        <v/>
      </c>
      <c r="E24" s="112"/>
      <c r="F24" s="113"/>
      <c r="G24" s="114"/>
      <c r="H24" s="115"/>
      <c r="I24" s="112"/>
      <c r="J24" s="112"/>
      <c r="K24" s="112"/>
      <c r="L24" s="114">
        <f>Table13[[#This Row],[Per Unit Price]]*MAX(1,Table13[[#This Row],[Qty of Units]])*MAX(1,Table13[[#This Row],['#NCMs Served / FTEs Employed]])*MAX(1,Table13[[#This Row],[Duration of Service]])</f>
        <v>0</v>
      </c>
      <c r="M24" s="112"/>
      <c r="N24" s="114"/>
    </row>
    <row r="25" spans="1:14" x14ac:dyDescent="0.25">
      <c r="A25" s="111"/>
      <c r="B25" s="111"/>
      <c r="C25" s="123"/>
      <c r="D25" s="112" t="str">
        <f>_xlfn.XLOOKUP(Table13[[#This Row],[Service]],Validation!$A$2:$A$14,Validation!$B$2:$B$14,"",0,1)</f>
        <v/>
      </c>
      <c r="E25" s="112"/>
      <c r="F25" s="113"/>
      <c r="G25" s="114"/>
      <c r="H25" s="115"/>
      <c r="I25" s="112"/>
      <c r="J25" s="112"/>
      <c r="K25" s="112"/>
      <c r="L25" s="114">
        <f>Table13[[#This Row],[Per Unit Price]]*MAX(1,Table13[[#This Row],[Qty of Units]])*MAX(1,Table13[[#This Row],['#NCMs Served / FTEs Employed]])*MAX(1,Table13[[#This Row],[Duration of Service]])</f>
        <v>0</v>
      </c>
      <c r="M25" s="112"/>
      <c r="N25" s="114"/>
    </row>
    <row r="26" spans="1:14" x14ac:dyDescent="0.25">
      <c r="A26" s="111"/>
      <c r="B26" s="111"/>
      <c r="C26" s="123"/>
      <c r="D26" s="112" t="str">
        <f>_xlfn.XLOOKUP(Table13[[#This Row],[Service]],Validation!$A$2:$A$14,Validation!$B$2:$B$14,"",0,1)</f>
        <v/>
      </c>
      <c r="E26" s="112"/>
      <c r="F26" s="113"/>
      <c r="G26" s="114"/>
      <c r="H26" s="115"/>
      <c r="I26" s="112"/>
      <c r="J26" s="112"/>
      <c r="K26" s="112"/>
      <c r="L26" s="114">
        <f>Table13[[#This Row],[Per Unit Price]]*MAX(1,Table13[[#This Row],[Qty of Units]])*MAX(1,Table13[[#This Row],['#NCMs Served / FTEs Employed]])*MAX(1,Table13[[#This Row],[Duration of Service]])</f>
        <v>0</v>
      </c>
      <c r="M26" s="112"/>
      <c r="N26" s="114"/>
    </row>
    <row r="27" spans="1:14" x14ac:dyDescent="0.25">
      <c r="A27" s="111"/>
      <c r="B27" s="111"/>
      <c r="C27" s="123"/>
      <c r="D27" s="112" t="str">
        <f>_xlfn.XLOOKUP(Table13[[#This Row],[Service]],Validation!$A$2:$A$14,Validation!$B$2:$B$14,"",0,1)</f>
        <v/>
      </c>
      <c r="E27" s="112"/>
      <c r="F27" s="113"/>
      <c r="G27" s="114"/>
      <c r="H27" s="115"/>
      <c r="I27" s="112"/>
      <c r="J27" s="112"/>
      <c r="K27" s="112"/>
      <c r="L27" s="114">
        <f>Table13[[#This Row],[Per Unit Price]]*MAX(1,Table13[[#This Row],[Qty of Units]])*MAX(1,Table13[[#This Row],['#NCMs Served / FTEs Employed]])*MAX(1,Table13[[#This Row],[Duration of Service]])</f>
        <v>0</v>
      </c>
      <c r="M27" s="112"/>
      <c r="N27" s="114"/>
    </row>
    <row r="28" spans="1:14" x14ac:dyDescent="0.25">
      <c r="A28" s="111"/>
      <c r="B28" s="111"/>
      <c r="C28" s="123"/>
      <c r="D28" s="112" t="str">
        <f>_xlfn.XLOOKUP(Table13[[#This Row],[Service]],Validation!$A$2:$A$14,Validation!$B$2:$B$14,"",0,1)</f>
        <v/>
      </c>
      <c r="E28" s="112"/>
      <c r="F28" s="113"/>
      <c r="G28" s="114"/>
      <c r="H28" s="115"/>
      <c r="I28" s="112"/>
      <c r="J28" s="112"/>
      <c r="K28" s="112"/>
      <c r="L28" s="114">
        <f>Table13[[#This Row],[Per Unit Price]]*MAX(1,Table13[[#This Row],[Qty of Units]])*MAX(1,Table13[[#This Row],['#NCMs Served / FTEs Employed]])*MAX(1,Table13[[#This Row],[Duration of Service]])</f>
        <v>0</v>
      </c>
      <c r="M28" s="112"/>
      <c r="N28" s="114"/>
    </row>
    <row r="29" spans="1:14" x14ac:dyDescent="0.25">
      <c r="A29" s="111"/>
      <c r="B29" s="111"/>
      <c r="C29" s="123"/>
      <c r="D29" s="112" t="str">
        <f>_xlfn.XLOOKUP(Table13[[#This Row],[Service]],Validation!$A$2:$A$14,Validation!$B$2:$B$14,"",0,1)</f>
        <v/>
      </c>
      <c r="E29" s="112"/>
      <c r="F29" s="113"/>
      <c r="G29" s="114"/>
      <c r="H29" s="115"/>
      <c r="I29" s="112"/>
      <c r="J29" s="112"/>
      <c r="K29" s="112"/>
      <c r="L29" s="114">
        <f>Table13[[#This Row],[Per Unit Price]]*MAX(1,Table13[[#This Row],[Qty of Units]])*MAX(1,Table13[[#This Row],['#NCMs Served / FTEs Employed]])*MAX(1,Table13[[#This Row],[Duration of Service]])</f>
        <v>0</v>
      </c>
      <c r="M29" s="112"/>
      <c r="N29" s="114"/>
    </row>
    <row r="30" spans="1:14" x14ac:dyDescent="0.25">
      <c r="A30" s="111"/>
      <c r="B30" s="111"/>
      <c r="C30" s="123"/>
      <c r="D30" s="112" t="str">
        <f>_xlfn.XLOOKUP(Table13[[#This Row],[Service]],Validation!$A$2:$A$14,Validation!$B$2:$B$14,"",0,1)</f>
        <v/>
      </c>
      <c r="E30" s="112"/>
      <c r="F30" s="113"/>
      <c r="G30" s="114"/>
      <c r="H30" s="115"/>
      <c r="I30" s="112"/>
      <c r="J30" s="112"/>
      <c r="K30" s="112"/>
      <c r="L30" s="114">
        <f>Table13[[#This Row],[Per Unit Price]]*MAX(1,Table13[[#This Row],[Qty of Units]])*MAX(1,Table13[[#This Row],['#NCMs Served / FTEs Employed]])*MAX(1,Table13[[#This Row],[Duration of Service]])</f>
        <v>0</v>
      </c>
      <c r="M30" s="112"/>
      <c r="N30" s="114"/>
    </row>
    <row r="31" spans="1:14" x14ac:dyDescent="0.25">
      <c r="A31" s="111"/>
      <c r="B31" s="111"/>
      <c r="C31" s="123"/>
      <c r="D31" s="112" t="str">
        <f>_xlfn.XLOOKUP(Table13[[#This Row],[Service]],Validation!$A$2:$A$14,Validation!$B$2:$B$14,"",0,1)</f>
        <v/>
      </c>
      <c r="E31" s="112"/>
      <c r="F31" s="113"/>
      <c r="G31" s="114"/>
      <c r="H31" s="115"/>
      <c r="I31" s="112"/>
      <c r="J31" s="112"/>
      <c r="K31" s="112"/>
      <c r="L31" s="114">
        <f>Table13[[#This Row],[Per Unit Price]]*MAX(1,Table13[[#This Row],[Qty of Units]])*MAX(1,Table13[[#This Row],['#NCMs Served / FTEs Employed]])*MAX(1,Table13[[#This Row],[Duration of Service]])</f>
        <v>0</v>
      </c>
      <c r="M31" s="112"/>
      <c r="N31" s="114"/>
    </row>
    <row r="32" spans="1:14" x14ac:dyDescent="0.25">
      <c r="A32" s="111"/>
      <c r="B32" s="111"/>
      <c r="C32" s="123"/>
      <c r="D32" s="112" t="str">
        <f>_xlfn.XLOOKUP(Table13[[#This Row],[Service]],Validation!$A$2:$A$14,Validation!$B$2:$B$14,"",0,1)</f>
        <v/>
      </c>
      <c r="E32" s="112"/>
      <c r="F32" s="113"/>
      <c r="G32" s="114"/>
      <c r="H32" s="115"/>
      <c r="I32" s="112"/>
      <c r="J32" s="112"/>
      <c r="K32" s="112"/>
      <c r="L32" s="114">
        <f>Table13[[#This Row],[Per Unit Price]]*MAX(1,Table13[[#This Row],[Qty of Units]])*MAX(1,Table13[[#This Row],['#NCMs Served / FTEs Employed]])*MAX(1,Table13[[#This Row],[Duration of Service]])</f>
        <v>0</v>
      </c>
      <c r="M32" s="112"/>
      <c r="N32" s="114"/>
    </row>
    <row r="33" spans="1:14" x14ac:dyDescent="0.25">
      <c r="A33" s="111"/>
      <c r="B33" s="111"/>
      <c r="C33" s="123"/>
      <c r="D33" s="112" t="str">
        <f>_xlfn.XLOOKUP(Table13[[#This Row],[Service]],Validation!$A$2:$A$14,Validation!$B$2:$B$14,"",0,1)</f>
        <v/>
      </c>
      <c r="E33" s="112"/>
      <c r="F33" s="113"/>
      <c r="G33" s="114"/>
      <c r="H33" s="115"/>
      <c r="I33" s="112"/>
      <c r="J33" s="112"/>
      <c r="K33" s="112"/>
      <c r="L33" s="114">
        <f>Table13[[#This Row],[Per Unit Price]]*MAX(1,Table13[[#This Row],[Qty of Units]])*MAX(1,Table13[[#This Row],['#NCMs Served / FTEs Employed]])*MAX(1,Table13[[#This Row],[Duration of Service]])</f>
        <v>0</v>
      </c>
      <c r="M33" s="112"/>
      <c r="N33" s="114"/>
    </row>
    <row r="34" spans="1:14" x14ac:dyDescent="0.25">
      <c r="A34" s="111"/>
      <c r="B34" s="111"/>
      <c r="C34" s="123"/>
      <c r="D34" s="112" t="str">
        <f>_xlfn.XLOOKUP(Table13[[#This Row],[Service]],Validation!$A$2:$A$14,Validation!$B$2:$B$14,"",0,1)</f>
        <v/>
      </c>
      <c r="E34" s="112"/>
      <c r="F34" s="113"/>
      <c r="G34" s="114"/>
      <c r="H34" s="115"/>
      <c r="I34" s="112"/>
      <c r="J34" s="112"/>
      <c r="K34" s="112"/>
      <c r="L34" s="114">
        <f>Table13[[#This Row],[Per Unit Price]]*MAX(1,Table13[[#This Row],[Qty of Units]])*MAX(1,Table13[[#This Row],['#NCMs Served / FTEs Employed]])*MAX(1,Table13[[#This Row],[Duration of Service]])</f>
        <v>0</v>
      </c>
      <c r="M34" s="112"/>
      <c r="N34" s="114"/>
    </row>
    <row r="35" spans="1:14" x14ac:dyDescent="0.25">
      <c r="A35" s="111"/>
      <c r="B35" s="111"/>
      <c r="C35" s="123"/>
      <c r="D35" s="112" t="str">
        <f>_xlfn.XLOOKUP(Table13[[#This Row],[Service]],Validation!$A$2:$A$14,Validation!$B$2:$B$14,"",0,1)</f>
        <v/>
      </c>
      <c r="E35" s="112"/>
      <c r="F35" s="113"/>
      <c r="G35" s="114"/>
      <c r="H35" s="115"/>
      <c r="I35" s="112"/>
      <c r="J35" s="112"/>
      <c r="K35" s="112"/>
      <c r="L35" s="114">
        <f>Table13[[#This Row],[Per Unit Price]]*MAX(1,Table13[[#This Row],[Qty of Units]])*MAX(1,Table13[[#This Row],['#NCMs Served / FTEs Employed]])*MAX(1,Table13[[#This Row],[Duration of Service]])</f>
        <v>0</v>
      </c>
      <c r="M35" s="112"/>
      <c r="N35" s="114"/>
    </row>
    <row r="36" spans="1:14" x14ac:dyDescent="0.25">
      <c r="A36" s="111"/>
      <c r="B36" s="111"/>
      <c r="C36" s="123"/>
      <c r="D36" s="112" t="str">
        <f>_xlfn.XLOOKUP(Table13[[#This Row],[Service]],Validation!$A$2:$A$14,Validation!$B$2:$B$14,"",0,1)</f>
        <v/>
      </c>
      <c r="E36" s="112"/>
      <c r="F36" s="113"/>
      <c r="G36" s="114"/>
      <c r="H36" s="115"/>
      <c r="I36" s="112"/>
      <c r="J36" s="112"/>
      <c r="K36" s="112"/>
      <c r="L36" s="114">
        <f>Table13[[#This Row],[Per Unit Price]]*MAX(1,Table13[[#This Row],[Qty of Units]])*MAX(1,Table13[[#This Row],['#NCMs Served / FTEs Employed]])*MAX(1,Table13[[#This Row],[Duration of Service]])</f>
        <v>0</v>
      </c>
      <c r="M36" s="112"/>
      <c r="N36" s="114"/>
    </row>
    <row r="37" spans="1:14" x14ac:dyDescent="0.25">
      <c r="A37" s="111"/>
      <c r="B37" s="111"/>
      <c r="C37" s="123"/>
      <c r="D37" s="112" t="str">
        <f>_xlfn.XLOOKUP(Table13[[#This Row],[Service]],Validation!$A$2:$A$14,Validation!$B$2:$B$14,"",0,1)</f>
        <v/>
      </c>
      <c r="E37" s="112"/>
      <c r="F37" s="113"/>
      <c r="G37" s="114"/>
      <c r="H37" s="115"/>
      <c r="I37" s="112"/>
      <c r="J37" s="112"/>
      <c r="K37" s="112"/>
      <c r="L37" s="114">
        <f>Table13[[#This Row],[Per Unit Price]]*MAX(1,Table13[[#This Row],[Qty of Units]])*MAX(1,Table13[[#This Row],['#NCMs Served / FTEs Employed]])*MAX(1,Table13[[#This Row],[Duration of Service]])</f>
        <v>0</v>
      </c>
      <c r="M37" s="112"/>
      <c r="N37" s="114"/>
    </row>
    <row r="38" spans="1:14" x14ac:dyDescent="0.25">
      <c r="A38" s="111"/>
      <c r="B38" s="111"/>
      <c r="C38" s="123"/>
      <c r="D38" s="112" t="str">
        <f>_xlfn.XLOOKUP(Table13[[#This Row],[Service]],Validation!$A$2:$A$14,Validation!$B$2:$B$14,"",0,1)</f>
        <v/>
      </c>
      <c r="E38" s="112"/>
      <c r="F38" s="113"/>
      <c r="G38" s="114"/>
      <c r="H38" s="115"/>
      <c r="I38" s="112"/>
      <c r="J38" s="112"/>
      <c r="K38" s="112"/>
      <c r="L38" s="114">
        <f>Table13[[#This Row],[Per Unit Price]]*MAX(1,Table13[[#This Row],[Qty of Units]])*MAX(1,Table13[[#This Row],['#NCMs Served / FTEs Employed]])*MAX(1,Table13[[#This Row],[Duration of Service]])</f>
        <v>0</v>
      </c>
      <c r="M38" s="112"/>
      <c r="N38" s="114"/>
    </row>
    <row r="39" spans="1:14" x14ac:dyDescent="0.25">
      <c r="A39" s="111"/>
      <c r="B39" s="111"/>
      <c r="C39" s="123"/>
      <c r="D39" s="112" t="str">
        <f>_xlfn.XLOOKUP(Table13[[#This Row],[Service]],Validation!$A$2:$A$14,Validation!$B$2:$B$14,"",0,1)</f>
        <v/>
      </c>
      <c r="E39" s="112"/>
      <c r="F39" s="113"/>
      <c r="G39" s="114"/>
      <c r="H39" s="115"/>
      <c r="I39" s="112"/>
      <c r="J39" s="112"/>
      <c r="K39" s="112"/>
      <c r="L39" s="114">
        <f>Table13[[#This Row],[Per Unit Price]]*MAX(1,Table13[[#This Row],[Qty of Units]])*MAX(1,Table13[[#This Row],['#NCMs Served / FTEs Employed]])*MAX(1,Table13[[#This Row],[Duration of Service]])</f>
        <v>0</v>
      </c>
      <c r="M39" s="112"/>
      <c r="N39" s="114"/>
    </row>
    <row r="40" spans="1:14" x14ac:dyDescent="0.25">
      <c r="A40" s="111"/>
      <c r="B40" s="111"/>
      <c r="C40" s="123"/>
      <c r="D40" s="112" t="str">
        <f>_xlfn.XLOOKUP(Table13[[#This Row],[Service]],Validation!$A$2:$A$14,Validation!$B$2:$B$14,"",0,1)</f>
        <v/>
      </c>
      <c r="E40" s="112"/>
      <c r="F40" s="113"/>
      <c r="G40" s="114"/>
      <c r="H40" s="115"/>
      <c r="I40" s="112"/>
      <c r="J40" s="112"/>
      <c r="K40" s="112"/>
      <c r="L40" s="114">
        <f>Table13[[#This Row],[Per Unit Price]]*MAX(1,Table13[[#This Row],[Qty of Units]])*MAX(1,Table13[[#This Row],['#NCMs Served / FTEs Employed]])*MAX(1,Table13[[#This Row],[Duration of Service]])</f>
        <v>0</v>
      </c>
      <c r="M40" s="112"/>
      <c r="N40" s="114"/>
    </row>
    <row r="41" spans="1:14" x14ac:dyDescent="0.25">
      <c r="A41" s="111"/>
      <c r="B41" s="111"/>
      <c r="C41" s="123"/>
      <c r="D41" s="112" t="str">
        <f>_xlfn.XLOOKUP(Table13[[#This Row],[Service]],Validation!$A$2:$A$14,Validation!$B$2:$B$14,"",0,1)</f>
        <v/>
      </c>
      <c r="E41" s="112"/>
      <c r="F41" s="113"/>
      <c r="G41" s="114"/>
      <c r="H41" s="115"/>
      <c r="I41" s="112"/>
      <c r="J41" s="112"/>
      <c r="K41" s="112"/>
      <c r="L41" s="114">
        <f>Table13[[#This Row],[Per Unit Price]]*MAX(1,Table13[[#This Row],[Qty of Units]])*MAX(1,Table13[[#This Row],['#NCMs Served / FTEs Employed]])*MAX(1,Table13[[#This Row],[Duration of Service]])</f>
        <v>0</v>
      </c>
      <c r="M41" s="112"/>
      <c r="N41" s="114"/>
    </row>
    <row r="42" spans="1:14" x14ac:dyDescent="0.25">
      <c r="A42" s="111"/>
      <c r="B42" s="111"/>
      <c r="C42" s="123"/>
      <c r="D42" s="112" t="str">
        <f>_xlfn.XLOOKUP(Table13[[#This Row],[Service]],Validation!$A$2:$A$14,Validation!$B$2:$B$14,"",0,1)</f>
        <v/>
      </c>
      <c r="E42" s="112"/>
      <c r="F42" s="113"/>
      <c r="G42" s="114"/>
      <c r="H42" s="115"/>
      <c r="I42" s="112"/>
      <c r="J42" s="112"/>
      <c r="K42" s="112"/>
      <c r="L42" s="114">
        <f>Table13[[#This Row],[Per Unit Price]]*MAX(1,Table13[[#This Row],[Qty of Units]])*MAX(1,Table13[[#This Row],['#NCMs Served / FTEs Employed]])*MAX(1,Table13[[#This Row],[Duration of Service]])</f>
        <v>0</v>
      </c>
      <c r="M42" s="112"/>
      <c r="N42" s="114"/>
    </row>
    <row r="43" spans="1:14" x14ac:dyDescent="0.25">
      <c r="A43" s="111"/>
      <c r="B43" s="111"/>
      <c r="C43" s="123"/>
      <c r="D43" s="112" t="str">
        <f>_xlfn.XLOOKUP(Table13[[#This Row],[Service]],Validation!$A$2:$A$14,Validation!$B$2:$B$14,"",0,1)</f>
        <v/>
      </c>
      <c r="E43" s="112"/>
      <c r="F43" s="113"/>
      <c r="G43" s="114"/>
      <c r="H43" s="115"/>
      <c r="I43" s="112"/>
      <c r="J43" s="112"/>
      <c r="K43" s="112"/>
      <c r="L43" s="114">
        <f>Table13[[#This Row],[Per Unit Price]]*MAX(1,Table13[[#This Row],[Qty of Units]])*MAX(1,Table13[[#This Row],['#NCMs Served / FTEs Employed]])*MAX(1,Table13[[#This Row],[Duration of Service]])</f>
        <v>0</v>
      </c>
      <c r="M43" s="112"/>
      <c r="N43" s="114"/>
    </row>
    <row r="44" spans="1:14" x14ac:dyDescent="0.25">
      <c r="A44" s="111"/>
      <c r="B44" s="111"/>
      <c r="C44" s="123"/>
      <c r="D44" s="112" t="str">
        <f>_xlfn.XLOOKUP(Table13[[#This Row],[Service]],Validation!$A$2:$A$14,Validation!$B$2:$B$14,"",0,1)</f>
        <v/>
      </c>
      <c r="E44" s="112"/>
      <c r="F44" s="113"/>
      <c r="G44" s="114"/>
      <c r="H44" s="115"/>
      <c r="I44" s="112"/>
      <c r="J44" s="112"/>
      <c r="K44" s="112"/>
      <c r="L44" s="114">
        <f>Table13[[#This Row],[Per Unit Price]]*MAX(1,Table13[[#This Row],[Qty of Units]])*MAX(1,Table13[[#This Row],['#NCMs Served / FTEs Employed]])*MAX(1,Table13[[#This Row],[Duration of Service]])</f>
        <v>0</v>
      </c>
      <c r="M44" s="112"/>
      <c r="N44" s="114"/>
    </row>
    <row r="45" spans="1:14" x14ac:dyDescent="0.25">
      <c r="A45" s="111"/>
      <c r="B45" s="111"/>
      <c r="C45" s="123"/>
      <c r="D45" s="112" t="str">
        <f>_xlfn.XLOOKUP(Table13[[#This Row],[Service]],Validation!$A$2:$A$14,Validation!$B$2:$B$14,"",0,1)</f>
        <v/>
      </c>
      <c r="E45" s="112"/>
      <c r="F45" s="113"/>
      <c r="G45" s="114"/>
      <c r="H45" s="115"/>
      <c r="I45" s="112"/>
      <c r="J45" s="112"/>
      <c r="K45" s="112"/>
      <c r="L45" s="114">
        <f>Table13[[#This Row],[Per Unit Price]]*MAX(1,Table13[[#This Row],[Qty of Units]])*MAX(1,Table13[[#This Row],['#NCMs Served / FTEs Employed]])*MAX(1,Table13[[#This Row],[Duration of Service]])</f>
        <v>0</v>
      </c>
      <c r="M45" s="112"/>
      <c r="N45" s="114"/>
    </row>
    <row r="46" spans="1:14" x14ac:dyDescent="0.25">
      <c r="A46" s="111"/>
      <c r="B46" s="111"/>
      <c r="C46" s="123"/>
      <c r="D46" s="112" t="str">
        <f>_xlfn.XLOOKUP(Table13[[#This Row],[Service]],Validation!$A$2:$A$14,Validation!$B$2:$B$14,"",0,1)</f>
        <v/>
      </c>
      <c r="E46" s="112"/>
      <c r="F46" s="113"/>
      <c r="G46" s="114"/>
      <c r="H46" s="115"/>
      <c r="I46" s="112"/>
      <c r="J46" s="112"/>
      <c r="K46" s="112"/>
      <c r="L46" s="114">
        <f>Table13[[#This Row],[Per Unit Price]]*MAX(1,Table13[[#This Row],[Qty of Units]])*MAX(1,Table13[[#This Row],['#NCMs Served / FTEs Employed]])*MAX(1,Table13[[#This Row],[Duration of Service]])</f>
        <v>0</v>
      </c>
      <c r="M46" s="112"/>
      <c r="N46" s="114"/>
    </row>
    <row r="47" spans="1:14" x14ac:dyDescent="0.25">
      <c r="A47" s="111"/>
      <c r="B47" s="111"/>
      <c r="C47" s="123"/>
      <c r="D47" s="112" t="str">
        <f>_xlfn.XLOOKUP(Table13[[#This Row],[Service]],Validation!$A$2:$A$14,Validation!$B$2:$B$14,"",0,1)</f>
        <v/>
      </c>
      <c r="E47" s="112"/>
      <c r="F47" s="113"/>
      <c r="G47" s="114"/>
      <c r="H47" s="115"/>
      <c r="I47" s="112"/>
      <c r="J47" s="112"/>
      <c r="K47" s="112"/>
      <c r="L47" s="114">
        <f>Table13[[#This Row],[Per Unit Price]]*MAX(1,Table13[[#This Row],[Qty of Units]])*MAX(1,Table13[[#This Row],['#NCMs Served / FTEs Employed]])*MAX(1,Table13[[#This Row],[Duration of Service]])</f>
        <v>0</v>
      </c>
      <c r="M47" s="112"/>
      <c r="N47" s="114"/>
    </row>
    <row r="48" spans="1:14" x14ac:dyDescent="0.25">
      <c r="A48" s="111"/>
      <c r="B48" s="111"/>
      <c r="C48" s="123"/>
      <c r="D48" s="112" t="str">
        <f>_xlfn.XLOOKUP(Table13[[#This Row],[Service]],Validation!$A$2:$A$14,Validation!$B$2:$B$14,"",0,1)</f>
        <v/>
      </c>
      <c r="E48" s="112"/>
      <c r="F48" s="113"/>
      <c r="G48" s="114"/>
      <c r="H48" s="115"/>
      <c r="I48" s="112"/>
      <c r="J48" s="112"/>
      <c r="K48" s="112"/>
      <c r="L48" s="114">
        <f>Table13[[#This Row],[Per Unit Price]]*MAX(1,Table13[[#This Row],[Qty of Units]])*MAX(1,Table13[[#This Row],['#NCMs Served / FTEs Employed]])*MAX(1,Table13[[#This Row],[Duration of Service]])</f>
        <v>0</v>
      </c>
      <c r="M48" s="112"/>
      <c r="N48" s="114"/>
    </row>
    <row r="49" spans="1:14" x14ac:dyDescent="0.25">
      <c r="A49" s="111"/>
      <c r="B49" s="111"/>
      <c r="C49" s="123"/>
      <c r="D49" s="112" t="str">
        <f>_xlfn.XLOOKUP(Table13[[#This Row],[Service]],Validation!$A$2:$A$14,Validation!$B$2:$B$14,"",0,1)</f>
        <v/>
      </c>
      <c r="E49" s="112"/>
      <c r="F49" s="113"/>
      <c r="G49" s="114"/>
      <c r="H49" s="115"/>
      <c r="I49" s="112"/>
      <c r="J49" s="112"/>
      <c r="K49" s="112"/>
      <c r="L49" s="114">
        <f>Table13[[#This Row],[Per Unit Price]]*MAX(1,Table13[[#This Row],[Qty of Units]])*MAX(1,Table13[[#This Row],['#NCMs Served / FTEs Employed]])*MAX(1,Table13[[#This Row],[Duration of Service]])</f>
        <v>0</v>
      </c>
      <c r="M49" s="112"/>
      <c r="N49" s="114"/>
    </row>
    <row r="50" spans="1:14" x14ac:dyDescent="0.25">
      <c r="A50" s="111"/>
      <c r="B50" s="111"/>
      <c r="C50" s="123"/>
      <c r="D50" s="112" t="str">
        <f>_xlfn.XLOOKUP(Table13[[#This Row],[Service]],Validation!$A$2:$A$14,Validation!$B$2:$B$14,"",0,1)</f>
        <v/>
      </c>
      <c r="E50" s="112"/>
      <c r="F50" s="113"/>
      <c r="G50" s="114"/>
      <c r="H50" s="115"/>
      <c r="I50" s="112"/>
      <c r="J50" s="112"/>
      <c r="K50" s="112"/>
      <c r="L50" s="114">
        <f>Table13[[#This Row],[Per Unit Price]]*MAX(1,Table13[[#This Row],[Qty of Units]])*MAX(1,Table13[[#This Row],['#NCMs Served / FTEs Employed]])*MAX(1,Table13[[#This Row],[Duration of Service]])</f>
        <v>0</v>
      </c>
      <c r="M50" s="112"/>
      <c r="N50" s="114"/>
    </row>
    <row r="51" spans="1:14" x14ac:dyDescent="0.25">
      <c r="A51" s="111"/>
      <c r="B51" s="111"/>
      <c r="C51" s="123"/>
      <c r="D51" s="112" t="str">
        <f>_xlfn.XLOOKUP(Table13[[#This Row],[Service]],Validation!$A$2:$A$14,Validation!$B$2:$B$14,"",0,1)</f>
        <v/>
      </c>
      <c r="E51" s="112"/>
      <c r="F51" s="113"/>
      <c r="G51" s="114"/>
      <c r="H51" s="115"/>
      <c r="I51" s="112"/>
      <c r="J51" s="112"/>
      <c r="K51" s="112"/>
      <c r="L51" s="114">
        <f>Table13[[#This Row],[Per Unit Price]]*MAX(1,Table13[[#This Row],[Qty of Units]])*MAX(1,Table13[[#This Row],['#NCMs Served / FTEs Employed]])*MAX(1,Table13[[#This Row],[Duration of Service]])</f>
        <v>0</v>
      </c>
      <c r="M51" s="112"/>
      <c r="N51" s="114"/>
    </row>
    <row r="52" spans="1:14" x14ac:dyDescent="0.25">
      <c r="A52" s="111"/>
      <c r="B52" s="111"/>
      <c r="C52" s="123"/>
      <c r="D52" s="112" t="str">
        <f>_xlfn.XLOOKUP(Table13[[#This Row],[Service]],Validation!$A$2:$A$14,Validation!$B$2:$B$14,"",0,1)</f>
        <v/>
      </c>
      <c r="E52" s="112"/>
      <c r="F52" s="113"/>
      <c r="G52" s="114"/>
      <c r="H52" s="115"/>
      <c r="I52" s="112"/>
      <c r="J52" s="112"/>
      <c r="K52" s="112"/>
      <c r="L52" s="114">
        <f>Table13[[#This Row],[Per Unit Price]]*MAX(1,Table13[[#This Row],[Qty of Units]])*MAX(1,Table13[[#This Row],['#NCMs Served / FTEs Employed]])*MAX(1,Table13[[#This Row],[Duration of Service]])</f>
        <v>0</v>
      </c>
      <c r="M52" s="112"/>
      <c r="N52" s="114"/>
    </row>
    <row r="53" spans="1:14" x14ac:dyDescent="0.25">
      <c r="A53" s="111"/>
      <c r="B53" s="111"/>
      <c r="C53" s="123"/>
      <c r="D53" s="112" t="str">
        <f>_xlfn.XLOOKUP(Table13[[#This Row],[Service]],Validation!$A$2:$A$14,Validation!$B$2:$B$14,"",0,1)</f>
        <v/>
      </c>
      <c r="E53" s="112"/>
      <c r="F53" s="113"/>
      <c r="G53" s="114"/>
      <c r="H53" s="115"/>
      <c r="I53" s="112"/>
      <c r="J53" s="112"/>
      <c r="K53" s="112"/>
      <c r="L53" s="114">
        <f>Table13[[#This Row],[Per Unit Price]]*MAX(1,Table13[[#This Row],[Qty of Units]])*MAX(1,Table13[[#This Row],['#NCMs Served / FTEs Employed]])*MAX(1,Table13[[#This Row],[Duration of Service]])</f>
        <v>0</v>
      </c>
      <c r="M53" s="112"/>
      <c r="N53" s="114"/>
    </row>
    <row r="54" spans="1:14" x14ac:dyDescent="0.25">
      <c r="A54" s="111"/>
      <c r="B54" s="111"/>
      <c r="C54" s="123"/>
      <c r="D54" s="112" t="str">
        <f>_xlfn.XLOOKUP(Table13[[#This Row],[Service]],Validation!$A$2:$A$14,Validation!$B$2:$B$14,"",0,1)</f>
        <v/>
      </c>
      <c r="E54" s="112"/>
      <c r="F54" s="113"/>
      <c r="G54" s="114"/>
      <c r="H54" s="115"/>
      <c r="I54" s="112"/>
      <c r="J54" s="112"/>
      <c r="K54" s="112"/>
      <c r="L54" s="114">
        <f>Table13[[#This Row],[Per Unit Price]]*MAX(1,Table13[[#This Row],[Qty of Units]])*MAX(1,Table13[[#This Row],['#NCMs Served / FTEs Employed]])*MAX(1,Table13[[#This Row],[Duration of Service]])</f>
        <v>0</v>
      </c>
      <c r="M54" s="112"/>
      <c r="N54" s="114"/>
    </row>
    <row r="55" spans="1:14" x14ac:dyDescent="0.25">
      <c r="A55" s="111"/>
      <c r="B55" s="111"/>
      <c r="C55" s="123"/>
      <c r="D55" s="112" t="str">
        <f>_xlfn.XLOOKUP(Table13[[#This Row],[Service]],Validation!$A$2:$A$14,Validation!$B$2:$B$14,"",0,1)</f>
        <v/>
      </c>
      <c r="E55" s="112"/>
      <c r="F55" s="113"/>
      <c r="G55" s="114"/>
      <c r="H55" s="115"/>
      <c r="I55" s="112"/>
      <c r="J55" s="112"/>
      <c r="K55" s="112"/>
      <c r="L55" s="114">
        <f>Table13[[#This Row],[Per Unit Price]]*MAX(1,Table13[[#This Row],[Qty of Units]])*MAX(1,Table13[[#This Row],['#NCMs Served / FTEs Employed]])*MAX(1,Table13[[#This Row],[Duration of Service]])</f>
        <v>0</v>
      </c>
      <c r="M55" s="112"/>
      <c r="N55" s="114"/>
    </row>
    <row r="56" spans="1:14" x14ac:dyDescent="0.25">
      <c r="A56" s="111"/>
      <c r="B56" s="111"/>
      <c r="C56" s="123"/>
      <c r="D56" s="112" t="str">
        <f>_xlfn.XLOOKUP(Table13[[#This Row],[Service]],Validation!$A$2:$A$14,Validation!$B$2:$B$14,"",0,1)</f>
        <v/>
      </c>
      <c r="E56" s="112"/>
      <c r="F56" s="113"/>
      <c r="G56" s="114"/>
      <c r="H56" s="115"/>
      <c r="I56" s="112"/>
      <c r="J56" s="112"/>
      <c r="K56" s="112"/>
      <c r="L56" s="114">
        <f>Table13[[#This Row],[Per Unit Price]]*MAX(1,Table13[[#This Row],[Qty of Units]])*MAX(1,Table13[[#This Row],['#NCMs Served / FTEs Employed]])*MAX(1,Table13[[#This Row],[Duration of Service]])</f>
        <v>0</v>
      </c>
      <c r="M56" s="112"/>
      <c r="N56" s="114"/>
    </row>
    <row r="57" spans="1:14" x14ac:dyDescent="0.25">
      <c r="A57" s="111"/>
      <c r="B57" s="111"/>
      <c r="C57" s="123"/>
      <c r="D57" s="112" t="str">
        <f>_xlfn.XLOOKUP(Table13[[#This Row],[Service]],Validation!$A$2:$A$14,Validation!$B$2:$B$14,"",0,1)</f>
        <v/>
      </c>
      <c r="E57" s="112"/>
      <c r="F57" s="113"/>
      <c r="G57" s="114"/>
      <c r="H57" s="115"/>
      <c r="I57" s="112"/>
      <c r="J57" s="112"/>
      <c r="K57" s="112"/>
      <c r="L57" s="114">
        <f>Table13[[#This Row],[Per Unit Price]]*MAX(1,Table13[[#This Row],[Qty of Units]])*MAX(1,Table13[[#This Row],['#NCMs Served / FTEs Employed]])*MAX(1,Table13[[#This Row],[Duration of Service]])</f>
        <v>0</v>
      </c>
      <c r="M57" s="112"/>
      <c r="N57" s="114"/>
    </row>
    <row r="58" spans="1:14" x14ac:dyDescent="0.25">
      <c r="A58" s="111"/>
      <c r="B58" s="111"/>
      <c r="C58" s="123"/>
      <c r="D58" s="112" t="str">
        <f>_xlfn.XLOOKUP(Table13[[#This Row],[Service]],Validation!$A$2:$A$14,Validation!$B$2:$B$14,"",0,1)</f>
        <v/>
      </c>
      <c r="E58" s="112"/>
      <c r="F58" s="113"/>
      <c r="G58" s="114"/>
      <c r="H58" s="115"/>
      <c r="I58" s="112"/>
      <c r="J58" s="112"/>
      <c r="K58" s="112"/>
      <c r="L58" s="114">
        <f>Table13[[#This Row],[Per Unit Price]]*MAX(1,Table13[[#This Row],[Qty of Units]])*MAX(1,Table13[[#This Row],['#NCMs Served / FTEs Employed]])*MAX(1,Table13[[#This Row],[Duration of Service]])</f>
        <v>0</v>
      </c>
      <c r="M58" s="112"/>
      <c r="N58" s="114"/>
    </row>
    <row r="59" spans="1:14" x14ac:dyDescent="0.25">
      <c r="A59" s="111"/>
      <c r="B59" s="111"/>
      <c r="C59" s="123"/>
      <c r="D59" s="112" t="str">
        <f>_xlfn.XLOOKUP(Table13[[#This Row],[Service]],Validation!$A$2:$A$14,Validation!$B$2:$B$14,"",0,1)</f>
        <v/>
      </c>
      <c r="E59" s="112"/>
      <c r="F59" s="113"/>
      <c r="G59" s="114"/>
      <c r="H59" s="115"/>
      <c r="I59" s="112"/>
      <c r="J59" s="112"/>
      <c r="K59" s="112"/>
      <c r="L59" s="114">
        <f>Table13[[#This Row],[Per Unit Price]]*MAX(1,Table13[[#This Row],[Qty of Units]])*MAX(1,Table13[[#This Row],['#NCMs Served / FTEs Employed]])*MAX(1,Table13[[#This Row],[Duration of Service]])</f>
        <v>0</v>
      </c>
      <c r="M59" s="112"/>
      <c r="N59" s="114"/>
    </row>
    <row r="60" spans="1:14" x14ac:dyDescent="0.25">
      <c r="A60" s="111"/>
      <c r="B60" s="111"/>
      <c r="C60" s="123"/>
      <c r="D60" s="112" t="str">
        <f>_xlfn.XLOOKUP(Table13[[#This Row],[Service]],Validation!$A$2:$A$14,Validation!$B$2:$B$14,"",0,1)</f>
        <v/>
      </c>
      <c r="E60" s="112"/>
      <c r="F60" s="113"/>
      <c r="G60" s="114"/>
      <c r="H60" s="115"/>
      <c r="I60" s="112"/>
      <c r="J60" s="112"/>
      <c r="K60" s="112"/>
      <c r="L60" s="114">
        <f>Table13[[#This Row],[Per Unit Price]]*MAX(1,Table13[[#This Row],[Qty of Units]])*MAX(1,Table13[[#This Row],['#NCMs Served / FTEs Employed]])*MAX(1,Table13[[#This Row],[Duration of Service]])</f>
        <v>0</v>
      </c>
      <c r="M60" s="112"/>
      <c r="N60" s="114"/>
    </row>
    <row r="61" spans="1:14" x14ac:dyDescent="0.25">
      <c r="A61" s="111"/>
      <c r="B61" s="111"/>
      <c r="C61" s="123"/>
      <c r="D61" s="112" t="str">
        <f>_xlfn.XLOOKUP(Table13[[#This Row],[Service]],Validation!$A$2:$A$14,Validation!$B$2:$B$14,"",0,1)</f>
        <v/>
      </c>
      <c r="E61" s="112"/>
      <c r="F61" s="113"/>
      <c r="G61" s="114"/>
      <c r="H61" s="115"/>
      <c r="I61" s="112"/>
      <c r="J61" s="112"/>
      <c r="K61" s="112"/>
      <c r="L61" s="114">
        <f>Table13[[#This Row],[Per Unit Price]]*MAX(1,Table13[[#This Row],[Qty of Units]])*MAX(1,Table13[[#This Row],['#NCMs Served / FTEs Employed]])*MAX(1,Table13[[#This Row],[Duration of Service]])</f>
        <v>0</v>
      </c>
      <c r="M61" s="112"/>
      <c r="N61" s="114"/>
    </row>
    <row r="62" spans="1:14" x14ac:dyDescent="0.25">
      <c r="A62" s="111"/>
      <c r="B62" s="111"/>
      <c r="C62" s="123"/>
      <c r="D62" s="112" t="str">
        <f>_xlfn.XLOOKUP(Table13[[#This Row],[Service]],Validation!$A$2:$A$14,Validation!$B$2:$B$14,"",0,1)</f>
        <v/>
      </c>
      <c r="E62" s="112"/>
      <c r="F62" s="113"/>
      <c r="G62" s="114"/>
      <c r="H62" s="115"/>
      <c r="I62" s="112"/>
      <c r="J62" s="112"/>
      <c r="K62" s="112"/>
      <c r="L62" s="114">
        <f>Table13[[#This Row],[Per Unit Price]]*MAX(1,Table13[[#This Row],[Qty of Units]])*MAX(1,Table13[[#This Row],['#NCMs Served / FTEs Employed]])*MAX(1,Table13[[#This Row],[Duration of Service]])</f>
        <v>0</v>
      </c>
      <c r="M62" s="112"/>
      <c r="N62" s="114"/>
    </row>
    <row r="63" spans="1:14" x14ac:dyDescent="0.25">
      <c r="A63" s="111"/>
      <c r="B63" s="111"/>
      <c r="C63" s="123"/>
      <c r="D63" s="112" t="str">
        <f>_xlfn.XLOOKUP(Table13[[#This Row],[Service]],Validation!$A$2:$A$14,Validation!$B$2:$B$14,"",0,1)</f>
        <v/>
      </c>
      <c r="E63" s="112"/>
      <c r="F63" s="113"/>
      <c r="G63" s="114"/>
      <c r="H63" s="115"/>
      <c r="I63" s="112"/>
      <c r="J63" s="112"/>
      <c r="K63" s="112"/>
      <c r="L63" s="114">
        <f>Table13[[#This Row],[Per Unit Price]]*MAX(1,Table13[[#This Row],[Qty of Units]])*MAX(1,Table13[[#This Row],['#NCMs Served / FTEs Employed]])*MAX(1,Table13[[#This Row],[Duration of Service]])</f>
        <v>0</v>
      </c>
      <c r="M63" s="112"/>
      <c r="N63" s="114"/>
    </row>
    <row r="64" spans="1:14" x14ac:dyDescent="0.25">
      <c r="A64" s="111"/>
      <c r="B64" s="111"/>
      <c r="C64" s="123"/>
      <c r="D64" s="112" t="str">
        <f>_xlfn.XLOOKUP(Table13[[#This Row],[Service]],Validation!$A$2:$A$14,Validation!$B$2:$B$14,"",0,1)</f>
        <v/>
      </c>
      <c r="E64" s="112"/>
      <c r="F64" s="113"/>
      <c r="G64" s="114"/>
      <c r="H64" s="115"/>
      <c r="I64" s="112"/>
      <c r="J64" s="112"/>
      <c r="K64" s="112"/>
      <c r="L64" s="114">
        <f>Table13[[#This Row],[Per Unit Price]]*MAX(1,Table13[[#This Row],[Qty of Units]])*MAX(1,Table13[[#This Row],['#NCMs Served / FTEs Employed]])*MAX(1,Table13[[#This Row],[Duration of Service]])</f>
        <v>0</v>
      </c>
      <c r="M64" s="112"/>
      <c r="N64" s="114"/>
    </row>
    <row r="65" spans="1:14" x14ac:dyDescent="0.25">
      <c r="A65" s="111"/>
      <c r="B65" s="111"/>
      <c r="C65" s="123"/>
      <c r="D65" s="112" t="str">
        <f>_xlfn.XLOOKUP(Table13[[#This Row],[Service]],Validation!$A$2:$A$14,Validation!$B$2:$B$14,"",0,1)</f>
        <v/>
      </c>
      <c r="E65" s="112"/>
      <c r="F65" s="113"/>
      <c r="G65" s="114"/>
      <c r="H65" s="115"/>
      <c r="I65" s="112"/>
      <c r="J65" s="112"/>
      <c r="K65" s="112"/>
      <c r="L65" s="114">
        <f>Table13[[#This Row],[Per Unit Price]]*MAX(1,Table13[[#This Row],[Qty of Units]])*MAX(1,Table13[[#This Row],['#NCMs Served / FTEs Employed]])*MAX(1,Table13[[#This Row],[Duration of Service]])</f>
        <v>0</v>
      </c>
      <c r="M65" s="112"/>
      <c r="N65" s="114"/>
    </row>
    <row r="66" spans="1:14" x14ac:dyDescent="0.25">
      <c r="A66" s="111"/>
      <c r="B66" s="111"/>
      <c r="C66" s="123"/>
      <c r="D66" s="112" t="str">
        <f>_xlfn.XLOOKUP(Table13[[#This Row],[Service]],Validation!$A$2:$A$14,Validation!$B$2:$B$14,"",0,1)</f>
        <v/>
      </c>
      <c r="E66" s="112"/>
      <c r="F66" s="113"/>
      <c r="G66" s="114"/>
      <c r="H66" s="115"/>
      <c r="I66" s="112"/>
      <c r="J66" s="112"/>
      <c r="K66" s="112"/>
      <c r="L66" s="114">
        <f>Table13[[#This Row],[Per Unit Price]]*MAX(1,Table13[[#This Row],[Qty of Units]])*MAX(1,Table13[[#This Row],['#NCMs Served / FTEs Employed]])*MAX(1,Table13[[#This Row],[Duration of Service]])</f>
        <v>0</v>
      </c>
      <c r="M66" s="112"/>
      <c r="N66" s="114"/>
    </row>
    <row r="67" spans="1:14" x14ac:dyDescent="0.25">
      <c r="A67" s="111"/>
      <c r="B67" s="111"/>
      <c r="C67" s="123"/>
      <c r="D67" s="112" t="str">
        <f>_xlfn.XLOOKUP(Table13[[#This Row],[Service]],Validation!$A$2:$A$14,Validation!$B$2:$B$14,"",0,1)</f>
        <v/>
      </c>
      <c r="E67" s="112"/>
      <c r="F67" s="113"/>
      <c r="G67" s="114"/>
      <c r="H67" s="115"/>
      <c r="I67" s="112"/>
      <c r="J67" s="112"/>
      <c r="K67" s="112"/>
      <c r="L67" s="114">
        <f>Table13[[#This Row],[Per Unit Price]]*MAX(1,Table13[[#This Row],[Qty of Units]])*MAX(1,Table13[[#This Row],['#NCMs Served / FTEs Employed]])*MAX(1,Table13[[#This Row],[Duration of Service]])</f>
        <v>0</v>
      </c>
      <c r="M67" s="112"/>
      <c r="N67" s="114"/>
    </row>
    <row r="68" spans="1:14" x14ac:dyDescent="0.25">
      <c r="A68" s="111"/>
      <c r="B68" s="111"/>
      <c r="C68" s="123"/>
      <c r="D68" s="112" t="str">
        <f>_xlfn.XLOOKUP(Table13[[#This Row],[Service]],Validation!$A$2:$A$14,Validation!$B$2:$B$14,"",0,1)</f>
        <v/>
      </c>
      <c r="E68" s="112"/>
      <c r="F68" s="113"/>
      <c r="G68" s="114"/>
      <c r="H68" s="115"/>
      <c r="I68" s="112"/>
      <c r="J68" s="112"/>
      <c r="K68" s="112"/>
      <c r="L68" s="114">
        <f>Table13[[#This Row],[Per Unit Price]]*MAX(1,Table13[[#This Row],[Qty of Units]])*MAX(1,Table13[[#This Row],['#NCMs Served / FTEs Employed]])*MAX(1,Table13[[#This Row],[Duration of Service]])</f>
        <v>0</v>
      </c>
      <c r="M68" s="112"/>
      <c r="N68" s="114"/>
    </row>
    <row r="69" spans="1:14" x14ac:dyDescent="0.25">
      <c r="A69" s="111"/>
      <c r="B69" s="111"/>
      <c r="C69" s="123"/>
      <c r="D69" s="112" t="str">
        <f>_xlfn.XLOOKUP(Table13[[#This Row],[Service]],Validation!$A$2:$A$14,Validation!$B$2:$B$14,"",0,1)</f>
        <v/>
      </c>
      <c r="E69" s="112"/>
      <c r="F69" s="113"/>
      <c r="G69" s="114"/>
      <c r="H69" s="115"/>
      <c r="I69" s="112"/>
      <c r="J69" s="112"/>
      <c r="K69" s="112"/>
      <c r="L69" s="114">
        <f>Table13[[#This Row],[Per Unit Price]]*MAX(1,Table13[[#This Row],[Qty of Units]])*MAX(1,Table13[[#This Row],['#NCMs Served / FTEs Employed]])*MAX(1,Table13[[#This Row],[Duration of Service]])</f>
        <v>0</v>
      </c>
      <c r="M69" s="112"/>
      <c r="N69" s="114"/>
    </row>
    <row r="70" spans="1:14" x14ac:dyDescent="0.25">
      <c r="A70" s="111"/>
      <c r="B70" s="111"/>
      <c r="C70" s="123"/>
      <c r="D70" s="112" t="str">
        <f>_xlfn.XLOOKUP(Table13[[#This Row],[Service]],Validation!$A$2:$A$14,Validation!$B$2:$B$14,"",0,1)</f>
        <v/>
      </c>
      <c r="E70" s="112"/>
      <c r="F70" s="113"/>
      <c r="G70" s="114"/>
      <c r="H70" s="115"/>
      <c r="I70" s="112"/>
      <c r="J70" s="112"/>
      <c r="K70" s="112"/>
      <c r="L70" s="114">
        <f>Table13[[#This Row],[Per Unit Price]]*MAX(1,Table13[[#This Row],[Qty of Units]])*MAX(1,Table13[[#This Row],['#NCMs Served / FTEs Employed]])*MAX(1,Table13[[#This Row],[Duration of Service]])</f>
        <v>0</v>
      </c>
      <c r="M70" s="112"/>
      <c r="N70" s="114"/>
    </row>
    <row r="71" spans="1:14" x14ac:dyDescent="0.25">
      <c r="A71" s="111"/>
      <c r="B71" s="111"/>
      <c r="C71" s="123"/>
      <c r="D71" s="112" t="str">
        <f>_xlfn.XLOOKUP(Table13[[#This Row],[Service]],Validation!$A$2:$A$14,Validation!$B$2:$B$14,"",0,1)</f>
        <v/>
      </c>
      <c r="E71" s="112"/>
      <c r="F71" s="113"/>
      <c r="G71" s="114"/>
      <c r="H71" s="115"/>
      <c r="I71" s="112"/>
      <c r="J71" s="112"/>
      <c r="K71" s="112"/>
      <c r="L71" s="114">
        <f>Table13[[#This Row],[Per Unit Price]]*MAX(1,Table13[[#This Row],[Qty of Units]])*MAX(1,Table13[[#This Row],['#NCMs Served / FTEs Employed]])*MAX(1,Table13[[#This Row],[Duration of Service]])</f>
        <v>0</v>
      </c>
      <c r="M71" s="112"/>
      <c r="N71" s="114"/>
    </row>
    <row r="72" spans="1:14" x14ac:dyDescent="0.25">
      <c r="A72" s="111"/>
      <c r="B72" s="111"/>
      <c r="C72" s="123"/>
      <c r="D72" s="112" t="str">
        <f>_xlfn.XLOOKUP(Table13[[#This Row],[Service]],Validation!$A$2:$A$14,Validation!$B$2:$B$14,"",0,1)</f>
        <v/>
      </c>
      <c r="E72" s="112"/>
      <c r="F72" s="113"/>
      <c r="G72" s="114"/>
      <c r="H72" s="115"/>
      <c r="I72" s="112"/>
      <c r="J72" s="112"/>
      <c r="K72" s="112"/>
      <c r="L72" s="114">
        <f>Table13[[#This Row],[Per Unit Price]]*MAX(1,Table13[[#This Row],[Qty of Units]])*MAX(1,Table13[[#This Row],['#NCMs Served / FTEs Employed]])*MAX(1,Table13[[#This Row],[Duration of Service]])</f>
        <v>0</v>
      </c>
      <c r="M72" s="112"/>
      <c r="N72" s="114"/>
    </row>
    <row r="73" spans="1:14" x14ac:dyDescent="0.25">
      <c r="A73" s="111"/>
      <c r="B73" s="111"/>
      <c r="C73" s="123"/>
      <c r="D73" s="112" t="str">
        <f>_xlfn.XLOOKUP(Table13[[#This Row],[Service]],Validation!$A$2:$A$14,Validation!$B$2:$B$14,"",0,1)</f>
        <v/>
      </c>
      <c r="E73" s="112"/>
      <c r="F73" s="113"/>
      <c r="G73" s="114"/>
      <c r="H73" s="115"/>
      <c r="I73" s="112"/>
      <c r="J73" s="112"/>
      <c r="K73" s="112"/>
      <c r="L73" s="114">
        <f>Table13[[#This Row],[Per Unit Price]]*MAX(1,Table13[[#This Row],[Qty of Units]])*MAX(1,Table13[[#This Row],['#NCMs Served / FTEs Employed]])*MAX(1,Table13[[#This Row],[Duration of Service]])</f>
        <v>0</v>
      </c>
      <c r="M73" s="112"/>
      <c r="N73" s="114"/>
    </row>
    <row r="74" spans="1:14" x14ac:dyDescent="0.25">
      <c r="A74" s="111"/>
      <c r="B74" s="111"/>
      <c r="C74" s="123"/>
      <c r="D74" s="112" t="str">
        <f>_xlfn.XLOOKUP(Table13[[#This Row],[Service]],Validation!$A$2:$A$14,Validation!$B$2:$B$14,"",0,1)</f>
        <v/>
      </c>
      <c r="E74" s="112"/>
      <c r="F74" s="113"/>
      <c r="G74" s="114"/>
      <c r="H74" s="115"/>
      <c r="I74" s="112"/>
      <c r="J74" s="112"/>
      <c r="K74" s="112"/>
      <c r="L74" s="114">
        <f>Table13[[#This Row],[Per Unit Price]]*MAX(1,Table13[[#This Row],[Qty of Units]])*MAX(1,Table13[[#This Row],['#NCMs Served / FTEs Employed]])*MAX(1,Table13[[#This Row],[Duration of Service]])</f>
        <v>0</v>
      </c>
      <c r="M74" s="112"/>
      <c r="N74" s="114"/>
    </row>
    <row r="75" spans="1:14" x14ac:dyDescent="0.25">
      <c r="A75" s="111"/>
      <c r="B75" s="111"/>
      <c r="C75" s="123"/>
      <c r="D75" s="112" t="str">
        <f>_xlfn.XLOOKUP(Table13[[#This Row],[Service]],Validation!$A$2:$A$14,Validation!$B$2:$B$14,"",0,1)</f>
        <v/>
      </c>
      <c r="E75" s="112"/>
      <c r="F75" s="113"/>
      <c r="G75" s="114"/>
      <c r="H75" s="115"/>
      <c r="I75" s="112"/>
      <c r="J75" s="112"/>
      <c r="K75" s="112"/>
      <c r="L75" s="114">
        <f>Table13[[#This Row],[Per Unit Price]]*MAX(1,Table13[[#This Row],[Qty of Units]])*MAX(1,Table13[[#This Row],['#NCMs Served / FTEs Employed]])*MAX(1,Table13[[#This Row],[Duration of Service]])</f>
        <v>0</v>
      </c>
      <c r="M75" s="112"/>
      <c r="N75" s="114"/>
    </row>
    <row r="76" spans="1:14" x14ac:dyDescent="0.25">
      <c r="A76" s="111"/>
      <c r="B76" s="111"/>
      <c r="C76" s="123"/>
      <c r="D76" s="112" t="str">
        <f>_xlfn.XLOOKUP(Table13[[#This Row],[Service]],Validation!$A$2:$A$14,Validation!$B$2:$B$14,"",0,1)</f>
        <v/>
      </c>
      <c r="E76" s="112"/>
      <c r="F76" s="113"/>
      <c r="G76" s="114"/>
      <c r="H76" s="115"/>
      <c r="I76" s="112"/>
      <c r="J76" s="112"/>
      <c r="K76" s="112"/>
      <c r="L76" s="114">
        <f>Table13[[#This Row],[Per Unit Price]]*MAX(1,Table13[[#This Row],[Qty of Units]])*MAX(1,Table13[[#This Row],['#NCMs Served / FTEs Employed]])*MAX(1,Table13[[#This Row],[Duration of Service]])</f>
        <v>0</v>
      </c>
      <c r="M76" s="112"/>
      <c r="N76" s="114"/>
    </row>
    <row r="77" spans="1:14" x14ac:dyDescent="0.25">
      <c r="A77" s="111"/>
      <c r="B77" s="111"/>
      <c r="C77" s="123"/>
      <c r="D77" s="112" t="str">
        <f>_xlfn.XLOOKUP(Table13[[#This Row],[Service]],Validation!$A$2:$A$14,Validation!$B$2:$B$14,"",0,1)</f>
        <v/>
      </c>
      <c r="E77" s="112"/>
      <c r="F77" s="113"/>
      <c r="G77" s="114"/>
      <c r="H77" s="115"/>
      <c r="I77" s="112"/>
      <c r="J77" s="112"/>
      <c r="K77" s="112"/>
      <c r="L77" s="114">
        <f>Table13[[#This Row],[Per Unit Price]]*MAX(1,Table13[[#This Row],[Qty of Units]])*MAX(1,Table13[[#This Row],['#NCMs Served / FTEs Employed]])*MAX(1,Table13[[#This Row],[Duration of Service]])</f>
        <v>0</v>
      </c>
      <c r="M77" s="112"/>
      <c r="N77" s="114"/>
    </row>
    <row r="78" spans="1:14" x14ac:dyDescent="0.25">
      <c r="A78" s="111"/>
      <c r="B78" s="111"/>
      <c r="C78" s="123"/>
      <c r="D78" s="112" t="str">
        <f>_xlfn.XLOOKUP(Table13[[#This Row],[Service]],Validation!$A$2:$A$14,Validation!$B$2:$B$14,"",0,1)</f>
        <v/>
      </c>
      <c r="E78" s="112"/>
      <c r="F78" s="113"/>
      <c r="G78" s="114"/>
      <c r="H78" s="115"/>
      <c r="I78" s="112"/>
      <c r="J78" s="112"/>
      <c r="K78" s="112"/>
      <c r="L78" s="114">
        <f>Table13[[#This Row],[Per Unit Price]]*MAX(1,Table13[[#This Row],[Qty of Units]])*MAX(1,Table13[[#This Row],['#NCMs Served / FTEs Employed]])*MAX(1,Table13[[#This Row],[Duration of Service]])</f>
        <v>0</v>
      </c>
      <c r="M78" s="112"/>
      <c r="N78" s="114"/>
    </row>
    <row r="79" spans="1:14" x14ac:dyDescent="0.25">
      <c r="A79" s="111"/>
      <c r="B79" s="111"/>
      <c r="C79" s="123"/>
      <c r="D79" s="112" t="str">
        <f>_xlfn.XLOOKUP(Table13[[#This Row],[Service]],Validation!$A$2:$A$14,Validation!$B$2:$B$14,"",0,1)</f>
        <v/>
      </c>
      <c r="E79" s="112"/>
      <c r="F79" s="113"/>
      <c r="G79" s="114"/>
      <c r="H79" s="115"/>
      <c r="I79" s="112"/>
      <c r="J79" s="112"/>
      <c r="K79" s="112"/>
      <c r="L79" s="114">
        <f>Table13[[#This Row],[Per Unit Price]]*MAX(1,Table13[[#This Row],[Qty of Units]])*MAX(1,Table13[[#This Row],['#NCMs Served / FTEs Employed]])*MAX(1,Table13[[#This Row],[Duration of Service]])</f>
        <v>0</v>
      </c>
      <c r="M79" s="112"/>
      <c r="N79" s="114"/>
    </row>
    <row r="80" spans="1:14" x14ac:dyDescent="0.25">
      <c r="A80" s="111"/>
      <c r="B80" s="111"/>
      <c r="C80" s="123"/>
      <c r="D80" s="112" t="str">
        <f>_xlfn.XLOOKUP(Table13[[#This Row],[Service]],Validation!$A$2:$A$14,Validation!$B$2:$B$14,"",0,1)</f>
        <v/>
      </c>
      <c r="E80" s="112"/>
      <c r="F80" s="113"/>
      <c r="G80" s="114"/>
      <c r="H80" s="115"/>
      <c r="I80" s="112"/>
      <c r="J80" s="112"/>
      <c r="K80" s="112"/>
      <c r="L80" s="114">
        <f>Table13[[#This Row],[Per Unit Price]]*MAX(1,Table13[[#This Row],[Qty of Units]])*MAX(1,Table13[[#This Row],['#NCMs Served / FTEs Employed]])*MAX(1,Table13[[#This Row],[Duration of Service]])</f>
        <v>0</v>
      </c>
      <c r="M80" s="112"/>
      <c r="N80" s="114"/>
    </row>
    <row r="81" spans="1:14" x14ac:dyDescent="0.25">
      <c r="A81" s="111"/>
      <c r="B81" s="111"/>
      <c r="C81" s="123"/>
      <c r="D81" s="112" t="str">
        <f>_xlfn.XLOOKUP(Table13[[#This Row],[Service]],Validation!$A$2:$A$14,Validation!$B$2:$B$14,"",0,1)</f>
        <v/>
      </c>
      <c r="E81" s="112"/>
      <c r="F81" s="113"/>
      <c r="G81" s="114"/>
      <c r="H81" s="115"/>
      <c r="I81" s="112"/>
      <c r="J81" s="112"/>
      <c r="K81" s="112"/>
      <c r="L81" s="114">
        <f>Table13[[#This Row],[Per Unit Price]]*MAX(1,Table13[[#This Row],[Qty of Units]])*MAX(1,Table13[[#This Row],['#NCMs Served / FTEs Employed]])*MAX(1,Table13[[#This Row],[Duration of Service]])</f>
        <v>0</v>
      </c>
      <c r="M81" s="112"/>
      <c r="N81" s="114"/>
    </row>
    <row r="82" spans="1:14" x14ac:dyDescent="0.25">
      <c r="A82" s="111"/>
      <c r="B82" s="111"/>
      <c r="C82" s="123"/>
      <c r="D82" s="112" t="str">
        <f>_xlfn.XLOOKUP(Table13[[#This Row],[Service]],Validation!$A$2:$A$14,Validation!$B$2:$B$14,"",0,1)</f>
        <v/>
      </c>
      <c r="E82" s="112"/>
      <c r="F82" s="113"/>
      <c r="G82" s="114"/>
      <c r="H82" s="115"/>
      <c r="I82" s="112"/>
      <c r="J82" s="112"/>
      <c r="K82" s="112"/>
      <c r="L82" s="114">
        <f>Table13[[#This Row],[Per Unit Price]]*MAX(1,Table13[[#This Row],[Qty of Units]])*MAX(1,Table13[[#This Row],['#NCMs Served / FTEs Employed]])*MAX(1,Table13[[#This Row],[Duration of Service]])</f>
        <v>0</v>
      </c>
      <c r="M82" s="112"/>
      <c r="N82" s="114"/>
    </row>
    <row r="83" spans="1:14" x14ac:dyDescent="0.25">
      <c r="A83" s="111"/>
      <c r="B83" s="111"/>
      <c r="C83" s="123"/>
      <c r="D83" s="112" t="str">
        <f>_xlfn.XLOOKUP(Table13[[#This Row],[Service]],Validation!$A$2:$A$14,Validation!$B$2:$B$14,"",0,1)</f>
        <v/>
      </c>
      <c r="E83" s="112"/>
      <c r="F83" s="113"/>
      <c r="G83" s="114"/>
      <c r="H83" s="115"/>
      <c r="I83" s="112"/>
      <c r="J83" s="112"/>
      <c r="K83" s="112"/>
      <c r="L83" s="114">
        <f>Table13[[#This Row],[Per Unit Price]]*MAX(1,Table13[[#This Row],[Qty of Units]])*MAX(1,Table13[[#This Row],['#NCMs Served / FTEs Employed]])*MAX(1,Table13[[#This Row],[Duration of Service]])</f>
        <v>0</v>
      </c>
      <c r="M83" s="112"/>
      <c r="N83" s="114"/>
    </row>
    <row r="84" spans="1:14" x14ac:dyDescent="0.25">
      <c r="A84" s="111"/>
      <c r="B84" s="111"/>
      <c r="C84" s="123"/>
      <c r="D84" s="112" t="str">
        <f>_xlfn.XLOOKUP(Table13[[#This Row],[Service]],Validation!$A$2:$A$14,Validation!$B$2:$B$14,"",0,1)</f>
        <v/>
      </c>
      <c r="E84" s="112"/>
      <c r="F84" s="113"/>
      <c r="G84" s="114"/>
      <c r="H84" s="115"/>
      <c r="I84" s="112"/>
      <c r="J84" s="112"/>
      <c r="K84" s="112"/>
      <c r="L84" s="114">
        <f>Table13[[#This Row],[Per Unit Price]]*MAX(1,Table13[[#This Row],[Qty of Units]])*MAX(1,Table13[[#This Row],['#NCMs Served / FTEs Employed]])*MAX(1,Table13[[#This Row],[Duration of Service]])</f>
        <v>0</v>
      </c>
      <c r="M84" s="112"/>
      <c r="N84" s="114"/>
    </row>
    <row r="85" spans="1:14" x14ac:dyDescent="0.25">
      <c r="A85" s="111"/>
      <c r="B85" s="111"/>
      <c r="C85" s="123"/>
      <c r="D85" s="112" t="str">
        <f>_xlfn.XLOOKUP(Table13[[#This Row],[Service]],Validation!$A$2:$A$14,Validation!$B$2:$B$14,"",0,1)</f>
        <v/>
      </c>
      <c r="E85" s="112"/>
      <c r="F85" s="113"/>
      <c r="G85" s="114"/>
      <c r="H85" s="115"/>
      <c r="I85" s="112"/>
      <c r="J85" s="112"/>
      <c r="K85" s="112"/>
      <c r="L85" s="114">
        <f>Table13[[#This Row],[Per Unit Price]]*MAX(1,Table13[[#This Row],[Qty of Units]])*MAX(1,Table13[[#This Row],['#NCMs Served / FTEs Employed]])*MAX(1,Table13[[#This Row],[Duration of Service]])</f>
        <v>0</v>
      </c>
      <c r="M85" s="112"/>
      <c r="N85" s="114"/>
    </row>
    <row r="86" spans="1:14" x14ac:dyDescent="0.25">
      <c r="A86" s="111"/>
      <c r="B86" s="111"/>
      <c r="C86" s="123"/>
      <c r="D86" s="112" t="str">
        <f>_xlfn.XLOOKUP(Table13[[#This Row],[Service]],Validation!$A$2:$A$14,Validation!$B$2:$B$14,"",0,1)</f>
        <v/>
      </c>
      <c r="E86" s="112"/>
      <c r="F86" s="113"/>
      <c r="G86" s="114"/>
      <c r="H86" s="115"/>
      <c r="I86" s="112"/>
      <c r="J86" s="112"/>
      <c r="K86" s="112"/>
      <c r="L86" s="114">
        <f>Table13[[#This Row],[Per Unit Price]]*MAX(1,Table13[[#This Row],[Qty of Units]])*MAX(1,Table13[[#This Row],['#NCMs Served / FTEs Employed]])*MAX(1,Table13[[#This Row],[Duration of Service]])</f>
        <v>0</v>
      </c>
      <c r="M86" s="112"/>
      <c r="N86" s="114"/>
    </row>
    <row r="87" spans="1:14" x14ac:dyDescent="0.25">
      <c r="A87" s="111"/>
      <c r="B87" s="111"/>
      <c r="C87" s="123"/>
      <c r="D87" s="112" t="str">
        <f>_xlfn.XLOOKUP(Table13[[#This Row],[Service]],Validation!$A$2:$A$14,Validation!$B$2:$B$14,"",0,1)</f>
        <v/>
      </c>
      <c r="E87" s="112"/>
      <c r="F87" s="113"/>
      <c r="G87" s="114"/>
      <c r="H87" s="115"/>
      <c r="I87" s="112"/>
      <c r="J87" s="112"/>
      <c r="K87" s="112"/>
      <c r="L87" s="114">
        <f>Table13[[#This Row],[Per Unit Price]]*MAX(1,Table13[[#This Row],[Qty of Units]])*MAX(1,Table13[[#This Row],['#NCMs Served / FTEs Employed]])*MAX(1,Table13[[#This Row],[Duration of Service]])</f>
        <v>0</v>
      </c>
      <c r="M87" s="112"/>
      <c r="N87" s="114"/>
    </row>
    <row r="88" spans="1:14" x14ac:dyDescent="0.25">
      <c r="A88" s="111"/>
      <c r="B88" s="111"/>
      <c r="C88" s="123"/>
      <c r="D88" s="112" t="str">
        <f>_xlfn.XLOOKUP(Table13[[#This Row],[Service]],Validation!$A$2:$A$14,Validation!$B$2:$B$14,"",0,1)</f>
        <v/>
      </c>
      <c r="E88" s="112"/>
      <c r="F88" s="113"/>
      <c r="G88" s="114"/>
      <c r="H88" s="115"/>
      <c r="I88" s="112"/>
      <c r="J88" s="112"/>
      <c r="K88" s="112"/>
      <c r="L88" s="114">
        <f>Table13[[#This Row],[Per Unit Price]]*MAX(1,Table13[[#This Row],[Qty of Units]])*MAX(1,Table13[[#This Row],['#NCMs Served / FTEs Employed]])*MAX(1,Table13[[#This Row],[Duration of Service]])</f>
        <v>0</v>
      </c>
      <c r="M88" s="112"/>
      <c r="N88" s="114"/>
    </row>
    <row r="89" spans="1:14" x14ac:dyDescent="0.25">
      <c r="A89" s="111"/>
      <c r="B89" s="111"/>
      <c r="C89" s="123"/>
      <c r="D89" s="112" t="str">
        <f>_xlfn.XLOOKUP(Table13[[#This Row],[Service]],Validation!$A$2:$A$14,Validation!$B$2:$B$14,"",0,1)</f>
        <v/>
      </c>
      <c r="E89" s="112"/>
      <c r="F89" s="113"/>
      <c r="G89" s="114"/>
      <c r="H89" s="115"/>
      <c r="I89" s="112"/>
      <c r="J89" s="112"/>
      <c r="K89" s="112"/>
      <c r="L89" s="114">
        <f>Table13[[#This Row],[Per Unit Price]]*MAX(1,Table13[[#This Row],[Qty of Units]])*MAX(1,Table13[[#This Row],['#NCMs Served / FTEs Employed]])*MAX(1,Table13[[#This Row],[Duration of Service]])</f>
        <v>0</v>
      </c>
      <c r="M89" s="112"/>
      <c r="N89" s="114"/>
    </row>
    <row r="90" spans="1:14" x14ac:dyDescent="0.25">
      <c r="A90" s="111"/>
      <c r="B90" s="111"/>
      <c r="C90" s="123"/>
      <c r="D90" s="112" t="str">
        <f>_xlfn.XLOOKUP(Table13[[#This Row],[Service]],Validation!$A$2:$A$14,Validation!$B$2:$B$14,"",0,1)</f>
        <v/>
      </c>
      <c r="E90" s="112"/>
      <c r="F90" s="113"/>
      <c r="G90" s="114"/>
      <c r="H90" s="115"/>
      <c r="I90" s="112"/>
      <c r="J90" s="112"/>
      <c r="K90" s="112"/>
      <c r="L90" s="114">
        <f>Table13[[#This Row],[Per Unit Price]]*MAX(1,Table13[[#This Row],[Qty of Units]])*MAX(1,Table13[[#This Row],['#NCMs Served / FTEs Employed]])*MAX(1,Table13[[#This Row],[Duration of Service]])</f>
        <v>0</v>
      </c>
      <c r="M90" s="112"/>
      <c r="N90" s="114"/>
    </row>
    <row r="91" spans="1:14" x14ac:dyDescent="0.25">
      <c r="A91" s="111"/>
      <c r="B91" s="111"/>
      <c r="C91" s="123"/>
      <c r="D91" s="112" t="str">
        <f>_xlfn.XLOOKUP(Table13[[#This Row],[Service]],Validation!$A$2:$A$14,Validation!$B$2:$B$14,"",0,1)</f>
        <v/>
      </c>
      <c r="E91" s="112"/>
      <c r="F91" s="113"/>
      <c r="G91" s="114"/>
      <c r="H91" s="115"/>
      <c r="I91" s="112"/>
      <c r="J91" s="112"/>
      <c r="K91" s="112"/>
      <c r="L91" s="114">
        <f>Table13[[#This Row],[Per Unit Price]]*MAX(1,Table13[[#This Row],[Qty of Units]])*MAX(1,Table13[[#This Row],['#NCMs Served / FTEs Employed]])*MAX(1,Table13[[#This Row],[Duration of Service]])</f>
        <v>0</v>
      </c>
      <c r="M91" s="112"/>
      <c r="N91" s="114"/>
    </row>
    <row r="92" spans="1:14" x14ac:dyDescent="0.25">
      <c r="A92" s="111"/>
      <c r="B92" s="111"/>
      <c r="C92" s="123"/>
      <c r="D92" s="112" t="str">
        <f>_xlfn.XLOOKUP(Table13[[#This Row],[Service]],Validation!$A$2:$A$14,Validation!$B$2:$B$14,"",0,1)</f>
        <v/>
      </c>
      <c r="E92" s="112"/>
      <c r="F92" s="113"/>
      <c r="G92" s="114"/>
      <c r="H92" s="115"/>
      <c r="I92" s="112"/>
      <c r="J92" s="112"/>
      <c r="K92" s="112"/>
      <c r="L92" s="114">
        <f>Table13[[#This Row],[Per Unit Price]]*MAX(1,Table13[[#This Row],[Qty of Units]])*MAX(1,Table13[[#This Row],['#NCMs Served / FTEs Employed]])*MAX(1,Table13[[#This Row],[Duration of Service]])</f>
        <v>0</v>
      </c>
      <c r="M92" s="112"/>
      <c r="N92" s="114"/>
    </row>
    <row r="93" spans="1:14" x14ac:dyDescent="0.25">
      <c r="A93" s="111"/>
      <c r="B93" s="111"/>
      <c r="C93" s="123"/>
      <c r="D93" s="112" t="str">
        <f>_xlfn.XLOOKUP(Table13[[#This Row],[Service]],Validation!$A$2:$A$14,Validation!$B$2:$B$14,"",0,1)</f>
        <v/>
      </c>
      <c r="E93" s="112"/>
      <c r="F93" s="113"/>
      <c r="G93" s="114"/>
      <c r="H93" s="115"/>
      <c r="I93" s="112"/>
      <c r="J93" s="112"/>
      <c r="K93" s="112"/>
      <c r="L93" s="114">
        <f>Table13[[#This Row],[Per Unit Price]]*MAX(1,Table13[[#This Row],[Qty of Units]])*MAX(1,Table13[[#This Row],['#NCMs Served / FTEs Employed]])*MAX(1,Table13[[#This Row],[Duration of Service]])</f>
        <v>0</v>
      </c>
      <c r="M93" s="112"/>
      <c r="N93" s="114"/>
    </row>
    <row r="94" spans="1:14" x14ac:dyDescent="0.25">
      <c r="A94" s="111"/>
      <c r="B94" s="111"/>
      <c r="C94" s="123"/>
      <c r="D94" s="112" t="str">
        <f>_xlfn.XLOOKUP(Table13[[#This Row],[Service]],Validation!$A$2:$A$14,Validation!$B$2:$B$14,"",0,1)</f>
        <v/>
      </c>
      <c r="E94" s="112"/>
      <c r="F94" s="113"/>
      <c r="G94" s="114"/>
      <c r="H94" s="115"/>
      <c r="I94" s="112"/>
      <c r="J94" s="112"/>
      <c r="K94" s="112"/>
      <c r="L94" s="114">
        <f>Table13[[#This Row],[Per Unit Price]]*MAX(1,Table13[[#This Row],[Qty of Units]])*MAX(1,Table13[[#This Row],['#NCMs Served / FTEs Employed]])*MAX(1,Table13[[#This Row],[Duration of Service]])</f>
        <v>0</v>
      </c>
      <c r="M94" s="112"/>
      <c r="N94" s="114"/>
    </row>
    <row r="95" spans="1:14" x14ac:dyDescent="0.25">
      <c r="A95" s="111"/>
      <c r="B95" s="111"/>
      <c r="C95" s="123"/>
      <c r="D95" s="112" t="str">
        <f>_xlfn.XLOOKUP(Table13[[#This Row],[Service]],Validation!$A$2:$A$14,Validation!$B$2:$B$14,"",0,1)</f>
        <v/>
      </c>
      <c r="E95" s="112"/>
      <c r="F95" s="113"/>
      <c r="G95" s="114"/>
      <c r="H95" s="115"/>
      <c r="I95" s="112"/>
      <c r="J95" s="112"/>
      <c r="K95" s="112"/>
      <c r="L95" s="114">
        <f>Table13[[#This Row],[Per Unit Price]]*MAX(1,Table13[[#This Row],[Qty of Units]])*MAX(1,Table13[[#This Row],['#NCMs Served / FTEs Employed]])*MAX(1,Table13[[#This Row],[Duration of Service]])</f>
        <v>0</v>
      </c>
      <c r="M95" s="112"/>
      <c r="N95" s="114"/>
    </row>
    <row r="96" spans="1:14" x14ac:dyDescent="0.25">
      <c r="A96" s="111"/>
      <c r="B96" s="111"/>
      <c r="C96" s="123"/>
      <c r="D96" s="112" t="str">
        <f>_xlfn.XLOOKUP(Table13[[#This Row],[Service]],Validation!$A$2:$A$14,Validation!$B$2:$B$14,"",0,1)</f>
        <v/>
      </c>
      <c r="E96" s="112"/>
      <c r="F96" s="113"/>
      <c r="G96" s="114"/>
      <c r="H96" s="115"/>
      <c r="I96" s="112"/>
      <c r="J96" s="112"/>
      <c r="K96" s="112"/>
      <c r="L96" s="114">
        <f>Table13[[#This Row],[Per Unit Price]]*MAX(1,Table13[[#This Row],[Qty of Units]])*MAX(1,Table13[[#This Row],['#NCMs Served / FTEs Employed]])*MAX(1,Table13[[#This Row],[Duration of Service]])</f>
        <v>0</v>
      </c>
      <c r="M96" s="112"/>
      <c r="N96" s="114"/>
    </row>
    <row r="97" spans="1:14" x14ac:dyDescent="0.25">
      <c r="A97" s="111"/>
      <c r="B97" s="111"/>
      <c r="C97" s="123"/>
      <c r="D97" s="112" t="str">
        <f>_xlfn.XLOOKUP(Table13[[#This Row],[Service]],Validation!$A$2:$A$14,Validation!$B$2:$B$14,"",0,1)</f>
        <v/>
      </c>
      <c r="E97" s="112"/>
      <c r="F97" s="113"/>
      <c r="G97" s="114"/>
      <c r="H97" s="115"/>
      <c r="I97" s="112"/>
      <c r="J97" s="112"/>
      <c r="K97" s="112"/>
      <c r="L97" s="114">
        <f>Table13[[#This Row],[Per Unit Price]]*MAX(1,Table13[[#This Row],[Qty of Units]])*MAX(1,Table13[[#This Row],['#NCMs Served / FTEs Employed]])*MAX(1,Table13[[#This Row],[Duration of Service]])</f>
        <v>0</v>
      </c>
      <c r="M97" s="112"/>
      <c r="N97" s="114"/>
    </row>
    <row r="98" spans="1:14" x14ac:dyDescent="0.25">
      <c r="A98" s="111"/>
      <c r="B98" s="111"/>
      <c r="C98" s="123"/>
      <c r="D98" s="112" t="str">
        <f>_xlfn.XLOOKUP(Table13[[#This Row],[Service]],Validation!$A$2:$A$14,Validation!$B$2:$B$14,"",0,1)</f>
        <v/>
      </c>
      <c r="E98" s="112"/>
      <c r="F98" s="113"/>
      <c r="G98" s="114"/>
      <c r="H98" s="115"/>
      <c r="I98" s="112"/>
      <c r="J98" s="112"/>
      <c r="K98" s="112"/>
      <c r="L98" s="114">
        <f>Table13[[#This Row],[Per Unit Price]]*MAX(1,Table13[[#This Row],[Qty of Units]])*MAX(1,Table13[[#This Row],['#NCMs Served / FTEs Employed]])*MAX(1,Table13[[#This Row],[Duration of Service]])</f>
        <v>0</v>
      </c>
      <c r="M98" s="112"/>
      <c r="N98" s="114"/>
    </row>
    <row r="99" spans="1:14" x14ac:dyDescent="0.25">
      <c r="A99" s="111"/>
      <c r="B99" s="111"/>
      <c r="C99" s="123"/>
      <c r="D99" s="112" t="str">
        <f>_xlfn.XLOOKUP(Table13[[#This Row],[Service]],Validation!$A$2:$A$14,Validation!$B$2:$B$14,"",0,1)</f>
        <v/>
      </c>
      <c r="E99" s="112"/>
      <c r="F99" s="113"/>
      <c r="G99" s="114"/>
      <c r="H99" s="115"/>
      <c r="I99" s="112"/>
      <c r="J99" s="112"/>
      <c r="K99" s="112"/>
      <c r="L99" s="114">
        <f>Table13[[#This Row],[Per Unit Price]]*MAX(1,Table13[[#This Row],[Qty of Units]])*MAX(1,Table13[[#This Row],['#NCMs Served / FTEs Employed]])*MAX(1,Table13[[#This Row],[Duration of Service]])</f>
        <v>0</v>
      </c>
      <c r="M99" s="112"/>
      <c r="N99" s="114"/>
    </row>
    <row r="100" spans="1:14" x14ac:dyDescent="0.25">
      <c r="A100" s="111"/>
      <c r="B100" s="111"/>
      <c r="C100" s="123"/>
      <c r="D100" s="112" t="str">
        <f>_xlfn.XLOOKUP(Table13[[#This Row],[Service]],Validation!$A$2:$A$14,Validation!$B$2:$B$14,"",0,1)</f>
        <v/>
      </c>
      <c r="E100" s="112"/>
      <c r="F100" s="113"/>
      <c r="G100" s="114"/>
      <c r="H100" s="115"/>
      <c r="I100" s="112"/>
      <c r="J100" s="112"/>
      <c r="K100" s="112"/>
      <c r="L100" s="114">
        <f>Table13[[#This Row],[Per Unit Price]]*MAX(1,Table13[[#This Row],[Qty of Units]])*MAX(1,Table13[[#This Row],['#NCMs Served / FTEs Employed]])*MAX(1,Table13[[#This Row],[Duration of Service]])</f>
        <v>0</v>
      </c>
      <c r="M100" s="112"/>
      <c r="N100" s="114"/>
    </row>
    <row r="101" spans="1:14" x14ac:dyDescent="0.25">
      <c r="A101" s="111"/>
      <c r="B101" s="111"/>
      <c r="C101" s="123"/>
      <c r="D101" s="112" t="str">
        <f>_xlfn.XLOOKUP(Table13[[#This Row],[Service]],Validation!$A$2:$A$14,Validation!$B$2:$B$14,"",0,1)</f>
        <v/>
      </c>
      <c r="E101" s="112"/>
      <c r="F101" s="113"/>
      <c r="G101" s="114"/>
      <c r="H101" s="115"/>
      <c r="I101" s="112"/>
      <c r="J101" s="112"/>
      <c r="K101" s="112"/>
      <c r="L101" s="114">
        <f>Table13[[#This Row],[Per Unit Price]]*MAX(1,Table13[[#This Row],[Qty of Units]])*MAX(1,Table13[[#This Row],['#NCMs Served / FTEs Employed]])*MAX(1,Table13[[#This Row],[Duration of Service]])</f>
        <v>0</v>
      </c>
      <c r="M101" s="112"/>
      <c r="N101" s="114"/>
    </row>
    <row r="102" spans="1:14" x14ac:dyDescent="0.25">
      <c r="A102" s="111"/>
      <c r="B102" s="111"/>
      <c r="C102" s="123"/>
      <c r="D102" s="112" t="str">
        <f>_xlfn.XLOOKUP(Table13[[#This Row],[Service]],Validation!$A$2:$A$14,Validation!$B$2:$B$14,"",0,1)</f>
        <v/>
      </c>
      <c r="E102" s="112"/>
      <c r="F102" s="113"/>
      <c r="G102" s="114"/>
      <c r="H102" s="115"/>
      <c r="I102" s="112"/>
      <c r="J102" s="112"/>
      <c r="K102" s="112"/>
      <c r="L102" s="114">
        <f>Table13[[#This Row],[Per Unit Price]]*MAX(1,Table13[[#This Row],[Qty of Units]])*MAX(1,Table13[[#This Row],['#NCMs Served / FTEs Employed]])*MAX(1,Table13[[#This Row],[Duration of Service]])</f>
        <v>0</v>
      </c>
      <c r="M102" s="112"/>
      <c r="N102" s="114"/>
    </row>
    <row r="103" spans="1:14" x14ac:dyDescent="0.25">
      <c r="A103" s="111"/>
      <c r="B103" s="111"/>
      <c r="C103" s="123"/>
      <c r="D103" s="112" t="str">
        <f>_xlfn.XLOOKUP(Table13[[#This Row],[Service]],Validation!$A$2:$A$14,Validation!$B$2:$B$14,"",0,1)</f>
        <v/>
      </c>
      <c r="E103" s="112"/>
      <c r="F103" s="113"/>
      <c r="G103" s="114"/>
      <c r="H103" s="115"/>
      <c r="I103" s="112"/>
      <c r="J103" s="112"/>
      <c r="K103" s="112"/>
      <c r="L103" s="114">
        <f>Table13[[#This Row],[Per Unit Price]]*MAX(1,Table13[[#This Row],[Qty of Units]])*MAX(1,Table13[[#This Row],['#NCMs Served / FTEs Employed]])*MAX(1,Table13[[#This Row],[Duration of Service]])</f>
        <v>0</v>
      </c>
      <c r="M103" s="112"/>
      <c r="N103" s="114"/>
    </row>
    <row r="104" spans="1:14" x14ac:dyDescent="0.25">
      <c r="A104" s="111"/>
      <c r="B104" s="111"/>
      <c r="C104" s="123"/>
      <c r="D104" s="112" t="str">
        <f>_xlfn.XLOOKUP(Table13[[#This Row],[Service]],Validation!$A$2:$A$14,Validation!$B$2:$B$14,"",0,1)</f>
        <v/>
      </c>
      <c r="E104" s="112"/>
      <c r="F104" s="113"/>
      <c r="G104" s="114"/>
      <c r="H104" s="115"/>
      <c r="I104" s="112"/>
      <c r="J104" s="112"/>
      <c r="K104" s="112"/>
      <c r="L104" s="114">
        <f>Table13[[#This Row],[Per Unit Price]]*MAX(1,Table13[[#This Row],[Qty of Units]])*MAX(1,Table13[[#This Row],['#NCMs Served / FTEs Employed]])*MAX(1,Table13[[#This Row],[Duration of Service]])</f>
        <v>0</v>
      </c>
      <c r="M104" s="112"/>
      <c r="N104" s="114"/>
    </row>
    <row r="105" spans="1:14" x14ac:dyDescent="0.25">
      <c r="A105" s="111"/>
      <c r="B105" s="111"/>
      <c r="C105" s="123"/>
      <c r="D105" s="112" t="str">
        <f>_xlfn.XLOOKUP(Table13[[#This Row],[Service]],Validation!$A$2:$A$14,Validation!$B$2:$B$14,"",0,1)</f>
        <v/>
      </c>
      <c r="E105" s="112"/>
      <c r="F105" s="113"/>
      <c r="G105" s="114"/>
      <c r="H105" s="115"/>
      <c r="I105" s="112"/>
      <c r="J105" s="112"/>
      <c r="K105" s="112"/>
      <c r="L105" s="114">
        <f>Table13[[#This Row],[Per Unit Price]]*MAX(1,Table13[[#This Row],[Qty of Units]])*MAX(1,Table13[[#This Row],['#NCMs Served / FTEs Employed]])*MAX(1,Table13[[#This Row],[Duration of Service]])</f>
        <v>0</v>
      </c>
      <c r="M105" s="112"/>
      <c r="N105" s="114"/>
    </row>
    <row r="106" spans="1:14" x14ac:dyDescent="0.25">
      <c r="A106" s="111"/>
      <c r="B106" s="111"/>
      <c r="C106" s="123"/>
      <c r="D106" s="112" t="str">
        <f>_xlfn.XLOOKUP(Table13[[#This Row],[Service]],Validation!$A$2:$A$14,Validation!$B$2:$B$14,"",0,1)</f>
        <v/>
      </c>
      <c r="E106" s="112"/>
      <c r="F106" s="113"/>
      <c r="G106" s="114"/>
      <c r="H106" s="115"/>
      <c r="I106" s="112"/>
      <c r="J106" s="112"/>
      <c r="K106" s="112"/>
      <c r="L106" s="114">
        <f>Table13[[#This Row],[Per Unit Price]]*MAX(1,Table13[[#This Row],[Qty of Units]])*MAX(1,Table13[[#This Row],['#NCMs Served / FTEs Employed]])*MAX(1,Table13[[#This Row],[Duration of Service]])</f>
        <v>0</v>
      </c>
      <c r="M106" s="112"/>
      <c r="N106" s="114"/>
    </row>
    <row r="107" spans="1:14" x14ac:dyDescent="0.25">
      <c r="A107" s="111"/>
      <c r="B107" s="111"/>
      <c r="C107" s="123"/>
      <c r="D107" s="112" t="str">
        <f>_xlfn.XLOOKUP(Table13[[#This Row],[Service]],Validation!$A$2:$A$14,Validation!$B$2:$B$14,"",0,1)</f>
        <v/>
      </c>
      <c r="E107" s="112"/>
      <c r="F107" s="113"/>
      <c r="G107" s="114"/>
      <c r="H107" s="115"/>
      <c r="I107" s="112"/>
      <c r="J107" s="112"/>
      <c r="K107" s="112"/>
      <c r="L107" s="114">
        <f>Table13[[#This Row],[Per Unit Price]]*MAX(1,Table13[[#This Row],[Qty of Units]])*MAX(1,Table13[[#This Row],['#NCMs Served / FTEs Employed]])*MAX(1,Table13[[#This Row],[Duration of Service]])</f>
        <v>0</v>
      </c>
      <c r="M107" s="112"/>
      <c r="N107" s="114"/>
    </row>
    <row r="108" spans="1:14" x14ac:dyDescent="0.25">
      <c r="A108" s="111"/>
      <c r="B108" s="111"/>
      <c r="C108" s="123"/>
      <c r="D108" s="112" t="str">
        <f>_xlfn.XLOOKUP(Table13[[#This Row],[Service]],Validation!$A$2:$A$14,Validation!$B$2:$B$14,"",0,1)</f>
        <v/>
      </c>
      <c r="E108" s="112"/>
      <c r="F108" s="113"/>
      <c r="G108" s="114"/>
      <c r="H108" s="115"/>
      <c r="I108" s="112"/>
      <c r="J108" s="112"/>
      <c r="K108" s="112"/>
      <c r="L108" s="114">
        <f>Table13[[#This Row],[Per Unit Price]]*MAX(1,Table13[[#This Row],[Qty of Units]])*MAX(1,Table13[[#This Row],['#NCMs Served / FTEs Employed]])*MAX(1,Table13[[#This Row],[Duration of Service]])</f>
        <v>0</v>
      </c>
      <c r="M108" s="112"/>
      <c r="N108" s="114"/>
    </row>
    <row r="109" spans="1:14" x14ac:dyDescent="0.25">
      <c r="A109" s="111"/>
      <c r="B109" s="111"/>
      <c r="C109" s="123"/>
      <c r="D109" s="112" t="str">
        <f>_xlfn.XLOOKUP(Table13[[#This Row],[Service]],Validation!$A$2:$A$14,Validation!$B$2:$B$14,"",0,1)</f>
        <v/>
      </c>
      <c r="E109" s="112"/>
      <c r="F109" s="113"/>
      <c r="G109" s="114"/>
      <c r="H109" s="115"/>
      <c r="I109" s="112"/>
      <c r="J109" s="112"/>
      <c r="K109" s="112"/>
      <c r="L109" s="114">
        <f>Table13[[#This Row],[Per Unit Price]]*MAX(1,Table13[[#This Row],[Qty of Units]])*MAX(1,Table13[[#This Row],['#NCMs Served / FTEs Employed]])*MAX(1,Table13[[#This Row],[Duration of Service]])</f>
        <v>0</v>
      </c>
      <c r="M109" s="112"/>
      <c r="N109" s="114"/>
    </row>
    <row r="110" spans="1:14" x14ac:dyDescent="0.25">
      <c r="A110" s="111"/>
      <c r="B110" s="111"/>
      <c r="C110" s="123"/>
      <c r="D110" s="112" t="str">
        <f>_xlfn.XLOOKUP(Table13[[#This Row],[Service]],Validation!$A$2:$A$14,Validation!$B$2:$B$14,"",0,1)</f>
        <v/>
      </c>
      <c r="E110" s="112"/>
      <c r="F110" s="113"/>
      <c r="G110" s="114"/>
      <c r="H110" s="115"/>
      <c r="I110" s="112"/>
      <c r="J110" s="112"/>
      <c r="K110" s="112"/>
      <c r="L110" s="114">
        <f>Table13[[#This Row],[Per Unit Price]]*MAX(1,Table13[[#This Row],[Qty of Units]])*MAX(1,Table13[[#This Row],['#NCMs Served / FTEs Employed]])*MAX(1,Table13[[#This Row],[Duration of Service]])</f>
        <v>0</v>
      </c>
      <c r="M110" s="112"/>
      <c r="N110" s="114"/>
    </row>
    <row r="111" spans="1:14" x14ac:dyDescent="0.25">
      <c r="A111" s="111"/>
      <c r="B111" s="111"/>
      <c r="C111" s="123"/>
      <c r="D111" s="112" t="str">
        <f>_xlfn.XLOOKUP(Table13[[#This Row],[Service]],Validation!$A$2:$A$14,Validation!$B$2:$B$14,"",0,1)</f>
        <v/>
      </c>
      <c r="E111" s="112"/>
      <c r="F111" s="113"/>
      <c r="G111" s="114"/>
      <c r="H111" s="115"/>
      <c r="I111" s="112"/>
      <c r="J111" s="112"/>
      <c r="K111" s="112"/>
      <c r="L111" s="114">
        <f>Table13[[#This Row],[Per Unit Price]]*MAX(1,Table13[[#This Row],[Qty of Units]])*MAX(1,Table13[[#This Row],['#NCMs Served / FTEs Employed]])*MAX(1,Table13[[#This Row],[Duration of Service]])</f>
        <v>0</v>
      </c>
      <c r="M111" s="112"/>
      <c r="N111" s="114"/>
    </row>
    <row r="112" spans="1:14" x14ac:dyDescent="0.25">
      <c r="A112" s="111"/>
      <c r="B112" s="111"/>
      <c r="C112" s="123"/>
      <c r="D112" s="112" t="str">
        <f>_xlfn.XLOOKUP(Table13[[#This Row],[Service]],Validation!$A$2:$A$14,Validation!$B$2:$B$14,"",0,1)</f>
        <v/>
      </c>
      <c r="E112" s="112"/>
      <c r="F112" s="113"/>
      <c r="G112" s="114"/>
      <c r="H112" s="115"/>
      <c r="I112" s="112"/>
      <c r="J112" s="112"/>
      <c r="K112" s="112"/>
      <c r="L112" s="114">
        <f>Table13[[#This Row],[Per Unit Price]]*MAX(1,Table13[[#This Row],[Qty of Units]])*MAX(1,Table13[[#This Row],['#NCMs Served / FTEs Employed]])*MAX(1,Table13[[#This Row],[Duration of Service]])</f>
        <v>0</v>
      </c>
      <c r="M112" s="112"/>
      <c r="N112" s="114"/>
    </row>
    <row r="113" spans="1:14" x14ac:dyDescent="0.25">
      <c r="A113" s="111"/>
      <c r="B113" s="111"/>
      <c r="C113" s="123"/>
      <c r="D113" s="112" t="str">
        <f>_xlfn.XLOOKUP(Table13[[#This Row],[Service]],Validation!$A$2:$A$14,Validation!$B$2:$B$14,"",0,1)</f>
        <v/>
      </c>
      <c r="E113" s="112"/>
      <c r="F113" s="113"/>
      <c r="G113" s="114"/>
      <c r="H113" s="115"/>
      <c r="I113" s="112"/>
      <c r="J113" s="112"/>
      <c r="K113" s="112"/>
      <c r="L113" s="114">
        <f>Table13[[#This Row],[Per Unit Price]]*MAX(1,Table13[[#This Row],[Qty of Units]])*MAX(1,Table13[[#This Row],['#NCMs Served / FTEs Employed]])*MAX(1,Table13[[#This Row],[Duration of Service]])</f>
        <v>0</v>
      </c>
      <c r="M113" s="112"/>
      <c r="N113" s="114"/>
    </row>
    <row r="114" spans="1:14" x14ac:dyDescent="0.25">
      <c r="A114" s="111"/>
      <c r="B114" s="111"/>
      <c r="C114" s="123"/>
      <c r="D114" s="112" t="str">
        <f>_xlfn.XLOOKUP(Table13[[#This Row],[Service]],Validation!$A$2:$A$14,Validation!$B$2:$B$14,"",0,1)</f>
        <v/>
      </c>
      <c r="E114" s="112"/>
      <c r="F114" s="113"/>
      <c r="G114" s="114"/>
      <c r="H114" s="115"/>
      <c r="I114" s="112"/>
      <c r="J114" s="112"/>
      <c r="K114" s="112"/>
      <c r="L114" s="114">
        <f>Table13[[#This Row],[Per Unit Price]]*MAX(1,Table13[[#This Row],[Qty of Units]])*MAX(1,Table13[[#This Row],['#NCMs Served / FTEs Employed]])*MAX(1,Table13[[#This Row],[Duration of Service]])</f>
        <v>0</v>
      </c>
      <c r="M114" s="112"/>
      <c r="N114" s="114"/>
    </row>
    <row r="115" spans="1:14" x14ac:dyDescent="0.25">
      <c r="A115" s="111"/>
      <c r="B115" s="111"/>
      <c r="C115" s="123"/>
      <c r="D115" s="112" t="str">
        <f>_xlfn.XLOOKUP(Table13[[#This Row],[Service]],Validation!$A$2:$A$14,Validation!$B$2:$B$14,"",0,1)</f>
        <v/>
      </c>
      <c r="E115" s="112"/>
      <c r="F115" s="113"/>
      <c r="G115" s="114"/>
      <c r="H115" s="115"/>
      <c r="I115" s="112"/>
      <c r="J115" s="112"/>
      <c r="K115" s="112"/>
      <c r="L115" s="114">
        <f>Table13[[#This Row],[Per Unit Price]]*MAX(1,Table13[[#This Row],[Qty of Units]])*MAX(1,Table13[[#This Row],['#NCMs Served / FTEs Employed]])*MAX(1,Table13[[#This Row],[Duration of Service]])</f>
        <v>0</v>
      </c>
      <c r="M115" s="112"/>
      <c r="N115" s="114"/>
    </row>
    <row r="116" spans="1:14" x14ac:dyDescent="0.25">
      <c r="A116" s="111"/>
      <c r="B116" s="111"/>
      <c r="C116" s="123"/>
      <c r="D116" s="112" t="str">
        <f>_xlfn.XLOOKUP(Table13[[#This Row],[Service]],Validation!$A$2:$A$14,Validation!$B$2:$B$14,"",0,1)</f>
        <v/>
      </c>
      <c r="E116" s="112"/>
      <c r="F116" s="113"/>
      <c r="G116" s="114"/>
      <c r="H116" s="115"/>
      <c r="I116" s="112"/>
      <c r="J116" s="112"/>
      <c r="K116" s="112"/>
      <c r="L116" s="114">
        <f>Table13[[#This Row],[Per Unit Price]]*MAX(1,Table13[[#This Row],[Qty of Units]])*MAX(1,Table13[[#This Row],['#NCMs Served / FTEs Employed]])*MAX(1,Table13[[#This Row],[Duration of Service]])</f>
        <v>0</v>
      </c>
      <c r="M116" s="112"/>
      <c r="N116" s="114"/>
    </row>
    <row r="117" spans="1:14" x14ac:dyDescent="0.25">
      <c r="A117" s="111"/>
      <c r="B117" s="111"/>
      <c r="C117" s="123"/>
      <c r="D117" s="112" t="str">
        <f>_xlfn.XLOOKUP(Table13[[#This Row],[Service]],Validation!$A$2:$A$14,Validation!$B$2:$B$14,"",0,1)</f>
        <v/>
      </c>
      <c r="E117" s="112"/>
      <c r="F117" s="113"/>
      <c r="G117" s="114"/>
      <c r="H117" s="115"/>
      <c r="I117" s="112"/>
      <c r="J117" s="112"/>
      <c r="K117" s="112"/>
      <c r="L117" s="114">
        <f>Table13[[#This Row],[Per Unit Price]]*MAX(1,Table13[[#This Row],[Qty of Units]])*MAX(1,Table13[[#This Row],['#NCMs Served / FTEs Employed]])*MAX(1,Table13[[#This Row],[Duration of Service]])</f>
        <v>0</v>
      </c>
      <c r="M117" s="112"/>
      <c r="N117" s="114"/>
    </row>
    <row r="118" spans="1:14" x14ac:dyDescent="0.25">
      <c r="A118" s="111"/>
      <c r="B118" s="111"/>
      <c r="C118" s="123"/>
      <c r="D118" s="112" t="str">
        <f>_xlfn.XLOOKUP(Table13[[#This Row],[Service]],Validation!$A$2:$A$14,Validation!$B$2:$B$14,"",0,1)</f>
        <v/>
      </c>
      <c r="E118" s="112"/>
      <c r="F118" s="113"/>
      <c r="G118" s="114"/>
      <c r="H118" s="115"/>
      <c r="I118" s="112"/>
      <c r="J118" s="112"/>
      <c r="K118" s="112"/>
      <c r="L118" s="114">
        <f>Table13[[#This Row],[Per Unit Price]]*MAX(1,Table13[[#This Row],[Qty of Units]])*MAX(1,Table13[[#This Row],['#NCMs Served / FTEs Employed]])*MAX(1,Table13[[#This Row],[Duration of Service]])</f>
        <v>0</v>
      </c>
      <c r="M118" s="112"/>
      <c r="N118" s="114"/>
    </row>
    <row r="119" spans="1:14" x14ac:dyDescent="0.25">
      <c r="A119" s="111"/>
      <c r="B119" s="111"/>
      <c r="C119" s="123"/>
      <c r="D119" s="112" t="str">
        <f>_xlfn.XLOOKUP(Table13[[#This Row],[Service]],Validation!$A$2:$A$14,Validation!$B$2:$B$14,"",0,1)</f>
        <v/>
      </c>
      <c r="E119" s="112"/>
      <c r="F119" s="113"/>
      <c r="G119" s="114"/>
      <c r="H119" s="115"/>
      <c r="I119" s="112"/>
      <c r="J119" s="112"/>
      <c r="K119" s="112"/>
      <c r="L119" s="114">
        <f>Table13[[#This Row],[Per Unit Price]]*MAX(1,Table13[[#This Row],[Qty of Units]])*MAX(1,Table13[[#This Row],['#NCMs Served / FTEs Employed]])*MAX(1,Table13[[#This Row],[Duration of Service]])</f>
        <v>0</v>
      </c>
      <c r="M119" s="112"/>
      <c r="N119" s="114"/>
    </row>
    <row r="120" spans="1:14" x14ac:dyDescent="0.25">
      <c r="A120" s="111"/>
      <c r="B120" s="111"/>
      <c r="C120" s="123"/>
      <c r="D120" s="112" t="str">
        <f>_xlfn.XLOOKUP(Table13[[#This Row],[Service]],Validation!$A$2:$A$14,Validation!$B$2:$B$14,"",0,1)</f>
        <v/>
      </c>
      <c r="E120" s="112"/>
      <c r="F120" s="113"/>
      <c r="G120" s="114"/>
      <c r="H120" s="115"/>
      <c r="I120" s="112"/>
      <c r="J120" s="112"/>
      <c r="K120" s="112"/>
      <c r="L120" s="114">
        <f>Table13[[#This Row],[Per Unit Price]]*MAX(1,Table13[[#This Row],[Qty of Units]])*MAX(1,Table13[[#This Row],['#NCMs Served / FTEs Employed]])*MAX(1,Table13[[#This Row],[Duration of Service]])</f>
        <v>0</v>
      </c>
      <c r="M120" s="112"/>
      <c r="N120" s="114"/>
    </row>
    <row r="121" spans="1:14" x14ac:dyDescent="0.25">
      <c r="A121" s="111"/>
      <c r="B121" s="111"/>
      <c r="C121" s="123"/>
      <c r="D121" s="112" t="str">
        <f>_xlfn.XLOOKUP(Table13[[#This Row],[Service]],Validation!$A$2:$A$14,Validation!$B$2:$B$14,"",0,1)</f>
        <v/>
      </c>
      <c r="E121" s="112"/>
      <c r="F121" s="113"/>
      <c r="G121" s="114"/>
      <c r="H121" s="115"/>
      <c r="I121" s="112"/>
      <c r="J121" s="112"/>
      <c r="K121" s="112"/>
      <c r="L121" s="114">
        <f>Table13[[#This Row],[Per Unit Price]]*MAX(1,Table13[[#This Row],[Qty of Units]])*MAX(1,Table13[[#This Row],['#NCMs Served / FTEs Employed]])*MAX(1,Table13[[#This Row],[Duration of Service]])</f>
        <v>0</v>
      </c>
      <c r="M121" s="112"/>
      <c r="N121" s="114"/>
    </row>
    <row r="122" spans="1:14" x14ac:dyDescent="0.25">
      <c r="A122" s="111"/>
      <c r="B122" s="111"/>
      <c r="C122" s="123"/>
      <c r="D122" s="112" t="str">
        <f>_xlfn.XLOOKUP(Table13[[#This Row],[Service]],Validation!$A$2:$A$14,Validation!$B$2:$B$14,"",0,1)</f>
        <v/>
      </c>
      <c r="E122" s="112"/>
      <c r="F122" s="113"/>
      <c r="G122" s="114"/>
      <c r="H122" s="115"/>
      <c r="I122" s="112"/>
      <c r="J122" s="112"/>
      <c r="K122" s="112"/>
      <c r="L122" s="114">
        <f>Table13[[#This Row],[Per Unit Price]]*MAX(1,Table13[[#This Row],[Qty of Units]])*MAX(1,Table13[[#This Row],['#NCMs Served / FTEs Employed]])*MAX(1,Table13[[#This Row],[Duration of Service]])</f>
        <v>0</v>
      </c>
      <c r="M122" s="112"/>
      <c r="N122" s="114"/>
    </row>
    <row r="123" spans="1:14" x14ac:dyDescent="0.25">
      <c r="A123" s="111"/>
      <c r="B123" s="111"/>
      <c r="C123" s="123"/>
      <c r="D123" s="112" t="str">
        <f>_xlfn.XLOOKUP(Table13[[#This Row],[Service]],Validation!$A$2:$A$14,Validation!$B$2:$B$14,"",0,1)</f>
        <v/>
      </c>
      <c r="E123" s="112"/>
      <c r="F123" s="113"/>
      <c r="G123" s="114"/>
      <c r="H123" s="115"/>
      <c r="I123" s="112"/>
      <c r="J123" s="112"/>
      <c r="K123" s="112"/>
      <c r="L123" s="114">
        <f>Table13[[#This Row],[Per Unit Price]]*MAX(1,Table13[[#This Row],[Qty of Units]])*MAX(1,Table13[[#This Row],['#NCMs Served / FTEs Employed]])*MAX(1,Table13[[#This Row],[Duration of Service]])</f>
        <v>0</v>
      </c>
      <c r="M123" s="112"/>
      <c r="N123" s="114"/>
    </row>
    <row r="124" spans="1:14" x14ac:dyDescent="0.25">
      <c r="A124" s="111"/>
      <c r="B124" s="111"/>
      <c r="C124" s="123"/>
      <c r="D124" s="112" t="str">
        <f>_xlfn.XLOOKUP(Table13[[#This Row],[Service]],Validation!$A$2:$A$14,Validation!$B$2:$B$14,"",0,1)</f>
        <v/>
      </c>
      <c r="E124" s="112"/>
      <c r="F124" s="113"/>
      <c r="G124" s="114"/>
      <c r="H124" s="115"/>
      <c r="I124" s="112"/>
      <c r="J124" s="112"/>
      <c r="K124" s="112"/>
      <c r="L124" s="114">
        <f>Table13[[#This Row],[Per Unit Price]]*MAX(1,Table13[[#This Row],[Qty of Units]])*MAX(1,Table13[[#This Row],['#NCMs Served / FTEs Employed]])*MAX(1,Table13[[#This Row],[Duration of Service]])</f>
        <v>0</v>
      </c>
      <c r="M124" s="112"/>
      <c r="N124" s="114"/>
    </row>
    <row r="125" spans="1:14" x14ac:dyDescent="0.25">
      <c r="A125" s="111"/>
      <c r="B125" s="111"/>
      <c r="C125" s="123"/>
      <c r="D125" s="112" t="str">
        <f>_xlfn.XLOOKUP(Table13[[#This Row],[Service]],Validation!$A$2:$A$14,Validation!$B$2:$B$14,"",0,1)</f>
        <v/>
      </c>
      <c r="E125" s="112"/>
      <c r="F125" s="113"/>
      <c r="G125" s="114"/>
      <c r="H125" s="115"/>
      <c r="I125" s="112"/>
      <c r="J125" s="112"/>
      <c r="K125" s="112"/>
      <c r="L125" s="114">
        <f>Table13[[#This Row],[Per Unit Price]]*MAX(1,Table13[[#This Row],[Qty of Units]])*MAX(1,Table13[[#This Row],['#NCMs Served / FTEs Employed]])*MAX(1,Table13[[#This Row],[Duration of Service]])</f>
        <v>0</v>
      </c>
      <c r="M125" s="112"/>
      <c r="N125" s="114"/>
    </row>
    <row r="126" spans="1:14" x14ac:dyDescent="0.25">
      <c r="A126" s="111"/>
      <c r="B126" s="111"/>
      <c r="C126" s="123"/>
      <c r="D126" s="112" t="str">
        <f>_xlfn.XLOOKUP(Table13[[#This Row],[Service]],Validation!$A$2:$A$14,Validation!$B$2:$B$14,"",0,1)</f>
        <v/>
      </c>
      <c r="E126" s="112"/>
      <c r="F126" s="113"/>
      <c r="G126" s="114"/>
      <c r="H126" s="115"/>
      <c r="I126" s="112"/>
      <c r="J126" s="112"/>
      <c r="K126" s="112"/>
      <c r="L126" s="114">
        <f>Table13[[#This Row],[Per Unit Price]]*MAX(1,Table13[[#This Row],[Qty of Units]])*MAX(1,Table13[[#This Row],['#NCMs Served / FTEs Employed]])*MAX(1,Table13[[#This Row],[Duration of Service]])</f>
        <v>0</v>
      </c>
      <c r="M126" s="112"/>
      <c r="N126" s="114"/>
    </row>
    <row r="127" spans="1:14" x14ac:dyDescent="0.25">
      <c r="A127" s="111"/>
      <c r="B127" s="111"/>
      <c r="C127" s="123"/>
      <c r="D127" s="112" t="str">
        <f>_xlfn.XLOOKUP(Table13[[#This Row],[Service]],Validation!$A$2:$A$14,Validation!$B$2:$B$14,"",0,1)</f>
        <v/>
      </c>
      <c r="E127" s="112"/>
      <c r="F127" s="113"/>
      <c r="G127" s="114"/>
      <c r="H127" s="115"/>
      <c r="I127" s="112"/>
      <c r="J127" s="112"/>
      <c r="K127" s="112"/>
      <c r="L127" s="114">
        <f>Table13[[#This Row],[Per Unit Price]]*MAX(1,Table13[[#This Row],[Qty of Units]])*MAX(1,Table13[[#This Row],['#NCMs Served / FTEs Employed]])*MAX(1,Table13[[#This Row],[Duration of Service]])</f>
        <v>0</v>
      </c>
      <c r="M127" s="112"/>
      <c r="N127" s="114"/>
    </row>
    <row r="128" spans="1:14" x14ac:dyDescent="0.25">
      <c r="A128" s="111"/>
      <c r="B128" s="111"/>
      <c r="C128" s="123"/>
      <c r="D128" s="112" t="str">
        <f>_xlfn.XLOOKUP(Table13[[#This Row],[Service]],Validation!$A$2:$A$14,Validation!$B$2:$B$14,"",0,1)</f>
        <v/>
      </c>
      <c r="E128" s="112"/>
      <c r="F128" s="113"/>
      <c r="G128" s="114"/>
      <c r="H128" s="115"/>
      <c r="I128" s="112"/>
      <c r="J128" s="112"/>
      <c r="K128" s="112"/>
      <c r="L128" s="114">
        <f>Table13[[#This Row],[Per Unit Price]]*MAX(1,Table13[[#This Row],[Qty of Units]])*MAX(1,Table13[[#This Row],['#NCMs Served / FTEs Employed]])*MAX(1,Table13[[#This Row],[Duration of Service]])</f>
        <v>0</v>
      </c>
      <c r="M128" s="112"/>
      <c r="N128" s="114"/>
    </row>
    <row r="129" spans="1:14" x14ac:dyDescent="0.25">
      <c r="A129" s="111"/>
      <c r="B129" s="111"/>
      <c r="C129" s="123"/>
      <c r="D129" s="112" t="str">
        <f>_xlfn.XLOOKUP(Table13[[#This Row],[Service]],Validation!$A$2:$A$14,Validation!$B$2:$B$14,"",0,1)</f>
        <v/>
      </c>
      <c r="E129" s="112"/>
      <c r="F129" s="113"/>
      <c r="G129" s="114"/>
      <c r="H129" s="115"/>
      <c r="I129" s="112"/>
      <c r="J129" s="112"/>
      <c r="K129" s="112"/>
      <c r="L129" s="114">
        <f>Table13[[#This Row],[Per Unit Price]]*MAX(1,Table13[[#This Row],[Qty of Units]])*MAX(1,Table13[[#This Row],['#NCMs Served / FTEs Employed]])*MAX(1,Table13[[#This Row],[Duration of Service]])</f>
        <v>0</v>
      </c>
      <c r="M129" s="112"/>
      <c r="N129" s="114"/>
    </row>
    <row r="130" spans="1:14" x14ac:dyDescent="0.25">
      <c r="A130" s="111"/>
      <c r="B130" s="111"/>
      <c r="C130" s="123"/>
      <c r="D130" s="112" t="str">
        <f>_xlfn.XLOOKUP(Table13[[#This Row],[Service]],Validation!$A$2:$A$14,Validation!$B$2:$B$14,"",0,1)</f>
        <v/>
      </c>
      <c r="E130" s="112"/>
      <c r="F130" s="113"/>
      <c r="G130" s="114"/>
      <c r="H130" s="115"/>
      <c r="I130" s="112"/>
      <c r="J130" s="112"/>
      <c r="K130" s="112"/>
      <c r="L130" s="114">
        <f>Table13[[#This Row],[Per Unit Price]]*MAX(1,Table13[[#This Row],[Qty of Units]])*MAX(1,Table13[[#This Row],['#NCMs Served / FTEs Employed]])*MAX(1,Table13[[#This Row],[Duration of Service]])</f>
        <v>0</v>
      </c>
      <c r="M130" s="112"/>
      <c r="N130" s="114"/>
    </row>
    <row r="131" spans="1:14" x14ac:dyDescent="0.25">
      <c r="A131" s="111"/>
      <c r="B131" s="111"/>
      <c r="C131" s="123"/>
      <c r="D131" s="112" t="str">
        <f>_xlfn.XLOOKUP(Table13[[#This Row],[Service]],Validation!$A$2:$A$14,Validation!$B$2:$B$14,"",0,1)</f>
        <v/>
      </c>
      <c r="E131" s="112"/>
      <c r="F131" s="113"/>
      <c r="G131" s="114"/>
      <c r="H131" s="115"/>
      <c r="I131" s="112"/>
      <c r="J131" s="112"/>
      <c r="K131" s="112"/>
      <c r="L131" s="114">
        <f>Table13[[#This Row],[Per Unit Price]]*MAX(1,Table13[[#This Row],[Qty of Units]])*MAX(1,Table13[[#This Row],['#NCMs Served / FTEs Employed]])*MAX(1,Table13[[#This Row],[Duration of Service]])</f>
        <v>0</v>
      </c>
      <c r="M131" s="112"/>
      <c r="N131" s="114"/>
    </row>
    <row r="132" spans="1:14" x14ac:dyDescent="0.25">
      <c r="A132" s="111"/>
      <c r="B132" s="111"/>
      <c r="C132" s="123"/>
      <c r="D132" s="112" t="str">
        <f>_xlfn.XLOOKUP(Table13[[#This Row],[Service]],Validation!$A$2:$A$14,Validation!$B$2:$B$14,"",0,1)</f>
        <v/>
      </c>
      <c r="E132" s="112"/>
      <c r="F132" s="113"/>
      <c r="G132" s="114"/>
      <c r="H132" s="115"/>
      <c r="I132" s="112"/>
      <c r="J132" s="112"/>
      <c r="K132" s="112"/>
      <c r="L132" s="114">
        <f>Table13[[#This Row],[Per Unit Price]]*MAX(1,Table13[[#This Row],[Qty of Units]])*MAX(1,Table13[[#This Row],['#NCMs Served / FTEs Employed]])*MAX(1,Table13[[#This Row],[Duration of Service]])</f>
        <v>0</v>
      </c>
      <c r="M132" s="112"/>
      <c r="N132" s="114"/>
    </row>
    <row r="133" spans="1:14" x14ac:dyDescent="0.25">
      <c r="A133" s="111"/>
      <c r="B133" s="111"/>
      <c r="C133" s="123"/>
      <c r="D133" s="112" t="str">
        <f>_xlfn.XLOOKUP(Table13[[#This Row],[Service]],Validation!$A$2:$A$14,Validation!$B$2:$B$14,"",0,1)</f>
        <v/>
      </c>
      <c r="E133" s="112"/>
      <c r="F133" s="113"/>
      <c r="G133" s="114"/>
      <c r="H133" s="115"/>
      <c r="I133" s="112"/>
      <c r="J133" s="112"/>
      <c r="K133" s="112"/>
      <c r="L133" s="114">
        <f>Table13[[#This Row],[Per Unit Price]]*MAX(1,Table13[[#This Row],[Qty of Units]])*MAX(1,Table13[[#This Row],['#NCMs Served / FTEs Employed]])*MAX(1,Table13[[#This Row],[Duration of Service]])</f>
        <v>0</v>
      </c>
      <c r="M133" s="112"/>
      <c r="N133" s="114"/>
    </row>
    <row r="134" spans="1:14" x14ac:dyDescent="0.25">
      <c r="A134" s="111"/>
      <c r="B134" s="111"/>
      <c r="C134" s="123"/>
      <c r="D134" s="112" t="str">
        <f>_xlfn.XLOOKUP(Table13[[#This Row],[Service]],Validation!$A$2:$A$14,Validation!$B$2:$B$14,"",0,1)</f>
        <v/>
      </c>
      <c r="E134" s="112"/>
      <c r="F134" s="113"/>
      <c r="G134" s="114"/>
      <c r="H134" s="115"/>
      <c r="I134" s="112"/>
      <c r="J134" s="112"/>
      <c r="K134" s="112"/>
      <c r="L134" s="114">
        <f>Table13[[#This Row],[Per Unit Price]]*MAX(1,Table13[[#This Row],[Qty of Units]])*MAX(1,Table13[[#This Row],['#NCMs Served / FTEs Employed]])*MAX(1,Table13[[#This Row],[Duration of Service]])</f>
        <v>0</v>
      </c>
      <c r="M134" s="112"/>
      <c r="N134" s="114"/>
    </row>
    <row r="135" spans="1:14" x14ac:dyDescent="0.25">
      <c r="A135" s="111"/>
      <c r="B135" s="111"/>
      <c r="C135" s="123"/>
      <c r="D135" s="112" t="str">
        <f>_xlfn.XLOOKUP(Table13[[#This Row],[Service]],Validation!$A$2:$A$14,Validation!$B$2:$B$14,"",0,1)</f>
        <v/>
      </c>
      <c r="E135" s="112"/>
      <c r="F135" s="113"/>
      <c r="G135" s="114"/>
      <c r="H135" s="115"/>
      <c r="I135" s="112"/>
      <c r="J135" s="112"/>
      <c r="K135" s="112"/>
      <c r="L135" s="114">
        <f>Table13[[#This Row],[Per Unit Price]]*MAX(1,Table13[[#This Row],[Qty of Units]])*MAX(1,Table13[[#This Row],['#NCMs Served / FTEs Employed]])*MAX(1,Table13[[#This Row],[Duration of Service]])</f>
        <v>0</v>
      </c>
      <c r="M135" s="112"/>
      <c r="N135" s="114"/>
    </row>
    <row r="136" spans="1:14" x14ac:dyDescent="0.25">
      <c r="A136" s="111"/>
      <c r="B136" s="111"/>
      <c r="C136" s="123"/>
      <c r="D136" s="112" t="str">
        <f>_xlfn.XLOOKUP(Table13[[#This Row],[Service]],Validation!$A$2:$A$14,Validation!$B$2:$B$14,"",0,1)</f>
        <v/>
      </c>
      <c r="E136" s="112"/>
      <c r="F136" s="113"/>
      <c r="G136" s="114"/>
      <c r="H136" s="115"/>
      <c r="I136" s="112"/>
      <c r="J136" s="112"/>
      <c r="K136" s="112"/>
      <c r="L136" s="114">
        <f>Table13[[#This Row],[Per Unit Price]]*MAX(1,Table13[[#This Row],[Qty of Units]])*MAX(1,Table13[[#This Row],['#NCMs Served / FTEs Employed]])*MAX(1,Table13[[#This Row],[Duration of Service]])</f>
        <v>0</v>
      </c>
      <c r="M136" s="112"/>
      <c r="N136" s="114"/>
    </row>
    <row r="137" spans="1:14" x14ac:dyDescent="0.25">
      <c r="A137" s="111"/>
      <c r="B137" s="111"/>
      <c r="C137" s="123"/>
      <c r="D137" s="112" t="str">
        <f>_xlfn.XLOOKUP(Table13[[#This Row],[Service]],Validation!$A$2:$A$14,Validation!$B$2:$B$14,"",0,1)</f>
        <v/>
      </c>
      <c r="E137" s="112"/>
      <c r="F137" s="113"/>
      <c r="G137" s="114"/>
      <c r="H137" s="115"/>
      <c r="I137" s="112"/>
      <c r="J137" s="112"/>
      <c r="K137" s="112"/>
      <c r="L137" s="114">
        <f>Table13[[#This Row],[Per Unit Price]]*MAX(1,Table13[[#This Row],[Qty of Units]])*MAX(1,Table13[[#This Row],['#NCMs Served / FTEs Employed]])*MAX(1,Table13[[#This Row],[Duration of Service]])</f>
        <v>0</v>
      </c>
      <c r="M137" s="112"/>
      <c r="N137" s="114"/>
    </row>
    <row r="138" spans="1:14" x14ac:dyDescent="0.25">
      <c r="A138" s="111"/>
      <c r="B138" s="111"/>
      <c r="C138" s="123"/>
      <c r="D138" s="112" t="str">
        <f>_xlfn.XLOOKUP(Table13[[#This Row],[Service]],Validation!$A$2:$A$14,Validation!$B$2:$B$14,"",0,1)</f>
        <v/>
      </c>
      <c r="E138" s="112"/>
      <c r="F138" s="113"/>
      <c r="G138" s="114"/>
      <c r="H138" s="115"/>
      <c r="I138" s="112"/>
      <c r="J138" s="112"/>
      <c r="K138" s="112"/>
      <c r="L138" s="114">
        <f>Table13[[#This Row],[Per Unit Price]]*MAX(1,Table13[[#This Row],[Qty of Units]])*MAX(1,Table13[[#This Row],['#NCMs Served / FTEs Employed]])*MAX(1,Table13[[#This Row],[Duration of Service]])</f>
        <v>0</v>
      </c>
      <c r="M138" s="112"/>
      <c r="N138" s="114"/>
    </row>
    <row r="139" spans="1:14" x14ac:dyDescent="0.25">
      <c r="A139" s="111"/>
      <c r="B139" s="111"/>
      <c r="C139" s="123"/>
      <c r="D139" s="112" t="str">
        <f>_xlfn.XLOOKUP(Table13[[#This Row],[Service]],Validation!$A$2:$A$14,Validation!$B$2:$B$14,"",0,1)</f>
        <v/>
      </c>
      <c r="E139" s="112"/>
      <c r="F139" s="113"/>
      <c r="G139" s="114"/>
      <c r="H139" s="115"/>
      <c r="I139" s="112"/>
      <c r="J139" s="112"/>
      <c r="K139" s="112"/>
      <c r="L139" s="114">
        <f>Table13[[#This Row],[Per Unit Price]]*MAX(1,Table13[[#This Row],[Qty of Units]])*MAX(1,Table13[[#This Row],['#NCMs Served / FTEs Employed]])*MAX(1,Table13[[#This Row],[Duration of Service]])</f>
        <v>0</v>
      </c>
      <c r="M139" s="112"/>
      <c r="N139" s="114"/>
    </row>
    <row r="140" spans="1:14" x14ac:dyDescent="0.25">
      <c r="A140" s="111"/>
      <c r="B140" s="111"/>
      <c r="C140" s="123"/>
      <c r="D140" s="112" t="str">
        <f>_xlfn.XLOOKUP(Table13[[#This Row],[Service]],Validation!$A$2:$A$14,Validation!$B$2:$B$14,"",0,1)</f>
        <v/>
      </c>
      <c r="E140" s="112"/>
      <c r="F140" s="113"/>
      <c r="G140" s="114"/>
      <c r="H140" s="115"/>
      <c r="I140" s="112"/>
      <c r="J140" s="112"/>
      <c r="K140" s="112"/>
      <c r="L140" s="114">
        <f>Table13[[#This Row],[Per Unit Price]]*MAX(1,Table13[[#This Row],[Qty of Units]])*MAX(1,Table13[[#This Row],['#NCMs Served / FTEs Employed]])*MAX(1,Table13[[#This Row],[Duration of Service]])</f>
        <v>0</v>
      </c>
      <c r="M140" s="112"/>
      <c r="N140" s="114"/>
    </row>
    <row r="141" spans="1:14" x14ac:dyDescent="0.25">
      <c r="A141" s="111"/>
      <c r="B141" s="111"/>
      <c r="C141" s="123"/>
      <c r="D141" s="112" t="str">
        <f>_xlfn.XLOOKUP(Table13[[#This Row],[Service]],Validation!$A$2:$A$14,Validation!$B$2:$B$14,"",0,1)</f>
        <v/>
      </c>
      <c r="E141" s="112"/>
      <c r="F141" s="113"/>
      <c r="G141" s="114"/>
      <c r="H141" s="115"/>
      <c r="I141" s="112"/>
      <c r="J141" s="112"/>
      <c r="K141" s="112"/>
      <c r="L141" s="114">
        <f>Table13[[#This Row],[Per Unit Price]]*MAX(1,Table13[[#This Row],[Qty of Units]])*MAX(1,Table13[[#This Row],['#NCMs Served / FTEs Employed]])*MAX(1,Table13[[#This Row],[Duration of Service]])</f>
        <v>0</v>
      </c>
      <c r="M141" s="112"/>
      <c r="N141" s="114"/>
    </row>
    <row r="142" spans="1:14" x14ac:dyDescent="0.25">
      <c r="A142" s="111"/>
      <c r="B142" s="111"/>
      <c r="C142" s="123"/>
      <c r="D142" s="112" t="str">
        <f>_xlfn.XLOOKUP(Table13[[#This Row],[Service]],Validation!$A$2:$A$14,Validation!$B$2:$B$14,"",0,1)</f>
        <v/>
      </c>
      <c r="E142" s="112"/>
      <c r="F142" s="113"/>
      <c r="G142" s="114"/>
      <c r="H142" s="115"/>
      <c r="I142" s="112"/>
      <c r="J142" s="112"/>
      <c r="K142" s="112"/>
      <c r="L142" s="114">
        <f>Table13[[#This Row],[Per Unit Price]]*MAX(1,Table13[[#This Row],[Qty of Units]])*MAX(1,Table13[[#This Row],['#NCMs Served / FTEs Employed]])*MAX(1,Table13[[#This Row],[Duration of Service]])</f>
        <v>0</v>
      </c>
      <c r="M142" s="112"/>
      <c r="N142" s="114"/>
    </row>
    <row r="143" spans="1:14" x14ac:dyDescent="0.25">
      <c r="A143" s="111"/>
      <c r="B143" s="111"/>
      <c r="C143" s="123"/>
      <c r="D143" s="112" t="str">
        <f>_xlfn.XLOOKUP(Table13[[#This Row],[Service]],Validation!$A$2:$A$14,Validation!$B$2:$B$14,"",0,1)</f>
        <v/>
      </c>
      <c r="E143" s="112"/>
      <c r="F143" s="113"/>
      <c r="G143" s="114"/>
      <c r="H143" s="115"/>
      <c r="I143" s="112"/>
      <c r="J143" s="112"/>
      <c r="K143" s="112"/>
      <c r="L143" s="114">
        <f>Table13[[#This Row],[Per Unit Price]]*MAX(1,Table13[[#This Row],[Qty of Units]])*MAX(1,Table13[[#This Row],['#NCMs Served / FTEs Employed]])*MAX(1,Table13[[#This Row],[Duration of Service]])</f>
        <v>0</v>
      </c>
      <c r="M143" s="112"/>
      <c r="N143" s="114"/>
    </row>
    <row r="144" spans="1:14" x14ac:dyDescent="0.25">
      <c r="A144" s="111"/>
      <c r="B144" s="111"/>
      <c r="C144" s="123"/>
      <c r="D144" s="112" t="str">
        <f>_xlfn.XLOOKUP(Table13[[#This Row],[Service]],Validation!$A$2:$A$14,Validation!$B$2:$B$14,"",0,1)</f>
        <v/>
      </c>
      <c r="E144" s="112"/>
      <c r="F144" s="113"/>
      <c r="G144" s="114"/>
      <c r="H144" s="115"/>
      <c r="I144" s="112"/>
      <c r="J144" s="112"/>
      <c r="K144" s="112"/>
      <c r="L144" s="114">
        <f>Table13[[#This Row],[Per Unit Price]]*MAX(1,Table13[[#This Row],[Qty of Units]])*MAX(1,Table13[[#This Row],['#NCMs Served / FTEs Employed]])*MAX(1,Table13[[#This Row],[Duration of Service]])</f>
        <v>0</v>
      </c>
      <c r="M144" s="112"/>
      <c r="N144" s="114"/>
    </row>
    <row r="145" spans="1:14" x14ac:dyDescent="0.25">
      <c r="A145" s="111"/>
      <c r="B145" s="111"/>
      <c r="C145" s="123"/>
      <c r="D145" s="112" t="str">
        <f>_xlfn.XLOOKUP(Table13[[#This Row],[Service]],Validation!$A$2:$A$14,Validation!$B$2:$B$14,"",0,1)</f>
        <v/>
      </c>
      <c r="E145" s="112"/>
      <c r="F145" s="113"/>
      <c r="G145" s="114"/>
      <c r="H145" s="115"/>
      <c r="I145" s="112"/>
      <c r="J145" s="112"/>
      <c r="K145" s="112"/>
      <c r="L145" s="114">
        <f>Table13[[#This Row],[Per Unit Price]]*MAX(1,Table13[[#This Row],[Qty of Units]])*MAX(1,Table13[[#This Row],['#NCMs Served / FTEs Employed]])*MAX(1,Table13[[#This Row],[Duration of Service]])</f>
        <v>0</v>
      </c>
      <c r="M145" s="112"/>
      <c r="N145" s="114"/>
    </row>
    <row r="146" spans="1:14" x14ac:dyDescent="0.25">
      <c r="A146" s="111"/>
      <c r="B146" s="111"/>
      <c r="C146" s="123"/>
      <c r="D146" s="112" t="str">
        <f>_xlfn.XLOOKUP(Table13[[#This Row],[Service]],Validation!$A$2:$A$14,Validation!$B$2:$B$14,"",0,1)</f>
        <v/>
      </c>
      <c r="E146" s="112"/>
      <c r="F146" s="113"/>
      <c r="G146" s="114"/>
      <c r="H146" s="115"/>
      <c r="I146" s="112"/>
      <c r="J146" s="112"/>
      <c r="K146" s="112"/>
      <c r="L146" s="114">
        <f>Table13[[#This Row],[Per Unit Price]]*MAX(1,Table13[[#This Row],[Qty of Units]])*MAX(1,Table13[[#This Row],['#NCMs Served / FTEs Employed]])*MAX(1,Table13[[#This Row],[Duration of Service]])</f>
        <v>0</v>
      </c>
      <c r="M146" s="112"/>
      <c r="N146" s="114"/>
    </row>
    <row r="147" spans="1:14" x14ac:dyDescent="0.25">
      <c r="A147" s="111"/>
      <c r="B147" s="111"/>
      <c r="C147" s="123"/>
      <c r="D147" s="112" t="str">
        <f>_xlfn.XLOOKUP(Table13[[#This Row],[Service]],Validation!$A$2:$A$14,Validation!$B$2:$B$14,"",0,1)</f>
        <v/>
      </c>
      <c r="E147" s="112"/>
      <c r="F147" s="113"/>
      <c r="G147" s="114"/>
      <c r="H147" s="115"/>
      <c r="I147" s="112"/>
      <c r="J147" s="112"/>
      <c r="K147" s="112"/>
      <c r="L147" s="114">
        <f>Table13[[#This Row],[Per Unit Price]]*MAX(1,Table13[[#This Row],[Qty of Units]])*MAX(1,Table13[[#This Row],['#NCMs Served / FTEs Employed]])*MAX(1,Table13[[#This Row],[Duration of Service]])</f>
        <v>0</v>
      </c>
      <c r="M147" s="112"/>
      <c r="N147" s="114"/>
    </row>
    <row r="148" spans="1:14" x14ac:dyDescent="0.25">
      <c r="A148" s="111"/>
      <c r="B148" s="111"/>
      <c r="C148" s="123"/>
      <c r="D148" s="112" t="str">
        <f>_xlfn.XLOOKUP(Table13[[#This Row],[Service]],Validation!$A$2:$A$14,Validation!$B$2:$B$14,"",0,1)</f>
        <v/>
      </c>
      <c r="E148" s="112"/>
      <c r="F148" s="113"/>
      <c r="G148" s="114"/>
      <c r="H148" s="115"/>
      <c r="I148" s="112"/>
      <c r="J148" s="112"/>
      <c r="K148" s="112"/>
      <c r="L148" s="114">
        <f>Table13[[#This Row],[Per Unit Price]]*MAX(1,Table13[[#This Row],[Qty of Units]])*MAX(1,Table13[[#This Row],['#NCMs Served / FTEs Employed]])*MAX(1,Table13[[#This Row],[Duration of Service]])</f>
        <v>0</v>
      </c>
      <c r="M148" s="112"/>
      <c r="N148" s="114"/>
    </row>
    <row r="149" spans="1:14" x14ac:dyDescent="0.25">
      <c r="A149" s="111"/>
      <c r="B149" s="111"/>
      <c r="C149" s="123"/>
      <c r="D149" s="112" t="str">
        <f>_xlfn.XLOOKUP(Table13[[#This Row],[Service]],Validation!$A$2:$A$14,Validation!$B$2:$B$14,"",0,1)</f>
        <v/>
      </c>
      <c r="E149" s="112"/>
      <c r="F149" s="113"/>
      <c r="G149" s="114"/>
      <c r="H149" s="115"/>
      <c r="I149" s="112"/>
      <c r="J149" s="112"/>
      <c r="K149" s="112"/>
      <c r="L149" s="114">
        <f>Table13[[#This Row],[Per Unit Price]]*MAX(1,Table13[[#This Row],[Qty of Units]])*MAX(1,Table13[[#This Row],['#NCMs Served / FTEs Employed]])*MAX(1,Table13[[#This Row],[Duration of Service]])</f>
        <v>0</v>
      </c>
      <c r="M149" s="112"/>
      <c r="N149" s="114"/>
    </row>
    <row r="150" spans="1:14" x14ac:dyDescent="0.25">
      <c r="A150" s="111"/>
      <c r="B150" s="111"/>
      <c r="C150" s="123"/>
      <c r="D150" s="112" t="str">
        <f>_xlfn.XLOOKUP(Table13[[#This Row],[Service]],Validation!$A$2:$A$14,Validation!$B$2:$B$14,"",0,1)</f>
        <v/>
      </c>
      <c r="E150" s="112"/>
      <c r="F150" s="113"/>
      <c r="G150" s="114"/>
      <c r="H150" s="115"/>
      <c r="I150" s="112"/>
      <c r="J150" s="112"/>
      <c r="K150" s="112"/>
      <c r="L150" s="114">
        <f>Table13[[#This Row],[Per Unit Price]]*MAX(1,Table13[[#This Row],[Qty of Units]])*MAX(1,Table13[[#This Row],['#NCMs Served / FTEs Employed]])*MAX(1,Table13[[#This Row],[Duration of Service]])</f>
        <v>0</v>
      </c>
      <c r="M150" s="112"/>
      <c r="N150" s="114"/>
    </row>
    <row r="151" spans="1:14" x14ac:dyDescent="0.25">
      <c r="A151" s="111"/>
      <c r="B151" s="111"/>
      <c r="C151" s="123"/>
      <c r="D151" s="112" t="str">
        <f>_xlfn.XLOOKUP(Table13[[#This Row],[Service]],Validation!$A$2:$A$14,Validation!$B$2:$B$14,"",0,1)</f>
        <v/>
      </c>
      <c r="E151" s="112"/>
      <c r="F151" s="113"/>
      <c r="G151" s="114"/>
      <c r="H151" s="115"/>
      <c r="I151" s="112"/>
      <c r="J151" s="112"/>
      <c r="K151" s="112"/>
      <c r="L151" s="114">
        <f>Table13[[#This Row],[Per Unit Price]]*MAX(1,Table13[[#This Row],[Qty of Units]])*MAX(1,Table13[[#This Row],['#NCMs Served / FTEs Employed]])*MAX(1,Table13[[#This Row],[Duration of Service]])</f>
        <v>0</v>
      </c>
      <c r="M151" s="112"/>
      <c r="N151" s="114"/>
    </row>
    <row r="152" spans="1:14" x14ac:dyDescent="0.25">
      <c r="A152" s="111"/>
      <c r="B152" s="111"/>
      <c r="C152" s="123"/>
      <c r="D152" s="112" t="str">
        <f>_xlfn.XLOOKUP(Table13[[#This Row],[Service]],Validation!$A$2:$A$14,Validation!$B$2:$B$14,"",0,1)</f>
        <v/>
      </c>
      <c r="E152" s="112"/>
      <c r="F152" s="113"/>
      <c r="G152" s="114"/>
      <c r="H152" s="115"/>
      <c r="I152" s="112"/>
      <c r="J152" s="112"/>
      <c r="K152" s="112"/>
      <c r="L152" s="114">
        <f>Table13[[#This Row],[Per Unit Price]]*MAX(1,Table13[[#This Row],[Qty of Units]])*MAX(1,Table13[[#This Row],['#NCMs Served / FTEs Employed]])*MAX(1,Table13[[#This Row],[Duration of Service]])</f>
        <v>0</v>
      </c>
      <c r="M152" s="112"/>
      <c r="N152" s="114"/>
    </row>
    <row r="153" spans="1:14" x14ac:dyDescent="0.25">
      <c r="A153" s="111"/>
      <c r="B153" s="111"/>
      <c r="C153" s="123"/>
      <c r="D153" s="112" t="str">
        <f>_xlfn.XLOOKUP(Table13[[#This Row],[Service]],Validation!$A$2:$A$14,Validation!$B$2:$B$14,"",0,1)</f>
        <v/>
      </c>
      <c r="E153" s="112"/>
      <c r="F153" s="113"/>
      <c r="G153" s="114"/>
      <c r="H153" s="115"/>
      <c r="I153" s="112"/>
      <c r="J153" s="112"/>
      <c r="K153" s="112"/>
      <c r="L153" s="114">
        <f>Table13[[#This Row],[Per Unit Price]]*MAX(1,Table13[[#This Row],[Qty of Units]])*MAX(1,Table13[[#This Row],['#NCMs Served / FTEs Employed]])*MAX(1,Table13[[#This Row],[Duration of Service]])</f>
        <v>0</v>
      </c>
      <c r="M153" s="112"/>
      <c r="N153" s="114"/>
    </row>
    <row r="154" spans="1:14" x14ac:dyDescent="0.25">
      <c r="A154" s="111"/>
      <c r="B154" s="111"/>
      <c r="C154" s="123"/>
      <c r="D154" s="112" t="str">
        <f>_xlfn.XLOOKUP(Table13[[#This Row],[Service]],Validation!$A$2:$A$14,Validation!$B$2:$B$14,"",0,1)</f>
        <v/>
      </c>
      <c r="E154" s="112"/>
      <c r="F154" s="113"/>
      <c r="G154" s="114"/>
      <c r="H154" s="115"/>
      <c r="I154" s="112"/>
      <c r="J154" s="112"/>
      <c r="K154" s="112"/>
      <c r="L154" s="114">
        <f>Table13[[#This Row],[Per Unit Price]]*MAX(1,Table13[[#This Row],[Qty of Units]])*MAX(1,Table13[[#This Row],['#NCMs Served / FTEs Employed]])*MAX(1,Table13[[#This Row],[Duration of Service]])</f>
        <v>0</v>
      </c>
      <c r="M154" s="112"/>
      <c r="N154" s="114"/>
    </row>
    <row r="155" spans="1:14" x14ac:dyDescent="0.25">
      <c r="A155" s="111"/>
      <c r="B155" s="111"/>
      <c r="C155" s="123"/>
      <c r="D155" s="112" t="str">
        <f>_xlfn.XLOOKUP(Table13[[#This Row],[Service]],Validation!$A$2:$A$14,Validation!$B$2:$B$14,"",0,1)</f>
        <v/>
      </c>
      <c r="E155" s="112"/>
      <c r="F155" s="113"/>
      <c r="G155" s="114"/>
      <c r="H155" s="115"/>
      <c r="I155" s="112"/>
      <c r="J155" s="112"/>
      <c r="K155" s="112"/>
      <c r="L155" s="114">
        <f>Table13[[#This Row],[Per Unit Price]]*MAX(1,Table13[[#This Row],[Qty of Units]])*MAX(1,Table13[[#This Row],['#NCMs Served / FTEs Employed]])*MAX(1,Table13[[#This Row],[Duration of Service]])</f>
        <v>0</v>
      </c>
      <c r="M155" s="112"/>
      <c r="N155" s="114"/>
    </row>
    <row r="156" spans="1:14" x14ac:dyDescent="0.25">
      <c r="A156" s="111"/>
      <c r="B156" s="111"/>
      <c r="C156" s="123"/>
      <c r="D156" s="112" t="str">
        <f>_xlfn.XLOOKUP(Table13[[#This Row],[Service]],Validation!$A$2:$A$14,Validation!$B$2:$B$14,"",0,1)</f>
        <v/>
      </c>
      <c r="E156" s="112"/>
      <c r="F156" s="113"/>
      <c r="G156" s="114"/>
      <c r="H156" s="115"/>
      <c r="I156" s="112"/>
      <c r="J156" s="112"/>
      <c r="K156" s="112"/>
      <c r="L156" s="114">
        <f>Table13[[#This Row],[Per Unit Price]]*MAX(1,Table13[[#This Row],[Qty of Units]])*MAX(1,Table13[[#This Row],['#NCMs Served / FTEs Employed]])*MAX(1,Table13[[#This Row],[Duration of Service]])</f>
        <v>0</v>
      </c>
      <c r="M156" s="112"/>
      <c r="N156" s="114"/>
    </row>
    <row r="157" spans="1:14" x14ac:dyDescent="0.25">
      <c r="A157" s="111"/>
      <c r="B157" s="111"/>
      <c r="C157" s="123"/>
      <c r="D157" s="112" t="str">
        <f>_xlfn.XLOOKUP(Table13[[#This Row],[Service]],Validation!$A$2:$A$14,Validation!$B$2:$B$14,"",0,1)</f>
        <v/>
      </c>
      <c r="E157" s="112"/>
      <c r="F157" s="113"/>
      <c r="G157" s="114"/>
      <c r="H157" s="115"/>
      <c r="I157" s="112"/>
      <c r="J157" s="112"/>
      <c r="K157" s="112"/>
      <c r="L157" s="114">
        <f>Table13[[#This Row],[Per Unit Price]]*MAX(1,Table13[[#This Row],[Qty of Units]])*MAX(1,Table13[[#This Row],['#NCMs Served / FTEs Employed]])*MAX(1,Table13[[#This Row],[Duration of Service]])</f>
        <v>0</v>
      </c>
      <c r="M157" s="112"/>
      <c r="N157" s="114"/>
    </row>
    <row r="158" spans="1:14" x14ac:dyDescent="0.25">
      <c r="A158" s="111"/>
      <c r="B158" s="111"/>
      <c r="C158" s="123"/>
      <c r="D158" s="112" t="str">
        <f>_xlfn.XLOOKUP(Table13[[#This Row],[Service]],Validation!$A$2:$A$14,Validation!$B$2:$B$14,"",0,1)</f>
        <v/>
      </c>
      <c r="E158" s="112"/>
      <c r="F158" s="113"/>
      <c r="G158" s="114"/>
      <c r="H158" s="115"/>
      <c r="I158" s="112"/>
      <c r="J158" s="112"/>
      <c r="K158" s="112"/>
      <c r="L158" s="114">
        <f>Table13[[#This Row],[Per Unit Price]]*MAX(1,Table13[[#This Row],[Qty of Units]])*MAX(1,Table13[[#This Row],['#NCMs Served / FTEs Employed]])*MAX(1,Table13[[#This Row],[Duration of Service]])</f>
        <v>0</v>
      </c>
      <c r="M158" s="112"/>
      <c r="N158" s="114"/>
    </row>
    <row r="159" spans="1:14" x14ac:dyDescent="0.25">
      <c r="A159" s="111"/>
      <c r="B159" s="111"/>
      <c r="C159" s="123"/>
      <c r="D159" s="112" t="str">
        <f>_xlfn.XLOOKUP(Table13[[#This Row],[Service]],Validation!$A$2:$A$14,Validation!$B$2:$B$14,"",0,1)</f>
        <v/>
      </c>
      <c r="E159" s="112"/>
      <c r="F159" s="113"/>
      <c r="G159" s="114"/>
      <c r="H159" s="115"/>
      <c r="I159" s="112"/>
      <c r="J159" s="112"/>
      <c r="K159" s="112"/>
      <c r="L159" s="114">
        <f>Table13[[#This Row],[Per Unit Price]]*MAX(1,Table13[[#This Row],[Qty of Units]])*MAX(1,Table13[[#This Row],['#NCMs Served / FTEs Employed]])*MAX(1,Table13[[#This Row],[Duration of Service]])</f>
        <v>0</v>
      </c>
      <c r="M159" s="112"/>
      <c r="N159" s="114"/>
    </row>
    <row r="160" spans="1:14" x14ac:dyDescent="0.25">
      <c r="A160" s="111"/>
      <c r="B160" s="111"/>
      <c r="C160" s="123"/>
      <c r="D160" s="112" t="str">
        <f>_xlfn.XLOOKUP(Table13[[#This Row],[Service]],Validation!$A$2:$A$14,Validation!$B$2:$B$14,"",0,1)</f>
        <v/>
      </c>
      <c r="E160" s="112"/>
      <c r="F160" s="113"/>
      <c r="G160" s="114"/>
      <c r="H160" s="115"/>
      <c r="I160" s="112"/>
      <c r="J160" s="112"/>
      <c r="K160" s="112"/>
      <c r="L160" s="114">
        <f>Table13[[#This Row],[Per Unit Price]]*MAX(1,Table13[[#This Row],[Qty of Units]])*MAX(1,Table13[[#This Row],['#NCMs Served / FTEs Employed]])*MAX(1,Table13[[#This Row],[Duration of Service]])</f>
        <v>0</v>
      </c>
      <c r="M160" s="112"/>
      <c r="N160" s="114"/>
    </row>
    <row r="161" spans="1:14" x14ac:dyDescent="0.25">
      <c r="A161" s="111"/>
      <c r="B161" s="111"/>
      <c r="C161" s="123"/>
      <c r="D161" s="112" t="str">
        <f>_xlfn.XLOOKUP(Table13[[#This Row],[Service]],Validation!$A$2:$A$14,Validation!$B$2:$B$14,"",0,1)</f>
        <v/>
      </c>
      <c r="E161" s="112"/>
      <c r="F161" s="113"/>
      <c r="G161" s="114"/>
      <c r="H161" s="115"/>
      <c r="I161" s="112"/>
      <c r="J161" s="112"/>
      <c r="K161" s="112"/>
      <c r="L161" s="114">
        <f>Table13[[#This Row],[Per Unit Price]]*MAX(1,Table13[[#This Row],[Qty of Units]])*MAX(1,Table13[[#This Row],['#NCMs Served / FTEs Employed]])*MAX(1,Table13[[#This Row],[Duration of Service]])</f>
        <v>0</v>
      </c>
      <c r="M161" s="112"/>
      <c r="N161" s="114"/>
    </row>
    <row r="162" spans="1:14" x14ac:dyDescent="0.25">
      <c r="A162" s="111"/>
      <c r="B162" s="111"/>
      <c r="C162" s="123"/>
      <c r="D162" s="112" t="str">
        <f>_xlfn.XLOOKUP(Table13[[#This Row],[Service]],Validation!$A$2:$A$14,Validation!$B$2:$B$14,"",0,1)</f>
        <v/>
      </c>
      <c r="E162" s="112"/>
      <c r="F162" s="113"/>
      <c r="G162" s="114"/>
      <c r="H162" s="115"/>
      <c r="I162" s="112"/>
      <c r="J162" s="112"/>
      <c r="K162" s="112"/>
      <c r="L162" s="114">
        <f>Table13[[#This Row],[Per Unit Price]]*MAX(1,Table13[[#This Row],[Qty of Units]])*MAX(1,Table13[[#This Row],['#NCMs Served / FTEs Employed]])*MAX(1,Table13[[#This Row],[Duration of Service]])</f>
        <v>0</v>
      </c>
      <c r="M162" s="112"/>
      <c r="N162" s="114"/>
    </row>
    <row r="163" spans="1:14" x14ac:dyDescent="0.25">
      <c r="A163" s="111"/>
      <c r="B163" s="111"/>
      <c r="C163" s="123"/>
      <c r="D163" s="112" t="str">
        <f>_xlfn.XLOOKUP(Table13[[#This Row],[Service]],Validation!$A$2:$A$14,Validation!$B$2:$B$14,"",0,1)</f>
        <v/>
      </c>
      <c r="E163" s="112"/>
      <c r="F163" s="113"/>
      <c r="G163" s="114"/>
      <c r="H163" s="115"/>
      <c r="I163" s="112"/>
      <c r="J163" s="112"/>
      <c r="K163" s="112"/>
      <c r="L163" s="114">
        <f>Table13[[#This Row],[Per Unit Price]]*MAX(1,Table13[[#This Row],[Qty of Units]])*MAX(1,Table13[[#This Row],['#NCMs Served / FTEs Employed]])*MAX(1,Table13[[#This Row],[Duration of Service]])</f>
        <v>0</v>
      </c>
      <c r="M163" s="112"/>
      <c r="N163" s="114"/>
    </row>
    <row r="164" spans="1:14" x14ac:dyDescent="0.25">
      <c r="A164" s="111"/>
      <c r="B164" s="111"/>
      <c r="C164" s="123"/>
      <c r="D164" s="112" t="str">
        <f>_xlfn.XLOOKUP(Table13[[#This Row],[Service]],Validation!$A$2:$A$14,Validation!$B$2:$B$14,"",0,1)</f>
        <v/>
      </c>
      <c r="E164" s="112"/>
      <c r="F164" s="113"/>
      <c r="G164" s="114"/>
      <c r="H164" s="115"/>
      <c r="I164" s="112"/>
      <c r="J164" s="112"/>
      <c r="K164" s="112"/>
      <c r="L164" s="114">
        <f>Table13[[#This Row],[Per Unit Price]]*MAX(1,Table13[[#This Row],[Qty of Units]])*MAX(1,Table13[[#This Row],['#NCMs Served / FTEs Employed]])*MAX(1,Table13[[#This Row],[Duration of Service]])</f>
        <v>0</v>
      </c>
      <c r="M164" s="112"/>
      <c r="N164" s="114"/>
    </row>
    <row r="165" spans="1:14" x14ac:dyDescent="0.25">
      <c r="A165" s="111"/>
      <c r="B165" s="111"/>
      <c r="C165" s="123"/>
      <c r="D165" s="112" t="str">
        <f>_xlfn.XLOOKUP(Table13[[#This Row],[Service]],Validation!$A$2:$A$14,Validation!$B$2:$B$14,"",0,1)</f>
        <v/>
      </c>
      <c r="E165" s="112"/>
      <c r="F165" s="113"/>
      <c r="G165" s="114"/>
      <c r="H165" s="115"/>
      <c r="I165" s="112"/>
      <c r="J165" s="112"/>
      <c r="K165" s="112"/>
      <c r="L165" s="114">
        <f>Table13[[#This Row],[Per Unit Price]]*MAX(1,Table13[[#This Row],[Qty of Units]])*MAX(1,Table13[[#This Row],['#NCMs Served / FTEs Employed]])*MAX(1,Table13[[#This Row],[Duration of Service]])</f>
        <v>0</v>
      </c>
      <c r="M165" s="112"/>
      <c r="N165" s="114"/>
    </row>
    <row r="166" spans="1:14" x14ac:dyDescent="0.25">
      <c r="A166" s="111"/>
      <c r="B166" s="111"/>
      <c r="C166" s="123"/>
      <c r="D166" s="112" t="str">
        <f>_xlfn.XLOOKUP(Table13[[#This Row],[Service]],Validation!$A$2:$A$14,Validation!$B$2:$B$14,"",0,1)</f>
        <v/>
      </c>
      <c r="E166" s="112"/>
      <c r="F166" s="113"/>
      <c r="G166" s="114"/>
      <c r="H166" s="115"/>
      <c r="I166" s="112"/>
      <c r="J166" s="112"/>
      <c r="K166" s="112"/>
      <c r="L166" s="114">
        <f>Table13[[#This Row],[Per Unit Price]]*MAX(1,Table13[[#This Row],[Qty of Units]])*MAX(1,Table13[[#This Row],['#NCMs Served / FTEs Employed]])*MAX(1,Table13[[#This Row],[Duration of Service]])</f>
        <v>0</v>
      </c>
      <c r="M166" s="112"/>
      <c r="N166" s="114"/>
    </row>
    <row r="167" spans="1:14" x14ac:dyDescent="0.25">
      <c r="A167" s="111"/>
      <c r="B167" s="111"/>
      <c r="C167" s="123"/>
      <c r="D167" s="112" t="str">
        <f>_xlfn.XLOOKUP(Table13[[#This Row],[Service]],Validation!$A$2:$A$14,Validation!$B$2:$B$14,"",0,1)</f>
        <v/>
      </c>
      <c r="E167" s="112"/>
      <c r="F167" s="113"/>
      <c r="G167" s="114"/>
      <c r="H167" s="115"/>
      <c r="I167" s="112"/>
      <c r="J167" s="112"/>
      <c r="K167" s="112"/>
      <c r="L167" s="114">
        <f>Table13[[#This Row],[Per Unit Price]]*MAX(1,Table13[[#This Row],[Qty of Units]])*MAX(1,Table13[[#This Row],['#NCMs Served / FTEs Employed]])*MAX(1,Table13[[#This Row],[Duration of Service]])</f>
        <v>0</v>
      </c>
      <c r="M167" s="112"/>
      <c r="N167" s="114"/>
    </row>
    <row r="168" spans="1:14" x14ac:dyDescent="0.25">
      <c r="A168" s="111"/>
      <c r="B168" s="111"/>
      <c r="C168" s="123"/>
      <c r="D168" s="112" t="str">
        <f>_xlfn.XLOOKUP(Table13[[#This Row],[Service]],Validation!$A$2:$A$14,Validation!$B$2:$B$14,"",0,1)</f>
        <v/>
      </c>
      <c r="E168" s="112"/>
      <c r="F168" s="113"/>
      <c r="G168" s="114"/>
      <c r="H168" s="115"/>
      <c r="I168" s="112"/>
      <c r="J168" s="112"/>
      <c r="K168" s="112"/>
      <c r="L168" s="114">
        <f>Table13[[#This Row],[Per Unit Price]]*MAX(1,Table13[[#This Row],[Qty of Units]])*MAX(1,Table13[[#This Row],['#NCMs Served / FTEs Employed]])*MAX(1,Table13[[#This Row],[Duration of Service]])</f>
        <v>0</v>
      </c>
      <c r="M168" s="112"/>
      <c r="N168" s="114"/>
    </row>
    <row r="169" spans="1:14" x14ac:dyDescent="0.25">
      <c r="A169" s="111"/>
      <c r="B169" s="111"/>
      <c r="C169" s="123"/>
      <c r="D169" s="112" t="str">
        <f>_xlfn.XLOOKUP(Table13[[#This Row],[Service]],Validation!$A$2:$A$14,Validation!$B$2:$B$14,"",0,1)</f>
        <v/>
      </c>
      <c r="E169" s="112"/>
      <c r="F169" s="113"/>
      <c r="G169" s="114"/>
      <c r="H169" s="115"/>
      <c r="I169" s="112"/>
      <c r="J169" s="112"/>
      <c r="K169" s="112"/>
      <c r="L169" s="114">
        <f>Table13[[#This Row],[Per Unit Price]]*MAX(1,Table13[[#This Row],[Qty of Units]])*MAX(1,Table13[[#This Row],['#NCMs Served / FTEs Employed]])*MAX(1,Table13[[#This Row],[Duration of Service]])</f>
        <v>0</v>
      </c>
      <c r="M169" s="112"/>
      <c r="N169" s="114"/>
    </row>
    <row r="170" spans="1:14" x14ac:dyDescent="0.25">
      <c r="A170" s="111"/>
      <c r="B170" s="111"/>
      <c r="C170" s="123"/>
      <c r="D170" s="112" t="str">
        <f>_xlfn.XLOOKUP(Table13[[#This Row],[Service]],Validation!$A$2:$A$14,Validation!$B$2:$B$14,"",0,1)</f>
        <v/>
      </c>
      <c r="E170" s="112"/>
      <c r="F170" s="113"/>
      <c r="G170" s="114"/>
      <c r="H170" s="115"/>
      <c r="I170" s="112"/>
      <c r="J170" s="112"/>
      <c r="K170" s="112"/>
      <c r="L170" s="114">
        <f>Table13[[#This Row],[Per Unit Price]]*MAX(1,Table13[[#This Row],[Qty of Units]])*MAX(1,Table13[[#This Row],['#NCMs Served / FTEs Employed]])*MAX(1,Table13[[#This Row],[Duration of Service]])</f>
        <v>0</v>
      </c>
      <c r="M170" s="112"/>
      <c r="N170" s="114"/>
    </row>
    <row r="171" spans="1:14" x14ac:dyDescent="0.25">
      <c r="A171" s="111"/>
      <c r="B171" s="111"/>
      <c r="C171" s="123"/>
      <c r="D171" s="112" t="str">
        <f>_xlfn.XLOOKUP(Table13[[#This Row],[Service]],Validation!$A$2:$A$14,Validation!$B$2:$B$14,"",0,1)</f>
        <v/>
      </c>
      <c r="E171" s="112"/>
      <c r="F171" s="113"/>
      <c r="G171" s="114"/>
      <c r="H171" s="115"/>
      <c r="I171" s="112"/>
      <c r="J171" s="112"/>
      <c r="K171" s="112"/>
      <c r="L171" s="114">
        <f>Table13[[#This Row],[Per Unit Price]]*MAX(1,Table13[[#This Row],[Qty of Units]])*MAX(1,Table13[[#This Row],['#NCMs Served / FTEs Employed]])*MAX(1,Table13[[#This Row],[Duration of Service]])</f>
        <v>0</v>
      </c>
      <c r="M171" s="112"/>
      <c r="N171" s="114"/>
    </row>
    <row r="172" spans="1:14" x14ac:dyDescent="0.25">
      <c r="A172" s="111"/>
      <c r="B172" s="111"/>
      <c r="C172" s="123"/>
      <c r="D172" s="112" t="str">
        <f>_xlfn.XLOOKUP(Table13[[#This Row],[Service]],Validation!$A$2:$A$14,Validation!$B$2:$B$14,"",0,1)</f>
        <v/>
      </c>
      <c r="E172" s="112"/>
      <c r="F172" s="113"/>
      <c r="G172" s="114"/>
      <c r="H172" s="115"/>
      <c r="I172" s="112"/>
      <c r="J172" s="112"/>
      <c r="K172" s="112"/>
      <c r="L172" s="114">
        <f>Table13[[#This Row],[Per Unit Price]]*MAX(1,Table13[[#This Row],[Qty of Units]])*MAX(1,Table13[[#This Row],['#NCMs Served / FTEs Employed]])*MAX(1,Table13[[#This Row],[Duration of Service]])</f>
        <v>0</v>
      </c>
      <c r="M172" s="112"/>
      <c r="N172" s="114"/>
    </row>
    <row r="173" spans="1:14" x14ac:dyDescent="0.25">
      <c r="A173" s="111"/>
      <c r="B173" s="111"/>
      <c r="C173" s="123"/>
      <c r="D173" s="112" t="str">
        <f>_xlfn.XLOOKUP(Table13[[#This Row],[Service]],Validation!$A$2:$A$14,Validation!$B$2:$B$14,"",0,1)</f>
        <v/>
      </c>
      <c r="E173" s="112"/>
      <c r="F173" s="113"/>
      <c r="G173" s="114"/>
      <c r="H173" s="115"/>
      <c r="I173" s="112"/>
      <c r="J173" s="112"/>
      <c r="K173" s="112"/>
      <c r="L173" s="114">
        <f>Table13[[#This Row],[Per Unit Price]]*MAX(1,Table13[[#This Row],[Qty of Units]])*MAX(1,Table13[[#This Row],['#NCMs Served / FTEs Employed]])*MAX(1,Table13[[#This Row],[Duration of Service]])</f>
        <v>0</v>
      </c>
      <c r="M173" s="112"/>
      <c r="N173" s="114"/>
    </row>
    <row r="174" spans="1:14" x14ac:dyDescent="0.25">
      <c r="A174" s="111"/>
      <c r="B174" s="111"/>
      <c r="C174" s="123"/>
      <c r="D174" s="112" t="str">
        <f>_xlfn.XLOOKUP(Table13[[#This Row],[Service]],Validation!$A$2:$A$14,Validation!$B$2:$B$14,"",0,1)</f>
        <v/>
      </c>
      <c r="E174" s="112"/>
      <c r="F174" s="113"/>
      <c r="G174" s="114"/>
      <c r="H174" s="115"/>
      <c r="I174" s="112"/>
      <c r="J174" s="112"/>
      <c r="K174" s="112"/>
      <c r="L174" s="114">
        <f>Table13[[#This Row],[Per Unit Price]]*MAX(1,Table13[[#This Row],[Qty of Units]])*MAX(1,Table13[[#This Row],['#NCMs Served / FTEs Employed]])*MAX(1,Table13[[#This Row],[Duration of Service]])</f>
        <v>0</v>
      </c>
      <c r="M174" s="112"/>
      <c r="N174" s="114"/>
    </row>
    <row r="175" spans="1:14" x14ac:dyDescent="0.25">
      <c r="A175" s="111"/>
      <c r="B175" s="111"/>
      <c r="C175" s="123"/>
      <c r="D175" s="112" t="str">
        <f>_xlfn.XLOOKUP(Table13[[#This Row],[Service]],Validation!$A$2:$A$14,Validation!$B$2:$B$14,"",0,1)</f>
        <v/>
      </c>
      <c r="E175" s="112"/>
      <c r="F175" s="113"/>
      <c r="G175" s="114"/>
      <c r="H175" s="115"/>
      <c r="I175" s="112"/>
      <c r="J175" s="112"/>
      <c r="K175" s="112"/>
      <c r="L175" s="114">
        <f>Table13[[#This Row],[Per Unit Price]]*MAX(1,Table13[[#This Row],[Qty of Units]])*MAX(1,Table13[[#This Row],['#NCMs Served / FTEs Employed]])*MAX(1,Table13[[#This Row],[Duration of Service]])</f>
        <v>0</v>
      </c>
      <c r="M175" s="112"/>
      <c r="N175" s="114"/>
    </row>
    <row r="176" spans="1:14" x14ac:dyDescent="0.25">
      <c r="A176" s="111"/>
      <c r="B176" s="111"/>
      <c r="C176" s="123"/>
      <c r="D176" s="112" t="str">
        <f>_xlfn.XLOOKUP(Table13[[#This Row],[Service]],Validation!$A$2:$A$14,Validation!$B$2:$B$14,"",0,1)</f>
        <v/>
      </c>
      <c r="E176" s="112"/>
      <c r="F176" s="113"/>
      <c r="G176" s="114"/>
      <c r="H176" s="115"/>
      <c r="I176" s="112"/>
      <c r="J176" s="112"/>
      <c r="K176" s="112"/>
      <c r="L176" s="114">
        <f>Table13[[#This Row],[Per Unit Price]]*MAX(1,Table13[[#This Row],[Qty of Units]])*MAX(1,Table13[[#This Row],['#NCMs Served / FTEs Employed]])*MAX(1,Table13[[#This Row],[Duration of Service]])</f>
        <v>0</v>
      </c>
      <c r="M176" s="112"/>
      <c r="N176" s="114"/>
    </row>
    <row r="177" spans="1:14" x14ac:dyDescent="0.25">
      <c r="A177" s="111"/>
      <c r="B177" s="111"/>
      <c r="C177" s="123"/>
      <c r="D177" s="112" t="str">
        <f>_xlfn.XLOOKUP(Table13[[#This Row],[Service]],Validation!$A$2:$A$14,Validation!$B$2:$B$14,"",0,1)</f>
        <v/>
      </c>
      <c r="E177" s="112"/>
      <c r="F177" s="113"/>
      <c r="G177" s="114"/>
      <c r="H177" s="115"/>
      <c r="I177" s="112"/>
      <c r="J177" s="112"/>
      <c r="K177" s="112"/>
      <c r="L177" s="114">
        <f>Table13[[#This Row],[Per Unit Price]]*MAX(1,Table13[[#This Row],[Qty of Units]])*MAX(1,Table13[[#This Row],['#NCMs Served / FTEs Employed]])*MAX(1,Table13[[#This Row],[Duration of Service]])</f>
        <v>0</v>
      </c>
      <c r="M177" s="112"/>
      <c r="N177" s="114"/>
    </row>
    <row r="178" spans="1:14" x14ac:dyDescent="0.25">
      <c r="A178" s="111"/>
      <c r="B178" s="111"/>
      <c r="C178" s="123"/>
      <c r="D178" s="112" t="str">
        <f>_xlfn.XLOOKUP(Table13[[#This Row],[Service]],Validation!$A$2:$A$14,Validation!$B$2:$B$14,"",0,1)</f>
        <v/>
      </c>
      <c r="E178" s="112"/>
      <c r="F178" s="113"/>
      <c r="G178" s="114"/>
      <c r="H178" s="115"/>
      <c r="I178" s="112"/>
      <c r="J178" s="112"/>
      <c r="K178" s="112"/>
      <c r="L178" s="114">
        <f>Table13[[#This Row],[Per Unit Price]]*MAX(1,Table13[[#This Row],[Qty of Units]])*MAX(1,Table13[[#This Row],['#NCMs Served / FTEs Employed]])*MAX(1,Table13[[#This Row],[Duration of Service]])</f>
        <v>0</v>
      </c>
      <c r="M178" s="112"/>
      <c r="N178" s="114"/>
    </row>
    <row r="179" spans="1:14" x14ac:dyDescent="0.25">
      <c r="A179" s="111"/>
      <c r="B179" s="111"/>
      <c r="C179" s="123"/>
      <c r="D179" s="112" t="str">
        <f>_xlfn.XLOOKUP(Table13[[#This Row],[Service]],Validation!$A$2:$A$14,Validation!$B$2:$B$14,"",0,1)</f>
        <v/>
      </c>
      <c r="E179" s="112"/>
      <c r="F179" s="113"/>
      <c r="G179" s="114"/>
      <c r="H179" s="115"/>
      <c r="I179" s="112"/>
      <c r="J179" s="112"/>
      <c r="K179" s="112"/>
      <c r="L179" s="114">
        <f>Table13[[#This Row],[Per Unit Price]]*MAX(1,Table13[[#This Row],[Qty of Units]])*MAX(1,Table13[[#This Row],['#NCMs Served / FTEs Employed]])*MAX(1,Table13[[#This Row],[Duration of Service]])</f>
        <v>0</v>
      </c>
      <c r="M179" s="112"/>
      <c r="N179" s="114"/>
    </row>
    <row r="180" spans="1:14" x14ac:dyDescent="0.25">
      <c r="A180" s="111"/>
      <c r="B180" s="111"/>
      <c r="C180" s="123"/>
      <c r="D180" s="112" t="str">
        <f>_xlfn.XLOOKUP(Table13[[#This Row],[Service]],Validation!$A$2:$A$14,Validation!$B$2:$B$14,"",0,1)</f>
        <v/>
      </c>
      <c r="E180" s="112"/>
      <c r="F180" s="113"/>
      <c r="G180" s="114"/>
      <c r="H180" s="115"/>
      <c r="I180" s="112"/>
      <c r="J180" s="112"/>
      <c r="K180" s="112"/>
      <c r="L180" s="114">
        <f>Table13[[#This Row],[Per Unit Price]]*MAX(1,Table13[[#This Row],[Qty of Units]])*MAX(1,Table13[[#This Row],['#NCMs Served / FTEs Employed]])*MAX(1,Table13[[#This Row],[Duration of Service]])</f>
        <v>0</v>
      </c>
      <c r="M180" s="112"/>
      <c r="N180" s="114"/>
    </row>
    <row r="181" spans="1:14" x14ac:dyDescent="0.25">
      <c r="A181" s="111"/>
      <c r="B181" s="111"/>
      <c r="C181" s="123"/>
      <c r="D181" s="112" t="str">
        <f>_xlfn.XLOOKUP(Table13[[#This Row],[Service]],Validation!$A$2:$A$14,Validation!$B$2:$B$14,"",0,1)</f>
        <v/>
      </c>
      <c r="E181" s="112"/>
      <c r="F181" s="113"/>
      <c r="G181" s="114"/>
      <c r="H181" s="115"/>
      <c r="I181" s="112"/>
      <c r="J181" s="112"/>
      <c r="K181" s="112"/>
      <c r="L181" s="114">
        <f>Table13[[#This Row],[Per Unit Price]]*MAX(1,Table13[[#This Row],[Qty of Units]])*MAX(1,Table13[[#This Row],['#NCMs Served / FTEs Employed]])*MAX(1,Table13[[#This Row],[Duration of Service]])</f>
        <v>0</v>
      </c>
      <c r="M181" s="112"/>
      <c r="N181" s="114"/>
    </row>
    <row r="182" spans="1:14" x14ac:dyDescent="0.25">
      <c r="A182" s="111"/>
      <c r="B182" s="111"/>
      <c r="C182" s="123"/>
      <c r="D182" s="112" t="str">
        <f>_xlfn.XLOOKUP(Table13[[#This Row],[Service]],Validation!$A$2:$A$14,Validation!$B$2:$B$14,"",0,1)</f>
        <v/>
      </c>
      <c r="E182" s="112"/>
      <c r="F182" s="113"/>
      <c r="G182" s="114"/>
      <c r="H182" s="115"/>
      <c r="I182" s="112"/>
      <c r="J182" s="112"/>
      <c r="K182" s="112"/>
      <c r="L182" s="114">
        <f>Table13[[#This Row],[Per Unit Price]]*MAX(1,Table13[[#This Row],[Qty of Units]])*MAX(1,Table13[[#This Row],['#NCMs Served / FTEs Employed]])*MAX(1,Table13[[#This Row],[Duration of Service]])</f>
        <v>0</v>
      </c>
      <c r="M182" s="112"/>
      <c r="N182" s="114"/>
    </row>
    <row r="183" spans="1:14" x14ac:dyDescent="0.25">
      <c r="A183" s="111"/>
      <c r="B183" s="111"/>
      <c r="C183" s="123"/>
      <c r="D183" s="112" t="str">
        <f>_xlfn.XLOOKUP(Table13[[#This Row],[Service]],Validation!$A$2:$A$14,Validation!$B$2:$B$14,"",0,1)</f>
        <v/>
      </c>
      <c r="E183" s="112"/>
      <c r="F183" s="113"/>
      <c r="G183" s="114"/>
      <c r="H183" s="115"/>
      <c r="I183" s="112"/>
      <c r="J183" s="112"/>
      <c r="K183" s="112"/>
      <c r="L183" s="114">
        <f>Table13[[#This Row],[Per Unit Price]]*MAX(1,Table13[[#This Row],[Qty of Units]])*MAX(1,Table13[[#This Row],['#NCMs Served / FTEs Employed]])*MAX(1,Table13[[#This Row],[Duration of Service]])</f>
        <v>0</v>
      </c>
      <c r="M183" s="112"/>
      <c r="N183" s="114"/>
    </row>
    <row r="184" spans="1:14" x14ac:dyDescent="0.25">
      <c r="A184" s="111"/>
      <c r="B184" s="111"/>
      <c r="C184" s="123"/>
      <c r="D184" s="112" t="str">
        <f>_xlfn.XLOOKUP(Table13[[#This Row],[Service]],Validation!$A$2:$A$14,Validation!$B$2:$B$14,"",0,1)</f>
        <v/>
      </c>
      <c r="E184" s="112"/>
      <c r="F184" s="113"/>
      <c r="G184" s="114"/>
      <c r="H184" s="115"/>
      <c r="I184" s="112"/>
      <c r="J184" s="112"/>
      <c r="K184" s="112"/>
      <c r="L184" s="114">
        <f>Table13[[#This Row],[Per Unit Price]]*MAX(1,Table13[[#This Row],[Qty of Units]])*MAX(1,Table13[[#This Row],['#NCMs Served / FTEs Employed]])*MAX(1,Table13[[#This Row],[Duration of Service]])</f>
        <v>0</v>
      </c>
      <c r="M184" s="112"/>
      <c r="N184" s="114"/>
    </row>
    <row r="185" spans="1:14" x14ac:dyDescent="0.25">
      <c r="A185" s="111"/>
      <c r="B185" s="111"/>
      <c r="C185" s="123"/>
      <c r="D185" s="112" t="str">
        <f>_xlfn.XLOOKUP(Table13[[#This Row],[Service]],Validation!$A$2:$A$14,Validation!$B$2:$B$14,"",0,1)</f>
        <v/>
      </c>
      <c r="E185" s="112"/>
      <c r="F185" s="113"/>
      <c r="G185" s="114"/>
      <c r="H185" s="115"/>
      <c r="I185" s="112"/>
      <c r="J185" s="112"/>
      <c r="K185" s="112"/>
      <c r="L185" s="114">
        <f>Table13[[#This Row],[Per Unit Price]]*MAX(1,Table13[[#This Row],[Qty of Units]])*MAX(1,Table13[[#This Row],['#NCMs Served / FTEs Employed]])*MAX(1,Table13[[#This Row],[Duration of Service]])</f>
        <v>0</v>
      </c>
      <c r="M185" s="112"/>
      <c r="N185" s="114"/>
    </row>
    <row r="186" spans="1:14" x14ac:dyDescent="0.25">
      <c r="A186" s="111"/>
      <c r="B186" s="111"/>
      <c r="C186" s="123"/>
      <c r="D186" s="112" t="str">
        <f>_xlfn.XLOOKUP(Table13[[#This Row],[Service]],Validation!$A$2:$A$14,Validation!$B$2:$B$14,"",0,1)</f>
        <v/>
      </c>
      <c r="E186" s="112"/>
      <c r="F186" s="113"/>
      <c r="G186" s="114"/>
      <c r="H186" s="115"/>
      <c r="I186" s="112"/>
      <c r="J186" s="112"/>
      <c r="K186" s="112"/>
      <c r="L186" s="114">
        <f>Table13[[#This Row],[Per Unit Price]]*MAX(1,Table13[[#This Row],[Qty of Units]])*MAX(1,Table13[[#This Row],['#NCMs Served / FTEs Employed]])*MAX(1,Table13[[#This Row],[Duration of Service]])</f>
        <v>0</v>
      </c>
      <c r="M186" s="112"/>
      <c r="N186" s="114"/>
    </row>
    <row r="187" spans="1:14" x14ac:dyDescent="0.25">
      <c r="A187" s="111"/>
      <c r="B187" s="111"/>
      <c r="C187" s="123"/>
      <c r="D187" s="112" t="str">
        <f>_xlfn.XLOOKUP(Table13[[#This Row],[Service]],Validation!$A$2:$A$14,Validation!$B$2:$B$14,"",0,1)</f>
        <v/>
      </c>
      <c r="E187" s="112"/>
      <c r="F187" s="113"/>
      <c r="G187" s="114"/>
      <c r="H187" s="115"/>
      <c r="I187" s="112"/>
      <c r="J187" s="112"/>
      <c r="K187" s="112"/>
      <c r="L187" s="114">
        <f>Table13[[#This Row],[Per Unit Price]]*MAX(1,Table13[[#This Row],[Qty of Units]])*MAX(1,Table13[[#This Row],['#NCMs Served / FTEs Employed]])*MAX(1,Table13[[#This Row],[Duration of Service]])</f>
        <v>0</v>
      </c>
      <c r="M187" s="112"/>
      <c r="N187" s="114"/>
    </row>
    <row r="188" spans="1:14" x14ac:dyDescent="0.25">
      <c r="A188" s="111"/>
      <c r="B188" s="111"/>
      <c r="C188" s="123"/>
      <c r="D188" s="112" t="str">
        <f>_xlfn.XLOOKUP(Table13[[#This Row],[Service]],Validation!$A$2:$A$14,Validation!$B$2:$B$14,"",0,1)</f>
        <v/>
      </c>
      <c r="E188" s="112"/>
      <c r="F188" s="113"/>
      <c r="G188" s="114"/>
      <c r="H188" s="115"/>
      <c r="I188" s="112"/>
      <c r="J188" s="112"/>
      <c r="K188" s="112"/>
      <c r="L188" s="114">
        <f>Table13[[#This Row],[Per Unit Price]]*MAX(1,Table13[[#This Row],[Qty of Units]])*MAX(1,Table13[[#This Row],['#NCMs Served / FTEs Employed]])*MAX(1,Table13[[#This Row],[Duration of Service]])</f>
        <v>0</v>
      </c>
      <c r="M188" s="112"/>
      <c r="N188" s="114"/>
    </row>
    <row r="189" spans="1:14" x14ac:dyDescent="0.25">
      <c r="A189" s="111"/>
      <c r="B189" s="111"/>
      <c r="C189" s="123"/>
      <c r="D189" s="112" t="str">
        <f>_xlfn.XLOOKUP(Table13[[#This Row],[Service]],Validation!$A$2:$A$14,Validation!$B$2:$B$14,"",0,1)</f>
        <v/>
      </c>
      <c r="E189" s="112"/>
      <c r="F189" s="113"/>
      <c r="G189" s="114"/>
      <c r="H189" s="115"/>
      <c r="I189" s="112"/>
      <c r="J189" s="112"/>
      <c r="K189" s="112"/>
      <c r="L189" s="114">
        <f>Table13[[#This Row],[Per Unit Price]]*MAX(1,Table13[[#This Row],[Qty of Units]])*MAX(1,Table13[[#This Row],['#NCMs Served / FTEs Employed]])*MAX(1,Table13[[#This Row],[Duration of Service]])</f>
        <v>0</v>
      </c>
      <c r="M189" s="112"/>
      <c r="N189" s="114"/>
    </row>
    <row r="190" spans="1:14" x14ac:dyDescent="0.25">
      <c r="A190" s="111"/>
      <c r="B190" s="111"/>
      <c r="C190" s="123"/>
      <c r="D190" s="112" t="str">
        <f>_xlfn.XLOOKUP(Table13[[#This Row],[Service]],Validation!$A$2:$A$14,Validation!$B$2:$B$14,"",0,1)</f>
        <v/>
      </c>
      <c r="E190" s="112"/>
      <c r="F190" s="113"/>
      <c r="G190" s="114"/>
      <c r="H190" s="115"/>
      <c r="I190" s="112"/>
      <c r="J190" s="112"/>
      <c r="K190" s="112"/>
      <c r="L190" s="114">
        <f>Table13[[#This Row],[Per Unit Price]]*MAX(1,Table13[[#This Row],[Qty of Units]])*MAX(1,Table13[[#This Row],['#NCMs Served / FTEs Employed]])*MAX(1,Table13[[#This Row],[Duration of Service]])</f>
        <v>0</v>
      </c>
      <c r="M190" s="112"/>
      <c r="N190" s="114"/>
    </row>
    <row r="191" spans="1:14" x14ac:dyDescent="0.25">
      <c r="A191" s="111"/>
      <c r="B191" s="111"/>
      <c r="C191" s="123"/>
      <c r="D191" s="112" t="str">
        <f>_xlfn.XLOOKUP(Table13[[#This Row],[Service]],Validation!$A$2:$A$14,Validation!$B$2:$B$14,"",0,1)</f>
        <v/>
      </c>
      <c r="E191" s="112"/>
      <c r="F191" s="113"/>
      <c r="G191" s="114"/>
      <c r="H191" s="115"/>
      <c r="I191" s="112"/>
      <c r="J191" s="112"/>
      <c r="K191" s="112"/>
      <c r="L191" s="114">
        <f>Table13[[#This Row],[Per Unit Price]]*MAX(1,Table13[[#This Row],[Qty of Units]])*MAX(1,Table13[[#This Row],['#NCMs Served / FTEs Employed]])*MAX(1,Table13[[#This Row],[Duration of Service]])</f>
        <v>0</v>
      </c>
      <c r="M191" s="112"/>
      <c r="N191" s="114"/>
    </row>
    <row r="192" spans="1:14" x14ac:dyDescent="0.25">
      <c r="A192" s="111"/>
      <c r="B192" s="111"/>
      <c r="C192" s="123"/>
      <c r="D192" s="112" t="str">
        <f>_xlfn.XLOOKUP(Table13[[#This Row],[Service]],Validation!$A$2:$A$14,Validation!$B$2:$B$14,"",0,1)</f>
        <v/>
      </c>
      <c r="E192" s="112"/>
      <c r="F192" s="113"/>
      <c r="G192" s="114"/>
      <c r="H192" s="115"/>
      <c r="I192" s="112"/>
      <c r="J192" s="112"/>
      <c r="K192" s="112"/>
      <c r="L192" s="114">
        <f>Table13[[#This Row],[Per Unit Price]]*MAX(1,Table13[[#This Row],[Qty of Units]])*MAX(1,Table13[[#This Row],['#NCMs Served / FTEs Employed]])*MAX(1,Table13[[#This Row],[Duration of Service]])</f>
        <v>0</v>
      </c>
      <c r="M192" s="112"/>
      <c r="N192" s="114"/>
    </row>
    <row r="193" spans="1:14" x14ac:dyDescent="0.25">
      <c r="A193" s="111"/>
      <c r="B193" s="111"/>
      <c r="C193" s="123"/>
      <c r="D193" s="112" t="str">
        <f>_xlfn.XLOOKUP(Table13[[#This Row],[Service]],Validation!$A$2:$A$14,Validation!$B$2:$B$14,"",0,1)</f>
        <v/>
      </c>
      <c r="E193" s="112"/>
      <c r="F193" s="113"/>
      <c r="G193" s="114"/>
      <c r="H193" s="115"/>
      <c r="I193" s="112"/>
      <c r="J193" s="112"/>
      <c r="K193" s="112"/>
      <c r="L193" s="114">
        <f>Table13[[#This Row],[Per Unit Price]]*MAX(1,Table13[[#This Row],[Qty of Units]])*MAX(1,Table13[[#This Row],['#NCMs Served / FTEs Employed]])*MAX(1,Table13[[#This Row],[Duration of Service]])</f>
        <v>0</v>
      </c>
      <c r="M193" s="112"/>
      <c r="N193" s="114"/>
    </row>
    <row r="194" spans="1:14" x14ac:dyDescent="0.25">
      <c r="A194" s="111"/>
      <c r="B194" s="111"/>
      <c r="C194" s="123"/>
      <c r="D194" s="112" t="str">
        <f>_xlfn.XLOOKUP(Table13[[#This Row],[Service]],Validation!$A$2:$A$14,Validation!$B$2:$B$14,"",0,1)</f>
        <v/>
      </c>
      <c r="E194" s="112"/>
      <c r="F194" s="113"/>
      <c r="G194" s="114"/>
      <c r="H194" s="115"/>
      <c r="I194" s="112"/>
      <c r="J194" s="112"/>
      <c r="K194" s="112"/>
      <c r="L194" s="114">
        <f>Table13[[#This Row],[Per Unit Price]]*MAX(1,Table13[[#This Row],[Qty of Units]])*MAX(1,Table13[[#This Row],['#NCMs Served / FTEs Employed]])*MAX(1,Table13[[#This Row],[Duration of Service]])</f>
        <v>0</v>
      </c>
      <c r="M194" s="112"/>
      <c r="N194" s="114"/>
    </row>
    <row r="195" spans="1:14" x14ac:dyDescent="0.25">
      <c r="A195" s="111"/>
      <c r="B195" s="111"/>
      <c r="C195" s="123"/>
      <c r="D195" s="112" t="str">
        <f>_xlfn.XLOOKUP(Table13[[#This Row],[Service]],Validation!$A$2:$A$14,Validation!$B$2:$B$14,"",0,1)</f>
        <v/>
      </c>
      <c r="E195" s="112"/>
      <c r="F195" s="113"/>
      <c r="G195" s="114"/>
      <c r="H195" s="115"/>
      <c r="I195" s="112"/>
      <c r="J195" s="112"/>
      <c r="K195" s="112"/>
      <c r="L195" s="114">
        <f>Table13[[#This Row],[Per Unit Price]]*MAX(1,Table13[[#This Row],[Qty of Units]])*MAX(1,Table13[[#This Row],['#NCMs Served / FTEs Employed]])*MAX(1,Table13[[#This Row],[Duration of Service]])</f>
        <v>0</v>
      </c>
      <c r="M195" s="112"/>
      <c r="N195" s="114"/>
    </row>
    <row r="196" spans="1:14" x14ac:dyDescent="0.25">
      <c r="A196" s="111"/>
      <c r="B196" s="111"/>
      <c r="C196" s="123"/>
      <c r="D196" s="112" t="str">
        <f>_xlfn.XLOOKUP(Table13[[#This Row],[Service]],Validation!$A$2:$A$14,Validation!$B$2:$B$14,"",0,1)</f>
        <v/>
      </c>
      <c r="E196" s="112"/>
      <c r="F196" s="113"/>
      <c r="G196" s="114"/>
      <c r="H196" s="115"/>
      <c r="I196" s="112"/>
      <c r="J196" s="112"/>
      <c r="K196" s="112"/>
      <c r="L196" s="114">
        <f>Table13[[#This Row],[Per Unit Price]]*MAX(1,Table13[[#This Row],[Qty of Units]])*MAX(1,Table13[[#This Row],['#NCMs Served / FTEs Employed]])*MAX(1,Table13[[#This Row],[Duration of Service]])</f>
        <v>0</v>
      </c>
      <c r="M196" s="112"/>
      <c r="N196" s="114"/>
    </row>
    <row r="197" spans="1:14" x14ac:dyDescent="0.25">
      <c r="A197" s="111"/>
      <c r="B197" s="111"/>
      <c r="C197" s="123"/>
      <c r="D197" s="112" t="str">
        <f>_xlfn.XLOOKUP(Table13[[#This Row],[Service]],Validation!$A$2:$A$14,Validation!$B$2:$B$14,"",0,1)</f>
        <v/>
      </c>
      <c r="E197" s="112"/>
      <c r="F197" s="113"/>
      <c r="G197" s="114"/>
      <c r="H197" s="115"/>
      <c r="I197" s="112"/>
      <c r="J197" s="112"/>
      <c r="K197" s="112"/>
      <c r="L197" s="114">
        <f>Table13[[#This Row],[Per Unit Price]]*MAX(1,Table13[[#This Row],[Qty of Units]])*MAX(1,Table13[[#This Row],['#NCMs Served / FTEs Employed]])*MAX(1,Table13[[#This Row],[Duration of Service]])</f>
        <v>0</v>
      </c>
      <c r="M197" s="112"/>
      <c r="N197" s="114"/>
    </row>
    <row r="198" spans="1:14" x14ac:dyDescent="0.25">
      <c r="A198" s="111"/>
      <c r="B198" s="111"/>
      <c r="C198" s="123"/>
      <c r="D198" s="112" t="str">
        <f>_xlfn.XLOOKUP(Table13[[#This Row],[Service]],Validation!$A$2:$A$14,Validation!$B$2:$B$14,"",0,1)</f>
        <v/>
      </c>
      <c r="E198" s="112"/>
      <c r="F198" s="113"/>
      <c r="G198" s="114"/>
      <c r="H198" s="115"/>
      <c r="I198" s="112"/>
      <c r="J198" s="112"/>
      <c r="K198" s="112"/>
      <c r="L198" s="114">
        <f>Table13[[#This Row],[Per Unit Price]]*MAX(1,Table13[[#This Row],[Qty of Units]])*MAX(1,Table13[[#This Row],['#NCMs Served / FTEs Employed]])*MAX(1,Table13[[#This Row],[Duration of Service]])</f>
        <v>0</v>
      </c>
      <c r="M198" s="112"/>
      <c r="N198" s="114"/>
    </row>
    <row r="199" spans="1:14" x14ac:dyDescent="0.25">
      <c r="A199" s="111"/>
      <c r="B199" s="111"/>
      <c r="C199" s="123"/>
      <c r="D199" s="112" t="str">
        <f>_xlfn.XLOOKUP(Table13[[#This Row],[Service]],Validation!$A$2:$A$14,Validation!$B$2:$B$14,"",0,1)</f>
        <v/>
      </c>
      <c r="E199" s="112"/>
      <c r="F199" s="113"/>
      <c r="G199" s="114"/>
      <c r="H199" s="115"/>
      <c r="I199" s="112"/>
      <c r="J199" s="112"/>
      <c r="K199" s="112"/>
      <c r="L199" s="114">
        <f>Table13[[#This Row],[Per Unit Price]]*MAX(1,Table13[[#This Row],[Qty of Units]])*MAX(1,Table13[[#This Row],['#NCMs Served / FTEs Employed]])*MAX(1,Table13[[#This Row],[Duration of Service]])</f>
        <v>0</v>
      </c>
      <c r="M199" s="112"/>
      <c r="N199" s="114"/>
    </row>
    <row r="200" spans="1:14" x14ac:dyDescent="0.25">
      <c r="A200" s="111"/>
      <c r="B200" s="111"/>
      <c r="C200" s="123"/>
      <c r="D200" s="112" t="str">
        <f>_xlfn.XLOOKUP(Table13[[#This Row],[Service]],Validation!$A$2:$A$14,Validation!$B$2:$B$14,"",0,1)</f>
        <v/>
      </c>
      <c r="E200" s="112"/>
      <c r="F200" s="113"/>
      <c r="G200" s="114"/>
      <c r="H200" s="115"/>
      <c r="I200" s="112"/>
      <c r="J200" s="112"/>
      <c r="K200" s="112"/>
      <c r="L200" s="114">
        <f>Table13[[#This Row],[Per Unit Price]]*MAX(1,Table13[[#This Row],[Qty of Units]])*MAX(1,Table13[[#This Row],['#NCMs Served / FTEs Employed]])*MAX(1,Table13[[#This Row],[Duration of Service]])</f>
        <v>0</v>
      </c>
      <c r="M200" s="112"/>
      <c r="N200" s="114"/>
    </row>
    <row r="201" spans="1:14" x14ac:dyDescent="0.25">
      <c r="A201" s="111"/>
      <c r="B201" s="111"/>
      <c r="C201" s="123"/>
      <c r="D201" s="112" t="str">
        <f>_xlfn.XLOOKUP(Table13[[#This Row],[Service]],Validation!$A$2:$A$14,Validation!$B$2:$B$14,"",0,1)</f>
        <v/>
      </c>
      <c r="E201" s="112"/>
      <c r="F201" s="113"/>
      <c r="G201" s="114"/>
      <c r="H201" s="115"/>
      <c r="I201" s="112"/>
      <c r="J201" s="112"/>
      <c r="K201" s="112"/>
      <c r="L201" s="114">
        <f>Table13[[#This Row],[Per Unit Price]]*MAX(1,Table13[[#This Row],[Qty of Units]])*MAX(1,Table13[[#This Row],['#NCMs Served / FTEs Employed]])*MAX(1,Table13[[#This Row],[Duration of Service]])</f>
        <v>0</v>
      </c>
      <c r="M201" s="112"/>
      <c r="N201" s="114"/>
    </row>
    <row r="202" spans="1:14" x14ac:dyDescent="0.25">
      <c r="A202" s="111"/>
      <c r="B202" s="111"/>
      <c r="C202" s="123"/>
      <c r="D202" s="112" t="str">
        <f>_xlfn.XLOOKUP(Table13[[#This Row],[Service]],Validation!$A$2:$A$14,Validation!$B$2:$B$14,"",0,1)</f>
        <v/>
      </c>
      <c r="E202" s="112"/>
      <c r="F202" s="113"/>
      <c r="G202" s="114"/>
      <c r="H202" s="115"/>
      <c r="I202" s="112"/>
      <c r="J202" s="112"/>
      <c r="K202" s="112"/>
      <c r="L202" s="114">
        <f>Table13[[#This Row],[Per Unit Price]]*MAX(1,Table13[[#This Row],[Qty of Units]])*MAX(1,Table13[[#This Row],['#NCMs Served / FTEs Employed]])*MAX(1,Table13[[#This Row],[Duration of Service]])</f>
        <v>0</v>
      </c>
      <c r="M202" s="112"/>
      <c r="N202" s="114"/>
    </row>
    <row r="203" spans="1:14" x14ac:dyDescent="0.25">
      <c r="A203" s="111"/>
      <c r="B203" s="111"/>
      <c r="C203" s="123"/>
      <c r="D203" s="112" t="str">
        <f>_xlfn.XLOOKUP(Table13[[#This Row],[Service]],Validation!$A$2:$A$14,Validation!$B$2:$B$14,"",0,1)</f>
        <v/>
      </c>
      <c r="E203" s="112"/>
      <c r="F203" s="113"/>
      <c r="G203" s="114"/>
      <c r="H203" s="115"/>
      <c r="I203" s="112"/>
      <c r="J203" s="112"/>
      <c r="K203" s="112"/>
      <c r="L203" s="114">
        <f>Table13[[#This Row],[Per Unit Price]]*MAX(1,Table13[[#This Row],[Qty of Units]])*MAX(1,Table13[[#This Row],['#NCMs Served / FTEs Employed]])*MAX(1,Table13[[#This Row],[Duration of Service]])</f>
        <v>0</v>
      </c>
      <c r="M203" s="112"/>
      <c r="N203" s="114"/>
    </row>
    <row r="204" spans="1:14" x14ac:dyDescent="0.25">
      <c r="A204" s="111"/>
      <c r="B204" s="111"/>
      <c r="C204" s="123"/>
      <c r="D204" s="112" t="str">
        <f>_xlfn.XLOOKUP(Table13[[#This Row],[Service]],Validation!$A$2:$A$14,Validation!$B$2:$B$14,"",0,1)</f>
        <v/>
      </c>
      <c r="E204" s="112"/>
      <c r="F204" s="113"/>
      <c r="G204" s="114"/>
      <c r="H204" s="115"/>
      <c r="I204" s="112"/>
      <c r="J204" s="112"/>
      <c r="K204" s="112"/>
      <c r="L204" s="114">
        <f>Table13[[#This Row],[Per Unit Price]]*MAX(1,Table13[[#This Row],[Qty of Units]])*MAX(1,Table13[[#This Row],['#NCMs Served / FTEs Employed]])*MAX(1,Table13[[#This Row],[Duration of Service]])</f>
        <v>0</v>
      </c>
      <c r="M204" s="112"/>
      <c r="N204" s="114"/>
    </row>
    <row r="205" spans="1:14" x14ac:dyDescent="0.25">
      <c r="A205" s="111"/>
      <c r="B205" s="111"/>
      <c r="C205" s="123"/>
      <c r="D205" s="112" t="str">
        <f>_xlfn.XLOOKUP(Table13[[#This Row],[Service]],Validation!$A$2:$A$14,Validation!$B$2:$B$14,"",0,1)</f>
        <v/>
      </c>
      <c r="E205" s="112"/>
      <c r="F205" s="113"/>
      <c r="G205" s="114"/>
      <c r="H205" s="115"/>
      <c r="I205" s="112"/>
      <c r="J205" s="112"/>
      <c r="K205" s="112"/>
      <c r="L205" s="114">
        <f>Table13[[#This Row],[Per Unit Price]]*MAX(1,Table13[[#This Row],[Qty of Units]])*MAX(1,Table13[[#This Row],['#NCMs Served / FTEs Employed]])*MAX(1,Table13[[#This Row],[Duration of Service]])</f>
        <v>0</v>
      </c>
      <c r="M205" s="112"/>
      <c r="N205" s="114"/>
    </row>
    <row r="206" spans="1:14" x14ac:dyDescent="0.25">
      <c r="A206" s="111"/>
      <c r="B206" s="111"/>
      <c r="C206" s="123"/>
      <c r="D206" s="112" t="str">
        <f>_xlfn.XLOOKUP(Table13[[#This Row],[Service]],Validation!$A$2:$A$14,Validation!$B$2:$B$14,"",0,1)</f>
        <v/>
      </c>
      <c r="E206" s="112"/>
      <c r="F206" s="113"/>
      <c r="G206" s="114"/>
      <c r="H206" s="115"/>
      <c r="I206" s="112"/>
      <c r="J206" s="112"/>
      <c r="K206" s="112"/>
      <c r="L206" s="114">
        <f>Table13[[#This Row],[Per Unit Price]]*MAX(1,Table13[[#This Row],[Qty of Units]])*MAX(1,Table13[[#This Row],['#NCMs Served / FTEs Employed]])*MAX(1,Table13[[#This Row],[Duration of Service]])</f>
        <v>0</v>
      </c>
      <c r="M206" s="112"/>
      <c r="N206" s="114"/>
    </row>
    <row r="207" spans="1:14" x14ac:dyDescent="0.25">
      <c r="A207" s="111"/>
      <c r="B207" s="111"/>
      <c r="C207" s="123"/>
      <c r="D207" s="112" t="str">
        <f>_xlfn.XLOOKUP(Table13[[#This Row],[Service]],Validation!$A$2:$A$14,Validation!$B$2:$B$14,"",0,1)</f>
        <v/>
      </c>
      <c r="E207" s="112"/>
      <c r="F207" s="113"/>
      <c r="G207" s="114"/>
      <c r="H207" s="115"/>
      <c r="I207" s="112"/>
      <c r="J207" s="112"/>
      <c r="K207" s="112"/>
      <c r="L207" s="114">
        <f>Table13[[#This Row],[Per Unit Price]]*MAX(1,Table13[[#This Row],[Qty of Units]])*MAX(1,Table13[[#This Row],['#NCMs Served / FTEs Employed]])*MAX(1,Table13[[#This Row],[Duration of Service]])</f>
        <v>0</v>
      </c>
      <c r="M207" s="112"/>
      <c r="N207" s="114"/>
    </row>
    <row r="208" spans="1:14" x14ac:dyDescent="0.25">
      <c r="A208" s="111"/>
      <c r="B208" s="111"/>
      <c r="C208" s="123"/>
      <c r="D208" s="112" t="str">
        <f>_xlfn.XLOOKUP(Table13[[#This Row],[Service]],Validation!$A$2:$A$14,Validation!$B$2:$B$14,"",0,1)</f>
        <v/>
      </c>
      <c r="E208" s="112"/>
      <c r="F208" s="113"/>
      <c r="G208" s="114"/>
      <c r="H208" s="115"/>
      <c r="I208" s="112"/>
      <c r="J208" s="112"/>
      <c r="K208" s="112"/>
      <c r="L208" s="114">
        <f>Table13[[#This Row],[Per Unit Price]]*MAX(1,Table13[[#This Row],[Qty of Units]])*MAX(1,Table13[[#This Row],['#NCMs Served / FTEs Employed]])*MAX(1,Table13[[#This Row],[Duration of Service]])</f>
        <v>0</v>
      </c>
      <c r="M208" s="112"/>
      <c r="N208" s="114"/>
    </row>
    <row r="209" spans="1:14" x14ac:dyDescent="0.25">
      <c r="A209" s="111"/>
      <c r="B209" s="111"/>
      <c r="C209" s="123"/>
      <c r="D209" s="112" t="str">
        <f>_xlfn.XLOOKUP(Table13[[#This Row],[Service]],Validation!$A$2:$A$14,Validation!$B$2:$B$14,"",0,1)</f>
        <v/>
      </c>
      <c r="E209" s="112"/>
      <c r="F209" s="113"/>
      <c r="G209" s="114"/>
      <c r="H209" s="115"/>
      <c r="I209" s="112"/>
      <c r="J209" s="112"/>
      <c r="K209" s="112"/>
      <c r="L209" s="114">
        <f>Table13[[#This Row],[Per Unit Price]]*MAX(1,Table13[[#This Row],[Qty of Units]])*MAX(1,Table13[[#This Row],['#NCMs Served / FTEs Employed]])*MAX(1,Table13[[#This Row],[Duration of Service]])</f>
        <v>0</v>
      </c>
      <c r="M209" s="112"/>
      <c r="N209" s="114"/>
    </row>
    <row r="210" spans="1:14" x14ac:dyDescent="0.25">
      <c r="A210" s="111"/>
      <c r="B210" s="111"/>
      <c r="C210" s="123"/>
      <c r="D210" s="112" t="str">
        <f>_xlfn.XLOOKUP(Table13[[#This Row],[Service]],Validation!$A$2:$A$14,Validation!$B$2:$B$14,"",0,1)</f>
        <v/>
      </c>
      <c r="E210" s="112"/>
      <c r="F210" s="113"/>
      <c r="G210" s="114"/>
      <c r="H210" s="115"/>
      <c r="I210" s="112"/>
      <c r="J210" s="112"/>
      <c r="K210" s="112"/>
      <c r="L210" s="114">
        <f>Table13[[#This Row],[Per Unit Price]]*MAX(1,Table13[[#This Row],[Qty of Units]])*MAX(1,Table13[[#This Row],['#NCMs Served / FTEs Employed]])*MAX(1,Table13[[#This Row],[Duration of Service]])</f>
        <v>0</v>
      </c>
      <c r="M210" s="112"/>
      <c r="N210" s="114"/>
    </row>
    <row r="211" spans="1:14" x14ac:dyDescent="0.25">
      <c r="A211" s="111"/>
      <c r="B211" s="111"/>
      <c r="C211" s="123"/>
      <c r="D211" s="112" t="str">
        <f>_xlfn.XLOOKUP(Table13[[#This Row],[Service]],Validation!$A$2:$A$14,Validation!$B$2:$B$14,"",0,1)</f>
        <v/>
      </c>
      <c r="E211" s="112"/>
      <c r="F211" s="113"/>
      <c r="G211" s="114"/>
      <c r="H211" s="115"/>
      <c r="I211" s="112"/>
      <c r="J211" s="112"/>
      <c r="K211" s="112"/>
      <c r="L211" s="114">
        <f>Table13[[#This Row],[Per Unit Price]]*MAX(1,Table13[[#This Row],[Qty of Units]])*MAX(1,Table13[[#This Row],['#NCMs Served / FTEs Employed]])*MAX(1,Table13[[#This Row],[Duration of Service]])</f>
        <v>0</v>
      </c>
      <c r="M211" s="112"/>
      <c r="N211" s="114"/>
    </row>
    <row r="212" spans="1:14" x14ac:dyDescent="0.25">
      <c r="A212" s="111"/>
      <c r="B212" s="111"/>
      <c r="C212" s="123"/>
      <c r="D212" s="112" t="str">
        <f>_xlfn.XLOOKUP(Table13[[#This Row],[Service]],Validation!$A$2:$A$14,Validation!$B$2:$B$14,"",0,1)</f>
        <v/>
      </c>
      <c r="E212" s="112"/>
      <c r="F212" s="113"/>
      <c r="G212" s="114"/>
      <c r="H212" s="115"/>
      <c r="I212" s="112"/>
      <c r="J212" s="112"/>
      <c r="K212" s="112"/>
      <c r="L212" s="114">
        <f>Table13[[#This Row],[Per Unit Price]]*MAX(1,Table13[[#This Row],[Qty of Units]])*MAX(1,Table13[[#This Row],['#NCMs Served / FTEs Employed]])*MAX(1,Table13[[#This Row],[Duration of Service]])</f>
        <v>0</v>
      </c>
      <c r="M212" s="112"/>
      <c r="N212" s="114"/>
    </row>
    <row r="213" spans="1:14" x14ac:dyDescent="0.25">
      <c r="A213" s="111"/>
      <c r="B213" s="111"/>
      <c r="C213" s="123"/>
      <c r="D213" s="112" t="str">
        <f>_xlfn.XLOOKUP(Table13[[#This Row],[Service]],Validation!$A$2:$A$14,Validation!$B$2:$B$14,"",0,1)</f>
        <v/>
      </c>
      <c r="E213" s="112"/>
      <c r="F213" s="113"/>
      <c r="G213" s="114"/>
      <c r="H213" s="115"/>
      <c r="I213" s="112"/>
      <c r="J213" s="112"/>
      <c r="K213" s="112"/>
      <c r="L213" s="114">
        <f>Table13[[#This Row],[Per Unit Price]]*MAX(1,Table13[[#This Row],[Qty of Units]])*MAX(1,Table13[[#This Row],['#NCMs Served / FTEs Employed]])*MAX(1,Table13[[#This Row],[Duration of Service]])</f>
        <v>0</v>
      </c>
      <c r="M213" s="112"/>
      <c r="N213" s="114"/>
    </row>
    <row r="214" spans="1:14" x14ac:dyDescent="0.25">
      <c r="A214" s="111"/>
      <c r="B214" s="111"/>
      <c r="C214" s="123"/>
      <c r="D214" s="112" t="str">
        <f>_xlfn.XLOOKUP(Table13[[#This Row],[Service]],Validation!$A$2:$A$14,Validation!$B$2:$B$14,"",0,1)</f>
        <v/>
      </c>
      <c r="E214" s="112"/>
      <c r="F214" s="113"/>
      <c r="G214" s="114"/>
      <c r="H214" s="115"/>
      <c r="I214" s="112"/>
      <c r="J214" s="112"/>
      <c r="K214" s="112"/>
      <c r="L214" s="114">
        <f>Table13[[#This Row],[Per Unit Price]]*MAX(1,Table13[[#This Row],[Qty of Units]])*MAX(1,Table13[[#This Row],['#NCMs Served / FTEs Employed]])*MAX(1,Table13[[#This Row],[Duration of Service]])</f>
        <v>0</v>
      </c>
      <c r="M214" s="112"/>
      <c r="N214" s="114"/>
    </row>
    <row r="215" spans="1:14" x14ac:dyDescent="0.25">
      <c r="A215" s="111"/>
      <c r="B215" s="111"/>
      <c r="C215" s="123"/>
      <c r="D215" s="112" t="str">
        <f>_xlfn.XLOOKUP(Table13[[#This Row],[Service]],Validation!$A$2:$A$14,Validation!$B$2:$B$14,"",0,1)</f>
        <v/>
      </c>
      <c r="E215" s="112"/>
      <c r="F215" s="113"/>
      <c r="G215" s="114"/>
      <c r="H215" s="115"/>
      <c r="I215" s="112"/>
      <c r="J215" s="112"/>
      <c r="K215" s="112"/>
      <c r="L215" s="114">
        <f>Table13[[#This Row],[Per Unit Price]]*MAX(1,Table13[[#This Row],[Qty of Units]])*MAX(1,Table13[[#This Row],['#NCMs Served / FTEs Employed]])*MAX(1,Table13[[#This Row],[Duration of Service]])</f>
        <v>0</v>
      </c>
      <c r="M215" s="112"/>
      <c r="N215" s="114"/>
    </row>
    <row r="216" spans="1:14" x14ac:dyDescent="0.25">
      <c r="A216" s="111"/>
      <c r="B216" s="111"/>
      <c r="C216" s="123"/>
      <c r="D216" s="112" t="str">
        <f>_xlfn.XLOOKUP(Table13[[#This Row],[Service]],Validation!$A$2:$A$14,Validation!$B$2:$B$14,"",0,1)</f>
        <v/>
      </c>
      <c r="E216" s="112"/>
      <c r="F216" s="113"/>
      <c r="G216" s="114"/>
      <c r="H216" s="115"/>
      <c r="I216" s="112"/>
      <c r="J216" s="112"/>
      <c r="K216" s="112"/>
      <c r="L216" s="114">
        <f>Table13[[#This Row],[Per Unit Price]]*MAX(1,Table13[[#This Row],[Qty of Units]])*MAX(1,Table13[[#This Row],['#NCMs Served / FTEs Employed]])*MAX(1,Table13[[#This Row],[Duration of Service]])</f>
        <v>0</v>
      </c>
      <c r="M216" s="112"/>
      <c r="N216" s="114"/>
    </row>
    <row r="217" spans="1:14" x14ac:dyDescent="0.25">
      <c r="A217" s="111"/>
      <c r="B217" s="111"/>
      <c r="C217" s="123"/>
      <c r="D217" s="112" t="str">
        <f>_xlfn.XLOOKUP(Table13[[#This Row],[Service]],Validation!$A$2:$A$14,Validation!$B$2:$B$14,"",0,1)</f>
        <v/>
      </c>
      <c r="E217" s="112"/>
      <c r="F217" s="113"/>
      <c r="G217" s="114"/>
      <c r="H217" s="115"/>
      <c r="I217" s="112"/>
      <c r="J217" s="112"/>
      <c r="K217" s="112"/>
      <c r="L217" s="114">
        <f>Table13[[#This Row],[Per Unit Price]]*MAX(1,Table13[[#This Row],[Qty of Units]])*MAX(1,Table13[[#This Row],['#NCMs Served / FTEs Employed]])*MAX(1,Table13[[#This Row],[Duration of Service]])</f>
        <v>0</v>
      </c>
      <c r="M217" s="112"/>
      <c r="N217" s="114"/>
    </row>
    <row r="218" spans="1:14" x14ac:dyDescent="0.25">
      <c r="A218" s="111"/>
      <c r="B218" s="111"/>
      <c r="C218" s="123"/>
      <c r="D218" s="112" t="str">
        <f>_xlfn.XLOOKUP(Table13[[#This Row],[Service]],Validation!$A$2:$A$14,Validation!$B$2:$B$14,"",0,1)</f>
        <v/>
      </c>
      <c r="E218" s="112"/>
      <c r="F218" s="113"/>
      <c r="G218" s="114"/>
      <c r="H218" s="115"/>
      <c r="I218" s="112"/>
      <c r="J218" s="112"/>
      <c r="K218" s="112"/>
      <c r="L218" s="114">
        <f>Table13[[#This Row],[Per Unit Price]]*MAX(1,Table13[[#This Row],[Qty of Units]])*MAX(1,Table13[[#This Row],['#NCMs Served / FTEs Employed]])*MAX(1,Table13[[#This Row],[Duration of Service]])</f>
        <v>0</v>
      </c>
      <c r="M218" s="112"/>
      <c r="N218" s="114"/>
    </row>
    <row r="219" spans="1:14" x14ac:dyDescent="0.25">
      <c r="A219" s="111"/>
      <c r="B219" s="111"/>
      <c r="C219" s="123"/>
      <c r="D219" s="112" t="str">
        <f>_xlfn.XLOOKUP(Table13[[#This Row],[Service]],Validation!$A$2:$A$14,Validation!$B$2:$B$14,"",0,1)</f>
        <v/>
      </c>
      <c r="E219" s="112"/>
      <c r="F219" s="113"/>
      <c r="G219" s="114"/>
      <c r="H219" s="115"/>
      <c r="I219" s="112"/>
      <c r="J219" s="112"/>
      <c r="K219" s="112"/>
      <c r="L219" s="114">
        <f>Table13[[#This Row],[Per Unit Price]]*MAX(1,Table13[[#This Row],[Qty of Units]])*MAX(1,Table13[[#This Row],['#NCMs Served / FTEs Employed]])*MAX(1,Table13[[#This Row],[Duration of Service]])</f>
        <v>0</v>
      </c>
      <c r="M219" s="112"/>
      <c r="N219" s="114"/>
    </row>
    <row r="220" spans="1:14" x14ac:dyDescent="0.25">
      <c r="A220" s="111"/>
      <c r="B220" s="111"/>
      <c r="C220" s="123"/>
      <c r="D220" s="112" t="str">
        <f>_xlfn.XLOOKUP(Table13[[#This Row],[Service]],Validation!$A$2:$A$14,Validation!$B$2:$B$14,"",0,1)</f>
        <v/>
      </c>
      <c r="E220" s="112"/>
      <c r="F220" s="113"/>
      <c r="G220" s="114"/>
      <c r="H220" s="115"/>
      <c r="I220" s="112"/>
      <c r="J220" s="112"/>
      <c r="K220" s="112"/>
      <c r="L220" s="114">
        <f>Table13[[#This Row],[Per Unit Price]]*MAX(1,Table13[[#This Row],[Qty of Units]])*MAX(1,Table13[[#This Row],['#NCMs Served / FTEs Employed]])*MAX(1,Table13[[#This Row],[Duration of Service]])</f>
        <v>0</v>
      </c>
      <c r="M220" s="112"/>
      <c r="N220" s="114"/>
    </row>
    <row r="221" spans="1:14" x14ac:dyDescent="0.25">
      <c r="A221" s="111"/>
      <c r="B221" s="111"/>
      <c r="C221" s="123"/>
      <c r="D221" s="112" t="str">
        <f>_xlfn.XLOOKUP(Table13[[#This Row],[Service]],Validation!$A$2:$A$14,Validation!$B$2:$B$14,"",0,1)</f>
        <v/>
      </c>
      <c r="E221" s="112"/>
      <c r="F221" s="113"/>
      <c r="G221" s="114"/>
      <c r="H221" s="115"/>
      <c r="I221" s="112"/>
      <c r="J221" s="112"/>
      <c r="K221" s="112"/>
      <c r="L221" s="114">
        <f>Table13[[#This Row],[Per Unit Price]]*MAX(1,Table13[[#This Row],[Qty of Units]])*MAX(1,Table13[[#This Row],['#NCMs Served / FTEs Employed]])*MAX(1,Table13[[#This Row],[Duration of Service]])</f>
        <v>0</v>
      </c>
      <c r="M221" s="112"/>
      <c r="N221" s="114"/>
    </row>
    <row r="222" spans="1:14" x14ac:dyDescent="0.25">
      <c r="A222" s="111"/>
      <c r="B222" s="111"/>
      <c r="C222" s="123"/>
      <c r="D222" s="112" t="str">
        <f>_xlfn.XLOOKUP(Table13[[#This Row],[Service]],Validation!$A$2:$A$14,Validation!$B$2:$B$14,"",0,1)</f>
        <v/>
      </c>
      <c r="E222" s="112"/>
      <c r="F222" s="113"/>
      <c r="G222" s="114"/>
      <c r="H222" s="115"/>
      <c r="I222" s="112"/>
      <c r="J222" s="112"/>
      <c r="K222" s="112"/>
      <c r="L222" s="114">
        <f>Table13[[#This Row],[Per Unit Price]]*MAX(1,Table13[[#This Row],[Qty of Units]])*MAX(1,Table13[[#This Row],['#NCMs Served / FTEs Employed]])*MAX(1,Table13[[#This Row],[Duration of Service]])</f>
        <v>0</v>
      </c>
      <c r="M222" s="112"/>
      <c r="N222" s="114"/>
    </row>
    <row r="223" spans="1:14" x14ac:dyDescent="0.25">
      <c r="A223" s="111"/>
      <c r="B223" s="111"/>
      <c r="C223" s="123"/>
      <c r="D223" s="112" t="str">
        <f>_xlfn.XLOOKUP(Table13[[#This Row],[Service]],Validation!$A$2:$A$14,Validation!$B$2:$B$14,"",0,1)</f>
        <v/>
      </c>
      <c r="E223" s="112"/>
      <c r="F223" s="113"/>
      <c r="G223" s="114"/>
      <c r="H223" s="115"/>
      <c r="I223" s="112"/>
      <c r="J223" s="112"/>
      <c r="K223" s="112"/>
      <c r="L223" s="114">
        <f>Table13[[#This Row],[Per Unit Price]]*MAX(1,Table13[[#This Row],[Qty of Units]])*MAX(1,Table13[[#This Row],['#NCMs Served / FTEs Employed]])*MAX(1,Table13[[#This Row],[Duration of Service]])</f>
        <v>0</v>
      </c>
      <c r="M223" s="112"/>
      <c r="N223" s="114"/>
    </row>
    <row r="224" spans="1:14" x14ac:dyDescent="0.25">
      <c r="A224" s="111"/>
      <c r="B224" s="111"/>
      <c r="C224" s="123"/>
      <c r="D224" s="112" t="str">
        <f>_xlfn.XLOOKUP(Table13[[#This Row],[Service]],Validation!$A$2:$A$14,Validation!$B$2:$B$14,"",0,1)</f>
        <v/>
      </c>
      <c r="E224" s="112"/>
      <c r="F224" s="113"/>
      <c r="G224" s="114"/>
      <c r="H224" s="115"/>
      <c r="I224" s="112"/>
      <c r="J224" s="112"/>
      <c r="K224" s="112"/>
      <c r="L224" s="114">
        <f>Table13[[#This Row],[Per Unit Price]]*MAX(1,Table13[[#This Row],[Qty of Units]])*MAX(1,Table13[[#This Row],['#NCMs Served / FTEs Employed]])*MAX(1,Table13[[#This Row],[Duration of Service]])</f>
        <v>0</v>
      </c>
      <c r="M224" s="112"/>
      <c r="N224" s="114"/>
    </row>
    <row r="225" spans="1:14" x14ac:dyDescent="0.25">
      <c r="A225" s="111"/>
      <c r="B225" s="111"/>
      <c r="C225" s="123"/>
      <c r="D225" s="112" t="str">
        <f>_xlfn.XLOOKUP(Table13[[#This Row],[Service]],Validation!$A$2:$A$14,Validation!$B$2:$B$14,"",0,1)</f>
        <v/>
      </c>
      <c r="E225" s="112"/>
      <c r="F225" s="113"/>
      <c r="G225" s="114"/>
      <c r="H225" s="115"/>
      <c r="I225" s="112"/>
      <c r="J225" s="112"/>
      <c r="K225" s="112"/>
      <c r="L225" s="114">
        <f>Table13[[#This Row],[Per Unit Price]]*MAX(1,Table13[[#This Row],[Qty of Units]])*MAX(1,Table13[[#This Row],['#NCMs Served / FTEs Employed]])*MAX(1,Table13[[#This Row],[Duration of Service]])</f>
        <v>0</v>
      </c>
      <c r="M225" s="112"/>
      <c r="N225" s="114"/>
    </row>
    <row r="226" spans="1:14" x14ac:dyDescent="0.25">
      <c r="A226" s="111"/>
      <c r="B226" s="111"/>
      <c r="C226" s="123"/>
      <c r="D226" s="112" t="str">
        <f>_xlfn.XLOOKUP(Table13[[#This Row],[Service]],Validation!$A$2:$A$14,Validation!$B$2:$B$14,"",0,1)</f>
        <v/>
      </c>
      <c r="E226" s="112"/>
      <c r="F226" s="113"/>
      <c r="G226" s="114"/>
      <c r="H226" s="115"/>
      <c r="I226" s="112"/>
      <c r="J226" s="112"/>
      <c r="K226" s="112"/>
      <c r="L226" s="114">
        <f>Table13[[#This Row],[Per Unit Price]]*MAX(1,Table13[[#This Row],[Qty of Units]])*MAX(1,Table13[[#This Row],['#NCMs Served / FTEs Employed]])*MAX(1,Table13[[#This Row],[Duration of Service]])</f>
        <v>0</v>
      </c>
      <c r="M226" s="112"/>
      <c r="N226" s="114"/>
    </row>
    <row r="227" spans="1:14" x14ac:dyDescent="0.25">
      <c r="A227" s="111"/>
      <c r="B227" s="111"/>
      <c r="C227" s="123"/>
      <c r="D227" s="112" t="str">
        <f>_xlfn.XLOOKUP(Table13[[#This Row],[Service]],Validation!$A$2:$A$14,Validation!$B$2:$B$14,"",0,1)</f>
        <v/>
      </c>
      <c r="E227" s="112"/>
      <c r="F227" s="113"/>
      <c r="G227" s="114"/>
      <c r="H227" s="115"/>
      <c r="I227" s="112"/>
      <c r="J227" s="112"/>
      <c r="K227" s="112"/>
      <c r="L227" s="114">
        <f>Table13[[#This Row],[Per Unit Price]]*MAX(1,Table13[[#This Row],[Qty of Units]])*MAX(1,Table13[[#This Row],['#NCMs Served / FTEs Employed]])*MAX(1,Table13[[#This Row],[Duration of Service]])</f>
        <v>0</v>
      </c>
      <c r="M227" s="112"/>
      <c r="N227" s="114"/>
    </row>
    <row r="228" spans="1:14" x14ac:dyDescent="0.25">
      <c r="A228" s="111"/>
      <c r="B228" s="111"/>
      <c r="C228" s="123"/>
      <c r="D228" s="112" t="str">
        <f>_xlfn.XLOOKUP(Table13[[#This Row],[Service]],Validation!$A$2:$A$14,Validation!$B$2:$B$14,"",0,1)</f>
        <v/>
      </c>
      <c r="E228" s="112"/>
      <c r="F228" s="113"/>
      <c r="G228" s="114"/>
      <c r="H228" s="115"/>
      <c r="I228" s="112"/>
      <c r="J228" s="112"/>
      <c r="K228" s="112"/>
      <c r="L228" s="114">
        <f>Table13[[#This Row],[Per Unit Price]]*MAX(1,Table13[[#This Row],[Qty of Units]])*MAX(1,Table13[[#This Row],['#NCMs Served / FTEs Employed]])*MAX(1,Table13[[#This Row],[Duration of Service]])</f>
        <v>0</v>
      </c>
      <c r="M228" s="112"/>
      <c r="N228" s="114"/>
    </row>
    <row r="229" spans="1:14" x14ac:dyDescent="0.25">
      <c r="A229" s="111"/>
      <c r="B229" s="111"/>
      <c r="C229" s="123"/>
      <c r="D229" s="112" t="str">
        <f>_xlfn.XLOOKUP(Table13[[#This Row],[Service]],Validation!$A$2:$A$14,Validation!$B$2:$B$14,"",0,1)</f>
        <v/>
      </c>
      <c r="E229" s="112"/>
      <c r="F229" s="113"/>
      <c r="G229" s="114"/>
      <c r="H229" s="115"/>
      <c r="I229" s="112"/>
      <c r="J229" s="112"/>
      <c r="K229" s="112"/>
      <c r="L229" s="114">
        <f>Table13[[#This Row],[Per Unit Price]]*MAX(1,Table13[[#This Row],[Qty of Units]])*MAX(1,Table13[[#This Row],['#NCMs Served / FTEs Employed]])*MAX(1,Table13[[#This Row],[Duration of Service]])</f>
        <v>0</v>
      </c>
      <c r="M229" s="112"/>
      <c r="N229" s="114"/>
    </row>
    <row r="230" spans="1:14" x14ac:dyDescent="0.25">
      <c r="A230" s="111"/>
      <c r="B230" s="111"/>
      <c r="C230" s="123"/>
      <c r="D230" s="112" t="str">
        <f>_xlfn.XLOOKUP(Table13[[#This Row],[Service]],Validation!$A$2:$A$14,Validation!$B$2:$B$14,"",0,1)</f>
        <v/>
      </c>
      <c r="E230" s="112"/>
      <c r="F230" s="113"/>
      <c r="G230" s="114"/>
      <c r="H230" s="115"/>
      <c r="I230" s="112"/>
      <c r="J230" s="112"/>
      <c r="K230" s="112"/>
      <c r="L230" s="114">
        <f>Table13[[#This Row],[Per Unit Price]]*MAX(1,Table13[[#This Row],[Qty of Units]])*MAX(1,Table13[[#This Row],['#NCMs Served / FTEs Employed]])*MAX(1,Table13[[#This Row],[Duration of Service]])</f>
        <v>0</v>
      </c>
      <c r="M230" s="112"/>
      <c r="N230" s="114"/>
    </row>
    <row r="231" spans="1:14" x14ac:dyDescent="0.25">
      <c r="A231" s="111"/>
      <c r="B231" s="111"/>
      <c r="C231" s="123"/>
      <c r="D231" s="112" t="str">
        <f>_xlfn.XLOOKUP(Table13[[#This Row],[Service]],Validation!$A$2:$A$14,Validation!$B$2:$B$14,"",0,1)</f>
        <v/>
      </c>
      <c r="E231" s="112"/>
      <c r="F231" s="113"/>
      <c r="G231" s="114"/>
      <c r="H231" s="115"/>
      <c r="I231" s="112"/>
      <c r="J231" s="112"/>
      <c r="K231" s="112"/>
      <c r="L231" s="114">
        <f>Table13[[#This Row],[Per Unit Price]]*MAX(1,Table13[[#This Row],[Qty of Units]])*MAX(1,Table13[[#This Row],['#NCMs Served / FTEs Employed]])*MAX(1,Table13[[#This Row],[Duration of Service]])</f>
        <v>0</v>
      </c>
      <c r="M231" s="112"/>
      <c r="N231" s="114"/>
    </row>
    <row r="232" spans="1:14" x14ac:dyDescent="0.25">
      <c r="A232" s="111"/>
      <c r="B232" s="111"/>
      <c r="C232" s="123"/>
      <c r="D232" s="112" t="str">
        <f>_xlfn.XLOOKUP(Table13[[#This Row],[Service]],Validation!$A$2:$A$14,Validation!$B$2:$B$14,"",0,1)</f>
        <v/>
      </c>
      <c r="E232" s="112"/>
      <c r="F232" s="113"/>
      <c r="G232" s="114"/>
      <c r="H232" s="115"/>
      <c r="I232" s="112"/>
      <c r="J232" s="112"/>
      <c r="K232" s="112"/>
      <c r="L232" s="114">
        <f>Table13[[#This Row],[Per Unit Price]]*MAX(1,Table13[[#This Row],[Qty of Units]])*MAX(1,Table13[[#This Row],['#NCMs Served / FTEs Employed]])*MAX(1,Table13[[#This Row],[Duration of Service]])</f>
        <v>0</v>
      </c>
      <c r="M232" s="112"/>
      <c r="N232" s="114"/>
    </row>
    <row r="233" spans="1:14" x14ac:dyDescent="0.25">
      <c r="A233" s="111"/>
      <c r="B233" s="111"/>
      <c r="C233" s="123"/>
      <c r="D233" s="112" t="str">
        <f>_xlfn.XLOOKUP(Table13[[#This Row],[Service]],Validation!$A$2:$A$14,Validation!$B$2:$B$14,"",0,1)</f>
        <v/>
      </c>
      <c r="E233" s="112"/>
      <c r="F233" s="113"/>
      <c r="G233" s="114"/>
      <c r="H233" s="115"/>
      <c r="I233" s="112"/>
      <c r="J233" s="112"/>
      <c r="K233" s="112"/>
      <c r="L233" s="114">
        <f>Table13[[#This Row],[Per Unit Price]]*MAX(1,Table13[[#This Row],[Qty of Units]])*MAX(1,Table13[[#This Row],['#NCMs Served / FTEs Employed]])*MAX(1,Table13[[#This Row],[Duration of Service]])</f>
        <v>0</v>
      </c>
      <c r="M233" s="112"/>
      <c r="N233" s="114"/>
    </row>
    <row r="234" spans="1:14" x14ac:dyDescent="0.25">
      <c r="A234" s="111"/>
      <c r="B234" s="111"/>
      <c r="C234" s="123"/>
      <c r="D234" s="112" t="str">
        <f>_xlfn.XLOOKUP(Table13[[#This Row],[Service]],Validation!$A$2:$A$14,Validation!$B$2:$B$14,"",0,1)</f>
        <v/>
      </c>
      <c r="E234" s="112"/>
      <c r="F234" s="113"/>
      <c r="G234" s="114"/>
      <c r="H234" s="115"/>
      <c r="I234" s="112"/>
      <c r="J234" s="112"/>
      <c r="K234" s="112"/>
      <c r="L234" s="114">
        <f>Table13[[#This Row],[Per Unit Price]]*MAX(1,Table13[[#This Row],[Qty of Units]])*MAX(1,Table13[[#This Row],['#NCMs Served / FTEs Employed]])*MAX(1,Table13[[#This Row],[Duration of Service]])</f>
        <v>0</v>
      </c>
      <c r="M234" s="112"/>
      <c r="N234" s="114"/>
    </row>
    <row r="235" spans="1:14" x14ac:dyDescent="0.25">
      <c r="A235" s="111"/>
      <c r="B235" s="111"/>
      <c r="C235" s="123"/>
      <c r="D235" s="112" t="str">
        <f>_xlfn.XLOOKUP(Table13[[#This Row],[Service]],Validation!$A$2:$A$14,Validation!$B$2:$B$14,"",0,1)</f>
        <v/>
      </c>
      <c r="E235" s="112"/>
      <c r="F235" s="113"/>
      <c r="G235" s="114"/>
      <c r="H235" s="115"/>
      <c r="I235" s="112"/>
      <c r="J235" s="112"/>
      <c r="K235" s="112"/>
      <c r="L235" s="114">
        <f>Table13[[#This Row],[Per Unit Price]]*MAX(1,Table13[[#This Row],[Qty of Units]])*MAX(1,Table13[[#This Row],['#NCMs Served / FTEs Employed]])*MAX(1,Table13[[#This Row],[Duration of Service]])</f>
        <v>0</v>
      </c>
      <c r="M235" s="112"/>
      <c r="N235" s="114"/>
    </row>
    <row r="236" spans="1:14" x14ac:dyDescent="0.25">
      <c r="A236" s="111"/>
      <c r="B236" s="111"/>
      <c r="C236" s="123"/>
      <c r="D236" s="112" t="str">
        <f>_xlfn.XLOOKUP(Table13[[#This Row],[Service]],Validation!$A$2:$A$14,Validation!$B$2:$B$14,"",0,1)</f>
        <v/>
      </c>
      <c r="E236" s="112"/>
      <c r="F236" s="113"/>
      <c r="G236" s="114"/>
      <c r="H236" s="115"/>
      <c r="I236" s="112"/>
      <c r="J236" s="112"/>
      <c r="K236" s="112"/>
      <c r="L236" s="114">
        <f>Table13[[#This Row],[Per Unit Price]]*MAX(1,Table13[[#This Row],[Qty of Units]])*MAX(1,Table13[[#This Row],['#NCMs Served / FTEs Employed]])*MAX(1,Table13[[#This Row],[Duration of Service]])</f>
        <v>0</v>
      </c>
      <c r="M236" s="112"/>
      <c r="N236" s="114"/>
    </row>
    <row r="237" spans="1:14" x14ac:dyDescent="0.25">
      <c r="A237" s="111"/>
      <c r="B237" s="111"/>
      <c r="C237" s="123"/>
      <c r="D237" s="112" t="str">
        <f>_xlfn.XLOOKUP(Table13[[#This Row],[Service]],Validation!$A$2:$A$14,Validation!$B$2:$B$14,"",0,1)</f>
        <v/>
      </c>
      <c r="E237" s="112"/>
      <c r="F237" s="113"/>
      <c r="G237" s="114"/>
      <c r="H237" s="115"/>
      <c r="I237" s="112"/>
      <c r="J237" s="112"/>
      <c r="K237" s="112"/>
      <c r="L237" s="114">
        <f>Table13[[#This Row],[Per Unit Price]]*MAX(1,Table13[[#This Row],[Qty of Units]])*MAX(1,Table13[[#This Row],['#NCMs Served / FTEs Employed]])*MAX(1,Table13[[#This Row],[Duration of Service]])</f>
        <v>0</v>
      </c>
      <c r="M237" s="112"/>
      <c r="N237" s="114"/>
    </row>
    <row r="238" spans="1:14" x14ac:dyDescent="0.25">
      <c r="A238" s="111"/>
      <c r="B238" s="111"/>
      <c r="C238" s="123"/>
      <c r="D238" s="112" t="str">
        <f>_xlfn.XLOOKUP(Table13[[#This Row],[Service]],Validation!$A$2:$A$14,Validation!$B$2:$B$14,"",0,1)</f>
        <v/>
      </c>
      <c r="E238" s="112"/>
      <c r="F238" s="113"/>
      <c r="G238" s="114"/>
      <c r="H238" s="115"/>
      <c r="I238" s="112"/>
      <c r="J238" s="112"/>
      <c r="K238" s="112"/>
      <c r="L238" s="114">
        <f>Table13[[#This Row],[Per Unit Price]]*MAX(1,Table13[[#This Row],[Qty of Units]])*MAX(1,Table13[[#This Row],['#NCMs Served / FTEs Employed]])*MAX(1,Table13[[#This Row],[Duration of Service]])</f>
        <v>0</v>
      </c>
      <c r="M238" s="112"/>
      <c r="N238" s="114"/>
    </row>
    <row r="239" spans="1:14" x14ac:dyDescent="0.25">
      <c r="A239" s="111"/>
      <c r="B239" s="111"/>
      <c r="C239" s="123"/>
      <c r="D239" s="112" t="str">
        <f>_xlfn.XLOOKUP(Table13[[#This Row],[Service]],Validation!$A$2:$A$14,Validation!$B$2:$B$14,"",0,1)</f>
        <v/>
      </c>
      <c r="E239" s="112"/>
      <c r="F239" s="113"/>
      <c r="G239" s="114"/>
      <c r="H239" s="115"/>
      <c r="I239" s="112"/>
      <c r="J239" s="112"/>
      <c r="K239" s="112"/>
      <c r="L239" s="114">
        <f>Table13[[#This Row],[Per Unit Price]]*MAX(1,Table13[[#This Row],[Qty of Units]])*MAX(1,Table13[[#This Row],['#NCMs Served / FTEs Employed]])*MAX(1,Table13[[#This Row],[Duration of Service]])</f>
        <v>0</v>
      </c>
      <c r="M239" s="112"/>
      <c r="N239" s="114"/>
    </row>
    <row r="240" spans="1:14" x14ac:dyDescent="0.25">
      <c r="A240" s="111"/>
      <c r="B240" s="111"/>
      <c r="C240" s="123"/>
      <c r="D240" s="112" t="str">
        <f>_xlfn.XLOOKUP(Table13[[#This Row],[Service]],Validation!$A$2:$A$14,Validation!$B$2:$B$14,"",0,1)</f>
        <v/>
      </c>
      <c r="E240" s="112"/>
      <c r="F240" s="113"/>
      <c r="G240" s="114"/>
      <c r="H240" s="115"/>
      <c r="I240" s="112"/>
      <c r="J240" s="112"/>
      <c r="K240" s="112"/>
      <c r="L240" s="114">
        <f>Table13[[#This Row],[Per Unit Price]]*MAX(1,Table13[[#This Row],[Qty of Units]])*MAX(1,Table13[[#This Row],['#NCMs Served / FTEs Employed]])*MAX(1,Table13[[#This Row],[Duration of Service]])</f>
        <v>0</v>
      </c>
      <c r="M240" s="112"/>
      <c r="N240" s="114"/>
    </row>
    <row r="241" spans="1:14" x14ac:dyDescent="0.25">
      <c r="A241" s="111"/>
      <c r="B241" s="111"/>
      <c r="C241" s="123"/>
      <c r="D241" s="112" t="str">
        <f>_xlfn.XLOOKUP(Table13[[#This Row],[Service]],Validation!$A$2:$A$14,Validation!$B$2:$B$14,"",0,1)</f>
        <v/>
      </c>
      <c r="E241" s="112"/>
      <c r="F241" s="113"/>
      <c r="G241" s="114"/>
      <c r="H241" s="115"/>
      <c r="I241" s="112"/>
      <c r="J241" s="112"/>
      <c r="K241" s="112"/>
      <c r="L241" s="114">
        <f>Table13[[#This Row],[Per Unit Price]]*MAX(1,Table13[[#This Row],[Qty of Units]])*MAX(1,Table13[[#This Row],['#NCMs Served / FTEs Employed]])*MAX(1,Table13[[#This Row],[Duration of Service]])</f>
        <v>0</v>
      </c>
      <c r="M241" s="112"/>
      <c r="N241" s="114"/>
    </row>
    <row r="242" spans="1:14" x14ac:dyDescent="0.25">
      <c r="A242" s="111"/>
      <c r="B242" s="111"/>
      <c r="C242" s="123"/>
      <c r="D242" s="112" t="str">
        <f>_xlfn.XLOOKUP(Table13[[#This Row],[Service]],Validation!$A$2:$A$14,Validation!$B$2:$B$14,"",0,1)</f>
        <v/>
      </c>
      <c r="E242" s="112"/>
      <c r="F242" s="113"/>
      <c r="G242" s="114"/>
      <c r="H242" s="115"/>
      <c r="I242" s="112"/>
      <c r="J242" s="112"/>
      <c r="K242" s="112"/>
      <c r="L242" s="114">
        <f>Table13[[#This Row],[Per Unit Price]]*MAX(1,Table13[[#This Row],[Qty of Units]])*MAX(1,Table13[[#This Row],['#NCMs Served / FTEs Employed]])*MAX(1,Table13[[#This Row],[Duration of Service]])</f>
        <v>0</v>
      </c>
      <c r="M242" s="112"/>
      <c r="N242" s="114"/>
    </row>
    <row r="243" spans="1:14" x14ac:dyDescent="0.25">
      <c r="A243" s="111"/>
      <c r="B243" s="111"/>
      <c r="C243" s="123"/>
      <c r="D243" s="112" t="str">
        <f>_xlfn.XLOOKUP(Table13[[#This Row],[Service]],Validation!$A$2:$A$14,Validation!$B$2:$B$14,"",0,1)</f>
        <v/>
      </c>
      <c r="E243" s="112"/>
      <c r="F243" s="113"/>
      <c r="G243" s="114"/>
      <c r="H243" s="115"/>
      <c r="I243" s="112"/>
      <c r="J243" s="112"/>
      <c r="K243" s="112"/>
      <c r="L243" s="114">
        <f>Table13[[#This Row],[Per Unit Price]]*MAX(1,Table13[[#This Row],[Qty of Units]])*MAX(1,Table13[[#This Row],['#NCMs Served / FTEs Employed]])*MAX(1,Table13[[#This Row],[Duration of Service]])</f>
        <v>0</v>
      </c>
      <c r="M243" s="112"/>
      <c r="N243" s="114"/>
    </row>
    <row r="244" spans="1:14" x14ac:dyDescent="0.25">
      <c r="A244" s="111"/>
      <c r="B244" s="111"/>
      <c r="C244" s="123"/>
      <c r="D244" s="112" t="str">
        <f>_xlfn.XLOOKUP(Table13[[#This Row],[Service]],Validation!$A$2:$A$14,Validation!$B$2:$B$14,"",0,1)</f>
        <v/>
      </c>
      <c r="E244" s="112"/>
      <c r="F244" s="113"/>
      <c r="G244" s="114"/>
      <c r="H244" s="115"/>
      <c r="I244" s="112"/>
      <c r="J244" s="112"/>
      <c r="K244" s="112"/>
      <c r="L244" s="114">
        <f>Table13[[#This Row],[Per Unit Price]]*MAX(1,Table13[[#This Row],[Qty of Units]])*MAX(1,Table13[[#This Row],['#NCMs Served / FTEs Employed]])*MAX(1,Table13[[#This Row],[Duration of Service]])</f>
        <v>0</v>
      </c>
      <c r="M244" s="112"/>
      <c r="N244" s="114"/>
    </row>
    <row r="245" spans="1:14" x14ac:dyDescent="0.25">
      <c r="A245" s="111"/>
      <c r="B245" s="111"/>
      <c r="C245" s="123"/>
      <c r="D245" s="112" t="str">
        <f>_xlfn.XLOOKUP(Table13[[#This Row],[Service]],Validation!$A$2:$A$14,Validation!$B$2:$B$14,"",0,1)</f>
        <v/>
      </c>
      <c r="E245" s="112"/>
      <c r="F245" s="113"/>
      <c r="G245" s="114"/>
      <c r="H245" s="115"/>
      <c r="I245" s="112"/>
      <c r="J245" s="112"/>
      <c r="K245" s="112"/>
      <c r="L245" s="114">
        <f>Table13[[#This Row],[Per Unit Price]]*MAX(1,Table13[[#This Row],[Qty of Units]])*MAX(1,Table13[[#This Row],['#NCMs Served / FTEs Employed]])*MAX(1,Table13[[#This Row],[Duration of Service]])</f>
        <v>0</v>
      </c>
      <c r="M245" s="112"/>
      <c r="N245" s="114"/>
    </row>
    <row r="246" spans="1:14" x14ac:dyDescent="0.25">
      <c r="A246" s="111"/>
      <c r="B246" s="111"/>
      <c r="C246" s="123"/>
      <c r="D246" s="112" t="str">
        <f>_xlfn.XLOOKUP(Table13[[#This Row],[Service]],Validation!$A$2:$A$14,Validation!$B$2:$B$14,"",0,1)</f>
        <v/>
      </c>
      <c r="E246" s="112"/>
      <c r="F246" s="113"/>
      <c r="G246" s="114"/>
      <c r="H246" s="115"/>
      <c r="I246" s="112"/>
      <c r="J246" s="112"/>
      <c r="K246" s="112"/>
      <c r="L246" s="114">
        <f>Table13[[#This Row],[Per Unit Price]]*MAX(1,Table13[[#This Row],[Qty of Units]])*MAX(1,Table13[[#This Row],['#NCMs Served / FTEs Employed]])*MAX(1,Table13[[#This Row],[Duration of Service]])</f>
        <v>0</v>
      </c>
      <c r="M246" s="112"/>
      <c r="N246" s="114"/>
    </row>
    <row r="247" spans="1:14" x14ac:dyDescent="0.25">
      <c r="A247" s="111"/>
      <c r="B247" s="111"/>
      <c r="C247" s="123"/>
      <c r="D247" s="112" t="str">
        <f>_xlfn.XLOOKUP(Table13[[#This Row],[Service]],Validation!$A$2:$A$14,Validation!$B$2:$B$14,"",0,1)</f>
        <v/>
      </c>
      <c r="E247" s="112"/>
      <c r="F247" s="113"/>
      <c r="G247" s="114"/>
      <c r="H247" s="115"/>
      <c r="I247" s="112"/>
      <c r="J247" s="112"/>
      <c r="K247" s="112"/>
      <c r="L247" s="114">
        <f>Table13[[#This Row],[Per Unit Price]]*MAX(1,Table13[[#This Row],[Qty of Units]])*MAX(1,Table13[[#This Row],['#NCMs Served / FTEs Employed]])*MAX(1,Table13[[#This Row],[Duration of Service]])</f>
        <v>0</v>
      </c>
      <c r="M247" s="112"/>
      <c r="N247" s="114"/>
    </row>
    <row r="248" spans="1:14" x14ac:dyDescent="0.25">
      <c r="A248" s="111"/>
      <c r="B248" s="111"/>
      <c r="C248" s="123"/>
      <c r="D248" s="112" t="str">
        <f>_xlfn.XLOOKUP(Table13[[#This Row],[Service]],Validation!$A$2:$A$14,Validation!$B$2:$B$14,"",0,1)</f>
        <v/>
      </c>
      <c r="E248" s="112"/>
      <c r="F248" s="113"/>
      <c r="G248" s="114"/>
      <c r="H248" s="115"/>
      <c r="I248" s="112"/>
      <c r="J248" s="112"/>
      <c r="K248" s="112"/>
      <c r="L248" s="114">
        <f>Table13[[#This Row],[Per Unit Price]]*MAX(1,Table13[[#This Row],[Qty of Units]])*MAX(1,Table13[[#This Row],['#NCMs Served / FTEs Employed]])*MAX(1,Table13[[#This Row],[Duration of Service]])</f>
        <v>0</v>
      </c>
      <c r="M248" s="112"/>
      <c r="N248" s="114"/>
    </row>
    <row r="249" spans="1:14" x14ac:dyDescent="0.25">
      <c r="A249" s="111"/>
      <c r="B249" s="111"/>
      <c r="C249" s="123"/>
      <c r="D249" s="112" t="str">
        <f>_xlfn.XLOOKUP(Table13[[#This Row],[Service]],Validation!$A$2:$A$14,Validation!$B$2:$B$14,"",0,1)</f>
        <v/>
      </c>
      <c r="E249" s="112"/>
      <c r="F249" s="113"/>
      <c r="G249" s="114"/>
      <c r="H249" s="115"/>
      <c r="I249" s="112"/>
      <c r="J249" s="112"/>
      <c r="K249" s="112"/>
      <c r="L249" s="114">
        <f>Table13[[#This Row],[Per Unit Price]]*MAX(1,Table13[[#This Row],[Qty of Units]])*MAX(1,Table13[[#This Row],['#NCMs Served / FTEs Employed]])*MAX(1,Table13[[#This Row],[Duration of Service]])</f>
        <v>0</v>
      </c>
      <c r="M249" s="112"/>
      <c r="N249" s="114"/>
    </row>
    <row r="250" spans="1:14" x14ac:dyDescent="0.25">
      <c r="A250" s="111"/>
      <c r="B250" s="111"/>
      <c r="C250" s="123"/>
      <c r="D250" s="112" t="str">
        <f>_xlfn.XLOOKUP(Table13[[#This Row],[Service]],Validation!$A$2:$A$14,Validation!$B$2:$B$14,"",0,1)</f>
        <v/>
      </c>
      <c r="E250" s="112"/>
      <c r="F250" s="113"/>
      <c r="G250" s="114"/>
      <c r="H250" s="115"/>
      <c r="I250" s="112"/>
      <c r="J250" s="112"/>
      <c r="K250" s="112"/>
      <c r="L250" s="114">
        <f>Table13[[#This Row],[Per Unit Price]]*MAX(1,Table13[[#This Row],[Qty of Units]])*MAX(1,Table13[[#This Row],['#NCMs Served / FTEs Employed]])*MAX(1,Table13[[#This Row],[Duration of Service]])</f>
        <v>0</v>
      </c>
      <c r="M250" s="112"/>
      <c r="N250" s="114"/>
    </row>
    <row r="251" spans="1:14" x14ac:dyDescent="0.25">
      <c r="A251" s="111"/>
      <c r="B251" s="111"/>
      <c r="C251" s="123"/>
      <c r="D251" s="112" t="str">
        <f>_xlfn.XLOOKUP(Table13[[#This Row],[Service]],Validation!$A$2:$A$14,Validation!$B$2:$B$14,"",0,1)</f>
        <v/>
      </c>
      <c r="E251" s="112"/>
      <c r="F251" s="113"/>
      <c r="G251" s="114"/>
      <c r="H251" s="115"/>
      <c r="I251" s="112"/>
      <c r="J251" s="112"/>
      <c r="K251" s="112"/>
      <c r="L251" s="114">
        <f>Table13[[#This Row],[Per Unit Price]]*MAX(1,Table13[[#This Row],[Qty of Units]])*MAX(1,Table13[[#This Row],['#NCMs Served / FTEs Employed]])*MAX(1,Table13[[#This Row],[Duration of Service]])</f>
        <v>0</v>
      </c>
      <c r="M251" s="112"/>
      <c r="N251" s="114"/>
    </row>
    <row r="252" spans="1:14" x14ac:dyDescent="0.25">
      <c r="A252" s="111"/>
      <c r="B252" s="111"/>
      <c r="C252" s="123"/>
      <c r="D252" s="112" t="str">
        <f>_xlfn.XLOOKUP(Table13[[#This Row],[Service]],Validation!$A$2:$A$14,Validation!$B$2:$B$14,"",0,1)</f>
        <v/>
      </c>
      <c r="E252" s="112"/>
      <c r="F252" s="113"/>
      <c r="G252" s="114"/>
      <c r="H252" s="115"/>
      <c r="I252" s="112"/>
      <c r="J252" s="112"/>
      <c r="K252" s="112"/>
      <c r="L252" s="114">
        <f>Table13[[#This Row],[Per Unit Price]]*MAX(1,Table13[[#This Row],[Qty of Units]])*MAX(1,Table13[[#This Row],['#NCMs Served / FTEs Employed]])*MAX(1,Table13[[#This Row],[Duration of Service]])</f>
        <v>0</v>
      </c>
      <c r="M252" s="112"/>
      <c r="N252" s="114"/>
    </row>
    <row r="253" spans="1:14" x14ac:dyDescent="0.25">
      <c r="A253" s="111"/>
      <c r="B253" s="111"/>
      <c r="C253" s="123"/>
      <c r="D253" s="112" t="str">
        <f>_xlfn.XLOOKUP(Table13[[#This Row],[Service]],Validation!$A$2:$A$14,Validation!$B$2:$B$14,"",0,1)</f>
        <v/>
      </c>
      <c r="E253" s="112"/>
      <c r="F253" s="113"/>
      <c r="G253" s="114"/>
      <c r="H253" s="115"/>
      <c r="I253" s="112"/>
      <c r="J253" s="112"/>
      <c r="K253" s="112"/>
      <c r="L253" s="114">
        <f>Table13[[#This Row],[Per Unit Price]]*MAX(1,Table13[[#This Row],[Qty of Units]])*MAX(1,Table13[[#This Row],['#NCMs Served / FTEs Employed]])*MAX(1,Table13[[#This Row],[Duration of Service]])</f>
        <v>0</v>
      </c>
      <c r="M253" s="112"/>
      <c r="N253" s="114"/>
    </row>
    <row r="254" spans="1:14" x14ac:dyDescent="0.25">
      <c r="A254" s="111"/>
      <c r="B254" s="111"/>
      <c r="C254" s="123"/>
      <c r="D254" s="112" t="str">
        <f>_xlfn.XLOOKUP(Table13[[#This Row],[Service]],Validation!$A$2:$A$14,Validation!$B$2:$B$14,"",0,1)</f>
        <v/>
      </c>
      <c r="E254" s="112"/>
      <c r="F254" s="113"/>
      <c r="G254" s="114"/>
      <c r="H254" s="115"/>
      <c r="I254" s="112"/>
      <c r="J254" s="112"/>
      <c r="K254" s="112"/>
      <c r="L254" s="114">
        <f>Table13[[#This Row],[Per Unit Price]]*MAX(1,Table13[[#This Row],[Qty of Units]])*MAX(1,Table13[[#This Row],['#NCMs Served / FTEs Employed]])*MAX(1,Table13[[#This Row],[Duration of Service]])</f>
        <v>0</v>
      </c>
      <c r="M254" s="112"/>
      <c r="N254" s="114"/>
    </row>
    <row r="255" spans="1:14" x14ac:dyDescent="0.25">
      <c r="A255" s="111"/>
      <c r="B255" s="111"/>
      <c r="C255" s="123"/>
      <c r="D255" s="112" t="str">
        <f>_xlfn.XLOOKUP(Table13[[#This Row],[Service]],Validation!$A$2:$A$14,Validation!$B$2:$B$14,"",0,1)</f>
        <v/>
      </c>
      <c r="E255" s="112"/>
      <c r="F255" s="113"/>
      <c r="G255" s="114"/>
      <c r="H255" s="115"/>
      <c r="I255" s="112"/>
      <c r="J255" s="112"/>
      <c r="K255" s="112"/>
      <c r="L255" s="114">
        <f>Table13[[#This Row],[Per Unit Price]]*MAX(1,Table13[[#This Row],[Qty of Units]])*MAX(1,Table13[[#This Row],['#NCMs Served / FTEs Employed]])*MAX(1,Table13[[#This Row],[Duration of Service]])</f>
        <v>0</v>
      </c>
      <c r="M255" s="112"/>
      <c r="N255" s="114"/>
    </row>
    <row r="256" spans="1:14" x14ac:dyDescent="0.25">
      <c r="A256" s="111"/>
      <c r="B256" s="111"/>
      <c r="C256" s="123"/>
      <c r="D256" s="112" t="str">
        <f>_xlfn.XLOOKUP(Table13[[#This Row],[Service]],Validation!$A$2:$A$14,Validation!$B$2:$B$14,"",0,1)</f>
        <v/>
      </c>
      <c r="E256" s="112"/>
      <c r="F256" s="113"/>
      <c r="G256" s="114"/>
      <c r="H256" s="115"/>
      <c r="I256" s="112"/>
      <c r="J256" s="112"/>
      <c r="K256" s="112"/>
      <c r="L256" s="114">
        <f>Table13[[#This Row],[Per Unit Price]]*MAX(1,Table13[[#This Row],[Qty of Units]])*MAX(1,Table13[[#This Row],['#NCMs Served / FTEs Employed]])*MAX(1,Table13[[#This Row],[Duration of Service]])</f>
        <v>0</v>
      </c>
      <c r="M256" s="112"/>
      <c r="N256" s="114"/>
    </row>
    <row r="257" spans="1:14" x14ac:dyDescent="0.25">
      <c r="A257" s="111"/>
      <c r="B257" s="111"/>
      <c r="C257" s="123"/>
      <c r="D257" s="112" t="str">
        <f>_xlfn.XLOOKUP(Table13[[#This Row],[Service]],Validation!$A$2:$A$14,Validation!$B$2:$B$14,"",0,1)</f>
        <v/>
      </c>
      <c r="E257" s="112"/>
      <c r="F257" s="113"/>
      <c r="G257" s="114"/>
      <c r="H257" s="115"/>
      <c r="I257" s="112"/>
      <c r="J257" s="112"/>
      <c r="K257" s="112"/>
      <c r="L257" s="114">
        <f>Table13[[#This Row],[Per Unit Price]]*MAX(1,Table13[[#This Row],[Qty of Units]])*MAX(1,Table13[[#This Row],['#NCMs Served / FTEs Employed]])*MAX(1,Table13[[#This Row],[Duration of Service]])</f>
        <v>0</v>
      </c>
      <c r="M257" s="112"/>
      <c r="N257" s="114"/>
    </row>
    <row r="258" spans="1:14" x14ac:dyDescent="0.25">
      <c r="A258" s="111"/>
      <c r="B258" s="111"/>
      <c r="C258" s="123"/>
      <c r="D258" s="112" t="str">
        <f>_xlfn.XLOOKUP(Table13[[#This Row],[Service]],Validation!$A$2:$A$14,Validation!$B$2:$B$14,"",0,1)</f>
        <v/>
      </c>
      <c r="E258" s="112"/>
      <c r="F258" s="113"/>
      <c r="G258" s="114"/>
      <c r="H258" s="115"/>
      <c r="I258" s="112"/>
      <c r="J258" s="112"/>
      <c r="K258" s="112"/>
      <c r="L258" s="114">
        <f>Table13[[#This Row],[Per Unit Price]]*MAX(1,Table13[[#This Row],[Qty of Units]])*MAX(1,Table13[[#This Row],['#NCMs Served / FTEs Employed]])*MAX(1,Table13[[#This Row],[Duration of Service]])</f>
        <v>0</v>
      </c>
      <c r="M258" s="112"/>
      <c r="N258" s="114"/>
    </row>
    <row r="259" spans="1:14" x14ac:dyDescent="0.25">
      <c r="A259" s="111"/>
      <c r="B259" s="111"/>
      <c r="C259" s="123"/>
      <c r="D259" s="112" t="str">
        <f>_xlfn.XLOOKUP(Table13[[#This Row],[Service]],Validation!$A$2:$A$14,Validation!$B$2:$B$14,"",0,1)</f>
        <v/>
      </c>
      <c r="E259" s="112"/>
      <c r="F259" s="113"/>
      <c r="G259" s="114"/>
      <c r="H259" s="115"/>
      <c r="I259" s="112"/>
      <c r="J259" s="112"/>
      <c r="K259" s="112"/>
      <c r="L259" s="114">
        <f>Table13[[#This Row],[Per Unit Price]]*MAX(1,Table13[[#This Row],[Qty of Units]])*MAX(1,Table13[[#This Row],['#NCMs Served / FTEs Employed]])*MAX(1,Table13[[#This Row],[Duration of Service]])</f>
        <v>0</v>
      </c>
      <c r="M259" s="112"/>
      <c r="N259" s="114"/>
    </row>
    <row r="260" spans="1:14" x14ac:dyDescent="0.25">
      <c r="A260" s="111"/>
      <c r="B260" s="111"/>
      <c r="C260" s="123"/>
      <c r="D260" s="112" t="str">
        <f>_xlfn.XLOOKUP(Table13[[#This Row],[Service]],Validation!$A$2:$A$14,Validation!$B$2:$B$14,"",0,1)</f>
        <v/>
      </c>
      <c r="E260" s="112"/>
      <c r="F260" s="113"/>
      <c r="G260" s="114"/>
      <c r="H260" s="115"/>
      <c r="I260" s="112"/>
      <c r="J260" s="112"/>
      <c r="K260" s="112"/>
      <c r="L260" s="114">
        <f>Table13[[#This Row],[Per Unit Price]]*MAX(1,Table13[[#This Row],[Qty of Units]])*MAX(1,Table13[[#This Row],['#NCMs Served / FTEs Employed]])*MAX(1,Table13[[#This Row],[Duration of Service]])</f>
        <v>0</v>
      </c>
      <c r="M260" s="112"/>
      <c r="N260" s="114"/>
    </row>
    <row r="261" spans="1:14" x14ac:dyDescent="0.25">
      <c r="A261" s="111"/>
      <c r="B261" s="111"/>
      <c r="C261" s="123"/>
      <c r="D261" s="112" t="str">
        <f>_xlfn.XLOOKUP(Table13[[#This Row],[Service]],Validation!$A$2:$A$14,Validation!$B$2:$B$14,"",0,1)</f>
        <v/>
      </c>
      <c r="E261" s="112"/>
      <c r="F261" s="113"/>
      <c r="G261" s="114"/>
      <c r="H261" s="115"/>
      <c r="I261" s="112"/>
      <c r="J261" s="112"/>
      <c r="K261" s="112"/>
      <c r="L261" s="114">
        <f>Table13[[#This Row],[Per Unit Price]]*MAX(1,Table13[[#This Row],[Qty of Units]])*MAX(1,Table13[[#This Row],['#NCMs Served / FTEs Employed]])*MAX(1,Table13[[#This Row],[Duration of Service]])</f>
        <v>0</v>
      </c>
      <c r="M261" s="112"/>
      <c r="N261" s="114"/>
    </row>
    <row r="262" spans="1:14" x14ac:dyDescent="0.25">
      <c r="A262" s="111"/>
      <c r="B262" s="111"/>
      <c r="C262" s="123"/>
      <c r="D262" s="112" t="str">
        <f>_xlfn.XLOOKUP(Table13[[#This Row],[Service]],Validation!$A$2:$A$14,Validation!$B$2:$B$14,"",0,1)</f>
        <v/>
      </c>
      <c r="E262" s="112"/>
      <c r="F262" s="113"/>
      <c r="G262" s="114"/>
      <c r="H262" s="115"/>
      <c r="I262" s="112"/>
      <c r="J262" s="112"/>
      <c r="K262" s="112"/>
      <c r="L262" s="114">
        <f>Table13[[#This Row],[Per Unit Price]]*MAX(1,Table13[[#This Row],[Qty of Units]])*MAX(1,Table13[[#This Row],['#NCMs Served / FTEs Employed]])*MAX(1,Table13[[#This Row],[Duration of Service]])</f>
        <v>0</v>
      </c>
      <c r="M262" s="112"/>
      <c r="N262" s="114"/>
    </row>
    <row r="263" spans="1:14" x14ac:dyDescent="0.25">
      <c r="A263" s="111"/>
      <c r="B263" s="111"/>
      <c r="C263" s="123"/>
      <c r="D263" s="112" t="str">
        <f>_xlfn.XLOOKUP(Table13[[#This Row],[Service]],Validation!$A$2:$A$14,Validation!$B$2:$B$14,"",0,1)</f>
        <v/>
      </c>
      <c r="E263" s="112"/>
      <c r="F263" s="113"/>
      <c r="G263" s="114"/>
      <c r="H263" s="115"/>
      <c r="I263" s="112"/>
      <c r="J263" s="112"/>
      <c r="K263" s="112"/>
      <c r="L263" s="114">
        <f>Table13[[#This Row],[Per Unit Price]]*MAX(1,Table13[[#This Row],[Qty of Units]])*MAX(1,Table13[[#This Row],['#NCMs Served / FTEs Employed]])*MAX(1,Table13[[#This Row],[Duration of Service]])</f>
        <v>0</v>
      </c>
      <c r="M263" s="112"/>
      <c r="N263" s="114"/>
    </row>
    <row r="264" spans="1:14" x14ac:dyDescent="0.25">
      <c r="A264" s="111"/>
      <c r="B264" s="111"/>
      <c r="C264" s="123"/>
      <c r="D264" s="112" t="str">
        <f>_xlfn.XLOOKUP(Table13[[#This Row],[Service]],Validation!$A$2:$A$14,Validation!$B$2:$B$14,"",0,1)</f>
        <v/>
      </c>
      <c r="E264" s="112"/>
      <c r="F264" s="113"/>
      <c r="G264" s="114"/>
      <c r="H264" s="115"/>
      <c r="I264" s="112"/>
      <c r="J264" s="112"/>
      <c r="K264" s="112"/>
      <c r="L264" s="114">
        <f>Table13[[#This Row],[Per Unit Price]]*MAX(1,Table13[[#This Row],[Qty of Units]])*MAX(1,Table13[[#This Row],['#NCMs Served / FTEs Employed]])*MAX(1,Table13[[#This Row],[Duration of Service]])</f>
        <v>0</v>
      </c>
      <c r="M264" s="112"/>
      <c r="N264" s="114"/>
    </row>
    <row r="265" spans="1:14" x14ac:dyDescent="0.25">
      <c r="A265" s="111"/>
      <c r="B265" s="111"/>
      <c r="C265" s="123"/>
      <c r="D265" s="112" t="str">
        <f>_xlfn.XLOOKUP(Table13[[#This Row],[Service]],Validation!$A$2:$A$14,Validation!$B$2:$B$14,"",0,1)</f>
        <v/>
      </c>
      <c r="E265" s="112"/>
      <c r="F265" s="113"/>
      <c r="G265" s="114"/>
      <c r="H265" s="115"/>
      <c r="I265" s="112"/>
      <c r="J265" s="112"/>
      <c r="K265" s="112"/>
      <c r="L265" s="114">
        <f>Table13[[#This Row],[Per Unit Price]]*MAX(1,Table13[[#This Row],[Qty of Units]])*MAX(1,Table13[[#This Row],['#NCMs Served / FTEs Employed]])*MAX(1,Table13[[#This Row],[Duration of Service]])</f>
        <v>0</v>
      </c>
      <c r="M265" s="112"/>
      <c r="N265" s="114"/>
    </row>
    <row r="266" spans="1:14" x14ac:dyDescent="0.25">
      <c r="A266" s="111"/>
      <c r="B266" s="111"/>
      <c r="C266" s="123"/>
      <c r="D266" s="112" t="str">
        <f>_xlfn.XLOOKUP(Table13[[#This Row],[Service]],Validation!$A$2:$A$14,Validation!$B$2:$B$14,"",0,1)</f>
        <v/>
      </c>
      <c r="E266" s="112"/>
      <c r="F266" s="113"/>
      <c r="G266" s="114"/>
      <c r="H266" s="115"/>
      <c r="I266" s="112"/>
      <c r="J266" s="112"/>
      <c r="K266" s="112"/>
      <c r="L266" s="114">
        <f>Table13[[#This Row],[Per Unit Price]]*MAX(1,Table13[[#This Row],[Qty of Units]])*MAX(1,Table13[[#This Row],['#NCMs Served / FTEs Employed]])*MAX(1,Table13[[#This Row],[Duration of Service]])</f>
        <v>0</v>
      </c>
      <c r="M266" s="112"/>
      <c r="N266" s="114"/>
    </row>
    <row r="267" spans="1:14" x14ac:dyDescent="0.25">
      <c r="A267" s="111"/>
      <c r="B267" s="111"/>
      <c r="C267" s="123"/>
      <c r="D267" s="112" t="str">
        <f>_xlfn.XLOOKUP(Table13[[#This Row],[Service]],Validation!$A$2:$A$14,Validation!$B$2:$B$14,"",0,1)</f>
        <v/>
      </c>
      <c r="E267" s="112"/>
      <c r="F267" s="113"/>
      <c r="G267" s="114"/>
      <c r="H267" s="115"/>
      <c r="I267" s="112"/>
      <c r="J267" s="112"/>
      <c r="K267" s="112"/>
      <c r="L267" s="114">
        <f>Table13[[#This Row],[Per Unit Price]]*MAX(1,Table13[[#This Row],[Qty of Units]])*MAX(1,Table13[[#This Row],['#NCMs Served / FTEs Employed]])*MAX(1,Table13[[#This Row],[Duration of Service]])</f>
        <v>0</v>
      </c>
      <c r="M267" s="112"/>
      <c r="N267" s="114"/>
    </row>
    <row r="268" spans="1:14" x14ac:dyDescent="0.25">
      <c r="A268" s="111"/>
      <c r="B268" s="111"/>
      <c r="C268" s="123"/>
      <c r="D268" s="112" t="str">
        <f>_xlfn.XLOOKUP(Table13[[#This Row],[Service]],Validation!$A$2:$A$14,Validation!$B$2:$B$14,"",0,1)</f>
        <v/>
      </c>
      <c r="E268" s="112"/>
      <c r="F268" s="113"/>
      <c r="G268" s="114"/>
      <c r="H268" s="115"/>
      <c r="I268" s="112"/>
      <c r="J268" s="112"/>
      <c r="K268" s="112"/>
      <c r="L268" s="114">
        <f>Table13[[#This Row],[Per Unit Price]]*MAX(1,Table13[[#This Row],[Qty of Units]])*MAX(1,Table13[[#This Row],['#NCMs Served / FTEs Employed]])*MAX(1,Table13[[#This Row],[Duration of Service]])</f>
        <v>0</v>
      </c>
      <c r="M268" s="112"/>
      <c r="N268" s="114"/>
    </row>
    <row r="269" spans="1:14" x14ac:dyDescent="0.25">
      <c r="A269" s="111"/>
      <c r="B269" s="111"/>
      <c r="C269" s="123"/>
      <c r="D269" s="112" t="str">
        <f>_xlfn.XLOOKUP(Table13[[#This Row],[Service]],Validation!$A$2:$A$14,Validation!$B$2:$B$14,"",0,1)</f>
        <v/>
      </c>
      <c r="E269" s="112"/>
      <c r="F269" s="113"/>
      <c r="G269" s="114"/>
      <c r="H269" s="115"/>
      <c r="I269" s="112"/>
      <c r="J269" s="112"/>
      <c r="K269" s="112"/>
      <c r="L269" s="114">
        <f>Table13[[#This Row],[Per Unit Price]]*MAX(1,Table13[[#This Row],[Qty of Units]])*MAX(1,Table13[[#This Row],['#NCMs Served / FTEs Employed]])*MAX(1,Table13[[#This Row],[Duration of Service]])</f>
        <v>0</v>
      </c>
      <c r="M269" s="112"/>
      <c r="N269" s="114"/>
    </row>
    <row r="270" spans="1:14" x14ac:dyDescent="0.25">
      <c r="A270" s="111"/>
      <c r="B270" s="111"/>
      <c r="C270" s="123"/>
      <c r="D270" s="112" t="str">
        <f>_xlfn.XLOOKUP(Table13[[#This Row],[Service]],Validation!$A$2:$A$14,Validation!$B$2:$B$14,"",0,1)</f>
        <v/>
      </c>
      <c r="E270" s="112"/>
      <c r="F270" s="113"/>
      <c r="G270" s="114"/>
      <c r="H270" s="115"/>
      <c r="I270" s="112"/>
      <c r="J270" s="112"/>
      <c r="K270" s="112"/>
      <c r="L270" s="114">
        <f>Table13[[#This Row],[Per Unit Price]]*MAX(1,Table13[[#This Row],[Qty of Units]])*MAX(1,Table13[[#This Row],['#NCMs Served / FTEs Employed]])*MAX(1,Table13[[#This Row],[Duration of Service]])</f>
        <v>0</v>
      </c>
      <c r="M270" s="112"/>
      <c r="N270" s="114"/>
    </row>
    <row r="271" spans="1:14" x14ac:dyDescent="0.25">
      <c r="A271" s="111"/>
      <c r="B271" s="111"/>
      <c r="C271" s="123"/>
      <c r="D271" s="112" t="str">
        <f>_xlfn.XLOOKUP(Table13[[#This Row],[Service]],Validation!$A$2:$A$14,Validation!$B$2:$B$14,"",0,1)</f>
        <v/>
      </c>
      <c r="E271" s="112"/>
      <c r="F271" s="113"/>
      <c r="G271" s="114"/>
      <c r="H271" s="115"/>
      <c r="I271" s="112"/>
      <c r="J271" s="112"/>
      <c r="K271" s="112"/>
      <c r="L271" s="114">
        <f>Table13[[#This Row],[Per Unit Price]]*MAX(1,Table13[[#This Row],[Qty of Units]])*MAX(1,Table13[[#This Row],['#NCMs Served / FTEs Employed]])*MAX(1,Table13[[#This Row],[Duration of Service]])</f>
        <v>0</v>
      </c>
      <c r="M271" s="112"/>
      <c r="N271" s="114"/>
    </row>
    <row r="272" spans="1:14" x14ac:dyDescent="0.25">
      <c r="A272" s="111"/>
      <c r="B272" s="111"/>
      <c r="C272" s="123"/>
      <c r="D272" s="112" t="str">
        <f>_xlfn.XLOOKUP(Table13[[#This Row],[Service]],Validation!$A$2:$A$14,Validation!$B$2:$B$14,"",0,1)</f>
        <v/>
      </c>
      <c r="E272" s="112"/>
      <c r="F272" s="113"/>
      <c r="G272" s="114"/>
      <c r="H272" s="115"/>
      <c r="I272" s="112"/>
      <c r="J272" s="112"/>
      <c r="K272" s="112"/>
      <c r="L272" s="114">
        <f>Table13[[#This Row],[Per Unit Price]]*MAX(1,Table13[[#This Row],[Qty of Units]])*MAX(1,Table13[[#This Row],['#NCMs Served / FTEs Employed]])*MAX(1,Table13[[#This Row],[Duration of Service]])</f>
        <v>0</v>
      </c>
      <c r="M272" s="112"/>
      <c r="N272" s="114"/>
    </row>
    <row r="273" spans="1:14" x14ac:dyDescent="0.25">
      <c r="A273" s="111"/>
      <c r="B273" s="111"/>
      <c r="C273" s="123"/>
      <c r="D273" s="112" t="str">
        <f>_xlfn.XLOOKUP(Table13[[#This Row],[Service]],Validation!$A$2:$A$14,Validation!$B$2:$B$14,"",0,1)</f>
        <v/>
      </c>
      <c r="E273" s="112"/>
      <c r="F273" s="113"/>
      <c r="G273" s="114"/>
      <c r="H273" s="115"/>
      <c r="I273" s="112"/>
      <c r="J273" s="112"/>
      <c r="K273" s="112"/>
      <c r="L273" s="114">
        <f>Table13[[#This Row],[Per Unit Price]]*MAX(1,Table13[[#This Row],[Qty of Units]])*MAX(1,Table13[[#This Row],['#NCMs Served / FTEs Employed]])*MAX(1,Table13[[#This Row],[Duration of Service]])</f>
        <v>0</v>
      </c>
      <c r="M273" s="112"/>
      <c r="N273" s="114"/>
    </row>
    <row r="274" spans="1:14" x14ac:dyDescent="0.25">
      <c r="A274" s="111"/>
      <c r="B274" s="111"/>
      <c r="C274" s="123"/>
      <c r="D274" s="112" t="str">
        <f>_xlfn.XLOOKUP(Table13[[#This Row],[Service]],Validation!$A$2:$A$14,Validation!$B$2:$B$14,"",0,1)</f>
        <v/>
      </c>
      <c r="E274" s="112"/>
      <c r="F274" s="113"/>
      <c r="G274" s="114"/>
      <c r="H274" s="115"/>
      <c r="I274" s="112"/>
      <c r="J274" s="112"/>
      <c r="K274" s="112"/>
      <c r="L274" s="114">
        <f>Table13[[#This Row],[Per Unit Price]]*MAX(1,Table13[[#This Row],[Qty of Units]])*MAX(1,Table13[[#This Row],['#NCMs Served / FTEs Employed]])*MAX(1,Table13[[#This Row],[Duration of Service]])</f>
        <v>0</v>
      </c>
      <c r="M274" s="112"/>
      <c r="N274" s="114"/>
    </row>
    <row r="275" spans="1:14" x14ac:dyDescent="0.25">
      <c r="A275" s="111"/>
      <c r="B275" s="111"/>
      <c r="C275" s="123"/>
      <c r="D275" s="112" t="str">
        <f>_xlfn.XLOOKUP(Table13[[#This Row],[Service]],Validation!$A$2:$A$14,Validation!$B$2:$B$14,"",0,1)</f>
        <v/>
      </c>
      <c r="E275" s="112"/>
      <c r="F275" s="113"/>
      <c r="G275" s="114"/>
      <c r="H275" s="115"/>
      <c r="I275" s="112"/>
      <c r="J275" s="112"/>
      <c r="K275" s="112"/>
      <c r="L275" s="114">
        <f>Table13[[#This Row],[Per Unit Price]]*MAX(1,Table13[[#This Row],[Qty of Units]])*MAX(1,Table13[[#This Row],['#NCMs Served / FTEs Employed]])*MAX(1,Table13[[#This Row],[Duration of Service]])</f>
        <v>0</v>
      </c>
      <c r="M275" s="112"/>
      <c r="N275" s="114"/>
    </row>
    <row r="276" spans="1:14" x14ac:dyDescent="0.25">
      <c r="A276" s="111"/>
      <c r="B276" s="111"/>
      <c r="C276" s="123"/>
      <c r="D276" s="112" t="str">
        <f>_xlfn.XLOOKUP(Table13[[#This Row],[Service]],Validation!$A$2:$A$14,Validation!$B$2:$B$14,"",0,1)</f>
        <v/>
      </c>
      <c r="E276" s="112"/>
      <c r="F276" s="113"/>
      <c r="G276" s="114"/>
      <c r="H276" s="115"/>
      <c r="I276" s="112"/>
      <c r="J276" s="112"/>
      <c r="K276" s="112"/>
      <c r="L276" s="114">
        <f>Table13[[#This Row],[Per Unit Price]]*MAX(1,Table13[[#This Row],[Qty of Units]])*MAX(1,Table13[[#This Row],['#NCMs Served / FTEs Employed]])*MAX(1,Table13[[#This Row],[Duration of Service]])</f>
        <v>0</v>
      </c>
      <c r="M276" s="112"/>
      <c r="N276" s="114"/>
    </row>
    <row r="277" spans="1:14" x14ac:dyDescent="0.25">
      <c r="A277" s="111"/>
      <c r="B277" s="111"/>
      <c r="C277" s="123"/>
      <c r="D277" s="112" t="str">
        <f>_xlfn.XLOOKUP(Table13[[#This Row],[Service]],Validation!$A$2:$A$14,Validation!$B$2:$B$14,"",0,1)</f>
        <v/>
      </c>
      <c r="E277" s="112"/>
      <c r="F277" s="113"/>
      <c r="G277" s="114"/>
      <c r="H277" s="115"/>
      <c r="I277" s="112"/>
      <c r="J277" s="112"/>
      <c r="K277" s="112"/>
      <c r="L277" s="114">
        <f>Table13[[#This Row],[Per Unit Price]]*MAX(1,Table13[[#This Row],[Qty of Units]])*MAX(1,Table13[[#This Row],['#NCMs Served / FTEs Employed]])*MAX(1,Table13[[#This Row],[Duration of Service]])</f>
        <v>0</v>
      </c>
      <c r="M277" s="112"/>
      <c r="N277" s="114"/>
    </row>
    <row r="278" spans="1:14" x14ac:dyDescent="0.25">
      <c r="A278" s="111"/>
      <c r="B278" s="111"/>
      <c r="C278" s="123"/>
      <c r="D278" s="112" t="str">
        <f>_xlfn.XLOOKUP(Table13[[#This Row],[Service]],Validation!$A$2:$A$14,Validation!$B$2:$B$14,"",0,1)</f>
        <v/>
      </c>
      <c r="E278" s="112"/>
      <c r="F278" s="113"/>
      <c r="G278" s="114"/>
      <c r="H278" s="115"/>
      <c r="I278" s="112"/>
      <c r="J278" s="112"/>
      <c r="K278" s="112"/>
      <c r="L278" s="114">
        <f>Table13[[#This Row],[Per Unit Price]]*MAX(1,Table13[[#This Row],[Qty of Units]])*MAX(1,Table13[[#This Row],['#NCMs Served / FTEs Employed]])*MAX(1,Table13[[#This Row],[Duration of Service]])</f>
        <v>0</v>
      </c>
      <c r="M278" s="112"/>
      <c r="N278" s="114"/>
    </row>
    <row r="279" spans="1:14" x14ac:dyDescent="0.25">
      <c r="A279" s="111"/>
      <c r="B279" s="111"/>
      <c r="C279" s="123"/>
      <c r="D279" s="112" t="str">
        <f>_xlfn.XLOOKUP(Table13[[#This Row],[Service]],Validation!$A$2:$A$14,Validation!$B$2:$B$14,"",0,1)</f>
        <v/>
      </c>
      <c r="E279" s="112"/>
      <c r="F279" s="113"/>
      <c r="G279" s="114"/>
      <c r="H279" s="115"/>
      <c r="I279" s="112"/>
      <c r="J279" s="112"/>
      <c r="K279" s="112"/>
      <c r="L279" s="114">
        <f>Table13[[#This Row],[Per Unit Price]]*MAX(1,Table13[[#This Row],[Qty of Units]])*MAX(1,Table13[[#This Row],['#NCMs Served / FTEs Employed]])*MAX(1,Table13[[#This Row],[Duration of Service]])</f>
        <v>0</v>
      </c>
      <c r="M279" s="112"/>
      <c r="N279" s="114"/>
    </row>
    <row r="280" spans="1:14" x14ac:dyDescent="0.25">
      <c r="A280" s="111"/>
      <c r="B280" s="111"/>
      <c r="C280" s="123"/>
      <c r="D280" s="112" t="str">
        <f>_xlfn.XLOOKUP(Table13[[#This Row],[Service]],Validation!$A$2:$A$14,Validation!$B$2:$B$14,"",0,1)</f>
        <v/>
      </c>
      <c r="E280" s="112"/>
      <c r="F280" s="113"/>
      <c r="G280" s="114"/>
      <c r="H280" s="115"/>
      <c r="I280" s="112"/>
      <c r="J280" s="112"/>
      <c r="K280" s="112"/>
      <c r="L280" s="114">
        <f>Table13[[#This Row],[Per Unit Price]]*MAX(1,Table13[[#This Row],[Qty of Units]])*MAX(1,Table13[[#This Row],['#NCMs Served / FTEs Employed]])*MAX(1,Table13[[#This Row],[Duration of Service]])</f>
        <v>0</v>
      </c>
      <c r="M280" s="112"/>
      <c r="N280" s="114"/>
    </row>
    <row r="281" spans="1:14" x14ac:dyDescent="0.25">
      <c r="A281" s="111"/>
      <c r="B281" s="111"/>
      <c r="C281" s="123"/>
      <c r="D281" s="112" t="str">
        <f>_xlfn.XLOOKUP(Table13[[#This Row],[Service]],Validation!$A$2:$A$14,Validation!$B$2:$B$14,"",0,1)</f>
        <v/>
      </c>
      <c r="E281" s="112"/>
      <c r="F281" s="113"/>
      <c r="G281" s="114"/>
      <c r="H281" s="115"/>
      <c r="I281" s="112"/>
      <c r="J281" s="112"/>
      <c r="K281" s="112"/>
      <c r="L281" s="114">
        <f>Table13[[#This Row],[Per Unit Price]]*MAX(1,Table13[[#This Row],[Qty of Units]])*MAX(1,Table13[[#This Row],['#NCMs Served / FTEs Employed]])*MAX(1,Table13[[#This Row],[Duration of Service]])</f>
        <v>0</v>
      </c>
      <c r="M281" s="112"/>
      <c r="N281" s="114"/>
    </row>
    <row r="282" spans="1:14" x14ac:dyDescent="0.25">
      <c r="A282" s="111"/>
      <c r="B282" s="111"/>
      <c r="C282" s="123"/>
      <c r="D282" s="112" t="str">
        <f>_xlfn.XLOOKUP(Table13[[#This Row],[Service]],Validation!$A$2:$A$14,Validation!$B$2:$B$14,"",0,1)</f>
        <v/>
      </c>
      <c r="E282" s="112"/>
      <c r="F282" s="113"/>
      <c r="G282" s="114"/>
      <c r="H282" s="115"/>
      <c r="I282" s="112"/>
      <c r="J282" s="112"/>
      <c r="K282" s="112"/>
      <c r="L282" s="114">
        <f>Table13[[#This Row],[Per Unit Price]]*MAX(1,Table13[[#This Row],[Qty of Units]])*MAX(1,Table13[[#This Row],['#NCMs Served / FTEs Employed]])*MAX(1,Table13[[#This Row],[Duration of Service]])</f>
        <v>0</v>
      </c>
      <c r="M282" s="112"/>
      <c r="N282" s="114"/>
    </row>
    <row r="283" spans="1:14" x14ac:dyDescent="0.25">
      <c r="A283" s="111"/>
      <c r="B283" s="111"/>
      <c r="C283" s="123"/>
      <c r="D283" s="112" t="str">
        <f>_xlfn.XLOOKUP(Table13[[#This Row],[Service]],Validation!$A$2:$A$14,Validation!$B$2:$B$14,"",0,1)</f>
        <v/>
      </c>
      <c r="E283" s="112"/>
      <c r="F283" s="113"/>
      <c r="G283" s="114"/>
      <c r="H283" s="115"/>
      <c r="I283" s="112"/>
      <c r="J283" s="112"/>
      <c r="K283" s="112"/>
      <c r="L283" s="114">
        <f>Table13[[#This Row],[Per Unit Price]]*MAX(1,Table13[[#This Row],[Qty of Units]])*MAX(1,Table13[[#This Row],['#NCMs Served / FTEs Employed]])*MAX(1,Table13[[#This Row],[Duration of Service]])</f>
        <v>0</v>
      </c>
      <c r="M283" s="112"/>
      <c r="N283" s="114"/>
    </row>
    <row r="284" spans="1:14" x14ac:dyDescent="0.25">
      <c r="A284" s="111"/>
      <c r="B284" s="111"/>
      <c r="C284" s="123"/>
      <c r="D284" s="112" t="str">
        <f>_xlfn.XLOOKUP(Table13[[#This Row],[Service]],Validation!$A$2:$A$14,Validation!$B$2:$B$14,"",0,1)</f>
        <v/>
      </c>
      <c r="E284" s="112"/>
      <c r="F284" s="113"/>
      <c r="G284" s="114"/>
      <c r="H284" s="115"/>
      <c r="I284" s="112"/>
      <c r="J284" s="112"/>
      <c r="K284" s="112"/>
      <c r="L284" s="114">
        <f>Table13[[#This Row],[Per Unit Price]]*MAX(1,Table13[[#This Row],[Qty of Units]])*MAX(1,Table13[[#This Row],['#NCMs Served / FTEs Employed]])*MAX(1,Table13[[#This Row],[Duration of Service]])</f>
        <v>0</v>
      </c>
      <c r="M284" s="112"/>
      <c r="N284" s="114"/>
    </row>
    <row r="285" spans="1:14" x14ac:dyDescent="0.25">
      <c r="A285" s="111"/>
      <c r="B285" s="111"/>
      <c r="C285" s="123"/>
      <c r="D285" s="112" t="str">
        <f>_xlfn.XLOOKUP(Table13[[#This Row],[Service]],Validation!$A$2:$A$14,Validation!$B$2:$B$14,"",0,1)</f>
        <v/>
      </c>
      <c r="E285" s="112"/>
      <c r="F285" s="113"/>
      <c r="G285" s="114"/>
      <c r="H285" s="115"/>
      <c r="I285" s="112"/>
      <c r="J285" s="112"/>
      <c r="K285" s="112"/>
      <c r="L285" s="114">
        <f>Table13[[#This Row],[Per Unit Price]]*MAX(1,Table13[[#This Row],[Qty of Units]])*MAX(1,Table13[[#This Row],['#NCMs Served / FTEs Employed]])*MAX(1,Table13[[#This Row],[Duration of Service]])</f>
        <v>0</v>
      </c>
      <c r="M285" s="112"/>
      <c r="N285" s="114"/>
    </row>
    <row r="286" spans="1:14" x14ac:dyDescent="0.25">
      <c r="A286" s="111"/>
      <c r="B286" s="111"/>
      <c r="C286" s="123"/>
      <c r="D286" s="112" t="str">
        <f>_xlfn.XLOOKUP(Table13[[#This Row],[Service]],Validation!$A$2:$A$14,Validation!$B$2:$B$14,"",0,1)</f>
        <v/>
      </c>
      <c r="E286" s="112"/>
      <c r="F286" s="113"/>
      <c r="G286" s="114"/>
      <c r="H286" s="115"/>
      <c r="I286" s="112"/>
      <c r="J286" s="112"/>
      <c r="K286" s="112"/>
      <c r="L286" s="114">
        <f>Table13[[#This Row],[Per Unit Price]]*MAX(1,Table13[[#This Row],[Qty of Units]])*MAX(1,Table13[[#This Row],['#NCMs Served / FTEs Employed]])*MAX(1,Table13[[#This Row],[Duration of Service]])</f>
        <v>0</v>
      </c>
      <c r="M286" s="112"/>
      <c r="N286" s="114"/>
    </row>
    <row r="287" spans="1:14" x14ac:dyDescent="0.25">
      <c r="A287" s="111"/>
      <c r="B287" s="111"/>
      <c r="C287" s="123"/>
      <c r="D287" s="112" t="str">
        <f>_xlfn.XLOOKUP(Table13[[#This Row],[Service]],Validation!$A$2:$A$14,Validation!$B$2:$B$14,"",0,1)</f>
        <v/>
      </c>
      <c r="E287" s="112"/>
      <c r="F287" s="113"/>
      <c r="G287" s="114"/>
      <c r="H287" s="115"/>
      <c r="I287" s="112"/>
      <c r="J287" s="112"/>
      <c r="K287" s="112"/>
      <c r="L287" s="114">
        <f>Table13[[#This Row],[Per Unit Price]]*MAX(1,Table13[[#This Row],[Qty of Units]])*MAX(1,Table13[[#This Row],['#NCMs Served / FTEs Employed]])*MAX(1,Table13[[#This Row],[Duration of Service]])</f>
        <v>0</v>
      </c>
      <c r="M287" s="112"/>
      <c r="N287" s="114"/>
    </row>
    <row r="288" spans="1:14" x14ac:dyDescent="0.25">
      <c r="A288" s="111"/>
      <c r="B288" s="111"/>
      <c r="C288" s="123"/>
      <c r="D288" s="112" t="str">
        <f>_xlfn.XLOOKUP(Table13[[#This Row],[Service]],Validation!$A$2:$A$14,Validation!$B$2:$B$14,"",0,1)</f>
        <v/>
      </c>
      <c r="E288" s="112"/>
      <c r="F288" s="113"/>
      <c r="G288" s="114"/>
      <c r="H288" s="115"/>
      <c r="I288" s="112"/>
      <c r="J288" s="112"/>
      <c r="K288" s="112"/>
      <c r="L288" s="114">
        <f>Table13[[#This Row],[Per Unit Price]]*MAX(1,Table13[[#This Row],[Qty of Units]])*MAX(1,Table13[[#This Row],['#NCMs Served / FTEs Employed]])*MAX(1,Table13[[#This Row],[Duration of Service]])</f>
        <v>0</v>
      </c>
      <c r="M288" s="112"/>
      <c r="N288" s="114"/>
    </row>
    <row r="289" spans="1:14" x14ac:dyDescent="0.25">
      <c r="A289" s="111"/>
      <c r="B289" s="111"/>
      <c r="C289" s="123"/>
      <c r="D289" s="112" t="str">
        <f>_xlfn.XLOOKUP(Table13[[#This Row],[Service]],Validation!$A$2:$A$14,Validation!$B$2:$B$14,"",0,1)</f>
        <v/>
      </c>
      <c r="E289" s="112"/>
      <c r="F289" s="113"/>
      <c r="G289" s="114"/>
      <c r="H289" s="115"/>
      <c r="I289" s="112"/>
      <c r="J289" s="112"/>
      <c r="K289" s="112"/>
      <c r="L289" s="114">
        <f>Table13[[#This Row],[Per Unit Price]]*MAX(1,Table13[[#This Row],[Qty of Units]])*MAX(1,Table13[[#This Row],['#NCMs Served / FTEs Employed]])*MAX(1,Table13[[#This Row],[Duration of Service]])</f>
        <v>0</v>
      </c>
      <c r="M289" s="112"/>
      <c r="N289" s="114"/>
    </row>
    <row r="290" spans="1:14" x14ac:dyDescent="0.25">
      <c r="A290" s="111"/>
      <c r="B290" s="111"/>
      <c r="C290" s="123"/>
      <c r="D290" s="112" t="str">
        <f>_xlfn.XLOOKUP(Table13[[#This Row],[Service]],Validation!$A$2:$A$14,Validation!$B$2:$B$14,"",0,1)</f>
        <v/>
      </c>
      <c r="E290" s="112"/>
      <c r="F290" s="113"/>
      <c r="G290" s="114"/>
      <c r="H290" s="115"/>
      <c r="I290" s="112"/>
      <c r="J290" s="112"/>
      <c r="K290" s="112"/>
      <c r="L290" s="114">
        <f>Table13[[#This Row],[Per Unit Price]]*MAX(1,Table13[[#This Row],[Qty of Units]])*MAX(1,Table13[[#This Row],['#NCMs Served / FTEs Employed]])*MAX(1,Table13[[#This Row],[Duration of Service]])</f>
        <v>0</v>
      </c>
      <c r="M290" s="112"/>
      <c r="N290" s="114"/>
    </row>
    <row r="291" spans="1:14" x14ac:dyDescent="0.25">
      <c r="A291" s="111"/>
      <c r="B291" s="111"/>
      <c r="C291" s="123"/>
      <c r="D291" s="112" t="str">
        <f>_xlfn.XLOOKUP(Table13[[#This Row],[Service]],Validation!$A$2:$A$14,Validation!$B$2:$B$14,"",0,1)</f>
        <v/>
      </c>
      <c r="E291" s="112"/>
      <c r="F291" s="113"/>
      <c r="G291" s="114"/>
      <c r="H291" s="115"/>
      <c r="I291" s="112"/>
      <c r="J291" s="112"/>
      <c r="K291" s="112"/>
      <c r="L291" s="114">
        <f>Table13[[#This Row],[Per Unit Price]]*MAX(1,Table13[[#This Row],[Qty of Units]])*MAX(1,Table13[[#This Row],['#NCMs Served / FTEs Employed]])*MAX(1,Table13[[#This Row],[Duration of Service]])</f>
        <v>0</v>
      </c>
      <c r="M291" s="112"/>
      <c r="N291" s="114"/>
    </row>
    <row r="292" spans="1:14" x14ac:dyDescent="0.25">
      <c r="A292" s="111"/>
      <c r="B292" s="111"/>
      <c r="C292" s="123"/>
      <c r="D292" s="112" t="str">
        <f>_xlfn.XLOOKUP(Table13[[#This Row],[Service]],Validation!$A$2:$A$14,Validation!$B$2:$B$14,"",0,1)</f>
        <v/>
      </c>
      <c r="E292" s="112"/>
      <c r="F292" s="113"/>
      <c r="G292" s="114"/>
      <c r="H292" s="115"/>
      <c r="I292" s="112"/>
      <c r="J292" s="112"/>
      <c r="K292" s="112"/>
      <c r="L292" s="114">
        <f>Table13[[#This Row],[Per Unit Price]]*MAX(1,Table13[[#This Row],[Qty of Units]])*MAX(1,Table13[[#This Row],['#NCMs Served / FTEs Employed]])*MAX(1,Table13[[#This Row],[Duration of Service]])</f>
        <v>0</v>
      </c>
      <c r="M292" s="112"/>
      <c r="N292" s="114"/>
    </row>
    <row r="293" spans="1:14" x14ac:dyDescent="0.25">
      <c r="A293" s="111"/>
      <c r="B293" s="111"/>
      <c r="C293" s="123"/>
      <c r="D293" s="112" t="str">
        <f>_xlfn.XLOOKUP(Table13[[#This Row],[Service]],Validation!$A$2:$A$14,Validation!$B$2:$B$14,"",0,1)</f>
        <v/>
      </c>
      <c r="E293" s="112"/>
      <c r="F293" s="113"/>
      <c r="G293" s="114"/>
      <c r="H293" s="115"/>
      <c r="I293" s="112"/>
      <c r="J293" s="112"/>
      <c r="K293" s="112"/>
      <c r="L293" s="114">
        <f>Table13[[#This Row],[Per Unit Price]]*MAX(1,Table13[[#This Row],[Qty of Units]])*MAX(1,Table13[[#This Row],['#NCMs Served / FTEs Employed]])*MAX(1,Table13[[#This Row],[Duration of Service]])</f>
        <v>0</v>
      </c>
      <c r="M293" s="112"/>
      <c r="N293" s="114"/>
    </row>
    <row r="294" spans="1:14" x14ac:dyDescent="0.25">
      <c r="A294" s="111"/>
      <c r="B294" s="111"/>
      <c r="C294" s="123"/>
      <c r="D294" s="112" t="str">
        <f>_xlfn.XLOOKUP(Table13[[#This Row],[Service]],Validation!$A$2:$A$14,Validation!$B$2:$B$14,"",0,1)</f>
        <v/>
      </c>
      <c r="E294" s="112"/>
      <c r="F294" s="113"/>
      <c r="G294" s="114"/>
      <c r="H294" s="115"/>
      <c r="I294" s="112"/>
      <c r="J294" s="112"/>
      <c r="K294" s="112"/>
      <c r="L294" s="114">
        <f>Table13[[#This Row],[Per Unit Price]]*MAX(1,Table13[[#This Row],[Qty of Units]])*MAX(1,Table13[[#This Row],['#NCMs Served / FTEs Employed]])*MAX(1,Table13[[#This Row],[Duration of Service]])</f>
        <v>0</v>
      </c>
      <c r="M294" s="112"/>
      <c r="N294" s="114"/>
    </row>
    <row r="295" spans="1:14" x14ac:dyDescent="0.25">
      <c r="A295" s="111"/>
      <c r="B295" s="111"/>
      <c r="C295" s="123"/>
      <c r="D295" s="112" t="str">
        <f>_xlfn.XLOOKUP(Table13[[#This Row],[Service]],Validation!$A$2:$A$14,Validation!$B$2:$B$14,"",0,1)</f>
        <v/>
      </c>
      <c r="E295" s="112"/>
      <c r="F295" s="113"/>
      <c r="G295" s="114"/>
      <c r="H295" s="115"/>
      <c r="I295" s="112"/>
      <c r="J295" s="112"/>
      <c r="K295" s="112"/>
      <c r="L295" s="114">
        <f>Table13[[#This Row],[Per Unit Price]]*MAX(1,Table13[[#This Row],[Qty of Units]])*MAX(1,Table13[[#This Row],['#NCMs Served / FTEs Employed]])*MAX(1,Table13[[#This Row],[Duration of Service]])</f>
        <v>0</v>
      </c>
      <c r="M295" s="112"/>
      <c r="N295" s="114"/>
    </row>
    <row r="296" spans="1:14" x14ac:dyDescent="0.25">
      <c r="A296" s="111"/>
      <c r="B296" s="111"/>
      <c r="C296" s="123"/>
      <c r="D296" s="112" t="str">
        <f>_xlfn.XLOOKUP(Table13[[#This Row],[Service]],Validation!$A$2:$A$14,Validation!$B$2:$B$14,"",0,1)</f>
        <v/>
      </c>
      <c r="E296" s="112"/>
      <c r="F296" s="113"/>
      <c r="G296" s="114"/>
      <c r="H296" s="115"/>
      <c r="I296" s="112"/>
      <c r="J296" s="112"/>
      <c r="K296" s="112"/>
      <c r="L296" s="114">
        <f>Table13[[#This Row],[Per Unit Price]]*MAX(1,Table13[[#This Row],[Qty of Units]])*MAX(1,Table13[[#This Row],['#NCMs Served / FTEs Employed]])*MAX(1,Table13[[#This Row],[Duration of Service]])</f>
        <v>0</v>
      </c>
      <c r="M296" s="112"/>
      <c r="N296" s="114"/>
    </row>
    <row r="297" spans="1:14" x14ac:dyDescent="0.25">
      <c r="A297" s="111"/>
      <c r="B297" s="111"/>
      <c r="C297" s="123"/>
      <c r="D297" s="112" t="str">
        <f>_xlfn.XLOOKUP(Table13[[#This Row],[Service]],Validation!$A$2:$A$14,Validation!$B$2:$B$14,"",0,1)</f>
        <v/>
      </c>
      <c r="E297" s="112"/>
      <c r="F297" s="113"/>
      <c r="G297" s="114"/>
      <c r="H297" s="115"/>
      <c r="I297" s="112"/>
      <c r="J297" s="112"/>
      <c r="K297" s="112"/>
      <c r="L297" s="114">
        <f>Table13[[#This Row],[Per Unit Price]]*MAX(1,Table13[[#This Row],[Qty of Units]])*MAX(1,Table13[[#This Row],['#NCMs Served / FTEs Employed]])*MAX(1,Table13[[#This Row],[Duration of Service]])</f>
        <v>0</v>
      </c>
      <c r="M297" s="112"/>
      <c r="N297" s="114"/>
    </row>
    <row r="298" spans="1:14" x14ac:dyDescent="0.25">
      <c r="A298" s="111"/>
      <c r="B298" s="111"/>
      <c r="C298" s="123"/>
      <c r="D298" s="112" t="str">
        <f>_xlfn.XLOOKUP(Table13[[#This Row],[Service]],Validation!$A$2:$A$14,Validation!$B$2:$B$14,"",0,1)</f>
        <v/>
      </c>
      <c r="E298" s="112"/>
      <c r="F298" s="113"/>
      <c r="G298" s="114"/>
      <c r="H298" s="115"/>
      <c r="I298" s="112"/>
      <c r="J298" s="112"/>
      <c r="K298" s="112"/>
      <c r="L298" s="114">
        <f>Table13[[#This Row],[Per Unit Price]]*MAX(1,Table13[[#This Row],[Qty of Units]])*MAX(1,Table13[[#This Row],['#NCMs Served / FTEs Employed]])*MAX(1,Table13[[#This Row],[Duration of Service]])</f>
        <v>0</v>
      </c>
      <c r="M298" s="112"/>
      <c r="N298" s="114"/>
    </row>
    <row r="299" spans="1:14" x14ac:dyDescent="0.25">
      <c r="A299" s="111"/>
      <c r="B299" s="111"/>
      <c r="C299" s="123"/>
      <c r="D299" s="112" t="str">
        <f>_xlfn.XLOOKUP(Table13[[#This Row],[Service]],Validation!$A$2:$A$14,Validation!$B$2:$B$14,"",0,1)</f>
        <v/>
      </c>
      <c r="E299" s="112"/>
      <c r="F299" s="113"/>
      <c r="G299" s="114"/>
      <c r="H299" s="115"/>
      <c r="I299" s="112"/>
      <c r="J299" s="112"/>
      <c r="K299" s="112"/>
      <c r="L299" s="114">
        <f>Table13[[#This Row],[Per Unit Price]]*MAX(1,Table13[[#This Row],[Qty of Units]])*MAX(1,Table13[[#This Row],['#NCMs Served / FTEs Employed]])*MAX(1,Table13[[#This Row],[Duration of Service]])</f>
        <v>0</v>
      </c>
      <c r="M299" s="112"/>
      <c r="N299" s="114"/>
    </row>
    <row r="300" spans="1:14" x14ac:dyDescent="0.25">
      <c r="A300" s="111"/>
      <c r="B300" s="111"/>
      <c r="C300" s="123"/>
      <c r="D300" s="112" t="str">
        <f>_xlfn.XLOOKUP(Table13[[#This Row],[Service]],Validation!$A$2:$A$14,Validation!$B$2:$B$14,"",0,1)</f>
        <v/>
      </c>
      <c r="E300" s="112"/>
      <c r="F300" s="113"/>
      <c r="G300" s="114"/>
      <c r="H300" s="115"/>
      <c r="I300" s="112"/>
      <c r="J300" s="112"/>
      <c r="K300" s="112"/>
      <c r="L300" s="114">
        <f>Table13[[#This Row],[Per Unit Price]]*MAX(1,Table13[[#This Row],[Qty of Units]])*MAX(1,Table13[[#This Row],['#NCMs Served / FTEs Employed]])*MAX(1,Table13[[#This Row],[Duration of Service]])</f>
        <v>0</v>
      </c>
      <c r="M300" s="112"/>
      <c r="N300" s="114"/>
    </row>
    <row r="301" spans="1:14" x14ac:dyDescent="0.25">
      <c r="A301" s="111"/>
      <c r="B301" s="111"/>
      <c r="C301" s="123"/>
      <c r="D301" s="112" t="str">
        <f>_xlfn.XLOOKUP(Table13[[#This Row],[Service]],Validation!$A$2:$A$14,Validation!$B$2:$B$14,"",0,1)</f>
        <v/>
      </c>
      <c r="E301" s="112"/>
      <c r="F301" s="113"/>
      <c r="G301" s="114"/>
      <c r="H301" s="115"/>
      <c r="I301" s="112"/>
      <c r="J301" s="112"/>
      <c r="K301" s="112"/>
      <c r="L301" s="114">
        <f>Table13[[#This Row],[Per Unit Price]]*MAX(1,Table13[[#This Row],[Qty of Units]])*MAX(1,Table13[[#This Row],['#NCMs Served / FTEs Employed]])*MAX(1,Table13[[#This Row],[Duration of Service]])</f>
        <v>0</v>
      </c>
      <c r="M301" s="112"/>
      <c r="N301" s="114"/>
    </row>
    <row r="302" spans="1:14" x14ac:dyDescent="0.25">
      <c r="A302" s="111"/>
      <c r="B302" s="111"/>
      <c r="C302" s="123"/>
      <c r="D302" s="112" t="str">
        <f>_xlfn.XLOOKUP(Table13[[#This Row],[Service]],Validation!$A$2:$A$14,Validation!$B$2:$B$14,"",0,1)</f>
        <v/>
      </c>
      <c r="E302" s="112"/>
      <c r="F302" s="113"/>
      <c r="G302" s="114"/>
      <c r="H302" s="115"/>
      <c r="I302" s="112"/>
      <c r="J302" s="112"/>
      <c r="K302" s="112"/>
      <c r="L302" s="114">
        <f>Table13[[#This Row],[Per Unit Price]]*MAX(1,Table13[[#This Row],[Qty of Units]])*MAX(1,Table13[[#This Row],['#NCMs Served / FTEs Employed]])*MAX(1,Table13[[#This Row],[Duration of Service]])</f>
        <v>0</v>
      </c>
      <c r="M302" s="112"/>
      <c r="N302" s="114"/>
    </row>
    <row r="303" spans="1:14" x14ac:dyDescent="0.25">
      <c r="A303" s="111"/>
      <c r="B303" s="111"/>
      <c r="C303" s="123"/>
      <c r="D303" s="112" t="str">
        <f>_xlfn.XLOOKUP(Table13[[#This Row],[Service]],Validation!$A$2:$A$14,Validation!$B$2:$B$14,"",0,1)</f>
        <v/>
      </c>
      <c r="E303" s="112"/>
      <c r="F303" s="113"/>
      <c r="G303" s="114"/>
      <c r="H303" s="115"/>
      <c r="I303" s="112"/>
      <c r="J303" s="112"/>
      <c r="K303" s="112"/>
      <c r="L303" s="114">
        <f>Table13[[#This Row],[Per Unit Price]]*MAX(1,Table13[[#This Row],[Qty of Units]])*MAX(1,Table13[[#This Row],['#NCMs Served / FTEs Employed]])*MAX(1,Table13[[#This Row],[Duration of Service]])</f>
        <v>0</v>
      </c>
      <c r="M303" s="112"/>
      <c r="N303" s="114"/>
    </row>
    <row r="304" spans="1:14" x14ac:dyDescent="0.25">
      <c r="A304" s="111"/>
      <c r="B304" s="111"/>
      <c r="C304" s="123"/>
      <c r="D304" s="112" t="str">
        <f>_xlfn.XLOOKUP(Table13[[#This Row],[Service]],Validation!$A$2:$A$14,Validation!$B$2:$B$14,"",0,1)</f>
        <v/>
      </c>
      <c r="E304" s="112"/>
      <c r="F304" s="113"/>
      <c r="G304" s="114"/>
      <c r="H304" s="115"/>
      <c r="I304" s="112"/>
      <c r="J304" s="112"/>
      <c r="K304" s="112"/>
      <c r="L304" s="114">
        <f>Table13[[#This Row],[Per Unit Price]]*MAX(1,Table13[[#This Row],[Qty of Units]])*MAX(1,Table13[[#This Row],['#NCMs Served / FTEs Employed]])*MAX(1,Table13[[#This Row],[Duration of Service]])</f>
        <v>0</v>
      </c>
      <c r="M304" s="112"/>
      <c r="N304" s="114"/>
    </row>
    <row r="305" spans="1:14" x14ac:dyDescent="0.25">
      <c r="A305" s="111"/>
      <c r="B305" s="111"/>
      <c r="C305" s="123"/>
      <c r="D305" s="112" t="str">
        <f>_xlfn.XLOOKUP(Table13[[#This Row],[Service]],Validation!$A$2:$A$14,Validation!$B$2:$B$14,"",0,1)</f>
        <v/>
      </c>
      <c r="E305" s="112"/>
      <c r="F305" s="113"/>
      <c r="G305" s="114"/>
      <c r="H305" s="115"/>
      <c r="I305" s="112"/>
      <c r="J305" s="112"/>
      <c r="K305" s="112"/>
      <c r="L305" s="114">
        <f>Table13[[#This Row],[Per Unit Price]]*MAX(1,Table13[[#This Row],[Qty of Units]])*MAX(1,Table13[[#This Row],['#NCMs Served / FTEs Employed]])*MAX(1,Table13[[#This Row],[Duration of Service]])</f>
        <v>0</v>
      </c>
      <c r="M305" s="112"/>
      <c r="N305" s="114"/>
    </row>
    <row r="306" spans="1:14" x14ac:dyDescent="0.25">
      <c r="A306" s="111"/>
      <c r="B306" s="111"/>
      <c r="C306" s="123"/>
      <c r="D306" s="112" t="str">
        <f>_xlfn.XLOOKUP(Table13[[#This Row],[Service]],Validation!$A$2:$A$14,Validation!$B$2:$B$14,"",0,1)</f>
        <v/>
      </c>
      <c r="E306" s="112"/>
      <c r="F306" s="113"/>
      <c r="G306" s="114"/>
      <c r="H306" s="115"/>
      <c r="I306" s="112"/>
      <c r="J306" s="112"/>
      <c r="K306" s="112"/>
      <c r="L306" s="114">
        <f>Table13[[#This Row],[Per Unit Price]]*MAX(1,Table13[[#This Row],[Qty of Units]])*MAX(1,Table13[[#This Row],['#NCMs Served / FTEs Employed]])*MAX(1,Table13[[#This Row],[Duration of Service]])</f>
        <v>0</v>
      </c>
      <c r="M306" s="112"/>
      <c r="N306" s="114"/>
    </row>
    <row r="307" spans="1:14" x14ac:dyDescent="0.25">
      <c r="A307" s="111"/>
      <c r="B307" s="111"/>
      <c r="C307" s="123"/>
      <c r="D307" s="112" t="str">
        <f>_xlfn.XLOOKUP(Table13[[#This Row],[Service]],Validation!$A$2:$A$14,Validation!$B$2:$B$14,"",0,1)</f>
        <v/>
      </c>
      <c r="E307" s="112"/>
      <c r="F307" s="113"/>
      <c r="G307" s="114"/>
      <c r="H307" s="115"/>
      <c r="I307" s="112"/>
      <c r="J307" s="112"/>
      <c r="K307" s="112"/>
      <c r="L307" s="114">
        <f>Table13[[#This Row],[Per Unit Price]]*MAX(1,Table13[[#This Row],[Qty of Units]])*MAX(1,Table13[[#This Row],['#NCMs Served / FTEs Employed]])*MAX(1,Table13[[#This Row],[Duration of Service]])</f>
        <v>0</v>
      </c>
      <c r="M307" s="112"/>
      <c r="N307" s="114"/>
    </row>
    <row r="308" spans="1:14" x14ac:dyDescent="0.25">
      <c r="A308" s="111"/>
      <c r="B308" s="111"/>
      <c r="C308" s="123"/>
      <c r="D308" s="112" t="str">
        <f>_xlfn.XLOOKUP(Table13[[#This Row],[Service]],Validation!$A$2:$A$14,Validation!$B$2:$B$14,"",0,1)</f>
        <v/>
      </c>
      <c r="E308" s="112"/>
      <c r="F308" s="113"/>
      <c r="G308" s="114"/>
      <c r="H308" s="115"/>
      <c r="I308" s="112"/>
      <c r="J308" s="112"/>
      <c r="K308" s="112"/>
      <c r="L308" s="114">
        <f>Table13[[#This Row],[Per Unit Price]]*MAX(1,Table13[[#This Row],[Qty of Units]])*MAX(1,Table13[[#This Row],['#NCMs Served / FTEs Employed]])*MAX(1,Table13[[#This Row],[Duration of Service]])</f>
        <v>0</v>
      </c>
      <c r="M308" s="112"/>
      <c r="N308" s="114"/>
    </row>
    <row r="309" spans="1:14" x14ac:dyDescent="0.25">
      <c r="A309" s="111"/>
      <c r="B309" s="111"/>
      <c r="C309" s="123"/>
      <c r="D309" s="112" t="str">
        <f>_xlfn.XLOOKUP(Table13[[#This Row],[Service]],Validation!$A$2:$A$14,Validation!$B$2:$B$14,"",0,1)</f>
        <v/>
      </c>
      <c r="E309" s="112"/>
      <c r="F309" s="113"/>
      <c r="G309" s="114"/>
      <c r="H309" s="115"/>
      <c r="I309" s="112"/>
      <c r="J309" s="112"/>
      <c r="K309" s="112"/>
      <c r="L309" s="114">
        <f>Table13[[#This Row],[Per Unit Price]]*MAX(1,Table13[[#This Row],[Qty of Units]])*MAX(1,Table13[[#This Row],['#NCMs Served / FTEs Employed]])*MAX(1,Table13[[#This Row],[Duration of Service]])</f>
        <v>0</v>
      </c>
      <c r="M309" s="112"/>
      <c r="N309" s="114"/>
    </row>
    <row r="310" spans="1:14" x14ac:dyDescent="0.25">
      <c r="A310" s="111"/>
      <c r="B310" s="111"/>
      <c r="C310" s="123"/>
      <c r="D310" s="112" t="str">
        <f>_xlfn.XLOOKUP(Table13[[#This Row],[Service]],Validation!$A$2:$A$14,Validation!$B$2:$B$14,"",0,1)</f>
        <v/>
      </c>
      <c r="E310" s="112"/>
      <c r="F310" s="113"/>
      <c r="G310" s="114"/>
      <c r="H310" s="115"/>
      <c r="I310" s="112"/>
      <c r="J310" s="112"/>
      <c r="K310" s="112"/>
      <c r="L310" s="114">
        <f>Table13[[#This Row],[Per Unit Price]]*MAX(1,Table13[[#This Row],[Qty of Units]])*MAX(1,Table13[[#This Row],['#NCMs Served / FTEs Employed]])*MAX(1,Table13[[#This Row],[Duration of Service]])</f>
        <v>0</v>
      </c>
      <c r="M310" s="112"/>
      <c r="N310" s="114"/>
    </row>
    <row r="311" spans="1:14" x14ac:dyDescent="0.25">
      <c r="A311" s="111"/>
      <c r="B311" s="111"/>
      <c r="C311" s="123"/>
      <c r="D311" s="112" t="str">
        <f>_xlfn.XLOOKUP(Table13[[#This Row],[Service]],Validation!$A$2:$A$14,Validation!$B$2:$B$14,"",0,1)</f>
        <v/>
      </c>
      <c r="E311" s="112"/>
      <c r="F311" s="113"/>
      <c r="G311" s="114"/>
      <c r="H311" s="115"/>
      <c r="I311" s="112"/>
      <c r="J311" s="112"/>
      <c r="K311" s="112"/>
      <c r="L311" s="114">
        <f>Table13[[#This Row],[Per Unit Price]]*MAX(1,Table13[[#This Row],[Qty of Units]])*MAX(1,Table13[[#This Row],['#NCMs Served / FTEs Employed]])*MAX(1,Table13[[#This Row],[Duration of Service]])</f>
        <v>0</v>
      </c>
      <c r="M311" s="112"/>
      <c r="N311" s="114"/>
    </row>
    <row r="312" spans="1:14" x14ac:dyDescent="0.25">
      <c r="A312" s="111"/>
      <c r="B312" s="111"/>
      <c r="C312" s="123"/>
      <c r="D312" s="112" t="str">
        <f>_xlfn.XLOOKUP(Table13[[#This Row],[Service]],Validation!$A$2:$A$14,Validation!$B$2:$B$14,"",0,1)</f>
        <v/>
      </c>
      <c r="E312" s="112"/>
      <c r="F312" s="113"/>
      <c r="G312" s="114"/>
      <c r="H312" s="115"/>
      <c r="I312" s="112"/>
      <c r="J312" s="112"/>
      <c r="K312" s="112"/>
      <c r="L312" s="114">
        <f>Table13[[#This Row],[Per Unit Price]]*MAX(1,Table13[[#This Row],[Qty of Units]])*MAX(1,Table13[[#This Row],['#NCMs Served / FTEs Employed]])*MAX(1,Table13[[#This Row],[Duration of Service]])</f>
        <v>0</v>
      </c>
      <c r="M312" s="112"/>
      <c r="N312" s="114"/>
    </row>
    <row r="313" spans="1:14" x14ac:dyDescent="0.25">
      <c r="A313" s="111"/>
      <c r="B313" s="111"/>
      <c r="C313" s="123"/>
      <c r="D313" s="112" t="str">
        <f>_xlfn.XLOOKUP(Table13[[#This Row],[Service]],Validation!$A$2:$A$14,Validation!$B$2:$B$14,"",0,1)</f>
        <v/>
      </c>
      <c r="E313" s="112"/>
      <c r="F313" s="113"/>
      <c r="G313" s="114"/>
      <c r="H313" s="115"/>
      <c r="I313" s="112"/>
      <c r="J313" s="112"/>
      <c r="K313" s="112"/>
      <c r="L313" s="114">
        <f>Table13[[#This Row],[Per Unit Price]]*MAX(1,Table13[[#This Row],[Qty of Units]])*MAX(1,Table13[[#This Row],['#NCMs Served / FTEs Employed]])*MAX(1,Table13[[#This Row],[Duration of Service]])</f>
        <v>0</v>
      </c>
      <c r="M313" s="112"/>
      <c r="N313" s="114"/>
    </row>
    <row r="314" spans="1:14" x14ac:dyDescent="0.25">
      <c r="A314" s="111"/>
      <c r="B314" s="111"/>
      <c r="C314" s="123"/>
      <c r="D314" s="112" t="str">
        <f>_xlfn.XLOOKUP(Table13[[#This Row],[Service]],Validation!$A$2:$A$14,Validation!$B$2:$B$14,"",0,1)</f>
        <v/>
      </c>
      <c r="E314" s="112"/>
      <c r="F314" s="113"/>
      <c r="G314" s="114"/>
      <c r="H314" s="115"/>
      <c r="I314" s="112"/>
      <c r="J314" s="112"/>
      <c r="K314" s="112"/>
      <c r="L314" s="114">
        <f>Table13[[#This Row],[Per Unit Price]]*MAX(1,Table13[[#This Row],[Qty of Units]])*MAX(1,Table13[[#This Row],['#NCMs Served / FTEs Employed]])*MAX(1,Table13[[#This Row],[Duration of Service]])</f>
        <v>0</v>
      </c>
      <c r="M314" s="112"/>
      <c r="N314" s="114"/>
    </row>
    <row r="315" spans="1:14" x14ac:dyDescent="0.25">
      <c r="A315" s="111"/>
      <c r="B315" s="111"/>
      <c r="C315" s="123"/>
      <c r="D315" s="112" t="str">
        <f>_xlfn.XLOOKUP(Table13[[#This Row],[Service]],Validation!$A$2:$A$14,Validation!$B$2:$B$14,"",0,1)</f>
        <v/>
      </c>
      <c r="E315" s="112"/>
      <c r="F315" s="113"/>
      <c r="G315" s="114"/>
      <c r="H315" s="115"/>
      <c r="I315" s="112"/>
      <c r="J315" s="112"/>
      <c r="K315" s="112"/>
      <c r="L315" s="114">
        <f>Table13[[#This Row],[Per Unit Price]]*MAX(1,Table13[[#This Row],[Qty of Units]])*MAX(1,Table13[[#This Row],['#NCMs Served / FTEs Employed]])*MAX(1,Table13[[#This Row],[Duration of Service]])</f>
        <v>0</v>
      </c>
      <c r="M315" s="112"/>
      <c r="N315" s="114"/>
    </row>
    <row r="316" spans="1:14" x14ac:dyDescent="0.25">
      <c r="A316" s="111"/>
      <c r="B316" s="111"/>
      <c r="C316" s="123"/>
      <c r="D316" s="112" t="str">
        <f>_xlfn.XLOOKUP(Table13[[#This Row],[Service]],Validation!$A$2:$A$14,Validation!$B$2:$B$14,"",0,1)</f>
        <v/>
      </c>
      <c r="E316" s="112"/>
      <c r="F316" s="113"/>
      <c r="G316" s="114"/>
      <c r="H316" s="115"/>
      <c r="I316" s="112"/>
      <c r="J316" s="112"/>
      <c r="K316" s="112"/>
      <c r="L316" s="114">
        <f>Table13[[#This Row],[Per Unit Price]]*MAX(1,Table13[[#This Row],[Qty of Units]])*MAX(1,Table13[[#This Row],['#NCMs Served / FTEs Employed]])*MAX(1,Table13[[#This Row],[Duration of Service]])</f>
        <v>0</v>
      </c>
      <c r="M316" s="112"/>
      <c r="N316" s="114"/>
    </row>
    <row r="317" spans="1:14" x14ac:dyDescent="0.25">
      <c r="A317" s="111"/>
      <c r="B317" s="111"/>
      <c r="C317" s="123"/>
      <c r="D317" s="112" t="str">
        <f>_xlfn.XLOOKUP(Table13[[#This Row],[Service]],Validation!$A$2:$A$14,Validation!$B$2:$B$14,"",0,1)</f>
        <v/>
      </c>
      <c r="E317" s="112"/>
      <c r="F317" s="113"/>
      <c r="G317" s="114"/>
      <c r="H317" s="115"/>
      <c r="I317" s="112"/>
      <c r="J317" s="112"/>
      <c r="K317" s="112"/>
      <c r="L317" s="114">
        <f>Table13[[#This Row],[Per Unit Price]]*MAX(1,Table13[[#This Row],[Qty of Units]])*MAX(1,Table13[[#This Row],['#NCMs Served / FTEs Employed]])*MAX(1,Table13[[#This Row],[Duration of Service]])</f>
        <v>0</v>
      </c>
      <c r="M317" s="112"/>
      <c r="N317" s="114"/>
    </row>
    <row r="318" spans="1:14" x14ac:dyDescent="0.25">
      <c r="A318" s="111"/>
      <c r="B318" s="111"/>
      <c r="C318" s="123"/>
      <c r="D318" s="112" t="str">
        <f>_xlfn.XLOOKUP(Table13[[#This Row],[Service]],Validation!$A$2:$A$14,Validation!$B$2:$B$14,"",0,1)</f>
        <v/>
      </c>
      <c r="E318" s="112"/>
      <c r="F318" s="113"/>
      <c r="G318" s="114"/>
      <c r="H318" s="115"/>
      <c r="I318" s="112"/>
      <c r="J318" s="112"/>
      <c r="K318" s="112"/>
      <c r="L318" s="114">
        <f>Table13[[#This Row],[Per Unit Price]]*MAX(1,Table13[[#This Row],[Qty of Units]])*MAX(1,Table13[[#This Row],['#NCMs Served / FTEs Employed]])*MAX(1,Table13[[#This Row],[Duration of Service]])</f>
        <v>0</v>
      </c>
      <c r="M318" s="112"/>
      <c r="N318" s="114"/>
    </row>
    <row r="319" spans="1:14" x14ac:dyDescent="0.25">
      <c r="A319" s="111"/>
      <c r="B319" s="111"/>
      <c r="C319" s="123"/>
      <c r="D319" s="112" t="str">
        <f>_xlfn.XLOOKUP(Table13[[#This Row],[Service]],Validation!$A$2:$A$14,Validation!$B$2:$B$14,"",0,1)</f>
        <v/>
      </c>
      <c r="E319" s="112"/>
      <c r="F319" s="113"/>
      <c r="G319" s="114"/>
      <c r="H319" s="115"/>
      <c r="I319" s="112"/>
      <c r="J319" s="112"/>
      <c r="K319" s="112"/>
      <c r="L319" s="114">
        <f>Table13[[#This Row],[Per Unit Price]]*MAX(1,Table13[[#This Row],[Qty of Units]])*MAX(1,Table13[[#This Row],['#NCMs Served / FTEs Employed]])*MAX(1,Table13[[#This Row],[Duration of Service]])</f>
        <v>0</v>
      </c>
      <c r="M319" s="112"/>
      <c r="N319" s="114"/>
    </row>
    <row r="320" spans="1:14" x14ac:dyDescent="0.25">
      <c r="A320" s="111"/>
      <c r="B320" s="111"/>
      <c r="C320" s="123"/>
      <c r="D320" s="112" t="str">
        <f>_xlfn.XLOOKUP(Table13[[#This Row],[Service]],Validation!$A$2:$A$14,Validation!$B$2:$B$14,"",0,1)</f>
        <v/>
      </c>
      <c r="E320" s="112"/>
      <c r="F320" s="113"/>
      <c r="G320" s="114"/>
      <c r="H320" s="115"/>
      <c r="I320" s="112"/>
      <c r="J320" s="112"/>
      <c r="K320" s="112"/>
      <c r="L320" s="114">
        <f>Table13[[#This Row],[Per Unit Price]]*MAX(1,Table13[[#This Row],[Qty of Units]])*MAX(1,Table13[[#This Row],['#NCMs Served / FTEs Employed]])*MAX(1,Table13[[#This Row],[Duration of Service]])</f>
        <v>0</v>
      </c>
      <c r="M320" s="112"/>
      <c r="N320" s="114"/>
    </row>
    <row r="321" spans="1:14" x14ac:dyDescent="0.25">
      <c r="A321" s="111"/>
      <c r="B321" s="111"/>
      <c r="C321" s="123"/>
      <c r="D321" s="112" t="str">
        <f>_xlfn.XLOOKUP(Table13[[#This Row],[Service]],Validation!$A$2:$A$14,Validation!$B$2:$B$14,"",0,1)</f>
        <v/>
      </c>
      <c r="E321" s="112"/>
      <c r="F321" s="113"/>
      <c r="G321" s="114"/>
      <c r="H321" s="115"/>
      <c r="I321" s="112"/>
      <c r="J321" s="112"/>
      <c r="K321" s="112"/>
      <c r="L321" s="114">
        <f>Table13[[#This Row],[Per Unit Price]]*MAX(1,Table13[[#This Row],[Qty of Units]])*MAX(1,Table13[[#This Row],['#NCMs Served / FTEs Employed]])*MAX(1,Table13[[#This Row],[Duration of Service]])</f>
        <v>0</v>
      </c>
      <c r="M321" s="112"/>
      <c r="N321" s="114"/>
    </row>
    <row r="322" spans="1:14" x14ac:dyDescent="0.25">
      <c r="A322" s="111"/>
      <c r="B322" s="111"/>
      <c r="C322" s="123"/>
      <c r="D322" s="112" t="str">
        <f>_xlfn.XLOOKUP(Table13[[#This Row],[Service]],Validation!$A$2:$A$14,Validation!$B$2:$B$14,"",0,1)</f>
        <v/>
      </c>
      <c r="E322" s="112"/>
      <c r="F322" s="113"/>
      <c r="G322" s="114"/>
      <c r="H322" s="115"/>
      <c r="I322" s="112"/>
      <c r="J322" s="112"/>
      <c r="K322" s="112"/>
      <c r="L322" s="114">
        <f>Table13[[#This Row],[Per Unit Price]]*MAX(1,Table13[[#This Row],[Qty of Units]])*MAX(1,Table13[[#This Row],['#NCMs Served / FTEs Employed]])*MAX(1,Table13[[#This Row],[Duration of Service]])</f>
        <v>0</v>
      </c>
      <c r="M322" s="112"/>
      <c r="N322" s="114"/>
    </row>
    <row r="323" spans="1:14" x14ac:dyDescent="0.25">
      <c r="A323" s="111"/>
      <c r="B323" s="111"/>
      <c r="C323" s="123"/>
      <c r="D323" s="112" t="str">
        <f>_xlfn.XLOOKUP(Table13[[#This Row],[Service]],Validation!$A$2:$A$14,Validation!$B$2:$B$14,"",0,1)</f>
        <v/>
      </c>
      <c r="E323" s="112"/>
      <c r="F323" s="113"/>
      <c r="G323" s="114"/>
      <c r="H323" s="115"/>
      <c r="I323" s="112"/>
      <c r="J323" s="112"/>
      <c r="K323" s="112"/>
      <c r="L323" s="114">
        <f>Table13[[#This Row],[Per Unit Price]]*MAX(1,Table13[[#This Row],[Qty of Units]])*MAX(1,Table13[[#This Row],['#NCMs Served / FTEs Employed]])*MAX(1,Table13[[#This Row],[Duration of Service]])</f>
        <v>0</v>
      </c>
      <c r="M323" s="112"/>
      <c r="N323" s="114"/>
    </row>
    <row r="324" spans="1:14" x14ac:dyDescent="0.25">
      <c r="A324" s="111"/>
      <c r="B324" s="111"/>
      <c r="C324" s="123"/>
      <c r="D324" s="112" t="str">
        <f>_xlfn.XLOOKUP(Table13[[#This Row],[Service]],Validation!$A$2:$A$14,Validation!$B$2:$B$14,"",0,1)</f>
        <v/>
      </c>
      <c r="E324" s="112"/>
      <c r="F324" s="113"/>
      <c r="G324" s="114"/>
      <c r="H324" s="115"/>
      <c r="I324" s="112"/>
      <c r="J324" s="112"/>
      <c r="K324" s="112"/>
      <c r="L324" s="114">
        <f>Table13[[#This Row],[Per Unit Price]]*MAX(1,Table13[[#This Row],[Qty of Units]])*MAX(1,Table13[[#This Row],['#NCMs Served / FTEs Employed]])*MAX(1,Table13[[#This Row],[Duration of Service]])</f>
        <v>0</v>
      </c>
      <c r="M324" s="112"/>
      <c r="N324" s="114"/>
    </row>
    <row r="325" spans="1:14" x14ac:dyDescent="0.25">
      <c r="A325" s="111"/>
      <c r="B325" s="111"/>
      <c r="C325" s="123"/>
      <c r="D325" s="112" t="str">
        <f>_xlfn.XLOOKUP(Table13[[#This Row],[Service]],Validation!$A$2:$A$14,Validation!$B$2:$B$14,"",0,1)</f>
        <v/>
      </c>
      <c r="E325" s="112"/>
      <c r="F325" s="113"/>
      <c r="G325" s="114"/>
      <c r="H325" s="115"/>
      <c r="I325" s="112"/>
      <c r="J325" s="112"/>
      <c r="K325" s="112"/>
      <c r="L325" s="114">
        <f>Table13[[#This Row],[Per Unit Price]]*MAX(1,Table13[[#This Row],[Qty of Units]])*MAX(1,Table13[[#This Row],['#NCMs Served / FTEs Employed]])*MAX(1,Table13[[#This Row],[Duration of Service]])</f>
        <v>0</v>
      </c>
      <c r="M325" s="112"/>
      <c r="N325" s="114"/>
    </row>
    <row r="326" spans="1:14" x14ac:dyDescent="0.25">
      <c r="A326" s="111"/>
      <c r="B326" s="111"/>
      <c r="C326" s="123"/>
      <c r="D326" s="112" t="str">
        <f>_xlfn.XLOOKUP(Table13[[#This Row],[Service]],Validation!$A$2:$A$14,Validation!$B$2:$B$14,"",0,1)</f>
        <v/>
      </c>
      <c r="E326" s="112"/>
      <c r="F326" s="113"/>
      <c r="G326" s="114"/>
      <c r="H326" s="115"/>
      <c r="I326" s="112"/>
      <c r="J326" s="112"/>
      <c r="K326" s="112"/>
      <c r="L326" s="114">
        <f>Table13[[#This Row],[Per Unit Price]]*MAX(1,Table13[[#This Row],[Qty of Units]])*MAX(1,Table13[[#This Row],['#NCMs Served / FTEs Employed]])*MAX(1,Table13[[#This Row],[Duration of Service]])</f>
        <v>0</v>
      </c>
      <c r="M326" s="112"/>
      <c r="N326" s="114"/>
    </row>
    <row r="327" spans="1:14" x14ac:dyDescent="0.25">
      <c r="A327" s="111"/>
      <c r="B327" s="111"/>
      <c r="C327" s="123"/>
      <c r="D327" s="112" t="str">
        <f>_xlfn.XLOOKUP(Table13[[#This Row],[Service]],Validation!$A$2:$A$14,Validation!$B$2:$B$14,"",0,1)</f>
        <v/>
      </c>
      <c r="E327" s="112"/>
      <c r="F327" s="113"/>
      <c r="G327" s="114"/>
      <c r="H327" s="115"/>
      <c r="I327" s="112"/>
      <c r="J327" s="112"/>
      <c r="K327" s="112"/>
      <c r="L327" s="114">
        <f>Table13[[#This Row],[Per Unit Price]]*MAX(1,Table13[[#This Row],[Qty of Units]])*MAX(1,Table13[[#This Row],['#NCMs Served / FTEs Employed]])*MAX(1,Table13[[#This Row],[Duration of Service]])</f>
        <v>0</v>
      </c>
      <c r="M327" s="112"/>
      <c r="N327" s="114"/>
    </row>
    <row r="328" spans="1:14" x14ac:dyDescent="0.25">
      <c r="A328" s="111"/>
      <c r="B328" s="111"/>
      <c r="C328" s="123"/>
      <c r="D328" s="112" t="str">
        <f>_xlfn.XLOOKUP(Table13[[#This Row],[Service]],Validation!$A$2:$A$14,Validation!$B$2:$B$14,"",0,1)</f>
        <v/>
      </c>
      <c r="E328" s="112"/>
      <c r="F328" s="113"/>
      <c r="G328" s="114"/>
      <c r="H328" s="115"/>
      <c r="I328" s="112"/>
      <c r="J328" s="112"/>
      <c r="K328" s="112"/>
      <c r="L328" s="114">
        <f>Table13[[#This Row],[Per Unit Price]]*MAX(1,Table13[[#This Row],[Qty of Units]])*MAX(1,Table13[[#This Row],['#NCMs Served / FTEs Employed]])*MAX(1,Table13[[#This Row],[Duration of Service]])</f>
        <v>0</v>
      </c>
      <c r="M328" s="112"/>
      <c r="N328" s="114"/>
    </row>
    <row r="329" spans="1:14" x14ac:dyDescent="0.25">
      <c r="A329" s="111"/>
      <c r="B329" s="111"/>
      <c r="C329" s="123"/>
      <c r="D329" s="112" t="str">
        <f>_xlfn.XLOOKUP(Table13[[#This Row],[Service]],Validation!$A$2:$A$14,Validation!$B$2:$B$14,"",0,1)</f>
        <v/>
      </c>
      <c r="E329" s="112"/>
      <c r="F329" s="113"/>
      <c r="G329" s="114"/>
      <c r="H329" s="115"/>
      <c r="I329" s="112"/>
      <c r="J329" s="112"/>
      <c r="K329" s="112"/>
      <c r="L329" s="114">
        <f>Table13[[#This Row],[Per Unit Price]]*MAX(1,Table13[[#This Row],[Qty of Units]])*MAX(1,Table13[[#This Row],['#NCMs Served / FTEs Employed]])*MAX(1,Table13[[#This Row],[Duration of Service]])</f>
        <v>0</v>
      </c>
      <c r="M329" s="112"/>
      <c r="N329" s="114"/>
    </row>
    <row r="330" spans="1:14" x14ac:dyDescent="0.25">
      <c r="A330" s="111"/>
      <c r="B330" s="111"/>
      <c r="C330" s="123"/>
      <c r="D330" s="112" t="str">
        <f>_xlfn.XLOOKUP(Table13[[#This Row],[Service]],Validation!$A$2:$A$14,Validation!$B$2:$B$14,"",0,1)</f>
        <v/>
      </c>
      <c r="E330" s="112"/>
      <c r="F330" s="113"/>
      <c r="G330" s="114"/>
      <c r="H330" s="115"/>
      <c r="I330" s="112"/>
      <c r="J330" s="112"/>
      <c r="K330" s="112"/>
      <c r="L330" s="114">
        <f>Table13[[#This Row],[Per Unit Price]]*MAX(1,Table13[[#This Row],[Qty of Units]])*MAX(1,Table13[[#This Row],['#NCMs Served / FTEs Employed]])*MAX(1,Table13[[#This Row],[Duration of Service]])</f>
        <v>0</v>
      </c>
      <c r="M330" s="112"/>
      <c r="N330" s="114"/>
    </row>
    <row r="331" spans="1:14" x14ac:dyDescent="0.25">
      <c r="A331" s="111"/>
      <c r="B331" s="111"/>
      <c r="C331" s="123"/>
      <c r="D331" s="112" t="str">
        <f>_xlfn.XLOOKUP(Table13[[#This Row],[Service]],Validation!$A$2:$A$14,Validation!$B$2:$B$14,"",0,1)</f>
        <v/>
      </c>
      <c r="E331" s="112"/>
      <c r="F331" s="113"/>
      <c r="G331" s="114"/>
      <c r="H331" s="115"/>
      <c r="I331" s="112"/>
      <c r="J331" s="112"/>
      <c r="K331" s="112"/>
      <c r="L331" s="114">
        <f>Table13[[#This Row],[Per Unit Price]]*MAX(1,Table13[[#This Row],[Qty of Units]])*MAX(1,Table13[[#This Row],['#NCMs Served / FTEs Employed]])*MAX(1,Table13[[#This Row],[Duration of Service]])</f>
        <v>0</v>
      </c>
      <c r="M331" s="112"/>
      <c r="N331" s="114"/>
    </row>
    <row r="332" spans="1:14" x14ac:dyDescent="0.25">
      <c r="A332" s="111"/>
      <c r="B332" s="111"/>
      <c r="C332" s="123"/>
      <c r="D332" s="112" t="str">
        <f>_xlfn.XLOOKUP(Table13[[#This Row],[Service]],Validation!$A$2:$A$14,Validation!$B$2:$B$14,"",0,1)</f>
        <v/>
      </c>
      <c r="E332" s="112"/>
      <c r="F332" s="113"/>
      <c r="G332" s="114"/>
      <c r="H332" s="115"/>
      <c r="I332" s="112"/>
      <c r="J332" s="112"/>
      <c r="K332" s="112"/>
      <c r="L332" s="114">
        <f>Table13[[#This Row],[Per Unit Price]]*MAX(1,Table13[[#This Row],[Qty of Units]])*MAX(1,Table13[[#This Row],['#NCMs Served / FTEs Employed]])*MAX(1,Table13[[#This Row],[Duration of Service]])</f>
        <v>0</v>
      </c>
      <c r="M332" s="112"/>
      <c r="N332" s="114"/>
    </row>
    <row r="333" spans="1:14" x14ac:dyDescent="0.25">
      <c r="A333" s="111"/>
      <c r="B333" s="111"/>
      <c r="C333" s="123"/>
      <c r="D333" s="112" t="str">
        <f>_xlfn.XLOOKUP(Table13[[#This Row],[Service]],Validation!$A$2:$A$14,Validation!$B$2:$B$14,"",0,1)</f>
        <v/>
      </c>
      <c r="E333" s="112"/>
      <c r="F333" s="113"/>
      <c r="G333" s="114"/>
      <c r="H333" s="115"/>
      <c r="I333" s="112"/>
      <c r="J333" s="112"/>
      <c r="K333" s="112"/>
      <c r="L333" s="114">
        <f>Table13[[#This Row],[Per Unit Price]]*MAX(1,Table13[[#This Row],[Qty of Units]])*MAX(1,Table13[[#This Row],['#NCMs Served / FTEs Employed]])*MAX(1,Table13[[#This Row],[Duration of Service]])</f>
        <v>0</v>
      </c>
      <c r="M333" s="112"/>
      <c r="N333" s="114"/>
    </row>
    <row r="334" spans="1:14" x14ac:dyDescent="0.25">
      <c r="A334" s="111"/>
      <c r="B334" s="111"/>
      <c r="C334" s="123"/>
      <c r="D334" s="112" t="str">
        <f>_xlfn.XLOOKUP(Table13[[#This Row],[Service]],Validation!$A$2:$A$14,Validation!$B$2:$B$14,"",0,1)</f>
        <v/>
      </c>
      <c r="E334" s="112"/>
      <c r="F334" s="113"/>
      <c r="G334" s="114"/>
      <c r="H334" s="115"/>
      <c r="I334" s="112"/>
      <c r="J334" s="112"/>
      <c r="K334" s="112"/>
      <c r="L334" s="114">
        <f>Table13[[#This Row],[Per Unit Price]]*MAX(1,Table13[[#This Row],[Qty of Units]])*MAX(1,Table13[[#This Row],['#NCMs Served / FTEs Employed]])*MAX(1,Table13[[#This Row],[Duration of Service]])</f>
        <v>0</v>
      </c>
      <c r="M334" s="112"/>
      <c r="N334" s="114"/>
    </row>
    <row r="335" spans="1:14" x14ac:dyDescent="0.25">
      <c r="A335" s="111"/>
      <c r="B335" s="111"/>
      <c r="C335" s="123"/>
      <c r="D335" s="112" t="str">
        <f>_xlfn.XLOOKUP(Table13[[#This Row],[Service]],Validation!$A$2:$A$14,Validation!$B$2:$B$14,"",0,1)</f>
        <v/>
      </c>
      <c r="E335" s="112"/>
      <c r="F335" s="113"/>
      <c r="G335" s="114"/>
      <c r="H335" s="115"/>
      <c r="I335" s="112"/>
      <c r="J335" s="112"/>
      <c r="K335" s="112"/>
      <c r="L335" s="114">
        <f>Table13[[#This Row],[Per Unit Price]]*MAX(1,Table13[[#This Row],[Qty of Units]])*MAX(1,Table13[[#This Row],['#NCMs Served / FTEs Employed]])*MAX(1,Table13[[#This Row],[Duration of Service]])</f>
        <v>0</v>
      </c>
      <c r="M335" s="112"/>
      <c r="N335" s="114"/>
    </row>
    <row r="336" spans="1:14" x14ac:dyDescent="0.25">
      <c r="A336" s="111"/>
      <c r="B336" s="111"/>
      <c r="C336" s="123"/>
      <c r="D336" s="112" t="str">
        <f>_xlfn.XLOOKUP(Table13[[#This Row],[Service]],Validation!$A$2:$A$14,Validation!$B$2:$B$14,"",0,1)</f>
        <v/>
      </c>
      <c r="E336" s="112"/>
      <c r="F336" s="113"/>
      <c r="G336" s="114"/>
      <c r="H336" s="115"/>
      <c r="I336" s="112"/>
      <c r="J336" s="112"/>
      <c r="K336" s="112"/>
      <c r="L336" s="114">
        <f>Table13[[#This Row],[Per Unit Price]]*MAX(1,Table13[[#This Row],[Qty of Units]])*MAX(1,Table13[[#This Row],['#NCMs Served / FTEs Employed]])*MAX(1,Table13[[#This Row],[Duration of Service]])</f>
        <v>0</v>
      </c>
      <c r="M336" s="112"/>
      <c r="N336" s="114"/>
    </row>
    <row r="337" spans="1:14" x14ac:dyDescent="0.25">
      <c r="A337" s="111"/>
      <c r="B337" s="111"/>
      <c r="C337" s="123"/>
      <c r="D337" s="112" t="str">
        <f>_xlfn.XLOOKUP(Table13[[#This Row],[Service]],Validation!$A$2:$A$14,Validation!$B$2:$B$14,"",0,1)</f>
        <v/>
      </c>
      <c r="E337" s="112"/>
      <c r="F337" s="113"/>
      <c r="G337" s="114"/>
      <c r="H337" s="115"/>
      <c r="I337" s="112"/>
      <c r="J337" s="112"/>
      <c r="K337" s="112"/>
      <c r="L337" s="114">
        <f>Table13[[#This Row],[Per Unit Price]]*MAX(1,Table13[[#This Row],[Qty of Units]])*MAX(1,Table13[[#This Row],['#NCMs Served / FTEs Employed]])*MAX(1,Table13[[#This Row],[Duration of Service]])</f>
        <v>0</v>
      </c>
      <c r="M337" s="112"/>
      <c r="N337" s="114"/>
    </row>
    <row r="338" spans="1:14" x14ac:dyDescent="0.25">
      <c r="A338" s="111"/>
      <c r="B338" s="111"/>
      <c r="C338" s="123"/>
      <c r="D338" s="112" t="str">
        <f>_xlfn.XLOOKUP(Table13[[#This Row],[Service]],Validation!$A$2:$A$14,Validation!$B$2:$B$14,"",0,1)</f>
        <v/>
      </c>
      <c r="E338" s="112"/>
      <c r="F338" s="113"/>
      <c r="G338" s="114"/>
      <c r="H338" s="115"/>
      <c r="I338" s="112"/>
      <c r="J338" s="112"/>
      <c r="K338" s="112"/>
      <c r="L338" s="114">
        <f>Table13[[#This Row],[Per Unit Price]]*MAX(1,Table13[[#This Row],[Qty of Units]])*MAX(1,Table13[[#This Row],['#NCMs Served / FTEs Employed]])*MAX(1,Table13[[#This Row],[Duration of Service]])</f>
        <v>0</v>
      </c>
      <c r="M338" s="112"/>
      <c r="N338" s="114"/>
    </row>
    <row r="339" spans="1:14" x14ac:dyDescent="0.25">
      <c r="A339" s="111"/>
      <c r="B339" s="111"/>
      <c r="C339" s="123"/>
      <c r="D339" s="112" t="str">
        <f>_xlfn.XLOOKUP(Table13[[#This Row],[Service]],Validation!$A$2:$A$14,Validation!$B$2:$B$14,"",0,1)</f>
        <v/>
      </c>
      <c r="E339" s="112"/>
      <c r="F339" s="113"/>
      <c r="G339" s="114"/>
      <c r="H339" s="115"/>
      <c r="I339" s="112"/>
      <c r="J339" s="112"/>
      <c r="K339" s="112"/>
      <c r="L339" s="114">
        <f>Table13[[#This Row],[Per Unit Price]]*MAX(1,Table13[[#This Row],[Qty of Units]])*MAX(1,Table13[[#This Row],['#NCMs Served / FTEs Employed]])*MAX(1,Table13[[#This Row],[Duration of Service]])</f>
        <v>0</v>
      </c>
      <c r="M339" s="112"/>
      <c r="N339" s="114"/>
    </row>
    <row r="340" spans="1:14" x14ac:dyDescent="0.25">
      <c r="A340" s="111"/>
      <c r="B340" s="111"/>
      <c r="C340" s="123"/>
      <c r="D340" s="112" t="str">
        <f>_xlfn.XLOOKUP(Table13[[#This Row],[Service]],Validation!$A$2:$A$14,Validation!$B$2:$B$14,"",0,1)</f>
        <v/>
      </c>
      <c r="E340" s="112"/>
      <c r="F340" s="113"/>
      <c r="G340" s="114"/>
      <c r="H340" s="115"/>
      <c r="I340" s="112"/>
      <c r="J340" s="112"/>
      <c r="K340" s="112"/>
      <c r="L340" s="114">
        <f>Table13[[#This Row],[Per Unit Price]]*MAX(1,Table13[[#This Row],[Qty of Units]])*MAX(1,Table13[[#This Row],['#NCMs Served / FTEs Employed]])*MAX(1,Table13[[#This Row],[Duration of Service]])</f>
        <v>0</v>
      </c>
      <c r="M340" s="112"/>
      <c r="N340" s="114"/>
    </row>
    <row r="341" spans="1:14" x14ac:dyDescent="0.25">
      <c r="A341" s="111"/>
      <c r="B341" s="111"/>
      <c r="C341" s="123"/>
      <c r="D341" s="112" t="str">
        <f>_xlfn.XLOOKUP(Table13[[#This Row],[Service]],Validation!$A$2:$A$14,Validation!$B$2:$B$14,"",0,1)</f>
        <v/>
      </c>
      <c r="E341" s="112"/>
      <c r="F341" s="113"/>
      <c r="G341" s="114"/>
      <c r="H341" s="115"/>
      <c r="I341" s="112"/>
      <c r="J341" s="112"/>
      <c r="K341" s="112"/>
      <c r="L341" s="114">
        <f>Table13[[#This Row],[Per Unit Price]]*MAX(1,Table13[[#This Row],[Qty of Units]])*MAX(1,Table13[[#This Row],['#NCMs Served / FTEs Employed]])*MAX(1,Table13[[#This Row],[Duration of Service]])</f>
        <v>0</v>
      </c>
      <c r="M341" s="112"/>
      <c r="N341" s="114"/>
    </row>
    <row r="342" spans="1:14" x14ac:dyDescent="0.25">
      <c r="A342" s="111"/>
      <c r="B342" s="111"/>
      <c r="C342" s="123"/>
      <c r="D342" s="112" t="str">
        <f>_xlfn.XLOOKUP(Table13[[#This Row],[Service]],Validation!$A$2:$A$14,Validation!$B$2:$B$14,"",0,1)</f>
        <v/>
      </c>
      <c r="E342" s="112"/>
      <c r="F342" s="113"/>
      <c r="G342" s="114"/>
      <c r="H342" s="115"/>
      <c r="I342" s="112"/>
      <c r="J342" s="112"/>
      <c r="K342" s="112"/>
      <c r="L342" s="114">
        <f>Table13[[#This Row],[Per Unit Price]]*MAX(1,Table13[[#This Row],[Qty of Units]])*MAX(1,Table13[[#This Row],['#NCMs Served / FTEs Employed]])*MAX(1,Table13[[#This Row],[Duration of Service]])</f>
        <v>0</v>
      </c>
      <c r="M342" s="112"/>
      <c r="N342" s="114"/>
    </row>
    <row r="343" spans="1:14" x14ac:dyDescent="0.25">
      <c r="A343" s="111"/>
      <c r="B343" s="111"/>
      <c r="C343" s="123"/>
      <c r="D343" s="112" t="str">
        <f>_xlfn.XLOOKUP(Table13[[#This Row],[Service]],Validation!$A$2:$A$14,Validation!$B$2:$B$14,"",0,1)</f>
        <v/>
      </c>
      <c r="E343" s="112"/>
      <c r="F343" s="113"/>
      <c r="G343" s="114"/>
      <c r="H343" s="115"/>
      <c r="I343" s="112"/>
      <c r="J343" s="112"/>
      <c r="K343" s="112"/>
      <c r="L343" s="114">
        <f>Table13[[#This Row],[Per Unit Price]]*MAX(1,Table13[[#This Row],[Qty of Units]])*MAX(1,Table13[[#This Row],['#NCMs Served / FTEs Employed]])*MAX(1,Table13[[#This Row],[Duration of Service]])</f>
        <v>0</v>
      </c>
      <c r="M343" s="112"/>
      <c r="N343" s="114"/>
    </row>
    <row r="344" spans="1:14" x14ac:dyDescent="0.25">
      <c r="A344" s="111"/>
      <c r="B344" s="111"/>
      <c r="C344" s="123"/>
      <c r="D344" s="112" t="str">
        <f>_xlfn.XLOOKUP(Table13[[#This Row],[Service]],Validation!$A$2:$A$14,Validation!$B$2:$B$14,"",0,1)</f>
        <v/>
      </c>
      <c r="E344" s="112"/>
      <c r="F344" s="113"/>
      <c r="G344" s="114"/>
      <c r="H344" s="115"/>
      <c r="I344" s="112"/>
      <c r="J344" s="112"/>
      <c r="K344" s="112"/>
      <c r="L344" s="114">
        <f>Table13[[#This Row],[Per Unit Price]]*MAX(1,Table13[[#This Row],[Qty of Units]])*MAX(1,Table13[[#This Row],['#NCMs Served / FTEs Employed]])*MAX(1,Table13[[#This Row],[Duration of Service]])</f>
        <v>0</v>
      </c>
      <c r="M344" s="112"/>
      <c r="N344" s="114"/>
    </row>
    <row r="345" spans="1:14" x14ac:dyDescent="0.25">
      <c r="A345" s="111"/>
      <c r="B345" s="111"/>
      <c r="C345" s="123"/>
      <c r="D345" s="112" t="str">
        <f>_xlfn.XLOOKUP(Table13[[#This Row],[Service]],Validation!$A$2:$A$14,Validation!$B$2:$B$14,"",0,1)</f>
        <v/>
      </c>
      <c r="E345" s="112"/>
      <c r="F345" s="113"/>
      <c r="G345" s="114"/>
      <c r="H345" s="115"/>
      <c r="I345" s="112"/>
      <c r="J345" s="112"/>
      <c r="K345" s="112"/>
      <c r="L345" s="114">
        <f>Table13[[#This Row],[Per Unit Price]]*MAX(1,Table13[[#This Row],[Qty of Units]])*MAX(1,Table13[[#This Row],['#NCMs Served / FTEs Employed]])*MAX(1,Table13[[#This Row],[Duration of Service]])</f>
        <v>0</v>
      </c>
      <c r="M345" s="112"/>
      <c r="N345" s="114"/>
    </row>
    <row r="346" spans="1:14" x14ac:dyDescent="0.25">
      <c r="A346" s="111"/>
      <c r="B346" s="111"/>
      <c r="C346" s="123"/>
      <c r="D346" s="112" t="str">
        <f>_xlfn.XLOOKUP(Table13[[#This Row],[Service]],Validation!$A$2:$A$14,Validation!$B$2:$B$14,"",0,1)</f>
        <v/>
      </c>
      <c r="E346" s="112"/>
      <c r="F346" s="113"/>
      <c r="G346" s="114"/>
      <c r="H346" s="115"/>
      <c r="I346" s="112"/>
      <c r="J346" s="112"/>
      <c r="K346" s="112"/>
      <c r="L346" s="114">
        <f>Table13[[#This Row],[Per Unit Price]]*MAX(1,Table13[[#This Row],[Qty of Units]])*MAX(1,Table13[[#This Row],['#NCMs Served / FTEs Employed]])*MAX(1,Table13[[#This Row],[Duration of Service]])</f>
        <v>0</v>
      </c>
      <c r="M346" s="112"/>
      <c r="N346" s="114"/>
    </row>
    <row r="347" spans="1:14" x14ac:dyDescent="0.25">
      <c r="A347" s="111"/>
      <c r="B347" s="111"/>
      <c r="C347" s="123"/>
      <c r="D347" s="112" t="str">
        <f>_xlfn.XLOOKUP(Table13[[#This Row],[Service]],Validation!$A$2:$A$14,Validation!$B$2:$B$14,"",0,1)</f>
        <v/>
      </c>
      <c r="E347" s="112"/>
      <c r="F347" s="113"/>
      <c r="G347" s="114"/>
      <c r="H347" s="115"/>
      <c r="I347" s="112"/>
      <c r="J347" s="112"/>
      <c r="K347" s="112"/>
      <c r="L347" s="114">
        <f>Table13[[#This Row],[Per Unit Price]]*MAX(1,Table13[[#This Row],[Qty of Units]])*MAX(1,Table13[[#This Row],['#NCMs Served / FTEs Employed]])*MAX(1,Table13[[#This Row],[Duration of Service]])</f>
        <v>0</v>
      </c>
      <c r="M347" s="112"/>
      <c r="N347" s="114"/>
    </row>
    <row r="348" spans="1:14" x14ac:dyDescent="0.25">
      <c r="A348" s="111"/>
      <c r="B348" s="111"/>
      <c r="C348" s="123"/>
      <c r="D348" s="112" t="str">
        <f>_xlfn.XLOOKUP(Table13[[#This Row],[Service]],Validation!$A$2:$A$14,Validation!$B$2:$B$14,"",0,1)</f>
        <v/>
      </c>
      <c r="E348" s="112"/>
      <c r="F348" s="113"/>
      <c r="G348" s="114"/>
      <c r="H348" s="115"/>
      <c r="I348" s="112"/>
      <c r="J348" s="112"/>
      <c r="K348" s="112"/>
      <c r="L348" s="114">
        <f>Table13[[#This Row],[Per Unit Price]]*MAX(1,Table13[[#This Row],[Qty of Units]])*MAX(1,Table13[[#This Row],['#NCMs Served / FTEs Employed]])*MAX(1,Table13[[#This Row],[Duration of Service]])</f>
        <v>0</v>
      </c>
      <c r="M348" s="112"/>
      <c r="N348" s="114"/>
    </row>
    <row r="349" spans="1:14" x14ac:dyDescent="0.25">
      <c r="A349" s="111"/>
      <c r="B349" s="111"/>
      <c r="C349" s="123"/>
      <c r="D349" s="112" t="str">
        <f>_xlfn.XLOOKUP(Table13[[#This Row],[Service]],Validation!$A$2:$A$14,Validation!$B$2:$B$14,"",0,1)</f>
        <v/>
      </c>
      <c r="E349" s="112"/>
      <c r="F349" s="113"/>
      <c r="G349" s="114"/>
      <c r="H349" s="115"/>
      <c r="I349" s="112"/>
      <c r="J349" s="112"/>
      <c r="K349" s="112"/>
      <c r="L349" s="114">
        <f>Table13[[#This Row],[Per Unit Price]]*MAX(1,Table13[[#This Row],[Qty of Units]])*MAX(1,Table13[[#This Row],['#NCMs Served / FTEs Employed]])*MAX(1,Table13[[#This Row],[Duration of Service]])</f>
        <v>0</v>
      </c>
      <c r="M349" s="112"/>
      <c r="N349" s="114"/>
    </row>
    <row r="350" spans="1:14" x14ac:dyDescent="0.25">
      <c r="A350" s="111"/>
      <c r="B350" s="111"/>
      <c r="C350" s="123"/>
      <c r="D350" s="112" t="str">
        <f>_xlfn.XLOOKUP(Table13[[#This Row],[Service]],Validation!$A$2:$A$14,Validation!$B$2:$B$14,"",0,1)</f>
        <v/>
      </c>
      <c r="E350" s="112"/>
      <c r="F350" s="113"/>
      <c r="G350" s="114"/>
      <c r="H350" s="115"/>
      <c r="I350" s="112"/>
      <c r="J350" s="112"/>
      <c r="K350" s="112"/>
      <c r="L350" s="114">
        <f>Table13[[#This Row],[Per Unit Price]]*MAX(1,Table13[[#This Row],[Qty of Units]])*MAX(1,Table13[[#This Row],['#NCMs Served / FTEs Employed]])*MAX(1,Table13[[#This Row],[Duration of Service]])</f>
        <v>0</v>
      </c>
      <c r="M350" s="112"/>
      <c r="N350" s="114"/>
    </row>
    <row r="351" spans="1:14" x14ac:dyDescent="0.25">
      <c r="A351" s="111"/>
      <c r="B351" s="111"/>
      <c r="C351" s="123"/>
      <c r="D351" s="112" t="str">
        <f>_xlfn.XLOOKUP(Table13[[#This Row],[Service]],Validation!$A$2:$A$14,Validation!$B$2:$B$14,"",0,1)</f>
        <v/>
      </c>
      <c r="E351" s="112"/>
      <c r="F351" s="113"/>
      <c r="G351" s="114"/>
      <c r="H351" s="115"/>
      <c r="I351" s="112"/>
      <c r="J351" s="112"/>
      <c r="K351" s="112"/>
      <c r="L351" s="114">
        <f>Table13[[#This Row],[Per Unit Price]]*MAX(1,Table13[[#This Row],[Qty of Units]])*MAX(1,Table13[[#This Row],['#NCMs Served / FTEs Employed]])*MAX(1,Table13[[#This Row],[Duration of Service]])</f>
        <v>0</v>
      </c>
      <c r="M351" s="112"/>
      <c r="N351" s="114"/>
    </row>
    <row r="352" spans="1:14" x14ac:dyDescent="0.25">
      <c r="A352" s="111"/>
      <c r="B352" s="111"/>
      <c r="C352" s="123"/>
      <c r="D352" s="112" t="str">
        <f>_xlfn.XLOOKUP(Table13[[#This Row],[Service]],Validation!$A$2:$A$14,Validation!$B$2:$B$14,"",0,1)</f>
        <v/>
      </c>
      <c r="E352" s="112"/>
      <c r="F352" s="113"/>
      <c r="G352" s="114"/>
      <c r="H352" s="115"/>
      <c r="I352" s="112"/>
      <c r="J352" s="112"/>
      <c r="K352" s="112"/>
      <c r="L352" s="114">
        <f>Table13[[#This Row],[Per Unit Price]]*MAX(1,Table13[[#This Row],[Qty of Units]])*MAX(1,Table13[[#This Row],['#NCMs Served / FTEs Employed]])*MAX(1,Table13[[#This Row],[Duration of Service]])</f>
        <v>0</v>
      </c>
      <c r="M352" s="112"/>
      <c r="N352" s="114"/>
    </row>
    <row r="353" spans="1:14" x14ac:dyDescent="0.25">
      <c r="A353" s="111"/>
      <c r="B353" s="111"/>
      <c r="C353" s="123"/>
      <c r="D353" s="112" t="str">
        <f>_xlfn.XLOOKUP(Table13[[#This Row],[Service]],Validation!$A$2:$A$14,Validation!$B$2:$B$14,"",0,1)</f>
        <v/>
      </c>
      <c r="E353" s="112"/>
      <c r="F353" s="113"/>
      <c r="G353" s="114"/>
      <c r="H353" s="115"/>
      <c r="I353" s="112"/>
      <c r="J353" s="112"/>
      <c r="K353" s="112"/>
      <c r="L353" s="114">
        <f>Table13[[#This Row],[Per Unit Price]]*MAX(1,Table13[[#This Row],[Qty of Units]])*MAX(1,Table13[[#This Row],['#NCMs Served / FTEs Employed]])*MAX(1,Table13[[#This Row],[Duration of Service]])</f>
        <v>0</v>
      </c>
      <c r="M353" s="112"/>
      <c r="N353" s="114"/>
    </row>
    <row r="354" spans="1:14" x14ac:dyDescent="0.25">
      <c r="A354" s="111"/>
      <c r="B354" s="111"/>
      <c r="C354" s="123"/>
      <c r="D354" s="112" t="str">
        <f>_xlfn.XLOOKUP(Table13[[#This Row],[Service]],Validation!$A$2:$A$14,Validation!$B$2:$B$14,"",0,1)</f>
        <v/>
      </c>
      <c r="E354" s="112"/>
      <c r="F354" s="113"/>
      <c r="G354" s="114"/>
      <c r="H354" s="115"/>
      <c r="I354" s="112"/>
      <c r="J354" s="112"/>
      <c r="K354" s="112"/>
      <c r="L354" s="114">
        <f>Table13[[#This Row],[Per Unit Price]]*MAX(1,Table13[[#This Row],[Qty of Units]])*MAX(1,Table13[[#This Row],['#NCMs Served / FTEs Employed]])*MAX(1,Table13[[#This Row],[Duration of Service]])</f>
        <v>0</v>
      </c>
      <c r="M354" s="112"/>
      <c r="N354" s="114"/>
    </row>
    <row r="355" spans="1:14" x14ac:dyDescent="0.25">
      <c r="A355" s="111"/>
      <c r="B355" s="111"/>
      <c r="C355" s="123"/>
      <c r="D355" s="112" t="str">
        <f>_xlfn.XLOOKUP(Table13[[#This Row],[Service]],Validation!$A$2:$A$14,Validation!$B$2:$B$14,"",0,1)</f>
        <v/>
      </c>
      <c r="E355" s="112"/>
      <c r="F355" s="113"/>
      <c r="G355" s="114"/>
      <c r="H355" s="115"/>
      <c r="I355" s="112"/>
      <c r="J355" s="112"/>
      <c r="K355" s="112"/>
      <c r="L355" s="114">
        <f>Table13[[#This Row],[Per Unit Price]]*MAX(1,Table13[[#This Row],[Qty of Units]])*MAX(1,Table13[[#This Row],['#NCMs Served / FTEs Employed]])*MAX(1,Table13[[#This Row],[Duration of Service]])</f>
        <v>0</v>
      </c>
      <c r="M355" s="112"/>
      <c r="N355" s="114"/>
    </row>
    <row r="356" spans="1:14" x14ac:dyDescent="0.25">
      <c r="A356" s="111"/>
      <c r="B356" s="111"/>
      <c r="C356" s="123"/>
      <c r="D356" s="112" t="str">
        <f>_xlfn.XLOOKUP(Table13[[#This Row],[Service]],Validation!$A$2:$A$14,Validation!$B$2:$B$14,"",0,1)</f>
        <v/>
      </c>
      <c r="E356" s="112"/>
      <c r="F356" s="113"/>
      <c r="G356" s="114"/>
      <c r="H356" s="115"/>
      <c r="I356" s="112"/>
      <c r="J356" s="112"/>
      <c r="K356" s="112"/>
      <c r="L356" s="114">
        <f>Table13[[#This Row],[Per Unit Price]]*MAX(1,Table13[[#This Row],[Qty of Units]])*MAX(1,Table13[[#This Row],['#NCMs Served / FTEs Employed]])*MAX(1,Table13[[#This Row],[Duration of Service]])</f>
        <v>0</v>
      </c>
      <c r="M356" s="112"/>
      <c r="N356" s="114"/>
    </row>
    <row r="357" spans="1:14" x14ac:dyDescent="0.25">
      <c r="A357" s="111"/>
      <c r="B357" s="111"/>
      <c r="C357" s="123"/>
      <c r="D357" s="112" t="str">
        <f>_xlfn.XLOOKUP(Table13[[#This Row],[Service]],Validation!$A$2:$A$14,Validation!$B$2:$B$14,"",0,1)</f>
        <v/>
      </c>
      <c r="E357" s="112"/>
      <c r="F357" s="113"/>
      <c r="G357" s="114"/>
      <c r="H357" s="115"/>
      <c r="I357" s="112"/>
      <c r="J357" s="112"/>
      <c r="K357" s="112"/>
      <c r="L357" s="114">
        <f>Table13[[#This Row],[Per Unit Price]]*MAX(1,Table13[[#This Row],[Qty of Units]])*MAX(1,Table13[[#This Row],['#NCMs Served / FTEs Employed]])*MAX(1,Table13[[#This Row],[Duration of Service]])</f>
        <v>0</v>
      </c>
      <c r="M357" s="112"/>
      <c r="N357" s="114"/>
    </row>
    <row r="358" spans="1:14" x14ac:dyDescent="0.25">
      <c r="A358" s="111"/>
      <c r="B358" s="111"/>
      <c r="C358" s="123"/>
      <c r="D358" s="112" t="str">
        <f>_xlfn.XLOOKUP(Table13[[#This Row],[Service]],Validation!$A$2:$A$14,Validation!$B$2:$B$14,"",0,1)</f>
        <v/>
      </c>
      <c r="E358" s="112"/>
      <c r="F358" s="113"/>
      <c r="G358" s="114"/>
      <c r="H358" s="115"/>
      <c r="I358" s="112"/>
      <c r="J358" s="112"/>
      <c r="K358" s="112"/>
      <c r="L358" s="114">
        <f>Table13[[#This Row],[Per Unit Price]]*MAX(1,Table13[[#This Row],[Qty of Units]])*MAX(1,Table13[[#This Row],['#NCMs Served / FTEs Employed]])*MAX(1,Table13[[#This Row],[Duration of Service]])</f>
        <v>0</v>
      </c>
      <c r="M358" s="112"/>
      <c r="N358" s="114"/>
    </row>
    <row r="359" spans="1:14" x14ac:dyDescent="0.25">
      <c r="A359" s="111"/>
      <c r="B359" s="111"/>
      <c r="C359" s="123"/>
      <c r="D359" s="112" t="str">
        <f>_xlfn.XLOOKUP(Table13[[#This Row],[Service]],Validation!$A$2:$A$14,Validation!$B$2:$B$14,"",0,1)</f>
        <v/>
      </c>
      <c r="E359" s="112"/>
      <c r="F359" s="113"/>
      <c r="G359" s="114"/>
      <c r="H359" s="115"/>
      <c r="I359" s="112"/>
      <c r="J359" s="112"/>
      <c r="K359" s="112"/>
      <c r="L359" s="114">
        <f>Table13[[#This Row],[Per Unit Price]]*MAX(1,Table13[[#This Row],[Qty of Units]])*MAX(1,Table13[[#This Row],['#NCMs Served / FTEs Employed]])*MAX(1,Table13[[#This Row],[Duration of Service]])</f>
        <v>0</v>
      </c>
      <c r="M359" s="112"/>
      <c r="N359" s="114"/>
    </row>
    <row r="360" spans="1:14" x14ac:dyDescent="0.25">
      <c r="A360" s="111"/>
      <c r="B360" s="111"/>
      <c r="C360" s="123"/>
      <c r="D360" s="112" t="str">
        <f>_xlfn.XLOOKUP(Table13[[#This Row],[Service]],Validation!$A$2:$A$14,Validation!$B$2:$B$14,"",0,1)</f>
        <v/>
      </c>
      <c r="E360" s="112"/>
      <c r="F360" s="113"/>
      <c r="G360" s="114"/>
      <c r="H360" s="115"/>
      <c r="I360" s="112"/>
      <c r="J360" s="112"/>
      <c r="K360" s="112"/>
      <c r="L360" s="114">
        <f>Table13[[#This Row],[Per Unit Price]]*MAX(1,Table13[[#This Row],[Qty of Units]])*MAX(1,Table13[[#This Row],['#NCMs Served / FTEs Employed]])*MAX(1,Table13[[#This Row],[Duration of Service]])</f>
        <v>0</v>
      </c>
      <c r="M360" s="112"/>
      <c r="N360" s="114"/>
    </row>
    <row r="361" spans="1:14" x14ac:dyDescent="0.25">
      <c r="A361" s="111"/>
      <c r="B361" s="111"/>
      <c r="C361" s="123"/>
      <c r="D361" s="112" t="str">
        <f>_xlfn.XLOOKUP(Table13[[#This Row],[Service]],Validation!$A$2:$A$14,Validation!$B$2:$B$14,"",0,1)</f>
        <v/>
      </c>
      <c r="E361" s="112"/>
      <c r="F361" s="113"/>
      <c r="G361" s="114"/>
      <c r="H361" s="115"/>
      <c r="I361" s="112"/>
      <c r="J361" s="112"/>
      <c r="K361" s="112"/>
      <c r="L361" s="114">
        <f>Table13[[#This Row],[Per Unit Price]]*MAX(1,Table13[[#This Row],[Qty of Units]])*MAX(1,Table13[[#This Row],['#NCMs Served / FTEs Employed]])*MAX(1,Table13[[#This Row],[Duration of Service]])</f>
        <v>0</v>
      </c>
      <c r="M361" s="112"/>
      <c r="N361" s="114"/>
    </row>
    <row r="362" spans="1:14" x14ac:dyDescent="0.25">
      <c r="A362" s="111"/>
      <c r="B362" s="111"/>
      <c r="C362" s="123"/>
      <c r="D362" s="112" t="str">
        <f>_xlfn.XLOOKUP(Table13[[#This Row],[Service]],Validation!$A$2:$A$14,Validation!$B$2:$B$14,"",0,1)</f>
        <v/>
      </c>
      <c r="E362" s="112"/>
      <c r="F362" s="113"/>
      <c r="G362" s="114"/>
      <c r="H362" s="115"/>
      <c r="I362" s="112"/>
      <c r="J362" s="112"/>
      <c r="K362" s="112"/>
      <c r="L362" s="114">
        <f>Table13[[#This Row],[Per Unit Price]]*MAX(1,Table13[[#This Row],[Qty of Units]])*MAX(1,Table13[[#This Row],['#NCMs Served / FTEs Employed]])*MAX(1,Table13[[#This Row],[Duration of Service]])</f>
        <v>0</v>
      </c>
      <c r="M362" s="112"/>
      <c r="N362" s="114"/>
    </row>
    <row r="363" spans="1:14" x14ac:dyDescent="0.25">
      <c r="A363" s="111"/>
      <c r="B363" s="111"/>
      <c r="C363" s="123"/>
      <c r="D363" s="112" t="str">
        <f>_xlfn.XLOOKUP(Table13[[#This Row],[Service]],Validation!$A$2:$A$14,Validation!$B$2:$B$14,"",0,1)</f>
        <v/>
      </c>
      <c r="E363" s="112"/>
      <c r="F363" s="113"/>
      <c r="G363" s="114"/>
      <c r="H363" s="115"/>
      <c r="I363" s="112"/>
      <c r="J363" s="112"/>
      <c r="K363" s="112"/>
      <c r="L363" s="114">
        <f>Table13[[#This Row],[Per Unit Price]]*MAX(1,Table13[[#This Row],[Qty of Units]])*MAX(1,Table13[[#This Row],['#NCMs Served / FTEs Employed]])*MAX(1,Table13[[#This Row],[Duration of Service]])</f>
        <v>0</v>
      </c>
      <c r="M363" s="112"/>
      <c r="N363" s="114"/>
    </row>
    <row r="364" spans="1:14" x14ac:dyDescent="0.25">
      <c r="A364" s="111"/>
      <c r="B364" s="111"/>
      <c r="C364" s="123"/>
      <c r="D364" s="112" t="str">
        <f>_xlfn.XLOOKUP(Table13[[#This Row],[Service]],Validation!$A$2:$A$14,Validation!$B$2:$B$14,"",0,1)</f>
        <v/>
      </c>
      <c r="E364" s="112"/>
      <c r="F364" s="113"/>
      <c r="G364" s="114"/>
      <c r="H364" s="115"/>
      <c r="I364" s="112"/>
      <c r="J364" s="112"/>
      <c r="K364" s="112"/>
      <c r="L364" s="114">
        <f>Table13[[#This Row],[Per Unit Price]]*MAX(1,Table13[[#This Row],[Qty of Units]])*MAX(1,Table13[[#This Row],['#NCMs Served / FTEs Employed]])*MAX(1,Table13[[#This Row],[Duration of Service]])</f>
        <v>0</v>
      </c>
      <c r="M364" s="112"/>
      <c r="N364" s="114"/>
    </row>
    <row r="365" spans="1:14" x14ac:dyDescent="0.25">
      <c r="A365" s="111"/>
      <c r="B365" s="111"/>
      <c r="C365" s="123"/>
      <c r="D365" s="112" t="str">
        <f>_xlfn.XLOOKUP(Table13[[#This Row],[Service]],Validation!$A$2:$A$14,Validation!$B$2:$B$14,"",0,1)</f>
        <v/>
      </c>
      <c r="E365" s="112"/>
      <c r="F365" s="113"/>
      <c r="G365" s="114"/>
      <c r="H365" s="115"/>
      <c r="I365" s="112"/>
      <c r="J365" s="112"/>
      <c r="K365" s="112"/>
      <c r="L365" s="114">
        <f>Table13[[#This Row],[Per Unit Price]]*MAX(1,Table13[[#This Row],[Qty of Units]])*MAX(1,Table13[[#This Row],['#NCMs Served / FTEs Employed]])*MAX(1,Table13[[#This Row],[Duration of Service]])</f>
        <v>0</v>
      </c>
      <c r="M365" s="112"/>
      <c r="N365" s="114"/>
    </row>
    <row r="366" spans="1:14" x14ac:dyDescent="0.25">
      <c r="A366" s="111"/>
      <c r="B366" s="111"/>
      <c r="C366" s="123"/>
      <c r="D366" s="112" t="str">
        <f>_xlfn.XLOOKUP(Table13[[#This Row],[Service]],Validation!$A$2:$A$14,Validation!$B$2:$B$14,"",0,1)</f>
        <v/>
      </c>
      <c r="E366" s="112"/>
      <c r="F366" s="113"/>
      <c r="G366" s="114"/>
      <c r="H366" s="115"/>
      <c r="I366" s="112"/>
      <c r="J366" s="112"/>
      <c r="K366" s="112"/>
      <c r="L366" s="114">
        <f>Table13[[#This Row],[Per Unit Price]]*MAX(1,Table13[[#This Row],[Qty of Units]])*MAX(1,Table13[[#This Row],['#NCMs Served / FTEs Employed]])*MAX(1,Table13[[#This Row],[Duration of Service]])</f>
        <v>0</v>
      </c>
      <c r="M366" s="112"/>
      <c r="N366" s="114"/>
    </row>
    <row r="367" spans="1:14" x14ac:dyDescent="0.25">
      <c r="A367" s="111"/>
      <c r="B367" s="111"/>
      <c r="C367" s="123"/>
      <c r="D367" s="112" t="str">
        <f>_xlfn.XLOOKUP(Table13[[#This Row],[Service]],Validation!$A$2:$A$14,Validation!$B$2:$B$14,"",0,1)</f>
        <v/>
      </c>
      <c r="E367" s="112"/>
      <c r="F367" s="113"/>
      <c r="G367" s="114"/>
      <c r="H367" s="115"/>
      <c r="I367" s="112"/>
      <c r="J367" s="112"/>
      <c r="K367" s="112"/>
      <c r="L367" s="114">
        <f>Table13[[#This Row],[Per Unit Price]]*MAX(1,Table13[[#This Row],[Qty of Units]])*MAX(1,Table13[[#This Row],['#NCMs Served / FTEs Employed]])*MAX(1,Table13[[#This Row],[Duration of Service]])</f>
        <v>0</v>
      </c>
      <c r="M367" s="112"/>
      <c r="N367" s="114"/>
    </row>
    <row r="368" spans="1:14" x14ac:dyDescent="0.25">
      <c r="A368" s="111"/>
      <c r="B368" s="111"/>
      <c r="C368" s="123"/>
      <c r="D368" s="112" t="str">
        <f>_xlfn.XLOOKUP(Table13[[#This Row],[Service]],Validation!$A$2:$A$14,Validation!$B$2:$B$14,"",0,1)</f>
        <v/>
      </c>
      <c r="E368" s="112"/>
      <c r="F368" s="113"/>
      <c r="G368" s="114"/>
      <c r="H368" s="115"/>
      <c r="I368" s="112"/>
      <c r="J368" s="112"/>
      <c r="K368" s="112"/>
      <c r="L368" s="114">
        <f>Table13[[#This Row],[Per Unit Price]]*MAX(1,Table13[[#This Row],[Qty of Units]])*MAX(1,Table13[[#This Row],['#NCMs Served / FTEs Employed]])*MAX(1,Table13[[#This Row],[Duration of Service]])</f>
        <v>0</v>
      </c>
      <c r="M368" s="112"/>
      <c r="N368" s="114"/>
    </row>
    <row r="369" spans="1:14" x14ac:dyDescent="0.25">
      <c r="A369" s="111"/>
      <c r="B369" s="111"/>
      <c r="C369" s="123"/>
      <c r="D369" s="112" t="str">
        <f>_xlfn.XLOOKUP(Table13[[#This Row],[Service]],Validation!$A$2:$A$14,Validation!$B$2:$B$14,"",0,1)</f>
        <v/>
      </c>
      <c r="E369" s="112"/>
      <c r="F369" s="113"/>
      <c r="G369" s="114"/>
      <c r="H369" s="115"/>
      <c r="I369" s="112"/>
      <c r="J369" s="112"/>
      <c r="K369" s="112"/>
      <c r="L369" s="114">
        <f>Table13[[#This Row],[Per Unit Price]]*MAX(1,Table13[[#This Row],[Qty of Units]])*MAX(1,Table13[[#This Row],['#NCMs Served / FTEs Employed]])*MAX(1,Table13[[#This Row],[Duration of Service]])</f>
        <v>0</v>
      </c>
      <c r="M369" s="112"/>
      <c r="N369" s="114"/>
    </row>
    <row r="370" spans="1:14" x14ac:dyDescent="0.25">
      <c r="A370" s="111"/>
      <c r="B370" s="111"/>
      <c r="C370" s="123"/>
      <c r="D370" s="112" t="str">
        <f>_xlfn.XLOOKUP(Table13[[#This Row],[Service]],Validation!$A$2:$A$14,Validation!$B$2:$B$14,"",0,1)</f>
        <v/>
      </c>
      <c r="E370" s="112"/>
      <c r="F370" s="113"/>
      <c r="G370" s="114"/>
      <c r="H370" s="115"/>
      <c r="I370" s="112"/>
      <c r="J370" s="112"/>
      <c r="K370" s="112"/>
      <c r="L370" s="114">
        <f>Table13[[#This Row],[Per Unit Price]]*MAX(1,Table13[[#This Row],[Qty of Units]])*MAX(1,Table13[[#This Row],['#NCMs Served / FTEs Employed]])*MAX(1,Table13[[#This Row],[Duration of Service]])</f>
        <v>0</v>
      </c>
      <c r="M370" s="112"/>
      <c r="N370" s="114"/>
    </row>
    <row r="371" spans="1:14" x14ac:dyDescent="0.25">
      <c r="A371" s="111"/>
      <c r="B371" s="111"/>
      <c r="C371" s="123"/>
      <c r="D371" s="112" t="str">
        <f>_xlfn.XLOOKUP(Table13[[#This Row],[Service]],Validation!$A$2:$A$14,Validation!$B$2:$B$14,"",0,1)</f>
        <v/>
      </c>
      <c r="E371" s="112"/>
      <c r="F371" s="113"/>
      <c r="G371" s="114"/>
      <c r="H371" s="115"/>
      <c r="I371" s="112"/>
      <c r="J371" s="112"/>
      <c r="K371" s="112"/>
      <c r="L371" s="114">
        <f>Table13[[#This Row],[Per Unit Price]]*MAX(1,Table13[[#This Row],[Qty of Units]])*MAX(1,Table13[[#This Row],['#NCMs Served / FTEs Employed]])*MAX(1,Table13[[#This Row],[Duration of Service]])</f>
        <v>0</v>
      </c>
      <c r="M371" s="112"/>
      <c r="N371" s="114"/>
    </row>
    <row r="372" spans="1:14" x14ac:dyDescent="0.25">
      <c r="A372" s="111"/>
      <c r="B372" s="111"/>
      <c r="C372" s="123"/>
      <c r="D372" s="112" t="str">
        <f>_xlfn.XLOOKUP(Table13[[#This Row],[Service]],Validation!$A$2:$A$14,Validation!$B$2:$B$14,"",0,1)</f>
        <v/>
      </c>
      <c r="E372" s="112"/>
      <c r="F372" s="113"/>
      <c r="G372" s="114"/>
      <c r="H372" s="115"/>
      <c r="I372" s="112"/>
      <c r="J372" s="112"/>
      <c r="K372" s="112"/>
      <c r="L372" s="114">
        <f>Table13[[#This Row],[Per Unit Price]]*MAX(1,Table13[[#This Row],[Qty of Units]])*MAX(1,Table13[[#This Row],['#NCMs Served / FTEs Employed]])*MAX(1,Table13[[#This Row],[Duration of Service]])</f>
        <v>0</v>
      </c>
      <c r="M372" s="112"/>
      <c r="N372" s="114"/>
    </row>
    <row r="373" spans="1:14" x14ac:dyDescent="0.25">
      <c r="A373" s="111"/>
      <c r="B373" s="111"/>
      <c r="C373" s="123"/>
      <c r="D373" s="112" t="str">
        <f>_xlfn.XLOOKUP(Table13[[#This Row],[Service]],Validation!$A$2:$A$14,Validation!$B$2:$B$14,"",0,1)</f>
        <v/>
      </c>
      <c r="E373" s="112"/>
      <c r="F373" s="113"/>
      <c r="G373" s="114"/>
      <c r="H373" s="115"/>
      <c r="I373" s="112"/>
      <c r="J373" s="112"/>
      <c r="K373" s="112"/>
      <c r="L373" s="114">
        <f>Table13[[#This Row],[Per Unit Price]]*MAX(1,Table13[[#This Row],[Qty of Units]])*MAX(1,Table13[[#This Row],['#NCMs Served / FTEs Employed]])*MAX(1,Table13[[#This Row],[Duration of Service]])</f>
        <v>0</v>
      </c>
      <c r="M373" s="112"/>
      <c r="N373" s="114"/>
    </row>
    <row r="374" spans="1:14" x14ac:dyDescent="0.25">
      <c r="A374" s="111"/>
      <c r="B374" s="111"/>
      <c r="C374" s="123"/>
      <c r="D374" s="112" t="str">
        <f>_xlfn.XLOOKUP(Table13[[#This Row],[Service]],Validation!$A$2:$A$14,Validation!$B$2:$B$14,"",0,1)</f>
        <v/>
      </c>
      <c r="E374" s="112"/>
      <c r="F374" s="113"/>
      <c r="G374" s="114"/>
      <c r="H374" s="115"/>
      <c r="I374" s="112"/>
      <c r="J374" s="112"/>
      <c r="K374" s="112"/>
      <c r="L374" s="114">
        <f>Table13[[#This Row],[Per Unit Price]]*MAX(1,Table13[[#This Row],[Qty of Units]])*MAX(1,Table13[[#This Row],['#NCMs Served / FTEs Employed]])*MAX(1,Table13[[#This Row],[Duration of Service]])</f>
        <v>0</v>
      </c>
      <c r="M374" s="112"/>
      <c r="N374" s="114"/>
    </row>
    <row r="375" spans="1:14" x14ac:dyDescent="0.25">
      <c r="A375" s="111"/>
      <c r="B375" s="111"/>
      <c r="C375" s="123"/>
      <c r="D375" s="112" t="str">
        <f>_xlfn.XLOOKUP(Table13[[#This Row],[Service]],Validation!$A$2:$A$14,Validation!$B$2:$B$14,"",0,1)</f>
        <v/>
      </c>
      <c r="E375" s="112"/>
      <c r="F375" s="113"/>
      <c r="G375" s="114"/>
      <c r="H375" s="115"/>
      <c r="I375" s="112"/>
      <c r="J375" s="112"/>
      <c r="K375" s="112"/>
      <c r="L375" s="114">
        <f>Table13[[#This Row],[Per Unit Price]]*MAX(1,Table13[[#This Row],[Qty of Units]])*MAX(1,Table13[[#This Row],['#NCMs Served / FTEs Employed]])*MAX(1,Table13[[#This Row],[Duration of Service]])</f>
        <v>0</v>
      </c>
      <c r="M375" s="112"/>
      <c r="N375" s="114"/>
    </row>
    <row r="376" spans="1:14" x14ac:dyDescent="0.25">
      <c r="A376" s="111"/>
      <c r="B376" s="111"/>
      <c r="C376" s="123"/>
      <c r="D376" s="112" t="str">
        <f>_xlfn.XLOOKUP(Table13[[#This Row],[Service]],Validation!$A$2:$A$14,Validation!$B$2:$B$14,"",0,1)</f>
        <v/>
      </c>
      <c r="E376" s="112"/>
      <c r="F376" s="113"/>
      <c r="G376" s="114"/>
      <c r="H376" s="115"/>
      <c r="I376" s="112"/>
      <c r="J376" s="112"/>
      <c r="K376" s="112"/>
      <c r="L376" s="114">
        <f>Table13[[#This Row],[Per Unit Price]]*MAX(1,Table13[[#This Row],[Qty of Units]])*MAX(1,Table13[[#This Row],['#NCMs Served / FTEs Employed]])*MAX(1,Table13[[#This Row],[Duration of Service]])</f>
        <v>0</v>
      </c>
      <c r="M376" s="112"/>
      <c r="N376" s="114"/>
    </row>
    <row r="377" spans="1:14" x14ac:dyDescent="0.25">
      <c r="A377" s="111"/>
      <c r="B377" s="111"/>
      <c r="C377" s="123"/>
      <c r="D377" s="112" t="str">
        <f>_xlfn.XLOOKUP(Table13[[#This Row],[Service]],Validation!$A$2:$A$14,Validation!$B$2:$B$14,"",0,1)</f>
        <v/>
      </c>
      <c r="E377" s="112"/>
      <c r="F377" s="113"/>
      <c r="G377" s="114"/>
      <c r="H377" s="115"/>
      <c r="I377" s="112"/>
      <c r="J377" s="112"/>
      <c r="K377" s="112"/>
      <c r="L377" s="114">
        <f>Table13[[#This Row],[Per Unit Price]]*MAX(1,Table13[[#This Row],[Qty of Units]])*MAX(1,Table13[[#This Row],['#NCMs Served / FTEs Employed]])*MAX(1,Table13[[#This Row],[Duration of Service]])</f>
        <v>0</v>
      </c>
      <c r="M377" s="112"/>
      <c r="N377" s="114"/>
    </row>
    <row r="378" spans="1:14" x14ac:dyDescent="0.25">
      <c r="A378" s="111"/>
      <c r="B378" s="111"/>
      <c r="C378" s="123"/>
      <c r="D378" s="112" t="str">
        <f>_xlfn.XLOOKUP(Table13[[#This Row],[Service]],Validation!$A$2:$A$14,Validation!$B$2:$B$14,"",0,1)</f>
        <v/>
      </c>
      <c r="E378" s="112"/>
      <c r="F378" s="113"/>
      <c r="G378" s="114"/>
      <c r="H378" s="115"/>
      <c r="I378" s="112"/>
      <c r="J378" s="112"/>
      <c r="K378" s="112"/>
      <c r="L378" s="114">
        <f>Table13[[#This Row],[Per Unit Price]]*MAX(1,Table13[[#This Row],[Qty of Units]])*MAX(1,Table13[[#This Row],['#NCMs Served / FTEs Employed]])*MAX(1,Table13[[#This Row],[Duration of Service]])</f>
        <v>0</v>
      </c>
      <c r="M378" s="112"/>
      <c r="N378" s="114"/>
    </row>
    <row r="379" spans="1:14" x14ac:dyDescent="0.25">
      <c r="A379" s="111"/>
      <c r="B379" s="111"/>
      <c r="C379" s="123"/>
      <c r="D379" s="112" t="str">
        <f>_xlfn.XLOOKUP(Table13[[#This Row],[Service]],Validation!$A$2:$A$14,Validation!$B$2:$B$14,"",0,1)</f>
        <v/>
      </c>
      <c r="E379" s="112"/>
      <c r="F379" s="113"/>
      <c r="G379" s="114"/>
      <c r="H379" s="115"/>
      <c r="I379" s="112"/>
      <c r="J379" s="112"/>
      <c r="K379" s="112"/>
      <c r="L379" s="114">
        <f>Table13[[#This Row],[Per Unit Price]]*MAX(1,Table13[[#This Row],[Qty of Units]])*MAX(1,Table13[[#This Row],['#NCMs Served / FTEs Employed]])*MAX(1,Table13[[#This Row],[Duration of Service]])</f>
        <v>0</v>
      </c>
      <c r="M379" s="112"/>
      <c r="N379" s="114"/>
    </row>
    <row r="380" spans="1:14" x14ac:dyDescent="0.25">
      <c r="A380" s="111"/>
      <c r="B380" s="111"/>
      <c r="C380" s="123"/>
      <c r="D380" s="112" t="str">
        <f>_xlfn.XLOOKUP(Table13[[#This Row],[Service]],Validation!$A$2:$A$14,Validation!$B$2:$B$14,"",0,1)</f>
        <v/>
      </c>
      <c r="E380" s="112"/>
      <c r="F380" s="113"/>
      <c r="G380" s="114"/>
      <c r="H380" s="115"/>
      <c r="I380" s="112"/>
      <c r="J380" s="112"/>
      <c r="K380" s="112"/>
      <c r="L380" s="114">
        <f>Table13[[#This Row],[Per Unit Price]]*MAX(1,Table13[[#This Row],[Qty of Units]])*MAX(1,Table13[[#This Row],['#NCMs Served / FTEs Employed]])*MAX(1,Table13[[#This Row],[Duration of Service]])</f>
        <v>0</v>
      </c>
      <c r="M380" s="112"/>
      <c r="N380" s="114"/>
    </row>
    <row r="381" spans="1:14" x14ac:dyDescent="0.25">
      <c r="A381" s="111"/>
      <c r="B381" s="111"/>
      <c r="C381" s="123"/>
      <c r="D381" s="112" t="str">
        <f>_xlfn.XLOOKUP(Table13[[#This Row],[Service]],Validation!$A$2:$A$14,Validation!$B$2:$B$14,"",0,1)</f>
        <v/>
      </c>
      <c r="E381" s="112"/>
      <c r="F381" s="113"/>
      <c r="G381" s="114"/>
      <c r="H381" s="115"/>
      <c r="I381" s="112"/>
      <c r="J381" s="112"/>
      <c r="K381" s="112"/>
      <c r="L381" s="114">
        <f>Table13[[#This Row],[Per Unit Price]]*MAX(1,Table13[[#This Row],[Qty of Units]])*MAX(1,Table13[[#This Row],['#NCMs Served / FTEs Employed]])*MAX(1,Table13[[#This Row],[Duration of Service]])</f>
        <v>0</v>
      </c>
      <c r="M381" s="112"/>
      <c r="N381" s="114"/>
    </row>
    <row r="382" spans="1:14" x14ac:dyDescent="0.25">
      <c r="A382" s="111"/>
      <c r="B382" s="111"/>
      <c r="C382" s="123"/>
      <c r="D382" s="112" t="str">
        <f>_xlfn.XLOOKUP(Table13[[#This Row],[Service]],Validation!$A$2:$A$14,Validation!$B$2:$B$14,"",0,1)</f>
        <v/>
      </c>
      <c r="E382" s="112"/>
      <c r="F382" s="113"/>
      <c r="G382" s="114"/>
      <c r="H382" s="115"/>
      <c r="I382" s="112"/>
      <c r="J382" s="112"/>
      <c r="K382" s="112"/>
      <c r="L382" s="114">
        <f>Table13[[#This Row],[Per Unit Price]]*MAX(1,Table13[[#This Row],[Qty of Units]])*MAX(1,Table13[[#This Row],['#NCMs Served / FTEs Employed]])*MAX(1,Table13[[#This Row],[Duration of Service]])</f>
        <v>0</v>
      </c>
      <c r="M382" s="112"/>
      <c r="N382" s="114"/>
    </row>
    <row r="383" spans="1:14" x14ac:dyDescent="0.25">
      <c r="A383" s="111"/>
      <c r="B383" s="111"/>
      <c r="C383" s="123"/>
      <c r="D383" s="112" t="str">
        <f>_xlfn.XLOOKUP(Table13[[#This Row],[Service]],Validation!$A$2:$A$14,Validation!$B$2:$B$14,"",0,1)</f>
        <v/>
      </c>
      <c r="E383" s="112"/>
      <c r="F383" s="113"/>
      <c r="G383" s="114"/>
      <c r="H383" s="115"/>
      <c r="I383" s="112"/>
      <c r="J383" s="112"/>
      <c r="K383" s="112"/>
      <c r="L383" s="114">
        <f>Table13[[#This Row],[Per Unit Price]]*MAX(1,Table13[[#This Row],[Qty of Units]])*MAX(1,Table13[[#This Row],['#NCMs Served / FTEs Employed]])*MAX(1,Table13[[#This Row],[Duration of Service]])</f>
        <v>0</v>
      </c>
      <c r="M383" s="112"/>
      <c r="N383" s="114"/>
    </row>
    <row r="384" spans="1:14" x14ac:dyDescent="0.25">
      <c r="A384" s="111"/>
      <c r="B384" s="111"/>
      <c r="C384" s="123"/>
      <c r="D384" s="112" t="str">
        <f>_xlfn.XLOOKUP(Table13[[#This Row],[Service]],Validation!$A$2:$A$14,Validation!$B$2:$B$14,"",0,1)</f>
        <v/>
      </c>
      <c r="E384" s="112"/>
      <c r="F384" s="113"/>
      <c r="G384" s="114"/>
      <c r="H384" s="115"/>
      <c r="I384" s="112"/>
      <c r="J384" s="112"/>
      <c r="K384" s="112"/>
      <c r="L384" s="114">
        <f>Table13[[#This Row],[Per Unit Price]]*MAX(1,Table13[[#This Row],[Qty of Units]])*MAX(1,Table13[[#This Row],['#NCMs Served / FTEs Employed]])*MAX(1,Table13[[#This Row],[Duration of Service]])</f>
        <v>0</v>
      </c>
      <c r="M384" s="112"/>
      <c r="N384" s="114"/>
    </row>
    <row r="385" spans="1:14" x14ac:dyDescent="0.25">
      <c r="A385" s="111"/>
      <c r="B385" s="111"/>
      <c r="C385" s="123"/>
      <c r="D385" s="112" t="str">
        <f>_xlfn.XLOOKUP(Table13[[#This Row],[Service]],Validation!$A$2:$A$14,Validation!$B$2:$B$14,"",0,1)</f>
        <v/>
      </c>
      <c r="E385" s="112"/>
      <c r="F385" s="113"/>
      <c r="G385" s="114"/>
      <c r="H385" s="115"/>
      <c r="I385" s="112"/>
      <c r="J385" s="112"/>
      <c r="K385" s="112"/>
      <c r="L385" s="114">
        <f>Table13[[#This Row],[Per Unit Price]]*MAX(1,Table13[[#This Row],[Qty of Units]])*MAX(1,Table13[[#This Row],['#NCMs Served / FTEs Employed]])*MAX(1,Table13[[#This Row],[Duration of Service]])</f>
        <v>0</v>
      </c>
      <c r="M385" s="112"/>
      <c r="N385" s="114"/>
    </row>
    <row r="386" spans="1:14" x14ac:dyDescent="0.25">
      <c r="A386" s="111"/>
      <c r="B386" s="111"/>
      <c r="C386" s="123"/>
      <c r="D386" s="112" t="str">
        <f>_xlfn.XLOOKUP(Table13[[#This Row],[Service]],Validation!$A$2:$A$14,Validation!$B$2:$B$14,"",0,1)</f>
        <v/>
      </c>
      <c r="E386" s="112"/>
      <c r="F386" s="113"/>
      <c r="G386" s="114"/>
      <c r="H386" s="115"/>
      <c r="I386" s="112"/>
      <c r="J386" s="112"/>
      <c r="K386" s="112"/>
      <c r="L386" s="114">
        <f>Table13[[#This Row],[Per Unit Price]]*MAX(1,Table13[[#This Row],[Qty of Units]])*MAX(1,Table13[[#This Row],['#NCMs Served / FTEs Employed]])*MAX(1,Table13[[#This Row],[Duration of Service]])</f>
        <v>0</v>
      </c>
      <c r="M386" s="112"/>
      <c r="N386" s="114"/>
    </row>
    <row r="387" spans="1:14" x14ac:dyDescent="0.25">
      <c r="A387" s="111"/>
      <c r="B387" s="111"/>
      <c r="C387" s="123"/>
      <c r="D387" s="112" t="str">
        <f>_xlfn.XLOOKUP(Table13[[#This Row],[Service]],Validation!$A$2:$A$14,Validation!$B$2:$B$14,"",0,1)</f>
        <v/>
      </c>
      <c r="E387" s="112"/>
      <c r="F387" s="113"/>
      <c r="G387" s="114"/>
      <c r="H387" s="115"/>
      <c r="I387" s="112"/>
      <c r="J387" s="112"/>
      <c r="K387" s="112"/>
      <c r="L387" s="114">
        <f>Table13[[#This Row],[Per Unit Price]]*MAX(1,Table13[[#This Row],[Qty of Units]])*MAX(1,Table13[[#This Row],['#NCMs Served / FTEs Employed]])*MAX(1,Table13[[#This Row],[Duration of Service]])</f>
        <v>0</v>
      </c>
      <c r="M387" s="112"/>
      <c r="N387" s="114"/>
    </row>
    <row r="388" spans="1:14" x14ac:dyDescent="0.25">
      <c r="A388" s="111"/>
      <c r="B388" s="111"/>
      <c r="C388" s="123"/>
      <c r="D388" s="112" t="str">
        <f>_xlfn.XLOOKUP(Table13[[#This Row],[Service]],Validation!$A$2:$A$14,Validation!$B$2:$B$14,"",0,1)</f>
        <v/>
      </c>
      <c r="E388" s="112"/>
      <c r="F388" s="113"/>
      <c r="G388" s="114"/>
      <c r="H388" s="115"/>
      <c r="I388" s="112"/>
      <c r="J388" s="112"/>
      <c r="K388" s="112"/>
      <c r="L388" s="114">
        <f>Table13[[#This Row],[Per Unit Price]]*MAX(1,Table13[[#This Row],[Qty of Units]])*MAX(1,Table13[[#This Row],['#NCMs Served / FTEs Employed]])*MAX(1,Table13[[#This Row],[Duration of Service]])</f>
        <v>0</v>
      </c>
      <c r="M388" s="112"/>
      <c r="N388" s="114"/>
    </row>
    <row r="389" spans="1:14" x14ac:dyDescent="0.25">
      <c r="A389" s="111"/>
      <c r="B389" s="111"/>
      <c r="C389" s="123"/>
      <c r="D389" s="112" t="str">
        <f>_xlfn.XLOOKUP(Table13[[#This Row],[Service]],Validation!$A$2:$A$14,Validation!$B$2:$B$14,"",0,1)</f>
        <v/>
      </c>
      <c r="E389" s="112"/>
      <c r="F389" s="113"/>
      <c r="G389" s="114"/>
      <c r="H389" s="115"/>
      <c r="I389" s="112"/>
      <c r="J389" s="112"/>
      <c r="K389" s="112"/>
      <c r="L389" s="114">
        <f>Table13[[#This Row],[Per Unit Price]]*MAX(1,Table13[[#This Row],[Qty of Units]])*MAX(1,Table13[[#This Row],['#NCMs Served / FTEs Employed]])*MAX(1,Table13[[#This Row],[Duration of Service]])</f>
        <v>0</v>
      </c>
      <c r="M389" s="112"/>
      <c r="N389" s="114"/>
    </row>
    <row r="390" spans="1:14" x14ac:dyDescent="0.25">
      <c r="A390" s="111"/>
      <c r="B390" s="111"/>
      <c r="C390" s="123"/>
      <c r="D390" s="112" t="str">
        <f>_xlfn.XLOOKUP(Table13[[#This Row],[Service]],Validation!$A$2:$A$14,Validation!$B$2:$B$14,"",0,1)</f>
        <v/>
      </c>
      <c r="E390" s="112"/>
      <c r="F390" s="113"/>
      <c r="G390" s="114"/>
      <c r="H390" s="115"/>
      <c r="I390" s="112"/>
      <c r="J390" s="112"/>
      <c r="K390" s="112"/>
      <c r="L390" s="114">
        <f>Table13[[#This Row],[Per Unit Price]]*MAX(1,Table13[[#This Row],[Qty of Units]])*MAX(1,Table13[[#This Row],['#NCMs Served / FTEs Employed]])*MAX(1,Table13[[#This Row],[Duration of Service]])</f>
        <v>0</v>
      </c>
      <c r="M390" s="112"/>
      <c r="N390" s="114"/>
    </row>
    <row r="391" spans="1:14" x14ac:dyDescent="0.25">
      <c r="A391" s="111"/>
      <c r="B391" s="111"/>
      <c r="C391" s="123"/>
      <c r="D391" s="112" t="str">
        <f>_xlfn.XLOOKUP(Table13[[#This Row],[Service]],Validation!$A$2:$A$14,Validation!$B$2:$B$14,"",0,1)</f>
        <v/>
      </c>
      <c r="E391" s="112"/>
      <c r="F391" s="113"/>
      <c r="G391" s="114"/>
      <c r="H391" s="115"/>
      <c r="I391" s="112"/>
      <c r="J391" s="112"/>
      <c r="K391" s="112"/>
      <c r="L391" s="114">
        <f>Table13[[#This Row],[Per Unit Price]]*MAX(1,Table13[[#This Row],[Qty of Units]])*MAX(1,Table13[[#This Row],['#NCMs Served / FTEs Employed]])*MAX(1,Table13[[#This Row],[Duration of Service]])</f>
        <v>0</v>
      </c>
      <c r="M391" s="112"/>
      <c r="N391" s="114"/>
    </row>
    <row r="392" spans="1:14" x14ac:dyDescent="0.25">
      <c r="A392" s="111"/>
      <c r="B392" s="111"/>
      <c r="C392" s="123"/>
      <c r="D392" s="112" t="str">
        <f>_xlfn.XLOOKUP(Table13[[#This Row],[Service]],Validation!$A$2:$A$14,Validation!$B$2:$B$14,"",0,1)</f>
        <v/>
      </c>
      <c r="E392" s="112"/>
      <c r="F392" s="113"/>
      <c r="G392" s="114"/>
      <c r="H392" s="115"/>
      <c r="I392" s="112"/>
      <c r="J392" s="112"/>
      <c r="K392" s="112"/>
      <c r="L392" s="114">
        <f>Table13[[#This Row],[Per Unit Price]]*MAX(1,Table13[[#This Row],[Qty of Units]])*MAX(1,Table13[[#This Row],['#NCMs Served / FTEs Employed]])*MAX(1,Table13[[#This Row],[Duration of Service]])</f>
        <v>0</v>
      </c>
      <c r="M392" s="112"/>
      <c r="N392" s="114"/>
    </row>
    <row r="393" spans="1:14" x14ac:dyDescent="0.25">
      <c r="A393" s="111"/>
      <c r="B393" s="111"/>
      <c r="C393" s="123"/>
      <c r="D393" s="112" t="str">
        <f>_xlfn.XLOOKUP(Table13[[#This Row],[Service]],Validation!$A$2:$A$14,Validation!$B$2:$B$14,"",0,1)</f>
        <v/>
      </c>
      <c r="E393" s="112"/>
      <c r="F393" s="113"/>
      <c r="G393" s="114"/>
      <c r="H393" s="115"/>
      <c r="I393" s="112"/>
      <c r="J393" s="112"/>
      <c r="K393" s="112"/>
      <c r="L393" s="114">
        <f>Table13[[#This Row],[Per Unit Price]]*MAX(1,Table13[[#This Row],[Qty of Units]])*MAX(1,Table13[[#This Row],['#NCMs Served / FTEs Employed]])*MAX(1,Table13[[#This Row],[Duration of Service]])</f>
        <v>0</v>
      </c>
      <c r="M393" s="112"/>
      <c r="N393" s="114"/>
    </row>
    <row r="394" spans="1:14" x14ac:dyDescent="0.25">
      <c r="A394" s="111"/>
      <c r="B394" s="111"/>
      <c r="C394" s="123"/>
      <c r="D394" s="112" t="str">
        <f>_xlfn.XLOOKUP(Table13[[#This Row],[Service]],Validation!$A$2:$A$14,Validation!$B$2:$B$14,"",0,1)</f>
        <v/>
      </c>
      <c r="E394" s="112"/>
      <c r="F394" s="113"/>
      <c r="G394" s="114"/>
      <c r="H394" s="115"/>
      <c r="I394" s="112"/>
      <c r="J394" s="112"/>
      <c r="K394" s="112"/>
      <c r="L394" s="114">
        <f>Table13[[#This Row],[Per Unit Price]]*MAX(1,Table13[[#This Row],[Qty of Units]])*MAX(1,Table13[[#This Row],['#NCMs Served / FTEs Employed]])*MAX(1,Table13[[#This Row],[Duration of Service]])</f>
        <v>0</v>
      </c>
      <c r="M394" s="112"/>
      <c r="N394" s="114"/>
    </row>
    <row r="395" spans="1:14" x14ac:dyDescent="0.25">
      <c r="A395" s="111"/>
      <c r="B395" s="111"/>
      <c r="C395" s="123"/>
      <c r="D395" s="112" t="str">
        <f>_xlfn.XLOOKUP(Table13[[#This Row],[Service]],Validation!$A$2:$A$14,Validation!$B$2:$B$14,"",0,1)</f>
        <v/>
      </c>
      <c r="E395" s="112"/>
      <c r="F395" s="113"/>
      <c r="G395" s="114"/>
      <c r="H395" s="115"/>
      <c r="I395" s="112"/>
      <c r="J395" s="112"/>
      <c r="K395" s="112"/>
      <c r="L395" s="114">
        <f>Table13[[#This Row],[Per Unit Price]]*MAX(1,Table13[[#This Row],[Qty of Units]])*MAX(1,Table13[[#This Row],['#NCMs Served / FTEs Employed]])*MAX(1,Table13[[#This Row],[Duration of Service]])</f>
        <v>0</v>
      </c>
      <c r="M395" s="112"/>
      <c r="N395" s="114"/>
    </row>
    <row r="396" spans="1:14" x14ac:dyDescent="0.25">
      <c r="A396" s="111"/>
      <c r="B396" s="111"/>
      <c r="C396" s="123"/>
      <c r="D396" s="112" t="str">
        <f>_xlfn.XLOOKUP(Table13[[#This Row],[Service]],Validation!$A$2:$A$14,Validation!$B$2:$B$14,"",0,1)</f>
        <v/>
      </c>
      <c r="E396" s="112"/>
      <c r="F396" s="113"/>
      <c r="G396" s="114"/>
      <c r="H396" s="115"/>
      <c r="I396" s="112"/>
      <c r="J396" s="112"/>
      <c r="K396" s="112"/>
      <c r="L396" s="114">
        <f>Table13[[#This Row],[Per Unit Price]]*MAX(1,Table13[[#This Row],[Qty of Units]])*MAX(1,Table13[[#This Row],['#NCMs Served / FTEs Employed]])*MAX(1,Table13[[#This Row],[Duration of Service]])</f>
        <v>0</v>
      </c>
      <c r="M396" s="112"/>
      <c r="N396" s="114"/>
    </row>
    <row r="397" spans="1:14" x14ac:dyDescent="0.25">
      <c r="A397" s="111"/>
      <c r="B397" s="111"/>
      <c r="C397" s="123"/>
      <c r="D397" s="112" t="str">
        <f>_xlfn.XLOOKUP(Table13[[#This Row],[Service]],Validation!$A$2:$A$14,Validation!$B$2:$B$14,"",0,1)</f>
        <v/>
      </c>
      <c r="E397" s="112"/>
      <c r="F397" s="113"/>
      <c r="G397" s="114"/>
      <c r="H397" s="115"/>
      <c r="I397" s="112"/>
      <c r="J397" s="112"/>
      <c r="K397" s="112"/>
      <c r="L397" s="114">
        <f>Table13[[#This Row],[Per Unit Price]]*MAX(1,Table13[[#This Row],[Qty of Units]])*MAX(1,Table13[[#This Row],['#NCMs Served / FTEs Employed]])*MAX(1,Table13[[#This Row],[Duration of Service]])</f>
        <v>0</v>
      </c>
      <c r="M397" s="112"/>
      <c r="N397" s="114"/>
    </row>
    <row r="398" spans="1:14" x14ac:dyDescent="0.25">
      <c r="A398" s="111"/>
      <c r="B398" s="111"/>
      <c r="C398" s="123"/>
      <c r="D398" s="112" t="str">
        <f>_xlfn.XLOOKUP(Table13[[#This Row],[Service]],Validation!$A$2:$A$14,Validation!$B$2:$B$14,"",0,1)</f>
        <v/>
      </c>
      <c r="E398" s="112"/>
      <c r="F398" s="113"/>
      <c r="G398" s="114"/>
      <c r="H398" s="115"/>
      <c r="I398" s="112"/>
      <c r="J398" s="112"/>
      <c r="K398" s="112"/>
      <c r="L398" s="114">
        <f>Table13[[#This Row],[Per Unit Price]]*MAX(1,Table13[[#This Row],[Qty of Units]])*MAX(1,Table13[[#This Row],['#NCMs Served / FTEs Employed]])*MAX(1,Table13[[#This Row],[Duration of Service]])</f>
        <v>0</v>
      </c>
      <c r="M398" s="112"/>
      <c r="N398" s="114"/>
    </row>
    <row r="399" spans="1:14" x14ac:dyDescent="0.25">
      <c r="A399" s="111"/>
      <c r="B399" s="111"/>
      <c r="C399" s="123"/>
      <c r="D399" s="112" t="str">
        <f>_xlfn.XLOOKUP(Table13[[#This Row],[Service]],Validation!$A$2:$A$14,Validation!$B$2:$B$14,"",0,1)</f>
        <v/>
      </c>
      <c r="E399" s="112"/>
      <c r="F399" s="113"/>
      <c r="G399" s="114"/>
      <c r="H399" s="115"/>
      <c r="I399" s="112"/>
      <c r="J399" s="112"/>
      <c r="K399" s="112"/>
      <c r="L399" s="114">
        <f>Table13[[#This Row],[Per Unit Price]]*MAX(1,Table13[[#This Row],[Qty of Units]])*MAX(1,Table13[[#This Row],['#NCMs Served / FTEs Employed]])*MAX(1,Table13[[#This Row],[Duration of Service]])</f>
        <v>0</v>
      </c>
      <c r="M399" s="112"/>
      <c r="N399" s="114"/>
    </row>
    <row r="400" spans="1:14" x14ac:dyDescent="0.25">
      <c r="A400" s="111"/>
      <c r="B400" s="111"/>
      <c r="C400" s="123"/>
      <c r="D400" s="112" t="str">
        <f>_xlfn.XLOOKUP(Table13[[#This Row],[Service]],Validation!$A$2:$A$14,Validation!$B$2:$B$14,"",0,1)</f>
        <v/>
      </c>
      <c r="E400" s="112"/>
      <c r="F400" s="113"/>
      <c r="G400" s="114"/>
      <c r="H400" s="115"/>
      <c r="I400" s="112"/>
      <c r="J400" s="112"/>
      <c r="K400" s="112"/>
      <c r="L400" s="114">
        <f>Table13[[#This Row],[Per Unit Price]]*MAX(1,Table13[[#This Row],[Qty of Units]])*MAX(1,Table13[[#This Row],['#NCMs Served / FTEs Employed]])*MAX(1,Table13[[#This Row],[Duration of Service]])</f>
        <v>0</v>
      </c>
      <c r="M400" s="112"/>
      <c r="N400" s="114"/>
    </row>
    <row r="401" spans="1:14" x14ac:dyDescent="0.25">
      <c r="A401" s="111"/>
      <c r="B401" s="111"/>
      <c r="C401" s="123"/>
      <c r="D401" s="112" t="str">
        <f>_xlfn.XLOOKUP(Table13[[#This Row],[Service]],Validation!$A$2:$A$14,Validation!$B$2:$B$14,"",0,1)</f>
        <v/>
      </c>
      <c r="E401" s="112"/>
      <c r="F401" s="113"/>
      <c r="G401" s="114"/>
      <c r="H401" s="115"/>
      <c r="I401" s="112"/>
      <c r="J401" s="112"/>
      <c r="K401" s="112"/>
      <c r="L401" s="114">
        <f>Table13[[#This Row],[Per Unit Price]]*MAX(1,Table13[[#This Row],[Qty of Units]])*MAX(1,Table13[[#This Row],['#NCMs Served / FTEs Employed]])*MAX(1,Table13[[#This Row],[Duration of Service]])</f>
        <v>0</v>
      </c>
      <c r="M401" s="112"/>
      <c r="N401" s="114"/>
    </row>
    <row r="402" spans="1:14" x14ac:dyDescent="0.25">
      <c r="A402" s="111"/>
      <c r="B402" s="111"/>
      <c r="C402" s="123"/>
      <c r="D402" s="112" t="str">
        <f>_xlfn.XLOOKUP(Table13[[#This Row],[Service]],Validation!$A$2:$A$14,Validation!$B$2:$B$14,"",0,1)</f>
        <v/>
      </c>
      <c r="E402" s="112"/>
      <c r="F402" s="113"/>
      <c r="G402" s="114"/>
      <c r="H402" s="115"/>
      <c r="I402" s="112"/>
      <c r="J402" s="112"/>
      <c r="K402" s="112"/>
      <c r="L402" s="114">
        <f>Table13[[#This Row],[Per Unit Price]]*MAX(1,Table13[[#This Row],[Qty of Units]])*MAX(1,Table13[[#This Row],['#NCMs Served / FTEs Employed]])*MAX(1,Table13[[#This Row],[Duration of Service]])</f>
        <v>0</v>
      </c>
      <c r="M402" s="112"/>
      <c r="N402" s="114"/>
    </row>
    <row r="403" spans="1:14" x14ac:dyDescent="0.25">
      <c r="A403" s="111"/>
      <c r="B403" s="111"/>
      <c r="C403" s="123"/>
      <c r="D403" s="112" t="str">
        <f>_xlfn.XLOOKUP(Table13[[#This Row],[Service]],Validation!$A$2:$A$14,Validation!$B$2:$B$14,"",0,1)</f>
        <v/>
      </c>
      <c r="E403" s="112"/>
      <c r="F403" s="113"/>
      <c r="G403" s="114"/>
      <c r="H403" s="115"/>
      <c r="I403" s="112"/>
      <c r="J403" s="112"/>
      <c r="K403" s="112"/>
      <c r="L403" s="114">
        <f>Table13[[#This Row],[Per Unit Price]]*MAX(1,Table13[[#This Row],[Qty of Units]])*MAX(1,Table13[[#This Row],['#NCMs Served / FTEs Employed]])*MAX(1,Table13[[#This Row],[Duration of Service]])</f>
        <v>0</v>
      </c>
      <c r="M403" s="112"/>
      <c r="N403" s="114"/>
    </row>
    <row r="404" spans="1:14" x14ac:dyDescent="0.25">
      <c r="A404" s="111"/>
      <c r="B404" s="111"/>
      <c r="C404" s="123"/>
      <c r="D404" s="112" t="str">
        <f>_xlfn.XLOOKUP(Table13[[#This Row],[Service]],Validation!$A$2:$A$14,Validation!$B$2:$B$14,"",0,1)</f>
        <v/>
      </c>
      <c r="E404" s="112"/>
      <c r="F404" s="113"/>
      <c r="G404" s="114"/>
      <c r="H404" s="115"/>
      <c r="I404" s="112"/>
      <c r="J404" s="112"/>
      <c r="K404" s="112"/>
      <c r="L404" s="114">
        <f>Table13[[#This Row],[Per Unit Price]]*MAX(1,Table13[[#This Row],[Qty of Units]])*MAX(1,Table13[[#This Row],['#NCMs Served / FTEs Employed]])*MAX(1,Table13[[#This Row],[Duration of Service]])</f>
        <v>0</v>
      </c>
      <c r="M404" s="112"/>
      <c r="N404" s="114"/>
    </row>
    <row r="405" spans="1:14" x14ac:dyDescent="0.25">
      <c r="A405" s="111"/>
      <c r="B405" s="111"/>
      <c r="C405" s="123"/>
      <c r="D405" s="112" t="str">
        <f>_xlfn.XLOOKUP(Table13[[#This Row],[Service]],Validation!$A$2:$A$14,Validation!$B$2:$B$14,"",0,1)</f>
        <v/>
      </c>
      <c r="E405" s="112"/>
      <c r="F405" s="113"/>
      <c r="G405" s="114"/>
      <c r="H405" s="115"/>
      <c r="I405" s="112"/>
      <c r="J405" s="112"/>
      <c r="K405" s="112"/>
      <c r="L405" s="114">
        <f>Table13[[#This Row],[Per Unit Price]]*MAX(1,Table13[[#This Row],[Qty of Units]])*MAX(1,Table13[[#This Row],['#NCMs Served / FTEs Employed]])*MAX(1,Table13[[#This Row],[Duration of Service]])</f>
        <v>0</v>
      </c>
      <c r="M405" s="112"/>
      <c r="N405" s="114"/>
    </row>
    <row r="406" spans="1:14" x14ac:dyDescent="0.25">
      <c r="A406" s="111"/>
      <c r="B406" s="111"/>
      <c r="C406" s="123"/>
      <c r="D406" s="112" t="str">
        <f>_xlfn.XLOOKUP(Table13[[#This Row],[Service]],Validation!$A$2:$A$14,Validation!$B$2:$B$14,"",0,1)</f>
        <v/>
      </c>
      <c r="E406" s="112"/>
      <c r="F406" s="113"/>
      <c r="G406" s="114"/>
      <c r="H406" s="115"/>
      <c r="I406" s="112"/>
      <c r="J406" s="112"/>
      <c r="K406" s="112"/>
      <c r="L406" s="114">
        <f>Table13[[#This Row],[Per Unit Price]]*MAX(1,Table13[[#This Row],[Qty of Units]])*MAX(1,Table13[[#This Row],['#NCMs Served / FTEs Employed]])*MAX(1,Table13[[#This Row],[Duration of Service]])</f>
        <v>0</v>
      </c>
      <c r="M406" s="112"/>
      <c r="N406" s="114"/>
    </row>
    <row r="407" spans="1:14" x14ac:dyDescent="0.25">
      <c r="A407" s="111"/>
      <c r="B407" s="111"/>
      <c r="C407" s="123"/>
      <c r="D407" s="112" t="str">
        <f>_xlfn.XLOOKUP(Table13[[#This Row],[Service]],Validation!$A$2:$A$14,Validation!$B$2:$B$14,"",0,1)</f>
        <v/>
      </c>
      <c r="E407" s="112"/>
      <c r="F407" s="113"/>
      <c r="G407" s="114"/>
      <c r="H407" s="115"/>
      <c r="I407" s="112"/>
      <c r="J407" s="112"/>
      <c r="K407" s="112"/>
      <c r="L407" s="114">
        <f>Table13[[#This Row],[Per Unit Price]]*MAX(1,Table13[[#This Row],[Qty of Units]])*MAX(1,Table13[[#This Row],['#NCMs Served / FTEs Employed]])*MAX(1,Table13[[#This Row],[Duration of Service]])</f>
        <v>0</v>
      </c>
      <c r="M407" s="112"/>
      <c r="N407" s="114"/>
    </row>
    <row r="408" spans="1:14" x14ac:dyDescent="0.25">
      <c r="A408" s="111"/>
      <c r="B408" s="111"/>
      <c r="C408" s="123"/>
      <c r="D408" s="112" t="str">
        <f>_xlfn.XLOOKUP(Table13[[#This Row],[Service]],Validation!$A$2:$A$14,Validation!$B$2:$B$14,"",0,1)</f>
        <v/>
      </c>
      <c r="E408" s="112"/>
      <c r="F408" s="113"/>
      <c r="G408" s="114"/>
      <c r="H408" s="115"/>
      <c r="I408" s="112"/>
      <c r="J408" s="112"/>
      <c r="K408" s="112"/>
      <c r="L408" s="114">
        <f>Table13[[#This Row],[Per Unit Price]]*MAX(1,Table13[[#This Row],[Qty of Units]])*MAX(1,Table13[[#This Row],['#NCMs Served / FTEs Employed]])*MAX(1,Table13[[#This Row],[Duration of Service]])</f>
        <v>0</v>
      </c>
      <c r="M408" s="112"/>
      <c r="N408" s="114"/>
    </row>
    <row r="409" spans="1:14" x14ac:dyDescent="0.25">
      <c r="A409" s="111"/>
      <c r="B409" s="111"/>
      <c r="C409" s="123"/>
      <c r="D409" s="112" t="str">
        <f>_xlfn.XLOOKUP(Table13[[#This Row],[Service]],Validation!$A$2:$A$14,Validation!$B$2:$B$14,"",0,1)</f>
        <v/>
      </c>
      <c r="E409" s="112"/>
      <c r="F409" s="113"/>
      <c r="G409" s="114"/>
      <c r="H409" s="115"/>
      <c r="I409" s="112"/>
      <c r="J409" s="112"/>
      <c r="K409" s="112"/>
      <c r="L409" s="114">
        <f>Table13[[#This Row],[Per Unit Price]]*MAX(1,Table13[[#This Row],[Qty of Units]])*MAX(1,Table13[[#This Row],['#NCMs Served / FTEs Employed]])*MAX(1,Table13[[#This Row],[Duration of Service]])</f>
        <v>0</v>
      </c>
      <c r="M409" s="112"/>
      <c r="N409" s="114"/>
    </row>
    <row r="410" spans="1:14" x14ac:dyDescent="0.25">
      <c r="A410" s="111"/>
      <c r="B410" s="111"/>
      <c r="C410" s="123"/>
      <c r="D410" s="112" t="str">
        <f>_xlfn.XLOOKUP(Table13[[#This Row],[Service]],Validation!$A$2:$A$14,Validation!$B$2:$B$14,"",0,1)</f>
        <v/>
      </c>
      <c r="E410" s="112"/>
      <c r="F410" s="113"/>
      <c r="G410" s="114"/>
      <c r="H410" s="115"/>
      <c r="I410" s="112"/>
      <c r="J410" s="112"/>
      <c r="K410" s="112"/>
      <c r="L410" s="114">
        <f>Table13[[#This Row],[Per Unit Price]]*MAX(1,Table13[[#This Row],[Qty of Units]])*MAX(1,Table13[[#This Row],['#NCMs Served / FTEs Employed]])*MAX(1,Table13[[#This Row],[Duration of Service]])</f>
        <v>0</v>
      </c>
      <c r="M410" s="112"/>
      <c r="N410" s="114"/>
    </row>
    <row r="411" spans="1:14" x14ac:dyDescent="0.25">
      <c r="A411" s="111"/>
      <c r="B411" s="111"/>
      <c r="C411" s="123"/>
      <c r="D411" s="112" t="str">
        <f>_xlfn.XLOOKUP(Table13[[#This Row],[Service]],Validation!$A$2:$A$14,Validation!$B$2:$B$14,"",0,1)</f>
        <v/>
      </c>
      <c r="E411" s="112"/>
      <c r="F411" s="113"/>
      <c r="G411" s="114"/>
      <c r="H411" s="115"/>
      <c r="I411" s="112"/>
      <c r="J411" s="112"/>
      <c r="K411" s="112"/>
      <c r="L411" s="114">
        <f>Table13[[#This Row],[Per Unit Price]]*MAX(1,Table13[[#This Row],[Qty of Units]])*MAX(1,Table13[[#This Row],['#NCMs Served / FTEs Employed]])*MAX(1,Table13[[#This Row],[Duration of Service]])</f>
        <v>0</v>
      </c>
      <c r="M411" s="112"/>
      <c r="N411" s="114"/>
    </row>
    <row r="412" spans="1:14" x14ac:dyDescent="0.25">
      <c r="A412" s="111"/>
      <c r="B412" s="111"/>
      <c r="C412" s="123"/>
      <c r="D412" s="112" t="str">
        <f>_xlfn.XLOOKUP(Table13[[#This Row],[Service]],Validation!$A$2:$A$14,Validation!$B$2:$B$14,"",0,1)</f>
        <v/>
      </c>
      <c r="E412" s="112"/>
      <c r="F412" s="113"/>
      <c r="G412" s="114"/>
      <c r="H412" s="115"/>
      <c r="I412" s="112"/>
      <c r="J412" s="112"/>
      <c r="K412" s="112"/>
      <c r="L412" s="114">
        <f>Table13[[#This Row],[Per Unit Price]]*MAX(1,Table13[[#This Row],[Qty of Units]])*MAX(1,Table13[[#This Row],['#NCMs Served / FTEs Employed]])*MAX(1,Table13[[#This Row],[Duration of Service]])</f>
        <v>0</v>
      </c>
      <c r="M412" s="112"/>
      <c r="N412" s="114"/>
    </row>
    <row r="413" spans="1:14" x14ac:dyDescent="0.25">
      <c r="A413" s="111"/>
      <c r="B413" s="111"/>
      <c r="C413" s="123"/>
      <c r="D413" s="112" t="str">
        <f>_xlfn.XLOOKUP(Table13[[#This Row],[Service]],Validation!$A$2:$A$14,Validation!$B$2:$B$14,"",0,1)</f>
        <v/>
      </c>
      <c r="E413" s="112"/>
      <c r="F413" s="113"/>
      <c r="G413" s="114"/>
      <c r="H413" s="115"/>
      <c r="I413" s="112"/>
      <c r="J413" s="112"/>
      <c r="K413" s="112"/>
      <c r="L413" s="114">
        <f>Table13[[#This Row],[Per Unit Price]]*MAX(1,Table13[[#This Row],[Qty of Units]])*MAX(1,Table13[[#This Row],['#NCMs Served / FTEs Employed]])*MAX(1,Table13[[#This Row],[Duration of Service]])</f>
        <v>0</v>
      </c>
      <c r="M413" s="112"/>
      <c r="N413" s="114"/>
    </row>
    <row r="414" spans="1:14" x14ac:dyDescent="0.25">
      <c r="A414" s="111"/>
      <c r="B414" s="111"/>
      <c r="C414" s="123"/>
      <c r="D414" s="112" t="str">
        <f>_xlfn.XLOOKUP(Table13[[#This Row],[Service]],Validation!$A$2:$A$14,Validation!$B$2:$B$14,"",0,1)</f>
        <v/>
      </c>
      <c r="E414" s="112"/>
      <c r="F414" s="113"/>
      <c r="G414" s="114"/>
      <c r="H414" s="115"/>
      <c r="I414" s="112"/>
      <c r="J414" s="112"/>
      <c r="K414" s="112"/>
      <c r="L414" s="114">
        <f>Table13[[#This Row],[Per Unit Price]]*MAX(1,Table13[[#This Row],[Qty of Units]])*MAX(1,Table13[[#This Row],['#NCMs Served / FTEs Employed]])*MAX(1,Table13[[#This Row],[Duration of Service]])</f>
        <v>0</v>
      </c>
      <c r="M414" s="112"/>
      <c r="N414" s="114"/>
    </row>
    <row r="415" spans="1:14" x14ac:dyDescent="0.25">
      <c r="A415" s="111"/>
      <c r="B415" s="111"/>
      <c r="C415" s="123"/>
      <c r="D415" s="112" t="str">
        <f>_xlfn.XLOOKUP(Table13[[#This Row],[Service]],Validation!$A$2:$A$14,Validation!$B$2:$B$14,"",0,1)</f>
        <v/>
      </c>
      <c r="E415" s="112"/>
      <c r="F415" s="113"/>
      <c r="G415" s="114"/>
      <c r="H415" s="115"/>
      <c r="I415" s="112"/>
      <c r="J415" s="112"/>
      <c r="K415" s="112"/>
      <c r="L415" s="114">
        <f>Table13[[#This Row],[Per Unit Price]]*MAX(1,Table13[[#This Row],[Qty of Units]])*MAX(1,Table13[[#This Row],['#NCMs Served / FTEs Employed]])*MAX(1,Table13[[#This Row],[Duration of Service]])</f>
        <v>0</v>
      </c>
      <c r="M415" s="112"/>
      <c r="N415" s="114"/>
    </row>
    <row r="416" spans="1:14" x14ac:dyDescent="0.25">
      <c r="A416" s="111"/>
      <c r="B416" s="111"/>
      <c r="C416" s="123"/>
      <c r="D416" s="112" t="str">
        <f>_xlfn.XLOOKUP(Table13[[#This Row],[Service]],Validation!$A$2:$A$14,Validation!$B$2:$B$14,"",0,1)</f>
        <v/>
      </c>
      <c r="E416" s="112"/>
      <c r="F416" s="113"/>
      <c r="G416" s="114"/>
      <c r="H416" s="115"/>
      <c r="I416" s="112"/>
      <c r="J416" s="112"/>
      <c r="K416" s="112"/>
      <c r="L416" s="114">
        <f>Table13[[#This Row],[Per Unit Price]]*MAX(1,Table13[[#This Row],[Qty of Units]])*MAX(1,Table13[[#This Row],['#NCMs Served / FTEs Employed]])*MAX(1,Table13[[#This Row],[Duration of Service]])</f>
        <v>0</v>
      </c>
      <c r="M416" s="112"/>
      <c r="N416" s="114"/>
    </row>
    <row r="417" spans="1:14" x14ac:dyDescent="0.25">
      <c r="A417" s="111"/>
      <c r="B417" s="111"/>
      <c r="C417" s="123"/>
      <c r="D417" s="112" t="str">
        <f>_xlfn.XLOOKUP(Table13[[#This Row],[Service]],Validation!$A$2:$A$14,Validation!$B$2:$B$14,"",0,1)</f>
        <v/>
      </c>
      <c r="E417" s="112"/>
      <c r="F417" s="113"/>
      <c r="G417" s="114"/>
      <c r="H417" s="115"/>
      <c r="I417" s="112"/>
      <c r="J417" s="112"/>
      <c r="K417" s="112"/>
      <c r="L417" s="114">
        <f>Table13[[#This Row],[Per Unit Price]]*MAX(1,Table13[[#This Row],[Qty of Units]])*MAX(1,Table13[[#This Row],['#NCMs Served / FTEs Employed]])*MAX(1,Table13[[#This Row],[Duration of Service]])</f>
        <v>0</v>
      </c>
      <c r="M417" s="112"/>
      <c r="N417" s="114"/>
    </row>
    <row r="418" spans="1:14" x14ac:dyDescent="0.25">
      <c r="A418" s="111"/>
      <c r="B418" s="111"/>
      <c r="C418" s="123"/>
      <c r="D418" s="112" t="str">
        <f>_xlfn.XLOOKUP(Table13[[#This Row],[Service]],Validation!$A$2:$A$14,Validation!$B$2:$B$14,"",0,1)</f>
        <v/>
      </c>
      <c r="E418" s="112"/>
      <c r="F418" s="113"/>
      <c r="G418" s="114"/>
      <c r="H418" s="115"/>
      <c r="I418" s="112"/>
      <c r="J418" s="112"/>
      <c r="K418" s="112"/>
      <c r="L418" s="114">
        <f>Table13[[#This Row],[Per Unit Price]]*MAX(1,Table13[[#This Row],[Qty of Units]])*MAX(1,Table13[[#This Row],['#NCMs Served / FTEs Employed]])*MAX(1,Table13[[#This Row],[Duration of Service]])</f>
        <v>0</v>
      </c>
      <c r="M418" s="112"/>
      <c r="N418" s="114"/>
    </row>
    <row r="419" spans="1:14" x14ac:dyDescent="0.25">
      <c r="A419" s="111"/>
      <c r="B419" s="111"/>
      <c r="C419" s="123"/>
      <c r="D419" s="112" t="str">
        <f>_xlfn.XLOOKUP(Table13[[#This Row],[Service]],Validation!$A$2:$A$14,Validation!$B$2:$B$14,"",0,1)</f>
        <v/>
      </c>
      <c r="E419" s="112"/>
      <c r="F419" s="113"/>
      <c r="G419" s="114"/>
      <c r="H419" s="115"/>
      <c r="I419" s="112"/>
      <c r="J419" s="112"/>
      <c r="K419" s="112"/>
      <c r="L419" s="114">
        <f>Table13[[#This Row],[Per Unit Price]]*MAX(1,Table13[[#This Row],[Qty of Units]])*MAX(1,Table13[[#This Row],['#NCMs Served / FTEs Employed]])*MAX(1,Table13[[#This Row],[Duration of Service]])</f>
        <v>0</v>
      </c>
      <c r="M419" s="112"/>
      <c r="N419" s="114"/>
    </row>
    <row r="420" spans="1:14" x14ac:dyDescent="0.25">
      <c r="A420" s="111"/>
      <c r="B420" s="111"/>
      <c r="C420" s="123"/>
      <c r="D420" s="112" t="str">
        <f>_xlfn.XLOOKUP(Table13[[#This Row],[Service]],Validation!$A$2:$A$14,Validation!$B$2:$B$14,"",0,1)</f>
        <v/>
      </c>
      <c r="E420" s="112"/>
      <c r="F420" s="113"/>
      <c r="G420" s="114"/>
      <c r="H420" s="115"/>
      <c r="I420" s="112"/>
      <c r="J420" s="112"/>
      <c r="K420" s="112"/>
      <c r="L420" s="114">
        <f>Table13[[#This Row],[Per Unit Price]]*MAX(1,Table13[[#This Row],[Qty of Units]])*MAX(1,Table13[[#This Row],['#NCMs Served / FTEs Employed]])*MAX(1,Table13[[#This Row],[Duration of Service]])</f>
        <v>0</v>
      </c>
      <c r="M420" s="112"/>
      <c r="N420" s="114"/>
    </row>
    <row r="421" spans="1:14" x14ac:dyDescent="0.25">
      <c r="A421" s="111"/>
      <c r="B421" s="111"/>
      <c r="C421" s="123"/>
      <c r="D421" s="112" t="str">
        <f>_xlfn.XLOOKUP(Table13[[#This Row],[Service]],Validation!$A$2:$A$14,Validation!$B$2:$B$14,"",0,1)</f>
        <v/>
      </c>
      <c r="E421" s="112"/>
      <c r="F421" s="113"/>
      <c r="G421" s="114"/>
      <c r="H421" s="115"/>
      <c r="I421" s="112"/>
      <c r="J421" s="112"/>
      <c r="K421" s="112"/>
      <c r="L421" s="114">
        <f>Table13[[#This Row],[Per Unit Price]]*MAX(1,Table13[[#This Row],[Qty of Units]])*MAX(1,Table13[[#This Row],['#NCMs Served / FTEs Employed]])*MAX(1,Table13[[#This Row],[Duration of Service]])</f>
        <v>0</v>
      </c>
      <c r="M421" s="112"/>
      <c r="N421" s="114"/>
    </row>
    <row r="422" spans="1:14" x14ac:dyDescent="0.25">
      <c r="A422" s="111"/>
      <c r="B422" s="111"/>
      <c r="C422" s="123"/>
      <c r="D422" s="112" t="str">
        <f>_xlfn.XLOOKUP(Table13[[#This Row],[Service]],Validation!$A$2:$A$14,Validation!$B$2:$B$14,"",0,1)</f>
        <v/>
      </c>
      <c r="E422" s="112"/>
      <c r="F422" s="113"/>
      <c r="G422" s="114"/>
      <c r="H422" s="115"/>
      <c r="I422" s="112"/>
      <c r="J422" s="112"/>
      <c r="K422" s="112"/>
      <c r="L422" s="114">
        <f>Table13[[#This Row],[Per Unit Price]]*MAX(1,Table13[[#This Row],[Qty of Units]])*MAX(1,Table13[[#This Row],['#NCMs Served / FTEs Employed]])*MAX(1,Table13[[#This Row],[Duration of Service]])</f>
        <v>0</v>
      </c>
      <c r="M422" s="112"/>
      <c r="N422" s="114"/>
    </row>
    <row r="423" spans="1:14" x14ac:dyDescent="0.25">
      <c r="A423" s="111"/>
      <c r="B423" s="111"/>
      <c r="C423" s="123"/>
      <c r="D423" s="112" t="str">
        <f>_xlfn.XLOOKUP(Table13[[#This Row],[Service]],Validation!$A$2:$A$14,Validation!$B$2:$B$14,"",0,1)</f>
        <v/>
      </c>
      <c r="E423" s="112"/>
      <c r="F423" s="113"/>
      <c r="G423" s="114"/>
      <c r="H423" s="115"/>
      <c r="I423" s="112"/>
      <c r="J423" s="112"/>
      <c r="K423" s="112"/>
      <c r="L423" s="114">
        <f>Table13[[#This Row],[Per Unit Price]]*MAX(1,Table13[[#This Row],[Qty of Units]])*MAX(1,Table13[[#This Row],['#NCMs Served / FTEs Employed]])*MAX(1,Table13[[#This Row],[Duration of Service]])</f>
        <v>0</v>
      </c>
      <c r="M423" s="112"/>
      <c r="N423" s="114"/>
    </row>
    <row r="424" spans="1:14" x14ac:dyDescent="0.25">
      <c r="A424" s="111"/>
      <c r="B424" s="111"/>
      <c r="C424" s="123"/>
      <c r="D424" s="112" t="str">
        <f>_xlfn.XLOOKUP(Table13[[#This Row],[Service]],Validation!$A$2:$A$14,Validation!$B$2:$B$14,"",0,1)</f>
        <v/>
      </c>
      <c r="E424" s="112"/>
      <c r="F424" s="113"/>
      <c r="G424" s="114"/>
      <c r="H424" s="115"/>
      <c r="I424" s="112"/>
      <c r="J424" s="112"/>
      <c r="K424" s="112"/>
      <c r="L424" s="114">
        <f>Table13[[#This Row],[Per Unit Price]]*MAX(1,Table13[[#This Row],[Qty of Units]])*MAX(1,Table13[[#This Row],['#NCMs Served / FTEs Employed]])*MAX(1,Table13[[#This Row],[Duration of Service]])</f>
        <v>0</v>
      </c>
      <c r="M424" s="112"/>
      <c r="N424" s="114"/>
    </row>
    <row r="425" spans="1:14" x14ac:dyDescent="0.25">
      <c r="A425" s="111"/>
      <c r="B425" s="111"/>
      <c r="C425" s="123"/>
      <c r="D425" s="112" t="str">
        <f>_xlfn.XLOOKUP(Table13[[#This Row],[Service]],Validation!$A$2:$A$14,Validation!$B$2:$B$14,"",0,1)</f>
        <v/>
      </c>
      <c r="E425" s="112"/>
      <c r="F425" s="113"/>
      <c r="G425" s="114"/>
      <c r="H425" s="115"/>
      <c r="I425" s="112"/>
      <c r="J425" s="112"/>
      <c r="K425" s="112"/>
      <c r="L425" s="114">
        <f>Table13[[#This Row],[Per Unit Price]]*MAX(1,Table13[[#This Row],[Qty of Units]])*MAX(1,Table13[[#This Row],['#NCMs Served / FTEs Employed]])*MAX(1,Table13[[#This Row],[Duration of Service]])</f>
        <v>0</v>
      </c>
      <c r="M425" s="112"/>
      <c r="N425" s="114"/>
    </row>
    <row r="426" spans="1:14" x14ac:dyDescent="0.25">
      <c r="A426" s="111"/>
      <c r="B426" s="111"/>
      <c r="C426" s="123"/>
      <c r="D426" s="112" t="str">
        <f>_xlfn.XLOOKUP(Table13[[#This Row],[Service]],Validation!$A$2:$A$14,Validation!$B$2:$B$14,"",0,1)</f>
        <v/>
      </c>
      <c r="E426" s="112"/>
      <c r="F426" s="113"/>
      <c r="G426" s="114"/>
      <c r="H426" s="115"/>
      <c r="I426" s="112"/>
      <c r="J426" s="112"/>
      <c r="K426" s="112"/>
      <c r="L426" s="114">
        <f>Table13[[#This Row],[Per Unit Price]]*MAX(1,Table13[[#This Row],[Qty of Units]])*MAX(1,Table13[[#This Row],['#NCMs Served / FTEs Employed]])*MAX(1,Table13[[#This Row],[Duration of Service]])</f>
        <v>0</v>
      </c>
      <c r="M426" s="112"/>
      <c r="N426" s="114"/>
    </row>
    <row r="427" spans="1:14" x14ac:dyDescent="0.25">
      <c r="A427" s="111"/>
      <c r="B427" s="111"/>
      <c r="C427" s="123"/>
      <c r="D427" s="112" t="str">
        <f>_xlfn.XLOOKUP(Table13[[#This Row],[Service]],Validation!$A$2:$A$14,Validation!$B$2:$B$14,"",0,1)</f>
        <v/>
      </c>
      <c r="E427" s="112"/>
      <c r="F427" s="113"/>
      <c r="G427" s="114"/>
      <c r="H427" s="115"/>
      <c r="I427" s="112"/>
      <c r="J427" s="112"/>
      <c r="K427" s="112"/>
      <c r="L427" s="114">
        <f>Table13[[#This Row],[Per Unit Price]]*MAX(1,Table13[[#This Row],[Qty of Units]])*MAX(1,Table13[[#This Row],['#NCMs Served / FTEs Employed]])*MAX(1,Table13[[#This Row],[Duration of Service]])</f>
        <v>0</v>
      </c>
      <c r="M427" s="112"/>
      <c r="N427" s="114"/>
    </row>
    <row r="428" spans="1:14" x14ac:dyDescent="0.25">
      <c r="A428" s="111"/>
      <c r="B428" s="111"/>
      <c r="C428" s="123"/>
      <c r="D428" s="112" t="str">
        <f>_xlfn.XLOOKUP(Table13[[#This Row],[Service]],Validation!$A$2:$A$14,Validation!$B$2:$B$14,"",0,1)</f>
        <v/>
      </c>
      <c r="E428" s="112"/>
      <c r="F428" s="113"/>
      <c r="G428" s="114"/>
      <c r="H428" s="115"/>
      <c r="I428" s="112"/>
      <c r="J428" s="112"/>
      <c r="K428" s="112"/>
      <c r="L428" s="114">
        <f>Table13[[#This Row],[Per Unit Price]]*MAX(1,Table13[[#This Row],[Qty of Units]])*MAX(1,Table13[[#This Row],['#NCMs Served / FTEs Employed]])*MAX(1,Table13[[#This Row],[Duration of Service]])</f>
        <v>0</v>
      </c>
      <c r="M428" s="112"/>
      <c r="N428" s="114"/>
    </row>
    <row r="429" spans="1:14" x14ac:dyDescent="0.25">
      <c r="A429" s="111"/>
      <c r="B429" s="111"/>
      <c r="C429" s="123"/>
      <c r="D429" s="112" t="str">
        <f>_xlfn.XLOOKUP(Table13[[#This Row],[Service]],Validation!$A$2:$A$14,Validation!$B$2:$B$14,"",0,1)</f>
        <v/>
      </c>
      <c r="E429" s="112"/>
      <c r="F429" s="113"/>
      <c r="G429" s="114"/>
      <c r="H429" s="115"/>
      <c r="I429" s="112"/>
      <c r="J429" s="112"/>
      <c r="K429" s="112"/>
      <c r="L429" s="114">
        <f>Table13[[#This Row],[Per Unit Price]]*MAX(1,Table13[[#This Row],[Qty of Units]])*MAX(1,Table13[[#This Row],['#NCMs Served / FTEs Employed]])*MAX(1,Table13[[#This Row],[Duration of Service]])</f>
        <v>0</v>
      </c>
      <c r="M429" s="112"/>
      <c r="N429" s="114"/>
    </row>
    <row r="430" spans="1:14" x14ac:dyDescent="0.25">
      <c r="A430" s="111"/>
      <c r="B430" s="111"/>
      <c r="C430" s="123"/>
      <c r="D430" s="112" t="str">
        <f>_xlfn.XLOOKUP(Table13[[#This Row],[Service]],Validation!$A$2:$A$14,Validation!$B$2:$B$14,"",0,1)</f>
        <v/>
      </c>
      <c r="E430" s="112"/>
      <c r="F430" s="113"/>
      <c r="G430" s="114"/>
      <c r="H430" s="115"/>
      <c r="I430" s="112"/>
      <c r="J430" s="112"/>
      <c r="K430" s="112"/>
      <c r="L430" s="114">
        <f>Table13[[#This Row],[Per Unit Price]]*MAX(1,Table13[[#This Row],[Qty of Units]])*MAX(1,Table13[[#This Row],['#NCMs Served / FTEs Employed]])*MAX(1,Table13[[#This Row],[Duration of Service]])</f>
        <v>0</v>
      </c>
      <c r="M430" s="112"/>
      <c r="N430" s="114"/>
    </row>
    <row r="431" spans="1:14" x14ac:dyDescent="0.25">
      <c r="A431" s="111"/>
      <c r="B431" s="111"/>
      <c r="C431" s="123"/>
      <c r="D431" s="112" t="str">
        <f>_xlfn.XLOOKUP(Table13[[#This Row],[Service]],Validation!$A$2:$A$14,Validation!$B$2:$B$14,"",0,1)</f>
        <v/>
      </c>
      <c r="E431" s="112"/>
      <c r="F431" s="113"/>
      <c r="G431" s="114"/>
      <c r="H431" s="115"/>
      <c r="I431" s="112"/>
      <c r="J431" s="112"/>
      <c r="K431" s="112"/>
      <c r="L431" s="114">
        <f>Table13[[#This Row],[Per Unit Price]]*MAX(1,Table13[[#This Row],[Qty of Units]])*MAX(1,Table13[[#This Row],['#NCMs Served / FTEs Employed]])*MAX(1,Table13[[#This Row],[Duration of Service]])</f>
        <v>0</v>
      </c>
      <c r="M431" s="112"/>
      <c r="N431" s="114"/>
    </row>
    <row r="432" spans="1:14" x14ac:dyDescent="0.25">
      <c r="A432" s="111"/>
      <c r="B432" s="111"/>
      <c r="C432" s="123"/>
      <c r="D432" s="112" t="str">
        <f>_xlfn.XLOOKUP(Table13[[#This Row],[Service]],Validation!$A$2:$A$14,Validation!$B$2:$B$14,"",0,1)</f>
        <v/>
      </c>
      <c r="E432" s="112"/>
      <c r="F432" s="113"/>
      <c r="G432" s="114"/>
      <c r="H432" s="115"/>
      <c r="I432" s="112"/>
      <c r="J432" s="112"/>
      <c r="K432" s="112"/>
      <c r="L432" s="114">
        <f>Table13[[#This Row],[Per Unit Price]]*MAX(1,Table13[[#This Row],[Qty of Units]])*MAX(1,Table13[[#This Row],['#NCMs Served / FTEs Employed]])*MAX(1,Table13[[#This Row],[Duration of Service]])</f>
        <v>0</v>
      </c>
      <c r="M432" s="112"/>
      <c r="N432" s="114"/>
    </row>
    <row r="433" spans="1:14" x14ac:dyDescent="0.25">
      <c r="A433" s="111"/>
      <c r="B433" s="111"/>
      <c r="C433" s="123"/>
      <c r="D433" s="112" t="str">
        <f>_xlfn.XLOOKUP(Table13[[#This Row],[Service]],Validation!$A$2:$A$14,Validation!$B$2:$B$14,"",0,1)</f>
        <v/>
      </c>
      <c r="E433" s="112"/>
      <c r="F433" s="113"/>
      <c r="G433" s="114"/>
      <c r="H433" s="115"/>
      <c r="I433" s="112"/>
      <c r="J433" s="112"/>
      <c r="K433" s="112"/>
      <c r="L433" s="114">
        <f>Table13[[#This Row],[Per Unit Price]]*MAX(1,Table13[[#This Row],[Qty of Units]])*MAX(1,Table13[[#This Row],['#NCMs Served / FTEs Employed]])*MAX(1,Table13[[#This Row],[Duration of Service]])</f>
        <v>0</v>
      </c>
      <c r="M433" s="112"/>
      <c r="N433" s="114"/>
    </row>
    <row r="434" spans="1:14" x14ac:dyDescent="0.25">
      <c r="A434" s="111"/>
      <c r="B434" s="111"/>
      <c r="C434" s="123"/>
      <c r="D434" s="112" t="str">
        <f>_xlfn.XLOOKUP(Table13[[#This Row],[Service]],Validation!$A$2:$A$14,Validation!$B$2:$B$14,"",0,1)</f>
        <v/>
      </c>
      <c r="E434" s="112"/>
      <c r="F434" s="113"/>
      <c r="G434" s="114"/>
      <c r="H434" s="115"/>
      <c r="I434" s="112"/>
      <c r="J434" s="112"/>
      <c r="K434" s="112"/>
      <c r="L434" s="114">
        <f>Table13[[#This Row],[Per Unit Price]]*MAX(1,Table13[[#This Row],[Qty of Units]])*MAX(1,Table13[[#This Row],['#NCMs Served / FTEs Employed]])*MAX(1,Table13[[#This Row],[Duration of Service]])</f>
        <v>0</v>
      </c>
      <c r="M434" s="112"/>
      <c r="N434" s="114"/>
    </row>
    <row r="435" spans="1:14" x14ac:dyDescent="0.25">
      <c r="A435" s="111"/>
      <c r="B435" s="111"/>
      <c r="C435" s="123"/>
      <c r="D435" s="112" t="str">
        <f>_xlfn.XLOOKUP(Table13[[#This Row],[Service]],Validation!$A$2:$A$14,Validation!$B$2:$B$14,"",0,1)</f>
        <v/>
      </c>
      <c r="E435" s="112"/>
      <c r="F435" s="113"/>
      <c r="G435" s="114"/>
      <c r="H435" s="115"/>
      <c r="I435" s="112"/>
      <c r="J435" s="112"/>
      <c r="K435" s="112"/>
      <c r="L435" s="114">
        <f>Table13[[#This Row],[Per Unit Price]]*MAX(1,Table13[[#This Row],[Qty of Units]])*MAX(1,Table13[[#This Row],['#NCMs Served / FTEs Employed]])*MAX(1,Table13[[#This Row],[Duration of Service]])</f>
        <v>0</v>
      </c>
      <c r="M435" s="112"/>
      <c r="N435" s="114"/>
    </row>
    <row r="436" spans="1:14" x14ac:dyDescent="0.25">
      <c r="A436" s="111"/>
      <c r="B436" s="111"/>
      <c r="C436" s="123"/>
      <c r="D436" s="112" t="str">
        <f>_xlfn.XLOOKUP(Table13[[#This Row],[Service]],Validation!$A$2:$A$14,Validation!$B$2:$B$14,"",0,1)</f>
        <v/>
      </c>
      <c r="E436" s="112"/>
      <c r="F436" s="113"/>
      <c r="G436" s="114"/>
      <c r="H436" s="115"/>
      <c r="I436" s="112"/>
      <c r="J436" s="112"/>
      <c r="K436" s="112"/>
      <c r="L436" s="114">
        <f>Table13[[#This Row],[Per Unit Price]]*MAX(1,Table13[[#This Row],[Qty of Units]])*MAX(1,Table13[[#This Row],['#NCMs Served / FTEs Employed]])*MAX(1,Table13[[#This Row],[Duration of Service]])</f>
        <v>0</v>
      </c>
      <c r="M436" s="112"/>
      <c r="N436" s="114"/>
    </row>
    <row r="437" spans="1:14" x14ac:dyDescent="0.25">
      <c r="A437" s="111"/>
      <c r="B437" s="111"/>
      <c r="C437" s="123"/>
      <c r="D437" s="112" t="str">
        <f>_xlfn.XLOOKUP(Table13[[#This Row],[Service]],Validation!$A$2:$A$14,Validation!$B$2:$B$14,"",0,1)</f>
        <v/>
      </c>
      <c r="E437" s="112"/>
      <c r="F437" s="113"/>
      <c r="G437" s="114"/>
      <c r="H437" s="115"/>
      <c r="I437" s="112"/>
      <c r="J437" s="112"/>
      <c r="K437" s="112"/>
      <c r="L437" s="114">
        <f>Table13[[#This Row],[Per Unit Price]]*MAX(1,Table13[[#This Row],[Qty of Units]])*MAX(1,Table13[[#This Row],['#NCMs Served / FTEs Employed]])*MAX(1,Table13[[#This Row],[Duration of Service]])</f>
        <v>0</v>
      </c>
      <c r="M437" s="112"/>
      <c r="N437" s="114"/>
    </row>
    <row r="438" spans="1:14" x14ac:dyDescent="0.25">
      <c r="A438" s="111"/>
      <c r="B438" s="111"/>
      <c r="C438" s="123"/>
      <c r="D438" s="112" t="str">
        <f>_xlfn.XLOOKUP(Table13[[#This Row],[Service]],Validation!$A$2:$A$14,Validation!$B$2:$B$14,"",0,1)</f>
        <v/>
      </c>
      <c r="E438" s="112"/>
      <c r="F438" s="113"/>
      <c r="G438" s="114"/>
      <c r="H438" s="115"/>
      <c r="I438" s="112"/>
      <c r="J438" s="112"/>
      <c r="K438" s="112"/>
      <c r="L438" s="114">
        <f>Table13[[#This Row],[Per Unit Price]]*MAX(1,Table13[[#This Row],[Qty of Units]])*MAX(1,Table13[[#This Row],['#NCMs Served / FTEs Employed]])*MAX(1,Table13[[#This Row],[Duration of Service]])</f>
        <v>0</v>
      </c>
      <c r="M438" s="112"/>
      <c r="N438" s="114"/>
    </row>
    <row r="439" spans="1:14" x14ac:dyDescent="0.25">
      <c r="A439" s="111"/>
      <c r="B439" s="111"/>
      <c r="C439" s="123"/>
      <c r="D439" s="112" t="str">
        <f>_xlfn.XLOOKUP(Table13[[#This Row],[Service]],Validation!$A$2:$A$14,Validation!$B$2:$B$14,"",0,1)</f>
        <v/>
      </c>
      <c r="E439" s="112"/>
      <c r="F439" s="113"/>
      <c r="G439" s="114"/>
      <c r="H439" s="115"/>
      <c r="I439" s="112"/>
      <c r="J439" s="112"/>
      <c r="K439" s="112"/>
      <c r="L439" s="114">
        <f>Table13[[#This Row],[Per Unit Price]]*MAX(1,Table13[[#This Row],[Qty of Units]])*MAX(1,Table13[[#This Row],['#NCMs Served / FTEs Employed]])*MAX(1,Table13[[#This Row],[Duration of Service]])</f>
        <v>0</v>
      </c>
      <c r="M439" s="112"/>
      <c r="N439" s="114"/>
    </row>
    <row r="440" spans="1:14" x14ac:dyDescent="0.25">
      <c r="A440" s="111"/>
      <c r="B440" s="111"/>
      <c r="C440" s="123"/>
      <c r="D440" s="112" t="str">
        <f>_xlfn.XLOOKUP(Table13[[#This Row],[Service]],Validation!$A$2:$A$14,Validation!$B$2:$B$14,"",0,1)</f>
        <v/>
      </c>
      <c r="E440" s="112"/>
      <c r="F440" s="113"/>
      <c r="G440" s="114"/>
      <c r="H440" s="115"/>
      <c r="I440" s="112"/>
      <c r="J440" s="112"/>
      <c r="K440" s="112"/>
      <c r="L440" s="114">
        <f>Table13[[#This Row],[Per Unit Price]]*MAX(1,Table13[[#This Row],[Qty of Units]])*MAX(1,Table13[[#This Row],['#NCMs Served / FTEs Employed]])*MAX(1,Table13[[#This Row],[Duration of Service]])</f>
        <v>0</v>
      </c>
      <c r="M440" s="112"/>
      <c r="N440" s="114"/>
    </row>
    <row r="441" spans="1:14" x14ac:dyDescent="0.25">
      <c r="A441" s="111"/>
      <c r="B441" s="111"/>
      <c r="C441" s="123"/>
      <c r="D441" s="112" t="str">
        <f>_xlfn.XLOOKUP(Table13[[#This Row],[Service]],Validation!$A$2:$A$14,Validation!$B$2:$B$14,"",0,1)</f>
        <v/>
      </c>
      <c r="E441" s="112"/>
      <c r="F441" s="113"/>
      <c r="G441" s="114"/>
      <c r="H441" s="115"/>
      <c r="I441" s="112"/>
      <c r="J441" s="112"/>
      <c r="K441" s="112"/>
      <c r="L441" s="114">
        <f>Table13[[#This Row],[Per Unit Price]]*MAX(1,Table13[[#This Row],[Qty of Units]])*MAX(1,Table13[[#This Row],['#NCMs Served / FTEs Employed]])*MAX(1,Table13[[#This Row],[Duration of Service]])</f>
        <v>0</v>
      </c>
      <c r="M441" s="112"/>
      <c r="N441" s="114"/>
    </row>
    <row r="442" spans="1:14" x14ac:dyDescent="0.25">
      <c r="A442" s="111"/>
      <c r="B442" s="111"/>
      <c r="C442" s="123"/>
      <c r="D442" s="112" t="str">
        <f>_xlfn.XLOOKUP(Table13[[#This Row],[Service]],Validation!$A$2:$A$14,Validation!$B$2:$B$14,"",0,1)</f>
        <v/>
      </c>
      <c r="E442" s="112"/>
      <c r="F442" s="113"/>
      <c r="G442" s="114"/>
      <c r="H442" s="115"/>
      <c r="I442" s="112"/>
      <c r="J442" s="112"/>
      <c r="K442" s="112"/>
      <c r="L442" s="114">
        <f>Table13[[#This Row],[Per Unit Price]]*MAX(1,Table13[[#This Row],[Qty of Units]])*MAX(1,Table13[[#This Row],['#NCMs Served / FTEs Employed]])*MAX(1,Table13[[#This Row],[Duration of Service]])</f>
        <v>0</v>
      </c>
      <c r="M442" s="112"/>
      <c r="N442" s="114"/>
    </row>
    <row r="443" spans="1:14" x14ac:dyDescent="0.25">
      <c r="A443" s="111"/>
      <c r="B443" s="111"/>
      <c r="C443" s="123"/>
      <c r="D443" s="112" t="str">
        <f>_xlfn.XLOOKUP(Table13[[#This Row],[Service]],Validation!$A$2:$A$14,Validation!$B$2:$B$14,"",0,1)</f>
        <v/>
      </c>
      <c r="E443" s="112"/>
      <c r="F443" s="113"/>
      <c r="G443" s="114"/>
      <c r="H443" s="115"/>
      <c r="I443" s="112"/>
      <c r="J443" s="112"/>
      <c r="K443" s="112"/>
      <c r="L443" s="114">
        <f>Table13[[#This Row],[Per Unit Price]]*MAX(1,Table13[[#This Row],[Qty of Units]])*MAX(1,Table13[[#This Row],['#NCMs Served / FTEs Employed]])*MAX(1,Table13[[#This Row],[Duration of Service]])</f>
        <v>0</v>
      </c>
      <c r="M443" s="112"/>
      <c r="N443" s="114"/>
    </row>
    <row r="444" spans="1:14" x14ac:dyDescent="0.25">
      <c r="A444" s="111"/>
      <c r="B444" s="111"/>
      <c r="C444" s="123"/>
      <c r="D444" s="112" t="str">
        <f>_xlfn.XLOOKUP(Table13[[#This Row],[Service]],Validation!$A$2:$A$14,Validation!$B$2:$B$14,"",0,1)</f>
        <v/>
      </c>
      <c r="E444" s="112"/>
      <c r="F444" s="113"/>
      <c r="G444" s="114"/>
      <c r="H444" s="115"/>
      <c r="I444" s="112"/>
      <c r="J444" s="112"/>
      <c r="K444" s="112"/>
      <c r="L444" s="114">
        <f>Table13[[#This Row],[Per Unit Price]]*MAX(1,Table13[[#This Row],[Qty of Units]])*MAX(1,Table13[[#This Row],['#NCMs Served / FTEs Employed]])*MAX(1,Table13[[#This Row],[Duration of Service]])</f>
        <v>0</v>
      </c>
      <c r="M444" s="112"/>
      <c r="N444" s="114"/>
    </row>
    <row r="445" spans="1:14" x14ac:dyDescent="0.25">
      <c r="A445" s="111"/>
      <c r="B445" s="111"/>
      <c r="C445" s="123"/>
      <c r="D445" s="112" t="str">
        <f>_xlfn.XLOOKUP(Table13[[#This Row],[Service]],Validation!$A$2:$A$14,Validation!$B$2:$B$14,"",0,1)</f>
        <v/>
      </c>
      <c r="E445" s="112"/>
      <c r="F445" s="113"/>
      <c r="G445" s="114"/>
      <c r="H445" s="115"/>
      <c r="I445" s="112"/>
      <c r="J445" s="112"/>
      <c r="K445" s="112"/>
      <c r="L445" s="114">
        <f>Table13[[#This Row],[Per Unit Price]]*MAX(1,Table13[[#This Row],[Qty of Units]])*MAX(1,Table13[[#This Row],['#NCMs Served / FTEs Employed]])*MAX(1,Table13[[#This Row],[Duration of Service]])</f>
        <v>0</v>
      </c>
      <c r="M445" s="112"/>
      <c r="N445" s="114"/>
    </row>
    <row r="446" spans="1:14" x14ac:dyDescent="0.25">
      <c r="A446" s="111"/>
      <c r="B446" s="111"/>
      <c r="C446" s="123"/>
      <c r="D446" s="112" t="str">
        <f>_xlfn.XLOOKUP(Table13[[#This Row],[Service]],Validation!$A$2:$A$14,Validation!$B$2:$B$14,"",0,1)</f>
        <v/>
      </c>
      <c r="E446" s="112"/>
      <c r="F446" s="113"/>
      <c r="G446" s="114"/>
      <c r="H446" s="115"/>
      <c r="I446" s="112"/>
      <c r="J446" s="112"/>
      <c r="K446" s="112"/>
      <c r="L446" s="114">
        <f>Table13[[#This Row],[Per Unit Price]]*MAX(1,Table13[[#This Row],[Qty of Units]])*MAX(1,Table13[[#This Row],['#NCMs Served / FTEs Employed]])*MAX(1,Table13[[#This Row],[Duration of Service]])</f>
        <v>0</v>
      </c>
      <c r="M446" s="112"/>
      <c r="N446" s="114"/>
    </row>
    <row r="447" spans="1:14" x14ac:dyDescent="0.25">
      <c r="A447" s="111"/>
      <c r="B447" s="111"/>
      <c r="C447" s="123"/>
      <c r="D447" s="112" t="str">
        <f>_xlfn.XLOOKUP(Table13[[#This Row],[Service]],Validation!$A$2:$A$14,Validation!$B$2:$B$14,"",0,1)</f>
        <v/>
      </c>
      <c r="E447" s="112"/>
      <c r="F447" s="113"/>
      <c r="G447" s="114"/>
      <c r="H447" s="115"/>
      <c r="I447" s="112"/>
      <c r="J447" s="112"/>
      <c r="K447" s="112"/>
      <c r="L447" s="114">
        <f>Table13[[#This Row],[Per Unit Price]]*MAX(1,Table13[[#This Row],[Qty of Units]])*MAX(1,Table13[[#This Row],['#NCMs Served / FTEs Employed]])*MAX(1,Table13[[#This Row],[Duration of Service]])</f>
        <v>0</v>
      </c>
      <c r="M447" s="112"/>
      <c r="N447" s="114"/>
    </row>
    <row r="448" spans="1:14" x14ac:dyDescent="0.25">
      <c r="A448" s="111"/>
      <c r="B448" s="111"/>
      <c r="C448" s="123"/>
      <c r="D448" s="112" t="str">
        <f>_xlfn.XLOOKUP(Table13[[#This Row],[Service]],Validation!$A$2:$A$14,Validation!$B$2:$B$14,"",0,1)</f>
        <v/>
      </c>
      <c r="E448" s="112"/>
      <c r="F448" s="113"/>
      <c r="G448" s="114"/>
      <c r="H448" s="115"/>
      <c r="I448" s="112"/>
      <c r="J448" s="112"/>
      <c r="K448" s="112"/>
      <c r="L448" s="114">
        <f>Table13[[#This Row],[Per Unit Price]]*MAX(1,Table13[[#This Row],[Qty of Units]])*MAX(1,Table13[[#This Row],['#NCMs Served / FTEs Employed]])*MAX(1,Table13[[#This Row],[Duration of Service]])</f>
        <v>0</v>
      </c>
      <c r="M448" s="112"/>
      <c r="N448" s="114"/>
    </row>
    <row r="449" spans="1:14" x14ac:dyDescent="0.25">
      <c r="A449" s="111"/>
      <c r="B449" s="111"/>
      <c r="C449" s="123"/>
      <c r="D449" s="112" t="str">
        <f>_xlfn.XLOOKUP(Table13[[#This Row],[Service]],Validation!$A$2:$A$14,Validation!$B$2:$B$14,"",0,1)</f>
        <v/>
      </c>
      <c r="E449" s="112"/>
      <c r="F449" s="113"/>
      <c r="G449" s="114"/>
      <c r="H449" s="115"/>
      <c r="I449" s="112"/>
      <c r="J449" s="112"/>
      <c r="K449" s="112"/>
      <c r="L449" s="114">
        <f>Table13[[#This Row],[Per Unit Price]]*MAX(1,Table13[[#This Row],[Qty of Units]])*MAX(1,Table13[[#This Row],['#NCMs Served / FTEs Employed]])*MAX(1,Table13[[#This Row],[Duration of Service]])</f>
        <v>0</v>
      </c>
      <c r="M449" s="112"/>
      <c r="N449" s="114"/>
    </row>
    <row r="450" spans="1:14" x14ac:dyDescent="0.25">
      <c r="A450" s="111"/>
      <c r="B450" s="111"/>
      <c r="C450" s="123"/>
      <c r="D450" s="112" t="str">
        <f>_xlfn.XLOOKUP(Table13[[#This Row],[Service]],Validation!$A$2:$A$14,Validation!$B$2:$B$14,"",0,1)</f>
        <v/>
      </c>
      <c r="E450" s="112"/>
      <c r="F450" s="113"/>
      <c r="G450" s="114"/>
      <c r="H450" s="115"/>
      <c r="I450" s="112"/>
      <c r="J450" s="112"/>
      <c r="K450" s="112"/>
      <c r="L450" s="114">
        <f>Table13[[#This Row],[Per Unit Price]]*MAX(1,Table13[[#This Row],[Qty of Units]])*MAX(1,Table13[[#This Row],['#NCMs Served / FTEs Employed]])*MAX(1,Table13[[#This Row],[Duration of Service]])</f>
        <v>0</v>
      </c>
      <c r="M450" s="112"/>
      <c r="N450" s="114"/>
    </row>
    <row r="451" spans="1:14" x14ac:dyDescent="0.25">
      <c r="A451" s="111"/>
      <c r="B451" s="111"/>
      <c r="C451" s="123"/>
      <c r="D451" s="112" t="str">
        <f>_xlfn.XLOOKUP(Table13[[#This Row],[Service]],Validation!$A$2:$A$14,Validation!$B$2:$B$14,"",0,1)</f>
        <v/>
      </c>
      <c r="E451" s="112"/>
      <c r="F451" s="113"/>
      <c r="G451" s="114"/>
      <c r="H451" s="115"/>
      <c r="I451" s="112"/>
      <c r="J451" s="112"/>
      <c r="K451" s="112"/>
      <c r="L451" s="114">
        <f>Table13[[#This Row],[Per Unit Price]]*MAX(1,Table13[[#This Row],[Qty of Units]])*MAX(1,Table13[[#This Row],['#NCMs Served / FTEs Employed]])*MAX(1,Table13[[#This Row],[Duration of Service]])</f>
        <v>0</v>
      </c>
      <c r="M451" s="112"/>
      <c r="N451" s="114"/>
    </row>
    <row r="452" spans="1:14" x14ac:dyDescent="0.25">
      <c r="A452" s="111"/>
      <c r="B452" s="111"/>
      <c r="C452" s="123"/>
      <c r="D452" s="112" t="str">
        <f>_xlfn.XLOOKUP(Table13[[#This Row],[Service]],Validation!$A$2:$A$14,Validation!$B$2:$B$14,"",0,1)</f>
        <v/>
      </c>
      <c r="E452" s="112"/>
      <c r="F452" s="113"/>
      <c r="G452" s="114"/>
      <c r="H452" s="115"/>
      <c r="I452" s="112"/>
      <c r="J452" s="112"/>
      <c r="K452" s="112"/>
      <c r="L452" s="114">
        <f>Table13[[#This Row],[Per Unit Price]]*MAX(1,Table13[[#This Row],[Qty of Units]])*MAX(1,Table13[[#This Row],['#NCMs Served / FTEs Employed]])*MAX(1,Table13[[#This Row],[Duration of Service]])</f>
        <v>0</v>
      </c>
      <c r="M452" s="112"/>
      <c r="N452" s="114"/>
    </row>
    <row r="453" spans="1:14" x14ac:dyDescent="0.25">
      <c r="A453" s="111"/>
      <c r="B453" s="111"/>
      <c r="C453" s="123"/>
      <c r="D453" s="112" t="str">
        <f>_xlfn.XLOOKUP(Table13[[#This Row],[Service]],Validation!$A$2:$A$14,Validation!$B$2:$B$14,"",0,1)</f>
        <v/>
      </c>
      <c r="E453" s="112"/>
      <c r="F453" s="113"/>
      <c r="G453" s="114"/>
      <c r="H453" s="115"/>
      <c r="I453" s="112"/>
      <c r="J453" s="112"/>
      <c r="K453" s="112"/>
      <c r="L453" s="114">
        <f>Table13[[#This Row],[Per Unit Price]]*MAX(1,Table13[[#This Row],[Qty of Units]])*MAX(1,Table13[[#This Row],['#NCMs Served / FTEs Employed]])*MAX(1,Table13[[#This Row],[Duration of Service]])</f>
        <v>0</v>
      </c>
      <c r="M453" s="112"/>
      <c r="N453" s="114"/>
    </row>
    <row r="454" spans="1:14" x14ac:dyDescent="0.25">
      <c r="A454" s="111"/>
      <c r="B454" s="111"/>
      <c r="C454" s="123"/>
      <c r="D454" s="112" t="str">
        <f>_xlfn.XLOOKUP(Table13[[#This Row],[Service]],Validation!$A$2:$A$14,Validation!$B$2:$B$14,"",0,1)</f>
        <v/>
      </c>
      <c r="E454" s="112"/>
      <c r="F454" s="113"/>
      <c r="G454" s="114"/>
      <c r="H454" s="115"/>
      <c r="I454" s="112"/>
      <c r="J454" s="112"/>
      <c r="K454" s="112"/>
      <c r="L454" s="114">
        <f>Table13[[#This Row],[Per Unit Price]]*MAX(1,Table13[[#This Row],[Qty of Units]])*MAX(1,Table13[[#This Row],['#NCMs Served / FTEs Employed]])*MAX(1,Table13[[#This Row],[Duration of Service]])</f>
        <v>0</v>
      </c>
      <c r="M454" s="112"/>
      <c r="N454" s="114"/>
    </row>
    <row r="455" spans="1:14" x14ac:dyDescent="0.25">
      <c r="A455" s="111"/>
      <c r="B455" s="111"/>
      <c r="C455" s="123"/>
      <c r="D455" s="112" t="str">
        <f>_xlfn.XLOOKUP(Table13[[#This Row],[Service]],Validation!$A$2:$A$14,Validation!$B$2:$B$14,"",0,1)</f>
        <v/>
      </c>
      <c r="E455" s="112"/>
      <c r="F455" s="113"/>
      <c r="G455" s="114"/>
      <c r="H455" s="115"/>
      <c r="I455" s="112"/>
      <c r="J455" s="112"/>
      <c r="K455" s="112"/>
      <c r="L455" s="114">
        <f>Table13[[#This Row],[Per Unit Price]]*MAX(1,Table13[[#This Row],[Qty of Units]])*MAX(1,Table13[[#This Row],['#NCMs Served / FTEs Employed]])*MAX(1,Table13[[#This Row],[Duration of Service]])</f>
        <v>0</v>
      </c>
      <c r="M455" s="112"/>
      <c r="N455" s="114"/>
    </row>
    <row r="456" spans="1:14" x14ac:dyDescent="0.25">
      <c r="A456" s="111"/>
      <c r="B456" s="111"/>
      <c r="C456" s="123"/>
      <c r="D456" s="112" t="str">
        <f>_xlfn.XLOOKUP(Table13[[#This Row],[Service]],Validation!$A$2:$A$14,Validation!$B$2:$B$14,"",0,1)</f>
        <v/>
      </c>
      <c r="E456" s="112"/>
      <c r="F456" s="113"/>
      <c r="G456" s="114"/>
      <c r="H456" s="115"/>
      <c r="I456" s="112"/>
      <c r="J456" s="112"/>
      <c r="K456" s="112"/>
      <c r="L456" s="114">
        <f>Table13[[#This Row],[Per Unit Price]]*MAX(1,Table13[[#This Row],[Qty of Units]])*MAX(1,Table13[[#This Row],['#NCMs Served / FTEs Employed]])*MAX(1,Table13[[#This Row],[Duration of Service]])</f>
        <v>0</v>
      </c>
      <c r="M456" s="112"/>
      <c r="N456" s="114"/>
    </row>
    <row r="457" spans="1:14" x14ac:dyDescent="0.25">
      <c r="A457" s="111"/>
      <c r="B457" s="111"/>
      <c r="C457" s="123"/>
      <c r="D457" s="112" t="str">
        <f>_xlfn.XLOOKUP(Table13[[#This Row],[Service]],Validation!$A$2:$A$14,Validation!$B$2:$B$14,"",0,1)</f>
        <v/>
      </c>
      <c r="E457" s="112"/>
      <c r="F457" s="113"/>
      <c r="G457" s="114"/>
      <c r="H457" s="115"/>
      <c r="I457" s="112"/>
      <c r="J457" s="112"/>
      <c r="K457" s="112"/>
      <c r="L457" s="114">
        <f>Table13[[#This Row],[Per Unit Price]]*MAX(1,Table13[[#This Row],[Qty of Units]])*MAX(1,Table13[[#This Row],['#NCMs Served / FTEs Employed]])*MAX(1,Table13[[#This Row],[Duration of Service]])</f>
        <v>0</v>
      </c>
      <c r="M457" s="112"/>
      <c r="N457" s="114"/>
    </row>
    <row r="458" spans="1:14" x14ac:dyDescent="0.25">
      <c r="A458" s="111"/>
      <c r="B458" s="111"/>
      <c r="C458" s="123"/>
      <c r="D458" s="112" t="str">
        <f>_xlfn.XLOOKUP(Table13[[#This Row],[Service]],Validation!$A$2:$A$14,Validation!$B$2:$B$14,"",0,1)</f>
        <v/>
      </c>
      <c r="E458" s="112"/>
      <c r="F458" s="113"/>
      <c r="G458" s="114"/>
      <c r="H458" s="115"/>
      <c r="I458" s="112"/>
      <c r="J458" s="112"/>
      <c r="K458" s="112"/>
      <c r="L458" s="114">
        <f>Table13[[#This Row],[Per Unit Price]]*MAX(1,Table13[[#This Row],[Qty of Units]])*MAX(1,Table13[[#This Row],['#NCMs Served / FTEs Employed]])*MAX(1,Table13[[#This Row],[Duration of Service]])</f>
        <v>0</v>
      </c>
      <c r="M458" s="112"/>
      <c r="N458" s="114"/>
    </row>
    <row r="459" spans="1:14" x14ac:dyDescent="0.25">
      <c r="A459" s="111"/>
      <c r="B459" s="111"/>
      <c r="C459" s="123"/>
      <c r="D459" s="112" t="str">
        <f>_xlfn.XLOOKUP(Table13[[#This Row],[Service]],Validation!$A$2:$A$14,Validation!$B$2:$B$14,"",0,1)</f>
        <v/>
      </c>
      <c r="E459" s="112"/>
      <c r="F459" s="113"/>
      <c r="G459" s="114"/>
      <c r="H459" s="115"/>
      <c r="I459" s="112"/>
      <c r="J459" s="112"/>
      <c r="K459" s="112"/>
      <c r="L459" s="114">
        <f>Table13[[#This Row],[Per Unit Price]]*MAX(1,Table13[[#This Row],[Qty of Units]])*MAX(1,Table13[[#This Row],['#NCMs Served / FTEs Employed]])*MAX(1,Table13[[#This Row],[Duration of Service]])</f>
        <v>0</v>
      </c>
      <c r="M459" s="112"/>
      <c r="N459" s="114"/>
    </row>
    <row r="460" spans="1:14" x14ac:dyDescent="0.25">
      <c r="A460" s="111"/>
      <c r="B460" s="111"/>
      <c r="C460" s="123"/>
      <c r="D460" s="112" t="str">
        <f>_xlfn.XLOOKUP(Table13[[#This Row],[Service]],Validation!$A$2:$A$14,Validation!$B$2:$B$14,"",0,1)</f>
        <v/>
      </c>
      <c r="E460" s="112"/>
      <c r="F460" s="113"/>
      <c r="G460" s="114"/>
      <c r="H460" s="115"/>
      <c r="I460" s="112"/>
      <c r="J460" s="112"/>
      <c r="K460" s="112"/>
      <c r="L460" s="114">
        <f>Table13[[#This Row],[Per Unit Price]]*MAX(1,Table13[[#This Row],[Qty of Units]])*MAX(1,Table13[[#This Row],['#NCMs Served / FTEs Employed]])*MAX(1,Table13[[#This Row],[Duration of Service]])</f>
        <v>0</v>
      </c>
      <c r="M460" s="112"/>
      <c r="N460" s="114"/>
    </row>
    <row r="461" spans="1:14" x14ac:dyDescent="0.25">
      <c r="A461" s="111"/>
      <c r="B461" s="111"/>
      <c r="C461" s="123"/>
      <c r="D461" s="112" t="str">
        <f>_xlfn.XLOOKUP(Table13[[#This Row],[Service]],Validation!$A$2:$A$14,Validation!$B$2:$B$14,"",0,1)</f>
        <v/>
      </c>
      <c r="E461" s="112"/>
      <c r="F461" s="113"/>
      <c r="G461" s="114"/>
      <c r="H461" s="115"/>
      <c r="I461" s="112"/>
      <c r="J461" s="112"/>
      <c r="K461" s="112"/>
      <c r="L461" s="114">
        <f>Table13[[#This Row],[Per Unit Price]]*MAX(1,Table13[[#This Row],[Qty of Units]])*MAX(1,Table13[[#This Row],['#NCMs Served / FTEs Employed]])*MAX(1,Table13[[#This Row],[Duration of Service]])</f>
        <v>0</v>
      </c>
      <c r="M461" s="112"/>
      <c r="N461" s="114"/>
    </row>
    <row r="462" spans="1:14" x14ac:dyDescent="0.25">
      <c r="A462" s="111"/>
      <c r="B462" s="111"/>
      <c r="C462" s="123"/>
      <c r="D462" s="112" t="str">
        <f>_xlfn.XLOOKUP(Table13[[#This Row],[Service]],Validation!$A$2:$A$14,Validation!$B$2:$B$14,"",0,1)</f>
        <v/>
      </c>
      <c r="E462" s="112"/>
      <c r="F462" s="113"/>
      <c r="G462" s="114"/>
      <c r="H462" s="115"/>
      <c r="I462" s="112"/>
      <c r="J462" s="112"/>
      <c r="K462" s="112"/>
      <c r="L462" s="114">
        <f>Table13[[#This Row],[Per Unit Price]]*MAX(1,Table13[[#This Row],[Qty of Units]])*MAX(1,Table13[[#This Row],['#NCMs Served / FTEs Employed]])*MAX(1,Table13[[#This Row],[Duration of Service]])</f>
        <v>0</v>
      </c>
      <c r="M462" s="112"/>
      <c r="N462" s="114"/>
    </row>
    <row r="463" spans="1:14" x14ac:dyDescent="0.25">
      <c r="A463" s="111"/>
      <c r="B463" s="111"/>
      <c r="C463" s="123"/>
      <c r="D463" s="112" t="str">
        <f>_xlfn.XLOOKUP(Table13[[#This Row],[Service]],Validation!$A$2:$A$14,Validation!$B$2:$B$14,"",0,1)</f>
        <v/>
      </c>
      <c r="E463" s="112"/>
      <c r="F463" s="113"/>
      <c r="G463" s="114"/>
      <c r="H463" s="115"/>
      <c r="I463" s="112"/>
      <c r="J463" s="112"/>
      <c r="K463" s="112"/>
      <c r="L463" s="114">
        <f>Table13[[#This Row],[Per Unit Price]]*MAX(1,Table13[[#This Row],[Qty of Units]])*MAX(1,Table13[[#This Row],['#NCMs Served / FTEs Employed]])*MAX(1,Table13[[#This Row],[Duration of Service]])</f>
        <v>0</v>
      </c>
      <c r="M463" s="112"/>
      <c r="N463" s="114"/>
    </row>
    <row r="464" spans="1:14" x14ac:dyDescent="0.25">
      <c r="A464" s="111"/>
      <c r="B464" s="111"/>
      <c r="C464" s="123"/>
      <c r="D464" s="112" t="str">
        <f>_xlfn.XLOOKUP(Table13[[#This Row],[Service]],Validation!$A$2:$A$14,Validation!$B$2:$B$14,"",0,1)</f>
        <v/>
      </c>
      <c r="E464" s="112"/>
      <c r="F464" s="113"/>
      <c r="G464" s="114"/>
      <c r="H464" s="115"/>
      <c r="I464" s="112"/>
      <c r="J464" s="112"/>
      <c r="K464" s="112"/>
      <c r="L464" s="114">
        <f>Table13[[#This Row],[Per Unit Price]]*MAX(1,Table13[[#This Row],[Qty of Units]])*MAX(1,Table13[[#This Row],['#NCMs Served / FTEs Employed]])*MAX(1,Table13[[#This Row],[Duration of Service]])</f>
        <v>0</v>
      </c>
      <c r="M464" s="112"/>
      <c r="N464" s="114"/>
    </row>
    <row r="465" spans="1:14" x14ac:dyDescent="0.25">
      <c r="A465" s="111"/>
      <c r="B465" s="111"/>
      <c r="C465" s="123"/>
      <c r="D465" s="112" t="str">
        <f>_xlfn.XLOOKUP(Table13[[#This Row],[Service]],Validation!$A$2:$A$14,Validation!$B$2:$B$14,"",0,1)</f>
        <v/>
      </c>
      <c r="E465" s="112"/>
      <c r="F465" s="113"/>
      <c r="G465" s="114"/>
      <c r="H465" s="115"/>
      <c r="I465" s="112"/>
      <c r="J465" s="112"/>
      <c r="K465" s="112"/>
      <c r="L465" s="114">
        <f>Table13[[#This Row],[Per Unit Price]]*MAX(1,Table13[[#This Row],[Qty of Units]])*MAX(1,Table13[[#This Row],['#NCMs Served / FTEs Employed]])*MAX(1,Table13[[#This Row],[Duration of Service]])</f>
        <v>0</v>
      </c>
      <c r="M465" s="112"/>
      <c r="N465" s="114"/>
    </row>
    <row r="466" spans="1:14" x14ac:dyDescent="0.25">
      <c r="A466" s="111"/>
      <c r="B466" s="111"/>
      <c r="C466" s="123"/>
      <c r="D466" s="112" t="str">
        <f>_xlfn.XLOOKUP(Table13[[#This Row],[Service]],Validation!$A$2:$A$14,Validation!$B$2:$B$14,"",0,1)</f>
        <v/>
      </c>
      <c r="E466" s="112"/>
      <c r="F466" s="113"/>
      <c r="G466" s="114"/>
      <c r="H466" s="115"/>
      <c r="I466" s="112"/>
      <c r="J466" s="112"/>
      <c r="K466" s="112"/>
      <c r="L466" s="114">
        <f>Table13[[#This Row],[Per Unit Price]]*MAX(1,Table13[[#This Row],[Qty of Units]])*MAX(1,Table13[[#This Row],['#NCMs Served / FTEs Employed]])*MAX(1,Table13[[#This Row],[Duration of Service]])</f>
        <v>0</v>
      </c>
      <c r="M466" s="112"/>
      <c r="N466" s="114"/>
    </row>
    <row r="467" spans="1:14" x14ac:dyDescent="0.25">
      <c r="A467" s="111"/>
      <c r="B467" s="111"/>
      <c r="C467" s="123"/>
      <c r="D467" s="112" t="str">
        <f>_xlfn.XLOOKUP(Table13[[#This Row],[Service]],Validation!$A$2:$A$14,Validation!$B$2:$B$14,"",0,1)</f>
        <v/>
      </c>
      <c r="E467" s="112"/>
      <c r="F467" s="113"/>
      <c r="G467" s="114"/>
      <c r="H467" s="115"/>
      <c r="I467" s="112"/>
      <c r="J467" s="112"/>
      <c r="K467" s="112"/>
      <c r="L467" s="114">
        <f>Table13[[#This Row],[Per Unit Price]]*MAX(1,Table13[[#This Row],[Qty of Units]])*MAX(1,Table13[[#This Row],['#NCMs Served / FTEs Employed]])*MAX(1,Table13[[#This Row],[Duration of Service]])</f>
        <v>0</v>
      </c>
      <c r="M467" s="112"/>
      <c r="N467" s="114"/>
    </row>
    <row r="468" spans="1:14" x14ac:dyDescent="0.25">
      <c r="A468" s="111"/>
      <c r="B468" s="111"/>
      <c r="C468" s="123"/>
      <c r="D468" s="112" t="str">
        <f>_xlfn.XLOOKUP(Table13[[#This Row],[Service]],Validation!$A$2:$A$14,Validation!$B$2:$B$14,"",0,1)</f>
        <v/>
      </c>
      <c r="E468" s="112"/>
      <c r="F468" s="113"/>
      <c r="G468" s="114"/>
      <c r="H468" s="115"/>
      <c r="I468" s="112"/>
      <c r="J468" s="112"/>
      <c r="K468" s="112"/>
      <c r="L468" s="114">
        <f>Table13[[#This Row],[Per Unit Price]]*MAX(1,Table13[[#This Row],[Qty of Units]])*MAX(1,Table13[[#This Row],['#NCMs Served / FTEs Employed]])*MAX(1,Table13[[#This Row],[Duration of Service]])</f>
        <v>0</v>
      </c>
      <c r="M468" s="112"/>
      <c r="N468" s="114"/>
    </row>
    <row r="469" spans="1:14" x14ac:dyDescent="0.25">
      <c r="A469" s="111"/>
      <c r="B469" s="111"/>
      <c r="C469" s="123"/>
      <c r="D469" s="112" t="str">
        <f>_xlfn.XLOOKUP(Table13[[#This Row],[Service]],Validation!$A$2:$A$14,Validation!$B$2:$B$14,"",0,1)</f>
        <v/>
      </c>
      <c r="E469" s="112"/>
      <c r="F469" s="113"/>
      <c r="G469" s="114"/>
      <c r="H469" s="115"/>
      <c r="I469" s="112"/>
      <c r="J469" s="112"/>
      <c r="K469" s="112"/>
      <c r="L469" s="114">
        <f>Table13[[#This Row],[Per Unit Price]]*MAX(1,Table13[[#This Row],[Qty of Units]])*MAX(1,Table13[[#This Row],['#NCMs Served / FTEs Employed]])*MAX(1,Table13[[#This Row],[Duration of Service]])</f>
        <v>0</v>
      </c>
      <c r="M469" s="112"/>
      <c r="N469" s="114"/>
    </row>
    <row r="470" spans="1:14" x14ac:dyDescent="0.25">
      <c r="A470" s="111"/>
      <c r="B470" s="111"/>
      <c r="C470" s="123"/>
      <c r="D470" s="112" t="str">
        <f>_xlfn.XLOOKUP(Table13[[#This Row],[Service]],Validation!$A$2:$A$14,Validation!$B$2:$B$14,"",0,1)</f>
        <v/>
      </c>
      <c r="E470" s="112"/>
      <c r="F470" s="113"/>
      <c r="G470" s="114"/>
      <c r="H470" s="115"/>
      <c r="I470" s="112"/>
      <c r="J470" s="112"/>
      <c r="K470" s="112"/>
      <c r="L470" s="114">
        <f>Table13[[#This Row],[Per Unit Price]]*MAX(1,Table13[[#This Row],[Qty of Units]])*MAX(1,Table13[[#This Row],['#NCMs Served / FTEs Employed]])*MAX(1,Table13[[#This Row],[Duration of Service]])</f>
        <v>0</v>
      </c>
      <c r="M470" s="112"/>
      <c r="N470" s="114"/>
    </row>
    <row r="471" spans="1:14" x14ac:dyDescent="0.25">
      <c r="A471" s="111"/>
      <c r="B471" s="111"/>
      <c r="C471" s="123"/>
      <c r="D471" s="112" t="str">
        <f>_xlfn.XLOOKUP(Table13[[#This Row],[Service]],Validation!$A$2:$A$14,Validation!$B$2:$B$14,"",0,1)</f>
        <v/>
      </c>
      <c r="E471" s="112"/>
      <c r="F471" s="113"/>
      <c r="G471" s="114"/>
      <c r="H471" s="115"/>
      <c r="I471" s="112"/>
      <c r="J471" s="112"/>
      <c r="K471" s="112"/>
      <c r="L471" s="114">
        <f>Table13[[#This Row],[Per Unit Price]]*MAX(1,Table13[[#This Row],[Qty of Units]])*MAX(1,Table13[[#This Row],['#NCMs Served / FTEs Employed]])*MAX(1,Table13[[#This Row],[Duration of Service]])</f>
        <v>0</v>
      </c>
      <c r="M471" s="112"/>
      <c r="N471" s="114"/>
    </row>
    <row r="472" spans="1:14" x14ac:dyDescent="0.25">
      <c r="A472" s="111"/>
      <c r="B472" s="111"/>
      <c r="C472" s="123"/>
      <c r="D472" s="112" t="str">
        <f>_xlfn.XLOOKUP(Table13[[#This Row],[Service]],Validation!$A$2:$A$14,Validation!$B$2:$B$14,"",0,1)</f>
        <v/>
      </c>
      <c r="E472" s="112"/>
      <c r="F472" s="113"/>
      <c r="G472" s="114"/>
      <c r="H472" s="115"/>
      <c r="I472" s="112"/>
      <c r="J472" s="112"/>
      <c r="K472" s="112"/>
      <c r="L472" s="114">
        <f>Table13[[#This Row],[Per Unit Price]]*MAX(1,Table13[[#This Row],[Qty of Units]])*MAX(1,Table13[[#This Row],['#NCMs Served / FTEs Employed]])*MAX(1,Table13[[#This Row],[Duration of Service]])</f>
        <v>0</v>
      </c>
      <c r="M472" s="112"/>
      <c r="N472" s="114"/>
    </row>
    <row r="473" spans="1:14" x14ac:dyDescent="0.25">
      <c r="A473" s="111"/>
      <c r="B473" s="111"/>
      <c r="C473" s="123"/>
      <c r="D473" s="112" t="str">
        <f>_xlfn.XLOOKUP(Table13[[#This Row],[Service]],Validation!$A$2:$A$14,Validation!$B$2:$B$14,"",0,1)</f>
        <v/>
      </c>
      <c r="E473" s="112"/>
      <c r="F473" s="113"/>
      <c r="G473" s="114"/>
      <c r="H473" s="115"/>
      <c r="I473" s="112"/>
      <c r="J473" s="112"/>
      <c r="K473" s="112"/>
      <c r="L473" s="114">
        <f>Table13[[#This Row],[Per Unit Price]]*MAX(1,Table13[[#This Row],[Qty of Units]])*MAX(1,Table13[[#This Row],['#NCMs Served / FTEs Employed]])*MAX(1,Table13[[#This Row],[Duration of Service]])</f>
        <v>0</v>
      </c>
      <c r="M473" s="112"/>
      <c r="N473" s="114"/>
    </row>
    <row r="474" spans="1:14" x14ac:dyDescent="0.25">
      <c r="A474" s="111"/>
      <c r="B474" s="111"/>
      <c r="C474" s="123"/>
      <c r="D474" s="112" t="str">
        <f>_xlfn.XLOOKUP(Table13[[#This Row],[Service]],Validation!$A$2:$A$14,Validation!$B$2:$B$14,"",0,1)</f>
        <v/>
      </c>
      <c r="E474" s="112"/>
      <c r="F474" s="113"/>
      <c r="G474" s="114"/>
      <c r="H474" s="115"/>
      <c r="I474" s="112"/>
      <c r="J474" s="112"/>
      <c r="K474" s="112"/>
      <c r="L474" s="114">
        <f>Table13[[#This Row],[Per Unit Price]]*MAX(1,Table13[[#This Row],[Qty of Units]])*MAX(1,Table13[[#This Row],['#NCMs Served / FTEs Employed]])*MAX(1,Table13[[#This Row],[Duration of Service]])</f>
        <v>0</v>
      </c>
      <c r="M474" s="112"/>
      <c r="N474" s="114"/>
    </row>
    <row r="475" spans="1:14" x14ac:dyDescent="0.25">
      <c r="A475" s="111"/>
      <c r="B475" s="111"/>
      <c r="C475" s="123"/>
      <c r="D475" s="112" t="str">
        <f>_xlfn.XLOOKUP(Table13[[#This Row],[Service]],Validation!$A$2:$A$14,Validation!$B$2:$B$14,"",0,1)</f>
        <v/>
      </c>
      <c r="E475" s="112"/>
      <c r="F475" s="113"/>
      <c r="G475" s="114"/>
      <c r="H475" s="115"/>
      <c r="I475" s="112"/>
      <c r="J475" s="112"/>
      <c r="K475" s="112"/>
      <c r="L475" s="114">
        <f>Table13[[#This Row],[Per Unit Price]]*MAX(1,Table13[[#This Row],[Qty of Units]])*MAX(1,Table13[[#This Row],['#NCMs Served / FTEs Employed]])*MAX(1,Table13[[#This Row],[Duration of Service]])</f>
        <v>0</v>
      </c>
      <c r="M475" s="112"/>
      <c r="N475" s="114"/>
    </row>
    <row r="476" spans="1:14" x14ac:dyDescent="0.25">
      <c r="A476" s="111"/>
      <c r="B476" s="111"/>
      <c r="C476" s="123"/>
      <c r="D476" s="112" t="str">
        <f>_xlfn.XLOOKUP(Table13[[#This Row],[Service]],Validation!$A$2:$A$14,Validation!$B$2:$B$14,"",0,1)</f>
        <v/>
      </c>
      <c r="E476" s="112"/>
      <c r="F476" s="113"/>
      <c r="G476" s="114"/>
      <c r="H476" s="115"/>
      <c r="I476" s="112"/>
      <c r="J476" s="112"/>
      <c r="K476" s="112"/>
      <c r="L476" s="114">
        <f>Table13[[#This Row],[Per Unit Price]]*MAX(1,Table13[[#This Row],[Qty of Units]])*MAX(1,Table13[[#This Row],['#NCMs Served / FTEs Employed]])*MAX(1,Table13[[#This Row],[Duration of Service]])</f>
        <v>0</v>
      </c>
      <c r="M476" s="112"/>
      <c r="N476" s="114"/>
    </row>
    <row r="477" spans="1:14" x14ac:dyDescent="0.25">
      <c r="A477" s="111"/>
      <c r="B477" s="111"/>
      <c r="C477" s="123"/>
      <c r="D477" s="112" t="str">
        <f>_xlfn.XLOOKUP(Table13[[#This Row],[Service]],Validation!$A$2:$A$14,Validation!$B$2:$B$14,"",0,1)</f>
        <v/>
      </c>
      <c r="E477" s="112"/>
      <c r="F477" s="113"/>
      <c r="G477" s="114"/>
      <c r="H477" s="115"/>
      <c r="I477" s="112"/>
      <c r="J477" s="112"/>
      <c r="K477" s="112"/>
      <c r="L477" s="114">
        <f>Table13[[#This Row],[Per Unit Price]]*MAX(1,Table13[[#This Row],[Qty of Units]])*MAX(1,Table13[[#This Row],['#NCMs Served / FTEs Employed]])*MAX(1,Table13[[#This Row],[Duration of Service]])</f>
        <v>0</v>
      </c>
      <c r="M477" s="112"/>
      <c r="N477" s="114"/>
    </row>
    <row r="478" spans="1:14" x14ac:dyDescent="0.25">
      <c r="A478" s="111"/>
      <c r="B478" s="111"/>
      <c r="C478" s="123"/>
      <c r="D478" s="112" t="str">
        <f>_xlfn.XLOOKUP(Table13[[#This Row],[Service]],Validation!$A$2:$A$14,Validation!$B$2:$B$14,"",0,1)</f>
        <v/>
      </c>
      <c r="E478" s="112"/>
      <c r="F478" s="113"/>
      <c r="G478" s="114"/>
      <c r="H478" s="115"/>
      <c r="I478" s="112"/>
      <c r="J478" s="112"/>
      <c r="K478" s="112"/>
      <c r="L478" s="114">
        <f>Table13[[#This Row],[Per Unit Price]]*MAX(1,Table13[[#This Row],[Qty of Units]])*MAX(1,Table13[[#This Row],['#NCMs Served / FTEs Employed]])*MAX(1,Table13[[#This Row],[Duration of Service]])</f>
        <v>0</v>
      </c>
      <c r="M478" s="112"/>
      <c r="N478" s="114"/>
    </row>
    <row r="479" spans="1:14" x14ac:dyDescent="0.25">
      <c r="A479" s="111"/>
      <c r="B479" s="111"/>
      <c r="C479" s="123"/>
      <c r="D479" s="112" t="str">
        <f>_xlfn.XLOOKUP(Table13[[#This Row],[Service]],Validation!$A$2:$A$14,Validation!$B$2:$B$14,"",0,1)</f>
        <v/>
      </c>
      <c r="E479" s="112"/>
      <c r="F479" s="113"/>
      <c r="G479" s="114"/>
      <c r="H479" s="115"/>
      <c r="I479" s="112"/>
      <c r="J479" s="112"/>
      <c r="K479" s="112"/>
      <c r="L479" s="114">
        <f>Table13[[#This Row],[Per Unit Price]]*MAX(1,Table13[[#This Row],[Qty of Units]])*MAX(1,Table13[[#This Row],['#NCMs Served / FTEs Employed]])*MAX(1,Table13[[#This Row],[Duration of Service]])</f>
        <v>0</v>
      </c>
      <c r="M479" s="112"/>
      <c r="N479" s="114"/>
    </row>
    <row r="480" spans="1:14" x14ac:dyDescent="0.25">
      <c r="A480" s="111"/>
      <c r="B480" s="111"/>
      <c r="C480" s="123"/>
      <c r="D480" s="112" t="str">
        <f>_xlfn.XLOOKUP(Table13[[#This Row],[Service]],Validation!$A$2:$A$14,Validation!$B$2:$B$14,"",0,1)</f>
        <v/>
      </c>
      <c r="E480" s="112"/>
      <c r="F480" s="113"/>
      <c r="G480" s="114"/>
      <c r="H480" s="115"/>
      <c r="I480" s="112"/>
      <c r="J480" s="112"/>
      <c r="K480" s="112"/>
      <c r="L480" s="114">
        <f>Table13[[#This Row],[Per Unit Price]]*MAX(1,Table13[[#This Row],[Qty of Units]])*MAX(1,Table13[[#This Row],['#NCMs Served / FTEs Employed]])*MAX(1,Table13[[#This Row],[Duration of Service]])</f>
        <v>0</v>
      </c>
      <c r="M480" s="112"/>
      <c r="N480" s="114"/>
    </row>
    <row r="481" spans="1:14" x14ac:dyDescent="0.25">
      <c r="A481" s="111"/>
      <c r="B481" s="111"/>
      <c r="C481" s="123"/>
      <c r="D481" s="112" t="str">
        <f>_xlfn.XLOOKUP(Table13[[#This Row],[Service]],Validation!$A$2:$A$14,Validation!$B$2:$B$14,"",0,1)</f>
        <v/>
      </c>
      <c r="E481" s="112"/>
      <c r="F481" s="113"/>
      <c r="G481" s="114"/>
      <c r="H481" s="115"/>
      <c r="I481" s="112"/>
      <c r="J481" s="112"/>
      <c r="K481" s="112"/>
      <c r="L481" s="114">
        <f>Table13[[#This Row],[Per Unit Price]]*MAX(1,Table13[[#This Row],[Qty of Units]])*MAX(1,Table13[[#This Row],['#NCMs Served / FTEs Employed]])*MAX(1,Table13[[#This Row],[Duration of Service]])</f>
        <v>0</v>
      </c>
      <c r="M481" s="112"/>
      <c r="N481" s="114"/>
    </row>
    <row r="482" spans="1:14" x14ac:dyDescent="0.25">
      <c r="A482" s="111"/>
      <c r="B482" s="111"/>
      <c r="C482" s="123"/>
      <c r="D482" s="112" t="str">
        <f>_xlfn.XLOOKUP(Table13[[#This Row],[Service]],Validation!$A$2:$A$14,Validation!$B$2:$B$14,"",0,1)</f>
        <v/>
      </c>
      <c r="E482" s="112"/>
      <c r="F482" s="113"/>
      <c r="G482" s="114"/>
      <c r="H482" s="115"/>
      <c r="I482" s="112"/>
      <c r="J482" s="112"/>
      <c r="K482" s="112"/>
      <c r="L482" s="114">
        <f>Table13[[#This Row],[Per Unit Price]]*MAX(1,Table13[[#This Row],[Qty of Units]])*MAX(1,Table13[[#This Row],['#NCMs Served / FTEs Employed]])*MAX(1,Table13[[#This Row],[Duration of Service]])</f>
        <v>0</v>
      </c>
      <c r="M482" s="112"/>
      <c r="N482" s="114"/>
    </row>
    <row r="483" spans="1:14" x14ac:dyDescent="0.25">
      <c r="A483" s="111"/>
      <c r="B483" s="111"/>
      <c r="C483" s="123"/>
      <c r="D483" s="112" t="str">
        <f>_xlfn.XLOOKUP(Table13[[#This Row],[Service]],Validation!$A$2:$A$14,Validation!$B$2:$B$14,"",0,1)</f>
        <v/>
      </c>
      <c r="E483" s="112"/>
      <c r="F483" s="113"/>
      <c r="G483" s="114"/>
      <c r="H483" s="115"/>
      <c r="I483" s="112"/>
      <c r="J483" s="112"/>
      <c r="K483" s="112"/>
      <c r="L483" s="114">
        <f>Table13[[#This Row],[Per Unit Price]]*MAX(1,Table13[[#This Row],[Qty of Units]])*MAX(1,Table13[[#This Row],['#NCMs Served / FTEs Employed]])*MAX(1,Table13[[#This Row],[Duration of Service]])</f>
        <v>0</v>
      </c>
      <c r="M483" s="112"/>
      <c r="N483" s="114"/>
    </row>
    <row r="484" spans="1:14" x14ac:dyDescent="0.25">
      <c r="A484" s="111"/>
      <c r="B484" s="111"/>
      <c r="C484" s="123"/>
      <c r="D484" s="112" t="str">
        <f>_xlfn.XLOOKUP(Table13[[#This Row],[Service]],Validation!$A$2:$A$14,Validation!$B$2:$B$14,"",0,1)</f>
        <v/>
      </c>
      <c r="E484" s="112"/>
      <c r="F484" s="113"/>
      <c r="G484" s="114"/>
      <c r="H484" s="115"/>
      <c r="I484" s="112"/>
      <c r="J484" s="112"/>
      <c r="K484" s="112"/>
      <c r="L484" s="114">
        <f>Table13[[#This Row],[Per Unit Price]]*MAX(1,Table13[[#This Row],[Qty of Units]])*MAX(1,Table13[[#This Row],['#NCMs Served / FTEs Employed]])*MAX(1,Table13[[#This Row],[Duration of Service]])</f>
        <v>0</v>
      </c>
      <c r="M484" s="112"/>
      <c r="N484" s="114"/>
    </row>
    <row r="485" spans="1:14" x14ac:dyDescent="0.25">
      <c r="A485" s="111"/>
      <c r="B485" s="111"/>
      <c r="C485" s="123"/>
      <c r="D485" s="112" t="str">
        <f>_xlfn.XLOOKUP(Table13[[#This Row],[Service]],Validation!$A$2:$A$14,Validation!$B$2:$B$14,"",0,1)</f>
        <v/>
      </c>
      <c r="E485" s="112"/>
      <c r="F485" s="113"/>
      <c r="G485" s="114"/>
      <c r="H485" s="115"/>
      <c r="I485" s="112"/>
      <c r="J485" s="112"/>
      <c r="K485" s="112"/>
      <c r="L485" s="114">
        <f>Table13[[#This Row],[Per Unit Price]]*MAX(1,Table13[[#This Row],[Qty of Units]])*MAX(1,Table13[[#This Row],['#NCMs Served / FTEs Employed]])*MAX(1,Table13[[#This Row],[Duration of Service]])</f>
        <v>0</v>
      </c>
      <c r="M485" s="112"/>
      <c r="N485" s="114"/>
    </row>
    <row r="486" spans="1:14" x14ac:dyDescent="0.25">
      <c r="A486" s="111"/>
      <c r="B486" s="111"/>
      <c r="C486" s="123"/>
      <c r="D486" s="112" t="str">
        <f>_xlfn.XLOOKUP(Table13[[#This Row],[Service]],Validation!$A$2:$A$14,Validation!$B$2:$B$14,"",0,1)</f>
        <v/>
      </c>
      <c r="E486" s="112"/>
      <c r="F486" s="113"/>
      <c r="G486" s="114"/>
      <c r="H486" s="115"/>
      <c r="I486" s="112"/>
      <c r="J486" s="112"/>
      <c r="K486" s="112"/>
      <c r="L486" s="114">
        <f>Table13[[#This Row],[Per Unit Price]]*MAX(1,Table13[[#This Row],[Qty of Units]])*MAX(1,Table13[[#This Row],['#NCMs Served / FTEs Employed]])*MAX(1,Table13[[#This Row],[Duration of Service]])</f>
        <v>0</v>
      </c>
      <c r="M486" s="112"/>
      <c r="N486" s="114"/>
    </row>
    <row r="487" spans="1:14" x14ac:dyDescent="0.25">
      <c r="A487" s="111"/>
      <c r="B487" s="111"/>
      <c r="C487" s="123"/>
      <c r="D487" s="112" t="str">
        <f>_xlfn.XLOOKUP(Table13[[#This Row],[Service]],Validation!$A$2:$A$14,Validation!$B$2:$B$14,"",0,1)</f>
        <v/>
      </c>
      <c r="E487" s="112"/>
      <c r="F487" s="113"/>
      <c r="G487" s="114"/>
      <c r="H487" s="115"/>
      <c r="I487" s="112"/>
      <c r="J487" s="112"/>
      <c r="K487" s="112"/>
      <c r="L487" s="114">
        <f>Table13[[#This Row],[Per Unit Price]]*MAX(1,Table13[[#This Row],[Qty of Units]])*MAX(1,Table13[[#This Row],['#NCMs Served / FTEs Employed]])*MAX(1,Table13[[#This Row],[Duration of Service]])</f>
        <v>0</v>
      </c>
      <c r="M487" s="112"/>
      <c r="N487" s="114"/>
    </row>
    <row r="488" spans="1:14" x14ac:dyDescent="0.25">
      <c r="A488" s="111"/>
      <c r="B488" s="111"/>
      <c r="C488" s="123"/>
      <c r="D488" s="112" t="str">
        <f>_xlfn.XLOOKUP(Table13[[#This Row],[Service]],Validation!$A$2:$A$14,Validation!$B$2:$B$14,"",0,1)</f>
        <v/>
      </c>
      <c r="E488" s="112"/>
      <c r="F488" s="113"/>
      <c r="G488" s="114"/>
      <c r="H488" s="115"/>
      <c r="I488" s="112"/>
      <c r="J488" s="112"/>
      <c r="K488" s="112"/>
      <c r="L488" s="114">
        <f>Table13[[#This Row],[Per Unit Price]]*MAX(1,Table13[[#This Row],[Qty of Units]])*MAX(1,Table13[[#This Row],['#NCMs Served / FTEs Employed]])*MAX(1,Table13[[#This Row],[Duration of Service]])</f>
        <v>0</v>
      </c>
      <c r="M488" s="112"/>
      <c r="N488" s="114"/>
    </row>
    <row r="489" spans="1:14" x14ac:dyDescent="0.25">
      <c r="A489" s="111"/>
      <c r="B489" s="111"/>
      <c r="C489" s="123"/>
      <c r="D489" s="112" t="str">
        <f>_xlfn.XLOOKUP(Table13[[#This Row],[Service]],Validation!$A$2:$A$14,Validation!$B$2:$B$14,"",0,1)</f>
        <v/>
      </c>
      <c r="E489" s="112"/>
      <c r="F489" s="113"/>
      <c r="G489" s="114"/>
      <c r="H489" s="115"/>
      <c r="I489" s="112"/>
      <c r="J489" s="112"/>
      <c r="K489" s="112"/>
      <c r="L489" s="114">
        <f>Table13[[#This Row],[Per Unit Price]]*MAX(1,Table13[[#This Row],[Qty of Units]])*MAX(1,Table13[[#This Row],['#NCMs Served / FTEs Employed]])*MAX(1,Table13[[#This Row],[Duration of Service]])</f>
        <v>0</v>
      </c>
      <c r="M489" s="112"/>
      <c r="N489" s="114"/>
    </row>
    <row r="490" spans="1:14" x14ac:dyDescent="0.25">
      <c r="A490" s="111"/>
      <c r="B490" s="111"/>
      <c r="C490" s="123"/>
      <c r="D490" s="112" t="str">
        <f>_xlfn.XLOOKUP(Table13[[#This Row],[Service]],Validation!$A$2:$A$14,Validation!$B$2:$B$14,"",0,1)</f>
        <v/>
      </c>
      <c r="E490" s="112"/>
      <c r="F490" s="113"/>
      <c r="G490" s="114"/>
      <c r="H490" s="115"/>
      <c r="I490" s="112"/>
      <c r="J490" s="112"/>
      <c r="K490" s="112"/>
      <c r="L490" s="114">
        <f>Table13[[#This Row],[Per Unit Price]]*MAX(1,Table13[[#This Row],[Qty of Units]])*MAX(1,Table13[[#This Row],['#NCMs Served / FTEs Employed]])*MAX(1,Table13[[#This Row],[Duration of Service]])</f>
        <v>0</v>
      </c>
      <c r="M490" s="112"/>
      <c r="N490" s="114"/>
    </row>
    <row r="491" spans="1:14" x14ac:dyDescent="0.25">
      <c r="A491" s="111"/>
      <c r="B491" s="111"/>
      <c r="C491" s="123"/>
      <c r="D491" s="112" t="str">
        <f>_xlfn.XLOOKUP(Table13[[#This Row],[Service]],Validation!$A$2:$A$14,Validation!$B$2:$B$14,"",0,1)</f>
        <v/>
      </c>
      <c r="E491" s="112"/>
      <c r="F491" s="113"/>
      <c r="G491" s="114"/>
      <c r="H491" s="115"/>
      <c r="I491" s="112"/>
      <c r="J491" s="112"/>
      <c r="K491" s="112"/>
      <c r="L491" s="114">
        <f>Table13[[#This Row],[Per Unit Price]]*MAX(1,Table13[[#This Row],[Qty of Units]])*MAX(1,Table13[[#This Row],['#NCMs Served / FTEs Employed]])*MAX(1,Table13[[#This Row],[Duration of Service]])</f>
        <v>0</v>
      </c>
      <c r="M491" s="112"/>
      <c r="N491" s="114"/>
    </row>
    <row r="492" spans="1:14" x14ac:dyDescent="0.25">
      <c r="A492" s="111"/>
      <c r="B492" s="111"/>
      <c r="C492" s="123"/>
      <c r="D492" s="112" t="str">
        <f>_xlfn.XLOOKUP(Table13[[#This Row],[Service]],Validation!$A$2:$A$14,Validation!$B$2:$B$14,"",0,1)</f>
        <v/>
      </c>
      <c r="E492" s="112"/>
      <c r="F492" s="113"/>
      <c r="G492" s="114"/>
      <c r="H492" s="115"/>
      <c r="I492" s="112"/>
      <c r="J492" s="112"/>
      <c r="K492" s="112"/>
      <c r="L492" s="114">
        <f>Table13[[#This Row],[Per Unit Price]]*MAX(1,Table13[[#This Row],[Qty of Units]])*MAX(1,Table13[[#This Row],['#NCMs Served / FTEs Employed]])*MAX(1,Table13[[#This Row],[Duration of Service]])</f>
        <v>0</v>
      </c>
      <c r="M492" s="112"/>
      <c r="N492" s="114"/>
    </row>
    <row r="493" spans="1:14" x14ac:dyDescent="0.25">
      <c r="A493" s="111"/>
      <c r="B493" s="111"/>
      <c r="C493" s="123"/>
      <c r="D493" s="112" t="str">
        <f>_xlfn.XLOOKUP(Table13[[#This Row],[Service]],Validation!$A$2:$A$14,Validation!$B$2:$B$14,"",0,1)</f>
        <v/>
      </c>
      <c r="E493" s="112"/>
      <c r="F493" s="113"/>
      <c r="G493" s="114"/>
      <c r="H493" s="115"/>
      <c r="I493" s="112"/>
      <c r="J493" s="112"/>
      <c r="K493" s="112"/>
      <c r="L493" s="114">
        <f>Table13[[#This Row],[Per Unit Price]]*MAX(1,Table13[[#This Row],[Qty of Units]])*MAX(1,Table13[[#This Row],['#NCMs Served / FTEs Employed]])*MAX(1,Table13[[#This Row],[Duration of Service]])</f>
        <v>0</v>
      </c>
      <c r="M493" s="112"/>
      <c r="N493" s="114"/>
    </row>
    <row r="494" spans="1:14" x14ac:dyDescent="0.25">
      <c r="A494" s="111"/>
      <c r="B494" s="111"/>
      <c r="C494" s="123"/>
      <c r="D494" s="112" t="str">
        <f>_xlfn.XLOOKUP(Table13[[#This Row],[Service]],Validation!$A$2:$A$14,Validation!$B$2:$B$14,"",0,1)</f>
        <v/>
      </c>
      <c r="E494" s="112"/>
      <c r="F494" s="113"/>
      <c r="G494" s="114"/>
      <c r="H494" s="115"/>
      <c r="I494" s="112"/>
      <c r="J494" s="112"/>
      <c r="K494" s="112"/>
      <c r="L494" s="114">
        <f>Table13[[#This Row],[Per Unit Price]]*MAX(1,Table13[[#This Row],[Qty of Units]])*MAX(1,Table13[[#This Row],['#NCMs Served / FTEs Employed]])*MAX(1,Table13[[#This Row],[Duration of Service]])</f>
        <v>0</v>
      </c>
      <c r="M494" s="112"/>
      <c r="N494" s="114"/>
    </row>
    <row r="495" spans="1:14" x14ac:dyDescent="0.25">
      <c r="A495" s="111"/>
      <c r="B495" s="111"/>
      <c r="C495" s="123"/>
      <c r="D495" s="112" t="str">
        <f>_xlfn.XLOOKUP(Table13[[#This Row],[Service]],Validation!$A$2:$A$14,Validation!$B$2:$B$14,"",0,1)</f>
        <v/>
      </c>
      <c r="E495" s="112"/>
      <c r="F495" s="113"/>
      <c r="G495" s="114"/>
      <c r="H495" s="115"/>
      <c r="I495" s="112"/>
      <c r="J495" s="112"/>
      <c r="K495" s="112"/>
      <c r="L495" s="114">
        <f>Table13[[#This Row],[Per Unit Price]]*MAX(1,Table13[[#This Row],[Qty of Units]])*MAX(1,Table13[[#This Row],['#NCMs Served / FTEs Employed]])*MAX(1,Table13[[#This Row],[Duration of Service]])</f>
        <v>0</v>
      </c>
      <c r="M495" s="112"/>
      <c r="N495" s="114"/>
    </row>
    <row r="496" spans="1:14" x14ac:dyDescent="0.25">
      <c r="A496" s="111"/>
      <c r="B496" s="111"/>
      <c r="C496" s="123"/>
      <c r="D496" s="112" t="str">
        <f>_xlfn.XLOOKUP(Table13[[#This Row],[Service]],Validation!$A$2:$A$14,Validation!$B$2:$B$14,"",0,1)</f>
        <v/>
      </c>
      <c r="E496" s="112"/>
      <c r="F496" s="113"/>
      <c r="G496" s="114"/>
      <c r="H496" s="115"/>
      <c r="I496" s="112"/>
      <c r="J496" s="112"/>
      <c r="K496" s="112"/>
      <c r="L496" s="114">
        <f>Table13[[#This Row],[Per Unit Price]]*MAX(1,Table13[[#This Row],[Qty of Units]])*MAX(1,Table13[[#This Row],['#NCMs Served / FTEs Employed]])*MAX(1,Table13[[#This Row],[Duration of Service]])</f>
        <v>0</v>
      </c>
      <c r="M496" s="112"/>
      <c r="N496" s="114"/>
    </row>
    <row r="497" spans="1:14" x14ac:dyDescent="0.25">
      <c r="A497" s="111"/>
      <c r="B497" s="111"/>
      <c r="C497" s="123"/>
      <c r="D497" s="112" t="str">
        <f>_xlfn.XLOOKUP(Table13[[#This Row],[Service]],Validation!$A$2:$A$14,Validation!$B$2:$B$14,"",0,1)</f>
        <v/>
      </c>
      <c r="E497" s="112"/>
      <c r="F497" s="113"/>
      <c r="G497" s="114"/>
      <c r="H497" s="115"/>
      <c r="I497" s="112"/>
      <c r="J497" s="112"/>
      <c r="K497" s="112"/>
      <c r="L497" s="114">
        <f>Table13[[#This Row],[Per Unit Price]]*MAX(1,Table13[[#This Row],[Qty of Units]])*MAX(1,Table13[[#This Row],['#NCMs Served / FTEs Employed]])*MAX(1,Table13[[#This Row],[Duration of Service]])</f>
        <v>0</v>
      </c>
      <c r="M497" s="112"/>
      <c r="N497" s="114"/>
    </row>
    <row r="498" spans="1:14" x14ac:dyDescent="0.25">
      <c r="A498" s="111"/>
      <c r="B498" s="111"/>
      <c r="C498" s="123"/>
      <c r="D498" s="112" t="str">
        <f>_xlfn.XLOOKUP(Table13[[#This Row],[Service]],Validation!$A$2:$A$14,Validation!$B$2:$B$14,"",0,1)</f>
        <v/>
      </c>
      <c r="E498" s="112"/>
      <c r="F498" s="113"/>
      <c r="G498" s="114"/>
      <c r="H498" s="115"/>
      <c r="I498" s="112"/>
      <c r="J498" s="112"/>
      <c r="K498" s="112"/>
      <c r="L498" s="114">
        <f>Table13[[#This Row],[Per Unit Price]]*MAX(1,Table13[[#This Row],[Qty of Units]])*MAX(1,Table13[[#This Row],['#NCMs Served / FTEs Employed]])*MAX(1,Table13[[#This Row],[Duration of Service]])</f>
        <v>0</v>
      </c>
      <c r="M498" s="112"/>
      <c r="N498" s="114"/>
    </row>
    <row r="499" spans="1:14" x14ac:dyDescent="0.25">
      <c r="A499" s="111"/>
      <c r="B499" s="111"/>
      <c r="C499" s="123"/>
      <c r="D499" s="112" t="str">
        <f>_xlfn.XLOOKUP(Table13[[#This Row],[Service]],Validation!$A$2:$A$14,Validation!$B$2:$B$14,"",0,1)</f>
        <v/>
      </c>
      <c r="E499" s="112"/>
      <c r="F499" s="113"/>
      <c r="G499" s="114"/>
      <c r="H499" s="115"/>
      <c r="I499" s="112"/>
      <c r="J499" s="112"/>
      <c r="K499" s="112"/>
      <c r="L499" s="114">
        <f>Table13[[#This Row],[Per Unit Price]]*MAX(1,Table13[[#This Row],[Qty of Units]])*MAX(1,Table13[[#This Row],['#NCMs Served / FTEs Employed]])*MAX(1,Table13[[#This Row],[Duration of Service]])</f>
        <v>0</v>
      </c>
      <c r="M499" s="112"/>
      <c r="N499" s="114"/>
    </row>
    <row r="500" spans="1:14" x14ac:dyDescent="0.25">
      <c r="A500" s="111"/>
      <c r="B500" s="111"/>
      <c r="C500" s="123"/>
      <c r="D500" s="112" t="str">
        <f>_xlfn.XLOOKUP(Table13[[#This Row],[Service]],Validation!$A$2:$A$14,Validation!$B$2:$B$14,"",0,1)</f>
        <v/>
      </c>
      <c r="E500" s="112"/>
      <c r="F500" s="113"/>
      <c r="G500" s="114"/>
      <c r="H500" s="115"/>
      <c r="I500" s="112"/>
      <c r="J500" s="112"/>
      <c r="K500" s="112"/>
      <c r="L500" s="114">
        <f>Table13[[#This Row],[Per Unit Price]]*MAX(1,Table13[[#This Row],[Qty of Units]])*MAX(1,Table13[[#This Row],['#NCMs Served / FTEs Employed]])*MAX(1,Table13[[#This Row],[Duration of Service]])</f>
        <v>0</v>
      </c>
      <c r="M500" s="112"/>
      <c r="N500" s="114"/>
    </row>
    <row r="501" spans="1:14" x14ac:dyDescent="0.25">
      <c r="A501" s="111"/>
      <c r="B501" s="111"/>
      <c r="C501" s="123"/>
      <c r="D501" s="112" t="str">
        <f>_xlfn.XLOOKUP(Table13[[#This Row],[Service]],Validation!$A$2:$A$14,Validation!$B$2:$B$14,"",0,1)</f>
        <v/>
      </c>
      <c r="E501" s="112"/>
      <c r="F501" s="113"/>
      <c r="G501" s="114"/>
      <c r="H501" s="115"/>
      <c r="I501" s="112"/>
      <c r="J501" s="112"/>
      <c r="K501" s="112"/>
      <c r="L501" s="114">
        <f>Table13[[#This Row],[Per Unit Price]]*MAX(1,Table13[[#This Row],[Qty of Units]])*MAX(1,Table13[[#This Row],['#NCMs Served / FTEs Employed]])*MAX(1,Table13[[#This Row],[Duration of Service]])</f>
        <v>0</v>
      </c>
      <c r="M501" s="112"/>
      <c r="N501" s="114"/>
    </row>
    <row r="502" spans="1:14" x14ac:dyDescent="0.25">
      <c r="A502" s="111"/>
      <c r="B502" s="111"/>
      <c r="C502" s="123"/>
      <c r="D502" s="112" t="str">
        <f>_xlfn.XLOOKUP(Table13[[#This Row],[Service]],Validation!$A$2:$A$14,Validation!$B$2:$B$14,"",0,1)</f>
        <v/>
      </c>
      <c r="E502" s="112"/>
      <c r="F502" s="113"/>
      <c r="G502" s="114"/>
      <c r="H502" s="115"/>
      <c r="I502" s="112"/>
      <c r="J502" s="112"/>
      <c r="K502" s="112"/>
      <c r="L502" s="114">
        <f>Table13[[#This Row],[Per Unit Price]]*MAX(1,Table13[[#This Row],[Qty of Units]])*MAX(1,Table13[[#This Row],['#NCMs Served / FTEs Employed]])*MAX(1,Table13[[#This Row],[Duration of Service]])</f>
        <v>0</v>
      </c>
      <c r="M502" s="112"/>
      <c r="N502" s="114"/>
    </row>
    <row r="503" spans="1:14" x14ac:dyDescent="0.25">
      <c r="A503" s="111"/>
      <c r="B503" s="111"/>
      <c r="C503" s="123"/>
      <c r="D503" s="112" t="str">
        <f>_xlfn.XLOOKUP(Table13[[#This Row],[Service]],Validation!$A$2:$A$14,Validation!$B$2:$B$14,"",0,1)</f>
        <v/>
      </c>
      <c r="E503" s="112"/>
      <c r="F503" s="113"/>
      <c r="G503" s="114"/>
      <c r="H503" s="115"/>
      <c r="I503" s="112"/>
      <c r="J503" s="112"/>
      <c r="K503" s="112"/>
      <c r="L503" s="114">
        <f>Table13[[#This Row],[Per Unit Price]]*MAX(1,Table13[[#This Row],[Qty of Units]])*MAX(1,Table13[[#This Row],['#NCMs Served / FTEs Employed]])*MAX(1,Table13[[#This Row],[Duration of Service]])</f>
        <v>0</v>
      </c>
      <c r="M503" s="112"/>
      <c r="N503" s="114"/>
    </row>
    <row r="504" spans="1:14" x14ac:dyDescent="0.25">
      <c r="A504" s="111"/>
      <c r="B504" s="111"/>
      <c r="C504" s="123"/>
      <c r="D504" s="112" t="str">
        <f>_xlfn.XLOOKUP(Table13[[#This Row],[Service]],Validation!$A$2:$A$14,Validation!$B$2:$B$14,"",0,1)</f>
        <v/>
      </c>
      <c r="E504" s="112"/>
      <c r="F504" s="113"/>
      <c r="G504" s="114"/>
      <c r="H504" s="115"/>
      <c r="I504" s="112"/>
      <c r="J504" s="112"/>
      <c r="K504" s="112"/>
      <c r="L504" s="114">
        <f>Table13[[#This Row],[Per Unit Price]]*MAX(1,Table13[[#This Row],[Qty of Units]])*MAX(1,Table13[[#This Row],['#NCMs Served / FTEs Employed]])*MAX(1,Table13[[#This Row],[Duration of Service]])</f>
        <v>0</v>
      </c>
      <c r="M504" s="112"/>
      <c r="N504" s="114"/>
    </row>
    <row r="505" spans="1:14" x14ac:dyDescent="0.25">
      <c r="A505" s="111"/>
      <c r="B505" s="111"/>
      <c r="C505" s="123"/>
      <c r="D505" s="112" t="str">
        <f>_xlfn.XLOOKUP(Table13[[#This Row],[Service]],Validation!$A$2:$A$14,Validation!$B$2:$B$14,"",0,1)</f>
        <v/>
      </c>
      <c r="E505" s="112"/>
      <c r="F505" s="113"/>
      <c r="G505" s="114"/>
      <c r="H505" s="115"/>
      <c r="I505" s="112"/>
      <c r="J505" s="112"/>
      <c r="K505" s="112"/>
      <c r="L505" s="114">
        <f>Table13[[#This Row],[Per Unit Price]]*MAX(1,Table13[[#This Row],[Qty of Units]])*MAX(1,Table13[[#This Row],['#NCMs Served / FTEs Employed]])*MAX(1,Table13[[#This Row],[Duration of Service]])</f>
        <v>0</v>
      </c>
      <c r="M505" s="112"/>
      <c r="N505" s="114"/>
    </row>
    <row r="506" spans="1:14" x14ac:dyDescent="0.25">
      <c r="A506" s="111"/>
      <c r="B506" s="111"/>
      <c r="C506" s="123"/>
      <c r="D506" s="112" t="str">
        <f>_xlfn.XLOOKUP(Table13[[#This Row],[Service]],Validation!$A$2:$A$14,Validation!$B$2:$B$14,"",0,1)</f>
        <v/>
      </c>
      <c r="E506" s="112"/>
      <c r="F506" s="113"/>
      <c r="G506" s="114"/>
      <c r="H506" s="115"/>
      <c r="I506" s="112"/>
      <c r="J506" s="112"/>
      <c r="K506" s="112"/>
      <c r="L506" s="114">
        <f>Table13[[#This Row],[Per Unit Price]]*MAX(1,Table13[[#This Row],[Qty of Units]])*MAX(1,Table13[[#This Row],['#NCMs Served / FTEs Employed]])*MAX(1,Table13[[#This Row],[Duration of Service]])</f>
        <v>0</v>
      </c>
      <c r="M506" s="112"/>
      <c r="N506" s="114"/>
    </row>
    <row r="507" spans="1:14" x14ac:dyDescent="0.25">
      <c r="A507" s="111"/>
      <c r="B507" s="111"/>
      <c r="C507" s="123"/>
      <c r="D507" s="112" t="str">
        <f>_xlfn.XLOOKUP(Table13[[#This Row],[Service]],Validation!$A$2:$A$14,Validation!$B$2:$B$14,"",0,1)</f>
        <v/>
      </c>
      <c r="E507" s="112"/>
      <c r="F507" s="113"/>
      <c r="G507" s="114"/>
      <c r="H507" s="115"/>
      <c r="I507" s="112"/>
      <c r="J507" s="112"/>
      <c r="K507" s="112"/>
      <c r="L507" s="114">
        <f>Table13[[#This Row],[Per Unit Price]]*MAX(1,Table13[[#This Row],[Qty of Units]])*MAX(1,Table13[[#This Row],['#NCMs Served / FTEs Employed]])*MAX(1,Table13[[#This Row],[Duration of Service]])</f>
        <v>0</v>
      </c>
      <c r="M507" s="112"/>
      <c r="N507" s="114"/>
    </row>
    <row r="508" spans="1:14" x14ac:dyDescent="0.25">
      <c r="A508" s="111"/>
      <c r="B508" s="111"/>
      <c r="C508" s="123"/>
      <c r="D508" s="112" t="str">
        <f>_xlfn.XLOOKUP(Table13[[#This Row],[Service]],Validation!$A$2:$A$14,Validation!$B$2:$B$14,"",0,1)</f>
        <v/>
      </c>
      <c r="E508" s="112"/>
      <c r="F508" s="113"/>
      <c r="G508" s="114"/>
      <c r="H508" s="115"/>
      <c r="I508" s="112"/>
      <c r="J508" s="112"/>
      <c r="K508" s="112"/>
      <c r="L508" s="114">
        <f>Table13[[#This Row],[Per Unit Price]]*MAX(1,Table13[[#This Row],[Qty of Units]])*MAX(1,Table13[[#This Row],['#NCMs Served / FTEs Employed]])*MAX(1,Table13[[#This Row],[Duration of Service]])</f>
        <v>0</v>
      </c>
      <c r="M508" s="112"/>
      <c r="N508" s="114"/>
    </row>
    <row r="509" spans="1:14" x14ac:dyDescent="0.25">
      <c r="A509" s="111"/>
      <c r="B509" s="111"/>
      <c r="C509" s="123"/>
      <c r="D509" s="112" t="str">
        <f>_xlfn.XLOOKUP(Table13[[#This Row],[Service]],Validation!$A$2:$A$14,Validation!$B$2:$B$14,"",0,1)</f>
        <v/>
      </c>
      <c r="E509" s="112"/>
      <c r="F509" s="113"/>
      <c r="G509" s="114"/>
      <c r="H509" s="115"/>
      <c r="I509" s="112"/>
      <c r="J509" s="112"/>
      <c r="K509" s="112"/>
      <c r="L509" s="114">
        <f>Table13[[#This Row],[Per Unit Price]]*MAX(1,Table13[[#This Row],[Qty of Units]])*MAX(1,Table13[[#This Row],['#NCMs Served / FTEs Employed]])*MAX(1,Table13[[#This Row],[Duration of Service]])</f>
        <v>0</v>
      </c>
      <c r="M509" s="112"/>
      <c r="N509" s="114"/>
    </row>
    <row r="510" spans="1:14" x14ac:dyDescent="0.25">
      <c r="A510" s="111"/>
      <c r="B510" s="111"/>
      <c r="C510" s="123"/>
      <c r="D510" s="112" t="str">
        <f>_xlfn.XLOOKUP(Table13[[#This Row],[Service]],Validation!$A$2:$A$14,Validation!$B$2:$B$14,"",0,1)</f>
        <v/>
      </c>
      <c r="E510" s="112"/>
      <c r="F510" s="113"/>
      <c r="G510" s="114"/>
      <c r="H510" s="115"/>
      <c r="I510" s="112"/>
      <c r="J510" s="112"/>
      <c r="K510" s="112"/>
      <c r="L510" s="114">
        <f>Table13[[#This Row],[Per Unit Price]]*MAX(1,Table13[[#This Row],[Qty of Units]])*MAX(1,Table13[[#This Row],['#NCMs Served / FTEs Employed]])*MAX(1,Table13[[#This Row],[Duration of Service]])</f>
        <v>0</v>
      </c>
      <c r="M510" s="112"/>
      <c r="N510" s="114"/>
    </row>
    <row r="511" spans="1:14" x14ac:dyDescent="0.25">
      <c r="A511" s="111"/>
      <c r="B511" s="111"/>
      <c r="C511" s="123"/>
      <c r="D511" s="112" t="str">
        <f>_xlfn.XLOOKUP(Table13[[#This Row],[Service]],Validation!$A$2:$A$14,Validation!$B$2:$B$14,"",0,1)</f>
        <v/>
      </c>
      <c r="E511" s="112"/>
      <c r="F511" s="113"/>
      <c r="G511" s="114"/>
      <c r="H511" s="115"/>
      <c r="I511" s="112"/>
      <c r="J511" s="112"/>
      <c r="K511" s="112"/>
      <c r="L511" s="114">
        <f>Table13[[#This Row],[Per Unit Price]]*MAX(1,Table13[[#This Row],[Qty of Units]])*MAX(1,Table13[[#This Row],['#NCMs Served / FTEs Employed]])*MAX(1,Table13[[#This Row],[Duration of Service]])</f>
        <v>0</v>
      </c>
      <c r="M511" s="112"/>
      <c r="N511" s="114"/>
    </row>
    <row r="512" spans="1:14" x14ac:dyDescent="0.25">
      <c r="A512" s="111"/>
      <c r="B512" s="111"/>
      <c r="C512" s="123"/>
      <c r="D512" s="112" t="str">
        <f>_xlfn.XLOOKUP(Table13[[#This Row],[Service]],Validation!$A$2:$A$14,Validation!$B$2:$B$14,"",0,1)</f>
        <v/>
      </c>
      <c r="E512" s="112"/>
      <c r="F512" s="113"/>
      <c r="G512" s="114"/>
      <c r="H512" s="115"/>
      <c r="I512" s="112"/>
      <c r="J512" s="112"/>
      <c r="K512" s="112"/>
      <c r="L512" s="114">
        <f>Table13[[#This Row],[Per Unit Price]]*MAX(1,Table13[[#This Row],[Qty of Units]])*MAX(1,Table13[[#This Row],['#NCMs Served / FTEs Employed]])*MAX(1,Table13[[#This Row],[Duration of Service]])</f>
        <v>0</v>
      </c>
      <c r="M512" s="112"/>
      <c r="N512" s="114"/>
    </row>
    <row r="513" spans="1:14" x14ac:dyDescent="0.25">
      <c r="A513" s="111"/>
      <c r="B513" s="111"/>
      <c r="C513" s="123"/>
      <c r="D513" s="112" t="str">
        <f>_xlfn.XLOOKUP(Table13[[#This Row],[Service]],Validation!$A$2:$A$14,Validation!$B$2:$B$14,"",0,1)</f>
        <v/>
      </c>
      <c r="E513" s="112"/>
      <c r="F513" s="113"/>
      <c r="G513" s="114"/>
      <c r="H513" s="115"/>
      <c r="I513" s="112"/>
      <c r="J513" s="112"/>
      <c r="K513" s="112"/>
      <c r="L513" s="114">
        <f>Table13[[#This Row],[Per Unit Price]]*MAX(1,Table13[[#This Row],[Qty of Units]])*MAX(1,Table13[[#This Row],['#NCMs Served / FTEs Employed]])*MAX(1,Table13[[#This Row],[Duration of Service]])</f>
        <v>0</v>
      </c>
      <c r="M513" s="112"/>
      <c r="N513" s="114"/>
    </row>
    <row r="514" spans="1:14" x14ac:dyDescent="0.25">
      <c r="A514" s="111"/>
      <c r="B514" s="111"/>
      <c r="C514" s="123"/>
      <c r="D514" s="112" t="str">
        <f>_xlfn.XLOOKUP(Table13[[#This Row],[Service]],Validation!$A$2:$A$14,Validation!$B$2:$B$14,"",0,1)</f>
        <v/>
      </c>
      <c r="E514" s="112"/>
      <c r="F514" s="113"/>
      <c r="G514" s="114"/>
      <c r="H514" s="115"/>
      <c r="I514" s="112"/>
      <c r="J514" s="112"/>
      <c r="K514" s="112"/>
      <c r="L514" s="114">
        <f>Table13[[#This Row],[Per Unit Price]]*MAX(1,Table13[[#This Row],[Qty of Units]])*MAX(1,Table13[[#This Row],['#NCMs Served / FTEs Employed]])*MAX(1,Table13[[#This Row],[Duration of Service]])</f>
        <v>0</v>
      </c>
      <c r="M514" s="112"/>
      <c r="N514" s="114"/>
    </row>
    <row r="515" spans="1:14" x14ac:dyDescent="0.25">
      <c r="A515" s="111"/>
      <c r="B515" s="111"/>
      <c r="C515" s="123"/>
      <c r="D515" s="112" t="str">
        <f>_xlfn.XLOOKUP(Table13[[#This Row],[Service]],Validation!$A$2:$A$14,Validation!$B$2:$B$14,"",0,1)</f>
        <v/>
      </c>
      <c r="E515" s="112"/>
      <c r="F515" s="113"/>
      <c r="G515" s="114"/>
      <c r="H515" s="115"/>
      <c r="I515" s="112"/>
      <c r="J515" s="112"/>
      <c r="K515" s="112"/>
      <c r="L515" s="114">
        <f>Table13[[#This Row],[Per Unit Price]]*MAX(1,Table13[[#This Row],[Qty of Units]])*MAX(1,Table13[[#This Row],['#NCMs Served / FTEs Employed]])*MAX(1,Table13[[#This Row],[Duration of Service]])</f>
        <v>0</v>
      </c>
      <c r="M515" s="112"/>
      <c r="N515" s="114"/>
    </row>
    <row r="516" spans="1:14" x14ac:dyDescent="0.25">
      <c r="A516" s="111"/>
      <c r="B516" s="111"/>
      <c r="C516" s="123"/>
      <c r="D516" s="112" t="str">
        <f>_xlfn.XLOOKUP(Table13[[#This Row],[Service]],Validation!$A$2:$A$14,Validation!$B$2:$B$14,"",0,1)</f>
        <v/>
      </c>
      <c r="E516" s="112"/>
      <c r="F516" s="113"/>
      <c r="G516" s="114"/>
      <c r="H516" s="115"/>
      <c r="I516" s="112"/>
      <c r="J516" s="112"/>
      <c r="K516" s="112"/>
      <c r="L516" s="114">
        <f>Table13[[#This Row],[Per Unit Price]]*MAX(1,Table13[[#This Row],[Qty of Units]])*MAX(1,Table13[[#This Row],['#NCMs Served / FTEs Employed]])*MAX(1,Table13[[#This Row],[Duration of Service]])</f>
        <v>0</v>
      </c>
      <c r="M516" s="112"/>
      <c r="N516" s="114"/>
    </row>
    <row r="517" spans="1:14" x14ac:dyDescent="0.25">
      <c r="A517" s="111"/>
      <c r="B517" s="111"/>
      <c r="C517" s="123"/>
      <c r="D517" s="112" t="str">
        <f>_xlfn.XLOOKUP(Table13[[#This Row],[Service]],Validation!$A$2:$A$14,Validation!$B$2:$B$14,"",0,1)</f>
        <v/>
      </c>
      <c r="E517" s="112"/>
      <c r="F517" s="113"/>
      <c r="G517" s="114"/>
      <c r="H517" s="115"/>
      <c r="I517" s="112"/>
      <c r="J517" s="112"/>
      <c r="K517" s="112"/>
      <c r="L517" s="114">
        <f>Table13[[#This Row],[Per Unit Price]]*MAX(1,Table13[[#This Row],[Qty of Units]])*MAX(1,Table13[[#This Row],['#NCMs Served / FTEs Employed]])*MAX(1,Table13[[#This Row],[Duration of Service]])</f>
        <v>0</v>
      </c>
      <c r="M517" s="112"/>
      <c r="N517" s="114"/>
    </row>
    <row r="518" spans="1:14" x14ac:dyDescent="0.25">
      <c r="A518" s="111"/>
      <c r="B518" s="111"/>
      <c r="C518" s="123"/>
      <c r="D518" s="112" t="str">
        <f>_xlfn.XLOOKUP(Table13[[#This Row],[Service]],Validation!$A$2:$A$14,Validation!$B$2:$B$14,"",0,1)</f>
        <v/>
      </c>
      <c r="E518" s="112"/>
      <c r="F518" s="113"/>
      <c r="G518" s="114"/>
      <c r="H518" s="115"/>
      <c r="I518" s="112"/>
      <c r="J518" s="112"/>
      <c r="K518" s="112"/>
      <c r="L518" s="114">
        <f>Table13[[#This Row],[Per Unit Price]]*MAX(1,Table13[[#This Row],[Qty of Units]])*MAX(1,Table13[[#This Row],['#NCMs Served / FTEs Employed]])*MAX(1,Table13[[#This Row],[Duration of Service]])</f>
        <v>0</v>
      </c>
      <c r="M518" s="112"/>
      <c r="N518" s="114"/>
    </row>
    <row r="519" spans="1:14" x14ac:dyDescent="0.25">
      <c r="A519" s="111"/>
      <c r="B519" s="111"/>
      <c r="C519" s="123"/>
      <c r="D519" s="112" t="str">
        <f>_xlfn.XLOOKUP(Table13[[#This Row],[Service]],Validation!$A$2:$A$14,Validation!$B$2:$B$14,"",0,1)</f>
        <v/>
      </c>
      <c r="E519" s="112"/>
      <c r="F519" s="113"/>
      <c r="G519" s="114"/>
      <c r="H519" s="115"/>
      <c r="I519" s="112"/>
      <c r="J519" s="112"/>
      <c r="K519" s="112"/>
      <c r="L519" s="114">
        <f>Table13[[#This Row],[Per Unit Price]]*MAX(1,Table13[[#This Row],[Qty of Units]])*MAX(1,Table13[[#This Row],['#NCMs Served / FTEs Employed]])*MAX(1,Table13[[#This Row],[Duration of Service]])</f>
        <v>0</v>
      </c>
      <c r="M519" s="112"/>
      <c r="N519" s="114"/>
    </row>
    <row r="520" spans="1:14" x14ac:dyDescent="0.25">
      <c r="A520" s="111"/>
      <c r="B520" s="111"/>
      <c r="C520" s="123"/>
      <c r="D520" s="112" t="str">
        <f>_xlfn.XLOOKUP(Table13[[#This Row],[Service]],Validation!$A$2:$A$14,Validation!$B$2:$B$14,"",0,1)</f>
        <v/>
      </c>
      <c r="E520" s="112"/>
      <c r="F520" s="113"/>
      <c r="G520" s="114"/>
      <c r="H520" s="115"/>
      <c r="I520" s="112"/>
      <c r="J520" s="112"/>
      <c r="K520" s="112"/>
      <c r="L520" s="114">
        <f>Table13[[#This Row],[Per Unit Price]]*MAX(1,Table13[[#This Row],[Qty of Units]])*MAX(1,Table13[[#This Row],['#NCMs Served / FTEs Employed]])*MAX(1,Table13[[#This Row],[Duration of Service]])</f>
        <v>0</v>
      </c>
      <c r="M520" s="112"/>
      <c r="N520" s="114"/>
    </row>
    <row r="521" spans="1:14" x14ac:dyDescent="0.25">
      <c r="A521" s="111"/>
      <c r="B521" s="111"/>
      <c r="C521" s="123"/>
      <c r="D521" s="112" t="str">
        <f>_xlfn.XLOOKUP(Table13[[#This Row],[Service]],Validation!$A$2:$A$14,Validation!$B$2:$B$14,"",0,1)</f>
        <v/>
      </c>
      <c r="E521" s="112"/>
      <c r="F521" s="113"/>
      <c r="G521" s="114"/>
      <c r="H521" s="115"/>
      <c r="I521" s="112"/>
      <c r="J521" s="112"/>
      <c r="K521" s="112"/>
      <c r="L521" s="114">
        <f>Table13[[#This Row],[Per Unit Price]]*MAX(1,Table13[[#This Row],[Qty of Units]])*MAX(1,Table13[[#This Row],['#NCMs Served / FTEs Employed]])*MAX(1,Table13[[#This Row],[Duration of Service]])</f>
        <v>0</v>
      </c>
      <c r="M521" s="112"/>
      <c r="N521" s="114"/>
    </row>
    <row r="522" spans="1:14" x14ac:dyDescent="0.25">
      <c r="A522" s="111"/>
      <c r="B522" s="111"/>
      <c r="C522" s="123"/>
      <c r="D522" s="112" t="str">
        <f>_xlfn.XLOOKUP(Table13[[#This Row],[Service]],Validation!$A$2:$A$14,Validation!$B$2:$B$14,"",0,1)</f>
        <v/>
      </c>
      <c r="E522" s="112"/>
      <c r="F522" s="113"/>
      <c r="G522" s="114"/>
      <c r="H522" s="115"/>
      <c r="I522" s="112"/>
      <c r="J522" s="112"/>
      <c r="K522" s="112"/>
      <c r="L522" s="114">
        <f>Table13[[#This Row],[Per Unit Price]]*MAX(1,Table13[[#This Row],[Qty of Units]])*MAX(1,Table13[[#This Row],['#NCMs Served / FTEs Employed]])*MAX(1,Table13[[#This Row],[Duration of Service]])</f>
        <v>0</v>
      </c>
      <c r="M522" s="112"/>
      <c r="N522" s="114"/>
    </row>
    <row r="523" spans="1:14" x14ac:dyDescent="0.25">
      <c r="A523" s="111"/>
      <c r="B523" s="111"/>
      <c r="C523" s="123"/>
      <c r="D523" s="112" t="str">
        <f>_xlfn.XLOOKUP(Table13[[#This Row],[Service]],Validation!$A$2:$A$14,Validation!$B$2:$B$14,"",0,1)</f>
        <v/>
      </c>
      <c r="E523" s="112"/>
      <c r="F523" s="113"/>
      <c r="G523" s="114"/>
      <c r="H523" s="115"/>
      <c r="I523" s="112"/>
      <c r="J523" s="112"/>
      <c r="K523" s="112"/>
      <c r="L523" s="114">
        <f>Table13[[#This Row],[Per Unit Price]]*MAX(1,Table13[[#This Row],[Qty of Units]])*MAX(1,Table13[[#This Row],['#NCMs Served / FTEs Employed]])*MAX(1,Table13[[#This Row],[Duration of Service]])</f>
        <v>0</v>
      </c>
      <c r="M523" s="112"/>
      <c r="N523" s="114"/>
    </row>
    <row r="524" spans="1:14" x14ac:dyDescent="0.25">
      <c r="A524" s="111"/>
      <c r="B524" s="111"/>
      <c r="C524" s="123"/>
      <c r="D524" s="112" t="str">
        <f>_xlfn.XLOOKUP(Table13[[#This Row],[Service]],Validation!$A$2:$A$14,Validation!$B$2:$B$14,"",0,1)</f>
        <v/>
      </c>
      <c r="E524" s="112"/>
      <c r="F524" s="113"/>
      <c r="G524" s="114"/>
      <c r="H524" s="115"/>
      <c r="I524" s="112"/>
      <c r="J524" s="112"/>
      <c r="K524" s="112"/>
      <c r="L524" s="114">
        <f>Table13[[#This Row],[Per Unit Price]]*MAX(1,Table13[[#This Row],[Qty of Units]])*MAX(1,Table13[[#This Row],['#NCMs Served / FTEs Employed]])*MAX(1,Table13[[#This Row],[Duration of Service]])</f>
        <v>0</v>
      </c>
      <c r="M524" s="112"/>
      <c r="N524" s="114"/>
    </row>
    <row r="525" spans="1:14" x14ac:dyDescent="0.25">
      <c r="A525" s="111"/>
      <c r="B525" s="111"/>
      <c r="C525" s="123"/>
      <c r="D525" s="112" t="str">
        <f>_xlfn.XLOOKUP(Table13[[#This Row],[Service]],Validation!$A$2:$A$14,Validation!$B$2:$B$14,"",0,1)</f>
        <v/>
      </c>
      <c r="E525" s="112"/>
      <c r="F525" s="113"/>
      <c r="G525" s="114"/>
      <c r="H525" s="115"/>
      <c r="I525" s="112"/>
      <c r="J525" s="112"/>
      <c r="K525" s="112"/>
      <c r="L525" s="114">
        <f>Table13[[#This Row],[Per Unit Price]]*MAX(1,Table13[[#This Row],[Qty of Units]])*MAX(1,Table13[[#This Row],['#NCMs Served / FTEs Employed]])*MAX(1,Table13[[#This Row],[Duration of Service]])</f>
        <v>0</v>
      </c>
      <c r="M525" s="112"/>
      <c r="N525" s="114"/>
    </row>
    <row r="526" spans="1:14" x14ac:dyDescent="0.25">
      <c r="A526" s="111"/>
      <c r="B526" s="111"/>
      <c r="C526" s="123"/>
      <c r="D526" s="112" t="str">
        <f>_xlfn.XLOOKUP(Table13[[#This Row],[Service]],Validation!$A$2:$A$14,Validation!$B$2:$B$14,"",0,1)</f>
        <v/>
      </c>
      <c r="E526" s="112"/>
      <c r="F526" s="113"/>
      <c r="G526" s="114"/>
      <c r="H526" s="115"/>
      <c r="I526" s="112"/>
      <c r="J526" s="112"/>
      <c r="K526" s="112"/>
      <c r="L526" s="114">
        <f>Table13[[#This Row],[Per Unit Price]]*MAX(1,Table13[[#This Row],[Qty of Units]])*MAX(1,Table13[[#This Row],['#NCMs Served / FTEs Employed]])*MAX(1,Table13[[#This Row],[Duration of Service]])</f>
        <v>0</v>
      </c>
      <c r="M526" s="112"/>
      <c r="N526" s="114"/>
    </row>
    <row r="527" spans="1:14" x14ac:dyDescent="0.25">
      <c r="A527" s="111"/>
      <c r="B527" s="111"/>
      <c r="C527" s="123"/>
      <c r="D527" s="112" t="str">
        <f>_xlfn.XLOOKUP(Table13[[#This Row],[Service]],Validation!$A$2:$A$14,Validation!$B$2:$B$14,"",0,1)</f>
        <v/>
      </c>
      <c r="E527" s="112"/>
      <c r="F527" s="113"/>
      <c r="G527" s="114"/>
      <c r="H527" s="115"/>
      <c r="I527" s="112"/>
      <c r="J527" s="112"/>
      <c r="K527" s="112"/>
      <c r="L527" s="114">
        <f>Table13[[#This Row],[Per Unit Price]]*MAX(1,Table13[[#This Row],[Qty of Units]])*MAX(1,Table13[[#This Row],['#NCMs Served / FTEs Employed]])*MAX(1,Table13[[#This Row],[Duration of Service]])</f>
        <v>0</v>
      </c>
      <c r="M527" s="112"/>
      <c r="N527" s="114"/>
    </row>
    <row r="528" spans="1:14" x14ac:dyDescent="0.25">
      <c r="A528" s="111"/>
      <c r="B528" s="111"/>
      <c r="C528" s="123"/>
      <c r="D528" s="112" t="str">
        <f>_xlfn.XLOOKUP(Table13[[#This Row],[Service]],Validation!$A$2:$A$14,Validation!$B$2:$B$14,"",0,1)</f>
        <v/>
      </c>
      <c r="E528" s="112"/>
      <c r="F528" s="113"/>
      <c r="G528" s="114"/>
      <c r="H528" s="115"/>
      <c r="I528" s="112"/>
      <c r="J528" s="112"/>
      <c r="K528" s="112"/>
      <c r="L528" s="114">
        <f>Table13[[#This Row],[Per Unit Price]]*MAX(1,Table13[[#This Row],[Qty of Units]])*MAX(1,Table13[[#This Row],['#NCMs Served / FTEs Employed]])*MAX(1,Table13[[#This Row],[Duration of Service]])</f>
        <v>0</v>
      </c>
      <c r="M528" s="112"/>
      <c r="N528" s="114"/>
    </row>
    <row r="529" spans="1:14" x14ac:dyDescent="0.25">
      <c r="A529" s="111"/>
      <c r="B529" s="111"/>
      <c r="C529" s="123"/>
      <c r="D529" s="112" t="str">
        <f>_xlfn.XLOOKUP(Table13[[#This Row],[Service]],Validation!$A$2:$A$14,Validation!$B$2:$B$14,"",0,1)</f>
        <v/>
      </c>
      <c r="E529" s="112"/>
      <c r="F529" s="113"/>
      <c r="G529" s="114"/>
      <c r="H529" s="115"/>
      <c r="I529" s="112"/>
      <c r="J529" s="112"/>
      <c r="K529" s="112"/>
      <c r="L529" s="114">
        <f>Table13[[#This Row],[Per Unit Price]]*MAX(1,Table13[[#This Row],[Qty of Units]])*MAX(1,Table13[[#This Row],['#NCMs Served / FTEs Employed]])*MAX(1,Table13[[#This Row],[Duration of Service]])</f>
        <v>0</v>
      </c>
      <c r="M529" s="112"/>
      <c r="N529" s="114"/>
    </row>
    <row r="530" spans="1:14" x14ac:dyDescent="0.25">
      <c r="A530" s="111"/>
      <c r="B530" s="111"/>
      <c r="C530" s="123"/>
      <c r="D530" s="112" t="str">
        <f>_xlfn.XLOOKUP(Table13[[#This Row],[Service]],Validation!$A$2:$A$14,Validation!$B$2:$B$14,"",0,1)</f>
        <v/>
      </c>
      <c r="E530" s="112"/>
      <c r="F530" s="113"/>
      <c r="G530" s="114"/>
      <c r="H530" s="115"/>
      <c r="I530" s="112"/>
      <c r="J530" s="112"/>
      <c r="K530" s="112"/>
      <c r="L530" s="114">
        <f>Table13[[#This Row],[Per Unit Price]]*MAX(1,Table13[[#This Row],[Qty of Units]])*MAX(1,Table13[[#This Row],['#NCMs Served / FTEs Employed]])*MAX(1,Table13[[#This Row],[Duration of Service]])</f>
        <v>0</v>
      </c>
      <c r="M530" s="112"/>
      <c r="N530" s="114"/>
    </row>
    <row r="531" spans="1:14" x14ac:dyDescent="0.25">
      <c r="A531" s="111"/>
      <c r="B531" s="111"/>
      <c r="C531" s="123"/>
      <c r="D531" s="112" t="str">
        <f>_xlfn.XLOOKUP(Table13[[#This Row],[Service]],Validation!$A$2:$A$14,Validation!$B$2:$B$14,"",0,1)</f>
        <v/>
      </c>
      <c r="E531" s="112"/>
      <c r="F531" s="113"/>
      <c r="G531" s="114"/>
      <c r="H531" s="115"/>
      <c r="I531" s="112"/>
      <c r="J531" s="112"/>
      <c r="K531" s="112"/>
      <c r="L531" s="114">
        <f>Table13[[#This Row],[Per Unit Price]]*MAX(1,Table13[[#This Row],[Qty of Units]])*MAX(1,Table13[[#This Row],['#NCMs Served / FTEs Employed]])*MAX(1,Table13[[#This Row],[Duration of Service]])</f>
        <v>0</v>
      </c>
      <c r="M531" s="112"/>
      <c r="N531" s="114"/>
    </row>
    <row r="532" spans="1:14" x14ac:dyDescent="0.25">
      <c r="A532" s="111"/>
      <c r="B532" s="111"/>
      <c r="C532" s="123"/>
      <c r="D532" s="112" t="str">
        <f>_xlfn.XLOOKUP(Table13[[#This Row],[Service]],Validation!$A$2:$A$14,Validation!$B$2:$B$14,"",0,1)</f>
        <v/>
      </c>
      <c r="E532" s="112"/>
      <c r="F532" s="113"/>
      <c r="G532" s="114"/>
      <c r="H532" s="115"/>
      <c r="I532" s="112"/>
      <c r="J532" s="112"/>
      <c r="K532" s="112"/>
      <c r="L532" s="114">
        <f>Table13[[#This Row],[Per Unit Price]]*MAX(1,Table13[[#This Row],[Qty of Units]])*MAX(1,Table13[[#This Row],['#NCMs Served / FTEs Employed]])*MAX(1,Table13[[#This Row],[Duration of Service]])</f>
        <v>0</v>
      </c>
      <c r="M532" s="112"/>
      <c r="N532" s="114"/>
    </row>
    <row r="533" spans="1:14" x14ac:dyDescent="0.25">
      <c r="A533" s="111"/>
      <c r="B533" s="111"/>
      <c r="C533" s="123"/>
      <c r="D533" s="112" t="str">
        <f>_xlfn.XLOOKUP(Table13[[#This Row],[Service]],Validation!$A$2:$A$14,Validation!$B$2:$B$14,"",0,1)</f>
        <v/>
      </c>
      <c r="E533" s="112"/>
      <c r="F533" s="113"/>
      <c r="G533" s="114"/>
      <c r="H533" s="115"/>
      <c r="I533" s="112"/>
      <c r="J533" s="112"/>
      <c r="K533" s="112"/>
      <c r="L533" s="114">
        <f>Table13[[#This Row],[Per Unit Price]]*MAX(1,Table13[[#This Row],[Qty of Units]])*MAX(1,Table13[[#This Row],['#NCMs Served / FTEs Employed]])*MAX(1,Table13[[#This Row],[Duration of Service]])</f>
        <v>0</v>
      </c>
      <c r="M533" s="112"/>
      <c r="N533" s="114"/>
    </row>
    <row r="534" spans="1:14" x14ac:dyDescent="0.25">
      <c r="A534" s="111"/>
      <c r="B534" s="111"/>
      <c r="C534" s="123"/>
      <c r="D534" s="112" t="str">
        <f>_xlfn.XLOOKUP(Table13[[#This Row],[Service]],Validation!$A$2:$A$14,Validation!$B$2:$B$14,"",0,1)</f>
        <v/>
      </c>
      <c r="E534" s="112"/>
      <c r="F534" s="113"/>
      <c r="G534" s="114"/>
      <c r="H534" s="115"/>
      <c r="I534" s="112"/>
      <c r="J534" s="112"/>
      <c r="K534" s="112"/>
      <c r="L534" s="114">
        <f>Table13[[#This Row],[Per Unit Price]]*MAX(1,Table13[[#This Row],[Qty of Units]])*MAX(1,Table13[[#This Row],['#NCMs Served / FTEs Employed]])*MAX(1,Table13[[#This Row],[Duration of Service]])</f>
        <v>0</v>
      </c>
      <c r="M534" s="112"/>
      <c r="N534" s="114"/>
    </row>
    <row r="535" spans="1:14" x14ac:dyDescent="0.25">
      <c r="A535" s="111"/>
      <c r="B535" s="111"/>
      <c r="C535" s="123"/>
      <c r="D535" s="112" t="str">
        <f>_xlfn.XLOOKUP(Table13[[#This Row],[Service]],Validation!$A$2:$A$14,Validation!$B$2:$B$14,"",0,1)</f>
        <v/>
      </c>
      <c r="E535" s="112"/>
      <c r="F535" s="113"/>
      <c r="G535" s="114"/>
      <c r="H535" s="115"/>
      <c r="I535" s="112"/>
      <c r="J535" s="112"/>
      <c r="K535" s="112"/>
      <c r="L535" s="114">
        <f>Table13[[#This Row],[Per Unit Price]]*MAX(1,Table13[[#This Row],[Qty of Units]])*MAX(1,Table13[[#This Row],['#NCMs Served / FTEs Employed]])*MAX(1,Table13[[#This Row],[Duration of Service]])</f>
        <v>0</v>
      </c>
      <c r="M535" s="112"/>
      <c r="N535" s="114"/>
    </row>
    <row r="536" spans="1:14" x14ac:dyDescent="0.25">
      <c r="A536" s="111"/>
      <c r="B536" s="111"/>
      <c r="C536" s="123"/>
      <c r="D536" s="112" t="str">
        <f>_xlfn.XLOOKUP(Table13[[#This Row],[Service]],Validation!$A$2:$A$14,Validation!$B$2:$B$14,"",0,1)</f>
        <v/>
      </c>
      <c r="E536" s="112"/>
      <c r="F536" s="113"/>
      <c r="G536" s="114"/>
      <c r="H536" s="115"/>
      <c r="I536" s="112"/>
      <c r="J536" s="112"/>
      <c r="K536" s="112"/>
      <c r="L536" s="114">
        <f>Table13[[#This Row],[Per Unit Price]]*MAX(1,Table13[[#This Row],[Qty of Units]])*MAX(1,Table13[[#This Row],['#NCMs Served / FTEs Employed]])*MAX(1,Table13[[#This Row],[Duration of Service]])</f>
        <v>0</v>
      </c>
      <c r="M536" s="112"/>
      <c r="N536" s="114"/>
    </row>
    <row r="537" spans="1:14" x14ac:dyDescent="0.25">
      <c r="A537" s="111"/>
      <c r="B537" s="111"/>
      <c r="C537" s="123"/>
      <c r="D537" s="112" t="str">
        <f>_xlfn.XLOOKUP(Table13[[#This Row],[Service]],Validation!$A$2:$A$14,Validation!$B$2:$B$14,"",0,1)</f>
        <v/>
      </c>
      <c r="E537" s="112"/>
      <c r="F537" s="113"/>
      <c r="G537" s="114"/>
      <c r="H537" s="115"/>
      <c r="I537" s="112"/>
      <c r="J537" s="112"/>
      <c r="K537" s="112"/>
      <c r="L537" s="114">
        <f>Table13[[#This Row],[Per Unit Price]]*MAX(1,Table13[[#This Row],[Qty of Units]])*MAX(1,Table13[[#This Row],['#NCMs Served / FTEs Employed]])*MAX(1,Table13[[#This Row],[Duration of Service]])</f>
        <v>0</v>
      </c>
      <c r="M537" s="112"/>
      <c r="N537" s="114"/>
    </row>
    <row r="538" spans="1:14" x14ac:dyDescent="0.25">
      <c r="A538" s="111"/>
      <c r="B538" s="111"/>
      <c r="C538" s="123"/>
      <c r="D538" s="112" t="str">
        <f>_xlfn.XLOOKUP(Table13[[#This Row],[Service]],Validation!$A$2:$A$14,Validation!$B$2:$B$14,"",0,1)</f>
        <v/>
      </c>
      <c r="E538" s="112"/>
      <c r="F538" s="113"/>
      <c r="G538" s="114"/>
      <c r="H538" s="115"/>
      <c r="I538" s="112"/>
      <c r="J538" s="112"/>
      <c r="K538" s="112"/>
      <c r="L538" s="114">
        <f>Table13[[#This Row],[Per Unit Price]]*MAX(1,Table13[[#This Row],[Qty of Units]])*MAX(1,Table13[[#This Row],['#NCMs Served / FTEs Employed]])*MAX(1,Table13[[#This Row],[Duration of Service]])</f>
        <v>0</v>
      </c>
      <c r="M538" s="112"/>
      <c r="N538" s="114"/>
    </row>
    <row r="539" spans="1:14" x14ac:dyDescent="0.25">
      <c r="A539" s="111"/>
      <c r="B539" s="111"/>
      <c r="C539" s="123"/>
      <c r="D539" s="112" t="str">
        <f>_xlfn.XLOOKUP(Table13[[#This Row],[Service]],Validation!$A$2:$A$14,Validation!$B$2:$B$14,"",0,1)</f>
        <v/>
      </c>
      <c r="E539" s="112"/>
      <c r="F539" s="113"/>
      <c r="G539" s="114"/>
      <c r="H539" s="115"/>
      <c r="I539" s="112"/>
      <c r="J539" s="112"/>
      <c r="K539" s="112"/>
      <c r="L539" s="114">
        <f>Table13[[#This Row],[Per Unit Price]]*MAX(1,Table13[[#This Row],[Qty of Units]])*MAX(1,Table13[[#This Row],['#NCMs Served / FTEs Employed]])*MAX(1,Table13[[#This Row],[Duration of Service]])</f>
        <v>0</v>
      </c>
      <c r="M539" s="112"/>
      <c r="N539" s="114"/>
    </row>
    <row r="540" spans="1:14" x14ac:dyDescent="0.25">
      <c r="A540" s="111"/>
      <c r="B540" s="111"/>
      <c r="C540" s="123"/>
      <c r="D540" s="112" t="str">
        <f>_xlfn.XLOOKUP(Table13[[#This Row],[Service]],Validation!$A$2:$A$14,Validation!$B$2:$B$14,"",0,1)</f>
        <v/>
      </c>
      <c r="E540" s="112"/>
      <c r="F540" s="113"/>
      <c r="G540" s="114"/>
      <c r="H540" s="115"/>
      <c r="I540" s="112"/>
      <c r="J540" s="112"/>
      <c r="K540" s="112"/>
      <c r="L540" s="114">
        <f>Table13[[#This Row],[Per Unit Price]]*MAX(1,Table13[[#This Row],[Qty of Units]])*MAX(1,Table13[[#This Row],['#NCMs Served / FTEs Employed]])*MAX(1,Table13[[#This Row],[Duration of Service]])</f>
        <v>0</v>
      </c>
      <c r="M540" s="112"/>
      <c r="N540" s="114"/>
    </row>
    <row r="541" spans="1:14" x14ac:dyDescent="0.25">
      <c r="A541" s="111"/>
      <c r="B541" s="111"/>
      <c r="C541" s="123"/>
      <c r="D541" s="112" t="str">
        <f>_xlfn.XLOOKUP(Table13[[#This Row],[Service]],Validation!$A$2:$A$14,Validation!$B$2:$B$14,"",0,1)</f>
        <v/>
      </c>
      <c r="E541" s="112"/>
      <c r="F541" s="113"/>
      <c r="G541" s="114"/>
      <c r="H541" s="115"/>
      <c r="I541" s="112"/>
      <c r="J541" s="112"/>
      <c r="K541" s="112"/>
      <c r="L541" s="114">
        <f>Table13[[#This Row],[Per Unit Price]]*MAX(1,Table13[[#This Row],[Qty of Units]])*MAX(1,Table13[[#This Row],['#NCMs Served / FTEs Employed]])*MAX(1,Table13[[#This Row],[Duration of Service]])</f>
        <v>0</v>
      </c>
      <c r="M541" s="112"/>
      <c r="N541" s="114"/>
    </row>
    <row r="542" spans="1:14" x14ac:dyDescent="0.25">
      <c r="A542" s="111"/>
      <c r="B542" s="111"/>
      <c r="C542" s="123"/>
      <c r="D542" s="112" t="str">
        <f>_xlfn.XLOOKUP(Table13[[#This Row],[Service]],Validation!$A$2:$A$14,Validation!$B$2:$B$14,"",0,1)</f>
        <v/>
      </c>
      <c r="E542" s="112"/>
      <c r="F542" s="113"/>
      <c r="G542" s="114"/>
      <c r="H542" s="115"/>
      <c r="I542" s="112"/>
      <c r="J542" s="112"/>
      <c r="K542" s="112"/>
      <c r="L542" s="114">
        <f>Table13[[#This Row],[Per Unit Price]]*MAX(1,Table13[[#This Row],[Qty of Units]])*MAX(1,Table13[[#This Row],['#NCMs Served / FTEs Employed]])*MAX(1,Table13[[#This Row],[Duration of Service]])</f>
        <v>0</v>
      </c>
      <c r="M542" s="112"/>
      <c r="N542" s="114"/>
    </row>
    <row r="543" spans="1:14" x14ac:dyDescent="0.25">
      <c r="A543" s="111"/>
      <c r="B543" s="111"/>
      <c r="C543" s="123"/>
      <c r="D543" s="112" t="str">
        <f>_xlfn.XLOOKUP(Table13[[#This Row],[Service]],Validation!$A$2:$A$14,Validation!$B$2:$B$14,"",0,1)</f>
        <v/>
      </c>
      <c r="E543" s="112"/>
      <c r="F543" s="113"/>
      <c r="G543" s="114"/>
      <c r="H543" s="115"/>
      <c r="I543" s="112"/>
      <c r="J543" s="112"/>
      <c r="K543" s="112"/>
      <c r="L543" s="114">
        <f>Table13[[#This Row],[Per Unit Price]]*MAX(1,Table13[[#This Row],[Qty of Units]])*MAX(1,Table13[[#This Row],['#NCMs Served / FTEs Employed]])*MAX(1,Table13[[#This Row],[Duration of Service]])</f>
        <v>0</v>
      </c>
      <c r="M543" s="112"/>
      <c r="N543" s="114"/>
    </row>
    <row r="544" spans="1:14" x14ac:dyDescent="0.25">
      <c r="A544" s="111"/>
      <c r="B544" s="111"/>
      <c r="C544" s="123"/>
      <c r="D544" s="112" t="str">
        <f>_xlfn.XLOOKUP(Table13[[#This Row],[Service]],Validation!$A$2:$A$14,Validation!$B$2:$B$14,"",0,1)</f>
        <v/>
      </c>
      <c r="E544" s="112"/>
      <c r="F544" s="113"/>
      <c r="G544" s="114"/>
      <c r="H544" s="115"/>
      <c r="I544" s="112"/>
      <c r="J544" s="112"/>
      <c r="K544" s="112"/>
      <c r="L544" s="114">
        <f>Table13[[#This Row],[Per Unit Price]]*MAX(1,Table13[[#This Row],[Qty of Units]])*MAX(1,Table13[[#This Row],['#NCMs Served / FTEs Employed]])*MAX(1,Table13[[#This Row],[Duration of Service]])</f>
        <v>0</v>
      </c>
      <c r="M544" s="112"/>
      <c r="N544" s="114"/>
    </row>
    <row r="545" spans="1:14" x14ac:dyDescent="0.25">
      <c r="A545" s="111"/>
      <c r="B545" s="111"/>
      <c r="C545" s="123"/>
      <c r="D545" s="112" t="str">
        <f>_xlfn.XLOOKUP(Table13[[#This Row],[Service]],Validation!$A$2:$A$14,Validation!$B$2:$B$14,"",0,1)</f>
        <v/>
      </c>
      <c r="E545" s="112"/>
      <c r="F545" s="113"/>
      <c r="G545" s="114"/>
      <c r="H545" s="115"/>
      <c r="I545" s="112"/>
      <c r="J545" s="112"/>
      <c r="K545" s="112"/>
      <c r="L545" s="114">
        <f>Table13[[#This Row],[Per Unit Price]]*MAX(1,Table13[[#This Row],[Qty of Units]])*MAX(1,Table13[[#This Row],['#NCMs Served / FTEs Employed]])*MAX(1,Table13[[#This Row],[Duration of Service]])</f>
        <v>0</v>
      </c>
      <c r="M545" s="112"/>
      <c r="N545" s="114"/>
    </row>
    <row r="546" spans="1:14" x14ac:dyDescent="0.25">
      <c r="A546" s="111"/>
      <c r="B546" s="111"/>
      <c r="C546" s="123"/>
      <c r="D546" s="112" t="str">
        <f>_xlfn.XLOOKUP(Table13[[#This Row],[Service]],Validation!$A$2:$A$14,Validation!$B$2:$B$14,"",0,1)</f>
        <v/>
      </c>
      <c r="E546" s="112"/>
      <c r="F546" s="113"/>
      <c r="G546" s="114"/>
      <c r="H546" s="115"/>
      <c r="I546" s="112"/>
      <c r="J546" s="112"/>
      <c r="K546" s="112"/>
      <c r="L546" s="114">
        <f>Table13[[#This Row],[Per Unit Price]]*MAX(1,Table13[[#This Row],[Qty of Units]])*MAX(1,Table13[[#This Row],['#NCMs Served / FTEs Employed]])*MAX(1,Table13[[#This Row],[Duration of Service]])</f>
        <v>0</v>
      </c>
      <c r="M546" s="112"/>
      <c r="N546" s="114"/>
    </row>
    <row r="547" spans="1:14" x14ac:dyDescent="0.25">
      <c r="A547" s="111"/>
      <c r="B547" s="111"/>
      <c r="C547" s="123"/>
      <c r="D547" s="112" t="str">
        <f>_xlfn.XLOOKUP(Table13[[#This Row],[Service]],Validation!$A$2:$A$14,Validation!$B$2:$B$14,"",0,1)</f>
        <v/>
      </c>
      <c r="E547" s="112"/>
      <c r="F547" s="113"/>
      <c r="G547" s="114"/>
      <c r="H547" s="115"/>
      <c r="I547" s="112"/>
      <c r="J547" s="112"/>
      <c r="K547" s="112"/>
      <c r="L547" s="114">
        <f>Table13[[#This Row],[Per Unit Price]]*MAX(1,Table13[[#This Row],[Qty of Units]])*MAX(1,Table13[[#This Row],['#NCMs Served / FTEs Employed]])*MAX(1,Table13[[#This Row],[Duration of Service]])</f>
        <v>0</v>
      </c>
      <c r="M547" s="112"/>
      <c r="N547" s="114"/>
    </row>
    <row r="548" spans="1:14" x14ac:dyDescent="0.25">
      <c r="A548" s="111"/>
      <c r="B548" s="111"/>
      <c r="C548" s="123"/>
      <c r="D548" s="112" t="str">
        <f>_xlfn.XLOOKUP(Table13[[#This Row],[Service]],Validation!$A$2:$A$14,Validation!$B$2:$B$14,"",0,1)</f>
        <v/>
      </c>
      <c r="E548" s="112"/>
      <c r="F548" s="113"/>
      <c r="G548" s="114"/>
      <c r="H548" s="115"/>
      <c r="I548" s="112"/>
      <c r="J548" s="112"/>
      <c r="K548" s="112"/>
      <c r="L548" s="114">
        <f>Table13[[#This Row],[Per Unit Price]]*MAX(1,Table13[[#This Row],[Qty of Units]])*MAX(1,Table13[[#This Row],['#NCMs Served / FTEs Employed]])*MAX(1,Table13[[#This Row],[Duration of Service]])</f>
        <v>0</v>
      </c>
      <c r="M548" s="112"/>
      <c r="N548" s="114"/>
    </row>
    <row r="549" spans="1:14" x14ac:dyDescent="0.25">
      <c r="A549" s="111"/>
      <c r="B549" s="111"/>
      <c r="C549" s="123"/>
      <c r="D549" s="112" t="str">
        <f>_xlfn.XLOOKUP(Table13[[#This Row],[Service]],Validation!$A$2:$A$14,Validation!$B$2:$B$14,"",0,1)</f>
        <v/>
      </c>
      <c r="E549" s="112"/>
      <c r="F549" s="113"/>
      <c r="G549" s="114"/>
      <c r="H549" s="115"/>
      <c r="I549" s="112"/>
      <c r="J549" s="112"/>
      <c r="K549" s="112"/>
      <c r="L549" s="114">
        <f>Table13[[#This Row],[Per Unit Price]]*MAX(1,Table13[[#This Row],[Qty of Units]])*MAX(1,Table13[[#This Row],['#NCMs Served / FTEs Employed]])*MAX(1,Table13[[#This Row],[Duration of Service]])</f>
        <v>0</v>
      </c>
      <c r="M549" s="112"/>
      <c r="N549" s="114"/>
    </row>
    <row r="550" spans="1:14" x14ac:dyDescent="0.25">
      <c r="A550" s="111"/>
      <c r="B550" s="111"/>
      <c r="C550" s="123"/>
      <c r="D550" s="112" t="str">
        <f>_xlfn.XLOOKUP(Table13[[#This Row],[Service]],Validation!$A$2:$A$14,Validation!$B$2:$B$14,"",0,1)</f>
        <v/>
      </c>
      <c r="E550" s="112"/>
      <c r="F550" s="113"/>
      <c r="G550" s="114"/>
      <c r="H550" s="115"/>
      <c r="I550" s="112"/>
      <c r="J550" s="112"/>
      <c r="K550" s="112"/>
      <c r="L550" s="114">
        <f>Table13[[#This Row],[Per Unit Price]]*MAX(1,Table13[[#This Row],[Qty of Units]])*MAX(1,Table13[[#This Row],['#NCMs Served / FTEs Employed]])*MAX(1,Table13[[#This Row],[Duration of Service]])</f>
        <v>0</v>
      </c>
      <c r="M550" s="112"/>
      <c r="N550" s="114"/>
    </row>
    <row r="551" spans="1:14" x14ac:dyDescent="0.25">
      <c r="A551" s="111"/>
      <c r="B551" s="111"/>
      <c r="C551" s="123"/>
      <c r="D551" s="112" t="str">
        <f>_xlfn.XLOOKUP(Table13[[#This Row],[Service]],Validation!$A$2:$A$14,Validation!$B$2:$B$14,"",0,1)</f>
        <v/>
      </c>
      <c r="E551" s="112"/>
      <c r="F551" s="113"/>
      <c r="G551" s="114"/>
      <c r="H551" s="115"/>
      <c r="I551" s="112"/>
      <c r="J551" s="112"/>
      <c r="K551" s="112"/>
      <c r="L551" s="114">
        <f>Table13[[#This Row],[Per Unit Price]]*MAX(1,Table13[[#This Row],[Qty of Units]])*MAX(1,Table13[[#This Row],['#NCMs Served / FTEs Employed]])*MAX(1,Table13[[#This Row],[Duration of Service]])</f>
        <v>0</v>
      </c>
      <c r="M551" s="112"/>
      <c r="N551" s="114"/>
    </row>
    <row r="552" spans="1:14" x14ac:dyDescent="0.25">
      <c r="A552" s="111"/>
      <c r="B552" s="111"/>
      <c r="C552" s="123"/>
      <c r="D552" s="112" t="str">
        <f>_xlfn.XLOOKUP(Table13[[#This Row],[Service]],Validation!$A$2:$A$14,Validation!$B$2:$B$14,"",0,1)</f>
        <v/>
      </c>
      <c r="E552" s="112"/>
      <c r="F552" s="113"/>
      <c r="G552" s="114"/>
      <c r="H552" s="115"/>
      <c r="I552" s="112"/>
      <c r="J552" s="112"/>
      <c r="K552" s="112"/>
      <c r="L552" s="114">
        <f>Table13[[#This Row],[Per Unit Price]]*MAX(1,Table13[[#This Row],[Qty of Units]])*MAX(1,Table13[[#This Row],['#NCMs Served / FTEs Employed]])*MAX(1,Table13[[#This Row],[Duration of Service]])</f>
        <v>0</v>
      </c>
      <c r="M552" s="112"/>
      <c r="N552" s="114"/>
    </row>
    <row r="553" spans="1:14" x14ac:dyDescent="0.25">
      <c r="A553" s="111"/>
      <c r="B553" s="111"/>
      <c r="C553" s="123"/>
      <c r="D553" s="112" t="str">
        <f>_xlfn.XLOOKUP(Table13[[#This Row],[Service]],Validation!$A$2:$A$14,Validation!$B$2:$B$14,"",0,1)</f>
        <v/>
      </c>
      <c r="E553" s="112"/>
      <c r="F553" s="113"/>
      <c r="G553" s="114"/>
      <c r="H553" s="115"/>
      <c r="I553" s="112"/>
      <c r="J553" s="112"/>
      <c r="K553" s="112"/>
      <c r="L553" s="114">
        <f>Table13[[#This Row],[Per Unit Price]]*MAX(1,Table13[[#This Row],[Qty of Units]])*MAX(1,Table13[[#This Row],['#NCMs Served / FTEs Employed]])*MAX(1,Table13[[#This Row],[Duration of Service]])</f>
        <v>0</v>
      </c>
      <c r="M553" s="112"/>
      <c r="N553" s="114"/>
    </row>
    <row r="554" spans="1:14" x14ac:dyDescent="0.25">
      <c r="A554" s="111"/>
      <c r="B554" s="111"/>
      <c r="C554" s="123"/>
      <c r="D554" s="112" t="str">
        <f>_xlfn.XLOOKUP(Table13[[#This Row],[Service]],Validation!$A$2:$A$14,Validation!$B$2:$B$14,"",0,1)</f>
        <v/>
      </c>
      <c r="E554" s="112"/>
      <c r="F554" s="113"/>
      <c r="G554" s="114"/>
      <c r="H554" s="115"/>
      <c r="I554" s="112"/>
      <c r="J554" s="112"/>
      <c r="K554" s="112"/>
      <c r="L554" s="114">
        <f>Table13[[#This Row],[Per Unit Price]]*MAX(1,Table13[[#This Row],[Qty of Units]])*MAX(1,Table13[[#This Row],['#NCMs Served / FTEs Employed]])*MAX(1,Table13[[#This Row],[Duration of Service]])</f>
        <v>0</v>
      </c>
      <c r="M554" s="112"/>
      <c r="N554" s="114"/>
    </row>
    <row r="555" spans="1:14" x14ac:dyDescent="0.25">
      <c r="A555" s="111"/>
      <c r="B555" s="111"/>
      <c r="C555" s="123"/>
      <c r="D555" s="112" t="str">
        <f>_xlfn.XLOOKUP(Table13[[#This Row],[Service]],Validation!$A$2:$A$14,Validation!$B$2:$B$14,"",0,1)</f>
        <v/>
      </c>
      <c r="E555" s="112"/>
      <c r="F555" s="113"/>
      <c r="G555" s="114"/>
      <c r="H555" s="115"/>
      <c r="I555" s="112"/>
      <c r="J555" s="112"/>
      <c r="K555" s="112"/>
      <c r="L555" s="114">
        <f>Table13[[#This Row],[Per Unit Price]]*MAX(1,Table13[[#This Row],[Qty of Units]])*MAX(1,Table13[[#This Row],['#NCMs Served / FTEs Employed]])*MAX(1,Table13[[#This Row],[Duration of Service]])</f>
        <v>0</v>
      </c>
      <c r="M555" s="112"/>
      <c r="N555" s="114"/>
    </row>
    <row r="556" spans="1:14" x14ac:dyDescent="0.25">
      <c r="A556" s="111"/>
      <c r="B556" s="111"/>
      <c r="C556" s="123"/>
      <c r="D556" s="112" t="str">
        <f>_xlfn.XLOOKUP(Table13[[#This Row],[Service]],Validation!$A$2:$A$14,Validation!$B$2:$B$14,"",0,1)</f>
        <v/>
      </c>
      <c r="E556" s="112"/>
      <c r="F556" s="113"/>
      <c r="G556" s="114"/>
      <c r="H556" s="115"/>
      <c r="I556" s="112"/>
      <c r="J556" s="112"/>
      <c r="K556" s="112"/>
      <c r="L556" s="114">
        <f>Table13[[#This Row],[Per Unit Price]]*MAX(1,Table13[[#This Row],[Qty of Units]])*MAX(1,Table13[[#This Row],['#NCMs Served / FTEs Employed]])*MAX(1,Table13[[#This Row],[Duration of Service]])</f>
        <v>0</v>
      </c>
      <c r="M556" s="112"/>
      <c r="N556" s="114"/>
    </row>
    <row r="557" spans="1:14" x14ac:dyDescent="0.25">
      <c r="A557" s="111"/>
      <c r="B557" s="111"/>
      <c r="C557" s="123"/>
      <c r="D557" s="112" t="str">
        <f>_xlfn.XLOOKUP(Table13[[#This Row],[Service]],Validation!$A$2:$A$14,Validation!$B$2:$B$14,"",0,1)</f>
        <v/>
      </c>
      <c r="E557" s="112"/>
      <c r="F557" s="113"/>
      <c r="G557" s="114"/>
      <c r="H557" s="115"/>
      <c r="I557" s="112"/>
      <c r="J557" s="112"/>
      <c r="K557" s="112"/>
      <c r="L557" s="114">
        <f>Table13[[#This Row],[Per Unit Price]]*MAX(1,Table13[[#This Row],[Qty of Units]])*MAX(1,Table13[[#This Row],['#NCMs Served / FTEs Employed]])*MAX(1,Table13[[#This Row],[Duration of Service]])</f>
        <v>0</v>
      </c>
      <c r="M557" s="112"/>
      <c r="N557" s="114"/>
    </row>
    <row r="558" spans="1:14" x14ac:dyDescent="0.25">
      <c r="A558" s="111"/>
      <c r="B558" s="111"/>
      <c r="C558" s="123"/>
      <c r="D558" s="112" t="str">
        <f>_xlfn.XLOOKUP(Table13[[#This Row],[Service]],Validation!$A$2:$A$14,Validation!$B$2:$B$14,"",0,1)</f>
        <v/>
      </c>
      <c r="E558" s="112"/>
      <c r="F558" s="113"/>
      <c r="G558" s="114"/>
      <c r="H558" s="115"/>
      <c r="I558" s="112"/>
      <c r="J558" s="112"/>
      <c r="K558" s="112"/>
      <c r="L558" s="114">
        <f>Table13[[#This Row],[Per Unit Price]]*MAX(1,Table13[[#This Row],[Qty of Units]])*MAX(1,Table13[[#This Row],['#NCMs Served / FTEs Employed]])*MAX(1,Table13[[#This Row],[Duration of Service]])</f>
        <v>0</v>
      </c>
      <c r="M558" s="112"/>
      <c r="N558" s="114"/>
    </row>
    <row r="559" spans="1:14" x14ac:dyDescent="0.25">
      <c r="A559" s="111"/>
      <c r="B559" s="111"/>
      <c r="C559" s="123"/>
      <c r="D559" s="112" t="str">
        <f>_xlfn.XLOOKUP(Table13[[#This Row],[Service]],Validation!$A$2:$A$14,Validation!$B$2:$B$14,"",0,1)</f>
        <v/>
      </c>
      <c r="E559" s="112"/>
      <c r="F559" s="113"/>
      <c r="G559" s="114"/>
      <c r="H559" s="115"/>
      <c r="I559" s="112"/>
      <c r="J559" s="112"/>
      <c r="K559" s="112"/>
      <c r="L559" s="114">
        <f>Table13[[#This Row],[Per Unit Price]]*MAX(1,Table13[[#This Row],[Qty of Units]])*MAX(1,Table13[[#This Row],['#NCMs Served / FTEs Employed]])*MAX(1,Table13[[#This Row],[Duration of Service]])</f>
        <v>0</v>
      </c>
      <c r="M559" s="112"/>
      <c r="N559" s="114"/>
    </row>
    <row r="560" spans="1:14" x14ac:dyDescent="0.25">
      <c r="A560" s="111"/>
      <c r="B560" s="111"/>
      <c r="C560" s="123"/>
      <c r="D560" s="112" t="str">
        <f>_xlfn.XLOOKUP(Table13[[#This Row],[Service]],Validation!$A$2:$A$14,Validation!$B$2:$B$14,"",0,1)</f>
        <v/>
      </c>
      <c r="E560" s="112"/>
      <c r="F560" s="113"/>
      <c r="G560" s="114"/>
      <c r="H560" s="115"/>
      <c r="I560" s="112"/>
      <c r="J560" s="112"/>
      <c r="K560" s="112"/>
      <c r="L560" s="114">
        <f>Table13[[#This Row],[Per Unit Price]]*MAX(1,Table13[[#This Row],[Qty of Units]])*MAX(1,Table13[[#This Row],['#NCMs Served / FTEs Employed]])*MAX(1,Table13[[#This Row],[Duration of Service]])</f>
        <v>0</v>
      </c>
      <c r="M560" s="112"/>
      <c r="N560" s="114"/>
    </row>
    <row r="561" spans="1:14" x14ac:dyDescent="0.25">
      <c r="A561" s="111"/>
      <c r="B561" s="111"/>
      <c r="C561" s="123"/>
      <c r="D561" s="112" t="str">
        <f>_xlfn.XLOOKUP(Table13[[#This Row],[Service]],Validation!$A$2:$A$14,Validation!$B$2:$B$14,"",0,1)</f>
        <v/>
      </c>
      <c r="E561" s="112"/>
      <c r="F561" s="113"/>
      <c r="G561" s="114"/>
      <c r="H561" s="115"/>
      <c r="I561" s="112"/>
      <c r="J561" s="112"/>
      <c r="K561" s="112"/>
      <c r="L561" s="114">
        <f>Table13[[#This Row],[Per Unit Price]]*MAX(1,Table13[[#This Row],[Qty of Units]])*MAX(1,Table13[[#This Row],['#NCMs Served / FTEs Employed]])*MAX(1,Table13[[#This Row],[Duration of Service]])</f>
        <v>0</v>
      </c>
      <c r="M561" s="112"/>
      <c r="N561" s="114"/>
    </row>
    <row r="562" spans="1:14" x14ac:dyDescent="0.25">
      <c r="A562" s="111"/>
      <c r="B562" s="111"/>
      <c r="C562" s="123"/>
      <c r="D562" s="112" t="str">
        <f>_xlfn.XLOOKUP(Table13[[#This Row],[Service]],Validation!$A$2:$A$14,Validation!$B$2:$B$14,"",0,1)</f>
        <v/>
      </c>
      <c r="E562" s="112"/>
      <c r="F562" s="113"/>
      <c r="G562" s="114"/>
      <c r="H562" s="115"/>
      <c r="I562" s="112"/>
      <c r="J562" s="112"/>
      <c r="K562" s="112"/>
      <c r="L562" s="114">
        <f>Table13[[#This Row],[Per Unit Price]]*MAX(1,Table13[[#This Row],[Qty of Units]])*MAX(1,Table13[[#This Row],['#NCMs Served / FTEs Employed]])*MAX(1,Table13[[#This Row],[Duration of Service]])</f>
        <v>0</v>
      </c>
      <c r="M562" s="112"/>
      <c r="N562" s="114"/>
    </row>
    <row r="563" spans="1:14" x14ac:dyDescent="0.25">
      <c r="A563" s="111"/>
      <c r="B563" s="111"/>
      <c r="C563" s="123"/>
      <c r="D563" s="112" t="str">
        <f>_xlfn.XLOOKUP(Table13[[#This Row],[Service]],Validation!$A$2:$A$14,Validation!$B$2:$B$14,"",0,1)</f>
        <v/>
      </c>
      <c r="E563" s="112"/>
      <c r="F563" s="113"/>
      <c r="G563" s="114"/>
      <c r="H563" s="115"/>
      <c r="I563" s="112"/>
      <c r="J563" s="112"/>
      <c r="K563" s="112"/>
      <c r="L563" s="114">
        <f>Table13[[#This Row],[Per Unit Price]]*MAX(1,Table13[[#This Row],[Qty of Units]])*MAX(1,Table13[[#This Row],['#NCMs Served / FTEs Employed]])*MAX(1,Table13[[#This Row],[Duration of Service]])</f>
        <v>0</v>
      </c>
      <c r="M563" s="112"/>
      <c r="N563" s="114"/>
    </row>
    <row r="564" spans="1:14" x14ac:dyDescent="0.25">
      <c r="A564" s="111"/>
      <c r="B564" s="111"/>
      <c r="C564" s="123"/>
      <c r="D564" s="112" t="str">
        <f>_xlfn.XLOOKUP(Table13[[#This Row],[Service]],Validation!$A$2:$A$14,Validation!$B$2:$B$14,"",0,1)</f>
        <v/>
      </c>
      <c r="E564" s="112"/>
      <c r="F564" s="113"/>
      <c r="G564" s="114"/>
      <c r="H564" s="115"/>
      <c r="I564" s="112"/>
      <c r="J564" s="112"/>
      <c r="K564" s="112"/>
      <c r="L564" s="114">
        <f>Table13[[#This Row],[Per Unit Price]]*MAX(1,Table13[[#This Row],[Qty of Units]])*MAX(1,Table13[[#This Row],['#NCMs Served / FTEs Employed]])*MAX(1,Table13[[#This Row],[Duration of Service]])</f>
        <v>0</v>
      </c>
      <c r="M564" s="112"/>
      <c r="N564" s="114"/>
    </row>
    <row r="565" spans="1:14" x14ac:dyDescent="0.25">
      <c r="A565" s="111"/>
      <c r="B565" s="111"/>
      <c r="C565" s="123"/>
      <c r="D565" s="112" t="str">
        <f>_xlfn.XLOOKUP(Table13[[#This Row],[Service]],Validation!$A$2:$A$14,Validation!$B$2:$B$14,"",0,1)</f>
        <v/>
      </c>
      <c r="E565" s="112"/>
      <c r="F565" s="113"/>
      <c r="G565" s="114"/>
      <c r="H565" s="115"/>
      <c r="I565" s="112"/>
      <c r="J565" s="112"/>
      <c r="K565" s="112"/>
      <c r="L565" s="114">
        <f>Table13[[#This Row],[Per Unit Price]]*MAX(1,Table13[[#This Row],[Qty of Units]])*MAX(1,Table13[[#This Row],['#NCMs Served / FTEs Employed]])*MAX(1,Table13[[#This Row],[Duration of Service]])</f>
        <v>0</v>
      </c>
      <c r="M565" s="112"/>
      <c r="N565" s="114"/>
    </row>
    <row r="566" spans="1:14" x14ac:dyDescent="0.25">
      <c r="A566" s="111"/>
      <c r="B566" s="111"/>
      <c r="C566" s="123"/>
      <c r="D566" s="112" t="str">
        <f>_xlfn.XLOOKUP(Table13[[#This Row],[Service]],Validation!$A$2:$A$14,Validation!$B$2:$B$14,"",0,1)</f>
        <v/>
      </c>
      <c r="E566" s="112"/>
      <c r="F566" s="113"/>
      <c r="G566" s="114"/>
      <c r="H566" s="115"/>
      <c r="I566" s="112"/>
      <c r="J566" s="112"/>
      <c r="K566" s="112"/>
      <c r="L566" s="114">
        <f>Table13[[#This Row],[Per Unit Price]]*MAX(1,Table13[[#This Row],[Qty of Units]])*MAX(1,Table13[[#This Row],['#NCMs Served / FTEs Employed]])*MAX(1,Table13[[#This Row],[Duration of Service]])</f>
        <v>0</v>
      </c>
      <c r="M566" s="112"/>
      <c r="N566" s="114"/>
    </row>
    <row r="567" spans="1:14" x14ac:dyDescent="0.25">
      <c r="A567" s="111"/>
      <c r="B567" s="111"/>
      <c r="C567" s="123"/>
      <c r="D567" s="112" t="str">
        <f>_xlfn.XLOOKUP(Table13[[#This Row],[Service]],Validation!$A$2:$A$14,Validation!$B$2:$B$14,"",0,1)</f>
        <v/>
      </c>
      <c r="E567" s="112"/>
      <c r="F567" s="113"/>
      <c r="G567" s="114"/>
      <c r="H567" s="115"/>
      <c r="I567" s="112"/>
      <c r="J567" s="112"/>
      <c r="K567" s="112"/>
      <c r="L567" s="114">
        <f>Table13[[#This Row],[Per Unit Price]]*MAX(1,Table13[[#This Row],[Qty of Units]])*MAX(1,Table13[[#This Row],['#NCMs Served / FTEs Employed]])*MAX(1,Table13[[#This Row],[Duration of Service]])</f>
        <v>0</v>
      </c>
      <c r="M567" s="112"/>
      <c r="N567" s="114"/>
    </row>
    <row r="568" spans="1:14" x14ac:dyDescent="0.25">
      <c r="A568" s="111"/>
      <c r="B568" s="111"/>
      <c r="C568" s="123"/>
      <c r="D568" s="112" t="str">
        <f>_xlfn.XLOOKUP(Table13[[#This Row],[Service]],Validation!$A$2:$A$14,Validation!$B$2:$B$14,"",0,1)</f>
        <v/>
      </c>
      <c r="E568" s="112"/>
      <c r="F568" s="113"/>
      <c r="G568" s="114"/>
      <c r="H568" s="115"/>
      <c r="I568" s="112"/>
      <c r="J568" s="112"/>
      <c r="K568" s="112"/>
      <c r="L568" s="114">
        <f>Table13[[#This Row],[Per Unit Price]]*MAX(1,Table13[[#This Row],[Qty of Units]])*MAX(1,Table13[[#This Row],['#NCMs Served / FTEs Employed]])*MAX(1,Table13[[#This Row],[Duration of Service]])</f>
        <v>0</v>
      </c>
      <c r="M568" s="112"/>
      <c r="N568" s="114"/>
    </row>
    <row r="569" spans="1:14" x14ac:dyDescent="0.25">
      <c r="A569" s="111"/>
      <c r="B569" s="111"/>
      <c r="C569" s="123"/>
      <c r="D569" s="112" t="str">
        <f>_xlfn.XLOOKUP(Table13[[#This Row],[Service]],Validation!$A$2:$A$14,Validation!$B$2:$B$14,"",0,1)</f>
        <v/>
      </c>
      <c r="E569" s="112"/>
      <c r="F569" s="113"/>
      <c r="G569" s="114"/>
      <c r="H569" s="115"/>
      <c r="I569" s="112"/>
      <c r="J569" s="112"/>
      <c r="K569" s="112"/>
      <c r="L569" s="114">
        <f>Table13[[#This Row],[Per Unit Price]]*MAX(1,Table13[[#This Row],[Qty of Units]])*MAX(1,Table13[[#This Row],['#NCMs Served / FTEs Employed]])*MAX(1,Table13[[#This Row],[Duration of Service]])</f>
        <v>0</v>
      </c>
      <c r="M569" s="112"/>
      <c r="N569" s="114"/>
    </row>
    <row r="570" spans="1:14" x14ac:dyDescent="0.25">
      <c r="A570" s="111"/>
      <c r="B570" s="111"/>
      <c r="C570" s="123"/>
      <c r="D570" s="112" t="str">
        <f>_xlfn.XLOOKUP(Table13[[#This Row],[Service]],Validation!$A$2:$A$14,Validation!$B$2:$B$14,"",0,1)</f>
        <v/>
      </c>
      <c r="E570" s="112"/>
      <c r="F570" s="113"/>
      <c r="G570" s="114"/>
      <c r="H570" s="115"/>
      <c r="I570" s="112"/>
      <c r="J570" s="112"/>
      <c r="K570" s="112"/>
      <c r="L570" s="114">
        <f>Table13[[#This Row],[Per Unit Price]]*MAX(1,Table13[[#This Row],[Qty of Units]])*MAX(1,Table13[[#This Row],['#NCMs Served / FTEs Employed]])*MAX(1,Table13[[#This Row],[Duration of Service]])</f>
        <v>0</v>
      </c>
      <c r="M570" s="112"/>
      <c r="N570" s="114"/>
    </row>
    <row r="571" spans="1:14" x14ac:dyDescent="0.25">
      <c r="A571" s="111"/>
      <c r="B571" s="111"/>
      <c r="C571" s="123"/>
      <c r="D571" s="112" t="str">
        <f>_xlfn.XLOOKUP(Table13[[#This Row],[Service]],Validation!$A$2:$A$14,Validation!$B$2:$B$14,"",0,1)</f>
        <v/>
      </c>
      <c r="E571" s="112"/>
      <c r="F571" s="113"/>
      <c r="G571" s="114"/>
      <c r="H571" s="115"/>
      <c r="I571" s="112"/>
      <c r="J571" s="112"/>
      <c r="K571" s="112"/>
      <c r="L571" s="114">
        <f>Table13[[#This Row],[Per Unit Price]]*MAX(1,Table13[[#This Row],[Qty of Units]])*MAX(1,Table13[[#This Row],['#NCMs Served / FTEs Employed]])*MAX(1,Table13[[#This Row],[Duration of Service]])</f>
        <v>0</v>
      </c>
      <c r="M571" s="112"/>
      <c r="N571" s="114"/>
    </row>
    <row r="572" spans="1:14" x14ac:dyDescent="0.25">
      <c r="A572" s="111"/>
      <c r="B572" s="111"/>
      <c r="C572" s="123"/>
      <c r="D572" s="112" t="str">
        <f>_xlfn.XLOOKUP(Table13[[#This Row],[Service]],Validation!$A$2:$A$14,Validation!$B$2:$B$14,"",0,1)</f>
        <v/>
      </c>
      <c r="E572" s="112"/>
      <c r="F572" s="113"/>
      <c r="G572" s="114"/>
      <c r="H572" s="115"/>
      <c r="I572" s="112"/>
      <c r="J572" s="112"/>
      <c r="K572" s="112"/>
      <c r="L572" s="114">
        <f>Table13[[#This Row],[Per Unit Price]]*MAX(1,Table13[[#This Row],[Qty of Units]])*MAX(1,Table13[[#This Row],['#NCMs Served / FTEs Employed]])*MAX(1,Table13[[#This Row],[Duration of Service]])</f>
        <v>0</v>
      </c>
      <c r="M572" s="112"/>
      <c r="N572" s="114"/>
    </row>
    <row r="573" spans="1:14" x14ac:dyDescent="0.25">
      <c r="A573" s="111"/>
      <c r="B573" s="111"/>
      <c r="C573" s="123"/>
      <c r="D573" s="112" t="str">
        <f>_xlfn.XLOOKUP(Table13[[#This Row],[Service]],Validation!$A$2:$A$14,Validation!$B$2:$B$14,"",0,1)</f>
        <v/>
      </c>
      <c r="E573" s="112"/>
      <c r="F573" s="113"/>
      <c r="G573" s="114"/>
      <c r="H573" s="115"/>
      <c r="I573" s="112"/>
      <c r="J573" s="112"/>
      <c r="K573" s="112"/>
      <c r="L573" s="114">
        <f>Table13[[#This Row],[Per Unit Price]]*MAX(1,Table13[[#This Row],[Qty of Units]])*MAX(1,Table13[[#This Row],['#NCMs Served / FTEs Employed]])*MAX(1,Table13[[#This Row],[Duration of Service]])</f>
        <v>0</v>
      </c>
      <c r="M573" s="112"/>
      <c r="N573" s="114"/>
    </row>
    <row r="574" spans="1:14" x14ac:dyDescent="0.25">
      <c r="A574" s="111"/>
      <c r="B574" s="111"/>
      <c r="C574" s="123"/>
      <c r="D574" s="112" t="str">
        <f>_xlfn.XLOOKUP(Table13[[#This Row],[Service]],Validation!$A$2:$A$14,Validation!$B$2:$B$14,"",0,1)</f>
        <v/>
      </c>
      <c r="E574" s="112"/>
      <c r="F574" s="113"/>
      <c r="G574" s="114"/>
      <c r="H574" s="115"/>
      <c r="I574" s="112"/>
      <c r="J574" s="112"/>
      <c r="K574" s="112"/>
      <c r="L574" s="114">
        <f>Table13[[#This Row],[Per Unit Price]]*MAX(1,Table13[[#This Row],[Qty of Units]])*MAX(1,Table13[[#This Row],['#NCMs Served / FTEs Employed]])*MAX(1,Table13[[#This Row],[Duration of Service]])</f>
        <v>0</v>
      </c>
      <c r="M574" s="112"/>
      <c r="N574" s="114"/>
    </row>
    <row r="575" spans="1:14" x14ac:dyDescent="0.25">
      <c r="A575" s="111"/>
      <c r="B575" s="111"/>
      <c r="C575" s="123"/>
      <c r="D575" s="112" t="str">
        <f>_xlfn.XLOOKUP(Table13[[#This Row],[Service]],Validation!$A$2:$A$14,Validation!$B$2:$B$14,"",0,1)</f>
        <v/>
      </c>
      <c r="E575" s="112"/>
      <c r="F575" s="113"/>
      <c r="G575" s="114"/>
      <c r="H575" s="115"/>
      <c r="I575" s="112"/>
      <c r="J575" s="112"/>
      <c r="K575" s="112"/>
      <c r="L575" s="114">
        <f>Table13[[#This Row],[Per Unit Price]]*MAX(1,Table13[[#This Row],[Qty of Units]])*MAX(1,Table13[[#This Row],['#NCMs Served / FTEs Employed]])*MAX(1,Table13[[#This Row],[Duration of Service]])</f>
        <v>0</v>
      </c>
      <c r="M575" s="112"/>
      <c r="N575" s="114"/>
    </row>
    <row r="576" spans="1:14" x14ac:dyDescent="0.25">
      <c r="A576" s="111"/>
      <c r="B576" s="111"/>
      <c r="C576" s="123"/>
      <c r="D576" s="112" t="str">
        <f>_xlfn.XLOOKUP(Table13[[#This Row],[Service]],Validation!$A$2:$A$14,Validation!$B$2:$B$14,"",0,1)</f>
        <v/>
      </c>
      <c r="E576" s="112"/>
      <c r="F576" s="113"/>
      <c r="G576" s="114"/>
      <c r="H576" s="115"/>
      <c r="I576" s="112"/>
      <c r="J576" s="112"/>
      <c r="K576" s="112"/>
      <c r="L576" s="114">
        <f>Table13[[#This Row],[Per Unit Price]]*MAX(1,Table13[[#This Row],[Qty of Units]])*MAX(1,Table13[[#This Row],['#NCMs Served / FTEs Employed]])*MAX(1,Table13[[#This Row],[Duration of Service]])</f>
        <v>0</v>
      </c>
      <c r="M576" s="112"/>
      <c r="N576" s="114"/>
    </row>
    <row r="577" spans="1:14" x14ac:dyDescent="0.25">
      <c r="A577" s="111"/>
      <c r="B577" s="111"/>
      <c r="C577" s="123"/>
      <c r="D577" s="112" t="str">
        <f>_xlfn.XLOOKUP(Table13[[#This Row],[Service]],Validation!$A$2:$A$14,Validation!$B$2:$B$14,"",0,1)</f>
        <v/>
      </c>
      <c r="E577" s="112"/>
      <c r="F577" s="113"/>
      <c r="G577" s="114"/>
      <c r="H577" s="115"/>
      <c r="I577" s="112"/>
      <c r="J577" s="112"/>
      <c r="K577" s="112"/>
      <c r="L577" s="114">
        <f>Table13[[#This Row],[Per Unit Price]]*MAX(1,Table13[[#This Row],[Qty of Units]])*MAX(1,Table13[[#This Row],['#NCMs Served / FTEs Employed]])*MAX(1,Table13[[#This Row],[Duration of Service]])</f>
        <v>0</v>
      </c>
      <c r="M577" s="112"/>
      <c r="N577" s="114"/>
    </row>
    <row r="578" spans="1:14" x14ac:dyDescent="0.25">
      <c r="A578" s="111"/>
      <c r="B578" s="111"/>
      <c r="C578" s="123"/>
      <c r="D578" s="112" t="str">
        <f>_xlfn.XLOOKUP(Table13[[#This Row],[Service]],Validation!$A$2:$A$14,Validation!$B$2:$B$14,"",0,1)</f>
        <v/>
      </c>
      <c r="E578" s="112"/>
      <c r="F578" s="113"/>
      <c r="G578" s="114"/>
      <c r="H578" s="115"/>
      <c r="I578" s="112"/>
      <c r="J578" s="112"/>
      <c r="K578" s="112"/>
      <c r="L578" s="114">
        <f>Table13[[#This Row],[Per Unit Price]]*MAX(1,Table13[[#This Row],[Qty of Units]])*MAX(1,Table13[[#This Row],['#NCMs Served / FTEs Employed]])*MAX(1,Table13[[#This Row],[Duration of Service]])</f>
        <v>0</v>
      </c>
      <c r="M578" s="112"/>
      <c r="N578" s="114"/>
    </row>
    <row r="579" spans="1:14" x14ac:dyDescent="0.25">
      <c r="A579" s="111"/>
      <c r="B579" s="111"/>
      <c r="C579" s="123"/>
      <c r="D579" s="112" t="str">
        <f>_xlfn.XLOOKUP(Table13[[#This Row],[Service]],Validation!$A$2:$A$14,Validation!$B$2:$B$14,"",0,1)</f>
        <v/>
      </c>
      <c r="E579" s="112"/>
      <c r="F579" s="113"/>
      <c r="G579" s="114"/>
      <c r="H579" s="115"/>
      <c r="I579" s="112"/>
      <c r="J579" s="112"/>
      <c r="K579" s="112"/>
      <c r="L579" s="114">
        <f>Table13[[#This Row],[Per Unit Price]]*MAX(1,Table13[[#This Row],[Qty of Units]])*MAX(1,Table13[[#This Row],['#NCMs Served / FTEs Employed]])*MAX(1,Table13[[#This Row],[Duration of Service]])</f>
        <v>0</v>
      </c>
      <c r="M579" s="112"/>
      <c r="N579" s="114"/>
    </row>
    <row r="580" spans="1:14" x14ac:dyDescent="0.25">
      <c r="A580" s="111"/>
      <c r="B580" s="111"/>
      <c r="C580" s="123"/>
      <c r="D580" s="112" t="str">
        <f>_xlfn.XLOOKUP(Table13[[#This Row],[Service]],Validation!$A$2:$A$14,Validation!$B$2:$B$14,"",0,1)</f>
        <v/>
      </c>
      <c r="E580" s="112"/>
      <c r="F580" s="113"/>
      <c r="G580" s="114"/>
      <c r="H580" s="115"/>
      <c r="I580" s="112"/>
      <c r="J580" s="112"/>
      <c r="K580" s="112"/>
      <c r="L580" s="114">
        <f>Table13[[#This Row],[Per Unit Price]]*MAX(1,Table13[[#This Row],[Qty of Units]])*MAX(1,Table13[[#This Row],['#NCMs Served / FTEs Employed]])*MAX(1,Table13[[#This Row],[Duration of Service]])</f>
        <v>0</v>
      </c>
      <c r="M580" s="112"/>
      <c r="N580" s="114"/>
    </row>
    <row r="581" spans="1:14" x14ac:dyDescent="0.25">
      <c r="A581" s="111"/>
      <c r="B581" s="111"/>
      <c r="C581" s="123"/>
      <c r="D581" s="112" t="str">
        <f>_xlfn.XLOOKUP(Table13[[#This Row],[Service]],Validation!$A$2:$A$14,Validation!$B$2:$B$14,"",0,1)</f>
        <v/>
      </c>
      <c r="E581" s="112"/>
      <c r="F581" s="113"/>
      <c r="G581" s="114"/>
      <c r="H581" s="115"/>
      <c r="I581" s="112"/>
      <c r="J581" s="112"/>
      <c r="K581" s="112"/>
      <c r="L581" s="114">
        <f>Table13[[#This Row],[Per Unit Price]]*MAX(1,Table13[[#This Row],[Qty of Units]])*MAX(1,Table13[[#This Row],['#NCMs Served / FTEs Employed]])*MAX(1,Table13[[#This Row],[Duration of Service]])</f>
        <v>0</v>
      </c>
      <c r="M581" s="112"/>
      <c r="N581" s="114"/>
    </row>
    <row r="582" spans="1:14" x14ac:dyDescent="0.25">
      <c r="A582" s="111"/>
      <c r="B582" s="111"/>
      <c r="C582" s="123"/>
      <c r="D582" s="112" t="str">
        <f>_xlfn.XLOOKUP(Table13[[#This Row],[Service]],Validation!$A$2:$A$14,Validation!$B$2:$B$14,"",0,1)</f>
        <v/>
      </c>
      <c r="E582" s="112"/>
      <c r="F582" s="113"/>
      <c r="G582" s="114"/>
      <c r="H582" s="115"/>
      <c r="I582" s="112"/>
      <c r="J582" s="112"/>
      <c r="K582" s="112"/>
      <c r="L582" s="114">
        <f>Table13[[#This Row],[Per Unit Price]]*MAX(1,Table13[[#This Row],[Qty of Units]])*MAX(1,Table13[[#This Row],['#NCMs Served / FTEs Employed]])*MAX(1,Table13[[#This Row],[Duration of Service]])</f>
        <v>0</v>
      </c>
      <c r="M582" s="112"/>
      <c r="N582" s="114"/>
    </row>
    <row r="583" spans="1:14" x14ac:dyDescent="0.25">
      <c r="A583" s="111"/>
      <c r="B583" s="111"/>
      <c r="C583" s="123"/>
      <c r="D583" s="112" t="str">
        <f>_xlfn.XLOOKUP(Table13[[#This Row],[Service]],Validation!$A$2:$A$14,Validation!$B$2:$B$14,"",0,1)</f>
        <v/>
      </c>
      <c r="E583" s="112"/>
      <c r="F583" s="113"/>
      <c r="G583" s="114"/>
      <c r="H583" s="115"/>
      <c r="I583" s="112"/>
      <c r="J583" s="112"/>
      <c r="K583" s="112"/>
      <c r="L583" s="114">
        <f>Table13[[#This Row],[Per Unit Price]]*MAX(1,Table13[[#This Row],[Qty of Units]])*MAX(1,Table13[[#This Row],['#NCMs Served / FTEs Employed]])*MAX(1,Table13[[#This Row],[Duration of Service]])</f>
        <v>0</v>
      </c>
      <c r="M583" s="112"/>
      <c r="N583" s="114"/>
    </row>
    <row r="584" spans="1:14" x14ac:dyDescent="0.25">
      <c r="A584" s="111"/>
      <c r="B584" s="111"/>
      <c r="C584" s="123"/>
      <c r="D584" s="112" t="str">
        <f>_xlfn.XLOOKUP(Table13[[#This Row],[Service]],Validation!$A$2:$A$14,Validation!$B$2:$B$14,"",0,1)</f>
        <v/>
      </c>
      <c r="E584" s="112"/>
      <c r="F584" s="113"/>
      <c r="G584" s="114"/>
      <c r="H584" s="115"/>
      <c r="I584" s="112"/>
      <c r="J584" s="112"/>
      <c r="K584" s="112"/>
      <c r="L584" s="114">
        <f>Table13[[#This Row],[Per Unit Price]]*MAX(1,Table13[[#This Row],[Qty of Units]])*MAX(1,Table13[[#This Row],['#NCMs Served / FTEs Employed]])*MAX(1,Table13[[#This Row],[Duration of Service]])</f>
        <v>0</v>
      </c>
      <c r="M584" s="112"/>
      <c r="N584" s="114"/>
    </row>
    <row r="585" spans="1:14" x14ac:dyDescent="0.25">
      <c r="A585" s="111"/>
      <c r="B585" s="111"/>
      <c r="C585" s="123"/>
      <c r="D585" s="112" t="str">
        <f>_xlfn.XLOOKUP(Table13[[#This Row],[Service]],Validation!$A$2:$A$14,Validation!$B$2:$B$14,"",0,1)</f>
        <v/>
      </c>
      <c r="E585" s="112"/>
      <c r="F585" s="113"/>
      <c r="G585" s="114"/>
      <c r="H585" s="115"/>
      <c r="I585" s="112"/>
      <c r="J585" s="112"/>
      <c r="K585" s="112"/>
      <c r="L585" s="114">
        <f>Table13[[#This Row],[Per Unit Price]]*MAX(1,Table13[[#This Row],[Qty of Units]])*MAX(1,Table13[[#This Row],['#NCMs Served / FTEs Employed]])*MAX(1,Table13[[#This Row],[Duration of Service]])</f>
        <v>0</v>
      </c>
      <c r="M585" s="112"/>
      <c r="N585" s="114"/>
    </row>
    <row r="586" spans="1:14" x14ac:dyDescent="0.25">
      <c r="A586" s="111"/>
      <c r="B586" s="111"/>
      <c r="C586" s="123"/>
      <c r="D586" s="112" t="str">
        <f>_xlfn.XLOOKUP(Table13[[#This Row],[Service]],Validation!$A$2:$A$14,Validation!$B$2:$B$14,"",0,1)</f>
        <v/>
      </c>
      <c r="E586" s="112"/>
      <c r="F586" s="113"/>
      <c r="G586" s="114"/>
      <c r="H586" s="115"/>
      <c r="I586" s="112"/>
      <c r="J586" s="112"/>
      <c r="K586" s="112"/>
      <c r="L586" s="114">
        <f>Table13[[#This Row],[Per Unit Price]]*MAX(1,Table13[[#This Row],[Qty of Units]])*MAX(1,Table13[[#This Row],['#NCMs Served / FTEs Employed]])*MAX(1,Table13[[#This Row],[Duration of Service]])</f>
        <v>0</v>
      </c>
      <c r="M586" s="112"/>
      <c r="N586" s="114"/>
    </row>
    <row r="587" spans="1:14" x14ac:dyDescent="0.25">
      <c r="A587" s="111"/>
      <c r="B587" s="111"/>
      <c r="C587" s="123"/>
      <c r="D587" s="112" t="str">
        <f>_xlfn.XLOOKUP(Table13[[#This Row],[Service]],Validation!$A$2:$A$14,Validation!$B$2:$B$14,"",0,1)</f>
        <v/>
      </c>
      <c r="E587" s="112"/>
      <c r="F587" s="113"/>
      <c r="G587" s="114"/>
      <c r="H587" s="115"/>
      <c r="I587" s="112"/>
      <c r="J587" s="112"/>
      <c r="K587" s="112"/>
      <c r="L587" s="114">
        <f>Table13[[#This Row],[Per Unit Price]]*MAX(1,Table13[[#This Row],[Qty of Units]])*MAX(1,Table13[[#This Row],['#NCMs Served / FTEs Employed]])*MAX(1,Table13[[#This Row],[Duration of Service]])</f>
        <v>0</v>
      </c>
      <c r="M587" s="112"/>
      <c r="N587" s="114"/>
    </row>
    <row r="588" spans="1:14" x14ac:dyDescent="0.25">
      <c r="A588" s="111"/>
      <c r="B588" s="111"/>
      <c r="C588" s="123"/>
      <c r="D588" s="112" t="str">
        <f>_xlfn.XLOOKUP(Table13[[#This Row],[Service]],Validation!$A$2:$A$14,Validation!$B$2:$B$14,"",0,1)</f>
        <v/>
      </c>
      <c r="E588" s="112"/>
      <c r="F588" s="113"/>
      <c r="G588" s="114"/>
      <c r="H588" s="115"/>
      <c r="I588" s="112"/>
      <c r="J588" s="112"/>
      <c r="K588" s="112"/>
      <c r="L588" s="114">
        <f>Table13[[#This Row],[Per Unit Price]]*MAX(1,Table13[[#This Row],[Qty of Units]])*MAX(1,Table13[[#This Row],['#NCMs Served / FTEs Employed]])*MAX(1,Table13[[#This Row],[Duration of Service]])</f>
        <v>0</v>
      </c>
      <c r="M588" s="112"/>
      <c r="N588" s="114"/>
    </row>
    <row r="589" spans="1:14" x14ac:dyDescent="0.25">
      <c r="A589" s="111"/>
      <c r="B589" s="111"/>
      <c r="C589" s="123"/>
      <c r="D589" s="112" t="str">
        <f>_xlfn.XLOOKUP(Table13[[#This Row],[Service]],Validation!$A$2:$A$14,Validation!$B$2:$B$14,"",0,1)</f>
        <v/>
      </c>
      <c r="E589" s="112"/>
      <c r="F589" s="113"/>
      <c r="G589" s="114"/>
      <c r="H589" s="115"/>
      <c r="I589" s="112"/>
      <c r="J589" s="112"/>
      <c r="K589" s="112"/>
      <c r="L589" s="114">
        <f>Table13[[#This Row],[Per Unit Price]]*MAX(1,Table13[[#This Row],[Qty of Units]])*MAX(1,Table13[[#This Row],['#NCMs Served / FTEs Employed]])*MAX(1,Table13[[#This Row],[Duration of Service]])</f>
        <v>0</v>
      </c>
      <c r="M589" s="112"/>
      <c r="N589" s="114"/>
    </row>
    <row r="590" spans="1:14" x14ac:dyDescent="0.25">
      <c r="A590" s="111"/>
      <c r="B590" s="111"/>
      <c r="C590" s="123"/>
      <c r="D590" s="112" t="str">
        <f>_xlfn.XLOOKUP(Table13[[#This Row],[Service]],Validation!$A$2:$A$14,Validation!$B$2:$B$14,"",0,1)</f>
        <v/>
      </c>
      <c r="E590" s="112"/>
      <c r="F590" s="113"/>
      <c r="G590" s="114"/>
      <c r="H590" s="115"/>
      <c r="I590" s="112"/>
      <c r="J590" s="112"/>
      <c r="K590" s="112"/>
      <c r="L590" s="114">
        <f>Table13[[#This Row],[Per Unit Price]]*MAX(1,Table13[[#This Row],[Qty of Units]])*MAX(1,Table13[[#This Row],['#NCMs Served / FTEs Employed]])*MAX(1,Table13[[#This Row],[Duration of Service]])</f>
        <v>0</v>
      </c>
      <c r="M590" s="112"/>
      <c r="N590" s="114"/>
    </row>
    <row r="591" spans="1:14" x14ac:dyDescent="0.25">
      <c r="A591" s="111"/>
      <c r="B591" s="111"/>
      <c r="C591" s="123"/>
      <c r="D591" s="112" t="str">
        <f>_xlfn.XLOOKUP(Table13[[#This Row],[Service]],Validation!$A$2:$A$14,Validation!$B$2:$B$14,"",0,1)</f>
        <v/>
      </c>
      <c r="E591" s="112"/>
      <c r="F591" s="113"/>
      <c r="G591" s="114"/>
      <c r="H591" s="115"/>
      <c r="I591" s="112"/>
      <c r="J591" s="112"/>
      <c r="K591" s="112"/>
      <c r="L591" s="114">
        <f>Table13[[#This Row],[Per Unit Price]]*MAX(1,Table13[[#This Row],[Qty of Units]])*MAX(1,Table13[[#This Row],['#NCMs Served / FTEs Employed]])*MAX(1,Table13[[#This Row],[Duration of Service]])</f>
        <v>0</v>
      </c>
      <c r="M591" s="112"/>
      <c r="N591" s="114"/>
    </row>
    <row r="592" spans="1:14" x14ac:dyDescent="0.25">
      <c r="A592" s="111"/>
      <c r="B592" s="111"/>
      <c r="C592" s="123"/>
      <c r="D592" s="112" t="str">
        <f>_xlfn.XLOOKUP(Table13[[#This Row],[Service]],Validation!$A$2:$A$14,Validation!$B$2:$B$14,"",0,1)</f>
        <v/>
      </c>
      <c r="E592" s="112"/>
      <c r="F592" s="113"/>
      <c r="G592" s="114"/>
      <c r="H592" s="115"/>
      <c r="I592" s="112"/>
      <c r="J592" s="112"/>
      <c r="K592" s="112"/>
      <c r="L592" s="114">
        <f>Table13[[#This Row],[Per Unit Price]]*MAX(1,Table13[[#This Row],[Qty of Units]])*MAX(1,Table13[[#This Row],['#NCMs Served / FTEs Employed]])*MAX(1,Table13[[#This Row],[Duration of Service]])</f>
        <v>0</v>
      </c>
      <c r="M592" s="112"/>
      <c r="N592" s="114"/>
    </row>
    <row r="593" spans="1:14" x14ac:dyDescent="0.25">
      <c r="A593" s="111"/>
      <c r="B593" s="111"/>
      <c r="C593" s="123"/>
      <c r="D593" s="112" t="str">
        <f>_xlfn.XLOOKUP(Table13[[#This Row],[Service]],Validation!$A$2:$A$14,Validation!$B$2:$B$14,"",0,1)</f>
        <v/>
      </c>
      <c r="E593" s="112"/>
      <c r="F593" s="113"/>
      <c r="G593" s="114"/>
      <c r="H593" s="115"/>
      <c r="I593" s="112"/>
      <c r="J593" s="112"/>
      <c r="K593" s="112"/>
      <c r="L593" s="114">
        <f>Table13[[#This Row],[Per Unit Price]]*MAX(1,Table13[[#This Row],[Qty of Units]])*MAX(1,Table13[[#This Row],['#NCMs Served / FTEs Employed]])*MAX(1,Table13[[#This Row],[Duration of Service]])</f>
        <v>0</v>
      </c>
      <c r="M593" s="112"/>
      <c r="N593" s="114"/>
    </row>
    <row r="594" spans="1:14" x14ac:dyDescent="0.25">
      <c r="A594" s="111"/>
      <c r="B594" s="111"/>
      <c r="C594" s="123"/>
      <c r="D594" s="112" t="str">
        <f>_xlfn.XLOOKUP(Table13[[#This Row],[Service]],Validation!$A$2:$A$14,Validation!$B$2:$B$14,"",0,1)</f>
        <v/>
      </c>
      <c r="E594" s="112"/>
      <c r="F594" s="113"/>
      <c r="G594" s="114"/>
      <c r="H594" s="115"/>
      <c r="I594" s="112"/>
      <c r="J594" s="112"/>
      <c r="K594" s="112"/>
      <c r="L594" s="114">
        <f>Table13[[#This Row],[Per Unit Price]]*MAX(1,Table13[[#This Row],[Qty of Units]])*MAX(1,Table13[[#This Row],['#NCMs Served / FTEs Employed]])*MAX(1,Table13[[#This Row],[Duration of Service]])</f>
        <v>0</v>
      </c>
      <c r="M594" s="112"/>
      <c r="N594" s="114"/>
    </row>
    <row r="595" spans="1:14" x14ac:dyDescent="0.25">
      <c r="A595" s="111"/>
      <c r="B595" s="111"/>
      <c r="C595" s="123"/>
      <c r="D595" s="112" t="str">
        <f>_xlfn.XLOOKUP(Table13[[#This Row],[Service]],Validation!$A$2:$A$14,Validation!$B$2:$B$14,"",0,1)</f>
        <v/>
      </c>
      <c r="E595" s="112"/>
      <c r="F595" s="113"/>
      <c r="G595" s="114"/>
      <c r="H595" s="115"/>
      <c r="I595" s="112"/>
      <c r="J595" s="112"/>
      <c r="K595" s="112"/>
      <c r="L595" s="114">
        <f>Table13[[#This Row],[Per Unit Price]]*MAX(1,Table13[[#This Row],[Qty of Units]])*MAX(1,Table13[[#This Row],['#NCMs Served / FTEs Employed]])*MAX(1,Table13[[#This Row],[Duration of Service]])</f>
        <v>0</v>
      </c>
      <c r="M595" s="112"/>
      <c r="N595" s="114"/>
    </row>
    <row r="596" spans="1:14" x14ac:dyDescent="0.25">
      <c r="A596" s="111"/>
      <c r="B596" s="111"/>
      <c r="C596" s="123"/>
      <c r="D596" s="112" t="str">
        <f>_xlfn.XLOOKUP(Table13[[#This Row],[Service]],Validation!$A$2:$A$14,Validation!$B$2:$B$14,"",0,1)</f>
        <v/>
      </c>
      <c r="E596" s="112"/>
      <c r="F596" s="113"/>
      <c r="G596" s="114"/>
      <c r="H596" s="115"/>
      <c r="I596" s="112"/>
      <c r="J596" s="112"/>
      <c r="K596" s="112"/>
      <c r="L596" s="114">
        <f>Table13[[#This Row],[Per Unit Price]]*MAX(1,Table13[[#This Row],[Qty of Units]])*MAX(1,Table13[[#This Row],['#NCMs Served / FTEs Employed]])*MAX(1,Table13[[#This Row],[Duration of Service]])</f>
        <v>0</v>
      </c>
      <c r="M596" s="112"/>
      <c r="N596" s="114"/>
    </row>
    <row r="597" spans="1:14" x14ac:dyDescent="0.25">
      <c r="A597" s="111"/>
      <c r="B597" s="111"/>
      <c r="C597" s="123"/>
      <c r="D597" s="112" t="str">
        <f>_xlfn.XLOOKUP(Table13[[#This Row],[Service]],Validation!$A$2:$A$14,Validation!$B$2:$B$14,"",0,1)</f>
        <v/>
      </c>
      <c r="E597" s="112"/>
      <c r="F597" s="113"/>
      <c r="G597" s="114"/>
      <c r="H597" s="115"/>
      <c r="I597" s="112"/>
      <c r="J597" s="112"/>
      <c r="K597" s="112"/>
      <c r="L597" s="114">
        <f>Table13[[#This Row],[Per Unit Price]]*MAX(1,Table13[[#This Row],[Qty of Units]])*MAX(1,Table13[[#This Row],['#NCMs Served / FTEs Employed]])*MAX(1,Table13[[#This Row],[Duration of Service]])</f>
        <v>0</v>
      </c>
      <c r="M597" s="112"/>
      <c r="N597" s="114"/>
    </row>
    <row r="598" spans="1:14" x14ac:dyDescent="0.25">
      <c r="A598" s="111"/>
      <c r="B598" s="111"/>
      <c r="C598" s="123"/>
      <c r="D598" s="112" t="str">
        <f>_xlfn.XLOOKUP(Table13[[#This Row],[Service]],Validation!$A$2:$A$14,Validation!$B$2:$B$14,"",0,1)</f>
        <v/>
      </c>
      <c r="E598" s="112"/>
      <c r="F598" s="113"/>
      <c r="G598" s="114"/>
      <c r="H598" s="115"/>
      <c r="I598" s="112"/>
      <c r="J598" s="112"/>
      <c r="K598" s="112"/>
      <c r="L598" s="114">
        <f>Table13[[#This Row],[Per Unit Price]]*MAX(1,Table13[[#This Row],[Qty of Units]])*MAX(1,Table13[[#This Row],['#NCMs Served / FTEs Employed]])*MAX(1,Table13[[#This Row],[Duration of Service]])</f>
        <v>0</v>
      </c>
      <c r="M598" s="112"/>
      <c r="N598" s="114"/>
    </row>
    <row r="599" spans="1:14" x14ac:dyDescent="0.25">
      <c r="A599" s="111"/>
      <c r="B599" s="111"/>
      <c r="C599" s="123"/>
      <c r="D599" s="112" t="str">
        <f>_xlfn.XLOOKUP(Table13[[#This Row],[Service]],Validation!$A$2:$A$14,Validation!$B$2:$B$14,"",0,1)</f>
        <v/>
      </c>
      <c r="E599" s="112"/>
      <c r="F599" s="113"/>
      <c r="G599" s="114"/>
      <c r="H599" s="115"/>
      <c r="I599" s="112"/>
      <c r="J599" s="112"/>
      <c r="K599" s="112"/>
      <c r="L599" s="114">
        <f>Table13[[#This Row],[Per Unit Price]]*MAX(1,Table13[[#This Row],[Qty of Units]])*MAX(1,Table13[[#This Row],['#NCMs Served / FTEs Employed]])*MAX(1,Table13[[#This Row],[Duration of Service]])</f>
        <v>0</v>
      </c>
      <c r="M599" s="112"/>
      <c r="N599" s="114"/>
    </row>
    <row r="600" spans="1:14" x14ac:dyDescent="0.25">
      <c r="A600" s="111"/>
      <c r="B600" s="111"/>
      <c r="C600" s="123"/>
      <c r="D600" s="112" t="str">
        <f>_xlfn.XLOOKUP(Table13[[#This Row],[Service]],Validation!$A$2:$A$14,Validation!$B$2:$B$14,"",0,1)</f>
        <v/>
      </c>
      <c r="E600" s="112"/>
      <c r="F600" s="113"/>
      <c r="G600" s="114"/>
      <c r="H600" s="115"/>
      <c r="I600" s="112"/>
      <c r="J600" s="112"/>
      <c r="K600" s="112"/>
      <c r="L600" s="114">
        <f>Table13[[#This Row],[Per Unit Price]]*MAX(1,Table13[[#This Row],[Qty of Units]])*MAX(1,Table13[[#This Row],['#NCMs Served / FTEs Employed]])*MAX(1,Table13[[#This Row],[Duration of Service]])</f>
        <v>0</v>
      </c>
      <c r="M600" s="112"/>
      <c r="N600" s="114"/>
    </row>
    <row r="601" spans="1:14" x14ac:dyDescent="0.25">
      <c r="A601" s="111"/>
      <c r="B601" s="111"/>
      <c r="C601" s="123"/>
      <c r="D601" s="112" t="str">
        <f>_xlfn.XLOOKUP(Table13[[#This Row],[Service]],Validation!$A$2:$A$14,Validation!$B$2:$B$14,"",0,1)</f>
        <v/>
      </c>
      <c r="E601" s="112"/>
      <c r="F601" s="113"/>
      <c r="G601" s="114"/>
      <c r="H601" s="115"/>
      <c r="I601" s="112"/>
      <c r="J601" s="112"/>
      <c r="K601" s="112"/>
      <c r="L601" s="114">
        <f>Table13[[#This Row],[Per Unit Price]]*MAX(1,Table13[[#This Row],[Qty of Units]])*MAX(1,Table13[[#This Row],['#NCMs Served / FTEs Employed]])*MAX(1,Table13[[#This Row],[Duration of Service]])</f>
        <v>0</v>
      </c>
      <c r="M601" s="112"/>
      <c r="N601" s="114"/>
    </row>
    <row r="602" spans="1:14" x14ac:dyDescent="0.25">
      <c r="A602" s="111"/>
      <c r="B602" s="111"/>
      <c r="C602" s="123"/>
      <c r="D602" s="112" t="str">
        <f>_xlfn.XLOOKUP(Table13[[#This Row],[Service]],Validation!$A$2:$A$14,Validation!$B$2:$B$14,"",0,1)</f>
        <v/>
      </c>
      <c r="E602" s="112"/>
      <c r="F602" s="113"/>
      <c r="G602" s="114"/>
      <c r="H602" s="115"/>
      <c r="I602" s="112"/>
      <c r="J602" s="112"/>
      <c r="K602" s="112"/>
      <c r="L602" s="114">
        <f>Table13[[#This Row],[Per Unit Price]]*MAX(1,Table13[[#This Row],[Qty of Units]])*MAX(1,Table13[[#This Row],['#NCMs Served / FTEs Employed]])*MAX(1,Table13[[#This Row],[Duration of Service]])</f>
        <v>0</v>
      </c>
      <c r="M602" s="112"/>
      <c r="N602" s="114"/>
    </row>
    <row r="603" spans="1:14" x14ac:dyDescent="0.25">
      <c r="A603" s="111"/>
      <c r="B603" s="111"/>
      <c r="C603" s="123"/>
      <c r="D603" s="112" t="str">
        <f>_xlfn.XLOOKUP(Table13[[#This Row],[Service]],Validation!$A$2:$A$14,Validation!$B$2:$B$14,"",0,1)</f>
        <v/>
      </c>
      <c r="E603" s="112"/>
      <c r="F603" s="113"/>
      <c r="G603" s="114"/>
      <c r="H603" s="115"/>
      <c r="I603" s="112"/>
      <c r="J603" s="112"/>
      <c r="K603" s="112"/>
      <c r="L603" s="114">
        <f>Table13[[#This Row],[Per Unit Price]]*MAX(1,Table13[[#This Row],[Qty of Units]])*MAX(1,Table13[[#This Row],['#NCMs Served / FTEs Employed]])*MAX(1,Table13[[#This Row],[Duration of Service]])</f>
        <v>0</v>
      </c>
      <c r="M603" s="112"/>
      <c r="N603" s="114"/>
    </row>
    <row r="604" spans="1:14" x14ac:dyDescent="0.25">
      <c r="A604" s="111"/>
      <c r="B604" s="111"/>
      <c r="C604" s="123"/>
      <c r="D604" s="112" t="str">
        <f>_xlfn.XLOOKUP(Table13[[#This Row],[Service]],Validation!$A$2:$A$14,Validation!$B$2:$B$14,"",0,1)</f>
        <v/>
      </c>
      <c r="E604" s="112"/>
      <c r="F604" s="113"/>
      <c r="G604" s="114"/>
      <c r="H604" s="115"/>
      <c r="I604" s="112"/>
      <c r="J604" s="112"/>
      <c r="K604" s="112"/>
      <c r="L604" s="114">
        <f>Table13[[#This Row],[Per Unit Price]]*MAX(1,Table13[[#This Row],[Qty of Units]])*MAX(1,Table13[[#This Row],['#NCMs Served / FTEs Employed]])*MAX(1,Table13[[#This Row],[Duration of Service]])</f>
        <v>0</v>
      </c>
      <c r="M604" s="112"/>
      <c r="N604" s="114"/>
    </row>
    <row r="605" spans="1:14" x14ac:dyDescent="0.25">
      <c r="A605" s="111"/>
      <c r="B605" s="111"/>
      <c r="C605" s="123"/>
      <c r="D605" s="112" t="str">
        <f>_xlfn.XLOOKUP(Table13[[#This Row],[Service]],Validation!$A$2:$A$14,Validation!$B$2:$B$14,"",0,1)</f>
        <v/>
      </c>
      <c r="E605" s="112"/>
      <c r="F605" s="113"/>
      <c r="G605" s="114"/>
      <c r="H605" s="115"/>
      <c r="I605" s="112"/>
      <c r="J605" s="112"/>
      <c r="K605" s="112"/>
      <c r="L605" s="114">
        <f>Table13[[#This Row],[Per Unit Price]]*MAX(1,Table13[[#This Row],[Qty of Units]])*MAX(1,Table13[[#This Row],['#NCMs Served / FTEs Employed]])*MAX(1,Table13[[#This Row],[Duration of Service]])</f>
        <v>0</v>
      </c>
      <c r="M605" s="112"/>
      <c r="N605" s="114"/>
    </row>
    <row r="606" spans="1:14" x14ac:dyDescent="0.25">
      <c r="A606" s="111"/>
      <c r="B606" s="111"/>
      <c r="C606" s="123"/>
      <c r="D606" s="112" t="str">
        <f>_xlfn.XLOOKUP(Table13[[#This Row],[Service]],Validation!$A$2:$A$14,Validation!$B$2:$B$14,"",0,1)</f>
        <v/>
      </c>
      <c r="E606" s="112"/>
      <c r="F606" s="113"/>
      <c r="G606" s="114"/>
      <c r="H606" s="115"/>
      <c r="I606" s="112"/>
      <c r="J606" s="112"/>
      <c r="K606" s="112"/>
      <c r="L606" s="114">
        <f>Table13[[#This Row],[Per Unit Price]]*MAX(1,Table13[[#This Row],[Qty of Units]])*MAX(1,Table13[[#This Row],['#NCMs Served / FTEs Employed]])*MAX(1,Table13[[#This Row],[Duration of Service]])</f>
        <v>0</v>
      </c>
      <c r="M606" s="112"/>
      <c r="N606" s="114"/>
    </row>
    <row r="607" spans="1:14" x14ac:dyDescent="0.25">
      <c r="A607" s="111"/>
      <c r="B607" s="111"/>
      <c r="C607" s="123"/>
      <c r="D607" s="112" t="str">
        <f>_xlfn.XLOOKUP(Table13[[#This Row],[Service]],Validation!$A$2:$A$14,Validation!$B$2:$B$14,"",0,1)</f>
        <v/>
      </c>
      <c r="E607" s="112"/>
      <c r="F607" s="113"/>
      <c r="G607" s="114"/>
      <c r="H607" s="115"/>
      <c r="I607" s="112"/>
      <c r="J607" s="112"/>
      <c r="K607" s="112"/>
      <c r="L607" s="114">
        <f>Table13[[#This Row],[Per Unit Price]]*MAX(1,Table13[[#This Row],[Qty of Units]])*MAX(1,Table13[[#This Row],['#NCMs Served / FTEs Employed]])*MAX(1,Table13[[#This Row],[Duration of Service]])</f>
        <v>0</v>
      </c>
      <c r="M607" s="112"/>
      <c r="N607" s="114"/>
    </row>
    <row r="608" spans="1:14" x14ac:dyDescent="0.25">
      <c r="A608" s="111"/>
      <c r="B608" s="111"/>
      <c r="C608" s="123"/>
      <c r="D608" s="112" t="str">
        <f>_xlfn.XLOOKUP(Table13[[#This Row],[Service]],Validation!$A$2:$A$14,Validation!$B$2:$B$14,"",0,1)</f>
        <v/>
      </c>
      <c r="E608" s="112"/>
      <c r="F608" s="113"/>
      <c r="G608" s="114"/>
      <c r="H608" s="115"/>
      <c r="I608" s="112"/>
      <c r="J608" s="112"/>
      <c r="K608" s="112"/>
      <c r="L608" s="114">
        <f>Table13[[#This Row],[Per Unit Price]]*MAX(1,Table13[[#This Row],[Qty of Units]])*MAX(1,Table13[[#This Row],['#NCMs Served / FTEs Employed]])*MAX(1,Table13[[#This Row],[Duration of Service]])</f>
        <v>0</v>
      </c>
      <c r="M608" s="112"/>
      <c r="N608" s="114"/>
    </row>
    <row r="609" spans="1:14" x14ac:dyDescent="0.25">
      <c r="A609" s="111"/>
      <c r="B609" s="111"/>
      <c r="C609" s="123"/>
      <c r="D609" s="112" t="str">
        <f>_xlfn.XLOOKUP(Table13[[#This Row],[Service]],Validation!$A$2:$A$14,Validation!$B$2:$B$14,"",0,1)</f>
        <v/>
      </c>
      <c r="E609" s="112"/>
      <c r="F609" s="113"/>
      <c r="G609" s="114"/>
      <c r="H609" s="115"/>
      <c r="I609" s="112"/>
      <c r="J609" s="112"/>
      <c r="K609" s="112"/>
      <c r="L609" s="114">
        <f>Table13[[#This Row],[Per Unit Price]]*MAX(1,Table13[[#This Row],[Qty of Units]])*MAX(1,Table13[[#This Row],['#NCMs Served / FTEs Employed]])*MAX(1,Table13[[#This Row],[Duration of Service]])</f>
        <v>0</v>
      </c>
      <c r="M609" s="112"/>
      <c r="N609" s="114"/>
    </row>
    <row r="610" spans="1:14" x14ac:dyDescent="0.25">
      <c r="A610" s="111"/>
      <c r="B610" s="111"/>
      <c r="C610" s="123"/>
      <c r="D610" s="112" t="str">
        <f>_xlfn.XLOOKUP(Table13[[#This Row],[Service]],Validation!$A$2:$A$14,Validation!$B$2:$B$14,"",0,1)</f>
        <v/>
      </c>
      <c r="E610" s="112"/>
      <c r="F610" s="113"/>
      <c r="G610" s="114"/>
      <c r="H610" s="115"/>
      <c r="I610" s="112"/>
      <c r="J610" s="112"/>
      <c r="K610" s="112"/>
      <c r="L610" s="114">
        <f>Table13[[#This Row],[Per Unit Price]]*MAX(1,Table13[[#This Row],[Qty of Units]])*MAX(1,Table13[[#This Row],['#NCMs Served / FTEs Employed]])*MAX(1,Table13[[#This Row],[Duration of Service]])</f>
        <v>0</v>
      </c>
      <c r="M610" s="112"/>
      <c r="N610" s="114"/>
    </row>
    <row r="611" spans="1:14" x14ac:dyDescent="0.25">
      <c r="A611" s="111"/>
      <c r="B611" s="111"/>
      <c r="C611" s="123"/>
      <c r="D611" s="112" t="str">
        <f>_xlfn.XLOOKUP(Table13[[#This Row],[Service]],Validation!$A$2:$A$14,Validation!$B$2:$B$14,"",0,1)</f>
        <v/>
      </c>
      <c r="E611" s="112"/>
      <c r="F611" s="113"/>
      <c r="G611" s="114"/>
      <c r="H611" s="115"/>
      <c r="I611" s="112"/>
      <c r="J611" s="112"/>
      <c r="K611" s="112"/>
      <c r="L611" s="114">
        <f>Table13[[#This Row],[Per Unit Price]]*MAX(1,Table13[[#This Row],[Qty of Units]])*MAX(1,Table13[[#This Row],['#NCMs Served / FTEs Employed]])*MAX(1,Table13[[#This Row],[Duration of Service]])</f>
        <v>0</v>
      </c>
      <c r="M611" s="112"/>
      <c r="N611" s="114"/>
    </row>
    <row r="612" spans="1:14" x14ac:dyDescent="0.25">
      <c r="A612" s="111"/>
      <c r="B612" s="111"/>
      <c r="C612" s="123"/>
      <c r="D612" s="112" t="str">
        <f>_xlfn.XLOOKUP(Table13[[#This Row],[Service]],Validation!$A$2:$A$14,Validation!$B$2:$B$14,"",0,1)</f>
        <v/>
      </c>
      <c r="E612" s="112"/>
      <c r="F612" s="113"/>
      <c r="G612" s="114"/>
      <c r="H612" s="115"/>
      <c r="I612" s="112"/>
      <c r="J612" s="112"/>
      <c r="K612" s="112"/>
      <c r="L612" s="114">
        <f>Table13[[#This Row],[Per Unit Price]]*MAX(1,Table13[[#This Row],[Qty of Units]])*MAX(1,Table13[[#This Row],['#NCMs Served / FTEs Employed]])*MAX(1,Table13[[#This Row],[Duration of Service]])</f>
        <v>0</v>
      </c>
      <c r="M612" s="112"/>
      <c r="N612" s="114"/>
    </row>
    <row r="613" spans="1:14" x14ac:dyDescent="0.25">
      <c r="A613" s="111"/>
      <c r="B613" s="111"/>
      <c r="C613" s="123"/>
      <c r="D613" s="112" t="str">
        <f>_xlfn.XLOOKUP(Table13[[#This Row],[Service]],Validation!$A$2:$A$14,Validation!$B$2:$B$14,"",0,1)</f>
        <v/>
      </c>
      <c r="E613" s="112"/>
      <c r="F613" s="113"/>
      <c r="G613" s="114"/>
      <c r="H613" s="115"/>
      <c r="I613" s="112"/>
      <c r="J613" s="112"/>
      <c r="K613" s="112"/>
      <c r="L613" s="114">
        <f>Table13[[#This Row],[Per Unit Price]]*MAX(1,Table13[[#This Row],[Qty of Units]])*MAX(1,Table13[[#This Row],['#NCMs Served / FTEs Employed]])*MAX(1,Table13[[#This Row],[Duration of Service]])</f>
        <v>0</v>
      </c>
      <c r="M613" s="112"/>
      <c r="N613" s="114"/>
    </row>
    <row r="614" spans="1:14" x14ac:dyDescent="0.25">
      <c r="A614" s="111"/>
      <c r="B614" s="111"/>
      <c r="C614" s="123"/>
      <c r="D614" s="112" t="str">
        <f>_xlfn.XLOOKUP(Table13[[#This Row],[Service]],Validation!$A$2:$A$14,Validation!$B$2:$B$14,"",0,1)</f>
        <v/>
      </c>
      <c r="E614" s="112"/>
      <c r="F614" s="113"/>
      <c r="G614" s="114"/>
      <c r="H614" s="115"/>
      <c r="I614" s="112"/>
      <c r="J614" s="112"/>
      <c r="K614" s="112"/>
      <c r="L614" s="114">
        <f>Table13[[#This Row],[Per Unit Price]]*MAX(1,Table13[[#This Row],[Qty of Units]])*MAX(1,Table13[[#This Row],['#NCMs Served / FTEs Employed]])*MAX(1,Table13[[#This Row],[Duration of Service]])</f>
        <v>0</v>
      </c>
      <c r="M614" s="112"/>
      <c r="N614" s="114"/>
    </row>
    <row r="615" spans="1:14" x14ac:dyDescent="0.25">
      <c r="A615" s="111"/>
      <c r="B615" s="111"/>
      <c r="C615" s="123"/>
      <c r="D615" s="112" t="str">
        <f>_xlfn.XLOOKUP(Table13[[#This Row],[Service]],Validation!$A$2:$A$14,Validation!$B$2:$B$14,"",0,1)</f>
        <v/>
      </c>
      <c r="E615" s="112"/>
      <c r="F615" s="113"/>
      <c r="G615" s="114"/>
      <c r="H615" s="115"/>
      <c r="I615" s="112"/>
      <c r="J615" s="112"/>
      <c r="K615" s="112"/>
      <c r="L615" s="114">
        <f>Table13[[#This Row],[Per Unit Price]]*MAX(1,Table13[[#This Row],[Qty of Units]])*MAX(1,Table13[[#This Row],['#NCMs Served / FTEs Employed]])*MAX(1,Table13[[#This Row],[Duration of Service]])</f>
        <v>0</v>
      </c>
      <c r="M615" s="112"/>
      <c r="N615" s="114"/>
    </row>
    <row r="616" spans="1:14" x14ac:dyDescent="0.25">
      <c r="A616" s="111"/>
      <c r="B616" s="111"/>
      <c r="C616" s="123"/>
      <c r="D616" s="112" t="str">
        <f>_xlfn.XLOOKUP(Table13[[#This Row],[Service]],Validation!$A$2:$A$14,Validation!$B$2:$B$14,"",0,1)</f>
        <v/>
      </c>
      <c r="E616" s="112"/>
      <c r="F616" s="113"/>
      <c r="G616" s="114"/>
      <c r="H616" s="115"/>
      <c r="I616" s="112"/>
      <c r="J616" s="112"/>
      <c r="K616" s="112"/>
      <c r="L616" s="114">
        <f>Table13[[#This Row],[Per Unit Price]]*MAX(1,Table13[[#This Row],[Qty of Units]])*MAX(1,Table13[[#This Row],['#NCMs Served / FTEs Employed]])*MAX(1,Table13[[#This Row],[Duration of Service]])</f>
        <v>0</v>
      </c>
      <c r="M616" s="112"/>
      <c r="N616" s="114"/>
    </row>
    <row r="617" spans="1:14" x14ac:dyDescent="0.25">
      <c r="A617" s="111"/>
      <c r="B617" s="111"/>
      <c r="C617" s="123"/>
      <c r="D617" s="112" t="str">
        <f>_xlfn.XLOOKUP(Table13[[#This Row],[Service]],Validation!$A$2:$A$14,Validation!$B$2:$B$14,"",0,1)</f>
        <v/>
      </c>
      <c r="E617" s="112"/>
      <c r="F617" s="113"/>
      <c r="G617" s="114"/>
      <c r="H617" s="115"/>
      <c r="I617" s="112"/>
      <c r="J617" s="112"/>
      <c r="K617" s="112"/>
      <c r="L617" s="114">
        <f>Table13[[#This Row],[Per Unit Price]]*MAX(1,Table13[[#This Row],[Qty of Units]])*MAX(1,Table13[[#This Row],['#NCMs Served / FTEs Employed]])*MAX(1,Table13[[#This Row],[Duration of Service]])</f>
        <v>0</v>
      </c>
      <c r="M617" s="112"/>
      <c r="N617" s="114"/>
    </row>
    <row r="618" spans="1:14" x14ac:dyDescent="0.25">
      <c r="A618" s="111"/>
      <c r="B618" s="111"/>
      <c r="C618" s="123"/>
      <c r="D618" s="112" t="str">
        <f>_xlfn.XLOOKUP(Table13[[#This Row],[Service]],Validation!$A$2:$A$14,Validation!$B$2:$B$14,"",0,1)</f>
        <v/>
      </c>
      <c r="E618" s="112"/>
      <c r="F618" s="113"/>
      <c r="G618" s="114"/>
      <c r="H618" s="115"/>
      <c r="I618" s="112"/>
      <c r="J618" s="112"/>
      <c r="K618" s="112"/>
      <c r="L618" s="114">
        <f>Table13[[#This Row],[Per Unit Price]]*MAX(1,Table13[[#This Row],[Qty of Units]])*MAX(1,Table13[[#This Row],['#NCMs Served / FTEs Employed]])*MAX(1,Table13[[#This Row],[Duration of Service]])</f>
        <v>0</v>
      </c>
      <c r="M618" s="112"/>
      <c r="N618" s="114"/>
    </row>
    <row r="619" spans="1:14" x14ac:dyDescent="0.25">
      <c r="A619" s="111"/>
      <c r="B619" s="111"/>
      <c r="C619" s="123"/>
      <c r="D619" s="112" t="str">
        <f>_xlfn.XLOOKUP(Table13[[#This Row],[Service]],Validation!$A$2:$A$14,Validation!$B$2:$B$14,"",0,1)</f>
        <v/>
      </c>
      <c r="E619" s="112"/>
      <c r="F619" s="113"/>
      <c r="G619" s="114"/>
      <c r="H619" s="115"/>
      <c r="I619" s="112"/>
      <c r="J619" s="112"/>
      <c r="K619" s="112"/>
      <c r="L619" s="114">
        <f>Table13[[#This Row],[Per Unit Price]]*MAX(1,Table13[[#This Row],[Qty of Units]])*MAX(1,Table13[[#This Row],['#NCMs Served / FTEs Employed]])*MAX(1,Table13[[#This Row],[Duration of Service]])</f>
        <v>0</v>
      </c>
      <c r="M619" s="112"/>
      <c r="N619" s="114"/>
    </row>
    <row r="620" spans="1:14" x14ac:dyDescent="0.25">
      <c r="A620" s="111"/>
      <c r="B620" s="111"/>
      <c r="C620" s="123"/>
      <c r="D620" s="112" t="str">
        <f>_xlfn.XLOOKUP(Table13[[#This Row],[Service]],Validation!$A$2:$A$14,Validation!$B$2:$B$14,"",0,1)</f>
        <v/>
      </c>
      <c r="E620" s="112"/>
      <c r="F620" s="113"/>
      <c r="G620" s="114"/>
      <c r="H620" s="115"/>
      <c r="I620" s="112"/>
      <c r="J620" s="112"/>
      <c r="K620" s="112"/>
      <c r="L620" s="114">
        <f>Table13[[#This Row],[Per Unit Price]]*MAX(1,Table13[[#This Row],[Qty of Units]])*MAX(1,Table13[[#This Row],['#NCMs Served / FTEs Employed]])*MAX(1,Table13[[#This Row],[Duration of Service]])</f>
        <v>0</v>
      </c>
      <c r="M620" s="112"/>
      <c r="N620" s="114"/>
    </row>
    <row r="621" spans="1:14" x14ac:dyDescent="0.25">
      <c r="A621" s="111"/>
      <c r="B621" s="111"/>
      <c r="C621" s="123"/>
      <c r="D621" s="112" t="str">
        <f>_xlfn.XLOOKUP(Table13[[#This Row],[Service]],Validation!$A$2:$A$14,Validation!$B$2:$B$14,"",0,1)</f>
        <v/>
      </c>
      <c r="E621" s="112"/>
      <c r="F621" s="113"/>
      <c r="G621" s="114"/>
      <c r="H621" s="115"/>
      <c r="I621" s="112"/>
      <c r="J621" s="112"/>
      <c r="K621" s="112"/>
      <c r="L621" s="114">
        <f>Table13[[#This Row],[Per Unit Price]]*MAX(1,Table13[[#This Row],[Qty of Units]])*MAX(1,Table13[[#This Row],['#NCMs Served / FTEs Employed]])*MAX(1,Table13[[#This Row],[Duration of Service]])</f>
        <v>0</v>
      </c>
      <c r="M621" s="112"/>
      <c r="N621" s="114"/>
    </row>
    <row r="622" spans="1:14" x14ac:dyDescent="0.25">
      <c r="A622" s="111"/>
      <c r="B622" s="111"/>
      <c r="C622" s="123"/>
      <c r="D622" s="112" t="str">
        <f>_xlfn.XLOOKUP(Table13[[#This Row],[Service]],Validation!$A$2:$A$14,Validation!$B$2:$B$14,"",0,1)</f>
        <v/>
      </c>
      <c r="E622" s="112"/>
      <c r="F622" s="113"/>
      <c r="G622" s="114"/>
      <c r="H622" s="115"/>
      <c r="I622" s="112"/>
      <c r="J622" s="112"/>
      <c r="K622" s="112"/>
      <c r="L622" s="114">
        <f>Table13[[#This Row],[Per Unit Price]]*MAX(1,Table13[[#This Row],[Qty of Units]])*MAX(1,Table13[[#This Row],['#NCMs Served / FTEs Employed]])*MAX(1,Table13[[#This Row],[Duration of Service]])</f>
        <v>0</v>
      </c>
      <c r="M622" s="112"/>
      <c r="N622" s="114"/>
    </row>
    <row r="623" spans="1:14" x14ac:dyDescent="0.25">
      <c r="A623" s="111"/>
      <c r="B623" s="111"/>
      <c r="C623" s="123"/>
      <c r="D623" s="112" t="str">
        <f>_xlfn.XLOOKUP(Table13[[#This Row],[Service]],Validation!$A$2:$A$14,Validation!$B$2:$B$14,"",0,1)</f>
        <v/>
      </c>
      <c r="E623" s="112"/>
      <c r="F623" s="113"/>
      <c r="G623" s="114"/>
      <c r="H623" s="115"/>
      <c r="I623" s="112"/>
      <c r="J623" s="112"/>
      <c r="K623" s="112"/>
      <c r="L623" s="114">
        <f>Table13[[#This Row],[Per Unit Price]]*MAX(1,Table13[[#This Row],[Qty of Units]])*MAX(1,Table13[[#This Row],['#NCMs Served / FTEs Employed]])*MAX(1,Table13[[#This Row],[Duration of Service]])</f>
        <v>0</v>
      </c>
      <c r="M623" s="112"/>
      <c r="N623" s="114"/>
    </row>
    <row r="624" spans="1:14" x14ac:dyDescent="0.25">
      <c r="A624" s="111"/>
      <c r="B624" s="111"/>
      <c r="C624" s="123"/>
      <c r="D624" s="112" t="str">
        <f>_xlfn.XLOOKUP(Table13[[#This Row],[Service]],Validation!$A$2:$A$14,Validation!$B$2:$B$14,"",0,1)</f>
        <v/>
      </c>
      <c r="E624" s="112"/>
      <c r="F624" s="113"/>
      <c r="G624" s="114"/>
      <c r="H624" s="115"/>
      <c r="I624" s="112"/>
      <c r="J624" s="112"/>
      <c r="K624" s="112"/>
      <c r="L624" s="114">
        <f>Table13[[#This Row],[Per Unit Price]]*MAX(1,Table13[[#This Row],[Qty of Units]])*MAX(1,Table13[[#This Row],['#NCMs Served / FTEs Employed]])*MAX(1,Table13[[#This Row],[Duration of Service]])</f>
        <v>0</v>
      </c>
      <c r="M624" s="112"/>
      <c r="N624" s="114"/>
    </row>
    <row r="625" spans="1:14" x14ac:dyDescent="0.25">
      <c r="A625" s="111"/>
      <c r="B625" s="111"/>
      <c r="C625" s="123"/>
      <c r="D625" s="112" t="str">
        <f>_xlfn.XLOOKUP(Table13[[#This Row],[Service]],Validation!$A$2:$A$14,Validation!$B$2:$B$14,"",0,1)</f>
        <v/>
      </c>
      <c r="E625" s="112"/>
      <c r="F625" s="113"/>
      <c r="G625" s="114"/>
      <c r="H625" s="115"/>
      <c r="I625" s="112"/>
      <c r="J625" s="112"/>
      <c r="K625" s="112"/>
      <c r="L625" s="114">
        <f>Table13[[#This Row],[Per Unit Price]]*MAX(1,Table13[[#This Row],[Qty of Units]])*MAX(1,Table13[[#This Row],['#NCMs Served / FTEs Employed]])*MAX(1,Table13[[#This Row],[Duration of Service]])</f>
        <v>0</v>
      </c>
      <c r="M625" s="112"/>
      <c r="N625" s="114"/>
    </row>
    <row r="626" spans="1:14" x14ac:dyDescent="0.25">
      <c r="A626" s="111"/>
      <c r="B626" s="111"/>
      <c r="C626" s="123"/>
      <c r="D626" s="112" t="str">
        <f>_xlfn.XLOOKUP(Table13[[#This Row],[Service]],Validation!$A$2:$A$14,Validation!$B$2:$B$14,"",0,1)</f>
        <v/>
      </c>
      <c r="E626" s="112"/>
      <c r="F626" s="113"/>
      <c r="G626" s="114"/>
      <c r="H626" s="115"/>
      <c r="I626" s="112"/>
      <c r="J626" s="112"/>
      <c r="K626" s="112"/>
      <c r="L626" s="114">
        <f>Table13[[#This Row],[Per Unit Price]]*MAX(1,Table13[[#This Row],[Qty of Units]])*MAX(1,Table13[[#This Row],['#NCMs Served / FTEs Employed]])*MAX(1,Table13[[#This Row],[Duration of Service]])</f>
        <v>0</v>
      </c>
      <c r="M626" s="112"/>
      <c r="N626" s="114"/>
    </row>
    <row r="627" spans="1:14" x14ac:dyDescent="0.25">
      <c r="A627" s="111"/>
      <c r="B627" s="111"/>
      <c r="C627" s="123"/>
      <c r="D627" s="112" t="str">
        <f>_xlfn.XLOOKUP(Table13[[#This Row],[Service]],Validation!$A$2:$A$14,Validation!$B$2:$B$14,"",0,1)</f>
        <v/>
      </c>
      <c r="E627" s="112"/>
      <c r="F627" s="113"/>
      <c r="G627" s="114"/>
      <c r="H627" s="115"/>
      <c r="I627" s="112"/>
      <c r="J627" s="112"/>
      <c r="K627" s="112"/>
      <c r="L627" s="114">
        <f>Table13[[#This Row],[Per Unit Price]]*MAX(1,Table13[[#This Row],[Qty of Units]])*MAX(1,Table13[[#This Row],['#NCMs Served / FTEs Employed]])*MAX(1,Table13[[#This Row],[Duration of Service]])</f>
        <v>0</v>
      </c>
      <c r="M627" s="112"/>
      <c r="N627" s="114"/>
    </row>
    <row r="628" spans="1:14" x14ac:dyDescent="0.25">
      <c r="A628" s="111"/>
      <c r="B628" s="111"/>
      <c r="C628" s="123"/>
      <c r="D628" s="112" t="str">
        <f>_xlfn.XLOOKUP(Table13[[#This Row],[Service]],Validation!$A$2:$A$14,Validation!$B$2:$B$14,"",0,1)</f>
        <v/>
      </c>
      <c r="E628" s="112"/>
      <c r="F628" s="113"/>
      <c r="G628" s="114"/>
      <c r="H628" s="115"/>
      <c r="I628" s="112"/>
      <c r="J628" s="112"/>
      <c r="K628" s="112"/>
      <c r="L628" s="114">
        <f>Table13[[#This Row],[Per Unit Price]]*MAX(1,Table13[[#This Row],[Qty of Units]])*MAX(1,Table13[[#This Row],['#NCMs Served / FTEs Employed]])*MAX(1,Table13[[#This Row],[Duration of Service]])</f>
        <v>0</v>
      </c>
      <c r="M628" s="112"/>
      <c r="N628" s="114"/>
    </row>
    <row r="629" spans="1:14" x14ac:dyDescent="0.25">
      <c r="A629" s="111"/>
      <c r="B629" s="111"/>
      <c r="C629" s="123"/>
      <c r="D629" s="112" t="str">
        <f>_xlfn.XLOOKUP(Table13[[#This Row],[Service]],Validation!$A$2:$A$14,Validation!$B$2:$B$14,"",0,1)</f>
        <v/>
      </c>
      <c r="E629" s="112"/>
      <c r="F629" s="113"/>
      <c r="G629" s="114"/>
      <c r="H629" s="115"/>
      <c r="I629" s="112"/>
      <c r="J629" s="112"/>
      <c r="K629" s="112"/>
      <c r="L629" s="114">
        <f>Table13[[#This Row],[Per Unit Price]]*MAX(1,Table13[[#This Row],[Qty of Units]])*MAX(1,Table13[[#This Row],['#NCMs Served / FTEs Employed]])*MAX(1,Table13[[#This Row],[Duration of Service]])</f>
        <v>0</v>
      </c>
      <c r="M629" s="112"/>
      <c r="N629" s="114"/>
    </row>
    <row r="630" spans="1:14" x14ac:dyDescent="0.25">
      <c r="A630" s="111"/>
      <c r="B630" s="111"/>
      <c r="C630" s="123"/>
      <c r="D630" s="112" t="str">
        <f>_xlfn.XLOOKUP(Table13[[#This Row],[Service]],Validation!$A$2:$A$14,Validation!$B$2:$B$14,"",0,1)</f>
        <v/>
      </c>
      <c r="E630" s="112"/>
      <c r="F630" s="113"/>
      <c r="G630" s="114"/>
      <c r="H630" s="115"/>
      <c r="I630" s="112"/>
      <c r="J630" s="112"/>
      <c r="K630" s="112"/>
      <c r="L630" s="114">
        <f>Table13[[#This Row],[Per Unit Price]]*MAX(1,Table13[[#This Row],[Qty of Units]])*MAX(1,Table13[[#This Row],['#NCMs Served / FTEs Employed]])*MAX(1,Table13[[#This Row],[Duration of Service]])</f>
        <v>0</v>
      </c>
      <c r="M630" s="112"/>
      <c r="N630" s="114"/>
    </row>
    <row r="631" spans="1:14" x14ac:dyDescent="0.25">
      <c r="A631" s="111"/>
      <c r="B631" s="111"/>
      <c r="C631" s="123"/>
      <c r="D631" s="112" t="str">
        <f>_xlfn.XLOOKUP(Table13[[#This Row],[Service]],Validation!$A$2:$A$14,Validation!$B$2:$B$14,"",0,1)</f>
        <v/>
      </c>
      <c r="E631" s="112"/>
      <c r="F631" s="113"/>
      <c r="G631" s="114"/>
      <c r="H631" s="115"/>
      <c r="I631" s="112"/>
      <c r="J631" s="112"/>
      <c r="K631" s="112"/>
      <c r="L631" s="114">
        <f>Table13[[#This Row],[Per Unit Price]]*MAX(1,Table13[[#This Row],[Qty of Units]])*MAX(1,Table13[[#This Row],['#NCMs Served / FTEs Employed]])*MAX(1,Table13[[#This Row],[Duration of Service]])</f>
        <v>0</v>
      </c>
      <c r="M631" s="112"/>
      <c r="N631" s="114"/>
    </row>
    <row r="632" spans="1:14" x14ac:dyDescent="0.25">
      <c r="A632" s="111"/>
      <c r="B632" s="111"/>
      <c r="C632" s="123"/>
      <c r="D632" s="112" t="str">
        <f>_xlfn.XLOOKUP(Table13[[#This Row],[Service]],Validation!$A$2:$A$14,Validation!$B$2:$B$14,"",0,1)</f>
        <v/>
      </c>
      <c r="E632" s="112"/>
      <c r="F632" s="113"/>
      <c r="G632" s="114"/>
      <c r="H632" s="115"/>
      <c r="I632" s="112"/>
      <c r="J632" s="112"/>
      <c r="K632" s="112"/>
      <c r="L632" s="114">
        <f>Table13[[#This Row],[Per Unit Price]]*MAX(1,Table13[[#This Row],[Qty of Units]])*MAX(1,Table13[[#This Row],['#NCMs Served / FTEs Employed]])*MAX(1,Table13[[#This Row],[Duration of Service]])</f>
        <v>0</v>
      </c>
      <c r="M632" s="112"/>
      <c r="N632" s="114"/>
    </row>
    <row r="633" spans="1:14" x14ac:dyDescent="0.25">
      <c r="A633" s="111"/>
      <c r="B633" s="111"/>
      <c r="C633" s="123"/>
      <c r="D633" s="112" t="str">
        <f>_xlfn.XLOOKUP(Table13[[#This Row],[Service]],Validation!$A$2:$A$14,Validation!$B$2:$B$14,"",0,1)</f>
        <v/>
      </c>
      <c r="E633" s="112"/>
      <c r="F633" s="113"/>
      <c r="G633" s="114"/>
      <c r="H633" s="115"/>
      <c r="I633" s="112"/>
      <c r="J633" s="112"/>
      <c r="K633" s="112"/>
      <c r="L633" s="114">
        <f>Table13[[#This Row],[Per Unit Price]]*MAX(1,Table13[[#This Row],[Qty of Units]])*MAX(1,Table13[[#This Row],['#NCMs Served / FTEs Employed]])*MAX(1,Table13[[#This Row],[Duration of Service]])</f>
        <v>0</v>
      </c>
      <c r="M633" s="112"/>
      <c r="N633" s="114"/>
    </row>
    <row r="634" spans="1:14" x14ac:dyDescent="0.25">
      <c r="A634" s="111"/>
      <c r="B634" s="111"/>
      <c r="C634" s="123"/>
      <c r="D634" s="112" t="str">
        <f>_xlfn.XLOOKUP(Table13[[#This Row],[Service]],Validation!$A$2:$A$14,Validation!$B$2:$B$14,"",0,1)</f>
        <v/>
      </c>
      <c r="E634" s="112"/>
      <c r="F634" s="113"/>
      <c r="G634" s="114"/>
      <c r="H634" s="115"/>
      <c r="I634" s="112"/>
      <c r="J634" s="112"/>
      <c r="K634" s="112"/>
      <c r="L634" s="114">
        <f>Table13[[#This Row],[Per Unit Price]]*MAX(1,Table13[[#This Row],[Qty of Units]])*MAX(1,Table13[[#This Row],['#NCMs Served / FTEs Employed]])*MAX(1,Table13[[#This Row],[Duration of Service]])</f>
        <v>0</v>
      </c>
      <c r="M634" s="112"/>
      <c r="N634" s="114"/>
    </row>
    <row r="635" spans="1:14" x14ac:dyDescent="0.25">
      <c r="A635" s="111"/>
      <c r="B635" s="111"/>
      <c r="C635" s="123"/>
      <c r="D635" s="112" t="str">
        <f>_xlfn.XLOOKUP(Table13[[#This Row],[Service]],Validation!$A$2:$A$14,Validation!$B$2:$B$14,"",0,1)</f>
        <v/>
      </c>
      <c r="E635" s="112"/>
      <c r="F635" s="113"/>
      <c r="G635" s="114"/>
      <c r="H635" s="115"/>
      <c r="I635" s="112"/>
      <c r="J635" s="112"/>
      <c r="K635" s="112"/>
      <c r="L635" s="114">
        <f>Table13[[#This Row],[Per Unit Price]]*MAX(1,Table13[[#This Row],[Qty of Units]])*MAX(1,Table13[[#This Row],['#NCMs Served / FTEs Employed]])*MAX(1,Table13[[#This Row],[Duration of Service]])</f>
        <v>0</v>
      </c>
      <c r="M635" s="112"/>
      <c r="N635" s="114"/>
    </row>
    <row r="636" spans="1:14" x14ac:dyDescent="0.25">
      <c r="A636" s="111"/>
      <c r="B636" s="111"/>
      <c r="C636" s="123"/>
      <c r="D636" s="112" t="str">
        <f>_xlfn.XLOOKUP(Table13[[#This Row],[Service]],Validation!$A$2:$A$14,Validation!$B$2:$B$14,"",0,1)</f>
        <v/>
      </c>
      <c r="E636" s="112"/>
      <c r="F636" s="113"/>
      <c r="G636" s="114"/>
      <c r="H636" s="115"/>
      <c r="I636" s="112"/>
      <c r="J636" s="112"/>
      <c r="K636" s="112"/>
      <c r="L636" s="114">
        <f>Table13[[#This Row],[Per Unit Price]]*MAX(1,Table13[[#This Row],[Qty of Units]])*MAX(1,Table13[[#This Row],['#NCMs Served / FTEs Employed]])*MAX(1,Table13[[#This Row],[Duration of Service]])</f>
        <v>0</v>
      </c>
      <c r="M636" s="112"/>
      <c r="N636" s="114"/>
    </row>
    <row r="637" spans="1:14" x14ac:dyDescent="0.25">
      <c r="A637" s="111"/>
      <c r="B637" s="111"/>
      <c r="C637" s="123"/>
      <c r="D637" s="112" t="str">
        <f>_xlfn.XLOOKUP(Table13[[#This Row],[Service]],Validation!$A$2:$A$14,Validation!$B$2:$B$14,"",0,1)</f>
        <v/>
      </c>
      <c r="E637" s="112"/>
      <c r="F637" s="113"/>
      <c r="G637" s="114"/>
      <c r="H637" s="115"/>
      <c r="I637" s="112"/>
      <c r="J637" s="112"/>
      <c r="K637" s="112"/>
      <c r="L637" s="114">
        <f>Table13[[#This Row],[Per Unit Price]]*MAX(1,Table13[[#This Row],[Qty of Units]])*MAX(1,Table13[[#This Row],['#NCMs Served / FTEs Employed]])*MAX(1,Table13[[#This Row],[Duration of Service]])</f>
        <v>0</v>
      </c>
      <c r="M637" s="112"/>
      <c r="N637" s="114"/>
    </row>
    <row r="638" spans="1:14" x14ac:dyDescent="0.25">
      <c r="A638" s="111"/>
      <c r="B638" s="111"/>
      <c r="C638" s="123"/>
      <c r="D638" s="112" t="str">
        <f>_xlfn.XLOOKUP(Table13[[#This Row],[Service]],Validation!$A$2:$A$14,Validation!$B$2:$B$14,"",0,1)</f>
        <v/>
      </c>
      <c r="E638" s="112"/>
      <c r="F638" s="113"/>
      <c r="G638" s="114"/>
      <c r="H638" s="115"/>
      <c r="I638" s="112"/>
      <c r="J638" s="112"/>
      <c r="K638" s="112"/>
      <c r="L638" s="114">
        <f>Table13[[#This Row],[Per Unit Price]]*MAX(1,Table13[[#This Row],[Qty of Units]])*MAX(1,Table13[[#This Row],['#NCMs Served / FTEs Employed]])*MAX(1,Table13[[#This Row],[Duration of Service]])</f>
        <v>0</v>
      </c>
      <c r="M638" s="112"/>
      <c r="N638" s="114"/>
    </row>
    <row r="639" spans="1:14" x14ac:dyDescent="0.25">
      <c r="A639" s="111"/>
      <c r="B639" s="111"/>
      <c r="C639" s="123"/>
      <c r="D639" s="112" t="str">
        <f>_xlfn.XLOOKUP(Table13[[#This Row],[Service]],Validation!$A$2:$A$14,Validation!$B$2:$B$14,"",0,1)</f>
        <v/>
      </c>
      <c r="E639" s="112"/>
      <c r="F639" s="113"/>
      <c r="G639" s="114"/>
      <c r="H639" s="115"/>
      <c r="I639" s="112"/>
      <c r="J639" s="112"/>
      <c r="K639" s="112"/>
      <c r="L639" s="114">
        <f>Table13[[#This Row],[Per Unit Price]]*MAX(1,Table13[[#This Row],[Qty of Units]])*MAX(1,Table13[[#This Row],['#NCMs Served / FTEs Employed]])*MAX(1,Table13[[#This Row],[Duration of Service]])</f>
        <v>0</v>
      </c>
      <c r="M639" s="112"/>
      <c r="N639" s="114"/>
    </row>
    <row r="640" spans="1:14" x14ac:dyDescent="0.25">
      <c r="A640" s="111"/>
      <c r="B640" s="111"/>
      <c r="C640" s="123"/>
      <c r="D640" s="112" t="str">
        <f>_xlfn.XLOOKUP(Table13[[#This Row],[Service]],Validation!$A$2:$A$14,Validation!$B$2:$B$14,"",0,1)</f>
        <v/>
      </c>
      <c r="E640" s="112"/>
      <c r="F640" s="113"/>
      <c r="G640" s="114"/>
      <c r="H640" s="115"/>
      <c r="I640" s="112"/>
      <c r="J640" s="112"/>
      <c r="K640" s="112"/>
      <c r="L640" s="114">
        <f>Table13[[#This Row],[Per Unit Price]]*MAX(1,Table13[[#This Row],[Qty of Units]])*MAX(1,Table13[[#This Row],['#NCMs Served / FTEs Employed]])*MAX(1,Table13[[#This Row],[Duration of Service]])</f>
        <v>0</v>
      </c>
      <c r="M640" s="112"/>
      <c r="N640" s="114"/>
    </row>
    <row r="641" spans="1:14" x14ac:dyDescent="0.25">
      <c r="A641" s="111"/>
      <c r="B641" s="111"/>
      <c r="C641" s="123"/>
      <c r="D641" s="112" t="str">
        <f>_xlfn.XLOOKUP(Table13[[#This Row],[Service]],Validation!$A$2:$A$14,Validation!$B$2:$B$14,"",0,1)</f>
        <v/>
      </c>
      <c r="E641" s="112"/>
      <c r="F641" s="113"/>
      <c r="G641" s="114"/>
      <c r="H641" s="115"/>
      <c r="I641" s="112"/>
      <c r="J641" s="112"/>
      <c r="K641" s="112"/>
      <c r="L641" s="114">
        <f>Table13[[#This Row],[Per Unit Price]]*MAX(1,Table13[[#This Row],[Qty of Units]])*MAX(1,Table13[[#This Row],['#NCMs Served / FTEs Employed]])*MAX(1,Table13[[#This Row],[Duration of Service]])</f>
        <v>0</v>
      </c>
      <c r="M641" s="112"/>
      <c r="N641" s="114"/>
    </row>
    <row r="642" spans="1:14" x14ac:dyDescent="0.25">
      <c r="A642" s="111"/>
      <c r="B642" s="111"/>
      <c r="C642" s="123"/>
      <c r="D642" s="112" t="str">
        <f>_xlfn.XLOOKUP(Table13[[#This Row],[Service]],Validation!$A$2:$A$14,Validation!$B$2:$B$14,"",0,1)</f>
        <v/>
      </c>
      <c r="E642" s="112"/>
      <c r="F642" s="113"/>
      <c r="G642" s="114"/>
      <c r="H642" s="115"/>
      <c r="I642" s="112"/>
      <c r="J642" s="112"/>
      <c r="K642" s="112"/>
      <c r="L642" s="114">
        <f>Table13[[#This Row],[Per Unit Price]]*MAX(1,Table13[[#This Row],[Qty of Units]])*MAX(1,Table13[[#This Row],['#NCMs Served / FTEs Employed]])*MAX(1,Table13[[#This Row],[Duration of Service]])</f>
        <v>0</v>
      </c>
      <c r="M642" s="112"/>
      <c r="N642" s="114"/>
    </row>
    <row r="643" spans="1:14" x14ac:dyDescent="0.25">
      <c r="A643" s="111"/>
      <c r="B643" s="111"/>
      <c r="C643" s="123"/>
      <c r="D643" s="112" t="str">
        <f>_xlfn.XLOOKUP(Table13[[#This Row],[Service]],Validation!$A$2:$A$14,Validation!$B$2:$B$14,"",0,1)</f>
        <v/>
      </c>
      <c r="E643" s="112"/>
      <c r="F643" s="113"/>
      <c r="G643" s="114"/>
      <c r="H643" s="115"/>
      <c r="I643" s="112"/>
      <c r="J643" s="112"/>
      <c r="K643" s="112"/>
      <c r="L643" s="114">
        <f>Table13[[#This Row],[Per Unit Price]]*MAX(1,Table13[[#This Row],[Qty of Units]])*MAX(1,Table13[[#This Row],['#NCMs Served / FTEs Employed]])*MAX(1,Table13[[#This Row],[Duration of Service]])</f>
        <v>0</v>
      </c>
      <c r="M643" s="112"/>
      <c r="N643" s="114"/>
    </row>
    <row r="644" spans="1:14" x14ac:dyDescent="0.25">
      <c r="A644" s="111"/>
      <c r="B644" s="111"/>
      <c r="C644" s="123"/>
      <c r="D644" s="112" t="str">
        <f>_xlfn.XLOOKUP(Table13[[#This Row],[Service]],Validation!$A$2:$A$14,Validation!$B$2:$B$14,"",0,1)</f>
        <v/>
      </c>
      <c r="E644" s="112"/>
      <c r="F644" s="113"/>
      <c r="G644" s="114"/>
      <c r="H644" s="115"/>
      <c r="I644" s="112"/>
      <c r="J644" s="112"/>
      <c r="K644" s="112"/>
      <c r="L644" s="114">
        <f>Table13[[#This Row],[Per Unit Price]]*MAX(1,Table13[[#This Row],[Qty of Units]])*MAX(1,Table13[[#This Row],['#NCMs Served / FTEs Employed]])*MAX(1,Table13[[#This Row],[Duration of Service]])</f>
        <v>0</v>
      </c>
      <c r="M644" s="112"/>
      <c r="N644" s="114"/>
    </row>
    <row r="645" spans="1:14" x14ac:dyDescent="0.25">
      <c r="A645" s="111"/>
      <c r="B645" s="111"/>
      <c r="C645" s="123"/>
      <c r="D645" s="112" t="str">
        <f>_xlfn.XLOOKUP(Table13[[#This Row],[Service]],Validation!$A$2:$A$14,Validation!$B$2:$B$14,"",0,1)</f>
        <v/>
      </c>
      <c r="E645" s="112"/>
      <c r="F645" s="113"/>
      <c r="G645" s="114"/>
      <c r="H645" s="115"/>
      <c r="I645" s="112"/>
      <c r="J645" s="112"/>
      <c r="K645" s="112"/>
      <c r="L645" s="114">
        <f>Table13[[#This Row],[Per Unit Price]]*MAX(1,Table13[[#This Row],[Qty of Units]])*MAX(1,Table13[[#This Row],['#NCMs Served / FTEs Employed]])*MAX(1,Table13[[#This Row],[Duration of Service]])</f>
        <v>0</v>
      </c>
      <c r="M645" s="112"/>
      <c r="N645" s="114"/>
    </row>
    <row r="646" spans="1:14" x14ac:dyDescent="0.25">
      <c r="A646" s="111"/>
      <c r="B646" s="111"/>
      <c r="C646" s="123"/>
      <c r="D646" s="112" t="str">
        <f>_xlfn.XLOOKUP(Table13[[#This Row],[Service]],Validation!$A$2:$A$14,Validation!$B$2:$B$14,"",0,1)</f>
        <v/>
      </c>
      <c r="E646" s="112"/>
      <c r="F646" s="113"/>
      <c r="G646" s="114"/>
      <c r="H646" s="115"/>
      <c r="I646" s="112"/>
      <c r="J646" s="112"/>
      <c r="K646" s="112"/>
      <c r="L646" s="114">
        <f>Table13[[#This Row],[Per Unit Price]]*MAX(1,Table13[[#This Row],[Qty of Units]])*MAX(1,Table13[[#This Row],['#NCMs Served / FTEs Employed]])*MAX(1,Table13[[#This Row],[Duration of Service]])</f>
        <v>0</v>
      </c>
      <c r="M646" s="112"/>
      <c r="N646" s="114"/>
    </row>
    <row r="647" spans="1:14" x14ac:dyDescent="0.25">
      <c r="A647" s="111"/>
      <c r="B647" s="111"/>
      <c r="C647" s="123"/>
      <c r="D647" s="112" t="str">
        <f>_xlfn.XLOOKUP(Table13[[#This Row],[Service]],Validation!$A$2:$A$14,Validation!$B$2:$B$14,"",0,1)</f>
        <v/>
      </c>
      <c r="E647" s="112"/>
      <c r="F647" s="113"/>
      <c r="G647" s="114"/>
      <c r="H647" s="115"/>
      <c r="I647" s="112"/>
      <c r="J647" s="112"/>
      <c r="K647" s="112"/>
      <c r="L647" s="114">
        <f>Table13[[#This Row],[Per Unit Price]]*MAX(1,Table13[[#This Row],[Qty of Units]])*MAX(1,Table13[[#This Row],['#NCMs Served / FTEs Employed]])*MAX(1,Table13[[#This Row],[Duration of Service]])</f>
        <v>0</v>
      </c>
      <c r="M647" s="112"/>
      <c r="N647" s="114"/>
    </row>
    <row r="648" spans="1:14" x14ac:dyDescent="0.25">
      <c r="A648" s="111"/>
      <c r="B648" s="111"/>
      <c r="C648" s="123"/>
      <c r="D648" s="112" t="str">
        <f>_xlfn.XLOOKUP(Table13[[#This Row],[Service]],Validation!$A$2:$A$14,Validation!$B$2:$B$14,"",0,1)</f>
        <v/>
      </c>
      <c r="E648" s="112"/>
      <c r="F648" s="113"/>
      <c r="G648" s="114"/>
      <c r="H648" s="115"/>
      <c r="I648" s="112"/>
      <c r="J648" s="112"/>
      <c r="K648" s="112"/>
      <c r="L648" s="114">
        <f>Table13[[#This Row],[Per Unit Price]]*MAX(1,Table13[[#This Row],[Qty of Units]])*MAX(1,Table13[[#This Row],['#NCMs Served / FTEs Employed]])*MAX(1,Table13[[#This Row],[Duration of Service]])</f>
        <v>0</v>
      </c>
      <c r="M648" s="112"/>
      <c r="N648" s="114"/>
    </row>
    <row r="649" spans="1:14" x14ac:dyDescent="0.25">
      <c r="A649" s="111"/>
      <c r="B649" s="111"/>
      <c r="C649" s="123"/>
      <c r="D649" s="112" t="str">
        <f>_xlfn.XLOOKUP(Table13[[#This Row],[Service]],Validation!$A$2:$A$14,Validation!$B$2:$B$14,"",0,1)</f>
        <v/>
      </c>
      <c r="E649" s="112"/>
      <c r="F649" s="113"/>
      <c r="G649" s="114"/>
      <c r="H649" s="115"/>
      <c r="I649" s="112"/>
      <c r="J649" s="112"/>
      <c r="K649" s="112"/>
      <c r="L649" s="114">
        <f>Table13[[#This Row],[Per Unit Price]]*MAX(1,Table13[[#This Row],[Qty of Units]])*MAX(1,Table13[[#This Row],['#NCMs Served / FTEs Employed]])*MAX(1,Table13[[#This Row],[Duration of Service]])</f>
        <v>0</v>
      </c>
      <c r="M649" s="112"/>
      <c r="N649" s="114"/>
    </row>
    <row r="650" spans="1:14" x14ac:dyDescent="0.25">
      <c r="A650" s="111"/>
      <c r="B650" s="111"/>
      <c r="C650" s="123"/>
      <c r="D650" s="112" t="str">
        <f>_xlfn.XLOOKUP(Table13[[#This Row],[Service]],Validation!$A$2:$A$14,Validation!$B$2:$B$14,"",0,1)</f>
        <v/>
      </c>
      <c r="E650" s="112"/>
      <c r="F650" s="113"/>
      <c r="G650" s="114"/>
      <c r="H650" s="115"/>
      <c r="I650" s="112"/>
      <c r="J650" s="112"/>
      <c r="K650" s="112"/>
      <c r="L650" s="114">
        <f>Table13[[#This Row],[Per Unit Price]]*MAX(1,Table13[[#This Row],[Qty of Units]])*MAX(1,Table13[[#This Row],['#NCMs Served / FTEs Employed]])*MAX(1,Table13[[#This Row],[Duration of Service]])</f>
        <v>0</v>
      </c>
      <c r="M650" s="112"/>
      <c r="N650" s="114"/>
    </row>
    <row r="651" spans="1:14" x14ac:dyDescent="0.25">
      <c r="A651" s="111"/>
      <c r="B651" s="111"/>
      <c r="C651" s="123"/>
      <c r="D651" s="112" t="str">
        <f>_xlfn.XLOOKUP(Table13[[#This Row],[Service]],Validation!$A$2:$A$14,Validation!$B$2:$B$14,"",0,1)</f>
        <v/>
      </c>
      <c r="E651" s="112"/>
      <c r="F651" s="113"/>
      <c r="G651" s="114"/>
      <c r="H651" s="115"/>
      <c r="I651" s="112"/>
      <c r="J651" s="112"/>
      <c r="K651" s="112"/>
      <c r="L651" s="114">
        <f>Table13[[#This Row],[Per Unit Price]]*MAX(1,Table13[[#This Row],[Qty of Units]])*MAX(1,Table13[[#This Row],['#NCMs Served / FTEs Employed]])*MAX(1,Table13[[#This Row],[Duration of Service]])</f>
        <v>0</v>
      </c>
      <c r="M651" s="112"/>
      <c r="N651" s="114"/>
    </row>
    <row r="652" spans="1:14" x14ac:dyDescent="0.25">
      <c r="A652" s="111"/>
      <c r="B652" s="111"/>
      <c r="C652" s="123"/>
      <c r="D652" s="112" t="str">
        <f>_xlfn.XLOOKUP(Table13[[#This Row],[Service]],Validation!$A$2:$A$14,Validation!$B$2:$B$14,"",0,1)</f>
        <v/>
      </c>
      <c r="E652" s="112"/>
      <c r="F652" s="113"/>
      <c r="G652" s="114"/>
      <c r="H652" s="115"/>
      <c r="I652" s="112"/>
      <c r="J652" s="112"/>
      <c r="K652" s="112"/>
      <c r="L652" s="114">
        <f>Table13[[#This Row],[Per Unit Price]]*MAX(1,Table13[[#This Row],[Qty of Units]])*MAX(1,Table13[[#This Row],['#NCMs Served / FTEs Employed]])*MAX(1,Table13[[#This Row],[Duration of Service]])</f>
        <v>0</v>
      </c>
      <c r="M652" s="112"/>
      <c r="N652" s="114"/>
    </row>
    <row r="653" spans="1:14" x14ac:dyDescent="0.25">
      <c r="A653" s="111"/>
      <c r="B653" s="111"/>
      <c r="C653" s="123"/>
      <c r="D653" s="112" t="str">
        <f>_xlfn.XLOOKUP(Table13[[#This Row],[Service]],Validation!$A$2:$A$14,Validation!$B$2:$B$14,"",0,1)</f>
        <v/>
      </c>
      <c r="E653" s="112"/>
      <c r="F653" s="113"/>
      <c r="G653" s="114"/>
      <c r="H653" s="115"/>
      <c r="I653" s="112"/>
      <c r="J653" s="112"/>
      <c r="K653" s="112"/>
      <c r="L653" s="114">
        <f>Table13[[#This Row],[Per Unit Price]]*MAX(1,Table13[[#This Row],[Qty of Units]])*MAX(1,Table13[[#This Row],['#NCMs Served / FTEs Employed]])*MAX(1,Table13[[#This Row],[Duration of Service]])</f>
        <v>0</v>
      </c>
      <c r="M653" s="112"/>
      <c r="N653" s="114"/>
    </row>
    <row r="654" spans="1:14" x14ac:dyDescent="0.25">
      <c r="A654" s="111"/>
      <c r="B654" s="111"/>
      <c r="C654" s="123"/>
      <c r="D654" s="112" t="str">
        <f>_xlfn.XLOOKUP(Table13[[#This Row],[Service]],Validation!$A$2:$A$14,Validation!$B$2:$B$14,"",0,1)</f>
        <v/>
      </c>
      <c r="E654" s="112"/>
      <c r="F654" s="113"/>
      <c r="G654" s="114"/>
      <c r="H654" s="115"/>
      <c r="I654" s="112"/>
      <c r="J654" s="112"/>
      <c r="K654" s="112"/>
      <c r="L654" s="114">
        <f>Table13[[#This Row],[Per Unit Price]]*MAX(1,Table13[[#This Row],[Qty of Units]])*MAX(1,Table13[[#This Row],['#NCMs Served / FTEs Employed]])*MAX(1,Table13[[#This Row],[Duration of Service]])</f>
        <v>0</v>
      </c>
      <c r="M654" s="112"/>
      <c r="N654" s="114"/>
    </row>
    <row r="655" spans="1:14" x14ac:dyDescent="0.25">
      <c r="A655" s="111"/>
      <c r="B655" s="111"/>
      <c r="C655" s="123"/>
      <c r="D655" s="112" t="str">
        <f>_xlfn.XLOOKUP(Table13[[#This Row],[Service]],Validation!$A$2:$A$14,Validation!$B$2:$B$14,"",0,1)</f>
        <v/>
      </c>
      <c r="E655" s="112"/>
      <c r="F655" s="113"/>
      <c r="G655" s="114"/>
      <c r="H655" s="115"/>
      <c r="I655" s="112"/>
      <c r="J655" s="112"/>
      <c r="K655" s="112"/>
      <c r="L655" s="114">
        <f>Table13[[#This Row],[Per Unit Price]]*MAX(1,Table13[[#This Row],[Qty of Units]])*MAX(1,Table13[[#This Row],['#NCMs Served / FTEs Employed]])*MAX(1,Table13[[#This Row],[Duration of Service]])</f>
        <v>0</v>
      </c>
      <c r="M655" s="112"/>
      <c r="N655" s="114"/>
    </row>
    <row r="656" spans="1:14" x14ac:dyDescent="0.25">
      <c r="A656" s="111"/>
      <c r="B656" s="111"/>
      <c r="C656" s="123"/>
      <c r="D656" s="112" t="str">
        <f>_xlfn.XLOOKUP(Table13[[#This Row],[Service]],Validation!$A$2:$A$14,Validation!$B$2:$B$14,"",0,1)</f>
        <v/>
      </c>
      <c r="E656" s="112"/>
      <c r="F656" s="113"/>
      <c r="G656" s="114"/>
      <c r="H656" s="115"/>
      <c r="I656" s="112"/>
      <c r="J656" s="112"/>
      <c r="K656" s="112"/>
      <c r="L656" s="114">
        <f>Table13[[#This Row],[Per Unit Price]]*MAX(1,Table13[[#This Row],[Qty of Units]])*MAX(1,Table13[[#This Row],['#NCMs Served / FTEs Employed]])*MAX(1,Table13[[#This Row],[Duration of Service]])</f>
        <v>0</v>
      </c>
      <c r="M656" s="112"/>
      <c r="N656" s="114"/>
    </row>
    <row r="657" spans="1:14" x14ac:dyDescent="0.25">
      <c r="A657" s="111"/>
      <c r="B657" s="111"/>
      <c r="C657" s="123"/>
      <c r="D657" s="112" t="str">
        <f>_xlfn.XLOOKUP(Table13[[#This Row],[Service]],Validation!$A$2:$A$14,Validation!$B$2:$B$14,"",0,1)</f>
        <v/>
      </c>
      <c r="E657" s="112"/>
      <c r="F657" s="113"/>
      <c r="G657" s="114"/>
      <c r="H657" s="115"/>
      <c r="I657" s="112"/>
      <c r="J657" s="112"/>
      <c r="K657" s="112"/>
      <c r="L657" s="114">
        <f>Table13[[#This Row],[Per Unit Price]]*MAX(1,Table13[[#This Row],[Qty of Units]])*MAX(1,Table13[[#This Row],['#NCMs Served / FTEs Employed]])*MAX(1,Table13[[#This Row],[Duration of Service]])</f>
        <v>0</v>
      </c>
      <c r="M657" s="112"/>
      <c r="N657" s="114"/>
    </row>
    <row r="658" spans="1:14" x14ac:dyDescent="0.25">
      <c r="A658" s="111"/>
      <c r="B658" s="111"/>
      <c r="C658" s="123"/>
      <c r="D658" s="112" t="str">
        <f>_xlfn.XLOOKUP(Table13[[#This Row],[Service]],Validation!$A$2:$A$14,Validation!$B$2:$B$14,"",0,1)</f>
        <v/>
      </c>
      <c r="E658" s="112"/>
      <c r="F658" s="113"/>
      <c r="G658" s="114"/>
      <c r="H658" s="115"/>
      <c r="I658" s="112"/>
      <c r="J658" s="112"/>
      <c r="K658" s="112"/>
      <c r="L658" s="114">
        <f>Table13[[#This Row],[Per Unit Price]]*MAX(1,Table13[[#This Row],[Qty of Units]])*MAX(1,Table13[[#This Row],['#NCMs Served / FTEs Employed]])*MAX(1,Table13[[#This Row],[Duration of Service]])</f>
        <v>0</v>
      </c>
      <c r="M658" s="112"/>
      <c r="N658" s="114"/>
    </row>
    <row r="659" spans="1:14" x14ac:dyDescent="0.25">
      <c r="A659" s="111"/>
      <c r="B659" s="111"/>
      <c r="C659" s="123"/>
      <c r="D659" s="112" t="str">
        <f>_xlfn.XLOOKUP(Table13[[#This Row],[Service]],Validation!$A$2:$A$14,Validation!$B$2:$B$14,"",0,1)</f>
        <v/>
      </c>
      <c r="E659" s="112"/>
      <c r="F659" s="113"/>
      <c r="G659" s="114"/>
      <c r="H659" s="115"/>
      <c r="I659" s="112"/>
      <c r="J659" s="112"/>
      <c r="K659" s="112"/>
      <c r="L659" s="114">
        <f>Table13[[#This Row],[Per Unit Price]]*MAX(1,Table13[[#This Row],[Qty of Units]])*MAX(1,Table13[[#This Row],['#NCMs Served / FTEs Employed]])*MAX(1,Table13[[#This Row],[Duration of Service]])</f>
        <v>0</v>
      </c>
      <c r="M659" s="112"/>
      <c r="N659" s="114"/>
    </row>
    <row r="660" spans="1:14" x14ac:dyDescent="0.25">
      <c r="A660" s="111"/>
      <c r="B660" s="111"/>
      <c r="C660" s="123"/>
      <c r="D660" s="112" t="str">
        <f>_xlfn.XLOOKUP(Table13[[#This Row],[Service]],Validation!$A$2:$A$14,Validation!$B$2:$B$14,"",0,1)</f>
        <v/>
      </c>
      <c r="E660" s="112"/>
      <c r="F660" s="113"/>
      <c r="G660" s="114"/>
      <c r="H660" s="115"/>
      <c r="I660" s="112"/>
      <c r="J660" s="112"/>
      <c r="K660" s="112"/>
      <c r="L660" s="114">
        <f>Table13[[#This Row],[Per Unit Price]]*MAX(1,Table13[[#This Row],[Qty of Units]])*MAX(1,Table13[[#This Row],['#NCMs Served / FTEs Employed]])*MAX(1,Table13[[#This Row],[Duration of Service]])</f>
        <v>0</v>
      </c>
      <c r="M660" s="112"/>
      <c r="N660" s="114"/>
    </row>
    <row r="661" spans="1:14" x14ac:dyDescent="0.25">
      <c r="A661" s="111"/>
      <c r="B661" s="111"/>
      <c r="C661" s="123"/>
      <c r="D661" s="112" t="str">
        <f>_xlfn.XLOOKUP(Table13[[#This Row],[Service]],Validation!$A$2:$A$14,Validation!$B$2:$B$14,"",0,1)</f>
        <v/>
      </c>
      <c r="E661" s="112"/>
      <c r="F661" s="113"/>
      <c r="G661" s="114"/>
      <c r="H661" s="115"/>
      <c r="I661" s="112"/>
      <c r="J661" s="112"/>
      <c r="K661" s="112"/>
      <c r="L661" s="114">
        <f>Table13[[#This Row],[Per Unit Price]]*MAX(1,Table13[[#This Row],[Qty of Units]])*MAX(1,Table13[[#This Row],['#NCMs Served / FTEs Employed]])*MAX(1,Table13[[#This Row],[Duration of Service]])</f>
        <v>0</v>
      </c>
      <c r="M661" s="112"/>
      <c r="N661" s="114"/>
    </row>
    <row r="662" spans="1:14" x14ac:dyDescent="0.25">
      <c r="A662" s="111"/>
      <c r="B662" s="111"/>
      <c r="C662" s="123"/>
      <c r="D662" s="112" t="str">
        <f>_xlfn.XLOOKUP(Table13[[#This Row],[Service]],Validation!$A$2:$A$14,Validation!$B$2:$B$14,"",0,1)</f>
        <v/>
      </c>
      <c r="E662" s="112"/>
      <c r="F662" s="113"/>
      <c r="G662" s="114"/>
      <c r="H662" s="115"/>
      <c r="I662" s="112"/>
      <c r="J662" s="112"/>
      <c r="K662" s="112"/>
      <c r="L662" s="114">
        <f>Table13[[#This Row],[Per Unit Price]]*MAX(1,Table13[[#This Row],[Qty of Units]])*MAX(1,Table13[[#This Row],['#NCMs Served / FTEs Employed]])*MAX(1,Table13[[#This Row],[Duration of Service]])</f>
        <v>0</v>
      </c>
      <c r="M662" s="112"/>
      <c r="N662" s="114"/>
    </row>
    <row r="663" spans="1:14" x14ac:dyDescent="0.25">
      <c r="A663" s="111"/>
      <c r="B663" s="111"/>
      <c r="C663" s="123"/>
      <c r="D663" s="112" t="str">
        <f>_xlfn.XLOOKUP(Table13[[#This Row],[Service]],Validation!$A$2:$A$14,Validation!$B$2:$B$14,"",0,1)</f>
        <v/>
      </c>
      <c r="E663" s="112"/>
      <c r="F663" s="113"/>
      <c r="G663" s="114"/>
      <c r="H663" s="115"/>
      <c r="I663" s="112"/>
      <c r="J663" s="112"/>
      <c r="K663" s="112"/>
      <c r="L663" s="114">
        <f>Table13[[#This Row],[Per Unit Price]]*MAX(1,Table13[[#This Row],[Qty of Units]])*MAX(1,Table13[[#This Row],['#NCMs Served / FTEs Employed]])*MAX(1,Table13[[#This Row],[Duration of Service]])</f>
        <v>0</v>
      </c>
      <c r="M663" s="112"/>
      <c r="N663" s="114"/>
    </row>
    <row r="664" spans="1:14" x14ac:dyDescent="0.25">
      <c r="A664" s="111"/>
      <c r="B664" s="111"/>
      <c r="C664" s="123"/>
      <c r="D664" s="112" t="str">
        <f>_xlfn.XLOOKUP(Table13[[#This Row],[Service]],Validation!$A$2:$A$14,Validation!$B$2:$B$14,"",0,1)</f>
        <v/>
      </c>
      <c r="E664" s="112"/>
      <c r="F664" s="113"/>
      <c r="G664" s="114"/>
      <c r="H664" s="115"/>
      <c r="I664" s="112"/>
      <c r="J664" s="112"/>
      <c r="K664" s="112"/>
      <c r="L664" s="114">
        <f>Table13[[#This Row],[Per Unit Price]]*MAX(1,Table13[[#This Row],[Qty of Units]])*MAX(1,Table13[[#This Row],['#NCMs Served / FTEs Employed]])*MAX(1,Table13[[#This Row],[Duration of Service]])</f>
        <v>0</v>
      </c>
      <c r="M664" s="112"/>
      <c r="N664" s="114"/>
    </row>
    <row r="665" spans="1:14" x14ac:dyDescent="0.25">
      <c r="A665" s="111"/>
      <c r="B665" s="111"/>
      <c r="C665" s="123"/>
      <c r="D665" s="112" t="str">
        <f>_xlfn.XLOOKUP(Table13[[#This Row],[Service]],Validation!$A$2:$A$14,Validation!$B$2:$B$14,"",0,1)</f>
        <v/>
      </c>
      <c r="E665" s="112"/>
      <c r="F665" s="113"/>
      <c r="G665" s="114"/>
      <c r="H665" s="115"/>
      <c r="I665" s="112"/>
      <c r="J665" s="112"/>
      <c r="K665" s="112"/>
      <c r="L665" s="114">
        <f>Table13[[#This Row],[Per Unit Price]]*MAX(1,Table13[[#This Row],[Qty of Units]])*MAX(1,Table13[[#This Row],['#NCMs Served / FTEs Employed]])*MAX(1,Table13[[#This Row],[Duration of Service]])</f>
        <v>0</v>
      </c>
      <c r="M665" s="112"/>
      <c r="N665" s="114"/>
    </row>
    <row r="666" spans="1:14" x14ac:dyDescent="0.25">
      <c r="A666" s="111"/>
      <c r="B666" s="111"/>
      <c r="C666" s="123"/>
      <c r="D666" s="112" t="str">
        <f>_xlfn.XLOOKUP(Table13[[#This Row],[Service]],Validation!$A$2:$A$14,Validation!$B$2:$B$14,"",0,1)</f>
        <v/>
      </c>
      <c r="E666" s="112"/>
      <c r="F666" s="113"/>
      <c r="G666" s="114"/>
      <c r="H666" s="115"/>
      <c r="I666" s="112"/>
      <c r="J666" s="112"/>
      <c r="K666" s="112"/>
      <c r="L666" s="114">
        <f>Table13[[#This Row],[Per Unit Price]]*MAX(1,Table13[[#This Row],[Qty of Units]])*MAX(1,Table13[[#This Row],['#NCMs Served / FTEs Employed]])*MAX(1,Table13[[#This Row],[Duration of Service]])</f>
        <v>0</v>
      </c>
      <c r="M666" s="112"/>
      <c r="N666" s="114"/>
    </row>
    <row r="667" spans="1:14" x14ac:dyDescent="0.25">
      <c r="A667" s="111"/>
      <c r="B667" s="111"/>
      <c r="C667" s="123"/>
      <c r="D667" s="112" t="str">
        <f>_xlfn.XLOOKUP(Table13[[#This Row],[Service]],Validation!$A$2:$A$14,Validation!$B$2:$B$14,"",0,1)</f>
        <v/>
      </c>
      <c r="E667" s="112"/>
      <c r="F667" s="113"/>
      <c r="G667" s="114"/>
      <c r="H667" s="115"/>
      <c r="I667" s="112"/>
      <c r="J667" s="112"/>
      <c r="K667" s="112"/>
      <c r="L667" s="114">
        <f>Table13[[#This Row],[Per Unit Price]]*MAX(1,Table13[[#This Row],[Qty of Units]])*MAX(1,Table13[[#This Row],['#NCMs Served / FTEs Employed]])*MAX(1,Table13[[#This Row],[Duration of Service]])</f>
        <v>0</v>
      </c>
      <c r="M667" s="112"/>
      <c r="N667" s="114"/>
    </row>
    <row r="668" spans="1:14" x14ac:dyDescent="0.25">
      <c r="A668" s="111"/>
      <c r="B668" s="111"/>
      <c r="C668" s="123"/>
      <c r="D668" s="112" t="str">
        <f>_xlfn.XLOOKUP(Table13[[#This Row],[Service]],Validation!$A$2:$A$14,Validation!$B$2:$B$14,"",0,1)</f>
        <v/>
      </c>
      <c r="E668" s="112"/>
      <c r="F668" s="113"/>
      <c r="G668" s="114"/>
      <c r="H668" s="115"/>
      <c r="I668" s="112"/>
      <c r="J668" s="112"/>
      <c r="K668" s="112"/>
      <c r="L668" s="114">
        <f>Table13[[#This Row],[Per Unit Price]]*MAX(1,Table13[[#This Row],[Qty of Units]])*MAX(1,Table13[[#This Row],['#NCMs Served / FTEs Employed]])*MAX(1,Table13[[#This Row],[Duration of Service]])</f>
        <v>0</v>
      </c>
      <c r="M668" s="112"/>
      <c r="N668" s="114"/>
    </row>
    <row r="669" spans="1:14" x14ac:dyDescent="0.25">
      <c r="A669" s="111"/>
      <c r="B669" s="111"/>
      <c r="C669" s="123"/>
      <c r="D669" s="112" t="str">
        <f>_xlfn.XLOOKUP(Table13[[#This Row],[Service]],Validation!$A$2:$A$14,Validation!$B$2:$B$14,"",0,1)</f>
        <v/>
      </c>
      <c r="E669" s="112"/>
      <c r="F669" s="113"/>
      <c r="G669" s="114"/>
      <c r="H669" s="115"/>
      <c r="I669" s="112"/>
      <c r="J669" s="112"/>
      <c r="K669" s="112"/>
      <c r="L669" s="114">
        <f>Table13[[#This Row],[Per Unit Price]]*MAX(1,Table13[[#This Row],[Qty of Units]])*MAX(1,Table13[[#This Row],['#NCMs Served / FTEs Employed]])*MAX(1,Table13[[#This Row],[Duration of Service]])</f>
        <v>0</v>
      </c>
      <c r="M669" s="112"/>
      <c r="N669" s="114"/>
    </row>
    <row r="670" spans="1:14" x14ac:dyDescent="0.25">
      <c r="A670" s="111"/>
      <c r="B670" s="111"/>
      <c r="C670" s="123"/>
      <c r="D670" s="112" t="str">
        <f>_xlfn.XLOOKUP(Table13[[#This Row],[Service]],Validation!$A$2:$A$14,Validation!$B$2:$B$14,"",0,1)</f>
        <v/>
      </c>
      <c r="E670" s="112"/>
      <c r="F670" s="113"/>
      <c r="G670" s="114"/>
      <c r="H670" s="115"/>
      <c r="I670" s="112"/>
      <c r="J670" s="112"/>
      <c r="K670" s="112"/>
      <c r="L670" s="114">
        <f>Table13[[#This Row],[Per Unit Price]]*MAX(1,Table13[[#This Row],[Qty of Units]])*MAX(1,Table13[[#This Row],['#NCMs Served / FTEs Employed]])*MAX(1,Table13[[#This Row],[Duration of Service]])</f>
        <v>0</v>
      </c>
      <c r="M670" s="112"/>
      <c r="N670" s="114"/>
    </row>
    <row r="671" spans="1:14" x14ac:dyDescent="0.25">
      <c r="A671" s="111"/>
      <c r="B671" s="111"/>
      <c r="C671" s="123"/>
      <c r="D671" s="112" t="str">
        <f>_xlfn.XLOOKUP(Table13[[#This Row],[Service]],Validation!$A$2:$A$14,Validation!$B$2:$B$14,"",0,1)</f>
        <v/>
      </c>
      <c r="E671" s="112"/>
      <c r="F671" s="113"/>
      <c r="G671" s="114"/>
      <c r="H671" s="115"/>
      <c r="I671" s="112"/>
      <c r="J671" s="112"/>
      <c r="K671" s="112"/>
      <c r="L671" s="114">
        <f>Table13[[#This Row],[Per Unit Price]]*MAX(1,Table13[[#This Row],[Qty of Units]])*MAX(1,Table13[[#This Row],['#NCMs Served / FTEs Employed]])*MAX(1,Table13[[#This Row],[Duration of Service]])</f>
        <v>0</v>
      </c>
      <c r="M671" s="112"/>
      <c r="N671" s="114"/>
    </row>
    <row r="672" spans="1:14" x14ac:dyDescent="0.25">
      <c r="A672" s="111"/>
      <c r="B672" s="111"/>
      <c r="C672" s="123"/>
      <c r="D672" s="112" t="str">
        <f>_xlfn.XLOOKUP(Table13[[#This Row],[Service]],Validation!$A$2:$A$14,Validation!$B$2:$B$14,"",0,1)</f>
        <v/>
      </c>
      <c r="E672" s="112"/>
      <c r="F672" s="113"/>
      <c r="G672" s="114"/>
      <c r="H672" s="115"/>
      <c r="I672" s="112"/>
      <c r="J672" s="112"/>
      <c r="K672" s="112"/>
      <c r="L672" s="114">
        <f>Table13[[#This Row],[Per Unit Price]]*MAX(1,Table13[[#This Row],[Qty of Units]])*MAX(1,Table13[[#This Row],['#NCMs Served / FTEs Employed]])*MAX(1,Table13[[#This Row],[Duration of Service]])</f>
        <v>0</v>
      </c>
      <c r="M672" s="112"/>
      <c r="N672" s="114"/>
    </row>
    <row r="673" spans="1:14" x14ac:dyDescent="0.25">
      <c r="A673" s="111"/>
      <c r="B673" s="111"/>
      <c r="C673" s="123"/>
      <c r="D673" s="112" t="str">
        <f>_xlfn.XLOOKUP(Table13[[#This Row],[Service]],Validation!$A$2:$A$14,Validation!$B$2:$B$14,"",0,1)</f>
        <v/>
      </c>
      <c r="E673" s="112"/>
      <c r="F673" s="113"/>
      <c r="G673" s="114"/>
      <c r="H673" s="115"/>
      <c r="I673" s="112"/>
      <c r="J673" s="112"/>
      <c r="K673" s="112"/>
      <c r="L673" s="114">
        <f>Table13[[#This Row],[Per Unit Price]]*MAX(1,Table13[[#This Row],[Qty of Units]])*MAX(1,Table13[[#This Row],['#NCMs Served / FTEs Employed]])*MAX(1,Table13[[#This Row],[Duration of Service]])</f>
        <v>0</v>
      </c>
      <c r="M673" s="112"/>
      <c r="N673" s="114"/>
    </row>
    <row r="674" spans="1:14" x14ac:dyDescent="0.25">
      <c r="A674" s="111"/>
      <c r="B674" s="111"/>
      <c r="C674" s="123"/>
      <c r="D674" s="112" t="str">
        <f>_xlfn.XLOOKUP(Table13[[#This Row],[Service]],Validation!$A$2:$A$14,Validation!$B$2:$B$14,"",0,1)</f>
        <v/>
      </c>
      <c r="E674" s="112"/>
      <c r="F674" s="113"/>
      <c r="G674" s="114"/>
      <c r="H674" s="115"/>
      <c r="I674" s="112"/>
      <c r="J674" s="112"/>
      <c r="K674" s="112"/>
      <c r="L674" s="114">
        <f>Table13[[#This Row],[Per Unit Price]]*MAX(1,Table13[[#This Row],[Qty of Units]])*MAX(1,Table13[[#This Row],['#NCMs Served / FTEs Employed]])*MAX(1,Table13[[#This Row],[Duration of Service]])</f>
        <v>0</v>
      </c>
      <c r="M674" s="112"/>
      <c r="N674" s="114"/>
    </row>
    <row r="675" spans="1:14" x14ac:dyDescent="0.25">
      <c r="A675" s="111"/>
      <c r="B675" s="111"/>
      <c r="C675" s="123"/>
      <c r="D675" s="112" t="str">
        <f>_xlfn.XLOOKUP(Table13[[#This Row],[Service]],Validation!$A$2:$A$14,Validation!$B$2:$B$14,"",0,1)</f>
        <v/>
      </c>
      <c r="E675" s="112"/>
      <c r="F675" s="113"/>
      <c r="G675" s="114"/>
      <c r="H675" s="115"/>
      <c r="I675" s="112"/>
      <c r="J675" s="112"/>
      <c r="K675" s="112"/>
      <c r="L675" s="114">
        <f>Table13[[#This Row],[Per Unit Price]]*MAX(1,Table13[[#This Row],[Qty of Units]])*MAX(1,Table13[[#This Row],['#NCMs Served / FTEs Employed]])*MAX(1,Table13[[#This Row],[Duration of Service]])</f>
        <v>0</v>
      </c>
      <c r="M675" s="112"/>
      <c r="N675" s="114"/>
    </row>
    <row r="676" spans="1:14" x14ac:dyDescent="0.25">
      <c r="A676" s="111"/>
      <c r="B676" s="111"/>
      <c r="C676" s="123"/>
      <c r="D676" s="112" t="str">
        <f>_xlfn.XLOOKUP(Table13[[#This Row],[Service]],Validation!$A$2:$A$14,Validation!$B$2:$B$14,"",0,1)</f>
        <v/>
      </c>
      <c r="E676" s="112"/>
      <c r="F676" s="113"/>
      <c r="G676" s="114"/>
      <c r="H676" s="115"/>
      <c r="I676" s="112"/>
      <c r="J676" s="112"/>
      <c r="K676" s="112"/>
      <c r="L676" s="114">
        <f>Table13[[#This Row],[Per Unit Price]]*MAX(1,Table13[[#This Row],[Qty of Units]])*MAX(1,Table13[[#This Row],['#NCMs Served / FTEs Employed]])*MAX(1,Table13[[#This Row],[Duration of Service]])</f>
        <v>0</v>
      </c>
      <c r="M676" s="112"/>
      <c r="N676" s="114"/>
    </row>
    <row r="677" spans="1:14" x14ac:dyDescent="0.25">
      <c r="A677" s="111"/>
      <c r="B677" s="111"/>
      <c r="C677" s="123"/>
      <c r="D677" s="112" t="str">
        <f>_xlfn.XLOOKUP(Table13[[#This Row],[Service]],Validation!$A$2:$A$14,Validation!$B$2:$B$14,"",0,1)</f>
        <v/>
      </c>
      <c r="E677" s="112"/>
      <c r="F677" s="113"/>
      <c r="G677" s="114"/>
      <c r="H677" s="115"/>
      <c r="I677" s="112"/>
      <c r="J677" s="112"/>
      <c r="K677" s="112"/>
      <c r="L677" s="114">
        <f>Table13[[#This Row],[Per Unit Price]]*MAX(1,Table13[[#This Row],[Qty of Units]])*MAX(1,Table13[[#This Row],['#NCMs Served / FTEs Employed]])*MAX(1,Table13[[#This Row],[Duration of Service]])</f>
        <v>0</v>
      </c>
      <c r="M677" s="112"/>
      <c r="N677" s="114"/>
    </row>
    <row r="678" spans="1:14" x14ac:dyDescent="0.25">
      <c r="A678" s="111"/>
      <c r="B678" s="111"/>
      <c r="C678" s="123"/>
      <c r="D678" s="112" t="str">
        <f>_xlfn.XLOOKUP(Table13[[#This Row],[Service]],Validation!$A$2:$A$14,Validation!$B$2:$B$14,"",0,1)</f>
        <v/>
      </c>
      <c r="E678" s="112"/>
      <c r="F678" s="113"/>
      <c r="G678" s="114"/>
      <c r="H678" s="115"/>
      <c r="I678" s="112"/>
      <c r="J678" s="112"/>
      <c r="K678" s="112"/>
      <c r="L678" s="114">
        <f>Table13[[#This Row],[Per Unit Price]]*MAX(1,Table13[[#This Row],[Qty of Units]])*MAX(1,Table13[[#This Row],['#NCMs Served / FTEs Employed]])*MAX(1,Table13[[#This Row],[Duration of Service]])</f>
        <v>0</v>
      </c>
      <c r="M678" s="112"/>
      <c r="N678" s="114"/>
    </row>
    <row r="679" spans="1:14" x14ac:dyDescent="0.25">
      <c r="A679" s="111"/>
      <c r="B679" s="111"/>
      <c r="C679" s="123"/>
      <c r="D679" s="112" t="str">
        <f>_xlfn.XLOOKUP(Table13[[#This Row],[Service]],Validation!$A$2:$A$14,Validation!$B$2:$B$14,"",0,1)</f>
        <v/>
      </c>
      <c r="E679" s="112"/>
      <c r="F679" s="113"/>
      <c r="G679" s="114"/>
      <c r="H679" s="115"/>
      <c r="I679" s="112"/>
      <c r="J679" s="112"/>
      <c r="K679" s="112"/>
      <c r="L679" s="114">
        <f>Table13[[#This Row],[Per Unit Price]]*MAX(1,Table13[[#This Row],[Qty of Units]])*MAX(1,Table13[[#This Row],['#NCMs Served / FTEs Employed]])*MAX(1,Table13[[#This Row],[Duration of Service]])</f>
        <v>0</v>
      </c>
      <c r="M679" s="112"/>
      <c r="N679" s="114"/>
    </row>
    <row r="680" spans="1:14" x14ac:dyDescent="0.25">
      <c r="A680" s="111"/>
      <c r="B680" s="111"/>
      <c r="C680" s="123"/>
      <c r="D680" s="112" t="str">
        <f>_xlfn.XLOOKUP(Table13[[#This Row],[Service]],Validation!$A$2:$A$14,Validation!$B$2:$B$14,"",0,1)</f>
        <v/>
      </c>
      <c r="E680" s="112"/>
      <c r="F680" s="113"/>
      <c r="G680" s="114"/>
      <c r="H680" s="115"/>
      <c r="I680" s="112"/>
      <c r="J680" s="112"/>
      <c r="K680" s="112"/>
      <c r="L680" s="114">
        <f>Table13[[#This Row],[Per Unit Price]]*MAX(1,Table13[[#This Row],[Qty of Units]])*MAX(1,Table13[[#This Row],['#NCMs Served / FTEs Employed]])*MAX(1,Table13[[#This Row],[Duration of Service]])</f>
        <v>0</v>
      </c>
      <c r="M680" s="112"/>
      <c r="N680" s="114"/>
    </row>
    <row r="681" spans="1:14" x14ac:dyDescent="0.25">
      <c r="A681" s="111"/>
      <c r="B681" s="111"/>
      <c r="C681" s="123"/>
      <c r="D681" s="112" t="str">
        <f>_xlfn.XLOOKUP(Table13[[#This Row],[Service]],Validation!$A$2:$A$14,Validation!$B$2:$B$14,"",0,1)</f>
        <v/>
      </c>
      <c r="E681" s="112"/>
      <c r="F681" s="113"/>
      <c r="G681" s="114"/>
      <c r="H681" s="115"/>
      <c r="I681" s="112"/>
      <c r="J681" s="112"/>
      <c r="K681" s="112"/>
      <c r="L681" s="114">
        <f>Table13[[#This Row],[Per Unit Price]]*MAX(1,Table13[[#This Row],[Qty of Units]])*MAX(1,Table13[[#This Row],['#NCMs Served / FTEs Employed]])*MAX(1,Table13[[#This Row],[Duration of Service]])</f>
        <v>0</v>
      </c>
      <c r="M681" s="112"/>
      <c r="N681" s="114"/>
    </row>
    <row r="682" spans="1:14" x14ac:dyDescent="0.25">
      <c r="A682" s="111"/>
      <c r="B682" s="111"/>
      <c r="C682" s="123"/>
      <c r="D682" s="112" t="str">
        <f>_xlfn.XLOOKUP(Table13[[#This Row],[Service]],Validation!$A$2:$A$14,Validation!$B$2:$B$14,"",0,1)</f>
        <v/>
      </c>
      <c r="E682" s="112"/>
      <c r="F682" s="113"/>
      <c r="G682" s="114"/>
      <c r="H682" s="115"/>
      <c r="I682" s="112"/>
      <c r="J682" s="112"/>
      <c r="K682" s="112"/>
      <c r="L682" s="114">
        <f>Table13[[#This Row],[Per Unit Price]]*MAX(1,Table13[[#This Row],[Qty of Units]])*MAX(1,Table13[[#This Row],['#NCMs Served / FTEs Employed]])*MAX(1,Table13[[#This Row],[Duration of Service]])</f>
        <v>0</v>
      </c>
      <c r="M682" s="112"/>
      <c r="N682" s="114"/>
    </row>
    <row r="683" spans="1:14" x14ac:dyDescent="0.25">
      <c r="A683" s="111"/>
      <c r="B683" s="111"/>
      <c r="C683" s="123"/>
      <c r="D683" s="112" t="str">
        <f>_xlfn.XLOOKUP(Table13[[#This Row],[Service]],Validation!$A$2:$A$14,Validation!$B$2:$B$14,"",0,1)</f>
        <v/>
      </c>
      <c r="E683" s="112"/>
      <c r="F683" s="113"/>
      <c r="G683" s="114"/>
      <c r="H683" s="115"/>
      <c r="I683" s="112"/>
      <c r="J683" s="112"/>
      <c r="K683" s="112"/>
      <c r="L683" s="114">
        <f>Table13[[#This Row],[Per Unit Price]]*MAX(1,Table13[[#This Row],[Qty of Units]])*MAX(1,Table13[[#This Row],['#NCMs Served / FTEs Employed]])*MAX(1,Table13[[#This Row],[Duration of Service]])</f>
        <v>0</v>
      </c>
      <c r="M683" s="112"/>
      <c r="N683" s="114"/>
    </row>
    <row r="684" spans="1:14" x14ac:dyDescent="0.25">
      <c r="A684" s="111"/>
      <c r="B684" s="111"/>
      <c r="C684" s="123"/>
      <c r="D684" s="112" t="str">
        <f>_xlfn.XLOOKUP(Table13[[#This Row],[Service]],Validation!$A$2:$A$14,Validation!$B$2:$B$14,"",0,1)</f>
        <v/>
      </c>
      <c r="E684" s="112"/>
      <c r="F684" s="113"/>
      <c r="G684" s="114"/>
      <c r="H684" s="115"/>
      <c r="I684" s="112"/>
      <c r="J684" s="112"/>
      <c r="K684" s="112"/>
      <c r="L684" s="114">
        <f>Table13[[#This Row],[Per Unit Price]]*MAX(1,Table13[[#This Row],[Qty of Units]])*MAX(1,Table13[[#This Row],['#NCMs Served / FTEs Employed]])*MAX(1,Table13[[#This Row],[Duration of Service]])</f>
        <v>0</v>
      </c>
      <c r="M684" s="112"/>
      <c r="N684" s="114"/>
    </row>
    <row r="685" spans="1:14" x14ac:dyDescent="0.25">
      <c r="A685" s="111"/>
      <c r="B685" s="111"/>
      <c r="C685" s="123"/>
      <c r="D685" s="112" t="str">
        <f>_xlfn.XLOOKUP(Table13[[#This Row],[Service]],Validation!$A$2:$A$14,Validation!$B$2:$B$14,"",0,1)</f>
        <v/>
      </c>
      <c r="E685" s="112"/>
      <c r="F685" s="113"/>
      <c r="G685" s="114"/>
      <c r="H685" s="115"/>
      <c r="I685" s="112"/>
      <c r="J685" s="112"/>
      <c r="K685" s="112"/>
      <c r="L685" s="114">
        <f>Table13[[#This Row],[Per Unit Price]]*MAX(1,Table13[[#This Row],[Qty of Units]])*MAX(1,Table13[[#This Row],['#NCMs Served / FTEs Employed]])*MAX(1,Table13[[#This Row],[Duration of Service]])</f>
        <v>0</v>
      </c>
      <c r="M685" s="112"/>
      <c r="N685" s="114"/>
    </row>
    <row r="686" spans="1:14" x14ac:dyDescent="0.25">
      <c r="A686" s="111"/>
      <c r="B686" s="111"/>
      <c r="C686" s="123"/>
      <c r="D686" s="112" t="str">
        <f>_xlfn.XLOOKUP(Table13[[#This Row],[Service]],Validation!$A$2:$A$14,Validation!$B$2:$B$14,"",0,1)</f>
        <v/>
      </c>
      <c r="E686" s="112"/>
      <c r="F686" s="113"/>
      <c r="G686" s="114"/>
      <c r="H686" s="115"/>
      <c r="I686" s="112"/>
      <c r="J686" s="112"/>
      <c r="K686" s="112"/>
      <c r="L686" s="114">
        <f>Table13[[#This Row],[Per Unit Price]]*MAX(1,Table13[[#This Row],[Qty of Units]])*MAX(1,Table13[[#This Row],['#NCMs Served / FTEs Employed]])*MAX(1,Table13[[#This Row],[Duration of Service]])</f>
        <v>0</v>
      </c>
      <c r="M686" s="112"/>
      <c r="N686" s="114"/>
    </row>
    <row r="687" spans="1:14" x14ac:dyDescent="0.25">
      <c r="A687" s="111"/>
      <c r="B687" s="111"/>
      <c r="C687" s="123"/>
      <c r="D687" s="112" t="str">
        <f>_xlfn.XLOOKUP(Table13[[#This Row],[Service]],Validation!$A$2:$A$14,Validation!$B$2:$B$14,"",0,1)</f>
        <v/>
      </c>
      <c r="E687" s="112"/>
      <c r="F687" s="113"/>
      <c r="G687" s="114"/>
      <c r="H687" s="115"/>
      <c r="I687" s="112"/>
      <c r="J687" s="112"/>
      <c r="K687" s="112"/>
      <c r="L687" s="114">
        <f>Table13[[#This Row],[Per Unit Price]]*MAX(1,Table13[[#This Row],[Qty of Units]])*MAX(1,Table13[[#This Row],['#NCMs Served / FTEs Employed]])*MAX(1,Table13[[#This Row],[Duration of Service]])</f>
        <v>0</v>
      </c>
      <c r="M687" s="112"/>
      <c r="N687" s="114"/>
    </row>
    <row r="688" spans="1:14" x14ac:dyDescent="0.25">
      <c r="A688" s="111"/>
      <c r="B688" s="111"/>
      <c r="C688" s="123"/>
      <c r="D688" s="112" t="str">
        <f>_xlfn.XLOOKUP(Table13[[#This Row],[Service]],Validation!$A$2:$A$14,Validation!$B$2:$B$14,"",0,1)</f>
        <v/>
      </c>
      <c r="E688" s="112"/>
      <c r="F688" s="113"/>
      <c r="G688" s="114"/>
      <c r="H688" s="115"/>
      <c r="I688" s="112"/>
      <c r="J688" s="112"/>
      <c r="K688" s="112"/>
      <c r="L688" s="114">
        <f>Table13[[#This Row],[Per Unit Price]]*MAX(1,Table13[[#This Row],[Qty of Units]])*MAX(1,Table13[[#This Row],['#NCMs Served / FTEs Employed]])*MAX(1,Table13[[#This Row],[Duration of Service]])</f>
        <v>0</v>
      </c>
      <c r="M688" s="112"/>
      <c r="N688" s="114"/>
    </row>
    <row r="689" spans="1:14" x14ac:dyDescent="0.25">
      <c r="A689" s="111"/>
      <c r="B689" s="111"/>
      <c r="C689" s="123"/>
      <c r="D689" s="112" t="str">
        <f>_xlfn.XLOOKUP(Table13[[#This Row],[Service]],Validation!$A$2:$A$14,Validation!$B$2:$B$14,"",0,1)</f>
        <v/>
      </c>
      <c r="E689" s="112"/>
      <c r="F689" s="113"/>
      <c r="G689" s="114"/>
      <c r="H689" s="115"/>
      <c r="I689" s="112"/>
      <c r="J689" s="112"/>
      <c r="K689" s="112"/>
      <c r="L689" s="114">
        <f>Table13[[#This Row],[Per Unit Price]]*MAX(1,Table13[[#This Row],[Qty of Units]])*MAX(1,Table13[[#This Row],['#NCMs Served / FTEs Employed]])*MAX(1,Table13[[#This Row],[Duration of Service]])</f>
        <v>0</v>
      </c>
      <c r="M689" s="112"/>
      <c r="N689" s="114"/>
    </row>
    <row r="690" spans="1:14" x14ac:dyDescent="0.25">
      <c r="A690" s="111"/>
      <c r="B690" s="111"/>
      <c r="C690" s="123"/>
      <c r="D690" s="112" t="str">
        <f>_xlfn.XLOOKUP(Table13[[#This Row],[Service]],Validation!$A$2:$A$14,Validation!$B$2:$B$14,"",0,1)</f>
        <v/>
      </c>
      <c r="E690" s="112"/>
      <c r="F690" s="113"/>
      <c r="G690" s="114"/>
      <c r="H690" s="115"/>
      <c r="I690" s="112"/>
      <c r="J690" s="112"/>
      <c r="K690" s="112"/>
      <c r="L690" s="114">
        <f>Table13[[#This Row],[Per Unit Price]]*MAX(1,Table13[[#This Row],[Qty of Units]])*MAX(1,Table13[[#This Row],['#NCMs Served / FTEs Employed]])*MAX(1,Table13[[#This Row],[Duration of Service]])</f>
        <v>0</v>
      </c>
      <c r="M690" s="112"/>
      <c r="N690" s="114"/>
    </row>
    <row r="691" spans="1:14" x14ac:dyDescent="0.25">
      <c r="A691" s="111"/>
      <c r="B691" s="111"/>
      <c r="C691" s="123"/>
      <c r="D691" s="112" t="str">
        <f>_xlfn.XLOOKUP(Table13[[#This Row],[Service]],Validation!$A$2:$A$14,Validation!$B$2:$B$14,"",0,1)</f>
        <v/>
      </c>
      <c r="E691" s="112"/>
      <c r="F691" s="113"/>
      <c r="G691" s="114"/>
      <c r="H691" s="115"/>
      <c r="I691" s="112"/>
      <c r="J691" s="112"/>
      <c r="K691" s="112"/>
      <c r="L691" s="114">
        <f>Table13[[#This Row],[Per Unit Price]]*MAX(1,Table13[[#This Row],[Qty of Units]])*MAX(1,Table13[[#This Row],['#NCMs Served / FTEs Employed]])*MAX(1,Table13[[#This Row],[Duration of Service]])</f>
        <v>0</v>
      </c>
      <c r="M691" s="112"/>
      <c r="N691" s="114"/>
    </row>
    <row r="692" spans="1:14" x14ac:dyDescent="0.25">
      <c r="A692" s="111"/>
      <c r="B692" s="111"/>
      <c r="C692" s="123"/>
      <c r="D692" s="112" t="str">
        <f>_xlfn.XLOOKUP(Table13[[#This Row],[Service]],Validation!$A$2:$A$14,Validation!$B$2:$B$14,"",0,1)</f>
        <v/>
      </c>
      <c r="E692" s="112"/>
      <c r="F692" s="113"/>
      <c r="G692" s="114"/>
      <c r="H692" s="115"/>
      <c r="I692" s="112"/>
      <c r="J692" s="112"/>
      <c r="K692" s="112"/>
      <c r="L692" s="114">
        <f>Table13[[#This Row],[Per Unit Price]]*MAX(1,Table13[[#This Row],[Qty of Units]])*MAX(1,Table13[[#This Row],['#NCMs Served / FTEs Employed]])*MAX(1,Table13[[#This Row],[Duration of Service]])</f>
        <v>0</v>
      </c>
      <c r="M692" s="112"/>
      <c r="N692" s="114"/>
    </row>
    <row r="693" spans="1:14" x14ac:dyDescent="0.25">
      <c r="A693" s="111"/>
      <c r="B693" s="111"/>
      <c r="C693" s="123"/>
      <c r="D693" s="112" t="str">
        <f>_xlfn.XLOOKUP(Table13[[#This Row],[Service]],Validation!$A$2:$A$14,Validation!$B$2:$B$14,"",0,1)</f>
        <v/>
      </c>
      <c r="E693" s="112"/>
      <c r="F693" s="113"/>
      <c r="G693" s="114"/>
      <c r="H693" s="115"/>
      <c r="I693" s="112"/>
      <c r="J693" s="112"/>
      <c r="K693" s="112"/>
      <c r="L693" s="114">
        <f>Table13[[#This Row],[Per Unit Price]]*MAX(1,Table13[[#This Row],[Qty of Units]])*MAX(1,Table13[[#This Row],['#NCMs Served / FTEs Employed]])*MAX(1,Table13[[#This Row],[Duration of Service]])</f>
        <v>0</v>
      </c>
      <c r="M693" s="112"/>
      <c r="N693" s="114"/>
    </row>
    <row r="694" spans="1:14" x14ac:dyDescent="0.25">
      <c r="A694" s="111"/>
      <c r="B694" s="111"/>
      <c r="C694" s="123"/>
      <c r="D694" s="112" t="str">
        <f>_xlfn.XLOOKUP(Table13[[#This Row],[Service]],Validation!$A$2:$A$14,Validation!$B$2:$B$14,"",0,1)</f>
        <v/>
      </c>
      <c r="E694" s="112"/>
      <c r="F694" s="113"/>
      <c r="G694" s="114"/>
      <c r="H694" s="115"/>
      <c r="I694" s="112"/>
      <c r="J694" s="112"/>
      <c r="K694" s="112"/>
      <c r="L694" s="114">
        <f>Table13[[#This Row],[Per Unit Price]]*MAX(1,Table13[[#This Row],[Qty of Units]])*MAX(1,Table13[[#This Row],['#NCMs Served / FTEs Employed]])*MAX(1,Table13[[#This Row],[Duration of Service]])</f>
        <v>0</v>
      </c>
      <c r="M694" s="112"/>
      <c r="N694" s="114"/>
    </row>
    <row r="695" spans="1:14" x14ac:dyDescent="0.25">
      <c r="A695" s="111"/>
      <c r="B695" s="111"/>
      <c r="C695" s="123"/>
      <c r="D695" s="112" t="str">
        <f>_xlfn.XLOOKUP(Table13[[#This Row],[Service]],Validation!$A$2:$A$14,Validation!$B$2:$B$14,"",0,1)</f>
        <v/>
      </c>
      <c r="E695" s="112"/>
      <c r="F695" s="113"/>
      <c r="G695" s="114"/>
      <c r="H695" s="115"/>
      <c r="I695" s="112"/>
      <c r="J695" s="112"/>
      <c r="K695" s="112"/>
      <c r="L695" s="114">
        <f>Table13[[#This Row],[Per Unit Price]]*MAX(1,Table13[[#This Row],[Qty of Units]])*MAX(1,Table13[[#This Row],['#NCMs Served / FTEs Employed]])*MAX(1,Table13[[#This Row],[Duration of Service]])</f>
        <v>0</v>
      </c>
      <c r="M695" s="112"/>
      <c r="N695" s="114"/>
    </row>
    <row r="696" spans="1:14" x14ac:dyDescent="0.25">
      <c r="A696" s="111"/>
      <c r="B696" s="111"/>
      <c r="C696" s="123"/>
      <c r="D696" s="112" t="str">
        <f>_xlfn.XLOOKUP(Table13[[#This Row],[Service]],Validation!$A$2:$A$14,Validation!$B$2:$B$14,"",0,1)</f>
        <v/>
      </c>
      <c r="E696" s="112"/>
      <c r="F696" s="113"/>
      <c r="G696" s="114"/>
      <c r="H696" s="115"/>
      <c r="I696" s="112"/>
      <c r="J696" s="112"/>
      <c r="K696" s="112"/>
      <c r="L696" s="114">
        <f>Table13[[#This Row],[Per Unit Price]]*MAX(1,Table13[[#This Row],[Qty of Units]])*MAX(1,Table13[[#This Row],['#NCMs Served / FTEs Employed]])*MAX(1,Table13[[#This Row],[Duration of Service]])</f>
        <v>0</v>
      </c>
      <c r="M696" s="112"/>
      <c r="N696" s="114"/>
    </row>
    <row r="697" spans="1:14" x14ac:dyDescent="0.25">
      <c r="A697" s="111"/>
      <c r="B697" s="111"/>
      <c r="C697" s="123"/>
      <c r="D697" s="112" t="str">
        <f>_xlfn.XLOOKUP(Table13[[#This Row],[Service]],Validation!$A$2:$A$14,Validation!$B$2:$B$14,"",0,1)</f>
        <v/>
      </c>
      <c r="E697" s="112"/>
      <c r="F697" s="113"/>
      <c r="G697" s="114"/>
      <c r="H697" s="115"/>
      <c r="I697" s="112"/>
      <c r="J697" s="112"/>
      <c r="K697" s="112"/>
      <c r="L697" s="114">
        <f>Table13[[#This Row],[Per Unit Price]]*MAX(1,Table13[[#This Row],[Qty of Units]])*MAX(1,Table13[[#This Row],['#NCMs Served / FTEs Employed]])*MAX(1,Table13[[#This Row],[Duration of Service]])</f>
        <v>0</v>
      </c>
      <c r="M697" s="112"/>
      <c r="N697" s="114"/>
    </row>
    <row r="698" spans="1:14" x14ac:dyDescent="0.25">
      <c r="A698" s="111"/>
      <c r="B698" s="111"/>
      <c r="C698" s="123"/>
      <c r="D698" s="112" t="str">
        <f>_xlfn.XLOOKUP(Table13[[#This Row],[Service]],Validation!$A$2:$A$14,Validation!$B$2:$B$14,"",0,1)</f>
        <v/>
      </c>
      <c r="E698" s="112"/>
      <c r="F698" s="113"/>
      <c r="G698" s="114"/>
      <c r="H698" s="115"/>
      <c r="I698" s="112"/>
      <c r="J698" s="112"/>
      <c r="K698" s="112"/>
      <c r="L698" s="114">
        <f>Table13[[#This Row],[Per Unit Price]]*MAX(1,Table13[[#This Row],[Qty of Units]])*MAX(1,Table13[[#This Row],['#NCMs Served / FTEs Employed]])*MAX(1,Table13[[#This Row],[Duration of Service]])</f>
        <v>0</v>
      </c>
      <c r="M698" s="112"/>
      <c r="N698" s="114"/>
    </row>
    <row r="699" spans="1:14" x14ac:dyDescent="0.25">
      <c r="A699" s="111"/>
      <c r="B699" s="111"/>
      <c r="C699" s="123"/>
      <c r="D699" s="112" t="str">
        <f>_xlfn.XLOOKUP(Table13[[#This Row],[Service]],Validation!$A$2:$A$14,Validation!$B$2:$B$14,"",0,1)</f>
        <v/>
      </c>
      <c r="E699" s="112"/>
      <c r="F699" s="113"/>
      <c r="G699" s="114"/>
      <c r="H699" s="115"/>
      <c r="I699" s="112"/>
      <c r="J699" s="112"/>
      <c r="K699" s="112"/>
      <c r="L699" s="114">
        <f>Table13[[#This Row],[Per Unit Price]]*MAX(1,Table13[[#This Row],[Qty of Units]])*MAX(1,Table13[[#This Row],['#NCMs Served / FTEs Employed]])*MAX(1,Table13[[#This Row],[Duration of Service]])</f>
        <v>0</v>
      </c>
      <c r="M699" s="112"/>
      <c r="N699" s="114"/>
    </row>
    <row r="700" spans="1:14" x14ac:dyDescent="0.25">
      <c r="A700" s="111"/>
      <c r="B700" s="111"/>
      <c r="C700" s="123"/>
      <c r="D700" s="112" t="str">
        <f>_xlfn.XLOOKUP(Table13[[#This Row],[Service]],Validation!$A$2:$A$14,Validation!$B$2:$B$14,"",0,1)</f>
        <v/>
      </c>
      <c r="E700" s="112"/>
      <c r="F700" s="113"/>
      <c r="G700" s="114"/>
      <c r="H700" s="115"/>
      <c r="I700" s="112"/>
      <c r="J700" s="112"/>
      <c r="K700" s="112"/>
      <c r="L700" s="114">
        <f>Table13[[#This Row],[Per Unit Price]]*MAX(1,Table13[[#This Row],[Qty of Units]])*MAX(1,Table13[[#This Row],['#NCMs Served / FTEs Employed]])*MAX(1,Table13[[#This Row],[Duration of Service]])</f>
        <v>0</v>
      </c>
      <c r="M700" s="112"/>
      <c r="N700" s="114"/>
    </row>
    <row r="701" spans="1:14" x14ac:dyDescent="0.25">
      <c r="A701" s="111"/>
      <c r="B701" s="111"/>
      <c r="C701" s="123"/>
      <c r="D701" s="112" t="str">
        <f>_xlfn.XLOOKUP(Table13[[#This Row],[Service]],Validation!$A$2:$A$14,Validation!$B$2:$B$14,"",0,1)</f>
        <v/>
      </c>
      <c r="E701" s="112"/>
      <c r="F701" s="113"/>
      <c r="G701" s="114"/>
      <c r="H701" s="115"/>
      <c r="I701" s="112"/>
      <c r="J701" s="112"/>
      <c r="K701" s="112"/>
      <c r="L701" s="114">
        <f>Table13[[#This Row],[Per Unit Price]]*MAX(1,Table13[[#This Row],[Qty of Units]])*MAX(1,Table13[[#This Row],['#NCMs Served / FTEs Employed]])*MAX(1,Table13[[#This Row],[Duration of Service]])</f>
        <v>0</v>
      </c>
      <c r="M701" s="112"/>
      <c r="N701" s="114"/>
    </row>
    <row r="702" spans="1:14" x14ac:dyDescent="0.25">
      <c r="A702" s="111"/>
      <c r="B702" s="111"/>
      <c r="C702" s="123"/>
      <c r="D702" s="112" t="str">
        <f>_xlfn.XLOOKUP(Table13[[#This Row],[Service]],Validation!$A$2:$A$14,Validation!$B$2:$B$14,"",0,1)</f>
        <v/>
      </c>
      <c r="E702" s="112"/>
      <c r="F702" s="113"/>
      <c r="G702" s="114"/>
      <c r="H702" s="115"/>
      <c r="I702" s="112"/>
      <c r="J702" s="112"/>
      <c r="K702" s="112"/>
      <c r="L702" s="114">
        <f>Table13[[#This Row],[Per Unit Price]]*MAX(1,Table13[[#This Row],[Qty of Units]])*MAX(1,Table13[[#This Row],['#NCMs Served / FTEs Employed]])*MAX(1,Table13[[#This Row],[Duration of Service]])</f>
        <v>0</v>
      </c>
      <c r="M702" s="112"/>
      <c r="N702" s="114"/>
    </row>
    <row r="703" spans="1:14" x14ac:dyDescent="0.25">
      <c r="A703" s="111"/>
      <c r="B703" s="111"/>
      <c r="C703" s="123"/>
      <c r="D703" s="112" t="str">
        <f>_xlfn.XLOOKUP(Table13[[#This Row],[Service]],Validation!$A$2:$A$14,Validation!$B$2:$B$14,"",0,1)</f>
        <v/>
      </c>
      <c r="E703" s="112"/>
      <c r="F703" s="113"/>
      <c r="G703" s="114"/>
      <c r="H703" s="115"/>
      <c r="I703" s="112"/>
      <c r="J703" s="112"/>
      <c r="K703" s="112"/>
      <c r="L703" s="114">
        <f>Table13[[#This Row],[Per Unit Price]]*MAX(1,Table13[[#This Row],[Qty of Units]])*MAX(1,Table13[[#This Row],['#NCMs Served / FTEs Employed]])*MAX(1,Table13[[#This Row],[Duration of Service]])</f>
        <v>0</v>
      </c>
      <c r="M703" s="112"/>
      <c r="N703" s="114"/>
    </row>
    <row r="704" spans="1:14" x14ac:dyDescent="0.25">
      <c r="A704" s="111"/>
      <c r="B704" s="111"/>
      <c r="C704" s="123"/>
      <c r="D704" s="112" t="str">
        <f>_xlfn.XLOOKUP(Table13[[#This Row],[Service]],Validation!$A$2:$A$14,Validation!$B$2:$B$14,"",0,1)</f>
        <v/>
      </c>
      <c r="E704" s="112"/>
      <c r="F704" s="113"/>
      <c r="G704" s="114"/>
      <c r="H704" s="115"/>
      <c r="I704" s="112"/>
      <c r="J704" s="112"/>
      <c r="K704" s="112"/>
      <c r="L704" s="114">
        <f>Table13[[#This Row],[Per Unit Price]]*MAX(1,Table13[[#This Row],[Qty of Units]])*MAX(1,Table13[[#This Row],['#NCMs Served / FTEs Employed]])*MAX(1,Table13[[#This Row],[Duration of Service]])</f>
        <v>0</v>
      </c>
      <c r="M704" s="112"/>
      <c r="N704" s="114"/>
    </row>
    <row r="705" spans="1:14" x14ac:dyDescent="0.25">
      <c r="A705" s="111"/>
      <c r="B705" s="111"/>
      <c r="C705" s="123"/>
      <c r="D705" s="112" t="str">
        <f>_xlfn.XLOOKUP(Table13[[#This Row],[Service]],Validation!$A$2:$A$14,Validation!$B$2:$B$14,"",0,1)</f>
        <v/>
      </c>
      <c r="E705" s="112"/>
      <c r="F705" s="113"/>
      <c r="G705" s="114"/>
      <c r="H705" s="115"/>
      <c r="I705" s="112"/>
      <c r="J705" s="112"/>
      <c r="K705" s="112"/>
      <c r="L705" s="114">
        <f>Table13[[#This Row],[Per Unit Price]]*MAX(1,Table13[[#This Row],[Qty of Units]])*MAX(1,Table13[[#This Row],['#NCMs Served / FTEs Employed]])*MAX(1,Table13[[#This Row],[Duration of Service]])</f>
        <v>0</v>
      </c>
      <c r="M705" s="112"/>
      <c r="N705" s="114"/>
    </row>
    <row r="706" spans="1:14" x14ac:dyDescent="0.25">
      <c r="A706" s="111"/>
      <c r="B706" s="111"/>
      <c r="C706" s="123"/>
      <c r="D706" s="112" t="str">
        <f>_xlfn.XLOOKUP(Table13[[#This Row],[Service]],Validation!$A$2:$A$14,Validation!$B$2:$B$14,"",0,1)</f>
        <v/>
      </c>
      <c r="E706" s="112"/>
      <c r="F706" s="113"/>
      <c r="G706" s="114"/>
      <c r="H706" s="115"/>
      <c r="I706" s="112"/>
      <c r="J706" s="112"/>
      <c r="K706" s="112"/>
      <c r="L706" s="114">
        <f>Table13[[#This Row],[Per Unit Price]]*MAX(1,Table13[[#This Row],[Qty of Units]])*MAX(1,Table13[[#This Row],['#NCMs Served / FTEs Employed]])*MAX(1,Table13[[#This Row],[Duration of Service]])</f>
        <v>0</v>
      </c>
      <c r="M706" s="112"/>
      <c r="N706" s="114"/>
    </row>
    <row r="707" spans="1:14" x14ac:dyDescent="0.25">
      <c r="A707" s="111"/>
      <c r="B707" s="111"/>
      <c r="C707" s="123"/>
      <c r="D707" s="112" t="str">
        <f>_xlfn.XLOOKUP(Table13[[#This Row],[Service]],Validation!$A$2:$A$14,Validation!$B$2:$B$14,"",0,1)</f>
        <v/>
      </c>
      <c r="E707" s="112"/>
      <c r="F707" s="113"/>
      <c r="G707" s="114"/>
      <c r="H707" s="115"/>
      <c r="I707" s="112"/>
      <c r="J707" s="112"/>
      <c r="K707" s="112"/>
      <c r="L707" s="114">
        <f>Table13[[#This Row],[Per Unit Price]]*MAX(1,Table13[[#This Row],[Qty of Units]])*MAX(1,Table13[[#This Row],['#NCMs Served / FTEs Employed]])*MAX(1,Table13[[#This Row],[Duration of Service]])</f>
        <v>0</v>
      </c>
      <c r="M707" s="112"/>
      <c r="N707" s="114"/>
    </row>
    <row r="708" spans="1:14" x14ac:dyDescent="0.25">
      <c r="A708" s="111"/>
      <c r="B708" s="111"/>
      <c r="C708" s="123"/>
      <c r="D708" s="112" t="str">
        <f>_xlfn.XLOOKUP(Table13[[#This Row],[Service]],Validation!$A$2:$A$14,Validation!$B$2:$B$14,"",0,1)</f>
        <v/>
      </c>
      <c r="E708" s="112"/>
      <c r="F708" s="113"/>
      <c r="G708" s="114"/>
      <c r="H708" s="115"/>
      <c r="I708" s="112"/>
      <c r="J708" s="112"/>
      <c r="K708" s="112"/>
      <c r="L708" s="114">
        <f>Table13[[#This Row],[Per Unit Price]]*MAX(1,Table13[[#This Row],[Qty of Units]])*MAX(1,Table13[[#This Row],['#NCMs Served / FTEs Employed]])*MAX(1,Table13[[#This Row],[Duration of Service]])</f>
        <v>0</v>
      </c>
      <c r="M708" s="112"/>
      <c r="N708" s="114"/>
    </row>
    <row r="709" spans="1:14" x14ac:dyDescent="0.25">
      <c r="A709" s="111"/>
      <c r="B709" s="111"/>
      <c r="C709" s="123"/>
      <c r="D709" s="112" t="str">
        <f>_xlfn.XLOOKUP(Table13[[#This Row],[Service]],Validation!$A$2:$A$14,Validation!$B$2:$B$14,"",0,1)</f>
        <v/>
      </c>
      <c r="E709" s="112"/>
      <c r="F709" s="113"/>
      <c r="G709" s="114"/>
      <c r="H709" s="115"/>
      <c r="I709" s="112"/>
      <c r="J709" s="112"/>
      <c r="K709" s="112"/>
      <c r="L709" s="114">
        <f>Table13[[#This Row],[Per Unit Price]]*MAX(1,Table13[[#This Row],[Qty of Units]])*MAX(1,Table13[[#This Row],['#NCMs Served / FTEs Employed]])*MAX(1,Table13[[#This Row],[Duration of Service]])</f>
        <v>0</v>
      </c>
      <c r="M709" s="112"/>
      <c r="N709" s="114"/>
    </row>
    <row r="710" spans="1:14" x14ac:dyDescent="0.25">
      <c r="A710" s="111"/>
      <c r="B710" s="111"/>
      <c r="C710" s="123"/>
      <c r="D710" s="112" t="str">
        <f>_xlfn.XLOOKUP(Table13[[#This Row],[Service]],Validation!$A$2:$A$14,Validation!$B$2:$B$14,"",0,1)</f>
        <v/>
      </c>
      <c r="E710" s="112"/>
      <c r="F710" s="113"/>
      <c r="G710" s="114"/>
      <c r="H710" s="115"/>
      <c r="I710" s="112"/>
      <c r="J710" s="112"/>
      <c r="K710" s="112"/>
      <c r="L710" s="114">
        <f>Table13[[#This Row],[Per Unit Price]]*MAX(1,Table13[[#This Row],[Qty of Units]])*MAX(1,Table13[[#This Row],['#NCMs Served / FTEs Employed]])*MAX(1,Table13[[#This Row],[Duration of Service]])</f>
        <v>0</v>
      </c>
      <c r="M710" s="112"/>
      <c r="N710" s="114"/>
    </row>
    <row r="711" spans="1:14" x14ac:dyDescent="0.25">
      <c r="A711" s="111"/>
      <c r="B711" s="111"/>
      <c r="C711" s="123"/>
      <c r="D711" s="112" t="str">
        <f>_xlfn.XLOOKUP(Table13[[#This Row],[Service]],Validation!$A$2:$A$14,Validation!$B$2:$B$14,"",0,1)</f>
        <v/>
      </c>
      <c r="E711" s="112"/>
      <c r="F711" s="113"/>
      <c r="G711" s="114"/>
      <c r="H711" s="115"/>
      <c r="I711" s="112"/>
      <c r="J711" s="112"/>
      <c r="K711" s="112"/>
      <c r="L711" s="114">
        <f>Table13[[#This Row],[Per Unit Price]]*MAX(1,Table13[[#This Row],[Qty of Units]])*MAX(1,Table13[[#This Row],['#NCMs Served / FTEs Employed]])*MAX(1,Table13[[#This Row],[Duration of Service]])</f>
        <v>0</v>
      </c>
      <c r="M711" s="112"/>
      <c r="N711" s="114"/>
    </row>
    <row r="712" spans="1:14" x14ac:dyDescent="0.25">
      <c r="A712" s="111"/>
      <c r="B712" s="111"/>
      <c r="C712" s="123"/>
      <c r="D712" s="112" t="str">
        <f>_xlfn.XLOOKUP(Table13[[#This Row],[Service]],Validation!$A$2:$A$14,Validation!$B$2:$B$14,"",0,1)</f>
        <v/>
      </c>
      <c r="E712" s="112"/>
      <c r="F712" s="113"/>
      <c r="G712" s="114"/>
      <c r="H712" s="115"/>
      <c r="I712" s="112"/>
      <c r="J712" s="112"/>
      <c r="K712" s="112"/>
      <c r="L712" s="114">
        <f>Table13[[#This Row],[Per Unit Price]]*MAX(1,Table13[[#This Row],[Qty of Units]])*MAX(1,Table13[[#This Row],['#NCMs Served / FTEs Employed]])*MAX(1,Table13[[#This Row],[Duration of Service]])</f>
        <v>0</v>
      </c>
      <c r="M712" s="112"/>
      <c r="N712" s="114"/>
    </row>
    <row r="713" spans="1:14" x14ac:dyDescent="0.25">
      <c r="A713" s="111"/>
      <c r="B713" s="111"/>
      <c r="C713" s="123"/>
      <c r="D713" s="112" t="str">
        <f>_xlfn.XLOOKUP(Table13[[#This Row],[Service]],Validation!$A$2:$A$14,Validation!$B$2:$B$14,"",0,1)</f>
        <v/>
      </c>
      <c r="E713" s="112"/>
      <c r="F713" s="113"/>
      <c r="G713" s="114"/>
      <c r="H713" s="115"/>
      <c r="I713" s="112"/>
      <c r="J713" s="112"/>
      <c r="K713" s="112"/>
      <c r="L713" s="114">
        <f>Table13[[#This Row],[Per Unit Price]]*MAX(1,Table13[[#This Row],[Qty of Units]])*MAX(1,Table13[[#This Row],['#NCMs Served / FTEs Employed]])*MAX(1,Table13[[#This Row],[Duration of Service]])</f>
        <v>0</v>
      </c>
      <c r="M713" s="112"/>
      <c r="N713" s="114"/>
    </row>
    <row r="714" spans="1:14" x14ac:dyDescent="0.25">
      <c r="A714" s="111"/>
      <c r="B714" s="111"/>
      <c r="C714" s="123"/>
      <c r="D714" s="112" t="str">
        <f>_xlfn.XLOOKUP(Table13[[#This Row],[Service]],Validation!$A$2:$A$14,Validation!$B$2:$B$14,"",0,1)</f>
        <v/>
      </c>
      <c r="E714" s="112"/>
      <c r="F714" s="113"/>
      <c r="G714" s="114"/>
      <c r="H714" s="115"/>
      <c r="I714" s="112"/>
      <c r="J714" s="112"/>
      <c r="K714" s="112"/>
      <c r="L714" s="114">
        <f>Table13[[#This Row],[Per Unit Price]]*MAX(1,Table13[[#This Row],[Qty of Units]])*MAX(1,Table13[[#This Row],['#NCMs Served / FTEs Employed]])*MAX(1,Table13[[#This Row],[Duration of Service]])</f>
        <v>0</v>
      </c>
      <c r="M714" s="112"/>
      <c r="N714" s="114"/>
    </row>
    <row r="715" spans="1:14" x14ac:dyDescent="0.25">
      <c r="A715" s="111"/>
      <c r="B715" s="111"/>
      <c r="C715" s="123"/>
      <c r="D715" s="112" t="str">
        <f>_xlfn.XLOOKUP(Table13[[#This Row],[Service]],Validation!$A$2:$A$14,Validation!$B$2:$B$14,"",0,1)</f>
        <v/>
      </c>
      <c r="E715" s="112"/>
      <c r="F715" s="113"/>
      <c r="G715" s="114"/>
      <c r="H715" s="115"/>
      <c r="I715" s="112"/>
      <c r="J715" s="112"/>
      <c r="K715" s="112"/>
      <c r="L715" s="114">
        <f>Table13[[#This Row],[Per Unit Price]]*MAX(1,Table13[[#This Row],[Qty of Units]])*MAX(1,Table13[[#This Row],['#NCMs Served / FTEs Employed]])*MAX(1,Table13[[#This Row],[Duration of Service]])</f>
        <v>0</v>
      </c>
      <c r="M715" s="112"/>
      <c r="N715" s="114"/>
    </row>
    <row r="716" spans="1:14" x14ac:dyDescent="0.25">
      <c r="A716" s="111"/>
      <c r="B716" s="111"/>
      <c r="C716" s="123"/>
      <c r="D716" s="112" t="str">
        <f>_xlfn.XLOOKUP(Table13[[#This Row],[Service]],Validation!$A$2:$A$14,Validation!$B$2:$B$14,"",0,1)</f>
        <v/>
      </c>
      <c r="E716" s="112"/>
      <c r="F716" s="113"/>
      <c r="G716" s="114"/>
      <c r="H716" s="115"/>
      <c r="I716" s="112"/>
      <c r="J716" s="112"/>
      <c r="K716" s="112"/>
      <c r="L716" s="114">
        <f>Table13[[#This Row],[Per Unit Price]]*MAX(1,Table13[[#This Row],[Qty of Units]])*MAX(1,Table13[[#This Row],['#NCMs Served / FTEs Employed]])*MAX(1,Table13[[#This Row],[Duration of Service]])</f>
        <v>0</v>
      </c>
      <c r="M716" s="112"/>
      <c r="N716" s="114"/>
    </row>
    <row r="717" spans="1:14" x14ac:dyDescent="0.25">
      <c r="A717" s="111"/>
      <c r="B717" s="111"/>
      <c r="C717" s="123"/>
      <c r="D717" s="112" t="str">
        <f>_xlfn.XLOOKUP(Table13[[#This Row],[Service]],Validation!$A$2:$A$14,Validation!$B$2:$B$14,"",0,1)</f>
        <v/>
      </c>
      <c r="E717" s="112"/>
      <c r="F717" s="113"/>
      <c r="G717" s="114"/>
      <c r="H717" s="115"/>
      <c r="I717" s="112"/>
      <c r="J717" s="112"/>
      <c r="K717" s="112"/>
      <c r="L717" s="114">
        <f>Table13[[#This Row],[Per Unit Price]]*MAX(1,Table13[[#This Row],[Qty of Units]])*MAX(1,Table13[[#This Row],['#NCMs Served / FTEs Employed]])*MAX(1,Table13[[#This Row],[Duration of Service]])</f>
        <v>0</v>
      </c>
      <c r="M717" s="112"/>
      <c r="N717" s="114"/>
    </row>
    <row r="718" spans="1:14" x14ac:dyDescent="0.25">
      <c r="A718" s="111"/>
      <c r="B718" s="111"/>
      <c r="C718" s="123"/>
      <c r="D718" s="112" t="str">
        <f>_xlfn.XLOOKUP(Table13[[#This Row],[Service]],Validation!$A$2:$A$14,Validation!$B$2:$B$14,"",0,1)</f>
        <v/>
      </c>
      <c r="E718" s="112"/>
      <c r="F718" s="113"/>
      <c r="G718" s="114"/>
      <c r="H718" s="115"/>
      <c r="I718" s="112"/>
      <c r="J718" s="112"/>
      <c r="K718" s="112"/>
      <c r="L718" s="114">
        <f>Table13[[#This Row],[Per Unit Price]]*MAX(1,Table13[[#This Row],[Qty of Units]])*MAX(1,Table13[[#This Row],['#NCMs Served / FTEs Employed]])*MAX(1,Table13[[#This Row],[Duration of Service]])</f>
        <v>0</v>
      </c>
      <c r="M718" s="112"/>
      <c r="N718" s="114"/>
    </row>
    <row r="719" spans="1:14" x14ac:dyDescent="0.25">
      <c r="A719" s="111"/>
      <c r="B719" s="111"/>
      <c r="C719" s="123"/>
      <c r="D719" s="112" t="str">
        <f>_xlfn.XLOOKUP(Table13[[#This Row],[Service]],Validation!$A$2:$A$14,Validation!$B$2:$B$14,"",0,1)</f>
        <v/>
      </c>
      <c r="E719" s="112"/>
      <c r="F719" s="113"/>
      <c r="G719" s="114"/>
      <c r="H719" s="115"/>
      <c r="I719" s="112"/>
      <c r="J719" s="112"/>
      <c r="K719" s="112"/>
      <c r="L719" s="114">
        <f>Table13[[#This Row],[Per Unit Price]]*MAX(1,Table13[[#This Row],[Qty of Units]])*MAX(1,Table13[[#This Row],['#NCMs Served / FTEs Employed]])*MAX(1,Table13[[#This Row],[Duration of Service]])</f>
        <v>0</v>
      </c>
      <c r="M719" s="112"/>
      <c r="N719" s="114"/>
    </row>
    <row r="720" spans="1:14" x14ac:dyDescent="0.25">
      <c r="A720" s="111"/>
      <c r="B720" s="111"/>
      <c r="C720" s="123"/>
      <c r="D720" s="112" t="str">
        <f>_xlfn.XLOOKUP(Table13[[#This Row],[Service]],Validation!$A$2:$A$14,Validation!$B$2:$B$14,"",0,1)</f>
        <v/>
      </c>
      <c r="E720" s="112"/>
      <c r="F720" s="113"/>
      <c r="G720" s="114"/>
      <c r="H720" s="115"/>
      <c r="I720" s="112"/>
      <c r="J720" s="112"/>
      <c r="K720" s="112"/>
      <c r="L720" s="114">
        <f>Table13[[#This Row],[Per Unit Price]]*MAX(1,Table13[[#This Row],[Qty of Units]])*MAX(1,Table13[[#This Row],['#NCMs Served / FTEs Employed]])*MAX(1,Table13[[#This Row],[Duration of Service]])</f>
        <v>0</v>
      </c>
      <c r="M720" s="112"/>
      <c r="N720" s="114"/>
    </row>
    <row r="721" spans="1:14" x14ac:dyDescent="0.25">
      <c r="A721" s="111"/>
      <c r="B721" s="111"/>
      <c r="C721" s="123"/>
      <c r="D721" s="112" t="str">
        <f>_xlfn.XLOOKUP(Table13[[#This Row],[Service]],Validation!$A$2:$A$14,Validation!$B$2:$B$14,"",0,1)</f>
        <v/>
      </c>
      <c r="E721" s="112"/>
      <c r="F721" s="113"/>
      <c r="G721" s="114"/>
      <c r="H721" s="115"/>
      <c r="I721" s="112"/>
      <c r="J721" s="112"/>
      <c r="K721" s="112"/>
      <c r="L721" s="114">
        <f>Table13[[#This Row],[Per Unit Price]]*MAX(1,Table13[[#This Row],[Qty of Units]])*MAX(1,Table13[[#This Row],['#NCMs Served / FTEs Employed]])*MAX(1,Table13[[#This Row],[Duration of Service]])</f>
        <v>0</v>
      </c>
      <c r="M721" s="112"/>
      <c r="N721" s="114"/>
    </row>
    <row r="722" spans="1:14" x14ac:dyDescent="0.25">
      <c r="A722" s="111"/>
      <c r="B722" s="111"/>
      <c r="C722" s="123"/>
      <c r="D722" s="112" t="str">
        <f>_xlfn.XLOOKUP(Table13[[#This Row],[Service]],Validation!$A$2:$A$14,Validation!$B$2:$B$14,"",0,1)</f>
        <v/>
      </c>
      <c r="E722" s="112"/>
      <c r="F722" s="113"/>
      <c r="G722" s="114"/>
      <c r="H722" s="115"/>
      <c r="I722" s="112"/>
      <c r="J722" s="112"/>
      <c r="K722" s="112"/>
      <c r="L722" s="114">
        <f>Table13[[#This Row],[Per Unit Price]]*MAX(1,Table13[[#This Row],[Qty of Units]])*MAX(1,Table13[[#This Row],['#NCMs Served / FTEs Employed]])*MAX(1,Table13[[#This Row],[Duration of Service]])</f>
        <v>0</v>
      </c>
      <c r="M722" s="112"/>
      <c r="N722" s="114"/>
    </row>
    <row r="723" spans="1:14" x14ac:dyDescent="0.25">
      <c r="A723" s="111"/>
      <c r="B723" s="111"/>
      <c r="C723" s="123"/>
      <c r="D723" s="112" t="str">
        <f>_xlfn.XLOOKUP(Table13[[#This Row],[Service]],Validation!$A$2:$A$14,Validation!$B$2:$B$14,"",0,1)</f>
        <v/>
      </c>
      <c r="E723" s="112"/>
      <c r="F723" s="113"/>
      <c r="G723" s="114"/>
      <c r="H723" s="115"/>
      <c r="I723" s="112"/>
      <c r="J723" s="112"/>
      <c r="K723" s="112"/>
      <c r="L723" s="114">
        <f>Table13[[#This Row],[Per Unit Price]]*MAX(1,Table13[[#This Row],[Qty of Units]])*MAX(1,Table13[[#This Row],['#NCMs Served / FTEs Employed]])*MAX(1,Table13[[#This Row],[Duration of Service]])</f>
        <v>0</v>
      </c>
      <c r="M723" s="112"/>
      <c r="N723" s="114"/>
    </row>
    <row r="724" spans="1:14" x14ac:dyDescent="0.25">
      <c r="A724" s="111"/>
      <c r="B724" s="111"/>
      <c r="C724" s="123"/>
      <c r="D724" s="112" t="str">
        <f>_xlfn.XLOOKUP(Table13[[#This Row],[Service]],Validation!$A$2:$A$14,Validation!$B$2:$B$14,"",0,1)</f>
        <v/>
      </c>
      <c r="E724" s="112"/>
      <c r="F724" s="113"/>
      <c r="G724" s="114"/>
      <c r="H724" s="115"/>
      <c r="I724" s="112"/>
      <c r="J724" s="112"/>
      <c r="K724" s="112"/>
      <c r="L724" s="114">
        <f>Table13[[#This Row],[Per Unit Price]]*MAX(1,Table13[[#This Row],[Qty of Units]])*MAX(1,Table13[[#This Row],['#NCMs Served / FTEs Employed]])*MAX(1,Table13[[#This Row],[Duration of Service]])</f>
        <v>0</v>
      </c>
      <c r="M724" s="112"/>
      <c r="N724" s="114"/>
    </row>
    <row r="725" spans="1:14" x14ac:dyDescent="0.25">
      <c r="A725" s="111"/>
      <c r="B725" s="111"/>
      <c r="C725" s="123"/>
      <c r="D725" s="112" t="str">
        <f>_xlfn.XLOOKUP(Table13[[#This Row],[Service]],Validation!$A$2:$A$14,Validation!$B$2:$B$14,"",0,1)</f>
        <v/>
      </c>
      <c r="E725" s="112"/>
      <c r="F725" s="113"/>
      <c r="G725" s="114"/>
      <c r="H725" s="115"/>
      <c r="I725" s="112"/>
      <c r="J725" s="112"/>
      <c r="K725" s="112"/>
      <c r="L725" s="114">
        <f>Table13[[#This Row],[Per Unit Price]]*MAX(1,Table13[[#This Row],[Qty of Units]])*MAX(1,Table13[[#This Row],['#NCMs Served / FTEs Employed]])*MAX(1,Table13[[#This Row],[Duration of Service]])</f>
        <v>0</v>
      </c>
      <c r="M725" s="112"/>
      <c r="N725" s="114"/>
    </row>
    <row r="726" spans="1:14" x14ac:dyDescent="0.25">
      <c r="A726" s="111"/>
      <c r="B726" s="111"/>
      <c r="C726" s="123"/>
      <c r="D726" s="112" t="str">
        <f>_xlfn.XLOOKUP(Table13[[#This Row],[Service]],Validation!$A$2:$A$14,Validation!$B$2:$B$14,"",0,1)</f>
        <v/>
      </c>
      <c r="E726" s="112"/>
      <c r="F726" s="113"/>
      <c r="G726" s="114"/>
      <c r="H726" s="115"/>
      <c r="I726" s="112"/>
      <c r="J726" s="112"/>
      <c r="K726" s="112"/>
      <c r="L726" s="114">
        <f>Table13[[#This Row],[Per Unit Price]]*MAX(1,Table13[[#This Row],[Qty of Units]])*MAX(1,Table13[[#This Row],['#NCMs Served / FTEs Employed]])*MAX(1,Table13[[#This Row],[Duration of Service]])</f>
        <v>0</v>
      </c>
      <c r="M726" s="112"/>
      <c r="N726" s="114"/>
    </row>
    <row r="727" spans="1:14" x14ac:dyDescent="0.25">
      <c r="A727" s="111"/>
      <c r="B727" s="111"/>
      <c r="C727" s="123"/>
      <c r="D727" s="112" t="str">
        <f>_xlfn.XLOOKUP(Table13[[#This Row],[Service]],Validation!$A$2:$A$14,Validation!$B$2:$B$14,"",0,1)</f>
        <v/>
      </c>
      <c r="E727" s="112"/>
      <c r="F727" s="113"/>
      <c r="G727" s="114"/>
      <c r="H727" s="115"/>
      <c r="I727" s="112"/>
      <c r="J727" s="112"/>
      <c r="K727" s="112"/>
      <c r="L727" s="114">
        <f>Table13[[#This Row],[Per Unit Price]]*MAX(1,Table13[[#This Row],[Qty of Units]])*MAX(1,Table13[[#This Row],['#NCMs Served / FTEs Employed]])*MAX(1,Table13[[#This Row],[Duration of Service]])</f>
        <v>0</v>
      </c>
      <c r="M727" s="112"/>
      <c r="N727" s="114"/>
    </row>
    <row r="728" spans="1:14" x14ac:dyDescent="0.25">
      <c r="A728" s="111"/>
      <c r="B728" s="111"/>
      <c r="C728" s="123"/>
      <c r="D728" s="112" t="str">
        <f>_xlfn.XLOOKUP(Table13[[#This Row],[Service]],Validation!$A$2:$A$14,Validation!$B$2:$B$14,"",0,1)</f>
        <v/>
      </c>
      <c r="E728" s="112"/>
      <c r="F728" s="113"/>
      <c r="G728" s="114"/>
      <c r="H728" s="115"/>
      <c r="I728" s="112"/>
      <c r="J728" s="112"/>
      <c r="K728" s="112"/>
      <c r="L728" s="114">
        <f>Table13[[#This Row],[Per Unit Price]]*MAX(1,Table13[[#This Row],[Qty of Units]])*MAX(1,Table13[[#This Row],['#NCMs Served / FTEs Employed]])*MAX(1,Table13[[#This Row],[Duration of Service]])</f>
        <v>0</v>
      </c>
      <c r="M728" s="112"/>
      <c r="N728" s="114"/>
    </row>
    <row r="729" spans="1:14" x14ac:dyDescent="0.25">
      <c r="A729" s="111"/>
      <c r="B729" s="111"/>
      <c r="C729" s="123"/>
      <c r="D729" s="112" t="str">
        <f>_xlfn.XLOOKUP(Table13[[#This Row],[Service]],Validation!$A$2:$A$14,Validation!$B$2:$B$14,"",0,1)</f>
        <v/>
      </c>
      <c r="E729" s="112"/>
      <c r="F729" s="113"/>
      <c r="G729" s="114"/>
      <c r="H729" s="115"/>
      <c r="I729" s="112"/>
      <c r="J729" s="112"/>
      <c r="K729" s="112"/>
      <c r="L729" s="114">
        <f>Table13[[#This Row],[Per Unit Price]]*MAX(1,Table13[[#This Row],[Qty of Units]])*MAX(1,Table13[[#This Row],['#NCMs Served / FTEs Employed]])*MAX(1,Table13[[#This Row],[Duration of Service]])</f>
        <v>0</v>
      </c>
      <c r="M729" s="112"/>
      <c r="N729" s="114"/>
    </row>
    <row r="730" spans="1:14" x14ac:dyDescent="0.25">
      <c r="A730" s="111"/>
      <c r="B730" s="111"/>
      <c r="C730" s="123"/>
      <c r="D730" s="112" t="str">
        <f>_xlfn.XLOOKUP(Table13[[#This Row],[Service]],Validation!$A$2:$A$14,Validation!$B$2:$B$14,"",0,1)</f>
        <v/>
      </c>
      <c r="E730" s="112"/>
      <c r="F730" s="113"/>
      <c r="G730" s="114"/>
      <c r="H730" s="115"/>
      <c r="I730" s="112"/>
      <c r="J730" s="112"/>
      <c r="K730" s="112"/>
      <c r="L730" s="114">
        <f>Table13[[#This Row],[Per Unit Price]]*MAX(1,Table13[[#This Row],[Qty of Units]])*MAX(1,Table13[[#This Row],['#NCMs Served / FTEs Employed]])*MAX(1,Table13[[#This Row],[Duration of Service]])</f>
        <v>0</v>
      </c>
      <c r="M730" s="112"/>
      <c r="N730" s="114"/>
    </row>
    <row r="731" spans="1:14" x14ac:dyDescent="0.25">
      <c r="A731" s="111"/>
      <c r="B731" s="111"/>
      <c r="C731" s="123"/>
      <c r="D731" s="112" t="str">
        <f>_xlfn.XLOOKUP(Table13[[#This Row],[Service]],Validation!$A$2:$A$14,Validation!$B$2:$B$14,"",0,1)</f>
        <v/>
      </c>
      <c r="E731" s="112"/>
      <c r="F731" s="113"/>
      <c r="G731" s="114"/>
      <c r="H731" s="115"/>
      <c r="I731" s="112"/>
      <c r="J731" s="112"/>
      <c r="K731" s="112"/>
      <c r="L731" s="114">
        <f>Table13[[#This Row],[Per Unit Price]]*MAX(1,Table13[[#This Row],[Qty of Units]])*MAX(1,Table13[[#This Row],['#NCMs Served / FTEs Employed]])*MAX(1,Table13[[#This Row],[Duration of Service]])</f>
        <v>0</v>
      </c>
      <c r="M731" s="112"/>
      <c r="N731" s="114"/>
    </row>
    <row r="732" spans="1:14" x14ac:dyDescent="0.25">
      <c r="A732" s="111"/>
      <c r="B732" s="111"/>
      <c r="C732" s="123"/>
      <c r="D732" s="112" t="str">
        <f>_xlfn.XLOOKUP(Table13[[#This Row],[Service]],Validation!$A$2:$A$14,Validation!$B$2:$B$14,"",0,1)</f>
        <v/>
      </c>
      <c r="E732" s="112"/>
      <c r="F732" s="113"/>
      <c r="G732" s="114"/>
      <c r="H732" s="115"/>
      <c r="I732" s="112"/>
      <c r="J732" s="112"/>
      <c r="K732" s="112"/>
      <c r="L732" s="114">
        <f>Table13[[#This Row],[Per Unit Price]]*MAX(1,Table13[[#This Row],[Qty of Units]])*MAX(1,Table13[[#This Row],['#NCMs Served / FTEs Employed]])*MAX(1,Table13[[#This Row],[Duration of Service]])</f>
        <v>0</v>
      </c>
      <c r="M732" s="112"/>
      <c r="N732" s="114"/>
    </row>
    <row r="733" spans="1:14" x14ac:dyDescent="0.25">
      <c r="A733" s="111"/>
      <c r="B733" s="111"/>
      <c r="C733" s="123"/>
      <c r="D733" s="112" t="str">
        <f>_xlfn.XLOOKUP(Table13[[#This Row],[Service]],Validation!$A$2:$A$14,Validation!$B$2:$B$14,"",0,1)</f>
        <v/>
      </c>
      <c r="E733" s="112"/>
      <c r="F733" s="113"/>
      <c r="G733" s="114"/>
      <c r="H733" s="115"/>
      <c r="I733" s="112"/>
      <c r="J733" s="112"/>
      <c r="K733" s="112"/>
      <c r="L733" s="114">
        <f>Table13[[#This Row],[Per Unit Price]]*MAX(1,Table13[[#This Row],[Qty of Units]])*MAX(1,Table13[[#This Row],['#NCMs Served / FTEs Employed]])*MAX(1,Table13[[#This Row],[Duration of Service]])</f>
        <v>0</v>
      </c>
      <c r="M733" s="112"/>
      <c r="N733" s="114"/>
    </row>
    <row r="734" spans="1:14" x14ac:dyDescent="0.25">
      <c r="A734" s="111"/>
      <c r="B734" s="111"/>
      <c r="C734" s="123"/>
      <c r="D734" s="112" t="str">
        <f>_xlfn.XLOOKUP(Table13[[#This Row],[Service]],Validation!$A$2:$A$14,Validation!$B$2:$B$14,"",0,1)</f>
        <v/>
      </c>
      <c r="E734" s="112"/>
      <c r="F734" s="113"/>
      <c r="G734" s="114"/>
      <c r="H734" s="115"/>
      <c r="I734" s="112"/>
      <c r="J734" s="112"/>
      <c r="K734" s="112"/>
      <c r="L734" s="114">
        <f>Table13[[#This Row],[Per Unit Price]]*MAX(1,Table13[[#This Row],[Qty of Units]])*MAX(1,Table13[[#This Row],['#NCMs Served / FTEs Employed]])*MAX(1,Table13[[#This Row],[Duration of Service]])</f>
        <v>0</v>
      </c>
      <c r="M734" s="112"/>
      <c r="N734" s="114"/>
    </row>
    <row r="735" spans="1:14" x14ac:dyDescent="0.25">
      <c r="A735" s="111"/>
      <c r="B735" s="111"/>
      <c r="C735" s="123"/>
      <c r="D735" s="112" t="str">
        <f>_xlfn.XLOOKUP(Table13[[#This Row],[Service]],Validation!$A$2:$A$14,Validation!$B$2:$B$14,"",0,1)</f>
        <v/>
      </c>
      <c r="E735" s="112"/>
      <c r="F735" s="113"/>
      <c r="G735" s="114"/>
      <c r="H735" s="115"/>
      <c r="I735" s="112"/>
      <c r="J735" s="112"/>
      <c r="K735" s="112"/>
      <c r="L735" s="114">
        <f>Table13[[#This Row],[Per Unit Price]]*MAX(1,Table13[[#This Row],[Qty of Units]])*MAX(1,Table13[[#This Row],['#NCMs Served / FTEs Employed]])*MAX(1,Table13[[#This Row],[Duration of Service]])</f>
        <v>0</v>
      </c>
      <c r="M735" s="112"/>
      <c r="N735" s="114"/>
    </row>
    <row r="736" spans="1:14" x14ac:dyDescent="0.25">
      <c r="A736" s="111"/>
      <c r="B736" s="111"/>
      <c r="C736" s="123"/>
      <c r="D736" s="112" t="str">
        <f>_xlfn.XLOOKUP(Table13[[#This Row],[Service]],Validation!$A$2:$A$14,Validation!$B$2:$B$14,"",0,1)</f>
        <v/>
      </c>
      <c r="E736" s="112"/>
      <c r="F736" s="113"/>
      <c r="G736" s="114"/>
      <c r="H736" s="115"/>
      <c r="I736" s="112"/>
      <c r="J736" s="112"/>
      <c r="K736" s="112"/>
      <c r="L736" s="114">
        <f>Table13[[#This Row],[Per Unit Price]]*MAX(1,Table13[[#This Row],[Qty of Units]])*MAX(1,Table13[[#This Row],['#NCMs Served / FTEs Employed]])*MAX(1,Table13[[#This Row],[Duration of Service]])</f>
        <v>0</v>
      </c>
      <c r="M736" s="112"/>
      <c r="N736" s="114"/>
    </row>
    <row r="737" spans="1:14" x14ac:dyDescent="0.25">
      <c r="A737" s="111"/>
      <c r="B737" s="111"/>
      <c r="C737" s="123"/>
      <c r="D737" s="112" t="str">
        <f>_xlfn.XLOOKUP(Table13[[#This Row],[Service]],Validation!$A$2:$A$14,Validation!$B$2:$B$14,"",0,1)</f>
        <v/>
      </c>
      <c r="E737" s="112"/>
      <c r="F737" s="113"/>
      <c r="G737" s="114"/>
      <c r="H737" s="115"/>
      <c r="I737" s="112"/>
      <c r="J737" s="112"/>
      <c r="K737" s="112"/>
      <c r="L737" s="114">
        <f>Table13[[#This Row],[Per Unit Price]]*MAX(1,Table13[[#This Row],[Qty of Units]])*MAX(1,Table13[[#This Row],['#NCMs Served / FTEs Employed]])*MAX(1,Table13[[#This Row],[Duration of Service]])</f>
        <v>0</v>
      </c>
      <c r="M737" s="112"/>
      <c r="N737" s="114"/>
    </row>
    <row r="738" spans="1:14" x14ac:dyDescent="0.25">
      <c r="A738" s="111"/>
      <c r="B738" s="111"/>
      <c r="C738" s="123"/>
      <c r="D738" s="112" t="str">
        <f>_xlfn.XLOOKUP(Table13[[#This Row],[Service]],Validation!$A$2:$A$14,Validation!$B$2:$B$14,"",0,1)</f>
        <v/>
      </c>
      <c r="E738" s="112"/>
      <c r="F738" s="113"/>
      <c r="G738" s="114"/>
      <c r="H738" s="115"/>
      <c r="I738" s="112"/>
      <c r="J738" s="112"/>
      <c r="K738" s="112"/>
      <c r="L738" s="114">
        <f>Table13[[#This Row],[Per Unit Price]]*MAX(1,Table13[[#This Row],[Qty of Units]])*MAX(1,Table13[[#This Row],['#NCMs Served / FTEs Employed]])*MAX(1,Table13[[#This Row],[Duration of Service]])</f>
        <v>0</v>
      </c>
      <c r="M738" s="112"/>
      <c r="N738" s="114"/>
    </row>
    <row r="739" spans="1:14" x14ac:dyDescent="0.25">
      <c r="A739" s="111"/>
      <c r="B739" s="111"/>
      <c r="C739" s="123"/>
      <c r="D739" s="112" t="str">
        <f>_xlfn.XLOOKUP(Table13[[#This Row],[Service]],Validation!$A$2:$A$14,Validation!$B$2:$B$14,"",0,1)</f>
        <v/>
      </c>
      <c r="E739" s="112"/>
      <c r="F739" s="113"/>
      <c r="G739" s="114"/>
      <c r="H739" s="115"/>
      <c r="I739" s="112"/>
      <c r="J739" s="112"/>
      <c r="K739" s="112"/>
      <c r="L739" s="114">
        <f>Table13[[#This Row],[Per Unit Price]]*MAX(1,Table13[[#This Row],[Qty of Units]])*MAX(1,Table13[[#This Row],['#NCMs Served / FTEs Employed]])*MAX(1,Table13[[#This Row],[Duration of Service]])</f>
        <v>0</v>
      </c>
      <c r="M739" s="112"/>
      <c r="N739" s="114"/>
    </row>
    <row r="740" spans="1:14" x14ac:dyDescent="0.25">
      <c r="A740" s="111"/>
      <c r="B740" s="111"/>
      <c r="C740" s="123"/>
      <c r="D740" s="112" t="str">
        <f>_xlfn.XLOOKUP(Table13[[#This Row],[Service]],Validation!$A$2:$A$14,Validation!$B$2:$B$14,"",0,1)</f>
        <v/>
      </c>
      <c r="E740" s="112"/>
      <c r="F740" s="113"/>
      <c r="G740" s="114"/>
      <c r="H740" s="115"/>
      <c r="I740" s="112"/>
      <c r="J740" s="112"/>
      <c r="K740" s="112"/>
      <c r="L740" s="114">
        <f>Table13[[#This Row],[Per Unit Price]]*MAX(1,Table13[[#This Row],[Qty of Units]])*MAX(1,Table13[[#This Row],['#NCMs Served / FTEs Employed]])*MAX(1,Table13[[#This Row],[Duration of Service]])</f>
        <v>0</v>
      </c>
      <c r="M740" s="112"/>
      <c r="N740" s="114"/>
    </row>
    <row r="741" spans="1:14" x14ac:dyDescent="0.25">
      <c r="A741" s="111"/>
      <c r="B741" s="111"/>
      <c r="C741" s="123"/>
      <c r="D741" s="112" t="str">
        <f>_xlfn.XLOOKUP(Table13[[#This Row],[Service]],Validation!$A$2:$A$14,Validation!$B$2:$B$14,"",0,1)</f>
        <v/>
      </c>
      <c r="E741" s="112"/>
      <c r="F741" s="113"/>
      <c r="G741" s="114"/>
      <c r="H741" s="115"/>
      <c r="I741" s="112"/>
      <c r="J741" s="112"/>
      <c r="K741" s="112"/>
      <c r="L741" s="114">
        <f>Table13[[#This Row],[Per Unit Price]]*MAX(1,Table13[[#This Row],[Qty of Units]])*MAX(1,Table13[[#This Row],['#NCMs Served / FTEs Employed]])*MAX(1,Table13[[#This Row],[Duration of Service]])</f>
        <v>0</v>
      </c>
      <c r="M741" s="112"/>
      <c r="N741" s="114"/>
    </row>
    <row r="742" spans="1:14" x14ac:dyDescent="0.25">
      <c r="A742" s="111"/>
      <c r="B742" s="111"/>
      <c r="C742" s="123"/>
      <c r="D742" s="112" t="str">
        <f>_xlfn.XLOOKUP(Table13[[#This Row],[Service]],Validation!$A$2:$A$14,Validation!$B$2:$B$14,"",0,1)</f>
        <v/>
      </c>
      <c r="E742" s="112"/>
      <c r="F742" s="113"/>
      <c r="G742" s="114"/>
      <c r="H742" s="115"/>
      <c r="I742" s="112"/>
      <c r="J742" s="112"/>
      <c r="K742" s="112"/>
      <c r="L742" s="114">
        <f>Table13[[#This Row],[Per Unit Price]]*MAX(1,Table13[[#This Row],[Qty of Units]])*MAX(1,Table13[[#This Row],['#NCMs Served / FTEs Employed]])*MAX(1,Table13[[#This Row],[Duration of Service]])</f>
        <v>0</v>
      </c>
      <c r="M742" s="112"/>
      <c r="N742" s="114"/>
    </row>
    <row r="743" spans="1:14" x14ac:dyDescent="0.25">
      <c r="A743" s="111"/>
      <c r="B743" s="111"/>
      <c r="C743" s="123"/>
      <c r="D743" s="112" t="str">
        <f>_xlfn.XLOOKUP(Table13[[#This Row],[Service]],Validation!$A$2:$A$14,Validation!$B$2:$B$14,"",0,1)</f>
        <v/>
      </c>
      <c r="E743" s="112"/>
      <c r="F743" s="113"/>
      <c r="G743" s="114"/>
      <c r="H743" s="115"/>
      <c r="I743" s="112"/>
      <c r="J743" s="112"/>
      <c r="K743" s="112"/>
      <c r="L743" s="114">
        <f>Table13[[#This Row],[Per Unit Price]]*MAX(1,Table13[[#This Row],[Qty of Units]])*MAX(1,Table13[[#This Row],['#NCMs Served / FTEs Employed]])*MAX(1,Table13[[#This Row],[Duration of Service]])</f>
        <v>0</v>
      </c>
      <c r="M743" s="112"/>
      <c r="N743" s="114"/>
    </row>
    <row r="744" spans="1:14" x14ac:dyDescent="0.25">
      <c r="A744" s="111"/>
      <c r="B744" s="111"/>
      <c r="C744" s="123"/>
      <c r="D744" s="112" t="str">
        <f>_xlfn.XLOOKUP(Table13[[#This Row],[Service]],Validation!$A$2:$A$14,Validation!$B$2:$B$14,"",0,1)</f>
        <v/>
      </c>
      <c r="E744" s="112"/>
      <c r="F744" s="113"/>
      <c r="G744" s="114"/>
      <c r="H744" s="115"/>
      <c r="I744" s="112"/>
      <c r="J744" s="112"/>
      <c r="K744" s="112"/>
      <c r="L744" s="114">
        <f>Table13[[#This Row],[Per Unit Price]]*MAX(1,Table13[[#This Row],[Qty of Units]])*MAX(1,Table13[[#This Row],['#NCMs Served / FTEs Employed]])*MAX(1,Table13[[#This Row],[Duration of Service]])</f>
        <v>0</v>
      </c>
      <c r="M744" s="112"/>
      <c r="N744" s="114"/>
    </row>
    <row r="745" spans="1:14" x14ac:dyDescent="0.25">
      <c r="A745" s="111"/>
      <c r="B745" s="111"/>
      <c r="C745" s="123"/>
      <c r="D745" s="112" t="str">
        <f>_xlfn.XLOOKUP(Table13[[#This Row],[Service]],Validation!$A$2:$A$14,Validation!$B$2:$B$14,"",0,1)</f>
        <v/>
      </c>
      <c r="E745" s="112"/>
      <c r="F745" s="113"/>
      <c r="G745" s="114"/>
      <c r="H745" s="115"/>
      <c r="I745" s="112"/>
      <c r="J745" s="112"/>
      <c r="K745" s="112"/>
      <c r="L745" s="114">
        <f>Table13[[#This Row],[Per Unit Price]]*MAX(1,Table13[[#This Row],[Qty of Units]])*MAX(1,Table13[[#This Row],['#NCMs Served / FTEs Employed]])*MAX(1,Table13[[#This Row],[Duration of Service]])</f>
        <v>0</v>
      </c>
      <c r="M745" s="112"/>
      <c r="N745" s="114"/>
    </row>
    <row r="746" spans="1:14" x14ac:dyDescent="0.25">
      <c r="A746" s="111"/>
      <c r="B746" s="111"/>
      <c r="C746" s="123"/>
      <c r="D746" s="112" t="str">
        <f>_xlfn.XLOOKUP(Table13[[#This Row],[Service]],Validation!$A$2:$A$14,Validation!$B$2:$B$14,"",0,1)</f>
        <v/>
      </c>
      <c r="E746" s="112"/>
      <c r="F746" s="113"/>
      <c r="G746" s="114"/>
      <c r="H746" s="115"/>
      <c r="I746" s="112"/>
      <c r="J746" s="112"/>
      <c r="K746" s="112"/>
      <c r="L746" s="114">
        <f>Table13[[#This Row],[Per Unit Price]]*MAX(1,Table13[[#This Row],[Qty of Units]])*MAX(1,Table13[[#This Row],['#NCMs Served / FTEs Employed]])*MAX(1,Table13[[#This Row],[Duration of Service]])</f>
        <v>0</v>
      </c>
      <c r="M746" s="112"/>
      <c r="N746" s="114"/>
    </row>
    <row r="747" spans="1:14" x14ac:dyDescent="0.25">
      <c r="A747" s="111"/>
      <c r="B747" s="111"/>
      <c r="C747" s="123"/>
      <c r="D747" s="112" t="str">
        <f>_xlfn.XLOOKUP(Table13[[#This Row],[Service]],Validation!$A$2:$A$14,Validation!$B$2:$B$14,"",0,1)</f>
        <v/>
      </c>
      <c r="E747" s="112"/>
      <c r="F747" s="113"/>
      <c r="G747" s="114"/>
      <c r="H747" s="115"/>
      <c r="I747" s="112"/>
      <c r="J747" s="112"/>
      <c r="K747" s="112"/>
      <c r="L747" s="114">
        <f>Table13[[#This Row],[Per Unit Price]]*MAX(1,Table13[[#This Row],[Qty of Units]])*MAX(1,Table13[[#This Row],['#NCMs Served / FTEs Employed]])*MAX(1,Table13[[#This Row],[Duration of Service]])</f>
        <v>0</v>
      </c>
      <c r="M747" s="112"/>
      <c r="N747" s="114"/>
    </row>
    <row r="748" spans="1:14" x14ac:dyDescent="0.25">
      <c r="A748" s="111"/>
      <c r="B748" s="111"/>
      <c r="C748" s="123"/>
      <c r="D748" s="112" t="str">
        <f>_xlfn.XLOOKUP(Table13[[#This Row],[Service]],Validation!$A$2:$A$14,Validation!$B$2:$B$14,"",0,1)</f>
        <v/>
      </c>
      <c r="E748" s="112"/>
      <c r="F748" s="113"/>
      <c r="G748" s="114"/>
      <c r="H748" s="115"/>
      <c r="I748" s="112"/>
      <c r="J748" s="112"/>
      <c r="K748" s="112"/>
      <c r="L748" s="114">
        <f>Table13[[#This Row],[Per Unit Price]]*MAX(1,Table13[[#This Row],[Qty of Units]])*MAX(1,Table13[[#This Row],['#NCMs Served / FTEs Employed]])*MAX(1,Table13[[#This Row],[Duration of Service]])</f>
        <v>0</v>
      </c>
      <c r="M748" s="112"/>
      <c r="N748" s="114"/>
    </row>
    <row r="749" spans="1:14" x14ac:dyDescent="0.25">
      <c r="A749" s="111"/>
      <c r="B749" s="111"/>
      <c r="C749" s="123"/>
      <c r="D749" s="112" t="str">
        <f>_xlfn.XLOOKUP(Table13[[#This Row],[Service]],Validation!$A$2:$A$14,Validation!$B$2:$B$14,"",0,1)</f>
        <v/>
      </c>
      <c r="E749" s="112"/>
      <c r="F749" s="113"/>
      <c r="G749" s="114"/>
      <c r="H749" s="115"/>
      <c r="I749" s="112"/>
      <c r="J749" s="112"/>
      <c r="K749" s="112"/>
      <c r="L749" s="114">
        <f>Table13[[#This Row],[Per Unit Price]]*MAX(1,Table13[[#This Row],[Qty of Units]])*MAX(1,Table13[[#This Row],['#NCMs Served / FTEs Employed]])*MAX(1,Table13[[#This Row],[Duration of Service]])</f>
        <v>0</v>
      </c>
      <c r="M749" s="112"/>
      <c r="N749" s="114"/>
    </row>
    <row r="750" spans="1:14" x14ac:dyDescent="0.25">
      <c r="A750" s="111"/>
      <c r="B750" s="111"/>
      <c r="C750" s="123"/>
      <c r="D750" s="112" t="str">
        <f>_xlfn.XLOOKUP(Table13[[#This Row],[Service]],Validation!$A$2:$A$14,Validation!$B$2:$B$14,"",0,1)</f>
        <v/>
      </c>
      <c r="E750" s="112"/>
      <c r="F750" s="113"/>
      <c r="G750" s="114"/>
      <c r="H750" s="115"/>
      <c r="I750" s="112"/>
      <c r="J750" s="112"/>
      <c r="K750" s="112"/>
      <c r="L750" s="114">
        <f>Table13[[#This Row],[Per Unit Price]]*MAX(1,Table13[[#This Row],[Qty of Units]])*MAX(1,Table13[[#This Row],['#NCMs Served / FTEs Employed]])*MAX(1,Table13[[#This Row],[Duration of Service]])</f>
        <v>0</v>
      </c>
      <c r="M750" s="112"/>
      <c r="N750" s="114"/>
    </row>
    <row r="751" spans="1:14" x14ac:dyDescent="0.25">
      <c r="A751" s="111"/>
      <c r="B751" s="111"/>
      <c r="C751" s="123"/>
      <c r="D751" s="112" t="str">
        <f>_xlfn.XLOOKUP(Table13[[#This Row],[Service]],Validation!$A$2:$A$14,Validation!$B$2:$B$14,"",0,1)</f>
        <v/>
      </c>
      <c r="E751" s="112"/>
      <c r="F751" s="113"/>
      <c r="G751" s="114"/>
      <c r="H751" s="115"/>
      <c r="I751" s="112"/>
      <c r="J751" s="112"/>
      <c r="K751" s="112"/>
      <c r="L751" s="114">
        <f>Table13[[#This Row],[Per Unit Price]]*MAX(1,Table13[[#This Row],[Qty of Units]])*MAX(1,Table13[[#This Row],['#NCMs Served / FTEs Employed]])*MAX(1,Table13[[#This Row],[Duration of Service]])</f>
        <v>0</v>
      </c>
      <c r="M751" s="112"/>
      <c r="N751" s="114"/>
    </row>
    <row r="752" spans="1:14" x14ac:dyDescent="0.25">
      <c r="A752" s="111"/>
      <c r="B752" s="111"/>
      <c r="C752" s="123"/>
      <c r="D752" s="112" t="str">
        <f>_xlfn.XLOOKUP(Table13[[#This Row],[Service]],Validation!$A$2:$A$14,Validation!$B$2:$B$14,"",0,1)</f>
        <v/>
      </c>
      <c r="E752" s="112"/>
      <c r="F752" s="113"/>
      <c r="G752" s="114"/>
      <c r="H752" s="115"/>
      <c r="I752" s="112"/>
      <c r="J752" s="112"/>
      <c r="K752" s="112"/>
      <c r="L752" s="114">
        <f>Table13[[#This Row],[Per Unit Price]]*MAX(1,Table13[[#This Row],[Qty of Units]])*MAX(1,Table13[[#This Row],['#NCMs Served / FTEs Employed]])*MAX(1,Table13[[#This Row],[Duration of Service]])</f>
        <v>0</v>
      </c>
      <c r="M752" s="112"/>
      <c r="N752" s="114"/>
    </row>
    <row r="753" spans="1:14" x14ac:dyDescent="0.25">
      <c r="A753" s="111"/>
      <c r="B753" s="111"/>
      <c r="C753" s="123"/>
      <c r="D753" s="112" t="str">
        <f>_xlfn.XLOOKUP(Table13[[#This Row],[Service]],Validation!$A$2:$A$14,Validation!$B$2:$B$14,"",0,1)</f>
        <v/>
      </c>
      <c r="E753" s="112"/>
      <c r="F753" s="113"/>
      <c r="G753" s="114"/>
      <c r="H753" s="115"/>
      <c r="I753" s="112"/>
      <c r="J753" s="112"/>
      <c r="K753" s="112"/>
      <c r="L753" s="114">
        <f>Table13[[#This Row],[Per Unit Price]]*MAX(1,Table13[[#This Row],[Qty of Units]])*MAX(1,Table13[[#This Row],['#NCMs Served / FTEs Employed]])*MAX(1,Table13[[#This Row],[Duration of Service]])</f>
        <v>0</v>
      </c>
      <c r="M753" s="112"/>
      <c r="N753" s="114"/>
    </row>
    <row r="754" spans="1:14" x14ac:dyDescent="0.25">
      <c r="A754" s="111"/>
      <c r="B754" s="111"/>
      <c r="C754" s="123"/>
      <c r="D754" s="112" t="str">
        <f>_xlfn.XLOOKUP(Table13[[#This Row],[Service]],Validation!$A$2:$A$14,Validation!$B$2:$B$14,"",0,1)</f>
        <v/>
      </c>
      <c r="E754" s="112"/>
      <c r="F754" s="113"/>
      <c r="G754" s="114"/>
      <c r="H754" s="115"/>
      <c r="I754" s="112"/>
      <c r="J754" s="112"/>
      <c r="K754" s="112"/>
      <c r="L754" s="114">
        <f>Table13[[#This Row],[Per Unit Price]]*MAX(1,Table13[[#This Row],[Qty of Units]])*MAX(1,Table13[[#This Row],['#NCMs Served / FTEs Employed]])*MAX(1,Table13[[#This Row],[Duration of Service]])</f>
        <v>0</v>
      </c>
      <c r="M754" s="112"/>
      <c r="N754" s="114"/>
    </row>
    <row r="755" spans="1:14" x14ac:dyDescent="0.25">
      <c r="A755" s="111"/>
      <c r="B755" s="111"/>
      <c r="C755" s="123"/>
      <c r="D755" s="112" t="str">
        <f>_xlfn.XLOOKUP(Table13[[#This Row],[Service]],Validation!$A$2:$A$14,Validation!$B$2:$B$14,"",0,1)</f>
        <v/>
      </c>
      <c r="E755" s="112"/>
      <c r="F755" s="113"/>
      <c r="G755" s="114"/>
      <c r="H755" s="115"/>
      <c r="I755" s="112"/>
      <c r="J755" s="112"/>
      <c r="K755" s="112"/>
      <c r="L755" s="114">
        <f>Table13[[#This Row],[Per Unit Price]]*MAX(1,Table13[[#This Row],[Qty of Units]])*MAX(1,Table13[[#This Row],['#NCMs Served / FTEs Employed]])*MAX(1,Table13[[#This Row],[Duration of Service]])</f>
        <v>0</v>
      </c>
      <c r="M755" s="112"/>
      <c r="N755" s="114"/>
    </row>
    <row r="756" spans="1:14" x14ac:dyDescent="0.25">
      <c r="A756" s="111"/>
      <c r="B756" s="111"/>
      <c r="C756" s="123"/>
      <c r="D756" s="112" t="str">
        <f>_xlfn.XLOOKUP(Table13[[#This Row],[Service]],Validation!$A$2:$A$14,Validation!$B$2:$B$14,"",0,1)</f>
        <v/>
      </c>
      <c r="E756" s="112"/>
      <c r="F756" s="113"/>
      <c r="G756" s="114"/>
      <c r="H756" s="115"/>
      <c r="I756" s="112"/>
      <c r="J756" s="112"/>
      <c r="K756" s="112"/>
      <c r="L756" s="114">
        <f>Table13[[#This Row],[Per Unit Price]]*MAX(1,Table13[[#This Row],[Qty of Units]])*MAX(1,Table13[[#This Row],['#NCMs Served / FTEs Employed]])*MAX(1,Table13[[#This Row],[Duration of Service]])</f>
        <v>0</v>
      </c>
      <c r="M756" s="112"/>
      <c r="N756" s="114"/>
    </row>
    <row r="757" spans="1:14" x14ac:dyDescent="0.25">
      <c r="A757" s="111"/>
      <c r="B757" s="111"/>
      <c r="C757" s="123"/>
      <c r="D757" s="112" t="str">
        <f>_xlfn.XLOOKUP(Table13[[#This Row],[Service]],Validation!$A$2:$A$14,Validation!$B$2:$B$14,"",0,1)</f>
        <v/>
      </c>
      <c r="E757" s="112"/>
      <c r="F757" s="113"/>
      <c r="G757" s="114"/>
      <c r="H757" s="115"/>
      <c r="I757" s="112"/>
      <c r="J757" s="112"/>
      <c r="K757" s="112"/>
      <c r="L757" s="114">
        <f>Table13[[#This Row],[Per Unit Price]]*MAX(1,Table13[[#This Row],[Qty of Units]])*MAX(1,Table13[[#This Row],['#NCMs Served / FTEs Employed]])*MAX(1,Table13[[#This Row],[Duration of Service]])</f>
        <v>0</v>
      </c>
      <c r="M757" s="112"/>
      <c r="N757" s="114"/>
    </row>
    <row r="758" spans="1:14" x14ac:dyDescent="0.25">
      <c r="A758" s="111"/>
      <c r="B758" s="111"/>
      <c r="C758" s="123"/>
      <c r="D758" s="112" t="str">
        <f>_xlfn.XLOOKUP(Table13[[#This Row],[Service]],Validation!$A$2:$A$14,Validation!$B$2:$B$14,"",0,1)</f>
        <v/>
      </c>
      <c r="E758" s="112"/>
      <c r="F758" s="113"/>
      <c r="G758" s="114"/>
      <c r="H758" s="115"/>
      <c r="I758" s="112"/>
      <c r="J758" s="112"/>
      <c r="K758" s="112"/>
      <c r="L758" s="114">
        <f>Table13[[#This Row],[Per Unit Price]]*MAX(1,Table13[[#This Row],[Qty of Units]])*MAX(1,Table13[[#This Row],['#NCMs Served / FTEs Employed]])*MAX(1,Table13[[#This Row],[Duration of Service]])</f>
        <v>0</v>
      </c>
      <c r="M758" s="112"/>
      <c r="N758" s="114"/>
    </row>
    <row r="759" spans="1:14" x14ac:dyDescent="0.25">
      <c r="A759" s="111"/>
      <c r="B759" s="111"/>
      <c r="C759" s="123"/>
      <c r="D759" s="112" t="str">
        <f>_xlfn.XLOOKUP(Table13[[#This Row],[Service]],Validation!$A$2:$A$14,Validation!$B$2:$B$14,"",0,1)</f>
        <v/>
      </c>
      <c r="E759" s="112"/>
      <c r="F759" s="113"/>
      <c r="G759" s="114"/>
      <c r="H759" s="115"/>
      <c r="I759" s="112"/>
      <c r="J759" s="112"/>
      <c r="K759" s="112"/>
      <c r="L759" s="114">
        <f>Table13[[#This Row],[Per Unit Price]]*MAX(1,Table13[[#This Row],[Qty of Units]])*MAX(1,Table13[[#This Row],['#NCMs Served / FTEs Employed]])*MAX(1,Table13[[#This Row],[Duration of Service]])</f>
        <v>0</v>
      </c>
      <c r="M759" s="112"/>
      <c r="N759" s="114"/>
    </row>
    <row r="760" spans="1:14" x14ac:dyDescent="0.25">
      <c r="A760" s="111"/>
      <c r="B760" s="111"/>
      <c r="C760" s="123"/>
      <c r="D760" s="112" t="str">
        <f>_xlfn.XLOOKUP(Table13[[#This Row],[Service]],Validation!$A$2:$A$14,Validation!$B$2:$B$14,"",0,1)</f>
        <v/>
      </c>
      <c r="E760" s="112"/>
      <c r="F760" s="113"/>
      <c r="G760" s="114"/>
      <c r="H760" s="115"/>
      <c r="I760" s="112"/>
      <c r="J760" s="112"/>
      <c r="K760" s="112"/>
      <c r="L760" s="114">
        <f>Table13[[#This Row],[Per Unit Price]]*MAX(1,Table13[[#This Row],[Qty of Units]])*MAX(1,Table13[[#This Row],['#NCMs Served / FTEs Employed]])*MAX(1,Table13[[#This Row],[Duration of Service]])</f>
        <v>0</v>
      </c>
      <c r="M760" s="112"/>
      <c r="N760" s="114"/>
    </row>
    <row r="761" spans="1:14" x14ac:dyDescent="0.25">
      <c r="A761" s="111"/>
      <c r="B761" s="111"/>
      <c r="C761" s="123"/>
      <c r="D761" s="112" t="str">
        <f>_xlfn.XLOOKUP(Table13[[#This Row],[Service]],Validation!$A$2:$A$14,Validation!$B$2:$B$14,"",0,1)</f>
        <v/>
      </c>
      <c r="E761" s="112"/>
      <c r="F761" s="113"/>
      <c r="G761" s="114"/>
      <c r="H761" s="115"/>
      <c r="I761" s="112"/>
      <c r="J761" s="112"/>
      <c r="K761" s="112"/>
      <c r="L761" s="114">
        <f>Table13[[#This Row],[Per Unit Price]]*MAX(1,Table13[[#This Row],[Qty of Units]])*MAX(1,Table13[[#This Row],['#NCMs Served / FTEs Employed]])*MAX(1,Table13[[#This Row],[Duration of Service]])</f>
        <v>0</v>
      </c>
      <c r="M761" s="112"/>
      <c r="N761" s="114"/>
    </row>
    <row r="762" spans="1:14" x14ac:dyDescent="0.25">
      <c r="A762" s="111"/>
      <c r="B762" s="111"/>
      <c r="C762" s="123"/>
      <c r="D762" s="112" t="str">
        <f>_xlfn.XLOOKUP(Table13[[#This Row],[Service]],Validation!$A$2:$A$14,Validation!$B$2:$B$14,"",0,1)</f>
        <v/>
      </c>
      <c r="E762" s="112"/>
      <c r="F762" s="113"/>
      <c r="G762" s="114"/>
      <c r="H762" s="115"/>
      <c r="I762" s="112"/>
      <c r="J762" s="112"/>
      <c r="K762" s="112"/>
      <c r="L762" s="114">
        <f>Table13[[#This Row],[Per Unit Price]]*MAX(1,Table13[[#This Row],[Qty of Units]])*MAX(1,Table13[[#This Row],['#NCMs Served / FTEs Employed]])*MAX(1,Table13[[#This Row],[Duration of Service]])</f>
        <v>0</v>
      </c>
      <c r="M762" s="112"/>
      <c r="N762" s="114"/>
    </row>
    <row r="763" spans="1:14" x14ac:dyDescent="0.25">
      <c r="A763" s="111"/>
      <c r="B763" s="111"/>
      <c r="C763" s="123"/>
      <c r="D763" s="112" t="str">
        <f>_xlfn.XLOOKUP(Table13[[#This Row],[Service]],Validation!$A$2:$A$14,Validation!$B$2:$B$14,"",0,1)</f>
        <v/>
      </c>
      <c r="E763" s="112"/>
      <c r="F763" s="113"/>
      <c r="G763" s="114"/>
      <c r="H763" s="115"/>
      <c r="I763" s="112"/>
      <c r="J763" s="112"/>
      <c r="K763" s="112"/>
      <c r="L763" s="114">
        <f>Table13[[#This Row],[Per Unit Price]]*MAX(1,Table13[[#This Row],[Qty of Units]])*MAX(1,Table13[[#This Row],['#NCMs Served / FTEs Employed]])*MAX(1,Table13[[#This Row],[Duration of Service]])</f>
        <v>0</v>
      </c>
      <c r="M763" s="112"/>
      <c r="N763" s="114"/>
    </row>
    <row r="764" spans="1:14" x14ac:dyDescent="0.25">
      <c r="A764" s="111"/>
      <c r="B764" s="111"/>
      <c r="C764" s="123"/>
      <c r="D764" s="112" t="str">
        <f>_xlfn.XLOOKUP(Table13[[#This Row],[Service]],Validation!$A$2:$A$14,Validation!$B$2:$B$14,"",0,1)</f>
        <v/>
      </c>
      <c r="E764" s="112"/>
      <c r="F764" s="113"/>
      <c r="G764" s="114"/>
      <c r="H764" s="115"/>
      <c r="I764" s="112"/>
      <c r="J764" s="112"/>
      <c r="K764" s="112"/>
      <c r="L764" s="114">
        <f>Table13[[#This Row],[Per Unit Price]]*MAX(1,Table13[[#This Row],[Qty of Units]])*MAX(1,Table13[[#This Row],['#NCMs Served / FTEs Employed]])*MAX(1,Table13[[#This Row],[Duration of Service]])</f>
        <v>0</v>
      </c>
      <c r="M764" s="112"/>
      <c r="N764" s="114"/>
    </row>
    <row r="765" spans="1:14" x14ac:dyDescent="0.25">
      <c r="A765" s="111"/>
      <c r="B765" s="111"/>
      <c r="C765" s="123"/>
      <c r="D765" s="112" t="str">
        <f>_xlfn.XLOOKUP(Table13[[#This Row],[Service]],Validation!$A$2:$A$14,Validation!$B$2:$B$14,"",0,1)</f>
        <v/>
      </c>
      <c r="E765" s="112"/>
      <c r="F765" s="113"/>
      <c r="G765" s="114"/>
      <c r="H765" s="115"/>
      <c r="I765" s="112"/>
      <c r="J765" s="112"/>
      <c r="K765" s="112"/>
      <c r="L765" s="114">
        <f>Table13[[#This Row],[Per Unit Price]]*MAX(1,Table13[[#This Row],[Qty of Units]])*MAX(1,Table13[[#This Row],['#NCMs Served / FTEs Employed]])*MAX(1,Table13[[#This Row],[Duration of Service]])</f>
        <v>0</v>
      </c>
      <c r="M765" s="112"/>
      <c r="N765" s="114"/>
    </row>
    <row r="766" spans="1:14" x14ac:dyDescent="0.25">
      <c r="A766" s="111"/>
      <c r="B766" s="111"/>
      <c r="C766" s="123"/>
      <c r="D766" s="112" t="str">
        <f>_xlfn.XLOOKUP(Table13[[#This Row],[Service]],Validation!$A$2:$A$14,Validation!$B$2:$B$14,"",0,1)</f>
        <v/>
      </c>
      <c r="E766" s="112"/>
      <c r="F766" s="113"/>
      <c r="G766" s="114"/>
      <c r="H766" s="115"/>
      <c r="I766" s="112"/>
      <c r="J766" s="112"/>
      <c r="K766" s="112"/>
      <c r="L766" s="114">
        <f>Table13[[#This Row],[Per Unit Price]]*MAX(1,Table13[[#This Row],[Qty of Units]])*MAX(1,Table13[[#This Row],['#NCMs Served / FTEs Employed]])*MAX(1,Table13[[#This Row],[Duration of Service]])</f>
        <v>0</v>
      </c>
      <c r="M766" s="112"/>
      <c r="N766" s="114"/>
    </row>
    <row r="767" spans="1:14" x14ac:dyDescent="0.25">
      <c r="A767" s="111"/>
      <c r="B767" s="111"/>
      <c r="C767" s="123"/>
      <c r="D767" s="112" t="str">
        <f>_xlfn.XLOOKUP(Table13[[#This Row],[Service]],Validation!$A$2:$A$14,Validation!$B$2:$B$14,"",0,1)</f>
        <v/>
      </c>
      <c r="E767" s="112"/>
      <c r="F767" s="113"/>
      <c r="G767" s="114"/>
      <c r="H767" s="115"/>
      <c r="I767" s="112"/>
      <c r="J767" s="112"/>
      <c r="K767" s="112"/>
      <c r="L767" s="114">
        <f>Table13[[#This Row],[Per Unit Price]]*MAX(1,Table13[[#This Row],[Qty of Units]])*MAX(1,Table13[[#This Row],['#NCMs Served / FTEs Employed]])*MAX(1,Table13[[#This Row],[Duration of Service]])</f>
        <v>0</v>
      </c>
      <c r="M767" s="112"/>
      <c r="N767" s="114"/>
    </row>
    <row r="768" spans="1:14" x14ac:dyDescent="0.25">
      <c r="A768" s="111"/>
      <c r="B768" s="111"/>
      <c r="C768" s="123"/>
      <c r="D768" s="112" t="str">
        <f>_xlfn.XLOOKUP(Table13[[#This Row],[Service]],Validation!$A$2:$A$14,Validation!$B$2:$B$14,"",0,1)</f>
        <v/>
      </c>
      <c r="E768" s="112"/>
      <c r="F768" s="113"/>
      <c r="G768" s="114"/>
      <c r="H768" s="115"/>
      <c r="I768" s="112"/>
      <c r="J768" s="112"/>
      <c r="K768" s="112"/>
      <c r="L768" s="114">
        <f>Table13[[#This Row],[Per Unit Price]]*MAX(1,Table13[[#This Row],[Qty of Units]])*MAX(1,Table13[[#This Row],['#NCMs Served / FTEs Employed]])*MAX(1,Table13[[#This Row],[Duration of Service]])</f>
        <v>0</v>
      </c>
      <c r="M768" s="112"/>
      <c r="N768" s="114"/>
    </row>
    <row r="769" spans="1:14" x14ac:dyDescent="0.25">
      <c r="A769" s="111"/>
      <c r="B769" s="111"/>
      <c r="C769" s="123"/>
      <c r="D769" s="112" t="str">
        <f>_xlfn.XLOOKUP(Table13[[#This Row],[Service]],Validation!$A$2:$A$14,Validation!$B$2:$B$14,"",0,1)</f>
        <v/>
      </c>
      <c r="E769" s="112"/>
      <c r="F769" s="113"/>
      <c r="G769" s="114"/>
      <c r="H769" s="115"/>
      <c r="I769" s="112"/>
      <c r="J769" s="112"/>
      <c r="K769" s="112"/>
      <c r="L769" s="114">
        <f>Table13[[#This Row],[Per Unit Price]]*MAX(1,Table13[[#This Row],[Qty of Units]])*MAX(1,Table13[[#This Row],['#NCMs Served / FTEs Employed]])*MAX(1,Table13[[#This Row],[Duration of Service]])</f>
        <v>0</v>
      </c>
      <c r="M769" s="112"/>
      <c r="N769" s="114"/>
    </row>
    <row r="770" spans="1:14" x14ac:dyDescent="0.25">
      <c r="A770" s="111"/>
      <c r="B770" s="111"/>
      <c r="C770" s="123"/>
      <c r="D770" s="112" t="str">
        <f>_xlfn.XLOOKUP(Table13[[#This Row],[Service]],Validation!$A$2:$A$14,Validation!$B$2:$B$14,"",0,1)</f>
        <v/>
      </c>
      <c r="E770" s="112"/>
      <c r="F770" s="113"/>
      <c r="G770" s="114"/>
      <c r="H770" s="115"/>
      <c r="I770" s="112"/>
      <c r="J770" s="112"/>
      <c r="K770" s="112"/>
      <c r="L770" s="114">
        <f>Table13[[#This Row],[Per Unit Price]]*MAX(1,Table13[[#This Row],[Qty of Units]])*MAX(1,Table13[[#This Row],['#NCMs Served / FTEs Employed]])*MAX(1,Table13[[#This Row],[Duration of Service]])</f>
        <v>0</v>
      </c>
      <c r="M770" s="112"/>
      <c r="N770" s="114"/>
    </row>
    <row r="771" spans="1:14" x14ac:dyDescent="0.25">
      <c r="A771" s="111"/>
      <c r="B771" s="111"/>
      <c r="C771" s="123"/>
      <c r="D771" s="112" t="str">
        <f>_xlfn.XLOOKUP(Table13[[#This Row],[Service]],Validation!$A$2:$A$14,Validation!$B$2:$B$14,"",0,1)</f>
        <v/>
      </c>
      <c r="E771" s="112"/>
      <c r="F771" s="113"/>
      <c r="G771" s="114"/>
      <c r="H771" s="115"/>
      <c r="I771" s="112"/>
      <c r="J771" s="112"/>
      <c r="K771" s="112"/>
      <c r="L771" s="114">
        <f>Table13[[#This Row],[Per Unit Price]]*MAX(1,Table13[[#This Row],[Qty of Units]])*MAX(1,Table13[[#This Row],['#NCMs Served / FTEs Employed]])*MAX(1,Table13[[#This Row],[Duration of Service]])</f>
        <v>0</v>
      </c>
      <c r="M771" s="112"/>
      <c r="N771" s="114"/>
    </row>
    <row r="772" spans="1:14" x14ac:dyDescent="0.25">
      <c r="A772" s="111"/>
      <c r="B772" s="111"/>
      <c r="C772" s="123"/>
      <c r="D772" s="112" t="str">
        <f>_xlfn.XLOOKUP(Table13[[#This Row],[Service]],Validation!$A$2:$A$14,Validation!$B$2:$B$14,"",0,1)</f>
        <v/>
      </c>
      <c r="E772" s="112"/>
      <c r="F772" s="113"/>
      <c r="G772" s="114"/>
      <c r="H772" s="115"/>
      <c r="I772" s="112"/>
      <c r="J772" s="112"/>
      <c r="K772" s="112"/>
      <c r="L772" s="114">
        <f>Table13[[#This Row],[Per Unit Price]]*MAX(1,Table13[[#This Row],[Qty of Units]])*MAX(1,Table13[[#This Row],['#NCMs Served / FTEs Employed]])*MAX(1,Table13[[#This Row],[Duration of Service]])</f>
        <v>0</v>
      </c>
      <c r="M772" s="112"/>
      <c r="N772" s="114"/>
    </row>
    <row r="773" spans="1:14" x14ac:dyDescent="0.25">
      <c r="A773" s="111"/>
      <c r="B773" s="111"/>
      <c r="C773" s="123"/>
      <c r="D773" s="112" t="str">
        <f>_xlfn.XLOOKUP(Table13[[#This Row],[Service]],Validation!$A$2:$A$14,Validation!$B$2:$B$14,"",0,1)</f>
        <v/>
      </c>
      <c r="E773" s="112"/>
      <c r="F773" s="113"/>
      <c r="G773" s="114"/>
      <c r="H773" s="115"/>
      <c r="I773" s="112"/>
      <c r="J773" s="112"/>
      <c r="K773" s="112"/>
      <c r="L773" s="114">
        <f>Table13[[#This Row],[Per Unit Price]]*MAX(1,Table13[[#This Row],[Qty of Units]])*MAX(1,Table13[[#This Row],['#NCMs Served / FTEs Employed]])*MAX(1,Table13[[#This Row],[Duration of Service]])</f>
        <v>0</v>
      </c>
      <c r="M773" s="112"/>
      <c r="N773" s="114"/>
    </row>
    <row r="774" spans="1:14" x14ac:dyDescent="0.25">
      <c r="A774" s="111"/>
      <c r="B774" s="111"/>
      <c r="C774" s="123"/>
      <c r="D774" s="112" t="str">
        <f>_xlfn.XLOOKUP(Table13[[#This Row],[Service]],Validation!$A$2:$A$14,Validation!$B$2:$B$14,"",0,1)</f>
        <v/>
      </c>
      <c r="E774" s="112"/>
      <c r="F774" s="113"/>
      <c r="G774" s="114"/>
      <c r="H774" s="115"/>
      <c r="I774" s="112"/>
      <c r="J774" s="112"/>
      <c r="K774" s="112"/>
      <c r="L774" s="114">
        <f>Table13[[#This Row],[Per Unit Price]]*MAX(1,Table13[[#This Row],[Qty of Units]])*MAX(1,Table13[[#This Row],['#NCMs Served / FTEs Employed]])*MAX(1,Table13[[#This Row],[Duration of Service]])</f>
        <v>0</v>
      </c>
      <c r="M774" s="112"/>
      <c r="N774" s="114"/>
    </row>
    <row r="775" spans="1:14" x14ac:dyDescent="0.25">
      <c r="A775" s="111"/>
      <c r="B775" s="111"/>
      <c r="C775" s="123"/>
      <c r="D775" s="112" t="str">
        <f>_xlfn.XLOOKUP(Table13[[#This Row],[Service]],Validation!$A$2:$A$14,Validation!$B$2:$B$14,"",0,1)</f>
        <v/>
      </c>
      <c r="E775" s="112"/>
      <c r="F775" s="113"/>
      <c r="G775" s="114"/>
      <c r="H775" s="115"/>
      <c r="I775" s="112"/>
      <c r="J775" s="112"/>
      <c r="K775" s="112"/>
      <c r="L775" s="114">
        <f>Table13[[#This Row],[Per Unit Price]]*MAX(1,Table13[[#This Row],[Qty of Units]])*MAX(1,Table13[[#This Row],['#NCMs Served / FTEs Employed]])*MAX(1,Table13[[#This Row],[Duration of Service]])</f>
        <v>0</v>
      </c>
      <c r="M775" s="112"/>
      <c r="N775" s="114"/>
    </row>
    <row r="776" spans="1:14" x14ac:dyDescent="0.25">
      <c r="A776" s="111"/>
      <c r="B776" s="111"/>
      <c r="C776" s="123"/>
      <c r="D776" s="112" t="str">
        <f>_xlfn.XLOOKUP(Table13[[#This Row],[Service]],Validation!$A$2:$A$14,Validation!$B$2:$B$14,"",0,1)</f>
        <v/>
      </c>
      <c r="E776" s="112"/>
      <c r="F776" s="113"/>
      <c r="G776" s="114"/>
      <c r="H776" s="115"/>
      <c r="I776" s="112"/>
      <c r="J776" s="112"/>
      <c r="K776" s="112"/>
      <c r="L776" s="114">
        <f>Table13[[#This Row],[Per Unit Price]]*MAX(1,Table13[[#This Row],[Qty of Units]])*MAX(1,Table13[[#This Row],['#NCMs Served / FTEs Employed]])*MAX(1,Table13[[#This Row],[Duration of Service]])</f>
        <v>0</v>
      </c>
      <c r="M776" s="112"/>
      <c r="N776" s="114"/>
    </row>
    <row r="777" spans="1:14" x14ac:dyDescent="0.25">
      <c r="A777" s="111"/>
      <c r="B777" s="111"/>
      <c r="C777" s="123"/>
      <c r="D777" s="112" t="str">
        <f>_xlfn.XLOOKUP(Table13[[#This Row],[Service]],Validation!$A$2:$A$14,Validation!$B$2:$B$14,"",0,1)</f>
        <v/>
      </c>
      <c r="E777" s="112"/>
      <c r="F777" s="113"/>
      <c r="G777" s="114"/>
      <c r="H777" s="115"/>
      <c r="I777" s="112"/>
      <c r="J777" s="112"/>
      <c r="K777" s="112"/>
      <c r="L777" s="114">
        <f>Table13[[#This Row],[Per Unit Price]]*MAX(1,Table13[[#This Row],[Qty of Units]])*MAX(1,Table13[[#This Row],['#NCMs Served / FTEs Employed]])*MAX(1,Table13[[#This Row],[Duration of Service]])</f>
        <v>0</v>
      </c>
      <c r="M777" s="112"/>
      <c r="N777" s="114"/>
    </row>
    <row r="778" spans="1:14" x14ac:dyDescent="0.25">
      <c r="A778" s="111"/>
      <c r="B778" s="111"/>
      <c r="C778" s="123"/>
      <c r="D778" s="112" t="str">
        <f>_xlfn.XLOOKUP(Table13[[#This Row],[Service]],Validation!$A$2:$A$14,Validation!$B$2:$B$14,"",0,1)</f>
        <v/>
      </c>
      <c r="E778" s="112"/>
      <c r="F778" s="113"/>
      <c r="G778" s="114"/>
      <c r="H778" s="115"/>
      <c r="I778" s="112"/>
      <c r="J778" s="112"/>
      <c r="K778" s="112"/>
      <c r="L778" s="114">
        <f>Table13[[#This Row],[Per Unit Price]]*MAX(1,Table13[[#This Row],[Qty of Units]])*MAX(1,Table13[[#This Row],['#NCMs Served / FTEs Employed]])*MAX(1,Table13[[#This Row],[Duration of Service]])</f>
        <v>0</v>
      </c>
      <c r="M778" s="112"/>
      <c r="N778" s="114"/>
    </row>
    <row r="779" spans="1:14" x14ac:dyDescent="0.25">
      <c r="A779" s="111"/>
      <c r="B779" s="111"/>
      <c r="C779" s="123"/>
      <c r="D779" s="112" t="str">
        <f>_xlfn.XLOOKUP(Table13[[#This Row],[Service]],Validation!$A$2:$A$14,Validation!$B$2:$B$14,"",0,1)</f>
        <v/>
      </c>
      <c r="E779" s="112"/>
      <c r="F779" s="113"/>
      <c r="G779" s="114"/>
      <c r="H779" s="115"/>
      <c r="I779" s="112"/>
      <c r="J779" s="112"/>
      <c r="K779" s="112"/>
      <c r="L779" s="114">
        <f>Table13[[#This Row],[Per Unit Price]]*MAX(1,Table13[[#This Row],[Qty of Units]])*MAX(1,Table13[[#This Row],['#NCMs Served / FTEs Employed]])*MAX(1,Table13[[#This Row],[Duration of Service]])</f>
        <v>0</v>
      </c>
      <c r="M779" s="112"/>
      <c r="N779" s="114"/>
    </row>
    <row r="780" spans="1:14" x14ac:dyDescent="0.25">
      <c r="A780" s="111"/>
      <c r="B780" s="111"/>
      <c r="C780" s="123"/>
      <c r="D780" s="112" t="str">
        <f>_xlfn.XLOOKUP(Table13[[#This Row],[Service]],Validation!$A$2:$A$14,Validation!$B$2:$B$14,"",0,1)</f>
        <v/>
      </c>
      <c r="E780" s="112"/>
      <c r="F780" s="113"/>
      <c r="G780" s="114"/>
      <c r="H780" s="115"/>
      <c r="I780" s="112"/>
      <c r="J780" s="112"/>
      <c r="K780" s="112"/>
      <c r="L780" s="114">
        <f>Table13[[#This Row],[Per Unit Price]]*MAX(1,Table13[[#This Row],[Qty of Units]])*MAX(1,Table13[[#This Row],['#NCMs Served / FTEs Employed]])*MAX(1,Table13[[#This Row],[Duration of Service]])</f>
        <v>0</v>
      </c>
      <c r="M780" s="112"/>
      <c r="N780" s="114"/>
    </row>
    <row r="781" spans="1:14" x14ac:dyDescent="0.25">
      <c r="A781" s="111"/>
      <c r="B781" s="111"/>
      <c r="C781" s="123"/>
      <c r="D781" s="112" t="str">
        <f>_xlfn.XLOOKUP(Table13[[#This Row],[Service]],Validation!$A$2:$A$14,Validation!$B$2:$B$14,"",0,1)</f>
        <v/>
      </c>
      <c r="E781" s="112"/>
      <c r="F781" s="113"/>
      <c r="G781" s="114"/>
      <c r="H781" s="115"/>
      <c r="I781" s="112"/>
      <c r="J781" s="112"/>
      <c r="K781" s="112"/>
      <c r="L781" s="114">
        <f>Table13[[#This Row],[Per Unit Price]]*MAX(1,Table13[[#This Row],[Qty of Units]])*MAX(1,Table13[[#This Row],['#NCMs Served / FTEs Employed]])*MAX(1,Table13[[#This Row],[Duration of Service]])</f>
        <v>0</v>
      </c>
      <c r="M781" s="112"/>
      <c r="N781" s="114"/>
    </row>
    <row r="782" spans="1:14" x14ac:dyDescent="0.25">
      <c r="A782" s="111"/>
      <c r="B782" s="111"/>
      <c r="C782" s="123"/>
      <c r="D782" s="112" t="str">
        <f>_xlfn.XLOOKUP(Table13[[#This Row],[Service]],Validation!$A$2:$A$14,Validation!$B$2:$B$14,"",0,1)</f>
        <v/>
      </c>
      <c r="E782" s="112"/>
      <c r="F782" s="113"/>
      <c r="G782" s="114"/>
      <c r="H782" s="115"/>
      <c r="I782" s="112"/>
      <c r="J782" s="112"/>
      <c r="K782" s="112"/>
      <c r="L782" s="114">
        <f>Table13[[#This Row],[Per Unit Price]]*MAX(1,Table13[[#This Row],[Qty of Units]])*MAX(1,Table13[[#This Row],['#NCMs Served / FTEs Employed]])*MAX(1,Table13[[#This Row],[Duration of Service]])</f>
        <v>0</v>
      </c>
      <c r="M782" s="112"/>
      <c r="N782" s="114"/>
    </row>
    <row r="783" spans="1:14" x14ac:dyDescent="0.25">
      <c r="A783" s="111"/>
      <c r="B783" s="111"/>
      <c r="C783" s="123"/>
      <c r="D783" s="112" t="str">
        <f>_xlfn.XLOOKUP(Table13[[#This Row],[Service]],Validation!$A$2:$A$14,Validation!$B$2:$B$14,"",0,1)</f>
        <v/>
      </c>
      <c r="E783" s="112"/>
      <c r="F783" s="113"/>
      <c r="G783" s="114"/>
      <c r="H783" s="115"/>
      <c r="I783" s="112"/>
      <c r="J783" s="112"/>
      <c r="K783" s="112"/>
      <c r="L783" s="114">
        <f>Table13[[#This Row],[Per Unit Price]]*MAX(1,Table13[[#This Row],[Qty of Units]])*MAX(1,Table13[[#This Row],['#NCMs Served / FTEs Employed]])*MAX(1,Table13[[#This Row],[Duration of Service]])</f>
        <v>0</v>
      </c>
      <c r="M783" s="112"/>
      <c r="N783" s="114"/>
    </row>
    <row r="784" spans="1:14" x14ac:dyDescent="0.25">
      <c r="A784" s="111"/>
      <c r="B784" s="111"/>
      <c r="C784" s="123"/>
      <c r="D784" s="112" t="str">
        <f>_xlfn.XLOOKUP(Table13[[#This Row],[Service]],Validation!$A$2:$A$14,Validation!$B$2:$B$14,"",0,1)</f>
        <v/>
      </c>
      <c r="E784" s="112"/>
      <c r="F784" s="113"/>
      <c r="G784" s="114"/>
      <c r="H784" s="115"/>
      <c r="I784" s="112"/>
      <c r="J784" s="112"/>
      <c r="K784" s="112"/>
      <c r="L784" s="114">
        <f>Table13[[#This Row],[Per Unit Price]]*MAX(1,Table13[[#This Row],[Qty of Units]])*MAX(1,Table13[[#This Row],['#NCMs Served / FTEs Employed]])*MAX(1,Table13[[#This Row],[Duration of Service]])</f>
        <v>0</v>
      </c>
      <c r="M784" s="112"/>
      <c r="N784" s="114"/>
    </row>
    <row r="785" spans="1:14" x14ac:dyDescent="0.25">
      <c r="A785" s="111"/>
      <c r="B785" s="111"/>
      <c r="C785" s="123"/>
      <c r="D785" s="112" t="str">
        <f>_xlfn.XLOOKUP(Table13[[#This Row],[Service]],Validation!$A$2:$A$14,Validation!$B$2:$B$14,"",0,1)</f>
        <v/>
      </c>
      <c r="E785" s="112"/>
      <c r="F785" s="113"/>
      <c r="G785" s="114"/>
      <c r="H785" s="115"/>
      <c r="I785" s="112"/>
      <c r="J785" s="112"/>
      <c r="K785" s="112"/>
      <c r="L785" s="114">
        <f>Table13[[#This Row],[Per Unit Price]]*MAX(1,Table13[[#This Row],[Qty of Units]])*MAX(1,Table13[[#This Row],['#NCMs Served / FTEs Employed]])*MAX(1,Table13[[#This Row],[Duration of Service]])</f>
        <v>0</v>
      </c>
      <c r="M785" s="112"/>
      <c r="N785" s="114"/>
    </row>
    <row r="786" spans="1:14" x14ac:dyDescent="0.25">
      <c r="A786" s="111"/>
      <c r="B786" s="111"/>
      <c r="C786" s="123"/>
      <c r="D786" s="112" t="str">
        <f>_xlfn.XLOOKUP(Table13[[#This Row],[Service]],Validation!$A$2:$A$14,Validation!$B$2:$B$14,"",0,1)</f>
        <v/>
      </c>
      <c r="E786" s="112"/>
      <c r="F786" s="113"/>
      <c r="G786" s="114"/>
      <c r="H786" s="115"/>
      <c r="I786" s="112"/>
      <c r="J786" s="112"/>
      <c r="K786" s="112"/>
      <c r="L786" s="114">
        <f>Table13[[#This Row],[Per Unit Price]]*MAX(1,Table13[[#This Row],[Qty of Units]])*MAX(1,Table13[[#This Row],['#NCMs Served / FTEs Employed]])*MAX(1,Table13[[#This Row],[Duration of Service]])</f>
        <v>0</v>
      </c>
      <c r="M786" s="112"/>
      <c r="N786" s="114"/>
    </row>
    <row r="787" spans="1:14" x14ac:dyDescent="0.25">
      <c r="A787" s="111"/>
      <c r="B787" s="111"/>
      <c r="C787" s="123"/>
      <c r="D787" s="112" t="str">
        <f>_xlfn.XLOOKUP(Table13[[#This Row],[Service]],Validation!$A$2:$A$14,Validation!$B$2:$B$14,"",0,1)</f>
        <v/>
      </c>
      <c r="E787" s="112"/>
      <c r="F787" s="113"/>
      <c r="G787" s="114"/>
      <c r="H787" s="115"/>
      <c r="I787" s="112"/>
      <c r="J787" s="112"/>
      <c r="K787" s="112"/>
      <c r="L787" s="114">
        <f>Table13[[#This Row],[Per Unit Price]]*MAX(1,Table13[[#This Row],[Qty of Units]])*MAX(1,Table13[[#This Row],['#NCMs Served / FTEs Employed]])*MAX(1,Table13[[#This Row],[Duration of Service]])</f>
        <v>0</v>
      </c>
      <c r="M787" s="112"/>
      <c r="N787" s="114"/>
    </row>
    <row r="788" spans="1:14" x14ac:dyDescent="0.25">
      <c r="A788" s="111"/>
      <c r="B788" s="111"/>
      <c r="C788" s="123"/>
      <c r="D788" s="112" t="str">
        <f>_xlfn.XLOOKUP(Table13[[#This Row],[Service]],Validation!$A$2:$A$14,Validation!$B$2:$B$14,"",0,1)</f>
        <v/>
      </c>
      <c r="E788" s="112"/>
      <c r="F788" s="113"/>
      <c r="G788" s="114"/>
      <c r="H788" s="115"/>
      <c r="I788" s="112"/>
      <c r="J788" s="112"/>
      <c r="K788" s="112"/>
      <c r="L788" s="114">
        <f>Table13[[#This Row],[Per Unit Price]]*MAX(1,Table13[[#This Row],[Qty of Units]])*MAX(1,Table13[[#This Row],['#NCMs Served / FTEs Employed]])*MAX(1,Table13[[#This Row],[Duration of Service]])</f>
        <v>0</v>
      </c>
      <c r="M788" s="112"/>
      <c r="N788" s="114"/>
    </row>
    <row r="789" spans="1:14" x14ac:dyDescent="0.25">
      <c r="A789" s="111"/>
      <c r="B789" s="111"/>
      <c r="C789" s="123"/>
      <c r="D789" s="112" t="str">
        <f>_xlfn.XLOOKUP(Table13[[#This Row],[Service]],Validation!$A$2:$A$14,Validation!$B$2:$B$14,"",0,1)</f>
        <v/>
      </c>
      <c r="E789" s="112"/>
      <c r="F789" s="113"/>
      <c r="G789" s="114"/>
      <c r="H789" s="115"/>
      <c r="I789" s="112"/>
      <c r="J789" s="112"/>
      <c r="K789" s="112"/>
      <c r="L789" s="114">
        <f>Table13[[#This Row],[Per Unit Price]]*MAX(1,Table13[[#This Row],[Qty of Units]])*MAX(1,Table13[[#This Row],['#NCMs Served / FTEs Employed]])*MAX(1,Table13[[#This Row],[Duration of Service]])</f>
        <v>0</v>
      </c>
      <c r="M789" s="112"/>
      <c r="N789" s="114"/>
    </row>
    <row r="790" spans="1:14" x14ac:dyDescent="0.25">
      <c r="A790" s="111"/>
      <c r="B790" s="111"/>
      <c r="C790" s="123"/>
      <c r="D790" s="112" t="str">
        <f>_xlfn.XLOOKUP(Table13[[#This Row],[Service]],Validation!$A$2:$A$14,Validation!$B$2:$B$14,"",0,1)</f>
        <v/>
      </c>
      <c r="E790" s="112"/>
      <c r="F790" s="113"/>
      <c r="G790" s="114"/>
      <c r="H790" s="115"/>
      <c r="I790" s="112"/>
      <c r="J790" s="112"/>
      <c r="K790" s="112"/>
      <c r="L790" s="114">
        <f>Table13[[#This Row],[Per Unit Price]]*MAX(1,Table13[[#This Row],[Qty of Units]])*MAX(1,Table13[[#This Row],['#NCMs Served / FTEs Employed]])*MAX(1,Table13[[#This Row],[Duration of Service]])</f>
        <v>0</v>
      </c>
      <c r="M790" s="112"/>
      <c r="N790" s="114"/>
    </row>
    <row r="791" spans="1:14" x14ac:dyDescent="0.25">
      <c r="A791" s="111"/>
      <c r="B791" s="111"/>
      <c r="C791" s="123"/>
      <c r="D791" s="112" t="str">
        <f>_xlfn.XLOOKUP(Table13[[#This Row],[Service]],Validation!$A$2:$A$14,Validation!$B$2:$B$14,"",0,1)</f>
        <v/>
      </c>
      <c r="E791" s="112"/>
      <c r="F791" s="113"/>
      <c r="G791" s="114"/>
      <c r="H791" s="115"/>
      <c r="I791" s="112"/>
      <c r="J791" s="112"/>
      <c r="K791" s="112"/>
      <c r="L791" s="114">
        <f>Table13[[#This Row],[Per Unit Price]]*MAX(1,Table13[[#This Row],[Qty of Units]])*MAX(1,Table13[[#This Row],['#NCMs Served / FTEs Employed]])*MAX(1,Table13[[#This Row],[Duration of Service]])</f>
        <v>0</v>
      </c>
      <c r="M791" s="112"/>
      <c r="N791" s="114"/>
    </row>
    <row r="792" spans="1:14" x14ac:dyDescent="0.25">
      <c r="A792" s="111"/>
      <c r="B792" s="111"/>
      <c r="C792" s="123"/>
      <c r="D792" s="112" t="str">
        <f>_xlfn.XLOOKUP(Table13[[#This Row],[Service]],Validation!$A$2:$A$14,Validation!$B$2:$B$14,"",0,1)</f>
        <v/>
      </c>
      <c r="E792" s="112"/>
      <c r="F792" s="113"/>
      <c r="G792" s="114"/>
      <c r="H792" s="115"/>
      <c r="I792" s="112"/>
      <c r="J792" s="112"/>
      <c r="K792" s="112"/>
      <c r="L792" s="114">
        <f>Table13[[#This Row],[Per Unit Price]]*MAX(1,Table13[[#This Row],[Qty of Units]])*MAX(1,Table13[[#This Row],['#NCMs Served / FTEs Employed]])*MAX(1,Table13[[#This Row],[Duration of Service]])</f>
        <v>0</v>
      </c>
      <c r="M792" s="112"/>
      <c r="N792" s="114"/>
    </row>
    <row r="793" spans="1:14" x14ac:dyDescent="0.25">
      <c r="A793" s="111"/>
      <c r="B793" s="111"/>
      <c r="C793" s="123"/>
      <c r="D793" s="112" t="str">
        <f>_xlfn.XLOOKUP(Table13[[#This Row],[Service]],Validation!$A$2:$A$14,Validation!$B$2:$B$14,"",0,1)</f>
        <v/>
      </c>
      <c r="E793" s="112"/>
      <c r="F793" s="113"/>
      <c r="G793" s="114"/>
      <c r="H793" s="115"/>
      <c r="I793" s="112"/>
      <c r="J793" s="112"/>
      <c r="K793" s="112"/>
      <c r="L793" s="114">
        <f>Table13[[#This Row],[Per Unit Price]]*MAX(1,Table13[[#This Row],[Qty of Units]])*MAX(1,Table13[[#This Row],['#NCMs Served / FTEs Employed]])*MAX(1,Table13[[#This Row],[Duration of Service]])</f>
        <v>0</v>
      </c>
      <c r="M793" s="112"/>
      <c r="N793" s="114"/>
    </row>
    <row r="794" spans="1:14" x14ac:dyDescent="0.25">
      <c r="A794" s="111"/>
      <c r="B794" s="111"/>
      <c r="C794" s="123"/>
      <c r="D794" s="112" t="str">
        <f>_xlfn.XLOOKUP(Table13[[#This Row],[Service]],Validation!$A$2:$A$14,Validation!$B$2:$B$14,"",0,1)</f>
        <v/>
      </c>
      <c r="E794" s="112"/>
      <c r="F794" s="113"/>
      <c r="G794" s="114"/>
      <c r="H794" s="115"/>
      <c r="I794" s="112"/>
      <c r="J794" s="112"/>
      <c r="K794" s="112"/>
      <c r="L794" s="114">
        <f>Table13[[#This Row],[Per Unit Price]]*MAX(1,Table13[[#This Row],[Qty of Units]])*MAX(1,Table13[[#This Row],['#NCMs Served / FTEs Employed]])*MAX(1,Table13[[#This Row],[Duration of Service]])</f>
        <v>0</v>
      </c>
      <c r="M794" s="112"/>
      <c r="N794" s="114"/>
    </row>
    <row r="795" spans="1:14" x14ac:dyDescent="0.25">
      <c r="A795" s="111"/>
      <c r="B795" s="111"/>
      <c r="C795" s="123"/>
      <c r="D795" s="112" t="str">
        <f>_xlfn.XLOOKUP(Table13[[#This Row],[Service]],Validation!$A$2:$A$14,Validation!$B$2:$B$14,"",0,1)</f>
        <v/>
      </c>
      <c r="E795" s="112"/>
      <c r="F795" s="113"/>
      <c r="G795" s="114"/>
      <c r="H795" s="115"/>
      <c r="I795" s="112"/>
      <c r="J795" s="112"/>
      <c r="K795" s="112"/>
      <c r="L795" s="114">
        <f>Table13[[#This Row],[Per Unit Price]]*MAX(1,Table13[[#This Row],[Qty of Units]])*MAX(1,Table13[[#This Row],['#NCMs Served / FTEs Employed]])*MAX(1,Table13[[#This Row],[Duration of Service]])</f>
        <v>0</v>
      </c>
      <c r="M795" s="112"/>
      <c r="N795" s="114"/>
    </row>
    <row r="796" spans="1:14" x14ac:dyDescent="0.25">
      <c r="A796" s="111"/>
      <c r="B796" s="111"/>
      <c r="C796" s="123"/>
      <c r="D796" s="112" t="str">
        <f>_xlfn.XLOOKUP(Table13[[#This Row],[Service]],Validation!$A$2:$A$14,Validation!$B$2:$B$14,"",0,1)</f>
        <v/>
      </c>
      <c r="E796" s="112"/>
      <c r="F796" s="113"/>
      <c r="G796" s="114"/>
      <c r="H796" s="115"/>
      <c r="I796" s="112"/>
      <c r="J796" s="112"/>
      <c r="K796" s="112"/>
      <c r="L796" s="114">
        <f>Table13[[#This Row],[Per Unit Price]]*MAX(1,Table13[[#This Row],[Qty of Units]])*MAX(1,Table13[[#This Row],['#NCMs Served / FTEs Employed]])*MAX(1,Table13[[#This Row],[Duration of Service]])</f>
        <v>0</v>
      </c>
      <c r="M796" s="112"/>
      <c r="N796" s="114"/>
    </row>
    <row r="797" spans="1:14" x14ac:dyDescent="0.25">
      <c r="A797" s="111"/>
      <c r="B797" s="111"/>
      <c r="C797" s="123"/>
      <c r="D797" s="112" t="str">
        <f>_xlfn.XLOOKUP(Table13[[#This Row],[Service]],Validation!$A$2:$A$14,Validation!$B$2:$B$14,"",0,1)</f>
        <v/>
      </c>
      <c r="E797" s="112"/>
      <c r="F797" s="113"/>
      <c r="G797" s="114"/>
      <c r="H797" s="115"/>
      <c r="I797" s="112"/>
      <c r="J797" s="112"/>
      <c r="K797" s="112"/>
      <c r="L797" s="114">
        <f>Table13[[#This Row],[Per Unit Price]]*MAX(1,Table13[[#This Row],[Qty of Units]])*MAX(1,Table13[[#This Row],['#NCMs Served / FTEs Employed]])*MAX(1,Table13[[#This Row],[Duration of Service]])</f>
        <v>0</v>
      </c>
      <c r="M797" s="112"/>
      <c r="N797" s="114"/>
    </row>
    <row r="798" spans="1:14" x14ac:dyDescent="0.25">
      <c r="A798" s="111"/>
      <c r="B798" s="111"/>
      <c r="C798" s="123"/>
      <c r="D798" s="112" t="str">
        <f>_xlfn.XLOOKUP(Table13[[#This Row],[Service]],Validation!$A$2:$A$14,Validation!$B$2:$B$14,"",0,1)</f>
        <v/>
      </c>
      <c r="E798" s="112"/>
      <c r="F798" s="113"/>
      <c r="G798" s="114"/>
      <c r="H798" s="115"/>
      <c r="I798" s="112"/>
      <c r="J798" s="112"/>
      <c r="K798" s="112"/>
      <c r="L798" s="114">
        <f>Table13[[#This Row],[Per Unit Price]]*MAX(1,Table13[[#This Row],[Qty of Units]])*MAX(1,Table13[[#This Row],['#NCMs Served / FTEs Employed]])*MAX(1,Table13[[#This Row],[Duration of Service]])</f>
        <v>0</v>
      </c>
      <c r="M798" s="112"/>
      <c r="N798" s="114"/>
    </row>
    <row r="799" spans="1:14" x14ac:dyDescent="0.25">
      <c r="A799" s="111"/>
      <c r="B799" s="111"/>
      <c r="C799" s="123"/>
      <c r="D799" s="112" t="str">
        <f>_xlfn.XLOOKUP(Table13[[#This Row],[Service]],Validation!$A$2:$A$14,Validation!$B$2:$B$14,"",0,1)</f>
        <v/>
      </c>
      <c r="E799" s="112"/>
      <c r="F799" s="113"/>
      <c r="G799" s="114"/>
      <c r="H799" s="115"/>
      <c r="I799" s="112"/>
      <c r="J799" s="112"/>
      <c r="K799" s="112"/>
      <c r="L799" s="114">
        <f>Table13[[#This Row],[Per Unit Price]]*MAX(1,Table13[[#This Row],[Qty of Units]])*MAX(1,Table13[[#This Row],['#NCMs Served / FTEs Employed]])*MAX(1,Table13[[#This Row],[Duration of Service]])</f>
        <v>0</v>
      </c>
      <c r="M799" s="112"/>
      <c r="N799" s="114"/>
    </row>
    <row r="800" spans="1:14" x14ac:dyDescent="0.25">
      <c r="A800" s="111"/>
      <c r="B800" s="111"/>
      <c r="C800" s="123"/>
      <c r="D800" s="112" t="str">
        <f>_xlfn.XLOOKUP(Table13[[#This Row],[Service]],Validation!$A$2:$A$14,Validation!$B$2:$B$14,"",0,1)</f>
        <v/>
      </c>
      <c r="E800" s="112"/>
      <c r="F800" s="113"/>
      <c r="G800" s="114"/>
      <c r="H800" s="115"/>
      <c r="I800" s="112"/>
      <c r="J800" s="112"/>
      <c r="K800" s="112"/>
      <c r="L800" s="114">
        <f>Table13[[#This Row],[Per Unit Price]]*MAX(1,Table13[[#This Row],[Qty of Units]])*MAX(1,Table13[[#This Row],['#NCMs Served / FTEs Employed]])*MAX(1,Table13[[#This Row],[Duration of Service]])</f>
        <v>0</v>
      </c>
      <c r="M800" s="112"/>
      <c r="N800" s="114"/>
    </row>
    <row r="801" spans="1:14" x14ac:dyDescent="0.25">
      <c r="A801" s="111"/>
      <c r="B801" s="111"/>
      <c r="C801" s="123"/>
      <c r="D801" s="112" t="str">
        <f>_xlfn.XLOOKUP(Table13[[#This Row],[Service]],Validation!$A$2:$A$14,Validation!$B$2:$B$14,"",0,1)</f>
        <v/>
      </c>
      <c r="E801" s="112"/>
      <c r="F801" s="113"/>
      <c r="G801" s="114"/>
      <c r="H801" s="115"/>
      <c r="I801" s="112"/>
      <c r="J801" s="112"/>
      <c r="K801" s="112"/>
      <c r="L801" s="114">
        <f>Table13[[#This Row],[Per Unit Price]]*MAX(1,Table13[[#This Row],[Qty of Units]])*MAX(1,Table13[[#This Row],['#NCMs Served / FTEs Employed]])*MAX(1,Table13[[#This Row],[Duration of Service]])</f>
        <v>0</v>
      </c>
      <c r="M801" s="112"/>
      <c r="N801" s="114"/>
    </row>
    <row r="802" spans="1:14" x14ac:dyDescent="0.25">
      <c r="A802" s="111"/>
      <c r="B802" s="111"/>
      <c r="C802" s="123"/>
      <c r="D802" s="112" t="str">
        <f>_xlfn.XLOOKUP(Table13[[#This Row],[Service]],Validation!$A$2:$A$14,Validation!$B$2:$B$14,"",0,1)</f>
        <v/>
      </c>
      <c r="E802" s="112"/>
      <c r="F802" s="113"/>
      <c r="G802" s="114"/>
      <c r="H802" s="115"/>
      <c r="I802" s="112"/>
      <c r="J802" s="112"/>
      <c r="K802" s="112"/>
      <c r="L802" s="114">
        <f>Table13[[#This Row],[Per Unit Price]]*MAX(1,Table13[[#This Row],[Qty of Units]])*MAX(1,Table13[[#This Row],['#NCMs Served / FTEs Employed]])*MAX(1,Table13[[#This Row],[Duration of Service]])</f>
        <v>0</v>
      </c>
      <c r="M802" s="112"/>
      <c r="N802" s="114"/>
    </row>
    <row r="803" spans="1:14" x14ac:dyDescent="0.25">
      <c r="A803" s="111"/>
      <c r="B803" s="111"/>
      <c r="C803" s="123"/>
      <c r="D803" s="112" t="str">
        <f>_xlfn.XLOOKUP(Table13[[#This Row],[Service]],Validation!$A$2:$A$14,Validation!$B$2:$B$14,"",0,1)</f>
        <v/>
      </c>
      <c r="E803" s="112"/>
      <c r="F803" s="113"/>
      <c r="G803" s="114"/>
      <c r="H803" s="115"/>
      <c r="I803" s="112"/>
      <c r="J803" s="112"/>
      <c r="K803" s="112"/>
      <c r="L803" s="114">
        <f>Table13[[#This Row],[Per Unit Price]]*MAX(1,Table13[[#This Row],[Qty of Units]])*MAX(1,Table13[[#This Row],['#NCMs Served / FTEs Employed]])*MAX(1,Table13[[#This Row],[Duration of Service]])</f>
        <v>0</v>
      </c>
      <c r="M803" s="112"/>
      <c r="N803" s="114"/>
    </row>
    <row r="804" spans="1:14" x14ac:dyDescent="0.25">
      <c r="A804" s="111"/>
      <c r="B804" s="111"/>
      <c r="C804" s="123"/>
      <c r="D804" s="112" t="str">
        <f>_xlfn.XLOOKUP(Table13[[#This Row],[Service]],Validation!$A$2:$A$14,Validation!$B$2:$B$14,"",0,1)</f>
        <v/>
      </c>
      <c r="E804" s="112"/>
      <c r="F804" s="113"/>
      <c r="G804" s="114"/>
      <c r="H804" s="115"/>
      <c r="I804" s="112"/>
      <c r="J804" s="112"/>
      <c r="K804" s="112"/>
      <c r="L804" s="114">
        <f>Table13[[#This Row],[Per Unit Price]]*MAX(1,Table13[[#This Row],[Qty of Units]])*MAX(1,Table13[[#This Row],['#NCMs Served / FTEs Employed]])*MAX(1,Table13[[#This Row],[Duration of Service]])</f>
        <v>0</v>
      </c>
      <c r="M804" s="112"/>
      <c r="N804" s="114"/>
    </row>
    <row r="805" spans="1:14" x14ac:dyDescent="0.25">
      <c r="A805" s="111"/>
      <c r="B805" s="111"/>
      <c r="C805" s="123"/>
      <c r="D805" s="112" t="str">
        <f>_xlfn.XLOOKUP(Table13[[#This Row],[Service]],Validation!$A$2:$A$14,Validation!$B$2:$B$14,"",0,1)</f>
        <v/>
      </c>
      <c r="E805" s="112"/>
      <c r="F805" s="113"/>
      <c r="G805" s="114"/>
      <c r="H805" s="115"/>
      <c r="I805" s="112"/>
      <c r="J805" s="112"/>
      <c r="K805" s="112"/>
      <c r="L805" s="114">
        <f>Table13[[#This Row],[Per Unit Price]]*MAX(1,Table13[[#This Row],[Qty of Units]])*MAX(1,Table13[[#This Row],['#NCMs Served / FTEs Employed]])*MAX(1,Table13[[#This Row],[Duration of Service]])</f>
        <v>0</v>
      </c>
      <c r="M805" s="112"/>
      <c r="N805" s="114"/>
    </row>
    <row r="806" spans="1:14" x14ac:dyDescent="0.25">
      <c r="A806" s="111"/>
      <c r="B806" s="111"/>
      <c r="C806" s="123"/>
      <c r="D806" s="112" t="str">
        <f>_xlfn.XLOOKUP(Table13[[#This Row],[Service]],Validation!$A$2:$A$14,Validation!$B$2:$B$14,"",0,1)</f>
        <v/>
      </c>
      <c r="E806" s="112"/>
      <c r="F806" s="113"/>
      <c r="G806" s="114"/>
      <c r="H806" s="115"/>
      <c r="I806" s="112"/>
      <c r="J806" s="112"/>
      <c r="K806" s="112"/>
      <c r="L806" s="114">
        <f>Table13[[#This Row],[Per Unit Price]]*MAX(1,Table13[[#This Row],[Qty of Units]])*MAX(1,Table13[[#This Row],['#NCMs Served / FTEs Employed]])*MAX(1,Table13[[#This Row],[Duration of Service]])</f>
        <v>0</v>
      </c>
      <c r="M806" s="112"/>
      <c r="N806" s="114"/>
    </row>
    <row r="807" spans="1:14" x14ac:dyDescent="0.25">
      <c r="A807" s="111"/>
      <c r="B807" s="111"/>
      <c r="C807" s="123"/>
      <c r="D807" s="112" t="str">
        <f>_xlfn.XLOOKUP(Table13[[#This Row],[Service]],Validation!$A$2:$A$14,Validation!$B$2:$B$14,"",0,1)</f>
        <v/>
      </c>
      <c r="E807" s="112"/>
      <c r="F807" s="113"/>
      <c r="G807" s="114"/>
      <c r="H807" s="115"/>
      <c r="I807" s="112"/>
      <c r="J807" s="112"/>
      <c r="K807" s="112"/>
      <c r="L807" s="114">
        <f>Table13[[#This Row],[Per Unit Price]]*MAX(1,Table13[[#This Row],[Qty of Units]])*MAX(1,Table13[[#This Row],['#NCMs Served / FTEs Employed]])*MAX(1,Table13[[#This Row],[Duration of Service]])</f>
        <v>0</v>
      </c>
      <c r="M807" s="112"/>
      <c r="N807" s="114"/>
    </row>
    <row r="808" spans="1:14" x14ac:dyDescent="0.25">
      <c r="A808" s="111"/>
      <c r="B808" s="111"/>
      <c r="C808" s="123"/>
      <c r="D808" s="112" t="str">
        <f>_xlfn.XLOOKUP(Table13[[#This Row],[Service]],Validation!$A$2:$A$14,Validation!$B$2:$B$14,"",0,1)</f>
        <v/>
      </c>
      <c r="E808" s="112"/>
      <c r="F808" s="113"/>
      <c r="G808" s="114"/>
      <c r="H808" s="115"/>
      <c r="I808" s="112"/>
      <c r="J808" s="112"/>
      <c r="K808" s="112"/>
      <c r="L808" s="114">
        <f>Table13[[#This Row],[Per Unit Price]]*MAX(1,Table13[[#This Row],[Qty of Units]])*MAX(1,Table13[[#This Row],['#NCMs Served / FTEs Employed]])*MAX(1,Table13[[#This Row],[Duration of Service]])</f>
        <v>0</v>
      </c>
      <c r="M808" s="112"/>
      <c r="N808" s="114"/>
    </row>
    <row r="809" spans="1:14" x14ac:dyDescent="0.25">
      <c r="A809" s="111"/>
      <c r="B809" s="111"/>
      <c r="C809" s="123"/>
      <c r="D809" s="112" t="str">
        <f>_xlfn.XLOOKUP(Table13[[#This Row],[Service]],Validation!$A$2:$A$14,Validation!$B$2:$B$14,"",0,1)</f>
        <v/>
      </c>
      <c r="E809" s="112"/>
      <c r="F809" s="113"/>
      <c r="G809" s="114"/>
      <c r="H809" s="115"/>
      <c r="I809" s="112"/>
      <c r="J809" s="112"/>
      <c r="K809" s="112"/>
      <c r="L809" s="114">
        <f>Table13[[#This Row],[Per Unit Price]]*MAX(1,Table13[[#This Row],[Qty of Units]])*MAX(1,Table13[[#This Row],['#NCMs Served / FTEs Employed]])*MAX(1,Table13[[#This Row],[Duration of Service]])</f>
        <v>0</v>
      </c>
      <c r="M809" s="112"/>
      <c r="N809" s="114"/>
    </row>
    <row r="810" spans="1:14" x14ac:dyDescent="0.25">
      <c r="A810" s="111"/>
      <c r="B810" s="111"/>
      <c r="C810" s="123"/>
      <c r="D810" s="112" t="str">
        <f>_xlfn.XLOOKUP(Table13[[#This Row],[Service]],Validation!$A$2:$A$14,Validation!$B$2:$B$14,"",0,1)</f>
        <v/>
      </c>
      <c r="E810" s="112"/>
      <c r="F810" s="113"/>
      <c r="G810" s="114"/>
      <c r="H810" s="115"/>
      <c r="I810" s="112"/>
      <c r="J810" s="112"/>
      <c r="K810" s="112"/>
      <c r="L810" s="114">
        <f>Table13[[#This Row],[Per Unit Price]]*MAX(1,Table13[[#This Row],[Qty of Units]])*MAX(1,Table13[[#This Row],['#NCMs Served / FTEs Employed]])*MAX(1,Table13[[#This Row],[Duration of Service]])</f>
        <v>0</v>
      </c>
      <c r="M810" s="112"/>
      <c r="N810" s="114"/>
    </row>
    <row r="811" spans="1:14" x14ac:dyDescent="0.25">
      <c r="A811" s="111"/>
      <c r="B811" s="111"/>
      <c r="C811" s="123"/>
      <c r="D811" s="112" t="str">
        <f>_xlfn.XLOOKUP(Table13[[#This Row],[Service]],Validation!$A$2:$A$14,Validation!$B$2:$B$14,"",0,1)</f>
        <v/>
      </c>
      <c r="E811" s="112"/>
      <c r="F811" s="113"/>
      <c r="G811" s="114"/>
      <c r="H811" s="115"/>
      <c r="I811" s="112"/>
      <c r="J811" s="112"/>
      <c r="K811" s="112"/>
      <c r="L811" s="114">
        <f>Table13[[#This Row],[Per Unit Price]]*MAX(1,Table13[[#This Row],[Qty of Units]])*MAX(1,Table13[[#This Row],['#NCMs Served / FTEs Employed]])*MAX(1,Table13[[#This Row],[Duration of Service]])</f>
        <v>0</v>
      </c>
      <c r="M811" s="112"/>
      <c r="N811" s="114"/>
    </row>
    <row r="812" spans="1:14" x14ac:dyDescent="0.25">
      <c r="A812" s="111"/>
      <c r="B812" s="111"/>
      <c r="C812" s="123"/>
      <c r="D812" s="112" t="str">
        <f>_xlfn.XLOOKUP(Table13[[#This Row],[Service]],Validation!$A$2:$A$14,Validation!$B$2:$B$14,"",0,1)</f>
        <v/>
      </c>
      <c r="E812" s="112"/>
      <c r="F812" s="113"/>
      <c r="G812" s="114"/>
      <c r="H812" s="115"/>
      <c r="I812" s="112"/>
      <c r="J812" s="112"/>
      <c r="K812" s="112"/>
      <c r="L812" s="114">
        <f>Table13[[#This Row],[Per Unit Price]]*MAX(1,Table13[[#This Row],[Qty of Units]])*MAX(1,Table13[[#This Row],['#NCMs Served / FTEs Employed]])*MAX(1,Table13[[#This Row],[Duration of Service]])</f>
        <v>0</v>
      </c>
      <c r="M812" s="112"/>
      <c r="N812" s="114"/>
    </row>
    <row r="813" spans="1:14" x14ac:dyDescent="0.25">
      <c r="A813" s="111"/>
      <c r="B813" s="111"/>
      <c r="C813" s="123"/>
      <c r="D813" s="112" t="str">
        <f>_xlfn.XLOOKUP(Table13[[#This Row],[Service]],Validation!$A$2:$A$14,Validation!$B$2:$B$14,"",0,1)</f>
        <v/>
      </c>
      <c r="E813" s="112"/>
      <c r="F813" s="113"/>
      <c r="G813" s="114"/>
      <c r="H813" s="115"/>
      <c r="I813" s="112"/>
      <c r="J813" s="112"/>
      <c r="K813" s="112"/>
      <c r="L813" s="114">
        <f>Table13[[#This Row],[Per Unit Price]]*MAX(1,Table13[[#This Row],[Qty of Units]])*MAX(1,Table13[[#This Row],['#NCMs Served / FTEs Employed]])*MAX(1,Table13[[#This Row],[Duration of Service]])</f>
        <v>0</v>
      </c>
      <c r="M813" s="112"/>
      <c r="N813" s="114"/>
    </row>
    <row r="814" spans="1:14" x14ac:dyDescent="0.25">
      <c r="A814" s="111"/>
      <c r="B814" s="111"/>
      <c r="C814" s="123"/>
      <c r="D814" s="112" t="str">
        <f>_xlfn.XLOOKUP(Table13[[#This Row],[Service]],Validation!$A$2:$A$14,Validation!$B$2:$B$14,"",0,1)</f>
        <v/>
      </c>
      <c r="E814" s="112"/>
      <c r="F814" s="113"/>
      <c r="G814" s="114"/>
      <c r="H814" s="115"/>
      <c r="I814" s="112"/>
      <c r="J814" s="112"/>
      <c r="K814" s="112"/>
      <c r="L814" s="114">
        <f>Table13[[#This Row],[Per Unit Price]]*MAX(1,Table13[[#This Row],[Qty of Units]])*MAX(1,Table13[[#This Row],['#NCMs Served / FTEs Employed]])*MAX(1,Table13[[#This Row],[Duration of Service]])</f>
        <v>0</v>
      </c>
      <c r="M814" s="112"/>
      <c r="N814" s="114"/>
    </row>
    <row r="815" spans="1:14" x14ac:dyDescent="0.25">
      <c r="A815" s="111"/>
      <c r="B815" s="111"/>
      <c r="C815" s="123"/>
      <c r="D815" s="112" t="str">
        <f>_xlfn.XLOOKUP(Table13[[#This Row],[Service]],Validation!$A$2:$A$14,Validation!$B$2:$B$14,"",0,1)</f>
        <v/>
      </c>
      <c r="E815" s="112"/>
      <c r="F815" s="113"/>
      <c r="G815" s="114"/>
      <c r="H815" s="115"/>
      <c r="I815" s="112"/>
      <c r="J815" s="112"/>
      <c r="K815" s="112"/>
      <c r="L815" s="114">
        <f>Table13[[#This Row],[Per Unit Price]]*MAX(1,Table13[[#This Row],[Qty of Units]])*MAX(1,Table13[[#This Row],['#NCMs Served / FTEs Employed]])*MAX(1,Table13[[#This Row],[Duration of Service]])</f>
        <v>0</v>
      </c>
      <c r="M815" s="112"/>
      <c r="N815" s="114"/>
    </row>
    <row r="816" spans="1:14" x14ac:dyDescent="0.25">
      <c r="A816" s="111"/>
      <c r="B816" s="111"/>
      <c r="C816" s="123"/>
      <c r="D816" s="112" t="str">
        <f>_xlfn.XLOOKUP(Table13[[#This Row],[Service]],Validation!$A$2:$A$14,Validation!$B$2:$B$14,"",0,1)</f>
        <v/>
      </c>
      <c r="E816" s="112"/>
      <c r="F816" s="113"/>
      <c r="G816" s="114"/>
      <c r="H816" s="115"/>
      <c r="I816" s="112"/>
      <c r="J816" s="112"/>
      <c r="K816" s="112"/>
      <c r="L816" s="114">
        <f>Table13[[#This Row],[Per Unit Price]]*MAX(1,Table13[[#This Row],[Qty of Units]])*MAX(1,Table13[[#This Row],['#NCMs Served / FTEs Employed]])*MAX(1,Table13[[#This Row],[Duration of Service]])</f>
        <v>0</v>
      </c>
      <c r="M816" s="112"/>
      <c r="N816" s="114"/>
    </row>
    <row r="817" spans="1:14" x14ac:dyDescent="0.25">
      <c r="A817" s="111"/>
      <c r="B817" s="111"/>
      <c r="C817" s="123"/>
      <c r="D817" s="112" t="str">
        <f>_xlfn.XLOOKUP(Table13[[#This Row],[Service]],Validation!$A$2:$A$14,Validation!$B$2:$B$14,"",0,1)</f>
        <v/>
      </c>
      <c r="E817" s="112"/>
      <c r="F817" s="113"/>
      <c r="G817" s="114"/>
      <c r="H817" s="115"/>
      <c r="I817" s="112"/>
      <c r="J817" s="112"/>
      <c r="K817" s="112"/>
      <c r="L817" s="114">
        <f>Table13[[#This Row],[Per Unit Price]]*MAX(1,Table13[[#This Row],[Qty of Units]])*MAX(1,Table13[[#This Row],['#NCMs Served / FTEs Employed]])*MAX(1,Table13[[#This Row],[Duration of Service]])</f>
        <v>0</v>
      </c>
      <c r="M817" s="112"/>
      <c r="N817" s="114"/>
    </row>
    <row r="818" spans="1:14" x14ac:dyDescent="0.25">
      <c r="A818" s="111"/>
      <c r="B818" s="111"/>
      <c r="C818" s="123"/>
      <c r="D818" s="112" t="str">
        <f>_xlfn.XLOOKUP(Table13[[#This Row],[Service]],Validation!$A$2:$A$14,Validation!$B$2:$B$14,"",0,1)</f>
        <v/>
      </c>
      <c r="E818" s="112"/>
      <c r="F818" s="113"/>
      <c r="G818" s="114"/>
      <c r="H818" s="115"/>
      <c r="I818" s="112"/>
      <c r="J818" s="112"/>
      <c r="K818" s="112"/>
      <c r="L818" s="114">
        <f>Table13[[#This Row],[Per Unit Price]]*MAX(1,Table13[[#This Row],[Qty of Units]])*MAX(1,Table13[[#This Row],['#NCMs Served / FTEs Employed]])*MAX(1,Table13[[#This Row],[Duration of Service]])</f>
        <v>0</v>
      </c>
      <c r="M818" s="112"/>
      <c r="N818" s="114"/>
    </row>
    <row r="819" spans="1:14" x14ac:dyDescent="0.25">
      <c r="A819" s="111"/>
      <c r="B819" s="111"/>
      <c r="C819" s="123"/>
      <c r="D819" s="112" t="str">
        <f>_xlfn.XLOOKUP(Table13[[#This Row],[Service]],Validation!$A$2:$A$14,Validation!$B$2:$B$14,"",0,1)</f>
        <v/>
      </c>
      <c r="E819" s="112"/>
      <c r="F819" s="113"/>
      <c r="G819" s="114"/>
      <c r="H819" s="115"/>
      <c r="I819" s="112"/>
      <c r="J819" s="112"/>
      <c r="K819" s="112"/>
      <c r="L819" s="114">
        <f>Table13[[#This Row],[Per Unit Price]]*MAX(1,Table13[[#This Row],[Qty of Units]])*MAX(1,Table13[[#This Row],['#NCMs Served / FTEs Employed]])*MAX(1,Table13[[#This Row],[Duration of Service]])</f>
        <v>0</v>
      </c>
      <c r="M819" s="112"/>
      <c r="N819" s="114"/>
    </row>
    <row r="820" spans="1:14" x14ac:dyDescent="0.25">
      <c r="A820" s="111"/>
      <c r="B820" s="111"/>
      <c r="C820" s="123"/>
      <c r="D820" s="112" t="str">
        <f>_xlfn.XLOOKUP(Table13[[#This Row],[Service]],Validation!$A$2:$A$14,Validation!$B$2:$B$14,"",0,1)</f>
        <v/>
      </c>
      <c r="E820" s="112"/>
      <c r="F820" s="113"/>
      <c r="G820" s="114"/>
      <c r="H820" s="115"/>
      <c r="I820" s="112"/>
      <c r="J820" s="112"/>
      <c r="K820" s="112"/>
      <c r="L820" s="114">
        <f>Table13[[#This Row],[Per Unit Price]]*MAX(1,Table13[[#This Row],[Qty of Units]])*MAX(1,Table13[[#This Row],['#NCMs Served / FTEs Employed]])*MAX(1,Table13[[#This Row],[Duration of Service]])</f>
        <v>0</v>
      </c>
      <c r="M820" s="112"/>
      <c r="N820" s="114"/>
    </row>
    <row r="821" spans="1:14" x14ac:dyDescent="0.25">
      <c r="A821" s="111"/>
      <c r="B821" s="111"/>
      <c r="C821" s="123"/>
      <c r="D821" s="112" t="str">
        <f>_xlfn.XLOOKUP(Table13[[#This Row],[Service]],Validation!$A$2:$A$14,Validation!$B$2:$B$14,"",0,1)</f>
        <v/>
      </c>
      <c r="E821" s="112"/>
      <c r="F821" s="113"/>
      <c r="G821" s="114"/>
      <c r="H821" s="115"/>
      <c r="I821" s="112"/>
      <c r="J821" s="112"/>
      <c r="K821" s="112"/>
      <c r="L821" s="114">
        <f>Table13[[#This Row],[Per Unit Price]]*MAX(1,Table13[[#This Row],[Qty of Units]])*MAX(1,Table13[[#This Row],['#NCMs Served / FTEs Employed]])*MAX(1,Table13[[#This Row],[Duration of Service]])</f>
        <v>0</v>
      </c>
      <c r="M821" s="112"/>
      <c r="N821" s="114"/>
    </row>
    <row r="822" spans="1:14" x14ac:dyDescent="0.25">
      <c r="A822" s="111"/>
      <c r="B822" s="111"/>
      <c r="C822" s="123"/>
      <c r="D822" s="112" t="str">
        <f>_xlfn.XLOOKUP(Table13[[#This Row],[Service]],Validation!$A$2:$A$14,Validation!$B$2:$B$14,"",0,1)</f>
        <v/>
      </c>
      <c r="E822" s="112"/>
      <c r="F822" s="113"/>
      <c r="G822" s="114"/>
      <c r="H822" s="115"/>
      <c r="I822" s="112"/>
      <c r="J822" s="112"/>
      <c r="K822" s="112"/>
      <c r="L822" s="114">
        <f>Table13[[#This Row],[Per Unit Price]]*MAX(1,Table13[[#This Row],[Qty of Units]])*MAX(1,Table13[[#This Row],['#NCMs Served / FTEs Employed]])*MAX(1,Table13[[#This Row],[Duration of Service]])</f>
        <v>0</v>
      </c>
      <c r="M822" s="112"/>
      <c r="N822" s="114"/>
    </row>
    <row r="823" spans="1:14" x14ac:dyDescent="0.25">
      <c r="A823" s="111"/>
      <c r="B823" s="111"/>
      <c r="C823" s="123"/>
      <c r="D823" s="112" t="str">
        <f>_xlfn.XLOOKUP(Table13[[#This Row],[Service]],Validation!$A$2:$A$14,Validation!$B$2:$B$14,"",0,1)</f>
        <v/>
      </c>
      <c r="E823" s="112"/>
      <c r="F823" s="113"/>
      <c r="G823" s="114"/>
      <c r="H823" s="115"/>
      <c r="I823" s="112"/>
      <c r="J823" s="112"/>
      <c r="K823" s="112"/>
      <c r="L823" s="114">
        <f>Table13[[#This Row],[Per Unit Price]]*MAX(1,Table13[[#This Row],[Qty of Units]])*MAX(1,Table13[[#This Row],['#NCMs Served / FTEs Employed]])*MAX(1,Table13[[#This Row],[Duration of Service]])</f>
        <v>0</v>
      </c>
      <c r="M823" s="112"/>
      <c r="N823" s="114"/>
    </row>
    <row r="824" spans="1:14" x14ac:dyDescent="0.25">
      <c r="A824" s="111"/>
      <c r="B824" s="111"/>
      <c r="C824" s="123"/>
      <c r="D824" s="112" t="str">
        <f>_xlfn.XLOOKUP(Table13[[#This Row],[Service]],Validation!$A$2:$A$14,Validation!$B$2:$B$14,"",0,1)</f>
        <v/>
      </c>
      <c r="E824" s="112"/>
      <c r="F824" s="113"/>
      <c r="G824" s="114"/>
      <c r="H824" s="115"/>
      <c r="I824" s="112"/>
      <c r="J824" s="112"/>
      <c r="K824" s="112"/>
      <c r="L824" s="114">
        <f>Table13[[#This Row],[Per Unit Price]]*MAX(1,Table13[[#This Row],[Qty of Units]])*MAX(1,Table13[[#This Row],['#NCMs Served / FTEs Employed]])*MAX(1,Table13[[#This Row],[Duration of Service]])</f>
        <v>0</v>
      </c>
      <c r="M824" s="112"/>
      <c r="N824" s="114"/>
    </row>
    <row r="825" spans="1:14" x14ac:dyDescent="0.25">
      <c r="A825" s="111"/>
      <c r="B825" s="111"/>
      <c r="C825" s="123"/>
      <c r="D825" s="112" t="str">
        <f>_xlfn.XLOOKUP(Table13[[#This Row],[Service]],Validation!$A$2:$A$14,Validation!$B$2:$B$14,"",0,1)</f>
        <v/>
      </c>
      <c r="E825" s="112"/>
      <c r="F825" s="113"/>
      <c r="G825" s="114"/>
      <c r="H825" s="115"/>
      <c r="I825" s="112"/>
      <c r="J825" s="112"/>
      <c r="K825" s="112"/>
      <c r="L825" s="114">
        <f>Table13[[#This Row],[Per Unit Price]]*MAX(1,Table13[[#This Row],[Qty of Units]])*MAX(1,Table13[[#This Row],['#NCMs Served / FTEs Employed]])*MAX(1,Table13[[#This Row],[Duration of Service]])</f>
        <v>0</v>
      </c>
      <c r="M825" s="112"/>
      <c r="N825" s="114"/>
    </row>
    <row r="826" spans="1:14" x14ac:dyDescent="0.25">
      <c r="A826" s="111"/>
      <c r="B826" s="111"/>
      <c r="C826" s="123"/>
      <c r="D826" s="112" t="str">
        <f>_xlfn.XLOOKUP(Table13[[#This Row],[Service]],Validation!$A$2:$A$14,Validation!$B$2:$B$14,"",0,1)</f>
        <v/>
      </c>
      <c r="E826" s="112"/>
      <c r="F826" s="113"/>
      <c r="G826" s="114"/>
      <c r="H826" s="115"/>
      <c r="I826" s="112"/>
      <c r="J826" s="112"/>
      <c r="K826" s="112"/>
      <c r="L826" s="114">
        <f>Table13[[#This Row],[Per Unit Price]]*MAX(1,Table13[[#This Row],[Qty of Units]])*MAX(1,Table13[[#This Row],['#NCMs Served / FTEs Employed]])*MAX(1,Table13[[#This Row],[Duration of Service]])</f>
        <v>0</v>
      </c>
      <c r="M826" s="112"/>
      <c r="N826" s="114"/>
    </row>
    <row r="827" spans="1:14" x14ac:dyDescent="0.25">
      <c r="A827" s="111"/>
      <c r="B827" s="111"/>
      <c r="C827" s="123"/>
      <c r="D827" s="112" t="str">
        <f>_xlfn.XLOOKUP(Table13[[#This Row],[Service]],Validation!$A$2:$A$14,Validation!$B$2:$B$14,"",0,1)</f>
        <v/>
      </c>
      <c r="E827" s="112"/>
      <c r="F827" s="113"/>
      <c r="G827" s="114"/>
      <c r="H827" s="115"/>
      <c r="I827" s="112"/>
      <c r="J827" s="112"/>
      <c r="K827" s="112"/>
      <c r="L827" s="114">
        <f>Table13[[#This Row],[Per Unit Price]]*MAX(1,Table13[[#This Row],[Qty of Units]])*MAX(1,Table13[[#This Row],['#NCMs Served / FTEs Employed]])*MAX(1,Table13[[#This Row],[Duration of Service]])</f>
        <v>0</v>
      </c>
      <c r="M827" s="112"/>
      <c r="N827" s="114"/>
    </row>
    <row r="828" spans="1:14" x14ac:dyDescent="0.25">
      <c r="A828" s="111"/>
      <c r="B828" s="111"/>
      <c r="C828" s="123"/>
      <c r="D828" s="112" t="str">
        <f>_xlfn.XLOOKUP(Table13[[#This Row],[Service]],Validation!$A$2:$A$14,Validation!$B$2:$B$14,"",0,1)</f>
        <v/>
      </c>
      <c r="E828" s="112"/>
      <c r="F828" s="113"/>
      <c r="G828" s="114"/>
      <c r="H828" s="115"/>
      <c r="I828" s="112"/>
      <c r="J828" s="112"/>
      <c r="K828" s="112"/>
      <c r="L828" s="114">
        <f>Table13[[#This Row],[Per Unit Price]]*MAX(1,Table13[[#This Row],[Qty of Units]])*MAX(1,Table13[[#This Row],['#NCMs Served / FTEs Employed]])*MAX(1,Table13[[#This Row],[Duration of Service]])</f>
        <v>0</v>
      </c>
      <c r="M828" s="112"/>
      <c r="N828" s="114"/>
    </row>
    <row r="829" spans="1:14" x14ac:dyDescent="0.25">
      <c r="A829" s="111"/>
      <c r="B829" s="111"/>
      <c r="C829" s="123"/>
      <c r="D829" s="112" t="str">
        <f>_xlfn.XLOOKUP(Table13[[#This Row],[Service]],Validation!$A$2:$A$14,Validation!$B$2:$B$14,"",0,1)</f>
        <v/>
      </c>
      <c r="E829" s="112"/>
      <c r="F829" s="113"/>
      <c r="G829" s="114"/>
      <c r="H829" s="115"/>
      <c r="I829" s="112"/>
      <c r="J829" s="112"/>
      <c r="K829" s="112"/>
      <c r="L829" s="114">
        <f>Table13[[#This Row],[Per Unit Price]]*MAX(1,Table13[[#This Row],[Qty of Units]])*MAX(1,Table13[[#This Row],['#NCMs Served / FTEs Employed]])*MAX(1,Table13[[#This Row],[Duration of Service]])</f>
        <v>0</v>
      </c>
      <c r="M829" s="112"/>
      <c r="N829" s="114"/>
    </row>
    <row r="830" spans="1:14" x14ac:dyDescent="0.25">
      <c r="A830" s="111"/>
      <c r="B830" s="111"/>
      <c r="C830" s="123"/>
      <c r="D830" s="112" t="str">
        <f>_xlfn.XLOOKUP(Table13[[#This Row],[Service]],Validation!$A$2:$A$14,Validation!$B$2:$B$14,"",0,1)</f>
        <v/>
      </c>
      <c r="E830" s="112"/>
      <c r="F830" s="113"/>
      <c r="G830" s="114"/>
      <c r="H830" s="115"/>
      <c r="I830" s="112"/>
      <c r="J830" s="112"/>
      <c r="K830" s="112"/>
      <c r="L830" s="114">
        <f>Table13[[#This Row],[Per Unit Price]]*MAX(1,Table13[[#This Row],[Qty of Units]])*MAX(1,Table13[[#This Row],['#NCMs Served / FTEs Employed]])*MAX(1,Table13[[#This Row],[Duration of Service]])</f>
        <v>0</v>
      </c>
      <c r="M830" s="112"/>
      <c r="N830" s="114"/>
    </row>
    <row r="831" spans="1:14" x14ac:dyDescent="0.25">
      <c r="A831" s="111"/>
      <c r="B831" s="111"/>
      <c r="C831" s="123"/>
      <c r="D831" s="112" t="str">
        <f>_xlfn.XLOOKUP(Table13[[#This Row],[Service]],Validation!$A$2:$A$14,Validation!$B$2:$B$14,"",0,1)</f>
        <v/>
      </c>
      <c r="E831" s="112"/>
      <c r="F831" s="113"/>
      <c r="G831" s="114"/>
      <c r="H831" s="115"/>
      <c r="I831" s="112"/>
      <c r="J831" s="112"/>
      <c r="K831" s="112"/>
      <c r="L831" s="114">
        <f>Table13[[#This Row],[Per Unit Price]]*MAX(1,Table13[[#This Row],[Qty of Units]])*MAX(1,Table13[[#This Row],['#NCMs Served / FTEs Employed]])*MAX(1,Table13[[#This Row],[Duration of Service]])</f>
        <v>0</v>
      </c>
      <c r="M831" s="112"/>
      <c r="N831" s="114"/>
    </row>
    <row r="832" spans="1:14" x14ac:dyDescent="0.25">
      <c r="A832" s="111"/>
      <c r="B832" s="111"/>
      <c r="C832" s="123"/>
      <c r="D832" s="112" t="str">
        <f>_xlfn.XLOOKUP(Table13[[#This Row],[Service]],Validation!$A$2:$A$14,Validation!$B$2:$B$14,"",0,1)</f>
        <v/>
      </c>
      <c r="E832" s="112"/>
      <c r="F832" s="113"/>
      <c r="G832" s="114"/>
      <c r="H832" s="115"/>
      <c r="I832" s="112"/>
      <c r="J832" s="112"/>
      <c r="K832" s="112"/>
      <c r="L832" s="114">
        <f>Table13[[#This Row],[Per Unit Price]]*MAX(1,Table13[[#This Row],[Qty of Units]])*MAX(1,Table13[[#This Row],['#NCMs Served / FTEs Employed]])*MAX(1,Table13[[#This Row],[Duration of Service]])</f>
        <v>0</v>
      </c>
      <c r="M832" s="112"/>
      <c r="N832" s="114"/>
    </row>
    <row r="833" spans="1:14" x14ac:dyDescent="0.25">
      <c r="A833" s="111"/>
      <c r="B833" s="111"/>
      <c r="C833" s="123"/>
      <c r="D833" s="112" t="str">
        <f>_xlfn.XLOOKUP(Table13[[#This Row],[Service]],Validation!$A$2:$A$14,Validation!$B$2:$B$14,"",0,1)</f>
        <v/>
      </c>
      <c r="E833" s="112"/>
      <c r="F833" s="113"/>
      <c r="G833" s="114"/>
      <c r="H833" s="115"/>
      <c r="I833" s="112"/>
      <c r="J833" s="112"/>
      <c r="K833" s="112"/>
      <c r="L833" s="114">
        <f>Table13[[#This Row],[Per Unit Price]]*MAX(1,Table13[[#This Row],[Qty of Units]])*MAX(1,Table13[[#This Row],['#NCMs Served / FTEs Employed]])*MAX(1,Table13[[#This Row],[Duration of Service]])</f>
        <v>0</v>
      </c>
      <c r="M833" s="112"/>
      <c r="N833" s="114"/>
    </row>
    <row r="834" spans="1:14" x14ac:dyDescent="0.25">
      <c r="A834" s="111"/>
      <c r="B834" s="111"/>
      <c r="C834" s="123"/>
      <c r="D834" s="112" t="str">
        <f>_xlfn.XLOOKUP(Table13[[#This Row],[Service]],Validation!$A$2:$A$14,Validation!$B$2:$B$14,"",0,1)</f>
        <v/>
      </c>
      <c r="E834" s="112"/>
      <c r="F834" s="113"/>
      <c r="G834" s="114"/>
      <c r="H834" s="115"/>
      <c r="I834" s="112"/>
      <c r="J834" s="112"/>
      <c r="K834" s="112"/>
      <c r="L834" s="114">
        <f>Table13[[#This Row],[Per Unit Price]]*MAX(1,Table13[[#This Row],[Qty of Units]])*MAX(1,Table13[[#This Row],['#NCMs Served / FTEs Employed]])*MAX(1,Table13[[#This Row],[Duration of Service]])</f>
        <v>0</v>
      </c>
      <c r="M834" s="112"/>
      <c r="N834" s="114"/>
    </row>
    <row r="835" spans="1:14" x14ac:dyDescent="0.25">
      <c r="A835" s="111"/>
      <c r="B835" s="111"/>
      <c r="C835" s="123"/>
      <c r="D835" s="112" t="str">
        <f>_xlfn.XLOOKUP(Table13[[#This Row],[Service]],Validation!$A$2:$A$14,Validation!$B$2:$B$14,"",0,1)</f>
        <v/>
      </c>
      <c r="E835" s="112"/>
      <c r="F835" s="113"/>
      <c r="G835" s="114"/>
      <c r="H835" s="115"/>
      <c r="I835" s="112"/>
      <c r="J835" s="112"/>
      <c r="K835" s="112"/>
      <c r="L835" s="114">
        <f>Table13[[#This Row],[Per Unit Price]]*MAX(1,Table13[[#This Row],[Qty of Units]])*MAX(1,Table13[[#This Row],['#NCMs Served / FTEs Employed]])*MAX(1,Table13[[#This Row],[Duration of Service]])</f>
        <v>0</v>
      </c>
      <c r="M835" s="112"/>
      <c r="N835" s="114"/>
    </row>
    <row r="836" spans="1:14" x14ac:dyDescent="0.25">
      <c r="A836" s="111"/>
      <c r="B836" s="111"/>
      <c r="C836" s="123"/>
      <c r="D836" s="112" t="str">
        <f>_xlfn.XLOOKUP(Table13[[#This Row],[Service]],Validation!$A$2:$A$14,Validation!$B$2:$B$14,"",0,1)</f>
        <v/>
      </c>
      <c r="E836" s="112"/>
      <c r="F836" s="113"/>
      <c r="G836" s="114"/>
      <c r="H836" s="115"/>
      <c r="I836" s="112"/>
      <c r="J836" s="112"/>
      <c r="K836" s="112"/>
      <c r="L836" s="114">
        <f>Table13[[#This Row],[Per Unit Price]]*MAX(1,Table13[[#This Row],[Qty of Units]])*MAX(1,Table13[[#This Row],['#NCMs Served / FTEs Employed]])*MAX(1,Table13[[#This Row],[Duration of Service]])</f>
        <v>0</v>
      </c>
      <c r="M836" s="112"/>
      <c r="N836" s="114"/>
    </row>
    <row r="837" spans="1:14" x14ac:dyDescent="0.25">
      <c r="A837" s="111"/>
      <c r="B837" s="111"/>
      <c r="C837" s="123"/>
      <c r="D837" s="112" t="str">
        <f>_xlfn.XLOOKUP(Table13[[#This Row],[Service]],Validation!$A$2:$A$14,Validation!$B$2:$B$14,"",0,1)</f>
        <v/>
      </c>
      <c r="E837" s="112"/>
      <c r="F837" s="113"/>
      <c r="G837" s="114"/>
      <c r="H837" s="115"/>
      <c r="I837" s="112"/>
      <c r="J837" s="112"/>
      <c r="K837" s="112"/>
      <c r="L837" s="114">
        <f>Table13[[#This Row],[Per Unit Price]]*MAX(1,Table13[[#This Row],[Qty of Units]])*MAX(1,Table13[[#This Row],['#NCMs Served / FTEs Employed]])*MAX(1,Table13[[#This Row],[Duration of Service]])</f>
        <v>0</v>
      </c>
      <c r="M837" s="112"/>
      <c r="N837" s="114"/>
    </row>
    <row r="838" spans="1:14" x14ac:dyDescent="0.25">
      <c r="A838" s="111"/>
      <c r="B838" s="111"/>
      <c r="C838" s="123"/>
      <c r="D838" s="112" t="str">
        <f>_xlfn.XLOOKUP(Table13[[#This Row],[Service]],Validation!$A$2:$A$14,Validation!$B$2:$B$14,"",0,1)</f>
        <v/>
      </c>
      <c r="E838" s="112"/>
      <c r="F838" s="113"/>
      <c r="G838" s="114"/>
      <c r="H838" s="115"/>
      <c r="I838" s="112"/>
      <c r="J838" s="112"/>
      <c r="K838" s="112"/>
      <c r="L838" s="114">
        <f>Table13[[#This Row],[Per Unit Price]]*MAX(1,Table13[[#This Row],[Qty of Units]])*MAX(1,Table13[[#This Row],['#NCMs Served / FTEs Employed]])*MAX(1,Table13[[#This Row],[Duration of Service]])</f>
        <v>0</v>
      </c>
      <c r="M838" s="112"/>
      <c r="N838" s="114"/>
    </row>
    <row r="839" spans="1:14" x14ac:dyDescent="0.25">
      <c r="A839" s="111"/>
      <c r="B839" s="111"/>
      <c r="C839" s="123"/>
      <c r="D839" s="112" t="str">
        <f>_xlfn.XLOOKUP(Table13[[#This Row],[Service]],Validation!$A$2:$A$14,Validation!$B$2:$B$14,"",0,1)</f>
        <v/>
      </c>
      <c r="E839" s="112"/>
      <c r="F839" s="113"/>
      <c r="G839" s="114"/>
      <c r="H839" s="115"/>
      <c r="I839" s="112"/>
      <c r="J839" s="112"/>
      <c r="K839" s="112"/>
      <c r="L839" s="114">
        <f>Table13[[#This Row],[Per Unit Price]]*MAX(1,Table13[[#This Row],[Qty of Units]])*MAX(1,Table13[[#This Row],['#NCMs Served / FTEs Employed]])*MAX(1,Table13[[#This Row],[Duration of Service]])</f>
        <v>0</v>
      </c>
      <c r="M839" s="112"/>
      <c r="N839" s="114"/>
    </row>
    <row r="840" spans="1:14" x14ac:dyDescent="0.25">
      <c r="A840" s="111"/>
      <c r="B840" s="111"/>
      <c r="C840" s="123"/>
      <c r="D840" s="112" t="str">
        <f>_xlfn.XLOOKUP(Table13[[#This Row],[Service]],Validation!$A$2:$A$14,Validation!$B$2:$B$14,"",0,1)</f>
        <v/>
      </c>
      <c r="E840" s="112"/>
      <c r="F840" s="113"/>
      <c r="G840" s="114"/>
      <c r="H840" s="115"/>
      <c r="I840" s="112"/>
      <c r="J840" s="112"/>
      <c r="K840" s="112"/>
      <c r="L840" s="114">
        <f>Table13[[#This Row],[Per Unit Price]]*MAX(1,Table13[[#This Row],[Qty of Units]])*MAX(1,Table13[[#This Row],['#NCMs Served / FTEs Employed]])*MAX(1,Table13[[#This Row],[Duration of Service]])</f>
        <v>0</v>
      </c>
      <c r="M840" s="112"/>
      <c r="N840" s="114"/>
    </row>
    <row r="841" spans="1:14" x14ac:dyDescent="0.25">
      <c r="A841" s="111"/>
      <c r="B841" s="111"/>
      <c r="C841" s="123"/>
      <c r="D841" s="112" t="str">
        <f>_xlfn.XLOOKUP(Table13[[#This Row],[Service]],Validation!$A$2:$A$14,Validation!$B$2:$B$14,"",0,1)</f>
        <v/>
      </c>
      <c r="E841" s="112"/>
      <c r="F841" s="113"/>
      <c r="G841" s="114"/>
      <c r="H841" s="115"/>
      <c r="I841" s="112"/>
      <c r="J841" s="112"/>
      <c r="K841" s="112"/>
      <c r="L841" s="114">
        <f>Table13[[#This Row],[Per Unit Price]]*MAX(1,Table13[[#This Row],[Qty of Units]])*MAX(1,Table13[[#This Row],['#NCMs Served / FTEs Employed]])*MAX(1,Table13[[#This Row],[Duration of Service]])</f>
        <v>0</v>
      </c>
      <c r="M841" s="112"/>
      <c r="N841" s="114"/>
    </row>
    <row r="842" spans="1:14" x14ac:dyDescent="0.25">
      <c r="A842" s="111"/>
      <c r="B842" s="111"/>
      <c r="C842" s="123"/>
      <c r="D842" s="112" t="str">
        <f>_xlfn.XLOOKUP(Table13[[#This Row],[Service]],Validation!$A$2:$A$14,Validation!$B$2:$B$14,"",0,1)</f>
        <v/>
      </c>
      <c r="E842" s="112"/>
      <c r="F842" s="113"/>
      <c r="G842" s="114"/>
      <c r="H842" s="115"/>
      <c r="I842" s="112"/>
      <c r="J842" s="112"/>
      <c r="K842" s="112"/>
      <c r="L842" s="114">
        <f>Table13[[#This Row],[Per Unit Price]]*MAX(1,Table13[[#This Row],[Qty of Units]])*MAX(1,Table13[[#This Row],['#NCMs Served / FTEs Employed]])*MAX(1,Table13[[#This Row],[Duration of Service]])</f>
        <v>0</v>
      </c>
      <c r="M842" s="112"/>
      <c r="N842" s="114"/>
    </row>
    <row r="843" spans="1:14" x14ac:dyDescent="0.25">
      <c r="A843" s="111"/>
      <c r="B843" s="111"/>
      <c r="C843" s="123"/>
      <c r="D843" s="112" t="str">
        <f>_xlfn.XLOOKUP(Table13[[#This Row],[Service]],Validation!$A$2:$A$14,Validation!$B$2:$B$14,"",0,1)</f>
        <v/>
      </c>
      <c r="E843" s="112"/>
      <c r="F843" s="113"/>
      <c r="G843" s="114"/>
      <c r="H843" s="115"/>
      <c r="I843" s="112"/>
      <c r="J843" s="112"/>
      <c r="K843" s="112"/>
      <c r="L843" s="114">
        <f>Table13[[#This Row],[Per Unit Price]]*MAX(1,Table13[[#This Row],[Qty of Units]])*MAX(1,Table13[[#This Row],['#NCMs Served / FTEs Employed]])*MAX(1,Table13[[#This Row],[Duration of Service]])</f>
        <v>0</v>
      </c>
      <c r="M843" s="112"/>
      <c r="N843" s="114"/>
    </row>
    <row r="844" spans="1:14" x14ac:dyDescent="0.25">
      <c r="A844" s="111"/>
      <c r="B844" s="111"/>
      <c r="C844" s="123"/>
      <c r="D844" s="112" t="str">
        <f>_xlfn.XLOOKUP(Table13[[#This Row],[Service]],Validation!$A$2:$A$14,Validation!$B$2:$B$14,"",0,1)</f>
        <v/>
      </c>
      <c r="E844" s="112"/>
      <c r="F844" s="113"/>
      <c r="G844" s="114"/>
      <c r="H844" s="115"/>
      <c r="I844" s="112"/>
      <c r="J844" s="112"/>
      <c r="K844" s="112"/>
      <c r="L844" s="114">
        <f>Table13[[#This Row],[Per Unit Price]]*MAX(1,Table13[[#This Row],[Qty of Units]])*MAX(1,Table13[[#This Row],['#NCMs Served / FTEs Employed]])*MAX(1,Table13[[#This Row],[Duration of Service]])</f>
        <v>0</v>
      </c>
      <c r="M844" s="112"/>
      <c r="N844" s="114"/>
    </row>
    <row r="845" spans="1:14" x14ac:dyDescent="0.25">
      <c r="A845" s="111"/>
      <c r="B845" s="111"/>
      <c r="C845" s="123"/>
      <c r="D845" s="112" t="str">
        <f>_xlfn.XLOOKUP(Table13[[#This Row],[Service]],Validation!$A$2:$A$14,Validation!$B$2:$B$14,"",0,1)</f>
        <v/>
      </c>
      <c r="E845" s="112"/>
      <c r="F845" s="113"/>
      <c r="G845" s="114"/>
      <c r="H845" s="115"/>
      <c r="I845" s="112"/>
      <c r="J845" s="112"/>
      <c r="K845" s="112"/>
      <c r="L845" s="114">
        <f>Table13[[#This Row],[Per Unit Price]]*MAX(1,Table13[[#This Row],[Qty of Units]])*MAX(1,Table13[[#This Row],['#NCMs Served / FTEs Employed]])*MAX(1,Table13[[#This Row],[Duration of Service]])</f>
        <v>0</v>
      </c>
      <c r="M845" s="112"/>
      <c r="N845" s="114"/>
    </row>
    <row r="846" spans="1:14" x14ac:dyDescent="0.25">
      <c r="A846" s="111"/>
      <c r="B846" s="111"/>
      <c r="C846" s="123"/>
      <c r="D846" s="112" t="str">
        <f>_xlfn.XLOOKUP(Table13[[#This Row],[Service]],Validation!$A$2:$A$14,Validation!$B$2:$B$14,"",0,1)</f>
        <v/>
      </c>
      <c r="E846" s="112"/>
      <c r="F846" s="113"/>
      <c r="G846" s="114"/>
      <c r="H846" s="115"/>
      <c r="I846" s="112"/>
      <c r="J846" s="112"/>
      <c r="K846" s="112"/>
      <c r="L846" s="114">
        <f>Table13[[#This Row],[Per Unit Price]]*MAX(1,Table13[[#This Row],[Qty of Units]])*MAX(1,Table13[[#This Row],['#NCMs Served / FTEs Employed]])*MAX(1,Table13[[#This Row],[Duration of Service]])</f>
        <v>0</v>
      </c>
      <c r="M846" s="112"/>
      <c r="N846" s="114"/>
    </row>
    <row r="847" spans="1:14" x14ac:dyDescent="0.25">
      <c r="A847" s="111"/>
      <c r="B847" s="111"/>
      <c r="C847" s="123"/>
      <c r="D847" s="112" t="str">
        <f>_xlfn.XLOOKUP(Table13[[#This Row],[Service]],Validation!$A$2:$A$14,Validation!$B$2:$B$14,"",0,1)</f>
        <v/>
      </c>
      <c r="E847" s="112"/>
      <c r="F847" s="113"/>
      <c r="G847" s="114"/>
      <c r="H847" s="115"/>
      <c r="I847" s="112"/>
      <c r="J847" s="112"/>
      <c r="K847" s="112"/>
      <c r="L847" s="114">
        <f>Table13[[#This Row],[Per Unit Price]]*MAX(1,Table13[[#This Row],[Qty of Units]])*MAX(1,Table13[[#This Row],['#NCMs Served / FTEs Employed]])*MAX(1,Table13[[#This Row],[Duration of Service]])</f>
        <v>0</v>
      </c>
      <c r="M847" s="112"/>
      <c r="N847" s="114"/>
    </row>
    <row r="848" spans="1:14" x14ac:dyDescent="0.25">
      <c r="A848" s="111"/>
      <c r="B848" s="111"/>
      <c r="C848" s="123"/>
      <c r="D848" s="112" t="str">
        <f>_xlfn.XLOOKUP(Table13[[#This Row],[Service]],Validation!$A$2:$A$14,Validation!$B$2:$B$14,"",0,1)</f>
        <v/>
      </c>
      <c r="E848" s="112"/>
      <c r="F848" s="113"/>
      <c r="G848" s="114"/>
      <c r="H848" s="115"/>
      <c r="I848" s="112"/>
      <c r="J848" s="112"/>
      <c r="K848" s="112"/>
      <c r="L848" s="114">
        <f>Table13[[#This Row],[Per Unit Price]]*MAX(1,Table13[[#This Row],[Qty of Units]])*MAX(1,Table13[[#This Row],['#NCMs Served / FTEs Employed]])*MAX(1,Table13[[#This Row],[Duration of Service]])</f>
        <v>0</v>
      </c>
      <c r="M848" s="112"/>
      <c r="N848" s="114"/>
    </row>
    <row r="849" spans="1:14" x14ac:dyDescent="0.25">
      <c r="A849" s="111"/>
      <c r="B849" s="111"/>
      <c r="C849" s="123"/>
      <c r="D849" s="112" t="str">
        <f>_xlfn.XLOOKUP(Table13[[#This Row],[Service]],Validation!$A$2:$A$14,Validation!$B$2:$B$14,"",0,1)</f>
        <v/>
      </c>
      <c r="E849" s="112"/>
      <c r="F849" s="113"/>
      <c r="G849" s="114"/>
      <c r="H849" s="115"/>
      <c r="I849" s="112"/>
      <c r="J849" s="112"/>
      <c r="K849" s="112"/>
      <c r="L849" s="114">
        <f>Table13[[#This Row],[Per Unit Price]]*MAX(1,Table13[[#This Row],[Qty of Units]])*MAX(1,Table13[[#This Row],['#NCMs Served / FTEs Employed]])*MAX(1,Table13[[#This Row],[Duration of Service]])</f>
        <v>0</v>
      </c>
      <c r="M849" s="112"/>
      <c r="N849" s="114"/>
    </row>
    <row r="850" spans="1:14" x14ac:dyDescent="0.25">
      <c r="A850" s="111"/>
      <c r="B850" s="111"/>
      <c r="C850" s="123"/>
      <c r="D850" s="112" t="str">
        <f>_xlfn.XLOOKUP(Table13[[#This Row],[Service]],Validation!$A$2:$A$14,Validation!$B$2:$B$14,"",0,1)</f>
        <v/>
      </c>
      <c r="E850" s="112"/>
      <c r="F850" s="113"/>
      <c r="G850" s="114"/>
      <c r="H850" s="115"/>
      <c r="I850" s="112"/>
      <c r="J850" s="112"/>
      <c r="K850" s="112"/>
      <c r="L850" s="114">
        <f>Table13[[#This Row],[Per Unit Price]]*MAX(1,Table13[[#This Row],[Qty of Units]])*MAX(1,Table13[[#This Row],['#NCMs Served / FTEs Employed]])*MAX(1,Table13[[#This Row],[Duration of Service]])</f>
        <v>0</v>
      </c>
      <c r="M850" s="112"/>
      <c r="N850" s="114"/>
    </row>
    <row r="851" spans="1:14" x14ac:dyDescent="0.25">
      <c r="A851" s="111"/>
      <c r="B851" s="111"/>
      <c r="C851" s="123"/>
      <c r="D851" s="112" t="str">
        <f>_xlfn.XLOOKUP(Table13[[#This Row],[Service]],Validation!$A$2:$A$14,Validation!$B$2:$B$14,"",0,1)</f>
        <v/>
      </c>
      <c r="E851" s="112"/>
      <c r="F851" s="113"/>
      <c r="G851" s="114"/>
      <c r="H851" s="115"/>
      <c r="I851" s="112"/>
      <c r="J851" s="112"/>
      <c r="K851" s="112"/>
      <c r="L851" s="114">
        <f>Table13[[#This Row],[Per Unit Price]]*MAX(1,Table13[[#This Row],[Qty of Units]])*MAX(1,Table13[[#This Row],['#NCMs Served / FTEs Employed]])*MAX(1,Table13[[#This Row],[Duration of Service]])</f>
        <v>0</v>
      </c>
      <c r="M851" s="112"/>
      <c r="N851" s="114"/>
    </row>
    <row r="852" spans="1:14" x14ac:dyDescent="0.25">
      <c r="A852" s="111"/>
      <c r="B852" s="111"/>
      <c r="C852" s="123"/>
      <c r="D852" s="112" t="str">
        <f>_xlfn.XLOOKUP(Table13[[#This Row],[Service]],Validation!$A$2:$A$14,Validation!$B$2:$B$14,"",0,1)</f>
        <v/>
      </c>
      <c r="E852" s="112"/>
      <c r="F852" s="113"/>
      <c r="G852" s="114"/>
      <c r="H852" s="115"/>
      <c r="I852" s="112"/>
      <c r="J852" s="112"/>
      <c r="K852" s="112"/>
      <c r="L852" s="114">
        <f>Table13[[#This Row],[Per Unit Price]]*MAX(1,Table13[[#This Row],[Qty of Units]])*MAX(1,Table13[[#This Row],['#NCMs Served / FTEs Employed]])*MAX(1,Table13[[#This Row],[Duration of Service]])</f>
        <v>0</v>
      </c>
      <c r="M852" s="112"/>
      <c r="N852" s="114"/>
    </row>
    <row r="853" spans="1:14" x14ac:dyDescent="0.25">
      <c r="A853" s="111"/>
      <c r="B853" s="111"/>
      <c r="C853" s="123"/>
      <c r="D853" s="112" t="str">
        <f>_xlfn.XLOOKUP(Table13[[#This Row],[Service]],Validation!$A$2:$A$14,Validation!$B$2:$B$14,"",0,1)</f>
        <v/>
      </c>
      <c r="E853" s="112"/>
      <c r="F853" s="113"/>
      <c r="G853" s="114"/>
      <c r="H853" s="115"/>
      <c r="I853" s="112"/>
      <c r="J853" s="112"/>
      <c r="K853" s="112"/>
      <c r="L853" s="114">
        <f>Table13[[#This Row],[Per Unit Price]]*MAX(1,Table13[[#This Row],[Qty of Units]])*MAX(1,Table13[[#This Row],['#NCMs Served / FTEs Employed]])*MAX(1,Table13[[#This Row],[Duration of Service]])</f>
        <v>0</v>
      </c>
      <c r="M853" s="112"/>
      <c r="N853" s="114"/>
    </row>
    <row r="854" spans="1:14" x14ac:dyDescent="0.25">
      <c r="A854" s="111"/>
      <c r="B854" s="111"/>
      <c r="C854" s="123"/>
      <c r="D854" s="112" t="str">
        <f>_xlfn.XLOOKUP(Table13[[#This Row],[Service]],Validation!$A$2:$A$14,Validation!$B$2:$B$14,"",0,1)</f>
        <v/>
      </c>
      <c r="E854" s="112"/>
      <c r="F854" s="113"/>
      <c r="G854" s="114"/>
      <c r="H854" s="115"/>
      <c r="I854" s="112"/>
      <c r="J854" s="112"/>
      <c r="K854" s="112"/>
      <c r="L854" s="114">
        <f>Table13[[#This Row],[Per Unit Price]]*MAX(1,Table13[[#This Row],[Qty of Units]])*MAX(1,Table13[[#This Row],['#NCMs Served / FTEs Employed]])*MAX(1,Table13[[#This Row],[Duration of Service]])</f>
        <v>0</v>
      </c>
      <c r="M854" s="112"/>
      <c r="N854" s="114"/>
    </row>
    <row r="855" spans="1:14" x14ac:dyDescent="0.25">
      <c r="A855" s="111"/>
      <c r="B855" s="111"/>
      <c r="C855" s="123"/>
      <c r="D855" s="112" t="str">
        <f>_xlfn.XLOOKUP(Table13[[#This Row],[Service]],Validation!$A$2:$A$14,Validation!$B$2:$B$14,"",0,1)</f>
        <v/>
      </c>
      <c r="E855" s="112"/>
      <c r="F855" s="113"/>
      <c r="G855" s="114"/>
      <c r="H855" s="115"/>
      <c r="I855" s="112"/>
      <c r="J855" s="112"/>
      <c r="K855" s="112"/>
      <c r="L855" s="114">
        <f>Table13[[#This Row],[Per Unit Price]]*MAX(1,Table13[[#This Row],[Qty of Units]])*MAX(1,Table13[[#This Row],['#NCMs Served / FTEs Employed]])*MAX(1,Table13[[#This Row],[Duration of Service]])</f>
        <v>0</v>
      </c>
      <c r="M855" s="112"/>
      <c r="N855" s="114"/>
    </row>
    <row r="856" spans="1:14" x14ac:dyDescent="0.25">
      <c r="A856" s="111"/>
      <c r="B856" s="111"/>
      <c r="C856" s="123"/>
      <c r="D856" s="112" t="str">
        <f>_xlfn.XLOOKUP(Table13[[#This Row],[Service]],Validation!$A$2:$A$14,Validation!$B$2:$B$14,"",0,1)</f>
        <v/>
      </c>
      <c r="E856" s="112"/>
      <c r="F856" s="113"/>
      <c r="G856" s="114"/>
      <c r="H856" s="115"/>
      <c r="I856" s="112"/>
      <c r="J856" s="112"/>
      <c r="K856" s="112"/>
      <c r="L856" s="114">
        <f>Table13[[#This Row],[Per Unit Price]]*MAX(1,Table13[[#This Row],[Qty of Units]])*MAX(1,Table13[[#This Row],['#NCMs Served / FTEs Employed]])*MAX(1,Table13[[#This Row],[Duration of Service]])</f>
        <v>0</v>
      </c>
      <c r="M856" s="112"/>
      <c r="N856" s="114"/>
    </row>
    <row r="857" spans="1:14" x14ac:dyDescent="0.25">
      <c r="A857" s="111"/>
      <c r="B857" s="111"/>
      <c r="C857" s="123"/>
      <c r="D857" s="112" t="str">
        <f>_xlfn.XLOOKUP(Table13[[#This Row],[Service]],Validation!$A$2:$A$14,Validation!$B$2:$B$14,"",0,1)</f>
        <v/>
      </c>
      <c r="E857" s="112"/>
      <c r="F857" s="113"/>
      <c r="G857" s="114"/>
      <c r="H857" s="115"/>
      <c r="I857" s="112"/>
      <c r="J857" s="112"/>
      <c r="K857" s="112"/>
      <c r="L857" s="114">
        <f>Table13[[#This Row],[Per Unit Price]]*MAX(1,Table13[[#This Row],[Qty of Units]])*MAX(1,Table13[[#This Row],['#NCMs Served / FTEs Employed]])*MAX(1,Table13[[#This Row],[Duration of Service]])</f>
        <v>0</v>
      </c>
      <c r="M857" s="112"/>
      <c r="N857" s="114"/>
    </row>
    <row r="858" spans="1:14" x14ac:dyDescent="0.25">
      <c r="A858" s="111"/>
      <c r="B858" s="111"/>
      <c r="C858" s="123"/>
      <c r="D858" s="112" t="str">
        <f>_xlfn.XLOOKUP(Table13[[#This Row],[Service]],Validation!$A$2:$A$14,Validation!$B$2:$B$14,"",0,1)</f>
        <v/>
      </c>
      <c r="E858" s="112"/>
      <c r="F858" s="113"/>
      <c r="G858" s="114"/>
      <c r="H858" s="115"/>
      <c r="I858" s="112"/>
      <c r="J858" s="112"/>
      <c r="K858" s="112"/>
      <c r="L858" s="114">
        <f>Table13[[#This Row],[Per Unit Price]]*MAX(1,Table13[[#This Row],[Qty of Units]])*MAX(1,Table13[[#This Row],['#NCMs Served / FTEs Employed]])*MAX(1,Table13[[#This Row],[Duration of Service]])</f>
        <v>0</v>
      </c>
      <c r="M858" s="112"/>
      <c r="N858" s="114"/>
    </row>
    <row r="859" spans="1:14" x14ac:dyDescent="0.25">
      <c r="A859" s="111"/>
      <c r="B859" s="111"/>
      <c r="C859" s="123"/>
      <c r="D859" s="112" t="str">
        <f>_xlfn.XLOOKUP(Table13[[#This Row],[Service]],Validation!$A$2:$A$14,Validation!$B$2:$B$14,"",0,1)</f>
        <v/>
      </c>
      <c r="E859" s="112"/>
      <c r="F859" s="113"/>
      <c r="G859" s="114"/>
      <c r="H859" s="115"/>
      <c r="I859" s="112"/>
      <c r="J859" s="112"/>
      <c r="K859" s="112"/>
      <c r="L859" s="114">
        <f>Table13[[#This Row],[Per Unit Price]]*MAX(1,Table13[[#This Row],[Qty of Units]])*MAX(1,Table13[[#This Row],['#NCMs Served / FTEs Employed]])*MAX(1,Table13[[#This Row],[Duration of Service]])</f>
        <v>0</v>
      </c>
      <c r="M859" s="112"/>
      <c r="N859" s="114"/>
    </row>
    <row r="860" spans="1:14" x14ac:dyDescent="0.25">
      <c r="A860" s="111"/>
      <c r="B860" s="111"/>
      <c r="C860" s="123"/>
      <c r="D860" s="112" t="str">
        <f>_xlfn.XLOOKUP(Table13[[#This Row],[Service]],Validation!$A$2:$A$14,Validation!$B$2:$B$14,"",0,1)</f>
        <v/>
      </c>
      <c r="E860" s="112"/>
      <c r="F860" s="113"/>
      <c r="G860" s="114"/>
      <c r="H860" s="115"/>
      <c r="I860" s="112"/>
      <c r="J860" s="112"/>
      <c r="K860" s="112"/>
      <c r="L860" s="114">
        <f>Table13[[#This Row],[Per Unit Price]]*MAX(1,Table13[[#This Row],[Qty of Units]])*MAX(1,Table13[[#This Row],['#NCMs Served / FTEs Employed]])*MAX(1,Table13[[#This Row],[Duration of Service]])</f>
        <v>0</v>
      </c>
      <c r="M860" s="112"/>
      <c r="N860" s="114"/>
    </row>
    <row r="861" spans="1:14" x14ac:dyDescent="0.25">
      <c r="A861" s="111"/>
      <c r="B861" s="111"/>
      <c r="C861" s="123"/>
      <c r="D861" s="112" t="str">
        <f>_xlfn.XLOOKUP(Table13[[#This Row],[Service]],Validation!$A$2:$A$14,Validation!$B$2:$B$14,"",0,1)</f>
        <v/>
      </c>
      <c r="E861" s="112"/>
      <c r="F861" s="113"/>
      <c r="G861" s="114"/>
      <c r="H861" s="115"/>
      <c r="I861" s="112"/>
      <c r="J861" s="112"/>
      <c r="K861" s="112"/>
      <c r="L861" s="114">
        <f>Table13[[#This Row],[Per Unit Price]]*MAX(1,Table13[[#This Row],[Qty of Units]])*MAX(1,Table13[[#This Row],['#NCMs Served / FTEs Employed]])*MAX(1,Table13[[#This Row],[Duration of Service]])</f>
        <v>0</v>
      </c>
      <c r="M861" s="112"/>
      <c r="N861" s="114"/>
    </row>
    <row r="862" spans="1:14" x14ac:dyDescent="0.25">
      <c r="A862" s="111"/>
      <c r="B862" s="111"/>
      <c r="C862" s="123"/>
      <c r="D862" s="112" t="str">
        <f>_xlfn.XLOOKUP(Table13[[#This Row],[Service]],Validation!$A$2:$A$14,Validation!$B$2:$B$14,"",0,1)</f>
        <v/>
      </c>
      <c r="E862" s="112"/>
      <c r="F862" s="113"/>
      <c r="G862" s="114"/>
      <c r="H862" s="115"/>
      <c r="I862" s="112"/>
      <c r="J862" s="112"/>
      <c r="K862" s="112"/>
      <c r="L862" s="114">
        <f>Table13[[#This Row],[Per Unit Price]]*MAX(1,Table13[[#This Row],[Qty of Units]])*MAX(1,Table13[[#This Row],['#NCMs Served / FTEs Employed]])*MAX(1,Table13[[#This Row],[Duration of Service]])</f>
        <v>0</v>
      </c>
      <c r="M862" s="112"/>
      <c r="N862" s="114"/>
    </row>
    <row r="863" spans="1:14" x14ac:dyDescent="0.25">
      <c r="A863" s="111"/>
      <c r="B863" s="111"/>
      <c r="C863" s="123"/>
      <c r="D863" s="112" t="str">
        <f>_xlfn.XLOOKUP(Table13[[#This Row],[Service]],Validation!$A$2:$A$14,Validation!$B$2:$B$14,"",0,1)</f>
        <v/>
      </c>
      <c r="E863" s="112"/>
      <c r="F863" s="113"/>
      <c r="G863" s="114"/>
      <c r="H863" s="115"/>
      <c r="I863" s="112"/>
      <c r="J863" s="112"/>
      <c r="K863" s="112"/>
      <c r="L863" s="114">
        <f>Table13[[#This Row],[Per Unit Price]]*MAX(1,Table13[[#This Row],[Qty of Units]])*MAX(1,Table13[[#This Row],['#NCMs Served / FTEs Employed]])*MAX(1,Table13[[#This Row],[Duration of Service]])</f>
        <v>0</v>
      </c>
      <c r="M863" s="112"/>
      <c r="N863" s="114"/>
    </row>
    <row r="864" spans="1:14" x14ac:dyDescent="0.25">
      <c r="A864" s="111"/>
      <c r="B864" s="111"/>
      <c r="C864" s="123"/>
      <c r="D864" s="112" t="str">
        <f>_xlfn.XLOOKUP(Table13[[#This Row],[Service]],Validation!$A$2:$A$14,Validation!$B$2:$B$14,"",0,1)</f>
        <v/>
      </c>
      <c r="E864" s="112"/>
      <c r="F864" s="113"/>
      <c r="G864" s="114"/>
      <c r="H864" s="115"/>
      <c r="I864" s="112"/>
      <c r="J864" s="112"/>
      <c r="K864" s="112"/>
      <c r="L864" s="114">
        <f>Table13[[#This Row],[Per Unit Price]]*MAX(1,Table13[[#This Row],[Qty of Units]])*MAX(1,Table13[[#This Row],['#NCMs Served / FTEs Employed]])*MAX(1,Table13[[#This Row],[Duration of Service]])</f>
        <v>0</v>
      </c>
      <c r="M864" s="112"/>
      <c r="N864" s="114"/>
    </row>
    <row r="865" spans="1:14" x14ac:dyDescent="0.25">
      <c r="A865" s="111"/>
      <c r="B865" s="111"/>
      <c r="C865" s="123"/>
      <c r="D865" s="112" t="str">
        <f>_xlfn.XLOOKUP(Table13[[#This Row],[Service]],Validation!$A$2:$A$14,Validation!$B$2:$B$14,"",0,1)</f>
        <v/>
      </c>
      <c r="E865" s="112"/>
      <c r="F865" s="113"/>
      <c r="G865" s="114"/>
      <c r="H865" s="115"/>
      <c r="I865" s="112"/>
      <c r="J865" s="112"/>
      <c r="K865" s="112"/>
      <c r="L865" s="114">
        <f>Table13[[#This Row],[Per Unit Price]]*MAX(1,Table13[[#This Row],[Qty of Units]])*MAX(1,Table13[[#This Row],['#NCMs Served / FTEs Employed]])*MAX(1,Table13[[#This Row],[Duration of Service]])</f>
        <v>0</v>
      </c>
      <c r="M865" s="112"/>
      <c r="N865" s="114"/>
    </row>
    <row r="866" spans="1:14" x14ac:dyDescent="0.25">
      <c r="A866" s="111"/>
      <c r="B866" s="111"/>
      <c r="C866" s="123"/>
      <c r="D866" s="112" t="str">
        <f>_xlfn.XLOOKUP(Table13[[#This Row],[Service]],Validation!$A$2:$A$14,Validation!$B$2:$B$14,"",0,1)</f>
        <v/>
      </c>
      <c r="E866" s="112"/>
      <c r="F866" s="113"/>
      <c r="G866" s="114"/>
      <c r="H866" s="115"/>
      <c r="I866" s="112"/>
      <c r="J866" s="112"/>
      <c r="K866" s="112"/>
      <c r="L866" s="114">
        <f>Table13[[#This Row],[Per Unit Price]]*MAX(1,Table13[[#This Row],[Qty of Units]])*MAX(1,Table13[[#This Row],['#NCMs Served / FTEs Employed]])*MAX(1,Table13[[#This Row],[Duration of Service]])</f>
        <v>0</v>
      </c>
      <c r="M866" s="112"/>
      <c r="N866" s="114"/>
    </row>
    <row r="867" spans="1:14" x14ac:dyDescent="0.25">
      <c r="A867" s="111"/>
      <c r="B867" s="111"/>
      <c r="C867" s="123"/>
      <c r="D867" s="112" t="str">
        <f>_xlfn.XLOOKUP(Table13[[#This Row],[Service]],Validation!$A$2:$A$14,Validation!$B$2:$B$14,"",0,1)</f>
        <v/>
      </c>
      <c r="E867" s="112"/>
      <c r="F867" s="113"/>
      <c r="G867" s="114"/>
      <c r="H867" s="115"/>
      <c r="I867" s="112"/>
      <c r="J867" s="112"/>
      <c r="K867" s="112"/>
      <c r="L867" s="114">
        <f>Table13[[#This Row],[Per Unit Price]]*MAX(1,Table13[[#This Row],[Qty of Units]])*MAX(1,Table13[[#This Row],['#NCMs Served / FTEs Employed]])*MAX(1,Table13[[#This Row],[Duration of Service]])</f>
        <v>0</v>
      </c>
      <c r="M867" s="112"/>
      <c r="N867" s="114"/>
    </row>
    <row r="868" spans="1:14" x14ac:dyDescent="0.25">
      <c r="A868" s="111"/>
      <c r="B868" s="111"/>
      <c r="C868" s="123"/>
      <c r="D868" s="112" t="str">
        <f>_xlfn.XLOOKUP(Table13[[#This Row],[Service]],Validation!$A$2:$A$14,Validation!$B$2:$B$14,"",0,1)</f>
        <v/>
      </c>
      <c r="E868" s="112"/>
      <c r="F868" s="113"/>
      <c r="G868" s="114"/>
      <c r="H868" s="115"/>
      <c r="I868" s="112"/>
      <c r="J868" s="112"/>
      <c r="K868" s="112"/>
      <c r="L868" s="114">
        <f>Table13[[#This Row],[Per Unit Price]]*MAX(1,Table13[[#This Row],[Qty of Units]])*MAX(1,Table13[[#This Row],['#NCMs Served / FTEs Employed]])*MAX(1,Table13[[#This Row],[Duration of Service]])</f>
        <v>0</v>
      </c>
      <c r="M868" s="112"/>
      <c r="N868" s="114"/>
    </row>
    <row r="869" spans="1:14" x14ac:dyDescent="0.25">
      <c r="A869" s="111"/>
      <c r="B869" s="111"/>
      <c r="C869" s="123"/>
      <c r="D869" s="112" t="str">
        <f>_xlfn.XLOOKUP(Table13[[#This Row],[Service]],Validation!$A$2:$A$14,Validation!$B$2:$B$14,"",0,1)</f>
        <v/>
      </c>
      <c r="E869" s="112"/>
      <c r="F869" s="113"/>
      <c r="G869" s="114"/>
      <c r="H869" s="115"/>
      <c r="I869" s="112"/>
      <c r="J869" s="112"/>
      <c r="K869" s="112"/>
      <c r="L869" s="114">
        <f>Table13[[#This Row],[Per Unit Price]]*MAX(1,Table13[[#This Row],[Qty of Units]])*MAX(1,Table13[[#This Row],['#NCMs Served / FTEs Employed]])*MAX(1,Table13[[#This Row],[Duration of Service]])</f>
        <v>0</v>
      </c>
      <c r="M869" s="112"/>
      <c r="N869" s="114"/>
    </row>
    <row r="870" spans="1:14" x14ac:dyDescent="0.25">
      <c r="A870" s="111"/>
      <c r="B870" s="111"/>
      <c r="C870" s="123"/>
      <c r="D870" s="112" t="str">
        <f>_xlfn.XLOOKUP(Table13[[#This Row],[Service]],Validation!$A$2:$A$14,Validation!$B$2:$B$14,"",0,1)</f>
        <v/>
      </c>
      <c r="E870" s="112"/>
      <c r="F870" s="113"/>
      <c r="G870" s="114"/>
      <c r="H870" s="115"/>
      <c r="I870" s="112"/>
      <c r="J870" s="112"/>
      <c r="K870" s="112"/>
      <c r="L870" s="114">
        <f>Table13[[#This Row],[Per Unit Price]]*MAX(1,Table13[[#This Row],[Qty of Units]])*MAX(1,Table13[[#This Row],['#NCMs Served / FTEs Employed]])*MAX(1,Table13[[#This Row],[Duration of Service]])</f>
        <v>0</v>
      </c>
      <c r="M870" s="112"/>
      <c r="N870" s="114"/>
    </row>
    <row r="871" spans="1:14" x14ac:dyDescent="0.25">
      <c r="A871" s="111"/>
      <c r="B871" s="111"/>
      <c r="C871" s="123"/>
      <c r="D871" s="112" t="str">
        <f>_xlfn.XLOOKUP(Table13[[#This Row],[Service]],Validation!$A$2:$A$14,Validation!$B$2:$B$14,"",0,1)</f>
        <v/>
      </c>
      <c r="E871" s="112"/>
      <c r="F871" s="113"/>
      <c r="G871" s="114"/>
      <c r="H871" s="115"/>
      <c r="I871" s="112"/>
      <c r="J871" s="112"/>
      <c r="K871" s="112"/>
      <c r="L871" s="114">
        <f>Table13[[#This Row],[Per Unit Price]]*MAX(1,Table13[[#This Row],[Qty of Units]])*MAX(1,Table13[[#This Row],['#NCMs Served / FTEs Employed]])*MAX(1,Table13[[#This Row],[Duration of Service]])</f>
        <v>0</v>
      </c>
      <c r="M871" s="112"/>
      <c r="N871" s="114"/>
    </row>
    <row r="872" spans="1:14" x14ac:dyDescent="0.25">
      <c r="A872" s="111"/>
      <c r="B872" s="111"/>
      <c r="C872" s="123"/>
      <c r="D872" s="112" t="str">
        <f>_xlfn.XLOOKUP(Table13[[#This Row],[Service]],Validation!$A$2:$A$14,Validation!$B$2:$B$14,"",0,1)</f>
        <v/>
      </c>
      <c r="E872" s="112"/>
      <c r="F872" s="113"/>
      <c r="G872" s="114"/>
      <c r="H872" s="115"/>
      <c r="I872" s="112"/>
      <c r="J872" s="112"/>
      <c r="K872" s="112"/>
      <c r="L872" s="114">
        <f>Table13[[#This Row],[Per Unit Price]]*MAX(1,Table13[[#This Row],[Qty of Units]])*MAX(1,Table13[[#This Row],['#NCMs Served / FTEs Employed]])*MAX(1,Table13[[#This Row],[Duration of Service]])</f>
        <v>0</v>
      </c>
      <c r="M872" s="112"/>
      <c r="N872" s="114"/>
    </row>
    <row r="873" spans="1:14" x14ac:dyDescent="0.25">
      <c r="A873" s="111"/>
      <c r="B873" s="111"/>
      <c r="C873" s="123"/>
      <c r="D873" s="112" t="str">
        <f>_xlfn.XLOOKUP(Table13[[#This Row],[Service]],Validation!$A$2:$A$14,Validation!$B$2:$B$14,"",0,1)</f>
        <v/>
      </c>
      <c r="E873" s="112"/>
      <c r="F873" s="113"/>
      <c r="G873" s="114"/>
      <c r="H873" s="115"/>
      <c r="I873" s="112"/>
      <c r="J873" s="112"/>
      <c r="K873" s="112"/>
      <c r="L873" s="114">
        <f>Table13[[#This Row],[Per Unit Price]]*MAX(1,Table13[[#This Row],[Qty of Units]])*MAX(1,Table13[[#This Row],['#NCMs Served / FTEs Employed]])*MAX(1,Table13[[#This Row],[Duration of Service]])</f>
        <v>0</v>
      </c>
      <c r="M873" s="112"/>
      <c r="N873" s="114"/>
    </row>
    <row r="874" spans="1:14" x14ac:dyDescent="0.25">
      <c r="A874" s="111"/>
      <c r="B874" s="111"/>
      <c r="C874" s="123"/>
      <c r="D874" s="112" t="str">
        <f>_xlfn.XLOOKUP(Table13[[#This Row],[Service]],Validation!$A$2:$A$14,Validation!$B$2:$B$14,"",0,1)</f>
        <v/>
      </c>
      <c r="E874" s="112"/>
      <c r="F874" s="113"/>
      <c r="G874" s="114"/>
      <c r="H874" s="115"/>
      <c r="I874" s="112"/>
      <c r="J874" s="112"/>
      <c r="K874" s="112"/>
      <c r="L874" s="114">
        <f>Table13[[#This Row],[Per Unit Price]]*MAX(1,Table13[[#This Row],[Qty of Units]])*MAX(1,Table13[[#This Row],['#NCMs Served / FTEs Employed]])*MAX(1,Table13[[#This Row],[Duration of Service]])</f>
        <v>0</v>
      </c>
      <c r="M874" s="112"/>
      <c r="N874" s="114"/>
    </row>
    <row r="875" spans="1:14" x14ac:dyDescent="0.25">
      <c r="A875" s="111"/>
      <c r="B875" s="111"/>
      <c r="C875" s="123"/>
      <c r="D875" s="112" t="str">
        <f>_xlfn.XLOOKUP(Table13[[#This Row],[Service]],Validation!$A$2:$A$14,Validation!$B$2:$B$14,"",0,1)</f>
        <v/>
      </c>
      <c r="E875" s="112"/>
      <c r="F875" s="113"/>
      <c r="G875" s="114"/>
      <c r="H875" s="115"/>
      <c r="I875" s="112"/>
      <c r="J875" s="112"/>
      <c r="K875" s="112"/>
      <c r="L875" s="114">
        <f>Table13[[#This Row],[Per Unit Price]]*MAX(1,Table13[[#This Row],[Qty of Units]])*MAX(1,Table13[[#This Row],['#NCMs Served / FTEs Employed]])*MAX(1,Table13[[#This Row],[Duration of Service]])</f>
        <v>0</v>
      </c>
      <c r="M875" s="112"/>
      <c r="N875" s="114"/>
    </row>
    <row r="876" spans="1:14" x14ac:dyDescent="0.25">
      <c r="A876" s="111"/>
      <c r="B876" s="111"/>
      <c r="C876" s="123"/>
      <c r="D876" s="112" t="str">
        <f>_xlfn.XLOOKUP(Table13[[#This Row],[Service]],Validation!$A$2:$A$14,Validation!$B$2:$B$14,"",0,1)</f>
        <v/>
      </c>
      <c r="E876" s="112"/>
      <c r="F876" s="113"/>
      <c r="G876" s="114"/>
      <c r="H876" s="115"/>
      <c r="I876" s="112"/>
      <c r="J876" s="112"/>
      <c r="K876" s="112"/>
      <c r="L876" s="114">
        <f>Table13[[#This Row],[Per Unit Price]]*MAX(1,Table13[[#This Row],[Qty of Units]])*MAX(1,Table13[[#This Row],['#NCMs Served / FTEs Employed]])*MAX(1,Table13[[#This Row],[Duration of Service]])</f>
        <v>0</v>
      </c>
      <c r="M876" s="112"/>
      <c r="N876" s="114"/>
    </row>
    <row r="877" spans="1:14" x14ac:dyDescent="0.25">
      <c r="A877" s="111"/>
      <c r="B877" s="111"/>
      <c r="C877" s="123"/>
      <c r="D877" s="112" t="str">
        <f>_xlfn.XLOOKUP(Table13[[#This Row],[Service]],Validation!$A$2:$A$14,Validation!$B$2:$B$14,"",0,1)</f>
        <v/>
      </c>
      <c r="E877" s="112"/>
      <c r="F877" s="113"/>
      <c r="G877" s="114"/>
      <c r="H877" s="115"/>
      <c r="I877" s="112"/>
      <c r="J877" s="112"/>
      <c r="K877" s="112"/>
      <c r="L877" s="114">
        <f>Table13[[#This Row],[Per Unit Price]]*MAX(1,Table13[[#This Row],[Qty of Units]])*MAX(1,Table13[[#This Row],['#NCMs Served / FTEs Employed]])*MAX(1,Table13[[#This Row],[Duration of Service]])</f>
        <v>0</v>
      </c>
      <c r="M877" s="112"/>
      <c r="N877" s="114"/>
    </row>
    <row r="878" spans="1:14" x14ac:dyDescent="0.25">
      <c r="A878" s="111"/>
      <c r="B878" s="111"/>
      <c r="C878" s="123"/>
      <c r="D878" s="112" t="str">
        <f>_xlfn.XLOOKUP(Table13[[#This Row],[Service]],Validation!$A$2:$A$14,Validation!$B$2:$B$14,"",0,1)</f>
        <v/>
      </c>
      <c r="E878" s="112"/>
      <c r="F878" s="113"/>
      <c r="G878" s="114"/>
      <c r="H878" s="115"/>
      <c r="I878" s="112"/>
      <c r="J878" s="112"/>
      <c r="K878" s="112"/>
      <c r="L878" s="114">
        <f>Table13[[#This Row],[Per Unit Price]]*MAX(1,Table13[[#This Row],[Qty of Units]])*MAX(1,Table13[[#This Row],['#NCMs Served / FTEs Employed]])*MAX(1,Table13[[#This Row],[Duration of Service]])</f>
        <v>0</v>
      </c>
      <c r="M878" s="112"/>
      <c r="N878" s="114"/>
    </row>
    <row r="879" spans="1:14" x14ac:dyDescent="0.25">
      <c r="A879" s="111"/>
      <c r="B879" s="111"/>
      <c r="C879" s="123"/>
      <c r="D879" s="112" t="str">
        <f>_xlfn.XLOOKUP(Table13[[#This Row],[Service]],Validation!$A$2:$A$14,Validation!$B$2:$B$14,"",0,1)</f>
        <v/>
      </c>
      <c r="E879" s="112"/>
      <c r="F879" s="113"/>
      <c r="G879" s="114"/>
      <c r="H879" s="115"/>
      <c r="I879" s="112"/>
      <c r="J879" s="112"/>
      <c r="K879" s="112"/>
      <c r="L879" s="114">
        <f>Table13[[#This Row],[Per Unit Price]]*MAX(1,Table13[[#This Row],[Qty of Units]])*MAX(1,Table13[[#This Row],['#NCMs Served / FTEs Employed]])*MAX(1,Table13[[#This Row],[Duration of Service]])</f>
        <v>0</v>
      </c>
      <c r="M879" s="112"/>
      <c r="N879" s="114"/>
    </row>
    <row r="880" spans="1:14" x14ac:dyDescent="0.25">
      <c r="A880" s="111"/>
      <c r="B880" s="111"/>
      <c r="C880" s="123"/>
      <c r="D880" s="112" t="str">
        <f>_xlfn.XLOOKUP(Table13[[#This Row],[Service]],Validation!$A$2:$A$14,Validation!$B$2:$B$14,"",0,1)</f>
        <v/>
      </c>
      <c r="E880" s="112"/>
      <c r="F880" s="113"/>
      <c r="G880" s="114"/>
      <c r="H880" s="115"/>
      <c r="I880" s="112"/>
      <c r="J880" s="112"/>
      <c r="K880" s="112"/>
      <c r="L880" s="114">
        <f>Table13[[#This Row],[Per Unit Price]]*MAX(1,Table13[[#This Row],[Qty of Units]])*MAX(1,Table13[[#This Row],['#NCMs Served / FTEs Employed]])*MAX(1,Table13[[#This Row],[Duration of Service]])</f>
        <v>0</v>
      </c>
      <c r="M880" s="112"/>
      <c r="N880" s="114"/>
    </row>
    <row r="881" spans="1:14" x14ac:dyDescent="0.25">
      <c r="A881" s="111"/>
      <c r="B881" s="111"/>
      <c r="C881" s="123"/>
      <c r="D881" s="112" t="str">
        <f>_xlfn.XLOOKUP(Table13[[#This Row],[Service]],Validation!$A$2:$A$14,Validation!$B$2:$B$14,"",0,1)</f>
        <v/>
      </c>
      <c r="E881" s="112"/>
      <c r="F881" s="113"/>
      <c r="G881" s="114"/>
      <c r="H881" s="115"/>
      <c r="I881" s="112"/>
      <c r="J881" s="112"/>
      <c r="K881" s="112"/>
      <c r="L881" s="114">
        <f>Table13[[#This Row],[Per Unit Price]]*MAX(1,Table13[[#This Row],[Qty of Units]])*MAX(1,Table13[[#This Row],['#NCMs Served / FTEs Employed]])*MAX(1,Table13[[#This Row],[Duration of Service]])</f>
        <v>0</v>
      </c>
      <c r="M881" s="112"/>
      <c r="N881" s="114"/>
    </row>
    <row r="882" spans="1:14" x14ac:dyDescent="0.25">
      <c r="A882" s="111"/>
      <c r="B882" s="111"/>
      <c r="C882" s="123"/>
      <c r="D882" s="112" t="str">
        <f>_xlfn.XLOOKUP(Table13[[#This Row],[Service]],Validation!$A$2:$A$14,Validation!$B$2:$B$14,"",0,1)</f>
        <v/>
      </c>
      <c r="E882" s="112"/>
      <c r="F882" s="113"/>
      <c r="G882" s="114"/>
      <c r="H882" s="115"/>
      <c r="I882" s="112"/>
      <c r="J882" s="112"/>
      <c r="K882" s="112"/>
      <c r="L882" s="114">
        <f>Table13[[#This Row],[Per Unit Price]]*MAX(1,Table13[[#This Row],[Qty of Units]])*MAX(1,Table13[[#This Row],['#NCMs Served / FTEs Employed]])*MAX(1,Table13[[#This Row],[Duration of Service]])</f>
        <v>0</v>
      </c>
      <c r="M882" s="112"/>
      <c r="N882" s="114"/>
    </row>
    <row r="883" spans="1:14" x14ac:dyDescent="0.25">
      <c r="A883" s="111"/>
      <c r="B883" s="111"/>
      <c r="C883" s="123"/>
      <c r="D883" s="112" t="str">
        <f>_xlfn.XLOOKUP(Table13[[#This Row],[Service]],Validation!$A$2:$A$14,Validation!$B$2:$B$14,"",0,1)</f>
        <v/>
      </c>
      <c r="E883" s="112"/>
      <c r="F883" s="113"/>
      <c r="G883" s="114"/>
      <c r="H883" s="115"/>
      <c r="I883" s="112"/>
      <c r="J883" s="112"/>
      <c r="K883" s="112"/>
      <c r="L883" s="114">
        <f>Table13[[#This Row],[Per Unit Price]]*MAX(1,Table13[[#This Row],[Qty of Units]])*MAX(1,Table13[[#This Row],['#NCMs Served / FTEs Employed]])*MAX(1,Table13[[#This Row],[Duration of Service]])</f>
        <v>0</v>
      </c>
      <c r="M883" s="112"/>
      <c r="N883" s="114"/>
    </row>
    <row r="884" spans="1:14" x14ac:dyDescent="0.25">
      <c r="A884" s="111"/>
      <c r="B884" s="111"/>
      <c r="C884" s="123"/>
      <c r="D884" s="112" t="str">
        <f>_xlfn.XLOOKUP(Table13[[#This Row],[Service]],Validation!$A$2:$A$14,Validation!$B$2:$B$14,"",0,1)</f>
        <v/>
      </c>
      <c r="E884" s="112"/>
      <c r="F884" s="113"/>
      <c r="G884" s="114"/>
      <c r="H884" s="115"/>
      <c r="I884" s="112"/>
      <c r="J884" s="112"/>
      <c r="K884" s="112"/>
      <c r="L884" s="114">
        <f>Table13[[#This Row],[Per Unit Price]]*MAX(1,Table13[[#This Row],[Qty of Units]])*MAX(1,Table13[[#This Row],['#NCMs Served / FTEs Employed]])*MAX(1,Table13[[#This Row],[Duration of Service]])</f>
        <v>0</v>
      </c>
      <c r="M884" s="112"/>
      <c r="N884" s="114"/>
    </row>
    <row r="885" spans="1:14" x14ac:dyDescent="0.25">
      <c r="A885" s="111"/>
      <c r="B885" s="111"/>
      <c r="C885" s="123"/>
      <c r="D885" s="112" t="str">
        <f>_xlfn.XLOOKUP(Table13[[#This Row],[Service]],Validation!$A$2:$A$14,Validation!$B$2:$B$14,"",0,1)</f>
        <v/>
      </c>
      <c r="E885" s="112"/>
      <c r="F885" s="113"/>
      <c r="G885" s="114"/>
      <c r="H885" s="115"/>
      <c r="I885" s="112"/>
      <c r="J885" s="112"/>
      <c r="K885" s="112"/>
      <c r="L885" s="114">
        <f>Table13[[#This Row],[Per Unit Price]]*MAX(1,Table13[[#This Row],[Qty of Units]])*MAX(1,Table13[[#This Row],['#NCMs Served / FTEs Employed]])*MAX(1,Table13[[#This Row],[Duration of Service]])</f>
        <v>0</v>
      </c>
      <c r="M885" s="112"/>
      <c r="N885" s="114"/>
    </row>
    <row r="886" spans="1:14" x14ac:dyDescent="0.25">
      <c r="A886" s="111"/>
      <c r="B886" s="111"/>
      <c r="C886" s="123"/>
      <c r="D886" s="112" t="str">
        <f>_xlfn.XLOOKUP(Table13[[#This Row],[Service]],Validation!$A$2:$A$14,Validation!$B$2:$B$14,"",0,1)</f>
        <v/>
      </c>
      <c r="E886" s="112"/>
      <c r="F886" s="113"/>
      <c r="G886" s="114"/>
      <c r="H886" s="115"/>
      <c r="I886" s="112"/>
      <c r="J886" s="112"/>
      <c r="K886" s="112"/>
      <c r="L886" s="114">
        <f>Table13[[#This Row],[Per Unit Price]]*MAX(1,Table13[[#This Row],[Qty of Units]])*MAX(1,Table13[[#This Row],['#NCMs Served / FTEs Employed]])*MAX(1,Table13[[#This Row],[Duration of Service]])</f>
        <v>0</v>
      </c>
      <c r="M886" s="112"/>
      <c r="N886" s="114"/>
    </row>
    <row r="887" spans="1:14" x14ac:dyDescent="0.25">
      <c r="A887" s="111"/>
      <c r="B887" s="111"/>
      <c r="C887" s="123"/>
      <c r="D887" s="112" t="str">
        <f>_xlfn.XLOOKUP(Table13[[#This Row],[Service]],Validation!$A$2:$A$14,Validation!$B$2:$B$14,"",0,1)</f>
        <v/>
      </c>
      <c r="E887" s="112"/>
      <c r="F887" s="113"/>
      <c r="G887" s="114"/>
      <c r="H887" s="115"/>
      <c r="I887" s="112"/>
      <c r="J887" s="112"/>
      <c r="K887" s="112"/>
      <c r="L887" s="114">
        <f>Table13[[#This Row],[Per Unit Price]]*MAX(1,Table13[[#This Row],[Qty of Units]])*MAX(1,Table13[[#This Row],['#NCMs Served / FTEs Employed]])*MAX(1,Table13[[#This Row],[Duration of Service]])</f>
        <v>0</v>
      </c>
      <c r="M887" s="112"/>
      <c r="N887" s="114"/>
    </row>
    <row r="888" spans="1:14" x14ac:dyDescent="0.25">
      <c r="A888" s="111"/>
      <c r="B888" s="111"/>
      <c r="C888" s="123"/>
      <c r="D888" s="112" t="str">
        <f>_xlfn.XLOOKUP(Table13[[#This Row],[Service]],Validation!$A$2:$A$14,Validation!$B$2:$B$14,"",0,1)</f>
        <v/>
      </c>
      <c r="E888" s="112"/>
      <c r="F888" s="113"/>
      <c r="G888" s="114"/>
      <c r="H888" s="115"/>
      <c r="I888" s="112"/>
      <c r="J888" s="112"/>
      <c r="K888" s="112"/>
      <c r="L888" s="114">
        <f>Table13[[#This Row],[Per Unit Price]]*MAX(1,Table13[[#This Row],[Qty of Units]])*MAX(1,Table13[[#This Row],['#NCMs Served / FTEs Employed]])*MAX(1,Table13[[#This Row],[Duration of Service]])</f>
        <v>0</v>
      </c>
      <c r="M888" s="112"/>
      <c r="N888" s="114"/>
    </row>
    <row r="889" spans="1:14" x14ac:dyDescent="0.25">
      <c r="A889" s="111"/>
      <c r="B889" s="111"/>
      <c r="C889" s="123"/>
      <c r="D889" s="112" t="str">
        <f>_xlfn.XLOOKUP(Table13[[#This Row],[Service]],Validation!$A$2:$A$14,Validation!$B$2:$B$14,"",0,1)</f>
        <v/>
      </c>
      <c r="E889" s="112"/>
      <c r="F889" s="113"/>
      <c r="G889" s="114"/>
      <c r="H889" s="115"/>
      <c r="I889" s="112"/>
      <c r="J889" s="112"/>
      <c r="K889" s="112"/>
      <c r="L889" s="114">
        <f>Table13[[#This Row],[Per Unit Price]]*MAX(1,Table13[[#This Row],[Qty of Units]])*MAX(1,Table13[[#This Row],['#NCMs Served / FTEs Employed]])*MAX(1,Table13[[#This Row],[Duration of Service]])</f>
        <v>0</v>
      </c>
      <c r="M889" s="112"/>
      <c r="N889" s="114"/>
    </row>
    <row r="890" spans="1:14" x14ac:dyDescent="0.25">
      <c r="A890" s="111"/>
      <c r="B890" s="111"/>
      <c r="C890" s="123"/>
      <c r="D890" s="112" t="str">
        <f>_xlfn.XLOOKUP(Table13[[#This Row],[Service]],Validation!$A$2:$A$14,Validation!$B$2:$B$14,"",0,1)</f>
        <v/>
      </c>
      <c r="E890" s="112"/>
      <c r="F890" s="113"/>
      <c r="G890" s="114"/>
      <c r="H890" s="115"/>
      <c r="I890" s="112"/>
      <c r="J890" s="112"/>
      <c r="K890" s="112"/>
      <c r="L890" s="114">
        <f>Table13[[#This Row],[Per Unit Price]]*MAX(1,Table13[[#This Row],[Qty of Units]])*MAX(1,Table13[[#This Row],['#NCMs Served / FTEs Employed]])*MAX(1,Table13[[#This Row],[Duration of Service]])</f>
        <v>0</v>
      </c>
      <c r="M890" s="112"/>
      <c r="N890" s="114"/>
    </row>
    <row r="891" spans="1:14" x14ac:dyDescent="0.25">
      <c r="A891" s="111"/>
      <c r="B891" s="111"/>
      <c r="C891" s="123"/>
      <c r="D891" s="112" t="str">
        <f>_xlfn.XLOOKUP(Table13[[#This Row],[Service]],Validation!$A$2:$A$14,Validation!$B$2:$B$14,"",0,1)</f>
        <v/>
      </c>
      <c r="E891" s="112"/>
      <c r="F891" s="113"/>
      <c r="G891" s="114"/>
      <c r="H891" s="115"/>
      <c r="I891" s="112"/>
      <c r="J891" s="112"/>
      <c r="K891" s="112"/>
      <c r="L891" s="114">
        <f>Table13[[#This Row],[Per Unit Price]]*MAX(1,Table13[[#This Row],[Qty of Units]])*MAX(1,Table13[[#This Row],['#NCMs Served / FTEs Employed]])*MAX(1,Table13[[#This Row],[Duration of Service]])</f>
        <v>0</v>
      </c>
      <c r="M891" s="112"/>
      <c r="N891" s="114"/>
    </row>
    <row r="892" spans="1:14" x14ac:dyDescent="0.25">
      <c r="A892" s="111"/>
      <c r="B892" s="111"/>
      <c r="C892" s="123"/>
      <c r="D892" s="112" t="str">
        <f>_xlfn.XLOOKUP(Table13[[#This Row],[Service]],Validation!$A$2:$A$14,Validation!$B$2:$B$14,"",0,1)</f>
        <v/>
      </c>
      <c r="E892" s="112"/>
      <c r="F892" s="113"/>
      <c r="G892" s="114"/>
      <c r="H892" s="115"/>
      <c r="I892" s="112"/>
      <c r="J892" s="112"/>
      <c r="K892" s="112"/>
      <c r="L892" s="114">
        <f>Table13[[#This Row],[Per Unit Price]]*MAX(1,Table13[[#This Row],[Qty of Units]])*MAX(1,Table13[[#This Row],['#NCMs Served / FTEs Employed]])*MAX(1,Table13[[#This Row],[Duration of Service]])</f>
        <v>0</v>
      </c>
      <c r="M892" s="112"/>
      <c r="N892" s="114"/>
    </row>
    <row r="893" spans="1:14" x14ac:dyDescent="0.25">
      <c r="A893" s="111"/>
      <c r="B893" s="111"/>
      <c r="C893" s="123"/>
      <c r="D893" s="112" t="str">
        <f>_xlfn.XLOOKUP(Table13[[#This Row],[Service]],Validation!$A$2:$A$14,Validation!$B$2:$B$14,"",0,1)</f>
        <v/>
      </c>
      <c r="E893" s="112"/>
      <c r="F893" s="113"/>
      <c r="G893" s="114"/>
      <c r="H893" s="115"/>
      <c r="I893" s="112"/>
      <c r="J893" s="112"/>
      <c r="K893" s="112"/>
      <c r="L893" s="114">
        <f>Table13[[#This Row],[Per Unit Price]]*MAX(1,Table13[[#This Row],[Qty of Units]])*MAX(1,Table13[[#This Row],['#NCMs Served / FTEs Employed]])*MAX(1,Table13[[#This Row],[Duration of Service]])</f>
        <v>0</v>
      </c>
      <c r="M893" s="112"/>
      <c r="N893" s="114"/>
    </row>
    <row r="894" spans="1:14" x14ac:dyDescent="0.25">
      <c r="A894" s="111"/>
      <c r="B894" s="111"/>
      <c r="C894" s="123"/>
      <c r="D894" s="112" t="str">
        <f>_xlfn.XLOOKUP(Table13[[#This Row],[Service]],Validation!$A$2:$A$14,Validation!$B$2:$B$14,"",0,1)</f>
        <v/>
      </c>
      <c r="E894" s="112"/>
      <c r="F894" s="113"/>
      <c r="G894" s="114"/>
      <c r="H894" s="115"/>
      <c r="I894" s="112"/>
      <c r="J894" s="112"/>
      <c r="K894" s="112"/>
      <c r="L894" s="114">
        <f>Table13[[#This Row],[Per Unit Price]]*MAX(1,Table13[[#This Row],[Qty of Units]])*MAX(1,Table13[[#This Row],['#NCMs Served / FTEs Employed]])*MAX(1,Table13[[#This Row],[Duration of Service]])</f>
        <v>0</v>
      </c>
      <c r="M894" s="112"/>
      <c r="N894" s="114"/>
    </row>
    <row r="895" spans="1:14" x14ac:dyDescent="0.25">
      <c r="A895" s="111"/>
      <c r="B895" s="111"/>
      <c r="C895" s="123"/>
      <c r="D895" s="112" t="str">
        <f>_xlfn.XLOOKUP(Table13[[#This Row],[Service]],Validation!$A$2:$A$14,Validation!$B$2:$B$14,"",0,1)</f>
        <v/>
      </c>
      <c r="E895" s="112"/>
      <c r="F895" s="113"/>
      <c r="G895" s="114"/>
      <c r="H895" s="115"/>
      <c r="I895" s="112"/>
      <c r="J895" s="112"/>
      <c r="K895" s="112"/>
      <c r="L895" s="114">
        <f>Table13[[#This Row],[Per Unit Price]]*MAX(1,Table13[[#This Row],[Qty of Units]])*MAX(1,Table13[[#This Row],['#NCMs Served / FTEs Employed]])*MAX(1,Table13[[#This Row],[Duration of Service]])</f>
        <v>0</v>
      </c>
      <c r="M895" s="112"/>
      <c r="N895" s="114"/>
    </row>
    <row r="896" spans="1:14" x14ac:dyDescent="0.25">
      <c r="A896" s="111"/>
      <c r="B896" s="111"/>
      <c r="C896" s="123"/>
      <c r="D896" s="112" t="str">
        <f>_xlfn.XLOOKUP(Table13[[#This Row],[Service]],Validation!$A$2:$A$14,Validation!$B$2:$B$14,"",0,1)</f>
        <v/>
      </c>
      <c r="E896" s="112"/>
      <c r="F896" s="113"/>
      <c r="G896" s="114"/>
      <c r="H896" s="115"/>
      <c r="I896" s="112"/>
      <c r="J896" s="112"/>
      <c r="K896" s="112"/>
      <c r="L896" s="114">
        <f>Table13[[#This Row],[Per Unit Price]]*MAX(1,Table13[[#This Row],[Qty of Units]])*MAX(1,Table13[[#This Row],['#NCMs Served / FTEs Employed]])*MAX(1,Table13[[#This Row],[Duration of Service]])</f>
        <v>0</v>
      </c>
      <c r="M896" s="112"/>
      <c r="N896" s="114"/>
    </row>
    <row r="897" spans="1:14" x14ac:dyDescent="0.25">
      <c r="A897" s="111"/>
      <c r="B897" s="111"/>
      <c r="C897" s="123"/>
      <c r="D897" s="112" t="str">
        <f>_xlfn.XLOOKUP(Table13[[#This Row],[Service]],Validation!$A$2:$A$14,Validation!$B$2:$B$14,"",0,1)</f>
        <v/>
      </c>
      <c r="E897" s="112"/>
      <c r="F897" s="113"/>
      <c r="G897" s="114"/>
      <c r="H897" s="115"/>
      <c r="I897" s="112"/>
      <c r="J897" s="112"/>
      <c r="K897" s="112"/>
      <c r="L897" s="114">
        <f>Table13[[#This Row],[Per Unit Price]]*MAX(1,Table13[[#This Row],[Qty of Units]])*MAX(1,Table13[[#This Row],['#NCMs Served / FTEs Employed]])*MAX(1,Table13[[#This Row],[Duration of Service]])</f>
        <v>0</v>
      </c>
      <c r="M897" s="112"/>
      <c r="N897" s="114"/>
    </row>
    <row r="898" spans="1:14" x14ac:dyDescent="0.25">
      <c r="A898" s="111"/>
      <c r="B898" s="111"/>
      <c r="C898" s="123"/>
      <c r="D898" s="112" t="str">
        <f>_xlfn.XLOOKUP(Table13[[#This Row],[Service]],Validation!$A$2:$A$14,Validation!$B$2:$B$14,"",0,1)</f>
        <v/>
      </c>
      <c r="E898" s="112"/>
      <c r="F898" s="113"/>
      <c r="G898" s="114"/>
      <c r="H898" s="115"/>
      <c r="I898" s="112"/>
      <c r="J898" s="112"/>
      <c r="K898" s="112"/>
      <c r="L898" s="114">
        <f>Table13[[#This Row],[Per Unit Price]]*MAX(1,Table13[[#This Row],[Qty of Units]])*MAX(1,Table13[[#This Row],['#NCMs Served / FTEs Employed]])*MAX(1,Table13[[#This Row],[Duration of Service]])</f>
        <v>0</v>
      </c>
      <c r="M898" s="112"/>
      <c r="N898" s="114"/>
    </row>
    <row r="899" spans="1:14" x14ac:dyDescent="0.25">
      <c r="A899" s="111"/>
      <c r="B899" s="111"/>
      <c r="C899" s="123"/>
      <c r="D899" s="112" t="str">
        <f>_xlfn.XLOOKUP(Table13[[#This Row],[Service]],Validation!$A$2:$A$14,Validation!$B$2:$B$14,"",0,1)</f>
        <v/>
      </c>
      <c r="E899" s="112"/>
      <c r="F899" s="113"/>
      <c r="G899" s="114"/>
      <c r="H899" s="115"/>
      <c r="I899" s="112"/>
      <c r="J899" s="112"/>
      <c r="K899" s="112"/>
      <c r="L899" s="114">
        <f>Table13[[#This Row],[Per Unit Price]]*MAX(1,Table13[[#This Row],[Qty of Units]])*MAX(1,Table13[[#This Row],['#NCMs Served / FTEs Employed]])*MAX(1,Table13[[#This Row],[Duration of Service]])</f>
        <v>0</v>
      </c>
      <c r="M899" s="112"/>
      <c r="N899" s="114"/>
    </row>
    <row r="900" spans="1:14" x14ac:dyDescent="0.25">
      <c r="A900" s="111"/>
      <c r="B900" s="111"/>
      <c r="C900" s="123"/>
      <c r="D900" s="112" t="str">
        <f>_xlfn.XLOOKUP(Table13[[#This Row],[Service]],Validation!$A$2:$A$14,Validation!$B$2:$B$14,"",0,1)</f>
        <v/>
      </c>
      <c r="E900" s="112"/>
      <c r="F900" s="113"/>
      <c r="G900" s="114"/>
      <c r="H900" s="115"/>
      <c r="I900" s="112"/>
      <c r="J900" s="112"/>
      <c r="K900" s="112"/>
      <c r="L900" s="114">
        <f>Table13[[#This Row],[Per Unit Price]]*MAX(1,Table13[[#This Row],[Qty of Units]])*MAX(1,Table13[[#This Row],['#NCMs Served / FTEs Employed]])*MAX(1,Table13[[#This Row],[Duration of Service]])</f>
        <v>0</v>
      </c>
      <c r="M900" s="112"/>
      <c r="N900" s="114"/>
    </row>
    <row r="901" spans="1:14" x14ac:dyDescent="0.25">
      <c r="A901" s="111"/>
      <c r="B901" s="111"/>
      <c r="C901" s="123"/>
      <c r="D901" s="112" t="str">
        <f>_xlfn.XLOOKUP(Table13[[#This Row],[Service]],Validation!$A$2:$A$14,Validation!$B$2:$B$14,"",0,1)</f>
        <v/>
      </c>
      <c r="E901" s="112"/>
      <c r="F901" s="113"/>
      <c r="G901" s="114"/>
      <c r="H901" s="115"/>
      <c r="I901" s="112"/>
      <c r="J901" s="112"/>
      <c r="K901" s="112"/>
      <c r="L901" s="114">
        <f>Table13[[#This Row],[Per Unit Price]]*MAX(1,Table13[[#This Row],[Qty of Units]])*MAX(1,Table13[[#This Row],['#NCMs Served / FTEs Employed]])*MAX(1,Table13[[#This Row],[Duration of Service]])</f>
        <v>0</v>
      </c>
      <c r="M901" s="112"/>
      <c r="N901" s="114"/>
    </row>
    <row r="902" spans="1:14" x14ac:dyDescent="0.25">
      <c r="A902" s="111"/>
      <c r="B902" s="111"/>
      <c r="C902" s="123"/>
      <c r="D902" s="112" t="str">
        <f>_xlfn.XLOOKUP(Table13[[#This Row],[Service]],Validation!$A$2:$A$14,Validation!$B$2:$B$14,"",0,1)</f>
        <v/>
      </c>
      <c r="E902" s="112"/>
      <c r="F902" s="113"/>
      <c r="G902" s="114"/>
      <c r="H902" s="115"/>
      <c r="I902" s="112"/>
      <c r="J902" s="112"/>
      <c r="K902" s="112"/>
      <c r="L902" s="114">
        <f>Table13[[#This Row],[Per Unit Price]]*MAX(1,Table13[[#This Row],[Qty of Units]])*MAX(1,Table13[[#This Row],['#NCMs Served / FTEs Employed]])*MAX(1,Table13[[#This Row],[Duration of Service]])</f>
        <v>0</v>
      </c>
      <c r="M902" s="112"/>
      <c r="N902" s="114"/>
    </row>
    <row r="903" spans="1:14" x14ac:dyDescent="0.25">
      <c r="A903" s="111"/>
      <c r="B903" s="111"/>
      <c r="C903" s="123"/>
      <c r="D903" s="112" t="str">
        <f>_xlfn.XLOOKUP(Table13[[#This Row],[Service]],Validation!$A$2:$A$14,Validation!$B$2:$B$14,"",0,1)</f>
        <v/>
      </c>
      <c r="E903" s="112"/>
      <c r="F903" s="113"/>
      <c r="G903" s="114"/>
      <c r="H903" s="115"/>
      <c r="I903" s="112"/>
      <c r="J903" s="112"/>
      <c r="K903" s="112"/>
      <c r="L903" s="114">
        <f>Table13[[#This Row],[Per Unit Price]]*MAX(1,Table13[[#This Row],[Qty of Units]])*MAX(1,Table13[[#This Row],['#NCMs Served / FTEs Employed]])*MAX(1,Table13[[#This Row],[Duration of Service]])</f>
        <v>0</v>
      </c>
      <c r="M903" s="112"/>
      <c r="N903" s="114"/>
    </row>
    <row r="904" spans="1:14" x14ac:dyDescent="0.25">
      <c r="A904" s="111"/>
      <c r="B904" s="111"/>
      <c r="C904" s="123"/>
      <c r="D904" s="112" t="str">
        <f>_xlfn.XLOOKUP(Table13[[#This Row],[Service]],Validation!$A$2:$A$14,Validation!$B$2:$B$14,"",0,1)</f>
        <v/>
      </c>
      <c r="E904" s="112"/>
      <c r="F904" s="113"/>
      <c r="G904" s="114"/>
      <c r="H904" s="115"/>
      <c r="I904" s="112"/>
      <c r="J904" s="112"/>
      <c r="K904" s="112"/>
      <c r="L904" s="114">
        <f>Table13[[#This Row],[Per Unit Price]]*MAX(1,Table13[[#This Row],[Qty of Units]])*MAX(1,Table13[[#This Row],['#NCMs Served / FTEs Employed]])*MAX(1,Table13[[#This Row],[Duration of Service]])</f>
        <v>0</v>
      </c>
      <c r="M904" s="112"/>
      <c r="N904" s="114"/>
    </row>
    <row r="905" spans="1:14" x14ac:dyDescent="0.25">
      <c r="A905" s="111"/>
      <c r="B905" s="111"/>
      <c r="C905" s="123"/>
      <c r="D905" s="112" t="str">
        <f>_xlfn.XLOOKUP(Table13[[#This Row],[Service]],Validation!$A$2:$A$14,Validation!$B$2:$B$14,"",0,1)</f>
        <v/>
      </c>
      <c r="E905" s="112"/>
      <c r="F905" s="113"/>
      <c r="G905" s="114"/>
      <c r="H905" s="115"/>
      <c r="I905" s="112"/>
      <c r="J905" s="112"/>
      <c r="K905" s="112"/>
      <c r="L905" s="114">
        <f>Table13[[#This Row],[Per Unit Price]]*MAX(1,Table13[[#This Row],[Qty of Units]])*MAX(1,Table13[[#This Row],['#NCMs Served / FTEs Employed]])*MAX(1,Table13[[#This Row],[Duration of Service]])</f>
        <v>0</v>
      </c>
      <c r="M905" s="112"/>
      <c r="N905" s="114"/>
    </row>
    <row r="906" spans="1:14" x14ac:dyDescent="0.25">
      <c r="A906" s="111"/>
      <c r="B906" s="111"/>
      <c r="C906" s="123"/>
      <c r="D906" s="112" t="str">
        <f>_xlfn.XLOOKUP(Table13[[#This Row],[Service]],Validation!$A$2:$A$14,Validation!$B$2:$B$14,"",0,1)</f>
        <v/>
      </c>
      <c r="E906" s="112"/>
      <c r="F906" s="113"/>
      <c r="G906" s="114"/>
      <c r="H906" s="115"/>
      <c r="I906" s="112"/>
      <c r="J906" s="112"/>
      <c r="K906" s="112"/>
      <c r="L906" s="114">
        <f>Table13[[#This Row],[Per Unit Price]]*MAX(1,Table13[[#This Row],[Qty of Units]])*MAX(1,Table13[[#This Row],['#NCMs Served / FTEs Employed]])*MAX(1,Table13[[#This Row],[Duration of Service]])</f>
        <v>0</v>
      </c>
      <c r="M906" s="112"/>
      <c r="N906" s="114"/>
    </row>
    <row r="907" spans="1:14" x14ac:dyDescent="0.25">
      <c r="A907" s="111"/>
      <c r="B907" s="111"/>
      <c r="C907" s="123"/>
      <c r="D907" s="112" t="str">
        <f>_xlfn.XLOOKUP(Table13[[#This Row],[Service]],Validation!$A$2:$A$14,Validation!$B$2:$B$14,"",0,1)</f>
        <v/>
      </c>
      <c r="E907" s="112"/>
      <c r="F907" s="113"/>
      <c r="G907" s="114"/>
      <c r="H907" s="115"/>
      <c r="I907" s="112"/>
      <c r="J907" s="112"/>
      <c r="K907" s="112"/>
      <c r="L907" s="114">
        <f>Table13[[#This Row],[Per Unit Price]]*MAX(1,Table13[[#This Row],[Qty of Units]])*MAX(1,Table13[[#This Row],['#NCMs Served / FTEs Employed]])*MAX(1,Table13[[#This Row],[Duration of Service]])</f>
        <v>0</v>
      </c>
      <c r="M907" s="112"/>
      <c r="N907" s="114"/>
    </row>
    <row r="908" spans="1:14" x14ac:dyDescent="0.25">
      <c r="A908" s="111"/>
      <c r="B908" s="111"/>
      <c r="C908" s="123"/>
      <c r="D908" s="112" t="str">
        <f>_xlfn.XLOOKUP(Table13[[#This Row],[Service]],Validation!$A$2:$A$14,Validation!$B$2:$B$14,"",0,1)</f>
        <v/>
      </c>
      <c r="E908" s="112"/>
      <c r="F908" s="113"/>
      <c r="G908" s="114"/>
      <c r="H908" s="115"/>
      <c r="I908" s="112"/>
      <c r="J908" s="112"/>
      <c r="K908" s="112"/>
      <c r="L908" s="114">
        <f>Table13[[#This Row],[Per Unit Price]]*MAX(1,Table13[[#This Row],[Qty of Units]])*MAX(1,Table13[[#This Row],['#NCMs Served / FTEs Employed]])*MAX(1,Table13[[#This Row],[Duration of Service]])</f>
        <v>0</v>
      </c>
      <c r="M908" s="112"/>
      <c r="N908" s="114"/>
    </row>
    <row r="909" spans="1:14" x14ac:dyDescent="0.25">
      <c r="A909" s="111"/>
      <c r="B909" s="111"/>
      <c r="C909" s="123"/>
      <c r="D909" s="112" t="str">
        <f>_xlfn.XLOOKUP(Table13[[#This Row],[Service]],Validation!$A$2:$A$14,Validation!$B$2:$B$14,"",0,1)</f>
        <v/>
      </c>
      <c r="E909" s="112"/>
      <c r="F909" s="113"/>
      <c r="G909" s="114"/>
      <c r="H909" s="115"/>
      <c r="I909" s="112"/>
      <c r="J909" s="112"/>
      <c r="K909" s="112"/>
      <c r="L909" s="114">
        <f>Table13[[#This Row],[Per Unit Price]]*MAX(1,Table13[[#This Row],[Qty of Units]])*MAX(1,Table13[[#This Row],['#NCMs Served / FTEs Employed]])*MAX(1,Table13[[#This Row],[Duration of Service]])</f>
        <v>0</v>
      </c>
      <c r="M909" s="112"/>
      <c r="N909" s="114"/>
    </row>
    <row r="910" spans="1:14" x14ac:dyDescent="0.25">
      <c r="A910" s="111"/>
      <c r="B910" s="111"/>
      <c r="C910" s="123"/>
      <c r="D910" s="112" t="str">
        <f>_xlfn.XLOOKUP(Table13[[#This Row],[Service]],Validation!$A$2:$A$14,Validation!$B$2:$B$14,"",0,1)</f>
        <v/>
      </c>
      <c r="E910" s="112"/>
      <c r="F910" s="113"/>
      <c r="G910" s="114"/>
      <c r="H910" s="115"/>
      <c r="I910" s="112"/>
      <c r="J910" s="112"/>
      <c r="K910" s="112"/>
      <c r="L910" s="114">
        <f>Table13[[#This Row],[Per Unit Price]]*MAX(1,Table13[[#This Row],[Qty of Units]])*MAX(1,Table13[[#This Row],['#NCMs Served / FTEs Employed]])*MAX(1,Table13[[#This Row],[Duration of Service]])</f>
        <v>0</v>
      </c>
      <c r="M910" s="112"/>
      <c r="N910" s="114"/>
    </row>
    <row r="911" spans="1:14" x14ac:dyDescent="0.25">
      <c r="A911" s="111"/>
      <c r="B911" s="111"/>
      <c r="C911" s="123"/>
      <c r="D911" s="112" t="str">
        <f>_xlfn.XLOOKUP(Table13[[#This Row],[Service]],Validation!$A$2:$A$14,Validation!$B$2:$B$14,"",0,1)</f>
        <v/>
      </c>
      <c r="E911" s="112"/>
      <c r="F911" s="113"/>
      <c r="G911" s="114"/>
      <c r="H911" s="115"/>
      <c r="I911" s="112"/>
      <c r="J911" s="112"/>
      <c r="K911" s="112"/>
      <c r="L911" s="114">
        <f>Table13[[#This Row],[Per Unit Price]]*MAX(1,Table13[[#This Row],[Qty of Units]])*MAX(1,Table13[[#This Row],['#NCMs Served / FTEs Employed]])*MAX(1,Table13[[#This Row],[Duration of Service]])</f>
        <v>0</v>
      </c>
      <c r="M911" s="112"/>
      <c r="N911" s="114"/>
    </row>
    <row r="912" spans="1:14" x14ac:dyDescent="0.25">
      <c r="A912" s="111"/>
      <c r="B912" s="111"/>
      <c r="C912" s="123"/>
      <c r="D912" s="112" t="str">
        <f>_xlfn.XLOOKUP(Table13[[#This Row],[Service]],Validation!$A$2:$A$14,Validation!$B$2:$B$14,"",0,1)</f>
        <v/>
      </c>
      <c r="E912" s="112"/>
      <c r="F912" s="113"/>
      <c r="G912" s="114"/>
      <c r="H912" s="115"/>
      <c r="I912" s="112"/>
      <c r="J912" s="112"/>
      <c r="K912" s="112"/>
      <c r="L912" s="114">
        <f>Table13[[#This Row],[Per Unit Price]]*MAX(1,Table13[[#This Row],[Qty of Units]])*MAX(1,Table13[[#This Row],['#NCMs Served / FTEs Employed]])*MAX(1,Table13[[#This Row],[Duration of Service]])</f>
        <v>0</v>
      </c>
      <c r="M912" s="112"/>
      <c r="N912" s="114"/>
    </row>
    <row r="913" spans="1:14" x14ac:dyDescent="0.25">
      <c r="A913" s="111"/>
      <c r="B913" s="111"/>
      <c r="C913" s="123"/>
      <c r="D913" s="112" t="str">
        <f>_xlfn.XLOOKUP(Table13[[#This Row],[Service]],Validation!$A$2:$A$14,Validation!$B$2:$B$14,"",0,1)</f>
        <v/>
      </c>
      <c r="E913" s="112"/>
      <c r="F913" s="113"/>
      <c r="G913" s="114"/>
      <c r="H913" s="115"/>
      <c r="I913" s="112"/>
      <c r="J913" s="112"/>
      <c r="K913" s="112"/>
      <c r="L913" s="114">
        <f>Table13[[#This Row],[Per Unit Price]]*MAX(1,Table13[[#This Row],[Qty of Units]])*MAX(1,Table13[[#This Row],['#NCMs Served / FTEs Employed]])*MAX(1,Table13[[#This Row],[Duration of Service]])</f>
        <v>0</v>
      </c>
      <c r="M913" s="112"/>
      <c r="N913" s="114"/>
    </row>
    <row r="914" spans="1:14" x14ac:dyDescent="0.25">
      <c r="A914" s="111"/>
      <c r="B914" s="111"/>
      <c r="C914" s="123"/>
      <c r="D914" s="112" t="str">
        <f>_xlfn.XLOOKUP(Table13[[#This Row],[Service]],Validation!$A$2:$A$14,Validation!$B$2:$B$14,"",0,1)</f>
        <v/>
      </c>
      <c r="E914" s="112"/>
      <c r="F914" s="113"/>
      <c r="G914" s="114"/>
      <c r="H914" s="115"/>
      <c r="I914" s="112"/>
      <c r="J914" s="112"/>
      <c r="K914" s="112"/>
      <c r="L914" s="114">
        <f>Table13[[#This Row],[Per Unit Price]]*MAX(1,Table13[[#This Row],[Qty of Units]])*MAX(1,Table13[[#This Row],['#NCMs Served / FTEs Employed]])*MAX(1,Table13[[#This Row],[Duration of Service]])</f>
        <v>0</v>
      </c>
      <c r="M914" s="112"/>
      <c r="N914" s="114"/>
    </row>
    <row r="915" spans="1:14" x14ac:dyDescent="0.25">
      <c r="A915" s="111"/>
      <c r="B915" s="111"/>
      <c r="C915" s="123"/>
      <c r="D915" s="112" t="str">
        <f>_xlfn.XLOOKUP(Table13[[#This Row],[Service]],Validation!$A$2:$A$14,Validation!$B$2:$B$14,"",0,1)</f>
        <v/>
      </c>
      <c r="E915" s="112"/>
      <c r="F915" s="113"/>
      <c r="G915" s="114"/>
      <c r="H915" s="115"/>
      <c r="I915" s="112"/>
      <c r="J915" s="112"/>
      <c r="K915" s="112"/>
      <c r="L915" s="114">
        <f>Table13[[#This Row],[Per Unit Price]]*MAX(1,Table13[[#This Row],[Qty of Units]])*MAX(1,Table13[[#This Row],['#NCMs Served / FTEs Employed]])*MAX(1,Table13[[#This Row],[Duration of Service]])</f>
        <v>0</v>
      </c>
      <c r="M915" s="112"/>
      <c r="N915" s="114"/>
    </row>
    <row r="916" spans="1:14" x14ac:dyDescent="0.25">
      <c r="A916" s="111"/>
      <c r="B916" s="111"/>
      <c r="C916" s="123"/>
      <c r="D916" s="112" t="str">
        <f>_xlfn.XLOOKUP(Table13[[#This Row],[Service]],Validation!$A$2:$A$14,Validation!$B$2:$B$14,"",0,1)</f>
        <v/>
      </c>
      <c r="E916" s="112"/>
      <c r="F916" s="113"/>
      <c r="G916" s="114"/>
      <c r="H916" s="115"/>
      <c r="I916" s="112"/>
      <c r="J916" s="112"/>
      <c r="K916" s="112"/>
      <c r="L916" s="114">
        <f>Table13[[#This Row],[Per Unit Price]]*MAX(1,Table13[[#This Row],[Qty of Units]])*MAX(1,Table13[[#This Row],['#NCMs Served / FTEs Employed]])*MAX(1,Table13[[#This Row],[Duration of Service]])</f>
        <v>0</v>
      </c>
      <c r="M916" s="112"/>
      <c r="N916" s="114"/>
    </row>
    <row r="917" spans="1:14" x14ac:dyDescent="0.25">
      <c r="A917" s="111"/>
      <c r="B917" s="111"/>
      <c r="C917" s="123"/>
      <c r="D917" s="112" t="str">
        <f>_xlfn.XLOOKUP(Table13[[#This Row],[Service]],Validation!$A$2:$A$14,Validation!$B$2:$B$14,"",0,1)</f>
        <v/>
      </c>
      <c r="E917" s="112"/>
      <c r="F917" s="113"/>
      <c r="G917" s="114"/>
      <c r="H917" s="115"/>
      <c r="I917" s="112"/>
      <c r="J917" s="112"/>
      <c r="K917" s="112"/>
      <c r="L917" s="114">
        <f>Table13[[#This Row],[Per Unit Price]]*MAX(1,Table13[[#This Row],[Qty of Units]])*MAX(1,Table13[[#This Row],['#NCMs Served / FTEs Employed]])*MAX(1,Table13[[#This Row],[Duration of Service]])</f>
        <v>0</v>
      </c>
      <c r="M917" s="112"/>
      <c r="N917" s="114"/>
    </row>
    <row r="918" spans="1:14" x14ac:dyDescent="0.25">
      <c r="A918" s="111"/>
      <c r="B918" s="111"/>
      <c r="C918" s="123"/>
      <c r="D918" s="112" t="str">
        <f>_xlfn.XLOOKUP(Table13[[#This Row],[Service]],Validation!$A$2:$A$14,Validation!$B$2:$B$14,"",0,1)</f>
        <v/>
      </c>
      <c r="E918" s="112"/>
      <c r="F918" s="113"/>
      <c r="G918" s="114"/>
      <c r="H918" s="115"/>
      <c r="I918" s="112"/>
      <c r="J918" s="112"/>
      <c r="K918" s="112"/>
      <c r="L918" s="114">
        <f>Table13[[#This Row],[Per Unit Price]]*MAX(1,Table13[[#This Row],[Qty of Units]])*MAX(1,Table13[[#This Row],['#NCMs Served / FTEs Employed]])*MAX(1,Table13[[#This Row],[Duration of Service]])</f>
        <v>0</v>
      </c>
      <c r="M918" s="112"/>
      <c r="N918" s="114"/>
    </row>
    <row r="919" spans="1:14" x14ac:dyDescent="0.25">
      <c r="A919" s="111"/>
      <c r="B919" s="111"/>
      <c r="C919" s="123"/>
      <c r="D919" s="112" t="str">
        <f>_xlfn.XLOOKUP(Table13[[#This Row],[Service]],Validation!$A$2:$A$14,Validation!$B$2:$B$14,"",0,1)</f>
        <v/>
      </c>
      <c r="E919" s="112"/>
      <c r="F919" s="113"/>
      <c r="G919" s="114"/>
      <c r="H919" s="115"/>
      <c r="I919" s="112"/>
      <c r="J919" s="112"/>
      <c r="K919" s="112"/>
      <c r="L919" s="114">
        <f>Table13[[#This Row],[Per Unit Price]]*MAX(1,Table13[[#This Row],[Qty of Units]])*MAX(1,Table13[[#This Row],['#NCMs Served / FTEs Employed]])*MAX(1,Table13[[#This Row],[Duration of Service]])</f>
        <v>0</v>
      </c>
      <c r="M919" s="112"/>
      <c r="N919" s="114"/>
    </row>
    <row r="920" spans="1:14" x14ac:dyDescent="0.25">
      <c r="A920" s="111"/>
      <c r="B920" s="111"/>
      <c r="C920" s="123"/>
      <c r="D920" s="112" t="str">
        <f>_xlfn.XLOOKUP(Table13[[#This Row],[Service]],Validation!$A$2:$A$14,Validation!$B$2:$B$14,"",0,1)</f>
        <v/>
      </c>
      <c r="E920" s="112"/>
      <c r="F920" s="113"/>
      <c r="G920" s="114"/>
      <c r="H920" s="115"/>
      <c r="I920" s="112"/>
      <c r="J920" s="112"/>
      <c r="K920" s="112"/>
      <c r="L920" s="114">
        <f>Table13[[#This Row],[Per Unit Price]]*MAX(1,Table13[[#This Row],[Qty of Units]])*MAX(1,Table13[[#This Row],['#NCMs Served / FTEs Employed]])*MAX(1,Table13[[#This Row],[Duration of Service]])</f>
        <v>0</v>
      </c>
      <c r="M920" s="112"/>
      <c r="N920" s="114"/>
    </row>
    <row r="921" spans="1:14" x14ac:dyDescent="0.25">
      <c r="A921" s="111"/>
      <c r="B921" s="111"/>
      <c r="C921" s="123"/>
      <c r="D921" s="112" t="str">
        <f>_xlfn.XLOOKUP(Table13[[#This Row],[Service]],Validation!$A$2:$A$14,Validation!$B$2:$B$14,"",0,1)</f>
        <v/>
      </c>
      <c r="E921" s="112"/>
      <c r="F921" s="113"/>
      <c r="G921" s="114"/>
      <c r="H921" s="115"/>
      <c r="I921" s="112"/>
      <c r="J921" s="112"/>
      <c r="K921" s="112"/>
      <c r="L921" s="114">
        <f>Table13[[#This Row],[Per Unit Price]]*MAX(1,Table13[[#This Row],[Qty of Units]])*MAX(1,Table13[[#This Row],['#NCMs Served / FTEs Employed]])*MAX(1,Table13[[#This Row],[Duration of Service]])</f>
        <v>0</v>
      </c>
      <c r="M921" s="112"/>
      <c r="N921" s="114"/>
    </row>
    <row r="922" spans="1:14" x14ac:dyDescent="0.25">
      <c r="A922" s="111"/>
      <c r="B922" s="111"/>
      <c r="C922" s="123"/>
      <c r="D922" s="112" t="str">
        <f>_xlfn.XLOOKUP(Table13[[#This Row],[Service]],Validation!$A$2:$A$14,Validation!$B$2:$B$14,"",0,1)</f>
        <v/>
      </c>
      <c r="E922" s="112"/>
      <c r="F922" s="113"/>
      <c r="G922" s="114"/>
      <c r="H922" s="115"/>
      <c r="I922" s="112"/>
      <c r="J922" s="112"/>
      <c r="K922" s="112"/>
      <c r="L922" s="114">
        <f>Table13[[#This Row],[Per Unit Price]]*MAX(1,Table13[[#This Row],[Qty of Units]])*MAX(1,Table13[[#This Row],['#NCMs Served / FTEs Employed]])*MAX(1,Table13[[#This Row],[Duration of Service]])</f>
        <v>0</v>
      </c>
      <c r="M922" s="112"/>
      <c r="N922" s="114"/>
    </row>
    <row r="923" spans="1:14" x14ac:dyDescent="0.25">
      <c r="A923" s="111"/>
      <c r="B923" s="111"/>
      <c r="C923" s="123"/>
      <c r="D923" s="112" t="str">
        <f>_xlfn.XLOOKUP(Table13[[#This Row],[Service]],Validation!$A$2:$A$14,Validation!$B$2:$B$14,"",0,1)</f>
        <v/>
      </c>
      <c r="E923" s="112"/>
      <c r="F923" s="113"/>
      <c r="G923" s="114"/>
      <c r="H923" s="115"/>
      <c r="I923" s="112"/>
      <c r="J923" s="112"/>
      <c r="K923" s="112"/>
      <c r="L923" s="114">
        <f>Table13[[#This Row],[Per Unit Price]]*MAX(1,Table13[[#This Row],[Qty of Units]])*MAX(1,Table13[[#This Row],['#NCMs Served / FTEs Employed]])*MAX(1,Table13[[#This Row],[Duration of Service]])</f>
        <v>0</v>
      </c>
      <c r="M923" s="112"/>
      <c r="N923" s="114"/>
    </row>
    <row r="924" spans="1:14" x14ac:dyDescent="0.25">
      <c r="A924" s="111"/>
      <c r="B924" s="111"/>
      <c r="C924" s="123"/>
      <c r="D924" s="112" t="str">
        <f>_xlfn.XLOOKUP(Table13[[#This Row],[Service]],Validation!$A$2:$A$14,Validation!$B$2:$B$14,"",0,1)</f>
        <v/>
      </c>
      <c r="E924" s="112"/>
      <c r="F924" s="113"/>
      <c r="G924" s="114"/>
      <c r="H924" s="115"/>
      <c r="I924" s="112"/>
      <c r="J924" s="112"/>
      <c r="K924" s="112"/>
      <c r="L924" s="114">
        <f>Table13[[#This Row],[Per Unit Price]]*MAX(1,Table13[[#This Row],[Qty of Units]])*MAX(1,Table13[[#This Row],['#NCMs Served / FTEs Employed]])*MAX(1,Table13[[#This Row],[Duration of Service]])</f>
        <v>0</v>
      </c>
      <c r="M924" s="112"/>
      <c r="N924" s="114"/>
    </row>
    <row r="925" spans="1:14" x14ac:dyDescent="0.25">
      <c r="A925" s="111"/>
      <c r="B925" s="111"/>
      <c r="C925" s="123"/>
      <c r="D925" s="112" t="str">
        <f>_xlfn.XLOOKUP(Table13[[#This Row],[Service]],Validation!$A$2:$A$14,Validation!$B$2:$B$14,"",0,1)</f>
        <v/>
      </c>
      <c r="E925" s="112"/>
      <c r="F925" s="113"/>
      <c r="G925" s="114"/>
      <c r="H925" s="115"/>
      <c r="I925" s="112"/>
      <c r="J925" s="112"/>
      <c r="K925" s="112"/>
      <c r="L925" s="114">
        <f>Table13[[#This Row],[Per Unit Price]]*MAX(1,Table13[[#This Row],[Qty of Units]])*MAX(1,Table13[[#This Row],['#NCMs Served / FTEs Employed]])*MAX(1,Table13[[#This Row],[Duration of Service]])</f>
        <v>0</v>
      </c>
      <c r="M925" s="112"/>
      <c r="N925" s="114"/>
    </row>
    <row r="926" spans="1:14" x14ac:dyDescent="0.25">
      <c r="A926" s="111"/>
      <c r="B926" s="111"/>
      <c r="C926" s="123"/>
      <c r="D926" s="112" t="str">
        <f>_xlfn.XLOOKUP(Table13[[#This Row],[Service]],Validation!$A$2:$A$14,Validation!$B$2:$B$14,"",0,1)</f>
        <v/>
      </c>
      <c r="E926" s="112"/>
      <c r="F926" s="113"/>
      <c r="G926" s="114"/>
      <c r="H926" s="115"/>
      <c r="I926" s="112"/>
      <c r="J926" s="112"/>
      <c r="K926" s="112"/>
      <c r="L926" s="114">
        <f>Table13[[#This Row],[Per Unit Price]]*MAX(1,Table13[[#This Row],[Qty of Units]])*MAX(1,Table13[[#This Row],['#NCMs Served / FTEs Employed]])*MAX(1,Table13[[#This Row],[Duration of Service]])</f>
        <v>0</v>
      </c>
      <c r="M926" s="112"/>
      <c r="N926" s="114"/>
    </row>
    <row r="927" spans="1:14" x14ac:dyDescent="0.25">
      <c r="A927" s="111"/>
      <c r="B927" s="111"/>
      <c r="C927" s="123"/>
      <c r="D927" s="112" t="str">
        <f>_xlfn.XLOOKUP(Table13[[#This Row],[Service]],Validation!$A$2:$A$14,Validation!$B$2:$B$14,"",0,1)</f>
        <v/>
      </c>
      <c r="E927" s="112"/>
      <c r="F927" s="113"/>
      <c r="G927" s="114"/>
      <c r="H927" s="115"/>
      <c r="I927" s="112"/>
      <c r="J927" s="112"/>
      <c r="K927" s="112"/>
      <c r="L927" s="114">
        <f>Table13[[#This Row],[Per Unit Price]]*MAX(1,Table13[[#This Row],[Qty of Units]])*MAX(1,Table13[[#This Row],['#NCMs Served / FTEs Employed]])*MAX(1,Table13[[#This Row],[Duration of Service]])</f>
        <v>0</v>
      </c>
      <c r="M927" s="112"/>
      <c r="N927" s="114"/>
    </row>
    <row r="928" spans="1:14" x14ac:dyDescent="0.25">
      <c r="A928" s="111"/>
      <c r="B928" s="111"/>
      <c r="C928" s="123"/>
      <c r="D928" s="112" t="str">
        <f>_xlfn.XLOOKUP(Table13[[#This Row],[Service]],Validation!$A$2:$A$14,Validation!$B$2:$B$14,"",0,1)</f>
        <v/>
      </c>
      <c r="E928" s="112"/>
      <c r="F928" s="113"/>
      <c r="G928" s="114"/>
      <c r="H928" s="115"/>
      <c r="I928" s="112"/>
      <c r="J928" s="112"/>
      <c r="K928" s="112"/>
      <c r="L928" s="114">
        <f>Table13[[#This Row],[Per Unit Price]]*MAX(1,Table13[[#This Row],[Qty of Units]])*MAX(1,Table13[[#This Row],['#NCMs Served / FTEs Employed]])*MAX(1,Table13[[#This Row],[Duration of Service]])</f>
        <v>0</v>
      </c>
      <c r="M928" s="112"/>
      <c r="N928" s="114"/>
    </row>
    <row r="929" spans="1:14" x14ac:dyDescent="0.25">
      <c r="A929" s="111"/>
      <c r="B929" s="111"/>
      <c r="C929" s="123"/>
      <c r="D929" s="112" t="str">
        <f>_xlfn.XLOOKUP(Table13[[#This Row],[Service]],Validation!$A$2:$A$14,Validation!$B$2:$B$14,"",0,1)</f>
        <v/>
      </c>
      <c r="E929" s="112"/>
      <c r="F929" s="113"/>
      <c r="G929" s="114"/>
      <c r="H929" s="115"/>
      <c r="I929" s="112"/>
      <c r="J929" s="112"/>
      <c r="K929" s="112"/>
      <c r="L929" s="114">
        <f>Table13[[#This Row],[Per Unit Price]]*MAX(1,Table13[[#This Row],[Qty of Units]])*MAX(1,Table13[[#This Row],['#NCMs Served / FTEs Employed]])*MAX(1,Table13[[#This Row],[Duration of Service]])</f>
        <v>0</v>
      </c>
      <c r="M929" s="112"/>
      <c r="N929" s="114"/>
    </row>
    <row r="930" spans="1:14" x14ac:dyDescent="0.25">
      <c r="A930" s="111"/>
      <c r="B930" s="111"/>
      <c r="C930" s="123"/>
      <c r="D930" s="112" t="str">
        <f>_xlfn.XLOOKUP(Table13[[#This Row],[Service]],Validation!$A$2:$A$14,Validation!$B$2:$B$14,"",0,1)</f>
        <v/>
      </c>
      <c r="E930" s="112"/>
      <c r="F930" s="113"/>
      <c r="G930" s="114"/>
      <c r="H930" s="115"/>
      <c r="I930" s="112"/>
      <c r="J930" s="112"/>
      <c r="K930" s="112"/>
      <c r="L930" s="114">
        <f>Table13[[#This Row],[Per Unit Price]]*MAX(1,Table13[[#This Row],[Qty of Units]])*MAX(1,Table13[[#This Row],['#NCMs Served / FTEs Employed]])*MAX(1,Table13[[#This Row],[Duration of Service]])</f>
        <v>0</v>
      </c>
      <c r="M930" s="112"/>
      <c r="N930" s="114"/>
    </row>
    <row r="931" spans="1:14" x14ac:dyDescent="0.25">
      <c r="A931" s="111"/>
      <c r="B931" s="111"/>
      <c r="C931" s="123"/>
      <c r="D931" s="112" t="str">
        <f>_xlfn.XLOOKUP(Table13[[#This Row],[Service]],Validation!$A$2:$A$14,Validation!$B$2:$B$14,"",0,1)</f>
        <v/>
      </c>
      <c r="E931" s="112"/>
      <c r="F931" s="113"/>
      <c r="G931" s="114"/>
      <c r="H931" s="115"/>
      <c r="I931" s="112"/>
      <c r="J931" s="112"/>
      <c r="K931" s="112"/>
      <c r="L931" s="114">
        <f>Table13[[#This Row],[Per Unit Price]]*MAX(1,Table13[[#This Row],[Qty of Units]])*MAX(1,Table13[[#This Row],['#NCMs Served / FTEs Employed]])*MAX(1,Table13[[#This Row],[Duration of Service]])</f>
        <v>0</v>
      </c>
      <c r="M931" s="112"/>
      <c r="N931" s="114"/>
    </row>
    <row r="932" spans="1:14" x14ac:dyDescent="0.25">
      <c r="A932" s="111"/>
      <c r="B932" s="111"/>
      <c r="C932" s="123"/>
      <c r="D932" s="112" t="str">
        <f>_xlfn.XLOOKUP(Table13[[#This Row],[Service]],Validation!$A$2:$A$14,Validation!$B$2:$B$14,"",0,1)</f>
        <v/>
      </c>
      <c r="E932" s="112"/>
      <c r="F932" s="113"/>
      <c r="G932" s="114"/>
      <c r="H932" s="115"/>
      <c r="I932" s="112"/>
      <c r="J932" s="112"/>
      <c r="K932" s="112"/>
      <c r="L932" s="114">
        <f>Table13[[#This Row],[Per Unit Price]]*MAX(1,Table13[[#This Row],[Qty of Units]])*MAX(1,Table13[[#This Row],['#NCMs Served / FTEs Employed]])*MAX(1,Table13[[#This Row],[Duration of Service]])</f>
        <v>0</v>
      </c>
      <c r="M932" s="112"/>
      <c r="N932" s="114"/>
    </row>
    <row r="933" spans="1:14" x14ac:dyDescent="0.25">
      <c r="A933" s="111"/>
      <c r="B933" s="111"/>
      <c r="C933" s="123"/>
      <c r="D933" s="112" t="str">
        <f>_xlfn.XLOOKUP(Table13[[#This Row],[Service]],Validation!$A$2:$A$14,Validation!$B$2:$B$14,"",0,1)</f>
        <v/>
      </c>
      <c r="E933" s="112"/>
      <c r="F933" s="113"/>
      <c r="G933" s="114"/>
      <c r="H933" s="115"/>
      <c r="I933" s="112"/>
      <c r="J933" s="112"/>
      <c r="K933" s="112"/>
      <c r="L933" s="114">
        <f>Table13[[#This Row],[Per Unit Price]]*MAX(1,Table13[[#This Row],[Qty of Units]])*MAX(1,Table13[[#This Row],['#NCMs Served / FTEs Employed]])*MAX(1,Table13[[#This Row],[Duration of Service]])</f>
        <v>0</v>
      </c>
      <c r="M933" s="112"/>
      <c r="N933" s="114"/>
    </row>
    <row r="934" spans="1:14" x14ac:dyDescent="0.25">
      <c r="A934" s="111"/>
      <c r="B934" s="111"/>
      <c r="C934" s="123"/>
      <c r="D934" s="112" t="str">
        <f>_xlfn.XLOOKUP(Table13[[#This Row],[Service]],Validation!$A$2:$A$14,Validation!$B$2:$B$14,"",0,1)</f>
        <v/>
      </c>
      <c r="E934" s="112"/>
      <c r="F934" s="113"/>
      <c r="G934" s="114"/>
      <c r="H934" s="115"/>
      <c r="I934" s="112"/>
      <c r="J934" s="112"/>
      <c r="K934" s="112"/>
      <c r="L934" s="114">
        <f>Table13[[#This Row],[Per Unit Price]]*MAX(1,Table13[[#This Row],[Qty of Units]])*MAX(1,Table13[[#This Row],['#NCMs Served / FTEs Employed]])*MAX(1,Table13[[#This Row],[Duration of Service]])</f>
        <v>0</v>
      </c>
      <c r="M934" s="112"/>
      <c r="N934" s="114"/>
    </row>
    <row r="935" spans="1:14" x14ac:dyDescent="0.25">
      <c r="A935" s="111"/>
      <c r="B935" s="111"/>
      <c r="C935" s="123"/>
      <c r="D935" s="112" t="str">
        <f>_xlfn.XLOOKUP(Table13[[#This Row],[Service]],Validation!$A$2:$A$14,Validation!$B$2:$B$14,"",0,1)</f>
        <v/>
      </c>
      <c r="E935" s="112"/>
      <c r="F935" s="113"/>
      <c r="G935" s="114"/>
      <c r="H935" s="115"/>
      <c r="I935" s="112"/>
      <c r="J935" s="112"/>
      <c r="K935" s="112"/>
      <c r="L935" s="114">
        <f>Table13[[#This Row],[Per Unit Price]]*MAX(1,Table13[[#This Row],[Qty of Units]])*MAX(1,Table13[[#This Row],['#NCMs Served / FTEs Employed]])*MAX(1,Table13[[#This Row],[Duration of Service]])</f>
        <v>0</v>
      </c>
      <c r="M935" s="112"/>
      <c r="N935" s="114"/>
    </row>
    <row r="936" spans="1:14" x14ac:dyDescent="0.25">
      <c r="A936" s="111"/>
      <c r="B936" s="111"/>
      <c r="C936" s="123"/>
      <c r="D936" s="112" t="str">
        <f>_xlfn.XLOOKUP(Table13[[#This Row],[Service]],Validation!$A$2:$A$14,Validation!$B$2:$B$14,"",0,1)</f>
        <v/>
      </c>
      <c r="E936" s="112"/>
      <c r="F936" s="113"/>
      <c r="G936" s="114"/>
      <c r="H936" s="115"/>
      <c r="I936" s="112"/>
      <c r="J936" s="112"/>
      <c r="K936" s="112"/>
      <c r="L936" s="114">
        <f>Table13[[#This Row],[Per Unit Price]]*MAX(1,Table13[[#This Row],[Qty of Units]])*MAX(1,Table13[[#This Row],['#NCMs Served / FTEs Employed]])*MAX(1,Table13[[#This Row],[Duration of Service]])</f>
        <v>0</v>
      </c>
      <c r="M936" s="112"/>
      <c r="N936" s="114"/>
    </row>
    <row r="937" spans="1:14" x14ac:dyDescent="0.25">
      <c r="A937" s="111"/>
      <c r="B937" s="111"/>
      <c r="C937" s="123"/>
      <c r="D937" s="112" t="str">
        <f>_xlfn.XLOOKUP(Table13[[#This Row],[Service]],Validation!$A$2:$A$14,Validation!$B$2:$B$14,"",0,1)</f>
        <v/>
      </c>
      <c r="E937" s="112"/>
      <c r="F937" s="113"/>
      <c r="G937" s="114"/>
      <c r="H937" s="115"/>
      <c r="I937" s="112"/>
      <c r="J937" s="112"/>
      <c r="K937" s="112"/>
      <c r="L937" s="114">
        <f>Table13[[#This Row],[Per Unit Price]]*MAX(1,Table13[[#This Row],[Qty of Units]])*MAX(1,Table13[[#This Row],['#NCMs Served / FTEs Employed]])*MAX(1,Table13[[#This Row],[Duration of Service]])</f>
        <v>0</v>
      </c>
      <c r="M937" s="112"/>
      <c r="N937" s="114"/>
    </row>
    <row r="938" spans="1:14" x14ac:dyDescent="0.25">
      <c r="A938" s="111"/>
      <c r="B938" s="111"/>
      <c r="C938" s="123"/>
      <c r="D938" s="112" t="str">
        <f>_xlfn.XLOOKUP(Table13[[#This Row],[Service]],Validation!$A$2:$A$14,Validation!$B$2:$B$14,"",0,1)</f>
        <v/>
      </c>
      <c r="E938" s="112"/>
      <c r="F938" s="113"/>
      <c r="G938" s="114"/>
      <c r="H938" s="115"/>
      <c r="I938" s="112"/>
      <c r="J938" s="112"/>
      <c r="K938" s="112"/>
      <c r="L938" s="114">
        <f>Table13[[#This Row],[Per Unit Price]]*MAX(1,Table13[[#This Row],[Qty of Units]])*MAX(1,Table13[[#This Row],['#NCMs Served / FTEs Employed]])*MAX(1,Table13[[#This Row],[Duration of Service]])</f>
        <v>0</v>
      </c>
      <c r="M938" s="112"/>
      <c r="N938" s="114"/>
    </row>
    <row r="939" spans="1:14" x14ac:dyDescent="0.25">
      <c r="A939" s="111"/>
      <c r="B939" s="111"/>
      <c r="C939" s="123"/>
      <c r="D939" s="112" t="str">
        <f>_xlfn.XLOOKUP(Table13[[#This Row],[Service]],Validation!$A$2:$A$14,Validation!$B$2:$B$14,"",0,1)</f>
        <v/>
      </c>
      <c r="E939" s="112"/>
      <c r="F939" s="113"/>
      <c r="G939" s="114"/>
      <c r="H939" s="115"/>
      <c r="I939" s="112"/>
      <c r="J939" s="112"/>
      <c r="K939" s="112"/>
      <c r="L939" s="114">
        <f>Table13[[#This Row],[Per Unit Price]]*MAX(1,Table13[[#This Row],[Qty of Units]])*MAX(1,Table13[[#This Row],['#NCMs Served / FTEs Employed]])*MAX(1,Table13[[#This Row],[Duration of Service]])</f>
        <v>0</v>
      </c>
      <c r="M939" s="112"/>
      <c r="N939" s="114"/>
    </row>
    <row r="940" spans="1:14" x14ac:dyDescent="0.25">
      <c r="A940" s="111"/>
      <c r="B940" s="111"/>
      <c r="C940" s="123"/>
      <c r="D940" s="112" t="str">
        <f>_xlfn.XLOOKUP(Table13[[#This Row],[Service]],Validation!$A$2:$A$14,Validation!$B$2:$B$14,"",0,1)</f>
        <v/>
      </c>
      <c r="E940" s="112"/>
      <c r="F940" s="113"/>
      <c r="G940" s="114"/>
      <c r="H940" s="115"/>
      <c r="I940" s="112"/>
      <c r="J940" s="112"/>
      <c r="K940" s="112"/>
      <c r="L940" s="114">
        <f>Table13[[#This Row],[Per Unit Price]]*MAX(1,Table13[[#This Row],[Qty of Units]])*MAX(1,Table13[[#This Row],['#NCMs Served / FTEs Employed]])*MAX(1,Table13[[#This Row],[Duration of Service]])</f>
        <v>0</v>
      </c>
      <c r="M940" s="112"/>
      <c r="N940" s="114"/>
    </row>
    <row r="941" spans="1:14" x14ac:dyDescent="0.25">
      <c r="A941" s="111"/>
      <c r="B941" s="111"/>
      <c r="C941" s="123"/>
      <c r="D941" s="112" t="str">
        <f>_xlfn.XLOOKUP(Table13[[#This Row],[Service]],Validation!$A$2:$A$14,Validation!$B$2:$B$14,"",0,1)</f>
        <v/>
      </c>
      <c r="E941" s="112"/>
      <c r="F941" s="113"/>
      <c r="G941" s="114"/>
      <c r="H941" s="115"/>
      <c r="I941" s="112"/>
      <c r="J941" s="112"/>
      <c r="K941" s="112"/>
      <c r="L941" s="114">
        <f>Table13[[#This Row],[Per Unit Price]]*MAX(1,Table13[[#This Row],[Qty of Units]])*MAX(1,Table13[[#This Row],['#NCMs Served / FTEs Employed]])*MAX(1,Table13[[#This Row],[Duration of Service]])</f>
        <v>0</v>
      </c>
      <c r="M941" s="112"/>
      <c r="N941" s="114"/>
    </row>
    <row r="942" spans="1:14" x14ac:dyDescent="0.25">
      <c r="A942" s="111"/>
      <c r="B942" s="111"/>
      <c r="C942" s="123"/>
      <c r="D942" s="112" t="str">
        <f>_xlfn.XLOOKUP(Table13[[#This Row],[Service]],Validation!$A$2:$A$14,Validation!$B$2:$B$14,"",0,1)</f>
        <v/>
      </c>
      <c r="E942" s="112"/>
      <c r="F942" s="113"/>
      <c r="G942" s="114"/>
      <c r="H942" s="115"/>
      <c r="I942" s="112"/>
      <c r="J942" s="112"/>
      <c r="K942" s="112"/>
      <c r="L942" s="114">
        <f>Table13[[#This Row],[Per Unit Price]]*MAX(1,Table13[[#This Row],[Qty of Units]])*MAX(1,Table13[[#This Row],['#NCMs Served / FTEs Employed]])*MAX(1,Table13[[#This Row],[Duration of Service]])</f>
        <v>0</v>
      </c>
      <c r="M942" s="112"/>
      <c r="N942" s="114"/>
    </row>
    <row r="943" spans="1:14" x14ac:dyDescent="0.25">
      <c r="A943" s="111"/>
      <c r="B943" s="111"/>
      <c r="C943" s="123"/>
      <c r="D943" s="112" t="str">
        <f>_xlfn.XLOOKUP(Table13[[#This Row],[Service]],Validation!$A$2:$A$14,Validation!$B$2:$B$14,"",0,1)</f>
        <v/>
      </c>
      <c r="E943" s="112"/>
      <c r="F943" s="113"/>
      <c r="G943" s="114"/>
      <c r="H943" s="115"/>
      <c r="I943" s="112"/>
      <c r="J943" s="112"/>
      <c r="K943" s="112"/>
      <c r="L943" s="114">
        <f>Table13[[#This Row],[Per Unit Price]]*MAX(1,Table13[[#This Row],[Qty of Units]])*MAX(1,Table13[[#This Row],['#NCMs Served / FTEs Employed]])*MAX(1,Table13[[#This Row],[Duration of Service]])</f>
        <v>0</v>
      </c>
      <c r="M943" s="112"/>
      <c r="N943" s="114"/>
    </row>
    <row r="944" spans="1:14" x14ac:dyDescent="0.25">
      <c r="A944" s="111"/>
      <c r="B944" s="111"/>
      <c r="C944" s="123"/>
      <c r="D944" s="112" t="str">
        <f>_xlfn.XLOOKUP(Table13[[#This Row],[Service]],Validation!$A$2:$A$14,Validation!$B$2:$B$14,"",0,1)</f>
        <v/>
      </c>
      <c r="E944" s="112"/>
      <c r="F944" s="113"/>
      <c r="G944" s="114"/>
      <c r="H944" s="115"/>
      <c r="I944" s="112"/>
      <c r="J944" s="112"/>
      <c r="K944" s="112"/>
      <c r="L944" s="114">
        <f>Table13[[#This Row],[Per Unit Price]]*MAX(1,Table13[[#This Row],[Qty of Units]])*MAX(1,Table13[[#This Row],['#NCMs Served / FTEs Employed]])*MAX(1,Table13[[#This Row],[Duration of Service]])</f>
        <v>0</v>
      </c>
      <c r="M944" s="112"/>
      <c r="N944" s="114"/>
    </row>
    <row r="945" spans="1:14" x14ac:dyDescent="0.25">
      <c r="A945" s="111"/>
      <c r="B945" s="111"/>
      <c r="C945" s="123"/>
      <c r="D945" s="112" t="str">
        <f>_xlfn.XLOOKUP(Table13[[#This Row],[Service]],Validation!$A$2:$A$14,Validation!$B$2:$B$14,"",0,1)</f>
        <v/>
      </c>
      <c r="E945" s="112"/>
      <c r="F945" s="113"/>
      <c r="G945" s="114"/>
      <c r="H945" s="115"/>
      <c r="I945" s="112"/>
      <c r="J945" s="112"/>
      <c r="K945" s="112"/>
      <c r="L945" s="114">
        <f>Table13[[#This Row],[Per Unit Price]]*MAX(1,Table13[[#This Row],[Qty of Units]])*MAX(1,Table13[[#This Row],['#NCMs Served / FTEs Employed]])*MAX(1,Table13[[#This Row],[Duration of Service]])</f>
        <v>0</v>
      </c>
      <c r="M945" s="112"/>
      <c r="N945" s="114"/>
    </row>
    <row r="946" spans="1:14" x14ac:dyDescent="0.25">
      <c r="A946" s="111"/>
      <c r="B946" s="111"/>
      <c r="C946" s="123"/>
      <c r="D946" s="112" t="str">
        <f>_xlfn.XLOOKUP(Table13[[#This Row],[Service]],Validation!$A$2:$A$14,Validation!$B$2:$B$14,"",0,1)</f>
        <v/>
      </c>
      <c r="E946" s="112"/>
      <c r="F946" s="113"/>
      <c r="G946" s="114"/>
      <c r="H946" s="115"/>
      <c r="I946" s="112"/>
      <c r="J946" s="112"/>
      <c r="K946" s="112"/>
      <c r="L946" s="114">
        <f>Table13[[#This Row],[Per Unit Price]]*MAX(1,Table13[[#This Row],[Qty of Units]])*MAX(1,Table13[[#This Row],['#NCMs Served / FTEs Employed]])*MAX(1,Table13[[#This Row],[Duration of Service]])</f>
        <v>0</v>
      </c>
      <c r="M946" s="112"/>
      <c r="N946" s="114"/>
    </row>
    <row r="947" spans="1:14" x14ac:dyDescent="0.25">
      <c r="A947" s="111"/>
      <c r="B947" s="111"/>
      <c r="C947" s="123"/>
      <c r="D947" s="112" t="str">
        <f>_xlfn.XLOOKUP(Table13[[#This Row],[Service]],Validation!$A$2:$A$14,Validation!$B$2:$B$14,"",0,1)</f>
        <v/>
      </c>
      <c r="E947" s="112"/>
      <c r="F947" s="113"/>
      <c r="G947" s="114"/>
      <c r="H947" s="115"/>
      <c r="I947" s="112"/>
      <c r="J947" s="112"/>
      <c r="K947" s="112"/>
      <c r="L947" s="114">
        <f>Table13[[#This Row],[Per Unit Price]]*MAX(1,Table13[[#This Row],[Qty of Units]])*MAX(1,Table13[[#This Row],['#NCMs Served / FTEs Employed]])*MAX(1,Table13[[#This Row],[Duration of Service]])</f>
        <v>0</v>
      </c>
      <c r="M947" s="112"/>
      <c r="N947" s="114"/>
    </row>
    <row r="948" spans="1:14" x14ac:dyDescent="0.25">
      <c r="A948" s="111"/>
      <c r="B948" s="111"/>
      <c r="C948" s="123"/>
      <c r="D948" s="112" t="str">
        <f>_xlfn.XLOOKUP(Table13[[#This Row],[Service]],Validation!$A$2:$A$14,Validation!$B$2:$B$14,"",0,1)</f>
        <v/>
      </c>
      <c r="E948" s="112"/>
      <c r="F948" s="113"/>
      <c r="G948" s="114"/>
      <c r="H948" s="115"/>
      <c r="I948" s="112"/>
      <c r="J948" s="112"/>
      <c r="K948" s="112"/>
      <c r="L948" s="114">
        <f>Table13[[#This Row],[Per Unit Price]]*MAX(1,Table13[[#This Row],[Qty of Units]])*MAX(1,Table13[[#This Row],['#NCMs Served / FTEs Employed]])*MAX(1,Table13[[#This Row],[Duration of Service]])</f>
        <v>0</v>
      </c>
      <c r="M948" s="112"/>
      <c r="N948" s="114"/>
    </row>
    <row r="949" spans="1:14" x14ac:dyDescent="0.25">
      <c r="A949" s="111"/>
      <c r="B949" s="111"/>
      <c r="C949" s="123"/>
      <c r="D949" s="112" t="str">
        <f>_xlfn.XLOOKUP(Table13[[#This Row],[Service]],Validation!$A$2:$A$14,Validation!$B$2:$B$14,"",0,1)</f>
        <v/>
      </c>
      <c r="E949" s="112"/>
      <c r="F949" s="113"/>
      <c r="G949" s="114"/>
      <c r="H949" s="115"/>
      <c r="I949" s="112"/>
      <c r="J949" s="112"/>
      <c r="K949" s="112"/>
      <c r="L949" s="114">
        <f>Table13[[#This Row],[Per Unit Price]]*MAX(1,Table13[[#This Row],[Qty of Units]])*MAX(1,Table13[[#This Row],['#NCMs Served / FTEs Employed]])*MAX(1,Table13[[#This Row],[Duration of Service]])</f>
        <v>0</v>
      </c>
      <c r="M949" s="112"/>
      <c r="N949" s="114"/>
    </row>
    <row r="950" spans="1:14" x14ac:dyDescent="0.25">
      <c r="A950" s="111"/>
      <c r="B950" s="111"/>
      <c r="C950" s="123"/>
      <c r="D950" s="112" t="str">
        <f>_xlfn.XLOOKUP(Table13[[#This Row],[Service]],Validation!$A$2:$A$14,Validation!$B$2:$B$14,"",0,1)</f>
        <v/>
      </c>
      <c r="E950" s="112"/>
      <c r="F950" s="113"/>
      <c r="G950" s="114"/>
      <c r="H950" s="115"/>
      <c r="I950" s="112"/>
      <c r="J950" s="112"/>
      <c r="K950" s="112"/>
      <c r="L950" s="114">
        <f>Table13[[#This Row],[Per Unit Price]]*MAX(1,Table13[[#This Row],[Qty of Units]])*MAX(1,Table13[[#This Row],['#NCMs Served / FTEs Employed]])*MAX(1,Table13[[#This Row],[Duration of Service]])</f>
        <v>0</v>
      </c>
      <c r="M950" s="112"/>
      <c r="N950" s="114"/>
    </row>
    <row r="951" spans="1:14" x14ac:dyDescent="0.25">
      <c r="A951" s="111"/>
      <c r="B951" s="111"/>
      <c r="C951" s="123"/>
      <c r="D951" s="112" t="str">
        <f>_xlfn.XLOOKUP(Table13[[#This Row],[Service]],Validation!$A$2:$A$14,Validation!$B$2:$B$14,"",0,1)</f>
        <v/>
      </c>
      <c r="E951" s="112"/>
      <c r="F951" s="113"/>
      <c r="G951" s="114"/>
      <c r="H951" s="115"/>
      <c r="I951" s="112"/>
      <c r="J951" s="112"/>
      <c r="K951" s="112"/>
      <c r="L951" s="114">
        <f>Table13[[#This Row],[Per Unit Price]]*MAX(1,Table13[[#This Row],[Qty of Units]])*MAX(1,Table13[[#This Row],['#NCMs Served / FTEs Employed]])*MAX(1,Table13[[#This Row],[Duration of Service]])</f>
        <v>0</v>
      </c>
      <c r="M951" s="112"/>
      <c r="N951" s="114"/>
    </row>
    <row r="952" spans="1:14" x14ac:dyDescent="0.25">
      <c r="A952" s="111"/>
      <c r="B952" s="111"/>
      <c r="C952" s="123"/>
      <c r="D952" s="112" t="str">
        <f>_xlfn.XLOOKUP(Table13[[#This Row],[Service]],Validation!$A$2:$A$14,Validation!$B$2:$B$14,"",0,1)</f>
        <v/>
      </c>
      <c r="E952" s="112"/>
      <c r="F952" s="113"/>
      <c r="G952" s="114"/>
      <c r="H952" s="115"/>
      <c r="I952" s="112"/>
      <c r="J952" s="112"/>
      <c r="K952" s="112"/>
      <c r="L952" s="114">
        <f>Table13[[#This Row],[Per Unit Price]]*MAX(1,Table13[[#This Row],[Qty of Units]])*MAX(1,Table13[[#This Row],['#NCMs Served / FTEs Employed]])*MAX(1,Table13[[#This Row],[Duration of Service]])</f>
        <v>0</v>
      </c>
      <c r="M952" s="112"/>
      <c r="N952" s="114"/>
    </row>
    <row r="953" spans="1:14" x14ac:dyDescent="0.25">
      <c r="A953" s="111"/>
      <c r="B953" s="111"/>
      <c r="C953" s="123"/>
      <c r="D953" s="112" t="str">
        <f>_xlfn.XLOOKUP(Table13[[#This Row],[Service]],Validation!$A$2:$A$14,Validation!$B$2:$B$14,"",0,1)</f>
        <v/>
      </c>
      <c r="E953" s="112"/>
      <c r="F953" s="113"/>
      <c r="G953" s="114"/>
      <c r="H953" s="115"/>
      <c r="I953" s="112"/>
      <c r="J953" s="112"/>
      <c r="K953" s="112"/>
      <c r="L953" s="114">
        <f>Table13[[#This Row],[Per Unit Price]]*MAX(1,Table13[[#This Row],[Qty of Units]])*MAX(1,Table13[[#This Row],['#NCMs Served / FTEs Employed]])*MAX(1,Table13[[#This Row],[Duration of Service]])</f>
        <v>0</v>
      </c>
      <c r="M953" s="112"/>
      <c r="N953" s="114"/>
    </row>
    <row r="954" spans="1:14" x14ac:dyDescent="0.25">
      <c r="A954" s="111"/>
      <c r="B954" s="111"/>
      <c r="C954" s="123"/>
      <c r="D954" s="112" t="str">
        <f>_xlfn.XLOOKUP(Table13[[#This Row],[Service]],Validation!$A$2:$A$14,Validation!$B$2:$B$14,"",0,1)</f>
        <v/>
      </c>
      <c r="E954" s="112"/>
      <c r="F954" s="113"/>
      <c r="G954" s="114"/>
      <c r="H954" s="115"/>
      <c r="I954" s="112"/>
      <c r="J954" s="112"/>
      <c r="K954" s="112"/>
      <c r="L954" s="114">
        <f>Table13[[#This Row],[Per Unit Price]]*MAX(1,Table13[[#This Row],[Qty of Units]])*MAX(1,Table13[[#This Row],['#NCMs Served / FTEs Employed]])*MAX(1,Table13[[#This Row],[Duration of Service]])</f>
        <v>0</v>
      </c>
      <c r="M954" s="112"/>
      <c r="N954" s="114"/>
    </row>
    <row r="955" spans="1:14" x14ac:dyDescent="0.25">
      <c r="A955" s="111"/>
      <c r="B955" s="111"/>
      <c r="C955" s="123"/>
      <c r="D955" s="112" t="str">
        <f>_xlfn.XLOOKUP(Table13[[#This Row],[Service]],Validation!$A$2:$A$14,Validation!$B$2:$B$14,"",0,1)</f>
        <v/>
      </c>
      <c r="E955" s="112"/>
      <c r="F955" s="113"/>
      <c r="G955" s="114"/>
      <c r="H955" s="115"/>
      <c r="I955" s="112"/>
      <c r="J955" s="112"/>
      <c r="K955" s="112"/>
      <c r="L955" s="114">
        <f>Table13[[#This Row],[Per Unit Price]]*MAX(1,Table13[[#This Row],[Qty of Units]])*MAX(1,Table13[[#This Row],['#NCMs Served / FTEs Employed]])*MAX(1,Table13[[#This Row],[Duration of Service]])</f>
        <v>0</v>
      </c>
      <c r="M955" s="112"/>
      <c r="N955" s="114"/>
    </row>
    <row r="956" spans="1:14" x14ac:dyDescent="0.25">
      <c r="A956" s="111"/>
      <c r="B956" s="111"/>
      <c r="C956" s="123"/>
      <c r="D956" s="112" t="str">
        <f>_xlfn.XLOOKUP(Table13[[#This Row],[Service]],Validation!$A$2:$A$14,Validation!$B$2:$B$14,"",0,1)</f>
        <v/>
      </c>
      <c r="E956" s="112"/>
      <c r="F956" s="113"/>
      <c r="G956" s="114"/>
      <c r="H956" s="115"/>
      <c r="I956" s="112"/>
      <c r="J956" s="112"/>
      <c r="K956" s="112"/>
      <c r="L956" s="114">
        <f>Table13[[#This Row],[Per Unit Price]]*MAX(1,Table13[[#This Row],[Qty of Units]])*MAX(1,Table13[[#This Row],['#NCMs Served / FTEs Employed]])*MAX(1,Table13[[#This Row],[Duration of Service]])</f>
        <v>0</v>
      </c>
      <c r="M956" s="112"/>
      <c r="N956" s="114"/>
    </row>
    <row r="957" spans="1:14" x14ac:dyDescent="0.25">
      <c r="A957" s="111"/>
      <c r="B957" s="111"/>
      <c r="C957" s="123"/>
      <c r="D957" s="112" t="str">
        <f>_xlfn.XLOOKUP(Table13[[#This Row],[Service]],Validation!$A$2:$A$14,Validation!$B$2:$B$14,"",0,1)</f>
        <v/>
      </c>
      <c r="E957" s="112"/>
      <c r="F957" s="113"/>
      <c r="G957" s="114"/>
      <c r="H957" s="115"/>
      <c r="I957" s="112"/>
      <c r="J957" s="112"/>
      <c r="K957" s="112"/>
      <c r="L957" s="114">
        <f>Table13[[#This Row],[Per Unit Price]]*MAX(1,Table13[[#This Row],[Qty of Units]])*MAX(1,Table13[[#This Row],['#NCMs Served / FTEs Employed]])*MAX(1,Table13[[#This Row],[Duration of Service]])</f>
        <v>0</v>
      </c>
      <c r="M957" s="112"/>
      <c r="N957" s="114"/>
    </row>
    <row r="958" spans="1:14" x14ac:dyDescent="0.25">
      <c r="A958" s="111"/>
      <c r="B958" s="111"/>
      <c r="C958" s="123"/>
      <c r="D958" s="112" t="str">
        <f>_xlfn.XLOOKUP(Table13[[#This Row],[Service]],Validation!$A$2:$A$14,Validation!$B$2:$B$14,"",0,1)</f>
        <v/>
      </c>
      <c r="E958" s="112"/>
      <c r="F958" s="113"/>
      <c r="G958" s="114"/>
      <c r="H958" s="115"/>
      <c r="I958" s="112"/>
      <c r="J958" s="112"/>
      <c r="K958" s="112"/>
      <c r="L958" s="114">
        <f>Table13[[#This Row],[Per Unit Price]]*MAX(1,Table13[[#This Row],[Qty of Units]])*MAX(1,Table13[[#This Row],['#NCMs Served / FTEs Employed]])*MAX(1,Table13[[#This Row],[Duration of Service]])</f>
        <v>0</v>
      </c>
      <c r="M958" s="112"/>
      <c r="N958" s="114"/>
    </row>
    <row r="959" spans="1:14" x14ac:dyDescent="0.25">
      <c r="A959" s="111"/>
      <c r="B959" s="111"/>
      <c r="C959" s="123"/>
      <c r="D959" s="112" t="str">
        <f>_xlfn.XLOOKUP(Table13[[#This Row],[Service]],Validation!$A$2:$A$14,Validation!$B$2:$B$14,"",0,1)</f>
        <v/>
      </c>
      <c r="E959" s="112"/>
      <c r="F959" s="113"/>
      <c r="G959" s="114"/>
      <c r="H959" s="115"/>
      <c r="I959" s="112"/>
      <c r="J959" s="112"/>
      <c r="K959" s="112"/>
      <c r="L959" s="114">
        <f>Table13[[#This Row],[Per Unit Price]]*MAX(1,Table13[[#This Row],[Qty of Units]])*MAX(1,Table13[[#This Row],['#NCMs Served / FTEs Employed]])*MAX(1,Table13[[#This Row],[Duration of Service]])</f>
        <v>0</v>
      </c>
      <c r="M959" s="112"/>
      <c r="N959" s="114"/>
    </row>
    <row r="960" spans="1:14" x14ac:dyDescent="0.25">
      <c r="A960" s="111"/>
      <c r="B960" s="111"/>
      <c r="C960" s="123"/>
      <c r="D960" s="112" t="str">
        <f>_xlfn.XLOOKUP(Table13[[#This Row],[Service]],Validation!$A$2:$A$14,Validation!$B$2:$B$14,"",0,1)</f>
        <v/>
      </c>
      <c r="E960" s="112"/>
      <c r="F960" s="113"/>
      <c r="G960" s="114"/>
      <c r="H960" s="115"/>
      <c r="I960" s="112"/>
      <c r="J960" s="112"/>
      <c r="K960" s="112"/>
      <c r="L960" s="114">
        <f>Table13[[#This Row],[Per Unit Price]]*MAX(1,Table13[[#This Row],[Qty of Units]])*MAX(1,Table13[[#This Row],['#NCMs Served / FTEs Employed]])*MAX(1,Table13[[#This Row],[Duration of Service]])</f>
        <v>0</v>
      </c>
      <c r="M960" s="112"/>
      <c r="N960" s="114"/>
    </row>
    <row r="961" spans="1:14" x14ac:dyDescent="0.25">
      <c r="A961" s="111"/>
      <c r="B961" s="111"/>
      <c r="C961" s="123"/>
      <c r="D961" s="112" t="str">
        <f>_xlfn.XLOOKUP(Table13[[#This Row],[Service]],Validation!$A$2:$A$14,Validation!$B$2:$B$14,"",0,1)</f>
        <v/>
      </c>
      <c r="E961" s="112"/>
      <c r="F961" s="113"/>
      <c r="G961" s="114"/>
      <c r="H961" s="115"/>
      <c r="I961" s="112"/>
      <c r="J961" s="112"/>
      <c r="K961" s="112"/>
      <c r="L961" s="114">
        <f>Table13[[#This Row],[Per Unit Price]]*MAX(1,Table13[[#This Row],[Qty of Units]])*MAX(1,Table13[[#This Row],['#NCMs Served / FTEs Employed]])*MAX(1,Table13[[#This Row],[Duration of Service]])</f>
        <v>0</v>
      </c>
      <c r="M961" s="112"/>
      <c r="N961" s="114"/>
    </row>
    <row r="962" spans="1:14" x14ac:dyDescent="0.25">
      <c r="A962" s="111"/>
      <c r="B962" s="111"/>
      <c r="C962" s="123"/>
      <c r="D962" s="112" t="str">
        <f>_xlfn.XLOOKUP(Table13[[#This Row],[Service]],Validation!$A$2:$A$14,Validation!$B$2:$B$14,"",0,1)</f>
        <v/>
      </c>
      <c r="E962" s="112"/>
      <c r="F962" s="113"/>
      <c r="G962" s="114"/>
      <c r="H962" s="115"/>
      <c r="I962" s="112"/>
      <c r="J962" s="112"/>
      <c r="K962" s="112"/>
      <c r="L962" s="114">
        <f>Table13[[#This Row],[Per Unit Price]]*MAX(1,Table13[[#This Row],[Qty of Units]])*MAX(1,Table13[[#This Row],['#NCMs Served / FTEs Employed]])*MAX(1,Table13[[#This Row],[Duration of Service]])</f>
        <v>0</v>
      </c>
      <c r="M962" s="112"/>
      <c r="N962" s="114"/>
    </row>
    <row r="963" spans="1:14" x14ac:dyDescent="0.25">
      <c r="A963" s="111"/>
      <c r="B963" s="111"/>
      <c r="C963" s="123"/>
      <c r="D963" s="112" t="str">
        <f>_xlfn.XLOOKUP(Table13[[#This Row],[Service]],Validation!$A$2:$A$14,Validation!$B$2:$B$14,"",0,1)</f>
        <v/>
      </c>
      <c r="E963" s="112"/>
      <c r="F963" s="113"/>
      <c r="G963" s="114"/>
      <c r="H963" s="115"/>
      <c r="I963" s="112"/>
      <c r="J963" s="112"/>
      <c r="K963" s="112"/>
      <c r="L963" s="114">
        <f>Table13[[#This Row],[Per Unit Price]]*MAX(1,Table13[[#This Row],[Qty of Units]])*MAX(1,Table13[[#This Row],['#NCMs Served / FTEs Employed]])*MAX(1,Table13[[#This Row],[Duration of Service]])</f>
        <v>0</v>
      </c>
      <c r="M963" s="112"/>
      <c r="N963" s="114"/>
    </row>
    <row r="964" spans="1:14" x14ac:dyDescent="0.25">
      <c r="A964" s="111"/>
      <c r="B964" s="111"/>
      <c r="C964" s="123"/>
      <c r="D964" s="112" t="str">
        <f>_xlfn.XLOOKUP(Table13[[#This Row],[Service]],Validation!$A$2:$A$14,Validation!$B$2:$B$14,"",0,1)</f>
        <v/>
      </c>
      <c r="E964" s="112"/>
      <c r="F964" s="113"/>
      <c r="G964" s="114"/>
      <c r="H964" s="115"/>
      <c r="I964" s="112"/>
      <c r="J964" s="112"/>
      <c r="K964" s="112"/>
      <c r="L964" s="114">
        <f>Table13[[#This Row],[Per Unit Price]]*MAX(1,Table13[[#This Row],[Qty of Units]])*MAX(1,Table13[[#This Row],['#NCMs Served / FTEs Employed]])*MAX(1,Table13[[#This Row],[Duration of Service]])</f>
        <v>0</v>
      </c>
      <c r="M964" s="112"/>
      <c r="N964" s="114"/>
    </row>
    <row r="965" spans="1:14" x14ac:dyDescent="0.25">
      <c r="A965" s="111"/>
      <c r="B965" s="111"/>
      <c r="C965" s="123"/>
      <c r="D965" s="112" t="str">
        <f>_xlfn.XLOOKUP(Table13[[#This Row],[Service]],Validation!$A$2:$A$14,Validation!$B$2:$B$14,"",0,1)</f>
        <v/>
      </c>
      <c r="E965" s="112"/>
      <c r="F965" s="113"/>
      <c r="G965" s="114"/>
      <c r="H965" s="115"/>
      <c r="I965" s="112"/>
      <c r="J965" s="112"/>
      <c r="K965" s="112"/>
      <c r="L965" s="114">
        <f>Table13[[#This Row],[Per Unit Price]]*MAX(1,Table13[[#This Row],[Qty of Units]])*MAX(1,Table13[[#This Row],['#NCMs Served / FTEs Employed]])*MAX(1,Table13[[#This Row],[Duration of Service]])</f>
        <v>0</v>
      </c>
      <c r="M965" s="112"/>
      <c r="N965" s="114"/>
    </row>
    <row r="966" spans="1:14" x14ac:dyDescent="0.25">
      <c r="A966" s="111"/>
      <c r="B966" s="111"/>
      <c r="C966" s="123"/>
      <c r="D966" s="112" t="str">
        <f>_xlfn.XLOOKUP(Table13[[#This Row],[Service]],Validation!$A$2:$A$14,Validation!$B$2:$B$14,"",0,1)</f>
        <v/>
      </c>
      <c r="E966" s="112"/>
      <c r="F966" s="113"/>
      <c r="G966" s="114"/>
      <c r="H966" s="115"/>
      <c r="I966" s="112"/>
      <c r="J966" s="112"/>
      <c r="K966" s="112"/>
      <c r="L966" s="114">
        <f>Table13[[#This Row],[Per Unit Price]]*MAX(1,Table13[[#This Row],[Qty of Units]])*MAX(1,Table13[[#This Row],['#NCMs Served / FTEs Employed]])*MAX(1,Table13[[#This Row],[Duration of Service]])</f>
        <v>0</v>
      </c>
      <c r="M966" s="112"/>
      <c r="N966" s="114"/>
    </row>
    <row r="967" spans="1:14" x14ac:dyDescent="0.25">
      <c r="A967" s="111"/>
      <c r="B967" s="111"/>
      <c r="C967" s="123"/>
      <c r="D967" s="112" t="str">
        <f>_xlfn.XLOOKUP(Table13[[#This Row],[Service]],Validation!$A$2:$A$14,Validation!$B$2:$B$14,"",0,1)</f>
        <v/>
      </c>
      <c r="E967" s="112"/>
      <c r="F967" s="113"/>
      <c r="G967" s="114"/>
      <c r="H967" s="115"/>
      <c r="I967" s="112"/>
      <c r="J967" s="112"/>
      <c r="K967" s="112"/>
      <c r="L967" s="114">
        <f>Table13[[#This Row],[Per Unit Price]]*MAX(1,Table13[[#This Row],[Qty of Units]])*MAX(1,Table13[[#This Row],['#NCMs Served / FTEs Employed]])*MAX(1,Table13[[#This Row],[Duration of Service]])</f>
        <v>0</v>
      </c>
      <c r="M967" s="112"/>
      <c r="N967" s="114"/>
    </row>
    <row r="968" spans="1:14" x14ac:dyDescent="0.25">
      <c r="A968" s="111"/>
      <c r="B968" s="111"/>
      <c r="C968" s="123"/>
      <c r="D968" s="112" t="str">
        <f>_xlfn.XLOOKUP(Table13[[#This Row],[Service]],Validation!$A$2:$A$14,Validation!$B$2:$B$14,"",0,1)</f>
        <v/>
      </c>
      <c r="E968" s="112"/>
      <c r="F968" s="113"/>
      <c r="G968" s="114"/>
      <c r="H968" s="115"/>
      <c r="I968" s="112"/>
      <c r="J968" s="112"/>
      <c r="K968" s="112"/>
      <c r="L968" s="114">
        <f>Table13[[#This Row],[Per Unit Price]]*MAX(1,Table13[[#This Row],[Qty of Units]])*MAX(1,Table13[[#This Row],['#NCMs Served / FTEs Employed]])*MAX(1,Table13[[#This Row],[Duration of Service]])</f>
        <v>0</v>
      </c>
      <c r="M968" s="112"/>
      <c r="N968" s="114"/>
    </row>
    <row r="969" spans="1:14" x14ac:dyDescent="0.25">
      <c r="A969" s="111"/>
      <c r="B969" s="111"/>
      <c r="C969" s="123"/>
      <c r="D969" s="112" t="str">
        <f>_xlfn.XLOOKUP(Table13[[#This Row],[Service]],Validation!$A$2:$A$14,Validation!$B$2:$B$14,"",0,1)</f>
        <v/>
      </c>
      <c r="E969" s="112"/>
      <c r="F969" s="113"/>
      <c r="G969" s="114"/>
      <c r="H969" s="115"/>
      <c r="I969" s="112"/>
      <c r="J969" s="112"/>
      <c r="K969" s="112"/>
      <c r="L969" s="114">
        <f>Table13[[#This Row],[Per Unit Price]]*MAX(1,Table13[[#This Row],[Qty of Units]])*MAX(1,Table13[[#This Row],['#NCMs Served / FTEs Employed]])*MAX(1,Table13[[#This Row],[Duration of Service]])</f>
        <v>0</v>
      </c>
      <c r="M969" s="112"/>
      <c r="N969" s="114"/>
    </row>
    <row r="970" spans="1:14" x14ac:dyDescent="0.25">
      <c r="A970" s="111"/>
      <c r="B970" s="111"/>
      <c r="C970" s="123"/>
      <c r="D970" s="112" t="str">
        <f>_xlfn.XLOOKUP(Table13[[#This Row],[Service]],Validation!$A$2:$A$14,Validation!$B$2:$B$14,"",0,1)</f>
        <v/>
      </c>
      <c r="E970" s="112"/>
      <c r="F970" s="113"/>
      <c r="G970" s="114"/>
      <c r="H970" s="115"/>
      <c r="I970" s="112"/>
      <c r="J970" s="112"/>
      <c r="K970" s="112"/>
      <c r="L970" s="114">
        <f>Table13[[#This Row],[Per Unit Price]]*MAX(1,Table13[[#This Row],[Qty of Units]])*MAX(1,Table13[[#This Row],['#NCMs Served / FTEs Employed]])*MAX(1,Table13[[#This Row],[Duration of Service]])</f>
        <v>0</v>
      </c>
      <c r="M970" s="112"/>
      <c r="N970" s="114"/>
    </row>
    <row r="971" spans="1:14" x14ac:dyDescent="0.25">
      <c r="A971" s="111"/>
      <c r="B971" s="111"/>
      <c r="C971" s="123"/>
      <c r="D971" s="112" t="str">
        <f>_xlfn.XLOOKUP(Table13[[#This Row],[Service]],Validation!$A$2:$A$14,Validation!$B$2:$B$14,"",0,1)</f>
        <v/>
      </c>
      <c r="E971" s="112"/>
      <c r="F971" s="113"/>
      <c r="G971" s="114"/>
      <c r="H971" s="115"/>
      <c r="I971" s="112"/>
      <c r="J971" s="112"/>
      <c r="K971" s="112"/>
      <c r="L971" s="114">
        <f>Table13[[#This Row],[Per Unit Price]]*MAX(1,Table13[[#This Row],[Qty of Units]])*MAX(1,Table13[[#This Row],['#NCMs Served / FTEs Employed]])*MAX(1,Table13[[#This Row],[Duration of Service]])</f>
        <v>0</v>
      </c>
      <c r="M971" s="112"/>
      <c r="N971" s="114"/>
    </row>
    <row r="972" spans="1:14" x14ac:dyDescent="0.25">
      <c r="A972" s="111"/>
      <c r="B972" s="111"/>
      <c r="C972" s="123"/>
      <c r="D972" s="112" t="str">
        <f>_xlfn.XLOOKUP(Table13[[#This Row],[Service]],Validation!$A$2:$A$14,Validation!$B$2:$B$14,"",0,1)</f>
        <v/>
      </c>
      <c r="E972" s="112"/>
      <c r="F972" s="113"/>
      <c r="G972" s="114"/>
      <c r="H972" s="115"/>
      <c r="I972" s="112"/>
      <c r="J972" s="112"/>
      <c r="K972" s="112"/>
      <c r="L972" s="114">
        <f>Table13[[#This Row],[Per Unit Price]]*MAX(1,Table13[[#This Row],[Qty of Units]])*MAX(1,Table13[[#This Row],['#NCMs Served / FTEs Employed]])*MAX(1,Table13[[#This Row],[Duration of Service]])</f>
        <v>0</v>
      </c>
      <c r="M972" s="112"/>
      <c r="N972" s="114"/>
    </row>
    <row r="973" spans="1:14" x14ac:dyDescent="0.25">
      <c r="A973" s="111"/>
      <c r="B973" s="111"/>
      <c r="C973" s="123"/>
      <c r="D973" s="112" t="str">
        <f>_xlfn.XLOOKUP(Table13[[#This Row],[Service]],Validation!$A$2:$A$14,Validation!$B$2:$B$14,"",0,1)</f>
        <v/>
      </c>
      <c r="E973" s="112"/>
      <c r="F973" s="113"/>
      <c r="G973" s="114"/>
      <c r="H973" s="115"/>
      <c r="I973" s="112"/>
      <c r="J973" s="112"/>
      <c r="K973" s="112"/>
      <c r="L973" s="114">
        <f>Table13[[#This Row],[Per Unit Price]]*MAX(1,Table13[[#This Row],[Qty of Units]])*MAX(1,Table13[[#This Row],['#NCMs Served / FTEs Employed]])*MAX(1,Table13[[#This Row],[Duration of Service]])</f>
        <v>0</v>
      </c>
      <c r="M973" s="112"/>
      <c r="N973" s="114"/>
    </row>
    <row r="974" spans="1:14" x14ac:dyDescent="0.25">
      <c r="A974" s="111"/>
      <c r="B974" s="111"/>
      <c r="C974" s="123"/>
      <c r="D974" s="112" t="str">
        <f>_xlfn.XLOOKUP(Table13[[#This Row],[Service]],Validation!$A$2:$A$14,Validation!$B$2:$B$14,"",0,1)</f>
        <v/>
      </c>
      <c r="E974" s="112"/>
      <c r="F974" s="113"/>
      <c r="G974" s="114"/>
      <c r="H974" s="115"/>
      <c r="I974" s="112"/>
      <c r="J974" s="112"/>
      <c r="K974" s="112"/>
      <c r="L974" s="114">
        <f>Table13[[#This Row],[Per Unit Price]]*MAX(1,Table13[[#This Row],[Qty of Units]])*MAX(1,Table13[[#This Row],['#NCMs Served / FTEs Employed]])*MAX(1,Table13[[#This Row],[Duration of Service]])</f>
        <v>0</v>
      </c>
      <c r="M974" s="112"/>
      <c r="N974" s="114"/>
    </row>
    <row r="975" spans="1:14" x14ac:dyDescent="0.25">
      <c r="A975" s="111"/>
      <c r="B975" s="111"/>
      <c r="C975" s="123"/>
      <c r="D975" s="112" t="str">
        <f>_xlfn.XLOOKUP(Table13[[#This Row],[Service]],Validation!$A$2:$A$14,Validation!$B$2:$B$14,"",0,1)</f>
        <v/>
      </c>
      <c r="E975" s="112"/>
      <c r="F975" s="113"/>
      <c r="G975" s="114"/>
      <c r="H975" s="115"/>
      <c r="I975" s="112"/>
      <c r="J975" s="112"/>
      <c r="K975" s="112"/>
      <c r="L975" s="114">
        <f>Table13[[#This Row],[Per Unit Price]]*MAX(1,Table13[[#This Row],[Qty of Units]])*MAX(1,Table13[[#This Row],['#NCMs Served / FTEs Employed]])*MAX(1,Table13[[#This Row],[Duration of Service]])</f>
        <v>0</v>
      </c>
      <c r="M975" s="112"/>
      <c r="N975" s="114"/>
    </row>
    <row r="976" spans="1:14" x14ac:dyDescent="0.25">
      <c r="A976" s="111"/>
      <c r="B976" s="111"/>
      <c r="C976" s="123"/>
      <c r="D976" s="112" t="str">
        <f>_xlfn.XLOOKUP(Table13[[#This Row],[Service]],Validation!$A$2:$A$14,Validation!$B$2:$B$14,"",0,1)</f>
        <v/>
      </c>
      <c r="E976" s="112"/>
      <c r="F976" s="113"/>
      <c r="G976" s="114"/>
      <c r="H976" s="115"/>
      <c r="I976" s="112"/>
      <c r="J976" s="112"/>
      <c r="K976" s="112"/>
      <c r="L976" s="114">
        <f>Table13[[#This Row],[Per Unit Price]]*MAX(1,Table13[[#This Row],[Qty of Units]])*MAX(1,Table13[[#This Row],['#NCMs Served / FTEs Employed]])*MAX(1,Table13[[#This Row],[Duration of Service]])</f>
        <v>0</v>
      </c>
      <c r="M976" s="112"/>
      <c r="N976" s="114"/>
    </row>
    <row r="977" spans="1:14" x14ac:dyDescent="0.25">
      <c r="A977" s="111"/>
      <c r="B977" s="111"/>
      <c r="C977" s="123"/>
      <c r="D977" s="112" t="str">
        <f>_xlfn.XLOOKUP(Table13[[#This Row],[Service]],Validation!$A$2:$A$14,Validation!$B$2:$B$14,"",0,1)</f>
        <v/>
      </c>
      <c r="E977" s="112"/>
      <c r="F977" s="113"/>
      <c r="G977" s="114"/>
      <c r="H977" s="115"/>
      <c r="I977" s="112"/>
      <c r="J977" s="112"/>
      <c r="K977" s="112"/>
      <c r="L977" s="114">
        <f>Table13[[#This Row],[Per Unit Price]]*MAX(1,Table13[[#This Row],[Qty of Units]])*MAX(1,Table13[[#This Row],['#NCMs Served / FTEs Employed]])*MAX(1,Table13[[#This Row],[Duration of Service]])</f>
        <v>0</v>
      </c>
      <c r="M977" s="112"/>
      <c r="N977" s="114"/>
    </row>
    <row r="978" spans="1:14" x14ac:dyDescent="0.25">
      <c r="A978" s="111"/>
      <c r="B978" s="111"/>
      <c r="C978" s="123"/>
      <c r="D978" s="112" t="str">
        <f>_xlfn.XLOOKUP(Table13[[#This Row],[Service]],Validation!$A$2:$A$14,Validation!$B$2:$B$14,"",0,1)</f>
        <v/>
      </c>
      <c r="E978" s="112"/>
      <c r="F978" s="113"/>
      <c r="G978" s="114"/>
      <c r="H978" s="115"/>
      <c r="I978" s="112"/>
      <c r="J978" s="112"/>
      <c r="K978" s="112"/>
      <c r="L978" s="114">
        <f>Table13[[#This Row],[Per Unit Price]]*MAX(1,Table13[[#This Row],[Qty of Units]])*MAX(1,Table13[[#This Row],['#NCMs Served / FTEs Employed]])*MAX(1,Table13[[#This Row],[Duration of Service]])</f>
        <v>0</v>
      </c>
      <c r="M978" s="112"/>
      <c r="N978" s="114"/>
    </row>
    <row r="979" spans="1:14" x14ac:dyDescent="0.25">
      <c r="A979" s="111"/>
      <c r="B979" s="111"/>
      <c r="C979" s="123"/>
      <c r="D979" s="112" t="str">
        <f>_xlfn.XLOOKUP(Table13[[#This Row],[Service]],Validation!$A$2:$A$14,Validation!$B$2:$B$14,"",0,1)</f>
        <v/>
      </c>
      <c r="E979" s="112"/>
      <c r="F979" s="113"/>
      <c r="G979" s="114"/>
      <c r="H979" s="115"/>
      <c r="I979" s="112"/>
      <c r="J979" s="112"/>
      <c r="K979" s="112"/>
      <c r="L979" s="114">
        <f>Table13[[#This Row],[Per Unit Price]]*MAX(1,Table13[[#This Row],[Qty of Units]])*MAX(1,Table13[[#This Row],['#NCMs Served / FTEs Employed]])*MAX(1,Table13[[#This Row],[Duration of Service]])</f>
        <v>0</v>
      </c>
      <c r="M979" s="112"/>
      <c r="N979" s="114"/>
    </row>
    <row r="980" spans="1:14" x14ac:dyDescent="0.25">
      <c r="A980" s="111"/>
      <c r="B980" s="111"/>
      <c r="C980" s="123"/>
      <c r="D980" s="112" t="str">
        <f>_xlfn.XLOOKUP(Table13[[#This Row],[Service]],Validation!$A$2:$A$14,Validation!$B$2:$B$14,"",0,1)</f>
        <v/>
      </c>
      <c r="E980" s="112"/>
      <c r="F980" s="113"/>
      <c r="G980" s="114"/>
      <c r="H980" s="115"/>
      <c r="I980" s="112"/>
      <c r="J980" s="112"/>
      <c r="K980" s="112"/>
      <c r="L980" s="114">
        <f>Table13[[#This Row],[Per Unit Price]]*MAX(1,Table13[[#This Row],[Qty of Units]])*MAX(1,Table13[[#This Row],['#NCMs Served / FTEs Employed]])*MAX(1,Table13[[#This Row],[Duration of Service]])</f>
        <v>0</v>
      </c>
      <c r="M980" s="112"/>
      <c r="N980" s="114"/>
    </row>
    <row r="981" spans="1:14" x14ac:dyDescent="0.25">
      <c r="A981" s="111"/>
      <c r="B981" s="111"/>
      <c r="C981" s="123"/>
      <c r="D981" s="112" t="str">
        <f>_xlfn.XLOOKUP(Table13[[#This Row],[Service]],Validation!$A$2:$A$14,Validation!$B$2:$B$14,"",0,1)</f>
        <v/>
      </c>
      <c r="E981" s="112"/>
      <c r="F981" s="113"/>
      <c r="G981" s="114"/>
      <c r="H981" s="115"/>
      <c r="I981" s="112"/>
      <c r="J981" s="112"/>
      <c r="K981" s="112"/>
      <c r="L981" s="114">
        <f>Table13[[#This Row],[Per Unit Price]]*MAX(1,Table13[[#This Row],[Qty of Units]])*MAX(1,Table13[[#This Row],['#NCMs Served / FTEs Employed]])*MAX(1,Table13[[#This Row],[Duration of Service]])</f>
        <v>0</v>
      </c>
      <c r="M981" s="112"/>
      <c r="N981" s="114"/>
    </row>
    <row r="982" spans="1:14" x14ac:dyDescent="0.25">
      <c r="A982" s="111"/>
      <c r="B982" s="111"/>
      <c r="C982" s="123"/>
      <c r="D982" s="112" t="str">
        <f>_xlfn.XLOOKUP(Table13[[#This Row],[Service]],Validation!$A$2:$A$14,Validation!$B$2:$B$14,"",0,1)</f>
        <v/>
      </c>
      <c r="E982" s="112"/>
      <c r="F982" s="113"/>
      <c r="G982" s="114"/>
      <c r="H982" s="115"/>
      <c r="I982" s="112"/>
      <c r="J982" s="112"/>
      <c r="K982" s="112"/>
      <c r="L982" s="114">
        <f>Table13[[#This Row],[Per Unit Price]]*MAX(1,Table13[[#This Row],[Qty of Units]])*MAX(1,Table13[[#This Row],['#NCMs Served / FTEs Employed]])*MAX(1,Table13[[#This Row],[Duration of Service]])</f>
        <v>0</v>
      </c>
      <c r="M982" s="112"/>
      <c r="N982" s="114"/>
    </row>
    <row r="983" spans="1:14" x14ac:dyDescent="0.25">
      <c r="A983" s="111"/>
      <c r="B983" s="111"/>
      <c r="C983" s="123"/>
      <c r="D983" s="112" t="str">
        <f>_xlfn.XLOOKUP(Table13[[#This Row],[Service]],Validation!$A$2:$A$14,Validation!$B$2:$B$14,"",0,1)</f>
        <v/>
      </c>
      <c r="E983" s="112"/>
      <c r="F983" s="113"/>
      <c r="G983" s="114"/>
      <c r="H983" s="115"/>
      <c r="I983" s="112"/>
      <c r="J983" s="112"/>
      <c r="K983" s="112"/>
      <c r="L983" s="114">
        <f>Table13[[#This Row],[Per Unit Price]]*MAX(1,Table13[[#This Row],[Qty of Units]])*MAX(1,Table13[[#This Row],['#NCMs Served / FTEs Employed]])*MAX(1,Table13[[#This Row],[Duration of Service]])</f>
        <v>0</v>
      </c>
      <c r="M983" s="112"/>
      <c r="N983" s="114"/>
    </row>
    <row r="984" spans="1:14" x14ac:dyDescent="0.25">
      <c r="A984" s="111"/>
      <c r="B984" s="111"/>
      <c r="C984" s="123"/>
      <c r="D984" s="112" t="str">
        <f>_xlfn.XLOOKUP(Table13[[#This Row],[Service]],Validation!$A$2:$A$14,Validation!$B$2:$B$14,"",0,1)</f>
        <v/>
      </c>
      <c r="E984" s="112"/>
      <c r="F984" s="113"/>
      <c r="G984" s="114"/>
      <c r="H984" s="115"/>
      <c r="I984" s="112"/>
      <c r="J984" s="112"/>
      <c r="K984" s="112"/>
      <c r="L984" s="114">
        <f>Table13[[#This Row],[Per Unit Price]]*MAX(1,Table13[[#This Row],[Qty of Units]])*MAX(1,Table13[[#This Row],['#NCMs Served / FTEs Employed]])*MAX(1,Table13[[#This Row],[Duration of Service]])</f>
        <v>0</v>
      </c>
      <c r="M984" s="112"/>
      <c r="N984" s="114"/>
    </row>
    <row r="985" spans="1:14" x14ac:dyDescent="0.25">
      <c r="A985" s="111"/>
      <c r="B985" s="111"/>
      <c r="C985" s="123"/>
      <c r="D985" s="112" t="str">
        <f>_xlfn.XLOOKUP(Table13[[#This Row],[Service]],Validation!$A$2:$A$14,Validation!$B$2:$B$14,"",0,1)</f>
        <v/>
      </c>
      <c r="E985" s="112"/>
      <c r="F985" s="113"/>
      <c r="G985" s="114"/>
      <c r="H985" s="115"/>
      <c r="I985" s="112"/>
      <c r="J985" s="112"/>
      <c r="K985" s="112"/>
      <c r="L985" s="114">
        <f>Table13[[#This Row],[Per Unit Price]]*MAX(1,Table13[[#This Row],[Qty of Units]])*MAX(1,Table13[[#This Row],['#NCMs Served / FTEs Employed]])*MAX(1,Table13[[#This Row],[Duration of Service]])</f>
        <v>0</v>
      </c>
      <c r="M985" s="112"/>
      <c r="N985" s="114"/>
    </row>
    <row r="986" spans="1:14" x14ac:dyDescent="0.25">
      <c r="A986" s="111"/>
      <c r="B986" s="111"/>
      <c r="C986" s="123"/>
      <c r="D986" s="112" t="str">
        <f>_xlfn.XLOOKUP(Table13[[#This Row],[Service]],Validation!$A$2:$A$14,Validation!$B$2:$B$14,"",0,1)</f>
        <v/>
      </c>
      <c r="E986" s="112"/>
      <c r="F986" s="113"/>
      <c r="G986" s="114"/>
      <c r="H986" s="115"/>
      <c r="I986" s="112"/>
      <c r="J986" s="112"/>
      <c r="K986" s="112"/>
      <c r="L986" s="114">
        <f>Table13[[#This Row],[Per Unit Price]]*MAX(1,Table13[[#This Row],[Qty of Units]])*MAX(1,Table13[[#This Row],['#NCMs Served / FTEs Employed]])*MAX(1,Table13[[#This Row],[Duration of Service]])</f>
        <v>0</v>
      </c>
      <c r="M986" s="112"/>
      <c r="N986" s="114"/>
    </row>
    <row r="987" spans="1:14" x14ac:dyDescent="0.25">
      <c r="A987" s="111"/>
      <c r="B987" s="111"/>
      <c r="C987" s="123"/>
      <c r="D987" s="112" t="str">
        <f>_xlfn.XLOOKUP(Table13[[#This Row],[Service]],Validation!$A$2:$A$14,Validation!$B$2:$B$14,"",0,1)</f>
        <v/>
      </c>
      <c r="E987" s="112"/>
      <c r="F987" s="113"/>
      <c r="G987" s="114"/>
      <c r="H987" s="115"/>
      <c r="I987" s="112"/>
      <c r="J987" s="112"/>
      <c r="K987" s="112"/>
      <c r="L987" s="114">
        <f>Table13[[#This Row],[Per Unit Price]]*MAX(1,Table13[[#This Row],[Qty of Units]])*MAX(1,Table13[[#This Row],['#NCMs Served / FTEs Employed]])*MAX(1,Table13[[#This Row],[Duration of Service]])</f>
        <v>0</v>
      </c>
      <c r="M987" s="112"/>
      <c r="N987" s="114"/>
    </row>
    <row r="988" spans="1:14" x14ac:dyDescent="0.25">
      <c r="A988" s="111"/>
      <c r="B988" s="111"/>
      <c r="C988" s="123"/>
      <c r="D988" s="112" t="str">
        <f>_xlfn.XLOOKUP(Table13[[#This Row],[Service]],Validation!$A$2:$A$14,Validation!$B$2:$B$14,"",0,1)</f>
        <v/>
      </c>
      <c r="E988" s="112"/>
      <c r="F988" s="113"/>
      <c r="G988" s="114"/>
      <c r="H988" s="115"/>
      <c r="I988" s="112"/>
      <c r="J988" s="112"/>
      <c r="K988" s="112"/>
      <c r="L988" s="114">
        <f>Table13[[#This Row],[Per Unit Price]]*MAX(1,Table13[[#This Row],[Qty of Units]])*MAX(1,Table13[[#This Row],['#NCMs Served / FTEs Employed]])*MAX(1,Table13[[#This Row],[Duration of Service]])</f>
        <v>0</v>
      </c>
      <c r="M988" s="112"/>
      <c r="N988" s="114"/>
    </row>
    <row r="989" spans="1:14" x14ac:dyDescent="0.25">
      <c r="A989" s="111"/>
      <c r="B989" s="111"/>
      <c r="C989" s="123"/>
      <c r="D989" s="112" t="str">
        <f>_xlfn.XLOOKUP(Table13[[#This Row],[Service]],Validation!$A$2:$A$14,Validation!$B$2:$B$14,"",0,1)</f>
        <v/>
      </c>
      <c r="E989" s="112"/>
      <c r="F989" s="113"/>
      <c r="G989" s="114"/>
      <c r="H989" s="115"/>
      <c r="I989" s="112"/>
      <c r="J989" s="112"/>
      <c r="K989" s="112"/>
      <c r="L989" s="114">
        <f>Table13[[#This Row],[Per Unit Price]]*MAX(1,Table13[[#This Row],[Qty of Units]])*MAX(1,Table13[[#This Row],['#NCMs Served / FTEs Employed]])*MAX(1,Table13[[#This Row],[Duration of Service]])</f>
        <v>0</v>
      </c>
      <c r="M989" s="112"/>
      <c r="N989" s="114"/>
    </row>
    <row r="990" spans="1:14" x14ac:dyDescent="0.25">
      <c r="A990" s="111"/>
      <c r="B990" s="111"/>
      <c r="C990" s="123"/>
      <c r="D990" s="112" t="str">
        <f>_xlfn.XLOOKUP(Table13[[#This Row],[Service]],Validation!$A$2:$A$14,Validation!$B$2:$B$14,"",0,1)</f>
        <v/>
      </c>
      <c r="E990" s="112"/>
      <c r="F990" s="113"/>
      <c r="G990" s="114"/>
      <c r="H990" s="115"/>
      <c r="I990" s="112"/>
      <c r="J990" s="112"/>
      <c r="K990" s="112"/>
      <c r="L990" s="114">
        <f>Table13[[#This Row],[Per Unit Price]]*MAX(1,Table13[[#This Row],[Qty of Units]])*MAX(1,Table13[[#This Row],['#NCMs Served / FTEs Employed]])*MAX(1,Table13[[#This Row],[Duration of Service]])</f>
        <v>0</v>
      </c>
      <c r="M990" s="112"/>
      <c r="N990" s="114"/>
    </row>
    <row r="991" spans="1:14" x14ac:dyDescent="0.25">
      <c r="A991" s="111"/>
      <c r="B991" s="111"/>
      <c r="C991" s="123"/>
      <c r="D991" s="112" t="str">
        <f>_xlfn.XLOOKUP(Table13[[#This Row],[Service]],Validation!$A$2:$A$14,Validation!$B$2:$B$14,"",0,1)</f>
        <v/>
      </c>
      <c r="E991" s="112"/>
      <c r="F991" s="113"/>
      <c r="G991" s="114"/>
      <c r="H991" s="115"/>
      <c r="I991" s="112"/>
      <c r="J991" s="112"/>
      <c r="K991" s="112"/>
      <c r="L991" s="114">
        <f>Table13[[#This Row],[Per Unit Price]]*MAX(1,Table13[[#This Row],[Qty of Units]])*MAX(1,Table13[[#This Row],['#NCMs Served / FTEs Employed]])*MAX(1,Table13[[#This Row],[Duration of Service]])</f>
        <v>0</v>
      </c>
      <c r="M991" s="112"/>
      <c r="N991" s="114"/>
    </row>
    <row r="992" spans="1:14" x14ac:dyDescent="0.25">
      <c r="A992" s="111"/>
      <c r="B992" s="111"/>
      <c r="C992" s="123"/>
      <c r="D992" s="112" t="str">
        <f>_xlfn.XLOOKUP(Table13[[#This Row],[Service]],Validation!$A$2:$A$14,Validation!$B$2:$B$14,"",0,1)</f>
        <v/>
      </c>
      <c r="E992" s="112"/>
      <c r="F992" s="113"/>
      <c r="G992" s="114"/>
      <c r="H992" s="115"/>
      <c r="I992" s="112"/>
      <c r="J992" s="112"/>
      <c r="K992" s="112"/>
      <c r="L992" s="114">
        <f>Table13[[#This Row],[Per Unit Price]]*MAX(1,Table13[[#This Row],[Qty of Units]])*MAX(1,Table13[[#This Row],['#NCMs Served / FTEs Employed]])*MAX(1,Table13[[#This Row],[Duration of Service]])</f>
        <v>0</v>
      </c>
      <c r="M992" s="112"/>
      <c r="N992" s="114"/>
    </row>
    <row r="993" spans="1:14" x14ac:dyDescent="0.25">
      <c r="A993" s="111"/>
      <c r="B993" s="111"/>
      <c r="C993" s="123"/>
      <c r="D993" s="112" t="str">
        <f>_xlfn.XLOOKUP(Table13[[#This Row],[Service]],Validation!$A$2:$A$14,Validation!$B$2:$B$14,"",0,1)</f>
        <v/>
      </c>
      <c r="E993" s="112"/>
      <c r="F993" s="113"/>
      <c r="G993" s="114"/>
      <c r="H993" s="115"/>
      <c r="I993" s="112"/>
      <c r="J993" s="112"/>
      <c r="K993" s="112"/>
      <c r="L993" s="114">
        <f>Table13[[#This Row],[Per Unit Price]]*MAX(1,Table13[[#This Row],[Qty of Units]])*MAX(1,Table13[[#This Row],['#NCMs Served / FTEs Employed]])*MAX(1,Table13[[#This Row],[Duration of Service]])</f>
        <v>0</v>
      </c>
      <c r="M993" s="112"/>
      <c r="N993" s="114"/>
    </row>
    <row r="994" spans="1:14" x14ac:dyDescent="0.25">
      <c r="A994" s="111"/>
      <c r="B994" s="111"/>
      <c r="C994" s="123"/>
      <c r="D994" s="112" t="str">
        <f>_xlfn.XLOOKUP(Table13[[#This Row],[Service]],Validation!$A$2:$A$14,Validation!$B$2:$B$14,"",0,1)</f>
        <v/>
      </c>
      <c r="E994" s="112"/>
      <c r="F994" s="113"/>
      <c r="G994" s="114"/>
      <c r="H994" s="115"/>
      <c r="I994" s="112"/>
      <c r="J994" s="112"/>
      <c r="K994" s="112"/>
      <c r="L994" s="114">
        <f>Table13[[#This Row],[Per Unit Price]]*MAX(1,Table13[[#This Row],[Qty of Units]])*MAX(1,Table13[[#This Row],['#NCMs Served / FTEs Employed]])*MAX(1,Table13[[#This Row],[Duration of Service]])</f>
        <v>0</v>
      </c>
      <c r="M994" s="112"/>
      <c r="N994" s="114"/>
    </row>
    <row r="995" spans="1:14" x14ac:dyDescent="0.25">
      <c r="A995" s="111"/>
      <c r="B995" s="111"/>
      <c r="C995" s="123"/>
      <c r="D995" s="112" t="str">
        <f>_xlfn.XLOOKUP(Table13[[#This Row],[Service]],Validation!$A$2:$A$14,Validation!$B$2:$B$14,"",0,1)</f>
        <v/>
      </c>
      <c r="E995" s="112"/>
      <c r="F995" s="113"/>
      <c r="G995" s="114"/>
      <c r="H995" s="115"/>
      <c r="I995" s="112"/>
      <c r="J995" s="112"/>
      <c r="K995" s="112"/>
      <c r="L995" s="114">
        <f>Table13[[#This Row],[Per Unit Price]]*MAX(1,Table13[[#This Row],[Qty of Units]])*MAX(1,Table13[[#This Row],['#NCMs Served / FTEs Employed]])*MAX(1,Table13[[#This Row],[Duration of Service]])</f>
        <v>0</v>
      </c>
      <c r="M995" s="112"/>
      <c r="N995" s="114"/>
    </row>
    <row r="996" spans="1:14" x14ac:dyDescent="0.25">
      <c r="A996" s="111"/>
      <c r="B996" s="111"/>
      <c r="C996" s="123"/>
      <c r="D996" s="112" t="str">
        <f>_xlfn.XLOOKUP(Table13[[#This Row],[Service]],Validation!$A$2:$A$14,Validation!$B$2:$B$14,"",0,1)</f>
        <v/>
      </c>
      <c r="E996" s="112"/>
      <c r="F996" s="113"/>
      <c r="G996" s="114"/>
      <c r="H996" s="115"/>
      <c r="I996" s="112"/>
      <c r="J996" s="112"/>
      <c r="K996" s="112"/>
      <c r="L996" s="114">
        <f>Table13[[#This Row],[Per Unit Price]]*MAX(1,Table13[[#This Row],[Qty of Units]])*MAX(1,Table13[[#This Row],['#NCMs Served / FTEs Employed]])*MAX(1,Table13[[#This Row],[Duration of Service]])</f>
        <v>0</v>
      </c>
      <c r="M996" s="112"/>
      <c r="N996" s="114"/>
    </row>
    <row r="997" spans="1:14" x14ac:dyDescent="0.25">
      <c r="A997" s="111"/>
      <c r="B997" s="111"/>
      <c r="C997" s="123"/>
      <c r="D997" s="112" t="str">
        <f>_xlfn.XLOOKUP(Table13[[#This Row],[Service]],Validation!$A$2:$A$14,Validation!$B$2:$B$14,"",0,1)</f>
        <v/>
      </c>
      <c r="E997" s="112"/>
      <c r="F997" s="113"/>
      <c r="G997" s="114"/>
      <c r="H997" s="115"/>
      <c r="I997" s="112"/>
      <c r="J997" s="112"/>
      <c r="K997" s="112"/>
      <c r="L997" s="114">
        <f>Table13[[#This Row],[Per Unit Price]]*MAX(1,Table13[[#This Row],[Qty of Units]])*MAX(1,Table13[[#This Row],['#NCMs Served / FTEs Employed]])*MAX(1,Table13[[#This Row],[Duration of Service]])</f>
        <v>0</v>
      </c>
      <c r="M997" s="112"/>
      <c r="N997" s="114"/>
    </row>
    <row r="998" spans="1:14" x14ac:dyDescent="0.25">
      <c r="A998" s="111"/>
      <c r="B998" s="111"/>
      <c r="C998" s="123"/>
      <c r="D998" s="112" t="str">
        <f>_xlfn.XLOOKUP(Table13[[#This Row],[Service]],Validation!$A$2:$A$14,Validation!$B$2:$B$14,"",0,1)</f>
        <v/>
      </c>
      <c r="E998" s="112"/>
      <c r="F998" s="113"/>
      <c r="G998" s="114"/>
      <c r="H998" s="115"/>
      <c r="I998" s="112"/>
      <c r="J998" s="112"/>
      <c r="K998" s="112"/>
      <c r="L998" s="114">
        <f>Table13[[#This Row],[Per Unit Price]]*MAX(1,Table13[[#This Row],[Qty of Units]])*MAX(1,Table13[[#This Row],['#NCMs Served / FTEs Employed]])*MAX(1,Table13[[#This Row],[Duration of Service]])</f>
        <v>0</v>
      </c>
      <c r="M998" s="112"/>
      <c r="N998" s="114"/>
    </row>
    <row r="999" spans="1:14" x14ac:dyDescent="0.25">
      <c r="A999" s="111"/>
      <c r="B999" s="111"/>
      <c r="C999" s="123"/>
      <c r="D999" s="112" t="str">
        <f>_xlfn.XLOOKUP(Table13[[#This Row],[Service]],Validation!$A$2:$A$14,Validation!$B$2:$B$14,"",0,1)</f>
        <v/>
      </c>
      <c r="E999" s="112"/>
      <c r="F999" s="113"/>
      <c r="G999" s="114"/>
      <c r="H999" s="115"/>
      <c r="I999" s="112"/>
      <c r="J999" s="112"/>
      <c r="K999" s="112"/>
      <c r="L999" s="114">
        <f>Table13[[#This Row],[Per Unit Price]]*MAX(1,Table13[[#This Row],[Qty of Units]])*MAX(1,Table13[[#This Row],['#NCMs Served / FTEs Employed]])*MAX(1,Table13[[#This Row],[Duration of Service]])</f>
        <v>0</v>
      </c>
      <c r="M999" s="112"/>
      <c r="N999" s="114"/>
    </row>
    <row r="1000" spans="1:14" x14ac:dyDescent="0.25">
      <c r="A1000" s="111"/>
      <c r="B1000" s="111"/>
      <c r="C1000" s="123"/>
      <c r="D1000" s="112" t="str">
        <f>_xlfn.XLOOKUP(Table13[[#This Row],[Service]],Validation!$A$2:$A$14,Validation!$B$2:$B$14,"",0,1)</f>
        <v/>
      </c>
      <c r="E1000" s="112"/>
      <c r="F1000" s="113"/>
      <c r="G1000" s="114"/>
      <c r="H1000" s="115"/>
      <c r="I1000" s="112"/>
      <c r="J1000" s="112"/>
      <c r="K1000" s="112"/>
      <c r="L1000" s="114">
        <f>Table13[[#This Row],[Per Unit Price]]*MAX(1,Table13[[#This Row],[Qty of Units]])*MAX(1,Table13[[#This Row],['#NCMs Served / FTEs Employed]])*MAX(1,Table13[[#This Row],[Duration of Service]])</f>
        <v>0</v>
      </c>
      <c r="M1000" s="112"/>
      <c r="N1000" s="114"/>
    </row>
    <row r="1001" spans="1:14" x14ac:dyDescent="0.25">
      <c r="A1001" s="111"/>
      <c r="B1001" s="111"/>
      <c r="C1001" s="123"/>
      <c r="D1001" s="112" t="str">
        <f>_xlfn.XLOOKUP(Table13[[#This Row],[Service]],Validation!$A$2:$A$14,Validation!$B$2:$B$14,"",0,1)</f>
        <v/>
      </c>
      <c r="E1001" s="112"/>
      <c r="F1001" s="113"/>
      <c r="G1001" s="114"/>
      <c r="H1001" s="115"/>
      <c r="I1001" s="112"/>
      <c r="J1001" s="112"/>
      <c r="K1001" s="112"/>
      <c r="L1001" s="114">
        <f>Table13[[#This Row],[Per Unit Price]]*MAX(1,Table13[[#This Row],[Qty of Units]])*MAX(1,Table13[[#This Row],['#NCMs Served / FTEs Employed]])*MAX(1,Table13[[#This Row],[Duration of Service]])</f>
        <v>0</v>
      </c>
      <c r="M1001" s="112"/>
      <c r="N1001" s="114"/>
    </row>
    <row r="1002" spans="1:14" x14ac:dyDescent="0.25">
      <c r="A1002" s="111"/>
      <c r="B1002" s="111"/>
      <c r="C1002" s="123"/>
      <c r="D1002" s="112" t="str">
        <f>_xlfn.XLOOKUP(Table13[[#This Row],[Service]],Validation!$A$2:$A$14,Validation!$B$2:$B$14,"",0,1)</f>
        <v/>
      </c>
      <c r="E1002" s="112"/>
      <c r="F1002" s="113"/>
      <c r="G1002" s="114"/>
      <c r="H1002" s="115"/>
      <c r="I1002" s="112"/>
      <c r="J1002" s="112"/>
      <c r="K1002" s="112"/>
      <c r="L1002" s="114">
        <f>Table13[[#This Row],[Per Unit Price]]*MAX(1,Table13[[#This Row],[Qty of Units]])*MAX(1,Table13[[#This Row],['#NCMs Served / FTEs Employed]])*MAX(1,Table13[[#This Row],[Duration of Service]])</f>
        <v>0</v>
      </c>
      <c r="M1002" s="112"/>
      <c r="N1002" s="114"/>
    </row>
    <row r="1003" spans="1:14" x14ac:dyDescent="0.25">
      <c r="A1003" s="111"/>
      <c r="B1003" s="111"/>
      <c r="C1003" s="123"/>
      <c r="D1003" s="112" t="str">
        <f>_xlfn.XLOOKUP(Table13[[#This Row],[Service]],Validation!$A$2:$A$14,Validation!$B$2:$B$14,"",0,1)</f>
        <v/>
      </c>
      <c r="E1003" s="112"/>
      <c r="F1003" s="113"/>
      <c r="G1003" s="114"/>
      <c r="H1003" s="115"/>
      <c r="I1003" s="112"/>
      <c r="J1003" s="112"/>
      <c r="K1003" s="112"/>
      <c r="L1003" s="114">
        <f>Table13[[#This Row],[Per Unit Price]]*MAX(1,Table13[[#This Row],[Qty of Units]])*MAX(1,Table13[[#This Row],['#NCMs Served / FTEs Employed]])*MAX(1,Table13[[#This Row],[Duration of Service]])</f>
        <v>0</v>
      </c>
      <c r="M1003" s="112"/>
      <c r="N1003" s="114"/>
    </row>
    <row r="1004" spans="1:14" x14ac:dyDescent="0.25">
      <c r="A1004" s="111"/>
      <c r="B1004" s="111"/>
      <c r="C1004" s="123"/>
      <c r="D1004" s="112" t="str">
        <f>_xlfn.XLOOKUP(Table13[[#This Row],[Service]],Validation!$A$2:$A$14,Validation!$B$2:$B$14,"",0,1)</f>
        <v/>
      </c>
      <c r="E1004" s="112"/>
      <c r="F1004" s="113"/>
      <c r="G1004" s="114"/>
      <c r="H1004" s="115"/>
      <c r="I1004" s="112"/>
      <c r="J1004" s="112"/>
      <c r="K1004" s="112"/>
      <c r="L1004" s="114">
        <f>Table13[[#This Row],[Per Unit Price]]*MAX(1,Table13[[#This Row],[Qty of Units]])*MAX(1,Table13[[#This Row],['#NCMs Served / FTEs Employed]])*MAX(1,Table13[[#This Row],[Duration of Service]])</f>
        <v>0</v>
      </c>
      <c r="M1004" s="112"/>
      <c r="N1004" s="114"/>
    </row>
    <row r="1005" spans="1:14" x14ac:dyDescent="0.25">
      <c r="A1005" s="111"/>
      <c r="B1005" s="111"/>
      <c r="C1005" s="123"/>
      <c r="D1005" s="112" t="str">
        <f>_xlfn.XLOOKUP(Table13[[#This Row],[Service]],Validation!$A$2:$A$14,Validation!$B$2:$B$14,"",0,1)</f>
        <v/>
      </c>
      <c r="E1005" s="112"/>
      <c r="F1005" s="113"/>
      <c r="G1005" s="114"/>
      <c r="H1005" s="115"/>
      <c r="I1005" s="112"/>
      <c r="J1005" s="112"/>
      <c r="K1005" s="112"/>
      <c r="L1005" s="114">
        <f>Table13[[#This Row],[Per Unit Price]]*MAX(1,Table13[[#This Row],[Qty of Units]])*MAX(1,Table13[[#This Row],['#NCMs Served / FTEs Employed]])*MAX(1,Table13[[#This Row],[Duration of Service]])</f>
        <v>0</v>
      </c>
      <c r="M1005" s="112"/>
      <c r="N1005" s="114"/>
    </row>
    <row r="1006" spans="1:14" x14ac:dyDescent="0.25">
      <c r="A1006" s="111"/>
      <c r="B1006" s="111"/>
      <c r="C1006" s="123"/>
      <c r="D1006" s="112" t="str">
        <f>_xlfn.XLOOKUP(Table13[[#This Row],[Service]],Validation!$A$2:$A$14,Validation!$B$2:$B$14,"",0,1)</f>
        <v/>
      </c>
      <c r="E1006" s="112"/>
      <c r="F1006" s="113"/>
      <c r="G1006" s="114"/>
      <c r="H1006" s="115"/>
      <c r="I1006" s="112"/>
      <c r="J1006" s="112"/>
      <c r="K1006" s="112"/>
      <c r="L1006" s="114">
        <f>Table13[[#This Row],[Per Unit Price]]*MAX(1,Table13[[#This Row],[Qty of Units]])*MAX(1,Table13[[#This Row],['#NCMs Served / FTEs Employed]])*MAX(1,Table13[[#This Row],[Duration of Service]])</f>
        <v>0</v>
      </c>
      <c r="M1006" s="112"/>
      <c r="N1006" s="114"/>
    </row>
    <row r="1007" spans="1:14" x14ac:dyDescent="0.25">
      <c r="A1007" s="111"/>
      <c r="B1007" s="111"/>
      <c r="C1007" s="123"/>
      <c r="D1007" s="112" t="str">
        <f>_xlfn.XLOOKUP(Table13[[#This Row],[Service]],Validation!$A$2:$A$14,Validation!$B$2:$B$14,"",0,1)</f>
        <v/>
      </c>
      <c r="E1007" s="112"/>
      <c r="F1007" s="113"/>
      <c r="G1007" s="114"/>
      <c r="H1007" s="115"/>
      <c r="I1007" s="112"/>
      <c r="J1007" s="112"/>
      <c r="K1007" s="112"/>
      <c r="L1007" s="114">
        <f>Table13[[#This Row],[Per Unit Price]]*MAX(1,Table13[[#This Row],[Qty of Units]])*MAX(1,Table13[[#This Row],['#NCMs Served / FTEs Employed]])*MAX(1,Table13[[#This Row],[Duration of Service]])</f>
        <v>0</v>
      </c>
      <c r="M1007" s="112"/>
      <c r="N1007" s="114"/>
    </row>
    <row r="1008" spans="1:14" x14ac:dyDescent="0.25">
      <c r="A1008" s="111"/>
      <c r="B1008" s="111"/>
      <c r="C1008" s="123"/>
      <c r="D1008" s="112" t="str">
        <f>_xlfn.XLOOKUP(Table13[[#This Row],[Service]],Validation!$A$2:$A$14,Validation!$B$2:$B$14,"",0,1)</f>
        <v/>
      </c>
      <c r="E1008" s="112"/>
      <c r="F1008" s="113"/>
      <c r="G1008" s="114"/>
      <c r="H1008" s="115"/>
      <c r="I1008" s="112"/>
      <c r="J1008" s="112"/>
      <c r="K1008" s="112"/>
      <c r="L1008" s="114">
        <f>Table13[[#This Row],[Per Unit Price]]*MAX(1,Table13[[#This Row],[Qty of Units]])*MAX(1,Table13[[#This Row],['#NCMs Served / FTEs Employed]])*MAX(1,Table13[[#This Row],[Duration of Service]])</f>
        <v>0</v>
      </c>
      <c r="M1008" s="112"/>
      <c r="N1008" s="114"/>
    </row>
    <row r="1009" spans="1:14" x14ac:dyDescent="0.25">
      <c r="A1009" s="111"/>
      <c r="B1009" s="111"/>
      <c r="C1009" s="123"/>
      <c r="D1009" s="112" t="str">
        <f>_xlfn.XLOOKUP(Table13[[#This Row],[Service]],Validation!$A$2:$A$14,Validation!$B$2:$B$14,"",0,1)</f>
        <v/>
      </c>
      <c r="E1009" s="112"/>
      <c r="F1009" s="113"/>
      <c r="G1009" s="114"/>
      <c r="H1009" s="115"/>
      <c r="I1009" s="112"/>
      <c r="J1009" s="112"/>
      <c r="K1009" s="112"/>
      <c r="L1009" s="114">
        <f>Table13[[#This Row],[Per Unit Price]]*MAX(1,Table13[[#This Row],[Qty of Units]])*MAX(1,Table13[[#This Row],['#NCMs Served / FTEs Employed]])*MAX(1,Table13[[#This Row],[Duration of Service]])</f>
        <v>0</v>
      </c>
      <c r="M1009" s="112"/>
      <c r="N1009" s="114"/>
    </row>
    <row r="1010" spans="1:14" x14ac:dyDescent="0.25">
      <c r="A1010" s="111"/>
      <c r="B1010" s="111"/>
      <c r="C1010" s="123"/>
      <c r="D1010" s="112" t="str">
        <f>_xlfn.XLOOKUP(Table13[[#This Row],[Service]],Validation!$A$2:$A$14,Validation!$B$2:$B$14,"",0,1)</f>
        <v/>
      </c>
      <c r="E1010" s="112"/>
      <c r="F1010" s="113"/>
      <c r="G1010" s="114"/>
      <c r="H1010" s="115"/>
      <c r="I1010" s="112"/>
      <c r="J1010" s="112"/>
      <c r="K1010" s="112"/>
      <c r="L1010" s="114">
        <f>Table13[[#This Row],[Per Unit Price]]*MAX(1,Table13[[#This Row],[Qty of Units]])*MAX(1,Table13[[#This Row],['#NCMs Served / FTEs Employed]])*MAX(1,Table13[[#This Row],[Duration of Service]])</f>
        <v>0</v>
      </c>
      <c r="M1010" s="112"/>
      <c r="N1010" s="114"/>
    </row>
    <row r="1011" spans="1:14" x14ac:dyDescent="0.25">
      <c r="A1011" s="111"/>
      <c r="B1011" s="111"/>
      <c r="C1011" s="123"/>
      <c r="D1011" s="112" t="str">
        <f>_xlfn.XLOOKUP(Table13[[#This Row],[Service]],Validation!$A$2:$A$14,Validation!$B$2:$B$14,"",0,1)</f>
        <v/>
      </c>
      <c r="E1011" s="112"/>
      <c r="F1011" s="113"/>
      <c r="G1011" s="114"/>
      <c r="H1011" s="115"/>
      <c r="I1011" s="112"/>
      <c r="J1011" s="112"/>
      <c r="K1011" s="112"/>
      <c r="L1011" s="114">
        <f>Table13[[#This Row],[Per Unit Price]]*MAX(1,Table13[[#This Row],[Qty of Units]])*MAX(1,Table13[[#This Row],['#NCMs Served / FTEs Employed]])*MAX(1,Table13[[#This Row],[Duration of Service]])</f>
        <v>0</v>
      </c>
      <c r="M1011" s="112"/>
      <c r="N1011" s="114"/>
    </row>
    <row r="1012" spans="1:14" x14ac:dyDescent="0.25">
      <c r="A1012" s="111"/>
      <c r="B1012" s="111"/>
      <c r="C1012" s="123"/>
      <c r="D1012" s="112" t="str">
        <f>_xlfn.XLOOKUP(Table13[[#This Row],[Service]],Validation!$A$2:$A$14,Validation!$B$2:$B$14,"",0,1)</f>
        <v/>
      </c>
      <c r="E1012" s="112"/>
      <c r="F1012" s="113"/>
      <c r="G1012" s="114"/>
      <c r="H1012" s="115"/>
      <c r="I1012" s="112"/>
      <c r="J1012" s="112"/>
      <c r="K1012" s="112"/>
      <c r="L1012" s="114">
        <f>Table13[[#This Row],[Per Unit Price]]*MAX(1,Table13[[#This Row],[Qty of Units]])*MAX(1,Table13[[#This Row],['#NCMs Served / FTEs Employed]])*MAX(1,Table13[[#This Row],[Duration of Service]])</f>
        <v>0</v>
      </c>
      <c r="M1012" s="112"/>
      <c r="N1012" s="114"/>
    </row>
    <row r="1013" spans="1:14" x14ac:dyDescent="0.25">
      <c r="A1013" s="111"/>
      <c r="B1013" s="111"/>
      <c r="C1013" s="123"/>
      <c r="D1013" s="112" t="str">
        <f>_xlfn.XLOOKUP(Table13[[#This Row],[Service]],Validation!$A$2:$A$14,Validation!$B$2:$B$14,"",0,1)</f>
        <v/>
      </c>
      <c r="E1013" s="112"/>
      <c r="F1013" s="113"/>
      <c r="G1013" s="114"/>
      <c r="H1013" s="115"/>
      <c r="I1013" s="112"/>
      <c r="J1013" s="112"/>
      <c r="K1013" s="112"/>
      <c r="L1013" s="114">
        <f>Table13[[#This Row],[Per Unit Price]]*MAX(1,Table13[[#This Row],[Qty of Units]])*MAX(1,Table13[[#This Row],['#NCMs Served / FTEs Employed]])*MAX(1,Table13[[#This Row],[Duration of Service]])</f>
        <v>0</v>
      </c>
      <c r="M1013" s="112"/>
      <c r="N1013" s="114"/>
    </row>
    <row r="1014" spans="1:14" x14ac:dyDescent="0.25">
      <c r="A1014" s="111"/>
      <c r="B1014" s="111"/>
      <c r="C1014" s="123"/>
      <c r="D1014" s="112" t="str">
        <f>_xlfn.XLOOKUP(Table13[[#This Row],[Service]],Validation!$A$2:$A$14,Validation!$B$2:$B$14,"",0,1)</f>
        <v/>
      </c>
      <c r="E1014" s="112"/>
      <c r="F1014" s="113"/>
      <c r="G1014" s="114"/>
      <c r="H1014" s="115"/>
      <c r="I1014" s="112"/>
      <c r="J1014" s="112"/>
      <c r="K1014" s="112"/>
      <c r="L1014" s="114">
        <f>Table13[[#This Row],[Per Unit Price]]*MAX(1,Table13[[#This Row],[Qty of Units]])*MAX(1,Table13[[#This Row],['#NCMs Served / FTEs Employed]])*MAX(1,Table13[[#This Row],[Duration of Service]])</f>
        <v>0</v>
      </c>
      <c r="M1014" s="112"/>
      <c r="N1014" s="114"/>
    </row>
    <row r="1015" spans="1:14" x14ac:dyDescent="0.25">
      <c r="A1015" s="111"/>
      <c r="B1015" s="111"/>
      <c r="C1015" s="123"/>
      <c r="D1015" s="112" t="str">
        <f>_xlfn.XLOOKUP(Table13[[#This Row],[Service]],Validation!$A$2:$A$14,Validation!$B$2:$B$14,"",0,1)</f>
        <v/>
      </c>
      <c r="E1015" s="112"/>
      <c r="F1015" s="113"/>
      <c r="G1015" s="114"/>
      <c r="H1015" s="115"/>
      <c r="I1015" s="112"/>
      <c r="J1015" s="112"/>
      <c r="K1015" s="112"/>
      <c r="L1015" s="114">
        <f>Table13[[#This Row],[Per Unit Price]]*MAX(1,Table13[[#This Row],[Qty of Units]])*MAX(1,Table13[[#This Row],['#NCMs Served / FTEs Employed]])*MAX(1,Table13[[#This Row],[Duration of Service]])</f>
        <v>0</v>
      </c>
      <c r="M1015" s="112"/>
      <c r="N1015" s="114"/>
    </row>
    <row r="1016" spans="1:14" x14ac:dyDescent="0.25">
      <c r="A1016" s="111"/>
      <c r="B1016" s="111"/>
      <c r="C1016" s="123"/>
      <c r="D1016" s="112" t="str">
        <f>_xlfn.XLOOKUP(Table13[[#This Row],[Service]],Validation!$A$2:$A$14,Validation!$B$2:$B$14,"",0,1)</f>
        <v/>
      </c>
      <c r="E1016" s="112"/>
      <c r="F1016" s="113"/>
      <c r="G1016" s="114"/>
      <c r="H1016" s="115"/>
      <c r="I1016" s="112"/>
      <c r="J1016" s="112"/>
      <c r="K1016" s="112"/>
      <c r="L1016" s="114">
        <f>Table13[[#This Row],[Per Unit Price]]*MAX(1,Table13[[#This Row],[Qty of Units]])*MAX(1,Table13[[#This Row],['#NCMs Served / FTEs Employed]])*MAX(1,Table13[[#This Row],[Duration of Service]])</f>
        <v>0</v>
      </c>
      <c r="M1016" s="112"/>
      <c r="N1016" s="114"/>
    </row>
    <row r="1017" spans="1:14" x14ac:dyDescent="0.25">
      <c r="A1017" s="111"/>
      <c r="B1017" s="111"/>
      <c r="C1017" s="123"/>
      <c r="D1017" s="112" t="str">
        <f>_xlfn.XLOOKUP(Table13[[#This Row],[Service]],Validation!$A$2:$A$14,Validation!$B$2:$B$14,"",0,1)</f>
        <v/>
      </c>
      <c r="E1017" s="112"/>
      <c r="F1017" s="113"/>
      <c r="G1017" s="114"/>
      <c r="H1017" s="115"/>
      <c r="I1017" s="112"/>
      <c r="J1017" s="112"/>
      <c r="K1017" s="112"/>
      <c r="L1017" s="114">
        <f>Table13[[#This Row],[Per Unit Price]]*MAX(1,Table13[[#This Row],[Qty of Units]])*MAX(1,Table13[[#This Row],['#NCMs Served / FTEs Employed]])*MAX(1,Table13[[#This Row],[Duration of Service]])</f>
        <v>0</v>
      </c>
      <c r="M1017" s="112"/>
      <c r="N1017" s="114"/>
    </row>
    <row r="1018" spans="1:14" x14ac:dyDescent="0.25">
      <c r="A1018" s="111"/>
      <c r="B1018" s="111"/>
      <c r="C1018" s="123"/>
      <c r="D1018" s="112" t="str">
        <f>_xlfn.XLOOKUP(Table13[[#This Row],[Service]],Validation!$A$2:$A$14,Validation!$B$2:$B$14,"",0,1)</f>
        <v/>
      </c>
      <c r="E1018" s="112"/>
      <c r="F1018" s="113"/>
      <c r="G1018" s="114"/>
      <c r="H1018" s="115"/>
      <c r="I1018" s="112"/>
      <c r="J1018" s="112"/>
      <c r="K1018" s="112"/>
      <c r="L1018" s="114">
        <f>Table13[[#This Row],[Per Unit Price]]*MAX(1,Table13[[#This Row],[Qty of Units]])*MAX(1,Table13[[#This Row],['#NCMs Served / FTEs Employed]])*MAX(1,Table13[[#This Row],[Duration of Service]])</f>
        <v>0</v>
      </c>
      <c r="M1018" s="112"/>
      <c r="N1018" s="114"/>
    </row>
    <row r="1019" spans="1:14" x14ac:dyDescent="0.25">
      <c r="A1019" s="111"/>
      <c r="B1019" s="111"/>
      <c r="C1019" s="123"/>
      <c r="D1019" s="112" t="str">
        <f>_xlfn.XLOOKUP(Table13[[#This Row],[Service]],Validation!$A$2:$A$14,Validation!$B$2:$B$14,"",0,1)</f>
        <v/>
      </c>
      <c r="E1019" s="112"/>
      <c r="F1019" s="113"/>
      <c r="G1019" s="114"/>
      <c r="H1019" s="115"/>
      <c r="I1019" s="112"/>
      <c r="J1019" s="112"/>
      <c r="K1019" s="112"/>
      <c r="L1019" s="114">
        <f>Table13[[#This Row],[Per Unit Price]]*MAX(1,Table13[[#This Row],[Qty of Units]])*MAX(1,Table13[[#This Row],['#NCMs Served / FTEs Employed]])*MAX(1,Table13[[#This Row],[Duration of Service]])</f>
        <v>0</v>
      </c>
      <c r="M1019" s="112"/>
      <c r="N1019" s="114"/>
    </row>
    <row r="1020" spans="1:14" x14ac:dyDescent="0.25">
      <c r="A1020" s="111"/>
      <c r="B1020" s="111"/>
      <c r="C1020" s="123"/>
      <c r="D1020" s="112" t="str">
        <f>_xlfn.XLOOKUP(Table13[[#This Row],[Service]],Validation!$A$2:$A$14,Validation!$B$2:$B$14,"",0,1)</f>
        <v/>
      </c>
      <c r="E1020" s="112"/>
      <c r="F1020" s="113"/>
      <c r="G1020" s="114"/>
      <c r="H1020" s="115"/>
      <c r="I1020" s="112"/>
      <c r="J1020" s="112"/>
      <c r="K1020" s="112"/>
      <c r="L1020" s="114">
        <f>Table13[[#This Row],[Per Unit Price]]*MAX(1,Table13[[#This Row],[Qty of Units]])*MAX(1,Table13[[#This Row],['#NCMs Served / FTEs Employed]])*MAX(1,Table13[[#This Row],[Duration of Service]])</f>
        <v>0</v>
      </c>
      <c r="M1020" s="112"/>
      <c r="N1020" s="114"/>
    </row>
    <row r="1021" spans="1:14" x14ac:dyDescent="0.25">
      <c r="A1021" s="111"/>
      <c r="B1021" s="111"/>
      <c r="C1021" s="123"/>
      <c r="D1021" s="112" t="str">
        <f>_xlfn.XLOOKUP(Table13[[#This Row],[Service]],Validation!$A$2:$A$14,Validation!$B$2:$B$14,"",0,1)</f>
        <v/>
      </c>
      <c r="E1021" s="112"/>
      <c r="F1021" s="113"/>
      <c r="G1021" s="114"/>
      <c r="H1021" s="115"/>
      <c r="I1021" s="112"/>
      <c r="J1021" s="112"/>
      <c r="K1021" s="112"/>
      <c r="L1021" s="114">
        <f>Table13[[#This Row],[Per Unit Price]]*MAX(1,Table13[[#This Row],[Qty of Units]])*MAX(1,Table13[[#This Row],['#NCMs Served / FTEs Employed]])*MAX(1,Table13[[#This Row],[Duration of Service]])</f>
        <v>0</v>
      </c>
      <c r="M1021" s="112"/>
      <c r="N1021" s="114"/>
    </row>
    <row r="1022" spans="1:14" x14ac:dyDescent="0.25">
      <c r="A1022" s="111"/>
      <c r="B1022" s="111"/>
      <c r="C1022" s="123"/>
      <c r="D1022" s="112" t="str">
        <f>_xlfn.XLOOKUP(Table13[[#This Row],[Service]],Validation!$A$2:$A$14,Validation!$B$2:$B$14,"",0,1)</f>
        <v/>
      </c>
      <c r="E1022" s="112"/>
      <c r="F1022" s="113"/>
      <c r="G1022" s="114"/>
      <c r="H1022" s="115"/>
      <c r="I1022" s="112"/>
      <c r="J1022" s="112"/>
      <c r="K1022" s="112"/>
      <c r="L1022" s="114">
        <f>Table13[[#This Row],[Per Unit Price]]*MAX(1,Table13[[#This Row],[Qty of Units]])*MAX(1,Table13[[#This Row],['#NCMs Served / FTEs Employed]])*MAX(1,Table13[[#This Row],[Duration of Service]])</f>
        <v>0</v>
      </c>
      <c r="M1022" s="112"/>
      <c r="N1022" s="114"/>
    </row>
    <row r="1023" spans="1:14" x14ac:dyDescent="0.25">
      <c r="A1023" s="111"/>
      <c r="B1023" s="111"/>
      <c r="C1023" s="123"/>
      <c r="D1023" s="112" t="str">
        <f>_xlfn.XLOOKUP(Table13[[#This Row],[Service]],Validation!$A$2:$A$14,Validation!$B$2:$B$14,"",0,1)</f>
        <v/>
      </c>
      <c r="E1023" s="112"/>
      <c r="F1023" s="113"/>
      <c r="G1023" s="114"/>
      <c r="H1023" s="115"/>
      <c r="I1023" s="112"/>
      <c r="J1023" s="112"/>
      <c r="K1023" s="112"/>
      <c r="L1023" s="114">
        <f>Table13[[#This Row],[Per Unit Price]]*MAX(1,Table13[[#This Row],[Qty of Units]])*MAX(1,Table13[[#This Row],['#NCMs Served / FTEs Employed]])*MAX(1,Table13[[#This Row],[Duration of Service]])</f>
        <v>0</v>
      </c>
      <c r="M1023" s="112"/>
      <c r="N1023" s="114"/>
    </row>
    <row r="1024" spans="1:14" x14ac:dyDescent="0.25">
      <c r="A1024" s="111"/>
      <c r="B1024" s="111"/>
      <c r="C1024" s="123"/>
      <c r="D1024" s="112" t="str">
        <f>_xlfn.XLOOKUP(Table13[[#This Row],[Service]],Validation!$A$2:$A$14,Validation!$B$2:$B$14,"",0,1)</f>
        <v/>
      </c>
      <c r="E1024" s="112"/>
      <c r="F1024" s="113"/>
      <c r="G1024" s="114"/>
      <c r="H1024" s="115"/>
      <c r="I1024" s="112"/>
      <c r="J1024" s="112"/>
      <c r="K1024" s="112"/>
      <c r="L1024" s="114">
        <f>Table13[[#This Row],[Per Unit Price]]*MAX(1,Table13[[#This Row],[Qty of Units]])*MAX(1,Table13[[#This Row],['#NCMs Served / FTEs Employed]])*MAX(1,Table13[[#This Row],[Duration of Service]])</f>
        <v>0</v>
      </c>
      <c r="M1024" s="112"/>
      <c r="N1024" s="114"/>
    </row>
    <row r="1025" spans="1:14" x14ac:dyDescent="0.25">
      <c r="A1025" s="111"/>
      <c r="B1025" s="111"/>
      <c r="C1025" s="123"/>
      <c r="D1025" s="112" t="str">
        <f>_xlfn.XLOOKUP(Table13[[#This Row],[Service]],Validation!$A$2:$A$14,Validation!$B$2:$B$14,"",0,1)</f>
        <v/>
      </c>
      <c r="E1025" s="112"/>
      <c r="F1025" s="113"/>
      <c r="G1025" s="114"/>
      <c r="H1025" s="115"/>
      <c r="I1025" s="112"/>
      <c r="J1025" s="112"/>
      <c r="K1025" s="112"/>
      <c r="L1025" s="114">
        <f>Table13[[#This Row],[Per Unit Price]]*MAX(1,Table13[[#This Row],[Qty of Units]])*MAX(1,Table13[[#This Row],['#NCMs Served / FTEs Employed]])*MAX(1,Table13[[#This Row],[Duration of Service]])</f>
        <v>0</v>
      </c>
      <c r="M1025" s="112"/>
      <c r="N1025" s="114"/>
    </row>
    <row r="1026" spans="1:14" x14ac:dyDescent="0.25">
      <c r="A1026" s="111"/>
      <c r="B1026" s="111"/>
      <c r="C1026" s="123"/>
      <c r="D1026" s="112" t="str">
        <f>_xlfn.XLOOKUP(Table13[[#This Row],[Service]],Validation!$A$2:$A$14,Validation!$B$2:$B$14,"",0,1)</f>
        <v/>
      </c>
      <c r="E1026" s="112"/>
      <c r="F1026" s="113"/>
      <c r="G1026" s="114"/>
      <c r="H1026" s="115"/>
      <c r="I1026" s="112"/>
      <c r="J1026" s="112"/>
      <c r="K1026" s="112"/>
      <c r="L1026" s="114">
        <f>Table13[[#This Row],[Per Unit Price]]*MAX(1,Table13[[#This Row],[Qty of Units]])*MAX(1,Table13[[#This Row],['#NCMs Served / FTEs Employed]])*MAX(1,Table13[[#This Row],[Duration of Service]])</f>
        <v>0</v>
      </c>
      <c r="M1026" s="112"/>
      <c r="N1026" s="114"/>
    </row>
    <row r="1027" spans="1:14" x14ac:dyDescent="0.25">
      <c r="A1027" s="111"/>
      <c r="B1027" s="111"/>
      <c r="C1027" s="123"/>
      <c r="D1027" s="112" t="str">
        <f>_xlfn.XLOOKUP(Table13[[#This Row],[Service]],Validation!$A$2:$A$14,Validation!$B$2:$B$14,"",0,1)</f>
        <v/>
      </c>
      <c r="E1027" s="112"/>
      <c r="F1027" s="113"/>
      <c r="G1027" s="114"/>
      <c r="H1027" s="115"/>
      <c r="I1027" s="112"/>
      <c r="J1027" s="112"/>
      <c r="K1027" s="112"/>
      <c r="L1027" s="114">
        <f>Table13[[#This Row],[Per Unit Price]]*MAX(1,Table13[[#This Row],[Qty of Units]])*MAX(1,Table13[[#This Row],['#NCMs Served / FTEs Employed]])*MAX(1,Table13[[#This Row],[Duration of Service]])</f>
        <v>0</v>
      </c>
      <c r="M1027" s="112"/>
      <c r="N1027" s="114"/>
    </row>
    <row r="1028" spans="1:14" x14ac:dyDescent="0.25">
      <c r="A1028" s="111"/>
      <c r="B1028" s="111"/>
      <c r="C1028" s="123"/>
      <c r="D1028" s="112" t="str">
        <f>_xlfn.XLOOKUP(Table13[[#This Row],[Service]],Validation!$A$2:$A$14,Validation!$B$2:$B$14,"",0,1)</f>
        <v/>
      </c>
      <c r="E1028" s="112"/>
      <c r="F1028" s="113"/>
      <c r="G1028" s="114"/>
      <c r="H1028" s="115"/>
      <c r="I1028" s="112"/>
      <c r="J1028" s="112"/>
      <c r="K1028" s="112"/>
      <c r="L1028" s="114">
        <f>Table13[[#This Row],[Per Unit Price]]*MAX(1,Table13[[#This Row],[Qty of Units]])*MAX(1,Table13[[#This Row],['#NCMs Served / FTEs Employed]])*MAX(1,Table13[[#This Row],[Duration of Service]])</f>
        <v>0</v>
      </c>
      <c r="M1028" s="112"/>
      <c r="N1028" s="114"/>
    </row>
    <row r="1029" spans="1:14" x14ac:dyDescent="0.25">
      <c r="A1029" s="111"/>
      <c r="B1029" s="111"/>
      <c r="C1029" s="123"/>
      <c r="D1029" s="112" t="str">
        <f>_xlfn.XLOOKUP(Table13[[#This Row],[Service]],Validation!$A$2:$A$14,Validation!$B$2:$B$14,"",0,1)</f>
        <v/>
      </c>
      <c r="E1029" s="112"/>
      <c r="F1029" s="113"/>
      <c r="G1029" s="114"/>
      <c r="H1029" s="115"/>
      <c r="I1029" s="112"/>
      <c r="J1029" s="112"/>
      <c r="K1029" s="112"/>
      <c r="L1029" s="114">
        <f>Table13[[#This Row],[Per Unit Price]]*MAX(1,Table13[[#This Row],[Qty of Units]])*MAX(1,Table13[[#This Row],['#NCMs Served / FTEs Employed]])*MAX(1,Table13[[#This Row],[Duration of Service]])</f>
        <v>0</v>
      </c>
      <c r="M1029" s="112"/>
      <c r="N1029" s="114"/>
    </row>
    <row r="1030" spans="1:14" x14ac:dyDescent="0.25">
      <c r="A1030" s="111"/>
      <c r="B1030" s="111"/>
      <c r="C1030" s="123"/>
      <c r="D1030" s="112" t="str">
        <f>_xlfn.XLOOKUP(Table13[[#This Row],[Service]],Validation!$A$2:$A$14,Validation!$B$2:$B$14,"",0,1)</f>
        <v/>
      </c>
      <c r="E1030" s="112"/>
      <c r="F1030" s="113"/>
      <c r="G1030" s="114"/>
      <c r="H1030" s="115"/>
      <c r="I1030" s="112"/>
      <c r="J1030" s="112"/>
      <c r="K1030" s="112"/>
      <c r="L1030" s="114">
        <f>Table13[[#This Row],[Per Unit Price]]*MAX(1,Table13[[#This Row],[Qty of Units]])*MAX(1,Table13[[#This Row],['#NCMs Served / FTEs Employed]])*MAX(1,Table13[[#This Row],[Duration of Service]])</f>
        <v>0</v>
      </c>
      <c r="M1030" s="112"/>
      <c r="N1030" s="114"/>
    </row>
    <row r="1031" spans="1:14" x14ac:dyDescent="0.25">
      <c r="A1031" s="111"/>
      <c r="B1031" s="111"/>
      <c r="C1031" s="123"/>
      <c r="D1031" s="112" t="str">
        <f>_xlfn.XLOOKUP(Table13[[#This Row],[Service]],Validation!$A$2:$A$14,Validation!$B$2:$B$14,"",0,1)</f>
        <v/>
      </c>
      <c r="E1031" s="112"/>
      <c r="F1031" s="113"/>
      <c r="G1031" s="114"/>
      <c r="H1031" s="115"/>
      <c r="I1031" s="112"/>
      <c r="J1031" s="112"/>
      <c r="K1031" s="112"/>
      <c r="L1031" s="114">
        <f>Table13[[#This Row],[Per Unit Price]]*MAX(1,Table13[[#This Row],[Qty of Units]])*MAX(1,Table13[[#This Row],['#NCMs Served / FTEs Employed]])*MAX(1,Table13[[#This Row],[Duration of Service]])</f>
        <v>0</v>
      </c>
      <c r="M1031" s="112"/>
      <c r="N1031" s="114"/>
    </row>
    <row r="1032" spans="1:14" x14ac:dyDescent="0.25">
      <c r="A1032" s="111"/>
      <c r="B1032" s="111"/>
      <c r="C1032" s="123"/>
      <c r="D1032" s="112" t="str">
        <f>_xlfn.XLOOKUP(Table13[[#This Row],[Service]],Validation!$A$2:$A$14,Validation!$B$2:$B$14,"",0,1)</f>
        <v/>
      </c>
      <c r="E1032" s="112"/>
      <c r="F1032" s="113"/>
      <c r="G1032" s="114"/>
      <c r="H1032" s="115"/>
      <c r="I1032" s="112"/>
      <c r="J1032" s="112"/>
      <c r="K1032" s="112"/>
      <c r="L1032" s="114">
        <f>Table13[[#This Row],[Per Unit Price]]*MAX(1,Table13[[#This Row],[Qty of Units]])*MAX(1,Table13[[#This Row],['#NCMs Served / FTEs Employed]])*MAX(1,Table13[[#This Row],[Duration of Service]])</f>
        <v>0</v>
      </c>
      <c r="M1032" s="112"/>
      <c r="N1032" s="114"/>
    </row>
    <row r="1033" spans="1:14" x14ac:dyDescent="0.25">
      <c r="A1033" s="111"/>
      <c r="B1033" s="111"/>
      <c r="C1033" s="123"/>
      <c r="D1033" s="112" t="str">
        <f>_xlfn.XLOOKUP(Table13[[#This Row],[Service]],Validation!$A$2:$A$14,Validation!$B$2:$B$14,"",0,1)</f>
        <v/>
      </c>
      <c r="E1033" s="112"/>
      <c r="F1033" s="113"/>
      <c r="G1033" s="114"/>
      <c r="H1033" s="115"/>
      <c r="I1033" s="112"/>
      <c r="J1033" s="112"/>
      <c r="K1033" s="112"/>
      <c r="L1033" s="114">
        <f>Table13[[#This Row],[Per Unit Price]]*MAX(1,Table13[[#This Row],[Qty of Units]])*MAX(1,Table13[[#This Row],['#NCMs Served / FTEs Employed]])*MAX(1,Table13[[#This Row],[Duration of Service]])</f>
        <v>0</v>
      </c>
      <c r="M1033" s="112"/>
      <c r="N1033" s="114"/>
    </row>
    <row r="1034" spans="1:14" x14ac:dyDescent="0.25">
      <c r="A1034" s="111"/>
      <c r="B1034" s="111"/>
      <c r="C1034" s="123"/>
      <c r="D1034" s="112" t="str">
        <f>_xlfn.XLOOKUP(Table13[[#This Row],[Service]],Validation!$A$2:$A$14,Validation!$B$2:$B$14,"",0,1)</f>
        <v/>
      </c>
      <c r="E1034" s="112"/>
      <c r="F1034" s="113"/>
      <c r="G1034" s="114"/>
      <c r="H1034" s="115"/>
      <c r="I1034" s="112"/>
      <c r="J1034" s="112"/>
      <c r="K1034" s="112"/>
      <c r="L1034" s="114">
        <f>Table13[[#This Row],[Per Unit Price]]*MAX(1,Table13[[#This Row],[Qty of Units]])*MAX(1,Table13[[#This Row],['#NCMs Served / FTEs Employed]])*MAX(1,Table13[[#This Row],[Duration of Service]])</f>
        <v>0</v>
      </c>
      <c r="M1034" s="112"/>
      <c r="N1034" s="114"/>
    </row>
    <row r="1035" spans="1:14" x14ac:dyDescent="0.25">
      <c r="A1035" s="111"/>
      <c r="B1035" s="111"/>
      <c r="C1035" s="123"/>
      <c r="D1035" s="112" t="str">
        <f>_xlfn.XLOOKUP(Table13[[#This Row],[Service]],Validation!$A$2:$A$14,Validation!$B$2:$B$14,"",0,1)</f>
        <v/>
      </c>
      <c r="E1035" s="112"/>
      <c r="F1035" s="113"/>
      <c r="G1035" s="114"/>
      <c r="H1035" s="115"/>
      <c r="I1035" s="112"/>
      <c r="J1035" s="112"/>
      <c r="K1035" s="112"/>
      <c r="L1035" s="114">
        <f>Table13[[#This Row],[Per Unit Price]]*MAX(1,Table13[[#This Row],[Qty of Units]])*MAX(1,Table13[[#This Row],['#NCMs Served / FTEs Employed]])*MAX(1,Table13[[#This Row],[Duration of Service]])</f>
        <v>0</v>
      </c>
      <c r="M1035" s="112"/>
      <c r="N1035" s="114"/>
    </row>
    <row r="1036" spans="1:14" x14ac:dyDescent="0.25">
      <c r="A1036" s="111"/>
      <c r="B1036" s="111"/>
      <c r="C1036" s="123"/>
      <c r="D1036" s="112" t="str">
        <f>_xlfn.XLOOKUP(Table13[[#This Row],[Service]],Validation!$A$2:$A$14,Validation!$B$2:$B$14,"",0,1)</f>
        <v/>
      </c>
      <c r="E1036" s="112"/>
      <c r="F1036" s="113"/>
      <c r="G1036" s="114"/>
      <c r="H1036" s="115"/>
      <c r="I1036" s="112"/>
      <c r="J1036" s="112"/>
      <c r="K1036" s="112"/>
      <c r="L1036" s="114">
        <f>Table13[[#This Row],[Per Unit Price]]*MAX(1,Table13[[#This Row],[Qty of Units]])*MAX(1,Table13[[#This Row],['#NCMs Served / FTEs Employed]])*MAX(1,Table13[[#This Row],[Duration of Service]])</f>
        <v>0</v>
      </c>
      <c r="M1036" s="112"/>
      <c r="N1036" s="114"/>
    </row>
    <row r="1037" spans="1:14" x14ac:dyDescent="0.25">
      <c r="A1037" s="111"/>
      <c r="B1037" s="111"/>
      <c r="C1037" s="123"/>
      <c r="D1037" s="112" t="str">
        <f>_xlfn.XLOOKUP(Table13[[#This Row],[Service]],Validation!$A$2:$A$14,Validation!$B$2:$B$14,"",0,1)</f>
        <v/>
      </c>
      <c r="E1037" s="112"/>
      <c r="F1037" s="113"/>
      <c r="G1037" s="114"/>
      <c r="H1037" s="115"/>
      <c r="I1037" s="112"/>
      <c r="J1037" s="112"/>
      <c r="K1037" s="112"/>
      <c r="L1037" s="114">
        <f>Table13[[#This Row],[Per Unit Price]]*MAX(1,Table13[[#This Row],[Qty of Units]])*MAX(1,Table13[[#This Row],['#NCMs Served / FTEs Employed]])*MAX(1,Table13[[#This Row],[Duration of Service]])</f>
        <v>0</v>
      </c>
      <c r="M1037" s="112"/>
      <c r="N1037" s="114"/>
    </row>
    <row r="1038" spans="1:14" x14ac:dyDescent="0.25">
      <c r="A1038" s="111"/>
      <c r="B1038" s="111"/>
      <c r="C1038" s="123"/>
      <c r="D1038" s="112" t="str">
        <f>_xlfn.XLOOKUP(Table13[[#This Row],[Service]],Validation!$A$2:$A$14,Validation!$B$2:$B$14,"",0,1)</f>
        <v/>
      </c>
      <c r="E1038" s="112"/>
      <c r="F1038" s="113"/>
      <c r="G1038" s="114"/>
      <c r="H1038" s="115"/>
      <c r="I1038" s="112"/>
      <c r="J1038" s="112"/>
      <c r="K1038" s="112"/>
      <c r="L1038" s="114">
        <f>Table13[[#This Row],[Per Unit Price]]*MAX(1,Table13[[#This Row],[Qty of Units]])*MAX(1,Table13[[#This Row],['#NCMs Served / FTEs Employed]])*MAX(1,Table13[[#This Row],[Duration of Service]])</f>
        <v>0</v>
      </c>
      <c r="M1038" s="112"/>
      <c r="N1038" s="114"/>
    </row>
    <row r="1039" spans="1:14" x14ac:dyDescent="0.25">
      <c r="A1039" s="111"/>
      <c r="B1039" s="111"/>
      <c r="C1039" s="123"/>
      <c r="D1039" s="112" t="str">
        <f>_xlfn.XLOOKUP(Table13[[#This Row],[Service]],Validation!$A$2:$A$14,Validation!$B$2:$B$14,"",0,1)</f>
        <v/>
      </c>
      <c r="E1039" s="112"/>
      <c r="F1039" s="113"/>
      <c r="G1039" s="114"/>
      <c r="H1039" s="115"/>
      <c r="I1039" s="112"/>
      <c r="J1039" s="112"/>
      <c r="K1039" s="112"/>
      <c r="L1039" s="114">
        <f>Table13[[#This Row],[Per Unit Price]]*MAX(1,Table13[[#This Row],[Qty of Units]])*MAX(1,Table13[[#This Row],['#NCMs Served / FTEs Employed]])*MAX(1,Table13[[#This Row],[Duration of Service]])</f>
        <v>0</v>
      </c>
      <c r="M1039" s="112"/>
      <c r="N1039" s="114"/>
    </row>
    <row r="1040" spans="1:14" x14ac:dyDescent="0.25">
      <c r="A1040" s="111"/>
      <c r="B1040" s="111"/>
      <c r="C1040" s="123"/>
      <c r="D1040" s="112" t="str">
        <f>_xlfn.XLOOKUP(Table13[[#This Row],[Service]],Validation!$A$2:$A$14,Validation!$B$2:$B$14,"",0,1)</f>
        <v/>
      </c>
      <c r="E1040" s="112"/>
      <c r="F1040" s="113"/>
      <c r="G1040" s="114"/>
      <c r="H1040" s="115"/>
      <c r="I1040" s="112"/>
      <c r="J1040" s="112"/>
      <c r="K1040" s="112"/>
      <c r="L1040" s="114">
        <f>Table13[[#This Row],[Per Unit Price]]*MAX(1,Table13[[#This Row],[Qty of Units]])*MAX(1,Table13[[#This Row],['#NCMs Served / FTEs Employed]])*MAX(1,Table13[[#This Row],[Duration of Service]])</f>
        <v>0</v>
      </c>
      <c r="M1040" s="112"/>
      <c r="N1040" s="114"/>
    </row>
    <row r="1041" spans="1:14" x14ac:dyDescent="0.25">
      <c r="A1041" s="111"/>
      <c r="B1041" s="111"/>
      <c r="C1041" s="123"/>
      <c r="D1041" s="112" t="str">
        <f>_xlfn.XLOOKUP(Table13[[#This Row],[Service]],Validation!$A$2:$A$14,Validation!$B$2:$B$14,"",0,1)</f>
        <v/>
      </c>
      <c r="E1041" s="112"/>
      <c r="F1041" s="113"/>
      <c r="G1041" s="114"/>
      <c r="H1041" s="115"/>
      <c r="I1041" s="112"/>
      <c r="J1041" s="112"/>
      <c r="K1041" s="112"/>
      <c r="L1041" s="114">
        <f>Table13[[#This Row],[Per Unit Price]]*MAX(1,Table13[[#This Row],[Qty of Units]])*MAX(1,Table13[[#This Row],['#NCMs Served / FTEs Employed]])*MAX(1,Table13[[#This Row],[Duration of Service]])</f>
        <v>0</v>
      </c>
      <c r="M1041" s="112"/>
      <c r="N1041" s="114"/>
    </row>
    <row r="1042" spans="1:14" x14ac:dyDescent="0.25">
      <c r="A1042" s="111"/>
      <c r="B1042" s="111"/>
      <c r="C1042" s="123"/>
      <c r="D1042" s="112" t="str">
        <f>_xlfn.XLOOKUP(Table13[[#This Row],[Service]],Validation!$A$2:$A$14,Validation!$B$2:$B$14,"",0,1)</f>
        <v/>
      </c>
      <c r="E1042" s="112"/>
      <c r="F1042" s="113"/>
      <c r="G1042" s="114"/>
      <c r="H1042" s="115"/>
      <c r="I1042" s="112"/>
      <c r="J1042" s="112"/>
      <c r="K1042" s="112"/>
      <c r="L1042" s="114">
        <f>Table13[[#This Row],[Per Unit Price]]*MAX(1,Table13[[#This Row],[Qty of Units]])*MAX(1,Table13[[#This Row],['#NCMs Served / FTEs Employed]])*MAX(1,Table13[[#This Row],[Duration of Service]])</f>
        <v>0</v>
      </c>
      <c r="M1042" s="112"/>
      <c r="N1042" s="114"/>
    </row>
    <row r="1043" spans="1:14" x14ac:dyDescent="0.25">
      <c r="A1043" s="111"/>
      <c r="B1043" s="111"/>
      <c r="C1043" s="123"/>
      <c r="D1043" s="112" t="str">
        <f>_xlfn.XLOOKUP(Table13[[#This Row],[Service]],Validation!$A$2:$A$14,Validation!$B$2:$B$14,"",0,1)</f>
        <v/>
      </c>
      <c r="E1043" s="112"/>
      <c r="F1043" s="113"/>
      <c r="G1043" s="114"/>
      <c r="H1043" s="115"/>
      <c r="I1043" s="112"/>
      <c r="J1043" s="112"/>
      <c r="K1043" s="112"/>
      <c r="L1043" s="114">
        <f>Table13[[#This Row],[Per Unit Price]]*MAX(1,Table13[[#This Row],[Qty of Units]])*MAX(1,Table13[[#This Row],['#NCMs Served / FTEs Employed]])*MAX(1,Table13[[#This Row],[Duration of Service]])</f>
        <v>0</v>
      </c>
      <c r="M1043" s="112"/>
      <c r="N1043" s="114"/>
    </row>
    <row r="1044" spans="1:14" x14ac:dyDescent="0.25">
      <c r="A1044" s="111"/>
      <c r="B1044" s="111"/>
      <c r="C1044" s="123"/>
      <c r="D1044" s="112" t="str">
        <f>_xlfn.XLOOKUP(Table13[[#This Row],[Service]],Validation!$A$2:$A$14,Validation!$B$2:$B$14,"",0,1)</f>
        <v/>
      </c>
      <c r="E1044" s="112"/>
      <c r="F1044" s="113"/>
      <c r="G1044" s="114"/>
      <c r="H1044" s="115"/>
      <c r="I1044" s="112"/>
      <c r="J1044" s="112"/>
      <c r="K1044" s="112"/>
      <c r="L1044" s="114">
        <f>Table13[[#This Row],[Per Unit Price]]*MAX(1,Table13[[#This Row],[Qty of Units]])*MAX(1,Table13[[#This Row],['#NCMs Served / FTEs Employed]])*MAX(1,Table13[[#This Row],[Duration of Service]])</f>
        <v>0</v>
      </c>
      <c r="M1044" s="112"/>
      <c r="N1044" s="114"/>
    </row>
    <row r="1045" spans="1:14" x14ac:dyDescent="0.25">
      <c r="A1045" s="111"/>
      <c r="B1045" s="111"/>
      <c r="C1045" s="123"/>
      <c r="D1045" s="112" t="str">
        <f>_xlfn.XLOOKUP(Table13[[#This Row],[Service]],Validation!$A$2:$A$14,Validation!$B$2:$B$14,"",0,1)</f>
        <v/>
      </c>
      <c r="E1045" s="112"/>
      <c r="F1045" s="113"/>
      <c r="G1045" s="114"/>
      <c r="H1045" s="115"/>
      <c r="I1045" s="112"/>
      <c r="J1045" s="112"/>
      <c r="K1045" s="112"/>
      <c r="L1045" s="114">
        <f>Table13[[#This Row],[Per Unit Price]]*MAX(1,Table13[[#This Row],[Qty of Units]])*MAX(1,Table13[[#This Row],['#NCMs Served / FTEs Employed]])*MAX(1,Table13[[#This Row],[Duration of Service]])</f>
        <v>0</v>
      </c>
      <c r="M1045" s="112"/>
      <c r="N1045" s="114"/>
    </row>
    <row r="1046" spans="1:14" x14ac:dyDescent="0.25">
      <c r="A1046" s="111"/>
      <c r="B1046" s="111"/>
      <c r="C1046" s="123"/>
      <c r="D1046" s="112" t="str">
        <f>_xlfn.XLOOKUP(Table13[[#This Row],[Service]],Validation!$A$2:$A$14,Validation!$B$2:$B$14,"",0,1)</f>
        <v/>
      </c>
      <c r="E1046" s="112"/>
      <c r="F1046" s="113"/>
      <c r="G1046" s="114"/>
      <c r="H1046" s="115"/>
      <c r="I1046" s="112"/>
      <c r="J1046" s="112"/>
      <c r="K1046" s="112"/>
      <c r="L1046" s="114">
        <f>Table13[[#This Row],[Per Unit Price]]*MAX(1,Table13[[#This Row],[Qty of Units]])*MAX(1,Table13[[#This Row],['#NCMs Served / FTEs Employed]])*MAX(1,Table13[[#This Row],[Duration of Service]])</f>
        <v>0</v>
      </c>
      <c r="M1046" s="112"/>
      <c r="N1046" s="114"/>
    </row>
    <row r="1047" spans="1:14" x14ac:dyDescent="0.25">
      <c r="A1047" s="111"/>
      <c r="B1047" s="111"/>
      <c r="C1047" s="123"/>
      <c r="D1047" s="112" t="str">
        <f>_xlfn.XLOOKUP(Table13[[#This Row],[Service]],Validation!$A$2:$A$14,Validation!$B$2:$B$14,"",0,1)</f>
        <v/>
      </c>
      <c r="E1047" s="112"/>
      <c r="F1047" s="113"/>
      <c r="G1047" s="114"/>
      <c r="H1047" s="115"/>
      <c r="I1047" s="112"/>
      <c r="J1047" s="112"/>
      <c r="K1047" s="112"/>
      <c r="L1047" s="114">
        <f>Table13[[#This Row],[Per Unit Price]]*MAX(1,Table13[[#This Row],[Qty of Units]])*MAX(1,Table13[[#This Row],['#NCMs Served / FTEs Employed]])*MAX(1,Table13[[#This Row],[Duration of Service]])</f>
        <v>0</v>
      </c>
      <c r="M1047" s="112"/>
      <c r="N1047" s="114"/>
    </row>
    <row r="1048" spans="1:14" x14ac:dyDescent="0.25">
      <c r="A1048" s="111"/>
      <c r="B1048" s="111"/>
      <c r="C1048" s="123"/>
      <c r="D1048" s="112" t="str">
        <f>_xlfn.XLOOKUP(Table13[[#This Row],[Service]],Validation!$A$2:$A$14,Validation!$B$2:$B$14,"",0,1)</f>
        <v/>
      </c>
      <c r="E1048" s="112"/>
      <c r="F1048" s="113"/>
      <c r="G1048" s="114"/>
      <c r="H1048" s="115"/>
      <c r="I1048" s="112"/>
      <c r="J1048" s="112"/>
      <c r="K1048" s="112"/>
      <c r="L1048" s="114">
        <f>Table13[[#This Row],[Per Unit Price]]*MAX(1,Table13[[#This Row],[Qty of Units]])*MAX(1,Table13[[#This Row],['#NCMs Served / FTEs Employed]])*MAX(1,Table13[[#This Row],[Duration of Service]])</f>
        <v>0</v>
      </c>
      <c r="M1048" s="112"/>
      <c r="N1048" s="114"/>
    </row>
    <row r="1049" spans="1:14" x14ac:dyDescent="0.25">
      <c r="A1049" s="111"/>
      <c r="B1049" s="111"/>
      <c r="C1049" s="123"/>
      <c r="D1049" s="112" t="str">
        <f>_xlfn.XLOOKUP(Table13[[#This Row],[Service]],Validation!$A$2:$A$14,Validation!$B$2:$B$14,"",0,1)</f>
        <v/>
      </c>
      <c r="E1049" s="112"/>
      <c r="F1049" s="113"/>
      <c r="G1049" s="114"/>
      <c r="H1049" s="115"/>
      <c r="I1049" s="112"/>
      <c r="J1049" s="112"/>
      <c r="K1049" s="112"/>
      <c r="L1049" s="114">
        <f>Table13[[#This Row],[Per Unit Price]]*MAX(1,Table13[[#This Row],[Qty of Units]])*MAX(1,Table13[[#This Row],['#NCMs Served / FTEs Employed]])*MAX(1,Table13[[#This Row],[Duration of Service]])</f>
        <v>0</v>
      </c>
      <c r="M1049" s="112"/>
      <c r="N1049" s="114"/>
    </row>
    <row r="1050" spans="1:14" x14ac:dyDescent="0.25">
      <c r="A1050" s="111"/>
      <c r="B1050" s="111"/>
      <c r="C1050" s="123"/>
      <c r="D1050" s="112" t="str">
        <f>_xlfn.XLOOKUP(Table13[[#This Row],[Service]],Validation!$A$2:$A$14,Validation!$B$2:$B$14,"",0,1)</f>
        <v/>
      </c>
      <c r="E1050" s="112"/>
      <c r="F1050" s="113"/>
      <c r="G1050" s="114"/>
      <c r="H1050" s="115"/>
      <c r="I1050" s="112"/>
      <c r="J1050" s="112"/>
      <c r="K1050" s="112"/>
      <c r="L1050" s="114">
        <f>Table13[[#This Row],[Per Unit Price]]*MAX(1,Table13[[#This Row],[Qty of Units]])*MAX(1,Table13[[#This Row],['#NCMs Served / FTEs Employed]])*MAX(1,Table13[[#This Row],[Duration of Service]])</f>
        <v>0</v>
      </c>
      <c r="M1050" s="112"/>
      <c r="N1050" s="114"/>
    </row>
    <row r="1051" spans="1:14" x14ac:dyDescent="0.25">
      <c r="A1051" s="111"/>
      <c r="B1051" s="111"/>
      <c r="C1051" s="123"/>
      <c r="D1051" s="112" t="str">
        <f>_xlfn.XLOOKUP(Table13[[#This Row],[Service]],Validation!$A$2:$A$14,Validation!$B$2:$B$14,"",0,1)</f>
        <v/>
      </c>
      <c r="E1051" s="112"/>
      <c r="F1051" s="113"/>
      <c r="G1051" s="114"/>
      <c r="H1051" s="115"/>
      <c r="I1051" s="112"/>
      <c r="J1051" s="112"/>
      <c r="K1051" s="112"/>
      <c r="L1051" s="114">
        <f>Table13[[#This Row],[Per Unit Price]]*MAX(1,Table13[[#This Row],[Qty of Units]])*MAX(1,Table13[[#This Row],['#NCMs Served / FTEs Employed]])*MAX(1,Table13[[#This Row],[Duration of Service]])</f>
        <v>0</v>
      </c>
      <c r="M1051" s="112"/>
      <c r="N1051" s="114"/>
    </row>
    <row r="1052" spans="1:14" x14ac:dyDescent="0.25">
      <c r="A1052" s="111"/>
      <c r="B1052" s="111"/>
      <c r="C1052" s="123"/>
      <c r="D1052" s="112" t="str">
        <f>_xlfn.XLOOKUP(Table13[[#This Row],[Service]],Validation!$A$2:$A$14,Validation!$B$2:$B$14,"",0,1)</f>
        <v/>
      </c>
      <c r="E1052" s="112"/>
      <c r="F1052" s="113"/>
      <c r="G1052" s="114"/>
      <c r="H1052" s="115"/>
      <c r="I1052" s="112"/>
      <c r="J1052" s="112"/>
      <c r="K1052" s="112"/>
      <c r="L1052" s="114">
        <f>Table13[[#This Row],[Per Unit Price]]*MAX(1,Table13[[#This Row],[Qty of Units]])*MAX(1,Table13[[#This Row],['#NCMs Served / FTEs Employed]])*MAX(1,Table13[[#This Row],[Duration of Service]])</f>
        <v>0</v>
      </c>
      <c r="M1052" s="112"/>
      <c r="N1052" s="114"/>
    </row>
    <row r="1053" spans="1:14" x14ac:dyDescent="0.25">
      <c r="A1053" s="111"/>
      <c r="B1053" s="111"/>
      <c r="C1053" s="123"/>
      <c r="D1053" s="112" t="str">
        <f>_xlfn.XLOOKUP(Table13[[#This Row],[Service]],Validation!$A$2:$A$14,Validation!$B$2:$B$14,"",0,1)</f>
        <v/>
      </c>
      <c r="E1053" s="112"/>
      <c r="F1053" s="113"/>
      <c r="G1053" s="114"/>
      <c r="H1053" s="115"/>
      <c r="I1053" s="112"/>
      <c r="J1053" s="112"/>
      <c r="K1053" s="112"/>
      <c r="L1053" s="114">
        <f>Table13[[#This Row],[Per Unit Price]]*MAX(1,Table13[[#This Row],[Qty of Units]])*MAX(1,Table13[[#This Row],['#NCMs Served / FTEs Employed]])*MAX(1,Table13[[#This Row],[Duration of Service]])</f>
        <v>0</v>
      </c>
      <c r="M1053" s="112"/>
      <c r="N1053" s="114"/>
    </row>
    <row r="1054" spans="1:14" x14ac:dyDescent="0.25">
      <c r="A1054" s="111"/>
      <c r="B1054" s="111"/>
      <c r="C1054" s="123"/>
      <c r="D1054" s="112" t="str">
        <f>_xlfn.XLOOKUP(Table13[[#This Row],[Service]],Validation!$A$2:$A$14,Validation!$B$2:$B$14,"",0,1)</f>
        <v/>
      </c>
      <c r="E1054" s="112"/>
      <c r="F1054" s="113"/>
      <c r="G1054" s="114"/>
      <c r="H1054" s="115"/>
      <c r="I1054" s="112"/>
      <c r="J1054" s="112"/>
      <c r="K1054" s="112"/>
      <c r="L1054" s="114">
        <f>Table13[[#This Row],[Per Unit Price]]*MAX(1,Table13[[#This Row],[Qty of Units]])*MAX(1,Table13[[#This Row],['#NCMs Served / FTEs Employed]])*MAX(1,Table13[[#This Row],[Duration of Service]])</f>
        <v>0</v>
      </c>
      <c r="M1054" s="112"/>
      <c r="N1054" s="114"/>
    </row>
    <row r="1055" spans="1:14" x14ac:dyDescent="0.25">
      <c r="A1055" s="111"/>
      <c r="B1055" s="111"/>
      <c r="C1055" s="123"/>
      <c r="D1055" s="112" t="str">
        <f>_xlfn.XLOOKUP(Table13[[#This Row],[Service]],Validation!$A$2:$A$14,Validation!$B$2:$B$14,"",0,1)</f>
        <v/>
      </c>
      <c r="E1055" s="112"/>
      <c r="F1055" s="113"/>
      <c r="G1055" s="114"/>
      <c r="H1055" s="115"/>
      <c r="I1055" s="112"/>
      <c r="J1055" s="112"/>
      <c r="K1055" s="112"/>
      <c r="L1055" s="114">
        <f>Table13[[#This Row],[Per Unit Price]]*MAX(1,Table13[[#This Row],[Qty of Units]])*MAX(1,Table13[[#This Row],['#NCMs Served / FTEs Employed]])*MAX(1,Table13[[#This Row],[Duration of Service]])</f>
        <v>0</v>
      </c>
      <c r="M1055" s="112"/>
      <c r="N1055" s="114"/>
    </row>
    <row r="1056" spans="1:14" x14ac:dyDescent="0.25">
      <c r="A1056" s="111"/>
      <c r="B1056" s="111"/>
      <c r="C1056" s="123"/>
      <c r="D1056" s="112" t="str">
        <f>_xlfn.XLOOKUP(Table13[[#This Row],[Service]],Validation!$A$2:$A$14,Validation!$B$2:$B$14,"",0,1)</f>
        <v/>
      </c>
      <c r="E1056" s="112"/>
      <c r="F1056" s="113"/>
      <c r="G1056" s="114"/>
      <c r="H1056" s="115"/>
      <c r="I1056" s="112"/>
      <c r="J1056" s="112"/>
      <c r="K1056" s="112"/>
      <c r="L1056" s="114">
        <f>Table13[[#This Row],[Per Unit Price]]*MAX(1,Table13[[#This Row],[Qty of Units]])*MAX(1,Table13[[#This Row],['#NCMs Served / FTEs Employed]])*MAX(1,Table13[[#This Row],[Duration of Service]])</f>
        <v>0</v>
      </c>
      <c r="M1056" s="112"/>
      <c r="N1056" s="114"/>
    </row>
    <row r="1057" spans="1:14" x14ac:dyDescent="0.25">
      <c r="A1057" s="111"/>
      <c r="B1057" s="111"/>
      <c r="C1057" s="123"/>
      <c r="D1057" s="112" t="str">
        <f>_xlfn.XLOOKUP(Table13[[#This Row],[Service]],Validation!$A$2:$A$14,Validation!$B$2:$B$14,"",0,1)</f>
        <v/>
      </c>
      <c r="E1057" s="112"/>
      <c r="F1057" s="113"/>
      <c r="G1057" s="114"/>
      <c r="H1057" s="115"/>
      <c r="I1057" s="112"/>
      <c r="J1057" s="112"/>
      <c r="K1057" s="112"/>
      <c r="L1057" s="114">
        <f>Table13[[#This Row],[Per Unit Price]]*MAX(1,Table13[[#This Row],[Qty of Units]])*MAX(1,Table13[[#This Row],['#NCMs Served / FTEs Employed]])*MAX(1,Table13[[#This Row],[Duration of Service]])</f>
        <v>0</v>
      </c>
      <c r="M1057" s="112"/>
      <c r="N1057" s="114"/>
    </row>
    <row r="1058" spans="1:14" x14ac:dyDescent="0.25">
      <c r="A1058" s="111"/>
      <c r="B1058" s="111"/>
      <c r="C1058" s="123"/>
      <c r="D1058" s="112" t="str">
        <f>_xlfn.XLOOKUP(Table13[[#This Row],[Service]],Validation!$A$2:$A$14,Validation!$B$2:$B$14,"",0,1)</f>
        <v/>
      </c>
      <c r="E1058" s="112"/>
      <c r="F1058" s="113"/>
      <c r="G1058" s="114"/>
      <c r="H1058" s="115"/>
      <c r="I1058" s="112"/>
      <c r="J1058" s="112"/>
      <c r="K1058" s="112"/>
      <c r="L1058" s="114">
        <f>Table13[[#This Row],[Per Unit Price]]*MAX(1,Table13[[#This Row],[Qty of Units]])*MAX(1,Table13[[#This Row],['#NCMs Served / FTEs Employed]])*MAX(1,Table13[[#This Row],[Duration of Service]])</f>
        <v>0</v>
      </c>
      <c r="M1058" s="112"/>
      <c r="N1058" s="114"/>
    </row>
    <row r="1059" spans="1:14" x14ac:dyDescent="0.25">
      <c r="A1059" s="111"/>
      <c r="B1059" s="111"/>
      <c r="C1059" s="123"/>
      <c r="D1059" s="112" t="str">
        <f>_xlfn.XLOOKUP(Table13[[#This Row],[Service]],Validation!$A$2:$A$14,Validation!$B$2:$B$14,"",0,1)</f>
        <v/>
      </c>
      <c r="E1059" s="112"/>
      <c r="F1059" s="113"/>
      <c r="G1059" s="114"/>
      <c r="H1059" s="115"/>
      <c r="I1059" s="112"/>
      <c r="J1059" s="112"/>
      <c r="K1059" s="112"/>
      <c r="L1059" s="114">
        <f>Table13[[#This Row],[Per Unit Price]]*MAX(1,Table13[[#This Row],[Qty of Units]])*MAX(1,Table13[[#This Row],['#NCMs Served / FTEs Employed]])*MAX(1,Table13[[#This Row],[Duration of Service]])</f>
        <v>0</v>
      </c>
      <c r="M1059" s="112"/>
      <c r="N1059" s="114"/>
    </row>
    <row r="1060" spans="1:14" x14ac:dyDescent="0.25">
      <c r="A1060" s="111"/>
      <c r="B1060" s="111"/>
      <c r="C1060" s="123"/>
      <c r="D1060" s="112" t="str">
        <f>_xlfn.XLOOKUP(Table13[[#This Row],[Service]],Validation!$A$2:$A$14,Validation!$B$2:$B$14,"",0,1)</f>
        <v/>
      </c>
      <c r="E1060" s="112"/>
      <c r="F1060" s="113"/>
      <c r="G1060" s="114"/>
      <c r="H1060" s="115"/>
      <c r="I1060" s="112"/>
      <c r="J1060" s="112"/>
      <c r="K1060" s="112"/>
      <c r="L1060" s="114">
        <f>Table13[[#This Row],[Per Unit Price]]*MAX(1,Table13[[#This Row],[Qty of Units]])*MAX(1,Table13[[#This Row],['#NCMs Served / FTEs Employed]])*MAX(1,Table13[[#This Row],[Duration of Service]])</f>
        <v>0</v>
      </c>
      <c r="M1060" s="112"/>
      <c r="N1060" s="114"/>
    </row>
    <row r="1061" spans="1:14" x14ac:dyDescent="0.25">
      <c r="A1061" s="111"/>
      <c r="B1061" s="111"/>
      <c r="C1061" s="123"/>
      <c r="D1061" s="112" t="str">
        <f>_xlfn.XLOOKUP(Table13[[#This Row],[Service]],Validation!$A$2:$A$14,Validation!$B$2:$B$14,"",0,1)</f>
        <v/>
      </c>
      <c r="E1061" s="112"/>
      <c r="F1061" s="113"/>
      <c r="G1061" s="114"/>
      <c r="H1061" s="115"/>
      <c r="I1061" s="112"/>
      <c r="J1061" s="112"/>
      <c r="K1061" s="112"/>
      <c r="L1061" s="114">
        <f>Table13[[#This Row],[Per Unit Price]]*MAX(1,Table13[[#This Row],[Qty of Units]])*MAX(1,Table13[[#This Row],['#NCMs Served / FTEs Employed]])*MAX(1,Table13[[#This Row],[Duration of Service]])</f>
        <v>0</v>
      </c>
      <c r="M1061" s="112"/>
      <c r="N1061" s="114"/>
    </row>
    <row r="1062" spans="1:14" x14ac:dyDescent="0.25">
      <c r="A1062" s="111"/>
      <c r="B1062" s="111"/>
      <c r="C1062" s="123"/>
      <c r="D1062" s="112" t="str">
        <f>_xlfn.XLOOKUP(Table13[[#This Row],[Service]],Validation!$A$2:$A$14,Validation!$B$2:$B$14,"",0,1)</f>
        <v/>
      </c>
      <c r="E1062" s="112"/>
      <c r="F1062" s="113"/>
      <c r="G1062" s="114"/>
      <c r="H1062" s="115"/>
      <c r="I1062" s="112"/>
      <c r="J1062" s="112"/>
      <c r="K1062" s="112"/>
      <c r="L1062" s="114">
        <f>Table13[[#This Row],[Per Unit Price]]*MAX(1,Table13[[#This Row],[Qty of Units]])*MAX(1,Table13[[#This Row],['#NCMs Served / FTEs Employed]])*MAX(1,Table13[[#This Row],[Duration of Service]])</f>
        <v>0</v>
      </c>
      <c r="M1062" s="112"/>
      <c r="N1062" s="114"/>
    </row>
    <row r="1063" spans="1:14" x14ac:dyDescent="0.25">
      <c r="A1063" s="111"/>
      <c r="B1063" s="111"/>
      <c r="C1063" s="123"/>
      <c r="D1063" s="112" t="str">
        <f>_xlfn.XLOOKUP(Table13[[#This Row],[Service]],Validation!$A$2:$A$14,Validation!$B$2:$B$14,"",0,1)</f>
        <v/>
      </c>
      <c r="E1063" s="112"/>
      <c r="F1063" s="113"/>
      <c r="G1063" s="114"/>
      <c r="H1063" s="115"/>
      <c r="I1063" s="112"/>
      <c r="J1063" s="112"/>
      <c r="K1063" s="112"/>
      <c r="L1063" s="114">
        <f>Table13[[#This Row],[Per Unit Price]]*MAX(1,Table13[[#This Row],[Qty of Units]])*MAX(1,Table13[[#This Row],['#NCMs Served / FTEs Employed]])*MAX(1,Table13[[#This Row],[Duration of Service]])</f>
        <v>0</v>
      </c>
      <c r="M1063" s="112"/>
      <c r="N1063" s="114"/>
    </row>
    <row r="1064" spans="1:14" x14ac:dyDescent="0.25">
      <c r="A1064" s="111"/>
      <c r="B1064" s="111"/>
      <c r="C1064" s="123"/>
      <c r="D1064" s="112" t="str">
        <f>_xlfn.XLOOKUP(Table13[[#This Row],[Service]],Validation!$A$2:$A$14,Validation!$B$2:$B$14,"",0,1)</f>
        <v/>
      </c>
      <c r="E1064" s="112"/>
      <c r="F1064" s="113"/>
      <c r="G1064" s="114"/>
      <c r="H1064" s="115"/>
      <c r="I1064" s="112"/>
      <c r="J1064" s="112"/>
      <c r="K1064" s="112"/>
      <c r="L1064" s="114">
        <f>Table13[[#This Row],[Per Unit Price]]*MAX(1,Table13[[#This Row],[Qty of Units]])*MAX(1,Table13[[#This Row],['#NCMs Served / FTEs Employed]])*MAX(1,Table13[[#This Row],[Duration of Service]])</f>
        <v>0</v>
      </c>
      <c r="M1064" s="112"/>
      <c r="N1064" s="114"/>
    </row>
    <row r="1065" spans="1:14" x14ac:dyDescent="0.25">
      <c r="A1065" s="111"/>
      <c r="B1065" s="111"/>
      <c r="C1065" s="123"/>
      <c r="D1065" s="112" t="str">
        <f>_xlfn.XLOOKUP(Table13[[#This Row],[Service]],Validation!$A$2:$A$14,Validation!$B$2:$B$14,"",0,1)</f>
        <v/>
      </c>
      <c r="E1065" s="112"/>
      <c r="F1065" s="113"/>
      <c r="G1065" s="114"/>
      <c r="H1065" s="115"/>
      <c r="I1065" s="112"/>
      <c r="J1065" s="112"/>
      <c r="K1065" s="112"/>
      <c r="L1065" s="114">
        <f>Table13[[#This Row],[Per Unit Price]]*MAX(1,Table13[[#This Row],[Qty of Units]])*MAX(1,Table13[[#This Row],['#NCMs Served / FTEs Employed]])*MAX(1,Table13[[#This Row],[Duration of Service]])</f>
        <v>0</v>
      </c>
      <c r="M1065" s="112"/>
      <c r="N1065" s="114"/>
    </row>
    <row r="1066" spans="1:14" x14ac:dyDescent="0.25">
      <c r="A1066" s="111"/>
      <c r="B1066" s="111"/>
      <c r="C1066" s="123"/>
      <c r="D1066" s="112" t="str">
        <f>_xlfn.XLOOKUP(Table13[[#This Row],[Service]],Validation!$A$2:$A$14,Validation!$B$2:$B$14,"",0,1)</f>
        <v/>
      </c>
      <c r="E1066" s="112"/>
      <c r="F1066" s="113"/>
      <c r="G1066" s="114"/>
      <c r="H1066" s="115"/>
      <c r="I1066" s="112"/>
      <c r="J1066" s="112"/>
      <c r="K1066" s="112"/>
      <c r="L1066" s="114">
        <f>Table13[[#This Row],[Per Unit Price]]*MAX(1,Table13[[#This Row],[Qty of Units]])*MAX(1,Table13[[#This Row],['#NCMs Served / FTEs Employed]])*MAX(1,Table13[[#This Row],[Duration of Service]])</f>
        <v>0</v>
      </c>
      <c r="M1066" s="112"/>
      <c r="N1066" s="114"/>
    </row>
    <row r="1067" spans="1:14" x14ac:dyDescent="0.25">
      <c r="A1067" s="111"/>
      <c r="B1067" s="111"/>
      <c r="C1067" s="123"/>
      <c r="D1067" s="112" t="str">
        <f>_xlfn.XLOOKUP(Table13[[#This Row],[Service]],Validation!$A$2:$A$14,Validation!$B$2:$B$14,"",0,1)</f>
        <v/>
      </c>
      <c r="E1067" s="112"/>
      <c r="F1067" s="113"/>
      <c r="G1067" s="114"/>
      <c r="H1067" s="115"/>
      <c r="I1067" s="112"/>
      <c r="J1067" s="112"/>
      <c r="K1067" s="112"/>
      <c r="L1067" s="114">
        <f>Table13[[#This Row],[Per Unit Price]]*MAX(1,Table13[[#This Row],[Qty of Units]])*MAX(1,Table13[[#This Row],['#NCMs Served / FTEs Employed]])*MAX(1,Table13[[#This Row],[Duration of Service]])</f>
        <v>0</v>
      </c>
      <c r="M1067" s="112"/>
      <c r="N1067" s="114"/>
    </row>
    <row r="1068" spans="1:14" x14ac:dyDescent="0.25">
      <c r="A1068" s="111"/>
      <c r="B1068" s="111"/>
      <c r="C1068" s="123"/>
      <c r="D1068" s="112" t="str">
        <f>_xlfn.XLOOKUP(Table13[[#This Row],[Service]],Validation!$A$2:$A$14,Validation!$B$2:$B$14,"",0,1)</f>
        <v/>
      </c>
      <c r="E1068" s="112"/>
      <c r="F1068" s="113"/>
      <c r="G1068" s="114"/>
      <c r="H1068" s="115"/>
      <c r="I1068" s="112"/>
      <c r="J1068" s="112"/>
      <c r="K1068" s="112"/>
      <c r="L1068" s="114">
        <f>Table13[[#This Row],[Per Unit Price]]*MAX(1,Table13[[#This Row],[Qty of Units]])*MAX(1,Table13[[#This Row],['#NCMs Served / FTEs Employed]])*MAX(1,Table13[[#This Row],[Duration of Service]])</f>
        <v>0</v>
      </c>
      <c r="M1068" s="112"/>
      <c r="N1068" s="114"/>
    </row>
    <row r="1069" spans="1:14" x14ac:dyDescent="0.25">
      <c r="A1069" s="111"/>
      <c r="B1069" s="111"/>
      <c r="C1069" s="123"/>
      <c r="D1069" s="112" t="str">
        <f>_xlfn.XLOOKUP(Table13[[#This Row],[Service]],Validation!$A$2:$A$14,Validation!$B$2:$B$14,"",0,1)</f>
        <v/>
      </c>
      <c r="E1069" s="112"/>
      <c r="F1069" s="113"/>
      <c r="G1069" s="114"/>
      <c r="H1069" s="115"/>
      <c r="I1069" s="112"/>
      <c r="J1069" s="112"/>
      <c r="K1069" s="112"/>
      <c r="L1069" s="114">
        <f>Table13[[#This Row],[Per Unit Price]]*MAX(1,Table13[[#This Row],[Qty of Units]])*MAX(1,Table13[[#This Row],['#NCMs Served / FTEs Employed]])*MAX(1,Table13[[#This Row],[Duration of Service]])</f>
        <v>0</v>
      </c>
      <c r="M1069" s="112"/>
      <c r="N1069" s="114"/>
    </row>
    <row r="1070" spans="1:14" x14ac:dyDescent="0.25">
      <c r="A1070" s="111"/>
      <c r="B1070" s="111"/>
      <c r="C1070" s="123"/>
      <c r="D1070" s="112" t="str">
        <f>_xlfn.XLOOKUP(Table13[[#This Row],[Service]],Validation!$A$2:$A$14,Validation!$B$2:$B$14,"",0,1)</f>
        <v/>
      </c>
      <c r="E1070" s="112"/>
      <c r="F1070" s="113"/>
      <c r="G1070" s="114"/>
      <c r="H1070" s="115"/>
      <c r="I1070" s="112"/>
      <c r="J1070" s="112"/>
      <c r="K1070" s="112"/>
      <c r="L1070" s="114">
        <f>Table13[[#This Row],[Per Unit Price]]*MAX(1,Table13[[#This Row],[Qty of Units]])*MAX(1,Table13[[#This Row],['#NCMs Served / FTEs Employed]])*MAX(1,Table13[[#This Row],[Duration of Service]])</f>
        <v>0</v>
      </c>
      <c r="M1070" s="112"/>
      <c r="N1070" s="114"/>
    </row>
    <row r="1071" spans="1:14" x14ac:dyDescent="0.25">
      <c r="A1071" s="111"/>
      <c r="B1071" s="111"/>
      <c r="C1071" s="123"/>
      <c r="D1071" s="112" t="str">
        <f>_xlfn.XLOOKUP(Table13[[#This Row],[Service]],Validation!$A$2:$A$14,Validation!$B$2:$B$14,"",0,1)</f>
        <v/>
      </c>
      <c r="E1071" s="112"/>
      <c r="F1071" s="113"/>
      <c r="G1071" s="114"/>
      <c r="H1071" s="115"/>
      <c r="I1071" s="112"/>
      <c r="J1071" s="112"/>
      <c r="K1071" s="112"/>
      <c r="L1071" s="114">
        <f>Table13[[#This Row],[Per Unit Price]]*MAX(1,Table13[[#This Row],[Qty of Units]])*MAX(1,Table13[[#This Row],['#NCMs Served / FTEs Employed]])*MAX(1,Table13[[#This Row],[Duration of Service]])</f>
        <v>0</v>
      </c>
      <c r="M1071" s="112"/>
      <c r="N1071" s="114"/>
    </row>
    <row r="1072" spans="1:14" x14ac:dyDescent="0.25">
      <c r="A1072" s="111"/>
      <c r="B1072" s="111"/>
      <c r="C1072" s="123"/>
      <c r="D1072" s="112" t="str">
        <f>_xlfn.XLOOKUP(Table13[[#This Row],[Service]],Validation!$A$2:$A$14,Validation!$B$2:$B$14,"",0,1)</f>
        <v/>
      </c>
      <c r="E1072" s="112"/>
      <c r="F1072" s="113"/>
      <c r="G1072" s="114"/>
      <c r="H1072" s="115"/>
      <c r="I1072" s="112"/>
      <c r="J1072" s="112"/>
      <c r="K1072" s="112"/>
      <c r="L1072" s="114">
        <f>Table13[[#This Row],[Per Unit Price]]*MAX(1,Table13[[#This Row],[Qty of Units]])*MAX(1,Table13[[#This Row],['#NCMs Served / FTEs Employed]])*MAX(1,Table13[[#This Row],[Duration of Service]])</f>
        <v>0</v>
      </c>
      <c r="M1072" s="112"/>
      <c r="N1072" s="114"/>
    </row>
    <row r="1073" spans="1:14" x14ac:dyDescent="0.25">
      <c r="A1073" s="111"/>
      <c r="B1073" s="111"/>
      <c r="C1073" s="123"/>
      <c r="D1073" s="112" t="str">
        <f>_xlfn.XLOOKUP(Table13[[#This Row],[Service]],Validation!$A$2:$A$14,Validation!$B$2:$B$14,"",0,1)</f>
        <v/>
      </c>
      <c r="E1073" s="112"/>
      <c r="F1073" s="113"/>
      <c r="G1073" s="114"/>
      <c r="H1073" s="115"/>
      <c r="I1073" s="112"/>
      <c r="J1073" s="112"/>
      <c r="K1073" s="112"/>
      <c r="L1073" s="114">
        <f>Table13[[#This Row],[Per Unit Price]]*MAX(1,Table13[[#This Row],[Qty of Units]])*MAX(1,Table13[[#This Row],['#NCMs Served / FTEs Employed]])*MAX(1,Table13[[#This Row],[Duration of Service]])</f>
        <v>0</v>
      </c>
      <c r="M1073" s="112"/>
      <c r="N1073" s="114"/>
    </row>
    <row r="1074" spans="1:14" x14ac:dyDescent="0.25">
      <c r="A1074" s="111"/>
      <c r="B1074" s="111"/>
      <c r="C1074" s="123"/>
      <c r="D1074" s="112" t="str">
        <f>_xlfn.XLOOKUP(Table13[[#This Row],[Service]],Validation!$A$2:$A$14,Validation!$B$2:$B$14,"",0,1)</f>
        <v/>
      </c>
      <c r="E1074" s="112"/>
      <c r="F1074" s="113"/>
      <c r="G1074" s="114"/>
      <c r="H1074" s="115"/>
      <c r="I1074" s="112"/>
      <c r="J1074" s="112"/>
      <c r="K1074" s="112"/>
      <c r="L1074" s="114">
        <f>Table13[[#This Row],[Per Unit Price]]*MAX(1,Table13[[#This Row],[Qty of Units]])*MAX(1,Table13[[#This Row],['#NCMs Served / FTEs Employed]])*MAX(1,Table13[[#This Row],[Duration of Service]])</f>
        <v>0</v>
      </c>
      <c r="M1074" s="112"/>
      <c r="N1074" s="114"/>
    </row>
    <row r="1075" spans="1:14" x14ac:dyDescent="0.25">
      <c r="A1075" s="111"/>
      <c r="B1075" s="111"/>
      <c r="C1075" s="123"/>
      <c r="D1075" s="112" t="str">
        <f>_xlfn.XLOOKUP(Table13[[#This Row],[Service]],Validation!$A$2:$A$14,Validation!$B$2:$B$14,"",0,1)</f>
        <v/>
      </c>
      <c r="E1075" s="112"/>
      <c r="F1075" s="113"/>
      <c r="G1075" s="114"/>
      <c r="H1075" s="115"/>
      <c r="I1075" s="112"/>
      <c r="J1075" s="112"/>
      <c r="K1075" s="112"/>
      <c r="L1075" s="114">
        <f>Table13[[#This Row],[Per Unit Price]]*MAX(1,Table13[[#This Row],[Qty of Units]])*MAX(1,Table13[[#This Row],['#NCMs Served / FTEs Employed]])*MAX(1,Table13[[#This Row],[Duration of Service]])</f>
        <v>0</v>
      </c>
      <c r="M1075" s="112"/>
      <c r="N1075" s="114"/>
    </row>
    <row r="1076" spans="1:14" x14ac:dyDescent="0.25">
      <c r="A1076" s="111"/>
      <c r="B1076" s="111"/>
      <c r="C1076" s="123"/>
      <c r="D1076" s="112" t="str">
        <f>_xlfn.XLOOKUP(Table13[[#This Row],[Service]],Validation!$A$2:$A$14,Validation!$B$2:$B$14,"",0,1)</f>
        <v/>
      </c>
      <c r="E1076" s="112"/>
      <c r="F1076" s="113"/>
      <c r="G1076" s="114"/>
      <c r="H1076" s="115"/>
      <c r="I1076" s="112"/>
      <c r="J1076" s="112"/>
      <c r="K1076" s="112"/>
      <c r="L1076" s="114">
        <f>Table13[[#This Row],[Per Unit Price]]*MAX(1,Table13[[#This Row],[Qty of Units]])*MAX(1,Table13[[#This Row],['#NCMs Served / FTEs Employed]])*MAX(1,Table13[[#This Row],[Duration of Service]])</f>
        <v>0</v>
      </c>
      <c r="M1076" s="112"/>
      <c r="N1076" s="114"/>
    </row>
    <row r="1077" spans="1:14" x14ac:dyDescent="0.25">
      <c r="A1077" s="111"/>
      <c r="B1077" s="111"/>
      <c r="C1077" s="123"/>
      <c r="D1077" s="112" t="str">
        <f>_xlfn.XLOOKUP(Table13[[#This Row],[Service]],Validation!$A$2:$A$14,Validation!$B$2:$B$14,"",0,1)</f>
        <v/>
      </c>
      <c r="E1077" s="112"/>
      <c r="F1077" s="113"/>
      <c r="G1077" s="114"/>
      <c r="H1077" s="115"/>
      <c r="I1077" s="112"/>
      <c r="J1077" s="112"/>
      <c r="K1077" s="112"/>
      <c r="L1077" s="114">
        <f>Table13[[#This Row],[Per Unit Price]]*MAX(1,Table13[[#This Row],[Qty of Units]])*MAX(1,Table13[[#This Row],['#NCMs Served / FTEs Employed]])*MAX(1,Table13[[#This Row],[Duration of Service]])</f>
        <v>0</v>
      </c>
      <c r="M1077" s="112"/>
      <c r="N1077" s="114"/>
    </row>
    <row r="1078" spans="1:14" x14ac:dyDescent="0.25">
      <c r="A1078" s="111"/>
      <c r="B1078" s="111"/>
      <c r="C1078" s="123"/>
      <c r="D1078" s="112" t="str">
        <f>_xlfn.XLOOKUP(Table13[[#This Row],[Service]],Validation!$A$2:$A$14,Validation!$B$2:$B$14,"",0,1)</f>
        <v/>
      </c>
      <c r="E1078" s="112"/>
      <c r="F1078" s="113"/>
      <c r="G1078" s="114"/>
      <c r="H1078" s="115"/>
      <c r="I1078" s="112"/>
      <c r="J1078" s="112"/>
      <c r="K1078" s="112"/>
      <c r="L1078" s="114">
        <f>Table13[[#This Row],[Per Unit Price]]*MAX(1,Table13[[#This Row],[Qty of Units]])*MAX(1,Table13[[#This Row],['#NCMs Served / FTEs Employed]])*MAX(1,Table13[[#This Row],[Duration of Service]])</f>
        <v>0</v>
      </c>
      <c r="M1078" s="112"/>
      <c r="N1078" s="114"/>
    </row>
    <row r="1079" spans="1:14" x14ac:dyDescent="0.25">
      <c r="A1079" s="111"/>
      <c r="B1079" s="111"/>
      <c r="C1079" s="123"/>
      <c r="D1079" s="112" t="str">
        <f>_xlfn.XLOOKUP(Table13[[#This Row],[Service]],Validation!$A$2:$A$14,Validation!$B$2:$B$14,"",0,1)</f>
        <v/>
      </c>
      <c r="E1079" s="112"/>
      <c r="F1079" s="113"/>
      <c r="G1079" s="114"/>
      <c r="H1079" s="115"/>
      <c r="I1079" s="112"/>
      <c r="J1079" s="112"/>
      <c r="K1079" s="112"/>
      <c r="L1079" s="114">
        <f>Table13[[#This Row],[Per Unit Price]]*MAX(1,Table13[[#This Row],[Qty of Units]])*MAX(1,Table13[[#This Row],['#NCMs Served / FTEs Employed]])*MAX(1,Table13[[#This Row],[Duration of Service]])</f>
        <v>0</v>
      </c>
      <c r="M1079" s="112"/>
      <c r="N1079" s="114"/>
    </row>
    <row r="1080" spans="1:14" x14ac:dyDescent="0.25">
      <c r="A1080" s="111"/>
      <c r="B1080" s="111"/>
      <c r="C1080" s="123"/>
      <c r="D1080" s="112" t="str">
        <f>_xlfn.XLOOKUP(Table13[[#This Row],[Service]],Validation!$A$2:$A$14,Validation!$B$2:$B$14,"",0,1)</f>
        <v/>
      </c>
      <c r="E1080" s="112"/>
      <c r="F1080" s="113"/>
      <c r="G1080" s="114"/>
      <c r="H1080" s="115"/>
      <c r="I1080" s="112"/>
      <c r="J1080" s="112"/>
      <c r="K1080" s="112"/>
      <c r="L1080" s="114">
        <f>Table13[[#This Row],[Per Unit Price]]*MAX(1,Table13[[#This Row],[Qty of Units]])*MAX(1,Table13[[#This Row],['#NCMs Served / FTEs Employed]])*MAX(1,Table13[[#This Row],[Duration of Service]])</f>
        <v>0</v>
      </c>
      <c r="M1080" s="112"/>
      <c r="N1080" s="114"/>
    </row>
    <row r="1081" spans="1:14" x14ac:dyDescent="0.25">
      <c r="A1081" s="111"/>
      <c r="B1081" s="111"/>
      <c r="C1081" s="123"/>
      <c r="D1081" s="112" t="str">
        <f>_xlfn.XLOOKUP(Table13[[#This Row],[Service]],Validation!$A$2:$A$14,Validation!$B$2:$B$14,"",0,1)</f>
        <v/>
      </c>
      <c r="E1081" s="112"/>
      <c r="F1081" s="113"/>
      <c r="G1081" s="114"/>
      <c r="H1081" s="115"/>
      <c r="I1081" s="112"/>
      <c r="J1081" s="112"/>
      <c r="K1081" s="112"/>
      <c r="L1081" s="114">
        <f>Table13[[#This Row],[Per Unit Price]]*MAX(1,Table13[[#This Row],[Qty of Units]])*MAX(1,Table13[[#This Row],['#NCMs Served / FTEs Employed]])*MAX(1,Table13[[#This Row],[Duration of Service]])</f>
        <v>0</v>
      </c>
      <c r="M1081" s="112"/>
      <c r="N1081" s="114"/>
    </row>
    <row r="1082" spans="1:14" x14ac:dyDescent="0.25">
      <c r="A1082" s="111"/>
      <c r="B1082" s="111"/>
      <c r="C1082" s="123"/>
      <c r="D1082" s="112" t="str">
        <f>_xlfn.XLOOKUP(Table13[[#This Row],[Service]],Validation!$A$2:$A$14,Validation!$B$2:$B$14,"",0,1)</f>
        <v/>
      </c>
      <c r="E1082" s="112"/>
      <c r="F1082" s="113"/>
      <c r="G1082" s="114"/>
      <c r="H1082" s="115"/>
      <c r="I1082" s="112"/>
      <c r="J1082" s="112"/>
      <c r="K1082" s="112"/>
      <c r="L1082" s="114">
        <f>Table13[[#This Row],[Per Unit Price]]*MAX(1,Table13[[#This Row],[Qty of Units]])*MAX(1,Table13[[#This Row],['#NCMs Served / FTEs Employed]])*MAX(1,Table13[[#This Row],[Duration of Service]])</f>
        <v>0</v>
      </c>
      <c r="M1082" s="112"/>
      <c r="N1082" s="114"/>
    </row>
    <row r="1083" spans="1:14" x14ac:dyDescent="0.25">
      <c r="A1083" s="111"/>
      <c r="B1083" s="111"/>
      <c r="C1083" s="123"/>
      <c r="D1083" s="112" t="str">
        <f>_xlfn.XLOOKUP(Table13[[#This Row],[Service]],Validation!$A$2:$A$14,Validation!$B$2:$B$14,"",0,1)</f>
        <v/>
      </c>
      <c r="E1083" s="112"/>
      <c r="F1083" s="113"/>
      <c r="G1083" s="114"/>
      <c r="H1083" s="115"/>
      <c r="I1083" s="112"/>
      <c r="J1083" s="112"/>
      <c r="K1083" s="112"/>
      <c r="L1083" s="114">
        <f>Table13[[#This Row],[Per Unit Price]]*MAX(1,Table13[[#This Row],[Qty of Units]])*MAX(1,Table13[[#This Row],['#NCMs Served / FTEs Employed]])*MAX(1,Table13[[#This Row],[Duration of Service]])</f>
        <v>0</v>
      </c>
      <c r="M1083" s="112"/>
      <c r="N1083" s="114"/>
    </row>
    <row r="1084" spans="1:14" x14ac:dyDescent="0.25">
      <c r="A1084" s="111"/>
      <c r="B1084" s="111"/>
      <c r="C1084" s="123"/>
      <c r="D1084" s="112" t="str">
        <f>_xlfn.XLOOKUP(Table13[[#This Row],[Service]],Validation!$A$2:$A$14,Validation!$B$2:$B$14,"",0,1)</f>
        <v/>
      </c>
      <c r="E1084" s="112"/>
      <c r="F1084" s="113"/>
      <c r="G1084" s="114"/>
      <c r="H1084" s="115"/>
      <c r="I1084" s="112"/>
      <c r="J1084" s="112"/>
      <c r="K1084" s="112"/>
      <c r="L1084" s="114">
        <f>Table13[[#This Row],[Per Unit Price]]*MAX(1,Table13[[#This Row],[Qty of Units]])*MAX(1,Table13[[#This Row],['#NCMs Served / FTEs Employed]])*MAX(1,Table13[[#This Row],[Duration of Service]])</f>
        <v>0</v>
      </c>
      <c r="M1084" s="112"/>
      <c r="N1084" s="114"/>
    </row>
    <row r="1085" spans="1:14" x14ac:dyDescent="0.25">
      <c r="A1085" s="111"/>
      <c r="B1085" s="111"/>
      <c r="C1085" s="123"/>
      <c r="D1085" s="112" t="str">
        <f>_xlfn.XLOOKUP(Table13[[#This Row],[Service]],Validation!$A$2:$A$14,Validation!$B$2:$B$14,"",0,1)</f>
        <v/>
      </c>
      <c r="E1085" s="112"/>
      <c r="F1085" s="113"/>
      <c r="G1085" s="114"/>
      <c r="H1085" s="115"/>
      <c r="I1085" s="112"/>
      <c r="J1085" s="112"/>
      <c r="K1085" s="112"/>
      <c r="L1085" s="114">
        <f>Table13[[#This Row],[Per Unit Price]]*MAX(1,Table13[[#This Row],[Qty of Units]])*MAX(1,Table13[[#This Row],['#NCMs Served / FTEs Employed]])*MAX(1,Table13[[#This Row],[Duration of Service]])</f>
        <v>0</v>
      </c>
      <c r="M1085" s="112"/>
      <c r="N1085" s="114"/>
    </row>
    <row r="1086" spans="1:14" x14ac:dyDescent="0.25">
      <c r="A1086" s="111"/>
      <c r="B1086" s="111"/>
      <c r="C1086" s="123"/>
      <c r="D1086" s="112" t="str">
        <f>_xlfn.XLOOKUP(Table13[[#This Row],[Service]],Validation!$A$2:$A$14,Validation!$B$2:$B$14,"",0,1)</f>
        <v/>
      </c>
      <c r="E1086" s="112"/>
      <c r="F1086" s="113"/>
      <c r="G1086" s="114"/>
      <c r="H1086" s="115"/>
      <c r="I1086" s="112"/>
      <c r="J1086" s="112"/>
      <c r="K1086" s="112"/>
      <c r="L1086" s="114">
        <f>Table13[[#This Row],[Per Unit Price]]*MAX(1,Table13[[#This Row],[Qty of Units]])*MAX(1,Table13[[#This Row],['#NCMs Served / FTEs Employed]])*MAX(1,Table13[[#This Row],[Duration of Service]])</f>
        <v>0</v>
      </c>
      <c r="M1086" s="112"/>
      <c r="N1086" s="114"/>
    </row>
    <row r="1087" spans="1:14" x14ac:dyDescent="0.25">
      <c r="A1087" s="111"/>
      <c r="B1087" s="111"/>
      <c r="C1087" s="123"/>
      <c r="D1087" s="112" t="str">
        <f>_xlfn.XLOOKUP(Table13[[#This Row],[Service]],Validation!$A$2:$A$14,Validation!$B$2:$B$14,"",0,1)</f>
        <v/>
      </c>
      <c r="E1087" s="112"/>
      <c r="F1087" s="113"/>
      <c r="G1087" s="114"/>
      <c r="H1087" s="115"/>
      <c r="I1087" s="112"/>
      <c r="J1087" s="112"/>
      <c r="K1087" s="112"/>
      <c r="L1087" s="114">
        <f>Table13[[#This Row],[Per Unit Price]]*MAX(1,Table13[[#This Row],[Qty of Units]])*MAX(1,Table13[[#This Row],['#NCMs Served / FTEs Employed]])*MAX(1,Table13[[#This Row],[Duration of Service]])</f>
        <v>0</v>
      </c>
      <c r="M1087" s="112"/>
      <c r="N1087" s="114"/>
    </row>
    <row r="1088" spans="1:14" x14ac:dyDescent="0.25">
      <c r="A1088" s="111"/>
      <c r="B1088" s="111"/>
      <c r="C1088" s="123"/>
      <c r="D1088" s="112" t="str">
        <f>_xlfn.XLOOKUP(Table13[[#This Row],[Service]],Validation!$A$2:$A$14,Validation!$B$2:$B$14,"",0,1)</f>
        <v/>
      </c>
      <c r="E1088" s="112"/>
      <c r="F1088" s="113"/>
      <c r="G1088" s="114"/>
      <c r="H1088" s="115"/>
      <c r="I1088" s="112"/>
      <c r="J1088" s="112"/>
      <c r="K1088" s="112"/>
      <c r="L1088" s="114">
        <f>Table13[[#This Row],[Per Unit Price]]*MAX(1,Table13[[#This Row],[Qty of Units]])*MAX(1,Table13[[#This Row],['#NCMs Served / FTEs Employed]])*MAX(1,Table13[[#This Row],[Duration of Service]])</f>
        <v>0</v>
      </c>
      <c r="M1088" s="112"/>
      <c r="N1088" s="114"/>
    </row>
    <row r="1089" spans="1:14" x14ac:dyDescent="0.25">
      <c r="A1089" s="111"/>
      <c r="B1089" s="111"/>
      <c r="C1089" s="123"/>
      <c r="D1089" s="112" t="str">
        <f>_xlfn.XLOOKUP(Table13[[#This Row],[Service]],Validation!$A$2:$A$14,Validation!$B$2:$B$14,"",0,1)</f>
        <v/>
      </c>
      <c r="E1089" s="112"/>
      <c r="F1089" s="113"/>
      <c r="G1089" s="114"/>
      <c r="H1089" s="115"/>
      <c r="I1089" s="112"/>
      <c r="J1089" s="112"/>
      <c r="K1089" s="112"/>
      <c r="L1089" s="114">
        <f>Table13[[#This Row],[Per Unit Price]]*MAX(1,Table13[[#This Row],[Qty of Units]])*MAX(1,Table13[[#This Row],['#NCMs Served / FTEs Employed]])*MAX(1,Table13[[#This Row],[Duration of Service]])</f>
        <v>0</v>
      </c>
      <c r="M1089" s="112"/>
      <c r="N1089" s="114"/>
    </row>
    <row r="1090" spans="1:14" x14ac:dyDescent="0.25">
      <c r="A1090" s="111"/>
      <c r="B1090" s="111"/>
      <c r="C1090" s="123"/>
      <c r="D1090" s="112" t="str">
        <f>_xlfn.XLOOKUP(Table13[[#This Row],[Service]],Validation!$A$2:$A$14,Validation!$B$2:$B$14,"",0,1)</f>
        <v/>
      </c>
      <c r="E1090" s="112"/>
      <c r="F1090" s="113"/>
      <c r="G1090" s="114"/>
      <c r="H1090" s="115"/>
      <c r="I1090" s="112"/>
      <c r="J1090" s="112"/>
      <c r="K1090" s="112"/>
      <c r="L1090" s="114">
        <f>Table13[[#This Row],[Per Unit Price]]*MAX(1,Table13[[#This Row],[Qty of Units]])*MAX(1,Table13[[#This Row],['#NCMs Served / FTEs Employed]])*MAX(1,Table13[[#This Row],[Duration of Service]])</f>
        <v>0</v>
      </c>
      <c r="M1090" s="112"/>
      <c r="N1090" s="114"/>
    </row>
    <row r="1091" spans="1:14" x14ac:dyDescent="0.25">
      <c r="A1091" s="111"/>
      <c r="B1091" s="111"/>
      <c r="C1091" s="123"/>
      <c r="D1091" s="112" t="str">
        <f>_xlfn.XLOOKUP(Table13[[#This Row],[Service]],Validation!$A$2:$A$14,Validation!$B$2:$B$14,"",0,1)</f>
        <v/>
      </c>
      <c r="E1091" s="112"/>
      <c r="F1091" s="113"/>
      <c r="G1091" s="114"/>
      <c r="H1091" s="115"/>
      <c r="I1091" s="112"/>
      <c r="J1091" s="112"/>
      <c r="K1091" s="112"/>
      <c r="L1091" s="114">
        <f>Table13[[#This Row],[Per Unit Price]]*MAX(1,Table13[[#This Row],[Qty of Units]])*MAX(1,Table13[[#This Row],['#NCMs Served / FTEs Employed]])*MAX(1,Table13[[#This Row],[Duration of Service]])</f>
        <v>0</v>
      </c>
      <c r="M1091" s="112"/>
      <c r="N1091" s="114"/>
    </row>
    <row r="1092" spans="1:14" x14ac:dyDescent="0.25">
      <c r="A1092" s="111"/>
      <c r="B1092" s="111"/>
      <c r="C1092" s="123"/>
      <c r="D1092" s="112" t="str">
        <f>_xlfn.XLOOKUP(Table13[[#This Row],[Service]],Validation!$A$2:$A$14,Validation!$B$2:$B$14,"",0,1)</f>
        <v/>
      </c>
      <c r="E1092" s="112"/>
      <c r="F1092" s="113"/>
      <c r="G1092" s="114"/>
      <c r="H1092" s="115"/>
      <c r="I1092" s="112"/>
      <c r="J1092" s="112"/>
      <c r="K1092" s="112"/>
      <c r="L1092" s="114">
        <f>Table13[[#This Row],[Per Unit Price]]*MAX(1,Table13[[#This Row],[Qty of Units]])*MAX(1,Table13[[#This Row],['#NCMs Served / FTEs Employed]])*MAX(1,Table13[[#This Row],[Duration of Service]])</f>
        <v>0</v>
      </c>
      <c r="M1092" s="112"/>
      <c r="N1092" s="114"/>
    </row>
    <row r="1093" spans="1:14" x14ac:dyDescent="0.25">
      <c r="A1093" s="111"/>
      <c r="B1093" s="111"/>
      <c r="C1093" s="123"/>
      <c r="D1093" s="112" t="str">
        <f>_xlfn.XLOOKUP(Table13[[#This Row],[Service]],Validation!$A$2:$A$14,Validation!$B$2:$B$14,"",0,1)</f>
        <v/>
      </c>
      <c r="E1093" s="112"/>
      <c r="F1093" s="113"/>
      <c r="G1093" s="114"/>
      <c r="H1093" s="115"/>
      <c r="I1093" s="112"/>
      <c r="J1093" s="112"/>
      <c r="K1093" s="112"/>
      <c r="L1093" s="114">
        <f>Table13[[#This Row],[Per Unit Price]]*MAX(1,Table13[[#This Row],[Qty of Units]])*MAX(1,Table13[[#This Row],['#NCMs Served / FTEs Employed]])*MAX(1,Table13[[#This Row],[Duration of Service]])</f>
        <v>0</v>
      </c>
      <c r="M1093" s="112"/>
      <c r="N1093" s="114"/>
    </row>
    <row r="1094" spans="1:14" x14ac:dyDescent="0.25">
      <c r="A1094" s="111"/>
      <c r="B1094" s="111"/>
      <c r="C1094" s="123"/>
      <c r="D1094" s="112" t="str">
        <f>_xlfn.XLOOKUP(Table13[[#This Row],[Service]],Validation!$A$2:$A$14,Validation!$B$2:$B$14,"",0,1)</f>
        <v/>
      </c>
      <c r="E1094" s="112"/>
      <c r="F1094" s="113"/>
      <c r="G1094" s="114"/>
      <c r="H1094" s="115"/>
      <c r="I1094" s="112"/>
      <c r="J1094" s="112"/>
      <c r="K1094" s="112"/>
      <c r="L1094" s="114">
        <f>Table13[[#This Row],[Per Unit Price]]*MAX(1,Table13[[#This Row],[Qty of Units]])*MAX(1,Table13[[#This Row],['#NCMs Served / FTEs Employed]])*MAX(1,Table13[[#This Row],[Duration of Service]])</f>
        <v>0</v>
      </c>
      <c r="M1094" s="112"/>
      <c r="N1094" s="114"/>
    </row>
    <row r="1095" spans="1:14" x14ac:dyDescent="0.25">
      <c r="A1095" s="111"/>
      <c r="B1095" s="111"/>
      <c r="C1095" s="123"/>
      <c r="D1095" s="112" t="str">
        <f>_xlfn.XLOOKUP(Table13[[#This Row],[Service]],Validation!$A$2:$A$14,Validation!$B$2:$B$14,"",0,1)</f>
        <v/>
      </c>
      <c r="E1095" s="112"/>
      <c r="F1095" s="113"/>
      <c r="G1095" s="114"/>
      <c r="H1095" s="115"/>
      <c r="I1095" s="112"/>
      <c r="J1095" s="112"/>
      <c r="K1095" s="112"/>
      <c r="L1095" s="114">
        <f>Table13[[#This Row],[Per Unit Price]]*MAX(1,Table13[[#This Row],[Qty of Units]])*MAX(1,Table13[[#This Row],['#NCMs Served / FTEs Employed]])*MAX(1,Table13[[#This Row],[Duration of Service]])</f>
        <v>0</v>
      </c>
      <c r="M1095" s="112"/>
      <c r="N1095" s="114"/>
    </row>
    <row r="1096" spans="1:14" x14ac:dyDescent="0.25">
      <c r="A1096" s="111"/>
      <c r="B1096" s="111"/>
      <c r="C1096" s="123"/>
      <c r="D1096" s="112" t="str">
        <f>_xlfn.XLOOKUP(Table13[[#This Row],[Service]],Validation!$A$2:$A$14,Validation!$B$2:$B$14,"",0,1)</f>
        <v/>
      </c>
      <c r="E1096" s="112"/>
      <c r="F1096" s="113"/>
      <c r="G1096" s="114"/>
      <c r="H1096" s="115"/>
      <c r="I1096" s="112"/>
      <c r="J1096" s="112"/>
      <c r="K1096" s="112"/>
      <c r="L1096" s="114">
        <f>Table13[[#This Row],[Per Unit Price]]*MAX(1,Table13[[#This Row],[Qty of Units]])*MAX(1,Table13[[#This Row],['#NCMs Served / FTEs Employed]])*MAX(1,Table13[[#This Row],[Duration of Service]])</f>
        <v>0</v>
      </c>
      <c r="M1096" s="112"/>
      <c r="N1096" s="114"/>
    </row>
    <row r="1097" spans="1:14" x14ac:dyDescent="0.25">
      <c r="A1097" s="111"/>
      <c r="B1097" s="111"/>
      <c r="C1097" s="123"/>
      <c r="D1097" s="112" t="str">
        <f>_xlfn.XLOOKUP(Table13[[#This Row],[Service]],Validation!$A$2:$A$14,Validation!$B$2:$B$14,"",0,1)</f>
        <v/>
      </c>
      <c r="E1097" s="112"/>
      <c r="F1097" s="113"/>
      <c r="G1097" s="114"/>
      <c r="H1097" s="115"/>
      <c r="I1097" s="112"/>
      <c r="J1097" s="112"/>
      <c r="K1097" s="112"/>
      <c r="L1097" s="114">
        <f>Table13[[#This Row],[Per Unit Price]]*MAX(1,Table13[[#This Row],[Qty of Units]])*MAX(1,Table13[[#This Row],['#NCMs Served / FTEs Employed]])*MAX(1,Table13[[#This Row],[Duration of Service]])</f>
        <v>0</v>
      </c>
      <c r="M1097" s="112"/>
      <c r="N1097" s="114"/>
    </row>
    <row r="1098" spans="1:14" x14ac:dyDescent="0.25">
      <c r="A1098" s="111"/>
      <c r="B1098" s="111"/>
      <c r="C1098" s="123"/>
      <c r="D1098" s="112" t="str">
        <f>_xlfn.XLOOKUP(Table13[[#This Row],[Service]],Validation!$A$2:$A$14,Validation!$B$2:$B$14,"",0,1)</f>
        <v/>
      </c>
      <c r="E1098" s="112"/>
      <c r="F1098" s="113"/>
      <c r="G1098" s="114"/>
      <c r="H1098" s="115"/>
      <c r="I1098" s="112"/>
      <c r="J1098" s="112"/>
      <c r="K1098" s="112"/>
      <c r="L1098" s="114">
        <f>Table13[[#This Row],[Per Unit Price]]*MAX(1,Table13[[#This Row],[Qty of Units]])*MAX(1,Table13[[#This Row],['#NCMs Served / FTEs Employed]])*MAX(1,Table13[[#This Row],[Duration of Service]])</f>
        <v>0</v>
      </c>
      <c r="M1098" s="112"/>
      <c r="N1098" s="114"/>
    </row>
    <row r="1099" spans="1:14" x14ac:dyDescent="0.25">
      <c r="A1099" s="111"/>
      <c r="B1099" s="111"/>
      <c r="C1099" s="123"/>
      <c r="D1099" s="112" t="str">
        <f>_xlfn.XLOOKUP(Table13[[#This Row],[Service]],Validation!$A$2:$A$14,Validation!$B$2:$B$14,"",0,1)</f>
        <v/>
      </c>
      <c r="E1099" s="112"/>
      <c r="F1099" s="113"/>
      <c r="G1099" s="114"/>
      <c r="H1099" s="115"/>
      <c r="I1099" s="112"/>
      <c r="J1099" s="112"/>
      <c r="K1099" s="112"/>
      <c r="L1099" s="114">
        <f>Table13[[#This Row],[Per Unit Price]]*MAX(1,Table13[[#This Row],[Qty of Units]])*MAX(1,Table13[[#This Row],['#NCMs Served / FTEs Employed]])*MAX(1,Table13[[#This Row],[Duration of Service]])</f>
        <v>0</v>
      </c>
      <c r="M1099" s="112"/>
      <c r="N1099" s="114"/>
    </row>
    <row r="1100" spans="1:14" x14ac:dyDescent="0.25">
      <c r="A1100" s="111"/>
      <c r="B1100" s="111"/>
      <c r="C1100" s="123"/>
      <c r="D1100" s="112" t="str">
        <f>_xlfn.XLOOKUP(Table13[[#This Row],[Service]],Validation!$A$2:$A$14,Validation!$B$2:$B$14,"",0,1)</f>
        <v/>
      </c>
      <c r="E1100" s="112"/>
      <c r="F1100" s="113"/>
      <c r="G1100" s="114"/>
      <c r="H1100" s="115"/>
      <c r="I1100" s="112"/>
      <c r="J1100" s="112"/>
      <c r="K1100" s="112"/>
      <c r="L1100" s="114">
        <f>Table13[[#This Row],[Per Unit Price]]*MAX(1,Table13[[#This Row],[Qty of Units]])*MAX(1,Table13[[#This Row],['#NCMs Served / FTEs Employed]])*MAX(1,Table13[[#This Row],[Duration of Service]])</f>
        <v>0</v>
      </c>
      <c r="M1100" s="112"/>
      <c r="N1100" s="114"/>
    </row>
    <row r="1101" spans="1:14" x14ac:dyDescent="0.25">
      <c r="A1101" s="111"/>
      <c r="B1101" s="111"/>
      <c r="C1101" s="123"/>
      <c r="D1101" s="112" t="str">
        <f>_xlfn.XLOOKUP(Table13[[#This Row],[Service]],Validation!$A$2:$A$14,Validation!$B$2:$B$14,"",0,1)</f>
        <v/>
      </c>
      <c r="E1101" s="112"/>
      <c r="F1101" s="113"/>
      <c r="G1101" s="114"/>
      <c r="H1101" s="115"/>
      <c r="I1101" s="112"/>
      <c r="J1101" s="112"/>
      <c r="K1101" s="112"/>
      <c r="L1101" s="114">
        <f>Table13[[#This Row],[Per Unit Price]]*MAX(1,Table13[[#This Row],[Qty of Units]])*MAX(1,Table13[[#This Row],['#NCMs Served / FTEs Employed]])*MAX(1,Table13[[#This Row],[Duration of Service]])</f>
        <v>0</v>
      </c>
      <c r="M1101" s="112"/>
      <c r="N1101" s="114"/>
    </row>
    <row r="1102" spans="1:14" x14ac:dyDescent="0.25">
      <c r="A1102" s="111"/>
      <c r="B1102" s="111"/>
      <c r="C1102" s="123"/>
      <c r="D1102" s="112" t="str">
        <f>_xlfn.XLOOKUP(Table13[[#This Row],[Service]],Validation!$A$2:$A$14,Validation!$B$2:$B$14,"",0,1)</f>
        <v/>
      </c>
      <c r="E1102" s="112"/>
      <c r="F1102" s="113"/>
      <c r="G1102" s="114"/>
      <c r="H1102" s="115"/>
      <c r="I1102" s="112"/>
      <c r="J1102" s="112"/>
      <c r="K1102" s="112"/>
      <c r="L1102" s="114">
        <f>Table13[[#This Row],[Per Unit Price]]*MAX(1,Table13[[#This Row],[Qty of Units]])*MAX(1,Table13[[#This Row],['#NCMs Served / FTEs Employed]])*MAX(1,Table13[[#This Row],[Duration of Service]])</f>
        <v>0</v>
      </c>
      <c r="M1102" s="112"/>
      <c r="N1102" s="114"/>
    </row>
    <row r="1103" spans="1:14" x14ac:dyDescent="0.25">
      <c r="A1103" s="111"/>
      <c r="B1103" s="111"/>
      <c r="C1103" s="123"/>
      <c r="D1103" s="112" t="str">
        <f>_xlfn.XLOOKUP(Table13[[#This Row],[Service]],Validation!$A$2:$A$14,Validation!$B$2:$B$14,"",0,1)</f>
        <v/>
      </c>
      <c r="E1103" s="112"/>
      <c r="F1103" s="113"/>
      <c r="G1103" s="114"/>
      <c r="H1103" s="115"/>
      <c r="I1103" s="112"/>
      <c r="J1103" s="112"/>
      <c r="K1103" s="112"/>
      <c r="L1103" s="114">
        <f>Table13[[#This Row],[Per Unit Price]]*MAX(1,Table13[[#This Row],[Qty of Units]])*MAX(1,Table13[[#This Row],['#NCMs Served / FTEs Employed]])*MAX(1,Table13[[#This Row],[Duration of Service]])</f>
        <v>0</v>
      </c>
      <c r="M1103" s="112"/>
      <c r="N1103" s="114"/>
    </row>
    <row r="1104" spans="1:14" x14ac:dyDescent="0.25">
      <c r="A1104" s="111"/>
      <c r="B1104" s="111"/>
      <c r="C1104" s="123"/>
      <c r="D1104" s="112" t="str">
        <f>_xlfn.XLOOKUP(Table13[[#This Row],[Service]],Validation!$A$2:$A$14,Validation!$B$2:$B$14,"",0,1)</f>
        <v/>
      </c>
      <c r="E1104" s="112"/>
      <c r="F1104" s="113"/>
      <c r="G1104" s="114"/>
      <c r="H1104" s="115"/>
      <c r="I1104" s="112"/>
      <c r="J1104" s="112"/>
      <c r="K1104" s="112"/>
      <c r="L1104" s="114">
        <f>Table13[[#This Row],[Per Unit Price]]*MAX(1,Table13[[#This Row],[Qty of Units]])*MAX(1,Table13[[#This Row],['#NCMs Served / FTEs Employed]])*MAX(1,Table13[[#This Row],[Duration of Service]])</f>
        <v>0</v>
      </c>
      <c r="M1104" s="112"/>
      <c r="N1104" s="114"/>
    </row>
    <row r="1105" spans="1:14" x14ac:dyDescent="0.25">
      <c r="A1105" s="111"/>
      <c r="B1105" s="111"/>
      <c r="C1105" s="123"/>
      <c r="D1105" s="112" t="str">
        <f>_xlfn.XLOOKUP(Table13[[#This Row],[Service]],Validation!$A$2:$A$14,Validation!$B$2:$B$14,"",0,1)</f>
        <v/>
      </c>
      <c r="E1105" s="112"/>
      <c r="F1105" s="113"/>
      <c r="G1105" s="114"/>
      <c r="H1105" s="115"/>
      <c r="I1105" s="112"/>
      <c r="J1105" s="112"/>
      <c r="K1105" s="112"/>
      <c r="L1105" s="114">
        <f>Table13[[#This Row],[Per Unit Price]]*MAX(1,Table13[[#This Row],[Qty of Units]])*MAX(1,Table13[[#This Row],['#NCMs Served / FTEs Employed]])*MAX(1,Table13[[#This Row],[Duration of Service]])</f>
        <v>0</v>
      </c>
      <c r="M1105" s="112"/>
      <c r="N1105" s="114"/>
    </row>
    <row r="1106" spans="1:14" x14ac:dyDescent="0.25">
      <c r="A1106" s="111"/>
      <c r="B1106" s="111"/>
      <c r="C1106" s="123"/>
      <c r="D1106" s="112" t="str">
        <f>_xlfn.XLOOKUP(Table13[[#This Row],[Service]],Validation!$A$2:$A$14,Validation!$B$2:$B$14,"",0,1)</f>
        <v/>
      </c>
      <c r="E1106" s="112"/>
      <c r="F1106" s="113"/>
      <c r="G1106" s="114"/>
      <c r="H1106" s="115"/>
      <c r="I1106" s="112"/>
      <c r="J1106" s="112"/>
      <c r="K1106" s="112"/>
      <c r="L1106" s="114">
        <f>Table13[[#This Row],[Per Unit Price]]*MAX(1,Table13[[#This Row],[Qty of Units]])*MAX(1,Table13[[#This Row],['#NCMs Served / FTEs Employed]])*MAX(1,Table13[[#This Row],[Duration of Service]])</f>
        <v>0</v>
      </c>
      <c r="M1106" s="112"/>
      <c r="N1106" s="114"/>
    </row>
    <row r="1107" spans="1:14" x14ac:dyDescent="0.25">
      <c r="A1107" s="111"/>
      <c r="B1107" s="111"/>
      <c r="C1107" s="123"/>
      <c r="D1107" s="112" t="str">
        <f>_xlfn.XLOOKUP(Table13[[#This Row],[Service]],Validation!$A$2:$A$14,Validation!$B$2:$B$14,"",0,1)</f>
        <v/>
      </c>
      <c r="E1107" s="112"/>
      <c r="F1107" s="113"/>
      <c r="G1107" s="114"/>
      <c r="H1107" s="115"/>
      <c r="I1107" s="112"/>
      <c r="J1107" s="112"/>
      <c r="K1107" s="112"/>
      <c r="L1107" s="114">
        <f>Table13[[#This Row],[Per Unit Price]]*MAX(1,Table13[[#This Row],[Qty of Units]])*MAX(1,Table13[[#This Row],['#NCMs Served / FTEs Employed]])*MAX(1,Table13[[#This Row],[Duration of Service]])</f>
        <v>0</v>
      </c>
      <c r="M1107" s="112"/>
      <c r="N1107" s="114"/>
    </row>
    <row r="1108" spans="1:14" x14ac:dyDescent="0.25">
      <c r="A1108" s="111"/>
      <c r="B1108" s="111"/>
      <c r="C1108" s="123"/>
      <c r="D1108" s="112" t="str">
        <f>_xlfn.XLOOKUP(Table13[[#This Row],[Service]],Validation!$A$2:$A$14,Validation!$B$2:$B$14,"",0,1)</f>
        <v/>
      </c>
      <c r="E1108" s="112"/>
      <c r="F1108" s="113"/>
      <c r="G1108" s="114"/>
      <c r="H1108" s="115"/>
      <c r="I1108" s="112"/>
      <c r="J1108" s="112"/>
      <c r="K1108" s="112"/>
      <c r="L1108" s="114">
        <f>Table13[[#This Row],[Per Unit Price]]*MAX(1,Table13[[#This Row],[Qty of Units]])*MAX(1,Table13[[#This Row],['#NCMs Served / FTEs Employed]])*MAX(1,Table13[[#This Row],[Duration of Service]])</f>
        <v>0</v>
      </c>
      <c r="M1108" s="112"/>
      <c r="N1108" s="114"/>
    </row>
    <row r="1109" spans="1:14" x14ac:dyDescent="0.25">
      <c r="A1109" s="111"/>
      <c r="B1109" s="111"/>
      <c r="C1109" s="123"/>
      <c r="D1109" s="112" t="str">
        <f>_xlfn.XLOOKUP(Table13[[#This Row],[Service]],Validation!$A$2:$A$14,Validation!$B$2:$B$14,"",0,1)</f>
        <v/>
      </c>
      <c r="E1109" s="112"/>
      <c r="F1109" s="113"/>
      <c r="G1109" s="114"/>
      <c r="H1109" s="115"/>
      <c r="I1109" s="112"/>
      <c r="J1109" s="112"/>
      <c r="K1109" s="112"/>
      <c r="L1109" s="114">
        <f>Table13[[#This Row],[Per Unit Price]]*MAX(1,Table13[[#This Row],[Qty of Units]])*MAX(1,Table13[[#This Row],['#NCMs Served / FTEs Employed]])*MAX(1,Table13[[#This Row],[Duration of Service]])</f>
        <v>0</v>
      </c>
      <c r="M1109" s="112"/>
      <c r="N1109" s="114"/>
    </row>
    <row r="1110" spans="1:14" x14ac:dyDescent="0.25">
      <c r="A1110" s="111"/>
      <c r="B1110" s="111"/>
      <c r="C1110" s="123"/>
      <c r="D1110" s="112" t="str">
        <f>_xlfn.XLOOKUP(Table13[[#This Row],[Service]],Validation!$A$2:$A$14,Validation!$B$2:$B$14,"",0,1)</f>
        <v/>
      </c>
      <c r="E1110" s="112"/>
      <c r="F1110" s="113"/>
      <c r="G1110" s="114"/>
      <c r="H1110" s="115"/>
      <c r="I1110" s="112"/>
      <c r="J1110" s="112"/>
      <c r="K1110" s="112"/>
      <c r="L1110" s="114">
        <f>Table13[[#This Row],[Per Unit Price]]*MAX(1,Table13[[#This Row],[Qty of Units]])*MAX(1,Table13[[#This Row],['#NCMs Served / FTEs Employed]])*MAX(1,Table13[[#This Row],[Duration of Service]])</f>
        <v>0</v>
      </c>
      <c r="M1110" s="112"/>
      <c r="N1110" s="114"/>
    </row>
    <row r="1111" spans="1:14" x14ac:dyDescent="0.25">
      <c r="A1111" s="111"/>
      <c r="B1111" s="111"/>
      <c r="C1111" s="123"/>
      <c r="D1111" s="112" t="str">
        <f>_xlfn.XLOOKUP(Table13[[#This Row],[Service]],Validation!$A$2:$A$14,Validation!$B$2:$B$14,"",0,1)</f>
        <v/>
      </c>
      <c r="E1111" s="112"/>
      <c r="F1111" s="113"/>
      <c r="G1111" s="114"/>
      <c r="H1111" s="115"/>
      <c r="I1111" s="112"/>
      <c r="J1111" s="112"/>
      <c r="K1111" s="112"/>
      <c r="L1111" s="114">
        <f>Table13[[#This Row],[Per Unit Price]]*MAX(1,Table13[[#This Row],[Qty of Units]])*MAX(1,Table13[[#This Row],['#NCMs Served / FTEs Employed]])*MAX(1,Table13[[#This Row],[Duration of Service]])</f>
        <v>0</v>
      </c>
      <c r="M1111" s="112"/>
      <c r="N1111" s="114"/>
    </row>
    <row r="1112" spans="1:14" x14ac:dyDescent="0.25">
      <c r="A1112" s="111"/>
      <c r="B1112" s="111"/>
      <c r="C1112" s="123"/>
      <c r="D1112" s="112" t="str">
        <f>_xlfn.XLOOKUP(Table13[[#This Row],[Service]],Validation!$A$2:$A$14,Validation!$B$2:$B$14,"",0,1)</f>
        <v/>
      </c>
      <c r="E1112" s="112"/>
      <c r="F1112" s="113"/>
      <c r="G1112" s="114"/>
      <c r="H1112" s="115"/>
      <c r="I1112" s="112"/>
      <c r="J1112" s="112"/>
      <c r="K1112" s="112"/>
      <c r="L1112" s="114">
        <f>Table13[[#This Row],[Per Unit Price]]*MAX(1,Table13[[#This Row],[Qty of Units]])*MAX(1,Table13[[#This Row],['#NCMs Served / FTEs Employed]])*MAX(1,Table13[[#This Row],[Duration of Service]])</f>
        <v>0</v>
      </c>
      <c r="M1112" s="112"/>
      <c r="N1112" s="114"/>
    </row>
    <row r="1113" spans="1:14" x14ac:dyDescent="0.25">
      <c r="A1113" s="111"/>
      <c r="B1113" s="111"/>
      <c r="C1113" s="123"/>
      <c r="D1113" s="112" t="str">
        <f>_xlfn.XLOOKUP(Table13[[#This Row],[Service]],Validation!$A$2:$A$14,Validation!$B$2:$B$14,"",0,1)</f>
        <v/>
      </c>
      <c r="E1113" s="112"/>
      <c r="F1113" s="113"/>
      <c r="G1113" s="114"/>
      <c r="H1113" s="115"/>
      <c r="I1113" s="112"/>
      <c r="J1113" s="112"/>
      <c r="K1113" s="112"/>
      <c r="L1113" s="114">
        <f>Table13[[#This Row],[Per Unit Price]]*MAX(1,Table13[[#This Row],[Qty of Units]])*MAX(1,Table13[[#This Row],['#NCMs Served / FTEs Employed]])*MAX(1,Table13[[#This Row],[Duration of Service]])</f>
        <v>0</v>
      </c>
      <c r="M1113" s="112"/>
      <c r="N1113" s="114"/>
    </row>
    <row r="1114" spans="1:14" x14ac:dyDescent="0.25">
      <c r="A1114" s="111"/>
      <c r="B1114" s="111"/>
      <c r="C1114" s="123"/>
      <c r="D1114" s="112" t="str">
        <f>_xlfn.XLOOKUP(Table13[[#This Row],[Service]],Validation!$A$2:$A$14,Validation!$B$2:$B$14,"",0,1)</f>
        <v/>
      </c>
      <c r="E1114" s="112"/>
      <c r="F1114" s="113"/>
      <c r="G1114" s="114"/>
      <c r="H1114" s="115"/>
      <c r="I1114" s="112"/>
      <c r="J1114" s="112"/>
      <c r="K1114" s="112"/>
      <c r="L1114" s="114">
        <f>Table13[[#This Row],[Per Unit Price]]*MAX(1,Table13[[#This Row],[Qty of Units]])*MAX(1,Table13[[#This Row],['#NCMs Served / FTEs Employed]])*MAX(1,Table13[[#This Row],[Duration of Service]])</f>
        <v>0</v>
      </c>
      <c r="M1114" s="112"/>
      <c r="N1114" s="114"/>
    </row>
    <row r="1115" spans="1:14" x14ac:dyDescent="0.25">
      <c r="A1115" s="111"/>
      <c r="B1115" s="111"/>
      <c r="C1115" s="123"/>
      <c r="D1115" s="112" t="str">
        <f>_xlfn.XLOOKUP(Table13[[#This Row],[Service]],Validation!$A$2:$A$14,Validation!$B$2:$B$14,"",0,1)</f>
        <v/>
      </c>
      <c r="E1115" s="112"/>
      <c r="F1115" s="113"/>
      <c r="G1115" s="114"/>
      <c r="H1115" s="115"/>
      <c r="I1115" s="112"/>
      <c r="J1115" s="112"/>
      <c r="K1115" s="112"/>
      <c r="L1115" s="114">
        <f>Table13[[#This Row],[Per Unit Price]]*MAX(1,Table13[[#This Row],[Qty of Units]])*MAX(1,Table13[[#This Row],['#NCMs Served / FTEs Employed]])*MAX(1,Table13[[#This Row],[Duration of Service]])</f>
        <v>0</v>
      </c>
      <c r="M1115" s="112"/>
      <c r="N1115" s="114"/>
    </row>
    <row r="1116" spans="1:14" x14ac:dyDescent="0.25">
      <c r="A1116" s="111"/>
      <c r="B1116" s="111"/>
      <c r="C1116" s="123"/>
      <c r="D1116" s="112" t="str">
        <f>_xlfn.XLOOKUP(Table13[[#This Row],[Service]],Validation!$A$2:$A$14,Validation!$B$2:$B$14,"",0,1)</f>
        <v/>
      </c>
      <c r="E1116" s="112"/>
      <c r="F1116" s="113"/>
      <c r="G1116" s="114"/>
      <c r="H1116" s="115"/>
      <c r="I1116" s="112"/>
      <c r="J1116" s="112"/>
      <c r="K1116" s="112"/>
      <c r="L1116" s="114">
        <f>Table13[[#This Row],[Per Unit Price]]*MAX(1,Table13[[#This Row],[Qty of Units]])*MAX(1,Table13[[#This Row],['#NCMs Served / FTEs Employed]])*MAX(1,Table13[[#This Row],[Duration of Service]])</f>
        <v>0</v>
      </c>
      <c r="M1116" s="112"/>
      <c r="N1116" s="114"/>
    </row>
    <row r="1117" spans="1:14" x14ac:dyDescent="0.25">
      <c r="A1117" s="111"/>
      <c r="B1117" s="111"/>
      <c r="C1117" s="123"/>
      <c r="D1117" s="112" t="str">
        <f>_xlfn.XLOOKUP(Table13[[#This Row],[Service]],Validation!$A$2:$A$14,Validation!$B$2:$B$14,"",0,1)</f>
        <v/>
      </c>
      <c r="E1117" s="112"/>
      <c r="F1117" s="113"/>
      <c r="G1117" s="114"/>
      <c r="H1117" s="115"/>
      <c r="I1117" s="112"/>
      <c r="J1117" s="112"/>
      <c r="K1117" s="112"/>
      <c r="L1117" s="114">
        <f>Table13[[#This Row],[Per Unit Price]]*MAX(1,Table13[[#This Row],[Qty of Units]])*MAX(1,Table13[[#This Row],['#NCMs Served / FTEs Employed]])*MAX(1,Table13[[#This Row],[Duration of Service]])</f>
        <v>0</v>
      </c>
      <c r="M1117" s="112"/>
      <c r="N1117" s="114"/>
    </row>
    <row r="1118" spans="1:14" x14ac:dyDescent="0.25">
      <c r="A1118" s="111"/>
      <c r="B1118" s="111"/>
      <c r="C1118" s="123"/>
      <c r="D1118" s="112" t="str">
        <f>_xlfn.XLOOKUP(Table13[[#This Row],[Service]],Validation!$A$2:$A$14,Validation!$B$2:$B$14,"",0,1)</f>
        <v/>
      </c>
      <c r="E1118" s="112"/>
      <c r="F1118" s="113"/>
      <c r="G1118" s="114"/>
      <c r="H1118" s="115"/>
      <c r="I1118" s="112"/>
      <c r="J1118" s="112"/>
      <c r="K1118" s="112"/>
      <c r="L1118" s="114">
        <f>Table13[[#This Row],[Per Unit Price]]*MAX(1,Table13[[#This Row],[Qty of Units]])*MAX(1,Table13[[#This Row],['#NCMs Served / FTEs Employed]])*MAX(1,Table13[[#This Row],[Duration of Service]])</f>
        <v>0</v>
      </c>
      <c r="M1118" s="112"/>
      <c r="N1118" s="114"/>
    </row>
    <row r="1119" spans="1:14" x14ac:dyDescent="0.25">
      <c r="A1119" s="111"/>
      <c r="B1119" s="111"/>
      <c r="C1119" s="123"/>
      <c r="D1119" s="112" t="str">
        <f>_xlfn.XLOOKUP(Table13[[#This Row],[Service]],Validation!$A$2:$A$14,Validation!$B$2:$B$14,"",0,1)</f>
        <v/>
      </c>
      <c r="E1119" s="112"/>
      <c r="F1119" s="113"/>
      <c r="G1119" s="114"/>
      <c r="H1119" s="115"/>
      <c r="I1119" s="112"/>
      <c r="J1119" s="112"/>
      <c r="K1119" s="112"/>
      <c r="L1119" s="114">
        <f>Table13[[#This Row],[Per Unit Price]]*MAX(1,Table13[[#This Row],[Qty of Units]])*MAX(1,Table13[[#This Row],['#NCMs Served / FTEs Employed]])*MAX(1,Table13[[#This Row],[Duration of Service]])</f>
        <v>0</v>
      </c>
      <c r="M1119" s="112"/>
      <c r="N1119" s="114"/>
    </row>
    <row r="1120" spans="1:14" x14ac:dyDescent="0.25">
      <c r="A1120" s="111"/>
      <c r="B1120" s="111"/>
      <c r="C1120" s="123"/>
      <c r="D1120" s="112" t="str">
        <f>_xlfn.XLOOKUP(Table13[[#This Row],[Service]],Validation!$A$2:$A$14,Validation!$B$2:$B$14,"",0,1)</f>
        <v/>
      </c>
      <c r="E1120" s="112"/>
      <c r="F1120" s="113"/>
      <c r="G1120" s="114"/>
      <c r="H1120" s="115"/>
      <c r="I1120" s="112"/>
      <c r="J1120" s="112"/>
      <c r="K1120" s="112"/>
      <c r="L1120" s="114">
        <f>Table13[[#This Row],[Per Unit Price]]*MAX(1,Table13[[#This Row],[Qty of Units]])*MAX(1,Table13[[#This Row],['#NCMs Served / FTEs Employed]])*MAX(1,Table13[[#This Row],[Duration of Service]])</f>
        <v>0</v>
      </c>
      <c r="M1120" s="112"/>
      <c r="N1120" s="114"/>
    </row>
    <row r="1121" spans="1:14" x14ac:dyDescent="0.25">
      <c r="A1121" s="111"/>
      <c r="B1121" s="111"/>
      <c r="C1121" s="123"/>
      <c r="D1121" s="112" t="str">
        <f>_xlfn.XLOOKUP(Table13[[#This Row],[Service]],Validation!$A$2:$A$14,Validation!$B$2:$B$14,"",0,1)</f>
        <v/>
      </c>
      <c r="E1121" s="112"/>
      <c r="F1121" s="113"/>
      <c r="G1121" s="114"/>
      <c r="H1121" s="115"/>
      <c r="I1121" s="112"/>
      <c r="J1121" s="112"/>
      <c r="K1121" s="112"/>
      <c r="L1121" s="114">
        <f>Table13[[#This Row],[Per Unit Price]]*MAX(1,Table13[[#This Row],[Qty of Units]])*MAX(1,Table13[[#This Row],['#NCMs Served / FTEs Employed]])*MAX(1,Table13[[#This Row],[Duration of Service]])</f>
        <v>0</v>
      </c>
      <c r="M1121" s="112"/>
      <c r="N1121" s="114"/>
    </row>
    <row r="1122" spans="1:14" x14ac:dyDescent="0.25">
      <c r="A1122" s="111"/>
      <c r="B1122" s="111"/>
      <c r="C1122" s="123"/>
      <c r="D1122" s="112" t="str">
        <f>_xlfn.XLOOKUP(Table13[[#This Row],[Service]],Validation!$A$2:$A$14,Validation!$B$2:$B$14,"",0,1)</f>
        <v/>
      </c>
      <c r="E1122" s="112"/>
      <c r="F1122" s="113"/>
      <c r="G1122" s="114"/>
      <c r="H1122" s="115"/>
      <c r="I1122" s="112"/>
      <c r="J1122" s="112"/>
      <c r="K1122" s="112"/>
      <c r="L1122" s="114">
        <f>Table13[[#This Row],[Per Unit Price]]*MAX(1,Table13[[#This Row],[Qty of Units]])*MAX(1,Table13[[#This Row],['#NCMs Served / FTEs Employed]])*MAX(1,Table13[[#This Row],[Duration of Service]])</f>
        <v>0</v>
      </c>
      <c r="M1122" s="112"/>
      <c r="N1122" s="114"/>
    </row>
    <row r="1123" spans="1:14" x14ac:dyDescent="0.25">
      <c r="A1123" s="111"/>
      <c r="B1123" s="111"/>
      <c r="C1123" s="123"/>
      <c r="D1123" s="112" t="str">
        <f>_xlfn.XLOOKUP(Table13[[#This Row],[Service]],Validation!$A$2:$A$14,Validation!$B$2:$B$14,"",0,1)</f>
        <v/>
      </c>
      <c r="E1123" s="112"/>
      <c r="F1123" s="113"/>
      <c r="G1123" s="114"/>
      <c r="H1123" s="115"/>
      <c r="I1123" s="112"/>
      <c r="J1123" s="112"/>
      <c r="K1123" s="112"/>
      <c r="L1123" s="114">
        <f>Table13[[#This Row],[Per Unit Price]]*MAX(1,Table13[[#This Row],[Qty of Units]])*MAX(1,Table13[[#This Row],['#NCMs Served / FTEs Employed]])*MAX(1,Table13[[#This Row],[Duration of Service]])</f>
        <v>0</v>
      </c>
      <c r="M1123" s="112"/>
      <c r="N1123" s="114"/>
    </row>
    <row r="1124" spans="1:14" x14ac:dyDescent="0.25">
      <c r="A1124" s="111"/>
      <c r="B1124" s="111"/>
      <c r="C1124" s="123"/>
      <c r="D1124" s="112" t="str">
        <f>_xlfn.XLOOKUP(Table13[[#This Row],[Service]],Validation!$A$2:$A$14,Validation!$B$2:$B$14,"",0,1)</f>
        <v/>
      </c>
      <c r="E1124" s="112"/>
      <c r="F1124" s="113"/>
      <c r="G1124" s="114"/>
      <c r="H1124" s="115"/>
      <c r="I1124" s="112"/>
      <c r="J1124" s="112"/>
      <c r="K1124" s="112"/>
      <c r="L1124" s="114">
        <f>Table13[[#This Row],[Per Unit Price]]*MAX(1,Table13[[#This Row],[Qty of Units]])*MAX(1,Table13[[#This Row],['#NCMs Served / FTEs Employed]])*MAX(1,Table13[[#This Row],[Duration of Service]])</f>
        <v>0</v>
      </c>
      <c r="M1124" s="112"/>
      <c r="N1124" s="114"/>
    </row>
    <row r="1125" spans="1:14" x14ac:dyDescent="0.25">
      <c r="A1125" s="111"/>
      <c r="B1125" s="111"/>
      <c r="C1125" s="123"/>
      <c r="D1125" s="112" t="str">
        <f>_xlfn.XLOOKUP(Table13[[#This Row],[Service]],Validation!$A$2:$A$14,Validation!$B$2:$B$14,"",0,1)</f>
        <v/>
      </c>
      <c r="E1125" s="112"/>
      <c r="F1125" s="113"/>
      <c r="G1125" s="114"/>
      <c r="H1125" s="115"/>
      <c r="I1125" s="112"/>
      <c r="J1125" s="112"/>
      <c r="K1125" s="112"/>
      <c r="L1125" s="114">
        <f>Table13[[#This Row],[Per Unit Price]]*MAX(1,Table13[[#This Row],[Qty of Units]])*MAX(1,Table13[[#This Row],['#NCMs Served / FTEs Employed]])*MAX(1,Table13[[#This Row],[Duration of Service]])</f>
        <v>0</v>
      </c>
      <c r="M1125" s="112"/>
      <c r="N1125" s="114"/>
    </row>
    <row r="1126" spans="1:14" x14ac:dyDescent="0.25">
      <c r="A1126" s="111"/>
      <c r="B1126" s="111"/>
      <c r="C1126" s="123"/>
      <c r="D1126" s="112" t="str">
        <f>_xlfn.XLOOKUP(Table13[[#This Row],[Service]],Validation!$A$2:$A$14,Validation!$B$2:$B$14,"",0,1)</f>
        <v/>
      </c>
      <c r="E1126" s="112"/>
      <c r="F1126" s="113"/>
      <c r="G1126" s="114"/>
      <c r="H1126" s="115"/>
      <c r="I1126" s="112"/>
      <c r="J1126" s="112"/>
      <c r="K1126" s="112"/>
      <c r="L1126" s="114">
        <f>Table13[[#This Row],[Per Unit Price]]*MAX(1,Table13[[#This Row],[Qty of Units]])*MAX(1,Table13[[#This Row],['#NCMs Served / FTEs Employed]])*MAX(1,Table13[[#This Row],[Duration of Service]])</f>
        <v>0</v>
      </c>
      <c r="M1126" s="112"/>
      <c r="N1126" s="114"/>
    </row>
    <row r="1127" spans="1:14" x14ac:dyDescent="0.25">
      <c r="A1127" s="111"/>
      <c r="B1127" s="111"/>
      <c r="C1127" s="123"/>
      <c r="D1127" s="112" t="str">
        <f>_xlfn.XLOOKUP(Table13[[#This Row],[Service]],Validation!$A$2:$A$14,Validation!$B$2:$B$14,"",0,1)</f>
        <v/>
      </c>
      <c r="E1127" s="112"/>
      <c r="F1127" s="113"/>
      <c r="G1127" s="114"/>
      <c r="H1127" s="115"/>
      <c r="I1127" s="112"/>
      <c r="J1127" s="112"/>
      <c r="K1127" s="112"/>
      <c r="L1127" s="114">
        <f>Table13[[#This Row],[Per Unit Price]]*MAX(1,Table13[[#This Row],[Qty of Units]])*MAX(1,Table13[[#This Row],['#NCMs Served / FTEs Employed]])*MAX(1,Table13[[#This Row],[Duration of Service]])</f>
        <v>0</v>
      </c>
      <c r="M1127" s="112"/>
      <c r="N1127" s="114"/>
    </row>
    <row r="1128" spans="1:14" x14ac:dyDescent="0.25">
      <c r="A1128" s="111"/>
      <c r="B1128" s="111"/>
      <c r="C1128" s="123"/>
      <c r="D1128" s="112" t="str">
        <f>_xlfn.XLOOKUP(Table13[[#This Row],[Service]],Validation!$A$2:$A$14,Validation!$B$2:$B$14,"",0,1)</f>
        <v/>
      </c>
      <c r="E1128" s="112"/>
      <c r="F1128" s="113"/>
      <c r="G1128" s="114"/>
      <c r="H1128" s="115"/>
      <c r="I1128" s="112"/>
      <c r="J1128" s="112"/>
      <c r="K1128" s="112"/>
      <c r="L1128" s="114">
        <f>Table13[[#This Row],[Per Unit Price]]*MAX(1,Table13[[#This Row],[Qty of Units]])*MAX(1,Table13[[#This Row],['#NCMs Served / FTEs Employed]])*MAX(1,Table13[[#This Row],[Duration of Service]])</f>
        <v>0</v>
      </c>
      <c r="M1128" s="112"/>
      <c r="N1128" s="114"/>
    </row>
    <row r="1129" spans="1:14" x14ac:dyDescent="0.25">
      <c r="A1129" s="111"/>
      <c r="B1129" s="111"/>
      <c r="C1129" s="123"/>
      <c r="D1129" s="112" t="str">
        <f>_xlfn.XLOOKUP(Table13[[#This Row],[Service]],Validation!$A$2:$A$14,Validation!$B$2:$B$14,"",0,1)</f>
        <v/>
      </c>
      <c r="E1129" s="112"/>
      <c r="F1129" s="113"/>
      <c r="G1129" s="114"/>
      <c r="H1129" s="115"/>
      <c r="I1129" s="112"/>
      <c r="J1129" s="112"/>
      <c r="K1129" s="112"/>
      <c r="L1129" s="114">
        <f>Table13[[#This Row],[Per Unit Price]]*MAX(1,Table13[[#This Row],[Qty of Units]])*MAX(1,Table13[[#This Row],['#NCMs Served / FTEs Employed]])*MAX(1,Table13[[#This Row],[Duration of Service]])</f>
        <v>0</v>
      </c>
      <c r="M1129" s="112"/>
      <c r="N1129" s="114"/>
    </row>
    <row r="1130" spans="1:14" x14ac:dyDescent="0.25">
      <c r="A1130" s="111"/>
      <c r="B1130" s="111"/>
      <c r="C1130" s="123"/>
      <c r="D1130" s="112" t="str">
        <f>_xlfn.XLOOKUP(Table13[[#This Row],[Service]],Validation!$A$2:$A$14,Validation!$B$2:$B$14,"",0,1)</f>
        <v/>
      </c>
      <c r="E1130" s="112"/>
      <c r="F1130" s="113"/>
      <c r="G1130" s="114"/>
      <c r="H1130" s="115"/>
      <c r="I1130" s="112"/>
      <c r="J1130" s="112"/>
      <c r="K1130" s="112"/>
      <c r="L1130" s="114">
        <f>Table13[[#This Row],[Per Unit Price]]*MAX(1,Table13[[#This Row],[Qty of Units]])*MAX(1,Table13[[#This Row],['#NCMs Served / FTEs Employed]])*MAX(1,Table13[[#This Row],[Duration of Service]])</f>
        <v>0</v>
      </c>
      <c r="M1130" s="112"/>
      <c r="N1130" s="114"/>
    </row>
    <row r="1131" spans="1:14" x14ac:dyDescent="0.25">
      <c r="A1131" s="111"/>
      <c r="B1131" s="111"/>
      <c r="C1131" s="123"/>
      <c r="D1131" s="112" t="str">
        <f>_xlfn.XLOOKUP(Table13[[#This Row],[Service]],Validation!$A$2:$A$14,Validation!$B$2:$B$14,"",0,1)</f>
        <v/>
      </c>
      <c r="E1131" s="112"/>
      <c r="F1131" s="113"/>
      <c r="G1131" s="114"/>
      <c r="H1131" s="115"/>
      <c r="I1131" s="112"/>
      <c r="J1131" s="112"/>
      <c r="K1131" s="112"/>
      <c r="L1131" s="114">
        <f>Table13[[#This Row],[Per Unit Price]]*MAX(1,Table13[[#This Row],[Qty of Units]])*MAX(1,Table13[[#This Row],['#NCMs Served / FTEs Employed]])*MAX(1,Table13[[#This Row],[Duration of Service]])</f>
        <v>0</v>
      </c>
      <c r="M1131" s="112"/>
      <c r="N1131" s="114"/>
    </row>
    <row r="1132" spans="1:14" x14ac:dyDescent="0.25">
      <c r="A1132" s="111"/>
      <c r="B1132" s="111"/>
      <c r="C1132" s="123"/>
      <c r="D1132" s="112" t="str">
        <f>_xlfn.XLOOKUP(Table13[[#This Row],[Service]],Validation!$A$2:$A$14,Validation!$B$2:$B$14,"",0,1)</f>
        <v/>
      </c>
      <c r="E1132" s="112"/>
      <c r="F1132" s="113"/>
      <c r="G1132" s="114"/>
      <c r="H1132" s="115"/>
      <c r="I1132" s="112"/>
      <c r="J1132" s="112"/>
      <c r="K1132" s="112"/>
      <c r="L1132" s="114">
        <f>Table13[[#This Row],[Per Unit Price]]*MAX(1,Table13[[#This Row],[Qty of Units]])*MAX(1,Table13[[#This Row],['#NCMs Served / FTEs Employed]])*MAX(1,Table13[[#This Row],[Duration of Service]])</f>
        <v>0</v>
      </c>
      <c r="M1132" s="112"/>
      <c r="N1132" s="114"/>
    </row>
    <row r="1133" spans="1:14" x14ac:dyDescent="0.25">
      <c r="A1133" s="111"/>
      <c r="B1133" s="111"/>
      <c r="C1133" s="123"/>
      <c r="D1133" s="112" t="str">
        <f>_xlfn.XLOOKUP(Table13[[#This Row],[Service]],Validation!$A$2:$A$14,Validation!$B$2:$B$14,"",0,1)</f>
        <v/>
      </c>
      <c r="E1133" s="112"/>
      <c r="F1133" s="113"/>
      <c r="G1133" s="114"/>
      <c r="H1133" s="115"/>
      <c r="I1133" s="112"/>
      <c r="J1133" s="112"/>
      <c r="K1133" s="112"/>
      <c r="L1133" s="114">
        <f>Table13[[#This Row],[Per Unit Price]]*MAX(1,Table13[[#This Row],[Qty of Units]])*MAX(1,Table13[[#This Row],['#NCMs Served / FTEs Employed]])*MAX(1,Table13[[#This Row],[Duration of Service]])</f>
        <v>0</v>
      </c>
      <c r="M1133" s="112"/>
      <c r="N1133" s="114"/>
    </row>
    <row r="1134" spans="1:14" x14ac:dyDescent="0.25">
      <c r="A1134" s="111"/>
      <c r="B1134" s="111"/>
      <c r="C1134" s="123"/>
      <c r="D1134" s="112" t="str">
        <f>_xlfn.XLOOKUP(Table13[[#This Row],[Service]],Validation!$A$2:$A$14,Validation!$B$2:$B$14,"",0,1)</f>
        <v/>
      </c>
      <c r="E1134" s="112"/>
      <c r="F1134" s="113"/>
      <c r="G1134" s="114"/>
      <c r="H1134" s="115"/>
      <c r="I1134" s="112"/>
      <c r="J1134" s="112"/>
      <c r="K1134" s="112"/>
      <c r="L1134" s="114">
        <f>Table13[[#This Row],[Per Unit Price]]*MAX(1,Table13[[#This Row],[Qty of Units]])*MAX(1,Table13[[#This Row],['#NCMs Served / FTEs Employed]])*MAX(1,Table13[[#This Row],[Duration of Service]])</f>
        <v>0</v>
      </c>
      <c r="M1134" s="112"/>
      <c r="N1134" s="114"/>
    </row>
    <row r="1135" spans="1:14" x14ac:dyDescent="0.25">
      <c r="A1135" s="111"/>
      <c r="B1135" s="111"/>
      <c r="C1135" s="123"/>
      <c r="D1135" s="112" t="str">
        <f>_xlfn.XLOOKUP(Table13[[#This Row],[Service]],Validation!$A$2:$A$14,Validation!$B$2:$B$14,"",0,1)</f>
        <v/>
      </c>
      <c r="E1135" s="112"/>
      <c r="F1135" s="113"/>
      <c r="G1135" s="114"/>
      <c r="H1135" s="115"/>
      <c r="I1135" s="112"/>
      <c r="J1135" s="112"/>
      <c r="K1135" s="112"/>
      <c r="L1135" s="114">
        <f>Table13[[#This Row],[Per Unit Price]]*MAX(1,Table13[[#This Row],[Qty of Units]])*MAX(1,Table13[[#This Row],['#NCMs Served / FTEs Employed]])*MAX(1,Table13[[#This Row],[Duration of Service]])</f>
        <v>0</v>
      </c>
      <c r="M1135" s="112"/>
      <c r="N1135" s="114"/>
    </row>
    <row r="1136" spans="1:14" x14ac:dyDescent="0.25">
      <c r="A1136" s="111"/>
      <c r="B1136" s="111"/>
      <c r="C1136" s="123"/>
      <c r="D1136" s="112" t="str">
        <f>_xlfn.XLOOKUP(Table13[[#This Row],[Service]],Validation!$A$2:$A$14,Validation!$B$2:$B$14,"",0,1)</f>
        <v/>
      </c>
      <c r="E1136" s="112"/>
      <c r="F1136" s="113"/>
      <c r="G1136" s="114"/>
      <c r="H1136" s="115"/>
      <c r="I1136" s="112"/>
      <c r="J1136" s="112"/>
      <c r="K1136" s="112"/>
      <c r="L1136" s="114">
        <f>Table13[[#This Row],[Per Unit Price]]*MAX(1,Table13[[#This Row],[Qty of Units]])*MAX(1,Table13[[#This Row],['#NCMs Served / FTEs Employed]])*MAX(1,Table13[[#This Row],[Duration of Service]])</f>
        <v>0</v>
      </c>
      <c r="M1136" s="112"/>
      <c r="N1136" s="114"/>
    </row>
    <row r="1137" spans="1:14" x14ac:dyDescent="0.25">
      <c r="A1137" s="111"/>
      <c r="B1137" s="111"/>
      <c r="C1137" s="123"/>
      <c r="D1137" s="112" t="str">
        <f>_xlfn.XLOOKUP(Table13[[#This Row],[Service]],Validation!$A$2:$A$14,Validation!$B$2:$B$14,"",0,1)</f>
        <v/>
      </c>
      <c r="E1137" s="112"/>
      <c r="F1137" s="113"/>
      <c r="G1137" s="114"/>
      <c r="H1137" s="115"/>
      <c r="I1137" s="112"/>
      <c r="J1137" s="112"/>
      <c r="K1137" s="112"/>
      <c r="L1137" s="114">
        <f>Table13[[#This Row],[Per Unit Price]]*MAX(1,Table13[[#This Row],[Qty of Units]])*MAX(1,Table13[[#This Row],['#NCMs Served / FTEs Employed]])*MAX(1,Table13[[#This Row],[Duration of Service]])</f>
        <v>0</v>
      </c>
      <c r="M1137" s="112"/>
      <c r="N1137" s="114"/>
    </row>
    <row r="1138" spans="1:14" x14ac:dyDescent="0.25">
      <c r="A1138" s="111"/>
      <c r="B1138" s="111"/>
      <c r="C1138" s="123"/>
      <c r="D1138" s="112" t="str">
        <f>_xlfn.XLOOKUP(Table13[[#This Row],[Service]],Validation!$A$2:$A$14,Validation!$B$2:$B$14,"",0,1)</f>
        <v/>
      </c>
      <c r="E1138" s="112"/>
      <c r="F1138" s="113"/>
      <c r="G1138" s="114"/>
      <c r="H1138" s="115"/>
      <c r="I1138" s="112"/>
      <c r="J1138" s="112"/>
      <c r="K1138" s="112"/>
      <c r="L1138" s="114">
        <f>Table13[[#This Row],[Per Unit Price]]*MAX(1,Table13[[#This Row],[Qty of Units]])*MAX(1,Table13[[#This Row],['#NCMs Served / FTEs Employed]])*MAX(1,Table13[[#This Row],[Duration of Service]])</f>
        <v>0</v>
      </c>
      <c r="M1138" s="112"/>
      <c r="N1138" s="114"/>
    </row>
    <row r="1139" spans="1:14" x14ac:dyDescent="0.25">
      <c r="A1139" s="111"/>
      <c r="B1139" s="111"/>
      <c r="C1139" s="123"/>
      <c r="D1139" s="112" t="str">
        <f>_xlfn.XLOOKUP(Table13[[#This Row],[Service]],Validation!$A$2:$A$14,Validation!$B$2:$B$14,"",0,1)</f>
        <v/>
      </c>
      <c r="E1139" s="112"/>
      <c r="F1139" s="113"/>
      <c r="G1139" s="114"/>
      <c r="H1139" s="115"/>
      <c r="I1139" s="112"/>
      <c r="J1139" s="112"/>
      <c r="K1139" s="112"/>
      <c r="L1139" s="114">
        <f>Table13[[#This Row],[Per Unit Price]]*MAX(1,Table13[[#This Row],[Qty of Units]])*MAX(1,Table13[[#This Row],['#NCMs Served / FTEs Employed]])*MAX(1,Table13[[#This Row],[Duration of Service]])</f>
        <v>0</v>
      </c>
      <c r="M1139" s="112"/>
      <c r="N1139" s="114"/>
    </row>
    <row r="1140" spans="1:14" x14ac:dyDescent="0.25">
      <c r="A1140" s="111"/>
      <c r="B1140" s="111"/>
      <c r="C1140" s="123"/>
      <c r="D1140" s="112" t="str">
        <f>_xlfn.XLOOKUP(Table13[[#This Row],[Service]],Validation!$A$2:$A$14,Validation!$B$2:$B$14,"",0,1)</f>
        <v/>
      </c>
      <c r="E1140" s="112"/>
      <c r="F1140" s="113"/>
      <c r="G1140" s="114"/>
      <c r="H1140" s="115"/>
      <c r="I1140" s="112"/>
      <c r="J1140" s="112"/>
      <c r="K1140" s="112"/>
      <c r="L1140" s="114">
        <f>Table13[[#This Row],[Per Unit Price]]*MAX(1,Table13[[#This Row],[Qty of Units]])*MAX(1,Table13[[#This Row],['#NCMs Served / FTEs Employed]])*MAX(1,Table13[[#This Row],[Duration of Service]])</f>
        <v>0</v>
      </c>
      <c r="M1140" s="112"/>
      <c r="N1140" s="114"/>
    </row>
    <row r="1141" spans="1:14" x14ac:dyDescent="0.25">
      <c r="A1141" s="111"/>
      <c r="B1141" s="111"/>
      <c r="C1141" s="123"/>
      <c r="D1141" s="112" t="str">
        <f>_xlfn.XLOOKUP(Table13[[#This Row],[Service]],Validation!$A$2:$A$14,Validation!$B$2:$B$14,"",0,1)</f>
        <v/>
      </c>
      <c r="E1141" s="112"/>
      <c r="F1141" s="113"/>
      <c r="G1141" s="114"/>
      <c r="H1141" s="115"/>
      <c r="I1141" s="112"/>
      <c r="J1141" s="112"/>
      <c r="K1141" s="112"/>
      <c r="L1141" s="114">
        <f>Table13[[#This Row],[Per Unit Price]]*MAX(1,Table13[[#This Row],[Qty of Units]])*MAX(1,Table13[[#This Row],['#NCMs Served / FTEs Employed]])*MAX(1,Table13[[#This Row],[Duration of Service]])</f>
        <v>0</v>
      </c>
      <c r="M1141" s="112"/>
      <c r="N1141" s="114"/>
    </row>
    <row r="1142" spans="1:14" x14ac:dyDescent="0.25">
      <c r="A1142" s="111"/>
      <c r="B1142" s="111"/>
      <c r="C1142" s="123"/>
      <c r="D1142" s="112" t="str">
        <f>_xlfn.XLOOKUP(Table13[[#This Row],[Service]],Validation!$A$2:$A$14,Validation!$B$2:$B$14,"",0,1)</f>
        <v/>
      </c>
      <c r="E1142" s="112"/>
      <c r="F1142" s="113"/>
      <c r="G1142" s="114"/>
      <c r="H1142" s="115"/>
      <c r="I1142" s="112"/>
      <c r="J1142" s="112"/>
      <c r="K1142" s="112"/>
      <c r="L1142" s="114">
        <f>Table13[[#This Row],[Per Unit Price]]*MAX(1,Table13[[#This Row],[Qty of Units]])*MAX(1,Table13[[#This Row],['#NCMs Served / FTEs Employed]])*MAX(1,Table13[[#This Row],[Duration of Service]])</f>
        <v>0</v>
      </c>
      <c r="M1142" s="112"/>
      <c r="N1142" s="114"/>
    </row>
    <row r="1143" spans="1:14" x14ac:dyDescent="0.25">
      <c r="A1143" s="111"/>
      <c r="B1143" s="111"/>
      <c r="C1143" s="123"/>
      <c r="D1143" s="112" t="str">
        <f>_xlfn.XLOOKUP(Table13[[#This Row],[Service]],Validation!$A$2:$A$14,Validation!$B$2:$B$14,"",0,1)</f>
        <v/>
      </c>
      <c r="E1143" s="112"/>
      <c r="F1143" s="113"/>
      <c r="G1143" s="114"/>
      <c r="H1143" s="115"/>
      <c r="I1143" s="112"/>
      <c r="J1143" s="112"/>
      <c r="K1143" s="112"/>
      <c r="L1143" s="114">
        <f>Table13[[#This Row],[Per Unit Price]]*MAX(1,Table13[[#This Row],[Qty of Units]])*MAX(1,Table13[[#This Row],['#NCMs Served / FTEs Employed]])*MAX(1,Table13[[#This Row],[Duration of Service]])</f>
        <v>0</v>
      </c>
      <c r="M1143" s="112"/>
      <c r="N1143" s="114"/>
    </row>
    <row r="1144" spans="1:14" x14ac:dyDescent="0.25">
      <c r="A1144" s="111"/>
      <c r="B1144" s="111"/>
      <c r="C1144" s="123"/>
      <c r="D1144" s="112" t="str">
        <f>_xlfn.XLOOKUP(Table13[[#This Row],[Service]],Validation!$A$2:$A$14,Validation!$B$2:$B$14,"",0,1)</f>
        <v/>
      </c>
      <c r="E1144" s="112"/>
      <c r="F1144" s="113"/>
      <c r="G1144" s="114"/>
      <c r="H1144" s="115"/>
      <c r="I1144" s="112"/>
      <c r="J1144" s="112"/>
      <c r="K1144" s="112"/>
      <c r="L1144" s="114">
        <f>Table13[[#This Row],[Per Unit Price]]*MAX(1,Table13[[#This Row],[Qty of Units]])*MAX(1,Table13[[#This Row],['#NCMs Served / FTEs Employed]])*MAX(1,Table13[[#This Row],[Duration of Service]])</f>
        <v>0</v>
      </c>
      <c r="M1144" s="112"/>
      <c r="N1144" s="114"/>
    </row>
    <row r="1145" spans="1:14" x14ac:dyDescent="0.25">
      <c r="A1145" s="111"/>
      <c r="B1145" s="111"/>
      <c r="C1145" s="123"/>
      <c r="D1145" s="112" t="str">
        <f>_xlfn.XLOOKUP(Table13[[#This Row],[Service]],Validation!$A$2:$A$14,Validation!$B$2:$B$14,"",0,1)</f>
        <v/>
      </c>
      <c r="E1145" s="112"/>
      <c r="F1145" s="113"/>
      <c r="G1145" s="114"/>
      <c r="H1145" s="115"/>
      <c r="I1145" s="112"/>
      <c r="J1145" s="112"/>
      <c r="K1145" s="112"/>
      <c r="L1145" s="114">
        <f>Table13[[#This Row],[Per Unit Price]]*MAX(1,Table13[[#This Row],[Qty of Units]])*MAX(1,Table13[[#This Row],['#NCMs Served / FTEs Employed]])*MAX(1,Table13[[#This Row],[Duration of Service]])</f>
        <v>0</v>
      </c>
      <c r="M1145" s="112"/>
      <c r="N1145" s="114"/>
    </row>
    <row r="1146" spans="1:14" x14ac:dyDescent="0.25">
      <c r="A1146" s="111"/>
      <c r="B1146" s="111"/>
      <c r="C1146" s="123"/>
      <c r="D1146" s="112" t="str">
        <f>_xlfn.XLOOKUP(Table13[[#This Row],[Service]],Validation!$A$2:$A$14,Validation!$B$2:$B$14,"",0,1)</f>
        <v/>
      </c>
      <c r="E1146" s="112"/>
      <c r="F1146" s="113"/>
      <c r="G1146" s="114"/>
      <c r="H1146" s="115"/>
      <c r="I1146" s="112"/>
      <c r="J1146" s="112"/>
      <c r="K1146" s="112"/>
      <c r="L1146" s="114">
        <f>Table13[[#This Row],[Per Unit Price]]*MAX(1,Table13[[#This Row],[Qty of Units]])*MAX(1,Table13[[#This Row],['#NCMs Served / FTEs Employed]])*MAX(1,Table13[[#This Row],[Duration of Service]])</f>
        <v>0</v>
      </c>
      <c r="M1146" s="112"/>
      <c r="N1146" s="114"/>
    </row>
    <row r="1147" spans="1:14" x14ac:dyDescent="0.25">
      <c r="A1147" s="111"/>
      <c r="B1147" s="111"/>
      <c r="C1147" s="123"/>
      <c r="D1147" s="112" t="str">
        <f>_xlfn.XLOOKUP(Table13[[#This Row],[Service]],Validation!$A$2:$A$14,Validation!$B$2:$B$14,"",0,1)</f>
        <v/>
      </c>
      <c r="E1147" s="112"/>
      <c r="F1147" s="113"/>
      <c r="G1147" s="114"/>
      <c r="H1147" s="115"/>
      <c r="I1147" s="112"/>
      <c r="J1147" s="112"/>
      <c r="K1147" s="112"/>
      <c r="L1147" s="114">
        <f>Table13[[#This Row],[Per Unit Price]]*MAX(1,Table13[[#This Row],[Qty of Units]])*MAX(1,Table13[[#This Row],['#NCMs Served / FTEs Employed]])*MAX(1,Table13[[#This Row],[Duration of Service]])</f>
        <v>0</v>
      </c>
      <c r="M1147" s="112"/>
      <c r="N1147" s="114"/>
    </row>
    <row r="1148" spans="1:14" x14ac:dyDescent="0.25">
      <c r="A1148" s="111"/>
      <c r="B1148" s="111"/>
      <c r="C1148" s="123"/>
      <c r="D1148" s="112" t="str">
        <f>_xlfn.XLOOKUP(Table13[[#This Row],[Service]],Validation!$A$2:$A$14,Validation!$B$2:$B$14,"",0,1)</f>
        <v/>
      </c>
      <c r="E1148" s="112"/>
      <c r="F1148" s="113"/>
      <c r="G1148" s="114"/>
      <c r="H1148" s="115"/>
      <c r="I1148" s="112"/>
      <c r="J1148" s="112"/>
      <c r="K1148" s="112"/>
      <c r="L1148" s="114">
        <f>Table13[[#This Row],[Per Unit Price]]*MAX(1,Table13[[#This Row],[Qty of Units]])*MAX(1,Table13[[#This Row],['#NCMs Served / FTEs Employed]])*MAX(1,Table13[[#This Row],[Duration of Service]])</f>
        <v>0</v>
      </c>
      <c r="M1148" s="112"/>
      <c r="N1148" s="114"/>
    </row>
    <row r="1149" spans="1:14" x14ac:dyDescent="0.25">
      <c r="A1149" s="111"/>
      <c r="B1149" s="111"/>
      <c r="C1149" s="123"/>
      <c r="D1149" s="112" t="str">
        <f>_xlfn.XLOOKUP(Table13[[#This Row],[Service]],Validation!$A$2:$A$14,Validation!$B$2:$B$14,"",0,1)</f>
        <v/>
      </c>
      <c r="E1149" s="112"/>
      <c r="F1149" s="113"/>
      <c r="G1149" s="114"/>
      <c r="H1149" s="115"/>
      <c r="I1149" s="112"/>
      <c r="J1149" s="112"/>
      <c r="K1149" s="112"/>
      <c r="L1149" s="114">
        <f>Table13[[#This Row],[Per Unit Price]]*MAX(1,Table13[[#This Row],[Qty of Units]])*MAX(1,Table13[[#This Row],['#NCMs Served / FTEs Employed]])*MAX(1,Table13[[#This Row],[Duration of Service]])</f>
        <v>0</v>
      </c>
      <c r="M1149" s="112"/>
      <c r="N1149" s="114"/>
    </row>
    <row r="1150" spans="1:14" x14ac:dyDescent="0.25">
      <c r="A1150" s="111"/>
      <c r="B1150" s="111"/>
      <c r="C1150" s="123"/>
      <c r="D1150" s="112" t="str">
        <f>_xlfn.XLOOKUP(Table13[[#This Row],[Service]],Validation!$A$2:$A$14,Validation!$B$2:$B$14,"",0,1)</f>
        <v/>
      </c>
      <c r="E1150" s="112"/>
      <c r="F1150" s="113"/>
      <c r="G1150" s="114"/>
      <c r="H1150" s="115"/>
      <c r="I1150" s="112"/>
      <c r="J1150" s="112"/>
      <c r="K1150" s="112"/>
      <c r="L1150" s="114">
        <f>Table13[[#This Row],[Per Unit Price]]*MAX(1,Table13[[#This Row],[Qty of Units]])*MAX(1,Table13[[#This Row],['#NCMs Served / FTEs Employed]])*MAX(1,Table13[[#This Row],[Duration of Service]])</f>
        <v>0</v>
      </c>
      <c r="M1150" s="112"/>
      <c r="N1150" s="114"/>
    </row>
    <row r="1151" spans="1:14" x14ac:dyDescent="0.25">
      <c r="A1151" s="111"/>
      <c r="B1151" s="111"/>
      <c r="C1151" s="123"/>
      <c r="D1151" s="112" t="str">
        <f>_xlfn.XLOOKUP(Table13[[#This Row],[Service]],Validation!$A$2:$A$14,Validation!$B$2:$B$14,"",0,1)</f>
        <v/>
      </c>
      <c r="E1151" s="112"/>
      <c r="F1151" s="113"/>
      <c r="G1151" s="114"/>
      <c r="H1151" s="115"/>
      <c r="I1151" s="112"/>
      <c r="J1151" s="112"/>
      <c r="K1151" s="112"/>
      <c r="L1151" s="114">
        <f>Table13[[#This Row],[Per Unit Price]]*MAX(1,Table13[[#This Row],[Qty of Units]])*MAX(1,Table13[[#This Row],['#NCMs Served / FTEs Employed]])*MAX(1,Table13[[#This Row],[Duration of Service]])</f>
        <v>0</v>
      </c>
      <c r="M1151" s="112"/>
      <c r="N1151" s="114"/>
    </row>
    <row r="1152" spans="1:14" x14ac:dyDescent="0.25">
      <c r="A1152" s="111"/>
      <c r="B1152" s="111"/>
      <c r="C1152" s="123"/>
      <c r="D1152" s="112" t="str">
        <f>_xlfn.XLOOKUP(Table13[[#This Row],[Service]],Validation!$A$2:$A$14,Validation!$B$2:$B$14,"",0,1)</f>
        <v/>
      </c>
      <c r="E1152" s="112"/>
      <c r="F1152" s="113"/>
      <c r="G1152" s="114"/>
      <c r="H1152" s="115"/>
      <c r="I1152" s="112"/>
      <c r="J1152" s="112"/>
      <c r="K1152" s="112"/>
      <c r="L1152" s="114">
        <f>Table13[[#This Row],[Per Unit Price]]*MAX(1,Table13[[#This Row],[Qty of Units]])*MAX(1,Table13[[#This Row],['#NCMs Served / FTEs Employed]])*MAX(1,Table13[[#This Row],[Duration of Service]])</f>
        <v>0</v>
      </c>
      <c r="M1152" s="112"/>
      <c r="N1152" s="114"/>
    </row>
    <row r="1153" spans="1:14" x14ac:dyDescent="0.25">
      <c r="A1153" s="111"/>
      <c r="B1153" s="111"/>
      <c r="C1153" s="123"/>
      <c r="D1153" s="112" t="str">
        <f>_xlfn.XLOOKUP(Table13[[#This Row],[Service]],Validation!$A$2:$A$14,Validation!$B$2:$B$14,"",0,1)</f>
        <v/>
      </c>
      <c r="E1153" s="112"/>
      <c r="F1153" s="113"/>
      <c r="G1153" s="114"/>
      <c r="H1153" s="115"/>
      <c r="I1153" s="112"/>
      <c r="J1153" s="112"/>
      <c r="K1153" s="112"/>
      <c r="L1153" s="114">
        <f>Table13[[#This Row],[Per Unit Price]]*MAX(1,Table13[[#This Row],[Qty of Units]])*MAX(1,Table13[[#This Row],['#NCMs Served / FTEs Employed]])*MAX(1,Table13[[#This Row],[Duration of Service]])</f>
        <v>0</v>
      </c>
      <c r="M1153" s="112"/>
      <c r="N1153" s="114"/>
    </row>
    <row r="1154" spans="1:14" x14ac:dyDescent="0.25">
      <c r="A1154" s="111"/>
      <c r="B1154" s="111"/>
      <c r="C1154" s="123"/>
      <c r="D1154" s="112" t="str">
        <f>_xlfn.XLOOKUP(Table13[[#This Row],[Service]],Validation!$A$2:$A$14,Validation!$B$2:$B$14,"",0,1)</f>
        <v/>
      </c>
      <c r="E1154" s="112"/>
      <c r="F1154" s="113"/>
      <c r="G1154" s="114"/>
      <c r="H1154" s="115"/>
      <c r="I1154" s="112"/>
      <c r="J1154" s="112"/>
      <c r="K1154" s="112"/>
      <c r="L1154" s="114">
        <f>Table13[[#This Row],[Per Unit Price]]*MAX(1,Table13[[#This Row],[Qty of Units]])*MAX(1,Table13[[#This Row],['#NCMs Served / FTEs Employed]])*MAX(1,Table13[[#This Row],[Duration of Service]])</f>
        <v>0</v>
      </c>
      <c r="M1154" s="112"/>
      <c r="N1154" s="114"/>
    </row>
    <row r="1155" spans="1:14" x14ac:dyDescent="0.25">
      <c r="A1155" s="111"/>
      <c r="B1155" s="111"/>
      <c r="C1155" s="123"/>
      <c r="D1155" s="112" t="str">
        <f>_xlfn.XLOOKUP(Table13[[#This Row],[Service]],Validation!$A$2:$A$14,Validation!$B$2:$B$14,"",0,1)</f>
        <v/>
      </c>
      <c r="E1155" s="112"/>
      <c r="F1155" s="113"/>
      <c r="G1155" s="114"/>
      <c r="H1155" s="115"/>
      <c r="I1155" s="112"/>
      <c r="J1155" s="112"/>
      <c r="K1155" s="112"/>
      <c r="L1155" s="114">
        <f>Table13[[#This Row],[Per Unit Price]]*MAX(1,Table13[[#This Row],[Qty of Units]])*MAX(1,Table13[[#This Row],['#NCMs Served / FTEs Employed]])*MAX(1,Table13[[#This Row],[Duration of Service]])</f>
        <v>0</v>
      </c>
      <c r="M1155" s="112"/>
      <c r="N1155" s="114"/>
    </row>
    <row r="1156" spans="1:14" x14ac:dyDescent="0.25">
      <c r="A1156" s="111"/>
      <c r="B1156" s="111"/>
      <c r="C1156" s="123"/>
      <c r="D1156" s="112" t="str">
        <f>_xlfn.XLOOKUP(Table13[[#This Row],[Service]],Validation!$A$2:$A$14,Validation!$B$2:$B$14,"",0,1)</f>
        <v/>
      </c>
      <c r="E1156" s="112"/>
      <c r="F1156" s="113"/>
      <c r="G1156" s="114"/>
      <c r="H1156" s="115"/>
      <c r="I1156" s="112"/>
      <c r="J1156" s="112"/>
      <c r="K1156" s="112"/>
      <c r="L1156" s="114">
        <f>Table13[[#This Row],[Per Unit Price]]*MAX(1,Table13[[#This Row],[Qty of Units]])*MAX(1,Table13[[#This Row],['#NCMs Served / FTEs Employed]])*MAX(1,Table13[[#This Row],[Duration of Service]])</f>
        <v>0</v>
      </c>
      <c r="M1156" s="112"/>
      <c r="N1156" s="114"/>
    </row>
    <row r="1157" spans="1:14" x14ac:dyDescent="0.25">
      <c r="A1157" s="111"/>
      <c r="B1157" s="111"/>
      <c r="C1157" s="123"/>
      <c r="D1157" s="112" t="str">
        <f>_xlfn.XLOOKUP(Table13[[#This Row],[Service]],Validation!$A$2:$A$14,Validation!$B$2:$B$14,"",0,1)</f>
        <v/>
      </c>
      <c r="E1157" s="112"/>
      <c r="F1157" s="113"/>
      <c r="G1157" s="114"/>
      <c r="H1157" s="115"/>
      <c r="I1157" s="112"/>
      <c r="J1157" s="112"/>
      <c r="K1157" s="112"/>
      <c r="L1157" s="114">
        <f>Table13[[#This Row],[Per Unit Price]]*MAX(1,Table13[[#This Row],[Qty of Units]])*MAX(1,Table13[[#This Row],['#NCMs Served / FTEs Employed]])*MAX(1,Table13[[#This Row],[Duration of Service]])</f>
        <v>0</v>
      </c>
      <c r="M1157" s="112"/>
      <c r="N1157" s="114"/>
    </row>
    <row r="1158" spans="1:14" x14ac:dyDescent="0.25">
      <c r="A1158" s="111"/>
      <c r="B1158" s="111"/>
      <c r="C1158" s="123"/>
      <c r="D1158" s="112" t="str">
        <f>_xlfn.XLOOKUP(Table13[[#This Row],[Service]],Validation!$A$2:$A$14,Validation!$B$2:$B$14,"",0,1)</f>
        <v/>
      </c>
      <c r="E1158" s="112"/>
      <c r="F1158" s="113"/>
      <c r="G1158" s="114"/>
      <c r="H1158" s="115"/>
      <c r="I1158" s="112"/>
      <c r="J1158" s="112"/>
      <c r="K1158" s="112"/>
      <c r="L1158" s="114">
        <f>Table13[[#This Row],[Per Unit Price]]*MAX(1,Table13[[#This Row],[Qty of Units]])*MAX(1,Table13[[#This Row],['#NCMs Served / FTEs Employed]])*MAX(1,Table13[[#This Row],[Duration of Service]])</f>
        <v>0</v>
      </c>
      <c r="M1158" s="112"/>
      <c r="N1158" s="114"/>
    </row>
    <row r="1159" spans="1:14" x14ac:dyDescent="0.25">
      <c r="A1159" s="111"/>
      <c r="B1159" s="111"/>
      <c r="C1159" s="123"/>
      <c r="D1159" s="112" t="str">
        <f>_xlfn.XLOOKUP(Table13[[#This Row],[Service]],Validation!$A$2:$A$14,Validation!$B$2:$B$14,"",0,1)</f>
        <v/>
      </c>
      <c r="E1159" s="112"/>
      <c r="F1159" s="113"/>
      <c r="G1159" s="114"/>
      <c r="H1159" s="115"/>
      <c r="I1159" s="112"/>
      <c r="J1159" s="112"/>
      <c r="K1159" s="112"/>
      <c r="L1159" s="114">
        <f>Table13[[#This Row],[Per Unit Price]]*MAX(1,Table13[[#This Row],[Qty of Units]])*MAX(1,Table13[[#This Row],['#NCMs Served / FTEs Employed]])*MAX(1,Table13[[#This Row],[Duration of Service]])</f>
        <v>0</v>
      </c>
      <c r="M1159" s="112"/>
      <c r="N1159" s="114"/>
    </row>
    <row r="1160" spans="1:14" x14ac:dyDescent="0.25">
      <c r="A1160" s="111"/>
      <c r="B1160" s="111"/>
      <c r="C1160" s="123"/>
      <c r="D1160" s="112" t="str">
        <f>_xlfn.XLOOKUP(Table13[[#This Row],[Service]],Validation!$A$2:$A$14,Validation!$B$2:$B$14,"",0,1)</f>
        <v/>
      </c>
      <c r="E1160" s="112"/>
      <c r="F1160" s="113"/>
      <c r="G1160" s="114"/>
      <c r="H1160" s="115"/>
      <c r="I1160" s="112"/>
      <c r="J1160" s="112"/>
      <c r="K1160" s="112"/>
      <c r="L1160" s="114">
        <f>Table13[[#This Row],[Per Unit Price]]*MAX(1,Table13[[#This Row],[Qty of Units]])*MAX(1,Table13[[#This Row],['#NCMs Served / FTEs Employed]])*MAX(1,Table13[[#This Row],[Duration of Service]])</f>
        <v>0</v>
      </c>
      <c r="M1160" s="112"/>
      <c r="N1160" s="114"/>
    </row>
    <row r="1161" spans="1:14" x14ac:dyDescent="0.25">
      <c r="A1161" s="111"/>
      <c r="B1161" s="111"/>
      <c r="C1161" s="123"/>
      <c r="D1161" s="112" t="str">
        <f>_xlfn.XLOOKUP(Table13[[#This Row],[Service]],Validation!$A$2:$A$14,Validation!$B$2:$B$14,"",0,1)</f>
        <v/>
      </c>
      <c r="E1161" s="112"/>
      <c r="F1161" s="113"/>
      <c r="G1161" s="114"/>
      <c r="H1161" s="115"/>
      <c r="I1161" s="112"/>
      <c r="J1161" s="112"/>
      <c r="K1161" s="112"/>
      <c r="L1161" s="114">
        <f>Table13[[#This Row],[Per Unit Price]]*MAX(1,Table13[[#This Row],[Qty of Units]])*MAX(1,Table13[[#This Row],['#NCMs Served / FTEs Employed]])*MAX(1,Table13[[#This Row],[Duration of Service]])</f>
        <v>0</v>
      </c>
      <c r="M1161" s="112"/>
      <c r="N1161" s="114"/>
    </row>
    <row r="1162" spans="1:14" x14ac:dyDescent="0.25">
      <c r="A1162" s="111"/>
      <c r="B1162" s="111"/>
      <c r="C1162" s="123"/>
      <c r="D1162" s="112" t="str">
        <f>_xlfn.XLOOKUP(Table13[[#This Row],[Service]],Validation!$A$2:$A$14,Validation!$B$2:$B$14,"",0,1)</f>
        <v/>
      </c>
      <c r="E1162" s="112"/>
      <c r="F1162" s="113"/>
      <c r="G1162" s="114"/>
      <c r="H1162" s="115"/>
      <c r="I1162" s="112"/>
      <c r="J1162" s="112"/>
      <c r="K1162" s="112"/>
      <c r="L1162" s="114">
        <f>Table13[[#This Row],[Per Unit Price]]*MAX(1,Table13[[#This Row],[Qty of Units]])*MAX(1,Table13[[#This Row],['#NCMs Served / FTEs Employed]])*MAX(1,Table13[[#This Row],[Duration of Service]])</f>
        <v>0</v>
      </c>
      <c r="M1162" s="112"/>
      <c r="N1162" s="114"/>
    </row>
    <row r="1163" spans="1:14" x14ac:dyDescent="0.25">
      <c r="A1163" s="111"/>
      <c r="B1163" s="111"/>
      <c r="C1163" s="123"/>
      <c r="D1163" s="112" t="str">
        <f>_xlfn.XLOOKUP(Table13[[#This Row],[Service]],Validation!$A$2:$A$14,Validation!$B$2:$B$14,"",0,1)</f>
        <v/>
      </c>
      <c r="E1163" s="112"/>
      <c r="F1163" s="113"/>
      <c r="G1163" s="114"/>
      <c r="H1163" s="115"/>
      <c r="I1163" s="112"/>
      <c r="J1163" s="112"/>
      <c r="K1163" s="112"/>
      <c r="L1163" s="114">
        <f>Table13[[#This Row],[Per Unit Price]]*MAX(1,Table13[[#This Row],[Qty of Units]])*MAX(1,Table13[[#This Row],['#NCMs Served / FTEs Employed]])*MAX(1,Table13[[#This Row],[Duration of Service]])</f>
        <v>0</v>
      </c>
      <c r="M1163" s="112"/>
      <c r="N1163" s="114"/>
    </row>
    <row r="1164" spans="1:14" x14ac:dyDescent="0.25">
      <c r="A1164" s="111"/>
      <c r="B1164" s="111"/>
      <c r="C1164" s="123"/>
      <c r="D1164" s="112" t="str">
        <f>_xlfn.XLOOKUP(Table13[[#This Row],[Service]],Validation!$A$2:$A$14,Validation!$B$2:$B$14,"",0,1)</f>
        <v/>
      </c>
      <c r="E1164" s="112"/>
      <c r="F1164" s="113"/>
      <c r="G1164" s="114"/>
      <c r="H1164" s="115"/>
      <c r="I1164" s="112"/>
      <c r="J1164" s="112"/>
      <c r="K1164" s="112"/>
      <c r="L1164" s="114">
        <f>Table13[[#This Row],[Per Unit Price]]*MAX(1,Table13[[#This Row],[Qty of Units]])*MAX(1,Table13[[#This Row],['#NCMs Served / FTEs Employed]])*MAX(1,Table13[[#This Row],[Duration of Service]])</f>
        <v>0</v>
      </c>
      <c r="M1164" s="112"/>
      <c r="N1164" s="114"/>
    </row>
    <row r="1165" spans="1:14" x14ac:dyDescent="0.25">
      <c r="A1165" s="111"/>
      <c r="B1165" s="111"/>
      <c r="C1165" s="123"/>
      <c r="D1165" s="112" t="str">
        <f>_xlfn.XLOOKUP(Table13[[#This Row],[Service]],Validation!$A$2:$A$14,Validation!$B$2:$B$14,"",0,1)</f>
        <v/>
      </c>
      <c r="E1165" s="112"/>
      <c r="F1165" s="113"/>
      <c r="G1165" s="114"/>
      <c r="H1165" s="115"/>
      <c r="I1165" s="112"/>
      <c r="J1165" s="112"/>
      <c r="K1165" s="112"/>
      <c r="L1165" s="114">
        <f>Table13[[#This Row],[Per Unit Price]]*MAX(1,Table13[[#This Row],[Qty of Units]])*MAX(1,Table13[[#This Row],['#NCMs Served / FTEs Employed]])*MAX(1,Table13[[#This Row],[Duration of Service]])</f>
        <v>0</v>
      </c>
      <c r="M1165" s="112"/>
      <c r="N1165" s="114"/>
    </row>
    <row r="1166" spans="1:14" x14ac:dyDescent="0.25">
      <c r="A1166" s="111"/>
      <c r="B1166" s="111"/>
      <c r="C1166" s="123"/>
      <c r="D1166" s="112" t="str">
        <f>_xlfn.XLOOKUP(Table13[[#This Row],[Service]],Validation!$A$2:$A$14,Validation!$B$2:$B$14,"",0,1)</f>
        <v/>
      </c>
      <c r="E1166" s="112"/>
      <c r="F1166" s="113"/>
      <c r="G1166" s="114"/>
      <c r="H1166" s="115"/>
      <c r="I1166" s="112"/>
      <c r="J1166" s="112"/>
      <c r="K1166" s="112"/>
      <c r="L1166" s="114">
        <f>Table13[[#This Row],[Per Unit Price]]*MAX(1,Table13[[#This Row],[Qty of Units]])*MAX(1,Table13[[#This Row],['#NCMs Served / FTEs Employed]])*MAX(1,Table13[[#This Row],[Duration of Service]])</f>
        <v>0</v>
      </c>
      <c r="M1166" s="112"/>
      <c r="N1166" s="114"/>
    </row>
    <row r="1167" spans="1:14" x14ac:dyDescent="0.25">
      <c r="A1167" s="111"/>
      <c r="B1167" s="111"/>
      <c r="C1167" s="123"/>
      <c r="D1167" s="112" t="str">
        <f>_xlfn.XLOOKUP(Table13[[#This Row],[Service]],Validation!$A$2:$A$14,Validation!$B$2:$B$14,"",0,1)</f>
        <v/>
      </c>
      <c r="E1167" s="112"/>
      <c r="F1167" s="113"/>
      <c r="G1167" s="114"/>
      <c r="H1167" s="115"/>
      <c r="I1167" s="112"/>
      <c r="J1167" s="112"/>
      <c r="K1167" s="112"/>
      <c r="L1167" s="114">
        <f>Table13[[#This Row],[Per Unit Price]]*MAX(1,Table13[[#This Row],[Qty of Units]])*MAX(1,Table13[[#This Row],['#NCMs Served / FTEs Employed]])*MAX(1,Table13[[#This Row],[Duration of Service]])</f>
        <v>0</v>
      </c>
      <c r="M1167" s="112"/>
      <c r="N1167" s="114"/>
    </row>
    <row r="1168" spans="1:14" x14ac:dyDescent="0.25">
      <c r="A1168" s="111"/>
      <c r="B1168" s="111"/>
      <c r="C1168" s="123"/>
      <c r="D1168" s="112" t="str">
        <f>_xlfn.XLOOKUP(Table13[[#This Row],[Service]],Validation!$A$2:$A$14,Validation!$B$2:$B$14,"",0,1)</f>
        <v/>
      </c>
      <c r="E1168" s="112"/>
      <c r="F1168" s="113"/>
      <c r="G1168" s="114"/>
      <c r="H1168" s="115"/>
      <c r="I1168" s="112"/>
      <c r="J1168" s="112"/>
      <c r="K1168" s="112"/>
      <c r="L1168" s="114">
        <f>Table13[[#This Row],[Per Unit Price]]*MAX(1,Table13[[#This Row],[Qty of Units]])*MAX(1,Table13[[#This Row],['#NCMs Served / FTEs Employed]])*MAX(1,Table13[[#This Row],[Duration of Service]])</f>
        <v>0</v>
      </c>
      <c r="M1168" s="112"/>
      <c r="N1168" s="114"/>
    </row>
    <row r="1169" spans="1:14" x14ac:dyDescent="0.25">
      <c r="A1169" s="111"/>
      <c r="B1169" s="111"/>
      <c r="C1169" s="123"/>
      <c r="D1169" s="112" t="str">
        <f>_xlfn.XLOOKUP(Table13[[#This Row],[Service]],Validation!$A$2:$A$14,Validation!$B$2:$B$14,"",0,1)</f>
        <v/>
      </c>
      <c r="E1169" s="112"/>
      <c r="F1169" s="113"/>
      <c r="G1169" s="114"/>
      <c r="H1169" s="115"/>
      <c r="I1169" s="112"/>
      <c r="J1169" s="112"/>
      <c r="K1169" s="112"/>
      <c r="L1169" s="114">
        <f>Table13[[#This Row],[Per Unit Price]]*MAX(1,Table13[[#This Row],[Qty of Units]])*MAX(1,Table13[[#This Row],['#NCMs Served / FTEs Employed]])*MAX(1,Table13[[#This Row],[Duration of Service]])</f>
        <v>0</v>
      </c>
      <c r="M1169" s="112"/>
      <c r="N1169" s="114"/>
    </row>
    <row r="1170" spans="1:14" x14ac:dyDescent="0.25">
      <c r="A1170" s="111"/>
      <c r="B1170" s="111"/>
      <c r="C1170" s="123"/>
      <c r="D1170" s="112" t="str">
        <f>_xlfn.XLOOKUP(Table13[[#This Row],[Service]],Validation!$A$2:$A$14,Validation!$B$2:$B$14,"",0,1)</f>
        <v/>
      </c>
      <c r="E1170" s="112"/>
      <c r="F1170" s="113"/>
      <c r="G1170" s="114"/>
      <c r="H1170" s="115"/>
      <c r="I1170" s="112"/>
      <c r="J1170" s="112"/>
      <c r="K1170" s="112"/>
      <c r="L1170" s="114">
        <f>Table13[[#This Row],[Per Unit Price]]*MAX(1,Table13[[#This Row],[Qty of Units]])*MAX(1,Table13[[#This Row],['#NCMs Served / FTEs Employed]])*MAX(1,Table13[[#This Row],[Duration of Service]])</f>
        <v>0</v>
      </c>
      <c r="M1170" s="112"/>
      <c r="N1170" s="114"/>
    </row>
    <row r="1171" spans="1:14" x14ac:dyDescent="0.25">
      <c r="A1171" s="111"/>
      <c r="B1171" s="111"/>
      <c r="C1171" s="123"/>
      <c r="D1171" s="112" t="str">
        <f>_xlfn.XLOOKUP(Table13[[#This Row],[Service]],Validation!$A$2:$A$14,Validation!$B$2:$B$14,"",0,1)</f>
        <v/>
      </c>
      <c r="E1171" s="112"/>
      <c r="F1171" s="113"/>
      <c r="G1171" s="114"/>
      <c r="H1171" s="115"/>
      <c r="I1171" s="112"/>
      <c r="J1171" s="112"/>
      <c r="K1171" s="112"/>
      <c r="L1171" s="114">
        <f>Table13[[#This Row],[Per Unit Price]]*MAX(1,Table13[[#This Row],[Qty of Units]])*MAX(1,Table13[[#This Row],['#NCMs Served / FTEs Employed]])*MAX(1,Table13[[#This Row],[Duration of Service]])</f>
        <v>0</v>
      </c>
      <c r="M1171" s="112"/>
      <c r="N1171" s="114"/>
    </row>
    <row r="1172" spans="1:14" x14ac:dyDescent="0.25">
      <c r="A1172" s="111"/>
      <c r="B1172" s="111"/>
      <c r="C1172" s="123"/>
      <c r="D1172" s="112" t="str">
        <f>_xlfn.XLOOKUP(Table13[[#This Row],[Service]],Validation!$A$2:$A$14,Validation!$B$2:$B$14,"",0,1)</f>
        <v/>
      </c>
      <c r="E1172" s="112"/>
      <c r="F1172" s="113"/>
      <c r="G1172" s="114"/>
      <c r="H1172" s="115"/>
      <c r="I1172" s="112"/>
      <c r="J1172" s="112"/>
      <c r="K1172" s="112"/>
      <c r="L1172" s="114">
        <f>Table13[[#This Row],[Per Unit Price]]*MAX(1,Table13[[#This Row],[Qty of Units]])*MAX(1,Table13[[#This Row],['#NCMs Served / FTEs Employed]])*MAX(1,Table13[[#This Row],[Duration of Service]])</f>
        <v>0</v>
      </c>
      <c r="M1172" s="112"/>
      <c r="N1172" s="114"/>
    </row>
    <row r="1173" spans="1:14" x14ac:dyDescent="0.25">
      <c r="A1173" s="111"/>
      <c r="B1173" s="111"/>
      <c r="C1173" s="123"/>
      <c r="D1173" s="112" t="str">
        <f>_xlfn.XLOOKUP(Table13[[#This Row],[Service]],Validation!$A$2:$A$14,Validation!$B$2:$B$14,"",0,1)</f>
        <v/>
      </c>
      <c r="E1173" s="112"/>
      <c r="F1173" s="113"/>
      <c r="G1173" s="114"/>
      <c r="H1173" s="115"/>
      <c r="I1173" s="112"/>
      <c r="J1173" s="112"/>
      <c r="K1173" s="112"/>
      <c r="L1173" s="114">
        <f>Table13[[#This Row],[Per Unit Price]]*MAX(1,Table13[[#This Row],[Qty of Units]])*MAX(1,Table13[[#This Row],['#NCMs Served / FTEs Employed]])*MAX(1,Table13[[#This Row],[Duration of Service]])</f>
        <v>0</v>
      </c>
      <c r="M1173" s="112"/>
      <c r="N1173" s="114"/>
    </row>
    <row r="1174" spans="1:14" x14ac:dyDescent="0.25">
      <c r="A1174" s="111"/>
      <c r="B1174" s="111"/>
      <c r="C1174" s="123"/>
      <c r="D1174" s="112" t="str">
        <f>_xlfn.XLOOKUP(Table13[[#This Row],[Service]],Validation!$A$2:$A$14,Validation!$B$2:$B$14,"",0,1)</f>
        <v/>
      </c>
      <c r="E1174" s="112"/>
      <c r="F1174" s="113"/>
      <c r="G1174" s="114"/>
      <c r="H1174" s="115"/>
      <c r="I1174" s="112"/>
      <c r="J1174" s="112"/>
      <c r="K1174" s="112"/>
      <c r="L1174" s="114">
        <f>Table13[[#This Row],[Per Unit Price]]*MAX(1,Table13[[#This Row],[Qty of Units]])*MAX(1,Table13[[#This Row],['#NCMs Served / FTEs Employed]])*MAX(1,Table13[[#This Row],[Duration of Service]])</f>
        <v>0</v>
      </c>
      <c r="M1174" s="112"/>
      <c r="N1174" s="114"/>
    </row>
    <row r="1175" spans="1:14" x14ac:dyDescent="0.25">
      <c r="A1175" s="111"/>
      <c r="B1175" s="111"/>
      <c r="C1175" s="123"/>
      <c r="D1175" s="112" t="str">
        <f>_xlfn.XLOOKUP(Table13[[#This Row],[Service]],Validation!$A$2:$A$14,Validation!$B$2:$B$14,"",0,1)</f>
        <v/>
      </c>
      <c r="E1175" s="112"/>
      <c r="F1175" s="113"/>
      <c r="G1175" s="114"/>
      <c r="H1175" s="115"/>
      <c r="I1175" s="112"/>
      <c r="J1175" s="112"/>
      <c r="K1175" s="112"/>
      <c r="L1175" s="114">
        <f>Table13[[#This Row],[Per Unit Price]]*MAX(1,Table13[[#This Row],[Qty of Units]])*MAX(1,Table13[[#This Row],['#NCMs Served / FTEs Employed]])*MAX(1,Table13[[#This Row],[Duration of Service]])</f>
        <v>0</v>
      </c>
      <c r="M1175" s="112"/>
      <c r="N1175" s="114"/>
    </row>
    <row r="1176" spans="1:14" x14ac:dyDescent="0.25">
      <c r="A1176" s="111"/>
      <c r="B1176" s="111"/>
      <c r="C1176" s="123"/>
      <c r="D1176" s="112" t="str">
        <f>_xlfn.XLOOKUP(Table13[[#This Row],[Service]],Validation!$A$2:$A$14,Validation!$B$2:$B$14,"",0,1)</f>
        <v/>
      </c>
      <c r="E1176" s="112"/>
      <c r="F1176" s="113"/>
      <c r="G1176" s="114"/>
      <c r="H1176" s="115"/>
      <c r="I1176" s="112"/>
      <c r="J1176" s="112"/>
      <c r="K1176" s="112"/>
      <c r="L1176" s="114">
        <f>Table13[[#This Row],[Per Unit Price]]*MAX(1,Table13[[#This Row],[Qty of Units]])*MAX(1,Table13[[#This Row],['#NCMs Served / FTEs Employed]])*MAX(1,Table13[[#This Row],[Duration of Service]])</f>
        <v>0</v>
      </c>
      <c r="M1176" s="112"/>
      <c r="N1176" s="114"/>
    </row>
    <row r="1177" spans="1:14" x14ac:dyDescent="0.25">
      <c r="A1177" s="111"/>
      <c r="B1177" s="111"/>
      <c r="C1177" s="123"/>
      <c r="D1177" s="112" t="str">
        <f>_xlfn.XLOOKUP(Table13[[#This Row],[Service]],Validation!$A$2:$A$14,Validation!$B$2:$B$14,"",0,1)</f>
        <v/>
      </c>
      <c r="E1177" s="112"/>
      <c r="F1177" s="113"/>
      <c r="G1177" s="114"/>
      <c r="H1177" s="115"/>
      <c r="I1177" s="112"/>
      <c r="J1177" s="112"/>
      <c r="K1177" s="112"/>
      <c r="L1177" s="114">
        <f>Table13[[#This Row],[Per Unit Price]]*MAX(1,Table13[[#This Row],[Qty of Units]])*MAX(1,Table13[[#This Row],['#NCMs Served / FTEs Employed]])*MAX(1,Table13[[#This Row],[Duration of Service]])</f>
        <v>0</v>
      </c>
      <c r="M1177" s="112"/>
      <c r="N1177" s="114"/>
    </row>
    <row r="1178" spans="1:14" x14ac:dyDescent="0.25">
      <c r="A1178" s="111"/>
      <c r="B1178" s="111"/>
      <c r="C1178" s="123"/>
      <c r="D1178" s="112" t="str">
        <f>_xlfn.XLOOKUP(Table13[[#This Row],[Service]],Validation!$A$2:$A$14,Validation!$B$2:$B$14,"",0,1)</f>
        <v/>
      </c>
      <c r="E1178" s="112"/>
      <c r="F1178" s="113"/>
      <c r="G1178" s="114"/>
      <c r="H1178" s="115"/>
      <c r="I1178" s="112"/>
      <c r="J1178" s="112"/>
      <c r="K1178" s="112"/>
      <c r="L1178" s="114">
        <f>Table13[[#This Row],[Per Unit Price]]*MAX(1,Table13[[#This Row],[Qty of Units]])*MAX(1,Table13[[#This Row],['#NCMs Served / FTEs Employed]])*MAX(1,Table13[[#This Row],[Duration of Service]])</f>
        <v>0</v>
      </c>
      <c r="M1178" s="112"/>
      <c r="N1178" s="114"/>
    </row>
    <row r="1179" spans="1:14" x14ac:dyDescent="0.25">
      <c r="A1179" s="111"/>
      <c r="B1179" s="111"/>
      <c r="C1179" s="123"/>
      <c r="D1179" s="112" t="str">
        <f>_xlfn.XLOOKUP(Table13[[#This Row],[Service]],Validation!$A$2:$A$14,Validation!$B$2:$B$14,"",0,1)</f>
        <v/>
      </c>
      <c r="E1179" s="112"/>
      <c r="F1179" s="113"/>
      <c r="G1179" s="114"/>
      <c r="H1179" s="115"/>
      <c r="I1179" s="112"/>
      <c r="J1179" s="112"/>
      <c r="K1179" s="112"/>
      <c r="L1179" s="114">
        <f>Table13[[#This Row],[Per Unit Price]]*MAX(1,Table13[[#This Row],[Qty of Units]])*MAX(1,Table13[[#This Row],['#NCMs Served / FTEs Employed]])*MAX(1,Table13[[#This Row],[Duration of Service]])</f>
        <v>0</v>
      </c>
      <c r="M1179" s="112"/>
      <c r="N1179" s="114"/>
    </row>
    <row r="1180" spans="1:14" x14ac:dyDescent="0.25">
      <c r="A1180" s="111"/>
      <c r="B1180" s="111"/>
      <c r="C1180" s="123"/>
      <c r="D1180" s="112" t="str">
        <f>_xlfn.XLOOKUP(Table13[[#This Row],[Service]],Validation!$A$2:$A$14,Validation!$B$2:$B$14,"",0,1)</f>
        <v/>
      </c>
      <c r="E1180" s="112"/>
      <c r="F1180" s="113"/>
      <c r="G1180" s="114"/>
      <c r="H1180" s="115"/>
      <c r="I1180" s="112"/>
      <c r="J1180" s="112"/>
      <c r="K1180" s="112"/>
      <c r="L1180" s="114">
        <f>Table13[[#This Row],[Per Unit Price]]*MAX(1,Table13[[#This Row],[Qty of Units]])*MAX(1,Table13[[#This Row],['#NCMs Served / FTEs Employed]])*MAX(1,Table13[[#This Row],[Duration of Service]])</f>
        <v>0</v>
      </c>
      <c r="M1180" s="112"/>
      <c r="N1180" s="114"/>
    </row>
    <row r="1181" spans="1:14" x14ac:dyDescent="0.25">
      <c r="A1181" s="111"/>
      <c r="B1181" s="111"/>
      <c r="C1181" s="123"/>
      <c r="D1181" s="112" t="str">
        <f>_xlfn.XLOOKUP(Table13[[#This Row],[Service]],Validation!$A$2:$A$14,Validation!$B$2:$B$14,"",0,1)</f>
        <v/>
      </c>
      <c r="E1181" s="112"/>
      <c r="F1181" s="113"/>
      <c r="G1181" s="114"/>
      <c r="H1181" s="115"/>
      <c r="I1181" s="112"/>
      <c r="J1181" s="112"/>
      <c r="K1181" s="112"/>
      <c r="L1181" s="114">
        <f>Table13[[#This Row],[Per Unit Price]]*MAX(1,Table13[[#This Row],[Qty of Units]])*MAX(1,Table13[[#This Row],['#NCMs Served / FTEs Employed]])*MAX(1,Table13[[#This Row],[Duration of Service]])</f>
        <v>0</v>
      </c>
      <c r="M1181" s="112"/>
      <c r="N1181" s="114"/>
    </row>
    <row r="1182" spans="1:14" x14ac:dyDescent="0.25">
      <c r="A1182" s="111"/>
      <c r="B1182" s="111"/>
      <c r="C1182" s="123"/>
      <c r="D1182" s="112" t="str">
        <f>_xlfn.XLOOKUP(Table13[[#This Row],[Service]],Validation!$A$2:$A$14,Validation!$B$2:$B$14,"",0,1)</f>
        <v/>
      </c>
      <c r="E1182" s="112"/>
      <c r="F1182" s="113"/>
      <c r="G1182" s="114"/>
      <c r="H1182" s="115"/>
      <c r="I1182" s="112"/>
      <c r="J1182" s="112"/>
      <c r="K1182" s="112"/>
      <c r="L1182" s="114">
        <f>Table13[[#This Row],[Per Unit Price]]*MAX(1,Table13[[#This Row],[Qty of Units]])*MAX(1,Table13[[#This Row],['#NCMs Served / FTEs Employed]])*MAX(1,Table13[[#This Row],[Duration of Service]])</f>
        <v>0</v>
      </c>
      <c r="M1182" s="112"/>
      <c r="N1182" s="114"/>
    </row>
    <row r="1183" spans="1:14" x14ac:dyDescent="0.25">
      <c r="A1183" s="111"/>
      <c r="B1183" s="111"/>
      <c r="C1183" s="123"/>
      <c r="D1183" s="112" t="str">
        <f>_xlfn.XLOOKUP(Table13[[#This Row],[Service]],Validation!$A$2:$A$14,Validation!$B$2:$B$14,"",0,1)</f>
        <v/>
      </c>
      <c r="E1183" s="112"/>
      <c r="F1183" s="113"/>
      <c r="G1183" s="114"/>
      <c r="H1183" s="115"/>
      <c r="I1183" s="112"/>
      <c r="J1183" s="112"/>
      <c r="K1183" s="112"/>
      <c r="L1183" s="114">
        <f>Table13[[#This Row],[Per Unit Price]]*MAX(1,Table13[[#This Row],[Qty of Units]])*MAX(1,Table13[[#This Row],['#NCMs Served / FTEs Employed]])*MAX(1,Table13[[#This Row],[Duration of Service]])</f>
        <v>0</v>
      </c>
      <c r="M1183" s="112"/>
      <c r="N1183" s="114"/>
    </row>
    <row r="1184" spans="1:14" x14ac:dyDescent="0.25">
      <c r="A1184" s="111"/>
      <c r="B1184" s="111"/>
      <c r="C1184" s="123"/>
      <c r="D1184" s="112" t="str">
        <f>_xlfn.XLOOKUP(Table13[[#This Row],[Service]],Validation!$A$2:$A$14,Validation!$B$2:$B$14,"",0,1)</f>
        <v/>
      </c>
      <c r="E1184" s="112"/>
      <c r="F1184" s="113"/>
      <c r="G1184" s="114"/>
      <c r="H1184" s="115"/>
      <c r="I1184" s="112"/>
      <c r="J1184" s="112"/>
      <c r="K1184" s="112"/>
      <c r="L1184" s="114">
        <f>Table13[[#This Row],[Per Unit Price]]*MAX(1,Table13[[#This Row],[Qty of Units]])*MAX(1,Table13[[#This Row],['#NCMs Served / FTEs Employed]])*MAX(1,Table13[[#This Row],[Duration of Service]])</f>
        <v>0</v>
      </c>
      <c r="M1184" s="112"/>
      <c r="N1184" s="114"/>
    </row>
    <row r="1185" spans="1:14" x14ac:dyDescent="0.25">
      <c r="A1185" s="111"/>
      <c r="B1185" s="111"/>
      <c r="C1185" s="123"/>
      <c r="D1185" s="112" t="str">
        <f>_xlfn.XLOOKUP(Table13[[#This Row],[Service]],Validation!$A$2:$A$14,Validation!$B$2:$B$14,"",0,1)</f>
        <v/>
      </c>
      <c r="E1185" s="112"/>
      <c r="F1185" s="113"/>
      <c r="G1185" s="114"/>
      <c r="H1185" s="115"/>
      <c r="I1185" s="112"/>
      <c r="J1185" s="112"/>
      <c r="K1185" s="112"/>
      <c r="L1185" s="114">
        <f>Table13[[#This Row],[Per Unit Price]]*MAX(1,Table13[[#This Row],[Qty of Units]])*MAX(1,Table13[[#This Row],['#NCMs Served / FTEs Employed]])*MAX(1,Table13[[#This Row],[Duration of Service]])</f>
        <v>0</v>
      </c>
      <c r="M1185" s="112"/>
      <c r="N1185" s="114"/>
    </row>
    <row r="1186" spans="1:14" x14ac:dyDescent="0.25">
      <c r="A1186" s="111"/>
      <c r="B1186" s="111"/>
      <c r="C1186" s="123"/>
      <c r="D1186" s="112" t="str">
        <f>_xlfn.XLOOKUP(Table13[[#This Row],[Service]],Validation!$A$2:$A$14,Validation!$B$2:$B$14,"",0,1)</f>
        <v/>
      </c>
      <c r="E1186" s="112"/>
      <c r="F1186" s="113"/>
      <c r="G1186" s="114"/>
      <c r="H1186" s="115"/>
      <c r="I1186" s="112"/>
      <c r="J1186" s="112"/>
      <c r="K1186" s="112"/>
      <c r="L1186" s="114">
        <f>Table13[[#This Row],[Per Unit Price]]*MAX(1,Table13[[#This Row],[Qty of Units]])*MAX(1,Table13[[#This Row],['#NCMs Served / FTEs Employed]])*MAX(1,Table13[[#This Row],[Duration of Service]])</f>
        <v>0</v>
      </c>
      <c r="M1186" s="112"/>
      <c r="N1186" s="114"/>
    </row>
    <row r="1187" spans="1:14" x14ac:dyDescent="0.25">
      <c r="A1187" s="111"/>
      <c r="B1187" s="111"/>
      <c r="C1187" s="123"/>
      <c r="D1187" s="112" t="str">
        <f>_xlfn.XLOOKUP(Table13[[#This Row],[Service]],Validation!$A$2:$A$14,Validation!$B$2:$B$14,"",0,1)</f>
        <v/>
      </c>
      <c r="E1187" s="112"/>
      <c r="F1187" s="113"/>
      <c r="G1187" s="114"/>
      <c r="H1187" s="115"/>
      <c r="I1187" s="112"/>
      <c r="J1187" s="112"/>
      <c r="K1187" s="112"/>
      <c r="L1187" s="114">
        <f>Table13[[#This Row],[Per Unit Price]]*MAX(1,Table13[[#This Row],[Qty of Units]])*MAX(1,Table13[[#This Row],['#NCMs Served / FTEs Employed]])*MAX(1,Table13[[#This Row],[Duration of Service]])</f>
        <v>0</v>
      </c>
      <c r="M1187" s="112"/>
      <c r="N1187" s="114"/>
    </row>
    <row r="1188" spans="1:14" x14ac:dyDescent="0.25">
      <c r="A1188" s="111"/>
      <c r="B1188" s="111"/>
      <c r="C1188" s="123"/>
      <c r="D1188" s="112" t="str">
        <f>_xlfn.XLOOKUP(Table13[[#This Row],[Service]],Validation!$A$2:$A$14,Validation!$B$2:$B$14,"",0,1)</f>
        <v/>
      </c>
      <c r="E1188" s="112"/>
      <c r="F1188" s="113"/>
      <c r="G1188" s="114"/>
      <c r="H1188" s="115"/>
      <c r="I1188" s="112"/>
      <c r="J1188" s="112"/>
      <c r="K1188" s="112"/>
      <c r="L1188" s="114">
        <f>Table13[[#This Row],[Per Unit Price]]*MAX(1,Table13[[#This Row],[Qty of Units]])*MAX(1,Table13[[#This Row],['#NCMs Served / FTEs Employed]])*MAX(1,Table13[[#This Row],[Duration of Service]])</f>
        <v>0</v>
      </c>
      <c r="M1188" s="112"/>
      <c r="N1188" s="114"/>
    </row>
    <row r="1189" spans="1:14" x14ac:dyDescent="0.25">
      <c r="A1189" s="111"/>
      <c r="B1189" s="111"/>
      <c r="C1189" s="123"/>
      <c r="D1189" s="112" t="str">
        <f>_xlfn.XLOOKUP(Table13[[#This Row],[Service]],Validation!$A$2:$A$14,Validation!$B$2:$B$14,"",0,1)</f>
        <v/>
      </c>
      <c r="E1189" s="112"/>
      <c r="F1189" s="113"/>
      <c r="G1189" s="114"/>
      <c r="H1189" s="115"/>
      <c r="I1189" s="112"/>
      <c r="J1189" s="112"/>
      <c r="K1189" s="112"/>
      <c r="L1189" s="114">
        <f>Table13[[#This Row],[Per Unit Price]]*MAX(1,Table13[[#This Row],[Qty of Units]])*MAX(1,Table13[[#This Row],['#NCMs Served / FTEs Employed]])*MAX(1,Table13[[#This Row],[Duration of Service]])</f>
        <v>0</v>
      </c>
      <c r="M1189" s="112"/>
      <c r="N1189" s="114"/>
    </row>
    <row r="1190" spans="1:14" x14ac:dyDescent="0.25">
      <c r="A1190" s="111"/>
      <c r="B1190" s="111"/>
      <c r="C1190" s="123"/>
      <c r="D1190" s="112" t="str">
        <f>_xlfn.XLOOKUP(Table13[[#This Row],[Service]],Validation!$A$2:$A$14,Validation!$B$2:$B$14,"",0,1)</f>
        <v/>
      </c>
      <c r="E1190" s="112"/>
      <c r="F1190" s="113"/>
      <c r="G1190" s="114"/>
      <c r="H1190" s="115"/>
      <c r="I1190" s="112"/>
      <c r="J1190" s="112"/>
      <c r="K1190" s="112"/>
      <c r="L1190" s="114">
        <f>Table13[[#This Row],[Per Unit Price]]*MAX(1,Table13[[#This Row],[Qty of Units]])*MAX(1,Table13[[#This Row],['#NCMs Served / FTEs Employed]])*MAX(1,Table13[[#This Row],[Duration of Service]])</f>
        <v>0</v>
      </c>
      <c r="M1190" s="112"/>
      <c r="N1190" s="114"/>
    </row>
    <row r="1191" spans="1:14" x14ac:dyDescent="0.25">
      <c r="A1191" s="111"/>
      <c r="B1191" s="111"/>
      <c r="C1191" s="123"/>
      <c r="D1191" s="112" t="str">
        <f>_xlfn.XLOOKUP(Table13[[#This Row],[Service]],Validation!$A$2:$A$14,Validation!$B$2:$B$14,"",0,1)</f>
        <v/>
      </c>
      <c r="E1191" s="112"/>
      <c r="F1191" s="113"/>
      <c r="G1191" s="114"/>
      <c r="H1191" s="115"/>
      <c r="I1191" s="112"/>
      <c r="J1191" s="112"/>
      <c r="K1191" s="112"/>
      <c r="L1191" s="114">
        <f>Table13[[#This Row],[Per Unit Price]]*MAX(1,Table13[[#This Row],[Qty of Units]])*MAX(1,Table13[[#This Row],['#NCMs Served / FTEs Employed]])*MAX(1,Table13[[#This Row],[Duration of Service]])</f>
        <v>0</v>
      </c>
      <c r="M1191" s="112"/>
      <c r="N1191" s="114"/>
    </row>
    <row r="1192" spans="1:14" x14ac:dyDescent="0.25">
      <c r="A1192" s="111"/>
      <c r="B1192" s="111"/>
      <c r="C1192" s="123"/>
      <c r="D1192" s="112" t="str">
        <f>_xlfn.XLOOKUP(Table13[[#This Row],[Service]],Validation!$A$2:$A$14,Validation!$B$2:$B$14,"",0,1)</f>
        <v/>
      </c>
      <c r="E1192" s="112"/>
      <c r="F1192" s="113"/>
      <c r="G1192" s="114"/>
      <c r="H1192" s="115"/>
      <c r="I1192" s="112"/>
      <c r="J1192" s="112"/>
      <c r="K1192" s="112"/>
      <c r="L1192" s="114">
        <f>Table13[[#This Row],[Per Unit Price]]*MAX(1,Table13[[#This Row],[Qty of Units]])*MAX(1,Table13[[#This Row],['#NCMs Served / FTEs Employed]])*MAX(1,Table13[[#This Row],[Duration of Service]])</f>
        <v>0</v>
      </c>
      <c r="M1192" s="112"/>
      <c r="N1192" s="114"/>
    </row>
    <row r="1193" spans="1:14" x14ac:dyDescent="0.25">
      <c r="A1193" s="111"/>
      <c r="B1193" s="111"/>
      <c r="C1193" s="123"/>
      <c r="D1193" s="112" t="str">
        <f>_xlfn.XLOOKUP(Table13[[#This Row],[Service]],Validation!$A$2:$A$14,Validation!$B$2:$B$14,"",0,1)</f>
        <v/>
      </c>
      <c r="E1193" s="112"/>
      <c r="F1193" s="113"/>
      <c r="G1193" s="114"/>
      <c r="H1193" s="115"/>
      <c r="I1193" s="112"/>
      <c r="J1193" s="112"/>
      <c r="K1193" s="112"/>
      <c r="L1193" s="114">
        <f>Table13[[#This Row],[Per Unit Price]]*MAX(1,Table13[[#This Row],[Qty of Units]])*MAX(1,Table13[[#This Row],['#NCMs Served / FTEs Employed]])*MAX(1,Table13[[#This Row],[Duration of Service]])</f>
        <v>0</v>
      </c>
      <c r="M1193" s="112"/>
      <c r="N1193" s="114"/>
    </row>
    <row r="1194" spans="1:14" x14ac:dyDescent="0.25">
      <c r="A1194" s="111"/>
      <c r="B1194" s="111"/>
      <c r="C1194" s="123"/>
      <c r="D1194" s="112" t="str">
        <f>_xlfn.XLOOKUP(Table13[[#This Row],[Service]],Validation!$A$2:$A$14,Validation!$B$2:$B$14,"",0,1)</f>
        <v/>
      </c>
      <c r="E1194" s="112"/>
      <c r="F1194" s="113"/>
      <c r="G1194" s="114"/>
      <c r="H1194" s="115"/>
      <c r="I1194" s="112"/>
      <c r="J1194" s="112"/>
      <c r="K1194" s="112"/>
      <c r="L1194" s="114">
        <f>Table13[[#This Row],[Per Unit Price]]*MAX(1,Table13[[#This Row],[Qty of Units]])*MAX(1,Table13[[#This Row],['#NCMs Served / FTEs Employed]])*MAX(1,Table13[[#This Row],[Duration of Service]])</f>
        <v>0</v>
      </c>
      <c r="M1194" s="112"/>
      <c r="N1194" s="114"/>
    </row>
    <row r="1195" spans="1:14" x14ac:dyDescent="0.25">
      <c r="A1195" s="111"/>
      <c r="B1195" s="111"/>
      <c r="C1195" s="123"/>
      <c r="D1195" s="112" t="str">
        <f>_xlfn.XLOOKUP(Table13[[#This Row],[Service]],Validation!$A$2:$A$14,Validation!$B$2:$B$14,"",0,1)</f>
        <v/>
      </c>
      <c r="E1195" s="112"/>
      <c r="F1195" s="113"/>
      <c r="G1195" s="114"/>
      <c r="H1195" s="115"/>
      <c r="I1195" s="112"/>
      <c r="J1195" s="112"/>
      <c r="K1195" s="112"/>
      <c r="L1195" s="114">
        <f>Table13[[#This Row],[Per Unit Price]]*MAX(1,Table13[[#This Row],[Qty of Units]])*MAX(1,Table13[[#This Row],['#NCMs Served / FTEs Employed]])*MAX(1,Table13[[#This Row],[Duration of Service]])</f>
        <v>0</v>
      </c>
      <c r="M1195" s="112"/>
      <c r="N1195" s="114"/>
    </row>
    <row r="1196" spans="1:14" x14ac:dyDescent="0.25">
      <c r="A1196" s="111"/>
      <c r="B1196" s="111"/>
      <c r="C1196" s="123"/>
      <c r="D1196" s="112" t="str">
        <f>_xlfn.XLOOKUP(Table13[[#This Row],[Service]],Validation!$A$2:$A$14,Validation!$B$2:$B$14,"",0,1)</f>
        <v/>
      </c>
      <c r="E1196" s="112"/>
      <c r="F1196" s="113"/>
      <c r="G1196" s="114"/>
      <c r="H1196" s="115"/>
      <c r="I1196" s="112"/>
      <c r="J1196" s="112"/>
      <c r="K1196" s="112"/>
      <c r="L1196" s="114">
        <f>Table13[[#This Row],[Per Unit Price]]*MAX(1,Table13[[#This Row],[Qty of Units]])*MAX(1,Table13[[#This Row],['#NCMs Served / FTEs Employed]])*MAX(1,Table13[[#This Row],[Duration of Service]])</f>
        <v>0</v>
      </c>
      <c r="M1196" s="112"/>
      <c r="N1196" s="114"/>
    </row>
    <row r="1197" spans="1:14" x14ac:dyDescent="0.25">
      <c r="A1197" s="111"/>
      <c r="B1197" s="111"/>
      <c r="C1197" s="123"/>
      <c r="D1197" s="112" t="str">
        <f>_xlfn.XLOOKUP(Table13[[#This Row],[Service]],Validation!$A$2:$A$14,Validation!$B$2:$B$14,"",0,1)</f>
        <v/>
      </c>
      <c r="E1197" s="112"/>
      <c r="F1197" s="113"/>
      <c r="G1197" s="114"/>
      <c r="H1197" s="115"/>
      <c r="I1197" s="112"/>
      <c r="J1197" s="112"/>
      <c r="K1197" s="112"/>
      <c r="L1197" s="114">
        <f>Table13[[#This Row],[Per Unit Price]]*MAX(1,Table13[[#This Row],[Qty of Units]])*MAX(1,Table13[[#This Row],['#NCMs Served / FTEs Employed]])*MAX(1,Table13[[#This Row],[Duration of Service]])</f>
        <v>0</v>
      </c>
      <c r="M1197" s="112"/>
      <c r="N1197" s="114"/>
    </row>
    <row r="1198" spans="1:14" x14ac:dyDescent="0.25">
      <c r="A1198" s="111"/>
      <c r="B1198" s="111"/>
      <c r="C1198" s="123"/>
      <c r="D1198" s="112" t="str">
        <f>_xlfn.XLOOKUP(Table13[[#This Row],[Service]],Validation!$A$2:$A$14,Validation!$B$2:$B$14,"",0,1)</f>
        <v/>
      </c>
      <c r="E1198" s="112"/>
      <c r="F1198" s="113"/>
      <c r="G1198" s="114"/>
      <c r="H1198" s="115"/>
      <c r="I1198" s="112"/>
      <c r="J1198" s="112"/>
      <c r="K1198" s="112"/>
      <c r="L1198" s="114">
        <f>Table13[[#This Row],[Per Unit Price]]*MAX(1,Table13[[#This Row],[Qty of Units]])*MAX(1,Table13[[#This Row],['#NCMs Served / FTEs Employed]])*MAX(1,Table13[[#This Row],[Duration of Service]])</f>
        <v>0</v>
      </c>
      <c r="M1198" s="112"/>
      <c r="N1198" s="114"/>
    </row>
    <row r="1199" spans="1:14" x14ac:dyDescent="0.25">
      <c r="A1199" s="111"/>
      <c r="B1199" s="111"/>
      <c r="C1199" s="123"/>
      <c r="D1199" s="112" t="str">
        <f>_xlfn.XLOOKUP(Table13[[#This Row],[Service]],Validation!$A$2:$A$14,Validation!$B$2:$B$14,"",0,1)</f>
        <v/>
      </c>
      <c r="E1199" s="112"/>
      <c r="F1199" s="113"/>
      <c r="G1199" s="114"/>
      <c r="H1199" s="115"/>
      <c r="I1199" s="112"/>
      <c r="J1199" s="112"/>
      <c r="K1199" s="112"/>
      <c r="L1199" s="114">
        <f>Table13[[#This Row],[Per Unit Price]]*MAX(1,Table13[[#This Row],[Qty of Units]])*MAX(1,Table13[[#This Row],['#NCMs Served / FTEs Employed]])*MAX(1,Table13[[#This Row],[Duration of Service]])</f>
        <v>0</v>
      </c>
      <c r="M1199" s="112"/>
      <c r="N1199" s="114"/>
    </row>
    <row r="1200" spans="1:14" x14ac:dyDescent="0.25">
      <c r="A1200" s="111"/>
      <c r="B1200" s="111"/>
      <c r="C1200" s="123"/>
      <c r="D1200" s="112" t="str">
        <f>_xlfn.XLOOKUP(Table13[[#This Row],[Service]],Validation!$A$2:$A$14,Validation!$B$2:$B$14,"",0,1)</f>
        <v/>
      </c>
      <c r="E1200" s="112"/>
      <c r="F1200" s="113"/>
      <c r="G1200" s="114"/>
      <c r="H1200" s="115"/>
      <c r="I1200" s="112"/>
      <c r="J1200" s="112"/>
      <c r="K1200" s="112"/>
      <c r="L1200" s="114">
        <f>Table13[[#This Row],[Per Unit Price]]*MAX(1,Table13[[#This Row],[Qty of Units]])*MAX(1,Table13[[#This Row],['#NCMs Served / FTEs Employed]])*MAX(1,Table13[[#This Row],[Duration of Service]])</f>
        <v>0</v>
      </c>
      <c r="M1200" s="112"/>
      <c r="N1200" s="114"/>
    </row>
    <row r="1201" spans="1:14" x14ac:dyDescent="0.25">
      <c r="A1201" s="111"/>
      <c r="B1201" s="111"/>
      <c r="C1201" s="123"/>
      <c r="D1201" s="112" t="str">
        <f>_xlfn.XLOOKUP(Table13[[#This Row],[Service]],Validation!$A$2:$A$14,Validation!$B$2:$B$14,"",0,1)</f>
        <v/>
      </c>
      <c r="E1201" s="112"/>
      <c r="F1201" s="113"/>
      <c r="G1201" s="114"/>
      <c r="H1201" s="115"/>
      <c r="I1201" s="112"/>
      <c r="J1201" s="112"/>
      <c r="K1201" s="112"/>
      <c r="L1201" s="114">
        <f>Table13[[#This Row],[Per Unit Price]]*MAX(1,Table13[[#This Row],[Qty of Units]])*MAX(1,Table13[[#This Row],['#NCMs Served / FTEs Employed]])*MAX(1,Table13[[#This Row],[Duration of Service]])</f>
        <v>0</v>
      </c>
      <c r="M1201" s="112"/>
      <c r="N1201" s="114"/>
    </row>
    <row r="1202" spans="1:14" x14ac:dyDescent="0.25">
      <c r="A1202" s="111"/>
      <c r="B1202" s="111"/>
      <c r="C1202" s="123"/>
      <c r="D1202" s="112" t="str">
        <f>_xlfn.XLOOKUP(Table13[[#This Row],[Service]],Validation!$A$2:$A$14,Validation!$B$2:$B$14,"",0,1)</f>
        <v/>
      </c>
      <c r="E1202" s="112"/>
      <c r="F1202" s="113"/>
      <c r="G1202" s="114"/>
      <c r="H1202" s="115"/>
      <c r="I1202" s="112"/>
      <c r="J1202" s="112"/>
      <c r="K1202" s="112"/>
      <c r="L1202" s="114">
        <f>Table13[[#This Row],[Per Unit Price]]*MAX(1,Table13[[#This Row],[Qty of Units]])*MAX(1,Table13[[#This Row],['#NCMs Served / FTEs Employed]])*MAX(1,Table13[[#This Row],[Duration of Service]])</f>
        <v>0</v>
      </c>
      <c r="M1202" s="112"/>
      <c r="N1202" s="114"/>
    </row>
    <row r="1203" spans="1:14" x14ac:dyDescent="0.25">
      <c r="A1203" s="111"/>
      <c r="B1203" s="111"/>
      <c r="C1203" s="123"/>
      <c r="D1203" s="112" t="str">
        <f>_xlfn.XLOOKUP(Table13[[#This Row],[Service]],Validation!$A$2:$A$14,Validation!$B$2:$B$14,"",0,1)</f>
        <v/>
      </c>
      <c r="E1203" s="112"/>
      <c r="F1203" s="113"/>
      <c r="G1203" s="114"/>
      <c r="H1203" s="115"/>
      <c r="I1203" s="112"/>
      <c r="J1203" s="112"/>
      <c r="K1203" s="112"/>
      <c r="L1203" s="114">
        <f>Table13[[#This Row],[Per Unit Price]]*MAX(1,Table13[[#This Row],[Qty of Units]])*MAX(1,Table13[[#This Row],['#NCMs Served / FTEs Employed]])*MAX(1,Table13[[#This Row],[Duration of Service]])</f>
        <v>0</v>
      </c>
      <c r="M1203" s="112"/>
      <c r="N1203" s="114"/>
    </row>
    <row r="1204" spans="1:14" x14ac:dyDescent="0.25">
      <c r="A1204" s="111"/>
      <c r="B1204" s="111"/>
      <c r="C1204" s="123"/>
      <c r="D1204" s="112" t="str">
        <f>_xlfn.XLOOKUP(Table13[[#This Row],[Service]],Validation!$A$2:$A$14,Validation!$B$2:$B$14,"",0,1)</f>
        <v/>
      </c>
      <c r="E1204" s="112"/>
      <c r="F1204" s="113"/>
      <c r="G1204" s="114"/>
      <c r="H1204" s="115"/>
      <c r="I1204" s="112"/>
      <c r="J1204" s="112"/>
      <c r="K1204" s="112"/>
      <c r="L1204" s="114">
        <f>Table13[[#This Row],[Per Unit Price]]*MAX(1,Table13[[#This Row],[Qty of Units]])*MAX(1,Table13[[#This Row],['#NCMs Served / FTEs Employed]])*MAX(1,Table13[[#This Row],[Duration of Service]])</f>
        <v>0</v>
      </c>
      <c r="M1204" s="112"/>
      <c r="N1204" s="114"/>
    </row>
    <row r="1205" spans="1:14" x14ac:dyDescent="0.25">
      <c r="A1205" s="111"/>
      <c r="B1205" s="111"/>
      <c r="C1205" s="123"/>
      <c r="D1205" s="112" t="str">
        <f>_xlfn.XLOOKUP(Table13[[#This Row],[Service]],Validation!$A$2:$A$14,Validation!$B$2:$B$14,"",0,1)</f>
        <v/>
      </c>
      <c r="E1205" s="112"/>
      <c r="F1205" s="113"/>
      <c r="G1205" s="114"/>
      <c r="H1205" s="115"/>
      <c r="I1205" s="112"/>
      <c r="J1205" s="112"/>
      <c r="K1205" s="112"/>
      <c r="L1205" s="114">
        <f>Table13[[#This Row],[Per Unit Price]]*MAX(1,Table13[[#This Row],[Qty of Units]])*MAX(1,Table13[[#This Row],['#NCMs Served / FTEs Employed]])*MAX(1,Table13[[#This Row],[Duration of Service]])</f>
        <v>0</v>
      </c>
      <c r="M1205" s="112"/>
      <c r="N1205" s="114"/>
    </row>
    <row r="1206" spans="1:14" x14ac:dyDescent="0.25">
      <c r="A1206" s="111"/>
      <c r="B1206" s="111"/>
      <c r="C1206" s="123"/>
      <c r="D1206" s="112" t="str">
        <f>_xlfn.XLOOKUP(Table13[[#This Row],[Service]],Validation!$A$2:$A$14,Validation!$B$2:$B$14,"",0,1)</f>
        <v/>
      </c>
      <c r="E1206" s="112"/>
      <c r="F1206" s="113"/>
      <c r="G1206" s="114"/>
      <c r="H1206" s="115"/>
      <c r="I1206" s="112"/>
      <c r="J1206" s="112"/>
      <c r="K1206" s="112"/>
      <c r="L1206" s="114">
        <f>Table13[[#This Row],[Per Unit Price]]*MAX(1,Table13[[#This Row],[Qty of Units]])*MAX(1,Table13[[#This Row],['#NCMs Served / FTEs Employed]])*MAX(1,Table13[[#This Row],[Duration of Service]])</f>
        <v>0</v>
      </c>
      <c r="M1206" s="112"/>
      <c r="N1206" s="114"/>
    </row>
    <row r="1207" spans="1:14" x14ac:dyDescent="0.25">
      <c r="A1207" s="111"/>
      <c r="B1207" s="111"/>
      <c r="C1207" s="123"/>
      <c r="D1207" s="112" t="str">
        <f>_xlfn.XLOOKUP(Table13[[#This Row],[Service]],Validation!$A$2:$A$14,Validation!$B$2:$B$14,"",0,1)</f>
        <v/>
      </c>
      <c r="E1207" s="112"/>
      <c r="F1207" s="113"/>
      <c r="G1207" s="114"/>
      <c r="H1207" s="115"/>
      <c r="I1207" s="112"/>
      <c r="J1207" s="112"/>
      <c r="K1207" s="112"/>
      <c r="L1207" s="114">
        <f>Table13[[#This Row],[Per Unit Price]]*MAX(1,Table13[[#This Row],[Qty of Units]])*MAX(1,Table13[[#This Row],['#NCMs Served / FTEs Employed]])*MAX(1,Table13[[#This Row],[Duration of Service]])</f>
        <v>0</v>
      </c>
      <c r="M1207" s="112"/>
      <c r="N1207" s="114"/>
    </row>
    <row r="1208" spans="1:14" x14ac:dyDescent="0.25">
      <c r="A1208" s="111"/>
      <c r="B1208" s="111"/>
      <c r="C1208" s="123"/>
      <c r="D1208" s="112" t="str">
        <f>_xlfn.XLOOKUP(Table13[[#This Row],[Service]],Validation!$A$2:$A$14,Validation!$B$2:$B$14,"",0,1)</f>
        <v/>
      </c>
      <c r="E1208" s="112"/>
      <c r="F1208" s="113"/>
      <c r="G1208" s="114"/>
      <c r="H1208" s="115"/>
      <c r="I1208" s="112"/>
      <c r="J1208" s="112"/>
      <c r="K1208" s="112"/>
      <c r="L1208" s="114">
        <f>Table13[[#This Row],[Per Unit Price]]*MAX(1,Table13[[#This Row],[Qty of Units]])*MAX(1,Table13[[#This Row],['#NCMs Served / FTEs Employed]])*MAX(1,Table13[[#This Row],[Duration of Service]])</f>
        <v>0</v>
      </c>
      <c r="M1208" s="112"/>
      <c r="N1208" s="114"/>
    </row>
    <row r="1209" spans="1:14" x14ac:dyDescent="0.25">
      <c r="A1209" s="111"/>
      <c r="B1209" s="111"/>
      <c r="C1209" s="123"/>
      <c r="D1209" s="112" t="str">
        <f>_xlfn.XLOOKUP(Table13[[#This Row],[Service]],Validation!$A$2:$A$14,Validation!$B$2:$B$14,"",0,1)</f>
        <v/>
      </c>
      <c r="E1209" s="112"/>
      <c r="F1209" s="113"/>
      <c r="G1209" s="114"/>
      <c r="H1209" s="115"/>
      <c r="I1209" s="112"/>
      <c r="J1209" s="112"/>
      <c r="K1209" s="112"/>
      <c r="L1209" s="114">
        <f>Table13[[#This Row],[Per Unit Price]]*MAX(1,Table13[[#This Row],[Qty of Units]])*MAX(1,Table13[[#This Row],['#NCMs Served / FTEs Employed]])*MAX(1,Table13[[#This Row],[Duration of Service]])</f>
        <v>0</v>
      </c>
      <c r="M1209" s="112"/>
      <c r="N1209" s="114"/>
    </row>
    <row r="1210" spans="1:14" x14ac:dyDescent="0.25">
      <c r="A1210" s="111"/>
      <c r="B1210" s="111"/>
      <c r="C1210" s="123"/>
      <c r="D1210" s="112" t="str">
        <f>_xlfn.XLOOKUP(Table13[[#This Row],[Service]],Validation!$A$2:$A$14,Validation!$B$2:$B$14,"",0,1)</f>
        <v/>
      </c>
      <c r="E1210" s="112"/>
      <c r="F1210" s="113"/>
      <c r="G1210" s="114"/>
      <c r="H1210" s="115"/>
      <c r="I1210" s="112"/>
      <c r="J1210" s="112"/>
      <c r="K1210" s="112"/>
      <c r="L1210" s="114">
        <f>Table13[[#This Row],[Per Unit Price]]*MAX(1,Table13[[#This Row],[Qty of Units]])*MAX(1,Table13[[#This Row],['#NCMs Served / FTEs Employed]])*MAX(1,Table13[[#This Row],[Duration of Service]])</f>
        <v>0</v>
      </c>
      <c r="M1210" s="112"/>
      <c r="N1210" s="114"/>
    </row>
    <row r="1211" spans="1:14" x14ac:dyDescent="0.25">
      <c r="A1211" s="111"/>
      <c r="B1211" s="111"/>
      <c r="C1211" s="123"/>
      <c r="D1211" s="112" t="str">
        <f>_xlfn.XLOOKUP(Table13[[#This Row],[Service]],Validation!$A$2:$A$14,Validation!$B$2:$B$14,"",0,1)</f>
        <v/>
      </c>
      <c r="E1211" s="112"/>
      <c r="F1211" s="113"/>
      <c r="G1211" s="114"/>
      <c r="H1211" s="115"/>
      <c r="I1211" s="112"/>
      <c r="J1211" s="112"/>
      <c r="K1211" s="112"/>
      <c r="L1211" s="114">
        <f>Table13[[#This Row],[Per Unit Price]]*MAX(1,Table13[[#This Row],[Qty of Units]])*MAX(1,Table13[[#This Row],['#NCMs Served / FTEs Employed]])*MAX(1,Table13[[#This Row],[Duration of Service]])</f>
        <v>0</v>
      </c>
      <c r="M1211" s="112"/>
      <c r="N1211" s="114"/>
    </row>
    <row r="1212" spans="1:14" x14ac:dyDescent="0.25">
      <c r="A1212" s="111"/>
      <c r="B1212" s="111"/>
      <c r="C1212" s="123"/>
      <c r="D1212" s="112" t="str">
        <f>_xlfn.XLOOKUP(Table13[[#This Row],[Service]],Validation!$A$2:$A$14,Validation!$B$2:$B$14,"",0,1)</f>
        <v/>
      </c>
      <c r="E1212" s="112"/>
      <c r="F1212" s="113"/>
      <c r="G1212" s="114"/>
      <c r="H1212" s="115"/>
      <c r="I1212" s="112"/>
      <c r="J1212" s="112"/>
      <c r="K1212" s="112"/>
      <c r="L1212" s="114">
        <f>Table13[[#This Row],[Per Unit Price]]*MAX(1,Table13[[#This Row],[Qty of Units]])*MAX(1,Table13[[#This Row],['#NCMs Served / FTEs Employed]])*MAX(1,Table13[[#This Row],[Duration of Service]])</f>
        <v>0</v>
      </c>
      <c r="M1212" s="112"/>
      <c r="N1212" s="114"/>
    </row>
    <row r="1213" spans="1:14" x14ac:dyDescent="0.25">
      <c r="A1213" s="111"/>
      <c r="B1213" s="111"/>
      <c r="C1213" s="123"/>
      <c r="D1213" s="112" t="str">
        <f>_xlfn.XLOOKUP(Table13[[#This Row],[Service]],Validation!$A$2:$A$14,Validation!$B$2:$B$14,"",0,1)</f>
        <v/>
      </c>
      <c r="E1213" s="112"/>
      <c r="F1213" s="113"/>
      <c r="G1213" s="114"/>
      <c r="H1213" s="115"/>
      <c r="I1213" s="112"/>
      <c r="J1213" s="112"/>
      <c r="K1213" s="112"/>
      <c r="L1213" s="114">
        <f>Table13[[#This Row],[Per Unit Price]]*MAX(1,Table13[[#This Row],[Qty of Units]])*MAX(1,Table13[[#This Row],['#NCMs Served / FTEs Employed]])*MAX(1,Table13[[#This Row],[Duration of Service]])</f>
        <v>0</v>
      </c>
      <c r="M1213" s="112"/>
      <c r="N1213" s="114"/>
    </row>
    <row r="1214" spans="1:14" x14ac:dyDescent="0.25">
      <c r="A1214" s="111"/>
      <c r="B1214" s="111"/>
      <c r="C1214" s="123"/>
      <c r="D1214" s="112" t="str">
        <f>_xlfn.XLOOKUP(Table13[[#This Row],[Service]],Validation!$A$2:$A$14,Validation!$B$2:$B$14,"",0,1)</f>
        <v/>
      </c>
      <c r="E1214" s="112"/>
      <c r="F1214" s="113"/>
      <c r="G1214" s="114"/>
      <c r="H1214" s="115"/>
      <c r="I1214" s="112"/>
      <c r="J1214" s="112"/>
      <c r="K1214" s="112"/>
      <c r="L1214" s="114">
        <f>Table13[[#This Row],[Per Unit Price]]*MAX(1,Table13[[#This Row],[Qty of Units]])*MAX(1,Table13[[#This Row],['#NCMs Served / FTEs Employed]])*MAX(1,Table13[[#This Row],[Duration of Service]])</f>
        <v>0</v>
      </c>
      <c r="M1214" s="112"/>
      <c r="N1214" s="114"/>
    </row>
    <row r="1215" spans="1:14" x14ac:dyDescent="0.25">
      <c r="A1215" s="111"/>
      <c r="B1215" s="111"/>
      <c r="C1215" s="123"/>
      <c r="D1215" s="112" t="str">
        <f>_xlfn.XLOOKUP(Table13[[#This Row],[Service]],Validation!$A$2:$A$14,Validation!$B$2:$B$14,"",0,1)</f>
        <v/>
      </c>
      <c r="E1215" s="112"/>
      <c r="F1215" s="113"/>
      <c r="G1215" s="114"/>
      <c r="H1215" s="115"/>
      <c r="I1215" s="112"/>
      <c r="J1215" s="112"/>
      <c r="K1215" s="112"/>
      <c r="L1215" s="114">
        <f>Table13[[#This Row],[Per Unit Price]]*MAX(1,Table13[[#This Row],[Qty of Units]])*MAX(1,Table13[[#This Row],['#NCMs Served / FTEs Employed]])*MAX(1,Table13[[#This Row],[Duration of Service]])</f>
        <v>0</v>
      </c>
      <c r="M1215" s="112"/>
      <c r="N1215" s="114"/>
    </row>
    <row r="1216" spans="1:14" x14ac:dyDescent="0.25">
      <c r="A1216" s="111"/>
      <c r="B1216" s="111"/>
      <c r="C1216" s="123"/>
      <c r="D1216" s="112" t="str">
        <f>_xlfn.XLOOKUP(Table13[[#This Row],[Service]],Validation!$A$2:$A$14,Validation!$B$2:$B$14,"",0,1)</f>
        <v/>
      </c>
      <c r="E1216" s="112"/>
      <c r="F1216" s="113"/>
      <c r="G1216" s="114"/>
      <c r="H1216" s="115"/>
      <c r="I1216" s="112"/>
      <c r="J1216" s="112"/>
      <c r="K1216" s="112"/>
      <c r="L1216" s="114">
        <f>Table13[[#This Row],[Per Unit Price]]*MAX(1,Table13[[#This Row],[Qty of Units]])*MAX(1,Table13[[#This Row],['#NCMs Served / FTEs Employed]])*MAX(1,Table13[[#This Row],[Duration of Service]])</f>
        <v>0</v>
      </c>
      <c r="M1216" s="112"/>
      <c r="N1216" s="114"/>
    </row>
    <row r="1217" spans="1:14" x14ac:dyDescent="0.25">
      <c r="A1217" s="111"/>
      <c r="B1217" s="111"/>
      <c r="C1217" s="123"/>
      <c r="D1217" s="112" t="str">
        <f>_xlfn.XLOOKUP(Table13[[#This Row],[Service]],Validation!$A$2:$A$14,Validation!$B$2:$B$14,"",0,1)</f>
        <v/>
      </c>
      <c r="E1217" s="112"/>
      <c r="F1217" s="113"/>
      <c r="G1217" s="114"/>
      <c r="H1217" s="115"/>
      <c r="I1217" s="112"/>
      <c r="J1217" s="112"/>
      <c r="K1217" s="112"/>
      <c r="L1217" s="114">
        <f>Table13[[#This Row],[Per Unit Price]]*MAX(1,Table13[[#This Row],[Qty of Units]])*MAX(1,Table13[[#This Row],['#NCMs Served / FTEs Employed]])*MAX(1,Table13[[#This Row],[Duration of Service]])</f>
        <v>0</v>
      </c>
      <c r="M1217" s="112"/>
      <c r="N1217" s="114"/>
    </row>
    <row r="1218" spans="1:14" x14ac:dyDescent="0.25">
      <c r="A1218" s="111"/>
      <c r="B1218" s="111"/>
      <c r="C1218" s="123"/>
      <c r="D1218" s="112" t="str">
        <f>_xlfn.XLOOKUP(Table13[[#This Row],[Service]],Validation!$A$2:$A$14,Validation!$B$2:$B$14,"",0,1)</f>
        <v/>
      </c>
      <c r="E1218" s="112"/>
      <c r="F1218" s="113"/>
      <c r="G1218" s="114"/>
      <c r="H1218" s="115"/>
      <c r="I1218" s="112"/>
      <c r="J1218" s="112"/>
      <c r="K1218" s="112"/>
      <c r="L1218" s="114">
        <f>Table13[[#This Row],[Per Unit Price]]*MAX(1,Table13[[#This Row],[Qty of Units]])*MAX(1,Table13[[#This Row],['#NCMs Served / FTEs Employed]])*MAX(1,Table13[[#This Row],[Duration of Service]])</f>
        <v>0</v>
      </c>
      <c r="M1218" s="112"/>
      <c r="N1218" s="114"/>
    </row>
    <row r="1219" spans="1:14" x14ac:dyDescent="0.25">
      <c r="A1219" s="111"/>
      <c r="B1219" s="111"/>
      <c r="C1219" s="123"/>
      <c r="D1219" s="112" t="str">
        <f>_xlfn.XLOOKUP(Table13[[#This Row],[Service]],Validation!$A$2:$A$14,Validation!$B$2:$B$14,"",0,1)</f>
        <v/>
      </c>
      <c r="E1219" s="112"/>
      <c r="F1219" s="113"/>
      <c r="G1219" s="114"/>
      <c r="H1219" s="115"/>
      <c r="I1219" s="112"/>
      <c r="J1219" s="112"/>
      <c r="K1219" s="112"/>
      <c r="L1219" s="114">
        <f>Table13[[#This Row],[Per Unit Price]]*MAX(1,Table13[[#This Row],[Qty of Units]])*MAX(1,Table13[[#This Row],['#NCMs Served / FTEs Employed]])*MAX(1,Table13[[#This Row],[Duration of Service]])</f>
        <v>0</v>
      </c>
      <c r="M1219" s="112"/>
      <c r="N1219" s="114"/>
    </row>
    <row r="1220" spans="1:14" x14ac:dyDescent="0.25">
      <c r="A1220" s="111"/>
      <c r="B1220" s="111"/>
      <c r="C1220" s="123"/>
      <c r="D1220" s="112" t="str">
        <f>_xlfn.XLOOKUP(Table13[[#This Row],[Service]],Validation!$A$2:$A$14,Validation!$B$2:$B$14,"",0,1)</f>
        <v/>
      </c>
      <c r="E1220" s="112"/>
      <c r="F1220" s="113"/>
      <c r="G1220" s="114"/>
      <c r="H1220" s="115"/>
      <c r="I1220" s="112"/>
      <c r="J1220" s="112"/>
      <c r="K1220" s="112"/>
      <c r="L1220" s="114">
        <f>Table13[[#This Row],[Per Unit Price]]*MAX(1,Table13[[#This Row],[Qty of Units]])*MAX(1,Table13[[#This Row],['#NCMs Served / FTEs Employed]])*MAX(1,Table13[[#This Row],[Duration of Service]])</f>
        <v>0</v>
      </c>
      <c r="M1220" s="112"/>
      <c r="N1220" s="114"/>
    </row>
    <row r="1221" spans="1:14" x14ac:dyDescent="0.25">
      <c r="A1221" s="111"/>
      <c r="B1221" s="111"/>
      <c r="C1221" s="123"/>
      <c r="D1221" s="112" t="str">
        <f>_xlfn.XLOOKUP(Table13[[#This Row],[Service]],Validation!$A$2:$A$14,Validation!$B$2:$B$14,"",0,1)</f>
        <v/>
      </c>
      <c r="E1221" s="112"/>
      <c r="F1221" s="113"/>
      <c r="G1221" s="114"/>
      <c r="H1221" s="115"/>
      <c r="I1221" s="112"/>
      <c r="J1221" s="112"/>
      <c r="K1221" s="112"/>
      <c r="L1221" s="114">
        <f>Table13[[#This Row],[Per Unit Price]]*MAX(1,Table13[[#This Row],[Qty of Units]])*MAX(1,Table13[[#This Row],['#NCMs Served / FTEs Employed]])*MAX(1,Table13[[#This Row],[Duration of Service]])</f>
        <v>0</v>
      </c>
      <c r="M1221" s="112"/>
      <c r="N1221" s="114"/>
    </row>
    <row r="1222" spans="1:14" x14ac:dyDescent="0.25">
      <c r="A1222" s="111"/>
      <c r="B1222" s="111"/>
      <c r="C1222" s="123"/>
      <c r="D1222" s="112" t="str">
        <f>_xlfn.XLOOKUP(Table13[[#This Row],[Service]],Validation!$A$2:$A$14,Validation!$B$2:$B$14,"",0,1)</f>
        <v/>
      </c>
      <c r="E1222" s="112"/>
      <c r="F1222" s="113"/>
      <c r="G1222" s="114"/>
      <c r="H1222" s="115"/>
      <c r="I1222" s="112"/>
      <c r="J1222" s="112"/>
      <c r="K1222" s="112"/>
      <c r="L1222" s="114">
        <f>Table13[[#This Row],[Per Unit Price]]*MAX(1,Table13[[#This Row],[Qty of Units]])*MAX(1,Table13[[#This Row],['#NCMs Served / FTEs Employed]])*MAX(1,Table13[[#This Row],[Duration of Service]])</f>
        <v>0</v>
      </c>
      <c r="M1222" s="112"/>
      <c r="N1222" s="114"/>
    </row>
    <row r="1223" spans="1:14" x14ac:dyDescent="0.25">
      <c r="A1223" s="111"/>
      <c r="B1223" s="111"/>
      <c r="C1223" s="123"/>
      <c r="D1223" s="112" t="str">
        <f>_xlfn.XLOOKUP(Table13[[#This Row],[Service]],Validation!$A$2:$A$14,Validation!$B$2:$B$14,"",0,1)</f>
        <v/>
      </c>
      <c r="E1223" s="112"/>
      <c r="F1223" s="113"/>
      <c r="G1223" s="114"/>
      <c r="H1223" s="115"/>
      <c r="I1223" s="112"/>
      <c r="J1223" s="112"/>
      <c r="K1223" s="112"/>
      <c r="L1223" s="114">
        <f>Table13[[#This Row],[Per Unit Price]]*MAX(1,Table13[[#This Row],[Qty of Units]])*MAX(1,Table13[[#This Row],['#NCMs Served / FTEs Employed]])*MAX(1,Table13[[#This Row],[Duration of Service]])</f>
        <v>0</v>
      </c>
      <c r="M1223" s="112"/>
      <c r="N1223" s="114"/>
    </row>
    <row r="1224" spans="1:14" x14ac:dyDescent="0.25">
      <c r="A1224" s="111"/>
      <c r="B1224" s="111"/>
      <c r="C1224" s="123"/>
      <c r="D1224" s="112" t="str">
        <f>_xlfn.XLOOKUP(Table13[[#This Row],[Service]],Validation!$A$2:$A$14,Validation!$B$2:$B$14,"",0,1)</f>
        <v/>
      </c>
      <c r="E1224" s="112"/>
      <c r="F1224" s="113"/>
      <c r="G1224" s="114"/>
      <c r="H1224" s="115"/>
      <c r="I1224" s="112"/>
      <c r="J1224" s="112"/>
      <c r="K1224" s="112"/>
      <c r="L1224" s="114">
        <f>Table13[[#This Row],[Per Unit Price]]*MAX(1,Table13[[#This Row],[Qty of Units]])*MAX(1,Table13[[#This Row],['#NCMs Served / FTEs Employed]])*MAX(1,Table13[[#This Row],[Duration of Service]])</f>
        <v>0</v>
      </c>
      <c r="M1224" s="112"/>
      <c r="N1224" s="114"/>
    </row>
    <row r="1225" spans="1:14" x14ac:dyDescent="0.25">
      <c r="A1225" s="111"/>
      <c r="B1225" s="111"/>
      <c r="C1225" s="123"/>
      <c r="D1225" s="112" t="str">
        <f>_xlfn.XLOOKUP(Table13[[#This Row],[Service]],Validation!$A$2:$A$14,Validation!$B$2:$B$14,"",0,1)</f>
        <v/>
      </c>
      <c r="E1225" s="112"/>
      <c r="F1225" s="113"/>
      <c r="G1225" s="114"/>
      <c r="H1225" s="115"/>
      <c r="I1225" s="112"/>
      <c r="J1225" s="112"/>
      <c r="K1225" s="112"/>
      <c r="L1225" s="114">
        <f>Table13[[#This Row],[Per Unit Price]]*MAX(1,Table13[[#This Row],[Qty of Units]])*MAX(1,Table13[[#This Row],['#NCMs Served / FTEs Employed]])*MAX(1,Table13[[#This Row],[Duration of Service]])</f>
        <v>0</v>
      </c>
      <c r="M1225" s="112"/>
      <c r="N1225" s="114"/>
    </row>
    <row r="1226" spans="1:14" x14ac:dyDescent="0.25">
      <c r="A1226" s="111"/>
      <c r="B1226" s="111"/>
      <c r="C1226" s="123"/>
      <c r="D1226" s="112" t="str">
        <f>_xlfn.XLOOKUP(Table13[[#This Row],[Service]],Validation!$A$2:$A$14,Validation!$B$2:$B$14,"",0,1)</f>
        <v/>
      </c>
      <c r="E1226" s="112"/>
      <c r="F1226" s="113"/>
      <c r="G1226" s="114"/>
      <c r="H1226" s="115"/>
      <c r="I1226" s="112"/>
      <c r="J1226" s="112"/>
      <c r="K1226" s="112"/>
      <c r="L1226" s="114">
        <f>Table13[[#This Row],[Per Unit Price]]*MAX(1,Table13[[#This Row],[Qty of Units]])*MAX(1,Table13[[#This Row],['#NCMs Served / FTEs Employed]])*MAX(1,Table13[[#This Row],[Duration of Service]])</f>
        <v>0</v>
      </c>
      <c r="M1226" s="112"/>
      <c r="N1226" s="114"/>
    </row>
    <row r="1227" spans="1:14" x14ac:dyDescent="0.25">
      <c r="A1227" s="111"/>
      <c r="B1227" s="111"/>
      <c r="C1227" s="123"/>
      <c r="D1227" s="112" t="str">
        <f>_xlfn.XLOOKUP(Table13[[#This Row],[Service]],Validation!$A$2:$A$14,Validation!$B$2:$B$14,"",0,1)</f>
        <v/>
      </c>
      <c r="E1227" s="112"/>
      <c r="F1227" s="113"/>
      <c r="G1227" s="114"/>
      <c r="H1227" s="115"/>
      <c r="I1227" s="112"/>
      <c r="J1227" s="112"/>
      <c r="K1227" s="112"/>
      <c r="L1227" s="114">
        <f>Table13[[#This Row],[Per Unit Price]]*MAX(1,Table13[[#This Row],[Qty of Units]])*MAX(1,Table13[[#This Row],['#NCMs Served / FTEs Employed]])*MAX(1,Table13[[#This Row],[Duration of Service]])</f>
        <v>0</v>
      </c>
      <c r="M1227" s="112"/>
      <c r="N1227" s="114"/>
    </row>
    <row r="1228" spans="1:14" x14ac:dyDescent="0.25">
      <c r="A1228" s="111"/>
      <c r="B1228" s="111"/>
      <c r="C1228" s="123"/>
      <c r="D1228" s="112" t="str">
        <f>_xlfn.XLOOKUP(Table13[[#This Row],[Service]],Validation!$A$2:$A$14,Validation!$B$2:$B$14,"",0,1)</f>
        <v/>
      </c>
      <c r="E1228" s="112"/>
      <c r="F1228" s="113"/>
      <c r="G1228" s="114"/>
      <c r="H1228" s="115"/>
      <c r="I1228" s="112"/>
      <c r="J1228" s="112"/>
      <c r="K1228" s="112"/>
      <c r="L1228" s="114">
        <f>Table13[[#This Row],[Per Unit Price]]*MAX(1,Table13[[#This Row],[Qty of Units]])*MAX(1,Table13[[#This Row],['#NCMs Served / FTEs Employed]])*MAX(1,Table13[[#This Row],[Duration of Service]])</f>
        <v>0</v>
      </c>
      <c r="M1228" s="112"/>
      <c r="N1228" s="114"/>
    </row>
    <row r="1229" spans="1:14" x14ac:dyDescent="0.25">
      <c r="A1229" s="111"/>
      <c r="B1229" s="111"/>
      <c r="C1229" s="123"/>
      <c r="D1229" s="112" t="str">
        <f>_xlfn.XLOOKUP(Table13[[#This Row],[Service]],Validation!$A$2:$A$14,Validation!$B$2:$B$14,"",0,1)</f>
        <v/>
      </c>
      <c r="E1229" s="112"/>
      <c r="F1229" s="113"/>
      <c r="G1229" s="114"/>
      <c r="H1229" s="115"/>
      <c r="I1229" s="112"/>
      <c r="J1229" s="112"/>
      <c r="K1229" s="112"/>
      <c r="L1229" s="114">
        <f>Table13[[#This Row],[Per Unit Price]]*MAX(1,Table13[[#This Row],[Qty of Units]])*MAX(1,Table13[[#This Row],['#NCMs Served / FTEs Employed]])*MAX(1,Table13[[#This Row],[Duration of Service]])</f>
        <v>0</v>
      </c>
      <c r="M1229" s="112"/>
      <c r="N1229" s="114"/>
    </row>
    <row r="1230" spans="1:14" x14ac:dyDescent="0.25">
      <c r="A1230" s="111"/>
      <c r="B1230" s="111"/>
      <c r="C1230" s="123"/>
      <c r="D1230" s="112" t="str">
        <f>_xlfn.XLOOKUP(Table13[[#This Row],[Service]],Validation!$A$2:$A$14,Validation!$B$2:$B$14,"",0,1)</f>
        <v/>
      </c>
      <c r="E1230" s="112"/>
      <c r="F1230" s="113"/>
      <c r="G1230" s="114"/>
      <c r="H1230" s="115"/>
      <c r="I1230" s="112"/>
      <c r="J1230" s="112"/>
      <c r="K1230" s="112"/>
      <c r="L1230" s="114">
        <f>Table13[[#This Row],[Per Unit Price]]*MAX(1,Table13[[#This Row],[Qty of Units]])*MAX(1,Table13[[#This Row],['#NCMs Served / FTEs Employed]])*MAX(1,Table13[[#This Row],[Duration of Service]])</f>
        <v>0</v>
      </c>
      <c r="M1230" s="112"/>
      <c r="N1230" s="114"/>
    </row>
    <row r="1231" spans="1:14" x14ac:dyDescent="0.25">
      <c r="A1231" s="111"/>
      <c r="B1231" s="111"/>
      <c r="C1231" s="123"/>
      <c r="D1231" s="112" t="str">
        <f>_xlfn.XLOOKUP(Table13[[#This Row],[Service]],Validation!$A$2:$A$14,Validation!$B$2:$B$14,"",0,1)</f>
        <v/>
      </c>
      <c r="E1231" s="112"/>
      <c r="F1231" s="113"/>
      <c r="G1231" s="114"/>
      <c r="H1231" s="115"/>
      <c r="I1231" s="112"/>
      <c r="J1231" s="112"/>
      <c r="K1231" s="112"/>
      <c r="L1231" s="114">
        <f>Table13[[#This Row],[Per Unit Price]]*MAX(1,Table13[[#This Row],[Qty of Units]])*MAX(1,Table13[[#This Row],['#NCMs Served / FTEs Employed]])*MAX(1,Table13[[#This Row],[Duration of Service]])</f>
        <v>0</v>
      </c>
      <c r="M1231" s="112"/>
      <c r="N1231" s="114"/>
    </row>
    <row r="1232" spans="1:14" x14ac:dyDescent="0.25">
      <c r="A1232" s="111"/>
      <c r="B1232" s="111"/>
      <c r="C1232" s="123"/>
      <c r="D1232" s="112" t="str">
        <f>_xlfn.XLOOKUP(Table13[[#This Row],[Service]],Validation!$A$2:$A$14,Validation!$B$2:$B$14,"",0,1)</f>
        <v/>
      </c>
      <c r="E1232" s="112"/>
      <c r="F1232" s="113"/>
      <c r="G1232" s="114"/>
      <c r="H1232" s="115"/>
      <c r="I1232" s="112"/>
      <c r="J1232" s="112"/>
      <c r="K1232" s="112"/>
      <c r="L1232" s="114">
        <f>Table13[[#This Row],[Per Unit Price]]*MAX(1,Table13[[#This Row],[Qty of Units]])*MAX(1,Table13[[#This Row],['#NCMs Served / FTEs Employed]])*MAX(1,Table13[[#This Row],[Duration of Service]])</f>
        <v>0</v>
      </c>
      <c r="M1232" s="112"/>
      <c r="N1232" s="114"/>
    </row>
    <row r="1233" spans="1:14" x14ac:dyDescent="0.25">
      <c r="A1233" s="111"/>
      <c r="B1233" s="111"/>
      <c r="C1233" s="123"/>
      <c r="D1233" s="112" t="str">
        <f>_xlfn.XLOOKUP(Table13[[#This Row],[Service]],Validation!$A$2:$A$14,Validation!$B$2:$B$14,"",0,1)</f>
        <v/>
      </c>
      <c r="E1233" s="112"/>
      <c r="F1233" s="113"/>
      <c r="G1233" s="114"/>
      <c r="H1233" s="115"/>
      <c r="I1233" s="112"/>
      <c r="J1233" s="112"/>
      <c r="K1233" s="112"/>
      <c r="L1233" s="114">
        <f>Table13[[#This Row],[Per Unit Price]]*MAX(1,Table13[[#This Row],[Qty of Units]])*MAX(1,Table13[[#This Row],['#NCMs Served / FTEs Employed]])*MAX(1,Table13[[#This Row],[Duration of Service]])</f>
        <v>0</v>
      </c>
      <c r="M1233" s="112"/>
      <c r="N1233" s="114"/>
    </row>
    <row r="1234" spans="1:14" x14ac:dyDescent="0.25">
      <c r="A1234" s="111"/>
      <c r="B1234" s="111"/>
      <c r="C1234" s="123"/>
      <c r="D1234" s="112" t="str">
        <f>_xlfn.XLOOKUP(Table13[[#This Row],[Service]],Validation!$A$2:$A$14,Validation!$B$2:$B$14,"",0,1)</f>
        <v/>
      </c>
      <c r="E1234" s="112"/>
      <c r="F1234" s="113"/>
      <c r="G1234" s="114"/>
      <c r="H1234" s="115"/>
      <c r="I1234" s="112"/>
      <c r="J1234" s="112"/>
      <c r="K1234" s="112"/>
      <c r="L1234" s="114">
        <f>Table13[[#This Row],[Per Unit Price]]*MAX(1,Table13[[#This Row],[Qty of Units]])*MAX(1,Table13[[#This Row],['#NCMs Served / FTEs Employed]])*MAX(1,Table13[[#This Row],[Duration of Service]])</f>
        <v>0</v>
      </c>
      <c r="M1234" s="112"/>
      <c r="N1234" s="114"/>
    </row>
    <row r="1235" spans="1:14" x14ac:dyDescent="0.25">
      <c r="A1235" s="111"/>
      <c r="B1235" s="111"/>
      <c r="C1235" s="123"/>
      <c r="D1235" s="112" t="str">
        <f>_xlfn.XLOOKUP(Table13[[#This Row],[Service]],Validation!$A$2:$A$14,Validation!$B$2:$B$14,"",0,1)</f>
        <v/>
      </c>
      <c r="E1235" s="112"/>
      <c r="F1235" s="113"/>
      <c r="G1235" s="114"/>
      <c r="H1235" s="115"/>
      <c r="I1235" s="112"/>
      <c r="J1235" s="112"/>
      <c r="K1235" s="112"/>
      <c r="L1235" s="114">
        <f>Table13[[#This Row],[Per Unit Price]]*MAX(1,Table13[[#This Row],[Qty of Units]])*MAX(1,Table13[[#This Row],['#NCMs Served / FTEs Employed]])*MAX(1,Table13[[#This Row],[Duration of Service]])</f>
        <v>0</v>
      </c>
      <c r="M1235" s="112"/>
      <c r="N1235" s="114"/>
    </row>
    <row r="1236" spans="1:14" x14ac:dyDescent="0.25">
      <c r="A1236" s="111"/>
      <c r="B1236" s="111"/>
      <c r="C1236" s="123"/>
      <c r="D1236" s="112" t="str">
        <f>_xlfn.XLOOKUP(Table13[[#This Row],[Service]],Validation!$A$2:$A$14,Validation!$B$2:$B$14,"",0,1)</f>
        <v/>
      </c>
      <c r="E1236" s="112"/>
      <c r="F1236" s="113"/>
      <c r="G1236" s="114"/>
      <c r="H1236" s="115"/>
      <c r="I1236" s="112"/>
      <c r="J1236" s="112"/>
      <c r="K1236" s="112"/>
      <c r="L1236" s="114">
        <f>Table13[[#This Row],[Per Unit Price]]*MAX(1,Table13[[#This Row],[Qty of Units]])*MAX(1,Table13[[#This Row],['#NCMs Served / FTEs Employed]])*MAX(1,Table13[[#This Row],[Duration of Service]])</f>
        <v>0</v>
      </c>
      <c r="M1236" s="112"/>
      <c r="N1236" s="114"/>
    </row>
    <row r="1237" spans="1:14" x14ac:dyDescent="0.25">
      <c r="A1237" s="111"/>
      <c r="B1237" s="111"/>
      <c r="C1237" s="123"/>
      <c r="D1237" s="112" t="str">
        <f>_xlfn.XLOOKUP(Table13[[#This Row],[Service]],Validation!$A$2:$A$14,Validation!$B$2:$B$14,"",0,1)</f>
        <v/>
      </c>
      <c r="E1237" s="112"/>
      <c r="F1237" s="113"/>
      <c r="G1237" s="114"/>
      <c r="H1237" s="115"/>
      <c r="I1237" s="112"/>
      <c r="J1237" s="112"/>
      <c r="K1237" s="112"/>
      <c r="L1237" s="114">
        <f>Table13[[#This Row],[Per Unit Price]]*MAX(1,Table13[[#This Row],[Qty of Units]])*MAX(1,Table13[[#This Row],['#NCMs Served / FTEs Employed]])*MAX(1,Table13[[#This Row],[Duration of Service]])</f>
        <v>0</v>
      </c>
      <c r="M1237" s="112"/>
      <c r="N1237" s="114"/>
    </row>
    <row r="1238" spans="1:14" x14ac:dyDescent="0.25">
      <c r="A1238" s="111"/>
      <c r="B1238" s="111"/>
      <c r="C1238" s="123"/>
      <c r="D1238" s="112" t="str">
        <f>_xlfn.XLOOKUP(Table13[[#This Row],[Service]],Validation!$A$2:$A$14,Validation!$B$2:$B$14,"",0,1)</f>
        <v/>
      </c>
      <c r="E1238" s="112"/>
      <c r="F1238" s="113"/>
      <c r="G1238" s="114"/>
      <c r="H1238" s="115"/>
      <c r="I1238" s="112"/>
      <c r="J1238" s="112"/>
      <c r="K1238" s="112"/>
      <c r="L1238" s="114">
        <f>Table13[[#This Row],[Per Unit Price]]*MAX(1,Table13[[#This Row],[Qty of Units]])*MAX(1,Table13[[#This Row],['#NCMs Served / FTEs Employed]])*MAX(1,Table13[[#This Row],[Duration of Service]])</f>
        <v>0</v>
      </c>
      <c r="M1238" s="112"/>
      <c r="N1238" s="114"/>
    </row>
    <row r="1239" spans="1:14" x14ac:dyDescent="0.25">
      <c r="A1239" s="111"/>
      <c r="B1239" s="111"/>
      <c r="C1239" s="123"/>
      <c r="D1239" s="112" t="str">
        <f>_xlfn.XLOOKUP(Table13[[#This Row],[Service]],Validation!$A$2:$A$14,Validation!$B$2:$B$14,"",0,1)</f>
        <v/>
      </c>
      <c r="E1239" s="112"/>
      <c r="F1239" s="113"/>
      <c r="G1239" s="114"/>
      <c r="H1239" s="115"/>
      <c r="I1239" s="112"/>
      <c r="J1239" s="112"/>
      <c r="K1239" s="112"/>
      <c r="L1239" s="114">
        <f>Table13[[#This Row],[Per Unit Price]]*MAX(1,Table13[[#This Row],[Qty of Units]])*MAX(1,Table13[[#This Row],['#NCMs Served / FTEs Employed]])*MAX(1,Table13[[#This Row],[Duration of Service]])</f>
        <v>0</v>
      </c>
      <c r="M1239" s="112"/>
      <c r="N1239" s="114"/>
    </row>
    <row r="1240" spans="1:14" x14ac:dyDescent="0.25">
      <c r="A1240" s="111"/>
      <c r="B1240" s="111"/>
      <c r="C1240" s="123"/>
      <c r="D1240" s="112" t="str">
        <f>_xlfn.XLOOKUP(Table13[[#This Row],[Service]],Validation!$A$2:$A$14,Validation!$B$2:$B$14,"",0,1)</f>
        <v/>
      </c>
      <c r="E1240" s="112"/>
      <c r="F1240" s="113"/>
      <c r="G1240" s="114"/>
      <c r="H1240" s="115"/>
      <c r="I1240" s="112"/>
      <c r="J1240" s="112"/>
      <c r="K1240" s="112"/>
      <c r="L1240" s="114">
        <f>Table13[[#This Row],[Per Unit Price]]*MAX(1,Table13[[#This Row],[Qty of Units]])*MAX(1,Table13[[#This Row],['#NCMs Served / FTEs Employed]])*MAX(1,Table13[[#This Row],[Duration of Service]])</f>
        <v>0</v>
      </c>
      <c r="M1240" s="112"/>
      <c r="N1240" s="114"/>
    </row>
    <row r="1241" spans="1:14" x14ac:dyDescent="0.25">
      <c r="A1241" s="111"/>
      <c r="B1241" s="111"/>
      <c r="C1241" s="123"/>
      <c r="D1241" s="112" t="str">
        <f>_xlfn.XLOOKUP(Table13[[#This Row],[Service]],Validation!$A$2:$A$14,Validation!$B$2:$B$14,"",0,1)</f>
        <v/>
      </c>
      <c r="E1241" s="112"/>
      <c r="F1241" s="113"/>
      <c r="G1241" s="114"/>
      <c r="H1241" s="115"/>
      <c r="I1241" s="112"/>
      <c r="J1241" s="112"/>
      <c r="K1241" s="112"/>
      <c r="L1241" s="114">
        <f>Table13[[#This Row],[Per Unit Price]]*MAX(1,Table13[[#This Row],[Qty of Units]])*MAX(1,Table13[[#This Row],['#NCMs Served / FTEs Employed]])*MAX(1,Table13[[#This Row],[Duration of Service]])</f>
        <v>0</v>
      </c>
      <c r="M1241" s="112"/>
      <c r="N1241" s="114"/>
    </row>
    <row r="1242" spans="1:14" x14ac:dyDescent="0.25">
      <c r="A1242" s="111"/>
      <c r="B1242" s="111"/>
      <c r="C1242" s="123"/>
      <c r="D1242" s="112" t="str">
        <f>_xlfn.XLOOKUP(Table13[[#This Row],[Service]],Validation!$A$2:$A$14,Validation!$B$2:$B$14,"",0,1)</f>
        <v/>
      </c>
      <c r="E1242" s="112"/>
      <c r="F1242" s="113"/>
      <c r="G1242" s="114"/>
      <c r="H1242" s="115"/>
      <c r="I1242" s="112"/>
      <c r="J1242" s="112"/>
      <c r="K1242" s="112"/>
      <c r="L1242" s="114">
        <f>Table13[[#This Row],[Per Unit Price]]*MAX(1,Table13[[#This Row],[Qty of Units]])*MAX(1,Table13[[#This Row],['#NCMs Served / FTEs Employed]])*MAX(1,Table13[[#This Row],[Duration of Service]])</f>
        <v>0</v>
      </c>
      <c r="M1242" s="112"/>
      <c r="N1242" s="114"/>
    </row>
    <row r="1243" spans="1:14" x14ac:dyDescent="0.25">
      <c r="A1243" s="111"/>
      <c r="B1243" s="111"/>
      <c r="C1243" s="123"/>
      <c r="D1243" s="112" t="str">
        <f>_xlfn.XLOOKUP(Table13[[#This Row],[Service]],Validation!$A$2:$A$14,Validation!$B$2:$B$14,"",0,1)</f>
        <v/>
      </c>
      <c r="E1243" s="112"/>
      <c r="F1243" s="113"/>
      <c r="G1243" s="114"/>
      <c r="H1243" s="115"/>
      <c r="I1243" s="112"/>
      <c r="J1243" s="112"/>
      <c r="K1243" s="112"/>
      <c r="L1243" s="114">
        <f>Table13[[#This Row],[Per Unit Price]]*MAX(1,Table13[[#This Row],[Qty of Units]])*MAX(1,Table13[[#This Row],['#NCMs Served / FTEs Employed]])*MAX(1,Table13[[#This Row],[Duration of Service]])</f>
        <v>0</v>
      </c>
      <c r="M1243" s="112"/>
      <c r="N1243" s="114"/>
    </row>
    <row r="1244" spans="1:14" x14ac:dyDescent="0.25">
      <c r="A1244" s="111"/>
      <c r="B1244" s="111"/>
      <c r="C1244" s="123"/>
      <c r="D1244" s="112" t="str">
        <f>_xlfn.XLOOKUP(Table13[[#This Row],[Service]],Validation!$A$2:$A$14,Validation!$B$2:$B$14,"",0,1)</f>
        <v/>
      </c>
      <c r="E1244" s="112"/>
      <c r="F1244" s="113"/>
      <c r="G1244" s="114"/>
      <c r="H1244" s="115"/>
      <c r="I1244" s="112"/>
      <c r="J1244" s="112"/>
      <c r="K1244" s="112"/>
      <c r="L1244" s="114">
        <f>Table13[[#This Row],[Per Unit Price]]*MAX(1,Table13[[#This Row],[Qty of Units]])*MAX(1,Table13[[#This Row],['#NCMs Served / FTEs Employed]])*MAX(1,Table13[[#This Row],[Duration of Service]])</f>
        <v>0</v>
      </c>
      <c r="M1244" s="112"/>
      <c r="N1244" s="114"/>
    </row>
    <row r="1245" spans="1:14" x14ac:dyDescent="0.25">
      <c r="A1245" s="111"/>
      <c r="B1245" s="111"/>
      <c r="C1245" s="123"/>
      <c r="D1245" s="112" t="str">
        <f>_xlfn.XLOOKUP(Table13[[#This Row],[Service]],Validation!$A$2:$A$14,Validation!$B$2:$B$14,"",0,1)</f>
        <v/>
      </c>
      <c r="E1245" s="112"/>
      <c r="F1245" s="113"/>
      <c r="G1245" s="114"/>
      <c r="H1245" s="115"/>
      <c r="I1245" s="112"/>
      <c r="J1245" s="112"/>
      <c r="K1245" s="112"/>
      <c r="L1245" s="114">
        <f>Table13[[#This Row],[Per Unit Price]]*MAX(1,Table13[[#This Row],[Qty of Units]])*MAX(1,Table13[[#This Row],['#NCMs Served / FTEs Employed]])*MAX(1,Table13[[#This Row],[Duration of Service]])</f>
        <v>0</v>
      </c>
      <c r="M1245" s="112"/>
      <c r="N1245" s="114"/>
    </row>
    <row r="1246" spans="1:14" x14ac:dyDescent="0.25">
      <c r="A1246" s="111"/>
      <c r="B1246" s="111"/>
      <c r="C1246" s="123"/>
      <c r="D1246" s="112" t="str">
        <f>_xlfn.XLOOKUP(Table13[[#This Row],[Service]],Validation!$A$2:$A$14,Validation!$B$2:$B$14,"",0,1)</f>
        <v/>
      </c>
      <c r="E1246" s="112"/>
      <c r="F1246" s="113"/>
      <c r="G1246" s="114"/>
      <c r="H1246" s="115"/>
      <c r="I1246" s="112"/>
      <c r="J1246" s="112"/>
      <c r="K1246" s="112"/>
      <c r="L1246" s="114">
        <f>Table13[[#This Row],[Per Unit Price]]*MAX(1,Table13[[#This Row],[Qty of Units]])*MAX(1,Table13[[#This Row],['#NCMs Served / FTEs Employed]])*MAX(1,Table13[[#This Row],[Duration of Service]])</f>
        <v>0</v>
      </c>
      <c r="M1246" s="112"/>
      <c r="N1246" s="114"/>
    </row>
    <row r="1247" spans="1:14" x14ac:dyDescent="0.25">
      <c r="A1247" s="111"/>
      <c r="B1247" s="111"/>
      <c r="C1247" s="123"/>
      <c r="D1247" s="112" t="str">
        <f>_xlfn.XLOOKUP(Table13[[#This Row],[Service]],Validation!$A$2:$A$14,Validation!$B$2:$B$14,"",0,1)</f>
        <v/>
      </c>
      <c r="E1247" s="112"/>
      <c r="F1247" s="113"/>
      <c r="G1247" s="114"/>
      <c r="H1247" s="115"/>
      <c r="I1247" s="112"/>
      <c r="J1247" s="112"/>
      <c r="K1247" s="112"/>
      <c r="L1247" s="114">
        <f>Table13[[#This Row],[Per Unit Price]]*MAX(1,Table13[[#This Row],[Qty of Units]])*MAX(1,Table13[[#This Row],['#NCMs Served / FTEs Employed]])*MAX(1,Table13[[#This Row],[Duration of Service]])</f>
        <v>0</v>
      </c>
      <c r="M1247" s="112"/>
      <c r="N1247" s="114"/>
    </row>
    <row r="1248" spans="1:14" x14ac:dyDescent="0.25">
      <c r="A1248" s="111"/>
      <c r="B1248" s="111"/>
      <c r="C1248" s="123"/>
      <c r="D1248" s="112" t="str">
        <f>_xlfn.XLOOKUP(Table13[[#This Row],[Service]],Validation!$A$2:$A$14,Validation!$B$2:$B$14,"",0,1)</f>
        <v/>
      </c>
      <c r="E1248" s="112"/>
      <c r="F1248" s="113"/>
      <c r="G1248" s="114"/>
      <c r="H1248" s="115"/>
      <c r="I1248" s="112"/>
      <c r="J1248" s="112"/>
      <c r="K1248" s="112"/>
      <c r="L1248" s="114">
        <f>Table13[[#This Row],[Per Unit Price]]*MAX(1,Table13[[#This Row],[Qty of Units]])*MAX(1,Table13[[#This Row],['#NCMs Served / FTEs Employed]])*MAX(1,Table13[[#This Row],[Duration of Service]])</f>
        <v>0</v>
      </c>
      <c r="M1248" s="112"/>
      <c r="N1248" s="114"/>
    </row>
    <row r="1249" spans="1:14" x14ac:dyDescent="0.25">
      <c r="A1249" s="111"/>
      <c r="B1249" s="111"/>
      <c r="C1249" s="123"/>
      <c r="D1249" s="112" t="str">
        <f>_xlfn.XLOOKUP(Table13[[#This Row],[Service]],Validation!$A$2:$A$14,Validation!$B$2:$B$14,"",0,1)</f>
        <v/>
      </c>
      <c r="E1249" s="112"/>
      <c r="F1249" s="113"/>
      <c r="G1249" s="114"/>
      <c r="H1249" s="115"/>
      <c r="I1249" s="112"/>
      <c r="J1249" s="112"/>
      <c r="K1249" s="112"/>
      <c r="L1249" s="114">
        <f>Table13[[#This Row],[Per Unit Price]]*MAX(1,Table13[[#This Row],[Qty of Units]])*MAX(1,Table13[[#This Row],['#NCMs Served / FTEs Employed]])*MAX(1,Table13[[#This Row],[Duration of Service]])</f>
        <v>0</v>
      </c>
      <c r="M1249" s="112"/>
      <c r="N1249" s="114"/>
    </row>
    <row r="1250" spans="1:14" x14ac:dyDescent="0.25">
      <c r="A1250" s="111"/>
      <c r="B1250" s="111"/>
      <c r="C1250" s="123"/>
      <c r="D1250" s="112" t="str">
        <f>_xlfn.XLOOKUP(Table13[[#This Row],[Service]],Validation!$A$2:$A$14,Validation!$B$2:$B$14,"",0,1)</f>
        <v/>
      </c>
      <c r="E1250" s="112"/>
      <c r="F1250" s="113"/>
      <c r="G1250" s="114"/>
      <c r="H1250" s="115"/>
      <c r="I1250" s="112"/>
      <c r="J1250" s="112"/>
      <c r="K1250" s="112"/>
      <c r="L1250" s="114">
        <f>Table13[[#This Row],[Per Unit Price]]*MAX(1,Table13[[#This Row],[Qty of Units]])*MAX(1,Table13[[#This Row],['#NCMs Served / FTEs Employed]])*MAX(1,Table13[[#This Row],[Duration of Service]])</f>
        <v>0</v>
      </c>
      <c r="M1250" s="112"/>
      <c r="N1250" s="114"/>
    </row>
    <row r="1251" spans="1:14" x14ac:dyDescent="0.25">
      <c r="A1251" s="111"/>
      <c r="B1251" s="111"/>
      <c r="C1251" s="123"/>
      <c r="D1251" s="112" t="str">
        <f>_xlfn.XLOOKUP(Table13[[#This Row],[Service]],Validation!$A$2:$A$14,Validation!$B$2:$B$14,"",0,1)</f>
        <v/>
      </c>
      <c r="E1251" s="112"/>
      <c r="F1251" s="113"/>
      <c r="G1251" s="114"/>
      <c r="H1251" s="115"/>
      <c r="I1251" s="112"/>
      <c r="J1251" s="112"/>
      <c r="K1251" s="112"/>
      <c r="L1251" s="114">
        <f>Table13[[#This Row],[Per Unit Price]]*MAX(1,Table13[[#This Row],[Qty of Units]])*MAX(1,Table13[[#This Row],['#NCMs Served / FTEs Employed]])*MAX(1,Table13[[#This Row],[Duration of Service]])</f>
        <v>0</v>
      </c>
      <c r="M1251" s="112"/>
      <c r="N1251" s="114"/>
    </row>
    <row r="1252" spans="1:14" x14ac:dyDescent="0.25">
      <c r="A1252" s="111"/>
      <c r="B1252" s="111"/>
      <c r="C1252" s="123"/>
      <c r="D1252" s="112" t="str">
        <f>_xlfn.XLOOKUP(Table13[[#This Row],[Service]],Validation!$A$2:$A$14,Validation!$B$2:$B$14,"",0,1)</f>
        <v/>
      </c>
      <c r="E1252" s="112"/>
      <c r="F1252" s="113"/>
      <c r="G1252" s="114"/>
      <c r="H1252" s="115"/>
      <c r="I1252" s="112"/>
      <c r="J1252" s="112"/>
      <c r="K1252" s="112"/>
      <c r="L1252" s="114">
        <f>Table13[[#This Row],[Per Unit Price]]*MAX(1,Table13[[#This Row],[Qty of Units]])*MAX(1,Table13[[#This Row],['#NCMs Served / FTEs Employed]])*MAX(1,Table13[[#This Row],[Duration of Service]])</f>
        <v>0</v>
      </c>
      <c r="M1252" s="112"/>
      <c r="N1252" s="114"/>
    </row>
    <row r="1253" spans="1:14" x14ac:dyDescent="0.25">
      <c r="A1253" s="111"/>
      <c r="B1253" s="111"/>
      <c r="C1253" s="123"/>
      <c r="D1253" s="112" t="str">
        <f>_xlfn.XLOOKUP(Table13[[#This Row],[Service]],Validation!$A$2:$A$14,Validation!$B$2:$B$14,"",0,1)</f>
        <v/>
      </c>
      <c r="E1253" s="112"/>
      <c r="F1253" s="113"/>
      <c r="G1253" s="114"/>
      <c r="H1253" s="115"/>
      <c r="I1253" s="112"/>
      <c r="J1253" s="112"/>
      <c r="K1253" s="112"/>
      <c r="L1253" s="114">
        <f>Table13[[#This Row],[Per Unit Price]]*MAX(1,Table13[[#This Row],[Qty of Units]])*MAX(1,Table13[[#This Row],['#NCMs Served / FTEs Employed]])*MAX(1,Table13[[#This Row],[Duration of Service]])</f>
        <v>0</v>
      </c>
      <c r="M1253" s="112"/>
      <c r="N1253" s="114"/>
    </row>
    <row r="1254" spans="1:14" x14ac:dyDescent="0.25">
      <c r="A1254" s="111"/>
      <c r="B1254" s="111"/>
      <c r="C1254" s="123"/>
      <c r="D1254" s="112" t="str">
        <f>_xlfn.XLOOKUP(Table13[[#This Row],[Service]],Validation!$A$2:$A$14,Validation!$B$2:$B$14,"",0,1)</f>
        <v/>
      </c>
      <c r="E1254" s="112"/>
      <c r="F1254" s="113"/>
      <c r="G1254" s="114"/>
      <c r="H1254" s="115"/>
      <c r="I1254" s="112"/>
      <c r="J1254" s="112"/>
      <c r="K1254" s="112"/>
      <c r="L1254" s="114">
        <f>Table13[[#This Row],[Per Unit Price]]*MAX(1,Table13[[#This Row],[Qty of Units]])*MAX(1,Table13[[#This Row],['#NCMs Served / FTEs Employed]])*MAX(1,Table13[[#This Row],[Duration of Service]])</f>
        <v>0</v>
      </c>
      <c r="M1254" s="112"/>
      <c r="N1254" s="114"/>
    </row>
    <row r="1255" spans="1:14" x14ac:dyDescent="0.25">
      <c r="A1255" s="111"/>
      <c r="B1255" s="111"/>
      <c r="C1255" s="123"/>
      <c r="D1255" s="112" t="str">
        <f>_xlfn.XLOOKUP(Table13[[#This Row],[Service]],Validation!$A$2:$A$14,Validation!$B$2:$B$14,"",0,1)</f>
        <v/>
      </c>
      <c r="E1255" s="112"/>
      <c r="F1255" s="113"/>
      <c r="G1255" s="114"/>
      <c r="H1255" s="115"/>
      <c r="I1255" s="112"/>
      <c r="J1255" s="112"/>
      <c r="K1255" s="112"/>
      <c r="L1255" s="114">
        <f>Table13[[#This Row],[Per Unit Price]]*MAX(1,Table13[[#This Row],[Qty of Units]])*MAX(1,Table13[[#This Row],['#NCMs Served / FTEs Employed]])*MAX(1,Table13[[#This Row],[Duration of Service]])</f>
        <v>0</v>
      </c>
      <c r="M1255" s="112"/>
      <c r="N1255" s="114"/>
    </row>
    <row r="1256" spans="1:14" x14ac:dyDescent="0.25">
      <c r="A1256" s="111"/>
      <c r="B1256" s="111"/>
      <c r="C1256" s="123"/>
      <c r="D1256" s="112" t="str">
        <f>_xlfn.XLOOKUP(Table13[[#This Row],[Service]],Validation!$A$2:$A$14,Validation!$B$2:$B$14,"",0,1)</f>
        <v/>
      </c>
      <c r="E1256" s="112"/>
      <c r="F1256" s="113"/>
      <c r="G1256" s="114"/>
      <c r="H1256" s="115"/>
      <c r="I1256" s="112"/>
      <c r="J1256" s="112"/>
      <c r="K1256" s="112"/>
      <c r="L1256" s="114">
        <f>Table13[[#This Row],[Per Unit Price]]*MAX(1,Table13[[#This Row],[Qty of Units]])*MAX(1,Table13[[#This Row],['#NCMs Served / FTEs Employed]])*MAX(1,Table13[[#This Row],[Duration of Service]])</f>
        <v>0</v>
      </c>
      <c r="M1256" s="112"/>
      <c r="N1256" s="114"/>
    </row>
    <row r="1257" spans="1:14" x14ac:dyDescent="0.25">
      <c r="A1257" s="111"/>
      <c r="B1257" s="111"/>
      <c r="C1257" s="123"/>
      <c r="D1257" s="112" t="str">
        <f>_xlfn.XLOOKUP(Table13[[#This Row],[Service]],Validation!$A$2:$A$14,Validation!$B$2:$B$14,"",0,1)</f>
        <v/>
      </c>
      <c r="E1257" s="112"/>
      <c r="F1257" s="113"/>
      <c r="G1257" s="114"/>
      <c r="H1257" s="115"/>
      <c r="I1257" s="112"/>
      <c r="J1257" s="112"/>
      <c r="K1257" s="112"/>
      <c r="L1257" s="114">
        <f>Table13[[#This Row],[Per Unit Price]]*MAX(1,Table13[[#This Row],[Qty of Units]])*MAX(1,Table13[[#This Row],['#NCMs Served / FTEs Employed]])*MAX(1,Table13[[#This Row],[Duration of Service]])</f>
        <v>0</v>
      </c>
      <c r="M1257" s="112"/>
      <c r="N1257" s="114"/>
    </row>
    <row r="1258" spans="1:14" x14ac:dyDescent="0.25">
      <c r="A1258" s="111"/>
      <c r="B1258" s="111"/>
      <c r="C1258" s="123"/>
      <c r="D1258" s="112" t="str">
        <f>_xlfn.XLOOKUP(Table13[[#This Row],[Service]],Validation!$A$2:$A$14,Validation!$B$2:$B$14,"",0,1)</f>
        <v/>
      </c>
      <c r="E1258" s="112"/>
      <c r="F1258" s="113"/>
      <c r="G1258" s="114"/>
      <c r="H1258" s="115"/>
      <c r="I1258" s="112"/>
      <c r="J1258" s="112"/>
      <c r="K1258" s="112"/>
      <c r="L1258" s="114">
        <f>Table13[[#This Row],[Per Unit Price]]*MAX(1,Table13[[#This Row],[Qty of Units]])*MAX(1,Table13[[#This Row],['#NCMs Served / FTEs Employed]])*MAX(1,Table13[[#This Row],[Duration of Service]])</f>
        <v>0</v>
      </c>
      <c r="M1258" s="112"/>
      <c r="N1258" s="114"/>
    </row>
    <row r="1259" spans="1:14" x14ac:dyDescent="0.25">
      <c r="A1259" s="111"/>
      <c r="B1259" s="111"/>
      <c r="C1259" s="123"/>
      <c r="D1259" s="112" t="str">
        <f>_xlfn.XLOOKUP(Table13[[#This Row],[Service]],Validation!$A$2:$A$14,Validation!$B$2:$B$14,"",0,1)</f>
        <v/>
      </c>
      <c r="E1259" s="112"/>
      <c r="F1259" s="113"/>
      <c r="G1259" s="114"/>
      <c r="H1259" s="115"/>
      <c r="I1259" s="112"/>
      <c r="J1259" s="112"/>
      <c r="K1259" s="112"/>
      <c r="L1259" s="114">
        <f>Table13[[#This Row],[Per Unit Price]]*MAX(1,Table13[[#This Row],[Qty of Units]])*MAX(1,Table13[[#This Row],['#NCMs Served / FTEs Employed]])*MAX(1,Table13[[#This Row],[Duration of Service]])</f>
        <v>0</v>
      </c>
      <c r="M1259" s="112"/>
      <c r="N1259" s="114"/>
    </row>
    <row r="1260" spans="1:14" x14ac:dyDescent="0.25">
      <c r="A1260" s="111"/>
      <c r="B1260" s="111"/>
      <c r="C1260" s="123"/>
      <c r="D1260" s="112" t="str">
        <f>_xlfn.XLOOKUP(Table13[[#This Row],[Service]],Validation!$A$2:$A$14,Validation!$B$2:$B$14,"",0,1)</f>
        <v/>
      </c>
      <c r="E1260" s="112"/>
      <c r="F1260" s="113"/>
      <c r="G1260" s="114"/>
      <c r="H1260" s="115"/>
      <c r="I1260" s="112"/>
      <c r="J1260" s="112"/>
      <c r="K1260" s="112"/>
      <c r="L1260" s="114">
        <f>Table13[[#This Row],[Per Unit Price]]*MAX(1,Table13[[#This Row],[Qty of Units]])*MAX(1,Table13[[#This Row],['#NCMs Served / FTEs Employed]])*MAX(1,Table13[[#This Row],[Duration of Service]])</f>
        <v>0</v>
      </c>
      <c r="M1260" s="112"/>
      <c r="N1260" s="114"/>
    </row>
    <row r="1261" spans="1:14" x14ac:dyDescent="0.25">
      <c r="A1261" s="111"/>
      <c r="B1261" s="111"/>
      <c r="C1261" s="123"/>
      <c r="D1261" s="112" t="str">
        <f>_xlfn.XLOOKUP(Table13[[#This Row],[Service]],Validation!$A$2:$A$14,Validation!$B$2:$B$14,"",0,1)</f>
        <v/>
      </c>
      <c r="E1261" s="112"/>
      <c r="F1261" s="113"/>
      <c r="G1261" s="114"/>
      <c r="H1261" s="115"/>
      <c r="I1261" s="112"/>
      <c r="J1261" s="112"/>
      <c r="K1261" s="112"/>
      <c r="L1261" s="114">
        <f>Table13[[#This Row],[Per Unit Price]]*MAX(1,Table13[[#This Row],[Qty of Units]])*MAX(1,Table13[[#This Row],['#NCMs Served / FTEs Employed]])*MAX(1,Table13[[#This Row],[Duration of Service]])</f>
        <v>0</v>
      </c>
      <c r="M1261" s="112"/>
      <c r="N1261" s="114"/>
    </row>
    <row r="1262" spans="1:14" x14ac:dyDescent="0.25">
      <c r="A1262" s="111"/>
      <c r="B1262" s="111"/>
      <c r="C1262" s="123"/>
      <c r="D1262" s="112" t="str">
        <f>_xlfn.XLOOKUP(Table13[[#This Row],[Service]],Validation!$A$2:$A$14,Validation!$B$2:$B$14,"",0,1)</f>
        <v/>
      </c>
      <c r="E1262" s="112"/>
      <c r="F1262" s="113"/>
      <c r="G1262" s="114"/>
      <c r="H1262" s="115"/>
      <c r="I1262" s="112"/>
      <c r="J1262" s="112"/>
      <c r="K1262" s="112"/>
      <c r="L1262" s="114">
        <f>Table13[[#This Row],[Per Unit Price]]*MAX(1,Table13[[#This Row],[Qty of Units]])*MAX(1,Table13[[#This Row],['#NCMs Served / FTEs Employed]])*MAX(1,Table13[[#This Row],[Duration of Service]])</f>
        <v>0</v>
      </c>
      <c r="M1262" s="112"/>
      <c r="N1262" s="114"/>
    </row>
    <row r="1263" spans="1:14" x14ac:dyDescent="0.25">
      <c r="A1263" s="111"/>
      <c r="B1263" s="111"/>
      <c r="C1263" s="123"/>
      <c r="D1263" s="112" t="str">
        <f>_xlfn.XLOOKUP(Table13[[#This Row],[Service]],Validation!$A$2:$A$14,Validation!$B$2:$B$14,"",0,1)</f>
        <v/>
      </c>
      <c r="E1263" s="112"/>
      <c r="F1263" s="113"/>
      <c r="G1263" s="114"/>
      <c r="H1263" s="115"/>
      <c r="I1263" s="112"/>
      <c r="J1263" s="112"/>
      <c r="K1263" s="112"/>
      <c r="L1263" s="114">
        <f>Table13[[#This Row],[Per Unit Price]]*MAX(1,Table13[[#This Row],[Qty of Units]])*MAX(1,Table13[[#This Row],['#NCMs Served / FTEs Employed]])*MAX(1,Table13[[#This Row],[Duration of Service]])</f>
        <v>0</v>
      </c>
      <c r="M1263" s="112"/>
      <c r="N1263" s="114"/>
    </row>
    <row r="1264" spans="1:14" x14ac:dyDescent="0.25">
      <c r="A1264" s="111"/>
      <c r="B1264" s="111"/>
      <c r="C1264" s="123"/>
      <c r="D1264" s="112" t="str">
        <f>_xlfn.XLOOKUP(Table13[[#This Row],[Service]],Validation!$A$2:$A$14,Validation!$B$2:$B$14,"",0,1)</f>
        <v/>
      </c>
      <c r="E1264" s="112"/>
      <c r="F1264" s="113"/>
      <c r="G1264" s="114"/>
      <c r="H1264" s="115"/>
      <c r="I1264" s="112"/>
      <c r="J1264" s="112"/>
      <c r="K1264" s="112"/>
      <c r="L1264" s="114">
        <f>Table13[[#This Row],[Per Unit Price]]*MAX(1,Table13[[#This Row],[Qty of Units]])*MAX(1,Table13[[#This Row],['#NCMs Served / FTEs Employed]])*MAX(1,Table13[[#This Row],[Duration of Service]])</f>
        <v>0</v>
      </c>
      <c r="M1264" s="112"/>
      <c r="N1264" s="114"/>
    </row>
    <row r="1265" spans="1:14" x14ac:dyDescent="0.25">
      <c r="A1265" s="111"/>
      <c r="B1265" s="111"/>
      <c r="C1265" s="123"/>
      <c r="D1265" s="112" t="str">
        <f>_xlfn.XLOOKUP(Table13[[#This Row],[Service]],Validation!$A$2:$A$14,Validation!$B$2:$B$14,"",0,1)</f>
        <v/>
      </c>
      <c r="E1265" s="112"/>
      <c r="F1265" s="113"/>
      <c r="G1265" s="114"/>
      <c r="H1265" s="115"/>
      <c r="I1265" s="112"/>
      <c r="J1265" s="112"/>
      <c r="K1265" s="112"/>
      <c r="L1265" s="114">
        <f>Table13[[#This Row],[Per Unit Price]]*MAX(1,Table13[[#This Row],[Qty of Units]])*MAX(1,Table13[[#This Row],['#NCMs Served / FTEs Employed]])*MAX(1,Table13[[#This Row],[Duration of Service]])</f>
        <v>0</v>
      </c>
      <c r="M1265" s="112"/>
      <c r="N1265" s="114"/>
    </row>
    <row r="1266" spans="1:14" x14ac:dyDescent="0.25">
      <c r="A1266" s="111"/>
      <c r="B1266" s="111"/>
      <c r="C1266" s="123"/>
      <c r="D1266" s="112" t="str">
        <f>_xlfn.XLOOKUP(Table13[[#This Row],[Service]],Validation!$A$2:$A$14,Validation!$B$2:$B$14,"",0,1)</f>
        <v/>
      </c>
      <c r="E1266" s="112"/>
      <c r="F1266" s="113"/>
      <c r="G1266" s="114"/>
      <c r="H1266" s="115"/>
      <c r="I1266" s="112"/>
      <c r="J1266" s="112"/>
      <c r="K1266" s="112"/>
      <c r="L1266" s="114">
        <f>Table13[[#This Row],[Per Unit Price]]*MAX(1,Table13[[#This Row],[Qty of Units]])*MAX(1,Table13[[#This Row],['#NCMs Served / FTEs Employed]])*MAX(1,Table13[[#This Row],[Duration of Service]])</f>
        <v>0</v>
      </c>
      <c r="M1266" s="112"/>
      <c r="N1266" s="114"/>
    </row>
    <row r="1267" spans="1:14" x14ac:dyDescent="0.25">
      <c r="A1267" s="111"/>
      <c r="B1267" s="111"/>
      <c r="C1267" s="123"/>
      <c r="D1267" s="112" t="str">
        <f>_xlfn.XLOOKUP(Table13[[#This Row],[Service]],Validation!$A$2:$A$14,Validation!$B$2:$B$14,"",0,1)</f>
        <v/>
      </c>
      <c r="E1267" s="112"/>
      <c r="F1267" s="113"/>
      <c r="G1267" s="114"/>
      <c r="H1267" s="115"/>
      <c r="I1267" s="112"/>
      <c r="J1267" s="112"/>
      <c r="K1267" s="112"/>
      <c r="L1267" s="114">
        <f>Table13[[#This Row],[Per Unit Price]]*MAX(1,Table13[[#This Row],[Qty of Units]])*MAX(1,Table13[[#This Row],['#NCMs Served / FTEs Employed]])*MAX(1,Table13[[#This Row],[Duration of Service]])</f>
        <v>0</v>
      </c>
      <c r="M1267" s="112"/>
      <c r="N1267" s="114"/>
    </row>
    <row r="1268" spans="1:14" x14ac:dyDescent="0.25">
      <c r="A1268" s="111"/>
      <c r="B1268" s="111"/>
      <c r="C1268" s="123"/>
      <c r="D1268" s="112" t="str">
        <f>_xlfn.XLOOKUP(Table13[[#This Row],[Service]],Validation!$A$2:$A$14,Validation!$B$2:$B$14,"",0,1)</f>
        <v/>
      </c>
      <c r="E1268" s="112"/>
      <c r="F1268" s="113"/>
      <c r="G1268" s="114"/>
      <c r="H1268" s="115"/>
      <c r="I1268" s="112"/>
      <c r="J1268" s="112"/>
      <c r="K1268" s="112"/>
      <c r="L1268" s="114">
        <f>Table13[[#This Row],[Per Unit Price]]*MAX(1,Table13[[#This Row],[Qty of Units]])*MAX(1,Table13[[#This Row],['#NCMs Served / FTEs Employed]])*MAX(1,Table13[[#This Row],[Duration of Service]])</f>
        <v>0</v>
      </c>
      <c r="M1268" s="112"/>
      <c r="N1268" s="114"/>
    </row>
    <row r="1269" spans="1:14" x14ac:dyDescent="0.25">
      <c r="A1269" s="111"/>
      <c r="B1269" s="111"/>
      <c r="C1269" s="123"/>
      <c r="D1269" s="112" t="str">
        <f>_xlfn.XLOOKUP(Table13[[#This Row],[Service]],Validation!$A$2:$A$14,Validation!$B$2:$B$14,"",0,1)</f>
        <v/>
      </c>
      <c r="E1269" s="112"/>
      <c r="F1269" s="113"/>
      <c r="G1269" s="114"/>
      <c r="H1269" s="115"/>
      <c r="I1269" s="112"/>
      <c r="J1269" s="112"/>
      <c r="K1269" s="112"/>
      <c r="L1269" s="114">
        <f>Table13[[#This Row],[Per Unit Price]]*MAX(1,Table13[[#This Row],[Qty of Units]])*MAX(1,Table13[[#This Row],['#NCMs Served / FTEs Employed]])*MAX(1,Table13[[#This Row],[Duration of Service]])</f>
        <v>0</v>
      </c>
      <c r="M1269" s="112"/>
      <c r="N1269" s="114"/>
    </row>
    <row r="1270" spans="1:14" x14ac:dyDescent="0.25">
      <c r="A1270" s="111"/>
      <c r="B1270" s="111"/>
      <c r="C1270" s="123"/>
      <c r="D1270" s="112" t="str">
        <f>_xlfn.XLOOKUP(Table13[[#This Row],[Service]],Validation!$A$2:$A$14,Validation!$B$2:$B$14,"",0,1)</f>
        <v/>
      </c>
      <c r="E1270" s="112"/>
      <c r="F1270" s="113"/>
      <c r="G1270" s="114"/>
      <c r="H1270" s="115"/>
      <c r="I1270" s="112"/>
      <c r="J1270" s="112"/>
      <c r="K1270" s="112"/>
      <c r="L1270" s="114">
        <f>Table13[[#This Row],[Per Unit Price]]*MAX(1,Table13[[#This Row],[Qty of Units]])*MAX(1,Table13[[#This Row],['#NCMs Served / FTEs Employed]])*MAX(1,Table13[[#This Row],[Duration of Service]])</f>
        <v>0</v>
      </c>
      <c r="M1270" s="112"/>
      <c r="N1270" s="114"/>
    </row>
    <row r="1271" spans="1:14" x14ac:dyDescent="0.25">
      <c r="A1271" s="111"/>
      <c r="B1271" s="111"/>
      <c r="C1271" s="123"/>
      <c r="D1271" s="112" t="str">
        <f>_xlfn.XLOOKUP(Table13[[#This Row],[Service]],Validation!$A$2:$A$14,Validation!$B$2:$B$14,"",0,1)</f>
        <v/>
      </c>
      <c r="E1271" s="112"/>
      <c r="F1271" s="113"/>
      <c r="G1271" s="114"/>
      <c r="H1271" s="115"/>
      <c r="I1271" s="112"/>
      <c r="J1271" s="112"/>
      <c r="K1271" s="112"/>
      <c r="L1271" s="114">
        <f>Table13[[#This Row],[Per Unit Price]]*MAX(1,Table13[[#This Row],[Qty of Units]])*MAX(1,Table13[[#This Row],['#NCMs Served / FTEs Employed]])*MAX(1,Table13[[#This Row],[Duration of Service]])</f>
        <v>0</v>
      </c>
      <c r="M1271" s="112"/>
      <c r="N1271" s="114"/>
    </row>
    <row r="1272" spans="1:14" x14ac:dyDescent="0.25">
      <c r="A1272" s="111"/>
      <c r="B1272" s="111"/>
      <c r="C1272" s="123"/>
      <c r="D1272" s="112" t="str">
        <f>_xlfn.XLOOKUP(Table13[[#This Row],[Service]],Validation!$A$2:$A$14,Validation!$B$2:$B$14,"",0,1)</f>
        <v/>
      </c>
      <c r="E1272" s="112"/>
      <c r="F1272" s="113"/>
      <c r="G1272" s="114"/>
      <c r="H1272" s="115"/>
      <c r="I1272" s="112"/>
      <c r="J1272" s="112"/>
      <c r="K1272" s="112"/>
      <c r="L1272" s="114">
        <f>Table13[[#This Row],[Per Unit Price]]*MAX(1,Table13[[#This Row],[Qty of Units]])*MAX(1,Table13[[#This Row],['#NCMs Served / FTEs Employed]])*MAX(1,Table13[[#This Row],[Duration of Service]])</f>
        <v>0</v>
      </c>
      <c r="M1272" s="112"/>
      <c r="N1272" s="114"/>
    </row>
    <row r="1273" spans="1:14" x14ac:dyDescent="0.25">
      <c r="A1273" s="111"/>
      <c r="B1273" s="111"/>
      <c r="C1273" s="123"/>
      <c r="D1273" s="112" t="str">
        <f>_xlfn.XLOOKUP(Table13[[#This Row],[Service]],Validation!$A$2:$A$14,Validation!$B$2:$B$14,"",0,1)</f>
        <v/>
      </c>
      <c r="E1273" s="112"/>
      <c r="F1273" s="113"/>
      <c r="G1273" s="114"/>
      <c r="H1273" s="115"/>
      <c r="I1273" s="112"/>
      <c r="J1273" s="112"/>
      <c r="K1273" s="112"/>
      <c r="L1273" s="114">
        <f>Table13[[#This Row],[Per Unit Price]]*MAX(1,Table13[[#This Row],[Qty of Units]])*MAX(1,Table13[[#This Row],['#NCMs Served / FTEs Employed]])*MAX(1,Table13[[#This Row],[Duration of Service]])</f>
        <v>0</v>
      </c>
      <c r="M1273" s="112"/>
      <c r="N1273" s="114"/>
    </row>
    <row r="1274" spans="1:14" x14ac:dyDescent="0.25">
      <c r="A1274" s="111"/>
      <c r="B1274" s="111"/>
      <c r="C1274" s="123"/>
      <c r="D1274" s="112" t="str">
        <f>_xlfn.XLOOKUP(Table13[[#This Row],[Service]],Validation!$A$2:$A$14,Validation!$B$2:$B$14,"",0,1)</f>
        <v/>
      </c>
      <c r="E1274" s="112"/>
      <c r="F1274" s="113"/>
      <c r="G1274" s="114"/>
      <c r="H1274" s="115"/>
      <c r="I1274" s="112"/>
      <c r="J1274" s="112"/>
      <c r="K1274" s="112"/>
      <c r="L1274" s="114">
        <f>Table13[[#This Row],[Per Unit Price]]*MAX(1,Table13[[#This Row],[Qty of Units]])*MAX(1,Table13[[#This Row],['#NCMs Served / FTEs Employed]])*MAX(1,Table13[[#This Row],[Duration of Service]])</f>
        <v>0</v>
      </c>
      <c r="M1274" s="112"/>
      <c r="N1274" s="114"/>
    </row>
    <row r="1275" spans="1:14" x14ac:dyDescent="0.25">
      <c r="A1275" s="111"/>
      <c r="B1275" s="111"/>
      <c r="C1275" s="123"/>
      <c r="D1275" s="112" t="str">
        <f>_xlfn.XLOOKUP(Table13[[#This Row],[Service]],Validation!$A$2:$A$14,Validation!$B$2:$B$14,"",0,1)</f>
        <v/>
      </c>
      <c r="E1275" s="112"/>
      <c r="F1275" s="113"/>
      <c r="G1275" s="114"/>
      <c r="H1275" s="115"/>
      <c r="I1275" s="112"/>
      <c r="J1275" s="112"/>
      <c r="K1275" s="112"/>
      <c r="L1275" s="114">
        <f>Table13[[#This Row],[Per Unit Price]]*MAX(1,Table13[[#This Row],[Qty of Units]])*MAX(1,Table13[[#This Row],['#NCMs Served / FTEs Employed]])*MAX(1,Table13[[#This Row],[Duration of Service]])</f>
        <v>0</v>
      </c>
      <c r="M1275" s="112"/>
      <c r="N1275" s="114"/>
    </row>
    <row r="1276" spans="1:14" x14ac:dyDescent="0.25">
      <c r="A1276" s="111"/>
      <c r="B1276" s="111"/>
      <c r="C1276" s="123"/>
      <c r="D1276" s="112" t="str">
        <f>_xlfn.XLOOKUP(Table13[[#This Row],[Service]],Validation!$A$2:$A$14,Validation!$B$2:$B$14,"",0,1)</f>
        <v/>
      </c>
      <c r="E1276" s="112"/>
      <c r="F1276" s="113"/>
      <c r="G1276" s="114"/>
      <c r="H1276" s="115"/>
      <c r="I1276" s="112"/>
      <c r="J1276" s="112"/>
      <c r="K1276" s="112"/>
      <c r="L1276" s="114">
        <f>Table13[[#This Row],[Per Unit Price]]*MAX(1,Table13[[#This Row],[Qty of Units]])*MAX(1,Table13[[#This Row],['#NCMs Served / FTEs Employed]])*MAX(1,Table13[[#This Row],[Duration of Service]])</f>
        <v>0</v>
      </c>
      <c r="M1276" s="112"/>
      <c r="N1276" s="114"/>
    </row>
    <row r="1277" spans="1:14" x14ac:dyDescent="0.25">
      <c r="A1277" s="111"/>
      <c r="B1277" s="111"/>
      <c r="C1277" s="123"/>
      <c r="D1277" s="112" t="str">
        <f>_xlfn.XLOOKUP(Table13[[#This Row],[Service]],Validation!$A$2:$A$14,Validation!$B$2:$B$14,"",0,1)</f>
        <v/>
      </c>
      <c r="E1277" s="112"/>
      <c r="F1277" s="113"/>
      <c r="G1277" s="114"/>
      <c r="H1277" s="115"/>
      <c r="I1277" s="112"/>
      <c r="J1277" s="112"/>
      <c r="K1277" s="112"/>
      <c r="L1277" s="114">
        <f>Table13[[#This Row],[Per Unit Price]]*MAX(1,Table13[[#This Row],[Qty of Units]])*MAX(1,Table13[[#This Row],['#NCMs Served / FTEs Employed]])*MAX(1,Table13[[#This Row],[Duration of Service]])</f>
        <v>0</v>
      </c>
      <c r="M1277" s="112"/>
      <c r="N1277" s="114"/>
    </row>
    <row r="1278" spans="1:14" x14ac:dyDescent="0.25">
      <c r="A1278" s="111"/>
      <c r="B1278" s="111"/>
      <c r="C1278" s="123"/>
      <c r="D1278" s="112" t="str">
        <f>_xlfn.XLOOKUP(Table13[[#This Row],[Service]],Validation!$A$2:$A$14,Validation!$B$2:$B$14,"",0,1)</f>
        <v/>
      </c>
      <c r="E1278" s="112"/>
      <c r="F1278" s="113"/>
      <c r="G1278" s="114"/>
      <c r="H1278" s="115"/>
      <c r="I1278" s="112"/>
      <c r="J1278" s="112"/>
      <c r="K1278" s="112"/>
      <c r="L1278" s="114">
        <f>Table13[[#This Row],[Per Unit Price]]*MAX(1,Table13[[#This Row],[Qty of Units]])*MAX(1,Table13[[#This Row],['#NCMs Served / FTEs Employed]])*MAX(1,Table13[[#This Row],[Duration of Service]])</f>
        <v>0</v>
      </c>
      <c r="M1278" s="112"/>
      <c r="N1278" s="114"/>
    </row>
    <row r="1279" spans="1:14" x14ac:dyDescent="0.25">
      <c r="A1279" s="111"/>
      <c r="B1279" s="111"/>
      <c r="C1279" s="123"/>
      <c r="D1279" s="112" t="str">
        <f>_xlfn.XLOOKUP(Table13[[#This Row],[Service]],Validation!$A$2:$A$14,Validation!$B$2:$B$14,"",0,1)</f>
        <v/>
      </c>
      <c r="E1279" s="112"/>
      <c r="F1279" s="113"/>
      <c r="G1279" s="114"/>
      <c r="H1279" s="115"/>
      <c r="I1279" s="112"/>
      <c r="J1279" s="112"/>
      <c r="K1279" s="112"/>
      <c r="L1279" s="114">
        <f>Table13[[#This Row],[Per Unit Price]]*MAX(1,Table13[[#This Row],[Qty of Units]])*MAX(1,Table13[[#This Row],['#NCMs Served / FTEs Employed]])*MAX(1,Table13[[#This Row],[Duration of Service]])</f>
        <v>0</v>
      </c>
      <c r="M1279" s="112"/>
      <c r="N1279" s="114"/>
    </row>
    <row r="1280" spans="1:14" x14ac:dyDescent="0.25">
      <c r="A1280" s="111"/>
      <c r="B1280" s="111"/>
      <c r="C1280" s="123"/>
      <c r="D1280" s="112" t="str">
        <f>_xlfn.XLOOKUP(Table13[[#This Row],[Service]],Validation!$A$2:$A$14,Validation!$B$2:$B$14,"",0,1)</f>
        <v/>
      </c>
      <c r="E1280" s="112"/>
      <c r="F1280" s="113"/>
      <c r="G1280" s="114"/>
      <c r="H1280" s="115"/>
      <c r="I1280" s="112"/>
      <c r="J1280" s="112"/>
      <c r="K1280" s="112"/>
      <c r="L1280" s="114">
        <f>Table13[[#This Row],[Per Unit Price]]*MAX(1,Table13[[#This Row],[Qty of Units]])*MAX(1,Table13[[#This Row],['#NCMs Served / FTEs Employed]])*MAX(1,Table13[[#This Row],[Duration of Service]])</f>
        <v>0</v>
      </c>
      <c r="M1280" s="112"/>
      <c r="N1280" s="114"/>
    </row>
    <row r="1281" spans="1:14" x14ac:dyDescent="0.25">
      <c r="A1281" s="111"/>
      <c r="B1281" s="111"/>
      <c r="C1281" s="123"/>
      <c r="D1281" s="112" t="str">
        <f>_xlfn.XLOOKUP(Table13[[#This Row],[Service]],Validation!$A$2:$A$14,Validation!$B$2:$B$14,"",0,1)</f>
        <v/>
      </c>
      <c r="E1281" s="112"/>
      <c r="F1281" s="113"/>
      <c r="G1281" s="114"/>
      <c r="H1281" s="115"/>
      <c r="I1281" s="112"/>
      <c r="J1281" s="112"/>
      <c r="K1281" s="112"/>
      <c r="L1281" s="114">
        <f>Table13[[#This Row],[Per Unit Price]]*MAX(1,Table13[[#This Row],[Qty of Units]])*MAX(1,Table13[[#This Row],['#NCMs Served / FTEs Employed]])*MAX(1,Table13[[#This Row],[Duration of Service]])</f>
        <v>0</v>
      </c>
      <c r="M1281" s="112"/>
      <c r="N1281" s="114"/>
    </row>
    <row r="1282" spans="1:14" x14ac:dyDescent="0.25">
      <c r="A1282" s="111"/>
      <c r="B1282" s="111"/>
      <c r="C1282" s="123"/>
      <c r="D1282" s="112" t="str">
        <f>_xlfn.XLOOKUP(Table13[[#This Row],[Service]],Validation!$A$2:$A$14,Validation!$B$2:$B$14,"",0,1)</f>
        <v/>
      </c>
      <c r="E1282" s="112"/>
      <c r="F1282" s="113"/>
      <c r="G1282" s="114"/>
      <c r="H1282" s="115"/>
      <c r="I1282" s="112"/>
      <c r="J1282" s="112"/>
      <c r="K1282" s="112"/>
      <c r="L1282" s="114">
        <f>Table13[[#This Row],[Per Unit Price]]*MAX(1,Table13[[#This Row],[Qty of Units]])*MAX(1,Table13[[#This Row],['#NCMs Served / FTEs Employed]])*MAX(1,Table13[[#This Row],[Duration of Service]])</f>
        <v>0</v>
      </c>
      <c r="M1282" s="112"/>
      <c r="N1282" s="114"/>
    </row>
    <row r="1283" spans="1:14" x14ac:dyDescent="0.25">
      <c r="A1283" s="111"/>
      <c r="B1283" s="111"/>
      <c r="C1283" s="123"/>
      <c r="D1283" s="112" t="str">
        <f>_xlfn.XLOOKUP(Table13[[#This Row],[Service]],Validation!$A$2:$A$14,Validation!$B$2:$B$14,"",0,1)</f>
        <v/>
      </c>
      <c r="E1283" s="112"/>
      <c r="F1283" s="113"/>
      <c r="G1283" s="114"/>
      <c r="H1283" s="115"/>
      <c r="I1283" s="112"/>
      <c r="J1283" s="112"/>
      <c r="K1283" s="112"/>
      <c r="L1283" s="114">
        <f>Table13[[#This Row],[Per Unit Price]]*MAX(1,Table13[[#This Row],[Qty of Units]])*MAX(1,Table13[[#This Row],['#NCMs Served / FTEs Employed]])*MAX(1,Table13[[#This Row],[Duration of Service]])</f>
        <v>0</v>
      </c>
      <c r="M1283" s="112"/>
      <c r="N1283" s="114"/>
    </row>
    <row r="1284" spans="1:14" x14ac:dyDescent="0.25">
      <c r="A1284" s="111"/>
      <c r="B1284" s="111"/>
      <c r="C1284" s="123"/>
      <c r="D1284" s="112" t="str">
        <f>_xlfn.XLOOKUP(Table13[[#This Row],[Service]],Validation!$A$2:$A$14,Validation!$B$2:$B$14,"",0,1)</f>
        <v/>
      </c>
      <c r="E1284" s="112"/>
      <c r="F1284" s="113"/>
      <c r="G1284" s="114"/>
      <c r="H1284" s="115"/>
      <c r="I1284" s="112"/>
      <c r="J1284" s="112"/>
      <c r="K1284" s="112"/>
      <c r="L1284" s="114">
        <f>Table13[[#This Row],[Per Unit Price]]*MAX(1,Table13[[#This Row],[Qty of Units]])*MAX(1,Table13[[#This Row],['#NCMs Served / FTEs Employed]])*MAX(1,Table13[[#This Row],[Duration of Service]])</f>
        <v>0</v>
      </c>
      <c r="M1284" s="112"/>
      <c r="N1284" s="114"/>
    </row>
    <row r="1285" spans="1:14" x14ac:dyDescent="0.25">
      <c r="A1285" s="111"/>
      <c r="B1285" s="111"/>
      <c r="C1285" s="123"/>
      <c r="D1285" s="112" t="str">
        <f>_xlfn.XLOOKUP(Table13[[#This Row],[Service]],Validation!$A$2:$A$14,Validation!$B$2:$B$14,"",0,1)</f>
        <v/>
      </c>
      <c r="E1285" s="112"/>
      <c r="F1285" s="113"/>
      <c r="G1285" s="114"/>
      <c r="H1285" s="115"/>
      <c r="I1285" s="112"/>
      <c r="J1285" s="112"/>
      <c r="K1285" s="112"/>
      <c r="L1285" s="114">
        <f>Table13[[#This Row],[Per Unit Price]]*MAX(1,Table13[[#This Row],[Qty of Units]])*MAX(1,Table13[[#This Row],['#NCMs Served / FTEs Employed]])*MAX(1,Table13[[#This Row],[Duration of Service]])</f>
        <v>0</v>
      </c>
      <c r="M1285" s="112"/>
      <c r="N1285" s="114"/>
    </row>
    <row r="1286" spans="1:14" x14ac:dyDescent="0.25">
      <c r="A1286" s="111"/>
      <c r="B1286" s="111"/>
      <c r="C1286" s="123"/>
      <c r="D1286" s="112" t="str">
        <f>_xlfn.XLOOKUP(Table13[[#This Row],[Service]],Validation!$A$2:$A$14,Validation!$B$2:$B$14,"",0,1)</f>
        <v/>
      </c>
      <c r="E1286" s="112"/>
      <c r="F1286" s="113"/>
      <c r="G1286" s="114"/>
      <c r="H1286" s="115"/>
      <c r="I1286" s="112"/>
      <c r="J1286" s="112"/>
      <c r="K1286" s="112"/>
      <c r="L1286" s="114">
        <f>Table13[[#This Row],[Per Unit Price]]*MAX(1,Table13[[#This Row],[Qty of Units]])*MAX(1,Table13[[#This Row],['#NCMs Served / FTEs Employed]])*MAX(1,Table13[[#This Row],[Duration of Service]])</f>
        <v>0</v>
      </c>
      <c r="M1286" s="112"/>
      <c r="N1286" s="114"/>
    </row>
    <row r="1287" spans="1:14" x14ac:dyDescent="0.25">
      <c r="A1287" s="111"/>
      <c r="B1287" s="111"/>
      <c r="C1287" s="123"/>
      <c r="D1287" s="112" t="str">
        <f>_xlfn.XLOOKUP(Table13[[#This Row],[Service]],Validation!$A$2:$A$14,Validation!$B$2:$B$14,"",0,1)</f>
        <v/>
      </c>
      <c r="E1287" s="112"/>
      <c r="F1287" s="113"/>
      <c r="G1287" s="114"/>
      <c r="H1287" s="115"/>
      <c r="I1287" s="112"/>
      <c r="J1287" s="112"/>
      <c r="K1287" s="112"/>
      <c r="L1287" s="114">
        <f>Table13[[#This Row],[Per Unit Price]]*MAX(1,Table13[[#This Row],[Qty of Units]])*MAX(1,Table13[[#This Row],['#NCMs Served / FTEs Employed]])*MAX(1,Table13[[#This Row],[Duration of Service]])</f>
        <v>0</v>
      </c>
      <c r="M1287" s="112"/>
      <c r="N1287" s="114"/>
    </row>
    <row r="1288" spans="1:14" x14ac:dyDescent="0.25">
      <c r="A1288" s="111"/>
      <c r="B1288" s="111"/>
      <c r="C1288" s="123"/>
      <c r="D1288" s="112" t="str">
        <f>_xlfn.XLOOKUP(Table13[[#This Row],[Service]],Validation!$A$2:$A$14,Validation!$B$2:$B$14,"",0,1)</f>
        <v/>
      </c>
      <c r="E1288" s="112"/>
      <c r="F1288" s="113"/>
      <c r="G1288" s="114"/>
      <c r="H1288" s="115"/>
      <c r="I1288" s="112"/>
      <c r="J1288" s="112"/>
      <c r="K1288" s="112"/>
      <c r="L1288" s="114">
        <f>Table13[[#This Row],[Per Unit Price]]*MAX(1,Table13[[#This Row],[Qty of Units]])*MAX(1,Table13[[#This Row],['#NCMs Served / FTEs Employed]])*MAX(1,Table13[[#This Row],[Duration of Service]])</f>
        <v>0</v>
      </c>
      <c r="M1288" s="112"/>
      <c r="N1288" s="114"/>
    </row>
    <row r="1289" spans="1:14" x14ac:dyDescent="0.25">
      <c r="A1289" s="111"/>
      <c r="B1289" s="111"/>
      <c r="C1289" s="123"/>
      <c r="D1289" s="112" t="str">
        <f>_xlfn.XLOOKUP(Table13[[#This Row],[Service]],Validation!$A$2:$A$14,Validation!$B$2:$B$14,"",0,1)</f>
        <v/>
      </c>
      <c r="E1289" s="112"/>
      <c r="F1289" s="113"/>
      <c r="G1289" s="114"/>
      <c r="H1289" s="115"/>
      <c r="I1289" s="112"/>
      <c r="J1289" s="112"/>
      <c r="K1289" s="112"/>
      <c r="L1289" s="114">
        <f>Table13[[#This Row],[Per Unit Price]]*MAX(1,Table13[[#This Row],[Qty of Units]])*MAX(1,Table13[[#This Row],['#NCMs Served / FTEs Employed]])*MAX(1,Table13[[#This Row],[Duration of Service]])</f>
        <v>0</v>
      </c>
      <c r="M1289" s="112"/>
      <c r="N1289" s="114"/>
    </row>
    <row r="1290" spans="1:14" x14ac:dyDescent="0.25">
      <c r="A1290" s="111"/>
      <c r="B1290" s="111"/>
      <c r="C1290" s="123"/>
      <c r="D1290" s="112" t="str">
        <f>_xlfn.XLOOKUP(Table13[[#This Row],[Service]],Validation!$A$2:$A$14,Validation!$B$2:$B$14,"",0,1)</f>
        <v/>
      </c>
      <c r="E1290" s="112"/>
      <c r="F1290" s="113"/>
      <c r="G1290" s="114"/>
      <c r="H1290" s="115"/>
      <c r="I1290" s="112"/>
      <c r="J1290" s="112"/>
      <c r="K1290" s="112"/>
      <c r="L1290" s="114">
        <f>Table13[[#This Row],[Per Unit Price]]*MAX(1,Table13[[#This Row],[Qty of Units]])*MAX(1,Table13[[#This Row],['#NCMs Served / FTEs Employed]])*MAX(1,Table13[[#This Row],[Duration of Service]])</f>
        <v>0</v>
      </c>
      <c r="M1290" s="112"/>
      <c r="N1290" s="114"/>
    </row>
    <row r="1291" spans="1:14" x14ac:dyDescent="0.25">
      <c r="A1291" s="111"/>
      <c r="B1291" s="111"/>
      <c r="C1291" s="123"/>
      <c r="D1291" s="112" t="str">
        <f>_xlfn.XLOOKUP(Table13[[#This Row],[Service]],Validation!$A$2:$A$14,Validation!$B$2:$B$14,"",0,1)</f>
        <v/>
      </c>
      <c r="E1291" s="112"/>
      <c r="F1291" s="113"/>
      <c r="G1291" s="114"/>
      <c r="H1291" s="115"/>
      <c r="I1291" s="112"/>
      <c r="J1291" s="112"/>
      <c r="K1291" s="112"/>
      <c r="L1291" s="114">
        <f>Table13[[#This Row],[Per Unit Price]]*MAX(1,Table13[[#This Row],[Qty of Units]])*MAX(1,Table13[[#This Row],['#NCMs Served / FTEs Employed]])*MAX(1,Table13[[#This Row],[Duration of Service]])</f>
        <v>0</v>
      </c>
      <c r="M1291" s="112"/>
      <c r="N1291" s="114"/>
    </row>
    <row r="1292" spans="1:14" x14ac:dyDescent="0.25">
      <c r="A1292" s="111"/>
      <c r="B1292" s="111"/>
      <c r="C1292" s="123"/>
      <c r="D1292" s="112" t="str">
        <f>_xlfn.XLOOKUP(Table13[[#This Row],[Service]],Validation!$A$2:$A$14,Validation!$B$2:$B$14,"",0,1)</f>
        <v/>
      </c>
      <c r="E1292" s="112"/>
      <c r="F1292" s="113"/>
      <c r="G1292" s="114"/>
      <c r="H1292" s="115"/>
      <c r="I1292" s="112"/>
      <c r="J1292" s="112"/>
      <c r="K1292" s="112"/>
      <c r="L1292" s="114">
        <f>Table13[[#This Row],[Per Unit Price]]*MAX(1,Table13[[#This Row],[Qty of Units]])*MAX(1,Table13[[#This Row],['#NCMs Served / FTEs Employed]])*MAX(1,Table13[[#This Row],[Duration of Service]])</f>
        <v>0</v>
      </c>
      <c r="M1292" s="112"/>
      <c r="N1292" s="114"/>
    </row>
    <row r="1293" spans="1:14" x14ac:dyDescent="0.25">
      <c r="A1293" s="111"/>
      <c r="B1293" s="111"/>
      <c r="C1293" s="123"/>
      <c r="D1293" s="112" t="str">
        <f>_xlfn.XLOOKUP(Table13[[#This Row],[Service]],Validation!$A$2:$A$14,Validation!$B$2:$B$14,"",0,1)</f>
        <v/>
      </c>
      <c r="E1293" s="112"/>
      <c r="F1293" s="113"/>
      <c r="G1293" s="114"/>
      <c r="H1293" s="115"/>
      <c r="I1293" s="112"/>
      <c r="J1293" s="112"/>
      <c r="K1293" s="112"/>
      <c r="L1293" s="114">
        <f>Table13[[#This Row],[Per Unit Price]]*MAX(1,Table13[[#This Row],[Qty of Units]])*MAX(1,Table13[[#This Row],['#NCMs Served / FTEs Employed]])*MAX(1,Table13[[#This Row],[Duration of Service]])</f>
        <v>0</v>
      </c>
      <c r="M1293" s="112"/>
      <c r="N1293" s="114"/>
    </row>
    <row r="1294" spans="1:14" x14ac:dyDescent="0.25">
      <c r="A1294" s="111"/>
      <c r="B1294" s="111"/>
      <c r="C1294" s="123"/>
      <c r="D1294" s="112" t="str">
        <f>_xlfn.XLOOKUP(Table13[[#This Row],[Service]],Validation!$A$2:$A$14,Validation!$B$2:$B$14,"",0,1)</f>
        <v/>
      </c>
      <c r="E1294" s="112"/>
      <c r="F1294" s="113"/>
      <c r="G1294" s="114"/>
      <c r="H1294" s="115"/>
      <c r="I1294" s="112"/>
      <c r="J1294" s="112"/>
      <c r="K1294" s="112"/>
      <c r="L1294" s="114">
        <f>Table13[[#This Row],[Per Unit Price]]*MAX(1,Table13[[#This Row],[Qty of Units]])*MAX(1,Table13[[#This Row],['#NCMs Served / FTEs Employed]])*MAX(1,Table13[[#This Row],[Duration of Service]])</f>
        <v>0</v>
      </c>
      <c r="M1294" s="112"/>
      <c r="N1294" s="114"/>
    </row>
    <row r="1295" spans="1:14" x14ac:dyDescent="0.25">
      <c r="A1295" s="111"/>
      <c r="B1295" s="111"/>
      <c r="C1295" s="123"/>
      <c r="D1295" s="112" t="str">
        <f>_xlfn.XLOOKUP(Table13[[#This Row],[Service]],Validation!$A$2:$A$14,Validation!$B$2:$B$14,"",0,1)</f>
        <v/>
      </c>
      <c r="E1295" s="112"/>
      <c r="F1295" s="113"/>
      <c r="G1295" s="114"/>
      <c r="H1295" s="115"/>
      <c r="I1295" s="112"/>
      <c r="J1295" s="112"/>
      <c r="K1295" s="112"/>
      <c r="L1295" s="114">
        <f>Table13[[#This Row],[Per Unit Price]]*MAX(1,Table13[[#This Row],[Qty of Units]])*MAX(1,Table13[[#This Row],['#NCMs Served / FTEs Employed]])*MAX(1,Table13[[#This Row],[Duration of Service]])</f>
        <v>0</v>
      </c>
      <c r="M1295" s="112"/>
      <c r="N1295" s="114"/>
    </row>
    <row r="1296" spans="1:14" x14ac:dyDescent="0.25">
      <c r="A1296" s="111"/>
      <c r="B1296" s="111"/>
      <c r="C1296" s="123"/>
      <c r="D1296" s="112" t="str">
        <f>_xlfn.XLOOKUP(Table13[[#This Row],[Service]],Validation!$A$2:$A$14,Validation!$B$2:$B$14,"",0,1)</f>
        <v/>
      </c>
      <c r="E1296" s="112"/>
      <c r="F1296" s="113"/>
      <c r="G1296" s="114"/>
      <c r="H1296" s="115"/>
      <c r="I1296" s="112"/>
      <c r="J1296" s="112"/>
      <c r="K1296" s="112"/>
      <c r="L1296" s="114">
        <f>Table13[[#This Row],[Per Unit Price]]*MAX(1,Table13[[#This Row],[Qty of Units]])*MAX(1,Table13[[#This Row],['#NCMs Served / FTEs Employed]])*MAX(1,Table13[[#This Row],[Duration of Service]])</f>
        <v>0</v>
      </c>
      <c r="M1296" s="112"/>
      <c r="N1296" s="114"/>
    </row>
    <row r="1297" spans="1:14" x14ac:dyDescent="0.25">
      <c r="A1297" s="111"/>
      <c r="B1297" s="111"/>
      <c r="C1297" s="123"/>
      <c r="D1297" s="112" t="str">
        <f>_xlfn.XLOOKUP(Table13[[#This Row],[Service]],Validation!$A$2:$A$14,Validation!$B$2:$B$14,"",0,1)</f>
        <v/>
      </c>
      <c r="E1297" s="112"/>
      <c r="F1297" s="113"/>
      <c r="G1297" s="114"/>
      <c r="H1297" s="115"/>
      <c r="I1297" s="112"/>
      <c r="J1297" s="112"/>
      <c r="K1297" s="112"/>
      <c r="L1297" s="114">
        <f>Table13[[#This Row],[Per Unit Price]]*MAX(1,Table13[[#This Row],[Qty of Units]])*MAX(1,Table13[[#This Row],['#NCMs Served / FTEs Employed]])*MAX(1,Table13[[#This Row],[Duration of Service]])</f>
        <v>0</v>
      </c>
      <c r="M1297" s="112"/>
      <c r="N1297" s="114"/>
    </row>
    <row r="1298" spans="1:14" x14ac:dyDescent="0.25">
      <c r="A1298" s="111"/>
      <c r="B1298" s="111"/>
      <c r="C1298" s="123"/>
      <c r="D1298" s="112" t="str">
        <f>_xlfn.XLOOKUP(Table13[[#This Row],[Service]],Validation!$A$2:$A$14,Validation!$B$2:$B$14,"",0,1)</f>
        <v/>
      </c>
      <c r="E1298" s="112"/>
      <c r="F1298" s="113"/>
      <c r="G1298" s="114"/>
      <c r="H1298" s="115"/>
      <c r="I1298" s="112"/>
      <c r="J1298" s="112"/>
      <c r="K1298" s="112"/>
      <c r="L1298" s="114">
        <f>Table13[[#This Row],[Per Unit Price]]*MAX(1,Table13[[#This Row],[Qty of Units]])*MAX(1,Table13[[#This Row],['#NCMs Served / FTEs Employed]])*MAX(1,Table13[[#This Row],[Duration of Service]])</f>
        <v>0</v>
      </c>
      <c r="M1298" s="112"/>
      <c r="N1298" s="114"/>
    </row>
    <row r="1299" spans="1:14" x14ac:dyDescent="0.25">
      <c r="A1299" s="111"/>
      <c r="B1299" s="111"/>
      <c r="C1299" s="123"/>
      <c r="D1299" s="112" t="str">
        <f>_xlfn.XLOOKUP(Table13[[#This Row],[Service]],Validation!$A$2:$A$14,Validation!$B$2:$B$14,"",0,1)</f>
        <v/>
      </c>
      <c r="E1299" s="112"/>
      <c r="F1299" s="113"/>
      <c r="G1299" s="114"/>
      <c r="H1299" s="115"/>
      <c r="I1299" s="112"/>
      <c r="J1299" s="112"/>
      <c r="K1299" s="112"/>
      <c r="L1299" s="114">
        <f>Table13[[#This Row],[Per Unit Price]]*MAX(1,Table13[[#This Row],[Qty of Units]])*MAX(1,Table13[[#This Row],['#NCMs Served / FTEs Employed]])*MAX(1,Table13[[#This Row],[Duration of Service]])</f>
        <v>0</v>
      </c>
      <c r="M1299" s="112"/>
      <c r="N1299" s="114"/>
    </row>
    <row r="1300" spans="1:14" x14ac:dyDescent="0.25">
      <c r="A1300" s="111"/>
      <c r="B1300" s="111"/>
      <c r="C1300" s="123"/>
      <c r="D1300" s="112" t="str">
        <f>_xlfn.XLOOKUP(Table13[[#This Row],[Service]],Validation!$A$2:$A$14,Validation!$B$2:$B$14,"",0,1)</f>
        <v/>
      </c>
      <c r="E1300" s="112"/>
      <c r="F1300" s="113"/>
      <c r="G1300" s="114"/>
      <c r="H1300" s="115"/>
      <c r="I1300" s="112"/>
      <c r="J1300" s="112"/>
      <c r="K1300" s="112"/>
      <c r="L1300" s="114">
        <f>Table13[[#This Row],[Per Unit Price]]*MAX(1,Table13[[#This Row],[Qty of Units]])*MAX(1,Table13[[#This Row],['#NCMs Served / FTEs Employed]])*MAX(1,Table13[[#This Row],[Duration of Service]])</f>
        <v>0</v>
      </c>
      <c r="M1300" s="112"/>
      <c r="N1300" s="114"/>
    </row>
    <row r="1301" spans="1:14" x14ac:dyDescent="0.25">
      <c r="A1301" s="111"/>
      <c r="B1301" s="111"/>
      <c r="C1301" s="123"/>
      <c r="D1301" s="112" t="str">
        <f>_xlfn.XLOOKUP(Table13[[#This Row],[Service]],Validation!$A$2:$A$14,Validation!$B$2:$B$14,"",0,1)</f>
        <v/>
      </c>
      <c r="E1301" s="112"/>
      <c r="F1301" s="113"/>
      <c r="G1301" s="114"/>
      <c r="H1301" s="115"/>
      <c r="I1301" s="112"/>
      <c r="J1301" s="112"/>
      <c r="K1301" s="112"/>
      <c r="L1301" s="114">
        <f>Table13[[#This Row],[Per Unit Price]]*MAX(1,Table13[[#This Row],[Qty of Units]])*MAX(1,Table13[[#This Row],['#NCMs Served / FTEs Employed]])*MAX(1,Table13[[#This Row],[Duration of Service]])</f>
        <v>0</v>
      </c>
      <c r="M1301" s="112"/>
      <c r="N1301" s="114"/>
    </row>
    <row r="1302" spans="1:14" x14ac:dyDescent="0.25">
      <c r="A1302" s="111"/>
      <c r="B1302" s="111"/>
      <c r="C1302" s="123"/>
      <c r="D1302" s="112" t="str">
        <f>_xlfn.XLOOKUP(Table13[[#This Row],[Service]],Validation!$A$2:$A$14,Validation!$B$2:$B$14,"",0,1)</f>
        <v/>
      </c>
      <c r="E1302" s="112"/>
      <c r="F1302" s="113"/>
      <c r="G1302" s="114"/>
      <c r="H1302" s="115"/>
      <c r="I1302" s="112"/>
      <c r="J1302" s="112"/>
      <c r="K1302" s="112"/>
      <c r="L1302" s="114">
        <f>Table13[[#This Row],[Per Unit Price]]*MAX(1,Table13[[#This Row],[Qty of Units]])*MAX(1,Table13[[#This Row],['#NCMs Served / FTEs Employed]])*MAX(1,Table13[[#This Row],[Duration of Service]])</f>
        <v>0</v>
      </c>
      <c r="M1302" s="112"/>
      <c r="N1302" s="114"/>
    </row>
    <row r="1303" spans="1:14" x14ac:dyDescent="0.25">
      <c r="A1303" s="111"/>
      <c r="B1303" s="111"/>
      <c r="C1303" s="123"/>
      <c r="D1303" s="112" t="str">
        <f>_xlfn.XLOOKUP(Table13[[#This Row],[Service]],Validation!$A$2:$A$14,Validation!$B$2:$B$14,"",0,1)</f>
        <v/>
      </c>
      <c r="E1303" s="112"/>
      <c r="F1303" s="113"/>
      <c r="G1303" s="114"/>
      <c r="H1303" s="115"/>
      <c r="I1303" s="112"/>
      <c r="J1303" s="112"/>
      <c r="K1303" s="112"/>
      <c r="L1303" s="114">
        <f>Table13[[#This Row],[Per Unit Price]]*MAX(1,Table13[[#This Row],[Qty of Units]])*MAX(1,Table13[[#This Row],['#NCMs Served / FTEs Employed]])*MAX(1,Table13[[#This Row],[Duration of Service]])</f>
        <v>0</v>
      </c>
      <c r="M1303" s="112"/>
      <c r="N1303" s="114"/>
    </row>
    <row r="1304" spans="1:14" x14ac:dyDescent="0.25">
      <c r="A1304" s="111"/>
      <c r="B1304" s="111"/>
      <c r="C1304" s="123"/>
      <c r="D1304" s="112" t="str">
        <f>_xlfn.XLOOKUP(Table13[[#This Row],[Service]],Validation!$A$2:$A$14,Validation!$B$2:$B$14,"",0,1)</f>
        <v/>
      </c>
      <c r="E1304" s="112"/>
      <c r="F1304" s="113"/>
      <c r="G1304" s="114"/>
      <c r="H1304" s="115"/>
      <c r="I1304" s="112"/>
      <c r="J1304" s="112"/>
      <c r="K1304" s="112"/>
      <c r="L1304" s="114">
        <f>Table13[[#This Row],[Per Unit Price]]*MAX(1,Table13[[#This Row],[Qty of Units]])*MAX(1,Table13[[#This Row],['#NCMs Served / FTEs Employed]])*MAX(1,Table13[[#This Row],[Duration of Service]])</f>
        <v>0</v>
      </c>
      <c r="M1304" s="112"/>
      <c r="N1304" s="114"/>
    </row>
    <row r="1305" spans="1:14" x14ac:dyDescent="0.25">
      <c r="A1305" s="111"/>
      <c r="B1305" s="111"/>
      <c r="C1305" s="123"/>
      <c r="D1305" s="112" t="str">
        <f>_xlfn.XLOOKUP(Table13[[#This Row],[Service]],Validation!$A$2:$A$14,Validation!$B$2:$B$14,"",0,1)</f>
        <v/>
      </c>
      <c r="E1305" s="112"/>
      <c r="F1305" s="113"/>
      <c r="G1305" s="114"/>
      <c r="H1305" s="115"/>
      <c r="I1305" s="112"/>
      <c r="J1305" s="112"/>
      <c r="K1305" s="112"/>
      <c r="L1305" s="114">
        <f>Table13[[#This Row],[Per Unit Price]]*MAX(1,Table13[[#This Row],[Qty of Units]])*MAX(1,Table13[[#This Row],['#NCMs Served / FTEs Employed]])*MAX(1,Table13[[#This Row],[Duration of Service]])</f>
        <v>0</v>
      </c>
      <c r="M1305" s="112"/>
      <c r="N1305" s="114"/>
    </row>
    <row r="1306" spans="1:14" x14ac:dyDescent="0.25">
      <c r="A1306" s="111"/>
      <c r="B1306" s="111"/>
      <c r="C1306" s="123"/>
      <c r="D1306" s="112" t="str">
        <f>_xlfn.XLOOKUP(Table13[[#This Row],[Service]],Validation!$A$2:$A$14,Validation!$B$2:$B$14,"",0,1)</f>
        <v/>
      </c>
      <c r="E1306" s="112"/>
      <c r="F1306" s="113"/>
      <c r="G1306" s="114"/>
      <c r="H1306" s="115"/>
      <c r="I1306" s="112"/>
      <c r="J1306" s="112"/>
      <c r="K1306" s="112"/>
      <c r="L1306" s="114">
        <f>Table13[[#This Row],[Per Unit Price]]*MAX(1,Table13[[#This Row],[Qty of Units]])*MAX(1,Table13[[#This Row],['#NCMs Served / FTEs Employed]])*MAX(1,Table13[[#This Row],[Duration of Service]])</f>
        <v>0</v>
      </c>
      <c r="M1306" s="112"/>
      <c r="N1306" s="114"/>
    </row>
    <row r="1307" spans="1:14" x14ac:dyDescent="0.25">
      <c r="A1307" s="111"/>
      <c r="B1307" s="111"/>
      <c r="C1307" s="123"/>
      <c r="D1307" s="112" t="str">
        <f>_xlfn.XLOOKUP(Table13[[#This Row],[Service]],Validation!$A$2:$A$14,Validation!$B$2:$B$14,"",0,1)</f>
        <v/>
      </c>
      <c r="E1307" s="112"/>
      <c r="F1307" s="113"/>
      <c r="G1307" s="114"/>
      <c r="H1307" s="115"/>
      <c r="I1307" s="112"/>
      <c r="J1307" s="112"/>
      <c r="K1307" s="112"/>
      <c r="L1307" s="114">
        <f>Table13[[#This Row],[Per Unit Price]]*MAX(1,Table13[[#This Row],[Qty of Units]])*MAX(1,Table13[[#This Row],['#NCMs Served / FTEs Employed]])*MAX(1,Table13[[#This Row],[Duration of Service]])</f>
        <v>0</v>
      </c>
      <c r="M1307" s="112"/>
      <c r="N1307" s="114"/>
    </row>
    <row r="1308" spans="1:14" x14ac:dyDescent="0.25">
      <c r="A1308" s="111"/>
      <c r="B1308" s="111"/>
      <c r="C1308" s="123"/>
      <c r="D1308" s="112" t="str">
        <f>_xlfn.XLOOKUP(Table13[[#This Row],[Service]],Validation!$A$2:$A$14,Validation!$B$2:$B$14,"",0,1)</f>
        <v/>
      </c>
      <c r="E1308" s="112"/>
      <c r="F1308" s="113"/>
      <c r="G1308" s="114"/>
      <c r="H1308" s="115"/>
      <c r="I1308" s="112"/>
      <c r="J1308" s="112"/>
      <c r="K1308" s="112"/>
      <c r="L1308" s="114">
        <f>Table13[[#This Row],[Per Unit Price]]*MAX(1,Table13[[#This Row],[Qty of Units]])*MAX(1,Table13[[#This Row],['#NCMs Served / FTEs Employed]])*MAX(1,Table13[[#This Row],[Duration of Service]])</f>
        <v>0</v>
      </c>
      <c r="M1308" s="112"/>
      <c r="N1308" s="114"/>
    </row>
    <row r="1309" spans="1:14" x14ac:dyDescent="0.25">
      <c r="A1309" s="111"/>
      <c r="B1309" s="111"/>
      <c r="C1309" s="123"/>
      <c r="D1309" s="112" t="str">
        <f>_xlfn.XLOOKUP(Table13[[#This Row],[Service]],Validation!$A$2:$A$14,Validation!$B$2:$B$14,"",0,1)</f>
        <v/>
      </c>
      <c r="E1309" s="112"/>
      <c r="F1309" s="113"/>
      <c r="G1309" s="114"/>
      <c r="H1309" s="115"/>
      <c r="I1309" s="112"/>
      <c r="J1309" s="112"/>
      <c r="K1309" s="112"/>
      <c r="L1309" s="114">
        <f>Table13[[#This Row],[Per Unit Price]]*MAX(1,Table13[[#This Row],[Qty of Units]])*MAX(1,Table13[[#This Row],['#NCMs Served / FTEs Employed]])*MAX(1,Table13[[#This Row],[Duration of Service]])</f>
        <v>0</v>
      </c>
      <c r="M1309" s="112"/>
      <c r="N1309" s="114"/>
    </row>
    <row r="1310" spans="1:14" x14ac:dyDescent="0.25">
      <c r="A1310" s="111"/>
      <c r="B1310" s="111"/>
      <c r="C1310" s="123"/>
      <c r="D1310" s="112" t="str">
        <f>_xlfn.XLOOKUP(Table13[[#This Row],[Service]],Validation!$A$2:$A$14,Validation!$B$2:$B$14,"",0,1)</f>
        <v/>
      </c>
      <c r="E1310" s="112"/>
      <c r="F1310" s="113"/>
      <c r="G1310" s="114"/>
      <c r="H1310" s="115"/>
      <c r="I1310" s="112"/>
      <c r="J1310" s="112"/>
      <c r="K1310" s="112"/>
      <c r="L1310" s="114">
        <f>Table13[[#This Row],[Per Unit Price]]*MAX(1,Table13[[#This Row],[Qty of Units]])*MAX(1,Table13[[#This Row],['#NCMs Served / FTEs Employed]])*MAX(1,Table13[[#This Row],[Duration of Service]])</f>
        <v>0</v>
      </c>
      <c r="M1310" s="112"/>
      <c r="N1310" s="114"/>
    </row>
    <row r="1311" spans="1:14" x14ac:dyDescent="0.25">
      <c r="A1311" s="111"/>
      <c r="B1311" s="111"/>
      <c r="C1311" s="123"/>
      <c r="D1311" s="112" t="str">
        <f>_xlfn.XLOOKUP(Table13[[#This Row],[Service]],Validation!$A$2:$A$14,Validation!$B$2:$B$14,"",0,1)</f>
        <v/>
      </c>
      <c r="E1311" s="112"/>
      <c r="F1311" s="113"/>
      <c r="G1311" s="114"/>
      <c r="H1311" s="115"/>
      <c r="I1311" s="112"/>
      <c r="J1311" s="112"/>
      <c r="K1311" s="112"/>
      <c r="L1311" s="114">
        <f>Table13[[#This Row],[Per Unit Price]]*MAX(1,Table13[[#This Row],[Qty of Units]])*MAX(1,Table13[[#This Row],['#NCMs Served / FTEs Employed]])*MAX(1,Table13[[#This Row],[Duration of Service]])</f>
        <v>0</v>
      </c>
      <c r="M1311" s="112"/>
      <c r="N1311" s="114"/>
    </row>
    <row r="1312" spans="1:14" x14ac:dyDescent="0.25">
      <c r="A1312" s="111"/>
      <c r="B1312" s="111"/>
      <c r="C1312" s="123"/>
      <c r="D1312" s="112" t="str">
        <f>_xlfn.XLOOKUP(Table13[[#This Row],[Service]],Validation!$A$2:$A$14,Validation!$B$2:$B$14,"",0,1)</f>
        <v/>
      </c>
      <c r="E1312" s="112"/>
      <c r="F1312" s="113"/>
      <c r="G1312" s="114"/>
      <c r="H1312" s="115"/>
      <c r="I1312" s="112"/>
      <c r="J1312" s="112"/>
      <c r="K1312" s="112"/>
      <c r="L1312" s="114">
        <f>Table13[[#This Row],[Per Unit Price]]*MAX(1,Table13[[#This Row],[Qty of Units]])*MAX(1,Table13[[#This Row],['#NCMs Served / FTEs Employed]])*MAX(1,Table13[[#This Row],[Duration of Service]])</f>
        <v>0</v>
      </c>
      <c r="M1312" s="112"/>
      <c r="N1312" s="114"/>
    </row>
    <row r="1313" spans="1:14" x14ac:dyDescent="0.25">
      <c r="A1313" s="111"/>
      <c r="B1313" s="111"/>
      <c r="C1313" s="123"/>
      <c r="D1313" s="112" t="str">
        <f>_xlfn.XLOOKUP(Table13[[#This Row],[Service]],Validation!$A$2:$A$14,Validation!$B$2:$B$14,"",0,1)</f>
        <v/>
      </c>
      <c r="E1313" s="112"/>
      <c r="F1313" s="113"/>
      <c r="G1313" s="114"/>
      <c r="H1313" s="115"/>
      <c r="I1313" s="112"/>
      <c r="J1313" s="112"/>
      <c r="K1313" s="112"/>
      <c r="L1313" s="114">
        <f>Table13[[#This Row],[Per Unit Price]]*MAX(1,Table13[[#This Row],[Qty of Units]])*MAX(1,Table13[[#This Row],['#NCMs Served / FTEs Employed]])*MAX(1,Table13[[#This Row],[Duration of Service]])</f>
        <v>0</v>
      </c>
      <c r="M1313" s="112"/>
      <c r="N1313" s="114"/>
    </row>
    <row r="1314" spans="1:14" x14ac:dyDescent="0.25">
      <c r="A1314" s="111"/>
      <c r="B1314" s="111"/>
      <c r="C1314" s="123"/>
      <c r="D1314" s="112" t="str">
        <f>_xlfn.XLOOKUP(Table13[[#This Row],[Service]],Validation!$A$2:$A$14,Validation!$B$2:$B$14,"",0,1)</f>
        <v/>
      </c>
      <c r="E1314" s="112"/>
      <c r="F1314" s="113"/>
      <c r="G1314" s="114"/>
      <c r="H1314" s="115"/>
      <c r="I1314" s="112"/>
      <c r="J1314" s="112"/>
      <c r="K1314" s="112"/>
      <c r="L1314" s="114">
        <f>Table13[[#This Row],[Per Unit Price]]*MAX(1,Table13[[#This Row],[Qty of Units]])*MAX(1,Table13[[#This Row],['#NCMs Served / FTEs Employed]])*MAX(1,Table13[[#This Row],[Duration of Service]])</f>
        <v>0</v>
      </c>
      <c r="M1314" s="112"/>
      <c r="N1314" s="114"/>
    </row>
    <row r="1315" spans="1:14" x14ac:dyDescent="0.25">
      <c r="A1315" s="111"/>
      <c r="B1315" s="111"/>
      <c r="C1315" s="123"/>
      <c r="D1315" s="112" t="str">
        <f>_xlfn.XLOOKUP(Table13[[#This Row],[Service]],Validation!$A$2:$A$14,Validation!$B$2:$B$14,"",0,1)</f>
        <v/>
      </c>
      <c r="E1315" s="112"/>
      <c r="F1315" s="113"/>
      <c r="G1315" s="114"/>
      <c r="H1315" s="115"/>
      <c r="I1315" s="112"/>
      <c r="J1315" s="112"/>
      <c r="K1315" s="112"/>
      <c r="L1315" s="114">
        <f>Table13[[#This Row],[Per Unit Price]]*MAX(1,Table13[[#This Row],[Qty of Units]])*MAX(1,Table13[[#This Row],['#NCMs Served / FTEs Employed]])*MAX(1,Table13[[#This Row],[Duration of Service]])</f>
        <v>0</v>
      </c>
      <c r="M1315" s="112"/>
      <c r="N1315" s="114"/>
    </row>
    <row r="1316" spans="1:14" x14ac:dyDescent="0.25">
      <c r="A1316" s="111"/>
      <c r="B1316" s="111"/>
      <c r="C1316" s="123"/>
      <c r="D1316" s="112" t="str">
        <f>_xlfn.XLOOKUP(Table13[[#This Row],[Service]],Validation!$A$2:$A$14,Validation!$B$2:$B$14,"",0,1)</f>
        <v/>
      </c>
      <c r="E1316" s="112"/>
      <c r="F1316" s="113"/>
      <c r="G1316" s="114"/>
      <c r="H1316" s="115"/>
      <c r="I1316" s="112"/>
      <c r="J1316" s="112"/>
      <c r="K1316" s="112"/>
      <c r="L1316" s="114">
        <f>Table13[[#This Row],[Per Unit Price]]*MAX(1,Table13[[#This Row],[Qty of Units]])*MAX(1,Table13[[#This Row],['#NCMs Served / FTEs Employed]])*MAX(1,Table13[[#This Row],[Duration of Service]])</f>
        <v>0</v>
      </c>
      <c r="M1316" s="112"/>
      <c r="N1316" s="114"/>
    </row>
    <row r="1317" spans="1:14" x14ac:dyDescent="0.25">
      <c r="A1317" s="111"/>
      <c r="B1317" s="111"/>
      <c r="C1317" s="123"/>
      <c r="D1317" s="112" t="str">
        <f>_xlfn.XLOOKUP(Table13[[#This Row],[Service]],Validation!$A$2:$A$14,Validation!$B$2:$B$14,"",0,1)</f>
        <v/>
      </c>
      <c r="E1317" s="112"/>
      <c r="F1317" s="113"/>
      <c r="G1317" s="114"/>
      <c r="H1317" s="115"/>
      <c r="I1317" s="112"/>
      <c r="J1317" s="112"/>
      <c r="K1317" s="112"/>
      <c r="L1317" s="114">
        <f>Table13[[#This Row],[Per Unit Price]]*MAX(1,Table13[[#This Row],[Qty of Units]])*MAX(1,Table13[[#This Row],['#NCMs Served / FTEs Employed]])*MAX(1,Table13[[#This Row],[Duration of Service]])</f>
        <v>0</v>
      </c>
      <c r="M1317" s="112"/>
      <c r="N1317" s="114"/>
    </row>
    <row r="1318" spans="1:14" x14ac:dyDescent="0.25">
      <c r="A1318" s="111"/>
      <c r="B1318" s="111"/>
      <c r="C1318" s="123"/>
      <c r="D1318" s="112" t="str">
        <f>_xlfn.XLOOKUP(Table13[[#This Row],[Service]],Validation!$A$2:$A$14,Validation!$B$2:$B$14,"",0,1)</f>
        <v/>
      </c>
      <c r="E1318" s="112"/>
      <c r="F1318" s="113"/>
      <c r="G1318" s="114"/>
      <c r="H1318" s="115"/>
      <c r="I1318" s="112"/>
      <c r="J1318" s="112"/>
      <c r="K1318" s="112"/>
      <c r="L1318" s="114">
        <f>Table13[[#This Row],[Per Unit Price]]*MAX(1,Table13[[#This Row],[Qty of Units]])*MAX(1,Table13[[#This Row],['#NCMs Served / FTEs Employed]])*MAX(1,Table13[[#This Row],[Duration of Service]])</f>
        <v>0</v>
      </c>
      <c r="M1318" s="112"/>
      <c r="N1318" s="114"/>
    </row>
    <row r="1319" spans="1:14" x14ac:dyDescent="0.25">
      <c r="A1319" s="111"/>
      <c r="B1319" s="111"/>
      <c r="C1319" s="123"/>
      <c r="D1319" s="112" t="str">
        <f>_xlfn.XLOOKUP(Table13[[#This Row],[Service]],Validation!$A$2:$A$14,Validation!$B$2:$B$14,"",0,1)</f>
        <v/>
      </c>
      <c r="E1319" s="112"/>
      <c r="F1319" s="113"/>
      <c r="G1319" s="114"/>
      <c r="H1319" s="115"/>
      <c r="I1319" s="112"/>
      <c r="J1319" s="112"/>
      <c r="K1319" s="112"/>
      <c r="L1319" s="114">
        <f>Table13[[#This Row],[Per Unit Price]]*MAX(1,Table13[[#This Row],[Qty of Units]])*MAX(1,Table13[[#This Row],['#NCMs Served / FTEs Employed]])*MAX(1,Table13[[#This Row],[Duration of Service]])</f>
        <v>0</v>
      </c>
      <c r="M1319" s="112"/>
      <c r="N1319" s="114"/>
    </row>
    <row r="1320" spans="1:14" x14ac:dyDescent="0.25">
      <c r="A1320" s="111"/>
      <c r="B1320" s="111"/>
      <c r="C1320" s="123"/>
      <c r="D1320" s="112" t="str">
        <f>_xlfn.XLOOKUP(Table13[[#This Row],[Service]],Validation!$A$2:$A$14,Validation!$B$2:$B$14,"",0,1)</f>
        <v/>
      </c>
      <c r="E1320" s="112"/>
      <c r="F1320" s="113"/>
      <c r="G1320" s="114"/>
      <c r="H1320" s="115"/>
      <c r="I1320" s="112"/>
      <c r="J1320" s="112"/>
      <c r="K1320" s="112"/>
      <c r="L1320" s="114">
        <f>Table13[[#This Row],[Per Unit Price]]*MAX(1,Table13[[#This Row],[Qty of Units]])*MAX(1,Table13[[#This Row],['#NCMs Served / FTEs Employed]])*MAX(1,Table13[[#This Row],[Duration of Service]])</f>
        <v>0</v>
      </c>
      <c r="M1320" s="112"/>
      <c r="N1320" s="114"/>
    </row>
    <row r="1321" spans="1:14" x14ac:dyDescent="0.25">
      <c r="A1321" s="111"/>
      <c r="B1321" s="111"/>
      <c r="C1321" s="123"/>
      <c r="D1321" s="112" t="str">
        <f>_xlfn.XLOOKUP(Table13[[#This Row],[Service]],Validation!$A$2:$A$14,Validation!$B$2:$B$14,"",0,1)</f>
        <v/>
      </c>
      <c r="E1321" s="112"/>
      <c r="F1321" s="113"/>
      <c r="G1321" s="114"/>
      <c r="H1321" s="115"/>
      <c r="I1321" s="112"/>
      <c r="J1321" s="112"/>
      <c r="K1321" s="112"/>
      <c r="L1321" s="114">
        <f>Table13[[#This Row],[Per Unit Price]]*MAX(1,Table13[[#This Row],[Qty of Units]])*MAX(1,Table13[[#This Row],['#NCMs Served / FTEs Employed]])*MAX(1,Table13[[#This Row],[Duration of Service]])</f>
        <v>0</v>
      </c>
      <c r="M1321" s="112"/>
      <c r="N1321" s="114"/>
    </row>
    <row r="1322" spans="1:14" x14ac:dyDescent="0.25">
      <c r="A1322" s="111"/>
      <c r="B1322" s="111"/>
      <c r="C1322" s="123"/>
      <c r="D1322" s="112" t="str">
        <f>_xlfn.XLOOKUP(Table13[[#This Row],[Service]],Validation!$A$2:$A$14,Validation!$B$2:$B$14,"",0,1)</f>
        <v/>
      </c>
      <c r="E1322" s="112"/>
      <c r="F1322" s="113"/>
      <c r="G1322" s="114"/>
      <c r="H1322" s="115"/>
      <c r="I1322" s="112"/>
      <c r="J1322" s="112"/>
      <c r="K1322" s="112"/>
      <c r="L1322" s="114">
        <f>Table13[[#This Row],[Per Unit Price]]*MAX(1,Table13[[#This Row],[Qty of Units]])*MAX(1,Table13[[#This Row],['#NCMs Served / FTEs Employed]])*MAX(1,Table13[[#This Row],[Duration of Service]])</f>
        <v>0</v>
      </c>
      <c r="M1322" s="112"/>
      <c r="N1322" s="114"/>
    </row>
    <row r="1323" spans="1:14" x14ac:dyDescent="0.25">
      <c r="A1323" s="111"/>
      <c r="B1323" s="111"/>
      <c r="C1323" s="123"/>
      <c r="D1323" s="112" t="str">
        <f>_xlfn.XLOOKUP(Table13[[#This Row],[Service]],Validation!$A$2:$A$14,Validation!$B$2:$B$14,"",0,1)</f>
        <v/>
      </c>
      <c r="E1323" s="112"/>
      <c r="F1323" s="113"/>
      <c r="G1323" s="114"/>
      <c r="H1323" s="115"/>
      <c r="I1323" s="112"/>
      <c r="J1323" s="112"/>
      <c r="K1323" s="112"/>
      <c r="L1323" s="114">
        <f>Table13[[#This Row],[Per Unit Price]]*MAX(1,Table13[[#This Row],[Qty of Units]])*MAX(1,Table13[[#This Row],['#NCMs Served / FTEs Employed]])*MAX(1,Table13[[#This Row],[Duration of Service]])</f>
        <v>0</v>
      </c>
      <c r="M1323" s="112"/>
      <c r="N1323" s="114"/>
    </row>
    <row r="1324" spans="1:14" x14ac:dyDescent="0.25">
      <c r="A1324" s="111"/>
      <c r="B1324" s="111"/>
      <c r="C1324" s="123"/>
      <c r="D1324" s="112" t="str">
        <f>_xlfn.XLOOKUP(Table13[[#This Row],[Service]],Validation!$A$2:$A$14,Validation!$B$2:$B$14,"",0,1)</f>
        <v/>
      </c>
      <c r="E1324" s="112"/>
      <c r="F1324" s="113"/>
      <c r="G1324" s="114"/>
      <c r="H1324" s="115"/>
      <c r="I1324" s="112"/>
      <c r="J1324" s="112"/>
      <c r="K1324" s="112"/>
      <c r="L1324" s="114">
        <f>Table13[[#This Row],[Per Unit Price]]*MAX(1,Table13[[#This Row],[Qty of Units]])*MAX(1,Table13[[#This Row],['#NCMs Served / FTEs Employed]])*MAX(1,Table13[[#This Row],[Duration of Service]])</f>
        <v>0</v>
      </c>
      <c r="M1324" s="112"/>
      <c r="N1324" s="114"/>
    </row>
    <row r="1325" spans="1:14" x14ac:dyDescent="0.25">
      <c r="A1325" s="111"/>
      <c r="B1325" s="111"/>
      <c r="C1325" s="123"/>
      <c r="D1325" s="112" t="str">
        <f>_xlfn.XLOOKUP(Table13[[#This Row],[Service]],Validation!$A$2:$A$14,Validation!$B$2:$B$14,"",0,1)</f>
        <v/>
      </c>
      <c r="E1325" s="112"/>
      <c r="F1325" s="113"/>
      <c r="G1325" s="114"/>
      <c r="H1325" s="115"/>
      <c r="I1325" s="112"/>
      <c r="J1325" s="112"/>
      <c r="K1325" s="112"/>
      <c r="L1325" s="114">
        <f>Table13[[#This Row],[Per Unit Price]]*MAX(1,Table13[[#This Row],[Qty of Units]])*MAX(1,Table13[[#This Row],['#NCMs Served / FTEs Employed]])*MAX(1,Table13[[#This Row],[Duration of Service]])</f>
        <v>0</v>
      </c>
      <c r="M1325" s="112"/>
      <c r="N1325" s="114"/>
    </row>
    <row r="1326" spans="1:14" x14ac:dyDescent="0.25">
      <c r="A1326" s="111"/>
      <c r="B1326" s="111"/>
      <c r="C1326" s="123"/>
      <c r="D1326" s="112" t="str">
        <f>_xlfn.XLOOKUP(Table13[[#This Row],[Service]],Validation!$A$2:$A$14,Validation!$B$2:$B$14,"",0,1)</f>
        <v/>
      </c>
      <c r="E1326" s="112"/>
      <c r="F1326" s="113"/>
      <c r="G1326" s="114"/>
      <c r="H1326" s="115"/>
      <c r="I1326" s="112"/>
      <c r="J1326" s="112"/>
      <c r="K1326" s="112"/>
      <c r="L1326" s="114">
        <f>Table13[[#This Row],[Per Unit Price]]*MAX(1,Table13[[#This Row],[Qty of Units]])*MAX(1,Table13[[#This Row],['#NCMs Served / FTEs Employed]])*MAX(1,Table13[[#This Row],[Duration of Service]])</f>
        <v>0</v>
      </c>
      <c r="M1326" s="112"/>
      <c r="N1326" s="114"/>
    </row>
    <row r="1327" spans="1:14" x14ac:dyDescent="0.25">
      <c r="A1327" s="111"/>
      <c r="B1327" s="111"/>
      <c r="C1327" s="123"/>
      <c r="D1327" s="112" t="str">
        <f>_xlfn.XLOOKUP(Table13[[#This Row],[Service]],Validation!$A$2:$A$14,Validation!$B$2:$B$14,"",0,1)</f>
        <v/>
      </c>
      <c r="E1327" s="112"/>
      <c r="F1327" s="113"/>
      <c r="G1327" s="114"/>
      <c r="H1327" s="115"/>
      <c r="I1327" s="112"/>
      <c r="J1327" s="112"/>
      <c r="K1327" s="112"/>
      <c r="L1327" s="114">
        <f>Table13[[#This Row],[Per Unit Price]]*MAX(1,Table13[[#This Row],[Qty of Units]])*MAX(1,Table13[[#This Row],['#NCMs Served / FTEs Employed]])*MAX(1,Table13[[#This Row],[Duration of Service]])</f>
        <v>0</v>
      </c>
      <c r="M1327" s="112"/>
      <c r="N1327" s="114"/>
    </row>
    <row r="1328" spans="1:14" x14ac:dyDescent="0.25">
      <c r="A1328" s="111"/>
      <c r="B1328" s="111"/>
      <c r="C1328" s="123"/>
      <c r="D1328" s="112" t="str">
        <f>_xlfn.XLOOKUP(Table13[[#This Row],[Service]],Validation!$A$2:$A$14,Validation!$B$2:$B$14,"",0,1)</f>
        <v/>
      </c>
      <c r="E1328" s="112"/>
      <c r="F1328" s="113"/>
      <c r="G1328" s="114"/>
      <c r="H1328" s="115"/>
      <c r="I1328" s="112"/>
      <c r="J1328" s="112"/>
      <c r="K1328" s="112"/>
      <c r="L1328" s="114">
        <f>Table13[[#This Row],[Per Unit Price]]*MAX(1,Table13[[#This Row],[Qty of Units]])*MAX(1,Table13[[#This Row],['#NCMs Served / FTEs Employed]])*MAX(1,Table13[[#This Row],[Duration of Service]])</f>
        <v>0</v>
      </c>
      <c r="M1328" s="112"/>
      <c r="N1328" s="114"/>
    </row>
    <row r="1329" spans="1:14" x14ac:dyDescent="0.25">
      <c r="A1329" s="111"/>
      <c r="B1329" s="111"/>
      <c r="C1329" s="123"/>
      <c r="D1329" s="112" t="str">
        <f>_xlfn.XLOOKUP(Table13[[#This Row],[Service]],Validation!$A$2:$A$14,Validation!$B$2:$B$14,"",0,1)</f>
        <v/>
      </c>
      <c r="E1329" s="112"/>
      <c r="F1329" s="113"/>
      <c r="G1329" s="114"/>
      <c r="H1329" s="115"/>
      <c r="I1329" s="112"/>
      <c r="J1329" s="112"/>
      <c r="K1329" s="112"/>
      <c r="L1329" s="114">
        <f>Table13[[#This Row],[Per Unit Price]]*MAX(1,Table13[[#This Row],[Qty of Units]])*MAX(1,Table13[[#This Row],['#NCMs Served / FTEs Employed]])*MAX(1,Table13[[#This Row],[Duration of Service]])</f>
        <v>0</v>
      </c>
      <c r="M1329" s="112"/>
      <c r="N1329" s="114"/>
    </row>
    <row r="1330" spans="1:14" x14ac:dyDescent="0.25">
      <c r="A1330" s="111"/>
      <c r="B1330" s="111"/>
      <c r="C1330" s="123"/>
      <c r="D1330" s="112" t="str">
        <f>_xlfn.XLOOKUP(Table13[[#This Row],[Service]],Validation!$A$2:$A$14,Validation!$B$2:$B$14,"",0,1)</f>
        <v/>
      </c>
      <c r="E1330" s="112"/>
      <c r="F1330" s="113"/>
      <c r="G1330" s="114"/>
      <c r="H1330" s="115"/>
      <c r="I1330" s="112"/>
      <c r="J1330" s="112"/>
      <c r="K1330" s="112"/>
      <c r="L1330" s="114">
        <f>Table13[[#This Row],[Per Unit Price]]*MAX(1,Table13[[#This Row],[Qty of Units]])*MAX(1,Table13[[#This Row],['#NCMs Served / FTEs Employed]])*MAX(1,Table13[[#This Row],[Duration of Service]])</f>
        <v>0</v>
      </c>
      <c r="M1330" s="112"/>
      <c r="N1330" s="114"/>
    </row>
    <row r="1331" spans="1:14" x14ac:dyDescent="0.25">
      <c r="A1331" s="111"/>
      <c r="B1331" s="111"/>
      <c r="C1331" s="123"/>
      <c r="D1331" s="112" t="str">
        <f>_xlfn.XLOOKUP(Table13[[#This Row],[Service]],Validation!$A$2:$A$14,Validation!$B$2:$B$14,"",0,1)</f>
        <v/>
      </c>
      <c r="E1331" s="112"/>
      <c r="F1331" s="113"/>
      <c r="G1331" s="114"/>
      <c r="H1331" s="115"/>
      <c r="I1331" s="112"/>
      <c r="J1331" s="112"/>
      <c r="K1331" s="112"/>
      <c r="L1331" s="114">
        <f>Table13[[#This Row],[Per Unit Price]]*MAX(1,Table13[[#This Row],[Qty of Units]])*MAX(1,Table13[[#This Row],['#NCMs Served / FTEs Employed]])*MAX(1,Table13[[#This Row],[Duration of Service]])</f>
        <v>0</v>
      </c>
      <c r="M1331" s="112"/>
      <c r="N1331" s="114"/>
    </row>
    <row r="1332" spans="1:14" x14ac:dyDescent="0.25">
      <c r="A1332" s="111"/>
      <c r="B1332" s="111"/>
      <c r="C1332" s="123"/>
      <c r="D1332" s="112" t="str">
        <f>_xlfn.XLOOKUP(Table13[[#This Row],[Service]],Validation!$A$2:$A$14,Validation!$B$2:$B$14,"",0,1)</f>
        <v/>
      </c>
      <c r="E1332" s="112"/>
      <c r="F1332" s="113"/>
      <c r="G1332" s="114"/>
      <c r="H1332" s="115"/>
      <c r="I1332" s="112"/>
      <c r="J1332" s="112"/>
      <c r="K1332" s="112"/>
      <c r="L1332" s="114">
        <f>Table13[[#This Row],[Per Unit Price]]*MAX(1,Table13[[#This Row],[Qty of Units]])*MAX(1,Table13[[#This Row],['#NCMs Served / FTEs Employed]])*MAX(1,Table13[[#This Row],[Duration of Service]])</f>
        <v>0</v>
      </c>
      <c r="M1332" s="112"/>
      <c r="N1332" s="114"/>
    </row>
    <row r="1333" spans="1:14" x14ac:dyDescent="0.25">
      <c r="A1333" s="111"/>
      <c r="B1333" s="111"/>
      <c r="C1333" s="123"/>
      <c r="D1333" s="112" t="str">
        <f>_xlfn.XLOOKUP(Table13[[#This Row],[Service]],Validation!$A$2:$A$14,Validation!$B$2:$B$14,"",0,1)</f>
        <v/>
      </c>
      <c r="E1333" s="112"/>
      <c r="F1333" s="113"/>
      <c r="G1333" s="114"/>
      <c r="H1333" s="115"/>
      <c r="I1333" s="112"/>
      <c r="J1333" s="112"/>
      <c r="K1333" s="112"/>
      <c r="L1333" s="114">
        <f>Table13[[#This Row],[Per Unit Price]]*MAX(1,Table13[[#This Row],[Qty of Units]])*MAX(1,Table13[[#This Row],['#NCMs Served / FTEs Employed]])*MAX(1,Table13[[#This Row],[Duration of Service]])</f>
        <v>0</v>
      </c>
      <c r="M1333" s="112"/>
      <c r="N1333" s="114"/>
    </row>
    <row r="1334" spans="1:14" x14ac:dyDescent="0.25">
      <c r="A1334" s="111"/>
      <c r="B1334" s="111"/>
      <c r="C1334" s="123"/>
      <c r="D1334" s="112" t="str">
        <f>_xlfn.XLOOKUP(Table13[[#This Row],[Service]],Validation!$A$2:$A$14,Validation!$B$2:$B$14,"",0,1)</f>
        <v/>
      </c>
      <c r="E1334" s="112"/>
      <c r="F1334" s="113"/>
      <c r="G1334" s="114"/>
      <c r="H1334" s="115"/>
      <c r="I1334" s="112"/>
      <c r="J1334" s="112"/>
      <c r="K1334" s="112"/>
      <c r="L1334" s="114">
        <f>Table13[[#This Row],[Per Unit Price]]*MAX(1,Table13[[#This Row],[Qty of Units]])*MAX(1,Table13[[#This Row],['#NCMs Served / FTEs Employed]])*MAX(1,Table13[[#This Row],[Duration of Service]])</f>
        <v>0</v>
      </c>
      <c r="M1334" s="112"/>
      <c r="N1334" s="114"/>
    </row>
    <row r="1335" spans="1:14" x14ac:dyDescent="0.25">
      <c r="A1335" s="111"/>
      <c r="B1335" s="111"/>
      <c r="C1335" s="123"/>
      <c r="D1335" s="112" t="str">
        <f>_xlfn.XLOOKUP(Table13[[#This Row],[Service]],Validation!$A$2:$A$14,Validation!$B$2:$B$14,"",0,1)</f>
        <v/>
      </c>
      <c r="E1335" s="112"/>
      <c r="F1335" s="113"/>
      <c r="G1335" s="114"/>
      <c r="H1335" s="115"/>
      <c r="I1335" s="112"/>
      <c r="J1335" s="112"/>
      <c r="K1335" s="112"/>
      <c r="L1335" s="114">
        <f>Table13[[#This Row],[Per Unit Price]]*MAX(1,Table13[[#This Row],[Qty of Units]])*MAX(1,Table13[[#This Row],['#NCMs Served / FTEs Employed]])*MAX(1,Table13[[#This Row],[Duration of Service]])</f>
        <v>0</v>
      </c>
      <c r="M1335" s="112"/>
      <c r="N1335" s="114"/>
    </row>
    <row r="1336" spans="1:14" x14ac:dyDescent="0.25">
      <c r="A1336" s="111"/>
      <c r="B1336" s="111"/>
      <c r="C1336" s="123"/>
      <c r="D1336" s="112" t="str">
        <f>_xlfn.XLOOKUP(Table13[[#This Row],[Service]],Validation!$A$2:$A$14,Validation!$B$2:$B$14,"",0,1)</f>
        <v/>
      </c>
      <c r="E1336" s="112"/>
      <c r="F1336" s="113"/>
      <c r="G1336" s="114"/>
      <c r="H1336" s="115"/>
      <c r="I1336" s="112"/>
      <c r="J1336" s="112"/>
      <c r="K1336" s="112"/>
      <c r="L1336" s="114">
        <f>Table13[[#This Row],[Per Unit Price]]*MAX(1,Table13[[#This Row],[Qty of Units]])*MAX(1,Table13[[#This Row],['#NCMs Served / FTEs Employed]])*MAX(1,Table13[[#This Row],[Duration of Service]])</f>
        <v>0</v>
      </c>
      <c r="M1336" s="112"/>
      <c r="N1336" s="114"/>
    </row>
    <row r="1337" spans="1:14" x14ac:dyDescent="0.25">
      <c r="A1337" s="111"/>
      <c r="B1337" s="111"/>
      <c r="C1337" s="123"/>
      <c r="D1337" s="112" t="str">
        <f>_xlfn.XLOOKUP(Table13[[#This Row],[Service]],Validation!$A$2:$A$14,Validation!$B$2:$B$14,"",0,1)</f>
        <v/>
      </c>
      <c r="E1337" s="112"/>
      <c r="F1337" s="113"/>
      <c r="G1337" s="114"/>
      <c r="H1337" s="115"/>
      <c r="I1337" s="112"/>
      <c r="J1337" s="112"/>
      <c r="K1337" s="112"/>
      <c r="L1337" s="114">
        <f>Table13[[#This Row],[Per Unit Price]]*MAX(1,Table13[[#This Row],[Qty of Units]])*MAX(1,Table13[[#This Row],['#NCMs Served / FTEs Employed]])*MAX(1,Table13[[#This Row],[Duration of Service]])</f>
        <v>0</v>
      </c>
      <c r="M1337" s="112"/>
      <c r="N1337" s="114"/>
    </row>
    <row r="1338" spans="1:14" x14ac:dyDescent="0.25">
      <c r="A1338" s="111"/>
      <c r="B1338" s="111"/>
      <c r="C1338" s="123"/>
      <c r="D1338" s="112" t="str">
        <f>_xlfn.XLOOKUP(Table13[[#This Row],[Service]],Validation!$A$2:$A$14,Validation!$B$2:$B$14,"",0,1)</f>
        <v/>
      </c>
      <c r="E1338" s="112"/>
      <c r="F1338" s="113"/>
      <c r="G1338" s="114"/>
      <c r="H1338" s="115"/>
      <c r="I1338" s="112"/>
      <c r="J1338" s="112"/>
      <c r="K1338" s="112"/>
      <c r="L1338" s="114">
        <f>Table13[[#This Row],[Per Unit Price]]*MAX(1,Table13[[#This Row],[Qty of Units]])*MAX(1,Table13[[#This Row],['#NCMs Served / FTEs Employed]])*MAX(1,Table13[[#This Row],[Duration of Service]])</f>
        <v>0</v>
      </c>
      <c r="M1338" s="112"/>
      <c r="N1338" s="114"/>
    </row>
    <row r="1339" spans="1:14" x14ac:dyDescent="0.25">
      <c r="A1339" s="111"/>
      <c r="B1339" s="111"/>
      <c r="C1339" s="123"/>
      <c r="D1339" s="112" t="str">
        <f>_xlfn.XLOOKUP(Table13[[#This Row],[Service]],Validation!$A$2:$A$14,Validation!$B$2:$B$14,"",0,1)</f>
        <v/>
      </c>
      <c r="E1339" s="112"/>
      <c r="F1339" s="113"/>
      <c r="G1339" s="114"/>
      <c r="H1339" s="115"/>
      <c r="I1339" s="112"/>
      <c r="J1339" s="112"/>
      <c r="K1339" s="112"/>
      <c r="L1339" s="114">
        <f>Table13[[#This Row],[Per Unit Price]]*MAX(1,Table13[[#This Row],[Qty of Units]])*MAX(1,Table13[[#This Row],['#NCMs Served / FTEs Employed]])*MAX(1,Table13[[#This Row],[Duration of Service]])</f>
        <v>0</v>
      </c>
      <c r="M1339" s="112"/>
      <c r="N1339" s="114"/>
    </row>
    <row r="1340" spans="1:14" x14ac:dyDescent="0.25">
      <c r="A1340" s="111"/>
      <c r="B1340" s="111"/>
      <c r="C1340" s="123"/>
      <c r="D1340" s="112" t="str">
        <f>_xlfn.XLOOKUP(Table13[[#This Row],[Service]],Validation!$A$2:$A$14,Validation!$B$2:$B$14,"",0,1)</f>
        <v/>
      </c>
      <c r="E1340" s="112"/>
      <c r="F1340" s="113"/>
      <c r="G1340" s="114"/>
      <c r="H1340" s="115"/>
      <c r="I1340" s="112"/>
      <c r="J1340" s="112"/>
      <c r="K1340" s="112"/>
      <c r="L1340" s="114">
        <f>Table13[[#This Row],[Per Unit Price]]*MAX(1,Table13[[#This Row],[Qty of Units]])*MAX(1,Table13[[#This Row],['#NCMs Served / FTEs Employed]])*MAX(1,Table13[[#This Row],[Duration of Service]])</f>
        <v>0</v>
      </c>
      <c r="M1340" s="112"/>
      <c r="N1340" s="114"/>
    </row>
    <row r="1341" spans="1:14" x14ac:dyDescent="0.25">
      <c r="A1341" s="111"/>
      <c r="B1341" s="111"/>
      <c r="C1341" s="123"/>
      <c r="D1341" s="112" t="str">
        <f>_xlfn.XLOOKUP(Table13[[#This Row],[Service]],Validation!$A$2:$A$14,Validation!$B$2:$B$14,"",0,1)</f>
        <v/>
      </c>
      <c r="E1341" s="112"/>
      <c r="F1341" s="113"/>
      <c r="G1341" s="114"/>
      <c r="H1341" s="115"/>
      <c r="I1341" s="112"/>
      <c r="J1341" s="112"/>
      <c r="K1341" s="112"/>
      <c r="L1341" s="114">
        <f>Table13[[#This Row],[Per Unit Price]]*MAX(1,Table13[[#This Row],[Qty of Units]])*MAX(1,Table13[[#This Row],['#NCMs Served / FTEs Employed]])*MAX(1,Table13[[#This Row],[Duration of Service]])</f>
        <v>0</v>
      </c>
      <c r="M1341" s="112"/>
      <c r="N1341" s="114"/>
    </row>
    <row r="1342" spans="1:14" x14ac:dyDescent="0.25">
      <c r="A1342" s="111"/>
      <c r="B1342" s="111"/>
      <c r="C1342" s="123"/>
      <c r="D1342" s="112" t="str">
        <f>_xlfn.XLOOKUP(Table13[[#This Row],[Service]],Validation!$A$2:$A$14,Validation!$B$2:$B$14,"",0,1)</f>
        <v/>
      </c>
      <c r="E1342" s="112"/>
      <c r="F1342" s="113"/>
      <c r="G1342" s="114"/>
      <c r="H1342" s="115"/>
      <c r="I1342" s="112"/>
      <c r="J1342" s="112"/>
      <c r="K1342" s="112"/>
      <c r="L1342" s="114">
        <f>Table13[[#This Row],[Per Unit Price]]*MAX(1,Table13[[#This Row],[Qty of Units]])*MAX(1,Table13[[#This Row],['#NCMs Served / FTEs Employed]])*MAX(1,Table13[[#This Row],[Duration of Service]])</f>
        <v>0</v>
      </c>
      <c r="M1342" s="112"/>
      <c r="N1342" s="114"/>
    </row>
    <row r="1343" spans="1:14" x14ac:dyDescent="0.25">
      <c r="A1343" s="111"/>
      <c r="B1343" s="111"/>
      <c r="C1343" s="123"/>
      <c r="D1343" s="112" t="str">
        <f>_xlfn.XLOOKUP(Table13[[#This Row],[Service]],Validation!$A$2:$A$14,Validation!$B$2:$B$14,"",0,1)</f>
        <v/>
      </c>
      <c r="E1343" s="112"/>
      <c r="F1343" s="113"/>
      <c r="G1343" s="114"/>
      <c r="H1343" s="115"/>
      <c r="I1343" s="112"/>
      <c r="J1343" s="112"/>
      <c r="K1343" s="112"/>
      <c r="L1343" s="114">
        <f>Table13[[#This Row],[Per Unit Price]]*MAX(1,Table13[[#This Row],[Qty of Units]])*MAX(1,Table13[[#This Row],['#NCMs Served / FTEs Employed]])*MAX(1,Table13[[#This Row],[Duration of Service]])</f>
        <v>0</v>
      </c>
      <c r="M1343" s="112"/>
      <c r="N1343" s="114"/>
    </row>
    <row r="1344" spans="1:14" x14ac:dyDescent="0.25">
      <c r="A1344" s="111"/>
      <c r="B1344" s="111"/>
      <c r="C1344" s="123"/>
      <c r="D1344" s="112" t="str">
        <f>_xlfn.XLOOKUP(Table13[[#This Row],[Service]],Validation!$A$2:$A$14,Validation!$B$2:$B$14,"",0,1)</f>
        <v/>
      </c>
      <c r="E1344" s="112"/>
      <c r="F1344" s="113"/>
      <c r="G1344" s="114"/>
      <c r="H1344" s="115"/>
      <c r="I1344" s="112"/>
      <c r="J1344" s="112"/>
      <c r="K1344" s="112"/>
      <c r="L1344" s="114">
        <f>Table13[[#This Row],[Per Unit Price]]*MAX(1,Table13[[#This Row],[Qty of Units]])*MAX(1,Table13[[#This Row],['#NCMs Served / FTEs Employed]])*MAX(1,Table13[[#This Row],[Duration of Service]])</f>
        <v>0</v>
      </c>
      <c r="M1344" s="112"/>
      <c r="N1344" s="114"/>
    </row>
    <row r="1345" spans="1:14" x14ac:dyDescent="0.25">
      <c r="A1345" s="111"/>
      <c r="B1345" s="111"/>
      <c r="C1345" s="123"/>
      <c r="D1345" s="112" t="str">
        <f>_xlfn.XLOOKUP(Table13[[#This Row],[Service]],Validation!$A$2:$A$14,Validation!$B$2:$B$14,"",0,1)</f>
        <v/>
      </c>
      <c r="E1345" s="112"/>
      <c r="F1345" s="113"/>
      <c r="G1345" s="114"/>
      <c r="H1345" s="115"/>
      <c r="I1345" s="112"/>
      <c r="J1345" s="112"/>
      <c r="K1345" s="112"/>
      <c r="L1345" s="114">
        <f>Table13[[#This Row],[Per Unit Price]]*MAX(1,Table13[[#This Row],[Qty of Units]])*MAX(1,Table13[[#This Row],['#NCMs Served / FTEs Employed]])*MAX(1,Table13[[#This Row],[Duration of Service]])</f>
        <v>0</v>
      </c>
      <c r="M1345" s="112"/>
      <c r="N1345" s="114"/>
    </row>
    <row r="1346" spans="1:14" x14ac:dyDescent="0.25">
      <c r="A1346" s="111"/>
      <c r="B1346" s="111"/>
      <c r="C1346" s="123"/>
      <c r="D1346" s="112" t="str">
        <f>_xlfn.XLOOKUP(Table13[[#This Row],[Service]],Validation!$A$2:$A$14,Validation!$B$2:$B$14,"",0,1)</f>
        <v/>
      </c>
      <c r="E1346" s="112"/>
      <c r="F1346" s="113"/>
      <c r="G1346" s="114"/>
      <c r="H1346" s="115"/>
      <c r="I1346" s="112"/>
      <c r="J1346" s="112"/>
      <c r="K1346" s="112"/>
      <c r="L1346" s="114">
        <f>Table13[[#This Row],[Per Unit Price]]*MAX(1,Table13[[#This Row],[Qty of Units]])*MAX(1,Table13[[#This Row],['#NCMs Served / FTEs Employed]])*MAX(1,Table13[[#This Row],[Duration of Service]])</f>
        <v>0</v>
      </c>
      <c r="M1346" s="112"/>
      <c r="N1346" s="114"/>
    </row>
    <row r="1347" spans="1:14" x14ac:dyDescent="0.25">
      <c r="A1347" s="111"/>
      <c r="B1347" s="111"/>
      <c r="C1347" s="123"/>
      <c r="D1347" s="112" t="str">
        <f>_xlfn.XLOOKUP(Table13[[#This Row],[Service]],Validation!$A$2:$A$14,Validation!$B$2:$B$14,"",0,1)</f>
        <v/>
      </c>
      <c r="E1347" s="112"/>
      <c r="F1347" s="113"/>
      <c r="G1347" s="114"/>
      <c r="H1347" s="115"/>
      <c r="I1347" s="112"/>
      <c r="J1347" s="112"/>
      <c r="K1347" s="112"/>
      <c r="L1347" s="114">
        <f>Table13[[#This Row],[Per Unit Price]]*MAX(1,Table13[[#This Row],[Qty of Units]])*MAX(1,Table13[[#This Row],['#NCMs Served / FTEs Employed]])*MAX(1,Table13[[#This Row],[Duration of Service]])</f>
        <v>0</v>
      </c>
      <c r="M1347" s="112"/>
      <c r="N1347" s="114"/>
    </row>
    <row r="1348" spans="1:14" x14ac:dyDescent="0.25">
      <c r="A1348" s="111"/>
      <c r="B1348" s="111"/>
      <c r="C1348" s="123"/>
      <c r="D1348" s="112" t="str">
        <f>_xlfn.XLOOKUP(Table13[[#This Row],[Service]],Validation!$A$2:$A$14,Validation!$B$2:$B$14,"",0,1)</f>
        <v/>
      </c>
      <c r="E1348" s="112"/>
      <c r="F1348" s="113"/>
      <c r="G1348" s="114"/>
      <c r="H1348" s="115"/>
      <c r="I1348" s="112"/>
      <c r="J1348" s="112"/>
      <c r="K1348" s="112"/>
      <c r="L1348" s="114">
        <f>Table13[[#This Row],[Per Unit Price]]*MAX(1,Table13[[#This Row],[Qty of Units]])*MAX(1,Table13[[#This Row],['#NCMs Served / FTEs Employed]])*MAX(1,Table13[[#This Row],[Duration of Service]])</f>
        <v>0</v>
      </c>
      <c r="M1348" s="112"/>
      <c r="N1348" s="114"/>
    </row>
    <row r="1349" spans="1:14" x14ac:dyDescent="0.25">
      <c r="A1349" s="111"/>
      <c r="B1349" s="111"/>
      <c r="C1349" s="123"/>
      <c r="D1349" s="112" t="str">
        <f>_xlfn.XLOOKUP(Table13[[#This Row],[Service]],Validation!$A$2:$A$14,Validation!$B$2:$B$14,"",0,1)</f>
        <v/>
      </c>
      <c r="E1349" s="112"/>
      <c r="F1349" s="113"/>
      <c r="G1349" s="114"/>
      <c r="H1349" s="115"/>
      <c r="I1349" s="112"/>
      <c r="J1349" s="112"/>
      <c r="K1349" s="112"/>
      <c r="L1349" s="114">
        <f>Table13[[#This Row],[Per Unit Price]]*MAX(1,Table13[[#This Row],[Qty of Units]])*MAX(1,Table13[[#This Row],['#NCMs Served / FTEs Employed]])*MAX(1,Table13[[#This Row],[Duration of Service]])</f>
        <v>0</v>
      </c>
      <c r="M1349" s="112"/>
      <c r="N1349" s="114"/>
    </row>
    <row r="1350" spans="1:14" x14ac:dyDescent="0.25">
      <c r="A1350" s="111"/>
      <c r="B1350" s="111"/>
      <c r="C1350" s="123"/>
      <c r="D1350" s="112" t="str">
        <f>_xlfn.XLOOKUP(Table13[[#This Row],[Service]],Validation!$A$2:$A$14,Validation!$B$2:$B$14,"",0,1)</f>
        <v/>
      </c>
      <c r="E1350" s="112"/>
      <c r="F1350" s="113"/>
      <c r="G1350" s="114"/>
      <c r="H1350" s="115"/>
      <c r="I1350" s="112"/>
      <c r="J1350" s="112"/>
      <c r="K1350" s="112"/>
      <c r="L1350" s="114">
        <f>Table13[[#This Row],[Per Unit Price]]*MAX(1,Table13[[#This Row],[Qty of Units]])*MAX(1,Table13[[#This Row],['#NCMs Served / FTEs Employed]])*MAX(1,Table13[[#This Row],[Duration of Service]])</f>
        <v>0</v>
      </c>
      <c r="M1350" s="112"/>
      <c r="N1350" s="114"/>
    </row>
    <row r="1351" spans="1:14" x14ac:dyDescent="0.25">
      <c r="A1351" s="111"/>
      <c r="B1351" s="111"/>
      <c r="C1351" s="123"/>
      <c r="D1351" s="112" t="str">
        <f>_xlfn.XLOOKUP(Table13[[#This Row],[Service]],Validation!$A$2:$A$14,Validation!$B$2:$B$14,"",0,1)</f>
        <v/>
      </c>
      <c r="E1351" s="112"/>
      <c r="F1351" s="113"/>
      <c r="G1351" s="114"/>
      <c r="H1351" s="115"/>
      <c r="I1351" s="112"/>
      <c r="J1351" s="112"/>
      <c r="K1351" s="112"/>
      <c r="L1351" s="114">
        <f>Table13[[#This Row],[Per Unit Price]]*MAX(1,Table13[[#This Row],[Qty of Units]])*MAX(1,Table13[[#This Row],['#NCMs Served / FTEs Employed]])*MAX(1,Table13[[#This Row],[Duration of Service]])</f>
        <v>0</v>
      </c>
      <c r="M1351" s="112"/>
      <c r="N1351" s="114"/>
    </row>
    <row r="1352" spans="1:14" x14ac:dyDescent="0.25">
      <c r="A1352" s="111"/>
      <c r="B1352" s="111"/>
      <c r="C1352" s="123"/>
      <c r="D1352" s="112" t="str">
        <f>_xlfn.XLOOKUP(Table13[[#This Row],[Service]],Validation!$A$2:$A$14,Validation!$B$2:$B$14,"",0,1)</f>
        <v/>
      </c>
      <c r="E1352" s="112"/>
      <c r="F1352" s="113"/>
      <c r="G1352" s="114"/>
      <c r="H1352" s="115"/>
      <c r="I1352" s="112"/>
      <c r="J1352" s="112"/>
      <c r="K1352" s="112"/>
      <c r="L1352" s="114">
        <f>Table13[[#This Row],[Per Unit Price]]*MAX(1,Table13[[#This Row],[Qty of Units]])*MAX(1,Table13[[#This Row],['#NCMs Served / FTEs Employed]])*MAX(1,Table13[[#This Row],[Duration of Service]])</f>
        <v>0</v>
      </c>
      <c r="M1352" s="112"/>
      <c r="N1352" s="114"/>
    </row>
    <row r="1353" spans="1:14" x14ac:dyDescent="0.25">
      <c r="A1353" s="111"/>
      <c r="B1353" s="111"/>
      <c r="C1353" s="123"/>
      <c r="D1353" s="112" t="str">
        <f>_xlfn.XLOOKUP(Table13[[#This Row],[Service]],Validation!$A$2:$A$14,Validation!$B$2:$B$14,"",0,1)</f>
        <v/>
      </c>
      <c r="E1353" s="112"/>
      <c r="F1353" s="113"/>
      <c r="G1353" s="114"/>
      <c r="H1353" s="115"/>
      <c r="I1353" s="112"/>
      <c r="J1353" s="112"/>
      <c r="K1353" s="112"/>
      <c r="L1353" s="114">
        <f>Table13[[#This Row],[Per Unit Price]]*MAX(1,Table13[[#This Row],[Qty of Units]])*MAX(1,Table13[[#This Row],['#NCMs Served / FTEs Employed]])*MAX(1,Table13[[#This Row],[Duration of Service]])</f>
        <v>0</v>
      </c>
      <c r="M1353" s="112"/>
      <c r="N1353" s="114"/>
    </row>
    <row r="1354" spans="1:14" x14ac:dyDescent="0.25">
      <c r="A1354" s="111"/>
      <c r="B1354" s="111"/>
      <c r="C1354" s="123"/>
      <c r="D1354" s="112" t="str">
        <f>_xlfn.XLOOKUP(Table13[[#This Row],[Service]],Validation!$A$2:$A$14,Validation!$B$2:$B$14,"",0,1)</f>
        <v/>
      </c>
      <c r="E1354" s="112"/>
      <c r="F1354" s="113"/>
      <c r="G1354" s="114"/>
      <c r="H1354" s="115"/>
      <c r="I1354" s="112"/>
      <c r="J1354" s="112"/>
      <c r="K1354" s="112"/>
      <c r="L1354" s="114">
        <f>Table13[[#This Row],[Per Unit Price]]*MAX(1,Table13[[#This Row],[Qty of Units]])*MAX(1,Table13[[#This Row],['#NCMs Served / FTEs Employed]])*MAX(1,Table13[[#This Row],[Duration of Service]])</f>
        <v>0</v>
      </c>
      <c r="M1354" s="112"/>
      <c r="N1354" s="114"/>
    </row>
    <row r="1355" spans="1:14" x14ac:dyDescent="0.25">
      <c r="A1355" s="111"/>
      <c r="B1355" s="111"/>
      <c r="C1355" s="123"/>
      <c r="D1355" s="112" t="str">
        <f>_xlfn.XLOOKUP(Table13[[#This Row],[Service]],Validation!$A$2:$A$14,Validation!$B$2:$B$14,"",0,1)</f>
        <v/>
      </c>
      <c r="E1355" s="112"/>
      <c r="F1355" s="113"/>
      <c r="G1355" s="114"/>
      <c r="H1355" s="115"/>
      <c r="I1355" s="112"/>
      <c r="J1355" s="112"/>
      <c r="K1355" s="112"/>
      <c r="L1355" s="114">
        <f>Table13[[#This Row],[Per Unit Price]]*MAX(1,Table13[[#This Row],[Qty of Units]])*MAX(1,Table13[[#This Row],['#NCMs Served / FTEs Employed]])*MAX(1,Table13[[#This Row],[Duration of Service]])</f>
        <v>0</v>
      </c>
      <c r="M1355" s="112"/>
      <c r="N1355" s="114"/>
    </row>
    <row r="1356" spans="1:14" x14ac:dyDescent="0.25">
      <c r="A1356" s="111"/>
      <c r="B1356" s="111"/>
      <c r="C1356" s="123"/>
      <c r="D1356" s="112" t="str">
        <f>_xlfn.XLOOKUP(Table13[[#This Row],[Service]],Validation!$A$2:$A$14,Validation!$B$2:$B$14,"",0,1)</f>
        <v/>
      </c>
      <c r="E1356" s="112"/>
      <c r="F1356" s="113"/>
      <c r="G1356" s="114"/>
      <c r="H1356" s="115"/>
      <c r="I1356" s="112"/>
      <c r="J1356" s="112"/>
      <c r="K1356" s="112"/>
      <c r="L1356" s="114">
        <f>Table13[[#This Row],[Per Unit Price]]*MAX(1,Table13[[#This Row],[Qty of Units]])*MAX(1,Table13[[#This Row],['#NCMs Served / FTEs Employed]])*MAX(1,Table13[[#This Row],[Duration of Service]])</f>
        <v>0</v>
      </c>
      <c r="M1356" s="112"/>
      <c r="N1356" s="114"/>
    </row>
    <row r="1357" spans="1:14" x14ac:dyDescent="0.25">
      <c r="A1357" s="111"/>
      <c r="B1357" s="111"/>
      <c r="C1357" s="123"/>
      <c r="D1357" s="112" t="str">
        <f>_xlfn.XLOOKUP(Table13[[#This Row],[Service]],Validation!$A$2:$A$14,Validation!$B$2:$B$14,"",0,1)</f>
        <v/>
      </c>
      <c r="E1357" s="112"/>
      <c r="F1357" s="113"/>
      <c r="G1357" s="114"/>
      <c r="H1357" s="115"/>
      <c r="I1357" s="112"/>
      <c r="J1357" s="112"/>
      <c r="K1357" s="112"/>
      <c r="L1357" s="114">
        <f>Table13[[#This Row],[Per Unit Price]]*MAX(1,Table13[[#This Row],[Qty of Units]])*MAX(1,Table13[[#This Row],['#NCMs Served / FTEs Employed]])*MAX(1,Table13[[#This Row],[Duration of Service]])</f>
        <v>0</v>
      </c>
      <c r="M1357" s="112"/>
      <c r="N1357" s="114"/>
    </row>
    <row r="1358" spans="1:14" x14ac:dyDescent="0.25">
      <c r="A1358" s="111"/>
      <c r="B1358" s="111"/>
      <c r="C1358" s="123"/>
      <c r="D1358" s="112" t="str">
        <f>_xlfn.XLOOKUP(Table13[[#This Row],[Service]],Validation!$A$2:$A$14,Validation!$B$2:$B$14,"",0,1)</f>
        <v/>
      </c>
      <c r="E1358" s="112"/>
      <c r="F1358" s="113"/>
      <c r="G1358" s="114"/>
      <c r="H1358" s="115"/>
      <c r="I1358" s="112"/>
      <c r="J1358" s="112"/>
      <c r="K1358" s="112"/>
      <c r="L1358" s="114">
        <f>Table13[[#This Row],[Per Unit Price]]*MAX(1,Table13[[#This Row],[Qty of Units]])*MAX(1,Table13[[#This Row],['#NCMs Served / FTEs Employed]])*MAX(1,Table13[[#This Row],[Duration of Service]])</f>
        <v>0</v>
      </c>
      <c r="M1358" s="112"/>
      <c r="N1358" s="114"/>
    </row>
    <row r="1359" spans="1:14" x14ac:dyDescent="0.25">
      <c r="A1359" s="111"/>
      <c r="B1359" s="111"/>
      <c r="C1359" s="123"/>
      <c r="D1359" s="112" t="str">
        <f>_xlfn.XLOOKUP(Table13[[#This Row],[Service]],Validation!$A$2:$A$14,Validation!$B$2:$B$14,"",0,1)</f>
        <v/>
      </c>
      <c r="E1359" s="112"/>
      <c r="F1359" s="113"/>
      <c r="G1359" s="114"/>
      <c r="H1359" s="115"/>
      <c r="I1359" s="112"/>
      <c r="J1359" s="112"/>
      <c r="K1359" s="112"/>
      <c r="L1359" s="114">
        <f>Table13[[#This Row],[Per Unit Price]]*MAX(1,Table13[[#This Row],[Qty of Units]])*MAX(1,Table13[[#This Row],['#NCMs Served / FTEs Employed]])*MAX(1,Table13[[#This Row],[Duration of Service]])</f>
        <v>0</v>
      </c>
      <c r="M1359" s="112"/>
      <c r="N1359" s="114"/>
    </row>
    <row r="1360" spans="1:14" x14ac:dyDescent="0.25">
      <c r="A1360" s="111"/>
      <c r="B1360" s="111"/>
      <c r="C1360" s="123"/>
      <c r="D1360" s="112" t="str">
        <f>_xlfn.XLOOKUP(Table13[[#This Row],[Service]],Validation!$A$2:$A$14,Validation!$B$2:$B$14,"",0,1)</f>
        <v/>
      </c>
      <c r="E1360" s="112"/>
      <c r="F1360" s="113"/>
      <c r="G1360" s="114"/>
      <c r="H1360" s="115"/>
      <c r="I1360" s="112"/>
      <c r="J1360" s="112"/>
      <c r="K1360" s="112"/>
      <c r="L1360" s="114">
        <f>Table13[[#This Row],[Per Unit Price]]*MAX(1,Table13[[#This Row],[Qty of Units]])*MAX(1,Table13[[#This Row],['#NCMs Served / FTEs Employed]])*MAX(1,Table13[[#This Row],[Duration of Service]])</f>
        <v>0</v>
      </c>
      <c r="M1360" s="112"/>
      <c r="N1360" s="114"/>
    </row>
    <row r="1361" spans="1:14" x14ac:dyDescent="0.25">
      <c r="A1361" s="111"/>
      <c r="B1361" s="111"/>
      <c r="C1361" s="123"/>
      <c r="D1361" s="112" t="str">
        <f>_xlfn.XLOOKUP(Table13[[#This Row],[Service]],Validation!$A$2:$A$14,Validation!$B$2:$B$14,"",0,1)</f>
        <v/>
      </c>
      <c r="E1361" s="112"/>
      <c r="F1361" s="113"/>
      <c r="G1361" s="114"/>
      <c r="H1361" s="115"/>
      <c r="I1361" s="112"/>
      <c r="J1361" s="112"/>
      <c r="K1361" s="112"/>
      <c r="L1361" s="114">
        <f>Table13[[#This Row],[Per Unit Price]]*MAX(1,Table13[[#This Row],[Qty of Units]])*MAX(1,Table13[[#This Row],['#NCMs Served / FTEs Employed]])*MAX(1,Table13[[#This Row],[Duration of Service]])</f>
        <v>0</v>
      </c>
      <c r="M1361" s="112"/>
      <c r="N1361" s="114"/>
    </row>
    <row r="1362" spans="1:14" x14ac:dyDescent="0.25">
      <c r="A1362" s="111"/>
      <c r="B1362" s="111"/>
      <c r="C1362" s="123"/>
      <c r="D1362" s="112" t="str">
        <f>_xlfn.XLOOKUP(Table13[[#This Row],[Service]],Validation!$A$2:$A$14,Validation!$B$2:$B$14,"",0,1)</f>
        <v/>
      </c>
      <c r="E1362" s="112"/>
      <c r="F1362" s="113"/>
      <c r="G1362" s="114"/>
      <c r="H1362" s="115"/>
      <c r="I1362" s="112"/>
      <c r="J1362" s="112"/>
      <c r="K1362" s="112"/>
      <c r="L1362" s="114">
        <f>Table13[[#This Row],[Per Unit Price]]*MAX(1,Table13[[#This Row],[Qty of Units]])*MAX(1,Table13[[#This Row],['#NCMs Served / FTEs Employed]])*MAX(1,Table13[[#This Row],[Duration of Service]])</f>
        <v>0</v>
      </c>
      <c r="M1362" s="112"/>
      <c r="N1362" s="114"/>
    </row>
    <row r="1363" spans="1:14" x14ac:dyDescent="0.25">
      <c r="A1363" s="111"/>
      <c r="B1363" s="111"/>
      <c r="C1363" s="123"/>
      <c r="D1363" s="112" t="str">
        <f>_xlfn.XLOOKUP(Table13[[#This Row],[Service]],Validation!$A$2:$A$14,Validation!$B$2:$B$14,"",0,1)</f>
        <v/>
      </c>
      <c r="E1363" s="112"/>
      <c r="F1363" s="113"/>
      <c r="G1363" s="114"/>
      <c r="H1363" s="115"/>
      <c r="I1363" s="112"/>
      <c r="J1363" s="112"/>
      <c r="K1363" s="112"/>
      <c r="L1363" s="114">
        <f>Table13[[#This Row],[Per Unit Price]]*MAX(1,Table13[[#This Row],[Qty of Units]])*MAX(1,Table13[[#This Row],['#NCMs Served / FTEs Employed]])*MAX(1,Table13[[#This Row],[Duration of Service]])</f>
        <v>0</v>
      </c>
      <c r="M1363" s="112"/>
      <c r="N1363" s="114"/>
    </row>
    <row r="1364" spans="1:14" x14ac:dyDescent="0.25">
      <c r="A1364" s="111"/>
      <c r="B1364" s="111"/>
      <c r="C1364" s="123"/>
      <c r="D1364" s="112" t="str">
        <f>_xlfn.XLOOKUP(Table13[[#This Row],[Service]],Validation!$A$2:$A$14,Validation!$B$2:$B$14,"",0,1)</f>
        <v/>
      </c>
      <c r="E1364" s="112"/>
      <c r="F1364" s="113"/>
      <c r="G1364" s="114"/>
      <c r="H1364" s="115"/>
      <c r="I1364" s="112"/>
      <c r="J1364" s="112"/>
      <c r="K1364" s="112"/>
      <c r="L1364" s="114">
        <f>Table13[[#This Row],[Per Unit Price]]*MAX(1,Table13[[#This Row],[Qty of Units]])*MAX(1,Table13[[#This Row],['#NCMs Served / FTEs Employed]])*MAX(1,Table13[[#This Row],[Duration of Service]])</f>
        <v>0</v>
      </c>
      <c r="M1364" s="112"/>
      <c r="N1364" s="114"/>
    </row>
    <row r="1365" spans="1:14" x14ac:dyDescent="0.25">
      <c r="A1365" s="111"/>
      <c r="B1365" s="111"/>
      <c r="C1365" s="123"/>
      <c r="D1365" s="112" t="str">
        <f>_xlfn.XLOOKUP(Table13[[#This Row],[Service]],Validation!$A$2:$A$14,Validation!$B$2:$B$14,"",0,1)</f>
        <v/>
      </c>
      <c r="E1365" s="112"/>
      <c r="F1365" s="113"/>
      <c r="G1365" s="114"/>
      <c r="H1365" s="115"/>
      <c r="I1365" s="112"/>
      <c r="J1365" s="112"/>
      <c r="K1365" s="112"/>
      <c r="L1365" s="114">
        <f>Table13[[#This Row],[Per Unit Price]]*MAX(1,Table13[[#This Row],[Qty of Units]])*MAX(1,Table13[[#This Row],['#NCMs Served / FTEs Employed]])*MAX(1,Table13[[#This Row],[Duration of Service]])</f>
        <v>0</v>
      </c>
      <c r="M1365" s="112"/>
      <c r="N1365" s="114"/>
    </row>
    <row r="1366" spans="1:14" x14ac:dyDescent="0.25">
      <c r="A1366" s="111"/>
      <c r="B1366" s="111"/>
      <c r="C1366" s="123"/>
      <c r="D1366" s="112" t="str">
        <f>_xlfn.XLOOKUP(Table13[[#This Row],[Service]],Validation!$A$2:$A$14,Validation!$B$2:$B$14,"",0,1)</f>
        <v/>
      </c>
      <c r="E1366" s="112"/>
      <c r="F1366" s="113"/>
      <c r="G1366" s="114"/>
      <c r="H1366" s="115"/>
      <c r="I1366" s="112"/>
      <c r="J1366" s="112"/>
      <c r="K1366" s="112"/>
      <c r="L1366" s="114">
        <f>Table13[[#This Row],[Per Unit Price]]*MAX(1,Table13[[#This Row],[Qty of Units]])*MAX(1,Table13[[#This Row],['#NCMs Served / FTEs Employed]])*MAX(1,Table13[[#This Row],[Duration of Service]])</f>
        <v>0</v>
      </c>
      <c r="M1366" s="112"/>
      <c r="N1366" s="114"/>
    </row>
    <row r="1367" spans="1:14" x14ac:dyDescent="0.25">
      <c r="A1367" s="111"/>
      <c r="B1367" s="111"/>
      <c r="C1367" s="123"/>
      <c r="D1367" s="112" t="str">
        <f>_xlfn.XLOOKUP(Table13[[#This Row],[Service]],Validation!$A$2:$A$14,Validation!$B$2:$B$14,"",0,1)</f>
        <v/>
      </c>
      <c r="E1367" s="112"/>
      <c r="F1367" s="113"/>
      <c r="G1367" s="114"/>
      <c r="H1367" s="115"/>
      <c r="I1367" s="112"/>
      <c r="J1367" s="112"/>
      <c r="K1367" s="112"/>
      <c r="L1367" s="114">
        <f>Table13[[#This Row],[Per Unit Price]]*MAX(1,Table13[[#This Row],[Qty of Units]])*MAX(1,Table13[[#This Row],['#NCMs Served / FTEs Employed]])*MAX(1,Table13[[#This Row],[Duration of Service]])</f>
        <v>0</v>
      </c>
      <c r="M1367" s="112"/>
      <c r="N1367" s="114"/>
    </row>
    <row r="1368" spans="1:14" x14ac:dyDescent="0.25">
      <c r="A1368" s="111"/>
      <c r="B1368" s="111"/>
      <c r="C1368" s="123"/>
      <c r="D1368" s="112" t="str">
        <f>_xlfn.XLOOKUP(Table13[[#This Row],[Service]],Validation!$A$2:$A$14,Validation!$B$2:$B$14,"",0,1)</f>
        <v/>
      </c>
      <c r="E1368" s="112"/>
      <c r="F1368" s="113"/>
      <c r="G1368" s="114"/>
      <c r="H1368" s="115"/>
      <c r="I1368" s="112"/>
      <c r="J1368" s="112"/>
      <c r="K1368" s="112"/>
      <c r="L1368" s="114">
        <f>Table13[[#This Row],[Per Unit Price]]*MAX(1,Table13[[#This Row],[Qty of Units]])*MAX(1,Table13[[#This Row],['#NCMs Served / FTEs Employed]])*MAX(1,Table13[[#This Row],[Duration of Service]])</f>
        <v>0</v>
      </c>
      <c r="M1368" s="112"/>
      <c r="N1368" s="114"/>
    </row>
    <row r="1369" spans="1:14" x14ac:dyDescent="0.25">
      <c r="A1369" s="111"/>
      <c r="B1369" s="111"/>
      <c r="C1369" s="123"/>
      <c r="D1369" s="112" t="str">
        <f>_xlfn.XLOOKUP(Table13[[#This Row],[Service]],Validation!$A$2:$A$14,Validation!$B$2:$B$14,"",0,1)</f>
        <v/>
      </c>
      <c r="E1369" s="112"/>
      <c r="F1369" s="113"/>
      <c r="G1369" s="114"/>
      <c r="H1369" s="115"/>
      <c r="I1369" s="112"/>
      <c r="J1369" s="112"/>
      <c r="K1369" s="112"/>
      <c r="L1369" s="114">
        <f>Table13[[#This Row],[Per Unit Price]]*MAX(1,Table13[[#This Row],[Qty of Units]])*MAX(1,Table13[[#This Row],['#NCMs Served / FTEs Employed]])*MAX(1,Table13[[#This Row],[Duration of Service]])</f>
        <v>0</v>
      </c>
      <c r="M1369" s="112"/>
      <c r="N1369" s="114"/>
    </row>
    <row r="1370" spans="1:14" x14ac:dyDescent="0.25">
      <c r="A1370" s="111"/>
      <c r="B1370" s="111"/>
      <c r="C1370" s="123"/>
      <c r="D1370" s="112" t="str">
        <f>_xlfn.XLOOKUP(Table13[[#This Row],[Service]],Validation!$A$2:$A$14,Validation!$B$2:$B$14,"",0,1)</f>
        <v/>
      </c>
      <c r="E1370" s="112"/>
      <c r="F1370" s="113"/>
      <c r="G1370" s="114"/>
      <c r="H1370" s="115"/>
      <c r="I1370" s="112"/>
      <c r="J1370" s="112"/>
      <c r="K1370" s="112"/>
      <c r="L1370" s="114">
        <f>Table13[[#This Row],[Per Unit Price]]*MAX(1,Table13[[#This Row],[Qty of Units]])*MAX(1,Table13[[#This Row],['#NCMs Served / FTEs Employed]])*MAX(1,Table13[[#This Row],[Duration of Service]])</f>
        <v>0</v>
      </c>
      <c r="M1370" s="112"/>
      <c r="N1370" s="114"/>
    </row>
    <row r="1371" spans="1:14" x14ac:dyDescent="0.25">
      <c r="A1371" s="111"/>
      <c r="B1371" s="111"/>
      <c r="C1371" s="123"/>
      <c r="D1371" s="112" t="str">
        <f>_xlfn.XLOOKUP(Table13[[#This Row],[Service]],Validation!$A$2:$A$14,Validation!$B$2:$B$14,"",0,1)</f>
        <v/>
      </c>
      <c r="E1371" s="112"/>
      <c r="F1371" s="113"/>
      <c r="G1371" s="114"/>
      <c r="H1371" s="115"/>
      <c r="I1371" s="112"/>
      <c r="J1371" s="112"/>
      <c r="K1371" s="112"/>
      <c r="L1371" s="114">
        <f>Table13[[#This Row],[Per Unit Price]]*MAX(1,Table13[[#This Row],[Qty of Units]])*MAX(1,Table13[[#This Row],['#NCMs Served / FTEs Employed]])*MAX(1,Table13[[#This Row],[Duration of Service]])</f>
        <v>0</v>
      </c>
      <c r="M1371" s="112"/>
      <c r="N1371" s="114"/>
    </row>
    <row r="1372" spans="1:14" x14ac:dyDescent="0.25">
      <c r="A1372" s="111"/>
      <c r="B1372" s="111"/>
      <c r="C1372" s="123"/>
      <c r="D1372" s="112" t="str">
        <f>_xlfn.XLOOKUP(Table13[[#This Row],[Service]],Validation!$A$2:$A$14,Validation!$B$2:$B$14,"",0,1)</f>
        <v/>
      </c>
      <c r="E1372" s="112"/>
      <c r="F1372" s="113"/>
      <c r="G1372" s="114"/>
      <c r="H1372" s="115"/>
      <c r="I1372" s="112"/>
      <c r="J1372" s="112"/>
      <c r="K1372" s="112"/>
      <c r="L1372" s="114">
        <f>Table13[[#This Row],[Per Unit Price]]*MAX(1,Table13[[#This Row],[Qty of Units]])*MAX(1,Table13[[#This Row],['#NCMs Served / FTEs Employed]])*MAX(1,Table13[[#This Row],[Duration of Service]])</f>
        <v>0</v>
      </c>
      <c r="M1372" s="112"/>
      <c r="N1372" s="114"/>
    </row>
    <row r="1373" spans="1:14" x14ac:dyDescent="0.25">
      <c r="A1373" s="111"/>
      <c r="B1373" s="111"/>
      <c r="C1373" s="123"/>
      <c r="D1373" s="112" t="str">
        <f>_xlfn.XLOOKUP(Table13[[#This Row],[Service]],Validation!$A$2:$A$14,Validation!$B$2:$B$14,"",0,1)</f>
        <v/>
      </c>
      <c r="E1373" s="112"/>
      <c r="F1373" s="113"/>
      <c r="G1373" s="114"/>
      <c r="H1373" s="115"/>
      <c r="I1373" s="112"/>
      <c r="J1373" s="112"/>
      <c r="K1373" s="112"/>
      <c r="L1373" s="114">
        <f>Table13[[#This Row],[Per Unit Price]]*MAX(1,Table13[[#This Row],[Qty of Units]])*MAX(1,Table13[[#This Row],['#NCMs Served / FTEs Employed]])*MAX(1,Table13[[#This Row],[Duration of Service]])</f>
        <v>0</v>
      </c>
      <c r="M1373" s="112"/>
      <c r="N1373" s="114"/>
    </row>
    <row r="1374" spans="1:14" x14ac:dyDescent="0.25">
      <c r="A1374" s="111"/>
      <c r="B1374" s="111"/>
      <c r="C1374" s="123"/>
      <c r="D1374" s="112" t="str">
        <f>_xlfn.XLOOKUP(Table13[[#This Row],[Service]],Validation!$A$2:$A$14,Validation!$B$2:$B$14,"",0,1)</f>
        <v/>
      </c>
      <c r="E1374" s="112"/>
      <c r="F1374" s="113"/>
      <c r="G1374" s="114"/>
      <c r="H1374" s="115"/>
      <c r="I1374" s="112"/>
      <c r="J1374" s="112"/>
      <c r="K1374" s="112"/>
      <c r="L1374" s="114">
        <f>Table13[[#This Row],[Per Unit Price]]*MAX(1,Table13[[#This Row],[Qty of Units]])*MAX(1,Table13[[#This Row],['#NCMs Served / FTEs Employed]])*MAX(1,Table13[[#This Row],[Duration of Service]])</f>
        <v>0</v>
      </c>
      <c r="M1374" s="112"/>
      <c r="N1374" s="114"/>
    </row>
    <row r="1375" spans="1:14" x14ac:dyDescent="0.25">
      <c r="A1375" s="111"/>
      <c r="B1375" s="111"/>
      <c r="C1375" s="123"/>
      <c r="D1375" s="112" t="str">
        <f>_xlfn.XLOOKUP(Table13[[#This Row],[Service]],Validation!$A$2:$A$14,Validation!$B$2:$B$14,"",0,1)</f>
        <v/>
      </c>
      <c r="E1375" s="112"/>
      <c r="F1375" s="113"/>
      <c r="G1375" s="114"/>
      <c r="H1375" s="115"/>
      <c r="I1375" s="112"/>
      <c r="J1375" s="112"/>
      <c r="K1375" s="112"/>
      <c r="L1375" s="114">
        <f>Table13[[#This Row],[Per Unit Price]]*MAX(1,Table13[[#This Row],[Qty of Units]])*MAX(1,Table13[[#This Row],['#NCMs Served / FTEs Employed]])*MAX(1,Table13[[#This Row],[Duration of Service]])</f>
        <v>0</v>
      </c>
      <c r="M1375" s="112"/>
      <c r="N1375" s="114"/>
    </row>
    <row r="1376" spans="1:14" x14ac:dyDescent="0.25">
      <c r="A1376" s="111"/>
      <c r="B1376" s="111"/>
      <c r="C1376" s="123"/>
      <c r="D1376" s="112" t="str">
        <f>_xlfn.XLOOKUP(Table13[[#This Row],[Service]],Validation!$A$2:$A$14,Validation!$B$2:$B$14,"",0,1)</f>
        <v/>
      </c>
      <c r="E1376" s="112"/>
      <c r="F1376" s="113"/>
      <c r="G1376" s="114"/>
      <c r="H1376" s="115"/>
      <c r="I1376" s="112"/>
      <c r="J1376" s="112"/>
      <c r="K1376" s="112"/>
      <c r="L1376" s="114">
        <f>Table13[[#This Row],[Per Unit Price]]*MAX(1,Table13[[#This Row],[Qty of Units]])*MAX(1,Table13[[#This Row],['#NCMs Served / FTEs Employed]])*MAX(1,Table13[[#This Row],[Duration of Service]])</f>
        <v>0</v>
      </c>
      <c r="M1376" s="112"/>
      <c r="N1376" s="114"/>
    </row>
    <row r="1377" spans="1:14" x14ac:dyDescent="0.25">
      <c r="A1377" s="111"/>
      <c r="B1377" s="111"/>
      <c r="C1377" s="123"/>
      <c r="D1377" s="112" t="str">
        <f>_xlfn.XLOOKUP(Table13[[#This Row],[Service]],Validation!$A$2:$A$14,Validation!$B$2:$B$14,"",0,1)</f>
        <v/>
      </c>
      <c r="E1377" s="112"/>
      <c r="F1377" s="113"/>
      <c r="G1377" s="114"/>
      <c r="H1377" s="115"/>
      <c r="I1377" s="112"/>
      <c r="J1377" s="112"/>
      <c r="K1377" s="112"/>
      <c r="L1377" s="114">
        <f>Table13[[#This Row],[Per Unit Price]]*MAX(1,Table13[[#This Row],[Qty of Units]])*MAX(1,Table13[[#This Row],['#NCMs Served / FTEs Employed]])*MAX(1,Table13[[#This Row],[Duration of Service]])</f>
        <v>0</v>
      </c>
      <c r="M1377" s="112"/>
      <c r="N1377" s="114"/>
    </row>
    <row r="1378" spans="1:14" x14ac:dyDescent="0.25">
      <c r="A1378" s="111"/>
      <c r="B1378" s="111"/>
      <c r="C1378" s="123"/>
      <c r="D1378" s="112" t="str">
        <f>_xlfn.XLOOKUP(Table13[[#This Row],[Service]],Validation!$A$2:$A$14,Validation!$B$2:$B$14,"",0,1)</f>
        <v/>
      </c>
      <c r="E1378" s="112"/>
      <c r="F1378" s="113"/>
      <c r="G1378" s="114"/>
      <c r="H1378" s="115"/>
      <c r="I1378" s="112"/>
      <c r="J1378" s="112"/>
      <c r="K1378" s="112"/>
      <c r="L1378" s="114">
        <f>Table13[[#This Row],[Per Unit Price]]*MAX(1,Table13[[#This Row],[Qty of Units]])*MAX(1,Table13[[#This Row],['#NCMs Served / FTEs Employed]])*MAX(1,Table13[[#This Row],[Duration of Service]])</f>
        <v>0</v>
      </c>
      <c r="M1378" s="112"/>
      <c r="N1378" s="114"/>
    </row>
    <row r="1379" spans="1:14" x14ac:dyDescent="0.25">
      <c r="A1379" s="111"/>
      <c r="B1379" s="111"/>
      <c r="C1379" s="123"/>
      <c r="D1379" s="112" t="str">
        <f>_xlfn.XLOOKUP(Table13[[#This Row],[Service]],Validation!$A$2:$A$14,Validation!$B$2:$B$14,"",0,1)</f>
        <v/>
      </c>
      <c r="E1379" s="112"/>
      <c r="F1379" s="113"/>
      <c r="G1379" s="114"/>
      <c r="H1379" s="115"/>
      <c r="I1379" s="112"/>
      <c r="J1379" s="112"/>
      <c r="K1379" s="112"/>
      <c r="L1379" s="114">
        <f>Table13[[#This Row],[Per Unit Price]]*MAX(1,Table13[[#This Row],[Qty of Units]])*MAX(1,Table13[[#This Row],['#NCMs Served / FTEs Employed]])*MAX(1,Table13[[#This Row],[Duration of Service]])</f>
        <v>0</v>
      </c>
      <c r="M1379" s="112"/>
      <c r="N1379" s="114"/>
    </row>
    <row r="1380" spans="1:14" x14ac:dyDescent="0.25">
      <c r="A1380" s="111"/>
      <c r="B1380" s="111"/>
      <c r="C1380" s="123"/>
      <c r="D1380" s="112" t="str">
        <f>_xlfn.XLOOKUP(Table13[[#This Row],[Service]],Validation!$A$2:$A$14,Validation!$B$2:$B$14,"",0,1)</f>
        <v/>
      </c>
      <c r="E1380" s="112"/>
      <c r="F1380" s="113"/>
      <c r="G1380" s="114"/>
      <c r="H1380" s="115"/>
      <c r="I1380" s="112"/>
      <c r="J1380" s="112"/>
      <c r="K1380" s="112"/>
      <c r="L1380" s="114">
        <f>Table13[[#This Row],[Per Unit Price]]*MAX(1,Table13[[#This Row],[Qty of Units]])*MAX(1,Table13[[#This Row],['#NCMs Served / FTEs Employed]])*MAX(1,Table13[[#This Row],[Duration of Service]])</f>
        <v>0</v>
      </c>
      <c r="M1380" s="112"/>
      <c r="N1380" s="114"/>
    </row>
    <row r="1381" spans="1:14" x14ac:dyDescent="0.25">
      <c r="A1381" s="111"/>
      <c r="B1381" s="111"/>
      <c r="C1381" s="123"/>
      <c r="D1381" s="112" t="str">
        <f>_xlfn.XLOOKUP(Table13[[#This Row],[Service]],Validation!$A$2:$A$14,Validation!$B$2:$B$14,"",0,1)</f>
        <v/>
      </c>
      <c r="E1381" s="112"/>
      <c r="F1381" s="113"/>
      <c r="G1381" s="114"/>
      <c r="H1381" s="115"/>
      <c r="I1381" s="112"/>
      <c r="J1381" s="112"/>
      <c r="K1381" s="112"/>
      <c r="L1381" s="114">
        <f>Table13[[#This Row],[Per Unit Price]]*MAX(1,Table13[[#This Row],[Qty of Units]])*MAX(1,Table13[[#This Row],['#NCMs Served / FTEs Employed]])*MAX(1,Table13[[#This Row],[Duration of Service]])</f>
        <v>0</v>
      </c>
      <c r="M1381" s="112"/>
      <c r="N1381" s="114"/>
    </row>
    <row r="1382" spans="1:14" x14ac:dyDescent="0.25">
      <c r="A1382" s="111"/>
      <c r="B1382" s="111"/>
      <c r="C1382" s="123"/>
      <c r="D1382" s="112" t="str">
        <f>_xlfn.XLOOKUP(Table13[[#This Row],[Service]],Validation!$A$2:$A$14,Validation!$B$2:$B$14,"",0,1)</f>
        <v/>
      </c>
      <c r="E1382" s="112"/>
      <c r="F1382" s="113"/>
      <c r="G1382" s="114"/>
      <c r="H1382" s="115"/>
      <c r="I1382" s="112"/>
      <c r="J1382" s="112"/>
      <c r="K1382" s="112"/>
      <c r="L1382" s="114">
        <f>Table13[[#This Row],[Per Unit Price]]*MAX(1,Table13[[#This Row],[Qty of Units]])*MAX(1,Table13[[#This Row],['#NCMs Served / FTEs Employed]])*MAX(1,Table13[[#This Row],[Duration of Service]])</f>
        <v>0</v>
      </c>
      <c r="M1382" s="112"/>
      <c r="N1382" s="114"/>
    </row>
    <row r="1383" spans="1:14" x14ac:dyDescent="0.25">
      <c r="A1383" s="111"/>
      <c r="B1383" s="111"/>
      <c r="C1383" s="123"/>
      <c r="D1383" s="112" t="str">
        <f>_xlfn.XLOOKUP(Table13[[#This Row],[Service]],Validation!$A$2:$A$14,Validation!$B$2:$B$14,"",0,1)</f>
        <v/>
      </c>
      <c r="E1383" s="112"/>
      <c r="F1383" s="113"/>
      <c r="G1383" s="114"/>
      <c r="H1383" s="115"/>
      <c r="I1383" s="112"/>
      <c r="J1383" s="112"/>
      <c r="K1383" s="112"/>
      <c r="L1383" s="114">
        <f>Table13[[#This Row],[Per Unit Price]]*MAX(1,Table13[[#This Row],[Qty of Units]])*MAX(1,Table13[[#This Row],['#NCMs Served / FTEs Employed]])*MAX(1,Table13[[#This Row],[Duration of Service]])</f>
        <v>0</v>
      </c>
      <c r="M1383" s="112"/>
      <c r="N1383" s="114"/>
    </row>
    <row r="1384" spans="1:14" x14ac:dyDescent="0.25">
      <c r="A1384" s="111"/>
      <c r="B1384" s="111"/>
      <c r="C1384" s="123"/>
      <c r="D1384" s="112" t="str">
        <f>_xlfn.XLOOKUP(Table13[[#This Row],[Service]],Validation!$A$2:$A$14,Validation!$B$2:$B$14,"",0,1)</f>
        <v/>
      </c>
      <c r="E1384" s="112"/>
      <c r="F1384" s="113"/>
      <c r="G1384" s="114"/>
      <c r="H1384" s="115"/>
      <c r="I1384" s="112"/>
      <c r="J1384" s="112"/>
      <c r="K1384" s="112"/>
      <c r="L1384" s="114">
        <f>Table13[[#This Row],[Per Unit Price]]*MAX(1,Table13[[#This Row],[Qty of Units]])*MAX(1,Table13[[#This Row],['#NCMs Served / FTEs Employed]])*MAX(1,Table13[[#This Row],[Duration of Service]])</f>
        <v>0</v>
      </c>
      <c r="M1384" s="112"/>
      <c r="N1384" s="114"/>
    </row>
    <row r="1385" spans="1:14" x14ac:dyDescent="0.25">
      <c r="A1385" s="111"/>
      <c r="B1385" s="111"/>
      <c r="C1385" s="123"/>
      <c r="D1385" s="112" t="str">
        <f>_xlfn.XLOOKUP(Table13[[#This Row],[Service]],Validation!$A$2:$A$14,Validation!$B$2:$B$14,"",0,1)</f>
        <v/>
      </c>
      <c r="E1385" s="112"/>
      <c r="F1385" s="113"/>
      <c r="G1385" s="114"/>
      <c r="H1385" s="115"/>
      <c r="I1385" s="112"/>
      <c r="J1385" s="112"/>
      <c r="K1385" s="112"/>
      <c r="L1385" s="114">
        <f>Table13[[#This Row],[Per Unit Price]]*MAX(1,Table13[[#This Row],[Qty of Units]])*MAX(1,Table13[[#This Row],['#NCMs Served / FTEs Employed]])*MAX(1,Table13[[#This Row],[Duration of Service]])</f>
        <v>0</v>
      </c>
      <c r="M1385" s="112"/>
      <c r="N1385" s="114"/>
    </row>
    <row r="1386" spans="1:14" x14ac:dyDescent="0.25">
      <c r="A1386" s="111"/>
      <c r="B1386" s="111"/>
      <c r="C1386" s="123"/>
      <c r="D1386" s="112" t="str">
        <f>_xlfn.XLOOKUP(Table13[[#This Row],[Service]],Validation!$A$2:$A$14,Validation!$B$2:$B$14,"",0,1)</f>
        <v/>
      </c>
      <c r="E1386" s="112"/>
      <c r="F1386" s="113"/>
      <c r="G1386" s="114"/>
      <c r="H1386" s="115"/>
      <c r="I1386" s="112"/>
      <c r="J1386" s="112"/>
      <c r="K1386" s="112"/>
      <c r="L1386" s="114">
        <f>Table13[[#This Row],[Per Unit Price]]*MAX(1,Table13[[#This Row],[Qty of Units]])*MAX(1,Table13[[#This Row],['#NCMs Served / FTEs Employed]])*MAX(1,Table13[[#This Row],[Duration of Service]])</f>
        <v>0</v>
      </c>
      <c r="M1386" s="112"/>
      <c r="N1386" s="114"/>
    </row>
    <row r="1387" spans="1:14" x14ac:dyDescent="0.25">
      <c r="A1387" s="111"/>
      <c r="B1387" s="111"/>
      <c r="C1387" s="123"/>
      <c r="D1387" s="112" t="str">
        <f>_xlfn.XLOOKUP(Table13[[#This Row],[Service]],Validation!$A$2:$A$14,Validation!$B$2:$B$14,"",0,1)</f>
        <v/>
      </c>
      <c r="E1387" s="112"/>
      <c r="F1387" s="113"/>
      <c r="G1387" s="114"/>
      <c r="H1387" s="115"/>
      <c r="I1387" s="112"/>
      <c r="J1387" s="112"/>
      <c r="K1387" s="112"/>
      <c r="L1387" s="114">
        <f>Table13[[#This Row],[Per Unit Price]]*MAX(1,Table13[[#This Row],[Qty of Units]])*MAX(1,Table13[[#This Row],['#NCMs Served / FTEs Employed]])*MAX(1,Table13[[#This Row],[Duration of Service]])</f>
        <v>0</v>
      </c>
      <c r="M1387" s="112"/>
      <c r="N1387" s="114"/>
    </row>
    <row r="1388" spans="1:14" x14ac:dyDescent="0.25">
      <c r="A1388" s="111"/>
      <c r="B1388" s="111"/>
      <c r="C1388" s="123"/>
      <c r="D1388" s="112" t="str">
        <f>_xlfn.XLOOKUP(Table13[[#This Row],[Service]],Validation!$A$2:$A$14,Validation!$B$2:$B$14,"",0,1)</f>
        <v/>
      </c>
      <c r="E1388" s="112"/>
      <c r="F1388" s="113"/>
      <c r="G1388" s="114"/>
      <c r="H1388" s="115"/>
      <c r="I1388" s="112"/>
      <c r="J1388" s="112"/>
      <c r="K1388" s="112"/>
      <c r="L1388" s="114">
        <f>Table13[[#This Row],[Per Unit Price]]*MAX(1,Table13[[#This Row],[Qty of Units]])*MAX(1,Table13[[#This Row],['#NCMs Served / FTEs Employed]])*MAX(1,Table13[[#This Row],[Duration of Service]])</f>
        <v>0</v>
      </c>
      <c r="M1388" s="112"/>
      <c r="N1388" s="114"/>
    </row>
    <row r="1389" spans="1:14" x14ac:dyDescent="0.25">
      <c r="A1389" s="111"/>
      <c r="B1389" s="111"/>
      <c r="C1389" s="123"/>
      <c r="D1389" s="112" t="str">
        <f>_xlfn.XLOOKUP(Table13[[#This Row],[Service]],Validation!$A$2:$A$14,Validation!$B$2:$B$14,"",0,1)</f>
        <v/>
      </c>
      <c r="E1389" s="112"/>
      <c r="F1389" s="113"/>
      <c r="G1389" s="114"/>
      <c r="H1389" s="115"/>
      <c r="I1389" s="112"/>
      <c r="J1389" s="112"/>
      <c r="K1389" s="112"/>
      <c r="L1389" s="114">
        <f>Table13[[#This Row],[Per Unit Price]]*MAX(1,Table13[[#This Row],[Qty of Units]])*MAX(1,Table13[[#This Row],['#NCMs Served / FTEs Employed]])*MAX(1,Table13[[#This Row],[Duration of Service]])</f>
        <v>0</v>
      </c>
      <c r="M1389" s="112"/>
      <c r="N1389" s="114"/>
    </row>
    <row r="1390" spans="1:14" x14ac:dyDescent="0.25">
      <c r="A1390" s="111"/>
      <c r="B1390" s="111"/>
      <c r="C1390" s="123"/>
      <c r="D1390" s="112" t="str">
        <f>_xlfn.XLOOKUP(Table13[[#This Row],[Service]],Validation!$A$2:$A$14,Validation!$B$2:$B$14,"",0,1)</f>
        <v/>
      </c>
      <c r="E1390" s="112"/>
      <c r="F1390" s="113"/>
      <c r="G1390" s="114"/>
      <c r="H1390" s="115"/>
      <c r="I1390" s="112"/>
      <c r="J1390" s="112"/>
      <c r="K1390" s="112"/>
      <c r="L1390" s="114">
        <f>Table13[[#This Row],[Per Unit Price]]*MAX(1,Table13[[#This Row],[Qty of Units]])*MAX(1,Table13[[#This Row],['#NCMs Served / FTEs Employed]])*MAX(1,Table13[[#This Row],[Duration of Service]])</f>
        <v>0</v>
      </c>
      <c r="M1390" s="112"/>
      <c r="N1390" s="114"/>
    </row>
    <row r="1391" spans="1:14" x14ac:dyDescent="0.25">
      <c r="A1391" s="111"/>
      <c r="B1391" s="111"/>
      <c r="C1391" s="123"/>
      <c r="D1391" s="112" t="str">
        <f>_xlfn.XLOOKUP(Table13[[#This Row],[Service]],Validation!$A$2:$A$14,Validation!$B$2:$B$14,"",0,1)</f>
        <v/>
      </c>
      <c r="E1391" s="112"/>
      <c r="F1391" s="113"/>
      <c r="G1391" s="114"/>
      <c r="H1391" s="115"/>
      <c r="I1391" s="112"/>
      <c r="J1391" s="112"/>
      <c r="K1391" s="112"/>
      <c r="L1391" s="114">
        <f>Table13[[#This Row],[Per Unit Price]]*MAX(1,Table13[[#This Row],[Qty of Units]])*MAX(1,Table13[[#This Row],['#NCMs Served / FTEs Employed]])*MAX(1,Table13[[#This Row],[Duration of Service]])</f>
        <v>0</v>
      </c>
      <c r="M1391" s="112"/>
      <c r="N1391" s="114"/>
    </row>
    <row r="1392" spans="1:14" x14ac:dyDescent="0.25">
      <c r="A1392" s="111"/>
      <c r="B1392" s="111"/>
      <c r="C1392" s="123"/>
      <c r="D1392" s="112" t="str">
        <f>_xlfn.XLOOKUP(Table13[[#This Row],[Service]],Validation!$A$2:$A$14,Validation!$B$2:$B$14,"",0,1)</f>
        <v/>
      </c>
      <c r="E1392" s="112"/>
      <c r="F1392" s="113"/>
      <c r="G1392" s="114"/>
      <c r="H1392" s="115"/>
      <c r="I1392" s="112"/>
      <c r="J1392" s="112"/>
      <c r="K1392" s="112"/>
      <c r="L1392" s="114">
        <f>Table13[[#This Row],[Per Unit Price]]*MAX(1,Table13[[#This Row],[Qty of Units]])*MAX(1,Table13[[#This Row],['#NCMs Served / FTEs Employed]])*MAX(1,Table13[[#This Row],[Duration of Service]])</f>
        <v>0</v>
      </c>
      <c r="M1392" s="112"/>
      <c r="N1392" s="114"/>
    </row>
    <row r="1393" spans="1:14" x14ac:dyDescent="0.25">
      <c r="A1393" s="111"/>
      <c r="B1393" s="111"/>
      <c r="C1393" s="123"/>
      <c r="D1393" s="112" t="str">
        <f>_xlfn.XLOOKUP(Table13[[#This Row],[Service]],Validation!$A$2:$A$14,Validation!$B$2:$B$14,"",0,1)</f>
        <v/>
      </c>
      <c r="E1393" s="112"/>
      <c r="F1393" s="113"/>
      <c r="G1393" s="114"/>
      <c r="H1393" s="115"/>
      <c r="I1393" s="112"/>
      <c r="J1393" s="112"/>
      <c r="K1393" s="112"/>
      <c r="L1393" s="114">
        <f>Table13[[#This Row],[Per Unit Price]]*MAX(1,Table13[[#This Row],[Qty of Units]])*MAX(1,Table13[[#This Row],['#NCMs Served / FTEs Employed]])*MAX(1,Table13[[#This Row],[Duration of Service]])</f>
        <v>0</v>
      </c>
      <c r="M1393" s="112"/>
      <c r="N1393" s="114"/>
    </row>
    <row r="1394" spans="1:14" x14ac:dyDescent="0.25">
      <c r="A1394" s="111"/>
      <c r="B1394" s="111"/>
      <c r="C1394" s="123"/>
      <c r="D1394" s="112" t="str">
        <f>_xlfn.XLOOKUP(Table13[[#This Row],[Service]],Validation!$A$2:$A$14,Validation!$B$2:$B$14,"",0,1)</f>
        <v/>
      </c>
      <c r="E1394" s="112"/>
      <c r="F1394" s="113"/>
      <c r="G1394" s="114"/>
      <c r="H1394" s="115"/>
      <c r="I1394" s="112"/>
      <c r="J1394" s="112"/>
      <c r="K1394" s="112"/>
      <c r="L1394" s="114">
        <f>Table13[[#This Row],[Per Unit Price]]*MAX(1,Table13[[#This Row],[Qty of Units]])*MAX(1,Table13[[#This Row],['#NCMs Served / FTEs Employed]])*MAX(1,Table13[[#This Row],[Duration of Service]])</f>
        <v>0</v>
      </c>
      <c r="M1394" s="112"/>
      <c r="N1394" s="114"/>
    </row>
    <row r="1395" spans="1:14" x14ac:dyDescent="0.25">
      <c r="A1395" s="111"/>
      <c r="B1395" s="111"/>
      <c r="C1395" s="123"/>
      <c r="D1395" s="112" t="str">
        <f>_xlfn.XLOOKUP(Table13[[#This Row],[Service]],Validation!$A$2:$A$14,Validation!$B$2:$B$14,"",0,1)</f>
        <v/>
      </c>
      <c r="E1395" s="112"/>
      <c r="F1395" s="113"/>
      <c r="G1395" s="114"/>
      <c r="H1395" s="115"/>
      <c r="I1395" s="112"/>
      <c r="J1395" s="112"/>
      <c r="K1395" s="112"/>
      <c r="L1395" s="114">
        <f>Table13[[#This Row],[Per Unit Price]]*MAX(1,Table13[[#This Row],[Qty of Units]])*MAX(1,Table13[[#This Row],['#NCMs Served / FTEs Employed]])*MAX(1,Table13[[#This Row],[Duration of Service]])</f>
        <v>0</v>
      </c>
      <c r="M1395" s="112"/>
      <c r="N1395" s="114"/>
    </row>
    <row r="1396" spans="1:14" x14ac:dyDescent="0.25">
      <c r="A1396" s="111"/>
      <c r="B1396" s="111"/>
      <c r="C1396" s="123"/>
      <c r="D1396" s="112" t="str">
        <f>_xlfn.XLOOKUP(Table13[[#This Row],[Service]],Validation!$A$2:$A$14,Validation!$B$2:$B$14,"",0,1)</f>
        <v/>
      </c>
      <c r="E1396" s="112"/>
      <c r="F1396" s="113"/>
      <c r="G1396" s="114"/>
      <c r="H1396" s="115"/>
      <c r="I1396" s="112"/>
      <c r="J1396" s="112"/>
      <c r="K1396" s="112"/>
      <c r="L1396" s="114">
        <f>Table13[[#This Row],[Per Unit Price]]*MAX(1,Table13[[#This Row],[Qty of Units]])*MAX(1,Table13[[#This Row],['#NCMs Served / FTEs Employed]])*MAX(1,Table13[[#This Row],[Duration of Service]])</f>
        <v>0</v>
      </c>
      <c r="M1396" s="112"/>
      <c r="N1396" s="114"/>
    </row>
    <row r="1397" spans="1:14" x14ac:dyDescent="0.25">
      <c r="A1397" s="111"/>
      <c r="B1397" s="111"/>
      <c r="C1397" s="123"/>
      <c r="D1397" s="112" t="str">
        <f>_xlfn.XLOOKUP(Table13[[#This Row],[Service]],Validation!$A$2:$A$14,Validation!$B$2:$B$14,"",0,1)</f>
        <v/>
      </c>
      <c r="E1397" s="112"/>
      <c r="F1397" s="113"/>
      <c r="G1397" s="114"/>
      <c r="H1397" s="115"/>
      <c r="I1397" s="112"/>
      <c r="J1397" s="112"/>
      <c r="K1397" s="112"/>
      <c r="L1397" s="114">
        <f>Table13[[#This Row],[Per Unit Price]]*MAX(1,Table13[[#This Row],[Qty of Units]])*MAX(1,Table13[[#This Row],['#NCMs Served / FTEs Employed]])*MAX(1,Table13[[#This Row],[Duration of Service]])</f>
        <v>0</v>
      </c>
      <c r="M1397" s="112"/>
      <c r="N1397" s="114"/>
    </row>
    <row r="1398" spans="1:14" x14ac:dyDescent="0.25">
      <c r="A1398" s="111"/>
      <c r="B1398" s="111"/>
      <c r="C1398" s="123"/>
      <c r="D1398" s="112" t="str">
        <f>_xlfn.XLOOKUP(Table13[[#This Row],[Service]],Validation!$A$2:$A$14,Validation!$B$2:$B$14,"",0,1)</f>
        <v/>
      </c>
      <c r="E1398" s="112"/>
      <c r="F1398" s="113"/>
      <c r="G1398" s="114"/>
      <c r="H1398" s="115"/>
      <c r="I1398" s="112"/>
      <c r="J1398" s="112"/>
      <c r="K1398" s="112"/>
      <c r="L1398" s="114">
        <f>Table13[[#This Row],[Per Unit Price]]*MAX(1,Table13[[#This Row],[Qty of Units]])*MAX(1,Table13[[#This Row],['#NCMs Served / FTEs Employed]])*MAX(1,Table13[[#This Row],[Duration of Service]])</f>
        <v>0</v>
      </c>
      <c r="M1398" s="112"/>
      <c r="N1398" s="114"/>
    </row>
    <row r="1399" spans="1:14" x14ac:dyDescent="0.25">
      <c r="A1399" s="111"/>
      <c r="B1399" s="111"/>
      <c r="C1399" s="123"/>
      <c r="D1399" s="112" t="str">
        <f>_xlfn.XLOOKUP(Table13[[#This Row],[Service]],Validation!$A$2:$A$14,Validation!$B$2:$B$14,"",0,1)</f>
        <v/>
      </c>
      <c r="E1399" s="112"/>
      <c r="F1399" s="113"/>
      <c r="G1399" s="114"/>
      <c r="H1399" s="115"/>
      <c r="I1399" s="112"/>
      <c r="J1399" s="112"/>
      <c r="K1399" s="112"/>
      <c r="L1399" s="114">
        <f>Table13[[#This Row],[Per Unit Price]]*MAX(1,Table13[[#This Row],[Qty of Units]])*MAX(1,Table13[[#This Row],['#NCMs Served / FTEs Employed]])*MAX(1,Table13[[#This Row],[Duration of Service]])</f>
        <v>0</v>
      </c>
      <c r="M1399" s="112"/>
      <c r="N1399" s="114"/>
    </row>
    <row r="1400" spans="1:14" x14ac:dyDescent="0.25">
      <c r="A1400" s="111"/>
      <c r="B1400" s="111"/>
      <c r="C1400" s="123"/>
      <c r="D1400" s="112" t="str">
        <f>_xlfn.XLOOKUP(Table13[[#This Row],[Service]],Validation!$A$2:$A$14,Validation!$B$2:$B$14,"",0,1)</f>
        <v/>
      </c>
      <c r="E1400" s="112"/>
      <c r="F1400" s="113"/>
      <c r="G1400" s="114"/>
      <c r="H1400" s="115"/>
      <c r="I1400" s="112"/>
      <c r="J1400" s="112"/>
      <c r="K1400" s="112"/>
      <c r="L1400" s="114">
        <f>Table13[[#This Row],[Per Unit Price]]*MAX(1,Table13[[#This Row],[Qty of Units]])*MAX(1,Table13[[#This Row],['#NCMs Served / FTEs Employed]])*MAX(1,Table13[[#This Row],[Duration of Service]])</f>
        <v>0</v>
      </c>
      <c r="M1400" s="112"/>
      <c r="N1400" s="114"/>
    </row>
    <row r="1401" spans="1:14" x14ac:dyDescent="0.25">
      <c r="A1401" s="111"/>
      <c r="B1401" s="111"/>
      <c r="C1401" s="123"/>
      <c r="D1401" s="112" t="str">
        <f>_xlfn.XLOOKUP(Table13[[#This Row],[Service]],Validation!$A$2:$A$14,Validation!$B$2:$B$14,"",0,1)</f>
        <v/>
      </c>
      <c r="E1401" s="112"/>
      <c r="F1401" s="113"/>
      <c r="G1401" s="114"/>
      <c r="H1401" s="115"/>
      <c r="I1401" s="112"/>
      <c r="J1401" s="112"/>
      <c r="K1401" s="112"/>
      <c r="L1401" s="114">
        <f>Table13[[#This Row],[Per Unit Price]]*MAX(1,Table13[[#This Row],[Qty of Units]])*MAX(1,Table13[[#This Row],['#NCMs Served / FTEs Employed]])*MAX(1,Table13[[#This Row],[Duration of Service]])</f>
        <v>0</v>
      </c>
      <c r="M1401" s="112"/>
      <c r="N1401" s="114"/>
    </row>
    <row r="1402" spans="1:14" x14ac:dyDescent="0.25">
      <c r="A1402" s="111"/>
      <c r="B1402" s="111"/>
      <c r="C1402" s="123"/>
      <c r="D1402" s="112" t="str">
        <f>_xlfn.XLOOKUP(Table13[[#This Row],[Service]],Validation!$A$2:$A$14,Validation!$B$2:$B$14,"",0,1)</f>
        <v/>
      </c>
      <c r="E1402" s="112"/>
      <c r="F1402" s="113"/>
      <c r="G1402" s="114"/>
      <c r="H1402" s="115"/>
      <c r="I1402" s="112"/>
      <c r="J1402" s="112"/>
      <c r="K1402" s="112"/>
      <c r="L1402" s="114">
        <f>Table13[[#This Row],[Per Unit Price]]*MAX(1,Table13[[#This Row],[Qty of Units]])*MAX(1,Table13[[#This Row],['#NCMs Served / FTEs Employed]])*MAX(1,Table13[[#This Row],[Duration of Service]])</f>
        <v>0</v>
      </c>
      <c r="M1402" s="112"/>
      <c r="N1402" s="114"/>
    </row>
    <row r="1403" spans="1:14" x14ac:dyDescent="0.25">
      <c r="A1403" s="111"/>
      <c r="B1403" s="111"/>
      <c r="C1403" s="123"/>
      <c r="D1403" s="112" t="str">
        <f>_xlfn.XLOOKUP(Table13[[#This Row],[Service]],Validation!$A$2:$A$14,Validation!$B$2:$B$14,"",0,1)</f>
        <v/>
      </c>
      <c r="E1403" s="112"/>
      <c r="F1403" s="113"/>
      <c r="G1403" s="114"/>
      <c r="H1403" s="115"/>
      <c r="I1403" s="112"/>
      <c r="J1403" s="112"/>
      <c r="K1403" s="112"/>
      <c r="L1403" s="114">
        <f>Table13[[#This Row],[Per Unit Price]]*MAX(1,Table13[[#This Row],[Qty of Units]])*MAX(1,Table13[[#This Row],['#NCMs Served / FTEs Employed]])*MAX(1,Table13[[#This Row],[Duration of Service]])</f>
        <v>0</v>
      </c>
      <c r="M1403" s="112"/>
      <c r="N1403" s="114"/>
    </row>
    <row r="1404" spans="1:14" x14ac:dyDescent="0.25">
      <c r="A1404" s="111"/>
      <c r="B1404" s="111"/>
      <c r="C1404" s="123"/>
      <c r="D1404" s="112" t="str">
        <f>_xlfn.XLOOKUP(Table13[[#This Row],[Service]],Validation!$A$2:$A$14,Validation!$B$2:$B$14,"",0,1)</f>
        <v/>
      </c>
      <c r="E1404" s="112"/>
      <c r="F1404" s="113"/>
      <c r="G1404" s="114"/>
      <c r="H1404" s="115"/>
      <c r="I1404" s="112"/>
      <c r="J1404" s="112"/>
      <c r="K1404" s="112"/>
      <c r="L1404" s="114">
        <f>Table13[[#This Row],[Per Unit Price]]*MAX(1,Table13[[#This Row],[Qty of Units]])*MAX(1,Table13[[#This Row],['#NCMs Served / FTEs Employed]])*MAX(1,Table13[[#This Row],[Duration of Service]])</f>
        <v>0</v>
      </c>
      <c r="M1404" s="112"/>
      <c r="N1404" s="114"/>
    </row>
    <row r="1405" spans="1:14" x14ac:dyDescent="0.25">
      <c r="A1405" s="111"/>
      <c r="B1405" s="111"/>
      <c r="C1405" s="123"/>
      <c r="D1405" s="112" t="str">
        <f>_xlfn.XLOOKUP(Table13[[#This Row],[Service]],Validation!$A$2:$A$14,Validation!$B$2:$B$14,"",0,1)</f>
        <v/>
      </c>
      <c r="E1405" s="112"/>
      <c r="F1405" s="113"/>
      <c r="G1405" s="114"/>
      <c r="H1405" s="115"/>
      <c r="I1405" s="112"/>
      <c r="J1405" s="112"/>
      <c r="K1405" s="112"/>
      <c r="L1405" s="114">
        <f>Table13[[#This Row],[Per Unit Price]]*MAX(1,Table13[[#This Row],[Qty of Units]])*MAX(1,Table13[[#This Row],['#NCMs Served / FTEs Employed]])*MAX(1,Table13[[#This Row],[Duration of Service]])</f>
        <v>0</v>
      </c>
      <c r="M1405" s="112"/>
      <c r="N1405" s="114"/>
    </row>
    <row r="1406" spans="1:14" x14ac:dyDescent="0.25">
      <c r="A1406" s="111"/>
      <c r="B1406" s="111"/>
      <c r="C1406" s="123"/>
      <c r="D1406" s="112" t="str">
        <f>_xlfn.XLOOKUP(Table13[[#This Row],[Service]],Validation!$A$2:$A$14,Validation!$B$2:$B$14,"",0,1)</f>
        <v/>
      </c>
      <c r="E1406" s="112"/>
      <c r="F1406" s="113"/>
      <c r="G1406" s="114"/>
      <c r="H1406" s="115"/>
      <c r="I1406" s="112"/>
      <c r="J1406" s="112"/>
      <c r="K1406" s="112"/>
      <c r="L1406" s="114">
        <f>Table13[[#This Row],[Per Unit Price]]*MAX(1,Table13[[#This Row],[Qty of Units]])*MAX(1,Table13[[#This Row],['#NCMs Served / FTEs Employed]])*MAX(1,Table13[[#This Row],[Duration of Service]])</f>
        <v>0</v>
      </c>
      <c r="M1406" s="112"/>
      <c r="N1406" s="114"/>
    </row>
    <row r="1407" spans="1:14" x14ac:dyDescent="0.25">
      <c r="A1407" s="111"/>
      <c r="B1407" s="111"/>
      <c r="C1407" s="123"/>
      <c r="D1407" s="112" t="str">
        <f>_xlfn.XLOOKUP(Table13[[#This Row],[Service]],Validation!$A$2:$A$14,Validation!$B$2:$B$14,"",0,1)</f>
        <v/>
      </c>
      <c r="E1407" s="112"/>
      <c r="F1407" s="113"/>
      <c r="G1407" s="114"/>
      <c r="H1407" s="115"/>
      <c r="I1407" s="112"/>
      <c r="J1407" s="112"/>
      <c r="K1407" s="112"/>
      <c r="L1407" s="114">
        <f>Table13[[#This Row],[Per Unit Price]]*MAX(1,Table13[[#This Row],[Qty of Units]])*MAX(1,Table13[[#This Row],['#NCMs Served / FTEs Employed]])*MAX(1,Table13[[#This Row],[Duration of Service]])</f>
        <v>0</v>
      </c>
      <c r="M1407" s="112"/>
      <c r="N1407" s="114"/>
    </row>
    <row r="1408" spans="1:14" x14ac:dyDescent="0.25">
      <c r="A1408" s="111"/>
      <c r="B1408" s="111"/>
      <c r="C1408" s="123"/>
      <c r="D1408" s="112" t="str">
        <f>_xlfn.XLOOKUP(Table13[[#This Row],[Service]],Validation!$A$2:$A$14,Validation!$B$2:$B$14,"",0,1)</f>
        <v/>
      </c>
      <c r="E1408" s="112"/>
      <c r="F1408" s="113"/>
      <c r="G1408" s="114"/>
      <c r="H1408" s="115"/>
      <c r="I1408" s="112"/>
      <c r="J1408" s="112"/>
      <c r="K1408" s="112"/>
      <c r="L1408" s="114">
        <f>Table13[[#This Row],[Per Unit Price]]*MAX(1,Table13[[#This Row],[Qty of Units]])*MAX(1,Table13[[#This Row],['#NCMs Served / FTEs Employed]])*MAX(1,Table13[[#This Row],[Duration of Service]])</f>
        <v>0</v>
      </c>
      <c r="M1408" s="112"/>
      <c r="N1408" s="114"/>
    </row>
    <row r="1409" spans="1:14" x14ac:dyDescent="0.25">
      <c r="A1409" s="111"/>
      <c r="B1409" s="111"/>
      <c r="C1409" s="123"/>
      <c r="D1409" s="112" t="str">
        <f>_xlfn.XLOOKUP(Table13[[#This Row],[Service]],Validation!$A$2:$A$14,Validation!$B$2:$B$14,"",0,1)</f>
        <v/>
      </c>
      <c r="E1409" s="112"/>
      <c r="F1409" s="113"/>
      <c r="G1409" s="114"/>
      <c r="H1409" s="115"/>
      <c r="I1409" s="112"/>
      <c r="J1409" s="112"/>
      <c r="K1409" s="112"/>
      <c r="L1409" s="114">
        <f>Table13[[#This Row],[Per Unit Price]]*MAX(1,Table13[[#This Row],[Qty of Units]])*MAX(1,Table13[[#This Row],['#NCMs Served / FTEs Employed]])*MAX(1,Table13[[#This Row],[Duration of Service]])</f>
        <v>0</v>
      </c>
      <c r="M1409" s="112"/>
      <c r="N1409" s="114"/>
    </row>
    <row r="1410" spans="1:14" x14ac:dyDescent="0.25">
      <c r="A1410" s="111"/>
      <c r="B1410" s="111"/>
      <c r="C1410" s="123"/>
      <c r="D1410" s="112" t="str">
        <f>_xlfn.XLOOKUP(Table13[[#This Row],[Service]],Validation!$A$2:$A$14,Validation!$B$2:$B$14,"",0,1)</f>
        <v/>
      </c>
      <c r="E1410" s="112"/>
      <c r="F1410" s="113"/>
      <c r="G1410" s="114"/>
      <c r="H1410" s="115"/>
      <c r="I1410" s="112"/>
      <c r="J1410" s="112"/>
      <c r="K1410" s="112"/>
      <c r="L1410" s="114">
        <f>Table13[[#This Row],[Per Unit Price]]*MAX(1,Table13[[#This Row],[Qty of Units]])*MAX(1,Table13[[#This Row],['#NCMs Served / FTEs Employed]])*MAX(1,Table13[[#This Row],[Duration of Service]])</f>
        <v>0</v>
      </c>
      <c r="M1410" s="112"/>
      <c r="N1410" s="114"/>
    </row>
    <row r="1411" spans="1:14" x14ac:dyDescent="0.25">
      <c r="A1411" s="111"/>
      <c r="B1411" s="111"/>
      <c r="C1411" s="123"/>
      <c r="D1411" s="112" t="str">
        <f>_xlfn.XLOOKUP(Table13[[#This Row],[Service]],Validation!$A$2:$A$14,Validation!$B$2:$B$14,"",0,1)</f>
        <v/>
      </c>
      <c r="E1411" s="112"/>
      <c r="F1411" s="113"/>
      <c r="G1411" s="114"/>
      <c r="H1411" s="115"/>
      <c r="I1411" s="112"/>
      <c r="J1411" s="112"/>
      <c r="K1411" s="112"/>
      <c r="L1411" s="114">
        <f>Table13[[#This Row],[Per Unit Price]]*MAX(1,Table13[[#This Row],[Qty of Units]])*MAX(1,Table13[[#This Row],['#NCMs Served / FTEs Employed]])*MAX(1,Table13[[#This Row],[Duration of Service]])</f>
        <v>0</v>
      </c>
      <c r="M1411" s="112"/>
      <c r="N1411" s="114"/>
    </row>
    <row r="1412" spans="1:14" x14ac:dyDescent="0.25">
      <c r="A1412" s="111"/>
      <c r="B1412" s="111"/>
      <c r="C1412" s="123"/>
      <c r="D1412" s="112" t="str">
        <f>_xlfn.XLOOKUP(Table13[[#This Row],[Service]],Validation!$A$2:$A$14,Validation!$B$2:$B$14,"",0,1)</f>
        <v/>
      </c>
      <c r="E1412" s="112"/>
      <c r="F1412" s="113"/>
      <c r="G1412" s="114"/>
      <c r="H1412" s="115"/>
      <c r="I1412" s="112"/>
      <c r="J1412" s="112"/>
      <c r="K1412" s="112"/>
      <c r="L1412" s="114">
        <f>Table13[[#This Row],[Per Unit Price]]*MAX(1,Table13[[#This Row],[Qty of Units]])*MAX(1,Table13[[#This Row],['#NCMs Served / FTEs Employed]])*MAX(1,Table13[[#This Row],[Duration of Service]])</f>
        <v>0</v>
      </c>
      <c r="M1412" s="112"/>
      <c r="N1412" s="114"/>
    </row>
    <row r="1413" spans="1:14" x14ac:dyDescent="0.25">
      <c r="A1413" s="111"/>
      <c r="B1413" s="111"/>
      <c r="C1413" s="123"/>
      <c r="D1413" s="112" t="str">
        <f>_xlfn.XLOOKUP(Table13[[#This Row],[Service]],Validation!$A$2:$A$14,Validation!$B$2:$B$14,"",0,1)</f>
        <v/>
      </c>
      <c r="E1413" s="112"/>
      <c r="F1413" s="113"/>
      <c r="G1413" s="114"/>
      <c r="H1413" s="115"/>
      <c r="I1413" s="112"/>
      <c r="J1413" s="112"/>
      <c r="K1413" s="112"/>
      <c r="L1413" s="114">
        <f>Table13[[#This Row],[Per Unit Price]]*MAX(1,Table13[[#This Row],[Qty of Units]])*MAX(1,Table13[[#This Row],['#NCMs Served / FTEs Employed]])*MAX(1,Table13[[#This Row],[Duration of Service]])</f>
        <v>0</v>
      </c>
      <c r="M1413" s="112"/>
      <c r="N1413" s="114"/>
    </row>
    <row r="1414" spans="1:14" x14ac:dyDescent="0.25">
      <c r="A1414" s="111"/>
      <c r="B1414" s="111"/>
      <c r="C1414" s="123"/>
      <c r="D1414" s="112" t="str">
        <f>_xlfn.XLOOKUP(Table13[[#This Row],[Service]],Validation!$A$2:$A$14,Validation!$B$2:$B$14,"",0,1)</f>
        <v/>
      </c>
      <c r="E1414" s="112"/>
      <c r="F1414" s="113"/>
      <c r="G1414" s="114"/>
      <c r="H1414" s="115"/>
      <c r="I1414" s="112"/>
      <c r="J1414" s="112"/>
      <c r="K1414" s="112"/>
      <c r="L1414" s="114">
        <f>Table13[[#This Row],[Per Unit Price]]*MAX(1,Table13[[#This Row],[Qty of Units]])*MAX(1,Table13[[#This Row],['#NCMs Served / FTEs Employed]])*MAX(1,Table13[[#This Row],[Duration of Service]])</f>
        <v>0</v>
      </c>
      <c r="M1414" s="112"/>
      <c r="N1414" s="114"/>
    </row>
    <row r="1415" spans="1:14" x14ac:dyDescent="0.25">
      <c r="A1415" s="111"/>
      <c r="B1415" s="111"/>
      <c r="C1415" s="123"/>
      <c r="D1415" s="112" t="str">
        <f>_xlfn.XLOOKUP(Table13[[#This Row],[Service]],Validation!$A$2:$A$14,Validation!$B$2:$B$14,"",0,1)</f>
        <v/>
      </c>
      <c r="E1415" s="112"/>
      <c r="F1415" s="113"/>
      <c r="G1415" s="114"/>
      <c r="H1415" s="115"/>
      <c r="I1415" s="112"/>
      <c r="J1415" s="112"/>
      <c r="K1415" s="112"/>
      <c r="L1415" s="114">
        <f>Table13[[#This Row],[Per Unit Price]]*MAX(1,Table13[[#This Row],[Qty of Units]])*MAX(1,Table13[[#This Row],['#NCMs Served / FTEs Employed]])*MAX(1,Table13[[#This Row],[Duration of Service]])</f>
        <v>0</v>
      </c>
      <c r="M1415" s="112"/>
      <c r="N1415" s="114"/>
    </row>
    <row r="1416" spans="1:14" x14ac:dyDescent="0.25">
      <c r="A1416" s="111"/>
      <c r="B1416" s="111"/>
      <c r="C1416" s="123"/>
      <c r="D1416" s="112" t="str">
        <f>_xlfn.XLOOKUP(Table13[[#This Row],[Service]],Validation!$A$2:$A$14,Validation!$B$2:$B$14,"",0,1)</f>
        <v/>
      </c>
      <c r="E1416" s="112"/>
      <c r="F1416" s="113"/>
      <c r="G1416" s="114"/>
      <c r="H1416" s="115"/>
      <c r="I1416" s="112"/>
      <c r="J1416" s="112"/>
      <c r="K1416" s="112"/>
      <c r="L1416" s="114">
        <f>Table13[[#This Row],[Per Unit Price]]*MAX(1,Table13[[#This Row],[Qty of Units]])*MAX(1,Table13[[#This Row],['#NCMs Served / FTEs Employed]])*MAX(1,Table13[[#This Row],[Duration of Service]])</f>
        <v>0</v>
      </c>
      <c r="M1416" s="112"/>
      <c r="N1416" s="114"/>
    </row>
    <row r="1417" spans="1:14" x14ac:dyDescent="0.25">
      <c r="A1417" s="111"/>
      <c r="B1417" s="111"/>
      <c r="C1417" s="123"/>
      <c r="D1417" s="112" t="str">
        <f>_xlfn.XLOOKUP(Table13[[#This Row],[Service]],Validation!$A$2:$A$14,Validation!$B$2:$B$14,"",0,1)</f>
        <v/>
      </c>
      <c r="E1417" s="112"/>
      <c r="F1417" s="113"/>
      <c r="G1417" s="114"/>
      <c r="H1417" s="115"/>
      <c r="I1417" s="112"/>
      <c r="J1417" s="112"/>
      <c r="K1417" s="112"/>
      <c r="L1417" s="114">
        <f>Table13[[#This Row],[Per Unit Price]]*MAX(1,Table13[[#This Row],[Qty of Units]])*MAX(1,Table13[[#This Row],['#NCMs Served / FTEs Employed]])*MAX(1,Table13[[#This Row],[Duration of Service]])</f>
        <v>0</v>
      </c>
      <c r="M1417" s="112"/>
      <c r="N1417" s="114"/>
    </row>
    <row r="1418" spans="1:14" x14ac:dyDescent="0.25">
      <c r="A1418" s="111"/>
      <c r="B1418" s="111"/>
      <c r="C1418" s="123"/>
      <c r="D1418" s="112" t="str">
        <f>_xlfn.XLOOKUP(Table13[[#This Row],[Service]],Validation!$A$2:$A$14,Validation!$B$2:$B$14,"",0,1)</f>
        <v/>
      </c>
      <c r="E1418" s="112"/>
      <c r="F1418" s="113"/>
      <c r="G1418" s="114"/>
      <c r="H1418" s="115"/>
      <c r="I1418" s="112"/>
      <c r="J1418" s="112"/>
      <c r="K1418" s="112"/>
      <c r="L1418" s="114">
        <f>Table13[[#This Row],[Per Unit Price]]*MAX(1,Table13[[#This Row],[Qty of Units]])*MAX(1,Table13[[#This Row],['#NCMs Served / FTEs Employed]])*MAX(1,Table13[[#This Row],[Duration of Service]])</f>
        <v>0</v>
      </c>
      <c r="M1418" s="112"/>
      <c r="N1418" s="114"/>
    </row>
    <row r="1419" spans="1:14" x14ac:dyDescent="0.25">
      <c r="A1419" s="111"/>
      <c r="B1419" s="111"/>
      <c r="C1419" s="123"/>
      <c r="D1419" s="112" t="str">
        <f>_xlfn.XLOOKUP(Table13[[#This Row],[Service]],Validation!$A$2:$A$14,Validation!$B$2:$B$14,"",0,1)</f>
        <v/>
      </c>
      <c r="E1419" s="112"/>
      <c r="F1419" s="113"/>
      <c r="G1419" s="114"/>
      <c r="H1419" s="115"/>
      <c r="I1419" s="112"/>
      <c r="J1419" s="112"/>
      <c r="K1419" s="112"/>
      <c r="L1419" s="114">
        <f>Table13[[#This Row],[Per Unit Price]]*MAX(1,Table13[[#This Row],[Qty of Units]])*MAX(1,Table13[[#This Row],['#NCMs Served / FTEs Employed]])*MAX(1,Table13[[#This Row],[Duration of Service]])</f>
        <v>0</v>
      </c>
      <c r="M1419" s="112"/>
      <c r="N1419" s="114"/>
    </row>
    <row r="1420" spans="1:14" x14ac:dyDescent="0.25">
      <c r="A1420" s="111"/>
      <c r="B1420" s="111"/>
      <c r="C1420" s="123"/>
      <c r="D1420" s="112" t="str">
        <f>_xlfn.XLOOKUP(Table13[[#This Row],[Service]],Validation!$A$2:$A$14,Validation!$B$2:$B$14,"",0,1)</f>
        <v/>
      </c>
      <c r="E1420" s="112"/>
      <c r="F1420" s="113"/>
      <c r="G1420" s="114"/>
      <c r="H1420" s="115"/>
      <c r="I1420" s="112"/>
      <c r="J1420" s="112"/>
      <c r="K1420" s="112"/>
      <c r="L1420" s="114">
        <f>Table13[[#This Row],[Per Unit Price]]*MAX(1,Table13[[#This Row],[Qty of Units]])*MAX(1,Table13[[#This Row],['#NCMs Served / FTEs Employed]])*MAX(1,Table13[[#This Row],[Duration of Service]])</f>
        <v>0</v>
      </c>
      <c r="M1420" s="112"/>
      <c r="N1420" s="114"/>
    </row>
    <row r="1421" spans="1:14" x14ac:dyDescent="0.25">
      <c r="A1421" s="111"/>
      <c r="B1421" s="111"/>
      <c r="C1421" s="123"/>
      <c r="D1421" s="112" t="str">
        <f>_xlfn.XLOOKUP(Table13[[#This Row],[Service]],Validation!$A$2:$A$14,Validation!$B$2:$B$14,"",0,1)</f>
        <v/>
      </c>
      <c r="E1421" s="112"/>
      <c r="F1421" s="113"/>
      <c r="G1421" s="114"/>
      <c r="H1421" s="115"/>
      <c r="I1421" s="112"/>
      <c r="J1421" s="112"/>
      <c r="K1421" s="112"/>
      <c r="L1421" s="114">
        <f>Table13[[#This Row],[Per Unit Price]]*MAX(1,Table13[[#This Row],[Qty of Units]])*MAX(1,Table13[[#This Row],['#NCMs Served / FTEs Employed]])*MAX(1,Table13[[#This Row],[Duration of Service]])</f>
        <v>0</v>
      </c>
      <c r="M1421" s="112"/>
      <c r="N1421" s="114"/>
    </row>
    <row r="1422" spans="1:14" x14ac:dyDescent="0.25">
      <c r="A1422" s="111"/>
      <c r="B1422" s="111"/>
      <c r="C1422" s="123"/>
      <c r="D1422" s="112" t="str">
        <f>_xlfn.XLOOKUP(Table13[[#This Row],[Service]],Validation!$A$2:$A$14,Validation!$B$2:$B$14,"",0,1)</f>
        <v/>
      </c>
      <c r="E1422" s="112"/>
      <c r="F1422" s="113"/>
      <c r="G1422" s="114"/>
      <c r="H1422" s="115"/>
      <c r="I1422" s="112"/>
      <c r="J1422" s="112"/>
      <c r="K1422" s="112"/>
      <c r="L1422" s="114">
        <f>Table13[[#This Row],[Per Unit Price]]*MAX(1,Table13[[#This Row],[Qty of Units]])*MAX(1,Table13[[#This Row],['#NCMs Served / FTEs Employed]])*MAX(1,Table13[[#This Row],[Duration of Service]])</f>
        <v>0</v>
      </c>
      <c r="M1422" s="112"/>
      <c r="N1422" s="114"/>
    </row>
    <row r="1423" spans="1:14" x14ac:dyDescent="0.25">
      <c r="A1423" s="111"/>
      <c r="B1423" s="111"/>
      <c r="C1423" s="123"/>
      <c r="D1423" s="112" t="str">
        <f>_xlfn.XLOOKUP(Table13[[#This Row],[Service]],Validation!$A$2:$A$14,Validation!$B$2:$B$14,"",0,1)</f>
        <v/>
      </c>
      <c r="E1423" s="112"/>
      <c r="F1423" s="113"/>
      <c r="G1423" s="114"/>
      <c r="H1423" s="115"/>
      <c r="I1423" s="112"/>
      <c r="J1423" s="112"/>
      <c r="K1423" s="112"/>
      <c r="L1423" s="114">
        <f>Table13[[#This Row],[Per Unit Price]]*MAX(1,Table13[[#This Row],[Qty of Units]])*MAX(1,Table13[[#This Row],['#NCMs Served / FTEs Employed]])*MAX(1,Table13[[#This Row],[Duration of Service]])</f>
        <v>0</v>
      </c>
      <c r="M1423" s="112"/>
      <c r="N1423" s="114"/>
    </row>
    <row r="1424" spans="1:14" x14ac:dyDescent="0.25">
      <c r="A1424" s="111"/>
      <c r="B1424" s="111"/>
      <c r="C1424" s="123"/>
      <c r="D1424" s="112" t="str">
        <f>_xlfn.XLOOKUP(Table13[[#This Row],[Service]],Validation!$A$2:$A$14,Validation!$B$2:$B$14,"",0,1)</f>
        <v/>
      </c>
      <c r="E1424" s="112"/>
      <c r="F1424" s="113"/>
      <c r="G1424" s="114"/>
      <c r="H1424" s="115"/>
      <c r="I1424" s="112"/>
      <c r="J1424" s="112"/>
      <c r="K1424" s="112"/>
      <c r="L1424" s="114">
        <f>Table13[[#This Row],[Per Unit Price]]*MAX(1,Table13[[#This Row],[Qty of Units]])*MAX(1,Table13[[#This Row],['#NCMs Served / FTEs Employed]])*MAX(1,Table13[[#This Row],[Duration of Service]])</f>
        <v>0</v>
      </c>
      <c r="M1424" s="112"/>
      <c r="N1424" s="114"/>
    </row>
    <row r="1425" spans="1:14" x14ac:dyDescent="0.25">
      <c r="A1425" s="111"/>
      <c r="B1425" s="111"/>
      <c r="C1425" s="123"/>
      <c r="D1425" s="112" t="str">
        <f>_xlfn.XLOOKUP(Table13[[#This Row],[Service]],Validation!$A$2:$A$14,Validation!$B$2:$B$14,"",0,1)</f>
        <v/>
      </c>
      <c r="E1425" s="112"/>
      <c r="F1425" s="113"/>
      <c r="G1425" s="114"/>
      <c r="H1425" s="115"/>
      <c r="I1425" s="112"/>
      <c r="J1425" s="112"/>
      <c r="K1425" s="112"/>
      <c r="L1425" s="114">
        <f>Table13[[#This Row],[Per Unit Price]]*MAX(1,Table13[[#This Row],[Qty of Units]])*MAX(1,Table13[[#This Row],['#NCMs Served / FTEs Employed]])*MAX(1,Table13[[#This Row],[Duration of Service]])</f>
        <v>0</v>
      </c>
      <c r="M1425" s="112"/>
      <c r="N1425" s="114"/>
    </row>
    <row r="1426" spans="1:14" x14ac:dyDescent="0.25">
      <c r="A1426" s="111"/>
      <c r="B1426" s="111"/>
      <c r="C1426" s="123"/>
      <c r="D1426" s="112" t="str">
        <f>_xlfn.XLOOKUP(Table13[[#This Row],[Service]],Validation!$A$2:$A$14,Validation!$B$2:$B$14,"",0,1)</f>
        <v/>
      </c>
      <c r="E1426" s="112"/>
      <c r="F1426" s="113"/>
      <c r="G1426" s="114"/>
      <c r="H1426" s="115"/>
      <c r="I1426" s="112"/>
      <c r="J1426" s="112"/>
      <c r="K1426" s="112"/>
      <c r="L1426" s="114">
        <f>Table13[[#This Row],[Per Unit Price]]*MAX(1,Table13[[#This Row],[Qty of Units]])*MAX(1,Table13[[#This Row],['#NCMs Served / FTEs Employed]])*MAX(1,Table13[[#This Row],[Duration of Service]])</f>
        <v>0</v>
      </c>
      <c r="M1426" s="112"/>
      <c r="N1426" s="114"/>
    </row>
    <row r="1427" spans="1:14" x14ac:dyDescent="0.25">
      <c r="A1427" s="111"/>
      <c r="B1427" s="111"/>
      <c r="C1427" s="123"/>
      <c r="D1427" s="112" t="str">
        <f>_xlfn.XLOOKUP(Table13[[#This Row],[Service]],Validation!$A$2:$A$14,Validation!$B$2:$B$14,"",0,1)</f>
        <v/>
      </c>
      <c r="E1427" s="112"/>
      <c r="F1427" s="113"/>
      <c r="G1427" s="114"/>
      <c r="H1427" s="115"/>
      <c r="I1427" s="112"/>
      <c r="J1427" s="112"/>
      <c r="K1427" s="112"/>
      <c r="L1427" s="114">
        <f>Table13[[#This Row],[Per Unit Price]]*MAX(1,Table13[[#This Row],[Qty of Units]])*MAX(1,Table13[[#This Row],['#NCMs Served / FTEs Employed]])*MAX(1,Table13[[#This Row],[Duration of Service]])</f>
        <v>0</v>
      </c>
      <c r="M1427" s="112"/>
      <c r="N1427" s="114"/>
    </row>
    <row r="1428" spans="1:14" x14ac:dyDescent="0.25">
      <c r="A1428" s="111"/>
      <c r="B1428" s="111"/>
      <c r="C1428" s="123"/>
      <c r="D1428" s="112" t="str">
        <f>_xlfn.XLOOKUP(Table13[[#This Row],[Service]],Validation!$A$2:$A$14,Validation!$B$2:$B$14,"",0,1)</f>
        <v/>
      </c>
      <c r="E1428" s="112"/>
      <c r="F1428" s="113"/>
      <c r="G1428" s="114"/>
      <c r="H1428" s="115"/>
      <c r="I1428" s="112"/>
      <c r="J1428" s="112"/>
      <c r="K1428" s="112"/>
      <c r="L1428" s="114">
        <f>Table13[[#This Row],[Per Unit Price]]*MAX(1,Table13[[#This Row],[Qty of Units]])*MAX(1,Table13[[#This Row],['#NCMs Served / FTEs Employed]])*MAX(1,Table13[[#This Row],[Duration of Service]])</f>
        <v>0</v>
      </c>
      <c r="M1428" s="112"/>
      <c r="N1428" s="114"/>
    </row>
    <row r="1429" spans="1:14" x14ac:dyDescent="0.25">
      <c r="A1429" s="111"/>
      <c r="B1429" s="111"/>
      <c r="C1429" s="123"/>
      <c r="D1429" s="112" t="str">
        <f>_xlfn.XLOOKUP(Table13[[#This Row],[Service]],Validation!$A$2:$A$14,Validation!$B$2:$B$14,"",0,1)</f>
        <v/>
      </c>
      <c r="E1429" s="112"/>
      <c r="F1429" s="113"/>
      <c r="G1429" s="114"/>
      <c r="H1429" s="115"/>
      <c r="I1429" s="112"/>
      <c r="J1429" s="112"/>
      <c r="K1429" s="112"/>
      <c r="L1429" s="114">
        <f>Table13[[#This Row],[Per Unit Price]]*MAX(1,Table13[[#This Row],[Qty of Units]])*MAX(1,Table13[[#This Row],['#NCMs Served / FTEs Employed]])*MAX(1,Table13[[#This Row],[Duration of Service]])</f>
        <v>0</v>
      </c>
      <c r="M1429" s="112"/>
      <c r="N1429" s="114"/>
    </row>
    <row r="1430" spans="1:14" x14ac:dyDescent="0.25">
      <c r="A1430" s="111"/>
      <c r="B1430" s="111"/>
      <c r="C1430" s="123"/>
      <c r="D1430" s="112" t="str">
        <f>_xlfn.XLOOKUP(Table13[[#This Row],[Service]],Validation!$A$2:$A$14,Validation!$B$2:$B$14,"",0,1)</f>
        <v/>
      </c>
      <c r="E1430" s="112"/>
      <c r="F1430" s="113"/>
      <c r="G1430" s="114"/>
      <c r="H1430" s="115"/>
      <c r="I1430" s="112"/>
      <c r="J1430" s="112"/>
      <c r="K1430" s="112"/>
      <c r="L1430" s="114">
        <f>Table13[[#This Row],[Per Unit Price]]*MAX(1,Table13[[#This Row],[Qty of Units]])*MAX(1,Table13[[#This Row],['#NCMs Served / FTEs Employed]])*MAX(1,Table13[[#This Row],[Duration of Service]])</f>
        <v>0</v>
      </c>
      <c r="M1430" s="112"/>
      <c r="N1430" s="114"/>
    </row>
    <row r="1431" spans="1:14" x14ac:dyDescent="0.25">
      <c r="A1431" s="111"/>
      <c r="B1431" s="111"/>
      <c r="C1431" s="123"/>
      <c r="D1431" s="112" t="str">
        <f>_xlfn.XLOOKUP(Table13[[#This Row],[Service]],Validation!$A$2:$A$14,Validation!$B$2:$B$14,"",0,1)</f>
        <v/>
      </c>
      <c r="E1431" s="112"/>
      <c r="F1431" s="113"/>
      <c r="G1431" s="114"/>
      <c r="H1431" s="115"/>
      <c r="I1431" s="112"/>
      <c r="J1431" s="112"/>
      <c r="K1431" s="112"/>
      <c r="L1431" s="114">
        <f>Table13[[#This Row],[Per Unit Price]]*MAX(1,Table13[[#This Row],[Qty of Units]])*MAX(1,Table13[[#This Row],['#NCMs Served / FTEs Employed]])*MAX(1,Table13[[#This Row],[Duration of Service]])</f>
        <v>0</v>
      </c>
      <c r="M1431" s="112"/>
      <c r="N1431" s="114"/>
    </row>
    <row r="1432" spans="1:14" x14ac:dyDescent="0.25">
      <c r="A1432" s="111"/>
      <c r="B1432" s="111"/>
      <c r="C1432" s="123"/>
      <c r="D1432" s="112" t="str">
        <f>_xlfn.XLOOKUP(Table13[[#This Row],[Service]],Validation!$A$2:$A$14,Validation!$B$2:$B$14,"",0,1)</f>
        <v/>
      </c>
      <c r="E1432" s="112"/>
      <c r="F1432" s="113"/>
      <c r="G1432" s="114"/>
      <c r="H1432" s="115"/>
      <c r="I1432" s="112"/>
      <c r="J1432" s="112"/>
      <c r="K1432" s="112"/>
      <c r="L1432" s="114">
        <f>Table13[[#This Row],[Per Unit Price]]*MAX(1,Table13[[#This Row],[Qty of Units]])*MAX(1,Table13[[#This Row],['#NCMs Served / FTEs Employed]])*MAX(1,Table13[[#This Row],[Duration of Service]])</f>
        <v>0</v>
      </c>
      <c r="M1432" s="112"/>
      <c r="N1432" s="114"/>
    </row>
    <row r="1433" spans="1:14" x14ac:dyDescent="0.25">
      <c r="A1433" s="111"/>
      <c r="B1433" s="111"/>
      <c r="C1433" s="123"/>
      <c r="D1433" s="112" t="str">
        <f>_xlfn.XLOOKUP(Table13[[#This Row],[Service]],Validation!$A$2:$A$14,Validation!$B$2:$B$14,"",0,1)</f>
        <v/>
      </c>
      <c r="E1433" s="112"/>
      <c r="F1433" s="113"/>
      <c r="G1433" s="114"/>
      <c r="H1433" s="115"/>
      <c r="I1433" s="112"/>
      <c r="J1433" s="112"/>
      <c r="K1433" s="112"/>
      <c r="L1433" s="114">
        <f>Table13[[#This Row],[Per Unit Price]]*MAX(1,Table13[[#This Row],[Qty of Units]])*MAX(1,Table13[[#This Row],['#NCMs Served / FTEs Employed]])*MAX(1,Table13[[#This Row],[Duration of Service]])</f>
        <v>0</v>
      </c>
      <c r="M1433" s="112"/>
      <c r="N1433" s="114"/>
    </row>
    <row r="1434" spans="1:14" x14ac:dyDescent="0.25">
      <c r="A1434" s="111"/>
      <c r="B1434" s="111"/>
      <c r="C1434" s="123"/>
      <c r="D1434" s="112" t="str">
        <f>_xlfn.XLOOKUP(Table13[[#This Row],[Service]],Validation!$A$2:$A$14,Validation!$B$2:$B$14,"",0,1)</f>
        <v/>
      </c>
      <c r="E1434" s="112"/>
      <c r="F1434" s="113"/>
      <c r="G1434" s="114"/>
      <c r="H1434" s="115"/>
      <c r="I1434" s="112"/>
      <c r="J1434" s="112"/>
      <c r="K1434" s="112"/>
      <c r="L1434" s="114">
        <f>Table13[[#This Row],[Per Unit Price]]*MAX(1,Table13[[#This Row],[Qty of Units]])*MAX(1,Table13[[#This Row],['#NCMs Served / FTEs Employed]])*MAX(1,Table13[[#This Row],[Duration of Service]])</f>
        <v>0</v>
      </c>
      <c r="M1434" s="112"/>
      <c r="N1434" s="114"/>
    </row>
    <row r="1435" spans="1:14" x14ac:dyDescent="0.25">
      <c r="A1435" s="111"/>
      <c r="B1435" s="111"/>
      <c r="C1435" s="123"/>
      <c r="D1435" s="112" t="str">
        <f>_xlfn.XLOOKUP(Table13[[#This Row],[Service]],Validation!$A$2:$A$14,Validation!$B$2:$B$14,"",0,1)</f>
        <v/>
      </c>
      <c r="E1435" s="112"/>
      <c r="F1435" s="113"/>
      <c r="G1435" s="114"/>
      <c r="H1435" s="115"/>
      <c r="I1435" s="112"/>
      <c r="J1435" s="112"/>
      <c r="K1435" s="112"/>
      <c r="L1435" s="114">
        <f>Table13[[#This Row],[Per Unit Price]]*MAX(1,Table13[[#This Row],[Qty of Units]])*MAX(1,Table13[[#This Row],['#NCMs Served / FTEs Employed]])*MAX(1,Table13[[#This Row],[Duration of Service]])</f>
        <v>0</v>
      </c>
      <c r="M1435" s="112"/>
      <c r="N1435" s="114"/>
    </row>
    <row r="1436" spans="1:14" x14ac:dyDescent="0.25">
      <c r="A1436" s="111"/>
      <c r="B1436" s="111"/>
      <c r="C1436" s="123"/>
      <c r="D1436" s="112" t="str">
        <f>_xlfn.XLOOKUP(Table13[[#This Row],[Service]],Validation!$A$2:$A$14,Validation!$B$2:$B$14,"",0,1)</f>
        <v/>
      </c>
      <c r="E1436" s="112"/>
      <c r="F1436" s="113"/>
      <c r="G1436" s="114"/>
      <c r="H1436" s="115"/>
      <c r="I1436" s="112"/>
      <c r="J1436" s="112"/>
      <c r="K1436" s="112"/>
      <c r="L1436" s="114">
        <f>Table13[[#This Row],[Per Unit Price]]*MAX(1,Table13[[#This Row],[Qty of Units]])*MAX(1,Table13[[#This Row],['#NCMs Served / FTEs Employed]])*MAX(1,Table13[[#This Row],[Duration of Service]])</f>
        <v>0</v>
      </c>
      <c r="M1436" s="112"/>
      <c r="N1436" s="114"/>
    </row>
    <row r="1437" spans="1:14" x14ac:dyDescent="0.25">
      <c r="A1437" s="111"/>
      <c r="B1437" s="111"/>
      <c r="C1437" s="123"/>
      <c r="D1437" s="112" t="str">
        <f>_xlfn.XLOOKUP(Table13[[#This Row],[Service]],Validation!$A$2:$A$14,Validation!$B$2:$B$14,"",0,1)</f>
        <v/>
      </c>
      <c r="E1437" s="112"/>
      <c r="F1437" s="113"/>
      <c r="G1437" s="114"/>
      <c r="H1437" s="115"/>
      <c r="I1437" s="112"/>
      <c r="J1437" s="112"/>
      <c r="K1437" s="112"/>
      <c r="L1437" s="114">
        <f>Table13[[#This Row],[Per Unit Price]]*MAX(1,Table13[[#This Row],[Qty of Units]])*MAX(1,Table13[[#This Row],['#NCMs Served / FTEs Employed]])*MAX(1,Table13[[#This Row],[Duration of Service]])</f>
        <v>0</v>
      </c>
      <c r="M1437" s="112"/>
      <c r="N1437" s="114"/>
    </row>
    <row r="1438" spans="1:14" x14ac:dyDescent="0.25">
      <c r="A1438" s="111"/>
      <c r="B1438" s="111"/>
      <c r="C1438" s="123"/>
      <c r="D1438" s="112" t="str">
        <f>_xlfn.XLOOKUP(Table13[[#This Row],[Service]],Validation!$A$2:$A$14,Validation!$B$2:$B$14,"",0,1)</f>
        <v/>
      </c>
      <c r="E1438" s="112"/>
      <c r="F1438" s="113"/>
      <c r="G1438" s="114"/>
      <c r="H1438" s="115"/>
      <c r="I1438" s="112"/>
      <c r="J1438" s="112"/>
      <c r="K1438" s="112"/>
      <c r="L1438" s="114">
        <f>Table13[[#This Row],[Per Unit Price]]*MAX(1,Table13[[#This Row],[Qty of Units]])*MAX(1,Table13[[#This Row],['#NCMs Served / FTEs Employed]])*MAX(1,Table13[[#This Row],[Duration of Service]])</f>
        <v>0</v>
      </c>
      <c r="M1438" s="112"/>
      <c r="N1438" s="114"/>
    </row>
    <row r="1439" spans="1:14" x14ac:dyDescent="0.25">
      <c r="A1439" s="111"/>
      <c r="B1439" s="111"/>
      <c r="C1439" s="123"/>
      <c r="D1439" s="112" t="str">
        <f>_xlfn.XLOOKUP(Table13[[#This Row],[Service]],Validation!$A$2:$A$14,Validation!$B$2:$B$14,"",0,1)</f>
        <v/>
      </c>
      <c r="E1439" s="112"/>
      <c r="F1439" s="113"/>
      <c r="G1439" s="114"/>
      <c r="H1439" s="115"/>
      <c r="I1439" s="112"/>
      <c r="J1439" s="112"/>
      <c r="K1439" s="112"/>
      <c r="L1439" s="114">
        <f>Table13[[#This Row],[Per Unit Price]]*MAX(1,Table13[[#This Row],[Qty of Units]])*MAX(1,Table13[[#This Row],['#NCMs Served / FTEs Employed]])*MAX(1,Table13[[#This Row],[Duration of Service]])</f>
        <v>0</v>
      </c>
      <c r="M1439" s="112"/>
      <c r="N1439" s="114"/>
    </row>
    <row r="1440" spans="1:14" x14ac:dyDescent="0.25">
      <c r="A1440" s="111"/>
      <c r="B1440" s="111"/>
      <c r="C1440" s="123"/>
      <c r="D1440" s="112" t="str">
        <f>_xlfn.XLOOKUP(Table13[[#This Row],[Service]],Validation!$A$2:$A$14,Validation!$B$2:$B$14,"",0,1)</f>
        <v/>
      </c>
      <c r="E1440" s="112"/>
      <c r="F1440" s="113"/>
      <c r="G1440" s="114"/>
      <c r="H1440" s="115"/>
      <c r="I1440" s="112"/>
      <c r="J1440" s="112"/>
      <c r="K1440" s="112"/>
      <c r="L1440" s="114">
        <f>Table13[[#This Row],[Per Unit Price]]*MAX(1,Table13[[#This Row],[Qty of Units]])*MAX(1,Table13[[#This Row],['#NCMs Served / FTEs Employed]])*MAX(1,Table13[[#This Row],[Duration of Service]])</f>
        <v>0</v>
      </c>
      <c r="M1440" s="112"/>
      <c r="N1440" s="114"/>
    </row>
    <row r="1441" spans="1:14" x14ac:dyDescent="0.25">
      <c r="A1441" s="111"/>
      <c r="B1441" s="111"/>
      <c r="C1441" s="123"/>
      <c r="D1441" s="112" t="str">
        <f>_xlfn.XLOOKUP(Table13[[#This Row],[Service]],Validation!$A$2:$A$14,Validation!$B$2:$B$14,"",0,1)</f>
        <v/>
      </c>
      <c r="E1441" s="112"/>
      <c r="F1441" s="113"/>
      <c r="G1441" s="114"/>
      <c r="H1441" s="115"/>
      <c r="I1441" s="112"/>
      <c r="J1441" s="112"/>
      <c r="K1441" s="112"/>
      <c r="L1441" s="114">
        <f>Table13[[#This Row],[Per Unit Price]]*MAX(1,Table13[[#This Row],[Qty of Units]])*MAX(1,Table13[[#This Row],['#NCMs Served / FTEs Employed]])*MAX(1,Table13[[#This Row],[Duration of Service]])</f>
        <v>0</v>
      </c>
      <c r="M1441" s="112"/>
      <c r="N1441" s="114"/>
    </row>
    <row r="1442" spans="1:14" x14ac:dyDescent="0.25">
      <c r="A1442" s="111"/>
      <c r="B1442" s="111"/>
      <c r="C1442" s="123"/>
      <c r="D1442" s="112" t="str">
        <f>_xlfn.XLOOKUP(Table13[[#This Row],[Service]],Validation!$A$2:$A$14,Validation!$B$2:$B$14,"",0,1)</f>
        <v/>
      </c>
      <c r="E1442" s="112"/>
      <c r="F1442" s="113"/>
      <c r="G1442" s="114"/>
      <c r="H1442" s="115"/>
      <c r="I1442" s="112"/>
      <c r="J1442" s="112"/>
      <c r="K1442" s="112"/>
      <c r="L1442" s="114">
        <f>Table13[[#This Row],[Per Unit Price]]*MAX(1,Table13[[#This Row],[Qty of Units]])*MAX(1,Table13[[#This Row],['#NCMs Served / FTEs Employed]])*MAX(1,Table13[[#This Row],[Duration of Service]])</f>
        <v>0</v>
      </c>
      <c r="M1442" s="112"/>
      <c r="N1442" s="114"/>
    </row>
    <row r="1443" spans="1:14" x14ac:dyDescent="0.25">
      <c r="A1443" s="111"/>
      <c r="B1443" s="111"/>
      <c r="C1443" s="123"/>
      <c r="D1443" s="112" t="str">
        <f>_xlfn.XLOOKUP(Table13[[#This Row],[Service]],Validation!$A$2:$A$14,Validation!$B$2:$B$14,"",0,1)</f>
        <v/>
      </c>
      <c r="E1443" s="112"/>
      <c r="F1443" s="113"/>
      <c r="G1443" s="114"/>
      <c r="H1443" s="115"/>
      <c r="I1443" s="112"/>
      <c r="J1443" s="112"/>
      <c r="K1443" s="112"/>
      <c r="L1443" s="114">
        <f>Table13[[#This Row],[Per Unit Price]]*MAX(1,Table13[[#This Row],[Qty of Units]])*MAX(1,Table13[[#This Row],['#NCMs Served / FTEs Employed]])*MAX(1,Table13[[#This Row],[Duration of Service]])</f>
        <v>0</v>
      </c>
      <c r="M1443" s="112"/>
      <c r="N1443" s="114"/>
    </row>
    <row r="1444" spans="1:14" x14ac:dyDescent="0.25">
      <c r="A1444" s="111"/>
      <c r="B1444" s="111"/>
      <c r="C1444" s="123"/>
      <c r="D1444" s="112" t="str">
        <f>_xlfn.XLOOKUP(Table13[[#This Row],[Service]],Validation!$A$2:$A$14,Validation!$B$2:$B$14,"",0,1)</f>
        <v/>
      </c>
      <c r="E1444" s="112"/>
      <c r="F1444" s="113"/>
      <c r="G1444" s="114"/>
      <c r="H1444" s="115"/>
      <c r="I1444" s="112"/>
      <c r="J1444" s="112"/>
      <c r="K1444" s="112"/>
      <c r="L1444" s="114">
        <f>Table13[[#This Row],[Per Unit Price]]*MAX(1,Table13[[#This Row],[Qty of Units]])*MAX(1,Table13[[#This Row],['#NCMs Served / FTEs Employed]])*MAX(1,Table13[[#This Row],[Duration of Service]])</f>
        <v>0</v>
      </c>
      <c r="M1444" s="112"/>
      <c r="N1444" s="114"/>
    </row>
    <row r="1445" spans="1:14" x14ac:dyDescent="0.25">
      <c r="A1445" s="111"/>
      <c r="B1445" s="111"/>
      <c r="C1445" s="123"/>
      <c r="D1445" s="112" t="str">
        <f>_xlfn.XLOOKUP(Table13[[#This Row],[Service]],Validation!$A$2:$A$14,Validation!$B$2:$B$14,"",0,1)</f>
        <v/>
      </c>
      <c r="E1445" s="112"/>
      <c r="F1445" s="113"/>
      <c r="G1445" s="114"/>
      <c r="H1445" s="115"/>
      <c r="I1445" s="112"/>
      <c r="J1445" s="112"/>
      <c r="K1445" s="112"/>
      <c r="L1445" s="114">
        <f>Table13[[#This Row],[Per Unit Price]]*MAX(1,Table13[[#This Row],[Qty of Units]])*MAX(1,Table13[[#This Row],['#NCMs Served / FTEs Employed]])*MAX(1,Table13[[#This Row],[Duration of Service]])</f>
        <v>0</v>
      </c>
      <c r="M1445" s="112"/>
      <c r="N1445" s="114"/>
    </row>
    <row r="1446" spans="1:14" x14ac:dyDescent="0.25">
      <c r="A1446" s="111"/>
      <c r="B1446" s="111"/>
      <c r="C1446" s="123"/>
      <c r="D1446" s="112" t="str">
        <f>_xlfn.XLOOKUP(Table13[[#This Row],[Service]],Validation!$A$2:$A$14,Validation!$B$2:$B$14,"",0,1)</f>
        <v/>
      </c>
      <c r="E1446" s="112"/>
      <c r="F1446" s="113"/>
      <c r="G1446" s="114"/>
      <c r="H1446" s="115"/>
      <c r="I1446" s="112"/>
      <c r="J1446" s="112"/>
      <c r="K1446" s="112"/>
      <c r="L1446" s="114">
        <f>Table13[[#This Row],[Per Unit Price]]*MAX(1,Table13[[#This Row],[Qty of Units]])*MAX(1,Table13[[#This Row],['#NCMs Served / FTEs Employed]])*MAX(1,Table13[[#This Row],[Duration of Service]])</f>
        <v>0</v>
      </c>
      <c r="M1446" s="112"/>
      <c r="N1446" s="114"/>
    </row>
    <row r="1447" spans="1:14" x14ac:dyDescent="0.25">
      <c r="A1447" s="111"/>
      <c r="B1447" s="111"/>
      <c r="C1447" s="123"/>
      <c r="D1447" s="112" t="str">
        <f>_xlfn.XLOOKUP(Table13[[#This Row],[Service]],Validation!$A$2:$A$14,Validation!$B$2:$B$14,"",0,1)</f>
        <v/>
      </c>
      <c r="E1447" s="112"/>
      <c r="F1447" s="113"/>
      <c r="G1447" s="114"/>
      <c r="H1447" s="115"/>
      <c r="I1447" s="112"/>
      <c r="J1447" s="112"/>
      <c r="K1447" s="112"/>
      <c r="L1447" s="114">
        <f>Table13[[#This Row],[Per Unit Price]]*MAX(1,Table13[[#This Row],[Qty of Units]])*MAX(1,Table13[[#This Row],['#NCMs Served / FTEs Employed]])*MAX(1,Table13[[#This Row],[Duration of Service]])</f>
        <v>0</v>
      </c>
      <c r="M1447" s="112"/>
      <c r="N1447" s="114"/>
    </row>
    <row r="1448" spans="1:14" x14ac:dyDescent="0.25">
      <c r="A1448" s="111"/>
      <c r="B1448" s="111"/>
      <c r="C1448" s="123"/>
      <c r="D1448" s="112" t="str">
        <f>_xlfn.XLOOKUP(Table13[[#This Row],[Service]],Validation!$A$2:$A$14,Validation!$B$2:$B$14,"",0,1)</f>
        <v/>
      </c>
      <c r="E1448" s="112"/>
      <c r="F1448" s="113"/>
      <c r="G1448" s="114"/>
      <c r="H1448" s="115"/>
      <c r="I1448" s="112"/>
      <c r="J1448" s="112"/>
      <c r="K1448" s="112"/>
      <c r="L1448" s="114">
        <f>Table13[[#This Row],[Per Unit Price]]*MAX(1,Table13[[#This Row],[Qty of Units]])*MAX(1,Table13[[#This Row],['#NCMs Served / FTEs Employed]])*MAX(1,Table13[[#This Row],[Duration of Service]])</f>
        <v>0</v>
      </c>
      <c r="M1448" s="112"/>
      <c r="N1448" s="114"/>
    </row>
    <row r="1449" spans="1:14" x14ac:dyDescent="0.25">
      <c r="A1449" s="111"/>
      <c r="B1449" s="111"/>
      <c r="C1449" s="123"/>
      <c r="D1449" s="112" t="str">
        <f>_xlfn.XLOOKUP(Table13[[#This Row],[Service]],Validation!$A$2:$A$14,Validation!$B$2:$B$14,"",0,1)</f>
        <v/>
      </c>
      <c r="E1449" s="112"/>
      <c r="F1449" s="113"/>
      <c r="G1449" s="114"/>
      <c r="H1449" s="115"/>
      <c r="I1449" s="112"/>
      <c r="J1449" s="112"/>
      <c r="K1449" s="112"/>
      <c r="L1449" s="114">
        <f>Table13[[#This Row],[Per Unit Price]]*MAX(1,Table13[[#This Row],[Qty of Units]])*MAX(1,Table13[[#This Row],['#NCMs Served / FTEs Employed]])*MAX(1,Table13[[#This Row],[Duration of Service]])</f>
        <v>0</v>
      </c>
      <c r="M1449" s="112"/>
      <c r="N1449" s="114"/>
    </row>
    <row r="1450" spans="1:14" x14ac:dyDescent="0.25">
      <c r="A1450" s="111"/>
      <c r="B1450" s="111"/>
      <c r="C1450" s="123"/>
      <c r="D1450" s="112" t="str">
        <f>_xlfn.XLOOKUP(Table13[[#This Row],[Service]],Validation!$A$2:$A$14,Validation!$B$2:$B$14,"",0,1)</f>
        <v/>
      </c>
      <c r="E1450" s="112"/>
      <c r="F1450" s="113"/>
      <c r="G1450" s="114"/>
      <c r="H1450" s="115"/>
      <c r="I1450" s="112"/>
      <c r="J1450" s="112"/>
      <c r="K1450" s="112"/>
      <c r="L1450" s="114">
        <f>Table13[[#This Row],[Per Unit Price]]*MAX(1,Table13[[#This Row],[Qty of Units]])*MAX(1,Table13[[#This Row],['#NCMs Served / FTEs Employed]])*MAX(1,Table13[[#This Row],[Duration of Service]])</f>
        <v>0</v>
      </c>
      <c r="M1450" s="112"/>
      <c r="N1450" s="114"/>
    </row>
    <row r="1451" spans="1:14" x14ac:dyDescent="0.25">
      <c r="A1451" s="111"/>
      <c r="B1451" s="111"/>
      <c r="C1451" s="123"/>
      <c r="D1451" s="112" t="str">
        <f>_xlfn.XLOOKUP(Table13[[#This Row],[Service]],Validation!$A$2:$A$14,Validation!$B$2:$B$14,"",0,1)</f>
        <v/>
      </c>
      <c r="E1451" s="112"/>
      <c r="F1451" s="113"/>
      <c r="G1451" s="114"/>
      <c r="H1451" s="115"/>
      <c r="I1451" s="112"/>
      <c r="J1451" s="112"/>
      <c r="K1451" s="112"/>
      <c r="L1451" s="114">
        <f>Table13[[#This Row],[Per Unit Price]]*MAX(1,Table13[[#This Row],[Qty of Units]])*MAX(1,Table13[[#This Row],['#NCMs Served / FTEs Employed]])*MAX(1,Table13[[#This Row],[Duration of Service]])</f>
        <v>0</v>
      </c>
      <c r="M1451" s="112"/>
      <c r="N1451" s="114"/>
    </row>
    <row r="1452" spans="1:14" x14ac:dyDescent="0.25">
      <c r="A1452" s="111"/>
      <c r="B1452" s="111"/>
      <c r="C1452" s="123"/>
      <c r="D1452" s="112" t="str">
        <f>_xlfn.XLOOKUP(Table13[[#This Row],[Service]],Validation!$A$2:$A$14,Validation!$B$2:$B$14,"",0,1)</f>
        <v/>
      </c>
      <c r="E1452" s="112"/>
      <c r="F1452" s="113"/>
      <c r="G1452" s="114"/>
      <c r="H1452" s="115"/>
      <c r="I1452" s="112"/>
      <c r="J1452" s="112"/>
      <c r="K1452" s="112"/>
      <c r="L1452" s="114">
        <f>Table13[[#This Row],[Per Unit Price]]*MAX(1,Table13[[#This Row],[Qty of Units]])*MAX(1,Table13[[#This Row],['#NCMs Served / FTEs Employed]])*MAX(1,Table13[[#This Row],[Duration of Service]])</f>
        <v>0</v>
      </c>
      <c r="M1452" s="112"/>
      <c r="N1452" s="114"/>
    </row>
    <row r="1453" spans="1:14" x14ac:dyDescent="0.25">
      <c r="A1453" s="111"/>
      <c r="B1453" s="111"/>
      <c r="C1453" s="123"/>
      <c r="D1453" s="112" t="str">
        <f>_xlfn.XLOOKUP(Table13[[#This Row],[Service]],Validation!$A$2:$A$14,Validation!$B$2:$B$14,"",0,1)</f>
        <v/>
      </c>
      <c r="E1453" s="112"/>
      <c r="F1453" s="113"/>
      <c r="G1453" s="114"/>
      <c r="H1453" s="115"/>
      <c r="I1453" s="112"/>
      <c r="J1453" s="112"/>
      <c r="K1453" s="112"/>
      <c r="L1453" s="114">
        <f>Table13[[#This Row],[Per Unit Price]]*MAX(1,Table13[[#This Row],[Qty of Units]])*MAX(1,Table13[[#This Row],['#NCMs Served / FTEs Employed]])*MAX(1,Table13[[#This Row],[Duration of Service]])</f>
        <v>0</v>
      </c>
      <c r="M1453" s="112"/>
      <c r="N1453" s="114"/>
    </row>
    <row r="1454" spans="1:14" x14ac:dyDescent="0.25">
      <c r="A1454" s="111"/>
      <c r="B1454" s="111"/>
      <c r="C1454" s="123"/>
      <c r="D1454" s="112" t="str">
        <f>_xlfn.XLOOKUP(Table13[[#This Row],[Service]],Validation!$A$2:$A$14,Validation!$B$2:$B$14,"",0,1)</f>
        <v/>
      </c>
      <c r="E1454" s="112"/>
      <c r="F1454" s="113"/>
      <c r="G1454" s="114"/>
      <c r="H1454" s="115"/>
      <c r="I1454" s="112"/>
      <c r="J1454" s="112"/>
      <c r="K1454" s="112"/>
      <c r="L1454" s="114">
        <f>Table13[[#This Row],[Per Unit Price]]*MAX(1,Table13[[#This Row],[Qty of Units]])*MAX(1,Table13[[#This Row],['#NCMs Served / FTEs Employed]])*MAX(1,Table13[[#This Row],[Duration of Service]])</f>
        <v>0</v>
      </c>
      <c r="M1454" s="112"/>
      <c r="N1454" s="114"/>
    </row>
    <row r="1455" spans="1:14" x14ac:dyDescent="0.25">
      <c r="A1455" s="111"/>
      <c r="B1455" s="111"/>
      <c r="C1455" s="123"/>
      <c r="D1455" s="112" t="str">
        <f>_xlfn.XLOOKUP(Table13[[#This Row],[Service]],Validation!$A$2:$A$14,Validation!$B$2:$B$14,"",0,1)</f>
        <v/>
      </c>
      <c r="E1455" s="112"/>
      <c r="F1455" s="113"/>
      <c r="G1455" s="114"/>
      <c r="H1455" s="115"/>
      <c r="I1455" s="112"/>
      <c r="J1455" s="112"/>
      <c r="K1455" s="112"/>
      <c r="L1455" s="114">
        <f>Table13[[#This Row],[Per Unit Price]]*MAX(1,Table13[[#This Row],[Qty of Units]])*MAX(1,Table13[[#This Row],['#NCMs Served / FTEs Employed]])*MAX(1,Table13[[#This Row],[Duration of Service]])</f>
        <v>0</v>
      </c>
      <c r="M1455" s="112"/>
      <c r="N1455" s="114"/>
    </row>
    <row r="1456" spans="1:14" x14ac:dyDescent="0.25">
      <c r="A1456" s="111"/>
      <c r="B1456" s="111"/>
      <c r="C1456" s="123"/>
      <c r="D1456" s="112" t="str">
        <f>_xlfn.XLOOKUP(Table13[[#This Row],[Service]],Validation!$A$2:$A$14,Validation!$B$2:$B$14,"",0,1)</f>
        <v/>
      </c>
      <c r="E1456" s="112"/>
      <c r="F1456" s="113"/>
      <c r="G1456" s="114"/>
      <c r="H1456" s="115"/>
      <c r="I1456" s="112"/>
      <c r="J1456" s="112"/>
      <c r="K1456" s="112"/>
      <c r="L1456" s="114">
        <f>Table13[[#This Row],[Per Unit Price]]*MAX(1,Table13[[#This Row],[Qty of Units]])*MAX(1,Table13[[#This Row],['#NCMs Served / FTEs Employed]])*MAX(1,Table13[[#This Row],[Duration of Service]])</f>
        <v>0</v>
      </c>
      <c r="M1456" s="112"/>
      <c r="N1456" s="114"/>
    </row>
    <row r="1457" spans="1:14" x14ac:dyDescent="0.25">
      <c r="A1457" s="111"/>
      <c r="B1457" s="111"/>
      <c r="C1457" s="123"/>
      <c r="D1457" s="112" t="str">
        <f>_xlfn.XLOOKUP(Table13[[#This Row],[Service]],Validation!$A$2:$A$14,Validation!$B$2:$B$14,"",0,1)</f>
        <v/>
      </c>
      <c r="E1457" s="112"/>
      <c r="F1457" s="113"/>
      <c r="G1457" s="114"/>
      <c r="H1457" s="115"/>
      <c r="I1457" s="112"/>
      <c r="J1457" s="112"/>
      <c r="K1457" s="112"/>
      <c r="L1457" s="114">
        <f>Table13[[#This Row],[Per Unit Price]]*MAX(1,Table13[[#This Row],[Qty of Units]])*MAX(1,Table13[[#This Row],['#NCMs Served / FTEs Employed]])*MAX(1,Table13[[#This Row],[Duration of Service]])</f>
        <v>0</v>
      </c>
      <c r="M1457" s="112"/>
      <c r="N1457" s="114"/>
    </row>
    <row r="1458" spans="1:14" x14ac:dyDescent="0.25">
      <c r="A1458" s="111"/>
      <c r="B1458" s="111"/>
      <c r="C1458" s="123"/>
      <c r="D1458" s="112" t="str">
        <f>_xlfn.XLOOKUP(Table13[[#This Row],[Service]],Validation!$A$2:$A$14,Validation!$B$2:$B$14,"",0,1)</f>
        <v/>
      </c>
      <c r="E1458" s="112"/>
      <c r="F1458" s="113"/>
      <c r="G1458" s="114"/>
      <c r="H1458" s="115"/>
      <c r="I1458" s="112"/>
      <c r="J1458" s="112"/>
      <c r="K1458" s="112"/>
      <c r="L1458" s="114">
        <f>Table13[[#This Row],[Per Unit Price]]*MAX(1,Table13[[#This Row],[Qty of Units]])*MAX(1,Table13[[#This Row],['#NCMs Served / FTEs Employed]])*MAX(1,Table13[[#This Row],[Duration of Service]])</f>
        <v>0</v>
      </c>
      <c r="M1458" s="112"/>
      <c r="N1458" s="114"/>
    </row>
    <row r="1459" spans="1:14" x14ac:dyDescent="0.25">
      <c r="A1459" s="111"/>
      <c r="B1459" s="111"/>
      <c r="C1459" s="123"/>
      <c r="D1459" s="112" t="str">
        <f>_xlfn.XLOOKUP(Table13[[#This Row],[Service]],Validation!$A$2:$A$14,Validation!$B$2:$B$14,"",0,1)</f>
        <v/>
      </c>
      <c r="E1459" s="112"/>
      <c r="F1459" s="113"/>
      <c r="G1459" s="114"/>
      <c r="H1459" s="115"/>
      <c r="I1459" s="112"/>
      <c r="J1459" s="112"/>
      <c r="K1459" s="112"/>
      <c r="L1459" s="114">
        <f>Table13[[#This Row],[Per Unit Price]]*MAX(1,Table13[[#This Row],[Qty of Units]])*MAX(1,Table13[[#This Row],['#NCMs Served / FTEs Employed]])*MAX(1,Table13[[#This Row],[Duration of Service]])</f>
        <v>0</v>
      </c>
      <c r="M1459" s="112"/>
      <c r="N1459" s="114"/>
    </row>
    <row r="1460" spans="1:14" x14ac:dyDescent="0.25">
      <c r="A1460" s="111"/>
      <c r="B1460" s="111"/>
      <c r="C1460" s="123"/>
      <c r="D1460" s="112" t="str">
        <f>_xlfn.XLOOKUP(Table13[[#This Row],[Service]],Validation!$A$2:$A$14,Validation!$B$2:$B$14,"",0,1)</f>
        <v/>
      </c>
      <c r="E1460" s="112"/>
      <c r="F1460" s="113"/>
      <c r="G1460" s="114"/>
      <c r="H1460" s="115"/>
      <c r="I1460" s="112"/>
      <c r="J1460" s="112"/>
      <c r="K1460" s="112"/>
      <c r="L1460" s="114">
        <f>Table13[[#This Row],[Per Unit Price]]*MAX(1,Table13[[#This Row],[Qty of Units]])*MAX(1,Table13[[#This Row],['#NCMs Served / FTEs Employed]])*MAX(1,Table13[[#This Row],[Duration of Service]])</f>
        <v>0</v>
      </c>
      <c r="M1460" s="112"/>
      <c r="N1460" s="114"/>
    </row>
    <row r="1461" spans="1:14" x14ac:dyDescent="0.25">
      <c r="A1461" s="111"/>
      <c r="B1461" s="111"/>
      <c r="C1461" s="123"/>
      <c r="D1461" s="112" t="str">
        <f>_xlfn.XLOOKUP(Table13[[#This Row],[Service]],Validation!$A$2:$A$14,Validation!$B$2:$B$14,"",0,1)</f>
        <v/>
      </c>
      <c r="E1461" s="112"/>
      <c r="F1461" s="113"/>
      <c r="G1461" s="114"/>
      <c r="H1461" s="115"/>
      <c r="I1461" s="112"/>
      <c r="J1461" s="112"/>
      <c r="K1461" s="112"/>
      <c r="L1461" s="114">
        <f>Table13[[#This Row],[Per Unit Price]]*MAX(1,Table13[[#This Row],[Qty of Units]])*MAX(1,Table13[[#This Row],['#NCMs Served / FTEs Employed]])*MAX(1,Table13[[#This Row],[Duration of Service]])</f>
        <v>0</v>
      </c>
      <c r="M1461" s="112"/>
      <c r="N1461" s="114"/>
    </row>
    <row r="1462" spans="1:14" x14ac:dyDescent="0.25">
      <c r="A1462" s="111"/>
      <c r="B1462" s="111"/>
      <c r="C1462" s="123"/>
      <c r="D1462" s="112" t="str">
        <f>_xlfn.XLOOKUP(Table13[[#This Row],[Service]],Validation!$A$2:$A$14,Validation!$B$2:$B$14,"",0,1)</f>
        <v/>
      </c>
      <c r="E1462" s="112"/>
      <c r="F1462" s="113"/>
      <c r="G1462" s="114"/>
      <c r="H1462" s="115"/>
      <c r="I1462" s="112"/>
      <c r="J1462" s="112"/>
      <c r="K1462" s="112"/>
      <c r="L1462" s="114">
        <f>Table13[[#This Row],[Per Unit Price]]*MAX(1,Table13[[#This Row],[Qty of Units]])*MAX(1,Table13[[#This Row],['#NCMs Served / FTEs Employed]])*MAX(1,Table13[[#This Row],[Duration of Service]])</f>
        <v>0</v>
      </c>
      <c r="M1462" s="112"/>
      <c r="N1462" s="114"/>
    </row>
    <row r="1463" spans="1:14" x14ac:dyDescent="0.25">
      <c r="A1463" s="111"/>
      <c r="B1463" s="111"/>
      <c r="C1463" s="123"/>
      <c r="D1463" s="112" t="str">
        <f>_xlfn.XLOOKUP(Table13[[#This Row],[Service]],Validation!$A$2:$A$14,Validation!$B$2:$B$14,"",0,1)</f>
        <v/>
      </c>
      <c r="E1463" s="112"/>
      <c r="F1463" s="113"/>
      <c r="G1463" s="114"/>
      <c r="H1463" s="115"/>
      <c r="I1463" s="112"/>
      <c r="J1463" s="112"/>
      <c r="K1463" s="112"/>
      <c r="L1463" s="114">
        <f>Table13[[#This Row],[Per Unit Price]]*MAX(1,Table13[[#This Row],[Qty of Units]])*MAX(1,Table13[[#This Row],['#NCMs Served / FTEs Employed]])*MAX(1,Table13[[#This Row],[Duration of Service]])</f>
        <v>0</v>
      </c>
      <c r="M1463" s="112"/>
      <c r="N1463" s="114"/>
    </row>
    <row r="1464" spans="1:14" x14ac:dyDescent="0.25">
      <c r="A1464" s="111"/>
      <c r="B1464" s="111"/>
      <c r="C1464" s="123"/>
      <c r="D1464" s="112" t="str">
        <f>_xlfn.XLOOKUP(Table13[[#This Row],[Service]],Validation!$A$2:$A$14,Validation!$B$2:$B$14,"",0,1)</f>
        <v/>
      </c>
      <c r="E1464" s="112"/>
      <c r="F1464" s="113"/>
      <c r="G1464" s="114"/>
      <c r="H1464" s="115"/>
      <c r="I1464" s="112"/>
      <c r="J1464" s="112"/>
      <c r="K1464" s="112"/>
      <c r="L1464" s="114">
        <f>Table13[[#This Row],[Per Unit Price]]*MAX(1,Table13[[#This Row],[Qty of Units]])*MAX(1,Table13[[#This Row],['#NCMs Served / FTEs Employed]])*MAX(1,Table13[[#This Row],[Duration of Service]])</f>
        <v>0</v>
      </c>
      <c r="M1464" s="112"/>
      <c r="N1464" s="114"/>
    </row>
    <row r="1465" spans="1:14" x14ac:dyDescent="0.25">
      <c r="A1465" s="111"/>
      <c r="B1465" s="111"/>
      <c r="C1465" s="123"/>
      <c r="D1465" s="112" t="str">
        <f>_xlfn.XLOOKUP(Table13[[#This Row],[Service]],Validation!$A$2:$A$14,Validation!$B$2:$B$14,"",0,1)</f>
        <v/>
      </c>
      <c r="E1465" s="112"/>
      <c r="F1465" s="113"/>
      <c r="G1465" s="114"/>
      <c r="H1465" s="115"/>
      <c r="I1465" s="112"/>
      <c r="J1465" s="112"/>
      <c r="K1465" s="112"/>
      <c r="L1465" s="114">
        <f>Table13[[#This Row],[Per Unit Price]]*MAX(1,Table13[[#This Row],[Qty of Units]])*MAX(1,Table13[[#This Row],['#NCMs Served / FTEs Employed]])*MAX(1,Table13[[#This Row],[Duration of Service]])</f>
        <v>0</v>
      </c>
      <c r="M1465" s="112"/>
      <c r="N1465" s="114"/>
    </row>
    <row r="1466" spans="1:14" x14ac:dyDescent="0.25">
      <c r="A1466" s="111"/>
      <c r="B1466" s="111"/>
      <c r="C1466" s="123"/>
      <c r="D1466" s="112" t="str">
        <f>_xlfn.XLOOKUP(Table13[[#This Row],[Service]],Validation!$A$2:$A$14,Validation!$B$2:$B$14,"",0,1)</f>
        <v/>
      </c>
      <c r="E1466" s="112"/>
      <c r="F1466" s="113"/>
      <c r="G1466" s="114"/>
      <c r="H1466" s="115"/>
      <c r="I1466" s="112"/>
      <c r="J1466" s="112"/>
      <c r="K1466" s="112"/>
      <c r="L1466" s="114">
        <f>Table13[[#This Row],[Per Unit Price]]*MAX(1,Table13[[#This Row],[Qty of Units]])*MAX(1,Table13[[#This Row],['#NCMs Served / FTEs Employed]])*MAX(1,Table13[[#This Row],[Duration of Service]])</f>
        <v>0</v>
      </c>
      <c r="M1466" s="112"/>
      <c r="N1466" s="114"/>
    </row>
    <row r="1467" spans="1:14" x14ac:dyDescent="0.25">
      <c r="A1467" s="111"/>
      <c r="B1467" s="111"/>
      <c r="C1467" s="123"/>
      <c r="D1467" s="112" t="str">
        <f>_xlfn.XLOOKUP(Table13[[#This Row],[Service]],Validation!$A$2:$A$14,Validation!$B$2:$B$14,"",0,1)</f>
        <v/>
      </c>
      <c r="E1467" s="112"/>
      <c r="F1467" s="113"/>
      <c r="G1467" s="114"/>
      <c r="H1467" s="115"/>
      <c r="I1467" s="112"/>
      <c r="J1467" s="112"/>
      <c r="K1467" s="112"/>
      <c r="L1467" s="114">
        <f>Table13[[#This Row],[Per Unit Price]]*MAX(1,Table13[[#This Row],[Qty of Units]])*MAX(1,Table13[[#This Row],['#NCMs Served / FTEs Employed]])*MAX(1,Table13[[#This Row],[Duration of Service]])</f>
        <v>0</v>
      </c>
      <c r="M1467" s="112"/>
      <c r="N1467" s="114"/>
    </row>
    <row r="1468" spans="1:14" x14ac:dyDescent="0.25">
      <c r="A1468" s="111"/>
      <c r="B1468" s="111"/>
      <c r="C1468" s="123"/>
      <c r="D1468" s="112" t="str">
        <f>_xlfn.XLOOKUP(Table13[[#This Row],[Service]],Validation!$A$2:$A$14,Validation!$B$2:$B$14,"",0,1)</f>
        <v/>
      </c>
      <c r="E1468" s="112"/>
      <c r="F1468" s="113"/>
      <c r="G1468" s="114"/>
      <c r="H1468" s="115"/>
      <c r="I1468" s="112"/>
      <c r="J1468" s="112"/>
      <c r="K1468" s="112"/>
      <c r="L1468" s="114">
        <f>Table13[[#This Row],[Per Unit Price]]*MAX(1,Table13[[#This Row],[Qty of Units]])*MAX(1,Table13[[#This Row],['#NCMs Served / FTEs Employed]])*MAX(1,Table13[[#This Row],[Duration of Service]])</f>
        <v>0</v>
      </c>
      <c r="M1468" s="112"/>
      <c r="N1468" s="114"/>
    </row>
    <row r="1469" spans="1:14" x14ac:dyDescent="0.25">
      <c r="A1469" s="111"/>
      <c r="B1469" s="111"/>
      <c r="C1469" s="123"/>
      <c r="D1469" s="112" t="str">
        <f>_xlfn.XLOOKUP(Table13[[#This Row],[Service]],Validation!$A$2:$A$14,Validation!$B$2:$B$14,"",0,1)</f>
        <v/>
      </c>
      <c r="E1469" s="112"/>
      <c r="F1469" s="113"/>
      <c r="G1469" s="114"/>
      <c r="H1469" s="115"/>
      <c r="I1469" s="112"/>
      <c r="J1469" s="112"/>
      <c r="K1469" s="112"/>
      <c r="L1469" s="114">
        <f>Table13[[#This Row],[Per Unit Price]]*MAX(1,Table13[[#This Row],[Qty of Units]])*MAX(1,Table13[[#This Row],['#NCMs Served / FTEs Employed]])*MAX(1,Table13[[#This Row],[Duration of Service]])</f>
        <v>0</v>
      </c>
      <c r="M1469" s="112"/>
      <c r="N1469" s="114"/>
    </row>
    <row r="1470" spans="1:14" x14ac:dyDescent="0.25">
      <c r="A1470" s="111"/>
      <c r="B1470" s="111"/>
      <c r="C1470" s="123"/>
      <c r="D1470" s="112" t="str">
        <f>_xlfn.XLOOKUP(Table13[[#This Row],[Service]],Validation!$A$2:$A$14,Validation!$B$2:$B$14,"",0,1)</f>
        <v/>
      </c>
      <c r="E1470" s="112"/>
      <c r="F1470" s="113"/>
      <c r="G1470" s="114"/>
      <c r="H1470" s="115"/>
      <c r="I1470" s="112"/>
      <c r="J1470" s="112"/>
      <c r="K1470" s="112"/>
      <c r="L1470" s="114">
        <f>Table13[[#This Row],[Per Unit Price]]*MAX(1,Table13[[#This Row],[Qty of Units]])*MAX(1,Table13[[#This Row],['#NCMs Served / FTEs Employed]])*MAX(1,Table13[[#This Row],[Duration of Service]])</f>
        <v>0</v>
      </c>
      <c r="M1470" s="112"/>
      <c r="N1470" s="114"/>
    </row>
    <row r="1471" spans="1:14" x14ac:dyDescent="0.25">
      <c r="A1471" s="111"/>
      <c r="B1471" s="111"/>
      <c r="C1471" s="123"/>
      <c r="D1471" s="112" t="str">
        <f>_xlfn.XLOOKUP(Table13[[#This Row],[Service]],Validation!$A$2:$A$14,Validation!$B$2:$B$14,"",0,1)</f>
        <v/>
      </c>
      <c r="E1471" s="112"/>
      <c r="F1471" s="113"/>
      <c r="G1471" s="114"/>
      <c r="H1471" s="115"/>
      <c r="I1471" s="112"/>
      <c r="J1471" s="112"/>
      <c r="K1471" s="112"/>
      <c r="L1471" s="114">
        <f>Table13[[#This Row],[Per Unit Price]]*MAX(1,Table13[[#This Row],[Qty of Units]])*MAX(1,Table13[[#This Row],['#NCMs Served / FTEs Employed]])*MAX(1,Table13[[#This Row],[Duration of Service]])</f>
        <v>0</v>
      </c>
      <c r="M1471" s="112"/>
      <c r="N1471" s="114"/>
    </row>
    <row r="1472" spans="1:14" x14ac:dyDescent="0.25">
      <c r="A1472" s="111"/>
      <c r="B1472" s="111"/>
      <c r="C1472" s="123"/>
      <c r="D1472" s="112" t="str">
        <f>_xlfn.XLOOKUP(Table13[[#This Row],[Service]],Validation!$A$2:$A$14,Validation!$B$2:$B$14,"",0,1)</f>
        <v/>
      </c>
      <c r="E1472" s="112"/>
      <c r="F1472" s="113"/>
      <c r="G1472" s="114"/>
      <c r="H1472" s="115"/>
      <c r="I1472" s="112"/>
      <c r="J1472" s="112"/>
      <c r="K1472" s="112"/>
      <c r="L1472" s="114">
        <f>Table13[[#This Row],[Per Unit Price]]*MAX(1,Table13[[#This Row],[Qty of Units]])*MAX(1,Table13[[#This Row],['#NCMs Served / FTEs Employed]])*MAX(1,Table13[[#This Row],[Duration of Service]])</f>
        <v>0</v>
      </c>
      <c r="M1472" s="112"/>
      <c r="N1472" s="114"/>
    </row>
    <row r="1473" spans="1:14" x14ac:dyDescent="0.25">
      <c r="A1473" s="111"/>
      <c r="B1473" s="111"/>
      <c r="C1473" s="123"/>
      <c r="D1473" s="112" t="str">
        <f>_xlfn.XLOOKUP(Table13[[#This Row],[Service]],Validation!$A$2:$A$14,Validation!$B$2:$B$14,"",0,1)</f>
        <v/>
      </c>
      <c r="E1473" s="112"/>
      <c r="F1473" s="113"/>
      <c r="G1473" s="114"/>
      <c r="H1473" s="115"/>
      <c r="I1473" s="112"/>
      <c r="J1473" s="112"/>
      <c r="K1473" s="112"/>
      <c r="L1473" s="114">
        <f>Table13[[#This Row],[Per Unit Price]]*MAX(1,Table13[[#This Row],[Qty of Units]])*MAX(1,Table13[[#This Row],['#NCMs Served / FTEs Employed]])*MAX(1,Table13[[#This Row],[Duration of Service]])</f>
        <v>0</v>
      </c>
      <c r="M1473" s="112"/>
      <c r="N1473" s="114"/>
    </row>
    <row r="1474" spans="1:14" x14ac:dyDescent="0.25">
      <c r="A1474" s="111"/>
      <c r="B1474" s="111"/>
      <c r="C1474" s="123"/>
      <c r="D1474" s="112" t="str">
        <f>_xlfn.XLOOKUP(Table13[[#This Row],[Service]],Validation!$A$2:$A$14,Validation!$B$2:$B$14,"",0,1)</f>
        <v/>
      </c>
      <c r="E1474" s="112"/>
      <c r="F1474" s="113"/>
      <c r="G1474" s="114"/>
      <c r="H1474" s="115"/>
      <c r="I1474" s="112"/>
      <c r="J1474" s="112"/>
      <c r="K1474" s="112"/>
      <c r="L1474" s="114">
        <f>Table13[[#This Row],[Per Unit Price]]*MAX(1,Table13[[#This Row],[Qty of Units]])*MAX(1,Table13[[#This Row],['#NCMs Served / FTEs Employed]])*MAX(1,Table13[[#This Row],[Duration of Service]])</f>
        <v>0</v>
      </c>
      <c r="M1474" s="112"/>
      <c r="N1474" s="114"/>
    </row>
    <row r="1475" spans="1:14" x14ac:dyDescent="0.25">
      <c r="A1475" s="111"/>
      <c r="B1475" s="111"/>
      <c r="C1475" s="123"/>
      <c r="D1475" s="112" t="str">
        <f>_xlfn.XLOOKUP(Table13[[#This Row],[Service]],Validation!$A$2:$A$14,Validation!$B$2:$B$14,"",0,1)</f>
        <v/>
      </c>
      <c r="E1475" s="112"/>
      <c r="F1475" s="113"/>
      <c r="G1475" s="114"/>
      <c r="H1475" s="115"/>
      <c r="I1475" s="112"/>
      <c r="J1475" s="112"/>
      <c r="K1475" s="112"/>
      <c r="L1475" s="114">
        <f>Table13[[#This Row],[Per Unit Price]]*MAX(1,Table13[[#This Row],[Qty of Units]])*MAX(1,Table13[[#This Row],['#NCMs Served / FTEs Employed]])*MAX(1,Table13[[#This Row],[Duration of Service]])</f>
        <v>0</v>
      </c>
      <c r="M1475" s="112"/>
      <c r="N1475" s="114"/>
    </row>
    <row r="1476" spans="1:14" x14ac:dyDescent="0.25">
      <c r="A1476" s="111"/>
      <c r="B1476" s="111"/>
      <c r="C1476" s="123"/>
      <c r="D1476" s="112" t="str">
        <f>_xlfn.XLOOKUP(Table13[[#This Row],[Service]],Validation!$A$2:$A$14,Validation!$B$2:$B$14,"",0,1)</f>
        <v/>
      </c>
      <c r="E1476" s="112"/>
      <c r="F1476" s="113"/>
      <c r="G1476" s="114"/>
      <c r="H1476" s="115"/>
      <c r="I1476" s="112"/>
      <c r="J1476" s="112"/>
      <c r="K1476" s="112"/>
      <c r="L1476" s="114">
        <f>Table13[[#This Row],[Per Unit Price]]*MAX(1,Table13[[#This Row],[Qty of Units]])*MAX(1,Table13[[#This Row],['#NCMs Served / FTEs Employed]])*MAX(1,Table13[[#This Row],[Duration of Service]])</f>
        <v>0</v>
      </c>
      <c r="M1476" s="112"/>
      <c r="N1476" s="114"/>
    </row>
    <row r="1477" spans="1:14" x14ac:dyDescent="0.25">
      <c r="A1477" s="111"/>
      <c r="B1477" s="111"/>
      <c r="C1477" s="123"/>
      <c r="D1477" s="112" t="str">
        <f>_xlfn.XLOOKUP(Table13[[#This Row],[Service]],Validation!$A$2:$A$14,Validation!$B$2:$B$14,"",0,1)</f>
        <v/>
      </c>
      <c r="E1477" s="112"/>
      <c r="F1477" s="113"/>
      <c r="G1477" s="114"/>
      <c r="H1477" s="115"/>
      <c r="I1477" s="112"/>
      <c r="J1477" s="112"/>
      <c r="K1477" s="112"/>
      <c r="L1477" s="114">
        <f>Table13[[#This Row],[Per Unit Price]]*MAX(1,Table13[[#This Row],[Qty of Units]])*MAX(1,Table13[[#This Row],['#NCMs Served / FTEs Employed]])*MAX(1,Table13[[#This Row],[Duration of Service]])</f>
        <v>0</v>
      </c>
      <c r="M1477" s="112"/>
      <c r="N1477" s="114"/>
    </row>
    <row r="1478" spans="1:14" x14ac:dyDescent="0.25">
      <c r="A1478" s="111"/>
      <c r="B1478" s="111"/>
      <c r="C1478" s="123"/>
      <c r="D1478" s="112" t="str">
        <f>_xlfn.XLOOKUP(Table13[[#This Row],[Service]],Validation!$A$2:$A$14,Validation!$B$2:$B$14,"",0,1)</f>
        <v/>
      </c>
      <c r="E1478" s="112"/>
      <c r="F1478" s="113"/>
      <c r="G1478" s="114"/>
      <c r="H1478" s="115"/>
      <c r="I1478" s="112"/>
      <c r="J1478" s="112"/>
      <c r="K1478" s="112"/>
      <c r="L1478" s="114">
        <f>Table13[[#This Row],[Per Unit Price]]*MAX(1,Table13[[#This Row],[Qty of Units]])*MAX(1,Table13[[#This Row],['#NCMs Served / FTEs Employed]])*MAX(1,Table13[[#This Row],[Duration of Service]])</f>
        <v>0</v>
      </c>
      <c r="M1478" s="112"/>
      <c r="N1478" s="114"/>
    </row>
    <row r="1479" spans="1:14" x14ac:dyDescent="0.25">
      <c r="A1479" s="111"/>
      <c r="B1479" s="111"/>
      <c r="C1479" s="123"/>
      <c r="D1479" s="112" t="str">
        <f>_xlfn.XLOOKUP(Table13[[#This Row],[Service]],Validation!$A$2:$A$14,Validation!$B$2:$B$14,"",0,1)</f>
        <v/>
      </c>
      <c r="E1479" s="112"/>
      <c r="F1479" s="113"/>
      <c r="G1479" s="114"/>
      <c r="H1479" s="115"/>
      <c r="I1479" s="112"/>
      <c r="J1479" s="112"/>
      <c r="K1479" s="112"/>
      <c r="L1479" s="114">
        <f>Table13[[#This Row],[Per Unit Price]]*MAX(1,Table13[[#This Row],[Qty of Units]])*MAX(1,Table13[[#This Row],['#NCMs Served / FTEs Employed]])*MAX(1,Table13[[#This Row],[Duration of Service]])</f>
        <v>0</v>
      </c>
      <c r="M1479" s="112"/>
      <c r="N1479" s="114"/>
    </row>
    <row r="1480" spans="1:14" x14ac:dyDescent="0.25">
      <c r="A1480" s="111"/>
      <c r="B1480" s="111"/>
      <c r="C1480" s="123"/>
      <c r="D1480" s="112" t="str">
        <f>_xlfn.XLOOKUP(Table13[[#This Row],[Service]],Validation!$A$2:$A$14,Validation!$B$2:$B$14,"",0,1)</f>
        <v/>
      </c>
      <c r="E1480" s="112"/>
      <c r="F1480" s="113"/>
      <c r="G1480" s="114"/>
      <c r="H1480" s="115"/>
      <c r="I1480" s="112"/>
      <c r="J1480" s="112"/>
      <c r="K1480" s="112"/>
      <c r="L1480" s="114">
        <f>Table13[[#This Row],[Per Unit Price]]*MAX(1,Table13[[#This Row],[Qty of Units]])*MAX(1,Table13[[#This Row],['#NCMs Served / FTEs Employed]])*MAX(1,Table13[[#This Row],[Duration of Service]])</f>
        <v>0</v>
      </c>
      <c r="M1480" s="112"/>
      <c r="N1480" s="114"/>
    </row>
    <row r="1481" spans="1:14" x14ac:dyDescent="0.25">
      <c r="A1481" s="111"/>
      <c r="B1481" s="111"/>
      <c r="C1481" s="123"/>
      <c r="D1481" s="112" t="str">
        <f>_xlfn.XLOOKUP(Table13[[#This Row],[Service]],Validation!$A$2:$A$14,Validation!$B$2:$B$14,"",0,1)</f>
        <v/>
      </c>
      <c r="E1481" s="112"/>
      <c r="F1481" s="113"/>
      <c r="G1481" s="114"/>
      <c r="H1481" s="115"/>
      <c r="I1481" s="112"/>
      <c r="J1481" s="112"/>
      <c r="K1481" s="112"/>
      <c r="L1481" s="114">
        <f>Table13[[#This Row],[Per Unit Price]]*MAX(1,Table13[[#This Row],[Qty of Units]])*MAX(1,Table13[[#This Row],['#NCMs Served / FTEs Employed]])*MAX(1,Table13[[#This Row],[Duration of Service]])</f>
        <v>0</v>
      </c>
      <c r="M1481" s="112"/>
      <c r="N1481" s="114"/>
    </row>
    <row r="1482" spans="1:14" x14ac:dyDescent="0.25">
      <c r="A1482" s="111"/>
      <c r="B1482" s="111"/>
      <c r="C1482" s="123"/>
      <c r="D1482" s="112" t="str">
        <f>_xlfn.XLOOKUP(Table13[[#This Row],[Service]],Validation!$A$2:$A$14,Validation!$B$2:$B$14,"",0,1)</f>
        <v/>
      </c>
      <c r="E1482" s="112"/>
      <c r="F1482" s="113"/>
      <c r="G1482" s="114"/>
      <c r="H1482" s="115"/>
      <c r="I1482" s="112"/>
      <c r="J1482" s="112"/>
      <c r="K1482" s="112"/>
      <c r="L1482" s="114">
        <f>Table13[[#This Row],[Per Unit Price]]*MAX(1,Table13[[#This Row],[Qty of Units]])*MAX(1,Table13[[#This Row],['#NCMs Served / FTEs Employed]])*MAX(1,Table13[[#This Row],[Duration of Service]])</f>
        <v>0</v>
      </c>
      <c r="M1482" s="112"/>
      <c r="N1482" s="114"/>
    </row>
    <row r="1483" spans="1:14" x14ac:dyDescent="0.25">
      <c r="A1483" s="111"/>
      <c r="B1483" s="111"/>
      <c r="C1483" s="123"/>
      <c r="D1483" s="112" t="str">
        <f>_xlfn.XLOOKUP(Table13[[#This Row],[Service]],Validation!$A$2:$A$14,Validation!$B$2:$B$14,"",0,1)</f>
        <v/>
      </c>
      <c r="E1483" s="112"/>
      <c r="F1483" s="113"/>
      <c r="G1483" s="114"/>
      <c r="H1483" s="115"/>
      <c r="I1483" s="112"/>
      <c r="J1483" s="112"/>
      <c r="K1483" s="112"/>
      <c r="L1483" s="114">
        <f>Table13[[#This Row],[Per Unit Price]]*MAX(1,Table13[[#This Row],[Qty of Units]])*MAX(1,Table13[[#This Row],['#NCMs Served / FTEs Employed]])*MAX(1,Table13[[#This Row],[Duration of Service]])</f>
        <v>0</v>
      </c>
      <c r="M1483" s="112"/>
      <c r="N1483" s="114"/>
    </row>
    <row r="1484" spans="1:14" x14ac:dyDescent="0.25">
      <c r="A1484" s="111"/>
      <c r="B1484" s="111"/>
      <c r="C1484" s="123"/>
      <c r="D1484" s="112" t="str">
        <f>_xlfn.XLOOKUP(Table13[[#This Row],[Service]],Validation!$A$2:$A$14,Validation!$B$2:$B$14,"",0,1)</f>
        <v/>
      </c>
      <c r="E1484" s="112"/>
      <c r="F1484" s="113"/>
      <c r="G1484" s="114"/>
      <c r="H1484" s="115"/>
      <c r="I1484" s="112"/>
      <c r="J1484" s="112"/>
      <c r="K1484" s="112"/>
      <c r="L1484" s="114">
        <f>Table13[[#This Row],[Per Unit Price]]*MAX(1,Table13[[#This Row],[Qty of Units]])*MAX(1,Table13[[#This Row],['#NCMs Served / FTEs Employed]])*MAX(1,Table13[[#This Row],[Duration of Service]])</f>
        <v>0</v>
      </c>
      <c r="M1484" s="112"/>
      <c r="N1484" s="114"/>
    </row>
    <row r="1485" spans="1:14" x14ac:dyDescent="0.25">
      <c r="A1485" s="111"/>
      <c r="B1485" s="111"/>
      <c r="C1485" s="123"/>
      <c r="D1485" s="112" t="str">
        <f>_xlfn.XLOOKUP(Table13[[#This Row],[Service]],Validation!$A$2:$A$14,Validation!$B$2:$B$14,"",0,1)</f>
        <v/>
      </c>
      <c r="E1485" s="112"/>
      <c r="F1485" s="113"/>
      <c r="G1485" s="114"/>
      <c r="H1485" s="115"/>
      <c r="I1485" s="112"/>
      <c r="J1485" s="112"/>
      <c r="K1485" s="112"/>
      <c r="L1485" s="114">
        <f>Table13[[#This Row],[Per Unit Price]]*MAX(1,Table13[[#This Row],[Qty of Units]])*MAX(1,Table13[[#This Row],['#NCMs Served / FTEs Employed]])*MAX(1,Table13[[#This Row],[Duration of Service]])</f>
        <v>0</v>
      </c>
      <c r="M1485" s="112"/>
      <c r="N1485" s="114"/>
    </row>
    <row r="1486" spans="1:14" x14ac:dyDescent="0.25">
      <c r="A1486" s="111"/>
      <c r="B1486" s="111"/>
      <c r="C1486" s="123"/>
      <c r="D1486" s="112" t="str">
        <f>_xlfn.XLOOKUP(Table13[[#This Row],[Service]],Validation!$A$2:$A$14,Validation!$B$2:$B$14,"",0,1)</f>
        <v/>
      </c>
      <c r="E1486" s="112"/>
      <c r="F1486" s="113"/>
      <c r="G1486" s="114"/>
      <c r="H1486" s="115"/>
      <c r="I1486" s="112"/>
      <c r="J1486" s="112"/>
      <c r="K1486" s="112"/>
      <c r="L1486" s="114">
        <f>Table13[[#This Row],[Per Unit Price]]*MAX(1,Table13[[#This Row],[Qty of Units]])*MAX(1,Table13[[#This Row],['#NCMs Served / FTEs Employed]])*MAX(1,Table13[[#This Row],[Duration of Service]])</f>
        <v>0</v>
      </c>
      <c r="M1486" s="112"/>
      <c r="N1486" s="114"/>
    </row>
    <row r="1487" spans="1:14" x14ac:dyDescent="0.25">
      <c r="A1487" s="111"/>
      <c r="B1487" s="111"/>
      <c r="C1487" s="123"/>
      <c r="D1487" s="112" t="str">
        <f>_xlfn.XLOOKUP(Table13[[#This Row],[Service]],Validation!$A$2:$A$14,Validation!$B$2:$B$14,"",0,1)</f>
        <v/>
      </c>
      <c r="E1487" s="112"/>
      <c r="F1487" s="113"/>
      <c r="G1487" s="114"/>
      <c r="H1487" s="115"/>
      <c r="I1487" s="112"/>
      <c r="J1487" s="112"/>
      <c r="K1487" s="112"/>
      <c r="L1487" s="114">
        <f>Table13[[#This Row],[Per Unit Price]]*MAX(1,Table13[[#This Row],[Qty of Units]])*MAX(1,Table13[[#This Row],['#NCMs Served / FTEs Employed]])*MAX(1,Table13[[#This Row],[Duration of Service]])</f>
        <v>0</v>
      </c>
      <c r="M1487" s="112"/>
      <c r="N1487" s="114"/>
    </row>
    <row r="1488" spans="1:14" x14ac:dyDescent="0.25">
      <c r="A1488" s="111"/>
      <c r="B1488" s="111"/>
      <c r="C1488" s="123"/>
      <c r="D1488" s="112" t="str">
        <f>_xlfn.XLOOKUP(Table13[[#This Row],[Service]],Validation!$A$2:$A$14,Validation!$B$2:$B$14,"",0,1)</f>
        <v/>
      </c>
      <c r="E1488" s="112"/>
      <c r="F1488" s="113"/>
      <c r="G1488" s="114"/>
      <c r="H1488" s="115"/>
      <c r="I1488" s="112"/>
      <c r="J1488" s="112"/>
      <c r="K1488" s="112"/>
      <c r="L1488" s="114">
        <f>Table13[[#This Row],[Per Unit Price]]*MAX(1,Table13[[#This Row],[Qty of Units]])*MAX(1,Table13[[#This Row],['#NCMs Served / FTEs Employed]])*MAX(1,Table13[[#This Row],[Duration of Service]])</f>
        <v>0</v>
      </c>
      <c r="M1488" s="112"/>
      <c r="N1488" s="114"/>
    </row>
    <row r="1489" spans="1:14" x14ac:dyDescent="0.25">
      <c r="A1489" s="111"/>
      <c r="B1489" s="111"/>
      <c r="C1489" s="123"/>
      <c r="D1489" s="112" t="str">
        <f>_xlfn.XLOOKUP(Table13[[#This Row],[Service]],Validation!$A$2:$A$14,Validation!$B$2:$B$14,"",0,1)</f>
        <v/>
      </c>
      <c r="E1489" s="112"/>
      <c r="F1489" s="113"/>
      <c r="G1489" s="114"/>
      <c r="H1489" s="115"/>
      <c r="I1489" s="112"/>
      <c r="J1489" s="112"/>
      <c r="K1489" s="112"/>
      <c r="L1489" s="114">
        <f>Table13[[#This Row],[Per Unit Price]]*MAX(1,Table13[[#This Row],[Qty of Units]])*MAX(1,Table13[[#This Row],['#NCMs Served / FTEs Employed]])*MAX(1,Table13[[#This Row],[Duration of Service]])</f>
        <v>0</v>
      </c>
      <c r="M1489" s="112"/>
      <c r="N1489" s="114"/>
    </row>
    <row r="1490" spans="1:14" x14ac:dyDescent="0.25">
      <c r="A1490" s="111"/>
      <c r="B1490" s="111"/>
      <c r="C1490" s="123"/>
      <c r="D1490" s="112" t="str">
        <f>_xlfn.XLOOKUP(Table13[[#This Row],[Service]],Validation!$A$2:$A$14,Validation!$B$2:$B$14,"",0,1)</f>
        <v/>
      </c>
      <c r="E1490" s="112"/>
      <c r="F1490" s="113"/>
      <c r="G1490" s="114"/>
      <c r="H1490" s="115"/>
      <c r="I1490" s="112"/>
      <c r="J1490" s="112"/>
      <c r="K1490" s="112"/>
      <c r="L1490" s="114">
        <f>Table13[[#This Row],[Per Unit Price]]*MAX(1,Table13[[#This Row],[Qty of Units]])*MAX(1,Table13[[#This Row],['#NCMs Served / FTEs Employed]])*MAX(1,Table13[[#This Row],[Duration of Service]])</f>
        <v>0</v>
      </c>
      <c r="M1490" s="112"/>
      <c r="N1490" s="114"/>
    </row>
    <row r="1491" spans="1:14" x14ac:dyDescent="0.25">
      <c r="A1491" s="111"/>
      <c r="B1491" s="111"/>
      <c r="C1491" s="123"/>
      <c r="D1491" s="112" t="str">
        <f>_xlfn.XLOOKUP(Table13[[#This Row],[Service]],Validation!$A$2:$A$14,Validation!$B$2:$B$14,"",0,1)</f>
        <v/>
      </c>
      <c r="E1491" s="112"/>
      <c r="F1491" s="113"/>
      <c r="G1491" s="114"/>
      <c r="H1491" s="115"/>
      <c r="I1491" s="112"/>
      <c r="J1491" s="112"/>
      <c r="K1491" s="112"/>
      <c r="L1491" s="114">
        <f>Table13[[#This Row],[Per Unit Price]]*MAX(1,Table13[[#This Row],[Qty of Units]])*MAX(1,Table13[[#This Row],['#NCMs Served / FTEs Employed]])*MAX(1,Table13[[#This Row],[Duration of Service]])</f>
        <v>0</v>
      </c>
      <c r="M1491" s="112"/>
      <c r="N1491" s="114"/>
    </row>
    <row r="1492" spans="1:14" x14ac:dyDescent="0.25">
      <c r="A1492" s="111"/>
      <c r="B1492" s="111"/>
      <c r="C1492" s="123"/>
      <c r="D1492" s="112" t="str">
        <f>_xlfn.XLOOKUP(Table13[[#This Row],[Service]],Validation!$A$2:$A$14,Validation!$B$2:$B$14,"",0,1)</f>
        <v/>
      </c>
      <c r="E1492" s="112"/>
      <c r="F1492" s="113"/>
      <c r="G1492" s="114"/>
      <c r="H1492" s="115"/>
      <c r="I1492" s="112"/>
      <c r="J1492" s="112"/>
      <c r="K1492" s="112"/>
      <c r="L1492" s="114">
        <f>Table13[[#This Row],[Per Unit Price]]*MAX(1,Table13[[#This Row],[Qty of Units]])*MAX(1,Table13[[#This Row],['#NCMs Served / FTEs Employed]])*MAX(1,Table13[[#This Row],[Duration of Service]])</f>
        <v>0</v>
      </c>
      <c r="M1492" s="112"/>
      <c r="N1492" s="114"/>
    </row>
    <row r="1493" spans="1:14" x14ac:dyDescent="0.25">
      <c r="A1493" s="111"/>
      <c r="B1493" s="111"/>
      <c r="C1493" s="123"/>
      <c r="D1493" s="112" t="str">
        <f>_xlfn.XLOOKUP(Table13[[#This Row],[Service]],Validation!$A$2:$A$14,Validation!$B$2:$B$14,"",0,1)</f>
        <v/>
      </c>
      <c r="E1493" s="112"/>
      <c r="F1493" s="113"/>
      <c r="G1493" s="114"/>
      <c r="H1493" s="115"/>
      <c r="I1493" s="112"/>
      <c r="J1493" s="112"/>
      <c r="K1493" s="112"/>
      <c r="L1493" s="114">
        <f>Table13[[#This Row],[Per Unit Price]]*MAX(1,Table13[[#This Row],[Qty of Units]])*MAX(1,Table13[[#This Row],['#NCMs Served / FTEs Employed]])*MAX(1,Table13[[#This Row],[Duration of Service]])</f>
        <v>0</v>
      </c>
      <c r="M1493" s="112"/>
      <c r="N1493" s="114"/>
    </row>
    <row r="1494" spans="1:14" x14ac:dyDescent="0.25">
      <c r="A1494" s="111"/>
      <c r="B1494" s="111"/>
      <c r="C1494" s="123"/>
      <c r="D1494" s="112" t="str">
        <f>_xlfn.XLOOKUP(Table13[[#This Row],[Service]],Validation!$A$2:$A$14,Validation!$B$2:$B$14,"",0,1)</f>
        <v/>
      </c>
      <c r="E1494" s="112"/>
      <c r="F1494" s="113"/>
      <c r="G1494" s="114"/>
      <c r="H1494" s="115"/>
      <c r="I1494" s="112"/>
      <c r="J1494" s="112"/>
      <c r="K1494" s="112"/>
      <c r="L1494" s="114">
        <f>Table13[[#This Row],[Per Unit Price]]*MAX(1,Table13[[#This Row],[Qty of Units]])*MAX(1,Table13[[#This Row],['#NCMs Served / FTEs Employed]])*MAX(1,Table13[[#This Row],[Duration of Service]])</f>
        <v>0</v>
      </c>
      <c r="M1494" s="112"/>
      <c r="N1494" s="114"/>
    </row>
    <row r="1495" spans="1:14" x14ac:dyDescent="0.25">
      <c r="A1495" s="111"/>
      <c r="B1495" s="111"/>
      <c r="C1495" s="123"/>
      <c r="D1495" s="112" t="str">
        <f>_xlfn.XLOOKUP(Table13[[#This Row],[Service]],Validation!$A$2:$A$14,Validation!$B$2:$B$14,"",0,1)</f>
        <v/>
      </c>
      <c r="E1495" s="112"/>
      <c r="F1495" s="113"/>
      <c r="G1495" s="114"/>
      <c r="H1495" s="115"/>
      <c r="I1495" s="112"/>
      <c r="J1495" s="112"/>
      <c r="K1495" s="112"/>
      <c r="L1495" s="114">
        <f>Table13[[#This Row],[Per Unit Price]]*MAX(1,Table13[[#This Row],[Qty of Units]])*MAX(1,Table13[[#This Row],['#NCMs Served / FTEs Employed]])*MAX(1,Table13[[#This Row],[Duration of Service]])</f>
        <v>0</v>
      </c>
      <c r="M1495" s="112"/>
      <c r="N1495" s="114"/>
    </row>
    <row r="1496" spans="1:14" x14ac:dyDescent="0.25">
      <c r="A1496" s="111"/>
      <c r="B1496" s="111"/>
      <c r="C1496" s="123"/>
      <c r="D1496" s="112" t="str">
        <f>_xlfn.XLOOKUP(Table13[[#This Row],[Service]],Validation!$A$2:$A$14,Validation!$B$2:$B$14,"",0,1)</f>
        <v/>
      </c>
      <c r="E1496" s="112"/>
      <c r="F1496" s="113"/>
      <c r="G1496" s="114"/>
      <c r="H1496" s="115"/>
      <c r="I1496" s="112"/>
      <c r="J1496" s="112"/>
      <c r="K1496" s="112"/>
      <c r="L1496" s="114">
        <f>Table13[[#This Row],[Per Unit Price]]*MAX(1,Table13[[#This Row],[Qty of Units]])*MAX(1,Table13[[#This Row],['#NCMs Served / FTEs Employed]])*MAX(1,Table13[[#This Row],[Duration of Service]])</f>
        <v>0</v>
      </c>
      <c r="M1496" s="112"/>
      <c r="N1496" s="114"/>
    </row>
    <row r="1497" spans="1:14" x14ac:dyDescent="0.25">
      <c r="A1497" s="111"/>
      <c r="B1497" s="111"/>
      <c r="C1497" s="123"/>
      <c r="D1497" s="112" t="str">
        <f>_xlfn.XLOOKUP(Table13[[#This Row],[Service]],Validation!$A$2:$A$14,Validation!$B$2:$B$14,"",0,1)</f>
        <v/>
      </c>
      <c r="E1497" s="112"/>
      <c r="F1497" s="113"/>
      <c r="G1497" s="114"/>
      <c r="H1497" s="115"/>
      <c r="I1497" s="112"/>
      <c r="J1497" s="112"/>
      <c r="K1497" s="112"/>
      <c r="L1497" s="114">
        <f>Table13[[#This Row],[Per Unit Price]]*MAX(1,Table13[[#This Row],[Qty of Units]])*MAX(1,Table13[[#This Row],['#NCMs Served / FTEs Employed]])*MAX(1,Table13[[#This Row],[Duration of Service]])</f>
        <v>0</v>
      </c>
      <c r="M1497" s="112"/>
      <c r="N1497" s="114"/>
    </row>
    <row r="1498" spans="1:14" x14ac:dyDescent="0.25">
      <c r="A1498" s="111"/>
      <c r="B1498" s="111"/>
      <c r="C1498" s="123"/>
      <c r="D1498" s="112" t="str">
        <f>_xlfn.XLOOKUP(Table13[[#This Row],[Service]],Validation!$A$2:$A$14,Validation!$B$2:$B$14,"",0,1)</f>
        <v/>
      </c>
      <c r="E1498" s="112"/>
      <c r="F1498" s="113"/>
      <c r="G1498" s="114"/>
      <c r="H1498" s="115"/>
      <c r="I1498" s="112"/>
      <c r="J1498" s="112"/>
      <c r="K1498" s="112"/>
      <c r="L1498" s="114">
        <f>Table13[[#This Row],[Per Unit Price]]*MAX(1,Table13[[#This Row],[Qty of Units]])*MAX(1,Table13[[#This Row],['#NCMs Served / FTEs Employed]])*MAX(1,Table13[[#This Row],[Duration of Service]])</f>
        <v>0</v>
      </c>
      <c r="M1498" s="112"/>
      <c r="N1498" s="114"/>
    </row>
    <row r="1499" spans="1:14" x14ac:dyDescent="0.25">
      <c r="A1499" s="111"/>
      <c r="B1499" s="111"/>
      <c r="C1499" s="123"/>
      <c r="D1499" s="112" t="str">
        <f>_xlfn.XLOOKUP(Table13[[#This Row],[Service]],Validation!$A$2:$A$14,Validation!$B$2:$B$14,"",0,1)</f>
        <v/>
      </c>
      <c r="E1499" s="112"/>
      <c r="F1499" s="113"/>
      <c r="G1499" s="114"/>
      <c r="H1499" s="115"/>
      <c r="I1499" s="112"/>
      <c r="J1499" s="112"/>
      <c r="K1499" s="112"/>
      <c r="L1499" s="114">
        <f>Table13[[#This Row],[Per Unit Price]]*MAX(1,Table13[[#This Row],[Qty of Units]])*MAX(1,Table13[[#This Row],['#NCMs Served / FTEs Employed]])*MAX(1,Table13[[#This Row],[Duration of Service]])</f>
        <v>0</v>
      </c>
      <c r="M1499" s="112"/>
      <c r="N1499" s="114"/>
    </row>
    <row r="1500" spans="1:14" x14ac:dyDescent="0.25">
      <c r="A1500" s="111"/>
      <c r="B1500" s="111"/>
      <c r="C1500" s="123"/>
      <c r="D1500" s="112" t="str">
        <f>_xlfn.XLOOKUP(Table13[[#This Row],[Service]],Validation!$A$2:$A$14,Validation!$B$2:$B$14,"",0,1)</f>
        <v/>
      </c>
      <c r="E1500" s="112"/>
      <c r="F1500" s="113"/>
      <c r="G1500" s="114"/>
      <c r="H1500" s="115"/>
      <c r="I1500" s="112"/>
      <c r="J1500" s="112"/>
      <c r="K1500" s="112"/>
      <c r="L1500" s="114">
        <f>Table13[[#This Row],[Per Unit Price]]*MAX(1,Table13[[#This Row],[Qty of Units]])*MAX(1,Table13[[#This Row],['#NCMs Served / FTEs Employed]])*MAX(1,Table13[[#This Row],[Duration of Service]])</f>
        <v>0</v>
      </c>
      <c r="M1500" s="112"/>
      <c r="N1500" s="114"/>
    </row>
    <row r="1501" spans="1:14" x14ac:dyDescent="0.25">
      <c r="A1501" s="111"/>
      <c r="B1501" s="111"/>
      <c r="C1501" s="123"/>
      <c r="D1501" s="112" t="str">
        <f>_xlfn.XLOOKUP(Table13[[#This Row],[Service]],Validation!$A$2:$A$14,Validation!$B$2:$B$14,"",0,1)</f>
        <v/>
      </c>
      <c r="E1501" s="112"/>
      <c r="F1501" s="113"/>
      <c r="G1501" s="114"/>
      <c r="H1501" s="115"/>
      <c r="I1501" s="112"/>
      <c r="J1501" s="112"/>
      <c r="K1501" s="112"/>
      <c r="L1501" s="114">
        <f>Table13[[#This Row],[Per Unit Price]]*MAX(1,Table13[[#This Row],[Qty of Units]])*MAX(1,Table13[[#This Row],['#NCMs Served / FTEs Employed]])*MAX(1,Table13[[#This Row],[Duration of Service]])</f>
        <v>0</v>
      </c>
      <c r="M1501" s="112"/>
      <c r="N1501" s="114"/>
    </row>
    <row r="1502" spans="1:14" x14ac:dyDescent="0.25">
      <c r="A1502" s="111"/>
      <c r="B1502" s="111"/>
      <c r="C1502" s="123"/>
      <c r="D1502" s="112" t="str">
        <f>_xlfn.XLOOKUP(Table13[[#This Row],[Service]],Validation!$A$2:$A$14,Validation!$B$2:$B$14,"",0,1)</f>
        <v/>
      </c>
      <c r="E1502" s="112"/>
      <c r="F1502" s="113"/>
      <c r="G1502" s="114"/>
      <c r="H1502" s="115"/>
      <c r="I1502" s="112"/>
      <c r="J1502" s="112"/>
      <c r="K1502" s="112"/>
      <c r="L1502" s="114">
        <f>Table13[[#This Row],[Per Unit Price]]*MAX(1,Table13[[#This Row],[Qty of Units]])*MAX(1,Table13[[#This Row],['#NCMs Served / FTEs Employed]])*MAX(1,Table13[[#This Row],[Duration of Service]])</f>
        <v>0</v>
      </c>
      <c r="M1502" s="112"/>
      <c r="N1502" s="114"/>
    </row>
    <row r="1503" spans="1:14" x14ac:dyDescent="0.25">
      <c r="A1503" s="111"/>
      <c r="B1503" s="111"/>
      <c r="C1503" s="123"/>
      <c r="D1503" s="112" t="str">
        <f>_xlfn.XLOOKUP(Table13[[#This Row],[Service]],Validation!$A$2:$A$14,Validation!$B$2:$B$14,"",0,1)</f>
        <v/>
      </c>
      <c r="E1503" s="112"/>
      <c r="F1503" s="113"/>
      <c r="G1503" s="114"/>
      <c r="H1503" s="115"/>
      <c r="I1503" s="112"/>
      <c r="J1503" s="112"/>
      <c r="K1503" s="112"/>
      <c r="L1503" s="114">
        <f>Table13[[#This Row],[Per Unit Price]]*MAX(1,Table13[[#This Row],[Qty of Units]])*MAX(1,Table13[[#This Row],['#NCMs Served / FTEs Employed]])*MAX(1,Table13[[#This Row],[Duration of Service]])</f>
        <v>0</v>
      </c>
      <c r="M1503" s="112"/>
      <c r="N1503" s="114"/>
    </row>
    <row r="1504" spans="1:14" x14ac:dyDescent="0.25">
      <c r="A1504" s="111"/>
      <c r="B1504" s="111"/>
      <c r="C1504" s="123"/>
      <c r="D1504" s="112" t="str">
        <f>_xlfn.XLOOKUP(Table13[[#This Row],[Service]],Validation!$A$2:$A$14,Validation!$B$2:$B$14,"",0,1)</f>
        <v/>
      </c>
      <c r="E1504" s="112"/>
      <c r="F1504" s="113"/>
      <c r="G1504" s="114"/>
      <c r="H1504" s="115"/>
      <c r="I1504" s="112"/>
      <c r="J1504" s="112"/>
      <c r="K1504" s="112"/>
      <c r="L1504" s="114">
        <f>Table13[[#This Row],[Per Unit Price]]*MAX(1,Table13[[#This Row],[Qty of Units]])*MAX(1,Table13[[#This Row],['#NCMs Served / FTEs Employed]])*MAX(1,Table13[[#This Row],[Duration of Service]])</f>
        <v>0</v>
      </c>
      <c r="M1504" s="112"/>
      <c r="N1504" s="114"/>
    </row>
    <row r="1505" spans="1:14" x14ac:dyDescent="0.25">
      <c r="A1505" s="111"/>
      <c r="B1505" s="111"/>
      <c r="C1505" s="123"/>
      <c r="D1505" s="112" t="str">
        <f>_xlfn.XLOOKUP(Table13[[#This Row],[Service]],Validation!$A$2:$A$14,Validation!$B$2:$B$14,"",0,1)</f>
        <v/>
      </c>
      <c r="E1505" s="112"/>
      <c r="F1505" s="113"/>
      <c r="G1505" s="114"/>
      <c r="H1505" s="115"/>
      <c r="I1505" s="112"/>
      <c r="J1505" s="112"/>
      <c r="K1505" s="112"/>
      <c r="L1505" s="114">
        <f>Table13[[#This Row],[Per Unit Price]]*MAX(1,Table13[[#This Row],[Qty of Units]])*MAX(1,Table13[[#This Row],['#NCMs Served / FTEs Employed]])*MAX(1,Table13[[#This Row],[Duration of Service]])</f>
        <v>0</v>
      </c>
      <c r="M1505" s="112"/>
      <c r="N1505" s="114"/>
    </row>
    <row r="1506" spans="1:14" x14ac:dyDescent="0.25">
      <c r="A1506" s="111"/>
      <c r="B1506" s="111"/>
      <c r="C1506" s="123"/>
      <c r="D1506" s="112" t="str">
        <f>_xlfn.XLOOKUP(Table13[[#This Row],[Service]],Validation!$A$2:$A$14,Validation!$B$2:$B$14,"",0,1)</f>
        <v/>
      </c>
      <c r="E1506" s="112"/>
      <c r="F1506" s="113"/>
      <c r="G1506" s="114"/>
      <c r="H1506" s="115"/>
      <c r="I1506" s="112"/>
      <c r="J1506" s="112"/>
      <c r="K1506" s="112"/>
      <c r="L1506" s="114">
        <f>Table13[[#This Row],[Per Unit Price]]*MAX(1,Table13[[#This Row],[Qty of Units]])*MAX(1,Table13[[#This Row],['#NCMs Served / FTEs Employed]])*MAX(1,Table13[[#This Row],[Duration of Service]])</f>
        <v>0</v>
      </c>
      <c r="M1506" s="112"/>
      <c r="N1506" s="114"/>
    </row>
    <row r="1507" spans="1:14" x14ac:dyDescent="0.25">
      <c r="A1507" s="111"/>
      <c r="B1507" s="111"/>
      <c r="C1507" s="123"/>
      <c r="D1507" s="112" t="str">
        <f>_xlfn.XLOOKUP(Table13[[#This Row],[Service]],Validation!$A$2:$A$14,Validation!$B$2:$B$14,"",0,1)</f>
        <v/>
      </c>
      <c r="E1507" s="112"/>
      <c r="F1507" s="113"/>
      <c r="G1507" s="114"/>
      <c r="H1507" s="115"/>
      <c r="I1507" s="112"/>
      <c r="J1507" s="112"/>
      <c r="K1507" s="112"/>
      <c r="L1507" s="114">
        <f>Table13[[#This Row],[Per Unit Price]]*MAX(1,Table13[[#This Row],[Qty of Units]])*MAX(1,Table13[[#This Row],['#NCMs Served / FTEs Employed]])*MAX(1,Table13[[#This Row],[Duration of Service]])</f>
        <v>0</v>
      </c>
      <c r="M1507" s="112"/>
      <c r="N1507" s="114"/>
    </row>
    <row r="1508" spans="1:14" x14ac:dyDescent="0.25">
      <c r="A1508" s="111"/>
      <c r="B1508" s="111"/>
      <c r="C1508" s="123"/>
      <c r="D1508" s="112" t="str">
        <f>_xlfn.XLOOKUP(Table13[[#This Row],[Service]],Validation!$A$2:$A$14,Validation!$B$2:$B$14,"",0,1)</f>
        <v/>
      </c>
      <c r="E1508" s="112"/>
      <c r="F1508" s="113"/>
      <c r="G1508" s="114"/>
      <c r="H1508" s="115"/>
      <c r="I1508" s="112"/>
      <c r="J1508" s="112"/>
      <c r="K1508" s="112"/>
      <c r="L1508" s="114">
        <f>Table13[[#This Row],[Per Unit Price]]*MAX(1,Table13[[#This Row],[Qty of Units]])*MAX(1,Table13[[#This Row],['#NCMs Served / FTEs Employed]])*MAX(1,Table13[[#This Row],[Duration of Service]])</f>
        <v>0</v>
      </c>
      <c r="M1508" s="112"/>
      <c r="N1508" s="114"/>
    </row>
    <row r="1509" spans="1:14" x14ac:dyDescent="0.25">
      <c r="A1509" s="111"/>
      <c r="B1509" s="111"/>
      <c r="C1509" s="123"/>
      <c r="D1509" s="112" t="str">
        <f>_xlfn.XLOOKUP(Table13[[#This Row],[Service]],Validation!$A$2:$A$14,Validation!$B$2:$B$14,"",0,1)</f>
        <v/>
      </c>
      <c r="E1509" s="112"/>
      <c r="F1509" s="113"/>
      <c r="G1509" s="114"/>
      <c r="H1509" s="115"/>
      <c r="I1509" s="112"/>
      <c r="J1509" s="112"/>
      <c r="K1509" s="112"/>
      <c r="L1509" s="114">
        <f>Table13[[#This Row],[Per Unit Price]]*MAX(1,Table13[[#This Row],[Qty of Units]])*MAX(1,Table13[[#This Row],['#NCMs Served / FTEs Employed]])*MAX(1,Table13[[#This Row],[Duration of Service]])</f>
        <v>0</v>
      </c>
      <c r="M1509" s="112"/>
      <c r="N1509" s="114"/>
    </row>
    <row r="1510" spans="1:14" x14ac:dyDescent="0.25">
      <c r="A1510" s="111"/>
      <c r="B1510" s="111"/>
      <c r="C1510" s="123"/>
      <c r="D1510" s="112" t="str">
        <f>_xlfn.XLOOKUP(Table13[[#This Row],[Service]],Validation!$A$2:$A$14,Validation!$B$2:$B$14,"",0,1)</f>
        <v/>
      </c>
      <c r="E1510" s="112"/>
      <c r="F1510" s="113"/>
      <c r="G1510" s="114"/>
      <c r="H1510" s="115"/>
      <c r="I1510" s="112"/>
      <c r="J1510" s="112"/>
      <c r="K1510" s="112"/>
      <c r="L1510" s="114">
        <f>Table13[[#This Row],[Per Unit Price]]*MAX(1,Table13[[#This Row],[Qty of Units]])*MAX(1,Table13[[#This Row],['#NCMs Served / FTEs Employed]])*MAX(1,Table13[[#This Row],[Duration of Service]])</f>
        <v>0</v>
      </c>
      <c r="M1510" s="112"/>
      <c r="N1510" s="114"/>
    </row>
    <row r="1511" spans="1:14" x14ac:dyDescent="0.25">
      <c r="A1511" s="111"/>
      <c r="B1511" s="111"/>
      <c r="C1511" s="123"/>
      <c r="D1511" s="112" t="str">
        <f>_xlfn.XLOOKUP(Table13[[#This Row],[Service]],Validation!$A$2:$A$14,Validation!$B$2:$B$14,"",0,1)</f>
        <v/>
      </c>
      <c r="E1511" s="112"/>
      <c r="F1511" s="113"/>
      <c r="G1511" s="114"/>
      <c r="H1511" s="115"/>
      <c r="I1511" s="112"/>
      <c r="J1511" s="112"/>
      <c r="K1511" s="112"/>
      <c r="L1511" s="114">
        <f>Table13[[#This Row],[Per Unit Price]]*MAX(1,Table13[[#This Row],[Qty of Units]])*MAX(1,Table13[[#This Row],['#NCMs Served / FTEs Employed]])*MAX(1,Table13[[#This Row],[Duration of Service]])</f>
        <v>0</v>
      </c>
      <c r="M1511" s="112"/>
      <c r="N1511" s="114"/>
    </row>
    <row r="1512" spans="1:14" x14ac:dyDescent="0.25">
      <c r="A1512" s="111"/>
      <c r="B1512" s="111"/>
      <c r="C1512" s="123"/>
      <c r="D1512" s="112" t="str">
        <f>_xlfn.XLOOKUP(Table13[[#This Row],[Service]],Validation!$A$2:$A$14,Validation!$B$2:$B$14,"",0,1)</f>
        <v/>
      </c>
      <c r="E1512" s="112"/>
      <c r="F1512" s="113"/>
      <c r="G1512" s="114"/>
      <c r="H1512" s="115"/>
      <c r="I1512" s="112"/>
      <c r="J1512" s="112"/>
      <c r="K1512" s="112"/>
      <c r="L1512" s="114">
        <f>Table13[[#This Row],[Per Unit Price]]*MAX(1,Table13[[#This Row],[Qty of Units]])*MAX(1,Table13[[#This Row],['#NCMs Served / FTEs Employed]])*MAX(1,Table13[[#This Row],[Duration of Service]])</f>
        <v>0</v>
      </c>
      <c r="M1512" s="112"/>
      <c r="N1512" s="114"/>
    </row>
    <row r="1513" spans="1:14" x14ac:dyDescent="0.25">
      <c r="A1513" s="111"/>
      <c r="B1513" s="111"/>
      <c r="C1513" s="123"/>
      <c r="D1513" s="112" t="str">
        <f>_xlfn.XLOOKUP(Table13[[#This Row],[Service]],Validation!$A$2:$A$14,Validation!$B$2:$B$14,"",0,1)</f>
        <v/>
      </c>
      <c r="E1513" s="112"/>
      <c r="F1513" s="113"/>
      <c r="G1513" s="114"/>
      <c r="H1513" s="115"/>
      <c r="I1513" s="112"/>
      <c r="J1513" s="112"/>
      <c r="K1513" s="112"/>
      <c r="L1513" s="114">
        <f>Table13[[#This Row],[Per Unit Price]]*MAX(1,Table13[[#This Row],[Qty of Units]])*MAX(1,Table13[[#This Row],['#NCMs Served / FTEs Employed]])*MAX(1,Table13[[#This Row],[Duration of Service]])</f>
        <v>0</v>
      </c>
      <c r="M1513" s="112"/>
      <c r="N1513" s="114"/>
    </row>
    <row r="1514" spans="1:14" x14ac:dyDescent="0.25">
      <c r="A1514" s="111"/>
      <c r="B1514" s="111"/>
      <c r="C1514" s="123"/>
      <c r="D1514" s="112" t="str">
        <f>_xlfn.XLOOKUP(Table13[[#This Row],[Service]],Validation!$A$2:$A$14,Validation!$B$2:$B$14,"",0,1)</f>
        <v/>
      </c>
      <c r="E1514" s="112"/>
      <c r="F1514" s="113"/>
      <c r="G1514" s="114"/>
      <c r="H1514" s="115"/>
      <c r="I1514" s="112"/>
      <c r="J1514" s="112"/>
      <c r="K1514" s="112"/>
      <c r="L1514" s="114">
        <f>Table13[[#This Row],[Per Unit Price]]*MAX(1,Table13[[#This Row],[Qty of Units]])*MAX(1,Table13[[#This Row],['#NCMs Served / FTEs Employed]])*MAX(1,Table13[[#This Row],[Duration of Service]])</f>
        <v>0</v>
      </c>
      <c r="M1514" s="112"/>
      <c r="N1514" s="114"/>
    </row>
    <row r="1515" spans="1:14" x14ac:dyDescent="0.25">
      <c r="A1515" s="111"/>
      <c r="B1515" s="111"/>
      <c r="C1515" s="123"/>
      <c r="D1515" s="112" t="str">
        <f>_xlfn.XLOOKUP(Table13[[#This Row],[Service]],Validation!$A$2:$A$14,Validation!$B$2:$B$14,"",0,1)</f>
        <v/>
      </c>
      <c r="E1515" s="112"/>
      <c r="F1515" s="113"/>
      <c r="G1515" s="114"/>
      <c r="H1515" s="115"/>
      <c r="I1515" s="112"/>
      <c r="J1515" s="112"/>
      <c r="K1515" s="112"/>
      <c r="L1515" s="114">
        <f>Table13[[#This Row],[Per Unit Price]]*MAX(1,Table13[[#This Row],[Qty of Units]])*MAX(1,Table13[[#This Row],['#NCMs Served / FTEs Employed]])*MAX(1,Table13[[#This Row],[Duration of Service]])</f>
        <v>0</v>
      </c>
      <c r="M1515" s="112"/>
      <c r="N1515" s="114"/>
    </row>
    <row r="1516" spans="1:14" x14ac:dyDescent="0.25">
      <c r="A1516" s="111"/>
      <c r="B1516" s="111"/>
      <c r="C1516" s="123"/>
      <c r="D1516" s="112" t="str">
        <f>_xlfn.XLOOKUP(Table13[[#This Row],[Service]],Validation!$A$2:$A$14,Validation!$B$2:$B$14,"",0,1)</f>
        <v/>
      </c>
      <c r="E1516" s="112"/>
      <c r="F1516" s="113"/>
      <c r="G1516" s="114"/>
      <c r="H1516" s="115"/>
      <c r="I1516" s="112"/>
      <c r="J1516" s="112"/>
      <c r="K1516" s="112"/>
      <c r="L1516" s="114">
        <f>Table13[[#This Row],[Per Unit Price]]*MAX(1,Table13[[#This Row],[Qty of Units]])*MAX(1,Table13[[#This Row],['#NCMs Served / FTEs Employed]])*MAX(1,Table13[[#This Row],[Duration of Service]])</f>
        <v>0</v>
      </c>
      <c r="M1516" s="112"/>
      <c r="N1516" s="114"/>
    </row>
    <row r="1517" spans="1:14" x14ac:dyDescent="0.25">
      <c r="A1517" s="111"/>
      <c r="B1517" s="111"/>
      <c r="C1517" s="123"/>
      <c r="D1517" s="112" t="str">
        <f>_xlfn.XLOOKUP(Table13[[#This Row],[Service]],Validation!$A$2:$A$14,Validation!$B$2:$B$14,"",0,1)</f>
        <v/>
      </c>
      <c r="E1517" s="112"/>
      <c r="F1517" s="113"/>
      <c r="G1517" s="114"/>
      <c r="H1517" s="115"/>
      <c r="I1517" s="112"/>
      <c r="J1517" s="112"/>
      <c r="K1517" s="112"/>
      <c r="L1517" s="114">
        <f>Table13[[#This Row],[Per Unit Price]]*MAX(1,Table13[[#This Row],[Qty of Units]])*MAX(1,Table13[[#This Row],['#NCMs Served / FTEs Employed]])*MAX(1,Table13[[#This Row],[Duration of Service]])</f>
        <v>0</v>
      </c>
      <c r="M1517" s="112"/>
      <c r="N1517" s="114"/>
    </row>
    <row r="1518" spans="1:14" x14ac:dyDescent="0.25">
      <c r="A1518" s="111"/>
      <c r="B1518" s="111"/>
      <c r="C1518" s="123"/>
      <c r="D1518" s="112" t="str">
        <f>_xlfn.XLOOKUP(Table13[[#This Row],[Service]],Validation!$A$2:$A$14,Validation!$B$2:$B$14,"",0,1)</f>
        <v/>
      </c>
      <c r="E1518" s="112"/>
      <c r="F1518" s="113"/>
      <c r="G1518" s="114"/>
      <c r="H1518" s="115"/>
      <c r="I1518" s="112"/>
      <c r="J1518" s="112"/>
      <c r="K1518" s="112"/>
      <c r="L1518" s="114">
        <f>Table13[[#This Row],[Per Unit Price]]*MAX(1,Table13[[#This Row],[Qty of Units]])*MAX(1,Table13[[#This Row],['#NCMs Served / FTEs Employed]])*MAX(1,Table13[[#This Row],[Duration of Service]])</f>
        <v>0</v>
      </c>
      <c r="M1518" s="112"/>
      <c r="N1518" s="114"/>
    </row>
    <row r="1519" spans="1:14" x14ac:dyDescent="0.25">
      <c r="A1519" s="111"/>
      <c r="B1519" s="111"/>
      <c r="C1519" s="123"/>
      <c r="D1519" s="112" t="str">
        <f>_xlfn.XLOOKUP(Table13[[#This Row],[Service]],Validation!$A$2:$A$14,Validation!$B$2:$B$14,"",0,1)</f>
        <v/>
      </c>
      <c r="E1519" s="112"/>
      <c r="F1519" s="113"/>
      <c r="G1519" s="114"/>
      <c r="H1519" s="115"/>
      <c r="I1519" s="112"/>
      <c r="J1519" s="112"/>
      <c r="K1519" s="112"/>
      <c r="L1519" s="114">
        <f>Table13[[#This Row],[Per Unit Price]]*MAX(1,Table13[[#This Row],[Qty of Units]])*MAX(1,Table13[[#This Row],['#NCMs Served / FTEs Employed]])*MAX(1,Table13[[#This Row],[Duration of Service]])</f>
        <v>0</v>
      </c>
      <c r="M1519" s="112"/>
      <c r="N1519" s="114"/>
    </row>
    <row r="1520" spans="1:14" x14ac:dyDescent="0.25">
      <c r="A1520" s="111"/>
      <c r="B1520" s="111"/>
      <c r="C1520" s="123"/>
      <c r="D1520" s="112" t="str">
        <f>_xlfn.XLOOKUP(Table13[[#This Row],[Service]],Validation!$A$2:$A$14,Validation!$B$2:$B$14,"",0,1)</f>
        <v/>
      </c>
      <c r="E1520" s="112"/>
      <c r="F1520" s="113"/>
      <c r="G1520" s="114"/>
      <c r="H1520" s="115"/>
      <c r="I1520" s="112"/>
      <c r="J1520" s="112"/>
      <c r="K1520" s="112"/>
      <c r="L1520" s="114">
        <f>Table13[[#This Row],[Per Unit Price]]*MAX(1,Table13[[#This Row],[Qty of Units]])*MAX(1,Table13[[#This Row],['#NCMs Served / FTEs Employed]])*MAX(1,Table13[[#This Row],[Duration of Service]])</f>
        <v>0</v>
      </c>
      <c r="M1520" s="112"/>
      <c r="N1520" s="114"/>
    </row>
    <row r="1521" spans="1:14" x14ac:dyDescent="0.25">
      <c r="A1521" s="111"/>
      <c r="B1521" s="111"/>
      <c r="C1521" s="123"/>
      <c r="D1521" s="112" t="str">
        <f>_xlfn.XLOOKUP(Table13[[#This Row],[Service]],Validation!$A$2:$A$14,Validation!$B$2:$B$14,"",0,1)</f>
        <v/>
      </c>
      <c r="E1521" s="112"/>
      <c r="F1521" s="113"/>
      <c r="G1521" s="114"/>
      <c r="H1521" s="115"/>
      <c r="I1521" s="112"/>
      <c r="J1521" s="112"/>
      <c r="K1521" s="112"/>
      <c r="L1521" s="114">
        <f>Table13[[#This Row],[Per Unit Price]]*MAX(1,Table13[[#This Row],[Qty of Units]])*MAX(1,Table13[[#This Row],['#NCMs Served / FTEs Employed]])*MAX(1,Table13[[#This Row],[Duration of Service]])</f>
        <v>0</v>
      </c>
      <c r="M1521" s="112"/>
      <c r="N1521" s="114"/>
    </row>
    <row r="1522" spans="1:14" x14ac:dyDescent="0.25">
      <c r="A1522" s="111"/>
      <c r="B1522" s="111"/>
      <c r="C1522" s="123"/>
      <c r="D1522" s="112" t="str">
        <f>_xlfn.XLOOKUP(Table13[[#This Row],[Service]],Validation!$A$2:$A$14,Validation!$B$2:$B$14,"",0,1)</f>
        <v/>
      </c>
      <c r="E1522" s="112"/>
      <c r="F1522" s="113"/>
      <c r="G1522" s="114"/>
      <c r="H1522" s="115"/>
      <c r="I1522" s="112"/>
      <c r="J1522" s="112"/>
      <c r="K1522" s="112"/>
      <c r="L1522" s="114">
        <f>Table13[[#This Row],[Per Unit Price]]*MAX(1,Table13[[#This Row],[Qty of Units]])*MAX(1,Table13[[#This Row],['#NCMs Served / FTEs Employed]])*MAX(1,Table13[[#This Row],[Duration of Service]])</f>
        <v>0</v>
      </c>
      <c r="M1522" s="112"/>
      <c r="N1522" s="114"/>
    </row>
    <row r="1523" spans="1:14" x14ac:dyDescent="0.25">
      <c r="A1523" s="111"/>
      <c r="B1523" s="111"/>
      <c r="C1523" s="123"/>
      <c r="D1523" s="112" t="str">
        <f>_xlfn.XLOOKUP(Table13[[#This Row],[Service]],Validation!$A$2:$A$14,Validation!$B$2:$B$14,"",0,1)</f>
        <v/>
      </c>
      <c r="E1523" s="112"/>
      <c r="F1523" s="113"/>
      <c r="G1523" s="114"/>
      <c r="H1523" s="115"/>
      <c r="I1523" s="112"/>
      <c r="J1523" s="112"/>
      <c r="K1523" s="112"/>
      <c r="L1523" s="114">
        <f>Table13[[#This Row],[Per Unit Price]]*MAX(1,Table13[[#This Row],[Qty of Units]])*MAX(1,Table13[[#This Row],['#NCMs Served / FTEs Employed]])*MAX(1,Table13[[#This Row],[Duration of Service]])</f>
        <v>0</v>
      </c>
      <c r="M1523" s="112"/>
      <c r="N1523" s="114"/>
    </row>
    <row r="1524" spans="1:14" x14ac:dyDescent="0.25">
      <c r="A1524" s="111"/>
      <c r="B1524" s="111"/>
      <c r="C1524" s="123"/>
      <c r="D1524" s="112" t="str">
        <f>_xlfn.XLOOKUP(Table13[[#This Row],[Service]],Validation!$A$2:$A$14,Validation!$B$2:$B$14,"",0,1)</f>
        <v/>
      </c>
      <c r="E1524" s="112"/>
      <c r="F1524" s="113"/>
      <c r="G1524" s="114"/>
      <c r="H1524" s="115"/>
      <c r="I1524" s="112"/>
      <c r="J1524" s="112"/>
      <c r="K1524" s="112"/>
      <c r="L1524" s="114">
        <f>Table13[[#This Row],[Per Unit Price]]*MAX(1,Table13[[#This Row],[Qty of Units]])*MAX(1,Table13[[#This Row],['#NCMs Served / FTEs Employed]])*MAX(1,Table13[[#This Row],[Duration of Service]])</f>
        <v>0</v>
      </c>
      <c r="M1524" s="112"/>
      <c r="N1524" s="114"/>
    </row>
    <row r="1525" spans="1:14" x14ac:dyDescent="0.25">
      <c r="A1525" s="111"/>
      <c r="B1525" s="111"/>
      <c r="C1525" s="123"/>
      <c r="D1525" s="112" t="str">
        <f>_xlfn.XLOOKUP(Table13[[#This Row],[Service]],Validation!$A$2:$A$14,Validation!$B$2:$B$14,"",0,1)</f>
        <v/>
      </c>
      <c r="E1525" s="112"/>
      <c r="F1525" s="113"/>
      <c r="G1525" s="114"/>
      <c r="H1525" s="115"/>
      <c r="I1525" s="112"/>
      <c r="J1525" s="112"/>
      <c r="K1525" s="112"/>
      <c r="L1525" s="114">
        <f>Table13[[#This Row],[Per Unit Price]]*MAX(1,Table13[[#This Row],[Qty of Units]])*MAX(1,Table13[[#This Row],['#NCMs Served / FTEs Employed]])*MAX(1,Table13[[#This Row],[Duration of Service]])</f>
        <v>0</v>
      </c>
      <c r="M1525" s="112"/>
      <c r="N1525" s="114"/>
    </row>
    <row r="1526" spans="1:14" x14ac:dyDescent="0.25">
      <c r="A1526" s="111"/>
      <c r="B1526" s="111"/>
      <c r="C1526" s="123"/>
      <c r="D1526" s="112" t="str">
        <f>_xlfn.XLOOKUP(Table13[[#This Row],[Service]],Validation!$A$2:$A$14,Validation!$B$2:$B$14,"",0,1)</f>
        <v/>
      </c>
      <c r="E1526" s="112"/>
      <c r="F1526" s="113"/>
      <c r="G1526" s="114"/>
      <c r="H1526" s="115"/>
      <c r="I1526" s="112"/>
      <c r="J1526" s="112"/>
      <c r="K1526" s="112"/>
      <c r="L1526" s="114">
        <f>Table13[[#This Row],[Per Unit Price]]*MAX(1,Table13[[#This Row],[Qty of Units]])*MAX(1,Table13[[#This Row],['#NCMs Served / FTEs Employed]])*MAX(1,Table13[[#This Row],[Duration of Service]])</f>
        <v>0</v>
      </c>
      <c r="M1526" s="112"/>
      <c r="N1526" s="114"/>
    </row>
    <row r="1527" spans="1:14" x14ac:dyDescent="0.25">
      <c r="A1527" s="111"/>
      <c r="B1527" s="111"/>
      <c r="C1527" s="123"/>
      <c r="D1527" s="112" t="str">
        <f>_xlfn.XLOOKUP(Table13[[#This Row],[Service]],Validation!$A$2:$A$14,Validation!$B$2:$B$14,"",0,1)</f>
        <v/>
      </c>
      <c r="E1527" s="112"/>
      <c r="F1527" s="113"/>
      <c r="G1527" s="114"/>
      <c r="H1527" s="115"/>
      <c r="I1527" s="112"/>
      <c r="J1527" s="112"/>
      <c r="K1527" s="112"/>
      <c r="L1527" s="114">
        <f>Table13[[#This Row],[Per Unit Price]]*MAX(1,Table13[[#This Row],[Qty of Units]])*MAX(1,Table13[[#This Row],['#NCMs Served / FTEs Employed]])*MAX(1,Table13[[#This Row],[Duration of Service]])</f>
        <v>0</v>
      </c>
      <c r="M1527" s="112"/>
      <c r="N1527" s="114"/>
    </row>
    <row r="1528" spans="1:14" x14ac:dyDescent="0.25">
      <c r="A1528" s="111"/>
      <c r="B1528" s="111"/>
      <c r="C1528" s="123"/>
      <c r="D1528" s="112" t="str">
        <f>_xlfn.XLOOKUP(Table13[[#This Row],[Service]],Validation!$A$2:$A$14,Validation!$B$2:$B$14,"",0,1)</f>
        <v/>
      </c>
      <c r="E1528" s="112"/>
      <c r="F1528" s="113"/>
      <c r="G1528" s="114"/>
      <c r="H1528" s="115"/>
      <c r="I1528" s="112"/>
      <c r="J1528" s="112"/>
      <c r="K1528" s="112"/>
      <c r="L1528" s="114">
        <f>Table13[[#This Row],[Per Unit Price]]*MAX(1,Table13[[#This Row],[Qty of Units]])*MAX(1,Table13[[#This Row],['#NCMs Served / FTEs Employed]])*MAX(1,Table13[[#This Row],[Duration of Service]])</f>
        <v>0</v>
      </c>
      <c r="M1528" s="112"/>
      <c r="N1528" s="114"/>
    </row>
    <row r="1529" spans="1:14" x14ac:dyDescent="0.25">
      <c r="A1529" s="111"/>
      <c r="B1529" s="111"/>
      <c r="C1529" s="123"/>
      <c r="D1529" s="112" t="str">
        <f>_xlfn.XLOOKUP(Table13[[#This Row],[Service]],Validation!$A$2:$A$14,Validation!$B$2:$B$14,"",0,1)</f>
        <v/>
      </c>
      <c r="E1529" s="112"/>
      <c r="F1529" s="113"/>
      <c r="G1529" s="114"/>
      <c r="H1529" s="115"/>
      <c r="I1529" s="112"/>
      <c r="J1529" s="112"/>
      <c r="K1529" s="112"/>
      <c r="L1529" s="114">
        <f>Table13[[#This Row],[Per Unit Price]]*MAX(1,Table13[[#This Row],[Qty of Units]])*MAX(1,Table13[[#This Row],['#NCMs Served / FTEs Employed]])*MAX(1,Table13[[#This Row],[Duration of Service]])</f>
        <v>0</v>
      </c>
      <c r="M1529" s="112"/>
      <c r="N1529" s="114"/>
    </row>
    <row r="1530" spans="1:14" x14ac:dyDescent="0.25">
      <c r="A1530" s="111"/>
      <c r="B1530" s="111"/>
      <c r="C1530" s="123"/>
      <c r="D1530" s="112" t="str">
        <f>_xlfn.XLOOKUP(Table13[[#This Row],[Service]],Validation!$A$2:$A$14,Validation!$B$2:$B$14,"",0,1)</f>
        <v/>
      </c>
      <c r="E1530" s="112"/>
      <c r="F1530" s="113"/>
      <c r="G1530" s="114"/>
      <c r="H1530" s="115"/>
      <c r="I1530" s="112"/>
      <c r="J1530" s="112"/>
      <c r="K1530" s="112"/>
      <c r="L1530" s="114">
        <f>Table13[[#This Row],[Per Unit Price]]*MAX(1,Table13[[#This Row],[Qty of Units]])*MAX(1,Table13[[#This Row],['#NCMs Served / FTEs Employed]])*MAX(1,Table13[[#This Row],[Duration of Service]])</f>
        <v>0</v>
      </c>
      <c r="M1530" s="112"/>
      <c r="N1530" s="114"/>
    </row>
    <row r="1531" spans="1:14" x14ac:dyDescent="0.25">
      <c r="A1531" s="111"/>
      <c r="B1531" s="111"/>
      <c r="C1531" s="123"/>
      <c r="D1531" s="112" t="str">
        <f>_xlfn.XLOOKUP(Table13[[#This Row],[Service]],Validation!$A$2:$A$14,Validation!$B$2:$B$14,"",0,1)</f>
        <v/>
      </c>
      <c r="E1531" s="112"/>
      <c r="F1531" s="113"/>
      <c r="G1531" s="114"/>
      <c r="H1531" s="115"/>
      <c r="I1531" s="112"/>
      <c r="J1531" s="112"/>
      <c r="K1531" s="112"/>
      <c r="L1531" s="114">
        <f>Table13[[#This Row],[Per Unit Price]]*MAX(1,Table13[[#This Row],[Qty of Units]])*MAX(1,Table13[[#This Row],['#NCMs Served / FTEs Employed]])*MAX(1,Table13[[#This Row],[Duration of Service]])</f>
        <v>0</v>
      </c>
      <c r="M1531" s="112"/>
      <c r="N1531" s="114"/>
    </row>
    <row r="1532" spans="1:14" x14ac:dyDescent="0.25">
      <c r="A1532" s="111"/>
      <c r="B1532" s="111"/>
      <c r="C1532" s="123"/>
      <c r="D1532" s="112" t="str">
        <f>_xlfn.XLOOKUP(Table13[[#This Row],[Service]],Validation!$A$2:$A$14,Validation!$B$2:$B$14,"",0,1)</f>
        <v/>
      </c>
      <c r="E1532" s="112"/>
      <c r="F1532" s="113"/>
      <c r="G1532" s="114"/>
      <c r="H1532" s="115"/>
      <c r="I1532" s="112"/>
      <c r="J1532" s="112"/>
      <c r="K1532" s="112"/>
      <c r="L1532" s="114">
        <f>Table13[[#This Row],[Per Unit Price]]*MAX(1,Table13[[#This Row],[Qty of Units]])*MAX(1,Table13[[#This Row],['#NCMs Served / FTEs Employed]])*MAX(1,Table13[[#This Row],[Duration of Service]])</f>
        <v>0</v>
      </c>
      <c r="M1532" s="112"/>
      <c r="N1532" s="114"/>
    </row>
    <row r="1533" spans="1:14" x14ac:dyDescent="0.25">
      <c r="A1533" s="111"/>
      <c r="B1533" s="111"/>
      <c r="C1533" s="123"/>
      <c r="D1533" s="112" t="str">
        <f>_xlfn.XLOOKUP(Table13[[#This Row],[Service]],Validation!$A$2:$A$14,Validation!$B$2:$B$14,"",0,1)</f>
        <v/>
      </c>
      <c r="E1533" s="112"/>
      <c r="F1533" s="113"/>
      <c r="G1533" s="114"/>
      <c r="H1533" s="115"/>
      <c r="I1533" s="112"/>
      <c r="J1533" s="112"/>
      <c r="K1533" s="112"/>
      <c r="L1533" s="114">
        <f>Table13[[#This Row],[Per Unit Price]]*MAX(1,Table13[[#This Row],[Qty of Units]])*MAX(1,Table13[[#This Row],['#NCMs Served / FTEs Employed]])*MAX(1,Table13[[#This Row],[Duration of Service]])</f>
        <v>0</v>
      </c>
      <c r="M1533" s="112"/>
      <c r="N1533" s="114"/>
    </row>
    <row r="1534" spans="1:14" x14ac:dyDescent="0.25">
      <c r="A1534" s="111"/>
      <c r="B1534" s="111"/>
      <c r="C1534" s="123"/>
      <c r="D1534" s="112" t="str">
        <f>_xlfn.XLOOKUP(Table13[[#This Row],[Service]],Validation!$A$2:$A$14,Validation!$B$2:$B$14,"",0,1)</f>
        <v/>
      </c>
      <c r="E1534" s="112"/>
      <c r="F1534" s="113"/>
      <c r="G1534" s="114"/>
      <c r="H1534" s="115"/>
      <c r="I1534" s="112"/>
      <c r="J1534" s="112"/>
      <c r="K1534" s="112"/>
      <c r="L1534" s="114">
        <f>Table13[[#This Row],[Per Unit Price]]*MAX(1,Table13[[#This Row],[Qty of Units]])*MAX(1,Table13[[#This Row],['#NCMs Served / FTEs Employed]])*MAX(1,Table13[[#This Row],[Duration of Service]])</f>
        <v>0</v>
      </c>
      <c r="M1534" s="112"/>
      <c r="N1534" s="114"/>
    </row>
    <row r="1535" spans="1:14" x14ac:dyDescent="0.25">
      <c r="A1535" s="111"/>
      <c r="B1535" s="111"/>
      <c r="C1535" s="123"/>
      <c r="D1535" s="112" t="str">
        <f>_xlfn.XLOOKUP(Table13[[#This Row],[Service]],Validation!$A$2:$A$14,Validation!$B$2:$B$14,"",0,1)</f>
        <v/>
      </c>
      <c r="E1535" s="112"/>
      <c r="F1535" s="113"/>
      <c r="G1535" s="114"/>
      <c r="H1535" s="115"/>
      <c r="I1535" s="112"/>
      <c r="J1535" s="112"/>
      <c r="K1535" s="112"/>
      <c r="L1535" s="114">
        <f>Table13[[#This Row],[Per Unit Price]]*MAX(1,Table13[[#This Row],[Qty of Units]])*MAX(1,Table13[[#This Row],['#NCMs Served / FTEs Employed]])*MAX(1,Table13[[#This Row],[Duration of Service]])</f>
        <v>0</v>
      </c>
      <c r="M1535" s="112"/>
      <c r="N1535" s="114"/>
    </row>
    <row r="1536" spans="1:14" x14ac:dyDescent="0.25">
      <c r="A1536" s="111"/>
      <c r="B1536" s="111"/>
      <c r="C1536" s="123"/>
      <c r="D1536" s="112" t="str">
        <f>_xlfn.XLOOKUP(Table13[[#This Row],[Service]],Validation!$A$2:$A$14,Validation!$B$2:$B$14,"",0,1)</f>
        <v/>
      </c>
      <c r="E1536" s="112"/>
      <c r="F1536" s="113"/>
      <c r="G1536" s="114"/>
      <c r="H1536" s="115"/>
      <c r="I1536" s="112"/>
      <c r="J1536" s="112"/>
      <c r="K1536" s="112"/>
      <c r="L1536" s="114">
        <f>Table13[[#This Row],[Per Unit Price]]*MAX(1,Table13[[#This Row],[Qty of Units]])*MAX(1,Table13[[#This Row],['#NCMs Served / FTEs Employed]])*MAX(1,Table13[[#This Row],[Duration of Service]])</f>
        <v>0</v>
      </c>
      <c r="M1536" s="112"/>
      <c r="N1536" s="114"/>
    </row>
    <row r="1537" spans="1:14" x14ac:dyDescent="0.25">
      <c r="A1537" s="111"/>
      <c r="B1537" s="111"/>
      <c r="C1537" s="123"/>
      <c r="D1537" s="112" t="str">
        <f>_xlfn.XLOOKUP(Table13[[#This Row],[Service]],Validation!$A$2:$A$14,Validation!$B$2:$B$14,"",0,1)</f>
        <v/>
      </c>
      <c r="E1537" s="112"/>
      <c r="F1537" s="113"/>
      <c r="G1537" s="114"/>
      <c r="H1537" s="115"/>
      <c r="I1537" s="112"/>
      <c r="J1537" s="112"/>
      <c r="K1537" s="112"/>
      <c r="L1537" s="114">
        <f>Table13[[#This Row],[Per Unit Price]]*MAX(1,Table13[[#This Row],[Qty of Units]])*MAX(1,Table13[[#This Row],['#NCMs Served / FTEs Employed]])*MAX(1,Table13[[#This Row],[Duration of Service]])</f>
        <v>0</v>
      </c>
      <c r="M1537" s="112"/>
      <c r="N1537" s="114"/>
    </row>
    <row r="1538" spans="1:14" x14ac:dyDescent="0.25">
      <c r="A1538" s="111"/>
      <c r="B1538" s="111"/>
      <c r="C1538" s="123"/>
      <c r="D1538" s="112" t="str">
        <f>_xlfn.XLOOKUP(Table13[[#This Row],[Service]],Validation!$A$2:$A$14,Validation!$B$2:$B$14,"",0,1)</f>
        <v/>
      </c>
      <c r="E1538" s="112"/>
      <c r="F1538" s="113"/>
      <c r="G1538" s="114"/>
      <c r="H1538" s="115"/>
      <c r="I1538" s="112"/>
      <c r="J1538" s="112"/>
      <c r="K1538" s="112"/>
      <c r="L1538" s="114">
        <f>Table13[[#This Row],[Per Unit Price]]*MAX(1,Table13[[#This Row],[Qty of Units]])*MAX(1,Table13[[#This Row],['#NCMs Served / FTEs Employed]])*MAX(1,Table13[[#This Row],[Duration of Service]])</f>
        <v>0</v>
      </c>
      <c r="M1538" s="112"/>
      <c r="N1538" s="114"/>
    </row>
    <row r="1539" spans="1:14" x14ac:dyDescent="0.25">
      <c r="A1539" s="111"/>
      <c r="B1539" s="111"/>
      <c r="C1539" s="123"/>
      <c r="D1539" s="112" t="str">
        <f>_xlfn.XLOOKUP(Table13[[#This Row],[Service]],Validation!$A$2:$A$14,Validation!$B$2:$B$14,"",0,1)</f>
        <v/>
      </c>
      <c r="E1539" s="112"/>
      <c r="F1539" s="113"/>
      <c r="G1539" s="114"/>
      <c r="H1539" s="115"/>
      <c r="I1539" s="112"/>
      <c r="J1539" s="112"/>
      <c r="K1539" s="112"/>
      <c r="L1539" s="114">
        <f>Table13[[#This Row],[Per Unit Price]]*MAX(1,Table13[[#This Row],[Qty of Units]])*MAX(1,Table13[[#This Row],['#NCMs Served / FTEs Employed]])*MAX(1,Table13[[#This Row],[Duration of Service]])</f>
        <v>0</v>
      </c>
      <c r="M1539" s="112"/>
      <c r="N1539" s="114"/>
    </row>
    <row r="1540" spans="1:14" x14ac:dyDescent="0.25">
      <c r="A1540" s="111"/>
      <c r="B1540" s="111"/>
      <c r="C1540" s="123"/>
      <c r="D1540" s="112" t="str">
        <f>_xlfn.XLOOKUP(Table13[[#This Row],[Service]],Validation!$A$2:$A$14,Validation!$B$2:$B$14,"",0,1)</f>
        <v/>
      </c>
      <c r="E1540" s="112"/>
      <c r="F1540" s="113"/>
      <c r="G1540" s="114"/>
      <c r="H1540" s="115"/>
      <c r="I1540" s="112"/>
      <c r="J1540" s="112"/>
      <c r="K1540" s="112"/>
      <c r="L1540" s="114">
        <f>Table13[[#This Row],[Per Unit Price]]*MAX(1,Table13[[#This Row],[Qty of Units]])*MAX(1,Table13[[#This Row],['#NCMs Served / FTEs Employed]])*MAX(1,Table13[[#This Row],[Duration of Service]])</f>
        <v>0</v>
      </c>
      <c r="M1540" s="112"/>
      <c r="N1540" s="114"/>
    </row>
    <row r="1541" spans="1:14" x14ac:dyDescent="0.25">
      <c r="A1541" s="111"/>
      <c r="B1541" s="111"/>
      <c r="C1541" s="123"/>
      <c r="D1541" s="112" t="str">
        <f>_xlfn.XLOOKUP(Table13[[#This Row],[Service]],Validation!$A$2:$A$14,Validation!$B$2:$B$14,"",0,1)</f>
        <v/>
      </c>
      <c r="E1541" s="112"/>
      <c r="F1541" s="113"/>
      <c r="G1541" s="114"/>
      <c r="H1541" s="115"/>
      <c r="I1541" s="112"/>
      <c r="J1541" s="112"/>
      <c r="K1541" s="112"/>
      <c r="L1541" s="114">
        <f>Table13[[#This Row],[Per Unit Price]]*MAX(1,Table13[[#This Row],[Qty of Units]])*MAX(1,Table13[[#This Row],['#NCMs Served / FTEs Employed]])*MAX(1,Table13[[#This Row],[Duration of Service]])</f>
        <v>0</v>
      </c>
      <c r="M1541" s="112"/>
      <c r="N1541" s="114"/>
    </row>
    <row r="1542" spans="1:14" x14ac:dyDescent="0.25">
      <c r="A1542" s="111"/>
      <c r="B1542" s="111"/>
      <c r="C1542" s="123"/>
      <c r="D1542" s="112" t="str">
        <f>_xlfn.XLOOKUP(Table13[[#This Row],[Service]],Validation!$A$2:$A$14,Validation!$B$2:$B$14,"",0,1)</f>
        <v/>
      </c>
      <c r="E1542" s="112"/>
      <c r="F1542" s="113"/>
      <c r="G1542" s="114"/>
      <c r="H1542" s="115"/>
      <c r="I1542" s="112"/>
      <c r="J1542" s="112"/>
      <c r="K1542" s="112"/>
      <c r="L1542" s="114">
        <f>Table13[[#This Row],[Per Unit Price]]*MAX(1,Table13[[#This Row],[Qty of Units]])*MAX(1,Table13[[#This Row],['#NCMs Served / FTEs Employed]])*MAX(1,Table13[[#This Row],[Duration of Service]])</f>
        <v>0</v>
      </c>
      <c r="M1542" s="112"/>
      <c r="N1542" s="114"/>
    </row>
    <row r="1543" spans="1:14" x14ac:dyDescent="0.25">
      <c r="A1543" s="111"/>
      <c r="B1543" s="111"/>
      <c r="C1543" s="123"/>
      <c r="D1543" s="112" t="str">
        <f>_xlfn.XLOOKUP(Table13[[#This Row],[Service]],Validation!$A$2:$A$14,Validation!$B$2:$B$14,"",0,1)</f>
        <v/>
      </c>
      <c r="E1543" s="112"/>
      <c r="F1543" s="113"/>
      <c r="G1543" s="114"/>
      <c r="H1543" s="115"/>
      <c r="I1543" s="112"/>
      <c r="J1543" s="112"/>
      <c r="K1543" s="112"/>
      <c r="L1543" s="114">
        <f>Table13[[#This Row],[Per Unit Price]]*MAX(1,Table13[[#This Row],[Qty of Units]])*MAX(1,Table13[[#This Row],['#NCMs Served / FTEs Employed]])*MAX(1,Table13[[#This Row],[Duration of Service]])</f>
        <v>0</v>
      </c>
      <c r="M1543" s="112"/>
      <c r="N1543" s="114"/>
    </row>
    <row r="1544" spans="1:14" x14ac:dyDescent="0.25">
      <c r="A1544" s="111"/>
      <c r="B1544" s="111"/>
      <c r="C1544" s="123"/>
      <c r="D1544" s="112" t="str">
        <f>_xlfn.XLOOKUP(Table13[[#This Row],[Service]],Validation!$A$2:$A$14,Validation!$B$2:$B$14,"",0,1)</f>
        <v/>
      </c>
      <c r="E1544" s="112"/>
      <c r="F1544" s="113"/>
      <c r="G1544" s="114"/>
      <c r="H1544" s="115"/>
      <c r="I1544" s="112"/>
      <c r="J1544" s="112"/>
      <c r="K1544" s="112"/>
      <c r="L1544" s="114">
        <f>Table13[[#This Row],[Per Unit Price]]*MAX(1,Table13[[#This Row],[Qty of Units]])*MAX(1,Table13[[#This Row],['#NCMs Served / FTEs Employed]])*MAX(1,Table13[[#This Row],[Duration of Service]])</f>
        <v>0</v>
      </c>
      <c r="M1544" s="112"/>
      <c r="N1544" s="114"/>
    </row>
    <row r="1545" spans="1:14" x14ac:dyDescent="0.25">
      <c r="A1545" s="111"/>
      <c r="B1545" s="111"/>
      <c r="C1545" s="123"/>
      <c r="D1545" s="112" t="str">
        <f>_xlfn.XLOOKUP(Table13[[#This Row],[Service]],Validation!$A$2:$A$14,Validation!$B$2:$B$14,"",0,1)</f>
        <v/>
      </c>
      <c r="E1545" s="112"/>
      <c r="F1545" s="113"/>
      <c r="G1545" s="114"/>
      <c r="H1545" s="115"/>
      <c r="I1545" s="112"/>
      <c r="J1545" s="112"/>
      <c r="K1545" s="112"/>
      <c r="L1545" s="114">
        <f>Table13[[#This Row],[Per Unit Price]]*MAX(1,Table13[[#This Row],[Qty of Units]])*MAX(1,Table13[[#This Row],['#NCMs Served / FTEs Employed]])*MAX(1,Table13[[#This Row],[Duration of Service]])</f>
        <v>0</v>
      </c>
      <c r="M1545" s="112"/>
      <c r="N1545" s="114"/>
    </row>
    <row r="1546" spans="1:14" x14ac:dyDescent="0.25">
      <c r="A1546" s="111"/>
      <c r="B1546" s="111"/>
      <c r="C1546" s="123"/>
      <c r="D1546" s="112" t="str">
        <f>_xlfn.XLOOKUP(Table13[[#This Row],[Service]],Validation!$A$2:$A$14,Validation!$B$2:$B$14,"",0,1)</f>
        <v/>
      </c>
      <c r="E1546" s="112"/>
      <c r="F1546" s="113"/>
      <c r="G1546" s="114"/>
      <c r="H1546" s="115"/>
      <c r="I1546" s="112"/>
      <c r="J1546" s="112"/>
      <c r="K1546" s="112"/>
      <c r="L1546" s="114">
        <f>Table13[[#This Row],[Per Unit Price]]*MAX(1,Table13[[#This Row],[Qty of Units]])*MAX(1,Table13[[#This Row],['#NCMs Served / FTEs Employed]])*MAX(1,Table13[[#This Row],[Duration of Service]])</f>
        <v>0</v>
      </c>
      <c r="M1546" s="112"/>
      <c r="N1546" s="114"/>
    </row>
    <row r="1547" spans="1:14" x14ac:dyDescent="0.25">
      <c r="A1547" s="111"/>
      <c r="B1547" s="111"/>
      <c r="C1547" s="123"/>
      <c r="D1547" s="112" t="str">
        <f>_xlfn.XLOOKUP(Table13[[#This Row],[Service]],Validation!$A$2:$A$14,Validation!$B$2:$B$14,"",0,1)</f>
        <v/>
      </c>
      <c r="E1547" s="112"/>
      <c r="F1547" s="113"/>
      <c r="G1547" s="114"/>
      <c r="H1547" s="115"/>
      <c r="I1547" s="112"/>
      <c r="J1547" s="112"/>
      <c r="K1547" s="112"/>
      <c r="L1547" s="114">
        <f>Table13[[#This Row],[Per Unit Price]]*MAX(1,Table13[[#This Row],[Qty of Units]])*MAX(1,Table13[[#This Row],['#NCMs Served / FTEs Employed]])*MAX(1,Table13[[#This Row],[Duration of Service]])</f>
        <v>0</v>
      </c>
      <c r="M1547" s="112"/>
      <c r="N1547" s="114"/>
    </row>
    <row r="1548" spans="1:14" x14ac:dyDescent="0.25">
      <c r="A1548" s="111"/>
      <c r="B1548" s="111"/>
      <c r="C1548" s="123"/>
      <c r="D1548" s="112" t="str">
        <f>_xlfn.XLOOKUP(Table13[[#This Row],[Service]],Validation!$A$2:$A$14,Validation!$B$2:$B$14,"",0,1)</f>
        <v/>
      </c>
      <c r="E1548" s="112"/>
      <c r="F1548" s="113"/>
      <c r="G1548" s="114"/>
      <c r="H1548" s="115"/>
      <c r="I1548" s="112"/>
      <c r="J1548" s="112"/>
      <c r="K1548" s="112"/>
      <c r="L1548" s="114">
        <f>Table13[[#This Row],[Per Unit Price]]*MAX(1,Table13[[#This Row],[Qty of Units]])*MAX(1,Table13[[#This Row],['#NCMs Served / FTEs Employed]])*MAX(1,Table13[[#This Row],[Duration of Service]])</f>
        <v>0</v>
      </c>
      <c r="M1548" s="112"/>
      <c r="N1548" s="114"/>
    </row>
    <row r="1549" spans="1:14" x14ac:dyDescent="0.25">
      <c r="A1549" s="111"/>
      <c r="B1549" s="111"/>
      <c r="C1549" s="123"/>
      <c r="D1549" s="112" t="str">
        <f>_xlfn.XLOOKUP(Table13[[#This Row],[Service]],Validation!$A$2:$A$14,Validation!$B$2:$B$14,"",0,1)</f>
        <v/>
      </c>
      <c r="E1549" s="112"/>
      <c r="F1549" s="113"/>
      <c r="G1549" s="114"/>
      <c r="H1549" s="115"/>
      <c r="I1549" s="112"/>
      <c r="J1549" s="112"/>
      <c r="K1549" s="112"/>
      <c r="L1549" s="114">
        <f>Table13[[#This Row],[Per Unit Price]]*MAX(1,Table13[[#This Row],[Qty of Units]])*MAX(1,Table13[[#This Row],['#NCMs Served / FTEs Employed]])*MAX(1,Table13[[#This Row],[Duration of Service]])</f>
        <v>0</v>
      </c>
      <c r="M1549" s="112"/>
      <c r="N1549" s="114"/>
    </row>
    <row r="1550" spans="1:14" x14ac:dyDescent="0.25">
      <c r="A1550" s="111"/>
      <c r="B1550" s="111"/>
      <c r="C1550" s="123"/>
      <c r="D1550" s="112" t="str">
        <f>_xlfn.XLOOKUP(Table13[[#This Row],[Service]],Validation!$A$2:$A$14,Validation!$B$2:$B$14,"",0,1)</f>
        <v/>
      </c>
      <c r="E1550" s="112"/>
      <c r="F1550" s="113"/>
      <c r="G1550" s="114"/>
      <c r="H1550" s="115"/>
      <c r="I1550" s="112"/>
      <c r="J1550" s="112"/>
      <c r="K1550" s="112"/>
      <c r="L1550" s="114">
        <f>Table13[[#This Row],[Per Unit Price]]*MAX(1,Table13[[#This Row],[Qty of Units]])*MAX(1,Table13[[#This Row],['#NCMs Served / FTEs Employed]])*MAX(1,Table13[[#This Row],[Duration of Service]])</f>
        <v>0</v>
      </c>
      <c r="M1550" s="112"/>
      <c r="N1550" s="114"/>
    </row>
    <row r="1551" spans="1:14" x14ac:dyDescent="0.25">
      <c r="A1551" s="111"/>
      <c r="B1551" s="111"/>
      <c r="C1551" s="123"/>
      <c r="D1551" s="112" t="str">
        <f>_xlfn.XLOOKUP(Table13[[#This Row],[Service]],Validation!$A$2:$A$14,Validation!$B$2:$B$14,"",0,1)</f>
        <v/>
      </c>
      <c r="E1551" s="112"/>
      <c r="F1551" s="113"/>
      <c r="G1551" s="114"/>
      <c r="H1551" s="115"/>
      <c r="I1551" s="112"/>
      <c r="J1551" s="112"/>
      <c r="K1551" s="112"/>
      <c r="L1551" s="114">
        <f>Table13[[#This Row],[Per Unit Price]]*MAX(1,Table13[[#This Row],[Qty of Units]])*MAX(1,Table13[[#This Row],['#NCMs Served / FTEs Employed]])*MAX(1,Table13[[#This Row],[Duration of Service]])</f>
        <v>0</v>
      </c>
      <c r="M1551" s="112"/>
      <c r="N1551" s="114"/>
    </row>
    <row r="1552" spans="1:14" x14ac:dyDescent="0.25">
      <c r="A1552" s="111"/>
      <c r="B1552" s="111"/>
      <c r="C1552" s="123"/>
      <c r="D1552" s="112" t="str">
        <f>_xlfn.XLOOKUP(Table13[[#This Row],[Service]],Validation!$A$2:$A$14,Validation!$B$2:$B$14,"",0,1)</f>
        <v/>
      </c>
      <c r="E1552" s="112"/>
      <c r="F1552" s="113"/>
      <c r="G1552" s="114"/>
      <c r="H1552" s="115"/>
      <c r="I1552" s="112"/>
      <c r="J1552" s="112"/>
      <c r="K1552" s="112"/>
      <c r="L1552" s="114">
        <f>Table13[[#This Row],[Per Unit Price]]*MAX(1,Table13[[#This Row],[Qty of Units]])*MAX(1,Table13[[#This Row],['#NCMs Served / FTEs Employed]])*MAX(1,Table13[[#This Row],[Duration of Service]])</f>
        <v>0</v>
      </c>
      <c r="M1552" s="112"/>
      <c r="N1552" s="114"/>
    </row>
    <row r="1553" spans="1:14" x14ac:dyDescent="0.25">
      <c r="A1553" s="111"/>
      <c r="B1553" s="111"/>
      <c r="C1553" s="123"/>
      <c r="D1553" s="112" t="str">
        <f>_xlfn.XLOOKUP(Table13[[#This Row],[Service]],Validation!$A$2:$A$14,Validation!$B$2:$B$14,"",0,1)</f>
        <v/>
      </c>
      <c r="E1553" s="112"/>
      <c r="F1553" s="113"/>
      <c r="G1553" s="114"/>
      <c r="H1553" s="115"/>
      <c r="I1553" s="112"/>
      <c r="J1553" s="112"/>
      <c r="K1553" s="112"/>
      <c r="L1553" s="114">
        <f>Table13[[#This Row],[Per Unit Price]]*MAX(1,Table13[[#This Row],[Qty of Units]])*MAX(1,Table13[[#This Row],['#NCMs Served / FTEs Employed]])*MAX(1,Table13[[#This Row],[Duration of Service]])</f>
        <v>0</v>
      </c>
      <c r="M1553" s="112"/>
      <c r="N1553" s="114"/>
    </row>
    <row r="1554" spans="1:14" x14ac:dyDescent="0.25">
      <c r="A1554" s="111"/>
      <c r="B1554" s="111"/>
      <c r="C1554" s="123"/>
      <c r="D1554" s="112" t="str">
        <f>_xlfn.XLOOKUP(Table13[[#This Row],[Service]],Validation!$A$2:$A$14,Validation!$B$2:$B$14,"",0,1)</f>
        <v/>
      </c>
      <c r="E1554" s="112"/>
      <c r="F1554" s="113"/>
      <c r="G1554" s="114"/>
      <c r="H1554" s="115"/>
      <c r="I1554" s="112"/>
      <c r="J1554" s="112"/>
      <c r="K1554" s="112"/>
      <c r="L1554" s="114">
        <f>Table13[[#This Row],[Per Unit Price]]*MAX(1,Table13[[#This Row],[Qty of Units]])*MAX(1,Table13[[#This Row],['#NCMs Served / FTEs Employed]])*MAX(1,Table13[[#This Row],[Duration of Service]])</f>
        <v>0</v>
      </c>
      <c r="M1554" s="112"/>
      <c r="N1554" s="114"/>
    </row>
    <row r="1555" spans="1:14" x14ac:dyDescent="0.25">
      <c r="A1555" s="111"/>
      <c r="B1555" s="111"/>
      <c r="C1555" s="123"/>
      <c r="D1555" s="112" t="str">
        <f>_xlfn.XLOOKUP(Table13[[#This Row],[Service]],Validation!$A$2:$A$14,Validation!$B$2:$B$14,"",0,1)</f>
        <v/>
      </c>
      <c r="E1555" s="112"/>
      <c r="F1555" s="113"/>
      <c r="G1555" s="114"/>
      <c r="H1555" s="115"/>
      <c r="I1555" s="112"/>
      <c r="J1555" s="112"/>
      <c r="K1555" s="112"/>
      <c r="L1555" s="114">
        <f>Table13[[#This Row],[Per Unit Price]]*MAX(1,Table13[[#This Row],[Qty of Units]])*MAX(1,Table13[[#This Row],['#NCMs Served / FTEs Employed]])*MAX(1,Table13[[#This Row],[Duration of Service]])</f>
        <v>0</v>
      </c>
      <c r="M1555" s="112"/>
      <c r="N1555" s="114"/>
    </row>
    <row r="1556" spans="1:14" x14ac:dyDescent="0.25">
      <c r="A1556" s="111"/>
      <c r="B1556" s="111"/>
      <c r="C1556" s="123"/>
      <c r="D1556" s="112" t="str">
        <f>_xlfn.XLOOKUP(Table13[[#This Row],[Service]],Validation!$A$2:$A$14,Validation!$B$2:$B$14,"",0,1)</f>
        <v/>
      </c>
      <c r="E1556" s="112"/>
      <c r="F1556" s="113"/>
      <c r="G1556" s="114"/>
      <c r="H1556" s="115"/>
      <c r="I1556" s="112"/>
      <c r="J1556" s="112"/>
      <c r="K1556" s="112"/>
      <c r="L1556" s="114">
        <f>Table13[[#This Row],[Per Unit Price]]*MAX(1,Table13[[#This Row],[Qty of Units]])*MAX(1,Table13[[#This Row],['#NCMs Served / FTEs Employed]])*MAX(1,Table13[[#This Row],[Duration of Service]])</f>
        <v>0</v>
      </c>
      <c r="M1556" s="112"/>
      <c r="N1556" s="114"/>
    </row>
    <row r="1557" spans="1:14" x14ac:dyDescent="0.25">
      <c r="A1557" s="111"/>
      <c r="B1557" s="111"/>
      <c r="C1557" s="123"/>
      <c r="D1557" s="112" t="str">
        <f>_xlfn.XLOOKUP(Table13[[#This Row],[Service]],Validation!$A$2:$A$14,Validation!$B$2:$B$14,"",0,1)</f>
        <v/>
      </c>
      <c r="E1557" s="112"/>
      <c r="F1557" s="113"/>
      <c r="G1557" s="114"/>
      <c r="H1557" s="115"/>
      <c r="I1557" s="112"/>
      <c r="J1557" s="112"/>
      <c r="K1557" s="112"/>
      <c r="L1557" s="114">
        <f>Table13[[#This Row],[Per Unit Price]]*MAX(1,Table13[[#This Row],[Qty of Units]])*MAX(1,Table13[[#This Row],['#NCMs Served / FTEs Employed]])*MAX(1,Table13[[#This Row],[Duration of Service]])</f>
        <v>0</v>
      </c>
      <c r="M1557" s="112"/>
      <c r="N1557" s="114"/>
    </row>
    <row r="1558" spans="1:14" x14ac:dyDescent="0.25">
      <c r="A1558" s="111"/>
      <c r="B1558" s="111"/>
      <c r="C1558" s="123"/>
      <c r="D1558" s="112" t="str">
        <f>_xlfn.XLOOKUP(Table13[[#This Row],[Service]],Validation!$A$2:$A$14,Validation!$B$2:$B$14,"",0,1)</f>
        <v/>
      </c>
      <c r="E1558" s="112"/>
      <c r="F1558" s="113"/>
      <c r="G1558" s="114"/>
      <c r="H1558" s="115"/>
      <c r="I1558" s="112"/>
      <c r="J1558" s="112"/>
      <c r="K1558" s="112"/>
      <c r="L1558" s="114">
        <f>Table13[[#This Row],[Per Unit Price]]*MAX(1,Table13[[#This Row],[Qty of Units]])*MAX(1,Table13[[#This Row],['#NCMs Served / FTEs Employed]])*MAX(1,Table13[[#This Row],[Duration of Service]])</f>
        <v>0</v>
      </c>
      <c r="M1558" s="112"/>
      <c r="N1558" s="114"/>
    </row>
    <row r="1559" spans="1:14" x14ac:dyDescent="0.25">
      <c r="A1559" s="111"/>
      <c r="B1559" s="111"/>
      <c r="C1559" s="123"/>
      <c r="D1559" s="112" t="str">
        <f>_xlfn.XLOOKUP(Table13[[#This Row],[Service]],Validation!$A$2:$A$14,Validation!$B$2:$B$14,"",0,1)</f>
        <v/>
      </c>
      <c r="E1559" s="112"/>
      <c r="F1559" s="113"/>
      <c r="G1559" s="114"/>
      <c r="H1559" s="115"/>
      <c r="I1559" s="112"/>
      <c r="J1559" s="112"/>
      <c r="K1559" s="112"/>
      <c r="L1559" s="114">
        <f>Table13[[#This Row],[Per Unit Price]]*MAX(1,Table13[[#This Row],[Qty of Units]])*MAX(1,Table13[[#This Row],['#NCMs Served / FTEs Employed]])*MAX(1,Table13[[#This Row],[Duration of Service]])</f>
        <v>0</v>
      </c>
      <c r="M1559" s="112"/>
      <c r="N1559" s="114"/>
    </row>
    <row r="1560" spans="1:14" x14ac:dyDescent="0.25">
      <c r="A1560" s="111"/>
      <c r="B1560" s="111"/>
      <c r="C1560" s="123"/>
      <c r="D1560" s="112" t="str">
        <f>_xlfn.XLOOKUP(Table13[[#This Row],[Service]],Validation!$A$2:$A$14,Validation!$B$2:$B$14,"",0,1)</f>
        <v/>
      </c>
      <c r="E1560" s="112"/>
      <c r="F1560" s="113"/>
      <c r="G1560" s="114"/>
      <c r="H1560" s="115"/>
      <c r="I1560" s="112"/>
      <c r="J1560" s="112"/>
      <c r="K1560" s="112"/>
      <c r="L1560" s="114">
        <f>Table13[[#This Row],[Per Unit Price]]*MAX(1,Table13[[#This Row],[Qty of Units]])*MAX(1,Table13[[#This Row],['#NCMs Served / FTEs Employed]])*MAX(1,Table13[[#This Row],[Duration of Service]])</f>
        <v>0</v>
      </c>
      <c r="M1560" s="112"/>
      <c r="N1560" s="114"/>
    </row>
    <row r="1561" spans="1:14" x14ac:dyDescent="0.25">
      <c r="A1561" s="111"/>
      <c r="B1561" s="111"/>
      <c r="C1561" s="123"/>
      <c r="D1561" s="112" t="str">
        <f>_xlfn.XLOOKUP(Table13[[#This Row],[Service]],Validation!$A$2:$A$14,Validation!$B$2:$B$14,"",0,1)</f>
        <v/>
      </c>
      <c r="E1561" s="112"/>
      <c r="F1561" s="113"/>
      <c r="G1561" s="114"/>
      <c r="H1561" s="115"/>
      <c r="I1561" s="112"/>
      <c r="J1561" s="112"/>
      <c r="K1561" s="112"/>
      <c r="L1561" s="114">
        <f>Table13[[#This Row],[Per Unit Price]]*MAX(1,Table13[[#This Row],[Qty of Units]])*MAX(1,Table13[[#This Row],['#NCMs Served / FTEs Employed]])*MAX(1,Table13[[#This Row],[Duration of Service]])</f>
        <v>0</v>
      </c>
      <c r="M1561" s="112"/>
      <c r="N1561" s="114"/>
    </row>
    <row r="1562" spans="1:14" x14ac:dyDescent="0.25">
      <c r="A1562" s="111"/>
      <c r="B1562" s="111"/>
      <c r="C1562" s="123"/>
      <c r="D1562" s="112" t="str">
        <f>_xlfn.XLOOKUP(Table13[[#This Row],[Service]],Validation!$A$2:$A$14,Validation!$B$2:$B$14,"",0,1)</f>
        <v/>
      </c>
      <c r="E1562" s="112"/>
      <c r="F1562" s="113"/>
      <c r="G1562" s="114"/>
      <c r="H1562" s="115"/>
      <c r="I1562" s="112"/>
      <c r="J1562" s="112"/>
      <c r="K1562" s="112"/>
      <c r="L1562" s="114">
        <f>Table13[[#This Row],[Per Unit Price]]*MAX(1,Table13[[#This Row],[Qty of Units]])*MAX(1,Table13[[#This Row],['#NCMs Served / FTEs Employed]])*MAX(1,Table13[[#This Row],[Duration of Service]])</f>
        <v>0</v>
      </c>
      <c r="M1562" s="112"/>
      <c r="N1562" s="114"/>
    </row>
    <row r="1563" spans="1:14" x14ac:dyDescent="0.25">
      <c r="A1563" s="111"/>
      <c r="B1563" s="111"/>
      <c r="C1563" s="123"/>
      <c r="D1563" s="112" t="str">
        <f>_xlfn.XLOOKUP(Table13[[#This Row],[Service]],Validation!$A$2:$A$14,Validation!$B$2:$B$14,"",0,1)</f>
        <v/>
      </c>
      <c r="E1563" s="112"/>
      <c r="F1563" s="113"/>
      <c r="G1563" s="114"/>
      <c r="H1563" s="115"/>
      <c r="I1563" s="112"/>
      <c r="J1563" s="112"/>
      <c r="K1563" s="112"/>
      <c r="L1563" s="114">
        <f>Table13[[#This Row],[Per Unit Price]]*MAX(1,Table13[[#This Row],[Qty of Units]])*MAX(1,Table13[[#This Row],['#NCMs Served / FTEs Employed]])*MAX(1,Table13[[#This Row],[Duration of Service]])</f>
        <v>0</v>
      </c>
      <c r="M1563" s="112"/>
      <c r="N1563" s="114"/>
    </row>
    <row r="1564" spans="1:14" x14ac:dyDescent="0.25">
      <c r="A1564" s="111"/>
      <c r="B1564" s="111"/>
      <c r="C1564" s="123"/>
      <c r="D1564" s="112" t="str">
        <f>_xlfn.XLOOKUP(Table13[[#This Row],[Service]],Validation!$A$2:$A$14,Validation!$B$2:$B$14,"",0,1)</f>
        <v/>
      </c>
      <c r="E1564" s="112"/>
      <c r="F1564" s="113"/>
      <c r="G1564" s="114"/>
      <c r="H1564" s="115"/>
      <c r="I1564" s="112"/>
      <c r="J1564" s="112"/>
      <c r="K1564" s="112"/>
      <c r="L1564" s="114">
        <f>Table13[[#This Row],[Per Unit Price]]*MAX(1,Table13[[#This Row],[Qty of Units]])*MAX(1,Table13[[#This Row],['#NCMs Served / FTEs Employed]])*MAX(1,Table13[[#This Row],[Duration of Service]])</f>
        <v>0</v>
      </c>
      <c r="M1564" s="112"/>
      <c r="N1564" s="114"/>
    </row>
    <row r="1565" spans="1:14" x14ac:dyDescent="0.25">
      <c r="A1565" s="111"/>
      <c r="B1565" s="111"/>
      <c r="C1565" s="123"/>
      <c r="D1565" s="112" t="str">
        <f>_xlfn.XLOOKUP(Table13[[#This Row],[Service]],Validation!$A$2:$A$14,Validation!$B$2:$B$14,"",0,1)</f>
        <v/>
      </c>
      <c r="E1565" s="112"/>
      <c r="F1565" s="113"/>
      <c r="G1565" s="114"/>
      <c r="H1565" s="115"/>
      <c r="I1565" s="112"/>
      <c r="J1565" s="112"/>
      <c r="K1565" s="112"/>
      <c r="L1565" s="114">
        <f>Table13[[#This Row],[Per Unit Price]]*MAX(1,Table13[[#This Row],[Qty of Units]])*MAX(1,Table13[[#This Row],['#NCMs Served / FTEs Employed]])*MAX(1,Table13[[#This Row],[Duration of Service]])</f>
        <v>0</v>
      </c>
      <c r="M1565" s="112"/>
      <c r="N1565" s="114"/>
    </row>
    <row r="1566" spans="1:14" x14ac:dyDescent="0.25">
      <c r="A1566" s="111"/>
      <c r="B1566" s="111"/>
      <c r="C1566" s="123"/>
      <c r="D1566" s="112" t="str">
        <f>_xlfn.XLOOKUP(Table13[[#This Row],[Service]],Validation!$A$2:$A$14,Validation!$B$2:$B$14,"",0,1)</f>
        <v/>
      </c>
      <c r="E1566" s="112"/>
      <c r="F1566" s="113"/>
      <c r="G1566" s="114"/>
      <c r="H1566" s="115"/>
      <c r="I1566" s="112"/>
      <c r="J1566" s="112"/>
      <c r="K1566" s="112"/>
      <c r="L1566" s="114">
        <f>Table13[[#This Row],[Per Unit Price]]*MAX(1,Table13[[#This Row],[Qty of Units]])*MAX(1,Table13[[#This Row],['#NCMs Served / FTEs Employed]])*MAX(1,Table13[[#This Row],[Duration of Service]])</f>
        <v>0</v>
      </c>
      <c r="M1566" s="112"/>
      <c r="N1566" s="114"/>
    </row>
    <row r="1567" spans="1:14" x14ac:dyDescent="0.25">
      <c r="A1567" s="111"/>
      <c r="B1567" s="111"/>
      <c r="C1567" s="123"/>
      <c r="D1567" s="112" t="str">
        <f>_xlfn.XLOOKUP(Table13[[#This Row],[Service]],Validation!$A$2:$A$14,Validation!$B$2:$B$14,"",0,1)</f>
        <v/>
      </c>
      <c r="E1567" s="112"/>
      <c r="F1567" s="113"/>
      <c r="G1567" s="114"/>
      <c r="H1567" s="115"/>
      <c r="I1567" s="112"/>
      <c r="J1567" s="112"/>
      <c r="K1567" s="112"/>
      <c r="L1567" s="114">
        <f>Table13[[#This Row],[Per Unit Price]]*MAX(1,Table13[[#This Row],[Qty of Units]])*MAX(1,Table13[[#This Row],['#NCMs Served / FTEs Employed]])*MAX(1,Table13[[#This Row],[Duration of Service]])</f>
        <v>0</v>
      </c>
      <c r="M1567" s="112"/>
      <c r="N1567" s="114"/>
    </row>
    <row r="1568" spans="1:14" x14ac:dyDescent="0.25">
      <c r="A1568" s="111"/>
      <c r="B1568" s="111"/>
      <c r="C1568" s="123"/>
      <c r="D1568" s="112" t="str">
        <f>_xlfn.XLOOKUP(Table13[[#This Row],[Service]],Validation!$A$2:$A$14,Validation!$B$2:$B$14,"",0,1)</f>
        <v/>
      </c>
      <c r="E1568" s="112"/>
      <c r="F1568" s="113"/>
      <c r="G1568" s="114"/>
      <c r="H1568" s="115"/>
      <c r="I1568" s="112"/>
      <c r="J1568" s="112"/>
      <c r="K1568" s="112"/>
      <c r="L1568" s="114">
        <f>Table13[[#This Row],[Per Unit Price]]*MAX(1,Table13[[#This Row],[Qty of Units]])*MAX(1,Table13[[#This Row],['#NCMs Served / FTEs Employed]])*MAX(1,Table13[[#This Row],[Duration of Service]])</f>
        <v>0</v>
      </c>
      <c r="M1568" s="112"/>
      <c r="N1568" s="114"/>
    </row>
    <row r="1569" spans="1:14" x14ac:dyDescent="0.25">
      <c r="A1569" s="111"/>
      <c r="B1569" s="111"/>
      <c r="C1569" s="123"/>
      <c r="D1569" s="112" t="str">
        <f>_xlfn.XLOOKUP(Table13[[#This Row],[Service]],Validation!$A$2:$A$14,Validation!$B$2:$B$14,"",0,1)</f>
        <v/>
      </c>
      <c r="E1569" s="112"/>
      <c r="F1569" s="113"/>
      <c r="G1569" s="114"/>
      <c r="H1569" s="115"/>
      <c r="I1569" s="112"/>
      <c r="J1569" s="112"/>
      <c r="K1569" s="112"/>
      <c r="L1569" s="114">
        <f>Table13[[#This Row],[Per Unit Price]]*MAX(1,Table13[[#This Row],[Qty of Units]])*MAX(1,Table13[[#This Row],['#NCMs Served / FTEs Employed]])*MAX(1,Table13[[#This Row],[Duration of Service]])</f>
        <v>0</v>
      </c>
      <c r="M1569" s="112"/>
      <c r="N1569" s="114"/>
    </row>
    <row r="1570" spans="1:14" x14ac:dyDescent="0.25">
      <c r="A1570" s="111"/>
      <c r="B1570" s="111"/>
      <c r="C1570" s="123"/>
      <c r="D1570" s="112" t="str">
        <f>_xlfn.XLOOKUP(Table13[[#This Row],[Service]],Validation!$A$2:$A$14,Validation!$B$2:$B$14,"",0,1)</f>
        <v/>
      </c>
      <c r="E1570" s="112"/>
      <c r="F1570" s="113"/>
      <c r="G1570" s="114"/>
      <c r="H1570" s="115"/>
      <c r="I1570" s="112"/>
      <c r="J1570" s="112"/>
      <c r="K1570" s="112"/>
      <c r="L1570" s="114">
        <f>Table13[[#This Row],[Per Unit Price]]*MAX(1,Table13[[#This Row],[Qty of Units]])*MAX(1,Table13[[#This Row],['#NCMs Served / FTEs Employed]])*MAX(1,Table13[[#This Row],[Duration of Service]])</f>
        <v>0</v>
      </c>
      <c r="M1570" s="112"/>
      <c r="N1570" s="114"/>
    </row>
    <row r="1571" spans="1:14" x14ac:dyDescent="0.25">
      <c r="A1571" s="111"/>
      <c r="B1571" s="111"/>
      <c r="C1571" s="123"/>
      <c r="D1571" s="112" t="str">
        <f>_xlfn.XLOOKUP(Table13[[#This Row],[Service]],Validation!$A$2:$A$14,Validation!$B$2:$B$14,"",0,1)</f>
        <v/>
      </c>
      <c r="E1571" s="112"/>
      <c r="F1571" s="113"/>
      <c r="G1571" s="114"/>
      <c r="H1571" s="115"/>
      <c r="I1571" s="112"/>
      <c r="J1571" s="112"/>
      <c r="K1571" s="112"/>
      <c r="L1571" s="114">
        <f>Table13[[#This Row],[Per Unit Price]]*MAX(1,Table13[[#This Row],[Qty of Units]])*MAX(1,Table13[[#This Row],['#NCMs Served / FTEs Employed]])*MAX(1,Table13[[#This Row],[Duration of Service]])</f>
        <v>0</v>
      </c>
      <c r="M1571" s="112"/>
      <c r="N1571" s="114"/>
    </row>
    <row r="1572" spans="1:14" x14ac:dyDescent="0.25">
      <c r="A1572" s="111"/>
      <c r="B1572" s="111"/>
      <c r="C1572" s="123"/>
      <c r="D1572" s="112" t="str">
        <f>_xlfn.XLOOKUP(Table13[[#This Row],[Service]],Validation!$A$2:$A$14,Validation!$B$2:$B$14,"",0,1)</f>
        <v/>
      </c>
      <c r="E1572" s="112"/>
      <c r="F1572" s="113"/>
      <c r="G1572" s="114"/>
      <c r="H1572" s="115"/>
      <c r="I1572" s="112"/>
      <c r="J1572" s="112"/>
      <c r="K1572" s="112"/>
      <c r="L1572" s="114">
        <f>Table13[[#This Row],[Per Unit Price]]*MAX(1,Table13[[#This Row],[Qty of Units]])*MAX(1,Table13[[#This Row],['#NCMs Served / FTEs Employed]])*MAX(1,Table13[[#This Row],[Duration of Service]])</f>
        <v>0</v>
      </c>
      <c r="M1572" s="112"/>
      <c r="N1572" s="114"/>
    </row>
    <row r="1573" spans="1:14" x14ac:dyDescent="0.25">
      <c r="A1573" s="111"/>
      <c r="B1573" s="111"/>
      <c r="C1573" s="123"/>
      <c r="D1573" s="112" t="str">
        <f>_xlfn.XLOOKUP(Table13[[#This Row],[Service]],Validation!$A$2:$A$14,Validation!$B$2:$B$14,"",0,1)</f>
        <v/>
      </c>
      <c r="E1573" s="112"/>
      <c r="F1573" s="113"/>
      <c r="G1573" s="114"/>
      <c r="H1573" s="115"/>
      <c r="I1573" s="112"/>
      <c r="J1573" s="112"/>
      <c r="K1573" s="112"/>
      <c r="L1573" s="114">
        <f>Table13[[#This Row],[Per Unit Price]]*MAX(1,Table13[[#This Row],[Qty of Units]])*MAX(1,Table13[[#This Row],['#NCMs Served / FTEs Employed]])*MAX(1,Table13[[#This Row],[Duration of Service]])</f>
        <v>0</v>
      </c>
      <c r="M1573" s="112"/>
      <c r="N1573" s="114"/>
    </row>
    <row r="1574" spans="1:14" x14ac:dyDescent="0.25">
      <c r="A1574" s="111"/>
      <c r="B1574" s="111"/>
      <c r="C1574" s="123"/>
      <c r="D1574" s="112" t="str">
        <f>_xlfn.XLOOKUP(Table13[[#This Row],[Service]],Validation!$A$2:$A$14,Validation!$B$2:$B$14,"",0,1)</f>
        <v/>
      </c>
      <c r="E1574" s="112"/>
      <c r="F1574" s="113"/>
      <c r="G1574" s="114"/>
      <c r="H1574" s="115"/>
      <c r="I1574" s="112"/>
      <c r="J1574" s="112"/>
      <c r="K1574" s="112"/>
      <c r="L1574" s="114">
        <f>Table13[[#This Row],[Per Unit Price]]*MAX(1,Table13[[#This Row],[Qty of Units]])*MAX(1,Table13[[#This Row],['#NCMs Served / FTEs Employed]])*MAX(1,Table13[[#This Row],[Duration of Service]])</f>
        <v>0</v>
      </c>
      <c r="M1574" s="112"/>
      <c r="N1574" s="114"/>
    </row>
    <row r="1575" spans="1:14" x14ac:dyDescent="0.25">
      <c r="A1575" s="111"/>
      <c r="B1575" s="111"/>
      <c r="C1575" s="123"/>
      <c r="D1575" s="112" t="str">
        <f>_xlfn.XLOOKUP(Table13[[#This Row],[Service]],Validation!$A$2:$A$14,Validation!$B$2:$B$14,"",0,1)</f>
        <v/>
      </c>
      <c r="E1575" s="112"/>
      <c r="F1575" s="113"/>
      <c r="G1575" s="114"/>
      <c r="H1575" s="115"/>
      <c r="I1575" s="112"/>
      <c r="J1575" s="112"/>
      <c r="K1575" s="112"/>
      <c r="L1575" s="114">
        <f>Table13[[#This Row],[Per Unit Price]]*MAX(1,Table13[[#This Row],[Qty of Units]])*MAX(1,Table13[[#This Row],['#NCMs Served / FTEs Employed]])*MAX(1,Table13[[#This Row],[Duration of Service]])</f>
        <v>0</v>
      </c>
      <c r="M1575" s="112"/>
      <c r="N1575" s="114"/>
    </row>
    <row r="1576" spans="1:14" x14ac:dyDescent="0.25">
      <c r="A1576" s="111"/>
      <c r="B1576" s="111"/>
      <c r="C1576" s="123"/>
      <c r="D1576" s="112" t="str">
        <f>_xlfn.XLOOKUP(Table13[[#This Row],[Service]],Validation!$A$2:$A$14,Validation!$B$2:$B$14,"",0,1)</f>
        <v/>
      </c>
      <c r="E1576" s="112"/>
      <c r="F1576" s="113"/>
      <c r="G1576" s="114"/>
      <c r="H1576" s="115"/>
      <c r="I1576" s="112"/>
      <c r="J1576" s="112"/>
      <c r="K1576" s="112"/>
      <c r="L1576" s="114">
        <f>Table13[[#This Row],[Per Unit Price]]*MAX(1,Table13[[#This Row],[Qty of Units]])*MAX(1,Table13[[#This Row],['#NCMs Served / FTEs Employed]])*MAX(1,Table13[[#This Row],[Duration of Service]])</f>
        <v>0</v>
      </c>
      <c r="M1576" s="112"/>
      <c r="N1576" s="114"/>
    </row>
    <row r="1577" spans="1:14" x14ac:dyDescent="0.25">
      <c r="A1577" s="111"/>
      <c r="B1577" s="111"/>
      <c r="C1577" s="123"/>
      <c r="D1577" s="112" t="str">
        <f>_xlfn.XLOOKUP(Table13[[#This Row],[Service]],Validation!$A$2:$A$14,Validation!$B$2:$B$14,"",0,1)</f>
        <v/>
      </c>
      <c r="E1577" s="112"/>
      <c r="F1577" s="113"/>
      <c r="G1577" s="114"/>
      <c r="H1577" s="115"/>
      <c r="I1577" s="112"/>
      <c r="J1577" s="112"/>
      <c r="K1577" s="112"/>
      <c r="L1577" s="114">
        <f>Table13[[#This Row],[Per Unit Price]]*MAX(1,Table13[[#This Row],[Qty of Units]])*MAX(1,Table13[[#This Row],['#NCMs Served / FTEs Employed]])*MAX(1,Table13[[#This Row],[Duration of Service]])</f>
        <v>0</v>
      </c>
      <c r="M1577" s="112"/>
      <c r="N1577" s="114"/>
    </row>
    <row r="1578" spans="1:14" x14ac:dyDescent="0.25">
      <c r="A1578" s="111"/>
      <c r="B1578" s="111"/>
      <c r="C1578" s="123"/>
      <c r="D1578" s="112" t="str">
        <f>_xlfn.XLOOKUP(Table13[[#This Row],[Service]],Validation!$A$2:$A$14,Validation!$B$2:$B$14,"",0,1)</f>
        <v/>
      </c>
      <c r="E1578" s="112"/>
      <c r="F1578" s="113"/>
      <c r="G1578" s="114"/>
      <c r="H1578" s="115"/>
      <c r="I1578" s="112"/>
      <c r="J1578" s="112"/>
      <c r="K1578" s="112"/>
      <c r="L1578" s="114">
        <f>Table13[[#This Row],[Per Unit Price]]*MAX(1,Table13[[#This Row],[Qty of Units]])*MAX(1,Table13[[#This Row],['#NCMs Served / FTEs Employed]])*MAX(1,Table13[[#This Row],[Duration of Service]])</f>
        <v>0</v>
      </c>
      <c r="M1578" s="112"/>
      <c r="N1578" s="114"/>
    </row>
    <row r="1579" spans="1:14" x14ac:dyDescent="0.25">
      <c r="A1579" s="111"/>
      <c r="B1579" s="111"/>
      <c r="C1579" s="123"/>
      <c r="D1579" s="112" t="str">
        <f>_xlfn.XLOOKUP(Table13[[#This Row],[Service]],Validation!$A$2:$A$14,Validation!$B$2:$B$14,"",0,1)</f>
        <v/>
      </c>
      <c r="E1579" s="112"/>
      <c r="F1579" s="113"/>
      <c r="G1579" s="114"/>
      <c r="H1579" s="115"/>
      <c r="I1579" s="112"/>
      <c r="J1579" s="112"/>
      <c r="K1579" s="112"/>
      <c r="L1579" s="114">
        <f>Table13[[#This Row],[Per Unit Price]]*MAX(1,Table13[[#This Row],[Qty of Units]])*MAX(1,Table13[[#This Row],['#NCMs Served / FTEs Employed]])*MAX(1,Table13[[#This Row],[Duration of Service]])</f>
        <v>0</v>
      </c>
      <c r="M1579" s="112"/>
      <c r="N1579" s="114"/>
    </row>
    <row r="1580" spans="1:14" x14ac:dyDescent="0.25">
      <c r="A1580" s="111"/>
      <c r="B1580" s="111"/>
      <c r="C1580" s="123"/>
      <c r="D1580" s="112" t="str">
        <f>_xlfn.XLOOKUP(Table13[[#This Row],[Service]],Validation!$A$2:$A$14,Validation!$B$2:$B$14,"",0,1)</f>
        <v/>
      </c>
      <c r="E1580" s="112"/>
      <c r="F1580" s="113"/>
      <c r="G1580" s="114"/>
      <c r="H1580" s="115"/>
      <c r="I1580" s="112"/>
      <c r="J1580" s="112"/>
      <c r="K1580" s="112"/>
      <c r="L1580" s="114">
        <f>Table13[[#This Row],[Per Unit Price]]*MAX(1,Table13[[#This Row],[Qty of Units]])*MAX(1,Table13[[#This Row],['#NCMs Served / FTEs Employed]])*MAX(1,Table13[[#This Row],[Duration of Service]])</f>
        <v>0</v>
      </c>
      <c r="M1580" s="112"/>
      <c r="N1580" s="114"/>
    </row>
    <row r="1581" spans="1:14" x14ac:dyDescent="0.25">
      <c r="A1581" s="111"/>
      <c r="B1581" s="111"/>
      <c r="C1581" s="123"/>
      <c r="D1581" s="112" t="str">
        <f>_xlfn.XLOOKUP(Table13[[#This Row],[Service]],Validation!$A$2:$A$14,Validation!$B$2:$B$14,"",0,1)</f>
        <v/>
      </c>
      <c r="E1581" s="112"/>
      <c r="F1581" s="113"/>
      <c r="G1581" s="114"/>
      <c r="H1581" s="115"/>
      <c r="I1581" s="112"/>
      <c r="J1581" s="112"/>
      <c r="K1581" s="112"/>
      <c r="L1581" s="114">
        <f>Table13[[#This Row],[Per Unit Price]]*MAX(1,Table13[[#This Row],[Qty of Units]])*MAX(1,Table13[[#This Row],['#NCMs Served / FTEs Employed]])*MAX(1,Table13[[#This Row],[Duration of Service]])</f>
        <v>0</v>
      </c>
      <c r="M1581" s="112"/>
      <c r="N1581" s="114"/>
    </row>
    <row r="1582" spans="1:14" x14ac:dyDescent="0.25">
      <c r="A1582" s="111"/>
      <c r="B1582" s="111"/>
      <c r="C1582" s="123"/>
      <c r="D1582" s="112" t="str">
        <f>_xlfn.XLOOKUP(Table13[[#This Row],[Service]],Validation!$A$2:$A$14,Validation!$B$2:$B$14,"",0,1)</f>
        <v/>
      </c>
      <c r="E1582" s="112"/>
      <c r="F1582" s="113"/>
      <c r="G1582" s="114"/>
      <c r="H1582" s="115"/>
      <c r="I1582" s="112"/>
      <c r="J1582" s="112"/>
      <c r="K1582" s="112"/>
      <c r="L1582" s="114">
        <f>Table13[[#This Row],[Per Unit Price]]*MAX(1,Table13[[#This Row],[Qty of Units]])*MAX(1,Table13[[#This Row],['#NCMs Served / FTEs Employed]])*MAX(1,Table13[[#This Row],[Duration of Service]])</f>
        <v>0</v>
      </c>
      <c r="M1582" s="112"/>
      <c r="N1582" s="114"/>
    </row>
    <row r="1583" spans="1:14" x14ac:dyDescent="0.25">
      <c r="A1583" s="111"/>
      <c r="B1583" s="111"/>
      <c r="C1583" s="123"/>
      <c r="D1583" s="112" t="str">
        <f>_xlfn.XLOOKUP(Table13[[#This Row],[Service]],Validation!$A$2:$A$14,Validation!$B$2:$B$14,"",0,1)</f>
        <v/>
      </c>
      <c r="E1583" s="112"/>
      <c r="F1583" s="113"/>
      <c r="G1583" s="114"/>
      <c r="H1583" s="115"/>
      <c r="I1583" s="112"/>
      <c r="J1583" s="112"/>
      <c r="K1583" s="112"/>
      <c r="L1583" s="114">
        <f>Table13[[#This Row],[Per Unit Price]]*MAX(1,Table13[[#This Row],[Qty of Units]])*MAX(1,Table13[[#This Row],['#NCMs Served / FTEs Employed]])*MAX(1,Table13[[#This Row],[Duration of Service]])</f>
        <v>0</v>
      </c>
      <c r="M1583" s="112"/>
      <c r="N1583" s="114"/>
    </row>
    <row r="1584" spans="1:14" x14ac:dyDescent="0.25">
      <c r="A1584" s="111"/>
      <c r="B1584" s="111"/>
      <c r="C1584" s="123"/>
      <c r="D1584" s="112" t="str">
        <f>_xlfn.XLOOKUP(Table13[[#This Row],[Service]],Validation!$A$2:$A$14,Validation!$B$2:$B$14,"",0,1)</f>
        <v/>
      </c>
      <c r="E1584" s="112"/>
      <c r="F1584" s="113"/>
      <c r="G1584" s="114"/>
      <c r="H1584" s="115"/>
      <c r="I1584" s="112"/>
      <c r="J1584" s="112"/>
      <c r="K1584" s="112"/>
      <c r="L1584" s="114">
        <f>Table13[[#This Row],[Per Unit Price]]*MAX(1,Table13[[#This Row],[Qty of Units]])*MAX(1,Table13[[#This Row],['#NCMs Served / FTEs Employed]])*MAX(1,Table13[[#This Row],[Duration of Service]])</f>
        <v>0</v>
      </c>
      <c r="M1584" s="112"/>
      <c r="N1584" s="114"/>
    </row>
    <row r="1585" spans="1:14" x14ac:dyDescent="0.25">
      <c r="A1585" s="111"/>
      <c r="B1585" s="111"/>
      <c r="C1585" s="123"/>
      <c r="D1585" s="112" t="str">
        <f>_xlfn.XLOOKUP(Table13[[#This Row],[Service]],Validation!$A$2:$A$14,Validation!$B$2:$B$14,"",0,1)</f>
        <v/>
      </c>
      <c r="E1585" s="112"/>
      <c r="F1585" s="113"/>
      <c r="G1585" s="114"/>
      <c r="H1585" s="115"/>
      <c r="I1585" s="112"/>
      <c r="J1585" s="112"/>
      <c r="K1585" s="112"/>
      <c r="L1585" s="114">
        <f>Table13[[#This Row],[Per Unit Price]]*MAX(1,Table13[[#This Row],[Qty of Units]])*MAX(1,Table13[[#This Row],['#NCMs Served / FTEs Employed]])*MAX(1,Table13[[#This Row],[Duration of Service]])</f>
        <v>0</v>
      </c>
      <c r="M1585" s="112"/>
      <c r="N1585" s="114"/>
    </row>
    <row r="1586" spans="1:14" x14ac:dyDescent="0.25">
      <c r="A1586" s="111"/>
      <c r="B1586" s="111"/>
      <c r="C1586" s="123"/>
      <c r="D1586" s="112" t="str">
        <f>_xlfn.XLOOKUP(Table13[[#This Row],[Service]],Validation!$A$2:$A$14,Validation!$B$2:$B$14,"",0,1)</f>
        <v/>
      </c>
      <c r="E1586" s="112"/>
      <c r="F1586" s="113"/>
      <c r="G1586" s="114"/>
      <c r="H1586" s="115"/>
      <c r="I1586" s="112"/>
      <c r="J1586" s="112"/>
      <c r="K1586" s="112"/>
      <c r="L1586" s="114">
        <f>Table13[[#This Row],[Per Unit Price]]*MAX(1,Table13[[#This Row],[Qty of Units]])*MAX(1,Table13[[#This Row],['#NCMs Served / FTEs Employed]])*MAX(1,Table13[[#This Row],[Duration of Service]])</f>
        <v>0</v>
      </c>
      <c r="M1586" s="112"/>
      <c r="N1586" s="114"/>
    </row>
    <row r="1587" spans="1:14" x14ac:dyDescent="0.25">
      <c r="A1587" s="111"/>
      <c r="B1587" s="111"/>
      <c r="C1587" s="123"/>
      <c r="D1587" s="112" t="str">
        <f>_xlfn.XLOOKUP(Table13[[#This Row],[Service]],Validation!$A$2:$A$14,Validation!$B$2:$B$14,"",0,1)</f>
        <v/>
      </c>
      <c r="E1587" s="112"/>
      <c r="F1587" s="113"/>
      <c r="G1587" s="114"/>
      <c r="H1587" s="115"/>
      <c r="I1587" s="112"/>
      <c r="J1587" s="112"/>
      <c r="K1587" s="112"/>
      <c r="L1587" s="114">
        <f>Table13[[#This Row],[Per Unit Price]]*MAX(1,Table13[[#This Row],[Qty of Units]])*MAX(1,Table13[[#This Row],['#NCMs Served / FTEs Employed]])*MAX(1,Table13[[#This Row],[Duration of Service]])</f>
        <v>0</v>
      </c>
      <c r="M1587" s="112"/>
      <c r="N1587" s="114"/>
    </row>
    <row r="1588" spans="1:14" x14ac:dyDescent="0.25">
      <c r="A1588" s="111"/>
      <c r="B1588" s="111"/>
      <c r="C1588" s="123"/>
      <c r="D1588" s="112" t="str">
        <f>_xlfn.XLOOKUP(Table13[[#This Row],[Service]],Validation!$A$2:$A$14,Validation!$B$2:$B$14,"",0,1)</f>
        <v/>
      </c>
      <c r="E1588" s="112"/>
      <c r="F1588" s="113"/>
      <c r="G1588" s="114"/>
      <c r="H1588" s="115"/>
      <c r="I1588" s="112"/>
      <c r="J1588" s="112"/>
      <c r="K1588" s="112"/>
      <c r="L1588" s="114">
        <f>Table13[[#This Row],[Per Unit Price]]*MAX(1,Table13[[#This Row],[Qty of Units]])*MAX(1,Table13[[#This Row],['#NCMs Served / FTEs Employed]])*MAX(1,Table13[[#This Row],[Duration of Service]])</f>
        <v>0</v>
      </c>
      <c r="M1588" s="112"/>
      <c r="N1588" s="114"/>
    </row>
    <row r="1589" spans="1:14" x14ac:dyDescent="0.25">
      <c r="A1589" s="111"/>
      <c r="B1589" s="111"/>
      <c r="C1589" s="123"/>
      <c r="D1589" s="112" t="str">
        <f>_xlfn.XLOOKUP(Table13[[#This Row],[Service]],Validation!$A$2:$A$14,Validation!$B$2:$B$14,"",0,1)</f>
        <v/>
      </c>
      <c r="E1589" s="112"/>
      <c r="F1589" s="113"/>
      <c r="G1589" s="114"/>
      <c r="H1589" s="115"/>
      <c r="I1589" s="112"/>
      <c r="J1589" s="112"/>
      <c r="K1589" s="112"/>
      <c r="L1589" s="114">
        <f>Table13[[#This Row],[Per Unit Price]]*MAX(1,Table13[[#This Row],[Qty of Units]])*MAX(1,Table13[[#This Row],['#NCMs Served / FTEs Employed]])*MAX(1,Table13[[#This Row],[Duration of Service]])</f>
        <v>0</v>
      </c>
      <c r="M1589" s="112"/>
      <c r="N1589" s="114"/>
    </row>
    <row r="1590" spans="1:14" x14ac:dyDescent="0.25">
      <c r="A1590" s="111"/>
      <c r="B1590" s="111"/>
      <c r="C1590" s="123"/>
      <c r="D1590" s="112" t="str">
        <f>_xlfn.XLOOKUP(Table13[[#This Row],[Service]],Validation!$A$2:$A$14,Validation!$B$2:$B$14,"",0,1)</f>
        <v/>
      </c>
      <c r="E1590" s="112"/>
      <c r="F1590" s="113"/>
      <c r="G1590" s="114"/>
      <c r="H1590" s="115"/>
      <c r="I1590" s="112"/>
      <c r="J1590" s="112"/>
      <c r="K1590" s="112"/>
      <c r="L1590" s="114">
        <f>Table13[[#This Row],[Per Unit Price]]*MAX(1,Table13[[#This Row],[Qty of Units]])*MAX(1,Table13[[#This Row],['#NCMs Served / FTEs Employed]])*MAX(1,Table13[[#This Row],[Duration of Service]])</f>
        <v>0</v>
      </c>
      <c r="M1590" s="112"/>
      <c r="N1590" s="114"/>
    </row>
    <row r="1591" spans="1:14" x14ac:dyDescent="0.25">
      <c r="A1591" s="111"/>
      <c r="B1591" s="111"/>
      <c r="C1591" s="123"/>
      <c r="D1591" s="112" t="str">
        <f>_xlfn.XLOOKUP(Table13[[#This Row],[Service]],Validation!$A$2:$A$14,Validation!$B$2:$B$14,"",0,1)</f>
        <v/>
      </c>
      <c r="E1591" s="112"/>
      <c r="F1591" s="113"/>
      <c r="G1591" s="114"/>
      <c r="H1591" s="115"/>
      <c r="I1591" s="112"/>
      <c r="J1591" s="112"/>
      <c r="K1591" s="112"/>
      <c r="L1591" s="114">
        <f>Table13[[#This Row],[Per Unit Price]]*MAX(1,Table13[[#This Row],[Qty of Units]])*MAX(1,Table13[[#This Row],['#NCMs Served / FTEs Employed]])*MAX(1,Table13[[#This Row],[Duration of Service]])</f>
        <v>0</v>
      </c>
      <c r="M1591" s="112"/>
      <c r="N1591" s="114"/>
    </row>
    <row r="1592" spans="1:14" x14ac:dyDescent="0.25">
      <c r="A1592" s="111"/>
      <c r="B1592" s="111"/>
      <c r="C1592" s="123"/>
      <c r="D1592" s="112" t="str">
        <f>_xlfn.XLOOKUP(Table13[[#This Row],[Service]],Validation!$A$2:$A$14,Validation!$B$2:$B$14,"",0,1)</f>
        <v/>
      </c>
      <c r="E1592" s="112"/>
      <c r="F1592" s="113"/>
      <c r="G1592" s="114"/>
      <c r="H1592" s="115"/>
      <c r="I1592" s="112"/>
      <c r="J1592" s="112"/>
      <c r="K1592" s="112"/>
      <c r="L1592" s="114">
        <f>Table13[[#This Row],[Per Unit Price]]*MAX(1,Table13[[#This Row],[Qty of Units]])*MAX(1,Table13[[#This Row],['#NCMs Served / FTEs Employed]])*MAX(1,Table13[[#This Row],[Duration of Service]])</f>
        <v>0</v>
      </c>
      <c r="M1592" s="112"/>
      <c r="N1592" s="114"/>
    </row>
    <row r="1593" spans="1:14" x14ac:dyDescent="0.25">
      <c r="A1593" s="111"/>
      <c r="B1593" s="111"/>
      <c r="C1593" s="123"/>
      <c r="D1593" s="112" t="str">
        <f>_xlfn.XLOOKUP(Table13[[#This Row],[Service]],Validation!$A$2:$A$14,Validation!$B$2:$B$14,"",0,1)</f>
        <v/>
      </c>
      <c r="E1593" s="112"/>
      <c r="F1593" s="113"/>
      <c r="G1593" s="114"/>
      <c r="H1593" s="115"/>
      <c r="I1593" s="112"/>
      <c r="J1593" s="112"/>
      <c r="K1593" s="112"/>
      <c r="L1593" s="114">
        <f>Table13[[#This Row],[Per Unit Price]]*MAX(1,Table13[[#This Row],[Qty of Units]])*MAX(1,Table13[[#This Row],['#NCMs Served / FTEs Employed]])*MAX(1,Table13[[#This Row],[Duration of Service]])</f>
        <v>0</v>
      </c>
      <c r="M1593" s="112"/>
      <c r="N1593" s="114"/>
    </row>
    <row r="1594" spans="1:14" x14ac:dyDescent="0.25">
      <c r="A1594" s="111"/>
      <c r="B1594" s="111"/>
      <c r="C1594" s="123"/>
      <c r="D1594" s="112" t="str">
        <f>_xlfn.XLOOKUP(Table13[[#This Row],[Service]],Validation!$A$2:$A$14,Validation!$B$2:$B$14,"",0,1)</f>
        <v/>
      </c>
      <c r="E1594" s="112"/>
      <c r="F1594" s="113"/>
      <c r="G1594" s="114"/>
      <c r="H1594" s="115"/>
      <c r="I1594" s="112"/>
      <c r="J1594" s="112"/>
      <c r="K1594" s="112"/>
      <c r="L1594" s="114">
        <f>Table13[[#This Row],[Per Unit Price]]*MAX(1,Table13[[#This Row],[Qty of Units]])*MAX(1,Table13[[#This Row],['#NCMs Served / FTEs Employed]])*MAX(1,Table13[[#This Row],[Duration of Service]])</f>
        <v>0</v>
      </c>
      <c r="M1594" s="112"/>
      <c r="N1594" s="114"/>
    </row>
    <row r="1595" spans="1:14" x14ac:dyDescent="0.25">
      <c r="A1595" s="111"/>
      <c r="B1595" s="111"/>
      <c r="C1595" s="123"/>
      <c r="D1595" s="112" t="str">
        <f>_xlfn.XLOOKUP(Table13[[#This Row],[Service]],Validation!$A$2:$A$14,Validation!$B$2:$B$14,"",0,1)</f>
        <v/>
      </c>
      <c r="E1595" s="112"/>
      <c r="F1595" s="113"/>
      <c r="G1595" s="114"/>
      <c r="H1595" s="115"/>
      <c r="I1595" s="112"/>
      <c r="J1595" s="112"/>
      <c r="K1595" s="112"/>
      <c r="L1595" s="114">
        <f>Table13[[#This Row],[Per Unit Price]]*MAX(1,Table13[[#This Row],[Qty of Units]])*MAX(1,Table13[[#This Row],['#NCMs Served / FTEs Employed]])*MAX(1,Table13[[#This Row],[Duration of Service]])</f>
        <v>0</v>
      </c>
      <c r="M1595" s="112"/>
      <c r="N1595" s="114"/>
    </row>
    <row r="1596" spans="1:14" x14ac:dyDescent="0.25">
      <c r="A1596" s="111"/>
      <c r="B1596" s="111"/>
      <c r="C1596" s="123"/>
      <c r="D1596" s="112" t="str">
        <f>_xlfn.XLOOKUP(Table13[[#This Row],[Service]],Validation!$A$2:$A$14,Validation!$B$2:$B$14,"",0,1)</f>
        <v/>
      </c>
      <c r="E1596" s="112"/>
      <c r="F1596" s="113"/>
      <c r="G1596" s="114"/>
      <c r="H1596" s="115"/>
      <c r="I1596" s="112"/>
      <c r="J1596" s="112"/>
      <c r="K1596" s="112"/>
      <c r="L1596" s="114">
        <f>Table13[[#This Row],[Per Unit Price]]*MAX(1,Table13[[#This Row],[Qty of Units]])*MAX(1,Table13[[#This Row],['#NCMs Served / FTEs Employed]])*MAX(1,Table13[[#This Row],[Duration of Service]])</f>
        <v>0</v>
      </c>
      <c r="M1596" s="112"/>
      <c r="N1596" s="114"/>
    </row>
    <row r="1597" spans="1:14" x14ac:dyDescent="0.25">
      <c r="A1597" s="111"/>
      <c r="B1597" s="111"/>
      <c r="C1597" s="123"/>
      <c r="D1597" s="112" t="str">
        <f>_xlfn.XLOOKUP(Table13[[#This Row],[Service]],Validation!$A$2:$A$14,Validation!$B$2:$B$14,"",0,1)</f>
        <v/>
      </c>
      <c r="E1597" s="112"/>
      <c r="F1597" s="113"/>
      <c r="G1597" s="114"/>
      <c r="H1597" s="115"/>
      <c r="I1597" s="112"/>
      <c r="J1597" s="112"/>
      <c r="K1597" s="112"/>
      <c r="L1597" s="114">
        <f>Table13[[#This Row],[Per Unit Price]]*MAX(1,Table13[[#This Row],[Qty of Units]])*MAX(1,Table13[[#This Row],['#NCMs Served / FTEs Employed]])*MAX(1,Table13[[#This Row],[Duration of Service]])</f>
        <v>0</v>
      </c>
      <c r="M1597" s="112"/>
      <c r="N1597" s="114"/>
    </row>
    <row r="1598" spans="1:14" x14ac:dyDescent="0.25">
      <c r="A1598" s="111"/>
      <c r="B1598" s="111"/>
      <c r="C1598" s="123"/>
      <c r="D1598" s="112" t="str">
        <f>_xlfn.XLOOKUP(Table13[[#This Row],[Service]],Validation!$A$2:$A$14,Validation!$B$2:$B$14,"",0,1)</f>
        <v/>
      </c>
      <c r="E1598" s="112"/>
      <c r="F1598" s="113"/>
      <c r="G1598" s="114"/>
      <c r="H1598" s="115"/>
      <c r="I1598" s="112"/>
      <c r="J1598" s="112"/>
      <c r="K1598" s="112"/>
      <c r="L1598" s="114">
        <f>Table13[[#This Row],[Per Unit Price]]*MAX(1,Table13[[#This Row],[Qty of Units]])*MAX(1,Table13[[#This Row],['#NCMs Served / FTEs Employed]])*MAX(1,Table13[[#This Row],[Duration of Service]])</f>
        <v>0</v>
      </c>
      <c r="M1598" s="112"/>
      <c r="N1598" s="114"/>
    </row>
    <row r="1599" spans="1:14" x14ac:dyDescent="0.25">
      <c r="A1599" s="111"/>
      <c r="B1599" s="111"/>
      <c r="C1599" s="123"/>
      <c r="D1599" s="112" t="str">
        <f>_xlfn.XLOOKUP(Table13[[#This Row],[Service]],Validation!$A$2:$A$14,Validation!$B$2:$B$14,"",0,1)</f>
        <v/>
      </c>
      <c r="E1599" s="112"/>
      <c r="F1599" s="113"/>
      <c r="G1599" s="114"/>
      <c r="H1599" s="115"/>
      <c r="I1599" s="112"/>
      <c r="J1599" s="112"/>
      <c r="K1599" s="112"/>
      <c r="L1599" s="114">
        <f>Table13[[#This Row],[Per Unit Price]]*MAX(1,Table13[[#This Row],[Qty of Units]])*MAX(1,Table13[[#This Row],['#NCMs Served / FTEs Employed]])*MAX(1,Table13[[#This Row],[Duration of Service]])</f>
        <v>0</v>
      </c>
      <c r="M1599" s="112"/>
      <c r="N1599" s="114"/>
    </row>
    <row r="1600" spans="1:14" x14ac:dyDescent="0.25">
      <c r="A1600" s="111"/>
      <c r="B1600" s="111"/>
      <c r="C1600" s="123"/>
      <c r="D1600" s="112" t="str">
        <f>_xlfn.XLOOKUP(Table13[[#This Row],[Service]],Validation!$A$2:$A$14,Validation!$B$2:$B$14,"",0,1)</f>
        <v/>
      </c>
      <c r="E1600" s="112"/>
      <c r="F1600" s="113"/>
      <c r="G1600" s="114"/>
      <c r="H1600" s="115"/>
      <c r="I1600" s="112"/>
      <c r="J1600" s="112"/>
      <c r="K1600" s="112"/>
      <c r="L1600" s="114">
        <f>Table13[[#This Row],[Per Unit Price]]*MAX(1,Table13[[#This Row],[Qty of Units]])*MAX(1,Table13[[#This Row],['#NCMs Served / FTEs Employed]])*MAX(1,Table13[[#This Row],[Duration of Service]])</f>
        <v>0</v>
      </c>
      <c r="M1600" s="112"/>
      <c r="N1600" s="114"/>
    </row>
    <row r="1601" spans="1:14" x14ac:dyDescent="0.25">
      <c r="A1601" s="111"/>
      <c r="B1601" s="111"/>
      <c r="C1601" s="123"/>
      <c r="D1601" s="112" t="str">
        <f>_xlfn.XLOOKUP(Table13[[#This Row],[Service]],Validation!$A$2:$A$14,Validation!$B$2:$B$14,"",0,1)</f>
        <v/>
      </c>
      <c r="E1601" s="112"/>
      <c r="F1601" s="113"/>
      <c r="G1601" s="114"/>
      <c r="H1601" s="115"/>
      <c r="I1601" s="112"/>
      <c r="J1601" s="112"/>
      <c r="K1601" s="112"/>
      <c r="L1601" s="114">
        <f>Table13[[#This Row],[Per Unit Price]]*MAX(1,Table13[[#This Row],[Qty of Units]])*MAX(1,Table13[[#This Row],['#NCMs Served / FTEs Employed]])*MAX(1,Table13[[#This Row],[Duration of Service]])</f>
        <v>0</v>
      </c>
      <c r="M1601" s="112"/>
      <c r="N1601" s="114"/>
    </row>
    <row r="1602" spans="1:14" x14ac:dyDescent="0.25">
      <c r="A1602" s="111"/>
      <c r="B1602" s="111"/>
      <c r="C1602" s="123"/>
      <c r="D1602" s="112" t="str">
        <f>_xlfn.XLOOKUP(Table13[[#This Row],[Service]],Validation!$A$2:$A$14,Validation!$B$2:$B$14,"",0,1)</f>
        <v/>
      </c>
      <c r="E1602" s="112"/>
      <c r="F1602" s="113"/>
      <c r="G1602" s="114"/>
      <c r="H1602" s="115"/>
      <c r="I1602" s="112"/>
      <c r="J1602" s="112"/>
      <c r="K1602" s="112"/>
      <c r="L1602" s="114">
        <f>Table13[[#This Row],[Per Unit Price]]*MAX(1,Table13[[#This Row],[Qty of Units]])*MAX(1,Table13[[#This Row],['#NCMs Served / FTEs Employed]])*MAX(1,Table13[[#This Row],[Duration of Service]])</f>
        <v>0</v>
      </c>
      <c r="M1602" s="112"/>
      <c r="N1602" s="114"/>
    </row>
    <row r="1603" spans="1:14" x14ac:dyDescent="0.25">
      <c r="A1603" s="111"/>
      <c r="B1603" s="111"/>
      <c r="C1603" s="123"/>
      <c r="D1603" s="112" t="str">
        <f>_xlfn.XLOOKUP(Table13[[#This Row],[Service]],Validation!$A$2:$A$14,Validation!$B$2:$B$14,"",0,1)</f>
        <v/>
      </c>
      <c r="E1603" s="112"/>
      <c r="F1603" s="113"/>
      <c r="G1603" s="114"/>
      <c r="H1603" s="115"/>
      <c r="I1603" s="112"/>
      <c r="J1603" s="112"/>
      <c r="K1603" s="112"/>
      <c r="L1603" s="114">
        <f>Table13[[#This Row],[Per Unit Price]]*MAX(1,Table13[[#This Row],[Qty of Units]])*MAX(1,Table13[[#This Row],['#NCMs Served / FTEs Employed]])*MAX(1,Table13[[#This Row],[Duration of Service]])</f>
        <v>0</v>
      </c>
      <c r="M1603" s="112"/>
      <c r="N1603" s="114"/>
    </row>
    <row r="1604" spans="1:14" x14ac:dyDescent="0.25">
      <c r="A1604" s="111"/>
      <c r="B1604" s="111"/>
      <c r="C1604" s="123"/>
      <c r="D1604" s="112" t="str">
        <f>_xlfn.XLOOKUP(Table13[[#This Row],[Service]],Validation!$A$2:$A$14,Validation!$B$2:$B$14,"",0,1)</f>
        <v/>
      </c>
      <c r="E1604" s="112"/>
      <c r="F1604" s="113"/>
      <c r="G1604" s="114"/>
      <c r="H1604" s="115"/>
      <c r="I1604" s="112"/>
      <c r="J1604" s="112"/>
      <c r="K1604" s="112"/>
      <c r="L1604" s="114">
        <f>Table13[[#This Row],[Per Unit Price]]*MAX(1,Table13[[#This Row],[Qty of Units]])*MAX(1,Table13[[#This Row],['#NCMs Served / FTEs Employed]])*MAX(1,Table13[[#This Row],[Duration of Service]])</f>
        <v>0</v>
      </c>
      <c r="M1604" s="112"/>
      <c r="N1604" s="114"/>
    </row>
    <row r="1605" spans="1:14" x14ac:dyDescent="0.25">
      <c r="A1605" s="111"/>
      <c r="B1605" s="111"/>
      <c r="C1605" s="123"/>
      <c r="D1605" s="112" t="str">
        <f>_xlfn.XLOOKUP(Table13[[#This Row],[Service]],Validation!$A$2:$A$14,Validation!$B$2:$B$14,"",0,1)</f>
        <v/>
      </c>
      <c r="E1605" s="112"/>
      <c r="F1605" s="113"/>
      <c r="G1605" s="114"/>
      <c r="H1605" s="115"/>
      <c r="I1605" s="112"/>
      <c r="J1605" s="112"/>
      <c r="K1605" s="112"/>
      <c r="L1605" s="114">
        <f>Table13[[#This Row],[Per Unit Price]]*MAX(1,Table13[[#This Row],[Qty of Units]])*MAX(1,Table13[[#This Row],['#NCMs Served / FTEs Employed]])*MAX(1,Table13[[#This Row],[Duration of Service]])</f>
        <v>0</v>
      </c>
      <c r="M1605" s="112"/>
      <c r="N1605" s="114"/>
    </row>
    <row r="1606" spans="1:14" x14ac:dyDescent="0.25">
      <c r="A1606" s="111"/>
      <c r="B1606" s="111"/>
      <c r="C1606" s="123"/>
      <c r="D1606" s="112" t="str">
        <f>_xlfn.XLOOKUP(Table13[[#This Row],[Service]],Validation!$A$2:$A$14,Validation!$B$2:$B$14,"",0,1)</f>
        <v/>
      </c>
      <c r="E1606" s="112"/>
      <c r="F1606" s="113"/>
      <c r="G1606" s="114"/>
      <c r="H1606" s="115"/>
      <c r="I1606" s="112"/>
      <c r="J1606" s="112"/>
      <c r="K1606" s="112"/>
      <c r="L1606" s="114">
        <f>Table13[[#This Row],[Per Unit Price]]*MAX(1,Table13[[#This Row],[Qty of Units]])*MAX(1,Table13[[#This Row],['#NCMs Served / FTEs Employed]])*MAX(1,Table13[[#This Row],[Duration of Service]])</f>
        <v>0</v>
      </c>
      <c r="M1606" s="112"/>
      <c r="N1606" s="114"/>
    </row>
    <row r="1607" spans="1:14" x14ac:dyDescent="0.25">
      <c r="A1607" s="111"/>
      <c r="B1607" s="111"/>
      <c r="C1607" s="123"/>
      <c r="D1607" s="112" t="str">
        <f>_xlfn.XLOOKUP(Table13[[#This Row],[Service]],Validation!$A$2:$A$14,Validation!$B$2:$B$14,"",0,1)</f>
        <v/>
      </c>
      <c r="E1607" s="112"/>
      <c r="F1607" s="113"/>
      <c r="G1607" s="114"/>
      <c r="H1607" s="115"/>
      <c r="I1607" s="112"/>
      <c r="J1607" s="112"/>
      <c r="K1607" s="112"/>
      <c r="L1607" s="114">
        <f>Table13[[#This Row],[Per Unit Price]]*MAX(1,Table13[[#This Row],[Qty of Units]])*MAX(1,Table13[[#This Row],['#NCMs Served / FTEs Employed]])*MAX(1,Table13[[#This Row],[Duration of Service]])</f>
        <v>0</v>
      </c>
      <c r="M1607" s="112"/>
      <c r="N1607" s="114"/>
    </row>
    <row r="1608" spans="1:14" x14ac:dyDescent="0.25">
      <c r="A1608" s="111"/>
      <c r="B1608" s="111"/>
      <c r="C1608" s="123"/>
      <c r="D1608" s="112" t="str">
        <f>_xlfn.XLOOKUP(Table13[[#This Row],[Service]],Validation!$A$2:$A$14,Validation!$B$2:$B$14,"",0,1)</f>
        <v/>
      </c>
      <c r="E1608" s="112"/>
      <c r="F1608" s="113"/>
      <c r="G1608" s="114"/>
      <c r="H1608" s="115"/>
      <c r="I1608" s="112"/>
      <c r="J1608" s="112"/>
      <c r="K1608" s="112"/>
      <c r="L1608" s="114">
        <f>Table13[[#This Row],[Per Unit Price]]*MAX(1,Table13[[#This Row],[Qty of Units]])*MAX(1,Table13[[#This Row],['#NCMs Served / FTEs Employed]])*MAX(1,Table13[[#This Row],[Duration of Service]])</f>
        <v>0</v>
      </c>
      <c r="M1608" s="112"/>
      <c r="N1608" s="114"/>
    </row>
    <row r="1609" spans="1:14" x14ac:dyDescent="0.25">
      <c r="A1609" s="111"/>
      <c r="B1609" s="111"/>
      <c r="C1609" s="123"/>
      <c r="D1609" s="112" t="str">
        <f>_xlfn.XLOOKUP(Table13[[#This Row],[Service]],Validation!$A$2:$A$14,Validation!$B$2:$B$14,"",0,1)</f>
        <v/>
      </c>
      <c r="E1609" s="112"/>
      <c r="F1609" s="113"/>
      <c r="G1609" s="114"/>
      <c r="H1609" s="115"/>
      <c r="I1609" s="112"/>
      <c r="J1609" s="112"/>
      <c r="K1609" s="112"/>
      <c r="L1609" s="114">
        <f>Table13[[#This Row],[Per Unit Price]]*MAX(1,Table13[[#This Row],[Qty of Units]])*MAX(1,Table13[[#This Row],['#NCMs Served / FTEs Employed]])*MAX(1,Table13[[#This Row],[Duration of Service]])</f>
        <v>0</v>
      </c>
      <c r="M1609" s="112"/>
      <c r="N1609" s="114"/>
    </row>
    <row r="1610" spans="1:14" x14ac:dyDescent="0.25">
      <c r="A1610" s="111"/>
      <c r="B1610" s="111"/>
      <c r="C1610" s="123"/>
      <c r="D1610" s="112" t="str">
        <f>_xlfn.XLOOKUP(Table13[[#This Row],[Service]],Validation!$A$2:$A$14,Validation!$B$2:$B$14,"",0,1)</f>
        <v/>
      </c>
      <c r="E1610" s="112"/>
      <c r="F1610" s="113"/>
      <c r="G1610" s="114"/>
      <c r="H1610" s="115"/>
      <c r="I1610" s="112"/>
      <c r="J1610" s="112"/>
      <c r="K1610" s="112"/>
      <c r="L1610" s="114">
        <f>Table13[[#This Row],[Per Unit Price]]*MAX(1,Table13[[#This Row],[Qty of Units]])*MAX(1,Table13[[#This Row],['#NCMs Served / FTEs Employed]])*MAX(1,Table13[[#This Row],[Duration of Service]])</f>
        <v>0</v>
      </c>
      <c r="M1610" s="112"/>
      <c r="N1610" s="114"/>
    </row>
    <row r="1611" spans="1:14" x14ac:dyDescent="0.25">
      <c r="A1611" s="111"/>
      <c r="B1611" s="111"/>
      <c r="C1611" s="123"/>
      <c r="D1611" s="112" t="str">
        <f>_xlfn.XLOOKUP(Table13[[#This Row],[Service]],Validation!$A$2:$A$14,Validation!$B$2:$B$14,"",0,1)</f>
        <v/>
      </c>
      <c r="E1611" s="112"/>
      <c r="F1611" s="113"/>
      <c r="G1611" s="114"/>
      <c r="H1611" s="115"/>
      <c r="I1611" s="112"/>
      <c r="J1611" s="112"/>
      <c r="K1611" s="112"/>
      <c r="L1611" s="114">
        <f>Table13[[#This Row],[Per Unit Price]]*MAX(1,Table13[[#This Row],[Qty of Units]])*MAX(1,Table13[[#This Row],['#NCMs Served / FTEs Employed]])*MAX(1,Table13[[#This Row],[Duration of Service]])</f>
        <v>0</v>
      </c>
      <c r="M1611" s="112"/>
      <c r="N1611" s="114"/>
    </row>
    <row r="1612" spans="1:14" x14ac:dyDescent="0.25">
      <c r="A1612" s="111"/>
      <c r="B1612" s="111"/>
      <c r="C1612" s="123"/>
      <c r="D1612" s="112" t="str">
        <f>_xlfn.XLOOKUP(Table13[[#This Row],[Service]],Validation!$A$2:$A$14,Validation!$B$2:$B$14,"",0,1)</f>
        <v/>
      </c>
      <c r="E1612" s="112"/>
      <c r="F1612" s="113"/>
      <c r="G1612" s="114"/>
      <c r="H1612" s="115"/>
      <c r="I1612" s="112"/>
      <c r="J1612" s="112"/>
      <c r="K1612" s="112"/>
      <c r="L1612" s="114">
        <f>Table13[[#This Row],[Per Unit Price]]*MAX(1,Table13[[#This Row],[Qty of Units]])*MAX(1,Table13[[#This Row],['#NCMs Served / FTEs Employed]])*MAX(1,Table13[[#This Row],[Duration of Service]])</f>
        <v>0</v>
      </c>
      <c r="M1612" s="112"/>
      <c r="N1612" s="114"/>
    </row>
    <row r="1613" spans="1:14" x14ac:dyDescent="0.25">
      <c r="A1613" s="111"/>
      <c r="B1613" s="111"/>
      <c r="C1613" s="123"/>
      <c r="D1613" s="112" t="str">
        <f>_xlfn.XLOOKUP(Table13[[#This Row],[Service]],Validation!$A$2:$A$14,Validation!$B$2:$B$14,"",0,1)</f>
        <v/>
      </c>
      <c r="E1613" s="112"/>
      <c r="F1613" s="113"/>
      <c r="G1613" s="114"/>
      <c r="H1613" s="115"/>
      <c r="I1613" s="112"/>
      <c r="J1613" s="112"/>
      <c r="K1613" s="112"/>
      <c r="L1613" s="114">
        <f>Table13[[#This Row],[Per Unit Price]]*MAX(1,Table13[[#This Row],[Qty of Units]])*MAX(1,Table13[[#This Row],['#NCMs Served / FTEs Employed]])*MAX(1,Table13[[#This Row],[Duration of Service]])</f>
        <v>0</v>
      </c>
      <c r="M1613" s="112"/>
      <c r="N1613" s="114"/>
    </row>
    <row r="1614" spans="1:14" x14ac:dyDescent="0.25">
      <c r="A1614" s="111"/>
      <c r="B1614" s="111"/>
      <c r="C1614" s="123"/>
      <c r="D1614" s="112" t="str">
        <f>_xlfn.XLOOKUP(Table13[[#This Row],[Service]],Validation!$A$2:$A$14,Validation!$B$2:$B$14,"",0,1)</f>
        <v/>
      </c>
      <c r="E1614" s="112"/>
      <c r="F1614" s="113"/>
      <c r="G1614" s="114"/>
      <c r="H1614" s="115"/>
      <c r="I1614" s="112"/>
      <c r="J1614" s="112"/>
      <c r="K1614" s="112"/>
      <c r="L1614" s="114">
        <f>Table13[[#This Row],[Per Unit Price]]*MAX(1,Table13[[#This Row],[Qty of Units]])*MAX(1,Table13[[#This Row],['#NCMs Served / FTEs Employed]])*MAX(1,Table13[[#This Row],[Duration of Service]])</f>
        <v>0</v>
      </c>
      <c r="M1614" s="112"/>
      <c r="N1614" s="114"/>
    </row>
    <row r="1615" spans="1:14" x14ac:dyDescent="0.25">
      <c r="A1615" s="111"/>
      <c r="B1615" s="111"/>
      <c r="C1615" s="123"/>
      <c r="D1615" s="112" t="str">
        <f>_xlfn.XLOOKUP(Table13[[#This Row],[Service]],Validation!$A$2:$A$14,Validation!$B$2:$B$14,"",0,1)</f>
        <v/>
      </c>
      <c r="E1615" s="112"/>
      <c r="F1615" s="113"/>
      <c r="G1615" s="114"/>
      <c r="H1615" s="115"/>
      <c r="I1615" s="112"/>
      <c r="J1615" s="112"/>
      <c r="K1615" s="112"/>
      <c r="L1615" s="114">
        <f>Table13[[#This Row],[Per Unit Price]]*MAX(1,Table13[[#This Row],[Qty of Units]])*MAX(1,Table13[[#This Row],['#NCMs Served / FTEs Employed]])*MAX(1,Table13[[#This Row],[Duration of Service]])</f>
        <v>0</v>
      </c>
      <c r="M1615" s="112"/>
      <c r="N1615" s="114"/>
    </row>
    <row r="1616" spans="1:14" x14ac:dyDescent="0.25">
      <c r="A1616" s="111"/>
      <c r="B1616" s="111"/>
      <c r="C1616" s="123"/>
      <c r="D1616" s="112" t="str">
        <f>_xlfn.XLOOKUP(Table13[[#This Row],[Service]],Validation!$A$2:$A$14,Validation!$B$2:$B$14,"",0,1)</f>
        <v/>
      </c>
      <c r="E1616" s="112"/>
      <c r="F1616" s="113"/>
      <c r="G1616" s="114"/>
      <c r="H1616" s="115"/>
      <c r="I1616" s="112"/>
      <c r="J1616" s="112"/>
      <c r="K1616" s="112"/>
      <c r="L1616" s="114">
        <f>Table13[[#This Row],[Per Unit Price]]*MAX(1,Table13[[#This Row],[Qty of Units]])*MAX(1,Table13[[#This Row],['#NCMs Served / FTEs Employed]])*MAX(1,Table13[[#This Row],[Duration of Service]])</f>
        <v>0</v>
      </c>
      <c r="M1616" s="112"/>
      <c r="N1616" s="114"/>
    </row>
    <row r="1617" spans="1:14" x14ac:dyDescent="0.25">
      <c r="A1617" s="111"/>
      <c r="B1617" s="111"/>
      <c r="C1617" s="123"/>
      <c r="D1617" s="112" t="str">
        <f>_xlfn.XLOOKUP(Table13[[#This Row],[Service]],Validation!$A$2:$A$14,Validation!$B$2:$B$14,"",0,1)</f>
        <v/>
      </c>
      <c r="E1617" s="112"/>
      <c r="F1617" s="113"/>
      <c r="G1617" s="114"/>
      <c r="H1617" s="115"/>
      <c r="I1617" s="112"/>
      <c r="J1617" s="112"/>
      <c r="K1617" s="112"/>
      <c r="L1617" s="114">
        <f>Table13[[#This Row],[Per Unit Price]]*MAX(1,Table13[[#This Row],[Qty of Units]])*MAX(1,Table13[[#This Row],['#NCMs Served / FTEs Employed]])*MAX(1,Table13[[#This Row],[Duration of Service]])</f>
        <v>0</v>
      </c>
      <c r="M1617" s="112"/>
      <c r="N1617" s="114"/>
    </row>
    <row r="1618" spans="1:14" x14ac:dyDescent="0.25">
      <c r="A1618" s="111"/>
      <c r="B1618" s="111"/>
      <c r="C1618" s="123"/>
      <c r="D1618" s="112" t="str">
        <f>_xlfn.XLOOKUP(Table13[[#This Row],[Service]],Validation!$A$2:$A$14,Validation!$B$2:$B$14,"",0,1)</f>
        <v/>
      </c>
      <c r="E1618" s="112"/>
      <c r="F1618" s="113"/>
      <c r="G1618" s="114"/>
      <c r="H1618" s="115"/>
      <c r="I1618" s="112"/>
      <c r="J1618" s="112"/>
      <c r="K1618" s="112"/>
      <c r="L1618" s="114">
        <f>Table13[[#This Row],[Per Unit Price]]*MAX(1,Table13[[#This Row],[Qty of Units]])*MAX(1,Table13[[#This Row],['#NCMs Served / FTEs Employed]])*MAX(1,Table13[[#This Row],[Duration of Service]])</f>
        <v>0</v>
      </c>
      <c r="M1618" s="112"/>
      <c r="N1618" s="114"/>
    </row>
    <row r="1619" spans="1:14" x14ac:dyDescent="0.25">
      <c r="A1619" s="111"/>
      <c r="B1619" s="111"/>
      <c r="C1619" s="123"/>
      <c r="D1619" s="112" t="str">
        <f>_xlfn.XLOOKUP(Table13[[#This Row],[Service]],Validation!$A$2:$A$14,Validation!$B$2:$B$14,"",0,1)</f>
        <v/>
      </c>
      <c r="E1619" s="112"/>
      <c r="F1619" s="113"/>
      <c r="G1619" s="114"/>
      <c r="H1619" s="115"/>
      <c r="I1619" s="112"/>
      <c r="J1619" s="112"/>
      <c r="K1619" s="112"/>
      <c r="L1619" s="114">
        <f>Table13[[#This Row],[Per Unit Price]]*MAX(1,Table13[[#This Row],[Qty of Units]])*MAX(1,Table13[[#This Row],['#NCMs Served / FTEs Employed]])*MAX(1,Table13[[#This Row],[Duration of Service]])</f>
        <v>0</v>
      </c>
      <c r="M1619" s="112"/>
      <c r="N1619" s="114"/>
    </row>
    <row r="1620" spans="1:14" x14ac:dyDescent="0.25">
      <c r="A1620" s="111"/>
      <c r="B1620" s="111"/>
      <c r="C1620" s="123"/>
      <c r="D1620" s="112" t="str">
        <f>_xlfn.XLOOKUP(Table13[[#This Row],[Service]],Validation!$A$2:$A$14,Validation!$B$2:$B$14,"",0,1)</f>
        <v/>
      </c>
      <c r="E1620" s="112"/>
      <c r="F1620" s="113"/>
      <c r="G1620" s="114"/>
      <c r="H1620" s="115"/>
      <c r="I1620" s="112"/>
      <c r="J1620" s="112"/>
      <c r="K1620" s="112"/>
      <c r="L1620" s="114">
        <f>Table13[[#This Row],[Per Unit Price]]*MAX(1,Table13[[#This Row],[Qty of Units]])*MAX(1,Table13[[#This Row],['#NCMs Served / FTEs Employed]])*MAX(1,Table13[[#This Row],[Duration of Service]])</f>
        <v>0</v>
      </c>
      <c r="M1620" s="112"/>
      <c r="N1620" s="114"/>
    </row>
    <row r="1621" spans="1:14" x14ac:dyDescent="0.25">
      <c r="A1621" s="111"/>
      <c r="B1621" s="111"/>
      <c r="C1621" s="123"/>
      <c r="D1621" s="112" t="str">
        <f>_xlfn.XLOOKUP(Table13[[#This Row],[Service]],Validation!$A$2:$A$14,Validation!$B$2:$B$14,"",0,1)</f>
        <v/>
      </c>
      <c r="E1621" s="112"/>
      <c r="F1621" s="113"/>
      <c r="G1621" s="114"/>
      <c r="H1621" s="115"/>
      <c r="I1621" s="112"/>
      <c r="J1621" s="112"/>
      <c r="K1621" s="112"/>
      <c r="L1621" s="114">
        <f>Table13[[#This Row],[Per Unit Price]]*MAX(1,Table13[[#This Row],[Qty of Units]])*MAX(1,Table13[[#This Row],['#NCMs Served / FTEs Employed]])*MAX(1,Table13[[#This Row],[Duration of Service]])</f>
        <v>0</v>
      </c>
      <c r="M1621" s="112"/>
      <c r="N1621" s="114"/>
    </row>
    <row r="1622" spans="1:14" x14ac:dyDescent="0.25">
      <c r="A1622" s="111"/>
      <c r="B1622" s="111"/>
      <c r="C1622" s="123"/>
      <c r="D1622" s="112" t="str">
        <f>_xlfn.XLOOKUP(Table13[[#This Row],[Service]],Validation!$A$2:$A$14,Validation!$B$2:$B$14,"",0,1)</f>
        <v/>
      </c>
      <c r="E1622" s="112"/>
      <c r="F1622" s="113"/>
      <c r="G1622" s="114"/>
      <c r="H1622" s="115"/>
      <c r="I1622" s="112"/>
      <c r="J1622" s="112"/>
      <c r="K1622" s="112"/>
      <c r="L1622" s="114">
        <f>Table13[[#This Row],[Per Unit Price]]*MAX(1,Table13[[#This Row],[Qty of Units]])*MAX(1,Table13[[#This Row],['#NCMs Served / FTEs Employed]])*MAX(1,Table13[[#This Row],[Duration of Service]])</f>
        <v>0</v>
      </c>
      <c r="M1622" s="112"/>
      <c r="N1622" s="114"/>
    </row>
    <row r="1623" spans="1:14" x14ac:dyDescent="0.25">
      <c r="A1623" s="111"/>
      <c r="B1623" s="111"/>
      <c r="C1623" s="123"/>
      <c r="D1623" s="112" t="str">
        <f>_xlfn.XLOOKUP(Table13[[#This Row],[Service]],Validation!$A$2:$A$14,Validation!$B$2:$B$14,"",0,1)</f>
        <v/>
      </c>
      <c r="E1623" s="112"/>
      <c r="F1623" s="113"/>
      <c r="G1623" s="114"/>
      <c r="H1623" s="115"/>
      <c r="I1623" s="112"/>
      <c r="J1623" s="112"/>
      <c r="K1623" s="112"/>
      <c r="L1623" s="114">
        <f>Table13[[#This Row],[Per Unit Price]]*MAX(1,Table13[[#This Row],[Qty of Units]])*MAX(1,Table13[[#This Row],['#NCMs Served / FTEs Employed]])*MAX(1,Table13[[#This Row],[Duration of Service]])</f>
        <v>0</v>
      </c>
      <c r="M1623" s="112"/>
      <c r="N1623" s="114"/>
    </row>
    <row r="1624" spans="1:14" x14ac:dyDescent="0.25">
      <c r="A1624" s="111"/>
      <c r="B1624" s="111"/>
      <c r="C1624" s="123"/>
      <c r="D1624" s="112" t="str">
        <f>_xlfn.XLOOKUP(Table13[[#This Row],[Service]],Validation!$A$2:$A$14,Validation!$B$2:$B$14,"",0,1)</f>
        <v/>
      </c>
      <c r="E1624" s="112"/>
      <c r="F1624" s="113"/>
      <c r="G1624" s="114"/>
      <c r="H1624" s="115"/>
      <c r="I1624" s="112"/>
      <c r="J1624" s="112"/>
      <c r="K1624" s="112"/>
      <c r="L1624" s="114">
        <f>Table13[[#This Row],[Per Unit Price]]*MAX(1,Table13[[#This Row],[Qty of Units]])*MAX(1,Table13[[#This Row],['#NCMs Served / FTEs Employed]])*MAX(1,Table13[[#This Row],[Duration of Service]])</f>
        <v>0</v>
      </c>
      <c r="M1624" s="112"/>
      <c r="N1624" s="114"/>
    </row>
    <row r="1625" spans="1:14" x14ac:dyDescent="0.25">
      <c r="A1625" s="111"/>
      <c r="B1625" s="111"/>
      <c r="C1625" s="123"/>
      <c r="D1625" s="112" t="str">
        <f>_xlfn.XLOOKUP(Table13[[#This Row],[Service]],Validation!$A$2:$A$14,Validation!$B$2:$B$14,"",0,1)</f>
        <v/>
      </c>
      <c r="E1625" s="112"/>
      <c r="F1625" s="113"/>
      <c r="G1625" s="114"/>
      <c r="H1625" s="115"/>
      <c r="I1625" s="112"/>
      <c r="J1625" s="112"/>
      <c r="K1625" s="112"/>
      <c r="L1625" s="114">
        <f>Table13[[#This Row],[Per Unit Price]]*MAX(1,Table13[[#This Row],[Qty of Units]])*MAX(1,Table13[[#This Row],['#NCMs Served / FTEs Employed]])*MAX(1,Table13[[#This Row],[Duration of Service]])</f>
        <v>0</v>
      </c>
      <c r="M1625" s="112"/>
      <c r="N1625" s="114"/>
    </row>
    <row r="1626" spans="1:14" x14ac:dyDescent="0.25">
      <c r="A1626" s="111"/>
      <c r="B1626" s="111"/>
      <c r="C1626" s="123"/>
      <c r="D1626" s="112" t="str">
        <f>_xlfn.XLOOKUP(Table13[[#This Row],[Service]],Validation!$A$2:$A$14,Validation!$B$2:$B$14,"",0,1)</f>
        <v/>
      </c>
      <c r="E1626" s="112"/>
      <c r="F1626" s="113"/>
      <c r="G1626" s="114"/>
      <c r="H1626" s="115"/>
      <c r="I1626" s="112"/>
      <c r="J1626" s="112"/>
      <c r="K1626" s="112"/>
      <c r="L1626" s="114">
        <f>Table13[[#This Row],[Per Unit Price]]*MAX(1,Table13[[#This Row],[Qty of Units]])*MAX(1,Table13[[#This Row],['#NCMs Served / FTEs Employed]])*MAX(1,Table13[[#This Row],[Duration of Service]])</f>
        <v>0</v>
      </c>
      <c r="M1626" s="112"/>
      <c r="N1626" s="114"/>
    </row>
    <row r="1627" spans="1:14" x14ac:dyDescent="0.25">
      <c r="A1627" s="111"/>
      <c r="B1627" s="111"/>
      <c r="C1627" s="123"/>
      <c r="D1627" s="112" t="str">
        <f>_xlfn.XLOOKUP(Table13[[#This Row],[Service]],Validation!$A$2:$A$14,Validation!$B$2:$B$14,"",0,1)</f>
        <v/>
      </c>
      <c r="E1627" s="112"/>
      <c r="F1627" s="113"/>
      <c r="G1627" s="114"/>
      <c r="H1627" s="115"/>
      <c r="I1627" s="112"/>
      <c r="J1627" s="112"/>
      <c r="K1627" s="112"/>
      <c r="L1627" s="114">
        <f>Table13[[#This Row],[Per Unit Price]]*MAX(1,Table13[[#This Row],[Qty of Units]])*MAX(1,Table13[[#This Row],['#NCMs Served / FTEs Employed]])*MAX(1,Table13[[#This Row],[Duration of Service]])</f>
        <v>0</v>
      </c>
      <c r="M1627" s="112"/>
      <c r="N1627" s="114"/>
    </row>
    <row r="1628" spans="1:14" x14ac:dyDescent="0.25">
      <c r="A1628" s="111"/>
      <c r="B1628" s="111"/>
      <c r="C1628" s="123"/>
      <c r="D1628" s="112" t="str">
        <f>_xlfn.XLOOKUP(Table13[[#This Row],[Service]],Validation!$A$2:$A$14,Validation!$B$2:$B$14,"",0,1)</f>
        <v/>
      </c>
      <c r="E1628" s="112"/>
      <c r="F1628" s="113"/>
      <c r="G1628" s="114"/>
      <c r="H1628" s="115"/>
      <c r="I1628" s="112"/>
      <c r="J1628" s="112"/>
      <c r="K1628" s="112"/>
      <c r="L1628" s="114">
        <f>Table13[[#This Row],[Per Unit Price]]*MAX(1,Table13[[#This Row],[Qty of Units]])*MAX(1,Table13[[#This Row],['#NCMs Served / FTEs Employed]])*MAX(1,Table13[[#This Row],[Duration of Service]])</f>
        <v>0</v>
      </c>
      <c r="M1628" s="112"/>
      <c r="N1628" s="114"/>
    </row>
    <row r="1629" spans="1:14" x14ac:dyDescent="0.25">
      <c r="A1629" s="111"/>
      <c r="B1629" s="111"/>
      <c r="C1629" s="123"/>
      <c r="D1629" s="112" t="str">
        <f>_xlfn.XLOOKUP(Table13[[#This Row],[Service]],Validation!$A$2:$A$14,Validation!$B$2:$B$14,"",0,1)</f>
        <v/>
      </c>
      <c r="E1629" s="112"/>
      <c r="F1629" s="113"/>
      <c r="G1629" s="114"/>
      <c r="H1629" s="115"/>
      <c r="I1629" s="112"/>
      <c r="J1629" s="112"/>
      <c r="K1629" s="112"/>
      <c r="L1629" s="114">
        <f>Table13[[#This Row],[Per Unit Price]]*MAX(1,Table13[[#This Row],[Qty of Units]])*MAX(1,Table13[[#This Row],['#NCMs Served / FTEs Employed]])*MAX(1,Table13[[#This Row],[Duration of Service]])</f>
        <v>0</v>
      </c>
      <c r="M1629" s="112"/>
      <c r="N1629" s="114"/>
    </row>
    <row r="1630" spans="1:14" x14ac:dyDescent="0.25">
      <c r="A1630" s="111"/>
      <c r="B1630" s="111"/>
      <c r="C1630" s="123"/>
      <c r="D1630" s="112" t="str">
        <f>_xlfn.XLOOKUP(Table13[[#This Row],[Service]],Validation!$A$2:$A$14,Validation!$B$2:$B$14,"",0,1)</f>
        <v/>
      </c>
      <c r="E1630" s="112"/>
      <c r="F1630" s="113"/>
      <c r="G1630" s="114"/>
      <c r="H1630" s="115"/>
      <c r="I1630" s="112"/>
      <c r="J1630" s="112"/>
      <c r="K1630" s="112"/>
      <c r="L1630" s="114">
        <f>Table13[[#This Row],[Per Unit Price]]*MAX(1,Table13[[#This Row],[Qty of Units]])*MAX(1,Table13[[#This Row],['#NCMs Served / FTEs Employed]])*MAX(1,Table13[[#This Row],[Duration of Service]])</f>
        <v>0</v>
      </c>
      <c r="M1630" s="112"/>
      <c r="N1630" s="114"/>
    </row>
    <row r="1631" spans="1:14" x14ac:dyDescent="0.25">
      <c r="A1631" s="111"/>
      <c r="B1631" s="111"/>
      <c r="C1631" s="123"/>
      <c r="D1631" s="112" t="str">
        <f>_xlfn.XLOOKUP(Table13[[#This Row],[Service]],Validation!$A$2:$A$14,Validation!$B$2:$B$14,"",0,1)</f>
        <v/>
      </c>
      <c r="E1631" s="112"/>
      <c r="F1631" s="113"/>
      <c r="G1631" s="114"/>
      <c r="H1631" s="115"/>
      <c r="I1631" s="112"/>
      <c r="J1631" s="112"/>
      <c r="K1631" s="112"/>
      <c r="L1631" s="114">
        <f>Table13[[#This Row],[Per Unit Price]]*MAX(1,Table13[[#This Row],[Qty of Units]])*MAX(1,Table13[[#This Row],['#NCMs Served / FTEs Employed]])*MAX(1,Table13[[#This Row],[Duration of Service]])</f>
        <v>0</v>
      </c>
      <c r="M1631" s="112"/>
      <c r="N1631" s="114"/>
    </row>
    <row r="1632" spans="1:14" x14ac:dyDescent="0.25">
      <c r="A1632" s="111"/>
      <c r="B1632" s="111"/>
      <c r="C1632" s="123"/>
      <c r="D1632" s="112" t="str">
        <f>_xlfn.XLOOKUP(Table13[[#This Row],[Service]],Validation!$A$2:$A$14,Validation!$B$2:$B$14,"",0,1)</f>
        <v/>
      </c>
      <c r="E1632" s="112"/>
      <c r="F1632" s="113"/>
      <c r="G1632" s="114"/>
      <c r="H1632" s="115"/>
      <c r="I1632" s="112"/>
      <c r="J1632" s="112"/>
      <c r="K1632" s="112"/>
      <c r="L1632" s="114">
        <f>Table13[[#This Row],[Per Unit Price]]*MAX(1,Table13[[#This Row],[Qty of Units]])*MAX(1,Table13[[#This Row],['#NCMs Served / FTEs Employed]])*MAX(1,Table13[[#This Row],[Duration of Service]])</f>
        <v>0</v>
      </c>
      <c r="M1632" s="112"/>
      <c r="N1632" s="114"/>
    </row>
    <row r="1633" spans="1:14" x14ac:dyDescent="0.25">
      <c r="A1633" s="111"/>
      <c r="B1633" s="111"/>
      <c r="C1633" s="123"/>
      <c r="D1633" s="112" t="str">
        <f>_xlfn.XLOOKUP(Table13[[#This Row],[Service]],Validation!$A$2:$A$14,Validation!$B$2:$B$14,"",0,1)</f>
        <v/>
      </c>
      <c r="E1633" s="112"/>
      <c r="F1633" s="113"/>
      <c r="G1633" s="114"/>
      <c r="H1633" s="115"/>
      <c r="I1633" s="112"/>
      <c r="J1633" s="112"/>
      <c r="K1633" s="112"/>
      <c r="L1633" s="114">
        <f>Table13[[#This Row],[Per Unit Price]]*MAX(1,Table13[[#This Row],[Qty of Units]])*MAX(1,Table13[[#This Row],['#NCMs Served / FTEs Employed]])*MAX(1,Table13[[#This Row],[Duration of Service]])</f>
        <v>0</v>
      </c>
      <c r="M1633" s="112"/>
      <c r="N1633" s="114"/>
    </row>
    <row r="1634" spans="1:14" x14ac:dyDescent="0.25">
      <c r="A1634" s="111"/>
      <c r="B1634" s="111"/>
      <c r="C1634" s="123"/>
      <c r="D1634" s="112" t="str">
        <f>_xlfn.XLOOKUP(Table13[[#This Row],[Service]],Validation!$A$2:$A$14,Validation!$B$2:$B$14,"",0,1)</f>
        <v/>
      </c>
      <c r="E1634" s="112"/>
      <c r="F1634" s="113"/>
      <c r="G1634" s="114"/>
      <c r="H1634" s="115"/>
      <c r="I1634" s="112"/>
      <c r="J1634" s="112"/>
      <c r="K1634" s="112"/>
      <c r="L1634" s="114">
        <f>Table13[[#This Row],[Per Unit Price]]*MAX(1,Table13[[#This Row],[Qty of Units]])*MAX(1,Table13[[#This Row],['#NCMs Served / FTEs Employed]])*MAX(1,Table13[[#This Row],[Duration of Service]])</f>
        <v>0</v>
      </c>
      <c r="M1634" s="112"/>
      <c r="N1634" s="114"/>
    </row>
    <row r="1635" spans="1:14" x14ac:dyDescent="0.25">
      <c r="A1635" s="111"/>
      <c r="B1635" s="111"/>
      <c r="C1635" s="123"/>
      <c r="D1635" s="112" t="str">
        <f>_xlfn.XLOOKUP(Table13[[#This Row],[Service]],Validation!$A$2:$A$14,Validation!$B$2:$B$14,"",0,1)</f>
        <v/>
      </c>
      <c r="E1635" s="112"/>
      <c r="F1635" s="113"/>
      <c r="G1635" s="114"/>
      <c r="H1635" s="115"/>
      <c r="I1635" s="112"/>
      <c r="J1635" s="112"/>
      <c r="K1635" s="112"/>
      <c r="L1635" s="114">
        <f>Table13[[#This Row],[Per Unit Price]]*MAX(1,Table13[[#This Row],[Qty of Units]])*MAX(1,Table13[[#This Row],['#NCMs Served / FTEs Employed]])*MAX(1,Table13[[#This Row],[Duration of Service]])</f>
        <v>0</v>
      </c>
      <c r="M1635" s="112"/>
      <c r="N1635" s="114"/>
    </row>
    <row r="1636" spans="1:14" x14ac:dyDescent="0.25">
      <c r="A1636" s="111"/>
      <c r="B1636" s="111"/>
      <c r="C1636" s="123"/>
      <c r="D1636" s="112" t="str">
        <f>_xlfn.XLOOKUP(Table13[[#This Row],[Service]],Validation!$A$2:$A$14,Validation!$B$2:$B$14,"",0,1)</f>
        <v/>
      </c>
      <c r="E1636" s="112"/>
      <c r="F1636" s="113"/>
      <c r="G1636" s="114"/>
      <c r="H1636" s="115"/>
      <c r="I1636" s="112"/>
      <c r="J1636" s="112"/>
      <c r="K1636" s="112"/>
      <c r="L1636" s="114">
        <f>Table13[[#This Row],[Per Unit Price]]*MAX(1,Table13[[#This Row],[Qty of Units]])*MAX(1,Table13[[#This Row],['#NCMs Served / FTEs Employed]])*MAX(1,Table13[[#This Row],[Duration of Service]])</f>
        <v>0</v>
      </c>
      <c r="M1636" s="112"/>
      <c r="N1636" s="114"/>
    </row>
    <row r="1637" spans="1:14" x14ac:dyDescent="0.25">
      <c r="A1637" s="111"/>
      <c r="B1637" s="111"/>
      <c r="C1637" s="123"/>
      <c r="D1637" s="112" t="str">
        <f>_xlfn.XLOOKUP(Table13[[#This Row],[Service]],Validation!$A$2:$A$14,Validation!$B$2:$B$14,"",0,1)</f>
        <v/>
      </c>
      <c r="E1637" s="112"/>
      <c r="F1637" s="113"/>
      <c r="G1637" s="114"/>
      <c r="H1637" s="115"/>
      <c r="I1637" s="112"/>
      <c r="J1637" s="112"/>
      <c r="K1637" s="112"/>
      <c r="L1637" s="114">
        <f>Table13[[#This Row],[Per Unit Price]]*MAX(1,Table13[[#This Row],[Qty of Units]])*MAX(1,Table13[[#This Row],['#NCMs Served / FTEs Employed]])*MAX(1,Table13[[#This Row],[Duration of Service]])</f>
        <v>0</v>
      </c>
      <c r="M1637" s="112"/>
      <c r="N1637" s="114"/>
    </row>
    <row r="1638" spans="1:14" x14ac:dyDescent="0.25">
      <c r="A1638" s="111"/>
      <c r="B1638" s="111"/>
      <c r="C1638" s="123"/>
      <c r="D1638" s="112" t="str">
        <f>_xlfn.XLOOKUP(Table13[[#This Row],[Service]],Validation!$A$2:$A$14,Validation!$B$2:$B$14,"",0,1)</f>
        <v/>
      </c>
      <c r="E1638" s="112"/>
      <c r="F1638" s="113"/>
      <c r="G1638" s="114"/>
      <c r="H1638" s="115"/>
      <c r="I1638" s="112"/>
      <c r="J1638" s="112"/>
      <c r="K1638" s="112"/>
      <c r="L1638" s="114">
        <f>Table13[[#This Row],[Per Unit Price]]*MAX(1,Table13[[#This Row],[Qty of Units]])*MAX(1,Table13[[#This Row],['#NCMs Served / FTEs Employed]])*MAX(1,Table13[[#This Row],[Duration of Service]])</f>
        <v>0</v>
      </c>
      <c r="M1638" s="112"/>
      <c r="N1638" s="114"/>
    </row>
    <row r="1639" spans="1:14" x14ac:dyDescent="0.25">
      <c r="A1639" s="111"/>
      <c r="B1639" s="111"/>
      <c r="C1639" s="123"/>
      <c r="D1639" s="112" t="str">
        <f>_xlfn.XLOOKUP(Table13[[#This Row],[Service]],Validation!$A$2:$A$14,Validation!$B$2:$B$14,"",0,1)</f>
        <v/>
      </c>
      <c r="E1639" s="112"/>
      <c r="F1639" s="113"/>
      <c r="G1639" s="114"/>
      <c r="H1639" s="115"/>
      <c r="I1639" s="112"/>
      <c r="J1639" s="112"/>
      <c r="K1639" s="112"/>
      <c r="L1639" s="114">
        <f>Table13[[#This Row],[Per Unit Price]]*MAX(1,Table13[[#This Row],[Qty of Units]])*MAX(1,Table13[[#This Row],['#NCMs Served / FTEs Employed]])*MAX(1,Table13[[#This Row],[Duration of Service]])</f>
        <v>0</v>
      </c>
      <c r="M1639" s="112"/>
      <c r="N1639" s="114"/>
    </row>
    <row r="1640" spans="1:14" x14ac:dyDescent="0.25">
      <c r="A1640" s="111"/>
      <c r="B1640" s="111"/>
      <c r="C1640" s="123"/>
      <c r="D1640" s="112" t="str">
        <f>_xlfn.XLOOKUP(Table13[[#This Row],[Service]],Validation!$A$2:$A$14,Validation!$B$2:$B$14,"",0,1)</f>
        <v/>
      </c>
      <c r="E1640" s="112"/>
      <c r="F1640" s="113"/>
      <c r="G1640" s="114"/>
      <c r="H1640" s="115"/>
      <c r="I1640" s="112"/>
      <c r="J1640" s="112"/>
      <c r="K1640" s="112"/>
      <c r="L1640" s="114">
        <f>Table13[[#This Row],[Per Unit Price]]*MAX(1,Table13[[#This Row],[Qty of Units]])*MAX(1,Table13[[#This Row],['#NCMs Served / FTEs Employed]])*MAX(1,Table13[[#This Row],[Duration of Service]])</f>
        <v>0</v>
      </c>
      <c r="M1640" s="112"/>
      <c r="N1640" s="114"/>
    </row>
    <row r="1641" spans="1:14" x14ac:dyDescent="0.25">
      <c r="A1641" s="111"/>
      <c r="B1641" s="111"/>
      <c r="C1641" s="123"/>
      <c r="D1641" s="112" t="str">
        <f>_xlfn.XLOOKUP(Table13[[#This Row],[Service]],Validation!$A$2:$A$14,Validation!$B$2:$B$14,"",0,1)</f>
        <v/>
      </c>
      <c r="E1641" s="112"/>
      <c r="F1641" s="113"/>
      <c r="G1641" s="114"/>
      <c r="H1641" s="115"/>
      <c r="I1641" s="112"/>
      <c r="J1641" s="112"/>
      <c r="K1641" s="112"/>
      <c r="L1641" s="114">
        <f>Table13[[#This Row],[Per Unit Price]]*MAX(1,Table13[[#This Row],[Qty of Units]])*MAX(1,Table13[[#This Row],['#NCMs Served / FTEs Employed]])*MAX(1,Table13[[#This Row],[Duration of Service]])</f>
        <v>0</v>
      </c>
      <c r="M1641" s="112"/>
      <c r="N1641" s="114"/>
    </row>
    <row r="1642" spans="1:14" x14ac:dyDescent="0.25">
      <c r="A1642" s="111"/>
      <c r="B1642" s="111"/>
      <c r="C1642" s="123"/>
      <c r="D1642" s="112" t="str">
        <f>_xlfn.XLOOKUP(Table13[[#This Row],[Service]],Validation!$A$2:$A$14,Validation!$B$2:$B$14,"",0,1)</f>
        <v/>
      </c>
      <c r="E1642" s="112"/>
      <c r="F1642" s="113"/>
      <c r="G1642" s="114"/>
      <c r="H1642" s="115"/>
      <c r="I1642" s="112"/>
      <c r="J1642" s="112"/>
      <c r="K1642" s="112"/>
      <c r="L1642" s="114">
        <f>Table13[[#This Row],[Per Unit Price]]*MAX(1,Table13[[#This Row],[Qty of Units]])*MAX(1,Table13[[#This Row],['#NCMs Served / FTEs Employed]])*MAX(1,Table13[[#This Row],[Duration of Service]])</f>
        <v>0</v>
      </c>
      <c r="M1642" s="112"/>
      <c r="N1642" s="114"/>
    </row>
    <row r="1643" spans="1:14" x14ac:dyDescent="0.25">
      <c r="A1643" s="111"/>
      <c r="B1643" s="111"/>
      <c r="C1643" s="123"/>
      <c r="D1643" s="112" t="str">
        <f>_xlfn.XLOOKUP(Table13[[#This Row],[Service]],Validation!$A$2:$A$14,Validation!$B$2:$B$14,"",0,1)</f>
        <v/>
      </c>
      <c r="E1643" s="112"/>
      <c r="F1643" s="113"/>
      <c r="G1643" s="114"/>
      <c r="H1643" s="115"/>
      <c r="I1643" s="112"/>
      <c r="J1643" s="112"/>
      <c r="K1643" s="112"/>
      <c r="L1643" s="114">
        <f>Table13[[#This Row],[Per Unit Price]]*MAX(1,Table13[[#This Row],[Qty of Units]])*MAX(1,Table13[[#This Row],['#NCMs Served / FTEs Employed]])*MAX(1,Table13[[#This Row],[Duration of Service]])</f>
        <v>0</v>
      </c>
      <c r="M1643" s="112"/>
      <c r="N1643" s="114"/>
    </row>
    <row r="1644" spans="1:14" x14ac:dyDescent="0.25">
      <c r="A1644" s="111"/>
      <c r="B1644" s="111"/>
      <c r="C1644" s="123"/>
      <c r="D1644" s="112" t="str">
        <f>_xlfn.XLOOKUP(Table13[[#This Row],[Service]],Validation!$A$2:$A$14,Validation!$B$2:$B$14,"",0,1)</f>
        <v/>
      </c>
      <c r="E1644" s="112"/>
      <c r="F1644" s="113"/>
      <c r="G1644" s="114"/>
      <c r="H1644" s="115"/>
      <c r="I1644" s="112"/>
      <c r="J1644" s="112"/>
      <c r="K1644" s="112"/>
      <c r="L1644" s="114">
        <f>Table13[[#This Row],[Per Unit Price]]*MAX(1,Table13[[#This Row],[Qty of Units]])*MAX(1,Table13[[#This Row],['#NCMs Served / FTEs Employed]])*MAX(1,Table13[[#This Row],[Duration of Service]])</f>
        <v>0</v>
      </c>
      <c r="M1644" s="112"/>
      <c r="N1644" s="114"/>
    </row>
    <row r="1645" spans="1:14" x14ac:dyDescent="0.25">
      <c r="A1645" s="111"/>
      <c r="B1645" s="111"/>
      <c r="C1645" s="123"/>
      <c r="D1645" s="112" t="str">
        <f>_xlfn.XLOOKUP(Table13[[#This Row],[Service]],Validation!$A$2:$A$14,Validation!$B$2:$B$14,"",0,1)</f>
        <v/>
      </c>
      <c r="E1645" s="112"/>
      <c r="F1645" s="113"/>
      <c r="G1645" s="114"/>
      <c r="H1645" s="115"/>
      <c r="I1645" s="112"/>
      <c r="J1645" s="112"/>
      <c r="K1645" s="112"/>
      <c r="L1645" s="114">
        <f>Table13[[#This Row],[Per Unit Price]]*MAX(1,Table13[[#This Row],[Qty of Units]])*MAX(1,Table13[[#This Row],['#NCMs Served / FTEs Employed]])*MAX(1,Table13[[#This Row],[Duration of Service]])</f>
        <v>0</v>
      </c>
      <c r="M1645" s="112"/>
      <c r="N1645" s="114"/>
    </row>
    <row r="1646" spans="1:14" x14ac:dyDescent="0.25">
      <c r="A1646" s="111"/>
      <c r="B1646" s="111"/>
      <c r="C1646" s="123"/>
      <c r="D1646" s="112" t="str">
        <f>_xlfn.XLOOKUP(Table13[[#This Row],[Service]],Validation!$A$2:$A$14,Validation!$B$2:$B$14,"",0,1)</f>
        <v/>
      </c>
      <c r="E1646" s="112"/>
      <c r="F1646" s="113"/>
      <c r="G1646" s="114"/>
      <c r="H1646" s="115"/>
      <c r="I1646" s="112"/>
      <c r="J1646" s="112"/>
      <c r="K1646" s="112"/>
      <c r="L1646" s="114">
        <f>Table13[[#This Row],[Per Unit Price]]*MAX(1,Table13[[#This Row],[Qty of Units]])*MAX(1,Table13[[#This Row],['#NCMs Served / FTEs Employed]])*MAX(1,Table13[[#This Row],[Duration of Service]])</f>
        <v>0</v>
      </c>
      <c r="M1646" s="112"/>
      <c r="N1646" s="114"/>
    </row>
    <row r="1647" spans="1:14" x14ac:dyDescent="0.25">
      <c r="A1647" s="111"/>
      <c r="B1647" s="111"/>
      <c r="C1647" s="123"/>
      <c r="D1647" s="112" t="str">
        <f>_xlfn.XLOOKUP(Table13[[#This Row],[Service]],Validation!$A$2:$A$14,Validation!$B$2:$B$14,"",0,1)</f>
        <v/>
      </c>
      <c r="E1647" s="112"/>
      <c r="F1647" s="113"/>
      <c r="G1647" s="114"/>
      <c r="H1647" s="115"/>
      <c r="I1647" s="112"/>
      <c r="J1647" s="112"/>
      <c r="K1647" s="112"/>
      <c r="L1647" s="114">
        <f>Table13[[#This Row],[Per Unit Price]]*MAX(1,Table13[[#This Row],[Qty of Units]])*MAX(1,Table13[[#This Row],['#NCMs Served / FTEs Employed]])*MAX(1,Table13[[#This Row],[Duration of Service]])</f>
        <v>0</v>
      </c>
      <c r="M1647" s="112"/>
      <c r="N1647" s="114"/>
    </row>
    <row r="1648" spans="1:14" x14ac:dyDescent="0.25">
      <c r="A1648" s="111"/>
      <c r="B1648" s="111"/>
      <c r="C1648" s="123"/>
      <c r="D1648" s="112" t="str">
        <f>_xlfn.XLOOKUP(Table13[[#This Row],[Service]],Validation!$A$2:$A$14,Validation!$B$2:$B$14,"",0,1)</f>
        <v/>
      </c>
      <c r="E1648" s="112"/>
      <c r="F1648" s="113"/>
      <c r="G1648" s="114"/>
      <c r="H1648" s="115"/>
      <c r="I1648" s="112"/>
      <c r="J1648" s="112"/>
      <c r="K1648" s="112"/>
      <c r="L1648" s="114">
        <f>Table13[[#This Row],[Per Unit Price]]*MAX(1,Table13[[#This Row],[Qty of Units]])*MAX(1,Table13[[#This Row],['#NCMs Served / FTEs Employed]])*MAX(1,Table13[[#This Row],[Duration of Service]])</f>
        <v>0</v>
      </c>
      <c r="M1648" s="112"/>
      <c r="N1648" s="114"/>
    </row>
    <row r="1649" spans="1:14" x14ac:dyDescent="0.25">
      <c r="A1649" s="111"/>
      <c r="B1649" s="111"/>
      <c r="C1649" s="123"/>
      <c r="D1649" s="112" t="str">
        <f>_xlfn.XLOOKUP(Table13[[#This Row],[Service]],Validation!$A$2:$A$14,Validation!$B$2:$B$14,"",0,1)</f>
        <v/>
      </c>
      <c r="E1649" s="112"/>
      <c r="F1649" s="113"/>
      <c r="G1649" s="114"/>
      <c r="H1649" s="115"/>
      <c r="I1649" s="112"/>
      <c r="J1649" s="112"/>
      <c r="K1649" s="112"/>
      <c r="L1649" s="114">
        <f>Table13[[#This Row],[Per Unit Price]]*MAX(1,Table13[[#This Row],[Qty of Units]])*MAX(1,Table13[[#This Row],['#NCMs Served / FTEs Employed]])*MAX(1,Table13[[#This Row],[Duration of Service]])</f>
        <v>0</v>
      </c>
      <c r="M1649" s="112"/>
      <c r="N1649" s="114"/>
    </row>
    <row r="1650" spans="1:14" x14ac:dyDescent="0.25">
      <c r="A1650" s="111"/>
      <c r="B1650" s="111"/>
      <c r="C1650" s="123"/>
      <c r="D1650" s="112" t="str">
        <f>_xlfn.XLOOKUP(Table13[[#This Row],[Service]],Validation!$A$2:$A$14,Validation!$B$2:$B$14,"",0,1)</f>
        <v/>
      </c>
      <c r="E1650" s="112"/>
      <c r="F1650" s="113"/>
      <c r="G1650" s="114"/>
      <c r="H1650" s="115"/>
      <c r="I1650" s="112"/>
      <c r="J1650" s="112"/>
      <c r="K1650" s="112"/>
      <c r="L1650" s="114">
        <f>Table13[[#This Row],[Per Unit Price]]*MAX(1,Table13[[#This Row],[Qty of Units]])*MAX(1,Table13[[#This Row],['#NCMs Served / FTEs Employed]])*MAX(1,Table13[[#This Row],[Duration of Service]])</f>
        <v>0</v>
      </c>
      <c r="M1650" s="112"/>
      <c r="N1650" s="114"/>
    </row>
    <row r="1651" spans="1:14" x14ac:dyDescent="0.25">
      <c r="A1651" s="111"/>
      <c r="B1651" s="111"/>
      <c r="C1651" s="123"/>
      <c r="D1651" s="112" t="str">
        <f>_xlfn.XLOOKUP(Table13[[#This Row],[Service]],Validation!$A$2:$A$14,Validation!$B$2:$B$14,"",0,1)</f>
        <v/>
      </c>
      <c r="E1651" s="112"/>
      <c r="F1651" s="113"/>
      <c r="G1651" s="114"/>
      <c r="H1651" s="115"/>
      <c r="I1651" s="112"/>
      <c r="J1651" s="112"/>
      <c r="K1651" s="112"/>
      <c r="L1651" s="114">
        <f>Table13[[#This Row],[Per Unit Price]]*MAX(1,Table13[[#This Row],[Qty of Units]])*MAX(1,Table13[[#This Row],['#NCMs Served / FTEs Employed]])*MAX(1,Table13[[#This Row],[Duration of Service]])</f>
        <v>0</v>
      </c>
      <c r="M1651" s="112"/>
      <c r="N1651" s="114"/>
    </row>
    <row r="1652" spans="1:14" x14ac:dyDescent="0.25">
      <c r="A1652" s="111"/>
      <c r="B1652" s="111"/>
      <c r="C1652" s="123"/>
      <c r="D1652" s="112" t="str">
        <f>_xlfn.XLOOKUP(Table13[[#This Row],[Service]],Validation!$A$2:$A$14,Validation!$B$2:$B$14,"",0,1)</f>
        <v/>
      </c>
      <c r="E1652" s="112"/>
      <c r="F1652" s="113"/>
      <c r="G1652" s="114"/>
      <c r="H1652" s="115"/>
      <c r="I1652" s="112"/>
      <c r="J1652" s="112"/>
      <c r="K1652" s="112"/>
      <c r="L1652" s="114">
        <f>Table13[[#This Row],[Per Unit Price]]*MAX(1,Table13[[#This Row],[Qty of Units]])*MAX(1,Table13[[#This Row],['#NCMs Served / FTEs Employed]])*MAX(1,Table13[[#This Row],[Duration of Service]])</f>
        <v>0</v>
      </c>
      <c r="M1652" s="112"/>
      <c r="N1652" s="114"/>
    </row>
    <row r="1653" spans="1:14" x14ac:dyDescent="0.25">
      <c r="A1653" s="111"/>
      <c r="B1653" s="111"/>
      <c r="C1653" s="123"/>
      <c r="D1653" s="112" t="str">
        <f>_xlfn.XLOOKUP(Table13[[#This Row],[Service]],Validation!$A$2:$A$14,Validation!$B$2:$B$14,"",0,1)</f>
        <v/>
      </c>
      <c r="E1653" s="112"/>
      <c r="F1653" s="113"/>
      <c r="G1653" s="114"/>
      <c r="H1653" s="115"/>
      <c r="I1653" s="112"/>
      <c r="J1653" s="112"/>
      <c r="K1653" s="112"/>
      <c r="L1653" s="114">
        <f>Table13[[#This Row],[Per Unit Price]]*MAX(1,Table13[[#This Row],[Qty of Units]])*MAX(1,Table13[[#This Row],['#NCMs Served / FTEs Employed]])*MAX(1,Table13[[#This Row],[Duration of Service]])</f>
        <v>0</v>
      </c>
      <c r="M1653" s="112"/>
      <c r="N1653" s="114"/>
    </row>
    <row r="1654" spans="1:14" x14ac:dyDescent="0.25">
      <c r="A1654" s="111"/>
      <c r="B1654" s="111"/>
      <c r="C1654" s="123"/>
      <c r="D1654" s="112" t="str">
        <f>_xlfn.XLOOKUP(Table13[[#This Row],[Service]],Validation!$A$2:$A$14,Validation!$B$2:$B$14,"",0,1)</f>
        <v/>
      </c>
      <c r="E1654" s="112"/>
      <c r="F1654" s="113"/>
      <c r="G1654" s="114"/>
      <c r="H1654" s="115"/>
      <c r="I1654" s="112"/>
      <c r="J1654" s="112"/>
      <c r="K1654" s="112"/>
      <c r="L1654" s="114">
        <f>Table13[[#This Row],[Per Unit Price]]*MAX(1,Table13[[#This Row],[Qty of Units]])*MAX(1,Table13[[#This Row],['#NCMs Served / FTEs Employed]])*MAX(1,Table13[[#This Row],[Duration of Service]])</f>
        <v>0</v>
      </c>
      <c r="M1654" s="112"/>
      <c r="N1654" s="114"/>
    </row>
    <row r="1655" spans="1:14" x14ac:dyDescent="0.25">
      <c r="A1655" s="111"/>
      <c r="B1655" s="111"/>
      <c r="C1655" s="123"/>
      <c r="D1655" s="112" t="str">
        <f>_xlfn.XLOOKUP(Table13[[#This Row],[Service]],Validation!$A$2:$A$14,Validation!$B$2:$B$14,"",0,1)</f>
        <v/>
      </c>
      <c r="E1655" s="112"/>
      <c r="F1655" s="113"/>
      <c r="G1655" s="114"/>
      <c r="H1655" s="115"/>
      <c r="I1655" s="112"/>
      <c r="J1655" s="112"/>
      <c r="K1655" s="112"/>
      <c r="L1655" s="114">
        <f>Table13[[#This Row],[Per Unit Price]]*MAX(1,Table13[[#This Row],[Qty of Units]])*MAX(1,Table13[[#This Row],['#NCMs Served / FTEs Employed]])*MAX(1,Table13[[#This Row],[Duration of Service]])</f>
        <v>0</v>
      </c>
      <c r="M1655" s="112"/>
      <c r="N1655" s="114"/>
    </row>
    <row r="1656" spans="1:14" x14ac:dyDescent="0.25">
      <c r="A1656" s="111"/>
      <c r="B1656" s="111"/>
      <c r="C1656" s="123"/>
      <c r="D1656" s="112" t="str">
        <f>_xlfn.XLOOKUP(Table13[[#This Row],[Service]],Validation!$A$2:$A$14,Validation!$B$2:$B$14,"",0,1)</f>
        <v/>
      </c>
      <c r="E1656" s="112"/>
      <c r="F1656" s="113"/>
      <c r="G1656" s="114"/>
      <c r="H1656" s="115"/>
      <c r="I1656" s="112"/>
      <c r="J1656" s="112"/>
      <c r="K1656" s="112"/>
      <c r="L1656" s="114">
        <f>Table13[[#This Row],[Per Unit Price]]*MAX(1,Table13[[#This Row],[Qty of Units]])*MAX(1,Table13[[#This Row],['#NCMs Served / FTEs Employed]])*MAX(1,Table13[[#This Row],[Duration of Service]])</f>
        <v>0</v>
      </c>
      <c r="M1656" s="112"/>
      <c r="N1656" s="114"/>
    </row>
    <row r="1657" spans="1:14" x14ac:dyDescent="0.25">
      <c r="A1657" s="111"/>
      <c r="B1657" s="111"/>
      <c r="C1657" s="123"/>
      <c r="D1657" s="112" t="str">
        <f>_xlfn.XLOOKUP(Table13[[#This Row],[Service]],Validation!$A$2:$A$14,Validation!$B$2:$B$14,"",0,1)</f>
        <v/>
      </c>
      <c r="E1657" s="112"/>
      <c r="F1657" s="113"/>
      <c r="G1657" s="114"/>
      <c r="H1657" s="115"/>
      <c r="I1657" s="112"/>
      <c r="J1657" s="112"/>
      <c r="K1657" s="112"/>
      <c r="L1657" s="114">
        <f>Table13[[#This Row],[Per Unit Price]]*MAX(1,Table13[[#This Row],[Qty of Units]])*MAX(1,Table13[[#This Row],['#NCMs Served / FTEs Employed]])*MAX(1,Table13[[#This Row],[Duration of Service]])</f>
        <v>0</v>
      </c>
      <c r="M1657" s="112"/>
      <c r="N1657" s="114"/>
    </row>
    <row r="1658" spans="1:14" x14ac:dyDescent="0.25">
      <c r="A1658" s="111"/>
      <c r="B1658" s="111"/>
      <c r="C1658" s="123"/>
      <c r="D1658" s="112" t="str">
        <f>_xlfn.XLOOKUP(Table13[[#This Row],[Service]],Validation!$A$2:$A$14,Validation!$B$2:$B$14,"",0,1)</f>
        <v/>
      </c>
      <c r="E1658" s="112"/>
      <c r="F1658" s="113"/>
      <c r="G1658" s="114"/>
      <c r="H1658" s="115"/>
      <c r="I1658" s="112"/>
      <c r="J1658" s="112"/>
      <c r="K1658" s="112"/>
      <c r="L1658" s="114">
        <f>Table13[[#This Row],[Per Unit Price]]*MAX(1,Table13[[#This Row],[Qty of Units]])*MAX(1,Table13[[#This Row],['#NCMs Served / FTEs Employed]])*MAX(1,Table13[[#This Row],[Duration of Service]])</f>
        <v>0</v>
      </c>
      <c r="M1658" s="112"/>
      <c r="N1658" s="114"/>
    </row>
    <row r="1659" spans="1:14" x14ac:dyDescent="0.25">
      <c r="A1659" s="111"/>
      <c r="B1659" s="111"/>
      <c r="C1659" s="123"/>
      <c r="D1659" s="112" t="str">
        <f>_xlfn.XLOOKUP(Table13[[#This Row],[Service]],Validation!$A$2:$A$14,Validation!$B$2:$B$14,"",0,1)</f>
        <v/>
      </c>
      <c r="E1659" s="112"/>
      <c r="F1659" s="113"/>
      <c r="G1659" s="114"/>
      <c r="H1659" s="115"/>
      <c r="I1659" s="112"/>
      <c r="J1659" s="112"/>
      <c r="K1659" s="112"/>
      <c r="L1659" s="114">
        <f>Table13[[#This Row],[Per Unit Price]]*MAX(1,Table13[[#This Row],[Qty of Units]])*MAX(1,Table13[[#This Row],['#NCMs Served / FTEs Employed]])*MAX(1,Table13[[#This Row],[Duration of Service]])</f>
        <v>0</v>
      </c>
      <c r="M1659" s="112"/>
      <c r="N1659" s="114"/>
    </row>
    <row r="1660" spans="1:14" x14ac:dyDescent="0.25">
      <c r="A1660" s="111"/>
      <c r="B1660" s="111"/>
      <c r="C1660" s="123"/>
      <c r="D1660" s="112" t="str">
        <f>_xlfn.XLOOKUP(Table13[[#This Row],[Service]],Validation!$A$2:$A$14,Validation!$B$2:$B$14,"",0,1)</f>
        <v/>
      </c>
      <c r="E1660" s="112"/>
      <c r="F1660" s="113"/>
      <c r="G1660" s="114"/>
      <c r="H1660" s="115"/>
      <c r="I1660" s="112"/>
      <c r="J1660" s="112"/>
      <c r="K1660" s="112"/>
      <c r="L1660" s="114">
        <f>Table13[[#This Row],[Per Unit Price]]*MAX(1,Table13[[#This Row],[Qty of Units]])*MAX(1,Table13[[#This Row],['#NCMs Served / FTEs Employed]])*MAX(1,Table13[[#This Row],[Duration of Service]])</f>
        <v>0</v>
      </c>
      <c r="M1660" s="112"/>
      <c r="N1660" s="114"/>
    </row>
    <row r="1661" spans="1:14" x14ac:dyDescent="0.25">
      <c r="A1661" s="111"/>
      <c r="B1661" s="111"/>
      <c r="C1661" s="123"/>
      <c r="D1661" s="112" t="str">
        <f>_xlfn.XLOOKUP(Table13[[#This Row],[Service]],Validation!$A$2:$A$14,Validation!$B$2:$B$14,"",0,1)</f>
        <v/>
      </c>
      <c r="E1661" s="112"/>
      <c r="F1661" s="113"/>
      <c r="G1661" s="114"/>
      <c r="H1661" s="115"/>
      <c r="I1661" s="112"/>
      <c r="J1661" s="112"/>
      <c r="K1661" s="112"/>
      <c r="L1661" s="114">
        <f>Table13[[#This Row],[Per Unit Price]]*MAX(1,Table13[[#This Row],[Qty of Units]])*MAX(1,Table13[[#This Row],['#NCMs Served / FTEs Employed]])*MAX(1,Table13[[#This Row],[Duration of Service]])</f>
        <v>0</v>
      </c>
      <c r="M1661" s="112"/>
      <c r="N1661" s="114"/>
    </row>
    <row r="1662" spans="1:14" x14ac:dyDescent="0.25">
      <c r="A1662" s="111"/>
      <c r="B1662" s="111"/>
      <c r="C1662" s="123"/>
      <c r="D1662" s="112" t="str">
        <f>_xlfn.XLOOKUP(Table13[[#This Row],[Service]],Validation!$A$2:$A$14,Validation!$B$2:$B$14,"",0,1)</f>
        <v/>
      </c>
      <c r="E1662" s="112"/>
      <c r="F1662" s="113"/>
      <c r="G1662" s="114"/>
      <c r="H1662" s="115"/>
      <c r="I1662" s="112"/>
      <c r="J1662" s="112"/>
      <c r="K1662" s="112"/>
      <c r="L1662" s="114">
        <f>Table13[[#This Row],[Per Unit Price]]*MAX(1,Table13[[#This Row],[Qty of Units]])*MAX(1,Table13[[#This Row],['#NCMs Served / FTEs Employed]])*MAX(1,Table13[[#This Row],[Duration of Service]])</f>
        <v>0</v>
      </c>
      <c r="M1662" s="112"/>
      <c r="N1662" s="114"/>
    </row>
    <row r="1663" spans="1:14" x14ac:dyDescent="0.25">
      <c r="A1663" s="111"/>
      <c r="B1663" s="111"/>
      <c r="C1663" s="123"/>
      <c r="D1663" s="112" t="str">
        <f>_xlfn.XLOOKUP(Table13[[#This Row],[Service]],Validation!$A$2:$A$14,Validation!$B$2:$B$14,"",0,1)</f>
        <v/>
      </c>
      <c r="E1663" s="112"/>
      <c r="F1663" s="113"/>
      <c r="G1663" s="114"/>
      <c r="H1663" s="115"/>
      <c r="I1663" s="112"/>
      <c r="J1663" s="112"/>
      <c r="K1663" s="112"/>
      <c r="L1663" s="114">
        <f>Table13[[#This Row],[Per Unit Price]]*MAX(1,Table13[[#This Row],[Qty of Units]])*MAX(1,Table13[[#This Row],['#NCMs Served / FTEs Employed]])*MAX(1,Table13[[#This Row],[Duration of Service]])</f>
        <v>0</v>
      </c>
      <c r="M1663" s="112"/>
      <c r="N1663" s="114"/>
    </row>
    <row r="1664" spans="1:14" x14ac:dyDescent="0.25">
      <c r="A1664" s="111"/>
      <c r="B1664" s="111"/>
      <c r="C1664" s="123"/>
      <c r="D1664" s="112" t="str">
        <f>_xlfn.XLOOKUP(Table13[[#This Row],[Service]],Validation!$A$2:$A$14,Validation!$B$2:$B$14,"",0,1)</f>
        <v/>
      </c>
      <c r="E1664" s="112"/>
      <c r="F1664" s="113"/>
      <c r="G1664" s="114"/>
      <c r="H1664" s="115"/>
      <c r="I1664" s="112"/>
      <c r="J1664" s="112"/>
      <c r="K1664" s="112"/>
      <c r="L1664" s="114">
        <f>Table13[[#This Row],[Per Unit Price]]*MAX(1,Table13[[#This Row],[Qty of Units]])*MAX(1,Table13[[#This Row],['#NCMs Served / FTEs Employed]])*MAX(1,Table13[[#This Row],[Duration of Service]])</f>
        <v>0</v>
      </c>
      <c r="M1664" s="112"/>
      <c r="N1664" s="114"/>
    </row>
    <row r="1665" spans="1:14" x14ac:dyDescent="0.25">
      <c r="A1665" s="111"/>
      <c r="B1665" s="111"/>
      <c r="C1665" s="123"/>
      <c r="D1665" s="112" t="str">
        <f>_xlfn.XLOOKUP(Table13[[#This Row],[Service]],Validation!$A$2:$A$14,Validation!$B$2:$B$14,"",0,1)</f>
        <v/>
      </c>
      <c r="E1665" s="112"/>
      <c r="F1665" s="113"/>
      <c r="G1665" s="114"/>
      <c r="H1665" s="115"/>
      <c r="I1665" s="112"/>
      <c r="J1665" s="112"/>
      <c r="K1665" s="112"/>
      <c r="L1665" s="114">
        <f>Table13[[#This Row],[Per Unit Price]]*MAX(1,Table13[[#This Row],[Qty of Units]])*MAX(1,Table13[[#This Row],['#NCMs Served / FTEs Employed]])*MAX(1,Table13[[#This Row],[Duration of Service]])</f>
        <v>0</v>
      </c>
      <c r="M1665" s="112"/>
      <c r="N1665" s="114"/>
    </row>
    <row r="1666" spans="1:14" x14ac:dyDescent="0.25">
      <c r="A1666" s="111"/>
      <c r="B1666" s="111"/>
      <c r="C1666" s="123"/>
      <c r="D1666" s="112" t="str">
        <f>_xlfn.XLOOKUP(Table13[[#This Row],[Service]],Validation!$A$2:$A$14,Validation!$B$2:$B$14,"",0,1)</f>
        <v/>
      </c>
      <c r="E1666" s="112"/>
      <c r="F1666" s="113"/>
      <c r="G1666" s="114"/>
      <c r="H1666" s="115"/>
      <c r="I1666" s="112"/>
      <c r="J1666" s="112"/>
      <c r="K1666" s="112"/>
      <c r="L1666" s="114">
        <f>Table13[[#This Row],[Per Unit Price]]*MAX(1,Table13[[#This Row],[Qty of Units]])*MAX(1,Table13[[#This Row],['#NCMs Served / FTEs Employed]])*MAX(1,Table13[[#This Row],[Duration of Service]])</f>
        <v>0</v>
      </c>
      <c r="M1666" s="112"/>
      <c r="N1666" s="114"/>
    </row>
    <row r="1667" spans="1:14" x14ac:dyDescent="0.25">
      <c r="A1667" s="111"/>
      <c r="B1667" s="111"/>
      <c r="C1667" s="123"/>
      <c r="D1667" s="112" t="str">
        <f>_xlfn.XLOOKUP(Table13[[#This Row],[Service]],Validation!$A$2:$A$14,Validation!$B$2:$B$14,"",0,1)</f>
        <v/>
      </c>
      <c r="E1667" s="112"/>
      <c r="F1667" s="113"/>
      <c r="G1667" s="114"/>
      <c r="H1667" s="115"/>
      <c r="I1667" s="112"/>
      <c r="J1667" s="112"/>
      <c r="K1667" s="112"/>
      <c r="L1667" s="114">
        <f>Table13[[#This Row],[Per Unit Price]]*MAX(1,Table13[[#This Row],[Qty of Units]])*MAX(1,Table13[[#This Row],['#NCMs Served / FTEs Employed]])*MAX(1,Table13[[#This Row],[Duration of Service]])</f>
        <v>0</v>
      </c>
      <c r="M1667" s="112"/>
      <c r="N1667" s="114"/>
    </row>
    <row r="1668" spans="1:14" x14ac:dyDescent="0.25">
      <c r="A1668" s="111"/>
      <c r="B1668" s="111"/>
      <c r="C1668" s="123"/>
      <c r="D1668" s="112" t="str">
        <f>_xlfn.XLOOKUP(Table13[[#This Row],[Service]],Validation!$A$2:$A$14,Validation!$B$2:$B$14,"",0,1)</f>
        <v/>
      </c>
      <c r="E1668" s="112"/>
      <c r="F1668" s="113"/>
      <c r="G1668" s="114"/>
      <c r="H1668" s="115"/>
      <c r="I1668" s="112"/>
      <c r="J1668" s="112"/>
      <c r="K1668" s="112"/>
      <c r="L1668" s="114">
        <f>Table13[[#This Row],[Per Unit Price]]*MAX(1,Table13[[#This Row],[Qty of Units]])*MAX(1,Table13[[#This Row],['#NCMs Served / FTEs Employed]])*MAX(1,Table13[[#This Row],[Duration of Service]])</f>
        <v>0</v>
      </c>
      <c r="M1668" s="112"/>
      <c r="N1668" s="114"/>
    </row>
    <row r="1669" spans="1:14" x14ac:dyDescent="0.25">
      <c r="A1669" s="111"/>
      <c r="B1669" s="111"/>
      <c r="C1669" s="123"/>
      <c r="D1669" s="112" t="str">
        <f>_xlfn.XLOOKUP(Table13[[#This Row],[Service]],Validation!$A$2:$A$14,Validation!$B$2:$B$14,"",0,1)</f>
        <v/>
      </c>
      <c r="E1669" s="112"/>
      <c r="F1669" s="113"/>
      <c r="G1669" s="114"/>
      <c r="H1669" s="115"/>
      <c r="I1669" s="112"/>
      <c r="J1669" s="112"/>
      <c r="K1669" s="112"/>
      <c r="L1669" s="114">
        <f>Table13[[#This Row],[Per Unit Price]]*MAX(1,Table13[[#This Row],[Qty of Units]])*MAX(1,Table13[[#This Row],['#NCMs Served / FTEs Employed]])*MAX(1,Table13[[#This Row],[Duration of Service]])</f>
        <v>0</v>
      </c>
      <c r="M1669" s="112"/>
      <c r="N1669" s="114"/>
    </row>
    <row r="1670" spans="1:14" x14ac:dyDescent="0.25">
      <c r="A1670" s="111"/>
      <c r="B1670" s="111"/>
      <c r="C1670" s="123"/>
      <c r="D1670" s="112" t="str">
        <f>_xlfn.XLOOKUP(Table13[[#This Row],[Service]],Validation!$A$2:$A$14,Validation!$B$2:$B$14,"",0,1)</f>
        <v/>
      </c>
      <c r="E1670" s="112"/>
      <c r="F1670" s="113"/>
      <c r="G1670" s="114"/>
      <c r="H1670" s="115"/>
      <c r="I1670" s="112"/>
      <c r="J1670" s="112"/>
      <c r="K1670" s="112"/>
      <c r="L1670" s="114">
        <f>Table13[[#This Row],[Per Unit Price]]*MAX(1,Table13[[#This Row],[Qty of Units]])*MAX(1,Table13[[#This Row],['#NCMs Served / FTEs Employed]])*MAX(1,Table13[[#This Row],[Duration of Service]])</f>
        <v>0</v>
      </c>
      <c r="M1670" s="112"/>
      <c r="N1670" s="114"/>
    </row>
    <row r="1671" spans="1:14" x14ac:dyDescent="0.25">
      <c r="A1671" s="111"/>
      <c r="B1671" s="111"/>
      <c r="C1671" s="123"/>
      <c r="D1671" s="112" t="str">
        <f>_xlfn.XLOOKUP(Table13[[#This Row],[Service]],Validation!$A$2:$A$14,Validation!$B$2:$B$14,"",0,1)</f>
        <v/>
      </c>
      <c r="E1671" s="112"/>
      <c r="F1671" s="113"/>
      <c r="G1671" s="114"/>
      <c r="H1671" s="115"/>
      <c r="I1671" s="112"/>
      <c r="J1671" s="112"/>
      <c r="K1671" s="112"/>
      <c r="L1671" s="114">
        <f>Table13[[#This Row],[Per Unit Price]]*MAX(1,Table13[[#This Row],[Qty of Units]])*MAX(1,Table13[[#This Row],['#NCMs Served / FTEs Employed]])*MAX(1,Table13[[#This Row],[Duration of Service]])</f>
        <v>0</v>
      </c>
      <c r="M1671" s="112"/>
      <c r="N1671" s="114"/>
    </row>
    <row r="1672" spans="1:14" x14ac:dyDescent="0.25">
      <c r="A1672" s="111"/>
      <c r="B1672" s="111"/>
      <c r="C1672" s="123"/>
      <c r="D1672" s="112" t="str">
        <f>_xlfn.XLOOKUP(Table13[[#This Row],[Service]],Validation!$A$2:$A$14,Validation!$B$2:$B$14,"",0,1)</f>
        <v/>
      </c>
      <c r="E1672" s="112"/>
      <c r="F1672" s="113"/>
      <c r="G1672" s="114"/>
      <c r="H1672" s="115"/>
      <c r="I1672" s="112"/>
      <c r="J1672" s="112"/>
      <c r="K1672" s="112"/>
      <c r="L1672" s="114">
        <f>Table13[[#This Row],[Per Unit Price]]*MAX(1,Table13[[#This Row],[Qty of Units]])*MAX(1,Table13[[#This Row],['#NCMs Served / FTEs Employed]])*MAX(1,Table13[[#This Row],[Duration of Service]])</f>
        <v>0</v>
      </c>
      <c r="M1672" s="112"/>
      <c r="N1672" s="114"/>
    </row>
    <row r="1673" spans="1:14" x14ac:dyDescent="0.25">
      <c r="A1673" s="111"/>
      <c r="B1673" s="111"/>
      <c r="C1673" s="123"/>
      <c r="D1673" s="112" t="str">
        <f>_xlfn.XLOOKUP(Table13[[#This Row],[Service]],Validation!$A$2:$A$14,Validation!$B$2:$B$14,"",0,1)</f>
        <v/>
      </c>
      <c r="E1673" s="112"/>
      <c r="F1673" s="113"/>
      <c r="G1673" s="114"/>
      <c r="H1673" s="115"/>
      <c r="I1673" s="112"/>
      <c r="J1673" s="112"/>
      <c r="K1673" s="112"/>
      <c r="L1673" s="114">
        <f>Table13[[#This Row],[Per Unit Price]]*MAX(1,Table13[[#This Row],[Qty of Units]])*MAX(1,Table13[[#This Row],['#NCMs Served / FTEs Employed]])*MAX(1,Table13[[#This Row],[Duration of Service]])</f>
        <v>0</v>
      </c>
      <c r="M1673" s="112"/>
      <c r="N1673" s="114"/>
    </row>
    <row r="1674" spans="1:14" x14ac:dyDescent="0.25">
      <c r="A1674" s="111"/>
      <c r="B1674" s="111"/>
      <c r="C1674" s="123"/>
      <c r="D1674" s="112" t="str">
        <f>_xlfn.XLOOKUP(Table13[[#This Row],[Service]],Validation!$A$2:$A$14,Validation!$B$2:$B$14,"",0,1)</f>
        <v/>
      </c>
      <c r="E1674" s="112"/>
      <c r="F1674" s="113"/>
      <c r="G1674" s="114"/>
      <c r="H1674" s="115"/>
      <c r="I1674" s="112"/>
      <c r="J1674" s="112"/>
      <c r="K1674" s="112"/>
      <c r="L1674" s="114">
        <f>Table13[[#This Row],[Per Unit Price]]*MAX(1,Table13[[#This Row],[Qty of Units]])*MAX(1,Table13[[#This Row],['#NCMs Served / FTEs Employed]])*MAX(1,Table13[[#This Row],[Duration of Service]])</f>
        <v>0</v>
      </c>
      <c r="M1674" s="112"/>
      <c r="N1674" s="114"/>
    </row>
    <row r="1675" spans="1:14" x14ac:dyDescent="0.25">
      <c r="A1675" s="111"/>
      <c r="B1675" s="111"/>
      <c r="C1675" s="123"/>
      <c r="D1675" s="112" t="str">
        <f>_xlfn.XLOOKUP(Table13[[#This Row],[Service]],Validation!$A$2:$A$14,Validation!$B$2:$B$14,"",0,1)</f>
        <v/>
      </c>
      <c r="E1675" s="112"/>
      <c r="F1675" s="113"/>
      <c r="G1675" s="114"/>
      <c r="H1675" s="115"/>
      <c r="I1675" s="112"/>
      <c r="J1675" s="112"/>
      <c r="K1675" s="112"/>
      <c r="L1675" s="114">
        <f>Table13[[#This Row],[Per Unit Price]]*MAX(1,Table13[[#This Row],[Qty of Units]])*MAX(1,Table13[[#This Row],['#NCMs Served / FTEs Employed]])*MAX(1,Table13[[#This Row],[Duration of Service]])</f>
        <v>0</v>
      </c>
      <c r="M1675" s="112"/>
      <c r="N1675" s="114"/>
    </row>
    <row r="1676" spans="1:14" x14ac:dyDescent="0.25">
      <c r="A1676" s="111"/>
      <c r="B1676" s="111"/>
      <c r="C1676" s="123"/>
      <c r="D1676" s="112" t="str">
        <f>_xlfn.XLOOKUP(Table13[[#This Row],[Service]],Validation!$A$2:$A$14,Validation!$B$2:$B$14,"",0,1)</f>
        <v/>
      </c>
      <c r="E1676" s="112"/>
      <c r="F1676" s="113"/>
      <c r="G1676" s="114"/>
      <c r="H1676" s="115"/>
      <c r="I1676" s="112"/>
      <c r="J1676" s="112"/>
      <c r="K1676" s="112"/>
      <c r="L1676" s="114">
        <f>Table13[[#This Row],[Per Unit Price]]*MAX(1,Table13[[#This Row],[Qty of Units]])*MAX(1,Table13[[#This Row],['#NCMs Served / FTEs Employed]])*MAX(1,Table13[[#This Row],[Duration of Service]])</f>
        <v>0</v>
      </c>
      <c r="M1676" s="112"/>
      <c r="N1676" s="114"/>
    </row>
    <row r="1677" spans="1:14" x14ac:dyDescent="0.25">
      <c r="A1677" s="111"/>
      <c r="B1677" s="111"/>
      <c r="C1677" s="123"/>
      <c r="D1677" s="112" t="str">
        <f>_xlfn.XLOOKUP(Table13[[#This Row],[Service]],Validation!$A$2:$A$14,Validation!$B$2:$B$14,"",0,1)</f>
        <v/>
      </c>
      <c r="E1677" s="112"/>
      <c r="F1677" s="113"/>
      <c r="G1677" s="114"/>
      <c r="H1677" s="115"/>
      <c r="I1677" s="112"/>
      <c r="J1677" s="112"/>
      <c r="K1677" s="112"/>
      <c r="L1677" s="114">
        <f>Table13[[#This Row],[Per Unit Price]]*MAX(1,Table13[[#This Row],[Qty of Units]])*MAX(1,Table13[[#This Row],['#NCMs Served / FTEs Employed]])*MAX(1,Table13[[#This Row],[Duration of Service]])</f>
        <v>0</v>
      </c>
      <c r="M1677" s="112"/>
      <c r="N1677" s="114"/>
    </row>
    <row r="1678" spans="1:14" x14ac:dyDescent="0.25">
      <c r="A1678" s="111"/>
      <c r="B1678" s="111"/>
      <c r="C1678" s="123"/>
      <c r="D1678" s="112" t="str">
        <f>_xlfn.XLOOKUP(Table13[[#This Row],[Service]],Validation!$A$2:$A$14,Validation!$B$2:$B$14,"",0,1)</f>
        <v/>
      </c>
      <c r="E1678" s="112"/>
      <c r="F1678" s="113"/>
      <c r="G1678" s="114"/>
      <c r="H1678" s="115"/>
      <c r="I1678" s="112"/>
      <c r="J1678" s="112"/>
      <c r="K1678" s="112"/>
      <c r="L1678" s="114">
        <f>Table13[[#This Row],[Per Unit Price]]*MAX(1,Table13[[#This Row],[Qty of Units]])*MAX(1,Table13[[#This Row],['#NCMs Served / FTEs Employed]])*MAX(1,Table13[[#This Row],[Duration of Service]])</f>
        <v>0</v>
      </c>
      <c r="M1678" s="112"/>
      <c r="N1678" s="114"/>
    </row>
    <row r="1679" spans="1:14" x14ac:dyDescent="0.25">
      <c r="A1679" s="111"/>
      <c r="B1679" s="111"/>
      <c r="C1679" s="123"/>
      <c r="D1679" s="112" t="str">
        <f>_xlfn.XLOOKUP(Table13[[#This Row],[Service]],Validation!$A$2:$A$14,Validation!$B$2:$B$14,"",0,1)</f>
        <v/>
      </c>
      <c r="E1679" s="112"/>
      <c r="F1679" s="113"/>
      <c r="G1679" s="114"/>
      <c r="H1679" s="115"/>
      <c r="I1679" s="112"/>
      <c r="J1679" s="112"/>
      <c r="K1679" s="112"/>
      <c r="L1679" s="114">
        <f>Table13[[#This Row],[Per Unit Price]]*MAX(1,Table13[[#This Row],[Qty of Units]])*MAX(1,Table13[[#This Row],['#NCMs Served / FTEs Employed]])*MAX(1,Table13[[#This Row],[Duration of Service]])</f>
        <v>0</v>
      </c>
      <c r="M1679" s="112"/>
      <c r="N1679" s="114"/>
    </row>
    <row r="1680" spans="1:14" x14ac:dyDescent="0.25">
      <c r="A1680" s="111"/>
      <c r="B1680" s="111"/>
      <c r="C1680" s="123"/>
      <c r="D1680" s="112" t="str">
        <f>_xlfn.XLOOKUP(Table13[[#This Row],[Service]],Validation!$A$2:$A$14,Validation!$B$2:$B$14,"",0,1)</f>
        <v/>
      </c>
      <c r="E1680" s="112"/>
      <c r="F1680" s="113"/>
      <c r="G1680" s="114"/>
      <c r="H1680" s="115"/>
      <c r="I1680" s="112"/>
      <c r="J1680" s="112"/>
      <c r="K1680" s="112"/>
      <c r="L1680" s="114">
        <f>Table13[[#This Row],[Per Unit Price]]*MAX(1,Table13[[#This Row],[Qty of Units]])*MAX(1,Table13[[#This Row],['#NCMs Served / FTEs Employed]])*MAX(1,Table13[[#This Row],[Duration of Service]])</f>
        <v>0</v>
      </c>
      <c r="M1680" s="112"/>
      <c r="N1680" s="114"/>
    </row>
    <row r="1681" spans="1:14" x14ac:dyDescent="0.25">
      <c r="A1681" s="111"/>
      <c r="B1681" s="111"/>
      <c r="C1681" s="123"/>
      <c r="D1681" s="112" t="str">
        <f>_xlfn.XLOOKUP(Table13[[#This Row],[Service]],Validation!$A$2:$A$14,Validation!$B$2:$B$14,"",0,1)</f>
        <v/>
      </c>
      <c r="E1681" s="112"/>
      <c r="F1681" s="113"/>
      <c r="G1681" s="114"/>
      <c r="H1681" s="115"/>
      <c r="I1681" s="112"/>
      <c r="J1681" s="112"/>
      <c r="K1681" s="112"/>
      <c r="L1681" s="114">
        <f>Table13[[#This Row],[Per Unit Price]]*MAX(1,Table13[[#This Row],[Qty of Units]])*MAX(1,Table13[[#This Row],['#NCMs Served / FTEs Employed]])*MAX(1,Table13[[#This Row],[Duration of Service]])</f>
        <v>0</v>
      </c>
      <c r="M1681" s="112"/>
      <c r="N1681" s="114"/>
    </row>
    <row r="1682" spans="1:14" x14ac:dyDescent="0.25">
      <c r="A1682" s="111"/>
      <c r="B1682" s="111"/>
      <c r="C1682" s="123"/>
      <c r="D1682" s="112" t="str">
        <f>_xlfn.XLOOKUP(Table13[[#This Row],[Service]],Validation!$A$2:$A$14,Validation!$B$2:$B$14,"",0,1)</f>
        <v/>
      </c>
      <c r="E1682" s="112"/>
      <c r="F1682" s="113"/>
      <c r="G1682" s="114"/>
      <c r="H1682" s="115"/>
      <c r="I1682" s="112"/>
      <c r="J1682" s="112"/>
      <c r="K1682" s="112"/>
      <c r="L1682" s="114">
        <f>Table13[[#This Row],[Per Unit Price]]*MAX(1,Table13[[#This Row],[Qty of Units]])*MAX(1,Table13[[#This Row],['#NCMs Served / FTEs Employed]])*MAX(1,Table13[[#This Row],[Duration of Service]])</f>
        <v>0</v>
      </c>
      <c r="M1682" s="112"/>
      <c r="N1682" s="114"/>
    </row>
    <row r="1683" spans="1:14" x14ac:dyDescent="0.25">
      <c r="A1683" s="111"/>
      <c r="B1683" s="111"/>
      <c r="C1683" s="123"/>
      <c r="D1683" s="112" t="str">
        <f>_xlfn.XLOOKUP(Table13[[#This Row],[Service]],Validation!$A$2:$A$14,Validation!$B$2:$B$14,"",0,1)</f>
        <v/>
      </c>
      <c r="E1683" s="112"/>
      <c r="F1683" s="113"/>
      <c r="G1683" s="114"/>
      <c r="H1683" s="115"/>
      <c r="I1683" s="112"/>
      <c r="J1683" s="112"/>
      <c r="K1683" s="112"/>
      <c r="L1683" s="114">
        <f>Table13[[#This Row],[Per Unit Price]]*MAX(1,Table13[[#This Row],[Qty of Units]])*MAX(1,Table13[[#This Row],['#NCMs Served / FTEs Employed]])*MAX(1,Table13[[#This Row],[Duration of Service]])</f>
        <v>0</v>
      </c>
      <c r="M1683" s="112"/>
      <c r="N1683" s="114"/>
    </row>
    <row r="1684" spans="1:14" x14ac:dyDescent="0.25">
      <c r="A1684" s="111"/>
      <c r="B1684" s="111"/>
      <c r="C1684" s="123"/>
      <c r="D1684" s="112" t="str">
        <f>_xlfn.XLOOKUP(Table13[[#This Row],[Service]],Validation!$A$2:$A$14,Validation!$B$2:$B$14,"",0,1)</f>
        <v/>
      </c>
      <c r="E1684" s="112"/>
      <c r="F1684" s="113"/>
      <c r="G1684" s="114"/>
      <c r="H1684" s="115"/>
      <c r="I1684" s="112"/>
      <c r="J1684" s="112"/>
      <c r="K1684" s="112"/>
      <c r="L1684" s="114">
        <f>Table13[[#This Row],[Per Unit Price]]*MAX(1,Table13[[#This Row],[Qty of Units]])*MAX(1,Table13[[#This Row],['#NCMs Served / FTEs Employed]])*MAX(1,Table13[[#This Row],[Duration of Service]])</f>
        <v>0</v>
      </c>
      <c r="M1684" s="112"/>
      <c r="N1684" s="114"/>
    </row>
    <row r="1685" spans="1:14" x14ac:dyDescent="0.25">
      <c r="A1685" s="111"/>
      <c r="B1685" s="111"/>
      <c r="C1685" s="123"/>
      <c r="D1685" s="112" t="str">
        <f>_xlfn.XLOOKUP(Table13[[#This Row],[Service]],Validation!$A$2:$A$14,Validation!$B$2:$B$14,"",0,1)</f>
        <v/>
      </c>
      <c r="E1685" s="112"/>
      <c r="F1685" s="113"/>
      <c r="G1685" s="114"/>
      <c r="H1685" s="115"/>
      <c r="I1685" s="112"/>
      <c r="J1685" s="112"/>
      <c r="K1685" s="112"/>
      <c r="L1685" s="114">
        <f>Table13[[#This Row],[Per Unit Price]]*MAX(1,Table13[[#This Row],[Qty of Units]])*MAX(1,Table13[[#This Row],['#NCMs Served / FTEs Employed]])*MAX(1,Table13[[#This Row],[Duration of Service]])</f>
        <v>0</v>
      </c>
      <c r="M1685" s="112"/>
      <c r="N1685" s="114"/>
    </row>
    <row r="1686" spans="1:14" x14ac:dyDescent="0.25">
      <c r="A1686" s="111"/>
      <c r="B1686" s="111"/>
      <c r="C1686" s="123"/>
      <c r="D1686" s="112" t="str">
        <f>_xlfn.XLOOKUP(Table13[[#This Row],[Service]],Validation!$A$2:$A$14,Validation!$B$2:$B$14,"",0,1)</f>
        <v/>
      </c>
      <c r="E1686" s="112"/>
      <c r="F1686" s="113"/>
      <c r="G1686" s="114"/>
      <c r="H1686" s="115"/>
      <c r="I1686" s="112"/>
      <c r="J1686" s="112"/>
      <c r="K1686" s="112"/>
      <c r="L1686" s="114">
        <f>Table13[[#This Row],[Per Unit Price]]*MAX(1,Table13[[#This Row],[Qty of Units]])*MAX(1,Table13[[#This Row],['#NCMs Served / FTEs Employed]])*MAX(1,Table13[[#This Row],[Duration of Service]])</f>
        <v>0</v>
      </c>
      <c r="M1686" s="112"/>
      <c r="N1686" s="114"/>
    </row>
    <row r="1687" spans="1:14" x14ac:dyDescent="0.25">
      <c r="A1687" s="111"/>
      <c r="B1687" s="111"/>
      <c r="C1687" s="123"/>
      <c r="D1687" s="112" t="str">
        <f>_xlfn.XLOOKUP(Table13[[#This Row],[Service]],Validation!$A$2:$A$14,Validation!$B$2:$B$14,"",0,1)</f>
        <v/>
      </c>
      <c r="E1687" s="112"/>
      <c r="F1687" s="113"/>
      <c r="G1687" s="114"/>
      <c r="H1687" s="115"/>
      <c r="I1687" s="112"/>
      <c r="J1687" s="112"/>
      <c r="K1687" s="112"/>
      <c r="L1687" s="114">
        <f>Table13[[#This Row],[Per Unit Price]]*MAX(1,Table13[[#This Row],[Qty of Units]])*MAX(1,Table13[[#This Row],['#NCMs Served / FTEs Employed]])*MAX(1,Table13[[#This Row],[Duration of Service]])</f>
        <v>0</v>
      </c>
      <c r="M1687" s="112"/>
      <c r="N1687" s="114"/>
    </row>
    <row r="1688" spans="1:14" x14ac:dyDescent="0.25">
      <c r="A1688" s="111"/>
      <c r="B1688" s="111"/>
      <c r="C1688" s="123"/>
      <c r="D1688" s="112" t="str">
        <f>_xlfn.XLOOKUP(Table13[[#This Row],[Service]],Validation!$A$2:$A$14,Validation!$B$2:$B$14,"",0,1)</f>
        <v/>
      </c>
      <c r="E1688" s="112"/>
      <c r="F1688" s="113"/>
      <c r="G1688" s="114"/>
      <c r="H1688" s="115"/>
      <c r="I1688" s="112"/>
      <c r="J1688" s="112"/>
      <c r="K1688" s="112"/>
      <c r="L1688" s="114">
        <f>Table13[[#This Row],[Per Unit Price]]*MAX(1,Table13[[#This Row],[Qty of Units]])*MAX(1,Table13[[#This Row],['#NCMs Served / FTEs Employed]])*MAX(1,Table13[[#This Row],[Duration of Service]])</f>
        <v>0</v>
      </c>
      <c r="M1688" s="112"/>
      <c r="N1688" s="114"/>
    </row>
    <row r="1689" spans="1:14" x14ac:dyDescent="0.25">
      <c r="A1689" s="111"/>
      <c r="B1689" s="111"/>
      <c r="C1689" s="123"/>
      <c r="D1689" s="112" t="str">
        <f>_xlfn.XLOOKUP(Table13[[#This Row],[Service]],Validation!$A$2:$A$14,Validation!$B$2:$B$14,"",0,1)</f>
        <v/>
      </c>
      <c r="E1689" s="112"/>
      <c r="F1689" s="113"/>
      <c r="G1689" s="114"/>
      <c r="H1689" s="115"/>
      <c r="I1689" s="112"/>
      <c r="J1689" s="112"/>
      <c r="K1689" s="112"/>
      <c r="L1689" s="114">
        <f>Table13[[#This Row],[Per Unit Price]]*MAX(1,Table13[[#This Row],[Qty of Units]])*MAX(1,Table13[[#This Row],['#NCMs Served / FTEs Employed]])*MAX(1,Table13[[#This Row],[Duration of Service]])</f>
        <v>0</v>
      </c>
      <c r="M1689" s="112"/>
      <c r="N1689" s="114"/>
    </row>
    <row r="1690" spans="1:14" x14ac:dyDescent="0.25">
      <c r="A1690" s="111"/>
      <c r="B1690" s="111"/>
      <c r="C1690" s="123"/>
      <c r="D1690" s="112" t="str">
        <f>_xlfn.XLOOKUP(Table13[[#This Row],[Service]],Validation!$A$2:$A$14,Validation!$B$2:$B$14,"",0,1)</f>
        <v/>
      </c>
      <c r="E1690" s="112"/>
      <c r="F1690" s="113"/>
      <c r="G1690" s="114"/>
      <c r="H1690" s="115"/>
      <c r="I1690" s="112"/>
      <c r="J1690" s="112"/>
      <c r="K1690" s="112"/>
      <c r="L1690" s="114">
        <f>Table13[[#This Row],[Per Unit Price]]*MAX(1,Table13[[#This Row],[Qty of Units]])*MAX(1,Table13[[#This Row],['#NCMs Served / FTEs Employed]])*MAX(1,Table13[[#This Row],[Duration of Service]])</f>
        <v>0</v>
      </c>
      <c r="M1690" s="112"/>
      <c r="N1690" s="114"/>
    </row>
    <row r="1691" spans="1:14" x14ac:dyDescent="0.25">
      <c r="A1691" s="111"/>
      <c r="B1691" s="111"/>
      <c r="C1691" s="123"/>
      <c r="D1691" s="112" t="str">
        <f>_xlfn.XLOOKUP(Table13[[#This Row],[Service]],Validation!$A$2:$A$14,Validation!$B$2:$B$14,"",0,1)</f>
        <v/>
      </c>
      <c r="E1691" s="112"/>
      <c r="F1691" s="113"/>
      <c r="G1691" s="114"/>
      <c r="H1691" s="115"/>
      <c r="I1691" s="112"/>
      <c r="J1691" s="112"/>
      <c r="K1691" s="112"/>
      <c r="L1691" s="114">
        <f>Table13[[#This Row],[Per Unit Price]]*MAX(1,Table13[[#This Row],[Qty of Units]])*MAX(1,Table13[[#This Row],['#NCMs Served / FTEs Employed]])*MAX(1,Table13[[#This Row],[Duration of Service]])</f>
        <v>0</v>
      </c>
      <c r="M1691" s="112"/>
      <c r="N1691" s="114"/>
    </row>
    <row r="1692" spans="1:14" x14ac:dyDescent="0.25">
      <c r="A1692" s="111"/>
      <c r="B1692" s="111"/>
      <c r="C1692" s="123"/>
      <c r="D1692" s="112" t="str">
        <f>_xlfn.XLOOKUP(Table13[[#This Row],[Service]],Validation!$A$2:$A$14,Validation!$B$2:$B$14,"",0,1)</f>
        <v/>
      </c>
      <c r="E1692" s="112"/>
      <c r="F1692" s="113"/>
      <c r="G1692" s="114"/>
      <c r="H1692" s="115"/>
      <c r="I1692" s="112"/>
      <c r="J1692" s="112"/>
      <c r="K1692" s="112"/>
      <c r="L1692" s="114">
        <f>Table13[[#This Row],[Per Unit Price]]*MAX(1,Table13[[#This Row],[Qty of Units]])*MAX(1,Table13[[#This Row],['#NCMs Served / FTEs Employed]])*MAX(1,Table13[[#This Row],[Duration of Service]])</f>
        <v>0</v>
      </c>
      <c r="M1692" s="112"/>
      <c r="N1692" s="114"/>
    </row>
    <row r="1693" spans="1:14" x14ac:dyDescent="0.25">
      <c r="A1693" s="111"/>
      <c r="B1693" s="111"/>
      <c r="C1693" s="123"/>
      <c r="D1693" s="112" t="str">
        <f>_xlfn.XLOOKUP(Table13[[#This Row],[Service]],Validation!$A$2:$A$14,Validation!$B$2:$B$14,"",0,1)</f>
        <v/>
      </c>
      <c r="E1693" s="112"/>
      <c r="F1693" s="113"/>
      <c r="G1693" s="114"/>
      <c r="H1693" s="115"/>
      <c r="I1693" s="112"/>
      <c r="J1693" s="112"/>
      <c r="K1693" s="112"/>
      <c r="L1693" s="114">
        <f>Table13[[#This Row],[Per Unit Price]]*MAX(1,Table13[[#This Row],[Qty of Units]])*MAX(1,Table13[[#This Row],['#NCMs Served / FTEs Employed]])*MAX(1,Table13[[#This Row],[Duration of Service]])</f>
        <v>0</v>
      </c>
      <c r="M1693" s="112"/>
      <c r="N1693" s="114"/>
    </row>
    <row r="1694" spans="1:14" x14ac:dyDescent="0.25">
      <c r="A1694" s="111"/>
      <c r="B1694" s="111"/>
      <c r="C1694" s="123"/>
      <c r="D1694" s="112" t="str">
        <f>_xlfn.XLOOKUP(Table13[[#This Row],[Service]],Validation!$A$2:$A$14,Validation!$B$2:$B$14,"",0,1)</f>
        <v/>
      </c>
      <c r="E1694" s="112"/>
      <c r="F1694" s="113"/>
      <c r="G1694" s="114"/>
      <c r="H1694" s="115"/>
      <c r="I1694" s="112"/>
      <c r="J1694" s="112"/>
      <c r="K1694" s="112"/>
      <c r="L1694" s="114">
        <f>Table13[[#This Row],[Per Unit Price]]*MAX(1,Table13[[#This Row],[Qty of Units]])*MAX(1,Table13[[#This Row],['#NCMs Served / FTEs Employed]])*MAX(1,Table13[[#This Row],[Duration of Service]])</f>
        <v>0</v>
      </c>
      <c r="M1694" s="112"/>
      <c r="N1694" s="114"/>
    </row>
    <row r="1695" spans="1:14" x14ac:dyDescent="0.25">
      <c r="A1695" s="111"/>
      <c r="B1695" s="111"/>
      <c r="C1695" s="123"/>
      <c r="D1695" s="112" t="str">
        <f>_xlfn.XLOOKUP(Table13[[#This Row],[Service]],Validation!$A$2:$A$14,Validation!$B$2:$B$14,"",0,1)</f>
        <v/>
      </c>
      <c r="E1695" s="112"/>
      <c r="F1695" s="113"/>
      <c r="G1695" s="114"/>
      <c r="H1695" s="115"/>
      <c r="I1695" s="112"/>
      <c r="J1695" s="112"/>
      <c r="K1695" s="112"/>
      <c r="L1695" s="114">
        <f>Table13[[#This Row],[Per Unit Price]]*MAX(1,Table13[[#This Row],[Qty of Units]])*MAX(1,Table13[[#This Row],['#NCMs Served / FTEs Employed]])*MAX(1,Table13[[#This Row],[Duration of Service]])</f>
        <v>0</v>
      </c>
      <c r="M1695" s="112"/>
      <c r="N1695" s="114"/>
    </row>
    <row r="1696" spans="1:14" x14ac:dyDescent="0.25">
      <c r="A1696" s="111"/>
      <c r="B1696" s="111"/>
      <c r="C1696" s="123"/>
      <c r="D1696" s="112" t="str">
        <f>_xlfn.XLOOKUP(Table13[[#This Row],[Service]],Validation!$A$2:$A$14,Validation!$B$2:$B$14,"",0,1)</f>
        <v/>
      </c>
      <c r="E1696" s="112"/>
      <c r="F1696" s="113"/>
      <c r="G1696" s="114"/>
      <c r="H1696" s="115"/>
      <c r="I1696" s="112"/>
      <c r="J1696" s="112"/>
      <c r="K1696" s="112"/>
      <c r="L1696" s="114">
        <f>Table13[[#This Row],[Per Unit Price]]*MAX(1,Table13[[#This Row],[Qty of Units]])*MAX(1,Table13[[#This Row],['#NCMs Served / FTEs Employed]])*MAX(1,Table13[[#This Row],[Duration of Service]])</f>
        <v>0</v>
      </c>
      <c r="M1696" s="112"/>
      <c r="N1696" s="114"/>
    </row>
    <row r="1697" spans="1:14" x14ac:dyDescent="0.25">
      <c r="A1697" s="111"/>
      <c r="B1697" s="111"/>
      <c r="C1697" s="123"/>
      <c r="D1697" s="112" t="str">
        <f>_xlfn.XLOOKUP(Table13[[#This Row],[Service]],Validation!$A$2:$A$14,Validation!$B$2:$B$14,"",0,1)</f>
        <v/>
      </c>
      <c r="E1697" s="112"/>
      <c r="F1697" s="113"/>
      <c r="G1697" s="114"/>
      <c r="H1697" s="115"/>
      <c r="I1697" s="112"/>
      <c r="J1697" s="112"/>
      <c r="K1697" s="112"/>
      <c r="L1697" s="114">
        <f>Table13[[#This Row],[Per Unit Price]]*MAX(1,Table13[[#This Row],[Qty of Units]])*MAX(1,Table13[[#This Row],['#NCMs Served / FTEs Employed]])*MAX(1,Table13[[#This Row],[Duration of Service]])</f>
        <v>0</v>
      </c>
      <c r="M1697" s="112"/>
      <c r="N1697" s="114"/>
    </row>
    <row r="1698" spans="1:14" x14ac:dyDescent="0.25">
      <c r="A1698" s="111"/>
      <c r="B1698" s="111"/>
      <c r="C1698" s="123"/>
      <c r="D1698" s="112" t="str">
        <f>_xlfn.XLOOKUP(Table13[[#This Row],[Service]],Validation!$A$2:$A$14,Validation!$B$2:$B$14,"",0,1)</f>
        <v/>
      </c>
      <c r="E1698" s="112"/>
      <c r="F1698" s="113"/>
      <c r="G1698" s="114"/>
      <c r="H1698" s="115"/>
      <c r="I1698" s="112"/>
      <c r="J1698" s="112"/>
      <c r="K1698" s="112"/>
      <c r="L1698" s="114">
        <f>Table13[[#This Row],[Per Unit Price]]*MAX(1,Table13[[#This Row],[Qty of Units]])*MAX(1,Table13[[#This Row],['#NCMs Served / FTEs Employed]])*MAX(1,Table13[[#This Row],[Duration of Service]])</f>
        <v>0</v>
      </c>
      <c r="M1698" s="112"/>
      <c r="N1698" s="114"/>
    </row>
    <row r="1699" spans="1:14" x14ac:dyDescent="0.25">
      <c r="A1699" s="111"/>
      <c r="B1699" s="111"/>
      <c r="C1699" s="123"/>
      <c r="D1699" s="112" t="str">
        <f>_xlfn.XLOOKUP(Table13[[#This Row],[Service]],Validation!$A$2:$A$14,Validation!$B$2:$B$14,"",0,1)</f>
        <v/>
      </c>
      <c r="E1699" s="112"/>
      <c r="F1699" s="113"/>
      <c r="G1699" s="114"/>
      <c r="H1699" s="115"/>
      <c r="I1699" s="112"/>
      <c r="J1699" s="112"/>
      <c r="K1699" s="112"/>
      <c r="L1699" s="114">
        <f>Table13[[#This Row],[Per Unit Price]]*MAX(1,Table13[[#This Row],[Qty of Units]])*MAX(1,Table13[[#This Row],['#NCMs Served / FTEs Employed]])*MAX(1,Table13[[#This Row],[Duration of Service]])</f>
        <v>0</v>
      </c>
      <c r="M1699" s="112"/>
      <c r="N1699" s="114"/>
    </row>
    <row r="1700" spans="1:14" x14ac:dyDescent="0.25">
      <c r="A1700" s="111"/>
      <c r="B1700" s="111"/>
      <c r="C1700" s="123"/>
      <c r="D1700" s="112" t="str">
        <f>_xlfn.XLOOKUP(Table13[[#This Row],[Service]],Validation!$A$2:$A$14,Validation!$B$2:$B$14,"",0,1)</f>
        <v/>
      </c>
      <c r="E1700" s="112"/>
      <c r="F1700" s="113"/>
      <c r="G1700" s="114"/>
      <c r="H1700" s="115"/>
      <c r="I1700" s="112"/>
      <c r="J1700" s="112"/>
      <c r="K1700" s="112"/>
      <c r="L1700" s="114">
        <f>Table13[[#This Row],[Per Unit Price]]*MAX(1,Table13[[#This Row],[Qty of Units]])*MAX(1,Table13[[#This Row],['#NCMs Served / FTEs Employed]])*MAX(1,Table13[[#This Row],[Duration of Service]])</f>
        <v>0</v>
      </c>
      <c r="M1700" s="112"/>
      <c r="N1700" s="114"/>
    </row>
    <row r="1701" spans="1:14" x14ac:dyDescent="0.25">
      <c r="A1701" s="111"/>
      <c r="B1701" s="111"/>
      <c r="C1701" s="123"/>
      <c r="D1701" s="112" t="str">
        <f>_xlfn.XLOOKUP(Table13[[#This Row],[Service]],Validation!$A$2:$A$14,Validation!$B$2:$B$14,"",0,1)</f>
        <v/>
      </c>
      <c r="E1701" s="112"/>
      <c r="F1701" s="113"/>
      <c r="G1701" s="114"/>
      <c r="H1701" s="115"/>
      <c r="I1701" s="112"/>
      <c r="J1701" s="112"/>
      <c r="K1701" s="112"/>
      <c r="L1701" s="114">
        <f>Table13[[#This Row],[Per Unit Price]]*MAX(1,Table13[[#This Row],[Qty of Units]])*MAX(1,Table13[[#This Row],['#NCMs Served / FTEs Employed]])*MAX(1,Table13[[#This Row],[Duration of Service]])</f>
        <v>0</v>
      </c>
      <c r="M1701" s="112"/>
      <c r="N1701" s="114"/>
    </row>
    <row r="1702" spans="1:14" x14ac:dyDescent="0.25">
      <c r="A1702" s="111"/>
      <c r="B1702" s="111"/>
      <c r="C1702" s="123"/>
      <c r="D1702" s="112" t="str">
        <f>_xlfn.XLOOKUP(Table13[[#This Row],[Service]],Validation!$A$2:$A$14,Validation!$B$2:$B$14,"",0,1)</f>
        <v/>
      </c>
      <c r="E1702" s="112"/>
      <c r="F1702" s="113"/>
      <c r="G1702" s="114"/>
      <c r="H1702" s="115"/>
      <c r="I1702" s="112"/>
      <c r="J1702" s="112"/>
      <c r="K1702" s="112"/>
      <c r="L1702" s="114">
        <f>Table13[[#This Row],[Per Unit Price]]*MAX(1,Table13[[#This Row],[Qty of Units]])*MAX(1,Table13[[#This Row],['#NCMs Served / FTEs Employed]])*MAX(1,Table13[[#This Row],[Duration of Service]])</f>
        <v>0</v>
      </c>
      <c r="M1702" s="112"/>
      <c r="N1702" s="114"/>
    </row>
    <row r="1703" spans="1:14" x14ac:dyDescent="0.25">
      <c r="A1703" s="111"/>
      <c r="B1703" s="111"/>
      <c r="C1703" s="123"/>
      <c r="D1703" s="112" t="str">
        <f>_xlfn.XLOOKUP(Table13[[#This Row],[Service]],Validation!$A$2:$A$14,Validation!$B$2:$B$14,"",0,1)</f>
        <v/>
      </c>
      <c r="E1703" s="112"/>
      <c r="F1703" s="113"/>
      <c r="G1703" s="114"/>
      <c r="H1703" s="115"/>
      <c r="I1703" s="112"/>
      <c r="J1703" s="112"/>
      <c r="K1703" s="112"/>
      <c r="L1703" s="114">
        <f>Table13[[#This Row],[Per Unit Price]]*MAX(1,Table13[[#This Row],[Qty of Units]])*MAX(1,Table13[[#This Row],['#NCMs Served / FTEs Employed]])*MAX(1,Table13[[#This Row],[Duration of Service]])</f>
        <v>0</v>
      </c>
      <c r="M1703" s="112"/>
      <c r="N1703" s="114"/>
    </row>
    <row r="1704" spans="1:14" x14ac:dyDescent="0.25">
      <c r="A1704" s="111"/>
      <c r="B1704" s="111"/>
      <c r="C1704" s="123"/>
      <c r="D1704" s="112" t="str">
        <f>_xlfn.XLOOKUP(Table13[[#This Row],[Service]],Validation!$A$2:$A$14,Validation!$B$2:$B$14,"",0,1)</f>
        <v/>
      </c>
      <c r="E1704" s="112"/>
      <c r="F1704" s="113"/>
      <c r="G1704" s="114"/>
      <c r="H1704" s="115"/>
      <c r="I1704" s="112"/>
      <c r="J1704" s="112"/>
      <c r="K1704" s="112"/>
      <c r="L1704" s="114">
        <f>Table13[[#This Row],[Per Unit Price]]*MAX(1,Table13[[#This Row],[Qty of Units]])*MAX(1,Table13[[#This Row],['#NCMs Served / FTEs Employed]])*MAX(1,Table13[[#This Row],[Duration of Service]])</f>
        <v>0</v>
      </c>
      <c r="M1704" s="112"/>
      <c r="N1704" s="114"/>
    </row>
    <row r="1705" spans="1:14" x14ac:dyDescent="0.25">
      <c r="A1705" s="111"/>
      <c r="B1705" s="111"/>
      <c r="C1705" s="123"/>
      <c r="D1705" s="112" t="str">
        <f>_xlfn.XLOOKUP(Table13[[#This Row],[Service]],Validation!$A$2:$A$14,Validation!$B$2:$B$14,"",0,1)</f>
        <v/>
      </c>
      <c r="E1705" s="112"/>
      <c r="F1705" s="113"/>
      <c r="G1705" s="114"/>
      <c r="H1705" s="115"/>
      <c r="I1705" s="112"/>
      <c r="J1705" s="112"/>
      <c r="K1705" s="112"/>
      <c r="L1705" s="114">
        <f>Table13[[#This Row],[Per Unit Price]]*MAX(1,Table13[[#This Row],[Qty of Units]])*MAX(1,Table13[[#This Row],['#NCMs Served / FTEs Employed]])*MAX(1,Table13[[#This Row],[Duration of Service]])</f>
        <v>0</v>
      </c>
      <c r="M1705" s="112"/>
      <c r="N1705" s="114"/>
    </row>
    <row r="1706" spans="1:14" x14ac:dyDescent="0.25">
      <c r="A1706" s="111"/>
      <c r="B1706" s="111"/>
      <c r="C1706" s="123"/>
      <c r="D1706" s="112" t="str">
        <f>_xlfn.XLOOKUP(Table13[[#This Row],[Service]],Validation!$A$2:$A$14,Validation!$B$2:$B$14,"",0,1)</f>
        <v/>
      </c>
      <c r="E1706" s="112"/>
      <c r="F1706" s="113"/>
      <c r="G1706" s="114"/>
      <c r="H1706" s="115"/>
      <c r="I1706" s="112"/>
      <c r="J1706" s="112"/>
      <c r="K1706" s="112"/>
      <c r="L1706" s="114">
        <f>Table13[[#This Row],[Per Unit Price]]*MAX(1,Table13[[#This Row],[Qty of Units]])*MAX(1,Table13[[#This Row],['#NCMs Served / FTEs Employed]])*MAX(1,Table13[[#This Row],[Duration of Service]])</f>
        <v>0</v>
      </c>
      <c r="M1706" s="112"/>
      <c r="N1706" s="114"/>
    </row>
    <row r="1707" spans="1:14" x14ac:dyDescent="0.25">
      <c r="A1707" s="111"/>
      <c r="B1707" s="111"/>
      <c r="C1707" s="123"/>
      <c r="D1707" s="112" t="str">
        <f>_xlfn.XLOOKUP(Table13[[#This Row],[Service]],Validation!$A$2:$A$14,Validation!$B$2:$B$14,"",0,1)</f>
        <v/>
      </c>
      <c r="E1707" s="112"/>
      <c r="F1707" s="113"/>
      <c r="G1707" s="114"/>
      <c r="H1707" s="115"/>
      <c r="I1707" s="112"/>
      <c r="J1707" s="112"/>
      <c r="K1707" s="112"/>
      <c r="L1707" s="114">
        <f>Table13[[#This Row],[Per Unit Price]]*MAX(1,Table13[[#This Row],[Qty of Units]])*MAX(1,Table13[[#This Row],['#NCMs Served / FTEs Employed]])*MAX(1,Table13[[#This Row],[Duration of Service]])</f>
        <v>0</v>
      </c>
      <c r="M1707" s="112"/>
      <c r="N1707" s="114"/>
    </row>
    <row r="1708" spans="1:14" x14ac:dyDescent="0.25">
      <c r="A1708" s="111"/>
      <c r="B1708" s="111"/>
      <c r="C1708" s="123"/>
      <c r="D1708" s="112" t="str">
        <f>_xlfn.XLOOKUP(Table13[[#This Row],[Service]],Validation!$A$2:$A$14,Validation!$B$2:$B$14,"",0,1)</f>
        <v/>
      </c>
      <c r="E1708" s="112"/>
      <c r="F1708" s="113"/>
      <c r="G1708" s="114"/>
      <c r="H1708" s="115"/>
      <c r="I1708" s="112"/>
      <c r="J1708" s="112"/>
      <c r="K1708" s="112"/>
      <c r="L1708" s="114">
        <f>Table13[[#This Row],[Per Unit Price]]*MAX(1,Table13[[#This Row],[Qty of Units]])*MAX(1,Table13[[#This Row],['#NCMs Served / FTEs Employed]])*MAX(1,Table13[[#This Row],[Duration of Service]])</f>
        <v>0</v>
      </c>
      <c r="M1708" s="112"/>
      <c r="N1708" s="114"/>
    </row>
    <row r="1709" spans="1:14" x14ac:dyDescent="0.25">
      <c r="A1709" s="111"/>
      <c r="B1709" s="111"/>
      <c r="C1709" s="123"/>
      <c r="D1709" s="112" t="str">
        <f>_xlfn.XLOOKUP(Table13[[#This Row],[Service]],Validation!$A$2:$A$14,Validation!$B$2:$B$14,"",0,1)</f>
        <v/>
      </c>
      <c r="E1709" s="112"/>
      <c r="F1709" s="113"/>
      <c r="G1709" s="114"/>
      <c r="H1709" s="115"/>
      <c r="I1709" s="112"/>
      <c r="J1709" s="112"/>
      <c r="K1709" s="112"/>
      <c r="L1709" s="114">
        <f>Table13[[#This Row],[Per Unit Price]]*MAX(1,Table13[[#This Row],[Qty of Units]])*MAX(1,Table13[[#This Row],['#NCMs Served / FTEs Employed]])*MAX(1,Table13[[#This Row],[Duration of Service]])</f>
        <v>0</v>
      </c>
      <c r="M1709" s="112"/>
      <c r="N1709" s="114"/>
    </row>
    <row r="1710" spans="1:14" x14ac:dyDescent="0.25">
      <c r="A1710" s="111"/>
      <c r="B1710" s="111"/>
      <c r="C1710" s="123"/>
      <c r="D1710" s="112" t="str">
        <f>_xlfn.XLOOKUP(Table13[[#This Row],[Service]],Validation!$A$2:$A$14,Validation!$B$2:$B$14,"",0,1)</f>
        <v/>
      </c>
      <c r="E1710" s="112"/>
      <c r="F1710" s="113"/>
      <c r="G1710" s="114"/>
      <c r="H1710" s="115"/>
      <c r="I1710" s="112"/>
      <c r="J1710" s="112"/>
      <c r="K1710" s="112"/>
      <c r="L1710" s="114">
        <f>Table13[[#This Row],[Per Unit Price]]*MAX(1,Table13[[#This Row],[Qty of Units]])*MAX(1,Table13[[#This Row],['#NCMs Served / FTEs Employed]])*MAX(1,Table13[[#This Row],[Duration of Service]])</f>
        <v>0</v>
      </c>
      <c r="M1710" s="112"/>
      <c r="N1710" s="114"/>
    </row>
    <row r="1711" spans="1:14" x14ac:dyDescent="0.25">
      <c r="A1711" s="111"/>
      <c r="B1711" s="111"/>
      <c r="C1711" s="123"/>
      <c r="D1711" s="112" t="str">
        <f>_xlfn.XLOOKUP(Table13[[#This Row],[Service]],Validation!$A$2:$A$14,Validation!$B$2:$B$14,"",0,1)</f>
        <v/>
      </c>
      <c r="E1711" s="112"/>
      <c r="F1711" s="113"/>
      <c r="G1711" s="114"/>
      <c r="H1711" s="115"/>
      <c r="I1711" s="112"/>
      <c r="J1711" s="112"/>
      <c r="K1711" s="112"/>
      <c r="L1711" s="114">
        <f>Table13[[#This Row],[Per Unit Price]]*MAX(1,Table13[[#This Row],[Qty of Units]])*MAX(1,Table13[[#This Row],['#NCMs Served / FTEs Employed]])*MAX(1,Table13[[#This Row],[Duration of Service]])</f>
        <v>0</v>
      </c>
      <c r="M1711" s="112"/>
      <c r="N1711" s="114"/>
    </row>
    <row r="1712" spans="1:14" x14ac:dyDescent="0.25">
      <c r="A1712" s="111"/>
      <c r="B1712" s="111"/>
      <c r="C1712" s="123"/>
      <c r="D1712" s="112" t="str">
        <f>_xlfn.XLOOKUP(Table13[[#This Row],[Service]],Validation!$A$2:$A$14,Validation!$B$2:$B$14,"",0,1)</f>
        <v/>
      </c>
      <c r="E1712" s="112"/>
      <c r="F1712" s="113"/>
      <c r="G1712" s="114"/>
      <c r="H1712" s="115"/>
      <c r="I1712" s="112"/>
      <c r="J1712" s="112"/>
      <c r="K1712" s="112"/>
      <c r="L1712" s="114">
        <f>Table13[[#This Row],[Per Unit Price]]*MAX(1,Table13[[#This Row],[Qty of Units]])*MAX(1,Table13[[#This Row],['#NCMs Served / FTEs Employed]])*MAX(1,Table13[[#This Row],[Duration of Service]])</f>
        <v>0</v>
      </c>
      <c r="M1712" s="112"/>
      <c r="N1712" s="114"/>
    </row>
    <row r="1713" spans="1:14" x14ac:dyDescent="0.25">
      <c r="A1713" s="111"/>
      <c r="B1713" s="111"/>
      <c r="C1713" s="123"/>
      <c r="D1713" s="112" t="str">
        <f>_xlfn.XLOOKUP(Table13[[#This Row],[Service]],Validation!$A$2:$A$14,Validation!$B$2:$B$14,"",0,1)</f>
        <v/>
      </c>
      <c r="E1713" s="112"/>
      <c r="F1713" s="113"/>
      <c r="G1713" s="114"/>
      <c r="H1713" s="115"/>
      <c r="I1713" s="112"/>
      <c r="J1713" s="112"/>
      <c r="K1713" s="112"/>
      <c r="L1713" s="114">
        <f>Table13[[#This Row],[Per Unit Price]]*MAX(1,Table13[[#This Row],[Qty of Units]])*MAX(1,Table13[[#This Row],['#NCMs Served / FTEs Employed]])*MAX(1,Table13[[#This Row],[Duration of Service]])</f>
        <v>0</v>
      </c>
      <c r="M1713" s="112"/>
      <c r="N1713" s="114"/>
    </row>
    <row r="1714" spans="1:14" x14ac:dyDescent="0.25">
      <c r="A1714" s="111"/>
      <c r="B1714" s="111"/>
      <c r="C1714" s="123"/>
      <c r="D1714" s="112" t="str">
        <f>_xlfn.XLOOKUP(Table13[[#This Row],[Service]],Validation!$A$2:$A$14,Validation!$B$2:$B$14,"",0,1)</f>
        <v/>
      </c>
      <c r="E1714" s="112"/>
      <c r="F1714" s="113"/>
      <c r="G1714" s="114"/>
      <c r="H1714" s="115"/>
      <c r="I1714" s="112"/>
      <c r="J1714" s="112"/>
      <c r="K1714" s="112"/>
      <c r="L1714" s="114">
        <f>Table13[[#This Row],[Per Unit Price]]*MAX(1,Table13[[#This Row],[Qty of Units]])*MAX(1,Table13[[#This Row],['#NCMs Served / FTEs Employed]])*MAX(1,Table13[[#This Row],[Duration of Service]])</f>
        <v>0</v>
      </c>
      <c r="M1714" s="112"/>
      <c r="N1714" s="114"/>
    </row>
    <row r="1715" spans="1:14" x14ac:dyDescent="0.25">
      <c r="A1715" s="111"/>
      <c r="B1715" s="111"/>
      <c r="C1715" s="123"/>
      <c r="D1715" s="112" t="str">
        <f>_xlfn.XLOOKUP(Table13[[#This Row],[Service]],Validation!$A$2:$A$14,Validation!$B$2:$B$14,"",0,1)</f>
        <v/>
      </c>
      <c r="E1715" s="112"/>
      <c r="F1715" s="113"/>
      <c r="G1715" s="114"/>
      <c r="H1715" s="115"/>
      <c r="I1715" s="112"/>
      <c r="J1715" s="112"/>
      <c r="K1715" s="112"/>
      <c r="L1715" s="114">
        <f>Table13[[#This Row],[Per Unit Price]]*MAX(1,Table13[[#This Row],[Qty of Units]])*MAX(1,Table13[[#This Row],['#NCMs Served / FTEs Employed]])*MAX(1,Table13[[#This Row],[Duration of Service]])</f>
        <v>0</v>
      </c>
      <c r="M1715" s="112"/>
      <c r="N1715" s="114"/>
    </row>
    <row r="1716" spans="1:14" x14ac:dyDescent="0.25">
      <c r="A1716" s="111"/>
      <c r="B1716" s="111"/>
      <c r="C1716" s="123"/>
      <c r="D1716" s="112" t="str">
        <f>_xlfn.XLOOKUP(Table13[[#This Row],[Service]],Validation!$A$2:$A$14,Validation!$B$2:$B$14,"",0,1)</f>
        <v/>
      </c>
      <c r="E1716" s="112"/>
      <c r="F1716" s="113"/>
      <c r="G1716" s="114"/>
      <c r="H1716" s="115"/>
      <c r="I1716" s="112"/>
      <c r="J1716" s="112"/>
      <c r="K1716" s="112"/>
      <c r="L1716" s="114">
        <f>Table13[[#This Row],[Per Unit Price]]*MAX(1,Table13[[#This Row],[Qty of Units]])*MAX(1,Table13[[#This Row],['#NCMs Served / FTEs Employed]])*MAX(1,Table13[[#This Row],[Duration of Service]])</f>
        <v>0</v>
      </c>
      <c r="M1716" s="112"/>
      <c r="N1716" s="114"/>
    </row>
    <row r="1717" spans="1:14" x14ac:dyDescent="0.25">
      <c r="A1717" s="111"/>
      <c r="B1717" s="111"/>
      <c r="C1717" s="123"/>
      <c r="D1717" s="112" t="str">
        <f>_xlfn.XLOOKUP(Table13[[#This Row],[Service]],Validation!$A$2:$A$14,Validation!$B$2:$B$14,"",0,1)</f>
        <v/>
      </c>
      <c r="E1717" s="112"/>
      <c r="F1717" s="113"/>
      <c r="G1717" s="114"/>
      <c r="H1717" s="115"/>
      <c r="I1717" s="112"/>
      <c r="J1717" s="112"/>
      <c r="K1717" s="112"/>
      <c r="L1717" s="114">
        <f>Table13[[#This Row],[Per Unit Price]]*MAX(1,Table13[[#This Row],[Qty of Units]])*MAX(1,Table13[[#This Row],['#NCMs Served / FTEs Employed]])*MAX(1,Table13[[#This Row],[Duration of Service]])</f>
        <v>0</v>
      </c>
      <c r="M1717" s="112"/>
      <c r="N1717" s="114"/>
    </row>
    <row r="1718" spans="1:14" x14ac:dyDescent="0.25">
      <c r="A1718" s="111"/>
      <c r="B1718" s="111"/>
      <c r="C1718" s="123"/>
      <c r="D1718" s="112" t="str">
        <f>_xlfn.XLOOKUP(Table13[[#This Row],[Service]],Validation!$A$2:$A$14,Validation!$B$2:$B$14,"",0,1)</f>
        <v/>
      </c>
      <c r="E1718" s="112"/>
      <c r="F1718" s="113"/>
      <c r="G1718" s="114"/>
      <c r="H1718" s="115"/>
      <c r="I1718" s="112"/>
      <c r="J1718" s="112"/>
      <c r="K1718" s="112"/>
      <c r="L1718" s="114">
        <f>Table13[[#This Row],[Per Unit Price]]*MAX(1,Table13[[#This Row],[Qty of Units]])*MAX(1,Table13[[#This Row],['#NCMs Served / FTEs Employed]])*MAX(1,Table13[[#This Row],[Duration of Service]])</f>
        <v>0</v>
      </c>
      <c r="M1718" s="112"/>
      <c r="N1718" s="114"/>
    </row>
    <row r="1719" spans="1:14" x14ac:dyDescent="0.25">
      <c r="A1719" s="111"/>
      <c r="B1719" s="111"/>
      <c r="C1719" s="123"/>
      <c r="D1719" s="112" t="str">
        <f>_xlfn.XLOOKUP(Table13[[#This Row],[Service]],Validation!$A$2:$A$14,Validation!$B$2:$B$14,"",0,1)</f>
        <v/>
      </c>
      <c r="E1719" s="112"/>
      <c r="F1719" s="113"/>
      <c r="G1719" s="114"/>
      <c r="H1719" s="115"/>
      <c r="I1719" s="112"/>
      <c r="J1719" s="112"/>
      <c r="K1719" s="112"/>
      <c r="L1719" s="114">
        <f>Table13[[#This Row],[Per Unit Price]]*MAX(1,Table13[[#This Row],[Qty of Units]])*MAX(1,Table13[[#This Row],['#NCMs Served / FTEs Employed]])*MAX(1,Table13[[#This Row],[Duration of Service]])</f>
        <v>0</v>
      </c>
      <c r="M1719" s="112"/>
      <c r="N1719" s="114"/>
    </row>
    <row r="1720" spans="1:14" x14ac:dyDescent="0.25">
      <c r="A1720" s="111"/>
      <c r="B1720" s="111"/>
      <c r="C1720" s="123"/>
      <c r="D1720" s="112" t="str">
        <f>_xlfn.XLOOKUP(Table13[[#This Row],[Service]],Validation!$A$2:$A$14,Validation!$B$2:$B$14,"",0,1)</f>
        <v/>
      </c>
      <c r="E1720" s="112"/>
      <c r="F1720" s="113"/>
      <c r="G1720" s="114"/>
      <c r="H1720" s="115"/>
      <c r="I1720" s="112"/>
      <c r="J1720" s="112"/>
      <c r="K1720" s="112"/>
      <c r="L1720" s="114">
        <f>Table13[[#This Row],[Per Unit Price]]*MAX(1,Table13[[#This Row],[Qty of Units]])*MAX(1,Table13[[#This Row],['#NCMs Served / FTEs Employed]])*MAX(1,Table13[[#This Row],[Duration of Service]])</f>
        <v>0</v>
      </c>
      <c r="M1720" s="112"/>
      <c r="N1720" s="114"/>
    </row>
    <row r="1721" spans="1:14" x14ac:dyDescent="0.25">
      <c r="A1721" s="111"/>
      <c r="B1721" s="111"/>
      <c r="C1721" s="123"/>
      <c r="D1721" s="112" t="str">
        <f>_xlfn.XLOOKUP(Table13[[#This Row],[Service]],Validation!$A$2:$A$14,Validation!$B$2:$B$14,"",0,1)</f>
        <v/>
      </c>
      <c r="E1721" s="112"/>
      <c r="F1721" s="113"/>
      <c r="G1721" s="114"/>
      <c r="H1721" s="115"/>
      <c r="I1721" s="112"/>
      <c r="J1721" s="112"/>
      <c r="K1721" s="112"/>
      <c r="L1721" s="114">
        <f>Table13[[#This Row],[Per Unit Price]]*MAX(1,Table13[[#This Row],[Qty of Units]])*MAX(1,Table13[[#This Row],['#NCMs Served / FTEs Employed]])*MAX(1,Table13[[#This Row],[Duration of Service]])</f>
        <v>0</v>
      </c>
      <c r="M1721" s="112"/>
      <c r="N1721" s="114"/>
    </row>
    <row r="1722" spans="1:14" x14ac:dyDescent="0.25">
      <c r="A1722" s="111"/>
      <c r="B1722" s="111"/>
      <c r="C1722" s="123"/>
      <c r="D1722" s="112" t="str">
        <f>_xlfn.XLOOKUP(Table13[[#This Row],[Service]],Validation!$A$2:$A$14,Validation!$B$2:$B$14,"",0,1)</f>
        <v/>
      </c>
      <c r="E1722" s="112"/>
      <c r="F1722" s="113"/>
      <c r="G1722" s="114"/>
      <c r="H1722" s="115"/>
      <c r="I1722" s="112"/>
      <c r="J1722" s="112"/>
      <c r="K1722" s="112"/>
      <c r="L1722" s="114">
        <f>Table13[[#This Row],[Per Unit Price]]*MAX(1,Table13[[#This Row],[Qty of Units]])*MAX(1,Table13[[#This Row],['#NCMs Served / FTEs Employed]])*MAX(1,Table13[[#This Row],[Duration of Service]])</f>
        <v>0</v>
      </c>
      <c r="M1722" s="112"/>
      <c r="N1722" s="114"/>
    </row>
    <row r="1723" spans="1:14" x14ac:dyDescent="0.25">
      <c r="A1723" s="111"/>
      <c r="B1723" s="111"/>
      <c r="C1723" s="123"/>
      <c r="D1723" s="112" t="str">
        <f>_xlfn.XLOOKUP(Table13[[#This Row],[Service]],Validation!$A$2:$A$14,Validation!$B$2:$B$14,"",0,1)</f>
        <v/>
      </c>
      <c r="E1723" s="112"/>
      <c r="F1723" s="113"/>
      <c r="G1723" s="114"/>
      <c r="H1723" s="115"/>
      <c r="I1723" s="112"/>
      <c r="J1723" s="112"/>
      <c r="K1723" s="112"/>
      <c r="L1723" s="114">
        <f>Table13[[#This Row],[Per Unit Price]]*MAX(1,Table13[[#This Row],[Qty of Units]])*MAX(1,Table13[[#This Row],['#NCMs Served / FTEs Employed]])*MAX(1,Table13[[#This Row],[Duration of Service]])</f>
        <v>0</v>
      </c>
      <c r="M1723" s="112"/>
      <c r="N1723" s="114"/>
    </row>
    <row r="1724" spans="1:14" x14ac:dyDescent="0.25">
      <c r="A1724" s="111"/>
      <c r="B1724" s="111"/>
      <c r="C1724" s="123"/>
      <c r="D1724" s="112" t="str">
        <f>_xlfn.XLOOKUP(Table13[[#This Row],[Service]],Validation!$A$2:$A$14,Validation!$B$2:$B$14,"",0,1)</f>
        <v/>
      </c>
      <c r="E1724" s="112"/>
      <c r="F1724" s="113"/>
      <c r="G1724" s="114"/>
      <c r="H1724" s="115"/>
      <c r="I1724" s="112"/>
      <c r="J1724" s="112"/>
      <c r="K1724" s="112"/>
      <c r="L1724" s="114">
        <f>Table13[[#This Row],[Per Unit Price]]*MAX(1,Table13[[#This Row],[Qty of Units]])*MAX(1,Table13[[#This Row],['#NCMs Served / FTEs Employed]])*MAX(1,Table13[[#This Row],[Duration of Service]])</f>
        <v>0</v>
      </c>
      <c r="M1724" s="112"/>
      <c r="N1724" s="114"/>
    </row>
    <row r="1725" spans="1:14" x14ac:dyDescent="0.25">
      <c r="A1725" s="111"/>
      <c r="B1725" s="111"/>
      <c r="C1725" s="123"/>
      <c r="D1725" s="112" t="str">
        <f>_xlfn.XLOOKUP(Table13[[#This Row],[Service]],Validation!$A$2:$A$14,Validation!$B$2:$B$14,"",0,1)</f>
        <v/>
      </c>
      <c r="E1725" s="112"/>
      <c r="F1725" s="113"/>
      <c r="G1725" s="114"/>
      <c r="H1725" s="115"/>
      <c r="I1725" s="112"/>
      <c r="J1725" s="112"/>
      <c r="K1725" s="112"/>
      <c r="L1725" s="114">
        <f>Table13[[#This Row],[Per Unit Price]]*MAX(1,Table13[[#This Row],[Qty of Units]])*MAX(1,Table13[[#This Row],['#NCMs Served / FTEs Employed]])*MAX(1,Table13[[#This Row],[Duration of Service]])</f>
        <v>0</v>
      </c>
      <c r="M1725" s="112"/>
      <c r="N1725" s="114"/>
    </row>
    <row r="1726" spans="1:14" x14ac:dyDescent="0.25">
      <c r="A1726" s="111"/>
      <c r="B1726" s="111"/>
      <c r="C1726" s="123"/>
      <c r="D1726" s="112" t="str">
        <f>_xlfn.XLOOKUP(Table13[[#This Row],[Service]],Validation!$A$2:$A$14,Validation!$B$2:$B$14,"",0,1)</f>
        <v/>
      </c>
      <c r="E1726" s="112"/>
      <c r="F1726" s="113"/>
      <c r="G1726" s="114"/>
      <c r="H1726" s="115"/>
      <c r="I1726" s="112"/>
      <c r="J1726" s="112"/>
      <c r="K1726" s="112"/>
      <c r="L1726" s="114">
        <f>Table13[[#This Row],[Per Unit Price]]*MAX(1,Table13[[#This Row],[Qty of Units]])*MAX(1,Table13[[#This Row],['#NCMs Served / FTEs Employed]])*MAX(1,Table13[[#This Row],[Duration of Service]])</f>
        <v>0</v>
      </c>
      <c r="M1726" s="112"/>
      <c r="N1726" s="114"/>
    </row>
    <row r="1727" spans="1:14" x14ac:dyDescent="0.25">
      <c r="A1727" s="111"/>
      <c r="B1727" s="111"/>
      <c r="C1727" s="123"/>
      <c r="D1727" s="112" t="str">
        <f>_xlfn.XLOOKUP(Table13[[#This Row],[Service]],Validation!$A$2:$A$14,Validation!$B$2:$B$14,"",0,1)</f>
        <v/>
      </c>
      <c r="E1727" s="112"/>
      <c r="F1727" s="113"/>
      <c r="G1727" s="114"/>
      <c r="H1727" s="115"/>
      <c r="I1727" s="112"/>
      <c r="J1727" s="112"/>
      <c r="K1727" s="112"/>
      <c r="L1727" s="114">
        <f>Table13[[#This Row],[Per Unit Price]]*MAX(1,Table13[[#This Row],[Qty of Units]])*MAX(1,Table13[[#This Row],['#NCMs Served / FTEs Employed]])*MAX(1,Table13[[#This Row],[Duration of Service]])</f>
        <v>0</v>
      </c>
      <c r="M1727" s="112"/>
      <c r="N1727" s="114"/>
    </row>
    <row r="1728" spans="1:14" x14ac:dyDescent="0.25">
      <c r="A1728" s="111"/>
      <c r="B1728" s="111"/>
      <c r="C1728" s="123"/>
      <c r="D1728" s="112" t="str">
        <f>_xlfn.XLOOKUP(Table13[[#This Row],[Service]],Validation!$A$2:$A$14,Validation!$B$2:$B$14,"",0,1)</f>
        <v/>
      </c>
      <c r="E1728" s="112"/>
      <c r="F1728" s="113"/>
      <c r="G1728" s="114"/>
      <c r="H1728" s="115"/>
      <c r="I1728" s="112"/>
      <c r="J1728" s="112"/>
      <c r="K1728" s="112"/>
      <c r="L1728" s="114">
        <f>Table13[[#This Row],[Per Unit Price]]*MAX(1,Table13[[#This Row],[Qty of Units]])*MAX(1,Table13[[#This Row],['#NCMs Served / FTEs Employed]])*MAX(1,Table13[[#This Row],[Duration of Service]])</f>
        <v>0</v>
      </c>
      <c r="M1728" s="112"/>
      <c r="N1728" s="114"/>
    </row>
    <row r="1729" spans="1:14" x14ac:dyDescent="0.25">
      <c r="A1729" s="111"/>
      <c r="B1729" s="111"/>
      <c r="C1729" s="123"/>
      <c r="D1729" s="112" t="str">
        <f>_xlfn.XLOOKUP(Table13[[#This Row],[Service]],Validation!$A$2:$A$14,Validation!$B$2:$B$14,"",0,1)</f>
        <v/>
      </c>
      <c r="E1729" s="112"/>
      <c r="F1729" s="113"/>
      <c r="G1729" s="114"/>
      <c r="H1729" s="115"/>
      <c r="I1729" s="112"/>
      <c r="J1729" s="112"/>
      <c r="K1729" s="112"/>
      <c r="L1729" s="114">
        <f>Table13[[#This Row],[Per Unit Price]]*MAX(1,Table13[[#This Row],[Qty of Units]])*MAX(1,Table13[[#This Row],['#NCMs Served / FTEs Employed]])*MAX(1,Table13[[#This Row],[Duration of Service]])</f>
        <v>0</v>
      </c>
      <c r="M1729" s="112"/>
      <c r="N1729" s="114"/>
    </row>
    <row r="1730" spans="1:14" x14ac:dyDescent="0.25">
      <c r="A1730" s="111"/>
      <c r="B1730" s="111"/>
      <c r="C1730" s="123"/>
      <c r="D1730" s="112" t="str">
        <f>_xlfn.XLOOKUP(Table13[[#This Row],[Service]],Validation!$A$2:$A$14,Validation!$B$2:$B$14,"",0,1)</f>
        <v/>
      </c>
      <c r="E1730" s="112"/>
      <c r="F1730" s="113"/>
      <c r="G1730" s="114"/>
      <c r="H1730" s="115"/>
      <c r="I1730" s="112"/>
      <c r="J1730" s="112"/>
      <c r="K1730" s="112"/>
      <c r="L1730" s="114">
        <f>Table13[[#This Row],[Per Unit Price]]*MAX(1,Table13[[#This Row],[Qty of Units]])*MAX(1,Table13[[#This Row],['#NCMs Served / FTEs Employed]])*MAX(1,Table13[[#This Row],[Duration of Service]])</f>
        <v>0</v>
      </c>
      <c r="M1730" s="112"/>
      <c r="N1730" s="114"/>
    </row>
    <row r="1731" spans="1:14" x14ac:dyDescent="0.25">
      <c r="A1731" s="111"/>
      <c r="B1731" s="111"/>
      <c r="C1731" s="123"/>
      <c r="D1731" s="112" t="str">
        <f>_xlfn.XLOOKUP(Table13[[#This Row],[Service]],Validation!$A$2:$A$14,Validation!$B$2:$B$14,"",0,1)</f>
        <v/>
      </c>
      <c r="E1731" s="112"/>
      <c r="F1731" s="113"/>
      <c r="G1731" s="114"/>
      <c r="H1731" s="115"/>
      <c r="I1731" s="112"/>
      <c r="J1731" s="112"/>
      <c r="K1731" s="112"/>
      <c r="L1731" s="114">
        <f>Table13[[#This Row],[Per Unit Price]]*MAX(1,Table13[[#This Row],[Qty of Units]])*MAX(1,Table13[[#This Row],['#NCMs Served / FTEs Employed]])*MAX(1,Table13[[#This Row],[Duration of Service]])</f>
        <v>0</v>
      </c>
      <c r="M1731" s="112"/>
      <c r="N1731" s="114"/>
    </row>
    <row r="1732" spans="1:14" x14ac:dyDescent="0.25">
      <c r="A1732" s="111"/>
      <c r="B1732" s="111"/>
      <c r="C1732" s="123"/>
      <c r="D1732" s="112" t="str">
        <f>_xlfn.XLOOKUP(Table13[[#This Row],[Service]],Validation!$A$2:$A$14,Validation!$B$2:$B$14,"",0,1)</f>
        <v/>
      </c>
      <c r="E1732" s="112"/>
      <c r="F1732" s="113"/>
      <c r="G1732" s="114"/>
      <c r="H1732" s="115"/>
      <c r="I1732" s="112"/>
      <c r="J1732" s="112"/>
      <c r="K1732" s="112"/>
      <c r="L1732" s="114">
        <f>Table13[[#This Row],[Per Unit Price]]*MAX(1,Table13[[#This Row],[Qty of Units]])*MAX(1,Table13[[#This Row],['#NCMs Served / FTEs Employed]])*MAX(1,Table13[[#This Row],[Duration of Service]])</f>
        <v>0</v>
      </c>
      <c r="M1732" s="112"/>
      <c r="N1732" s="114"/>
    </row>
    <row r="1733" spans="1:14" x14ac:dyDescent="0.25">
      <c r="A1733" s="111"/>
      <c r="B1733" s="111"/>
      <c r="C1733" s="123"/>
      <c r="D1733" s="112" t="str">
        <f>_xlfn.XLOOKUP(Table13[[#This Row],[Service]],Validation!$A$2:$A$14,Validation!$B$2:$B$14,"",0,1)</f>
        <v/>
      </c>
      <c r="E1733" s="112"/>
      <c r="F1733" s="113"/>
      <c r="G1733" s="114"/>
      <c r="H1733" s="115"/>
      <c r="I1733" s="112"/>
      <c r="J1733" s="112"/>
      <c r="K1733" s="112"/>
      <c r="L1733" s="114">
        <f>Table13[[#This Row],[Per Unit Price]]*MAX(1,Table13[[#This Row],[Qty of Units]])*MAX(1,Table13[[#This Row],['#NCMs Served / FTEs Employed]])*MAX(1,Table13[[#This Row],[Duration of Service]])</f>
        <v>0</v>
      </c>
      <c r="M1733" s="112"/>
      <c r="N1733" s="114"/>
    </row>
    <row r="1734" spans="1:14" x14ac:dyDescent="0.25">
      <c r="A1734" s="111"/>
      <c r="B1734" s="111"/>
      <c r="C1734" s="123"/>
      <c r="D1734" s="112" t="str">
        <f>_xlfn.XLOOKUP(Table13[[#This Row],[Service]],Validation!$A$2:$A$14,Validation!$B$2:$B$14,"",0,1)</f>
        <v/>
      </c>
      <c r="E1734" s="112"/>
      <c r="F1734" s="113"/>
      <c r="G1734" s="114"/>
      <c r="H1734" s="115"/>
      <c r="I1734" s="112"/>
      <c r="J1734" s="112"/>
      <c r="K1734" s="112"/>
      <c r="L1734" s="114">
        <f>Table13[[#This Row],[Per Unit Price]]*MAX(1,Table13[[#This Row],[Qty of Units]])*MAX(1,Table13[[#This Row],['#NCMs Served / FTEs Employed]])*MAX(1,Table13[[#This Row],[Duration of Service]])</f>
        <v>0</v>
      </c>
      <c r="M1734" s="112"/>
      <c r="N1734" s="114"/>
    </row>
    <row r="1735" spans="1:14" x14ac:dyDescent="0.25">
      <c r="A1735" s="111"/>
      <c r="B1735" s="111"/>
      <c r="C1735" s="123"/>
      <c r="D1735" s="112" t="str">
        <f>_xlfn.XLOOKUP(Table13[[#This Row],[Service]],Validation!$A$2:$A$14,Validation!$B$2:$B$14,"",0,1)</f>
        <v/>
      </c>
      <c r="E1735" s="112"/>
      <c r="F1735" s="113"/>
      <c r="G1735" s="114"/>
      <c r="H1735" s="115"/>
      <c r="I1735" s="112"/>
      <c r="J1735" s="112"/>
      <c r="K1735" s="112"/>
      <c r="L1735" s="114">
        <f>Table13[[#This Row],[Per Unit Price]]*MAX(1,Table13[[#This Row],[Qty of Units]])*MAX(1,Table13[[#This Row],['#NCMs Served / FTEs Employed]])*MAX(1,Table13[[#This Row],[Duration of Service]])</f>
        <v>0</v>
      </c>
      <c r="M1735" s="112"/>
      <c r="N1735" s="114"/>
    </row>
    <row r="1736" spans="1:14" x14ac:dyDescent="0.25">
      <c r="A1736" s="111"/>
      <c r="B1736" s="111"/>
      <c r="C1736" s="123"/>
      <c r="D1736" s="112" t="str">
        <f>_xlfn.XLOOKUP(Table13[[#This Row],[Service]],Validation!$A$2:$A$14,Validation!$B$2:$B$14,"",0,1)</f>
        <v/>
      </c>
      <c r="E1736" s="112"/>
      <c r="F1736" s="113"/>
      <c r="G1736" s="114"/>
      <c r="H1736" s="115"/>
      <c r="I1736" s="112"/>
      <c r="J1736" s="112"/>
      <c r="K1736" s="112"/>
      <c r="L1736" s="114">
        <f>Table13[[#This Row],[Per Unit Price]]*MAX(1,Table13[[#This Row],[Qty of Units]])*MAX(1,Table13[[#This Row],['#NCMs Served / FTEs Employed]])*MAX(1,Table13[[#This Row],[Duration of Service]])</f>
        <v>0</v>
      </c>
      <c r="M1736" s="112"/>
      <c r="N1736" s="114"/>
    </row>
    <row r="1737" spans="1:14" x14ac:dyDescent="0.25">
      <c r="A1737" s="111"/>
      <c r="B1737" s="111"/>
      <c r="C1737" s="123"/>
      <c r="D1737" s="112" t="str">
        <f>_xlfn.XLOOKUP(Table13[[#This Row],[Service]],Validation!$A$2:$A$14,Validation!$B$2:$B$14,"",0,1)</f>
        <v/>
      </c>
      <c r="E1737" s="112"/>
      <c r="F1737" s="113"/>
      <c r="G1737" s="114"/>
      <c r="H1737" s="115"/>
      <c r="I1737" s="112"/>
      <c r="J1737" s="112"/>
      <c r="K1737" s="112"/>
      <c r="L1737" s="114">
        <f>Table13[[#This Row],[Per Unit Price]]*MAX(1,Table13[[#This Row],[Qty of Units]])*MAX(1,Table13[[#This Row],['#NCMs Served / FTEs Employed]])*MAX(1,Table13[[#This Row],[Duration of Service]])</f>
        <v>0</v>
      </c>
      <c r="M1737" s="112"/>
      <c r="N1737" s="114"/>
    </row>
    <row r="1738" spans="1:14" x14ac:dyDescent="0.25">
      <c r="A1738" s="111"/>
      <c r="B1738" s="111"/>
      <c r="C1738" s="123"/>
      <c r="D1738" s="112" t="str">
        <f>_xlfn.XLOOKUP(Table13[[#This Row],[Service]],Validation!$A$2:$A$14,Validation!$B$2:$B$14,"",0,1)</f>
        <v/>
      </c>
      <c r="E1738" s="112"/>
      <c r="F1738" s="113"/>
      <c r="G1738" s="114"/>
      <c r="H1738" s="115"/>
      <c r="I1738" s="112"/>
      <c r="J1738" s="112"/>
      <c r="K1738" s="112"/>
      <c r="L1738" s="114">
        <f>Table13[[#This Row],[Per Unit Price]]*MAX(1,Table13[[#This Row],[Qty of Units]])*MAX(1,Table13[[#This Row],['#NCMs Served / FTEs Employed]])*MAX(1,Table13[[#This Row],[Duration of Service]])</f>
        <v>0</v>
      </c>
      <c r="M1738" s="112"/>
      <c r="N1738" s="114"/>
    </row>
    <row r="1739" spans="1:14" x14ac:dyDescent="0.25">
      <c r="A1739" s="111"/>
      <c r="B1739" s="111"/>
      <c r="C1739" s="123"/>
      <c r="D1739" s="112" t="str">
        <f>_xlfn.XLOOKUP(Table13[[#This Row],[Service]],Validation!$A$2:$A$14,Validation!$B$2:$B$14,"",0,1)</f>
        <v/>
      </c>
      <c r="E1739" s="112"/>
      <c r="F1739" s="113"/>
      <c r="G1739" s="114"/>
      <c r="H1739" s="115"/>
      <c r="I1739" s="112"/>
      <c r="J1739" s="112"/>
      <c r="K1739" s="112"/>
      <c r="L1739" s="114">
        <f>Table13[[#This Row],[Per Unit Price]]*MAX(1,Table13[[#This Row],[Qty of Units]])*MAX(1,Table13[[#This Row],['#NCMs Served / FTEs Employed]])*MAX(1,Table13[[#This Row],[Duration of Service]])</f>
        <v>0</v>
      </c>
      <c r="M1739" s="112"/>
      <c r="N1739" s="114"/>
    </row>
    <row r="1740" spans="1:14" x14ac:dyDescent="0.25">
      <c r="A1740" s="111"/>
      <c r="B1740" s="111"/>
      <c r="C1740" s="123"/>
      <c r="D1740" s="112" t="str">
        <f>_xlfn.XLOOKUP(Table13[[#This Row],[Service]],Validation!$A$2:$A$14,Validation!$B$2:$B$14,"",0,1)</f>
        <v/>
      </c>
      <c r="E1740" s="112"/>
      <c r="F1740" s="113"/>
      <c r="G1740" s="114"/>
      <c r="H1740" s="115"/>
      <c r="I1740" s="112"/>
      <c r="J1740" s="112"/>
      <c r="K1740" s="112"/>
      <c r="L1740" s="114">
        <f>Table13[[#This Row],[Per Unit Price]]*MAX(1,Table13[[#This Row],[Qty of Units]])*MAX(1,Table13[[#This Row],['#NCMs Served / FTEs Employed]])*MAX(1,Table13[[#This Row],[Duration of Service]])</f>
        <v>0</v>
      </c>
      <c r="M1740" s="112"/>
      <c r="N1740" s="114"/>
    </row>
    <row r="1741" spans="1:14" x14ac:dyDescent="0.25">
      <c r="A1741" s="111"/>
      <c r="B1741" s="111"/>
      <c r="C1741" s="123"/>
      <c r="D1741" s="112" t="str">
        <f>_xlfn.XLOOKUP(Table13[[#This Row],[Service]],Validation!$A$2:$A$14,Validation!$B$2:$B$14,"",0,1)</f>
        <v/>
      </c>
      <c r="E1741" s="112"/>
      <c r="F1741" s="113"/>
      <c r="G1741" s="114"/>
      <c r="H1741" s="115"/>
      <c r="I1741" s="112"/>
      <c r="J1741" s="112"/>
      <c r="K1741" s="112"/>
      <c r="L1741" s="114">
        <f>Table13[[#This Row],[Per Unit Price]]*MAX(1,Table13[[#This Row],[Qty of Units]])*MAX(1,Table13[[#This Row],['#NCMs Served / FTEs Employed]])*MAX(1,Table13[[#This Row],[Duration of Service]])</f>
        <v>0</v>
      </c>
      <c r="M1741" s="112"/>
      <c r="N1741" s="114"/>
    </row>
    <row r="1742" spans="1:14" x14ac:dyDescent="0.25">
      <c r="A1742" s="111"/>
      <c r="B1742" s="111"/>
      <c r="C1742" s="123"/>
      <c r="D1742" s="112" t="str">
        <f>_xlfn.XLOOKUP(Table13[[#This Row],[Service]],Validation!$A$2:$A$14,Validation!$B$2:$B$14,"",0,1)</f>
        <v/>
      </c>
      <c r="E1742" s="112"/>
      <c r="F1742" s="113"/>
      <c r="G1742" s="114"/>
      <c r="H1742" s="115"/>
      <c r="I1742" s="112"/>
      <c r="J1742" s="112"/>
      <c r="K1742" s="112"/>
      <c r="L1742" s="114">
        <f>Table13[[#This Row],[Per Unit Price]]*MAX(1,Table13[[#This Row],[Qty of Units]])*MAX(1,Table13[[#This Row],['#NCMs Served / FTEs Employed]])*MAX(1,Table13[[#This Row],[Duration of Service]])</f>
        <v>0</v>
      </c>
      <c r="M1742" s="112"/>
      <c r="N1742" s="114"/>
    </row>
    <row r="1743" spans="1:14" x14ac:dyDescent="0.25">
      <c r="A1743" s="111"/>
      <c r="B1743" s="111"/>
      <c r="C1743" s="123"/>
      <c r="D1743" s="112" t="str">
        <f>_xlfn.XLOOKUP(Table13[[#This Row],[Service]],Validation!$A$2:$A$14,Validation!$B$2:$B$14,"",0,1)</f>
        <v/>
      </c>
      <c r="E1743" s="112"/>
      <c r="F1743" s="113"/>
      <c r="G1743" s="114"/>
      <c r="H1743" s="115"/>
      <c r="I1743" s="112"/>
      <c r="J1743" s="112"/>
      <c r="K1743" s="112"/>
      <c r="L1743" s="114">
        <f>Table13[[#This Row],[Per Unit Price]]*MAX(1,Table13[[#This Row],[Qty of Units]])*MAX(1,Table13[[#This Row],['#NCMs Served / FTEs Employed]])*MAX(1,Table13[[#This Row],[Duration of Service]])</f>
        <v>0</v>
      </c>
      <c r="M1743" s="112"/>
      <c r="N1743" s="114"/>
    </row>
    <row r="1744" spans="1:14" x14ac:dyDescent="0.25">
      <c r="A1744" s="111"/>
      <c r="B1744" s="111"/>
      <c r="C1744" s="123"/>
      <c r="D1744" s="112" t="str">
        <f>_xlfn.XLOOKUP(Table13[[#This Row],[Service]],Validation!$A$2:$A$14,Validation!$B$2:$B$14,"",0,1)</f>
        <v/>
      </c>
      <c r="E1744" s="112"/>
      <c r="F1744" s="113"/>
      <c r="G1744" s="114"/>
      <c r="H1744" s="115"/>
      <c r="I1744" s="112"/>
      <c r="J1744" s="112"/>
      <c r="K1744" s="112"/>
      <c r="L1744" s="114">
        <f>Table13[[#This Row],[Per Unit Price]]*MAX(1,Table13[[#This Row],[Qty of Units]])*MAX(1,Table13[[#This Row],['#NCMs Served / FTEs Employed]])*MAX(1,Table13[[#This Row],[Duration of Service]])</f>
        <v>0</v>
      </c>
      <c r="M1744" s="112"/>
      <c r="N1744" s="114"/>
    </row>
    <row r="1745" spans="1:14" x14ac:dyDescent="0.25">
      <c r="A1745" s="111"/>
      <c r="B1745" s="111"/>
      <c r="C1745" s="123"/>
      <c r="D1745" s="112" t="str">
        <f>_xlfn.XLOOKUP(Table13[[#This Row],[Service]],Validation!$A$2:$A$14,Validation!$B$2:$B$14,"",0,1)</f>
        <v/>
      </c>
      <c r="E1745" s="112"/>
      <c r="F1745" s="113"/>
      <c r="G1745" s="114"/>
      <c r="H1745" s="115"/>
      <c r="I1745" s="112"/>
      <c r="J1745" s="112"/>
      <c r="K1745" s="112"/>
      <c r="L1745" s="114">
        <f>Table13[[#This Row],[Per Unit Price]]*MAX(1,Table13[[#This Row],[Qty of Units]])*MAX(1,Table13[[#This Row],['#NCMs Served / FTEs Employed]])*MAX(1,Table13[[#This Row],[Duration of Service]])</f>
        <v>0</v>
      </c>
      <c r="M1745" s="112"/>
      <c r="N1745" s="114"/>
    </row>
    <row r="1746" spans="1:14" x14ac:dyDescent="0.25">
      <c r="A1746" s="111"/>
      <c r="B1746" s="111"/>
      <c r="C1746" s="123"/>
      <c r="D1746" s="112" t="str">
        <f>_xlfn.XLOOKUP(Table13[[#This Row],[Service]],Validation!$A$2:$A$14,Validation!$B$2:$B$14,"",0,1)</f>
        <v/>
      </c>
      <c r="E1746" s="112"/>
      <c r="F1746" s="113"/>
      <c r="G1746" s="114"/>
      <c r="H1746" s="115"/>
      <c r="I1746" s="112"/>
      <c r="J1746" s="112"/>
      <c r="K1746" s="112"/>
      <c r="L1746" s="114">
        <f>Table13[[#This Row],[Per Unit Price]]*MAX(1,Table13[[#This Row],[Qty of Units]])*MAX(1,Table13[[#This Row],['#NCMs Served / FTEs Employed]])*MAX(1,Table13[[#This Row],[Duration of Service]])</f>
        <v>0</v>
      </c>
      <c r="M1746" s="112"/>
      <c r="N1746" s="114"/>
    </row>
    <row r="1747" spans="1:14" x14ac:dyDescent="0.25">
      <c r="A1747" s="111"/>
      <c r="B1747" s="111"/>
      <c r="C1747" s="123"/>
      <c r="D1747" s="112" t="str">
        <f>_xlfn.XLOOKUP(Table13[[#This Row],[Service]],Validation!$A$2:$A$14,Validation!$B$2:$B$14,"",0,1)</f>
        <v/>
      </c>
      <c r="E1747" s="112"/>
      <c r="F1747" s="113"/>
      <c r="G1747" s="114"/>
      <c r="H1747" s="115"/>
      <c r="I1747" s="112"/>
      <c r="J1747" s="112"/>
      <c r="K1747" s="112"/>
      <c r="L1747" s="114">
        <f>Table13[[#This Row],[Per Unit Price]]*MAX(1,Table13[[#This Row],[Qty of Units]])*MAX(1,Table13[[#This Row],['#NCMs Served / FTEs Employed]])*MAX(1,Table13[[#This Row],[Duration of Service]])</f>
        <v>0</v>
      </c>
      <c r="M1747" s="112"/>
      <c r="N1747" s="114"/>
    </row>
    <row r="1748" spans="1:14" x14ac:dyDescent="0.25">
      <c r="A1748" s="111"/>
      <c r="B1748" s="111"/>
      <c r="C1748" s="123"/>
      <c r="D1748" s="112" t="str">
        <f>_xlfn.XLOOKUP(Table13[[#This Row],[Service]],Validation!$A$2:$A$14,Validation!$B$2:$B$14,"",0,1)</f>
        <v/>
      </c>
      <c r="E1748" s="112"/>
      <c r="F1748" s="113"/>
      <c r="G1748" s="114"/>
      <c r="H1748" s="115"/>
      <c r="I1748" s="112"/>
      <c r="J1748" s="112"/>
      <c r="K1748" s="112"/>
      <c r="L1748" s="114">
        <f>Table13[[#This Row],[Per Unit Price]]*MAX(1,Table13[[#This Row],[Qty of Units]])*MAX(1,Table13[[#This Row],['#NCMs Served / FTEs Employed]])*MAX(1,Table13[[#This Row],[Duration of Service]])</f>
        <v>0</v>
      </c>
      <c r="M1748" s="112"/>
      <c r="N1748" s="114"/>
    </row>
    <row r="1749" spans="1:14" x14ac:dyDescent="0.25">
      <c r="A1749" s="111"/>
      <c r="B1749" s="111"/>
      <c r="C1749" s="123"/>
      <c r="D1749" s="112" t="str">
        <f>_xlfn.XLOOKUP(Table13[[#This Row],[Service]],Validation!$A$2:$A$14,Validation!$B$2:$B$14,"",0,1)</f>
        <v/>
      </c>
      <c r="E1749" s="112"/>
      <c r="F1749" s="113"/>
      <c r="G1749" s="114"/>
      <c r="H1749" s="115"/>
      <c r="I1749" s="112"/>
      <c r="J1749" s="112"/>
      <c r="K1749" s="112"/>
      <c r="L1749" s="114">
        <f>Table13[[#This Row],[Per Unit Price]]*MAX(1,Table13[[#This Row],[Qty of Units]])*MAX(1,Table13[[#This Row],['#NCMs Served / FTEs Employed]])*MAX(1,Table13[[#This Row],[Duration of Service]])</f>
        <v>0</v>
      </c>
      <c r="M1749" s="112"/>
      <c r="N1749" s="114"/>
    </row>
    <row r="1750" spans="1:14" x14ac:dyDescent="0.25">
      <c r="A1750" s="111"/>
      <c r="B1750" s="111"/>
      <c r="C1750" s="123"/>
      <c r="D1750" s="112" t="str">
        <f>_xlfn.XLOOKUP(Table13[[#This Row],[Service]],Validation!$A$2:$A$14,Validation!$B$2:$B$14,"",0,1)</f>
        <v/>
      </c>
      <c r="E1750" s="112"/>
      <c r="F1750" s="113"/>
      <c r="G1750" s="114"/>
      <c r="H1750" s="115"/>
      <c r="I1750" s="112"/>
      <c r="J1750" s="112"/>
      <c r="K1750" s="112"/>
      <c r="L1750" s="114">
        <f>Table13[[#This Row],[Per Unit Price]]*MAX(1,Table13[[#This Row],[Qty of Units]])*MAX(1,Table13[[#This Row],['#NCMs Served / FTEs Employed]])*MAX(1,Table13[[#This Row],[Duration of Service]])</f>
        <v>0</v>
      </c>
      <c r="M1750" s="112"/>
      <c r="N1750" s="114"/>
    </row>
    <row r="1751" spans="1:14" x14ac:dyDescent="0.25">
      <c r="A1751" s="111"/>
      <c r="B1751" s="111"/>
      <c r="C1751" s="123"/>
      <c r="D1751" s="112" t="str">
        <f>_xlfn.XLOOKUP(Table13[[#This Row],[Service]],Validation!$A$2:$A$14,Validation!$B$2:$B$14,"",0,1)</f>
        <v/>
      </c>
      <c r="E1751" s="112"/>
      <c r="F1751" s="113"/>
      <c r="G1751" s="114"/>
      <c r="H1751" s="115"/>
      <c r="I1751" s="112"/>
      <c r="J1751" s="112"/>
      <c r="K1751" s="112"/>
      <c r="L1751" s="114">
        <f>Table13[[#This Row],[Per Unit Price]]*MAX(1,Table13[[#This Row],[Qty of Units]])*MAX(1,Table13[[#This Row],['#NCMs Served / FTEs Employed]])*MAX(1,Table13[[#This Row],[Duration of Service]])</f>
        <v>0</v>
      </c>
      <c r="M1751" s="112"/>
      <c r="N1751" s="114"/>
    </row>
    <row r="1752" spans="1:14" x14ac:dyDescent="0.25">
      <c r="A1752" s="111"/>
      <c r="B1752" s="111"/>
      <c r="C1752" s="123"/>
      <c r="D1752" s="112" t="str">
        <f>_xlfn.XLOOKUP(Table13[[#This Row],[Service]],Validation!$A$2:$A$14,Validation!$B$2:$B$14,"",0,1)</f>
        <v/>
      </c>
      <c r="E1752" s="112"/>
      <c r="F1752" s="113"/>
      <c r="G1752" s="114"/>
      <c r="H1752" s="115"/>
      <c r="I1752" s="112"/>
      <c r="J1752" s="112"/>
      <c r="K1752" s="112"/>
      <c r="L1752" s="114">
        <f>Table13[[#This Row],[Per Unit Price]]*MAX(1,Table13[[#This Row],[Qty of Units]])*MAX(1,Table13[[#This Row],['#NCMs Served / FTEs Employed]])*MAX(1,Table13[[#This Row],[Duration of Service]])</f>
        <v>0</v>
      </c>
      <c r="M1752" s="112"/>
      <c r="N1752" s="114"/>
    </row>
    <row r="1753" spans="1:14" x14ac:dyDescent="0.25">
      <c r="A1753" s="111"/>
      <c r="B1753" s="111"/>
      <c r="C1753" s="123"/>
      <c r="D1753" s="112" t="str">
        <f>_xlfn.XLOOKUP(Table13[[#This Row],[Service]],Validation!$A$2:$A$14,Validation!$B$2:$B$14,"",0,1)</f>
        <v/>
      </c>
      <c r="E1753" s="112"/>
      <c r="F1753" s="113"/>
      <c r="G1753" s="114"/>
      <c r="H1753" s="115"/>
      <c r="I1753" s="112"/>
      <c r="J1753" s="112"/>
      <c r="K1753" s="112"/>
      <c r="L1753" s="114">
        <f>Table13[[#This Row],[Per Unit Price]]*MAX(1,Table13[[#This Row],[Qty of Units]])*MAX(1,Table13[[#This Row],['#NCMs Served / FTEs Employed]])*MAX(1,Table13[[#This Row],[Duration of Service]])</f>
        <v>0</v>
      </c>
      <c r="M1753" s="112"/>
      <c r="N1753" s="114"/>
    </row>
    <row r="1754" spans="1:14" x14ac:dyDescent="0.25">
      <c r="A1754" s="111"/>
      <c r="B1754" s="111"/>
      <c r="C1754" s="123"/>
      <c r="D1754" s="112" t="str">
        <f>_xlfn.XLOOKUP(Table13[[#This Row],[Service]],Validation!$A$2:$A$14,Validation!$B$2:$B$14,"",0,1)</f>
        <v/>
      </c>
      <c r="E1754" s="112"/>
      <c r="F1754" s="113"/>
      <c r="G1754" s="114"/>
      <c r="H1754" s="115"/>
      <c r="I1754" s="112"/>
      <c r="J1754" s="112"/>
      <c r="K1754" s="112"/>
      <c r="L1754" s="114">
        <f>Table13[[#This Row],[Per Unit Price]]*MAX(1,Table13[[#This Row],[Qty of Units]])*MAX(1,Table13[[#This Row],['#NCMs Served / FTEs Employed]])*MAX(1,Table13[[#This Row],[Duration of Service]])</f>
        <v>0</v>
      </c>
      <c r="M1754" s="112"/>
      <c r="N1754" s="114"/>
    </row>
    <row r="1755" spans="1:14" x14ac:dyDescent="0.25">
      <c r="A1755" s="111"/>
      <c r="B1755" s="111"/>
      <c r="C1755" s="123"/>
      <c r="D1755" s="112" t="str">
        <f>_xlfn.XLOOKUP(Table13[[#This Row],[Service]],Validation!$A$2:$A$14,Validation!$B$2:$B$14,"",0,1)</f>
        <v/>
      </c>
      <c r="E1755" s="112"/>
      <c r="F1755" s="113"/>
      <c r="G1755" s="114"/>
      <c r="H1755" s="115"/>
      <c r="I1755" s="112"/>
      <c r="J1755" s="112"/>
      <c r="K1755" s="112"/>
      <c r="L1755" s="114">
        <f>Table13[[#This Row],[Per Unit Price]]*MAX(1,Table13[[#This Row],[Qty of Units]])*MAX(1,Table13[[#This Row],['#NCMs Served / FTEs Employed]])*MAX(1,Table13[[#This Row],[Duration of Service]])</f>
        <v>0</v>
      </c>
      <c r="M1755" s="112"/>
      <c r="N1755" s="114"/>
    </row>
    <row r="1756" spans="1:14" x14ac:dyDescent="0.25">
      <c r="A1756" s="111"/>
      <c r="B1756" s="111"/>
      <c r="C1756" s="123"/>
      <c r="D1756" s="112" t="str">
        <f>_xlfn.XLOOKUP(Table13[[#This Row],[Service]],Validation!$A$2:$A$14,Validation!$B$2:$B$14,"",0,1)</f>
        <v/>
      </c>
      <c r="E1756" s="112"/>
      <c r="F1756" s="113"/>
      <c r="G1756" s="114"/>
      <c r="H1756" s="115"/>
      <c r="I1756" s="112"/>
      <c r="J1756" s="112"/>
      <c r="K1756" s="112"/>
      <c r="L1756" s="114">
        <f>Table13[[#This Row],[Per Unit Price]]*MAX(1,Table13[[#This Row],[Qty of Units]])*MAX(1,Table13[[#This Row],['#NCMs Served / FTEs Employed]])*MAX(1,Table13[[#This Row],[Duration of Service]])</f>
        <v>0</v>
      </c>
      <c r="M1756" s="112"/>
      <c r="N1756" s="114"/>
    </row>
    <row r="1757" spans="1:14" x14ac:dyDescent="0.25">
      <c r="A1757" s="111"/>
      <c r="B1757" s="111"/>
      <c r="C1757" s="123"/>
      <c r="D1757" s="112" t="str">
        <f>_xlfn.XLOOKUP(Table13[[#This Row],[Service]],Validation!$A$2:$A$14,Validation!$B$2:$B$14,"",0,1)</f>
        <v/>
      </c>
      <c r="E1757" s="112"/>
      <c r="F1757" s="113"/>
      <c r="G1757" s="114"/>
      <c r="H1757" s="115"/>
      <c r="I1757" s="112"/>
      <c r="J1757" s="112"/>
      <c r="K1757" s="112"/>
      <c r="L1757" s="114">
        <f>Table13[[#This Row],[Per Unit Price]]*MAX(1,Table13[[#This Row],[Qty of Units]])*MAX(1,Table13[[#This Row],['#NCMs Served / FTEs Employed]])*MAX(1,Table13[[#This Row],[Duration of Service]])</f>
        <v>0</v>
      </c>
      <c r="M1757" s="112"/>
      <c r="N1757" s="114"/>
    </row>
    <row r="1758" spans="1:14" x14ac:dyDescent="0.25">
      <c r="A1758" s="111"/>
      <c r="B1758" s="111"/>
      <c r="C1758" s="123"/>
      <c r="D1758" s="112" t="str">
        <f>_xlfn.XLOOKUP(Table13[[#This Row],[Service]],Validation!$A$2:$A$14,Validation!$B$2:$B$14,"",0,1)</f>
        <v/>
      </c>
      <c r="E1758" s="112"/>
      <c r="F1758" s="113"/>
      <c r="G1758" s="114"/>
      <c r="H1758" s="115"/>
      <c r="I1758" s="112"/>
      <c r="J1758" s="112"/>
      <c r="K1758" s="112"/>
      <c r="L1758" s="114">
        <f>Table13[[#This Row],[Per Unit Price]]*MAX(1,Table13[[#This Row],[Qty of Units]])*MAX(1,Table13[[#This Row],['#NCMs Served / FTEs Employed]])*MAX(1,Table13[[#This Row],[Duration of Service]])</f>
        <v>0</v>
      </c>
      <c r="M1758" s="112"/>
      <c r="N1758" s="114"/>
    </row>
    <row r="1759" spans="1:14" x14ac:dyDescent="0.25">
      <c r="A1759" s="111"/>
      <c r="B1759" s="111"/>
      <c r="C1759" s="123"/>
      <c r="D1759" s="112" t="str">
        <f>_xlfn.XLOOKUP(Table13[[#This Row],[Service]],Validation!$A$2:$A$14,Validation!$B$2:$B$14,"",0,1)</f>
        <v/>
      </c>
      <c r="E1759" s="112"/>
      <c r="F1759" s="113"/>
      <c r="G1759" s="114"/>
      <c r="H1759" s="115"/>
      <c r="I1759" s="112"/>
      <c r="J1759" s="112"/>
      <c r="K1759" s="112"/>
      <c r="L1759" s="114">
        <f>Table13[[#This Row],[Per Unit Price]]*MAX(1,Table13[[#This Row],[Qty of Units]])*MAX(1,Table13[[#This Row],['#NCMs Served / FTEs Employed]])*MAX(1,Table13[[#This Row],[Duration of Service]])</f>
        <v>0</v>
      </c>
      <c r="M1759" s="112"/>
      <c r="N1759" s="114"/>
    </row>
    <row r="1760" spans="1:14" x14ac:dyDescent="0.25">
      <c r="A1760" s="111"/>
      <c r="B1760" s="111"/>
      <c r="C1760" s="123"/>
      <c r="D1760" s="112" t="str">
        <f>_xlfn.XLOOKUP(Table13[[#This Row],[Service]],Validation!$A$2:$A$14,Validation!$B$2:$B$14,"",0,1)</f>
        <v/>
      </c>
      <c r="E1760" s="112"/>
      <c r="F1760" s="113"/>
      <c r="G1760" s="114"/>
      <c r="H1760" s="115"/>
      <c r="I1760" s="112"/>
      <c r="J1760" s="112"/>
      <c r="K1760" s="112"/>
      <c r="L1760" s="114">
        <f>Table13[[#This Row],[Per Unit Price]]*MAX(1,Table13[[#This Row],[Qty of Units]])*MAX(1,Table13[[#This Row],['#NCMs Served / FTEs Employed]])*MAX(1,Table13[[#This Row],[Duration of Service]])</f>
        <v>0</v>
      </c>
      <c r="M1760" s="112"/>
      <c r="N1760" s="114"/>
    </row>
    <row r="1761" spans="1:14" x14ac:dyDescent="0.25">
      <c r="A1761" s="111"/>
      <c r="B1761" s="111"/>
      <c r="C1761" s="123"/>
      <c r="D1761" s="112" t="str">
        <f>_xlfn.XLOOKUP(Table13[[#This Row],[Service]],Validation!$A$2:$A$14,Validation!$B$2:$B$14,"",0,1)</f>
        <v/>
      </c>
      <c r="E1761" s="112"/>
      <c r="F1761" s="113"/>
      <c r="G1761" s="114"/>
      <c r="H1761" s="115"/>
      <c r="I1761" s="112"/>
      <c r="J1761" s="112"/>
      <c r="K1761" s="112"/>
      <c r="L1761" s="114">
        <f>Table13[[#This Row],[Per Unit Price]]*MAX(1,Table13[[#This Row],[Qty of Units]])*MAX(1,Table13[[#This Row],['#NCMs Served / FTEs Employed]])*MAX(1,Table13[[#This Row],[Duration of Service]])</f>
        <v>0</v>
      </c>
      <c r="M1761" s="112"/>
      <c r="N1761" s="114"/>
    </row>
    <row r="1762" spans="1:14" x14ac:dyDescent="0.25">
      <c r="A1762" s="111"/>
      <c r="B1762" s="111"/>
      <c r="C1762" s="123"/>
      <c r="D1762" s="112" t="str">
        <f>_xlfn.XLOOKUP(Table13[[#This Row],[Service]],Validation!$A$2:$A$14,Validation!$B$2:$B$14,"",0,1)</f>
        <v/>
      </c>
      <c r="E1762" s="112"/>
      <c r="F1762" s="113"/>
      <c r="G1762" s="114"/>
      <c r="H1762" s="115"/>
      <c r="I1762" s="112"/>
      <c r="J1762" s="112"/>
      <c r="K1762" s="112"/>
      <c r="L1762" s="114">
        <f>Table13[[#This Row],[Per Unit Price]]*MAX(1,Table13[[#This Row],[Qty of Units]])*MAX(1,Table13[[#This Row],['#NCMs Served / FTEs Employed]])*MAX(1,Table13[[#This Row],[Duration of Service]])</f>
        <v>0</v>
      </c>
      <c r="M1762" s="112"/>
      <c r="N1762" s="114"/>
    </row>
    <row r="1763" spans="1:14" x14ac:dyDescent="0.25">
      <c r="A1763" s="111"/>
      <c r="B1763" s="111"/>
      <c r="C1763" s="123"/>
      <c r="D1763" s="112" t="str">
        <f>_xlfn.XLOOKUP(Table13[[#This Row],[Service]],Validation!$A$2:$A$14,Validation!$B$2:$B$14,"",0,1)</f>
        <v/>
      </c>
      <c r="E1763" s="112"/>
      <c r="F1763" s="113"/>
      <c r="G1763" s="114"/>
      <c r="H1763" s="115"/>
      <c r="I1763" s="112"/>
      <c r="J1763" s="112"/>
      <c r="K1763" s="112"/>
      <c r="L1763" s="114">
        <f>Table13[[#This Row],[Per Unit Price]]*MAX(1,Table13[[#This Row],[Qty of Units]])*MAX(1,Table13[[#This Row],['#NCMs Served / FTEs Employed]])*MAX(1,Table13[[#This Row],[Duration of Service]])</f>
        <v>0</v>
      </c>
      <c r="M1763" s="112"/>
      <c r="N1763" s="114"/>
    </row>
    <row r="1764" spans="1:14" x14ac:dyDescent="0.25">
      <c r="A1764" s="111"/>
      <c r="B1764" s="111"/>
      <c r="C1764" s="123"/>
      <c r="D1764" s="112" t="str">
        <f>_xlfn.XLOOKUP(Table13[[#This Row],[Service]],Validation!$A$2:$A$14,Validation!$B$2:$B$14,"",0,1)</f>
        <v/>
      </c>
      <c r="E1764" s="112"/>
      <c r="F1764" s="113"/>
      <c r="G1764" s="114"/>
      <c r="H1764" s="115"/>
      <c r="I1764" s="112"/>
      <c r="J1764" s="112"/>
      <c r="K1764" s="112"/>
      <c r="L1764" s="114">
        <f>Table13[[#This Row],[Per Unit Price]]*MAX(1,Table13[[#This Row],[Qty of Units]])*MAX(1,Table13[[#This Row],['#NCMs Served / FTEs Employed]])*MAX(1,Table13[[#This Row],[Duration of Service]])</f>
        <v>0</v>
      </c>
      <c r="M1764" s="112"/>
      <c r="N1764" s="114"/>
    </row>
    <row r="1765" spans="1:14" x14ac:dyDescent="0.25">
      <c r="A1765" s="111"/>
      <c r="B1765" s="111"/>
      <c r="C1765" s="123"/>
      <c r="D1765" s="112" t="str">
        <f>_xlfn.XLOOKUP(Table13[[#This Row],[Service]],Validation!$A$2:$A$14,Validation!$B$2:$B$14,"",0,1)</f>
        <v/>
      </c>
      <c r="E1765" s="112"/>
      <c r="F1765" s="113"/>
      <c r="G1765" s="114"/>
      <c r="H1765" s="115"/>
      <c r="I1765" s="112"/>
      <c r="J1765" s="112"/>
      <c r="K1765" s="112"/>
      <c r="L1765" s="114">
        <f>Table13[[#This Row],[Per Unit Price]]*MAX(1,Table13[[#This Row],[Qty of Units]])*MAX(1,Table13[[#This Row],['#NCMs Served / FTEs Employed]])*MAX(1,Table13[[#This Row],[Duration of Service]])</f>
        <v>0</v>
      </c>
      <c r="M1765" s="112"/>
      <c r="N1765" s="114"/>
    </row>
    <row r="1766" spans="1:14" x14ac:dyDescent="0.25">
      <c r="A1766" s="111"/>
      <c r="B1766" s="111"/>
      <c r="C1766" s="123"/>
      <c r="D1766" s="112" t="str">
        <f>_xlfn.XLOOKUP(Table13[[#This Row],[Service]],Validation!$A$2:$A$14,Validation!$B$2:$B$14,"",0,1)</f>
        <v/>
      </c>
      <c r="E1766" s="112"/>
      <c r="F1766" s="113"/>
      <c r="G1766" s="114"/>
      <c r="H1766" s="115"/>
      <c r="I1766" s="112"/>
      <c r="J1766" s="112"/>
      <c r="K1766" s="112"/>
      <c r="L1766" s="114">
        <f>Table13[[#This Row],[Per Unit Price]]*MAX(1,Table13[[#This Row],[Qty of Units]])*MAX(1,Table13[[#This Row],['#NCMs Served / FTEs Employed]])*MAX(1,Table13[[#This Row],[Duration of Service]])</f>
        <v>0</v>
      </c>
      <c r="M1766" s="112"/>
      <c r="N1766" s="114"/>
    </row>
    <row r="1767" spans="1:14" x14ac:dyDescent="0.25">
      <c r="A1767" s="111"/>
      <c r="B1767" s="111"/>
      <c r="C1767" s="123"/>
      <c r="D1767" s="112" t="str">
        <f>_xlfn.XLOOKUP(Table13[[#This Row],[Service]],Validation!$A$2:$A$14,Validation!$B$2:$B$14,"",0,1)</f>
        <v/>
      </c>
      <c r="E1767" s="112"/>
      <c r="F1767" s="113"/>
      <c r="G1767" s="114"/>
      <c r="H1767" s="115"/>
      <c r="I1767" s="112"/>
      <c r="J1767" s="112"/>
      <c r="K1767" s="112"/>
      <c r="L1767" s="114">
        <f>Table13[[#This Row],[Per Unit Price]]*MAX(1,Table13[[#This Row],[Qty of Units]])*MAX(1,Table13[[#This Row],['#NCMs Served / FTEs Employed]])*MAX(1,Table13[[#This Row],[Duration of Service]])</f>
        <v>0</v>
      </c>
      <c r="M1767" s="112"/>
      <c r="N1767" s="114"/>
    </row>
    <row r="1768" spans="1:14" x14ac:dyDescent="0.25">
      <c r="A1768" s="111"/>
      <c r="B1768" s="111"/>
      <c r="C1768" s="123"/>
      <c r="D1768" s="112" t="str">
        <f>_xlfn.XLOOKUP(Table13[[#This Row],[Service]],Validation!$A$2:$A$14,Validation!$B$2:$B$14,"",0,1)</f>
        <v/>
      </c>
      <c r="E1768" s="112"/>
      <c r="F1768" s="113"/>
      <c r="G1768" s="114"/>
      <c r="H1768" s="115"/>
      <c r="I1768" s="112"/>
      <c r="J1768" s="112"/>
      <c r="K1768" s="112"/>
      <c r="L1768" s="114">
        <f>Table13[[#This Row],[Per Unit Price]]*MAX(1,Table13[[#This Row],[Qty of Units]])*MAX(1,Table13[[#This Row],['#NCMs Served / FTEs Employed]])*MAX(1,Table13[[#This Row],[Duration of Service]])</f>
        <v>0</v>
      </c>
      <c r="M1768" s="112"/>
      <c r="N1768" s="114"/>
    </row>
    <row r="1769" spans="1:14" x14ac:dyDescent="0.25">
      <c r="A1769" s="111"/>
      <c r="B1769" s="111"/>
      <c r="C1769" s="123"/>
      <c r="D1769" s="112" t="str">
        <f>_xlfn.XLOOKUP(Table13[[#This Row],[Service]],Validation!$A$2:$A$14,Validation!$B$2:$B$14,"",0,1)</f>
        <v/>
      </c>
      <c r="E1769" s="112"/>
      <c r="F1769" s="113"/>
      <c r="G1769" s="114"/>
      <c r="H1769" s="115"/>
      <c r="I1769" s="112"/>
      <c r="J1769" s="112"/>
      <c r="K1769" s="112"/>
      <c r="L1769" s="114">
        <f>Table13[[#This Row],[Per Unit Price]]*MAX(1,Table13[[#This Row],[Qty of Units]])*MAX(1,Table13[[#This Row],['#NCMs Served / FTEs Employed]])*MAX(1,Table13[[#This Row],[Duration of Service]])</f>
        <v>0</v>
      </c>
      <c r="M1769" s="112"/>
      <c r="N1769" s="114"/>
    </row>
    <row r="1770" spans="1:14" x14ac:dyDescent="0.25">
      <c r="A1770" s="111"/>
      <c r="B1770" s="111"/>
      <c r="C1770" s="123"/>
      <c r="D1770" s="112" t="str">
        <f>_xlfn.XLOOKUP(Table13[[#This Row],[Service]],Validation!$A$2:$A$14,Validation!$B$2:$B$14,"",0,1)</f>
        <v/>
      </c>
      <c r="E1770" s="112"/>
      <c r="F1770" s="113"/>
      <c r="G1770" s="114"/>
      <c r="H1770" s="115"/>
      <c r="I1770" s="112"/>
      <c r="J1770" s="112"/>
      <c r="K1770" s="112"/>
      <c r="L1770" s="114">
        <f>Table13[[#This Row],[Per Unit Price]]*MAX(1,Table13[[#This Row],[Qty of Units]])*MAX(1,Table13[[#This Row],['#NCMs Served / FTEs Employed]])*MAX(1,Table13[[#This Row],[Duration of Service]])</f>
        <v>0</v>
      </c>
      <c r="M1770" s="112"/>
      <c r="N1770" s="114"/>
    </row>
    <row r="1771" spans="1:14" x14ac:dyDescent="0.25">
      <c r="A1771" s="111"/>
      <c r="B1771" s="111"/>
      <c r="C1771" s="123"/>
      <c r="D1771" s="112" t="str">
        <f>_xlfn.XLOOKUP(Table13[[#This Row],[Service]],Validation!$A$2:$A$14,Validation!$B$2:$B$14,"",0,1)</f>
        <v/>
      </c>
      <c r="E1771" s="112"/>
      <c r="F1771" s="113"/>
      <c r="G1771" s="114"/>
      <c r="H1771" s="115"/>
      <c r="I1771" s="112"/>
      <c r="J1771" s="112"/>
      <c r="K1771" s="112"/>
      <c r="L1771" s="114">
        <f>Table13[[#This Row],[Per Unit Price]]*MAX(1,Table13[[#This Row],[Qty of Units]])*MAX(1,Table13[[#This Row],['#NCMs Served / FTEs Employed]])*MAX(1,Table13[[#This Row],[Duration of Service]])</f>
        <v>0</v>
      </c>
      <c r="M1771" s="112"/>
      <c r="N1771" s="114"/>
    </row>
    <row r="1772" spans="1:14" x14ac:dyDescent="0.25">
      <c r="A1772" s="111"/>
      <c r="B1772" s="111"/>
      <c r="C1772" s="123"/>
      <c r="D1772" s="112" t="str">
        <f>_xlfn.XLOOKUP(Table13[[#This Row],[Service]],Validation!$A$2:$A$14,Validation!$B$2:$B$14,"",0,1)</f>
        <v/>
      </c>
      <c r="E1772" s="112"/>
      <c r="F1772" s="113"/>
      <c r="G1772" s="114"/>
      <c r="H1772" s="115"/>
      <c r="I1772" s="112"/>
      <c r="J1772" s="112"/>
      <c r="K1772" s="112"/>
      <c r="L1772" s="114">
        <f>Table13[[#This Row],[Per Unit Price]]*MAX(1,Table13[[#This Row],[Qty of Units]])*MAX(1,Table13[[#This Row],['#NCMs Served / FTEs Employed]])*MAX(1,Table13[[#This Row],[Duration of Service]])</f>
        <v>0</v>
      </c>
      <c r="M1772" s="112"/>
      <c r="N1772" s="114"/>
    </row>
    <row r="1773" spans="1:14" x14ac:dyDescent="0.25">
      <c r="A1773" s="111"/>
      <c r="B1773" s="111"/>
      <c r="C1773" s="123"/>
      <c r="D1773" s="112" t="str">
        <f>_xlfn.XLOOKUP(Table13[[#This Row],[Service]],Validation!$A$2:$A$14,Validation!$B$2:$B$14,"",0,1)</f>
        <v/>
      </c>
      <c r="E1773" s="112"/>
      <c r="F1773" s="113"/>
      <c r="G1773" s="114"/>
      <c r="H1773" s="115"/>
      <c r="I1773" s="112"/>
      <c r="J1773" s="112"/>
      <c r="K1773" s="112"/>
      <c r="L1773" s="114">
        <f>Table13[[#This Row],[Per Unit Price]]*MAX(1,Table13[[#This Row],[Qty of Units]])*MAX(1,Table13[[#This Row],['#NCMs Served / FTEs Employed]])*MAX(1,Table13[[#This Row],[Duration of Service]])</f>
        <v>0</v>
      </c>
      <c r="M1773" s="112"/>
      <c r="N1773" s="114"/>
    </row>
    <row r="1774" spans="1:14" x14ac:dyDescent="0.25">
      <c r="A1774" s="111"/>
      <c r="B1774" s="111"/>
      <c r="C1774" s="123"/>
      <c r="D1774" s="112" t="str">
        <f>_xlfn.XLOOKUP(Table13[[#This Row],[Service]],Validation!$A$2:$A$14,Validation!$B$2:$B$14,"",0,1)</f>
        <v/>
      </c>
      <c r="E1774" s="112"/>
      <c r="F1774" s="113"/>
      <c r="G1774" s="114"/>
      <c r="H1774" s="115"/>
      <c r="I1774" s="112"/>
      <c r="J1774" s="112"/>
      <c r="K1774" s="112"/>
      <c r="L1774" s="114">
        <f>Table13[[#This Row],[Per Unit Price]]*MAX(1,Table13[[#This Row],[Qty of Units]])*MAX(1,Table13[[#This Row],['#NCMs Served / FTEs Employed]])*MAX(1,Table13[[#This Row],[Duration of Service]])</f>
        <v>0</v>
      </c>
      <c r="M1774" s="112"/>
      <c r="N1774" s="114"/>
    </row>
    <row r="1775" spans="1:14" x14ac:dyDescent="0.25">
      <c r="A1775" s="111"/>
      <c r="B1775" s="111"/>
      <c r="C1775" s="123"/>
      <c r="D1775" s="112" t="str">
        <f>_xlfn.XLOOKUP(Table13[[#This Row],[Service]],Validation!$A$2:$A$14,Validation!$B$2:$B$14,"",0,1)</f>
        <v/>
      </c>
      <c r="E1775" s="112"/>
      <c r="F1775" s="113"/>
      <c r="G1775" s="114"/>
      <c r="H1775" s="115"/>
      <c r="I1775" s="112"/>
      <c r="J1775" s="112"/>
      <c r="K1775" s="112"/>
      <c r="L1775" s="114">
        <f>Table13[[#This Row],[Per Unit Price]]*MAX(1,Table13[[#This Row],[Qty of Units]])*MAX(1,Table13[[#This Row],['#NCMs Served / FTEs Employed]])*MAX(1,Table13[[#This Row],[Duration of Service]])</f>
        <v>0</v>
      </c>
      <c r="M1775" s="112"/>
      <c r="N1775" s="114"/>
    </row>
    <row r="1776" spans="1:14" x14ac:dyDescent="0.25">
      <c r="A1776" s="111"/>
      <c r="B1776" s="111"/>
      <c r="C1776" s="123"/>
      <c r="D1776" s="112" t="str">
        <f>_xlfn.XLOOKUP(Table13[[#This Row],[Service]],Validation!$A$2:$A$14,Validation!$B$2:$B$14,"",0,1)</f>
        <v/>
      </c>
      <c r="E1776" s="112"/>
      <c r="F1776" s="113"/>
      <c r="G1776" s="114"/>
      <c r="H1776" s="115"/>
      <c r="I1776" s="112"/>
      <c r="J1776" s="112"/>
      <c r="K1776" s="112"/>
      <c r="L1776" s="114">
        <f>Table13[[#This Row],[Per Unit Price]]*MAX(1,Table13[[#This Row],[Qty of Units]])*MAX(1,Table13[[#This Row],['#NCMs Served / FTEs Employed]])*MAX(1,Table13[[#This Row],[Duration of Service]])</f>
        <v>0</v>
      </c>
      <c r="M1776" s="112"/>
      <c r="N1776" s="114"/>
    </row>
    <row r="1777" spans="1:14" x14ac:dyDescent="0.25">
      <c r="A1777" s="111"/>
      <c r="B1777" s="111"/>
      <c r="C1777" s="123"/>
      <c r="D1777" s="112" t="str">
        <f>_xlfn.XLOOKUP(Table13[[#This Row],[Service]],Validation!$A$2:$A$14,Validation!$B$2:$B$14,"",0,1)</f>
        <v/>
      </c>
      <c r="E1777" s="112"/>
      <c r="F1777" s="113"/>
      <c r="G1777" s="114"/>
      <c r="H1777" s="115"/>
      <c r="I1777" s="112"/>
      <c r="J1777" s="112"/>
      <c r="K1777" s="112"/>
      <c r="L1777" s="114">
        <f>Table13[[#This Row],[Per Unit Price]]*MAX(1,Table13[[#This Row],[Qty of Units]])*MAX(1,Table13[[#This Row],['#NCMs Served / FTEs Employed]])*MAX(1,Table13[[#This Row],[Duration of Service]])</f>
        <v>0</v>
      </c>
      <c r="M1777" s="112"/>
      <c r="N1777" s="114"/>
    </row>
    <row r="1778" spans="1:14" x14ac:dyDescent="0.25">
      <c r="A1778" s="111"/>
      <c r="B1778" s="111"/>
      <c r="C1778" s="123"/>
      <c r="D1778" s="112" t="str">
        <f>_xlfn.XLOOKUP(Table13[[#This Row],[Service]],Validation!$A$2:$A$14,Validation!$B$2:$B$14,"",0,1)</f>
        <v/>
      </c>
      <c r="E1778" s="112"/>
      <c r="F1778" s="113"/>
      <c r="G1778" s="114"/>
      <c r="H1778" s="115"/>
      <c r="I1778" s="112"/>
      <c r="J1778" s="112"/>
      <c r="K1778" s="112"/>
      <c r="L1778" s="114">
        <f>Table13[[#This Row],[Per Unit Price]]*MAX(1,Table13[[#This Row],[Qty of Units]])*MAX(1,Table13[[#This Row],['#NCMs Served / FTEs Employed]])*MAX(1,Table13[[#This Row],[Duration of Service]])</f>
        <v>0</v>
      </c>
      <c r="M1778" s="112"/>
      <c r="N1778" s="114"/>
    </row>
    <row r="1779" spans="1:14" x14ac:dyDescent="0.25">
      <c r="A1779" s="111"/>
      <c r="B1779" s="111"/>
      <c r="C1779" s="123"/>
      <c r="D1779" s="112" t="str">
        <f>_xlfn.XLOOKUP(Table13[[#This Row],[Service]],Validation!$A$2:$A$14,Validation!$B$2:$B$14,"",0,1)</f>
        <v/>
      </c>
      <c r="E1779" s="112"/>
      <c r="F1779" s="113"/>
      <c r="G1779" s="114"/>
      <c r="H1779" s="115"/>
      <c r="I1779" s="112"/>
      <c r="J1779" s="112"/>
      <c r="K1779" s="112"/>
      <c r="L1779" s="114">
        <f>Table13[[#This Row],[Per Unit Price]]*MAX(1,Table13[[#This Row],[Qty of Units]])*MAX(1,Table13[[#This Row],['#NCMs Served / FTEs Employed]])*MAX(1,Table13[[#This Row],[Duration of Service]])</f>
        <v>0</v>
      </c>
      <c r="M1779" s="112"/>
      <c r="N1779" s="114"/>
    </row>
    <row r="1780" spans="1:14" x14ac:dyDescent="0.25">
      <c r="A1780" s="111"/>
      <c r="B1780" s="111"/>
      <c r="C1780" s="123"/>
      <c r="D1780" s="112" t="str">
        <f>_xlfn.XLOOKUP(Table13[[#This Row],[Service]],Validation!$A$2:$A$14,Validation!$B$2:$B$14,"",0,1)</f>
        <v/>
      </c>
      <c r="E1780" s="112"/>
      <c r="F1780" s="113"/>
      <c r="G1780" s="114"/>
      <c r="H1780" s="115"/>
      <c r="I1780" s="112"/>
      <c r="J1780" s="112"/>
      <c r="K1780" s="112"/>
      <c r="L1780" s="114">
        <f>Table13[[#This Row],[Per Unit Price]]*MAX(1,Table13[[#This Row],[Qty of Units]])*MAX(1,Table13[[#This Row],['#NCMs Served / FTEs Employed]])*MAX(1,Table13[[#This Row],[Duration of Service]])</f>
        <v>0</v>
      </c>
      <c r="M1780" s="112"/>
      <c r="N1780" s="114"/>
    </row>
    <row r="1781" spans="1:14" x14ac:dyDescent="0.25">
      <c r="A1781" s="111"/>
      <c r="B1781" s="111"/>
      <c r="C1781" s="123"/>
      <c r="D1781" s="112" t="str">
        <f>_xlfn.XLOOKUP(Table13[[#This Row],[Service]],Validation!$A$2:$A$14,Validation!$B$2:$B$14,"",0,1)</f>
        <v/>
      </c>
      <c r="E1781" s="112"/>
      <c r="F1781" s="113"/>
      <c r="G1781" s="114"/>
      <c r="H1781" s="115"/>
      <c r="I1781" s="112"/>
      <c r="J1781" s="112"/>
      <c r="K1781" s="112"/>
      <c r="L1781" s="114">
        <f>Table13[[#This Row],[Per Unit Price]]*MAX(1,Table13[[#This Row],[Qty of Units]])*MAX(1,Table13[[#This Row],['#NCMs Served / FTEs Employed]])*MAX(1,Table13[[#This Row],[Duration of Service]])</f>
        <v>0</v>
      </c>
      <c r="M1781" s="112"/>
      <c r="N1781" s="114"/>
    </row>
    <row r="1782" spans="1:14" x14ac:dyDescent="0.25">
      <c r="A1782" s="111"/>
      <c r="B1782" s="111"/>
      <c r="C1782" s="123"/>
      <c r="D1782" s="112" t="str">
        <f>_xlfn.XLOOKUP(Table13[[#This Row],[Service]],Validation!$A$2:$A$14,Validation!$B$2:$B$14,"",0,1)</f>
        <v/>
      </c>
      <c r="E1782" s="112"/>
      <c r="F1782" s="113"/>
      <c r="G1782" s="114"/>
      <c r="H1782" s="115"/>
      <c r="I1782" s="112"/>
      <c r="J1782" s="112"/>
      <c r="K1782" s="112"/>
      <c r="L1782" s="114">
        <f>Table13[[#This Row],[Per Unit Price]]*MAX(1,Table13[[#This Row],[Qty of Units]])*MAX(1,Table13[[#This Row],['#NCMs Served / FTEs Employed]])*MAX(1,Table13[[#This Row],[Duration of Service]])</f>
        <v>0</v>
      </c>
      <c r="M1782" s="112"/>
      <c r="N1782" s="114"/>
    </row>
    <row r="1783" spans="1:14" x14ac:dyDescent="0.25">
      <c r="A1783" s="111"/>
      <c r="B1783" s="111"/>
      <c r="C1783" s="123"/>
      <c r="D1783" s="112" t="str">
        <f>_xlfn.XLOOKUP(Table13[[#This Row],[Service]],Validation!$A$2:$A$14,Validation!$B$2:$B$14,"",0,1)</f>
        <v/>
      </c>
      <c r="E1783" s="112"/>
      <c r="F1783" s="113"/>
      <c r="G1783" s="114"/>
      <c r="H1783" s="115"/>
      <c r="I1783" s="112"/>
      <c r="J1783" s="112"/>
      <c r="K1783" s="112"/>
      <c r="L1783" s="114">
        <f>Table13[[#This Row],[Per Unit Price]]*MAX(1,Table13[[#This Row],[Qty of Units]])*MAX(1,Table13[[#This Row],['#NCMs Served / FTEs Employed]])*MAX(1,Table13[[#This Row],[Duration of Service]])</f>
        <v>0</v>
      </c>
      <c r="M1783" s="112"/>
      <c r="N1783" s="114"/>
    </row>
    <row r="1784" spans="1:14" x14ac:dyDescent="0.25">
      <c r="A1784" s="111"/>
      <c r="B1784" s="111"/>
      <c r="C1784" s="123"/>
      <c r="D1784" s="112" t="str">
        <f>_xlfn.XLOOKUP(Table13[[#This Row],[Service]],Validation!$A$2:$A$14,Validation!$B$2:$B$14,"",0,1)</f>
        <v/>
      </c>
      <c r="E1784" s="112"/>
      <c r="F1784" s="113"/>
      <c r="G1784" s="114"/>
      <c r="H1784" s="115"/>
      <c r="I1784" s="112"/>
      <c r="J1784" s="112"/>
      <c r="K1784" s="112"/>
      <c r="L1784" s="114">
        <f>Table13[[#This Row],[Per Unit Price]]*MAX(1,Table13[[#This Row],[Qty of Units]])*MAX(1,Table13[[#This Row],['#NCMs Served / FTEs Employed]])*MAX(1,Table13[[#This Row],[Duration of Service]])</f>
        <v>0</v>
      </c>
      <c r="M1784" s="112"/>
      <c r="N1784" s="114"/>
    </row>
    <row r="1785" spans="1:14" x14ac:dyDescent="0.25">
      <c r="A1785" s="111"/>
      <c r="B1785" s="111"/>
      <c r="C1785" s="123"/>
      <c r="D1785" s="112" t="str">
        <f>_xlfn.XLOOKUP(Table13[[#This Row],[Service]],Validation!$A$2:$A$14,Validation!$B$2:$B$14,"",0,1)</f>
        <v/>
      </c>
      <c r="E1785" s="112"/>
      <c r="F1785" s="113"/>
      <c r="G1785" s="114"/>
      <c r="H1785" s="115"/>
      <c r="I1785" s="112"/>
      <c r="J1785" s="112"/>
      <c r="K1785" s="112"/>
      <c r="L1785" s="114">
        <f>Table13[[#This Row],[Per Unit Price]]*MAX(1,Table13[[#This Row],[Qty of Units]])*MAX(1,Table13[[#This Row],['#NCMs Served / FTEs Employed]])*MAX(1,Table13[[#This Row],[Duration of Service]])</f>
        <v>0</v>
      </c>
      <c r="M1785" s="112"/>
      <c r="N1785" s="114"/>
    </row>
    <row r="1786" spans="1:14" x14ac:dyDescent="0.25">
      <c r="A1786" s="111"/>
      <c r="B1786" s="111"/>
      <c r="C1786" s="123"/>
      <c r="D1786" s="112" t="str">
        <f>_xlfn.XLOOKUP(Table13[[#This Row],[Service]],Validation!$A$2:$A$14,Validation!$B$2:$B$14,"",0,1)</f>
        <v/>
      </c>
      <c r="E1786" s="112"/>
      <c r="F1786" s="113"/>
      <c r="G1786" s="114"/>
      <c r="H1786" s="115"/>
      <c r="I1786" s="112"/>
      <c r="J1786" s="112"/>
      <c r="K1786" s="112"/>
      <c r="L1786" s="114">
        <f>Table13[[#This Row],[Per Unit Price]]*MAX(1,Table13[[#This Row],[Qty of Units]])*MAX(1,Table13[[#This Row],['#NCMs Served / FTEs Employed]])*MAX(1,Table13[[#This Row],[Duration of Service]])</f>
        <v>0</v>
      </c>
      <c r="M1786" s="112"/>
      <c r="N1786" s="114"/>
    </row>
    <row r="1787" spans="1:14" x14ac:dyDescent="0.25">
      <c r="A1787" s="111"/>
      <c r="B1787" s="111"/>
      <c r="C1787" s="123"/>
      <c r="D1787" s="112" t="str">
        <f>_xlfn.XLOOKUP(Table13[[#This Row],[Service]],Validation!$A$2:$A$14,Validation!$B$2:$B$14,"",0,1)</f>
        <v/>
      </c>
      <c r="E1787" s="112"/>
      <c r="F1787" s="113"/>
      <c r="G1787" s="114"/>
      <c r="H1787" s="115"/>
      <c r="I1787" s="112"/>
      <c r="J1787" s="112"/>
      <c r="K1787" s="112"/>
      <c r="L1787" s="114">
        <f>Table13[[#This Row],[Per Unit Price]]*MAX(1,Table13[[#This Row],[Qty of Units]])*MAX(1,Table13[[#This Row],['#NCMs Served / FTEs Employed]])*MAX(1,Table13[[#This Row],[Duration of Service]])</f>
        <v>0</v>
      </c>
      <c r="M1787" s="112"/>
      <c r="N1787" s="114"/>
    </row>
    <row r="1788" spans="1:14" x14ac:dyDescent="0.25">
      <c r="A1788" s="111"/>
      <c r="B1788" s="111"/>
      <c r="C1788" s="123"/>
      <c r="D1788" s="112" t="str">
        <f>_xlfn.XLOOKUP(Table13[[#This Row],[Service]],Validation!$A$2:$A$14,Validation!$B$2:$B$14,"",0,1)</f>
        <v/>
      </c>
      <c r="E1788" s="112"/>
      <c r="F1788" s="113"/>
      <c r="G1788" s="114"/>
      <c r="H1788" s="115"/>
      <c r="I1788" s="112"/>
      <c r="J1788" s="112"/>
      <c r="K1788" s="112"/>
      <c r="L1788" s="114">
        <f>Table13[[#This Row],[Per Unit Price]]*MAX(1,Table13[[#This Row],[Qty of Units]])*MAX(1,Table13[[#This Row],['#NCMs Served / FTEs Employed]])*MAX(1,Table13[[#This Row],[Duration of Service]])</f>
        <v>0</v>
      </c>
      <c r="M1788" s="112"/>
      <c r="N1788" s="114"/>
    </row>
    <row r="1789" spans="1:14" x14ac:dyDescent="0.25">
      <c r="A1789" s="111"/>
      <c r="B1789" s="111"/>
      <c r="C1789" s="123"/>
      <c r="D1789" s="112" t="str">
        <f>_xlfn.XLOOKUP(Table13[[#This Row],[Service]],Validation!$A$2:$A$14,Validation!$B$2:$B$14,"",0,1)</f>
        <v/>
      </c>
      <c r="E1789" s="112"/>
      <c r="F1789" s="113"/>
      <c r="G1789" s="114"/>
      <c r="H1789" s="115"/>
      <c r="I1789" s="112"/>
      <c r="J1789" s="112"/>
      <c r="K1789" s="112"/>
      <c r="L1789" s="114">
        <f>Table13[[#This Row],[Per Unit Price]]*MAX(1,Table13[[#This Row],[Qty of Units]])*MAX(1,Table13[[#This Row],['#NCMs Served / FTEs Employed]])*MAX(1,Table13[[#This Row],[Duration of Service]])</f>
        <v>0</v>
      </c>
      <c r="M1789" s="112"/>
      <c r="N1789" s="114"/>
    </row>
    <row r="1790" spans="1:14" x14ac:dyDescent="0.25">
      <c r="A1790" s="111"/>
      <c r="B1790" s="111"/>
      <c r="C1790" s="123"/>
      <c r="D1790" s="112" t="str">
        <f>_xlfn.XLOOKUP(Table13[[#This Row],[Service]],Validation!$A$2:$A$14,Validation!$B$2:$B$14,"",0,1)</f>
        <v/>
      </c>
      <c r="E1790" s="112"/>
      <c r="F1790" s="113"/>
      <c r="G1790" s="114"/>
      <c r="H1790" s="115"/>
      <c r="I1790" s="112"/>
      <c r="J1790" s="112"/>
      <c r="K1790" s="112"/>
      <c r="L1790" s="114">
        <f>Table13[[#This Row],[Per Unit Price]]*MAX(1,Table13[[#This Row],[Qty of Units]])*MAX(1,Table13[[#This Row],['#NCMs Served / FTEs Employed]])*MAX(1,Table13[[#This Row],[Duration of Service]])</f>
        <v>0</v>
      </c>
      <c r="M1790" s="112"/>
      <c r="N1790" s="114"/>
    </row>
    <row r="1791" spans="1:14" x14ac:dyDescent="0.25">
      <c r="A1791" s="111"/>
      <c r="B1791" s="111"/>
      <c r="C1791" s="123"/>
      <c r="D1791" s="112" t="str">
        <f>_xlfn.XLOOKUP(Table13[[#This Row],[Service]],Validation!$A$2:$A$14,Validation!$B$2:$B$14,"",0,1)</f>
        <v/>
      </c>
      <c r="E1791" s="112"/>
      <c r="F1791" s="113"/>
      <c r="G1791" s="114"/>
      <c r="H1791" s="115"/>
      <c r="I1791" s="112"/>
      <c r="J1791" s="112"/>
      <c r="K1791" s="112"/>
      <c r="L1791" s="114">
        <f>Table13[[#This Row],[Per Unit Price]]*MAX(1,Table13[[#This Row],[Qty of Units]])*MAX(1,Table13[[#This Row],['#NCMs Served / FTEs Employed]])*MAX(1,Table13[[#This Row],[Duration of Service]])</f>
        <v>0</v>
      </c>
      <c r="M1791" s="112"/>
      <c r="N1791" s="114"/>
    </row>
    <row r="1792" spans="1:14" x14ac:dyDescent="0.25">
      <c r="A1792" s="111"/>
      <c r="B1792" s="111"/>
      <c r="C1792" s="123"/>
      <c r="D1792" s="112" t="str">
        <f>_xlfn.XLOOKUP(Table13[[#This Row],[Service]],Validation!$A$2:$A$14,Validation!$B$2:$B$14,"",0,1)</f>
        <v/>
      </c>
      <c r="E1792" s="112"/>
      <c r="F1792" s="113"/>
      <c r="G1792" s="114"/>
      <c r="H1792" s="115"/>
      <c r="I1792" s="112"/>
      <c r="J1792" s="112"/>
      <c r="K1792" s="112"/>
      <c r="L1792" s="114">
        <f>Table13[[#This Row],[Per Unit Price]]*MAX(1,Table13[[#This Row],[Qty of Units]])*MAX(1,Table13[[#This Row],['#NCMs Served / FTEs Employed]])*MAX(1,Table13[[#This Row],[Duration of Service]])</f>
        <v>0</v>
      </c>
      <c r="M1792" s="112"/>
      <c r="N1792" s="114"/>
    </row>
    <row r="1793" spans="1:14" x14ac:dyDescent="0.25">
      <c r="A1793" s="111"/>
      <c r="B1793" s="111"/>
      <c r="C1793" s="123"/>
      <c r="D1793" s="112" t="str">
        <f>_xlfn.XLOOKUP(Table13[[#This Row],[Service]],Validation!$A$2:$A$14,Validation!$B$2:$B$14,"",0,1)</f>
        <v/>
      </c>
      <c r="E1793" s="112"/>
      <c r="F1793" s="113"/>
      <c r="G1793" s="114"/>
      <c r="H1793" s="115"/>
      <c r="I1793" s="112"/>
      <c r="J1793" s="112"/>
      <c r="K1793" s="112"/>
      <c r="L1793" s="114">
        <f>Table13[[#This Row],[Per Unit Price]]*MAX(1,Table13[[#This Row],[Qty of Units]])*MAX(1,Table13[[#This Row],['#NCMs Served / FTEs Employed]])*MAX(1,Table13[[#This Row],[Duration of Service]])</f>
        <v>0</v>
      </c>
      <c r="M1793" s="112"/>
      <c r="N1793" s="114"/>
    </row>
    <row r="1794" spans="1:14" x14ac:dyDescent="0.25">
      <c r="A1794" s="111"/>
      <c r="B1794" s="111"/>
      <c r="C1794" s="123"/>
      <c r="D1794" s="112" t="str">
        <f>_xlfn.XLOOKUP(Table13[[#This Row],[Service]],Validation!$A$2:$A$14,Validation!$B$2:$B$14,"",0,1)</f>
        <v/>
      </c>
      <c r="E1794" s="112"/>
      <c r="F1794" s="113"/>
      <c r="G1794" s="114"/>
      <c r="H1794" s="115"/>
      <c r="I1794" s="112"/>
      <c r="J1794" s="112"/>
      <c r="K1794" s="112"/>
      <c r="L1794" s="114">
        <f>Table13[[#This Row],[Per Unit Price]]*MAX(1,Table13[[#This Row],[Qty of Units]])*MAX(1,Table13[[#This Row],['#NCMs Served / FTEs Employed]])*MAX(1,Table13[[#This Row],[Duration of Service]])</f>
        <v>0</v>
      </c>
      <c r="M1794" s="112"/>
      <c r="N1794" s="114"/>
    </row>
    <row r="1795" spans="1:14" x14ac:dyDescent="0.25">
      <c r="A1795" s="111"/>
      <c r="B1795" s="111"/>
      <c r="C1795" s="123"/>
      <c r="D1795" s="112" t="str">
        <f>_xlfn.XLOOKUP(Table13[[#This Row],[Service]],Validation!$A$2:$A$14,Validation!$B$2:$B$14,"",0,1)</f>
        <v/>
      </c>
      <c r="E1795" s="112"/>
      <c r="F1795" s="113"/>
      <c r="G1795" s="114"/>
      <c r="H1795" s="115"/>
      <c r="I1795" s="112"/>
      <c r="J1795" s="112"/>
      <c r="K1795" s="112"/>
      <c r="L1795" s="114">
        <f>Table13[[#This Row],[Per Unit Price]]*MAX(1,Table13[[#This Row],[Qty of Units]])*MAX(1,Table13[[#This Row],['#NCMs Served / FTEs Employed]])*MAX(1,Table13[[#This Row],[Duration of Service]])</f>
        <v>0</v>
      </c>
      <c r="M1795" s="112"/>
      <c r="N1795" s="114"/>
    </row>
    <row r="1796" spans="1:14" x14ac:dyDescent="0.25">
      <c r="A1796" s="111"/>
      <c r="B1796" s="111"/>
      <c r="C1796" s="123"/>
      <c r="D1796" s="112" t="str">
        <f>_xlfn.XLOOKUP(Table13[[#This Row],[Service]],Validation!$A$2:$A$14,Validation!$B$2:$B$14,"",0,1)</f>
        <v/>
      </c>
      <c r="E1796" s="112"/>
      <c r="F1796" s="113"/>
      <c r="G1796" s="114"/>
      <c r="H1796" s="115"/>
      <c r="I1796" s="112"/>
      <c r="J1796" s="112"/>
      <c r="K1796" s="112"/>
      <c r="L1796" s="114">
        <f>Table13[[#This Row],[Per Unit Price]]*MAX(1,Table13[[#This Row],[Qty of Units]])*MAX(1,Table13[[#This Row],['#NCMs Served / FTEs Employed]])*MAX(1,Table13[[#This Row],[Duration of Service]])</f>
        <v>0</v>
      </c>
      <c r="M1796" s="112"/>
      <c r="N1796" s="114"/>
    </row>
    <row r="1797" spans="1:14" x14ac:dyDescent="0.25">
      <c r="A1797" s="111"/>
      <c r="B1797" s="111"/>
      <c r="C1797" s="123"/>
      <c r="D1797" s="112" t="str">
        <f>_xlfn.XLOOKUP(Table13[[#This Row],[Service]],Validation!$A$2:$A$14,Validation!$B$2:$B$14,"",0,1)</f>
        <v/>
      </c>
      <c r="E1797" s="112"/>
      <c r="F1797" s="113"/>
      <c r="G1797" s="114"/>
      <c r="H1797" s="115"/>
      <c r="I1797" s="112"/>
      <c r="J1797" s="112"/>
      <c r="K1797" s="112"/>
      <c r="L1797" s="114">
        <f>Table13[[#This Row],[Per Unit Price]]*MAX(1,Table13[[#This Row],[Qty of Units]])*MAX(1,Table13[[#This Row],['#NCMs Served / FTEs Employed]])*MAX(1,Table13[[#This Row],[Duration of Service]])</f>
        <v>0</v>
      </c>
      <c r="M1797" s="112"/>
      <c r="N1797" s="114"/>
    </row>
    <row r="1798" spans="1:14" x14ac:dyDescent="0.25">
      <c r="A1798" s="111"/>
      <c r="B1798" s="111"/>
      <c r="C1798" s="123"/>
      <c r="D1798" s="112" t="str">
        <f>_xlfn.XLOOKUP(Table13[[#This Row],[Service]],Validation!$A$2:$A$14,Validation!$B$2:$B$14,"",0,1)</f>
        <v/>
      </c>
      <c r="E1798" s="112"/>
      <c r="F1798" s="113"/>
      <c r="G1798" s="114"/>
      <c r="H1798" s="115"/>
      <c r="I1798" s="112"/>
      <c r="J1798" s="112"/>
      <c r="K1798" s="112"/>
      <c r="L1798" s="114">
        <f>Table13[[#This Row],[Per Unit Price]]*MAX(1,Table13[[#This Row],[Qty of Units]])*MAX(1,Table13[[#This Row],['#NCMs Served / FTEs Employed]])*MAX(1,Table13[[#This Row],[Duration of Service]])</f>
        <v>0</v>
      </c>
      <c r="M1798" s="112"/>
      <c r="N1798" s="114"/>
    </row>
    <row r="1799" spans="1:14" x14ac:dyDescent="0.25">
      <c r="A1799" s="111"/>
      <c r="B1799" s="111"/>
      <c r="C1799" s="123"/>
      <c r="D1799" s="112" t="str">
        <f>_xlfn.XLOOKUP(Table13[[#This Row],[Service]],Validation!$A$2:$A$14,Validation!$B$2:$B$14,"",0,1)</f>
        <v/>
      </c>
      <c r="E1799" s="112"/>
      <c r="F1799" s="113"/>
      <c r="G1799" s="114"/>
      <c r="H1799" s="115"/>
      <c r="I1799" s="112"/>
      <c r="J1799" s="112"/>
      <c r="K1799" s="112"/>
      <c r="L1799" s="114">
        <f>Table13[[#This Row],[Per Unit Price]]*MAX(1,Table13[[#This Row],[Qty of Units]])*MAX(1,Table13[[#This Row],['#NCMs Served / FTEs Employed]])*MAX(1,Table13[[#This Row],[Duration of Service]])</f>
        <v>0</v>
      </c>
      <c r="M1799" s="112"/>
      <c r="N1799" s="114"/>
    </row>
    <row r="1800" spans="1:14" x14ac:dyDescent="0.25">
      <c r="A1800" s="111"/>
      <c r="B1800" s="111"/>
      <c r="C1800" s="123"/>
      <c r="D1800" s="112" t="str">
        <f>_xlfn.XLOOKUP(Table13[[#This Row],[Service]],Validation!$A$2:$A$14,Validation!$B$2:$B$14,"",0,1)</f>
        <v/>
      </c>
      <c r="E1800" s="112"/>
      <c r="F1800" s="113"/>
      <c r="G1800" s="114"/>
      <c r="H1800" s="115"/>
      <c r="I1800" s="112"/>
      <c r="J1800" s="112"/>
      <c r="K1800" s="112"/>
      <c r="L1800" s="114">
        <f>Table13[[#This Row],[Per Unit Price]]*MAX(1,Table13[[#This Row],[Qty of Units]])*MAX(1,Table13[[#This Row],['#NCMs Served / FTEs Employed]])*MAX(1,Table13[[#This Row],[Duration of Service]])</f>
        <v>0</v>
      </c>
      <c r="M1800" s="112"/>
      <c r="N1800" s="114"/>
    </row>
    <row r="1801" spans="1:14" x14ac:dyDescent="0.25">
      <c r="A1801" s="111"/>
      <c r="B1801" s="111"/>
      <c r="C1801" s="123"/>
      <c r="D1801" s="112" t="str">
        <f>_xlfn.XLOOKUP(Table13[[#This Row],[Service]],Validation!$A$2:$A$14,Validation!$B$2:$B$14,"",0,1)</f>
        <v/>
      </c>
      <c r="E1801" s="112"/>
      <c r="F1801" s="113"/>
      <c r="G1801" s="114"/>
      <c r="H1801" s="115"/>
      <c r="I1801" s="112"/>
      <c r="J1801" s="112"/>
      <c r="K1801" s="112"/>
      <c r="L1801" s="114">
        <f>Table13[[#This Row],[Per Unit Price]]*MAX(1,Table13[[#This Row],[Qty of Units]])*MAX(1,Table13[[#This Row],['#NCMs Served / FTEs Employed]])*MAX(1,Table13[[#This Row],[Duration of Service]])</f>
        <v>0</v>
      </c>
      <c r="M1801" s="112"/>
      <c r="N1801" s="114"/>
    </row>
    <row r="1802" spans="1:14" x14ac:dyDescent="0.25">
      <c r="A1802" s="111"/>
      <c r="B1802" s="111"/>
      <c r="C1802" s="123"/>
      <c r="D1802" s="112" t="str">
        <f>_xlfn.XLOOKUP(Table13[[#This Row],[Service]],Validation!$A$2:$A$14,Validation!$B$2:$B$14,"",0,1)</f>
        <v/>
      </c>
      <c r="E1802" s="112"/>
      <c r="F1802" s="113"/>
      <c r="G1802" s="114"/>
      <c r="H1802" s="115"/>
      <c r="I1802" s="112"/>
      <c r="J1802" s="112"/>
      <c r="K1802" s="112"/>
      <c r="L1802" s="114">
        <f>Table13[[#This Row],[Per Unit Price]]*MAX(1,Table13[[#This Row],[Qty of Units]])*MAX(1,Table13[[#This Row],['#NCMs Served / FTEs Employed]])*MAX(1,Table13[[#This Row],[Duration of Service]])</f>
        <v>0</v>
      </c>
      <c r="M1802" s="112"/>
      <c r="N1802" s="114"/>
    </row>
    <row r="1803" spans="1:14" x14ac:dyDescent="0.25">
      <c r="A1803" s="111"/>
      <c r="B1803" s="111"/>
      <c r="C1803" s="123"/>
      <c r="D1803" s="112" t="str">
        <f>_xlfn.XLOOKUP(Table13[[#This Row],[Service]],Validation!$A$2:$A$14,Validation!$B$2:$B$14,"",0,1)</f>
        <v/>
      </c>
      <c r="E1803" s="112"/>
      <c r="F1803" s="113"/>
      <c r="G1803" s="114"/>
      <c r="H1803" s="115"/>
      <c r="I1803" s="112"/>
      <c r="J1803" s="112"/>
      <c r="K1803" s="112"/>
      <c r="L1803" s="114">
        <f>Table13[[#This Row],[Per Unit Price]]*MAX(1,Table13[[#This Row],[Qty of Units]])*MAX(1,Table13[[#This Row],['#NCMs Served / FTEs Employed]])*MAX(1,Table13[[#This Row],[Duration of Service]])</f>
        <v>0</v>
      </c>
      <c r="M1803" s="112"/>
      <c r="N1803" s="114"/>
    </row>
    <row r="1804" spans="1:14" x14ac:dyDescent="0.25">
      <c r="A1804" s="111"/>
      <c r="B1804" s="111"/>
      <c r="C1804" s="123"/>
      <c r="D1804" s="112" t="str">
        <f>_xlfn.XLOOKUP(Table13[[#This Row],[Service]],Validation!$A$2:$A$14,Validation!$B$2:$B$14,"",0,1)</f>
        <v/>
      </c>
      <c r="E1804" s="112"/>
      <c r="F1804" s="113"/>
      <c r="G1804" s="114"/>
      <c r="H1804" s="115"/>
      <c r="I1804" s="112"/>
      <c r="J1804" s="112"/>
      <c r="K1804" s="112"/>
      <c r="L1804" s="114">
        <f>Table13[[#This Row],[Per Unit Price]]*MAX(1,Table13[[#This Row],[Qty of Units]])*MAX(1,Table13[[#This Row],['#NCMs Served / FTEs Employed]])*MAX(1,Table13[[#This Row],[Duration of Service]])</f>
        <v>0</v>
      </c>
      <c r="M1804" s="112"/>
      <c r="N1804" s="114"/>
    </row>
    <row r="1805" spans="1:14" x14ac:dyDescent="0.25">
      <c r="A1805" s="111"/>
      <c r="B1805" s="111"/>
      <c r="C1805" s="123"/>
      <c r="D1805" s="112" t="str">
        <f>_xlfn.XLOOKUP(Table13[[#This Row],[Service]],Validation!$A$2:$A$14,Validation!$B$2:$B$14,"",0,1)</f>
        <v/>
      </c>
      <c r="E1805" s="112"/>
      <c r="F1805" s="113"/>
      <c r="G1805" s="114"/>
      <c r="H1805" s="115"/>
      <c r="I1805" s="112"/>
      <c r="J1805" s="112"/>
      <c r="K1805" s="112"/>
      <c r="L1805" s="114">
        <f>Table13[[#This Row],[Per Unit Price]]*MAX(1,Table13[[#This Row],[Qty of Units]])*MAX(1,Table13[[#This Row],['#NCMs Served / FTEs Employed]])*MAX(1,Table13[[#This Row],[Duration of Service]])</f>
        <v>0</v>
      </c>
      <c r="M1805" s="112"/>
      <c r="N1805" s="114"/>
    </row>
    <row r="1806" spans="1:14" x14ac:dyDescent="0.25">
      <c r="A1806" s="111"/>
      <c r="B1806" s="111"/>
      <c r="C1806" s="123"/>
      <c r="D1806" s="112" t="str">
        <f>_xlfn.XLOOKUP(Table13[[#This Row],[Service]],Validation!$A$2:$A$14,Validation!$B$2:$B$14,"",0,1)</f>
        <v/>
      </c>
      <c r="E1806" s="112"/>
      <c r="F1806" s="113"/>
      <c r="G1806" s="114"/>
      <c r="H1806" s="115"/>
      <c r="I1806" s="112"/>
      <c r="J1806" s="112"/>
      <c r="K1806" s="112"/>
      <c r="L1806" s="114">
        <f>Table13[[#This Row],[Per Unit Price]]*MAX(1,Table13[[#This Row],[Qty of Units]])*MAX(1,Table13[[#This Row],['#NCMs Served / FTEs Employed]])*MAX(1,Table13[[#This Row],[Duration of Service]])</f>
        <v>0</v>
      </c>
      <c r="M1806" s="112"/>
      <c r="N1806" s="114"/>
    </row>
    <row r="1807" spans="1:14" x14ac:dyDescent="0.25">
      <c r="A1807" s="111"/>
      <c r="B1807" s="111"/>
      <c r="C1807" s="123"/>
      <c r="D1807" s="112" t="str">
        <f>_xlfn.XLOOKUP(Table13[[#This Row],[Service]],Validation!$A$2:$A$14,Validation!$B$2:$B$14,"",0,1)</f>
        <v/>
      </c>
      <c r="E1807" s="112"/>
      <c r="F1807" s="113"/>
      <c r="G1807" s="114"/>
      <c r="H1807" s="115"/>
      <c r="I1807" s="112"/>
      <c r="J1807" s="112"/>
      <c r="K1807" s="112"/>
      <c r="L1807" s="114">
        <f>Table13[[#This Row],[Per Unit Price]]*MAX(1,Table13[[#This Row],[Qty of Units]])*MAX(1,Table13[[#This Row],['#NCMs Served / FTEs Employed]])*MAX(1,Table13[[#This Row],[Duration of Service]])</f>
        <v>0</v>
      </c>
      <c r="M1807" s="112"/>
      <c r="N1807" s="114"/>
    </row>
    <row r="1808" spans="1:14" x14ac:dyDescent="0.25">
      <c r="A1808" s="111"/>
      <c r="B1808" s="111"/>
      <c r="C1808" s="123"/>
      <c r="D1808" s="112" t="str">
        <f>_xlfn.XLOOKUP(Table13[[#This Row],[Service]],Validation!$A$2:$A$14,Validation!$B$2:$B$14,"",0,1)</f>
        <v/>
      </c>
      <c r="E1808" s="112"/>
      <c r="F1808" s="113"/>
      <c r="G1808" s="114"/>
      <c r="H1808" s="115"/>
      <c r="I1808" s="112"/>
      <c r="J1808" s="112"/>
      <c r="K1808" s="112"/>
      <c r="L1808" s="114">
        <f>Table13[[#This Row],[Per Unit Price]]*MAX(1,Table13[[#This Row],[Qty of Units]])*MAX(1,Table13[[#This Row],['#NCMs Served / FTEs Employed]])*MAX(1,Table13[[#This Row],[Duration of Service]])</f>
        <v>0</v>
      </c>
      <c r="M1808" s="112"/>
      <c r="N1808" s="114"/>
    </row>
    <row r="1809" spans="1:14" x14ac:dyDescent="0.25">
      <c r="A1809" s="111"/>
      <c r="B1809" s="111"/>
      <c r="C1809" s="123"/>
      <c r="D1809" s="112" t="str">
        <f>_xlfn.XLOOKUP(Table13[[#This Row],[Service]],Validation!$A$2:$A$14,Validation!$B$2:$B$14,"",0,1)</f>
        <v/>
      </c>
      <c r="E1809" s="112"/>
      <c r="F1809" s="113"/>
      <c r="G1809" s="114"/>
      <c r="H1809" s="115"/>
      <c r="I1809" s="112"/>
      <c r="J1809" s="112"/>
      <c r="K1809" s="112"/>
      <c r="L1809" s="114">
        <f>Table13[[#This Row],[Per Unit Price]]*MAX(1,Table13[[#This Row],[Qty of Units]])*MAX(1,Table13[[#This Row],['#NCMs Served / FTEs Employed]])*MAX(1,Table13[[#This Row],[Duration of Service]])</f>
        <v>0</v>
      </c>
      <c r="M1809" s="112"/>
      <c r="N1809" s="114"/>
    </row>
    <row r="1810" spans="1:14" x14ac:dyDescent="0.25">
      <c r="A1810" s="111"/>
      <c r="B1810" s="111"/>
      <c r="C1810" s="123"/>
      <c r="D1810" s="112" t="str">
        <f>_xlfn.XLOOKUP(Table13[[#This Row],[Service]],Validation!$A$2:$A$14,Validation!$B$2:$B$14,"",0,1)</f>
        <v/>
      </c>
      <c r="E1810" s="112"/>
      <c r="F1810" s="113"/>
      <c r="G1810" s="114"/>
      <c r="H1810" s="115"/>
      <c r="I1810" s="112"/>
      <c r="J1810" s="112"/>
      <c r="K1810" s="112"/>
      <c r="L1810" s="114">
        <f>Table13[[#This Row],[Per Unit Price]]*MAX(1,Table13[[#This Row],[Qty of Units]])*MAX(1,Table13[[#This Row],['#NCMs Served / FTEs Employed]])*MAX(1,Table13[[#This Row],[Duration of Service]])</f>
        <v>0</v>
      </c>
      <c r="M1810" s="112"/>
      <c r="N1810" s="114"/>
    </row>
    <row r="1811" spans="1:14" x14ac:dyDescent="0.25">
      <c r="A1811" s="111"/>
      <c r="B1811" s="111"/>
      <c r="C1811" s="123"/>
      <c r="D1811" s="112" t="str">
        <f>_xlfn.XLOOKUP(Table13[[#This Row],[Service]],Validation!$A$2:$A$14,Validation!$B$2:$B$14,"",0,1)</f>
        <v/>
      </c>
      <c r="E1811" s="112"/>
      <c r="F1811" s="113"/>
      <c r="G1811" s="114"/>
      <c r="H1811" s="115"/>
      <c r="I1811" s="112"/>
      <c r="J1811" s="112"/>
      <c r="K1811" s="112"/>
      <c r="L1811" s="114">
        <f>Table13[[#This Row],[Per Unit Price]]*MAX(1,Table13[[#This Row],[Qty of Units]])*MAX(1,Table13[[#This Row],['#NCMs Served / FTEs Employed]])*MAX(1,Table13[[#This Row],[Duration of Service]])</f>
        <v>0</v>
      </c>
      <c r="M1811" s="112"/>
      <c r="N1811" s="114"/>
    </row>
    <row r="1812" spans="1:14" x14ac:dyDescent="0.25">
      <c r="A1812" s="111"/>
      <c r="B1812" s="111"/>
      <c r="C1812" s="123"/>
      <c r="D1812" s="112" t="str">
        <f>_xlfn.XLOOKUP(Table13[[#This Row],[Service]],Validation!$A$2:$A$14,Validation!$B$2:$B$14,"",0,1)</f>
        <v/>
      </c>
      <c r="E1812" s="112"/>
      <c r="F1812" s="113"/>
      <c r="G1812" s="114"/>
      <c r="H1812" s="115"/>
      <c r="I1812" s="112"/>
      <c r="J1812" s="112"/>
      <c r="K1812" s="112"/>
      <c r="L1812" s="114">
        <f>Table13[[#This Row],[Per Unit Price]]*MAX(1,Table13[[#This Row],[Qty of Units]])*MAX(1,Table13[[#This Row],['#NCMs Served / FTEs Employed]])*MAX(1,Table13[[#This Row],[Duration of Service]])</f>
        <v>0</v>
      </c>
      <c r="M1812" s="112"/>
      <c r="N1812" s="114"/>
    </row>
    <row r="1813" spans="1:14" x14ac:dyDescent="0.25">
      <c r="A1813" s="111"/>
      <c r="B1813" s="111"/>
      <c r="C1813" s="123"/>
      <c r="D1813" s="112" t="str">
        <f>_xlfn.XLOOKUP(Table13[[#This Row],[Service]],Validation!$A$2:$A$14,Validation!$B$2:$B$14,"",0,1)</f>
        <v/>
      </c>
      <c r="E1813" s="112"/>
      <c r="F1813" s="113"/>
      <c r="G1813" s="114"/>
      <c r="H1813" s="115"/>
      <c r="I1813" s="112"/>
      <c r="J1813" s="112"/>
      <c r="K1813" s="112"/>
      <c r="L1813" s="114">
        <f>Table13[[#This Row],[Per Unit Price]]*MAX(1,Table13[[#This Row],[Qty of Units]])*MAX(1,Table13[[#This Row],['#NCMs Served / FTEs Employed]])*MAX(1,Table13[[#This Row],[Duration of Service]])</f>
        <v>0</v>
      </c>
      <c r="M1813" s="112"/>
      <c r="N1813" s="114"/>
    </row>
    <row r="1814" spans="1:14" x14ac:dyDescent="0.25">
      <c r="A1814" s="111"/>
      <c r="B1814" s="111"/>
      <c r="C1814" s="123"/>
      <c r="D1814" s="112" t="str">
        <f>_xlfn.XLOOKUP(Table13[[#This Row],[Service]],Validation!$A$2:$A$14,Validation!$B$2:$B$14,"",0,1)</f>
        <v/>
      </c>
      <c r="E1814" s="112"/>
      <c r="F1814" s="113"/>
      <c r="G1814" s="114"/>
      <c r="H1814" s="115"/>
      <c r="I1814" s="112"/>
      <c r="J1814" s="112"/>
      <c r="K1814" s="112"/>
      <c r="L1814" s="114">
        <f>Table13[[#This Row],[Per Unit Price]]*MAX(1,Table13[[#This Row],[Qty of Units]])*MAX(1,Table13[[#This Row],['#NCMs Served / FTEs Employed]])*MAX(1,Table13[[#This Row],[Duration of Service]])</f>
        <v>0</v>
      </c>
      <c r="M1814" s="112"/>
      <c r="N1814" s="114"/>
    </row>
    <row r="1815" spans="1:14" x14ac:dyDescent="0.25">
      <c r="A1815" s="111"/>
      <c r="B1815" s="111"/>
      <c r="C1815" s="123"/>
      <c r="D1815" s="112" t="str">
        <f>_xlfn.XLOOKUP(Table13[[#This Row],[Service]],Validation!$A$2:$A$14,Validation!$B$2:$B$14,"",0,1)</f>
        <v/>
      </c>
      <c r="E1815" s="112"/>
      <c r="F1815" s="113"/>
      <c r="G1815" s="114"/>
      <c r="H1815" s="115"/>
      <c r="I1815" s="112"/>
      <c r="J1815" s="112"/>
      <c r="K1815" s="112"/>
      <c r="L1815" s="114">
        <f>Table13[[#This Row],[Per Unit Price]]*MAX(1,Table13[[#This Row],[Qty of Units]])*MAX(1,Table13[[#This Row],['#NCMs Served / FTEs Employed]])*MAX(1,Table13[[#This Row],[Duration of Service]])</f>
        <v>0</v>
      </c>
      <c r="M1815" s="112"/>
      <c r="N1815" s="114"/>
    </row>
    <row r="1816" spans="1:14" x14ac:dyDescent="0.25">
      <c r="A1816" s="111"/>
      <c r="B1816" s="111"/>
      <c r="C1816" s="123"/>
      <c r="D1816" s="112" t="str">
        <f>_xlfn.XLOOKUP(Table13[[#This Row],[Service]],Validation!$A$2:$A$14,Validation!$B$2:$B$14,"",0,1)</f>
        <v/>
      </c>
      <c r="E1816" s="112"/>
      <c r="F1816" s="113"/>
      <c r="G1816" s="114"/>
      <c r="H1816" s="115"/>
      <c r="I1816" s="112"/>
      <c r="J1816" s="112"/>
      <c r="K1816" s="112"/>
      <c r="L1816" s="114">
        <f>Table13[[#This Row],[Per Unit Price]]*MAX(1,Table13[[#This Row],[Qty of Units]])*MAX(1,Table13[[#This Row],['#NCMs Served / FTEs Employed]])*MAX(1,Table13[[#This Row],[Duration of Service]])</f>
        <v>0</v>
      </c>
      <c r="M1816" s="112"/>
      <c r="N1816" s="114"/>
    </row>
    <row r="1817" spans="1:14" x14ac:dyDescent="0.25">
      <c r="A1817" s="111"/>
      <c r="B1817" s="111"/>
      <c r="C1817" s="123"/>
      <c r="D1817" s="112" t="str">
        <f>_xlfn.XLOOKUP(Table13[[#This Row],[Service]],Validation!$A$2:$A$14,Validation!$B$2:$B$14,"",0,1)</f>
        <v/>
      </c>
      <c r="E1817" s="112"/>
      <c r="F1817" s="113"/>
      <c r="G1817" s="114"/>
      <c r="H1817" s="115"/>
      <c r="I1817" s="112"/>
      <c r="J1817" s="112"/>
      <c r="K1817" s="112"/>
      <c r="L1817" s="114">
        <f>Table13[[#This Row],[Per Unit Price]]*MAX(1,Table13[[#This Row],[Qty of Units]])*MAX(1,Table13[[#This Row],['#NCMs Served / FTEs Employed]])*MAX(1,Table13[[#This Row],[Duration of Service]])</f>
        <v>0</v>
      </c>
      <c r="M1817" s="112"/>
      <c r="N1817" s="114"/>
    </row>
    <row r="1818" spans="1:14" x14ac:dyDescent="0.25">
      <c r="A1818" s="111"/>
      <c r="B1818" s="111"/>
      <c r="C1818" s="123"/>
      <c r="D1818" s="112" t="str">
        <f>_xlfn.XLOOKUP(Table13[[#This Row],[Service]],Validation!$A$2:$A$14,Validation!$B$2:$B$14,"",0,1)</f>
        <v/>
      </c>
      <c r="E1818" s="112"/>
      <c r="F1818" s="113"/>
      <c r="G1818" s="114"/>
      <c r="H1818" s="115"/>
      <c r="I1818" s="112"/>
      <c r="J1818" s="112"/>
      <c r="K1818" s="112"/>
      <c r="L1818" s="114">
        <f>Table13[[#This Row],[Per Unit Price]]*MAX(1,Table13[[#This Row],[Qty of Units]])*MAX(1,Table13[[#This Row],['#NCMs Served / FTEs Employed]])*MAX(1,Table13[[#This Row],[Duration of Service]])</f>
        <v>0</v>
      </c>
      <c r="M1818" s="112"/>
      <c r="N1818" s="114"/>
    </row>
    <row r="1819" spans="1:14" x14ac:dyDescent="0.25">
      <c r="A1819" s="111"/>
      <c r="B1819" s="111"/>
      <c r="C1819" s="123"/>
      <c r="D1819" s="112" t="str">
        <f>_xlfn.XLOOKUP(Table13[[#This Row],[Service]],Validation!$A$2:$A$14,Validation!$B$2:$B$14,"",0,1)</f>
        <v/>
      </c>
      <c r="E1819" s="112"/>
      <c r="F1819" s="113"/>
      <c r="G1819" s="114"/>
      <c r="H1819" s="115"/>
      <c r="I1819" s="112"/>
      <c r="J1819" s="112"/>
      <c r="K1819" s="112"/>
      <c r="L1819" s="114">
        <f>Table13[[#This Row],[Per Unit Price]]*MAX(1,Table13[[#This Row],[Qty of Units]])*MAX(1,Table13[[#This Row],['#NCMs Served / FTEs Employed]])*MAX(1,Table13[[#This Row],[Duration of Service]])</f>
        <v>0</v>
      </c>
      <c r="M1819" s="112"/>
      <c r="N1819" s="114"/>
    </row>
    <row r="1820" spans="1:14" x14ac:dyDescent="0.25">
      <c r="A1820" s="111"/>
      <c r="B1820" s="111"/>
      <c r="C1820" s="123"/>
      <c r="D1820" s="112" t="str">
        <f>_xlfn.XLOOKUP(Table13[[#This Row],[Service]],Validation!$A$2:$A$14,Validation!$B$2:$B$14,"",0,1)</f>
        <v/>
      </c>
      <c r="E1820" s="112"/>
      <c r="F1820" s="113"/>
      <c r="G1820" s="114"/>
      <c r="H1820" s="115"/>
      <c r="I1820" s="112"/>
      <c r="J1820" s="112"/>
      <c r="K1820" s="112"/>
      <c r="L1820" s="114">
        <f>Table13[[#This Row],[Per Unit Price]]*MAX(1,Table13[[#This Row],[Qty of Units]])*MAX(1,Table13[[#This Row],['#NCMs Served / FTEs Employed]])*MAX(1,Table13[[#This Row],[Duration of Service]])</f>
        <v>0</v>
      </c>
      <c r="M1820" s="112"/>
      <c r="N1820" s="114"/>
    </row>
    <row r="1821" spans="1:14" x14ac:dyDescent="0.25">
      <c r="A1821" s="111"/>
      <c r="B1821" s="111"/>
      <c r="C1821" s="123"/>
      <c r="D1821" s="112" t="str">
        <f>_xlfn.XLOOKUP(Table13[[#This Row],[Service]],Validation!$A$2:$A$14,Validation!$B$2:$B$14,"",0,1)</f>
        <v/>
      </c>
      <c r="E1821" s="112"/>
      <c r="F1821" s="113"/>
      <c r="G1821" s="114"/>
      <c r="H1821" s="115"/>
      <c r="I1821" s="112"/>
      <c r="J1821" s="112"/>
      <c r="K1821" s="112"/>
      <c r="L1821" s="114">
        <f>Table13[[#This Row],[Per Unit Price]]*MAX(1,Table13[[#This Row],[Qty of Units]])*MAX(1,Table13[[#This Row],['#NCMs Served / FTEs Employed]])*MAX(1,Table13[[#This Row],[Duration of Service]])</f>
        <v>0</v>
      </c>
      <c r="M1821" s="112"/>
      <c r="N1821" s="114"/>
    </row>
    <row r="1822" spans="1:14" x14ac:dyDescent="0.25">
      <c r="A1822" s="111"/>
      <c r="B1822" s="111"/>
      <c r="C1822" s="123"/>
      <c r="D1822" s="112" t="str">
        <f>_xlfn.XLOOKUP(Table13[[#This Row],[Service]],Validation!$A$2:$A$14,Validation!$B$2:$B$14,"",0,1)</f>
        <v/>
      </c>
      <c r="E1822" s="112"/>
      <c r="F1822" s="113"/>
      <c r="G1822" s="114"/>
      <c r="H1822" s="115"/>
      <c r="I1822" s="112"/>
      <c r="J1822" s="112"/>
      <c r="K1822" s="112"/>
      <c r="L1822" s="114">
        <f>Table13[[#This Row],[Per Unit Price]]*MAX(1,Table13[[#This Row],[Qty of Units]])*MAX(1,Table13[[#This Row],['#NCMs Served / FTEs Employed]])*MAX(1,Table13[[#This Row],[Duration of Service]])</f>
        <v>0</v>
      </c>
      <c r="M1822" s="112"/>
      <c r="N1822" s="114"/>
    </row>
    <row r="1823" spans="1:14" x14ac:dyDescent="0.25">
      <c r="A1823" s="111"/>
      <c r="B1823" s="111"/>
      <c r="C1823" s="123"/>
      <c r="D1823" s="112" t="str">
        <f>_xlfn.XLOOKUP(Table13[[#This Row],[Service]],Validation!$A$2:$A$14,Validation!$B$2:$B$14,"",0,1)</f>
        <v/>
      </c>
      <c r="E1823" s="112"/>
      <c r="F1823" s="113"/>
      <c r="G1823" s="114"/>
      <c r="H1823" s="115"/>
      <c r="I1823" s="112"/>
      <c r="J1823" s="112"/>
      <c r="K1823" s="112"/>
      <c r="L1823" s="114">
        <f>Table13[[#This Row],[Per Unit Price]]*MAX(1,Table13[[#This Row],[Qty of Units]])*MAX(1,Table13[[#This Row],['#NCMs Served / FTEs Employed]])*MAX(1,Table13[[#This Row],[Duration of Service]])</f>
        <v>0</v>
      </c>
      <c r="M1823" s="112"/>
      <c r="N1823" s="114"/>
    </row>
    <row r="1824" spans="1:14" x14ac:dyDescent="0.25">
      <c r="A1824" s="111"/>
      <c r="B1824" s="111"/>
      <c r="C1824" s="123"/>
      <c r="D1824" s="112" t="str">
        <f>_xlfn.XLOOKUP(Table13[[#This Row],[Service]],Validation!$A$2:$A$14,Validation!$B$2:$B$14,"",0,1)</f>
        <v/>
      </c>
      <c r="E1824" s="112"/>
      <c r="F1824" s="113"/>
      <c r="G1824" s="114"/>
      <c r="H1824" s="115"/>
      <c r="I1824" s="112"/>
      <c r="J1824" s="112"/>
      <c r="K1824" s="112"/>
      <c r="L1824" s="114">
        <f>Table13[[#This Row],[Per Unit Price]]*MAX(1,Table13[[#This Row],[Qty of Units]])*MAX(1,Table13[[#This Row],['#NCMs Served / FTEs Employed]])*MAX(1,Table13[[#This Row],[Duration of Service]])</f>
        <v>0</v>
      </c>
      <c r="M1824" s="112"/>
      <c r="N1824" s="114"/>
    </row>
    <row r="1825" spans="1:14" x14ac:dyDescent="0.25">
      <c r="A1825" s="111"/>
      <c r="B1825" s="111"/>
      <c r="C1825" s="123"/>
      <c r="D1825" s="112" t="str">
        <f>_xlfn.XLOOKUP(Table13[[#This Row],[Service]],Validation!$A$2:$A$14,Validation!$B$2:$B$14,"",0,1)</f>
        <v/>
      </c>
      <c r="E1825" s="112"/>
      <c r="F1825" s="113"/>
      <c r="G1825" s="114"/>
      <c r="H1825" s="115"/>
      <c r="I1825" s="112"/>
      <c r="J1825" s="112"/>
      <c r="K1825" s="112"/>
      <c r="L1825" s="114">
        <f>Table13[[#This Row],[Per Unit Price]]*MAX(1,Table13[[#This Row],[Qty of Units]])*MAX(1,Table13[[#This Row],['#NCMs Served / FTEs Employed]])*MAX(1,Table13[[#This Row],[Duration of Service]])</f>
        <v>0</v>
      </c>
      <c r="M1825" s="112"/>
      <c r="N1825" s="114"/>
    </row>
    <row r="1826" spans="1:14" x14ac:dyDescent="0.25">
      <c r="A1826" s="111"/>
      <c r="B1826" s="111"/>
      <c r="C1826" s="123"/>
      <c r="D1826" s="112" t="str">
        <f>_xlfn.XLOOKUP(Table13[[#This Row],[Service]],Validation!$A$2:$A$14,Validation!$B$2:$B$14,"",0,1)</f>
        <v/>
      </c>
      <c r="E1826" s="112"/>
      <c r="F1826" s="113"/>
      <c r="G1826" s="114"/>
      <c r="H1826" s="115"/>
      <c r="I1826" s="112"/>
      <c r="J1826" s="112"/>
      <c r="K1826" s="112"/>
      <c r="L1826" s="114">
        <f>Table13[[#This Row],[Per Unit Price]]*MAX(1,Table13[[#This Row],[Qty of Units]])*MAX(1,Table13[[#This Row],['#NCMs Served / FTEs Employed]])*MAX(1,Table13[[#This Row],[Duration of Service]])</f>
        <v>0</v>
      </c>
      <c r="M1826" s="112"/>
      <c r="N1826" s="114"/>
    </row>
    <row r="1827" spans="1:14" x14ac:dyDescent="0.25">
      <c r="A1827" s="111"/>
      <c r="B1827" s="111"/>
      <c r="C1827" s="123"/>
      <c r="D1827" s="112" t="str">
        <f>_xlfn.XLOOKUP(Table13[[#This Row],[Service]],Validation!$A$2:$A$14,Validation!$B$2:$B$14,"",0,1)</f>
        <v/>
      </c>
      <c r="E1827" s="112"/>
      <c r="F1827" s="113"/>
      <c r="G1827" s="114"/>
      <c r="H1827" s="115"/>
      <c r="I1827" s="112"/>
      <c r="J1827" s="112"/>
      <c r="K1827" s="112"/>
      <c r="L1827" s="114">
        <f>Table13[[#This Row],[Per Unit Price]]*MAX(1,Table13[[#This Row],[Qty of Units]])*MAX(1,Table13[[#This Row],['#NCMs Served / FTEs Employed]])*MAX(1,Table13[[#This Row],[Duration of Service]])</f>
        <v>0</v>
      </c>
      <c r="M1827" s="112"/>
      <c r="N1827" s="114"/>
    </row>
    <row r="1828" spans="1:14" x14ac:dyDescent="0.25">
      <c r="A1828" s="111"/>
      <c r="B1828" s="111"/>
      <c r="C1828" s="123"/>
      <c r="D1828" s="112" t="str">
        <f>_xlfn.XLOOKUP(Table13[[#This Row],[Service]],Validation!$A$2:$A$14,Validation!$B$2:$B$14,"",0,1)</f>
        <v/>
      </c>
      <c r="E1828" s="112"/>
      <c r="F1828" s="113"/>
      <c r="G1828" s="114"/>
      <c r="H1828" s="115"/>
      <c r="I1828" s="112"/>
      <c r="J1828" s="112"/>
      <c r="K1828" s="112"/>
      <c r="L1828" s="114">
        <f>Table13[[#This Row],[Per Unit Price]]*MAX(1,Table13[[#This Row],[Qty of Units]])*MAX(1,Table13[[#This Row],['#NCMs Served / FTEs Employed]])*MAX(1,Table13[[#This Row],[Duration of Service]])</f>
        <v>0</v>
      </c>
      <c r="M1828" s="112"/>
      <c r="N1828" s="114"/>
    </row>
    <row r="1829" spans="1:14" x14ac:dyDescent="0.25">
      <c r="A1829" s="111"/>
      <c r="B1829" s="111"/>
      <c r="C1829" s="123"/>
      <c r="D1829" s="112" t="str">
        <f>_xlfn.XLOOKUP(Table13[[#This Row],[Service]],Validation!$A$2:$A$14,Validation!$B$2:$B$14,"",0,1)</f>
        <v/>
      </c>
      <c r="E1829" s="112"/>
      <c r="F1829" s="113"/>
      <c r="G1829" s="114"/>
      <c r="H1829" s="115"/>
      <c r="I1829" s="112"/>
      <c r="J1829" s="112"/>
      <c r="K1829" s="112"/>
      <c r="L1829" s="114">
        <f>Table13[[#This Row],[Per Unit Price]]*MAX(1,Table13[[#This Row],[Qty of Units]])*MAX(1,Table13[[#This Row],['#NCMs Served / FTEs Employed]])*MAX(1,Table13[[#This Row],[Duration of Service]])</f>
        <v>0</v>
      </c>
      <c r="M1829" s="112"/>
      <c r="N1829" s="114"/>
    </row>
    <row r="1830" spans="1:14" x14ac:dyDescent="0.25">
      <c r="A1830" s="111"/>
      <c r="B1830" s="111"/>
      <c r="C1830" s="123"/>
      <c r="D1830" s="112" t="str">
        <f>_xlfn.XLOOKUP(Table13[[#This Row],[Service]],Validation!$A$2:$A$14,Validation!$B$2:$B$14,"",0,1)</f>
        <v/>
      </c>
      <c r="E1830" s="112"/>
      <c r="F1830" s="113"/>
      <c r="G1830" s="114"/>
      <c r="H1830" s="115"/>
      <c r="I1830" s="112"/>
      <c r="J1830" s="112"/>
      <c r="K1830" s="112"/>
      <c r="L1830" s="114">
        <f>Table13[[#This Row],[Per Unit Price]]*MAX(1,Table13[[#This Row],[Qty of Units]])*MAX(1,Table13[[#This Row],['#NCMs Served / FTEs Employed]])*MAX(1,Table13[[#This Row],[Duration of Service]])</f>
        <v>0</v>
      </c>
      <c r="M1830" s="112"/>
      <c r="N1830" s="114"/>
    </row>
    <row r="1831" spans="1:14" x14ac:dyDescent="0.25">
      <c r="A1831" s="111"/>
      <c r="B1831" s="111"/>
      <c r="C1831" s="123"/>
      <c r="D1831" s="112" t="str">
        <f>_xlfn.XLOOKUP(Table13[[#This Row],[Service]],Validation!$A$2:$A$14,Validation!$B$2:$B$14,"",0,1)</f>
        <v/>
      </c>
      <c r="E1831" s="112"/>
      <c r="F1831" s="113"/>
      <c r="G1831" s="114"/>
      <c r="H1831" s="115"/>
      <c r="I1831" s="112"/>
      <c r="J1831" s="112"/>
      <c r="K1831" s="112"/>
      <c r="L1831" s="114">
        <f>Table13[[#This Row],[Per Unit Price]]*MAX(1,Table13[[#This Row],[Qty of Units]])*MAX(1,Table13[[#This Row],['#NCMs Served / FTEs Employed]])*MAX(1,Table13[[#This Row],[Duration of Service]])</f>
        <v>0</v>
      </c>
      <c r="M1831" s="112"/>
      <c r="N1831" s="114"/>
    </row>
    <row r="1832" spans="1:14" x14ac:dyDescent="0.25">
      <c r="A1832" s="111"/>
      <c r="B1832" s="111"/>
      <c r="C1832" s="123"/>
      <c r="D1832" s="112" t="str">
        <f>_xlfn.XLOOKUP(Table13[[#This Row],[Service]],Validation!$A$2:$A$14,Validation!$B$2:$B$14,"",0,1)</f>
        <v/>
      </c>
      <c r="E1832" s="112"/>
      <c r="F1832" s="113"/>
      <c r="G1832" s="114"/>
      <c r="H1832" s="115"/>
      <c r="I1832" s="112"/>
      <c r="J1832" s="112"/>
      <c r="K1832" s="112"/>
      <c r="L1832" s="114">
        <f>Table13[[#This Row],[Per Unit Price]]*MAX(1,Table13[[#This Row],[Qty of Units]])*MAX(1,Table13[[#This Row],['#NCMs Served / FTEs Employed]])*MAX(1,Table13[[#This Row],[Duration of Service]])</f>
        <v>0</v>
      </c>
      <c r="M1832" s="112"/>
      <c r="N1832" s="114"/>
    </row>
    <row r="1833" spans="1:14" x14ac:dyDescent="0.25">
      <c r="A1833" s="111"/>
      <c r="B1833" s="111"/>
      <c r="C1833" s="123"/>
      <c r="D1833" s="112" t="str">
        <f>_xlfn.XLOOKUP(Table13[[#This Row],[Service]],Validation!$A$2:$A$14,Validation!$B$2:$B$14,"",0,1)</f>
        <v/>
      </c>
      <c r="E1833" s="112"/>
      <c r="F1833" s="113"/>
      <c r="G1833" s="114"/>
      <c r="H1833" s="115"/>
      <c r="I1833" s="112"/>
      <c r="J1833" s="112"/>
      <c r="K1833" s="112"/>
      <c r="L1833" s="114">
        <f>Table13[[#This Row],[Per Unit Price]]*MAX(1,Table13[[#This Row],[Qty of Units]])*MAX(1,Table13[[#This Row],['#NCMs Served / FTEs Employed]])*MAX(1,Table13[[#This Row],[Duration of Service]])</f>
        <v>0</v>
      </c>
      <c r="M1833" s="112"/>
      <c r="N1833" s="114"/>
    </row>
    <row r="1834" spans="1:14" x14ac:dyDescent="0.25">
      <c r="A1834" s="111"/>
      <c r="B1834" s="111"/>
      <c r="C1834" s="123"/>
      <c r="D1834" s="112" t="str">
        <f>_xlfn.XLOOKUP(Table13[[#This Row],[Service]],Validation!$A$2:$A$14,Validation!$B$2:$B$14,"",0,1)</f>
        <v/>
      </c>
      <c r="E1834" s="112"/>
      <c r="F1834" s="113"/>
      <c r="G1834" s="114"/>
      <c r="H1834" s="115"/>
      <c r="I1834" s="112"/>
      <c r="J1834" s="112"/>
      <c r="K1834" s="112"/>
      <c r="L1834" s="114">
        <f>Table13[[#This Row],[Per Unit Price]]*MAX(1,Table13[[#This Row],[Qty of Units]])*MAX(1,Table13[[#This Row],['#NCMs Served / FTEs Employed]])*MAX(1,Table13[[#This Row],[Duration of Service]])</f>
        <v>0</v>
      </c>
      <c r="M1834" s="112"/>
      <c r="N1834" s="114"/>
    </row>
    <row r="1835" spans="1:14" x14ac:dyDescent="0.25">
      <c r="A1835" s="111"/>
      <c r="B1835" s="111"/>
      <c r="C1835" s="123"/>
      <c r="D1835" s="112" t="str">
        <f>_xlfn.XLOOKUP(Table13[[#This Row],[Service]],Validation!$A$2:$A$14,Validation!$B$2:$B$14,"",0,1)</f>
        <v/>
      </c>
      <c r="E1835" s="112"/>
      <c r="F1835" s="113"/>
      <c r="G1835" s="114"/>
      <c r="H1835" s="115"/>
      <c r="I1835" s="112"/>
      <c r="J1835" s="112"/>
      <c r="K1835" s="112"/>
      <c r="L1835" s="114">
        <f>Table13[[#This Row],[Per Unit Price]]*MAX(1,Table13[[#This Row],[Qty of Units]])*MAX(1,Table13[[#This Row],['#NCMs Served / FTEs Employed]])*MAX(1,Table13[[#This Row],[Duration of Service]])</f>
        <v>0</v>
      </c>
      <c r="M1835" s="112"/>
      <c r="N1835" s="114"/>
    </row>
    <row r="1836" spans="1:14" x14ac:dyDescent="0.25">
      <c r="A1836" s="111"/>
      <c r="B1836" s="111"/>
      <c r="C1836" s="123"/>
      <c r="D1836" s="112" t="str">
        <f>_xlfn.XLOOKUP(Table13[[#This Row],[Service]],Validation!$A$2:$A$14,Validation!$B$2:$B$14,"",0,1)</f>
        <v/>
      </c>
      <c r="E1836" s="112"/>
      <c r="F1836" s="113"/>
      <c r="G1836" s="114"/>
      <c r="H1836" s="115"/>
      <c r="I1836" s="112"/>
      <c r="J1836" s="112"/>
      <c r="K1836" s="112"/>
      <c r="L1836" s="114">
        <f>Table13[[#This Row],[Per Unit Price]]*MAX(1,Table13[[#This Row],[Qty of Units]])*MAX(1,Table13[[#This Row],['#NCMs Served / FTEs Employed]])*MAX(1,Table13[[#This Row],[Duration of Service]])</f>
        <v>0</v>
      </c>
      <c r="M1836" s="112"/>
      <c r="N1836" s="114"/>
    </row>
    <row r="1837" spans="1:14" x14ac:dyDescent="0.25">
      <c r="A1837" s="111"/>
      <c r="B1837" s="111"/>
      <c r="C1837" s="123"/>
      <c r="D1837" s="112" t="str">
        <f>_xlfn.XLOOKUP(Table13[[#This Row],[Service]],Validation!$A$2:$A$14,Validation!$B$2:$B$14,"",0,1)</f>
        <v/>
      </c>
      <c r="E1837" s="112"/>
      <c r="F1837" s="113"/>
      <c r="G1837" s="114"/>
      <c r="H1837" s="115"/>
      <c r="I1837" s="112"/>
      <c r="J1837" s="112"/>
      <c r="K1837" s="112"/>
      <c r="L1837" s="114">
        <f>Table13[[#This Row],[Per Unit Price]]*MAX(1,Table13[[#This Row],[Qty of Units]])*MAX(1,Table13[[#This Row],['#NCMs Served / FTEs Employed]])*MAX(1,Table13[[#This Row],[Duration of Service]])</f>
        <v>0</v>
      </c>
      <c r="M1837" s="112"/>
      <c r="N1837" s="114"/>
    </row>
    <row r="1838" spans="1:14" x14ac:dyDescent="0.25">
      <c r="A1838" s="111"/>
      <c r="B1838" s="111"/>
      <c r="C1838" s="123"/>
      <c r="D1838" s="112" t="str">
        <f>_xlfn.XLOOKUP(Table13[[#This Row],[Service]],Validation!$A$2:$A$14,Validation!$B$2:$B$14,"",0,1)</f>
        <v/>
      </c>
      <c r="E1838" s="112"/>
      <c r="F1838" s="113"/>
      <c r="G1838" s="114"/>
      <c r="H1838" s="115"/>
      <c r="I1838" s="112"/>
      <c r="J1838" s="112"/>
      <c r="K1838" s="112"/>
      <c r="L1838" s="114">
        <f>Table13[[#This Row],[Per Unit Price]]*MAX(1,Table13[[#This Row],[Qty of Units]])*MAX(1,Table13[[#This Row],['#NCMs Served / FTEs Employed]])*MAX(1,Table13[[#This Row],[Duration of Service]])</f>
        <v>0</v>
      </c>
      <c r="M1838" s="112"/>
      <c r="N1838" s="114"/>
    </row>
    <row r="1839" spans="1:14" x14ac:dyDescent="0.25">
      <c r="A1839" s="111"/>
      <c r="B1839" s="111"/>
      <c r="C1839" s="123"/>
      <c r="D1839" s="112" t="str">
        <f>_xlfn.XLOOKUP(Table13[[#This Row],[Service]],Validation!$A$2:$A$14,Validation!$B$2:$B$14,"",0,1)</f>
        <v/>
      </c>
      <c r="E1839" s="112"/>
      <c r="F1839" s="113"/>
      <c r="G1839" s="114"/>
      <c r="H1839" s="115"/>
      <c r="I1839" s="112"/>
      <c r="J1839" s="112"/>
      <c r="K1839" s="112"/>
      <c r="L1839" s="114">
        <f>Table13[[#This Row],[Per Unit Price]]*MAX(1,Table13[[#This Row],[Qty of Units]])*MAX(1,Table13[[#This Row],['#NCMs Served / FTEs Employed]])*MAX(1,Table13[[#This Row],[Duration of Service]])</f>
        <v>0</v>
      </c>
      <c r="M1839" s="112"/>
      <c r="N1839" s="114"/>
    </row>
    <row r="1840" spans="1:14" x14ac:dyDescent="0.25">
      <c r="A1840" s="111"/>
      <c r="B1840" s="111"/>
      <c r="C1840" s="123"/>
      <c r="D1840" s="112" t="str">
        <f>_xlfn.XLOOKUP(Table13[[#This Row],[Service]],Validation!$A$2:$A$14,Validation!$B$2:$B$14,"",0,1)</f>
        <v/>
      </c>
      <c r="E1840" s="112"/>
      <c r="F1840" s="113"/>
      <c r="G1840" s="114"/>
      <c r="H1840" s="115"/>
      <c r="I1840" s="112"/>
      <c r="J1840" s="112"/>
      <c r="K1840" s="112"/>
      <c r="L1840" s="114">
        <f>Table13[[#This Row],[Per Unit Price]]*MAX(1,Table13[[#This Row],[Qty of Units]])*MAX(1,Table13[[#This Row],['#NCMs Served / FTEs Employed]])*MAX(1,Table13[[#This Row],[Duration of Service]])</f>
        <v>0</v>
      </c>
      <c r="M1840" s="112"/>
      <c r="N1840" s="114"/>
    </row>
    <row r="1841" spans="1:14" x14ac:dyDescent="0.25">
      <c r="A1841" s="111"/>
      <c r="B1841" s="111"/>
      <c r="C1841" s="123"/>
      <c r="D1841" s="112" t="str">
        <f>_xlfn.XLOOKUP(Table13[[#This Row],[Service]],Validation!$A$2:$A$14,Validation!$B$2:$B$14,"",0,1)</f>
        <v/>
      </c>
      <c r="E1841" s="112"/>
      <c r="F1841" s="113"/>
      <c r="G1841" s="114"/>
      <c r="H1841" s="115"/>
      <c r="I1841" s="112"/>
      <c r="J1841" s="112"/>
      <c r="K1841" s="112"/>
      <c r="L1841" s="114">
        <f>Table13[[#This Row],[Per Unit Price]]*MAX(1,Table13[[#This Row],[Qty of Units]])*MAX(1,Table13[[#This Row],['#NCMs Served / FTEs Employed]])*MAX(1,Table13[[#This Row],[Duration of Service]])</f>
        <v>0</v>
      </c>
      <c r="M1841" s="112"/>
      <c r="N1841" s="114"/>
    </row>
    <row r="1842" spans="1:14" x14ac:dyDescent="0.25">
      <c r="A1842" s="111"/>
      <c r="B1842" s="111"/>
      <c r="C1842" s="123"/>
      <c r="D1842" s="112" t="str">
        <f>_xlfn.XLOOKUP(Table13[[#This Row],[Service]],Validation!$A$2:$A$14,Validation!$B$2:$B$14,"",0,1)</f>
        <v/>
      </c>
      <c r="E1842" s="112"/>
      <c r="F1842" s="113"/>
      <c r="G1842" s="114"/>
      <c r="H1842" s="115"/>
      <c r="I1842" s="112"/>
      <c r="J1842" s="112"/>
      <c r="K1842" s="112"/>
      <c r="L1842" s="114">
        <f>Table13[[#This Row],[Per Unit Price]]*MAX(1,Table13[[#This Row],[Qty of Units]])*MAX(1,Table13[[#This Row],['#NCMs Served / FTEs Employed]])*MAX(1,Table13[[#This Row],[Duration of Service]])</f>
        <v>0</v>
      </c>
      <c r="M1842" s="112"/>
      <c r="N1842" s="114"/>
    </row>
    <row r="1843" spans="1:14" x14ac:dyDescent="0.25">
      <c r="A1843" s="111"/>
      <c r="B1843" s="111"/>
      <c r="C1843" s="123"/>
      <c r="D1843" s="112" t="str">
        <f>_xlfn.XLOOKUP(Table13[[#This Row],[Service]],Validation!$A$2:$A$14,Validation!$B$2:$B$14,"",0,1)</f>
        <v/>
      </c>
      <c r="E1843" s="112"/>
      <c r="F1843" s="113"/>
      <c r="G1843" s="114"/>
      <c r="H1843" s="115"/>
      <c r="I1843" s="112"/>
      <c r="J1843" s="112"/>
      <c r="K1843" s="112"/>
      <c r="L1843" s="114">
        <f>Table13[[#This Row],[Per Unit Price]]*MAX(1,Table13[[#This Row],[Qty of Units]])*MAX(1,Table13[[#This Row],['#NCMs Served / FTEs Employed]])*MAX(1,Table13[[#This Row],[Duration of Service]])</f>
        <v>0</v>
      </c>
      <c r="M1843" s="112"/>
      <c r="N1843" s="114"/>
    </row>
    <row r="1844" spans="1:14" x14ac:dyDescent="0.25">
      <c r="A1844" s="111"/>
      <c r="B1844" s="111"/>
      <c r="C1844" s="123"/>
      <c r="D1844" s="112" t="str">
        <f>_xlfn.XLOOKUP(Table13[[#This Row],[Service]],Validation!$A$2:$A$14,Validation!$B$2:$B$14,"",0,1)</f>
        <v/>
      </c>
      <c r="E1844" s="112"/>
      <c r="F1844" s="113"/>
      <c r="G1844" s="114"/>
      <c r="H1844" s="115"/>
      <c r="I1844" s="112"/>
      <c r="J1844" s="112"/>
      <c r="K1844" s="112"/>
      <c r="L1844" s="114">
        <f>Table13[[#This Row],[Per Unit Price]]*MAX(1,Table13[[#This Row],[Qty of Units]])*MAX(1,Table13[[#This Row],['#NCMs Served / FTEs Employed]])*MAX(1,Table13[[#This Row],[Duration of Service]])</f>
        <v>0</v>
      </c>
      <c r="M1844" s="112"/>
      <c r="N1844" s="114"/>
    </row>
    <row r="1845" spans="1:14" x14ac:dyDescent="0.25">
      <c r="A1845" s="111"/>
      <c r="B1845" s="111"/>
      <c r="C1845" s="123"/>
      <c r="D1845" s="112" t="str">
        <f>_xlfn.XLOOKUP(Table13[[#This Row],[Service]],Validation!$A$2:$A$14,Validation!$B$2:$B$14,"",0,1)</f>
        <v/>
      </c>
      <c r="E1845" s="112"/>
      <c r="F1845" s="113"/>
      <c r="G1845" s="114"/>
      <c r="H1845" s="115"/>
      <c r="I1845" s="112"/>
      <c r="J1845" s="112"/>
      <c r="K1845" s="112"/>
      <c r="L1845" s="114">
        <f>Table13[[#This Row],[Per Unit Price]]*MAX(1,Table13[[#This Row],[Qty of Units]])*MAX(1,Table13[[#This Row],['#NCMs Served / FTEs Employed]])*MAX(1,Table13[[#This Row],[Duration of Service]])</f>
        <v>0</v>
      </c>
      <c r="M1845" s="112"/>
      <c r="N1845" s="114"/>
    </row>
    <row r="1846" spans="1:14" x14ac:dyDescent="0.25">
      <c r="A1846" s="111"/>
      <c r="B1846" s="111"/>
      <c r="C1846" s="123"/>
      <c r="D1846" s="112" t="str">
        <f>_xlfn.XLOOKUP(Table13[[#This Row],[Service]],Validation!$A$2:$A$14,Validation!$B$2:$B$14,"",0,1)</f>
        <v/>
      </c>
      <c r="E1846" s="112"/>
      <c r="F1846" s="113"/>
      <c r="G1846" s="114"/>
      <c r="H1846" s="115"/>
      <c r="I1846" s="112"/>
      <c r="J1846" s="112"/>
      <c r="K1846" s="112"/>
      <c r="L1846" s="114">
        <f>Table13[[#This Row],[Per Unit Price]]*MAX(1,Table13[[#This Row],[Qty of Units]])*MAX(1,Table13[[#This Row],['#NCMs Served / FTEs Employed]])*MAX(1,Table13[[#This Row],[Duration of Service]])</f>
        <v>0</v>
      </c>
      <c r="M1846" s="112"/>
      <c r="N1846" s="114"/>
    </row>
    <row r="1847" spans="1:14" x14ac:dyDescent="0.25">
      <c r="A1847" s="111"/>
      <c r="B1847" s="111"/>
      <c r="C1847" s="123"/>
      <c r="D1847" s="112" t="str">
        <f>_xlfn.XLOOKUP(Table13[[#This Row],[Service]],Validation!$A$2:$A$14,Validation!$B$2:$B$14,"",0,1)</f>
        <v/>
      </c>
      <c r="E1847" s="112"/>
      <c r="F1847" s="113"/>
      <c r="G1847" s="114"/>
      <c r="H1847" s="115"/>
      <c r="I1847" s="112"/>
      <c r="J1847" s="112"/>
      <c r="K1847" s="112"/>
      <c r="L1847" s="114">
        <f>Table13[[#This Row],[Per Unit Price]]*MAX(1,Table13[[#This Row],[Qty of Units]])*MAX(1,Table13[[#This Row],['#NCMs Served / FTEs Employed]])*MAX(1,Table13[[#This Row],[Duration of Service]])</f>
        <v>0</v>
      </c>
      <c r="M1847" s="112"/>
      <c r="N1847" s="114"/>
    </row>
    <row r="1848" spans="1:14" x14ac:dyDescent="0.25">
      <c r="A1848" s="111"/>
      <c r="B1848" s="111"/>
      <c r="C1848" s="123"/>
      <c r="D1848" s="112" t="str">
        <f>_xlfn.XLOOKUP(Table13[[#This Row],[Service]],Validation!$A$2:$A$14,Validation!$B$2:$B$14,"",0,1)</f>
        <v/>
      </c>
      <c r="E1848" s="112"/>
      <c r="F1848" s="113"/>
      <c r="G1848" s="114"/>
      <c r="H1848" s="115"/>
      <c r="I1848" s="112"/>
      <c r="J1848" s="112"/>
      <c r="K1848" s="112"/>
      <c r="L1848" s="114">
        <f>Table13[[#This Row],[Per Unit Price]]*MAX(1,Table13[[#This Row],[Qty of Units]])*MAX(1,Table13[[#This Row],['#NCMs Served / FTEs Employed]])*MAX(1,Table13[[#This Row],[Duration of Service]])</f>
        <v>0</v>
      </c>
      <c r="M1848" s="112"/>
      <c r="N1848" s="114"/>
    </row>
    <row r="1849" spans="1:14" x14ac:dyDescent="0.25">
      <c r="A1849" s="111"/>
      <c r="B1849" s="111"/>
      <c r="C1849" s="123"/>
      <c r="D1849" s="112" t="str">
        <f>_xlfn.XLOOKUP(Table13[[#This Row],[Service]],Validation!$A$2:$A$14,Validation!$B$2:$B$14,"",0,1)</f>
        <v/>
      </c>
      <c r="E1849" s="112"/>
      <c r="F1849" s="113"/>
      <c r="G1849" s="114"/>
      <c r="H1849" s="115"/>
      <c r="I1849" s="112"/>
      <c r="J1849" s="112"/>
      <c r="K1849" s="112"/>
      <c r="L1849" s="114">
        <f>Table13[[#This Row],[Per Unit Price]]*MAX(1,Table13[[#This Row],[Qty of Units]])*MAX(1,Table13[[#This Row],['#NCMs Served / FTEs Employed]])*MAX(1,Table13[[#This Row],[Duration of Service]])</f>
        <v>0</v>
      </c>
      <c r="M1849" s="112"/>
      <c r="N1849" s="114"/>
    </row>
    <row r="1850" spans="1:14" x14ac:dyDescent="0.25">
      <c r="A1850" s="111"/>
      <c r="B1850" s="111"/>
      <c r="C1850" s="123"/>
      <c r="D1850" s="112" t="str">
        <f>_xlfn.XLOOKUP(Table13[[#This Row],[Service]],Validation!$A$2:$A$14,Validation!$B$2:$B$14,"",0,1)</f>
        <v/>
      </c>
      <c r="E1850" s="112"/>
      <c r="F1850" s="113"/>
      <c r="G1850" s="114"/>
      <c r="H1850" s="115"/>
      <c r="I1850" s="112"/>
      <c r="J1850" s="112"/>
      <c r="K1850" s="112"/>
      <c r="L1850" s="114">
        <f>Table13[[#This Row],[Per Unit Price]]*MAX(1,Table13[[#This Row],[Qty of Units]])*MAX(1,Table13[[#This Row],['#NCMs Served / FTEs Employed]])*MAX(1,Table13[[#This Row],[Duration of Service]])</f>
        <v>0</v>
      </c>
      <c r="M1850" s="112"/>
      <c r="N1850" s="114"/>
    </row>
    <row r="1851" spans="1:14" x14ac:dyDescent="0.25">
      <c r="A1851" s="111"/>
      <c r="B1851" s="111"/>
      <c r="C1851" s="123"/>
      <c r="D1851" s="112" t="str">
        <f>_xlfn.XLOOKUP(Table13[[#This Row],[Service]],Validation!$A$2:$A$14,Validation!$B$2:$B$14,"",0,1)</f>
        <v/>
      </c>
      <c r="E1851" s="112"/>
      <c r="F1851" s="113"/>
      <c r="G1851" s="114"/>
      <c r="H1851" s="115"/>
      <c r="I1851" s="112"/>
      <c r="J1851" s="112"/>
      <c r="K1851" s="112"/>
      <c r="L1851" s="114">
        <f>Table13[[#This Row],[Per Unit Price]]*MAX(1,Table13[[#This Row],[Qty of Units]])*MAX(1,Table13[[#This Row],['#NCMs Served / FTEs Employed]])*MAX(1,Table13[[#This Row],[Duration of Service]])</f>
        <v>0</v>
      </c>
      <c r="M1851" s="112"/>
      <c r="N1851" s="114"/>
    </row>
    <row r="1852" spans="1:14" x14ac:dyDescent="0.25">
      <c r="A1852" s="111"/>
      <c r="B1852" s="111"/>
      <c r="C1852" s="123"/>
      <c r="D1852" s="112" t="str">
        <f>_xlfn.XLOOKUP(Table13[[#This Row],[Service]],Validation!$A$2:$A$14,Validation!$B$2:$B$14,"",0,1)</f>
        <v/>
      </c>
      <c r="E1852" s="112"/>
      <c r="F1852" s="113"/>
      <c r="G1852" s="114"/>
      <c r="H1852" s="115"/>
      <c r="I1852" s="112"/>
      <c r="J1852" s="112"/>
      <c r="K1852" s="112"/>
      <c r="L1852" s="114">
        <f>Table13[[#This Row],[Per Unit Price]]*MAX(1,Table13[[#This Row],[Qty of Units]])*MAX(1,Table13[[#This Row],['#NCMs Served / FTEs Employed]])*MAX(1,Table13[[#This Row],[Duration of Service]])</f>
        <v>0</v>
      </c>
      <c r="M1852" s="112"/>
      <c r="N1852" s="114"/>
    </row>
    <row r="1853" spans="1:14" x14ac:dyDescent="0.25">
      <c r="A1853" s="111"/>
      <c r="B1853" s="111"/>
      <c r="C1853" s="123"/>
      <c r="D1853" s="112" t="str">
        <f>_xlfn.XLOOKUP(Table13[[#This Row],[Service]],Validation!$A$2:$A$14,Validation!$B$2:$B$14,"",0,1)</f>
        <v/>
      </c>
      <c r="E1853" s="112"/>
      <c r="F1853" s="113"/>
      <c r="G1853" s="114"/>
      <c r="H1853" s="115"/>
      <c r="I1853" s="112"/>
      <c r="J1853" s="112"/>
      <c r="K1853" s="112"/>
      <c r="L1853" s="114">
        <f>Table13[[#This Row],[Per Unit Price]]*MAX(1,Table13[[#This Row],[Qty of Units]])*MAX(1,Table13[[#This Row],['#NCMs Served / FTEs Employed]])*MAX(1,Table13[[#This Row],[Duration of Service]])</f>
        <v>0</v>
      </c>
      <c r="M1853" s="112"/>
      <c r="N1853" s="114"/>
    </row>
    <row r="1854" spans="1:14" x14ac:dyDescent="0.25">
      <c r="A1854" s="111"/>
      <c r="B1854" s="111"/>
      <c r="C1854" s="123"/>
      <c r="D1854" s="112" t="str">
        <f>_xlfn.XLOOKUP(Table13[[#This Row],[Service]],Validation!$A$2:$A$14,Validation!$B$2:$B$14,"",0,1)</f>
        <v/>
      </c>
      <c r="E1854" s="112"/>
      <c r="F1854" s="113"/>
      <c r="G1854" s="114"/>
      <c r="H1854" s="115"/>
      <c r="I1854" s="112"/>
      <c r="J1854" s="112"/>
      <c r="K1854" s="112"/>
      <c r="L1854" s="114">
        <f>Table13[[#This Row],[Per Unit Price]]*MAX(1,Table13[[#This Row],[Qty of Units]])*MAX(1,Table13[[#This Row],['#NCMs Served / FTEs Employed]])*MAX(1,Table13[[#This Row],[Duration of Service]])</f>
        <v>0</v>
      </c>
      <c r="M1854" s="112"/>
      <c r="N1854" s="114"/>
    </row>
    <row r="1855" spans="1:14" x14ac:dyDescent="0.25">
      <c r="A1855" s="111"/>
      <c r="B1855" s="111"/>
      <c r="C1855" s="123"/>
      <c r="D1855" s="112" t="str">
        <f>_xlfn.XLOOKUP(Table13[[#This Row],[Service]],Validation!$A$2:$A$14,Validation!$B$2:$B$14,"",0,1)</f>
        <v/>
      </c>
      <c r="E1855" s="112"/>
      <c r="F1855" s="113"/>
      <c r="G1855" s="114"/>
      <c r="H1855" s="115"/>
      <c r="I1855" s="112"/>
      <c r="J1855" s="112"/>
      <c r="K1855" s="112"/>
      <c r="L1855" s="114">
        <f>Table13[[#This Row],[Per Unit Price]]*MAX(1,Table13[[#This Row],[Qty of Units]])*MAX(1,Table13[[#This Row],['#NCMs Served / FTEs Employed]])*MAX(1,Table13[[#This Row],[Duration of Service]])</f>
        <v>0</v>
      </c>
      <c r="M1855" s="112"/>
      <c r="N1855" s="114"/>
    </row>
    <row r="1856" spans="1:14" x14ac:dyDescent="0.25">
      <c r="A1856" s="111"/>
      <c r="B1856" s="111"/>
      <c r="C1856" s="123"/>
      <c r="D1856" s="112" t="str">
        <f>_xlfn.XLOOKUP(Table13[[#This Row],[Service]],Validation!$A$2:$A$14,Validation!$B$2:$B$14,"",0,1)</f>
        <v/>
      </c>
      <c r="E1856" s="112"/>
      <c r="F1856" s="113"/>
      <c r="G1856" s="114"/>
      <c r="H1856" s="115"/>
      <c r="I1856" s="112"/>
      <c r="J1856" s="112"/>
      <c r="K1856" s="112"/>
      <c r="L1856" s="114">
        <f>Table13[[#This Row],[Per Unit Price]]*MAX(1,Table13[[#This Row],[Qty of Units]])*MAX(1,Table13[[#This Row],['#NCMs Served / FTEs Employed]])*MAX(1,Table13[[#This Row],[Duration of Service]])</f>
        <v>0</v>
      </c>
      <c r="M1856" s="112"/>
      <c r="N1856" s="114"/>
    </row>
    <row r="1857" spans="1:14" x14ac:dyDescent="0.25">
      <c r="A1857" s="111"/>
      <c r="B1857" s="111"/>
      <c r="C1857" s="123"/>
      <c r="D1857" s="112" t="str">
        <f>_xlfn.XLOOKUP(Table13[[#This Row],[Service]],Validation!$A$2:$A$14,Validation!$B$2:$B$14,"",0,1)</f>
        <v/>
      </c>
      <c r="E1857" s="112"/>
      <c r="F1857" s="113"/>
      <c r="G1857" s="114"/>
      <c r="H1857" s="115"/>
      <c r="I1857" s="112"/>
      <c r="J1857" s="112"/>
      <c r="K1857" s="112"/>
      <c r="L1857" s="114">
        <f>Table13[[#This Row],[Per Unit Price]]*MAX(1,Table13[[#This Row],[Qty of Units]])*MAX(1,Table13[[#This Row],['#NCMs Served / FTEs Employed]])*MAX(1,Table13[[#This Row],[Duration of Service]])</f>
        <v>0</v>
      </c>
      <c r="M1857" s="112"/>
      <c r="N1857" s="114"/>
    </row>
    <row r="1858" spans="1:14" x14ac:dyDescent="0.25">
      <c r="A1858" s="111"/>
      <c r="B1858" s="111"/>
      <c r="C1858" s="123"/>
      <c r="D1858" s="112" t="str">
        <f>_xlfn.XLOOKUP(Table13[[#This Row],[Service]],Validation!$A$2:$A$14,Validation!$B$2:$B$14,"",0,1)</f>
        <v/>
      </c>
      <c r="E1858" s="112"/>
      <c r="F1858" s="113"/>
      <c r="G1858" s="114"/>
      <c r="H1858" s="115"/>
      <c r="I1858" s="112"/>
      <c r="J1858" s="112"/>
      <c r="K1858" s="112"/>
      <c r="L1858" s="114">
        <f>Table13[[#This Row],[Per Unit Price]]*MAX(1,Table13[[#This Row],[Qty of Units]])*MAX(1,Table13[[#This Row],['#NCMs Served / FTEs Employed]])*MAX(1,Table13[[#This Row],[Duration of Service]])</f>
        <v>0</v>
      </c>
      <c r="M1858" s="112"/>
      <c r="N1858" s="114"/>
    </row>
    <row r="1859" spans="1:14" x14ac:dyDescent="0.25">
      <c r="A1859" s="111"/>
      <c r="B1859" s="111"/>
      <c r="C1859" s="123"/>
      <c r="D1859" s="112" t="str">
        <f>_xlfn.XLOOKUP(Table13[[#This Row],[Service]],Validation!$A$2:$A$14,Validation!$B$2:$B$14,"",0,1)</f>
        <v/>
      </c>
      <c r="E1859" s="112"/>
      <c r="F1859" s="113"/>
      <c r="G1859" s="114"/>
      <c r="H1859" s="115"/>
      <c r="I1859" s="112"/>
      <c r="J1859" s="112"/>
      <c r="K1859" s="112"/>
      <c r="L1859" s="114">
        <f>Table13[[#This Row],[Per Unit Price]]*MAX(1,Table13[[#This Row],[Qty of Units]])*MAX(1,Table13[[#This Row],['#NCMs Served / FTEs Employed]])*MAX(1,Table13[[#This Row],[Duration of Service]])</f>
        <v>0</v>
      </c>
      <c r="M1859" s="112"/>
      <c r="N1859" s="114"/>
    </row>
    <row r="1860" spans="1:14" x14ac:dyDescent="0.25">
      <c r="A1860" s="111"/>
      <c r="B1860" s="111"/>
      <c r="C1860" s="123"/>
      <c r="D1860" s="112" t="str">
        <f>_xlfn.XLOOKUP(Table13[[#This Row],[Service]],Validation!$A$2:$A$14,Validation!$B$2:$B$14,"",0,1)</f>
        <v/>
      </c>
      <c r="E1860" s="112"/>
      <c r="F1860" s="113"/>
      <c r="G1860" s="114"/>
      <c r="H1860" s="115"/>
      <c r="I1860" s="112"/>
      <c r="J1860" s="112"/>
      <c r="K1860" s="112"/>
      <c r="L1860" s="114">
        <f>Table13[[#This Row],[Per Unit Price]]*MAX(1,Table13[[#This Row],[Qty of Units]])*MAX(1,Table13[[#This Row],['#NCMs Served / FTEs Employed]])*MAX(1,Table13[[#This Row],[Duration of Service]])</f>
        <v>0</v>
      </c>
      <c r="M1860" s="112"/>
      <c r="N1860" s="114"/>
    </row>
    <row r="1861" spans="1:14" x14ac:dyDescent="0.25">
      <c r="A1861" s="111"/>
      <c r="B1861" s="111"/>
      <c r="C1861" s="123"/>
      <c r="D1861" s="112" t="str">
        <f>_xlfn.XLOOKUP(Table13[[#This Row],[Service]],Validation!$A$2:$A$14,Validation!$B$2:$B$14,"",0,1)</f>
        <v/>
      </c>
      <c r="E1861" s="112"/>
      <c r="F1861" s="113"/>
      <c r="G1861" s="114"/>
      <c r="H1861" s="115"/>
      <c r="I1861" s="112"/>
      <c r="J1861" s="112"/>
      <c r="K1861" s="112"/>
      <c r="L1861" s="114">
        <f>Table13[[#This Row],[Per Unit Price]]*MAX(1,Table13[[#This Row],[Qty of Units]])*MAX(1,Table13[[#This Row],['#NCMs Served / FTEs Employed]])*MAX(1,Table13[[#This Row],[Duration of Service]])</f>
        <v>0</v>
      </c>
      <c r="M1861" s="112"/>
      <c r="N1861" s="114"/>
    </row>
    <row r="1862" spans="1:14" x14ac:dyDescent="0.25">
      <c r="A1862" s="111"/>
      <c r="B1862" s="111"/>
      <c r="C1862" s="123"/>
      <c r="D1862" s="112" t="str">
        <f>_xlfn.XLOOKUP(Table13[[#This Row],[Service]],Validation!$A$2:$A$14,Validation!$B$2:$B$14,"",0,1)</f>
        <v/>
      </c>
      <c r="E1862" s="112"/>
      <c r="F1862" s="113"/>
      <c r="G1862" s="114"/>
      <c r="H1862" s="115"/>
      <c r="I1862" s="112"/>
      <c r="J1862" s="112"/>
      <c r="K1862" s="112"/>
      <c r="L1862" s="114">
        <f>Table13[[#This Row],[Per Unit Price]]*MAX(1,Table13[[#This Row],[Qty of Units]])*MAX(1,Table13[[#This Row],['#NCMs Served / FTEs Employed]])*MAX(1,Table13[[#This Row],[Duration of Service]])</f>
        <v>0</v>
      </c>
      <c r="M1862" s="112"/>
      <c r="N1862" s="114"/>
    </row>
    <row r="1863" spans="1:14" x14ac:dyDescent="0.25">
      <c r="A1863" s="111"/>
      <c r="B1863" s="111"/>
      <c r="C1863" s="123"/>
      <c r="D1863" s="112" t="str">
        <f>_xlfn.XLOOKUP(Table13[[#This Row],[Service]],Validation!$A$2:$A$14,Validation!$B$2:$B$14,"",0,1)</f>
        <v/>
      </c>
      <c r="E1863" s="112"/>
      <c r="F1863" s="113"/>
      <c r="G1863" s="114"/>
      <c r="H1863" s="115"/>
      <c r="I1863" s="112"/>
      <c r="J1863" s="112"/>
      <c r="K1863" s="112"/>
      <c r="L1863" s="114">
        <f>Table13[[#This Row],[Per Unit Price]]*MAX(1,Table13[[#This Row],[Qty of Units]])*MAX(1,Table13[[#This Row],['#NCMs Served / FTEs Employed]])*MAX(1,Table13[[#This Row],[Duration of Service]])</f>
        <v>0</v>
      </c>
      <c r="M1863" s="112"/>
      <c r="N1863" s="114"/>
    </row>
    <row r="1864" spans="1:14" x14ac:dyDescent="0.25">
      <c r="A1864" s="111"/>
      <c r="B1864" s="111"/>
      <c r="C1864" s="123"/>
      <c r="D1864" s="112" t="str">
        <f>_xlfn.XLOOKUP(Table13[[#This Row],[Service]],Validation!$A$2:$A$14,Validation!$B$2:$B$14,"",0,1)</f>
        <v/>
      </c>
      <c r="E1864" s="112"/>
      <c r="F1864" s="113"/>
      <c r="G1864" s="114"/>
      <c r="H1864" s="115"/>
      <c r="I1864" s="112"/>
      <c r="J1864" s="112"/>
      <c r="K1864" s="112"/>
      <c r="L1864" s="114">
        <f>Table13[[#This Row],[Per Unit Price]]*MAX(1,Table13[[#This Row],[Qty of Units]])*MAX(1,Table13[[#This Row],['#NCMs Served / FTEs Employed]])*MAX(1,Table13[[#This Row],[Duration of Service]])</f>
        <v>0</v>
      </c>
      <c r="M1864" s="112"/>
      <c r="N1864" s="114"/>
    </row>
    <row r="1865" spans="1:14" x14ac:dyDescent="0.25">
      <c r="A1865" s="111"/>
      <c r="B1865" s="111"/>
      <c r="C1865" s="123"/>
      <c r="D1865" s="112" t="str">
        <f>_xlfn.XLOOKUP(Table13[[#This Row],[Service]],Validation!$A$2:$A$14,Validation!$B$2:$B$14,"",0,1)</f>
        <v/>
      </c>
      <c r="E1865" s="112"/>
      <c r="F1865" s="113"/>
      <c r="G1865" s="114"/>
      <c r="H1865" s="115"/>
      <c r="I1865" s="112"/>
      <c r="J1865" s="112"/>
      <c r="K1865" s="112"/>
      <c r="L1865" s="114">
        <f>Table13[[#This Row],[Per Unit Price]]*MAX(1,Table13[[#This Row],[Qty of Units]])*MAX(1,Table13[[#This Row],['#NCMs Served / FTEs Employed]])*MAX(1,Table13[[#This Row],[Duration of Service]])</f>
        <v>0</v>
      </c>
      <c r="M1865" s="112"/>
      <c r="N1865" s="114"/>
    </row>
    <row r="1866" spans="1:14" x14ac:dyDescent="0.25">
      <c r="A1866" s="111"/>
      <c r="B1866" s="111"/>
      <c r="C1866" s="123"/>
      <c r="D1866" s="112" t="str">
        <f>_xlfn.XLOOKUP(Table13[[#This Row],[Service]],Validation!$A$2:$A$14,Validation!$B$2:$B$14,"",0,1)</f>
        <v/>
      </c>
      <c r="E1866" s="112"/>
      <c r="F1866" s="113"/>
      <c r="G1866" s="114"/>
      <c r="H1866" s="115"/>
      <c r="I1866" s="112"/>
      <c r="J1866" s="112"/>
      <c r="K1866" s="112"/>
      <c r="L1866" s="114">
        <f>Table13[[#This Row],[Per Unit Price]]*MAX(1,Table13[[#This Row],[Qty of Units]])*MAX(1,Table13[[#This Row],['#NCMs Served / FTEs Employed]])*MAX(1,Table13[[#This Row],[Duration of Service]])</f>
        <v>0</v>
      </c>
      <c r="M1866" s="112"/>
      <c r="N1866" s="114"/>
    </row>
    <row r="1867" spans="1:14" x14ac:dyDescent="0.25">
      <c r="A1867" s="111"/>
      <c r="B1867" s="111"/>
      <c r="C1867" s="123"/>
      <c r="D1867" s="112" t="str">
        <f>_xlfn.XLOOKUP(Table13[[#This Row],[Service]],Validation!$A$2:$A$14,Validation!$B$2:$B$14,"",0,1)</f>
        <v/>
      </c>
      <c r="E1867" s="112"/>
      <c r="F1867" s="113"/>
      <c r="G1867" s="114"/>
      <c r="H1867" s="115"/>
      <c r="I1867" s="112"/>
      <c r="J1867" s="112"/>
      <c r="K1867" s="112"/>
      <c r="L1867" s="114">
        <f>Table13[[#This Row],[Per Unit Price]]*MAX(1,Table13[[#This Row],[Qty of Units]])*MAX(1,Table13[[#This Row],['#NCMs Served / FTEs Employed]])*MAX(1,Table13[[#This Row],[Duration of Service]])</f>
        <v>0</v>
      </c>
      <c r="M1867" s="112"/>
      <c r="N1867" s="114"/>
    </row>
    <row r="1868" spans="1:14" x14ac:dyDescent="0.25">
      <c r="A1868" s="111"/>
      <c r="B1868" s="111"/>
      <c r="C1868" s="123"/>
      <c r="D1868" s="112" t="str">
        <f>_xlfn.XLOOKUP(Table13[[#This Row],[Service]],Validation!$A$2:$A$14,Validation!$B$2:$B$14,"",0,1)</f>
        <v/>
      </c>
      <c r="E1868" s="112"/>
      <c r="F1868" s="113"/>
      <c r="G1868" s="114"/>
      <c r="H1868" s="115"/>
      <c r="I1868" s="112"/>
      <c r="J1868" s="112"/>
      <c r="K1868" s="112"/>
      <c r="L1868" s="114">
        <f>Table13[[#This Row],[Per Unit Price]]*MAX(1,Table13[[#This Row],[Qty of Units]])*MAX(1,Table13[[#This Row],['#NCMs Served / FTEs Employed]])*MAX(1,Table13[[#This Row],[Duration of Service]])</f>
        <v>0</v>
      </c>
      <c r="M1868" s="112"/>
      <c r="N1868" s="114"/>
    </row>
    <row r="1869" spans="1:14" x14ac:dyDescent="0.25">
      <c r="A1869" s="111"/>
      <c r="B1869" s="111"/>
      <c r="C1869" s="123"/>
      <c r="D1869" s="112" t="str">
        <f>_xlfn.XLOOKUP(Table13[[#This Row],[Service]],Validation!$A$2:$A$14,Validation!$B$2:$B$14,"",0,1)</f>
        <v/>
      </c>
      <c r="E1869" s="112"/>
      <c r="F1869" s="113"/>
      <c r="G1869" s="114"/>
      <c r="H1869" s="115"/>
      <c r="I1869" s="112"/>
      <c r="J1869" s="112"/>
      <c r="K1869" s="112"/>
      <c r="L1869" s="114">
        <f>Table13[[#This Row],[Per Unit Price]]*MAX(1,Table13[[#This Row],[Qty of Units]])*MAX(1,Table13[[#This Row],['#NCMs Served / FTEs Employed]])*MAX(1,Table13[[#This Row],[Duration of Service]])</f>
        <v>0</v>
      </c>
      <c r="M1869" s="112"/>
      <c r="N1869" s="114"/>
    </row>
    <row r="1870" spans="1:14" x14ac:dyDescent="0.25">
      <c r="A1870" s="111"/>
      <c r="B1870" s="111"/>
      <c r="C1870" s="123"/>
      <c r="D1870" s="112" t="str">
        <f>_xlfn.XLOOKUP(Table13[[#This Row],[Service]],Validation!$A$2:$A$14,Validation!$B$2:$B$14,"",0,1)</f>
        <v/>
      </c>
      <c r="E1870" s="112"/>
      <c r="F1870" s="113"/>
      <c r="G1870" s="114"/>
      <c r="H1870" s="115"/>
      <c r="I1870" s="112"/>
      <c r="J1870" s="112"/>
      <c r="K1870" s="112"/>
      <c r="L1870" s="114">
        <f>Table13[[#This Row],[Per Unit Price]]*MAX(1,Table13[[#This Row],[Qty of Units]])*MAX(1,Table13[[#This Row],['#NCMs Served / FTEs Employed]])*MAX(1,Table13[[#This Row],[Duration of Service]])</f>
        <v>0</v>
      </c>
      <c r="M1870" s="112"/>
      <c r="N1870" s="114"/>
    </row>
    <row r="1871" spans="1:14" x14ac:dyDescent="0.25">
      <c r="A1871" s="111"/>
      <c r="B1871" s="111"/>
      <c r="C1871" s="123"/>
      <c r="D1871" s="112" t="str">
        <f>_xlfn.XLOOKUP(Table13[[#This Row],[Service]],Validation!$A$2:$A$14,Validation!$B$2:$B$14,"",0,1)</f>
        <v/>
      </c>
      <c r="E1871" s="112"/>
      <c r="F1871" s="113"/>
      <c r="G1871" s="114"/>
      <c r="H1871" s="115"/>
      <c r="I1871" s="112"/>
      <c r="J1871" s="112"/>
      <c r="K1871" s="112"/>
      <c r="L1871" s="114">
        <f>Table13[[#This Row],[Per Unit Price]]*MAX(1,Table13[[#This Row],[Qty of Units]])*MAX(1,Table13[[#This Row],['#NCMs Served / FTEs Employed]])*MAX(1,Table13[[#This Row],[Duration of Service]])</f>
        <v>0</v>
      </c>
      <c r="M1871" s="112"/>
      <c r="N1871" s="114"/>
    </row>
    <row r="1872" spans="1:14" x14ac:dyDescent="0.25">
      <c r="A1872" s="111"/>
      <c r="B1872" s="111"/>
      <c r="C1872" s="123"/>
      <c r="D1872" s="112" t="str">
        <f>_xlfn.XLOOKUP(Table13[[#This Row],[Service]],Validation!$A$2:$A$14,Validation!$B$2:$B$14,"",0,1)</f>
        <v/>
      </c>
      <c r="E1872" s="112"/>
      <c r="F1872" s="113"/>
      <c r="G1872" s="114"/>
      <c r="H1872" s="115"/>
      <c r="I1872" s="112"/>
      <c r="J1872" s="112"/>
      <c r="K1872" s="112"/>
      <c r="L1872" s="114">
        <f>Table13[[#This Row],[Per Unit Price]]*MAX(1,Table13[[#This Row],[Qty of Units]])*MAX(1,Table13[[#This Row],['#NCMs Served / FTEs Employed]])*MAX(1,Table13[[#This Row],[Duration of Service]])</f>
        <v>0</v>
      </c>
      <c r="M1872" s="112"/>
      <c r="N1872" s="114"/>
    </row>
    <row r="1873" spans="1:14" x14ac:dyDescent="0.25">
      <c r="A1873" s="111"/>
      <c r="B1873" s="111"/>
      <c r="C1873" s="123"/>
      <c r="D1873" s="112" t="str">
        <f>_xlfn.XLOOKUP(Table13[[#This Row],[Service]],Validation!$A$2:$A$14,Validation!$B$2:$B$14,"",0,1)</f>
        <v/>
      </c>
      <c r="E1873" s="112"/>
      <c r="F1873" s="113"/>
      <c r="G1873" s="114"/>
      <c r="H1873" s="115"/>
      <c r="I1873" s="112"/>
      <c r="J1873" s="112"/>
      <c r="K1873" s="112"/>
      <c r="L1873" s="114">
        <f>Table13[[#This Row],[Per Unit Price]]*MAX(1,Table13[[#This Row],[Qty of Units]])*MAX(1,Table13[[#This Row],['#NCMs Served / FTEs Employed]])*MAX(1,Table13[[#This Row],[Duration of Service]])</f>
        <v>0</v>
      </c>
      <c r="M1873" s="112"/>
      <c r="N1873" s="114"/>
    </row>
    <row r="1874" spans="1:14" x14ac:dyDescent="0.25">
      <c r="A1874" s="111"/>
      <c r="B1874" s="111"/>
      <c r="C1874" s="123"/>
      <c r="D1874" s="112" t="str">
        <f>_xlfn.XLOOKUP(Table13[[#This Row],[Service]],Validation!$A$2:$A$14,Validation!$B$2:$B$14,"",0,1)</f>
        <v/>
      </c>
      <c r="E1874" s="112"/>
      <c r="F1874" s="113"/>
      <c r="G1874" s="114"/>
      <c r="H1874" s="115"/>
      <c r="I1874" s="112"/>
      <c r="J1874" s="112"/>
      <c r="K1874" s="112"/>
      <c r="L1874" s="114">
        <f>Table13[[#This Row],[Per Unit Price]]*MAX(1,Table13[[#This Row],[Qty of Units]])*MAX(1,Table13[[#This Row],['#NCMs Served / FTEs Employed]])*MAX(1,Table13[[#This Row],[Duration of Service]])</f>
        <v>0</v>
      </c>
      <c r="M1874" s="112"/>
      <c r="N1874" s="114"/>
    </row>
    <row r="1875" spans="1:14" x14ac:dyDescent="0.25">
      <c r="A1875" s="111"/>
      <c r="B1875" s="111"/>
      <c r="C1875" s="123"/>
      <c r="D1875" s="112" t="str">
        <f>_xlfn.XLOOKUP(Table13[[#This Row],[Service]],Validation!$A$2:$A$14,Validation!$B$2:$B$14,"",0,1)</f>
        <v/>
      </c>
      <c r="E1875" s="112"/>
      <c r="F1875" s="113"/>
      <c r="G1875" s="114"/>
      <c r="H1875" s="115"/>
      <c r="I1875" s="112"/>
      <c r="J1875" s="112"/>
      <c r="K1875" s="112"/>
      <c r="L1875" s="114">
        <f>Table13[[#This Row],[Per Unit Price]]*MAX(1,Table13[[#This Row],[Qty of Units]])*MAX(1,Table13[[#This Row],['#NCMs Served / FTEs Employed]])*MAX(1,Table13[[#This Row],[Duration of Service]])</f>
        <v>0</v>
      </c>
      <c r="M1875" s="112"/>
      <c r="N1875" s="114"/>
    </row>
    <row r="1876" spans="1:14" x14ac:dyDescent="0.25">
      <c r="A1876" s="111"/>
      <c r="B1876" s="111"/>
      <c r="C1876" s="123"/>
      <c r="D1876" s="112" t="str">
        <f>_xlfn.XLOOKUP(Table13[[#This Row],[Service]],Validation!$A$2:$A$14,Validation!$B$2:$B$14,"",0,1)</f>
        <v/>
      </c>
      <c r="E1876" s="112"/>
      <c r="F1876" s="113"/>
      <c r="G1876" s="114"/>
      <c r="H1876" s="115"/>
      <c r="I1876" s="112"/>
      <c r="J1876" s="112"/>
      <c r="K1876" s="112"/>
      <c r="L1876" s="114">
        <f>Table13[[#This Row],[Per Unit Price]]*MAX(1,Table13[[#This Row],[Qty of Units]])*MAX(1,Table13[[#This Row],['#NCMs Served / FTEs Employed]])*MAX(1,Table13[[#This Row],[Duration of Service]])</f>
        <v>0</v>
      </c>
      <c r="M1876" s="112"/>
      <c r="N1876" s="114"/>
    </row>
    <row r="1877" spans="1:14" x14ac:dyDescent="0.25">
      <c r="A1877" s="111"/>
      <c r="B1877" s="111"/>
      <c r="C1877" s="123"/>
      <c r="D1877" s="112" t="str">
        <f>_xlfn.XLOOKUP(Table13[[#This Row],[Service]],Validation!$A$2:$A$14,Validation!$B$2:$B$14,"",0,1)</f>
        <v/>
      </c>
      <c r="E1877" s="112"/>
      <c r="F1877" s="113"/>
      <c r="G1877" s="114"/>
      <c r="H1877" s="115"/>
      <c r="I1877" s="112"/>
      <c r="J1877" s="112"/>
      <c r="K1877" s="112"/>
      <c r="L1877" s="114">
        <f>Table13[[#This Row],[Per Unit Price]]*MAX(1,Table13[[#This Row],[Qty of Units]])*MAX(1,Table13[[#This Row],['#NCMs Served / FTEs Employed]])*MAX(1,Table13[[#This Row],[Duration of Service]])</f>
        <v>0</v>
      </c>
      <c r="M1877" s="112"/>
      <c r="N1877" s="114"/>
    </row>
    <row r="1878" spans="1:14" x14ac:dyDescent="0.25">
      <c r="A1878" s="111"/>
      <c r="B1878" s="111"/>
      <c r="C1878" s="123"/>
      <c r="D1878" s="112" t="str">
        <f>_xlfn.XLOOKUP(Table13[[#This Row],[Service]],Validation!$A$2:$A$14,Validation!$B$2:$B$14,"",0,1)</f>
        <v/>
      </c>
      <c r="E1878" s="112"/>
      <c r="F1878" s="113"/>
      <c r="G1878" s="114"/>
      <c r="H1878" s="115"/>
      <c r="I1878" s="112"/>
      <c r="J1878" s="112"/>
      <c r="K1878" s="112"/>
      <c r="L1878" s="114">
        <f>Table13[[#This Row],[Per Unit Price]]*MAX(1,Table13[[#This Row],[Qty of Units]])*MAX(1,Table13[[#This Row],['#NCMs Served / FTEs Employed]])*MAX(1,Table13[[#This Row],[Duration of Service]])</f>
        <v>0</v>
      </c>
      <c r="M1878" s="112"/>
      <c r="N1878" s="114"/>
    </row>
    <row r="1879" spans="1:14" x14ac:dyDescent="0.25">
      <c r="A1879" s="111"/>
      <c r="B1879" s="111"/>
      <c r="C1879" s="123"/>
      <c r="D1879" s="112" t="str">
        <f>_xlfn.XLOOKUP(Table13[[#This Row],[Service]],Validation!$A$2:$A$14,Validation!$B$2:$B$14,"",0,1)</f>
        <v/>
      </c>
      <c r="E1879" s="112"/>
      <c r="F1879" s="113"/>
      <c r="G1879" s="114"/>
      <c r="H1879" s="115"/>
      <c r="I1879" s="112"/>
      <c r="J1879" s="112"/>
      <c r="K1879" s="112"/>
      <c r="L1879" s="114">
        <f>Table13[[#This Row],[Per Unit Price]]*MAX(1,Table13[[#This Row],[Qty of Units]])*MAX(1,Table13[[#This Row],['#NCMs Served / FTEs Employed]])*MAX(1,Table13[[#This Row],[Duration of Service]])</f>
        <v>0</v>
      </c>
      <c r="M1879" s="112"/>
      <c r="N1879" s="114"/>
    </row>
    <row r="1880" spans="1:14" x14ac:dyDescent="0.25">
      <c r="A1880" s="111"/>
      <c r="B1880" s="111"/>
      <c r="C1880" s="123"/>
      <c r="D1880" s="112" t="str">
        <f>_xlfn.XLOOKUP(Table13[[#This Row],[Service]],Validation!$A$2:$A$14,Validation!$B$2:$B$14,"",0,1)</f>
        <v/>
      </c>
      <c r="E1880" s="112"/>
      <c r="F1880" s="113"/>
      <c r="G1880" s="114"/>
      <c r="H1880" s="115"/>
      <c r="I1880" s="112"/>
      <c r="J1880" s="112"/>
      <c r="K1880" s="112"/>
      <c r="L1880" s="114">
        <f>Table13[[#This Row],[Per Unit Price]]*MAX(1,Table13[[#This Row],[Qty of Units]])*MAX(1,Table13[[#This Row],['#NCMs Served / FTEs Employed]])*MAX(1,Table13[[#This Row],[Duration of Service]])</f>
        <v>0</v>
      </c>
      <c r="M1880" s="112"/>
      <c r="N1880" s="114"/>
    </row>
    <row r="1881" spans="1:14" x14ac:dyDescent="0.25">
      <c r="A1881" s="111"/>
      <c r="B1881" s="111"/>
      <c r="C1881" s="123"/>
      <c r="D1881" s="112" t="str">
        <f>_xlfn.XLOOKUP(Table13[[#This Row],[Service]],Validation!$A$2:$A$14,Validation!$B$2:$B$14,"",0,1)</f>
        <v/>
      </c>
      <c r="E1881" s="112"/>
      <c r="F1881" s="113"/>
      <c r="G1881" s="114"/>
      <c r="H1881" s="115"/>
      <c r="I1881" s="112"/>
      <c r="J1881" s="112"/>
      <c r="K1881" s="112"/>
      <c r="L1881" s="114">
        <f>Table13[[#This Row],[Per Unit Price]]*MAX(1,Table13[[#This Row],[Qty of Units]])*MAX(1,Table13[[#This Row],['#NCMs Served / FTEs Employed]])*MAX(1,Table13[[#This Row],[Duration of Service]])</f>
        <v>0</v>
      </c>
      <c r="M1881" s="112"/>
      <c r="N1881" s="114"/>
    </row>
    <row r="1882" spans="1:14" x14ac:dyDescent="0.25">
      <c r="A1882" s="111"/>
      <c r="B1882" s="111"/>
      <c r="C1882" s="123"/>
      <c r="D1882" s="112" t="str">
        <f>_xlfn.XLOOKUP(Table13[[#This Row],[Service]],Validation!$A$2:$A$14,Validation!$B$2:$B$14,"",0,1)</f>
        <v/>
      </c>
      <c r="E1882" s="112"/>
      <c r="F1882" s="113"/>
      <c r="G1882" s="114"/>
      <c r="H1882" s="115"/>
      <c r="I1882" s="112"/>
      <c r="J1882" s="112"/>
      <c r="K1882" s="112"/>
      <c r="L1882" s="114">
        <f>Table13[[#This Row],[Per Unit Price]]*MAX(1,Table13[[#This Row],[Qty of Units]])*MAX(1,Table13[[#This Row],['#NCMs Served / FTEs Employed]])*MAX(1,Table13[[#This Row],[Duration of Service]])</f>
        <v>0</v>
      </c>
      <c r="M1882" s="112"/>
      <c r="N1882" s="114"/>
    </row>
    <row r="1883" spans="1:14" x14ac:dyDescent="0.25">
      <c r="A1883" s="111"/>
      <c r="B1883" s="111"/>
      <c r="C1883" s="123"/>
      <c r="D1883" s="112" t="str">
        <f>_xlfn.XLOOKUP(Table13[[#This Row],[Service]],Validation!$A$2:$A$14,Validation!$B$2:$B$14,"",0,1)</f>
        <v/>
      </c>
      <c r="E1883" s="112"/>
      <c r="F1883" s="113"/>
      <c r="G1883" s="114"/>
      <c r="H1883" s="115"/>
      <c r="I1883" s="112"/>
      <c r="J1883" s="112"/>
      <c r="K1883" s="112"/>
      <c r="L1883" s="114">
        <f>Table13[[#This Row],[Per Unit Price]]*MAX(1,Table13[[#This Row],[Qty of Units]])*MAX(1,Table13[[#This Row],['#NCMs Served / FTEs Employed]])*MAX(1,Table13[[#This Row],[Duration of Service]])</f>
        <v>0</v>
      </c>
      <c r="M1883" s="112"/>
      <c r="N1883" s="114"/>
    </row>
    <row r="1884" spans="1:14" x14ac:dyDescent="0.25">
      <c r="A1884" s="111"/>
      <c r="B1884" s="111"/>
      <c r="C1884" s="123"/>
      <c r="D1884" s="112" t="str">
        <f>_xlfn.XLOOKUP(Table13[[#This Row],[Service]],Validation!$A$2:$A$14,Validation!$B$2:$B$14,"",0,1)</f>
        <v/>
      </c>
      <c r="E1884" s="112"/>
      <c r="F1884" s="113"/>
      <c r="G1884" s="114"/>
      <c r="H1884" s="115"/>
      <c r="I1884" s="112"/>
      <c r="J1884" s="112"/>
      <c r="K1884" s="112"/>
      <c r="L1884" s="114">
        <f>Table13[[#This Row],[Per Unit Price]]*MAX(1,Table13[[#This Row],[Qty of Units]])*MAX(1,Table13[[#This Row],['#NCMs Served / FTEs Employed]])*MAX(1,Table13[[#This Row],[Duration of Service]])</f>
        <v>0</v>
      </c>
      <c r="M1884" s="112"/>
      <c r="N1884" s="114"/>
    </row>
    <row r="1885" spans="1:14" x14ac:dyDescent="0.25">
      <c r="A1885" s="111"/>
      <c r="B1885" s="111"/>
      <c r="C1885" s="123"/>
      <c r="D1885" s="112" t="str">
        <f>_xlfn.XLOOKUP(Table13[[#This Row],[Service]],Validation!$A$2:$A$14,Validation!$B$2:$B$14,"",0,1)</f>
        <v/>
      </c>
      <c r="E1885" s="112"/>
      <c r="F1885" s="113"/>
      <c r="G1885" s="114"/>
      <c r="H1885" s="115"/>
      <c r="I1885" s="112"/>
      <c r="J1885" s="112"/>
      <c r="K1885" s="112"/>
      <c r="L1885" s="114">
        <f>Table13[[#This Row],[Per Unit Price]]*MAX(1,Table13[[#This Row],[Qty of Units]])*MAX(1,Table13[[#This Row],['#NCMs Served / FTEs Employed]])*MAX(1,Table13[[#This Row],[Duration of Service]])</f>
        <v>0</v>
      </c>
      <c r="M1885" s="112"/>
      <c r="N1885" s="114"/>
    </row>
    <row r="1886" spans="1:14" x14ac:dyDescent="0.25">
      <c r="A1886" s="111"/>
      <c r="B1886" s="111"/>
      <c r="C1886" s="123"/>
      <c r="D1886" s="112" t="str">
        <f>_xlfn.XLOOKUP(Table13[[#This Row],[Service]],Validation!$A$2:$A$14,Validation!$B$2:$B$14,"",0,1)</f>
        <v/>
      </c>
      <c r="E1886" s="112"/>
      <c r="F1886" s="113"/>
      <c r="G1886" s="114"/>
      <c r="H1886" s="115"/>
      <c r="I1886" s="112"/>
      <c r="J1886" s="112"/>
      <c r="K1886" s="112"/>
      <c r="L1886" s="114">
        <f>Table13[[#This Row],[Per Unit Price]]*MAX(1,Table13[[#This Row],[Qty of Units]])*MAX(1,Table13[[#This Row],['#NCMs Served / FTEs Employed]])*MAX(1,Table13[[#This Row],[Duration of Service]])</f>
        <v>0</v>
      </c>
      <c r="M1886" s="112"/>
      <c r="N1886" s="114"/>
    </row>
    <row r="1887" spans="1:14" x14ac:dyDescent="0.25">
      <c r="A1887" s="111"/>
      <c r="B1887" s="111"/>
      <c r="C1887" s="123"/>
      <c r="D1887" s="112" t="str">
        <f>_xlfn.XLOOKUP(Table13[[#This Row],[Service]],Validation!$A$2:$A$14,Validation!$B$2:$B$14,"",0,1)</f>
        <v/>
      </c>
      <c r="E1887" s="112"/>
      <c r="F1887" s="113"/>
      <c r="G1887" s="114"/>
      <c r="H1887" s="115"/>
      <c r="I1887" s="112"/>
      <c r="J1887" s="112"/>
      <c r="K1887" s="112"/>
      <c r="L1887" s="114">
        <f>Table13[[#This Row],[Per Unit Price]]*MAX(1,Table13[[#This Row],[Qty of Units]])*MAX(1,Table13[[#This Row],['#NCMs Served / FTEs Employed]])*MAX(1,Table13[[#This Row],[Duration of Service]])</f>
        <v>0</v>
      </c>
      <c r="M1887" s="112"/>
      <c r="N1887" s="114"/>
    </row>
    <row r="1888" spans="1:14" x14ac:dyDescent="0.25">
      <c r="A1888" s="111"/>
      <c r="B1888" s="111"/>
      <c r="C1888" s="123"/>
      <c r="D1888" s="112" t="str">
        <f>_xlfn.XLOOKUP(Table13[[#This Row],[Service]],Validation!$A$2:$A$14,Validation!$B$2:$B$14,"",0,1)</f>
        <v/>
      </c>
      <c r="E1888" s="112"/>
      <c r="F1888" s="113"/>
      <c r="G1888" s="114"/>
      <c r="H1888" s="115"/>
      <c r="I1888" s="112"/>
      <c r="J1888" s="112"/>
      <c r="K1888" s="112"/>
      <c r="L1888" s="114">
        <f>Table13[[#This Row],[Per Unit Price]]*MAX(1,Table13[[#This Row],[Qty of Units]])*MAX(1,Table13[[#This Row],['#NCMs Served / FTEs Employed]])*MAX(1,Table13[[#This Row],[Duration of Service]])</f>
        <v>0</v>
      </c>
      <c r="M1888" s="112"/>
      <c r="N1888" s="114"/>
    </row>
    <row r="1889" spans="1:14" x14ac:dyDescent="0.25">
      <c r="A1889" s="111"/>
      <c r="B1889" s="111"/>
      <c r="C1889" s="123"/>
      <c r="D1889" s="112" t="str">
        <f>_xlfn.XLOOKUP(Table13[[#This Row],[Service]],Validation!$A$2:$A$14,Validation!$B$2:$B$14,"",0,1)</f>
        <v/>
      </c>
      <c r="E1889" s="112"/>
      <c r="F1889" s="113"/>
      <c r="G1889" s="114"/>
      <c r="H1889" s="115"/>
      <c r="I1889" s="112"/>
      <c r="J1889" s="112"/>
      <c r="K1889" s="112"/>
      <c r="L1889" s="114">
        <f>Table13[[#This Row],[Per Unit Price]]*MAX(1,Table13[[#This Row],[Qty of Units]])*MAX(1,Table13[[#This Row],['#NCMs Served / FTEs Employed]])*MAX(1,Table13[[#This Row],[Duration of Service]])</f>
        <v>0</v>
      </c>
      <c r="M1889" s="112"/>
      <c r="N1889" s="114"/>
    </row>
    <row r="1890" spans="1:14" x14ac:dyDescent="0.25">
      <c r="A1890" s="111"/>
      <c r="B1890" s="111"/>
      <c r="C1890" s="123"/>
      <c r="D1890" s="112" t="str">
        <f>_xlfn.XLOOKUP(Table13[[#This Row],[Service]],Validation!$A$2:$A$14,Validation!$B$2:$B$14,"",0,1)</f>
        <v/>
      </c>
      <c r="E1890" s="112"/>
      <c r="F1890" s="113"/>
      <c r="G1890" s="114"/>
      <c r="H1890" s="115"/>
      <c r="I1890" s="112"/>
      <c r="J1890" s="112"/>
      <c r="K1890" s="112"/>
      <c r="L1890" s="114">
        <f>Table13[[#This Row],[Per Unit Price]]*MAX(1,Table13[[#This Row],[Qty of Units]])*MAX(1,Table13[[#This Row],['#NCMs Served / FTEs Employed]])*MAX(1,Table13[[#This Row],[Duration of Service]])</f>
        <v>0</v>
      </c>
      <c r="M1890" s="112"/>
      <c r="N1890" s="114"/>
    </row>
    <row r="1891" spans="1:14" x14ac:dyDescent="0.25">
      <c r="A1891" s="111"/>
      <c r="B1891" s="111"/>
      <c r="C1891" s="123"/>
      <c r="D1891" s="112" t="str">
        <f>_xlfn.XLOOKUP(Table13[[#This Row],[Service]],Validation!$A$2:$A$14,Validation!$B$2:$B$14,"",0,1)</f>
        <v/>
      </c>
      <c r="E1891" s="112"/>
      <c r="F1891" s="113"/>
      <c r="G1891" s="114"/>
      <c r="H1891" s="115"/>
      <c r="I1891" s="112"/>
      <c r="J1891" s="112"/>
      <c r="K1891" s="112"/>
      <c r="L1891" s="114">
        <f>Table13[[#This Row],[Per Unit Price]]*MAX(1,Table13[[#This Row],[Qty of Units]])*MAX(1,Table13[[#This Row],['#NCMs Served / FTEs Employed]])*MAX(1,Table13[[#This Row],[Duration of Service]])</f>
        <v>0</v>
      </c>
      <c r="M1891" s="112"/>
      <c r="N1891" s="114"/>
    </row>
    <row r="1892" spans="1:14" x14ac:dyDescent="0.25">
      <c r="A1892" s="111"/>
      <c r="B1892" s="111"/>
      <c r="C1892" s="123"/>
      <c r="D1892" s="112" t="str">
        <f>_xlfn.XLOOKUP(Table13[[#This Row],[Service]],Validation!$A$2:$A$14,Validation!$B$2:$B$14,"",0,1)</f>
        <v/>
      </c>
      <c r="E1892" s="112"/>
      <c r="F1892" s="113"/>
      <c r="G1892" s="114"/>
      <c r="H1892" s="115"/>
      <c r="I1892" s="112"/>
      <c r="J1892" s="112"/>
      <c r="K1892" s="112"/>
      <c r="L1892" s="114">
        <f>Table13[[#This Row],[Per Unit Price]]*MAX(1,Table13[[#This Row],[Qty of Units]])*MAX(1,Table13[[#This Row],['#NCMs Served / FTEs Employed]])*MAX(1,Table13[[#This Row],[Duration of Service]])</f>
        <v>0</v>
      </c>
      <c r="M1892" s="112"/>
      <c r="N1892" s="114"/>
    </row>
    <row r="1893" spans="1:14" x14ac:dyDescent="0.25">
      <c r="A1893" s="111"/>
      <c r="B1893" s="111"/>
      <c r="C1893" s="123"/>
      <c r="D1893" s="112" t="str">
        <f>_xlfn.XLOOKUP(Table13[[#This Row],[Service]],Validation!$A$2:$A$14,Validation!$B$2:$B$14,"",0,1)</f>
        <v/>
      </c>
      <c r="E1893" s="112"/>
      <c r="F1893" s="113"/>
      <c r="G1893" s="114"/>
      <c r="H1893" s="115"/>
      <c r="I1893" s="112"/>
      <c r="J1893" s="112"/>
      <c r="K1893" s="112"/>
      <c r="L1893" s="114">
        <f>Table13[[#This Row],[Per Unit Price]]*MAX(1,Table13[[#This Row],[Qty of Units]])*MAX(1,Table13[[#This Row],['#NCMs Served / FTEs Employed]])*MAX(1,Table13[[#This Row],[Duration of Service]])</f>
        <v>0</v>
      </c>
      <c r="M1893" s="112"/>
      <c r="N1893" s="114"/>
    </row>
    <row r="1894" spans="1:14" x14ac:dyDescent="0.25">
      <c r="A1894" s="111"/>
      <c r="B1894" s="111"/>
      <c r="C1894" s="123"/>
      <c r="D1894" s="112" t="str">
        <f>_xlfn.XLOOKUP(Table13[[#This Row],[Service]],Validation!$A$2:$A$14,Validation!$B$2:$B$14,"",0,1)</f>
        <v/>
      </c>
      <c r="E1894" s="112"/>
      <c r="F1894" s="113"/>
      <c r="G1894" s="114"/>
      <c r="H1894" s="115"/>
      <c r="I1894" s="112"/>
      <c r="J1894" s="112"/>
      <c r="K1894" s="112"/>
      <c r="L1894" s="114">
        <f>Table13[[#This Row],[Per Unit Price]]*MAX(1,Table13[[#This Row],[Qty of Units]])*MAX(1,Table13[[#This Row],['#NCMs Served / FTEs Employed]])*MAX(1,Table13[[#This Row],[Duration of Service]])</f>
        <v>0</v>
      </c>
      <c r="M1894" s="112"/>
      <c r="N1894" s="114"/>
    </row>
    <row r="1895" spans="1:14" x14ac:dyDescent="0.25">
      <c r="A1895" s="111"/>
      <c r="B1895" s="111"/>
      <c r="C1895" s="123"/>
      <c r="D1895" s="112" t="str">
        <f>_xlfn.XLOOKUP(Table13[[#This Row],[Service]],Validation!$A$2:$A$14,Validation!$B$2:$B$14,"",0,1)</f>
        <v/>
      </c>
      <c r="E1895" s="112"/>
      <c r="F1895" s="113"/>
      <c r="G1895" s="114"/>
      <c r="H1895" s="115"/>
      <c r="I1895" s="112"/>
      <c r="J1895" s="112"/>
      <c r="K1895" s="112"/>
      <c r="L1895" s="114">
        <f>Table13[[#This Row],[Per Unit Price]]*MAX(1,Table13[[#This Row],[Qty of Units]])*MAX(1,Table13[[#This Row],['#NCMs Served / FTEs Employed]])*MAX(1,Table13[[#This Row],[Duration of Service]])</f>
        <v>0</v>
      </c>
      <c r="M1895" s="112"/>
      <c r="N1895" s="114"/>
    </row>
    <row r="1896" spans="1:14" x14ac:dyDescent="0.25">
      <c r="A1896" s="111"/>
      <c r="B1896" s="111"/>
      <c r="C1896" s="123"/>
      <c r="D1896" s="112" t="str">
        <f>_xlfn.XLOOKUP(Table13[[#This Row],[Service]],Validation!$A$2:$A$14,Validation!$B$2:$B$14,"",0,1)</f>
        <v/>
      </c>
      <c r="E1896" s="112"/>
      <c r="F1896" s="113"/>
      <c r="G1896" s="114"/>
      <c r="H1896" s="115"/>
      <c r="I1896" s="112"/>
      <c r="J1896" s="112"/>
      <c r="K1896" s="112"/>
      <c r="L1896" s="114">
        <f>Table13[[#This Row],[Per Unit Price]]*MAX(1,Table13[[#This Row],[Qty of Units]])*MAX(1,Table13[[#This Row],['#NCMs Served / FTEs Employed]])*MAX(1,Table13[[#This Row],[Duration of Service]])</f>
        <v>0</v>
      </c>
      <c r="M1896" s="112"/>
      <c r="N1896" s="114"/>
    </row>
    <row r="1897" spans="1:14" x14ac:dyDescent="0.25">
      <c r="A1897" s="111"/>
      <c r="B1897" s="111"/>
      <c r="C1897" s="123"/>
      <c r="D1897" s="112" t="str">
        <f>_xlfn.XLOOKUP(Table13[[#This Row],[Service]],Validation!$A$2:$A$14,Validation!$B$2:$B$14,"",0,1)</f>
        <v/>
      </c>
      <c r="E1897" s="112"/>
      <c r="F1897" s="113"/>
      <c r="G1897" s="114"/>
      <c r="H1897" s="115"/>
      <c r="I1897" s="112"/>
      <c r="J1897" s="112"/>
      <c r="K1897" s="112"/>
      <c r="L1897" s="114">
        <f>Table13[[#This Row],[Per Unit Price]]*MAX(1,Table13[[#This Row],[Qty of Units]])*MAX(1,Table13[[#This Row],['#NCMs Served / FTEs Employed]])*MAX(1,Table13[[#This Row],[Duration of Service]])</f>
        <v>0</v>
      </c>
      <c r="M1897" s="112"/>
      <c r="N1897" s="114"/>
    </row>
    <row r="1898" spans="1:14" x14ac:dyDescent="0.25">
      <c r="A1898" s="111"/>
      <c r="B1898" s="111"/>
      <c r="C1898" s="123"/>
      <c r="D1898" s="112" t="str">
        <f>_xlfn.XLOOKUP(Table13[[#This Row],[Service]],Validation!$A$2:$A$14,Validation!$B$2:$B$14,"",0,1)</f>
        <v/>
      </c>
      <c r="E1898" s="112"/>
      <c r="F1898" s="113"/>
      <c r="G1898" s="114"/>
      <c r="H1898" s="115"/>
      <c r="I1898" s="112"/>
      <c r="J1898" s="112"/>
      <c r="K1898" s="112"/>
      <c r="L1898" s="114">
        <f>Table13[[#This Row],[Per Unit Price]]*MAX(1,Table13[[#This Row],[Qty of Units]])*MAX(1,Table13[[#This Row],['#NCMs Served / FTEs Employed]])*MAX(1,Table13[[#This Row],[Duration of Service]])</f>
        <v>0</v>
      </c>
      <c r="M1898" s="112"/>
      <c r="N1898" s="114"/>
    </row>
    <row r="1899" spans="1:14" x14ac:dyDescent="0.25">
      <c r="A1899" s="111"/>
      <c r="B1899" s="111"/>
      <c r="C1899" s="123"/>
      <c r="D1899" s="112" t="str">
        <f>_xlfn.XLOOKUP(Table13[[#This Row],[Service]],Validation!$A$2:$A$14,Validation!$B$2:$B$14,"",0,1)</f>
        <v/>
      </c>
      <c r="E1899" s="112"/>
      <c r="F1899" s="113"/>
      <c r="G1899" s="114"/>
      <c r="H1899" s="115"/>
      <c r="I1899" s="112"/>
      <c r="J1899" s="112"/>
      <c r="K1899" s="112"/>
      <c r="L1899" s="114">
        <f>Table13[[#This Row],[Per Unit Price]]*MAX(1,Table13[[#This Row],[Qty of Units]])*MAX(1,Table13[[#This Row],['#NCMs Served / FTEs Employed]])*MAX(1,Table13[[#This Row],[Duration of Service]])</f>
        <v>0</v>
      </c>
      <c r="M1899" s="112"/>
      <c r="N1899" s="114"/>
    </row>
    <row r="1900" spans="1:14" x14ac:dyDescent="0.25">
      <c r="A1900" s="111"/>
      <c r="B1900" s="111"/>
      <c r="C1900" s="123"/>
      <c r="D1900" s="112" t="str">
        <f>_xlfn.XLOOKUP(Table13[[#This Row],[Service]],Validation!$A$2:$A$14,Validation!$B$2:$B$14,"",0,1)</f>
        <v/>
      </c>
      <c r="E1900" s="112"/>
      <c r="F1900" s="113"/>
      <c r="G1900" s="114"/>
      <c r="H1900" s="115"/>
      <c r="I1900" s="112"/>
      <c r="J1900" s="112"/>
      <c r="K1900" s="112"/>
      <c r="L1900" s="114">
        <f>Table13[[#This Row],[Per Unit Price]]*MAX(1,Table13[[#This Row],[Qty of Units]])*MAX(1,Table13[[#This Row],['#NCMs Served / FTEs Employed]])*MAX(1,Table13[[#This Row],[Duration of Service]])</f>
        <v>0</v>
      </c>
      <c r="M1900" s="112"/>
      <c r="N1900" s="114"/>
    </row>
    <row r="1901" spans="1:14" x14ac:dyDescent="0.25">
      <c r="A1901" s="111"/>
      <c r="B1901" s="111"/>
      <c r="C1901" s="123"/>
      <c r="D1901" s="112" t="str">
        <f>_xlfn.XLOOKUP(Table13[[#This Row],[Service]],Validation!$A$2:$A$14,Validation!$B$2:$B$14,"",0,1)</f>
        <v/>
      </c>
      <c r="E1901" s="112"/>
      <c r="F1901" s="113"/>
      <c r="G1901" s="114"/>
      <c r="H1901" s="115"/>
      <c r="I1901" s="112"/>
      <c r="J1901" s="112"/>
      <c r="K1901" s="112"/>
      <c r="L1901" s="114">
        <f>Table13[[#This Row],[Per Unit Price]]*MAX(1,Table13[[#This Row],[Qty of Units]])*MAX(1,Table13[[#This Row],['#NCMs Served / FTEs Employed]])*MAX(1,Table13[[#This Row],[Duration of Service]])</f>
        <v>0</v>
      </c>
      <c r="M1901" s="112"/>
      <c r="N1901" s="114"/>
    </row>
    <row r="1902" spans="1:14" x14ac:dyDescent="0.25">
      <c r="A1902" s="111"/>
      <c r="B1902" s="111"/>
      <c r="C1902" s="123"/>
      <c r="D1902" s="112" t="str">
        <f>_xlfn.XLOOKUP(Table13[[#This Row],[Service]],Validation!$A$2:$A$14,Validation!$B$2:$B$14,"",0,1)</f>
        <v/>
      </c>
      <c r="E1902" s="112"/>
      <c r="F1902" s="113"/>
      <c r="G1902" s="114"/>
      <c r="H1902" s="115"/>
      <c r="I1902" s="112"/>
      <c r="J1902" s="112"/>
      <c r="K1902" s="112"/>
      <c r="L1902" s="114">
        <f>Table13[[#This Row],[Per Unit Price]]*MAX(1,Table13[[#This Row],[Qty of Units]])*MAX(1,Table13[[#This Row],['#NCMs Served / FTEs Employed]])*MAX(1,Table13[[#This Row],[Duration of Service]])</f>
        <v>0</v>
      </c>
      <c r="M1902" s="112"/>
      <c r="N1902" s="114"/>
    </row>
    <row r="1903" spans="1:14" x14ac:dyDescent="0.25">
      <c r="A1903" s="111"/>
      <c r="B1903" s="111"/>
      <c r="C1903" s="123"/>
      <c r="D1903" s="112" t="str">
        <f>_xlfn.XLOOKUP(Table13[[#This Row],[Service]],Validation!$A$2:$A$14,Validation!$B$2:$B$14,"",0,1)</f>
        <v/>
      </c>
      <c r="E1903" s="112"/>
      <c r="F1903" s="113"/>
      <c r="G1903" s="114"/>
      <c r="H1903" s="115"/>
      <c r="I1903" s="112"/>
      <c r="J1903" s="112"/>
      <c r="K1903" s="112"/>
      <c r="L1903" s="114">
        <f>Table13[[#This Row],[Per Unit Price]]*MAX(1,Table13[[#This Row],[Qty of Units]])*MAX(1,Table13[[#This Row],['#NCMs Served / FTEs Employed]])*MAX(1,Table13[[#This Row],[Duration of Service]])</f>
        <v>0</v>
      </c>
      <c r="M1903" s="112"/>
      <c r="N1903" s="114"/>
    </row>
    <row r="1904" spans="1:14" x14ac:dyDescent="0.25">
      <c r="A1904" s="111"/>
      <c r="B1904" s="111"/>
      <c r="C1904" s="123"/>
      <c r="D1904" s="112" t="str">
        <f>_xlfn.XLOOKUP(Table13[[#This Row],[Service]],Validation!$A$2:$A$14,Validation!$B$2:$B$14,"",0,1)</f>
        <v/>
      </c>
      <c r="E1904" s="112"/>
      <c r="F1904" s="113"/>
      <c r="G1904" s="114"/>
      <c r="H1904" s="115"/>
      <c r="I1904" s="112"/>
      <c r="J1904" s="112"/>
      <c r="K1904" s="112"/>
      <c r="L1904" s="114">
        <f>Table13[[#This Row],[Per Unit Price]]*MAX(1,Table13[[#This Row],[Qty of Units]])*MAX(1,Table13[[#This Row],['#NCMs Served / FTEs Employed]])*MAX(1,Table13[[#This Row],[Duration of Service]])</f>
        <v>0</v>
      </c>
      <c r="M1904" s="112"/>
      <c r="N1904" s="114"/>
    </row>
    <row r="1905" spans="1:14" x14ac:dyDescent="0.25">
      <c r="A1905" s="111"/>
      <c r="B1905" s="111"/>
      <c r="C1905" s="123"/>
      <c r="D1905" s="112" t="str">
        <f>_xlfn.XLOOKUP(Table13[[#This Row],[Service]],Validation!$A$2:$A$14,Validation!$B$2:$B$14,"",0,1)</f>
        <v/>
      </c>
      <c r="E1905" s="112"/>
      <c r="F1905" s="113"/>
      <c r="G1905" s="114"/>
      <c r="H1905" s="115"/>
      <c r="I1905" s="112"/>
      <c r="J1905" s="112"/>
      <c r="K1905" s="112"/>
      <c r="L1905" s="114">
        <f>Table13[[#This Row],[Per Unit Price]]*MAX(1,Table13[[#This Row],[Qty of Units]])*MAX(1,Table13[[#This Row],['#NCMs Served / FTEs Employed]])*MAX(1,Table13[[#This Row],[Duration of Service]])</f>
        <v>0</v>
      </c>
      <c r="M1905" s="112"/>
      <c r="N1905" s="114"/>
    </row>
    <row r="1906" spans="1:14" x14ac:dyDescent="0.25">
      <c r="A1906" s="111"/>
      <c r="B1906" s="111"/>
      <c r="C1906" s="123"/>
      <c r="D1906" s="112" t="str">
        <f>_xlfn.XLOOKUP(Table13[[#This Row],[Service]],Validation!$A$2:$A$14,Validation!$B$2:$B$14,"",0,1)</f>
        <v/>
      </c>
      <c r="E1906" s="112"/>
      <c r="F1906" s="113"/>
      <c r="G1906" s="114"/>
      <c r="H1906" s="115"/>
      <c r="I1906" s="112"/>
      <c r="J1906" s="112"/>
      <c r="K1906" s="112"/>
      <c r="L1906" s="114">
        <f>Table13[[#This Row],[Per Unit Price]]*MAX(1,Table13[[#This Row],[Qty of Units]])*MAX(1,Table13[[#This Row],['#NCMs Served / FTEs Employed]])*MAX(1,Table13[[#This Row],[Duration of Service]])</f>
        <v>0</v>
      </c>
      <c r="M1906" s="112"/>
      <c r="N1906" s="114"/>
    </row>
    <row r="1907" spans="1:14" x14ac:dyDescent="0.25">
      <c r="A1907" s="111"/>
      <c r="B1907" s="111"/>
      <c r="C1907" s="123"/>
      <c r="D1907" s="112" t="str">
        <f>_xlfn.XLOOKUP(Table13[[#This Row],[Service]],Validation!$A$2:$A$14,Validation!$B$2:$B$14,"",0,1)</f>
        <v/>
      </c>
      <c r="E1907" s="112"/>
      <c r="F1907" s="113"/>
      <c r="G1907" s="114"/>
      <c r="H1907" s="115"/>
      <c r="I1907" s="112"/>
      <c r="J1907" s="112"/>
      <c r="K1907" s="112"/>
      <c r="L1907" s="114">
        <f>Table13[[#This Row],[Per Unit Price]]*MAX(1,Table13[[#This Row],[Qty of Units]])*MAX(1,Table13[[#This Row],['#NCMs Served / FTEs Employed]])*MAX(1,Table13[[#This Row],[Duration of Service]])</f>
        <v>0</v>
      </c>
      <c r="M1907" s="112"/>
      <c r="N1907" s="114"/>
    </row>
    <row r="1908" spans="1:14" x14ac:dyDescent="0.25">
      <c r="A1908" s="111"/>
      <c r="B1908" s="111"/>
      <c r="C1908" s="123"/>
      <c r="D1908" s="112" t="str">
        <f>_xlfn.XLOOKUP(Table13[[#This Row],[Service]],Validation!$A$2:$A$14,Validation!$B$2:$B$14,"",0,1)</f>
        <v/>
      </c>
      <c r="E1908" s="112"/>
      <c r="F1908" s="113"/>
      <c r="G1908" s="114"/>
      <c r="H1908" s="115"/>
      <c r="I1908" s="112"/>
      <c r="J1908" s="112"/>
      <c r="K1908" s="112"/>
      <c r="L1908" s="114">
        <f>Table13[[#This Row],[Per Unit Price]]*MAX(1,Table13[[#This Row],[Qty of Units]])*MAX(1,Table13[[#This Row],['#NCMs Served / FTEs Employed]])*MAX(1,Table13[[#This Row],[Duration of Service]])</f>
        <v>0</v>
      </c>
      <c r="M1908" s="112"/>
      <c r="N1908" s="114"/>
    </row>
    <row r="1909" spans="1:14" x14ac:dyDescent="0.25">
      <c r="A1909" s="111"/>
      <c r="B1909" s="111"/>
      <c r="C1909" s="123"/>
      <c r="D1909" s="112" t="str">
        <f>_xlfn.XLOOKUP(Table13[[#This Row],[Service]],Validation!$A$2:$A$14,Validation!$B$2:$B$14,"",0,1)</f>
        <v/>
      </c>
      <c r="E1909" s="112"/>
      <c r="F1909" s="113"/>
      <c r="G1909" s="114"/>
      <c r="H1909" s="115"/>
      <c r="I1909" s="112"/>
      <c r="J1909" s="112"/>
      <c r="K1909" s="112"/>
      <c r="L1909" s="114">
        <f>Table13[[#This Row],[Per Unit Price]]*MAX(1,Table13[[#This Row],[Qty of Units]])*MAX(1,Table13[[#This Row],['#NCMs Served / FTEs Employed]])*MAX(1,Table13[[#This Row],[Duration of Service]])</f>
        <v>0</v>
      </c>
      <c r="M1909" s="112"/>
      <c r="N1909" s="114"/>
    </row>
    <row r="1910" spans="1:14" x14ac:dyDescent="0.25">
      <c r="A1910" s="111"/>
      <c r="B1910" s="111"/>
      <c r="C1910" s="123"/>
      <c r="D1910" s="112" t="str">
        <f>_xlfn.XLOOKUP(Table13[[#This Row],[Service]],Validation!$A$2:$A$14,Validation!$B$2:$B$14,"",0,1)</f>
        <v/>
      </c>
      <c r="E1910" s="112"/>
      <c r="F1910" s="113"/>
      <c r="G1910" s="114"/>
      <c r="H1910" s="115"/>
      <c r="I1910" s="112"/>
      <c r="J1910" s="112"/>
      <c r="K1910" s="112"/>
      <c r="L1910" s="114">
        <f>Table13[[#This Row],[Per Unit Price]]*MAX(1,Table13[[#This Row],[Qty of Units]])*MAX(1,Table13[[#This Row],['#NCMs Served / FTEs Employed]])*MAX(1,Table13[[#This Row],[Duration of Service]])</f>
        <v>0</v>
      </c>
      <c r="M1910" s="112"/>
      <c r="N1910" s="114"/>
    </row>
    <row r="1911" spans="1:14" x14ac:dyDescent="0.25">
      <c r="A1911" s="111"/>
      <c r="B1911" s="111"/>
      <c r="C1911" s="123"/>
      <c r="D1911" s="112" t="str">
        <f>_xlfn.XLOOKUP(Table13[[#This Row],[Service]],Validation!$A$2:$A$14,Validation!$B$2:$B$14,"",0,1)</f>
        <v/>
      </c>
      <c r="E1911" s="112"/>
      <c r="F1911" s="113"/>
      <c r="G1911" s="114"/>
      <c r="H1911" s="115"/>
      <c r="I1911" s="112"/>
      <c r="J1911" s="112"/>
      <c r="K1911" s="112"/>
      <c r="L1911" s="114">
        <f>Table13[[#This Row],[Per Unit Price]]*MAX(1,Table13[[#This Row],[Qty of Units]])*MAX(1,Table13[[#This Row],['#NCMs Served / FTEs Employed]])*MAX(1,Table13[[#This Row],[Duration of Service]])</f>
        <v>0</v>
      </c>
      <c r="M1911" s="112"/>
      <c r="N1911" s="114"/>
    </row>
    <row r="1912" spans="1:14" x14ac:dyDescent="0.25">
      <c r="A1912" s="111"/>
      <c r="B1912" s="111"/>
      <c r="C1912" s="123"/>
      <c r="D1912" s="112" t="str">
        <f>_xlfn.XLOOKUP(Table13[[#This Row],[Service]],Validation!$A$2:$A$14,Validation!$B$2:$B$14,"",0,1)</f>
        <v/>
      </c>
      <c r="E1912" s="112"/>
      <c r="F1912" s="113"/>
      <c r="G1912" s="114"/>
      <c r="H1912" s="115"/>
      <c r="I1912" s="112"/>
      <c r="J1912" s="112"/>
      <c r="K1912" s="112"/>
      <c r="L1912" s="114">
        <f>Table13[[#This Row],[Per Unit Price]]*MAX(1,Table13[[#This Row],[Qty of Units]])*MAX(1,Table13[[#This Row],['#NCMs Served / FTEs Employed]])*MAX(1,Table13[[#This Row],[Duration of Service]])</f>
        <v>0</v>
      </c>
      <c r="M1912" s="112"/>
      <c r="N1912" s="114"/>
    </row>
    <row r="1913" spans="1:14" x14ac:dyDescent="0.25">
      <c r="A1913" s="111"/>
      <c r="B1913" s="111"/>
      <c r="C1913" s="123"/>
      <c r="D1913" s="112" t="str">
        <f>_xlfn.XLOOKUP(Table13[[#This Row],[Service]],Validation!$A$2:$A$14,Validation!$B$2:$B$14,"",0,1)</f>
        <v/>
      </c>
      <c r="E1913" s="112"/>
      <c r="F1913" s="113"/>
      <c r="G1913" s="114"/>
      <c r="H1913" s="115"/>
      <c r="I1913" s="112"/>
      <c r="J1913" s="112"/>
      <c r="K1913" s="112"/>
      <c r="L1913" s="114">
        <f>Table13[[#This Row],[Per Unit Price]]*MAX(1,Table13[[#This Row],[Qty of Units]])*MAX(1,Table13[[#This Row],['#NCMs Served / FTEs Employed]])*MAX(1,Table13[[#This Row],[Duration of Service]])</f>
        <v>0</v>
      </c>
      <c r="M1913" s="112"/>
      <c r="N1913" s="114"/>
    </row>
    <row r="1914" spans="1:14" x14ac:dyDescent="0.25">
      <c r="A1914" s="111"/>
      <c r="B1914" s="111"/>
      <c r="C1914" s="123"/>
      <c r="D1914" s="112" t="str">
        <f>_xlfn.XLOOKUP(Table13[[#This Row],[Service]],Validation!$A$2:$A$14,Validation!$B$2:$B$14,"",0,1)</f>
        <v/>
      </c>
      <c r="E1914" s="112"/>
      <c r="F1914" s="113"/>
      <c r="G1914" s="114"/>
      <c r="H1914" s="115"/>
      <c r="I1914" s="112"/>
      <c r="J1914" s="112"/>
      <c r="K1914" s="112"/>
      <c r="L1914" s="114">
        <f>Table13[[#This Row],[Per Unit Price]]*MAX(1,Table13[[#This Row],[Qty of Units]])*MAX(1,Table13[[#This Row],['#NCMs Served / FTEs Employed]])*MAX(1,Table13[[#This Row],[Duration of Service]])</f>
        <v>0</v>
      </c>
      <c r="M1914" s="112"/>
      <c r="N1914" s="114"/>
    </row>
    <row r="1915" spans="1:14" x14ac:dyDescent="0.25">
      <c r="A1915" s="111"/>
      <c r="B1915" s="111"/>
      <c r="C1915" s="123"/>
      <c r="D1915" s="112" t="str">
        <f>_xlfn.XLOOKUP(Table13[[#This Row],[Service]],Validation!$A$2:$A$14,Validation!$B$2:$B$14,"",0,1)</f>
        <v/>
      </c>
      <c r="E1915" s="112"/>
      <c r="F1915" s="113"/>
      <c r="G1915" s="114"/>
      <c r="H1915" s="115"/>
      <c r="I1915" s="112"/>
      <c r="J1915" s="112"/>
      <c r="K1915" s="112"/>
      <c r="L1915" s="114">
        <f>Table13[[#This Row],[Per Unit Price]]*MAX(1,Table13[[#This Row],[Qty of Units]])*MAX(1,Table13[[#This Row],['#NCMs Served / FTEs Employed]])*MAX(1,Table13[[#This Row],[Duration of Service]])</f>
        <v>0</v>
      </c>
      <c r="M1915" s="112"/>
      <c r="N1915" s="114"/>
    </row>
    <row r="1916" spans="1:14" x14ac:dyDescent="0.25">
      <c r="A1916" s="111"/>
      <c r="B1916" s="111"/>
      <c r="C1916" s="123"/>
      <c r="D1916" s="112" t="str">
        <f>_xlfn.XLOOKUP(Table13[[#This Row],[Service]],Validation!$A$2:$A$14,Validation!$B$2:$B$14,"",0,1)</f>
        <v/>
      </c>
      <c r="E1916" s="112"/>
      <c r="F1916" s="113"/>
      <c r="G1916" s="114"/>
      <c r="H1916" s="115"/>
      <c r="I1916" s="112"/>
      <c r="J1916" s="112"/>
      <c r="K1916" s="112"/>
      <c r="L1916" s="114">
        <f>Table13[[#This Row],[Per Unit Price]]*MAX(1,Table13[[#This Row],[Qty of Units]])*MAX(1,Table13[[#This Row],['#NCMs Served / FTEs Employed]])*MAX(1,Table13[[#This Row],[Duration of Service]])</f>
        <v>0</v>
      </c>
      <c r="M1916" s="112"/>
      <c r="N1916" s="114"/>
    </row>
    <row r="1917" spans="1:14" x14ac:dyDescent="0.25">
      <c r="A1917" s="111"/>
      <c r="B1917" s="111"/>
      <c r="C1917" s="123"/>
      <c r="D1917" s="112" t="str">
        <f>_xlfn.XLOOKUP(Table13[[#This Row],[Service]],Validation!$A$2:$A$14,Validation!$B$2:$B$14,"",0,1)</f>
        <v/>
      </c>
      <c r="E1917" s="112"/>
      <c r="F1917" s="113"/>
      <c r="G1917" s="114"/>
      <c r="H1917" s="115"/>
      <c r="I1917" s="112"/>
      <c r="J1917" s="112"/>
      <c r="K1917" s="112"/>
      <c r="L1917" s="114">
        <f>Table13[[#This Row],[Per Unit Price]]*MAX(1,Table13[[#This Row],[Qty of Units]])*MAX(1,Table13[[#This Row],['#NCMs Served / FTEs Employed]])*MAX(1,Table13[[#This Row],[Duration of Service]])</f>
        <v>0</v>
      </c>
      <c r="M1917" s="112"/>
      <c r="N1917" s="114"/>
    </row>
    <row r="1918" spans="1:14" x14ac:dyDescent="0.25">
      <c r="A1918" s="111"/>
      <c r="B1918" s="111"/>
      <c r="C1918" s="123"/>
      <c r="D1918" s="112" t="str">
        <f>_xlfn.XLOOKUP(Table13[[#This Row],[Service]],Validation!$A$2:$A$14,Validation!$B$2:$B$14,"",0,1)</f>
        <v/>
      </c>
      <c r="E1918" s="112"/>
      <c r="F1918" s="113"/>
      <c r="G1918" s="114"/>
      <c r="H1918" s="115"/>
      <c r="I1918" s="112"/>
      <c r="J1918" s="112"/>
      <c r="K1918" s="112"/>
      <c r="L1918" s="114">
        <f>Table13[[#This Row],[Per Unit Price]]*MAX(1,Table13[[#This Row],[Qty of Units]])*MAX(1,Table13[[#This Row],['#NCMs Served / FTEs Employed]])*MAX(1,Table13[[#This Row],[Duration of Service]])</f>
        <v>0</v>
      </c>
      <c r="M1918" s="112"/>
      <c r="N1918" s="114"/>
    </row>
    <row r="1919" spans="1:14" x14ac:dyDescent="0.25">
      <c r="A1919" s="111"/>
      <c r="B1919" s="111"/>
      <c r="C1919" s="123"/>
      <c r="D1919" s="112" t="str">
        <f>_xlfn.XLOOKUP(Table13[[#This Row],[Service]],Validation!$A$2:$A$14,Validation!$B$2:$B$14,"",0,1)</f>
        <v/>
      </c>
      <c r="E1919" s="112"/>
      <c r="F1919" s="113"/>
      <c r="G1919" s="114"/>
      <c r="H1919" s="115"/>
      <c r="I1919" s="112"/>
      <c r="J1919" s="112"/>
      <c r="K1919" s="112"/>
      <c r="L1919" s="114">
        <f>Table13[[#This Row],[Per Unit Price]]*MAX(1,Table13[[#This Row],[Qty of Units]])*MAX(1,Table13[[#This Row],['#NCMs Served / FTEs Employed]])*MAX(1,Table13[[#This Row],[Duration of Service]])</f>
        <v>0</v>
      </c>
      <c r="M1919" s="112"/>
      <c r="N1919" s="114"/>
    </row>
    <row r="1920" spans="1:14" x14ac:dyDescent="0.25">
      <c r="A1920" s="111"/>
      <c r="B1920" s="111"/>
      <c r="C1920" s="123"/>
      <c r="D1920" s="112" t="str">
        <f>_xlfn.XLOOKUP(Table13[[#This Row],[Service]],Validation!$A$2:$A$14,Validation!$B$2:$B$14,"",0,1)</f>
        <v/>
      </c>
      <c r="E1920" s="112"/>
      <c r="F1920" s="113"/>
      <c r="G1920" s="114"/>
      <c r="H1920" s="115"/>
      <c r="I1920" s="112"/>
      <c r="J1920" s="112"/>
      <c r="K1920" s="112"/>
      <c r="L1920" s="114">
        <f>Table13[[#This Row],[Per Unit Price]]*MAX(1,Table13[[#This Row],[Qty of Units]])*MAX(1,Table13[[#This Row],['#NCMs Served / FTEs Employed]])*MAX(1,Table13[[#This Row],[Duration of Service]])</f>
        <v>0</v>
      </c>
      <c r="M1920" s="112"/>
      <c r="N1920" s="114"/>
    </row>
    <row r="1921" spans="1:14" x14ac:dyDescent="0.25">
      <c r="A1921" s="111"/>
      <c r="B1921" s="111"/>
      <c r="C1921" s="123"/>
      <c r="D1921" s="112" t="str">
        <f>_xlfn.XLOOKUP(Table13[[#This Row],[Service]],Validation!$A$2:$A$14,Validation!$B$2:$B$14,"",0,1)</f>
        <v/>
      </c>
      <c r="E1921" s="112"/>
      <c r="F1921" s="113"/>
      <c r="G1921" s="114"/>
      <c r="H1921" s="115"/>
      <c r="I1921" s="112"/>
      <c r="J1921" s="112"/>
      <c r="K1921" s="112"/>
      <c r="L1921" s="114">
        <f>Table13[[#This Row],[Per Unit Price]]*MAX(1,Table13[[#This Row],[Qty of Units]])*MAX(1,Table13[[#This Row],['#NCMs Served / FTEs Employed]])*MAX(1,Table13[[#This Row],[Duration of Service]])</f>
        <v>0</v>
      </c>
      <c r="M1921" s="112"/>
      <c r="N1921" s="114"/>
    </row>
    <row r="1922" spans="1:14" x14ac:dyDescent="0.25">
      <c r="A1922" s="111"/>
      <c r="B1922" s="111"/>
      <c r="C1922" s="123"/>
      <c r="D1922" s="112" t="str">
        <f>_xlfn.XLOOKUP(Table13[[#This Row],[Service]],Validation!$A$2:$A$14,Validation!$B$2:$B$14,"",0,1)</f>
        <v/>
      </c>
      <c r="E1922" s="112"/>
      <c r="F1922" s="113"/>
      <c r="G1922" s="114"/>
      <c r="H1922" s="115"/>
      <c r="I1922" s="112"/>
      <c r="J1922" s="112"/>
      <c r="K1922" s="112"/>
      <c r="L1922" s="114">
        <f>Table13[[#This Row],[Per Unit Price]]*MAX(1,Table13[[#This Row],[Qty of Units]])*MAX(1,Table13[[#This Row],['#NCMs Served / FTEs Employed]])*MAX(1,Table13[[#This Row],[Duration of Service]])</f>
        <v>0</v>
      </c>
      <c r="M1922" s="112"/>
      <c r="N1922" s="114"/>
    </row>
    <row r="1923" spans="1:14" x14ac:dyDescent="0.25">
      <c r="A1923" s="111"/>
      <c r="B1923" s="111"/>
      <c r="C1923" s="123"/>
      <c r="D1923" s="112" t="str">
        <f>_xlfn.XLOOKUP(Table13[[#This Row],[Service]],Validation!$A$2:$A$14,Validation!$B$2:$B$14,"",0,1)</f>
        <v/>
      </c>
      <c r="E1923" s="112"/>
      <c r="F1923" s="113"/>
      <c r="G1923" s="114"/>
      <c r="H1923" s="115"/>
      <c r="I1923" s="112"/>
      <c r="J1923" s="112"/>
      <c r="K1923" s="112"/>
      <c r="L1923" s="114">
        <f>Table13[[#This Row],[Per Unit Price]]*MAX(1,Table13[[#This Row],[Qty of Units]])*MAX(1,Table13[[#This Row],['#NCMs Served / FTEs Employed]])*MAX(1,Table13[[#This Row],[Duration of Service]])</f>
        <v>0</v>
      </c>
      <c r="M1923" s="112"/>
      <c r="N1923" s="114"/>
    </row>
    <row r="1924" spans="1:14" x14ac:dyDescent="0.25">
      <c r="A1924" s="111"/>
      <c r="B1924" s="111"/>
      <c r="C1924" s="123"/>
      <c r="D1924" s="112" t="str">
        <f>_xlfn.XLOOKUP(Table13[[#This Row],[Service]],Validation!$A$2:$A$14,Validation!$B$2:$B$14,"",0,1)</f>
        <v/>
      </c>
      <c r="E1924" s="112"/>
      <c r="F1924" s="113"/>
      <c r="G1924" s="114"/>
      <c r="H1924" s="115"/>
      <c r="I1924" s="112"/>
      <c r="J1924" s="112"/>
      <c r="K1924" s="112"/>
      <c r="L1924" s="114">
        <f>Table13[[#This Row],[Per Unit Price]]*MAX(1,Table13[[#This Row],[Qty of Units]])*MAX(1,Table13[[#This Row],['#NCMs Served / FTEs Employed]])*MAX(1,Table13[[#This Row],[Duration of Service]])</f>
        <v>0</v>
      </c>
      <c r="M1924" s="112"/>
      <c r="N1924" s="114"/>
    </row>
    <row r="1925" spans="1:14" x14ac:dyDescent="0.25">
      <c r="A1925" s="111"/>
      <c r="B1925" s="111"/>
      <c r="C1925" s="123"/>
      <c r="D1925" s="112" t="str">
        <f>_xlfn.XLOOKUP(Table13[[#This Row],[Service]],Validation!$A$2:$A$14,Validation!$B$2:$B$14,"",0,1)</f>
        <v/>
      </c>
      <c r="E1925" s="112"/>
      <c r="F1925" s="113"/>
      <c r="G1925" s="114"/>
      <c r="H1925" s="115"/>
      <c r="I1925" s="112"/>
      <c r="J1925" s="112"/>
      <c r="K1925" s="112"/>
      <c r="L1925" s="114">
        <f>Table13[[#This Row],[Per Unit Price]]*MAX(1,Table13[[#This Row],[Qty of Units]])*MAX(1,Table13[[#This Row],['#NCMs Served / FTEs Employed]])*MAX(1,Table13[[#This Row],[Duration of Service]])</f>
        <v>0</v>
      </c>
      <c r="M1925" s="112"/>
      <c r="N1925" s="114"/>
    </row>
    <row r="1926" spans="1:14" x14ac:dyDescent="0.25">
      <c r="A1926" s="111"/>
      <c r="B1926" s="111"/>
      <c r="C1926" s="123"/>
      <c r="D1926" s="112" t="str">
        <f>_xlfn.XLOOKUP(Table13[[#This Row],[Service]],Validation!$A$2:$A$14,Validation!$B$2:$B$14,"",0,1)</f>
        <v/>
      </c>
      <c r="E1926" s="112"/>
      <c r="F1926" s="113"/>
      <c r="G1926" s="114"/>
      <c r="H1926" s="115"/>
      <c r="I1926" s="112"/>
      <c r="J1926" s="112"/>
      <c r="K1926" s="112"/>
      <c r="L1926" s="114">
        <f>Table13[[#This Row],[Per Unit Price]]*MAX(1,Table13[[#This Row],[Qty of Units]])*MAX(1,Table13[[#This Row],['#NCMs Served / FTEs Employed]])*MAX(1,Table13[[#This Row],[Duration of Service]])</f>
        <v>0</v>
      </c>
      <c r="M1926" s="112"/>
      <c r="N1926" s="114"/>
    </row>
    <row r="1927" spans="1:14" x14ac:dyDescent="0.25">
      <c r="A1927" s="111"/>
      <c r="B1927" s="111"/>
      <c r="C1927" s="123"/>
      <c r="D1927" s="112" t="str">
        <f>_xlfn.XLOOKUP(Table13[[#This Row],[Service]],Validation!$A$2:$A$14,Validation!$B$2:$B$14,"",0,1)</f>
        <v/>
      </c>
      <c r="E1927" s="112"/>
      <c r="F1927" s="113"/>
      <c r="G1927" s="114"/>
      <c r="H1927" s="115"/>
      <c r="I1927" s="112"/>
      <c r="J1927" s="112"/>
      <c r="K1927" s="112"/>
      <c r="L1927" s="114">
        <f>Table13[[#This Row],[Per Unit Price]]*MAX(1,Table13[[#This Row],[Qty of Units]])*MAX(1,Table13[[#This Row],['#NCMs Served / FTEs Employed]])*MAX(1,Table13[[#This Row],[Duration of Service]])</f>
        <v>0</v>
      </c>
      <c r="M1927" s="112"/>
      <c r="N1927" s="114"/>
    </row>
    <row r="1928" spans="1:14" x14ac:dyDescent="0.25">
      <c r="A1928" s="111"/>
      <c r="B1928" s="111"/>
      <c r="C1928" s="123"/>
      <c r="D1928" s="112" t="str">
        <f>_xlfn.XLOOKUP(Table13[[#This Row],[Service]],Validation!$A$2:$A$14,Validation!$B$2:$B$14,"",0,1)</f>
        <v/>
      </c>
      <c r="E1928" s="112"/>
      <c r="F1928" s="113"/>
      <c r="G1928" s="114"/>
      <c r="H1928" s="115"/>
      <c r="I1928" s="112"/>
      <c r="J1928" s="112"/>
      <c r="K1928" s="112"/>
      <c r="L1928" s="114">
        <f>Table13[[#This Row],[Per Unit Price]]*MAX(1,Table13[[#This Row],[Qty of Units]])*MAX(1,Table13[[#This Row],['#NCMs Served / FTEs Employed]])*MAX(1,Table13[[#This Row],[Duration of Service]])</f>
        <v>0</v>
      </c>
      <c r="M1928" s="112"/>
      <c r="N1928" s="114"/>
    </row>
    <row r="1929" spans="1:14" x14ac:dyDescent="0.25">
      <c r="A1929" s="111"/>
      <c r="B1929" s="111"/>
      <c r="C1929" s="123"/>
      <c r="D1929" s="112" t="str">
        <f>_xlfn.XLOOKUP(Table13[[#This Row],[Service]],Validation!$A$2:$A$14,Validation!$B$2:$B$14,"",0,1)</f>
        <v/>
      </c>
      <c r="E1929" s="112"/>
      <c r="F1929" s="113"/>
      <c r="G1929" s="114"/>
      <c r="H1929" s="115"/>
      <c r="I1929" s="112"/>
      <c r="J1929" s="112"/>
      <c r="K1929" s="112"/>
      <c r="L1929" s="114">
        <f>Table13[[#This Row],[Per Unit Price]]*MAX(1,Table13[[#This Row],[Qty of Units]])*MAX(1,Table13[[#This Row],['#NCMs Served / FTEs Employed]])*MAX(1,Table13[[#This Row],[Duration of Service]])</f>
        <v>0</v>
      </c>
      <c r="M1929" s="112"/>
      <c r="N1929" s="114"/>
    </row>
    <row r="1930" spans="1:14" x14ac:dyDescent="0.25">
      <c r="A1930" s="111"/>
      <c r="B1930" s="111"/>
      <c r="C1930" s="123"/>
      <c r="D1930" s="112" t="str">
        <f>_xlfn.XLOOKUP(Table13[[#This Row],[Service]],Validation!$A$2:$A$14,Validation!$B$2:$B$14,"",0,1)</f>
        <v/>
      </c>
      <c r="E1930" s="112"/>
      <c r="F1930" s="113"/>
      <c r="G1930" s="114"/>
      <c r="H1930" s="115"/>
      <c r="I1930" s="112"/>
      <c r="J1930" s="112"/>
      <c r="K1930" s="112"/>
      <c r="L1930" s="114">
        <f>Table13[[#This Row],[Per Unit Price]]*MAX(1,Table13[[#This Row],[Qty of Units]])*MAX(1,Table13[[#This Row],['#NCMs Served / FTEs Employed]])*MAX(1,Table13[[#This Row],[Duration of Service]])</f>
        <v>0</v>
      </c>
      <c r="M1930" s="112"/>
      <c r="N1930" s="114"/>
    </row>
    <row r="1931" spans="1:14" x14ac:dyDescent="0.25">
      <c r="A1931" s="111"/>
      <c r="B1931" s="111"/>
      <c r="C1931" s="123"/>
      <c r="D1931" s="112" t="str">
        <f>_xlfn.XLOOKUP(Table13[[#This Row],[Service]],Validation!$A$2:$A$14,Validation!$B$2:$B$14,"",0,1)</f>
        <v/>
      </c>
      <c r="E1931" s="112"/>
      <c r="F1931" s="113"/>
      <c r="G1931" s="114"/>
      <c r="H1931" s="115"/>
      <c r="I1931" s="112"/>
      <c r="J1931" s="112"/>
      <c r="K1931" s="112"/>
      <c r="L1931" s="114">
        <f>Table13[[#This Row],[Per Unit Price]]*MAX(1,Table13[[#This Row],[Qty of Units]])*MAX(1,Table13[[#This Row],['#NCMs Served / FTEs Employed]])*MAX(1,Table13[[#This Row],[Duration of Service]])</f>
        <v>0</v>
      </c>
      <c r="M1931" s="112"/>
      <c r="N1931" s="114"/>
    </row>
    <row r="1932" spans="1:14" x14ac:dyDescent="0.25">
      <c r="A1932" s="111"/>
      <c r="B1932" s="111"/>
      <c r="C1932" s="123"/>
      <c r="D1932" s="112" t="str">
        <f>_xlfn.XLOOKUP(Table13[[#This Row],[Service]],Validation!$A$2:$A$14,Validation!$B$2:$B$14,"",0,1)</f>
        <v/>
      </c>
      <c r="E1932" s="112"/>
      <c r="F1932" s="113"/>
      <c r="G1932" s="114"/>
      <c r="H1932" s="115"/>
      <c r="I1932" s="112"/>
      <c r="J1932" s="112"/>
      <c r="K1932" s="112"/>
      <c r="L1932" s="114">
        <f>Table13[[#This Row],[Per Unit Price]]*MAX(1,Table13[[#This Row],[Qty of Units]])*MAX(1,Table13[[#This Row],['#NCMs Served / FTEs Employed]])*MAX(1,Table13[[#This Row],[Duration of Service]])</f>
        <v>0</v>
      </c>
      <c r="M1932" s="112"/>
      <c r="N1932" s="114"/>
    </row>
    <row r="1933" spans="1:14" x14ac:dyDescent="0.25">
      <c r="A1933" s="111"/>
      <c r="B1933" s="111"/>
      <c r="C1933" s="123"/>
      <c r="D1933" s="112" t="str">
        <f>_xlfn.XLOOKUP(Table13[[#This Row],[Service]],Validation!$A$2:$A$14,Validation!$B$2:$B$14,"",0,1)</f>
        <v/>
      </c>
      <c r="E1933" s="112"/>
      <c r="F1933" s="113"/>
      <c r="G1933" s="114"/>
      <c r="H1933" s="115"/>
      <c r="I1933" s="112"/>
      <c r="J1933" s="112"/>
      <c r="K1933" s="112"/>
      <c r="L1933" s="114">
        <f>Table13[[#This Row],[Per Unit Price]]*MAX(1,Table13[[#This Row],[Qty of Units]])*MAX(1,Table13[[#This Row],['#NCMs Served / FTEs Employed]])*MAX(1,Table13[[#This Row],[Duration of Service]])</f>
        <v>0</v>
      </c>
      <c r="M1933" s="112"/>
      <c r="N1933" s="114"/>
    </row>
    <row r="1934" spans="1:14" x14ac:dyDescent="0.25">
      <c r="A1934" s="111"/>
      <c r="B1934" s="111"/>
      <c r="C1934" s="123"/>
      <c r="D1934" s="112" t="str">
        <f>_xlfn.XLOOKUP(Table13[[#This Row],[Service]],Validation!$A$2:$A$14,Validation!$B$2:$B$14,"",0,1)</f>
        <v/>
      </c>
      <c r="E1934" s="112"/>
      <c r="F1934" s="113"/>
      <c r="G1934" s="114"/>
      <c r="H1934" s="115"/>
      <c r="I1934" s="112"/>
      <c r="J1934" s="112"/>
      <c r="K1934" s="112"/>
      <c r="L1934" s="114">
        <f>Table13[[#This Row],[Per Unit Price]]*MAX(1,Table13[[#This Row],[Qty of Units]])*MAX(1,Table13[[#This Row],['#NCMs Served / FTEs Employed]])*MAX(1,Table13[[#This Row],[Duration of Service]])</f>
        <v>0</v>
      </c>
      <c r="M1934" s="112"/>
      <c r="N1934" s="114"/>
    </row>
    <row r="1935" spans="1:14" x14ac:dyDescent="0.25">
      <c r="A1935" s="111"/>
      <c r="B1935" s="111"/>
      <c r="C1935" s="123"/>
      <c r="D1935" s="112" t="str">
        <f>_xlfn.XLOOKUP(Table13[[#This Row],[Service]],Validation!$A$2:$A$14,Validation!$B$2:$B$14,"",0,1)</f>
        <v/>
      </c>
      <c r="E1935" s="112"/>
      <c r="F1935" s="113"/>
      <c r="G1935" s="114"/>
      <c r="H1935" s="115"/>
      <c r="I1935" s="112"/>
      <c r="J1935" s="112"/>
      <c r="K1935" s="112"/>
      <c r="L1935" s="114">
        <f>Table13[[#This Row],[Per Unit Price]]*MAX(1,Table13[[#This Row],[Qty of Units]])*MAX(1,Table13[[#This Row],['#NCMs Served / FTEs Employed]])*MAX(1,Table13[[#This Row],[Duration of Service]])</f>
        <v>0</v>
      </c>
      <c r="M1935" s="112"/>
      <c r="N1935" s="114"/>
    </row>
    <row r="1936" spans="1:14" x14ac:dyDescent="0.25">
      <c r="A1936" s="111"/>
      <c r="B1936" s="111"/>
      <c r="C1936" s="123"/>
      <c r="D1936" s="112" t="str">
        <f>_xlfn.XLOOKUP(Table13[[#This Row],[Service]],Validation!$A$2:$A$14,Validation!$B$2:$B$14,"",0,1)</f>
        <v/>
      </c>
      <c r="E1936" s="112"/>
      <c r="F1936" s="113"/>
      <c r="G1936" s="114"/>
      <c r="H1936" s="115"/>
      <c r="I1936" s="112"/>
      <c r="J1936" s="112"/>
      <c r="K1936" s="112"/>
      <c r="L1936" s="114">
        <f>Table13[[#This Row],[Per Unit Price]]*MAX(1,Table13[[#This Row],[Qty of Units]])*MAX(1,Table13[[#This Row],['#NCMs Served / FTEs Employed]])*MAX(1,Table13[[#This Row],[Duration of Service]])</f>
        <v>0</v>
      </c>
      <c r="M1936" s="112"/>
      <c r="N1936" s="114"/>
    </row>
    <row r="1937" spans="1:14" x14ac:dyDescent="0.25">
      <c r="A1937" s="111"/>
      <c r="B1937" s="111"/>
      <c r="C1937" s="123"/>
      <c r="D1937" s="112" t="str">
        <f>_xlfn.XLOOKUP(Table13[[#This Row],[Service]],Validation!$A$2:$A$14,Validation!$B$2:$B$14,"",0,1)</f>
        <v/>
      </c>
      <c r="E1937" s="112"/>
      <c r="F1937" s="113"/>
      <c r="G1937" s="114"/>
      <c r="H1937" s="115"/>
      <c r="I1937" s="112"/>
      <c r="J1937" s="112"/>
      <c r="K1937" s="112"/>
      <c r="L1937" s="114">
        <f>Table13[[#This Row],[Per Unit Price]]*MAX(1,Table13[[#This Row],[Qty of Units]])*MAX(1,Table13[[#This Row],['#NCMs Served / FTEs Employed]])*MAX(1,Table13[[#This Row],[Duration of Service]])</f>
        <v>0</v>
      </c>
      <c r="M1937" s="112"/>
      <c r="N1937" s="114"/>
    </row>
    <row r="1938" spans="1:14" x14ac:dyDescent="0.25">
      <c r="A1938" s="111"/>
      <c r="B1938" s="111"/>
      <c r="C1938" s="123"/>
      <c r="D1938" s="112" t="str">
        <f>_xlfn.XLOOKUP(Table13[[#This Row],[Service]],Validation!$A$2:$A$14,Validation!$B$2:$B$14,"",0,1)</f>
        <v/>
      </c>
      <c r="E1938" s="112"/>
      <c r="F1938" s="113"/>
      <c r="G1938" s="114"/>
      <c r="H1938" s="115"/>
      <c r="I1938" s="112"/>
      <c r="J1938" s="112"/>
      <c r="K1938" s="112"/>
      <c r="L1938" s="114">
        <f>Table13[[#This Row],[Per Unit Price]]*MAX(1,Table13[[#This Row],[Qty of Units]])*MAX(1,Table13[[#This Row],['#NCMs Served / FTEs Employed]])*MAX(1,Table13[[#This Row],[Duration of Service]])</f>
        <v>0</v>
      </c>
      <c r="M1938" s="112"/>
      <c r="N1938" s="114"/>
    </row>
    <row r="1939" spans="1:14" x14ac:dyDescent="0.25">
      <c r="A1939" s="111"/>
      <c r="B1939" s="111"/>
      <c r="C1939" s="123"/>
      <c r="D1939" s="112" t="str">
        <f>_xlfn.XLOOKUP(Table13[[#This Row],[Service]],Validation!$A$2:$A$14,Validation!$B$2:$B$14,"",0,1)</f>
        <v/>
      </c>
      <c r="E1939" s="112"/>
      <c r="F1939" s="113"/>
      <c r="G1939" s="114"/>
      <c r="H1939" s="115"/>
      <c r="I1939" s="112"/>
      <c r="J1939" s="112"/>
      <c r="K1939" s="112"/>
      <c r="L1939" s="114">
        <f>Table13[[#This Row],[Per Unit Price]]*MAX(1,Table13[[#This Row],[Qty of Units]])*MAX(1,Table13[[#This Row],['#NCMs Served / FTEs Employed]])*MAX(1,Table13[[#This Row],[Duration of Service]])</f>
        <v>0</v>
      </c>
      <c r="M1939" s="112"/>
      <c r="N1939" s="114"/>
    </row>
    <row r="1940" spans="1:14" x14ac:dyDescent="0.25">
      <c r="A1940" s="111"/>
      <c r="B1940" s="111"/>
      <c r="C1940" s="123"/>
      <c r="D1940" s="112" t="str">
        <f>_xlfn.XLOOKUP(Table13[[#This Row],[Service]],Validation!$A$2:$A$14,Validation!$B$2:$B$14,"",0,1)</f>
        <v/>
      </c>
      <c r="E1940" s="112"/>
      <c r="F1940" s="113"/>
      <c r="G1940" s="114"/>
      <c r="H1940" s="115"/>
      <c r="I1940" s="112"/>
      <c r="J1940" s="112"/>
      <c r="K1940" s="112"/>
      <c r="L1940" s="114">
        <f>Table13[[#This Row],[Per Unit Price]]*MAX(1,Table13[[#This Row],[Qty of Units]])*MAX(1,Table13[[#This Row],['#NCMs Served / FTEs Employed]])*MAX(1,Table13[[#This Row],[Duration of Service]])</f>
        <v>0</v>
      </c>
      <c r="M1940" s="112"/>
      <c r="N1940" s="114"/>
    </row>
    <row r="1941" spans="1:14" x14ac:dyDescent="0.25">
      <c r="A1941" s="111"/>
      <c r="B1941" s="111"/>
      <c r="C1941" s="123"/>
      <c r="D1941" s="112" t="str">
        <f>_xlfn.XLOOKUP(Table13[[#This Row],[Service]],Validation!$A$2:$A$14,Validation!$B$2:$B$14,"",0,1)</f>
        <v/>
      </c>
      <c r="E1941" s="112"/>
      <c r="F1941" s="113"/>
      <c r="G1941" s="114"/>
      <c r="H1941" s="115"/>
      <c r="I1941" s="112"/>
      <c r="J1941" s="112"/>
      <c r="K1941" s="112"/>
      <c r="L1941" s="114">
        <f>Table13[[#This Row],[Per Unit Price]]*MAX(1,Table13[[#This Row],[Qty of Units]])*MAX(1,Table13[[#This Row],['#NCMs Served / FTEs Employed]])*MAX(1,Table13[[#This Row],[Duration of Service]])</f>
        <v>0</v>
      </c>
      <c r="M1941" s="112"/>
      <c r="N1941" s="114"/>
    </row>
    <row r="1942" spans="1:14" x14ac:dyDescent="0.25">
      <c r="A1942" s="111"/>
      <c r="B1942" s="111"/>
      <c r="C1942" s="123"/>
      <c r="D1942" s="112" t="str">
        <f>_xlfn.XLOOKUP(Table13[[#This Row],[Service]],Validation!$A$2:$A$14,Validation!$B$2:$B$14,"",0,1)</f>
        <v/>
      </c>
      <c r="E1942" s="112"/>
      <c r="F1942" s="113"/>
      <c r="G1942" s="114"/>
      <c r="H1942" s="115"/>
      <c r="I1942" s="112"/>
      <c r="J1942" s="112"/>
      <c r="K1942" s="112"/>
      <c r="L1942" s="114">
        <f>Table13[[#This Row],[Per Unit Price]]*MAX(1,Table13[[#This Row],[Qty of Units]])*MAX(1,Table13[[#This Row],['#NCMs Served / FTEs Employed]])*MAX(1,Table13[[#This Row],[Duration of Service]])</f>
        <v>0</v>
      </c>
      <c r="M1942" s="112"/>
      <c r="N1942" s="114"/>
    </row>
    <row r="1943" spans="1:14" x14ac:dyDescent="0.25">
      <c r="A1943" s="111"/>
      <c r="B1943" s="111"/>
      <c r="C1943" s="123"/>
      <c r="D1943" s="112" t="str">
        <f>_xlfn.XLOOKUP(Table13[[#This Row],[Service]],Validation!$A$2:$A$14,Validation!$B$2:$B$14,"",0,1)</f>
        <v/>
      </c>
      <c r="E1943" s="112"/>
      <c r="F1943" s="113"/>
      <c r="G1943" s="114"/>
      <c r="H1943" s="115"/>
      <c r="I1943" s="112"/>
      <c r="J1943" s="112"/>
      <c r="K1943" s="112"/>
      <c r="L1943" s="114">
        <f>Table13[[#This Row],[Per Unit Price]]*MAX(1,Table13[[#This Row],[Qty of Units]])*MAX(1,Table13[[#This Row],['#NCMs Served / FTEs Employed]])*MAX(1,Table13[[#This Row],[Duration of Service]])</f>
        <v>0</v>
      </c>
      <c r="M1943" s="112"/>
      <c r="N1943" s="114"/>
    </row>
    <row r="1944" spans="1:14" x14ac:dyDescent="0.25">
      <c r="A1944" s="111"/>
      <c r="B1944" s="111"/>
      <c r="C1944" s="123"/>
      <c r="D1944" s="112" t="str">
        <f>_xlfn.XLOOKUP(Table13[[#This Row],[Service]],Validation!$A$2:$A$14,Validation!$B$2:$B$14,"",0,1)</f>
        <v/>
      </c>
      <c r="E1944" s="112"/>
      <c r="F1944" s="113"/>
      <c r="G1944" s="114"/>
      <c r="H1944" s="115"/>
      <c r="I1944" s="112"/>
      <c r="J1944" s="112"/>
      <c r="K1944" s="112"/>
      <c r="L1944" s="114">
        <f>Table13[[#This Row],[Per Unit Price]]*MAX(1,Table13[[#This Row],[Qty of Units]])*MAX(1,Table13[[#This Row],['#NCMs Served / FTEs Employed]])*MAX(1,Table13[[#This Row],[Duration of Service]])</f>
        <v>0</v>
      </c>
      <c r="M1944" s="112"/>
      <c r="N1944" s="114"/>
    </row>
    <row r="1945" spans="1:14" x14ac:dyDescent="0.25">
      <c r="A1945" s="111"/>
      <c r="B1945" s="111"/>
      <c r="C1945" s="123"/>
      <c r="D1945" s="112" t="str">
        <f>_xlfn.XLOOKUP(Table13[[#This Row],[Service]],Validation!$A$2:$A$14,Validation!$B$2:$B$14,"",0,1)</f>
        <v/>
      </c>
      <c r="E1945" s="112"/>
      <c r="F1945" s="113"/>
      <c r="G1945" s="114"/>
      <c r="H1945" s="115"/>
      <c r="I1945" s="112"/>
      <c r="J1945" s="112"/>
      <c r="K1945" s="112"/>
      <c r="L1945" s="114">
        <f>Table13[[#This Row],[Per Unit Price]]*MAX(1,Table13[[#This Row],[Qty of Units]])*MAX(1,Table13[[#This Row],['#NCMs Served / FTEs Employed]])*MAX(1,Table13[[#This Row],[Duration of Service]])</f>
        <v>0</v>
      </c>
      <c r="M1945" s="112"/>
      <c r="N1945" s="114"/>
    </row>
    <row r="1946" spans="1:14" x14ac:dyDescent="0.25">
      <c r="A1946" s="111"/>
      <c r="B1946" s="111"/>
      <c r="C1946" s="123"/>
      <c r="D1946" s="112" t="str">
        <f>_xlfn.XLOOKUP(Table13[[#This Row],[Service]],Validation!$A$2:$A$14,Validation!$B$2:$B$14,"",0,1)</f>
        <v/>
      </c>
      <c r="E1946" s="112"/>
      <c r="F1946" s="113"/>
      <c r="G1946" s="114"/>
      <c r="H1946" s="115"/>
      <c r="I1946" s="112"/>
      <c r="J1946" s="112"/>
      <c r="K1946" s="112"/>
      <c r="L1946" s="114">
        <f>Table13[[#This Row],[Per Unit Price]]*MAX(1,Table13[[#This Row],[Qty of Units]])*MAX(1,Table13[[#This Row],['#NCMs Served / FTEs Employed]])*MAX(1,Table13[[#This Row],[Duration of Service]])</f>
        <v>0</v>
      </c>
      <c r="M1946" s="112"/>
      <c r="N1946" s="114"/>
    </row>
    <row r="1947" spans="1:14" x14ac:dyDescent="0.25">
      <c r="A1947" s="111"/>
      <c r="B1947" s="111"/>
      <c r="C1947" s="123"/>
      <c r="D1947" s="112" t="str">
        <f>_xlfn.XLOOKUP(Table13[[#This Row],[Service]],Validation!$A$2:$A$14,Validation!$B$2:$B$14,"",0,1)</f>
        <v/>
      </c>
      <c r="E1947" s="112"/>
      <c r="F1947" s="113"/>
      <c r="G1947" s="114"/>
      <c r="H1947" s="115"/>
      <c r="I1947" s="112"/>
      <c r="J1947" s="112"/>
      <c r="K1947" s="112"/>
      <c r="L1947" s="114">
        <f>Table13[[#This Row],[Per Unit Price]]*MAX(1,Table13[[#This Row],[Qty of Units]])*MAX(1,Table13[[#This Row],['#NCMs Served / FTEs Employed]])*MAX(1,Table13[[#This Row],[Duration of Service]])</f>
        <v>0</v>
      </c>
      <c r="M1947" s="112"/>
      <c r="N1947" s="114"/>
    </row>
    <row r="1948" spans="1:14" x14ac:dyDescent="0.25">
      <c r="A1948" s="111"/>
      <c r="B1948" s="111"/>
      <c r="C1948" s="123"/>
      <c r="D1948" s="112" t="str">
        <f>_xlfn.XLOOKUP(Table13[[#This Row],[Service]],Validation!$A$2:$A$14,Validation!$B$2:$B$14,"",0,1)</f>
        <v/>
      </c>
      <c r="E1948" s="112"/>
      <c r="F1948" s="113"/>
      <c r="G1948" s="114"/>
      <c r="H1948" s="115"/>
      <c r="I1948" s="112"/>
      <c r="J1948" s="112"/>
      <c r="K1948" s="112"/>
      <c r="L1948" s="114">
        <f>Table13[[#This Row],[Per Unit Price]]*MAX(1,Table13[[#This Row],[Qty of Units]])*MAX(1,Table13[[#This Row],['#NCMs Served / FTEs Employed]])*MAX(1,Table13[[#This Row],[Duration of Service]])</f>
        <v>0</v>
      </c>
      <c r="M1948" s="112"/>
      <c r="N1948" s="114"/>
    </row>
    <row r="1949" spans="1:14" x14ac:dyDescent="0.25">
      <c r="A1949" s="111"/>
      <c r="B1949" s="111"/>
      <c r="C1949" s="123"/>
      <c r="D1949" s="112" t="str">
        <f>_xlfn.XLOOKUP(Table13[[#This Row],[Service]],Validation!$A$2:$A$14,Validation!$B$2:$B$14,"",0,1)</f>
        <v/>
      </c>
      <c r="E1949" s="112"/>
      <c r="F1949" s="113"/>
      <c r="G1949" s="114"/>
      <c r="H1949" s="115"/>
      <c r="I1949" s="112"/>
      <c r="J1949" s="112"/>
      <c r="K1949" s="112"/>
      <c r="L1949" s="114">
        <f>Table13[[#This Row],[Per Unit Price]]*MAX(1,Table13[[#This Row],[Qty of Units]])*MAX(1,Table13[[#This Row],['#NCMs Served / FTEs Employed]])*MAX(1,Table13[[#This Row],[Duration of Service]])</f>
        <v>0</v>
      </c>
      <c r="M1949" s="112"/>
      <c r="N1949" s="114"/>
    </row>
    <row r="1950" spans="1:14" x14ac:dyDescent="0.25">
      <c r="A1950" s="111"/>
      <c r="B1950" s="111"/>
      <c r="C1950" s="123"/>
      <c r="D1950" s="112" t="str">
        <f>_xlfn.XLOOKUP(Table13[[#This Row],[Service]],Validation!$A$2:$A$14,Validation!$B$2:$B$14,"",0,1)</f>
        <v/>
      </c>
      <c r="E1950" s="112"/>
      <c r="F1950" s="113"/>
      <c r="G1950" s="114"/>
      <c r="H1950" s="115"/>
      <c r="I1950" s="112"/>
      <c r="J1950" s="112"/>
      <c r="K1950" s="112"/>
      <c r="L1950" s="114">
        <f>Table13[[#This Row],[Per Unit Price]]*MAX(1,Table13[[#This Row],[Qty of Units]])*MAX(1,Table13[[#This Row],['#NCMs Served / FTEs Employed]])*MAX(1,Table13[[#This Row],[Duration of Service]])</f>
        <v>0</v>
      </c>
      <c r="M1950" s="112"/>
      <c r="N1950" s="114"/>
    </row>
    <row r="1951" spans="1:14" x14ac:dyDescent="0.25">
      <c r="A1951" s="111"/>
      <c r="B1951" s="111"/>
      <c r="C1951" s="123"/>
      <c r="D1951" s="112" t="str">
        <f>_xlfn.XLOOKUP(Table13[[#This Row],[Service]],Validation!$A$2:$A$14,Validation!$B$2:$B$14,"",0,1)</f>
        <v/>
      </c>
      <c r="E1951" s="112"/>
      <c r="F1951" s="113"/>
      <c r="G1951" s="114"/>
      <c r="H1951" s="115"/>
      <c r="I1951" s="112"/>
      <c r="J1951" s="112"/>
      <c r="K1951" s="112"/>
      <c r="L1951" s="114">
        <f>Table13[[#This Row],[Per Unit Price]]*MAX(1,Table13[[#This Row],[Qty of Units]])*MAX(1,Table13[[#This Row],['#NCMs Served / FTEs Employed]])*MAX(1,Table13[[#This Row],[Duration of Service]])</f>
        <v>0</v>
      </c>
      <c r="M1951" s="112"/>
      <c r="N1951" s="114"/>
    </row>
    <row r="1952" spans="1:14" x14ac:dyDescent="0.25">
      <c r="A1952" s="111"/>
      <c r="B1952" s="111"/>
      <c r="C1952" s="123"/>
      <c r="D1952" s="112" t="str">
        <f>_xlfn.XLOOKUP(Table13[[#This Row],[Service]],Validation!$A$2:$A$14,Validation!$B$2:$B$14,"",0,1)</f>
        <v/>
      </c>
      <c r="E1952" s="112"/>
      <c r="F1952" s="113"/>
      <c r="G1952" s="114"/>
      <c r="H1952" s="115"/>
      <c r="I1952" s="112"/>
      <c r="J1952" s="112"/>
      <c r="K1952" s="112"/>
      <c r="L1952" s="114">
        <f>Table13[[#This Row],[Per Unit Price]]*MAX(1,Table13[[#This Row],[Qty of Units]])*MAX(1,Table13[[#This Row],['#NCMs Served / FTEs Employed]])*MAX(1,Table13[[#This Row],[Duration of Service]])</f>
        <v>0</v>
      </c>
      <c r="M1952" s="112"/>
      <c r="N1952" s="114"/>
    </row>
    <row r="1953" spans="1:14" x14ac:dyDescent="0.25">
      <c r="A1953" s="111"/>
      <c r="B1953" s="111"/>
      <c r="C1953" s="123"/>
      <c r="D1953" s="112" t="str">
        <f>_xlfn.XLOOKUP(Table13[[#This Row],[Service]],Validation!$A$2:$A$14,Validation!$B$2:$B$14,"",0,1)</f>
        <v/>
      </c>
      <c r="E1953" s="112"/>
      <c r="F1953" s="113"/>
      <c r="G1953" s="114"/>
      <c r="H1953" s="115"/>
      <c r="I1953" s="112"/>
      <c r="J1953" s="112"/>
      <c r="K1953" s="112"/>
      <c r="L1953" s="114">
        <f>Table13[[#This Row],[Per Unit Price]]*MAX(1,Table13[[#This Row],[Qty of Units]])*MAX(1,Table13[[#This Row],['#NCMs Served / FTEs Employed]])*MAX(1,Table13[[#This Row],[Duration of Service]])</f>
        <v>0</v>
      </c>
      <c r="M1953" s="112"/>
      <c r="N1953" s="114"/>
    </row>
    <row r="1954" spans="1:14" x14ac:dyDescent="0.25">
      <c r="A1954" s="111"/>
      <c r="B1954" s="111"/>
      <c r="C1954" s="123"/>
      <c r="D1954" s="112" t="str">
        <f>_xlfn.XLOOKUP(Table13[[#This Row],[Service]],Validation!$A$2:$A$14,Validation!$B$2:$B$14,"",0,1)</f>
        <v/>
      </c>
      <c r="E1954" s="112"/>
      <c r="F1954" s="113"/>
      <c r="G1954" s="114"/>
      <c r="H1954" s="115"/>
      <c r="I1954" s="112"/>
      <c r="J1954" s="112"/>
      <c r="K1954" s="112"/>
      <c r="L1954" s="114">
        <f>Table13[[#This Row],[Per Unit Price]]*MAX(1,Table13[[#This Row],[Qty of Units]])*MAX(1,Table13[[#This Row],['#NCMs Served / FTEs Employed]])*MAX(1,Table13[[#This Row],[Duration of Service]])</f>
        <v>0</v>
      </c>
      <c r="M1954" s="112"/>
      <c r="N1954" s="114"/>
    </row>
    <row r="1955" spans="1:14" x14ac:dyDescent="0.25">
      <c r="A1955" s="111"/>
      <c r="B1955" s="111"/>
      <c r="C1955" s="123"/>
      <c r="D1955" s="112" t="str">
        <f>_xlfn.XLOOKUP(Table13[[#This Row],[Service]],Validation!$A$2:$A$14,Validation!$B$2:$B$14,"",0,1)</f>
        <v/>
      </c>
      <c r="E1955" s="112"/>
      <c r="F1955" s="113"/>
      <c r="G1955" s="114"/>
      <c r="H1955" s="115"/>
      <c r="I1955" s="112"/>
      <c r="J1955" s="112"/>
      <c r="K1955" s="112"/>
      <c r="L1955" s="114">
        <f>Table13[[#This Row],[Per Unit Price]]*MAX(1,Table13[[#This Row],[Qty of Units]])*MAX(1,Table13[[#This Row],['#NCMs Served / FTEs Employed]])*MAX(1,Table13[[#This Row],[Duration of Service]])</f>
        <v>0</v>
      </c>
      <c r="M1955" s="112"/>
      <c r="N1955" s="114"/>
    </row>
    <row r="1956" spans="1:14" x14ac:dyDescent="0.25">
      <c r="A1956" s="111"/>
      <c r="B1956" s="111"/>
      <c r="C1956" s="123"/>
      <c r="D1956" s="112" t="str">
        <f>_xlfn.XLOOKUP(Table13[[#This Row],[Service]],Validation!$A$2:$A$14,Validation!$B$2:$B$14,"",0,1)</f>
        <v/>
      </c>
      <c r="E1956" s="112"/>
      <c r="F1956" s="113"/>
      <c r="G1956" s="114"/>
      <c r="H1956" s="115"/>
      <c r="I1956" s="112"/>
      <c r="J1956" s="112"/>
      <c r="K1956" s="112"/>
      <c r="L1956" s="114">
        <f>Table13[[#This Row],[Per Unit Price]]*MAX(1,Table13[[#This Row],[Qty of Units]])*MAX(1,Table13[[#This Row],['#NCMs Served / FTEs Employed]])*MAX(1,Table13[[#This Row],[Duration of Service]])</f>
        <v>0</v>
      </c>
      <c r="M1956" s="112"/>
      <c r="N1956" s="114"/>
    </row>
    <row r="1957" spans="1:14" x14ac:dyDescent="0.25">
      <c r="A1957" s="111"/>
      <c r="B1957" s="111"/>
      <c r="C1957" s="123"/>
      <c r="D1957" s="112" t="str">
        <f>_xlfn.XLOOKUP(Table13[[#This Row],[Service]],Validation!$A$2:$A$14,Validation!$B$2:$B$14,"",0,1)</f>
        <v/>
      </c>
      <c r="E1957" s="112"/>
      <c r="F1957" s="113"/>
      <c r="G1957" s="114"/>
      <c r="H1957" s="115"/>
      <c r="I1957" s="112"/>
      <c r="J1957" s="112"/>
      <c r="K1957" s="112"/>
      <c r="L1957" s="114">
        <f>Table13[[#This Row],[Per Unit Price]]*MAX(1,Table13[[#This Row],[Qty of Units]])*MAX(1,Table13[[#This Row],['#NCMs Served / FTEs Employed]])*MAX(1,Table13[[#This Row],[Duration of Service]])</f>
        <v>0</v>
      </c>
      <c r="M1957" s="112"/>
      <c r="N1957" s="114"/>
    </row>
    <row r="1958" spans="1:14" x14ac:dyDescent="0.25">
      <c r="A1958" s="111"/>
      <c r="B1958" s="111"/>
      <c r="C1958" s="123"/>
      <c r="D1958" s="112" t="str">
        <f>_xlfn.XLOOKUP(Table13[[#This Row],[Service]],Validation!$A$2:$A$14,Validation!$B$2:$B$14,"",0,1)</f>
        <v/>
      </c>
      <c r="E1958" s="112"/>
      <c r="F1958" s="113"/>
      <c r="G1958" s="114"/>
      <c r="H1958" s="115"/>
      <c r="I1958" s="112"/>
      <c r="J1958" s="112"/>
      <c r="K1958" s="112"/>
      <c r="L1958" s="114">
        <f>Table13[[#This Row],[Per Unit Price]]*MAX(1,Table13[[#This Row],[Qty of Units]])*MAX(1,Table13[[#This Row],['#NCMs Served / FTEs Employed]])*MAX(1,Table13[[#This Row],[Duration of Service]])</f>
        <v>0</v>
      </c>
      <c r="M1958" s="112"/>
      <c r="N1958" s="114"/>
    </row>
    <row r="1959" spans="1:14" x14ac:dyDescent="0.25">
      <c r="A1959" s="111"/>
      <c r="B1959" s="111"/>
      <c r="C1959" s="123"/>
      <c r="D1959" s="112" t="str">
        <f>_xlfn.XLOOKUP(Table13[[#This Row],[Service]],Validation!$A$2:$A$14,Validation!$B$2:$B$14,"",0,1)</f>
        <v/>
      </c>
      <c r="E1959" s="112"/>
      <c r="F1959" s="113"/>
      <c r="G1959" s="114"/>
      <c r="H1959" s="115"/>
      <c r="I1959" s="112"/>
      <c r="J1959" s="112"/>
      <c r="K1959" s="112"/>
      <c r="L1959" s="114">
        <f>Table13[[#This Row],[Per Unit Price]]*MAX(1,Table13[[#This Row],[Qty of Units]])*MAX(1,Table13[[#This Row],['#NCMs Served / FTEs Employed]])*MAX(1,Table13[[#This Row],[Duration of Service]])</f>
        <v>0</v>
      </c>
      <c r="M1959" s="112"/>
      <c r="N1959" s="114"/>
    </row>
    <row r="1960" spans="1:14" x14ac:dyDescent="0.25">
      <c r="A1960" s="111"/>
      <c r="B1960" s="111"/>
      <c r="C1960" s="123"/>
      <c r="D1960" s="112" t="str">
        <f>_xlfn.XLOOKUP(Table13[[#This Row],[Service]],Validation!$A$2:$A$14,Validation!$B$2:$B$14,"",0,1)</f>
        <v/>
      </c>
      <c r="E1960" s="112"/>
      <c r="F1960" s="113"/>
      <c r="G1960" s="114"/>
      <c r="H1960" s="115"/>
      <c r="I1960" s="112"/>
      <c r="J1960" s="112"/>
      <c r="K1960" s="112"/>
      <c r="L1960" s="114">
        <f>Table13[[#This Row],[Per Unit Price]]*MAX(1,Table13[[#This Row],[Qty of Units]])*MAX(1,Table13[[#This Row],['#NCMs Served / FTEs Employed]])*MAX(1,Table13[[#This Row],[Duration of Service]])</f>
        <v>0</v>
      </c>
      <c r="M1960" s="112"/>
      <c r="N1960" s="114"/>
    </row>
    <row r="1961" spans="1:14" x14ac:dyDescent="0.25">
      <c r="A1961" s="111"/>
      <c r="B1961" s="111"/>
      <c r="C1961" s="123"/>
      <c r="D1961" s="112" t="str">
        <f>_xlfn.XLOOKUP(Table13[[#This Row],[Service]],Validation!$A$2:$A$14,Validation!$B$2:$B$14,"",0,1)</f>
        <v/>
      </c>
      <c r="E1961" s="112"/>
      <c r="F1961" s="113"/>
      <c r="G1961" s="114"/>
      <c r="H1961" s="115"/>
      <c r="I1961" s="112"/>
      <c r="J1961" s="112"/>
      <c r="K1961" s="112"/>
      <c r="L1961" s="114">
        <f>Table13[[#This Row],[Per Unit Price]]*MAX(1,Table13[[#This Row],[Qty of Units]])*MAX(1,Table13[[#This Row],['#NCMs Served / FTEs Employed]])*MAX(1,Table13[[#This Row],[Duration of Service]])</f>
        <v>0</v>
      </c>
      <c r="M1961" s="112"/>
      <c r="N1961" s="114"/>
    </row>
    <row r="1962" spans="1:14" x14ac:dyDescent="0.25">
      <c r="A1962" s="111"/>
      <c r="B1962" s="111"/>
      <c r="C1962" s="123"/>
      <c r="D1962" s="112" t="str">
        <f>_xlfn.XLOOKUP(Table13[[#This Row],[Service]],Validation!$A$2:$A$14,Validation!$B$2:$B$14,"",0,1)</f>
        <v/>
      </c>
      <c r="E1962" s="112"/>
      <c r="F1962" s="113"/>
      <c r="G1962" s="114"/>
      <c r="H1962" s="115"/>
      <c r="I1962" s="112"/>
      <c r="J1962" s="112"/>
      <c r="K1962" s="112"/>
      <c r="L1962" s="114">
        <f>Table13[[#This Row],[Per Unit Price]]*MAX(1,Table13[[#This Row],[Qty of Units]])*MAX(1,Table13[[#This Row],['#NCMs Served / FTEs Employed]])*MAX(1,Table13[[#This Row],[Duration of Service]])</f>
        <v>0</v>
      </c>
      <c r="M1962" s="112"/>
      <c r="N1962" s="114"/>
    </row>
    <row r="1963" spans="1:14" x14ac:dyDescent="0.25">
      <c r="A1963" s="111"/>
      <c r="B1963" s="111"/>
      <c r="C1963" s="123"/>
      <c r="D1963" s="112" t="str">
        <f>_xlfn.XLOOKUP(Table13[[#This Row],[Service]],Validation!$A$2:$A$14,Validation!$B$2:$B$14,"",0,1)</f>
        <v/>
      </c>
      <c r="E1963" s="112"/>
      <c r="F1963" s="113"/>
      <c r="G1963" s="114"/>
      <c r="H1963" s="115"/>
      <c r="I1963" s="112"/>
      <c r="J1963" s="112"/>
      <c r="K1963" s="112"/>
      <c r="L1963" s="114">
        <f>Table13[[#This Row],[Per Unit Price]]*MAX(1,Table13[[#This Row],[Qty of Units]])*MAX(1,Table13[[#This Row],['#NCMs Served / FTEs Employed]])*MAX(1,Table13[[#This Row],[Duration of Service]])</f>
        <v>0</v>
      </c>
      <c r="M1963" s="112"/>
      <c r="N1963" s="114"/>
    </row>
    <row r="1964" spans="1:14" x14ac:dyDescent="0.25">
      <c r="A1964" s="111"/>
      <c r="B1964" s="111"/>
      <c r="C1964" s="123"/>
      <c r="D1964" s="112" t="str">
        <f>_xlfn.XLOOKUP(Table13[[#This Row],[Service]],Validation!$A$2:$A$14,Validation!$B$2:$B$14,"",0,1)</f>
        <v/>
      </c>
      <c r="E1964" s="112"/>
      <c r="F1964" s="113"/>
      <c r="G1964" s="114"/>
      <c r="H1964" s="115"/>
      <c r="I1964" s="112"/>
      <c r="J1964" s="112"/>
      <c r="K1964" s="112"/>
      <c r="L1964" s="114">
        <f>Table13[[#This Row],[Per Unit Price]]*MAX(1,Table13[[#This Row],[Qty of Units]])*MAX(1,Table13[[#This Row],['#NCMs Served / FTEs Employed]])*MAX(1,Table13[[#This Row],[Duration of Service]])</f>
        <v>0</v>
      </c>
      <c r="M1964" s="112"/>
      <c r="N1964" s="114"/>
    </row>
    <row r="1965" spans="1:14" x14ac:dyDescent="0.25">
      <c r="A1965" s="111"/>
      <c r="B1965" s="111"/>
      <c r="C1965" s="123"/>
      <c r="D1965" s="112" t="str">
        <f>_xlfn.XLOOKUP(Table13[[#This Row],[Service]],Validation!$A$2:$A$14,Validation!$B$2:$B$14,"",0,1)</f>
        <v/>
      </c>
      <c r="E1965" s="112"/>
      <c r="F1965" s="113"/>
      <c r="G1965" s="114"/>
      <c r="H1965" s="115"/>
      <c r="I1965" s="112"/>
      <c r="J1965" s="112"/>
      <c r="K1965" s="112"/>
      <c r="L1965" s="114">
        <f>Table13[[#This Row],[Per Unit Price]]*MAX(1,Table13[[#This Row],[Qty of Units]])*MAX(1,Table13[[#This Row],['#NCMs Served / FTEs Employed]])*MAX(1,Table13[[#This Row],[Duration of Service]])</f>
        <v>0</v>
      </c>
      <c r="M1965" s="112"/>
      <c r="N1965" s="114"/>
    </row>
    <row r="1966" spans="1:14" x14ac:dyDescent="0.25">
      <c r="A1966" s="111"/>
      <c r="B1966" s="111"/>
      <c r="C1966" s="123"/>
      <c r="D1966" s="112" t="str">
        <f>_xlfn.XLOOKUP(Table13[[#This Row],[Service]],Validation!$A$2:$A$14,Validation!$B$2:$B$14,"",0,1)</f>
        <v/>
      </c>
      <c r="E1966" s="112"/>
      <c r="F1966" s="113"/>
      <c r="G1966" s="114"/>
      <c r="H1966" s="115"/>
      <c r="I1966" s="112"/>
      <c r="J1966" s="112"/>
      <c r="K1966" s="112"/>
      <c r="L1966" s="114">
        <f>Table13[[#This Row],[Per Unit Price]]*MAX(1,Table13[[#This Row],[Qty of Units]])*MAX(1,Table13[[#This Row],['#NCMs Served / FTEs Employed]])*MAX(1,Table13[[#This Row],[Duration of Service]])</f>
        <v>0</v>
      </c>
      <c r="M1966" s="112"/>
      <c r="N1966" s="114"/>
    </row>
    <row r="1967" spans="1:14" x14ac:dyDescent="0.25">
      <c r="A1967" s="111"/>
      <c r="B1967" s="111"/>
      <c r="C1967" s="123"/>
      <c r="D1967" s="112" t="str">
        <f>_xlfn.XLOOKUP(Table13[[#This Row],[Service]],Validation!$A$2:$A$14,Validation!$B$2:$B$14,"",0,1)</f>
        <v/>
      </c>
      <c r="E1967" s="112"/>
      <c r="F1967" s="113"/>
      <c r="G1967" s="114"/>
      <c r="H1967" s="115"/>
      <c r="I1967" s="112"/>
      <c r="J1967" s="112"/>
      <c r="K1967" s="112"/>
      <c r="L1967" s="114">
        <f>Table13[[#This Row],[Per Unit Price]]*MAX(1,Table13[[#This Row],[Qty of Units]])*MAX(1,Table13[[#This Row],['#NCMs Served / FTEs Employed]])*MAX(1,Table13[[#This Row],[Duration of Service]])</f>
        <v>0</v>
      </c>
      <c r="M1967" s="112"/>
      <c r="N1967" s="114"/>
    </row>
    <row r="1968" spans="1:14" x14ac:dyDescent="0.25">
      <c r="A1968" s="111"/>
      <c r="B1968" s="111"/>
      <c r="C1968" s="123"/>
      <c r="D1968" s="112" t="str">
        <f>_xlfn.XLOOKUP(Table13[[#This Row],[Service]],Validation!$A$2:$A$14,Validation!$B$2:$B$14,"",0,1)</f>
        <v/>
      </c>
      <c r="E1968" s="112"/>
      <c r="F1968" s="113"/>
      <c r="G1968" s="114"/>
      <c r="H1968" s="115"/>
      <c r="I1968" s="112"/>
      <c r="J1968" s="112"/>
      <c r="K1968" s="112"/>
      <c r="L1968" s="114">
        <f>Table13[[#This Row],[Per Unit Price]]*MAX(1,Table13[[#This Row],[Qty of Units]])*MAX(1,Table13[[#This Row],['#NCMs Served / FTEs Employed]])*MAX(1,Table13[[#This Row],[Duration of Service]])</f>
        <v>0</v>
      </c>
      <c r="M1968" s="112"/>
      <c r="N1968" s="114"/>
    </row>
    <row r="1969" spans="1:14" x14ac:dyDescent="0.25">
      <c r="A1969" s="111"/>
      <c r="B1969" s="111"/>
      <c r="C1969" s="123"/>
      <c r="D1969" s="112" t="str">
        <f>_xlfn.XLOOKUP(Table13[[#This Row],[Service]],Validation!$A$2:$A$14,Validation!$B$2:$B$14,"",0,1)</f>
        <v/>
      </c>
      <c r="E1969" s="112"/>
      <c r="F1969" s="113"/>
      <c r="G1969" s="114"/>
      <c r="H1969" s="115"/>
      <c r="I1969" s="112"/>
      <c r="J1969" s="112"/>
      <c r="K1969" s="112"/>
      <c r="L1969" s="114">
        <f>Table13[[#This Row],[Per Unit Price]]*MAX(1,Table13[[#This Row],[Qty of Units]])*MAX(1,Table13[[#This Row],['#NCMs Served / FTEs Employed]])*MAX(1,Table13[[#This Row],[Duration of Service]])</f>
        <v>0</v>
      </c>
      <c r="M1969" s="112"/>
      <c r="N1969" s="114"/>
    </row>
    <row r="1970" spans="1:14" x14ac:dyDescent="0.25">
      <c r="A1970" s="111"/>
      <c r="B1970" s="111"/>
      <c r="C1970" s="123"/>
      <c r="D1970" s="112" t="str">
        <f>_xlfn.XLOOKUP(Table13[[#This Row],[Service]],Validation!$A$2:$A$14,Validation!$B$2:$B$14,"",0,1)</f>
        <v/>
      </c>
      <c r="E1970" s="112"/>
      <c r="F1970" s="113"/>
      <c r="G1970" s="114"/>
      <c r="H1970" s="115"/>
      <c r="I1970" s="112"/>
      <c r="J1970" s="112"/>
      <c r="K1970" s="112"/>
      <c r="L1970" s="114">
        <f>Table13[[#This Row],[Per Unit Price]]*MAX(1,Table13[[#This Row],[Qty of Units]])*MAX(1,Table13[[#This Row],['#NCMs Served / FTEs Employed]])*MAX(1,Table13[[#This Row],[Duration of Service]])</f>
        <v>0</v>
      </c>
      <c r="M1970" s="112"/>
      <c r="N1970" s="114"/>
    </row>
    <row r="1971" spans="1:14" x14ac:dyDescent="0.25">
      <c r="A1971" s="111"/>
      <c r="B1971" s="111"/>
      <c r="C1971" s="123"/>
      <c r="D1971" s="112" t="str">
        <f>_xlfn.XLOOKUP(Table13[[#This Row],[Service]],Validation!$A$2:$A$14,Validation!$B$2:$B$14,"",0,1)</f>
        <v/>
      </c>
      <c r="E1971" s="112"/>
      <c r="F1971" s="113"/>
      <c r="G1971" s="114"/>
      <c r="H1971" s="115"/>
      <c r="I1971" s="112"/>
      <c r="J1971" s="112"/>
      <c r="K1971" s="112"/>
      <c r="L1971" s="114">
        <f>Table13[[#This Row],[Per Unit Price]]*MAX(1,Table13[[#This Row],[Qty of Units]])*MAX(1,Table13[[#This Row],['#NCMs Served / FTEs Employed]])*MAX(1,Table13[[#This Row],[Duration of Service]])</f>
        <v>0</v>
      </c>
      <c r="M1971" s="112"/>
      <c r="N1971" s="114"/>
    </row>
    <row r="1972" spans="1:14" x14ac:dyDescent="0.25">
      <c r="A1972" s="111"/>
      <c r="B1972" s="111"/>
      <c r="C1972" s="123"/>
      <c r="D1972" s="112" t="str">
        <f>_xlfn.XLOOKUP(Table13[[#This Row],[Service]],Validation!$A$2:$A$14,Validation!$B$2:$B$14,"",0,1)</f>
        <v/>
      </c>
      <c r="E1972" s="112"/>
      <c r="F1972" s="113"/>
      <c r="G1972" s="114"/>
      <c r="H1972" s="115"/>
      <c r="I1972" s="112"/>
      <c r="J1972" s="112"/>
      <c r="K1972" s="112"/>
      <c r="L1972" s="114">
        <f>Table13[[#This Row],[Per Unit Price]]*MAX(1,Table13[[#This Row],[Qty of Units]])*MAX(1,Table13[[#This Row],['#NCMs Served / FTEs Employed]])*MAX(1,Table13[[#This Row],[Duration of Service]])</f>
        <v>0</v>
      </c>
      <c r="M1972" s="112"/>
      <c r="N1972" s="114"/>
    </row>
    <row r="1973" spans="1:14" x14ac:dyDescent="0.25">
      <c r="A1973" s="111"/>
      <c r="B1973" s="111"/>
      <c r="C1973" s="123"/>
      <c r="D1973" s="112" t="str">
        <f>_xlfn.XLOOKUP(Table13[[#This Row],[Service]],Validation!$A$2:$A$14,Validation!$B$2:$B$14,"",0,1)</f>
        <v/>
      </c>
      <c r="E1973" s="112"/>
      <c r="F1973" s="113"/>
      <c r="G1973" s="114"/>
      <c r="H1973" s="115"/>
      <c r="I1973" s="112"/>
      <c r="J1973" s="112"/>
      <c r="K1973" s="112"/>
      <c r="L1973" s="114">
        <f>Table13[[#This Row],[Per Unit Price]]*MAX(1,Table13[[#This Row],[Qty of Units]])*MAX(1,Table13[[#This Row],['#NCMs Served / FTEs Employed]])*MAX(1,Table13[[#This Row],[Duration of Service]])</f>
        <v>0</v>
      </c>
      <c r="M1973" s="112"/>
      <c r="N1973" s="114"/>
    </row>
    <row r="1974" spans="1:14" x14ac:dyDescent="0.25">
      <c r="A1974" s="111"/>
      <c r="B1974" s="111"/>
      <c r="C1974" s="123"/>
      <c r="D1974" s="112" t="str">
        <f>_xlfn.XLOOKUP(Table13[[#This Row],[Service]],Validation!$A$2:$A$14,Validation!$B$2:$B$14,"",0,1)</f>
        <v/>
      </c>
      <c r="E1974" s="112"/>
      <c r="F1974" s="113"/>
      <c r="G1974" s="114"/>
      <c r="H1974" s="115"/>
      <c r="I1974" s="112"/>
      <c r="J1974" s="112"/>
      <c r="K1974" s="112"/>
      <c r="L1974" s="114">
        <f>Table13[[#This Row],[Per Unit Price]]*MAX(1,Table13[[#This Row],[Qty of Units]])*MAX(1,Table13[[#This Row],['#NCMs Served / FTEs Employed]])*MAX(1,Table13[[#This Row],[Duration of Service]])</f>
        <v>0</v>
      </c>
      <c r="M1974" s="112"/>
      <c r="N1974" s="114"/>
    </row>
    <row r="1975" spans="1:14" x14ac:dyDescent="0.25">
      <c r="A1975" s="111"/>
      <c r="B1975" s="111"/>
      <c r="C1975" s="123"/>
      <c r="D1975" s="112" t="str">
        <f>_xlfn.XLOOKUP(Table13[[#This Row],[Service]],Validation!$A$2:$A$14,Validation!$B$2:$B$14,"",0,1)</f>
        <v/>
      </c>
      <c r="E1975" s="112"/>
      <c r="F1975" s="113"/>
      <c r="G1975" s="114"/>
      <c r="H1975" s="115"/>
      <c r="I1975" s="112"/>
      <c r="J1975" s="112"/>
      <c r="K1975" s="112"/>
      <c r="L1975" s="114">
        <f>Table13[[#This Row],[Per Unit Price]]*MAX(1,Table13[[#This Row],[Qty of Units]])*MAX(1,Table13[[#This Row],['#NCMs Served / FTEs Employed]])*MAX(1,Table13[[#This Row],[Duration of Service]])</f>
        <v>0</v>
      </c>
      <c r="M1975" s="112"/>
      <c r="N1975" s="114"/>
    </row>
    <row r="1976" spans="1:14" x14ac:dyDescent="0.25">
      <c r="A1976" s="111"/>
      <c r="B1976" s="111"/>
      <c r="C1976" s="123"/>
      <c r="D1976" s="112" t="str">
        <f>_xlfn.XLOOKUP(Table13[[#This Row],[Service]],Validation!$A$2:$A$14,Validation!$B$2:$B$14,"",0,1)</f>
        <v/>
      </c>
      <c r="E1976" s="112"/>
      <c r="F1976" s="113"/>
      <c r="G1976" s="114"/>
      <c r="H1976" s="115"/>
      <c r="I1976" s="112"/>
      <c r="J1976" s="112"/>
      <c r="K1976" s="112"/>
      <c r="L1976" s="114">
        <f>Table13[[#This Row],[Per Unit Price]]*MAX(1,Table13[[#This Row],[Qty of Units]])*MAX(1,Table13[[#This Row],['#NCMs Served / FTEs Employed]])*MAX(1,Table13[[#This Row],[Duration of Service]])</f>
        <v>0</v>
      </c>
      <c r="M1976" s="112"/>
      <c r="N1976" s="114"/>
    </row>
    <row r="1977" spans="1:14" x14ac:dyDescent="0.25">
      <c r="A1977" s="111"/>
      <c r="B1977" s="111"/>
      <c r="C1977" s="123"/>
      <c r="D1977" s="112" t="str">
        <f>_xlfn.XLOOKUP(Table13[[#This Row],[Service]],Validation!$A$2:$A$14,Validation!$B$2:$B$14,"",0,1)</f>
        <v/>
      </c>
      <c r="E1977" s="112"/>
      <c r="F1977" s="113"/>
      <c r="G1977" s="114"/>
      <c r="H1977" s="115"/>
      <c r="I1977" s="112"/>
      <c r="J1977" s="112"/>
      <c r="K1977" s="112"/>
      <c r="L1977" s="114">
        <f>Table13[[#This Row],[Per Unit Price]]*MAX(1,Table13[[#This Row],[Qty of Units]])*MAX(1,Table13[[#This Row],['#NCMs Served / FTEs Employed]])*MAX(1,Table13[[#This Row],[Duration of Service]])</f>
        <v>0</v>
      </c>
      <c r="M1977" s="112"/>
      <c r="N1977" s="114"/>
    </row>
    <row r="1978" spans="1:14" x14ac:dyDescent="0.25">
      <c r="A1978" s="111"/>
      <c r="B1978" s="111"/>
      <c r="C1978" s="123"/>
      <c r="D1978" s="112" t="str">
        <f>_xlfn.XLOOKUP(Table13[[#This Row],[Service]],Validation!$A$2:$A$14,Validation!$B$2:$B$14,"",0,1)</f>
        <v/>
      </c>
      <c r="E1978" s="112"/>
      <c r="F1978" s="113"/>
      <c r="G1978" s="114"/>
      <c r="H1978" s="115"/>
      <c r="I1978" s="112"/>
      <c r="J1978" s="112"/>
      <c r="K1978" s="112"/>
      <c r="L1978" s="114">
        <f>Table13[[#This Row],[Per Unit Price]]*MAX(1,Table13[[#This Row],[Qty of Units]])*MAX(1,Table13[[#This Row],['#NCMs Served / FTEs Employed]])*MAX(1,Table13[[#This Row],[Duration of Service]])</f>
        <v>0</v>
      </c>
      <c r="M1978" s="112"/>
      <c r="N1978" s="114"/>
    </row>
    <row r="1979" spans="1:14" x14ac:dyDescent="0.25">
      <c r="A1979" s="111"/>
      <c r="B1979" s="111"/>
      <c r="C1979" s="123"/>
      <c r="D1979" s="112" t="str">
        <f>_xlfn.XLOOKUP(Table13[[#This Row],[Service]],Validation!$A$2:$A$14,Validation!$B$2:$B$14,"",0,1)</f>
        <v/>
      </c>
      <c r="E1979" s="112"/>
      <c r="F1979" s="113"/>
      <c r="G1979" s="114"/>
      <c r="H1979" s="115"/>
      <c r="I1979" s="112"/>
      <c r="J1979" s="112"/>
      <c r="K1979" s="112"/>
      <c r="L1979" s="114">
        <f>Table13[[#This Row],[Per Unit Price]]*MAX(1,Table13[[#This Row],[Qty of Units]])*MAX(1,Table13[[#This Row],['#NCMs Served / FTEs Employed]])*MAX(1,Table13[[#This Row],[Duration of Service]])</f>
        <v>0</v>
      </c>
      <c r="M1979" s="112"/>
      <c r="N1979" s="114"/>
    </row>
    <row r="1980" spans="1:14" x14ac:dyDescent="0.25">
      <c r="A1980" s="111"/>
      <c r="B1980" s="111"/>
      <c r="C1980" s="123"/>
      <c r="D1980" s="112" t="str">
        <f>_xlfn.XLOOKUP(Table13[[#This Row],[Service]],Validation!$A$2:$A$14,Validation!$B$2:$B$14,"",0,1)</f>
        <v/>
      </c>
      <c r="E1980" s="112"/>
      <c r="F1980" s="113"/>
      <c r="G1980" s="114"/>
      <c r="H1980" s="115"/>
      <c r="I1980" s="112"/>
      <c r="J1980" s="112"/>
      <c r="K1980" s="112"/>
      <c r="L1980" s="114">
        <f>Table13[[#This Row],[Per Unit Price]]*MAX(1,Table13[[#This Row],[Qty of Units]])*MAX(1,Table13[[#This Row],['#NCMs Served / FTEs Employed]])*MAX(1,Table13[[#This Row],[Duration of Service]])</f>
        <v>0</v>
      </c>
      <c r="M1980" s="112"/>
      <c r="N1980" s="114"/>
    </row>
    <row r="1981" spans="1:14" x14ac:dyDescent="0.25">
      <c r="A1981" s="111"/>
      <c r="B1981" s="111"/>
      <c r="C1981" s="123"/>
      <c r="D1981" s="112" t="str">
        <f>_xlfn.XLOOKUP(Table13[[#This Row],[Service]],Validation!$A$2:$A$14,Validation!$B$2:$B$14,"",0,1)</f>
        <v/>
      </c>
      <c r="E1981" s="112"/>
      <c r="F1981" s="113"/>
      <c r="G1981" s="114"/>
      <c r="H1981" s="115"/>
      <c r="I1981" s="112"/>
      <c r="J1981" s="112"/>
      <c r="K1981" s="112"/>
      <c r="L1981" s="114">
        <f>Table13[[#This Row],[Per Unit Price]]*MAX(1,Table13[[#This Row],[Qty of Units]])*MAX(1,Table13[[#This Row],['#NCMs Served / FTEs Employed]])*MAX(1,Table13[[#This Row],[Duration of Service]])</f>
        <v>0</v>
      </c>
      <c r="M1981" s="112"/>
      <c r="N1981" s="114"/>
    </row>
    <row r="1982" spans="1:14" x14ac:dyDescent="0.25">
      <c r="A1982" s="111"/>
      <c r="B1982" s="111"/>
      <c r="C1982" s="123"/>
      <c r="D1982" s="112" t="str">
        <f>_xlfn.XLOOKUP(Table13[[#This Row],[Service]],Validation!$A$2:$A$14,Validation!$B$2:$B$14,"",0,1)</f>
        <v/>
      </c>
      <c r="E1982" s="112"/>
      <c r="F1982" s="113"/>
      <c r="G1982" s="114"/>
      <c r="H1982" s="115"/>
      <c r="I1982" s="112"/>
      <c r="J1982" s="112"/>
      <c r="K1982" s="112"/>
      <c r="L1982" s="114">
        <f>Table13[[#This Row],[Per Unit Price]]*MAX(1,Table13[[#This Row],[Qty of Units]])*MAX(1,Table13[[#This Row],['#NCMs Served / FTEs Employed]])*MAX(1,Table13[[#This Row],[Duration of Service]])</f>
        <v>0</v>
      </c>
      <c r="M1982" s="112"/>
      <c r="N1982" s="114"/>
    </row>
    <row r="1983" spans="1:14" x14ac:dyDescent="0.25">
      <c r="A1983" s="111"/>
      <c r="B1983" s="111"/>
      <c r="C1983" s="123"/>
      <c r="D1983" s="112" t="str">
        <f>_xlfn.XLOOKUP(Table13[[#This Row],[Service]],Validation!$A$2:$A$14,Validation!$B$2:$B$14,"",0,1)</f>
        <v/>
      </c>
      <c r="E1983" s="112"/>
      <c r="F1983" s="113"/>
      <c r="G1983" s="114"/>
      <c r="H1983" s="115"/>
      <c r="I1983" s="112"/>
      <c r="J1983" s="112"/>
      <c r="K1983" s="112"/>
      <c r="L1983" s="114">
        <f>Table13[[#This Row],[Per Unit Price]]*MAX(1,Table13[[#This Row],[Qty of Units]])*MAX(1,Table13[[#This Row],['#NCMs Served / FTEs Employed]])*MAX(1,Table13[[#This Row],[Duration of Service]])</f>
        <v>0</v>
      </c>
      <c r="M1983" s="112"/>
      <c r="N1983" s="114"/>
    </row>
    <row r="1984" spans="1:14" x14ac:dyDescent="0.25">
      <c r="A1984" s="111"/>
      <c r="B1984" s="111"/>
      <c r="C1984" s="123"/>
      <c r="D1984" s="112" t="str">
        <f>_xlfn.XLOOKUP(Table13[[#This Row],[Service]],Validation!$A$2:$A$14,Validation!$B$2:$B$14,"",0,1)</f>
        <v/>
      </c>
      <c r="E1984" s="112"/>
      <c r="F1984" s="113"/>
      <c r="G1984" s="114"/>
      <c r="H1984" s="115"/>
      <c r="I1984" s="112"/>
      <c r="J1984" s="112"/>
      <c r="K1984" s="112"/>
      <c r="L1984" s="114">
        <f>Table13[[#This Row],[Per Unit Price]]*MAX(1,Table13[[#This Row],[Qty of Units]])*MAX(1,Table13[[#This Row],['#NCMs Served / FTEs Employed]])*MAX(1,Table13[[#This Row],[Duration of Service]])</f>
        <v>0</v>
      </c>
      <c r="M1984" s="112"/>
      <c r="N1984" s="114"/>
    </row>
    <row r="1985" spans="1:14" x14ac:dyDescent="0.25">
      <c r="A1985" s="111"/>
      <c r="B1985" s="111"/>
      <c r="C1985" s="123"/>
      <c r="D1985" s="112" t="str">
        <f>_xlfn.XLOOKUP(Table13[[#This Row],[Service]],Validation!$A$2:$A$14,Validation!$B$2:$B$14,"",0,1)</f>
        <v/>
      </c>
      <c r="E1985" s="112"/>
      <c r="F1985" s="113"/>
      <c r="G1985" s="114"/>
      <c r="H1985" s="115"/>
      <c r="I1985" s="112"/>
      <c r="J1985" s="112"/>
      <c r="K1985" s="112"/>
      <c r="L1985" s="114">
        <f>Table13[[#This Row],[Per Unit Price]]*MAX(1,Table13[[#This Row],[Qty of Units]])*MAX(1,Table13[[#This Row],['#NCMs Served / FTEs Employed]])*MAX(1,Table13[[#This Row],[Duration of Service]])</f>
        <v>0</v>
      </c>
      <c r="M1985" s="112"/>
      <c r="N1985" s="114"/>
    </row>
    <row r="1986" spans="1:14" x14ac:dyDescent="0.25">
      <c r="A1986" s="111"/>
      <c r="B1986" s="111"/>
      <c r="C1986" s="123"/>
      <c r="D1986" s="112" t="str">
        <f>_xlfn.XLOOKUP(Table13[[#This Row],[Service]],Validation!$A$2:$A$14,Validation!$B$2:$B$14,"",0,1)</f>
        <v/>
      </c>
      <c r="E1986" s="112"/>
      <c r="F1986" s="113"/>
      <c r="G1986" s="114"/>
      <c r="H1986" s="115"/>
      <c r="I1986" s="112"/>
      <c r="J1986" s="112"/>
      <c r="K1986" s="112"/>
      <c r="L1986" s="114">
        <f>Table13[[#This Row],[Per Unit Price]]*MAX(1,Table13[[#This Row],[Qty of Units]])*MAX(1,Table13[[#This Row],['#NCMs Served / FTEs Employed]])*MAX(1,Table13[[#This Row],[Duration of Service]])</f>
        <v>0</v>
      </c>
      <c r="M1986" s="112"/>
      <c r="N1986" s="114"/>
    </row>
    <row r="1987" spans="1:14" x14ac:dyDescent="0.25">
      <c r="A1987" s="111"/>
      <c r="B1987" s="111"/>
      <c r="C1987" s="123"/>
      <c r="D1987" s="112" t="str">
        <f>_xlfn.XLOOKUP(Table13[[#This Row],[Service]],Validation!$A$2:$A$14,Validation!$B$2:$B$14,"",0,1)</f>
        <v/>
      </c>
      <c r="E1987" s="112"/>
      <c r="F1987" s="113"/>
      <c r="G1987" s="114"/>
      <c r="H1987" s="115"/>
      <c r="I1987" s="112"/>
      <c r="J1987" s="112"/>
      <c r="K1987" s="112"/>
      <c r="L1987" s="114">
        <f>Table13[[#This Row],[Per Unit Price]]*MAX(1,Table13[[#This Row],[Qty of Units]])*MAX(1,Table13[[#This Row],['#NCMs Served / FTEs Employed]])*MAX(1,Table13[[#This Row],[Duration of Service]])</f>
        <v>0</v>
      </c>
      <c r="M1987" s="112"/>
      <c r="N1987" s="114"/>
    </row>
    <row r="1988" spans="1:14" x14ac:dyDescent="0.25">
      <c r="A1988" s="111"/>
      <c r="B1988" s="111"/>
      <c r="C1988" s="123"/>
      <c r="D1988" s="112" t="str">
        <f>_xlfn.XLOOKUP(Table13[[#This Row],[Service]],Validation!$A$2:$A$14,Validation!$B$2:$B$14,"",0,1)</f>
        <v/>
      </c>
      <c r="E1988" s="112"/>
      <c r="F1988" s="113"/>
      <c r="G1988" s="114"/>
      <c r="H1988" s="115"/>
      <c r="I1988" s="112"/>
      <c r="J1988" s="112"/>
      <c r="K1988" s="112"/>
      <c r="L1988" s="114">
        <f>Table13[[#This Row],[Per Unit Price]]*MAX(1,Table13[[#This Row],[Qty of Units]])*MAX(1,Table13[[#This Row],['#NCMs Served / FTEs Employed]])*MAX(1,Table13[[#This Row],[Duration of Service]])</f>
        <v>0</v>
      </c>
      <c r="M1988" s="112"/>
      <c r="N1988" s="114"/>
    </row>
    <row r="1989" spans="1:14" x14ac:dyDescent="0.25">
      <c r="A1989" s="111"/>
      <c r="B1989" s="111"/>
      <c r="C1989" s="123"/>
      <c r="D1989" s="112" t="str">
        <f>_xlfn.XLOOKUP(Table13[[#This Row],[Service]],Validation!$A$2:$A$14,Validation!$B$2:$B$14,"",0,1)</f>
        <v/>
      </c>
      <c r="E1989" s="112"/>
      <c r="F1989" s="113"/>
      <c r="G1989" s="114"/>
      <c r="H1989" s="115"/>
      <c r="I1989" s="112"/>
      <c r="J1989" s="112"/>
      <c r="K1989" s="112"/>
      <c r="L1989" s="114">
        <f>Table13[[#This Row],[Per Unit Price]]*MAX(1,Table13[[#This Row],[Qty of Units]])*MAX(1,Table13[[#This Row],['#NCMs Served / FTEs Employed]])*MAX(1,Table13[[#This Row],[Duration of Service]])</f>
        <v>0</v>
      </c>
      <c r="M1989" s="112"/>
      <c r="N1989" s="114"/>
    </row>
    <row r="1990" spans="1:14" x14ac:dyDescent="0.25">
      <c r="A1990" s="111"/>
      <c r="B1990" s="111"/>
      <c r="C1990" s="123"/>
      <c r="D1990" s="112" t="str">
        <f>_xlfn.XLOOKUP(Table13[[#This Row],[Service]],Validation!$A$2:$A$14,Validation!$B$2:$B$14,"",0,1)</f>
        <v/>
      </c>
      <c r="E1990" s="112"/>
      <c r="F1990" s="113"/>
      <c r="G1990" s="114"/>
      <c r="H1990" s="115"/>
      <c r="I1990" s="112"/>
      <c r="J1990" s="112"/>
      <c r="K1990" s="112"/>
      <c r="L1990" s="114">
        <f>Table13[[#This Row],[Per Unit Price]]*MAX(1,Table13[[#This Row],[Qty of Units]])*MAX(1,Table13[[#This Row],['#NCMs Served / FTEs Employed]])*MAX(1,Table13[[#This Row],[Duration of Service]])</f>
        <v>0</v>
      </c>
      <c r="M1990" s="112"/>
      <c r="N1990" s="114"/>
    </row>
    <row r="1991" spans="1:14" x14ac:dyDescent="0.25">
      <c r="A1991" s="111"/>
      <c r="B1991" s="111"/>
      <c r="C1991" s="123"/>
      <c r="D1991" s="112" t="str">
        <f>_xlfn.XLOOKUP(Table13[[#This Row],[Service]],Validation!$A$2:$A$14,Validation!$B$2:$B$14,"",0,1)</f>
        <v/>
      </c>
      <c r="E1991" s="112"/>
      <c r="F1991" s="113"/>
      <c r="G1991" s="114"/>
      <c r="H1991" s="115"/>
      <c r="I1991" s="112"/>
      <c r="J1991" s="112"/>
      <c r="K1991" s="112"/>
      <c r="L1991" s="114">
        <f>Table13[[#This Row],[Per Unit Price]]*MAX(1,Table13[[#This Row],[Qty of Units]])*MAX(1,Table13[[#This Row],['#NCMs Served / FTEs Employed]])*MAX(1,Table13[[#This Row],[Duration of Service]])</f>
        <v>0</v>
      </c>
      <c r="M1991" s="112"/>
      <c r="N1991" s="114"/>
    </row>
    <row r="1992" spans="1:14" x14ac:dyDescent="0.25">
      <c r="A1992" s="111"/>
      <c r="B1992" s="111"/>
      <c r="C1992" s="123"/>
      <c r="D1992" s="112" t="str">
        <f>_xlfn.XLOOKUP(Table13[[#This Row],[Service]],Validation!$A$2:$A$14,Validation!$B$2:$B$14,"",0,1)</f>
        <v/>
      </c>
      <c r="E1992" s="112"/>
      <c r="F1992" s="113"/>
      <c r="G1992" s="114"/>
      <c r="H1992" s="115"/>
      <c r="I1992" s="112"/>
      <c r="J1992" s="112"/>
      <c r="K1992" s="112"/>
      <c r="L1992" s="114">
        <f>Table13[[#This Row],[Per Unit Price]]*MAX(1,Table13[[#This Row],[Qty of Units]])*MAX(1,Table13[[#This Row],['#NCMs Served / FTEs Employed]])*MAX(1,Table13[[#This Row],[Duration of Service]])</f>
        <v>0</v>
      </c>
      <c r="M1992" s="112"/>
      <c r="N1992" s="114"/>
    </row>
    <row r="1993" spans="1:14" x14ac:dyDescent="0.25">
      <c r="A1993" s="111"/>
      <c r="B1993" s="111"/>
      <c r="C1993" s="123"/>
      <c r="D1993" s="112" t="str">
        <f>_xlfn.XLOOKUP(Table13[[#This Row],[Service]],Validation!$A$2:$A$14,Validation!$B$2:$B$14,"",0,1)</f>
        <v/>
      </c>
      <c r="E1993" s="112"/>
      <c r="F1993" s="113"/>
      <c r="G1993" s="114"/>
      <c r="H1993" s="115"/>
      <c r="I1993" s="112"/>
      <c r="J1993" s="112"/>
      <c r="K1993" s="112"/>
      <c r="L1993" s="114">
        <f>Table13[[#This Row],[Per Unit Price]]*MAX(1,Table13[[#This Row],[Qty of Units]])*MAX(1,Table13[[#This Row],['#NCMs Served / FTEs Employed]])*MAX(1,Table13[[#This Row],[Duration of Service]])</f>
        <v>0</v>
      </c>
      <c r="M1993" s="112"/>
      <c r="N1993" s="114"/>
    </row>
    <row r="1994" spans="1:14" x14ac:dyDescent="0.25">
      <c r="A1994" s="111"/>
      <c r="B1994" s="111"/>
      <c r="C1994" s="123"/>
      <c r="D1994" s="112" t="str">
        <f>_xlfn.XLOOKUP(Table13[[#This Row],[Service]],Validation!$A$2:$A$14,Validation!$B$2:$B$14,"",0,1)</f>
        <v/>
      </c>
      <c r="E1994" s="112"/>
      <c r="F1994" s="113"/>
      <c r="G1994" s="114"/>
      <c r="H1994" s="115"/>
      <c r="I1994" s="112"/>
      <c r="J1994" s="112"/>
      <c r="K1994" s="112"/>
      <c r="L1994" s="114">
        <f>Table13[[#This Row],[Per Unit Price]]*MAX(1,Table13[[#This Row],[Qty of Units]])*MAX(1,Table13[[#This Row],['#NCMs Served / FTEs Employed]])*MAX(1,Table13[[#This Row],[Duration of Service]])</f>
        <v>0</v>
      </c>
      <c r="M1994" s="112"/>
      <c r="N1994" s="114"/>
    </row>
    <row r="1995" spans="1:14" x14ac:dyDescent="0.25">
      <c r="A1995" s="111"/>
      <c r="B1995" s="111"/>
      <c r="C1995" s="123"/>
      <c r="D1995" s="112" t="str">
        <f>_xlfn.XLOOKUP(Table13[[#This Row],[Service]],Validation!$A$2:$A$14,Validation!$B$2:$B$14,"",0,1)</f>
        <v/>
      </c>
      <c r="E1995" s="112"/>
      <c r="F1995" s="113"/>
      <c r="G1995" s="114"/>
      <c r="H1995" s="115"/>
      <c r="I1995" s="112"/>
      <c r="J1995" s="112"/>
      <c r="K1995" s="112"/>
      <c r="L1995" s="114">
        <f>Table13[[#This Row],[Per Unit Price]]*MAX(1,Table13[[#This Row],[Qty of Units]])*MAX(1,Table13[[#This Row],['#NCMs Served / FTEs Employed]])*MAX(1,Table13[[#This Row],[Duration of Service]])</f>
        <v>0</v>
      </c>
      <c r="M1995" s="112"/>
      <c r="N1995" s="114"/>
    </row>
    <row r="1996" spans="1:14" x14ac:dyDescent="0.25">
      <c r="A1996" s="111"/>
      <c r="B1996" s="111"/>
      <c r="C1996" s="123"/>
      <c r="D1996" s="112" t="str">
        <f>_xlfn.XLOOKUP(Table13[[#This Row],[Service]],Validation!$A$2:$A$14,Validation!$B$2:$B$14,"",0,1)</f>
        <v/>
      </c>
      <c r="E1996" s="112"/>
      <c r="F1996" s="113"/>
      <c r="G1996" s="114"/>
      <c r="H1996" s="115"/>
      <c r="I1996" s="112"/>
      <c r="J1996" s="112"/>
      <c r="K1996" s="112"/>
      <c r="L1996" s="114">
        <f>Table13[[#This Row],[Per Unit Price]]*MAX(1,Table13[[#This Row],[Qty of Units]])*MAX(1,Table13[[#This Row],['#NCMs Served / FTEs Employed]])*MAX(1,Table13[[#This Row],[Duration of Service]])</f>
        <v>0</v>
      </c>
      <c r="M1996" s="112"/>
      <c r="N1996" s="114"/>
    </row>
    <row r="1997" spans="1:14" x14ac:dyDescent="0.25">
      <c r="A1997" s="111"/>
      <c r="B1997" s="111"/>
      <c r="C1997" s="123"/>
      <c r="D1997" s="112" t="str">
        <f>_xlfn.XLOOKUP(Table13[[#This Row],[Service]],Validation!$A$2:$A$14,Validation!$B$2:$B$14,"",0,1)</f>
        <v/>
      </c>
      <c r="E1997" s="112"/>
      <c r="F1997" s="113"/>
      <c r="G1997" s="114"/>
      <c r="H1997" s="115"/>
      <c r="I1997" s="112"/>
      <c r="J1997" s="112"/>
      <c r="K1997" s="112"/>
      <c r="L1997" s="114">
        <f>Table13[[#This Row],[Per Unit Price]]*MAX(1,Table13[[#This Row],[Qty of Units]])*MAX(1,Table13[[#This Row],['#NCMs Served / FTEs Employed]])*MAX(1,Table13[[#This Row],[Duration of Service]])</f>
        <v>0</v>
      </c>
      <c r="M1997" s="112"/>
      <c r="N1997" s="114"/>
    </row>
    <row r="1998" spans="1:14" x14ac:dyDescent="0.25">
      <c r="A1998" s="111"/>
      <c r="B1998" s="111"/>
      <c r="C1998" s="123"/>
      <c r="D1998" s="112" t="str">
        <f>_xlfn.XLOOKUP(Table13[[#This Row],[Service]],Validation!$A$2:$A$14,Validation!$B$2:$B$14,"",0,1)</f>
        <v/>
      </c>
      <c r="E1998" s="112"/>
      <c r="F1998" s="113"/>
      <c r="G1998" s="114"/>
      <c r="H1998" s="115"/>
      <c r="I1998" s="112"/>
      <c r="J1998" s="112"/>
      <c r="K1998" s="112"/>
      <c r="L1998" s="114">
        <f>Table13[[#This Row],[Per Unit Price]]*MAX(1,Table13[[#This Row],[Qty of Units]])*MAX(1,Table13[[#This Row],['#NCMs Served / FTEs Employed]])*MAX(1,Table13[[#This Row],[Duration of Service]])</f>
        <v>0</v>
      </c>
      <c r="M1998" s="112"/>
      <c r="N1998" s="114"/>
    </row>
    <row r="1999" spans="1:14" x14ac:dyDescent="0.25">
      <c r="A1999" s="111"/>
      <c r="B1999" s="111"/>
      <c r="C1999" s="123"/>
      <c r="D1999" s="112" t="str">
        <f>_xlfn.XLOOKUP(Table13[[#This Row],[Service]],Validation!$A$2:$A$14,Validation!$B$2:$B$14,"",0,1)</f>
        <v/>
      </c>
      <c r="E1999" s="112"/>
      <c r="F1999" s="113"/>
      <c r="G1999" s="114"/>
      <c r="H1999" s="115"/>
      <c r="I1999" s="112"/>
      <c r="J1999" s="112"/>
      <c r="K1999" s="112"/>
      <c r="L1999" s="114">
        <f>Table13[[#This Row],[Per Unit Price]]*MAX(1,Table13[[#This Row],[Qty of Units]])*MAX(1,Table13[[#This Row],['#NCMs Served / FTEs Employed]])*MAX(1,Table13[[#This Row],[Duration of Service]])</f>
        <v>0</v>
      </c>
      <c r="M1999" s="112"/>
      <c r="N1999" s="114"/>
    </row>
    <row r="2000" spans="1:14" x14ac:dyDescent="0.25">
      <c r="A2000" s="111"/>
      <c r="B2000" s="111"/>
      <c r="C2000" s="123"/>
      <c r="D2000" s="112" t="str">
        <f>_xlfn.XLOOKUP(Table13[[#This Row],[Service]],Validation!$A$2:$A$14,Validation!$B$2:$B$14,"",0,1)</f>
        <v/>
      </c>
      <c r="E2000" s="112"/>
      <c r="F2000" s="113"/>
      <c r="G2000" s="114"/>
      <c r="H2000" s="115"/>
      <c r="I2000" s="112"/>
      <c r="J2000" s="112"/>
      <c r="K2000" s="112"/>
      <c r="L2000" s="114">
        <f>Table13[[#This Row],[Per Unit Price]]*MAX(1,Table13[[#This Row],[Qty of Units]])*MAX(1,Table13[[#This Row],['#NCMs Served / FTEs Employed]])*MAX(1,Table13[[#This Row],[Duration of Service]])</f>
        <v>0</v>
      </c>
      <c r="M2000" s="112"/>
      <c r="N2000" s="114"/>
    </row>
    <row r="2001" spans="1:14" x14ac:dyDescent="0.25">
      <c r="A2001" s="111"/>
      <c r="B2001" s="111"/>
      <c r="C2001" s="123"/>
      <c r="D2001" s="112" t="str">
        <f>_xlfn.XLOOKUP(Table13[[#This Row],[Service]],Validation!$A$2:$A$14,Validation!$B$2:$B$14,"",0,1)</f>
        <v/>
      </c>
      <c r="E2001" s="112"/>
      <c r="F2001" s="113"/>
      <c r="G2001" s="114"/>
      <c r="H2001" s="115"/>
      <c r="I2001" s="112"/>
      <c r="J2001" s="112"/>
      <c r="K2001" s="112"/>
      <c r="L2001" s="114">
        <f>Table13[[#This Row],[Per Unit Price]]*MAX(1,Table13[[#This Row],[Qty of Units]])*MAX(1,Table13[[#This Row],['#NCMs Served / FTEs Employed]])*MAX(1,Table13[[#This Row],[Duration of Service]])</f>
        <v>0</v>
      </c>
      <c r="M2001" s="112"/>
      <c r="N2001" s="114"/>
    </row>
    <row r="2002" spans="1:14" x14ac:dyDescent="0.25">
      <c r="A2002" s="111"/>
      <c r="B2002" s="111"/>
      <c r="C2002" s="123"/>
      <c r="D2002" s="112" t="str">
        <f>_xlfn.XLOOKUP(Table13[[#This Row],[Service]],Validation!$A$2:$A$14,Validation!$B$2:$B$14,"",0,1)</f>
        <v/>
      </c>
      <c r="E2002" s="112"/>
      <c r="F2002" s="113"/>
      <c r="G2002" s="114"/>
      <c r="H2002" s="115"/>
      <c r="I2002" s="112"/>
      <c r="J2002" s="112"/>
      <c r="K2002" s="112"/>
      <c r="L2002" s="114">
        <f>Table13[[#This Row],[Per Unit Price]]*MAX(1,Table13[[#This Row],[Qty of Units]])*MAX(1,Table13[[#This Row],['#NCMs Served / FTEs Employed]])*MAX(1,Table13[[#This Row],[Duration of Service]])</f>
        <v>0</v>
      </c>
      <c r="M2002" s="112"/>
      <c r="N2002" s="114"/>
    </row>
    <row r="2003" spans="1:14" x14ac:dyDescent="0.25">
      <c r="A2003" s="111"/>
      <c r="B2003" s="111"/>
      <c r="C2003" s="123"/>
      <c r="D2003" s="112" t="str">
        <f>_xlfn.XLOOKUP(Table13[[#This Row],[Service]],Validation!$A$2:$A$14,Validation!$B$2:$B$14,"",0,1)</f>
        <v/>
      </c>
      <c r="E2003" s="112"/>
      <c r="F2003" s="113"/>
      <c r="G2003" s="114"/>
      <c r="H2003" s="115"/>
      <c r="I2003" s="112"/>
      <c r="J2003" s="112"/>
      <c r="K2003" s="112"/>
      <c r="L2003" s="114">
        <f>Table13[[#This Row],[Per Unit Price]]*MAX(1,Table13[[#This Row],[Qty of Units]])*MAX(1,Table13[[#This Row],['#NCMs Served / FTEs Employed]])*MAX(1,Table13[[#This Row],[Duration of Service]])</f>
        <v>0</v>
      </c>
      <c r="M2003" s="112"/>
      <c r="N2003" s="114"/>
    </row>
    <row r="2004" spans="1:14" x14ac:dyDescent="0.25">
      <c r="A2004" s="111"/>
      <c r="B2004" s="111"/>
      <c r="C2004" s="123"/>
      <c r="D2004" s="112" t="str">
        <f>_xlfn.XLOOKUP(Table13[[#This Row],[Service]],Validation!$A$2:$A$14,Validation!$B$2:$B$14,"",0,1)</f>
        <v/>
      </c>
      <c r="E2004" s="112"/>
      <c r="F2004" s="113"/>
      <c r="G2004" s="114"/>
      <c r="H2004" s="115"/>
      <c r="I2004" s="112"/>
      <c r="J2004" s="112"/>
      <c r="K2004" s="112"/>
      <c r="L2004" s="114">
        <f>Table13[[#This Row],[Per Unit Price]]*MAX(1,Table13[[#This Row],[Qty of Units]])*MAX(1,Table13[[#This Row],['#NCMs Served / FTEs Employed]])*MAX(1,Table13[[#This Row],[Duration of Service]])</f>
        <v>0</v>
      </c>
      <c r="M2004" s="112"/>
      <c r="N2004" s="114"/>
    </row>
    <row r="2005" spans="1:14" x14ac:dyDescent="0.25">
      <c r="A2005" s="111"/>
      <c r="B2005" s="111"/>
      <c r="C2005" s="123"/>
      <c r="D2005" s="112" t="str">
        <f>_xlfn.XLOOKUP(Table13[[#This Row],[Service]],Validation!$A$2:$A$14,Validation!$B$2:$B$14,"",0,1)</f>
        <v/>
      </c>
      <c r="E2005" s="112"/>
      <c r="F2005" s="113"/>
      <c r="G2005" s="114"/>
      <c r="H2005" s="115"/>
      <c r="I2005" s="112"/>
      <c r="J2005" s="112"/>
      <c r="K2005" s="112"/>
      <c r="L2005" s="114">
        <f>Table13[[#This Row],[Per Unit Price]]*MAX(1,Table13[[#This Row],[Qty of Units]])*MAX(1,Table13[[#This Row],['#NCMs Served / FTEs Employed]])*MAX(1,Table13[[#This Row],[Duration of Service]])</f>
        <v>0</v>
      </c>
      <c r="M2005" s="112"/>
      <c r="N2005" s="114"/>
    </row>
    <row r="2006" spans="1:14" x14ac:dyDescent="0.25">
      <c r="A2006" s="111"/>
      <c r="B2006" s="111"/>
      <c r="C2006" s="123"/>
      <c r="D2006" s="112" t="str">
        <f>_xlfn.XLOOKUP(Table13[[#This Row],[Service]],Validation!$A$2:$A$14,Validation!$B$2:$B$14,"",0,1)</f>
        <v/>
      </c>
      <c r="E2006" s="112"/>
      <c r="F2006" s="113"/>
      <c r="G2006" s="114"/>
      <c r="H2006" s="115"/>
      <c r="I2006" s="112"/>
      <c r="J2006" s="112"/>
      <c r="K2006" s="112"/>
      <c r="L2006" s="114">
        <f>Table13[[#This Row],[Per Unit Price]]*MAX(1,Table13[[#This Row],[Qty of Units]])*MAX(1,Table13[[#This Row],['#NCMs Served / FTEs Employed]])*MAX(1,Table13[[#This Row],[Duration of Service]])</f>
        <v>0</v>
      </c>
      <c r="M2006" s="112"/>
      <c r="N2006" s="114"/>
    </row>
    <row r="2007" spans="1:14" x14ac:dyDescent="0.25">
      <c r="A2007" s="111"/>
      <c r="B2007" s="111"/>
      <c r="C2007" s="123"/>
      <c r="D2007" s="112" t="str">
        <f>_xlfn.XLOOKUP(Table13[[#This Row],[Service]],Validation!$A$2:$A$14,Validation!$B$2:$B$14,"",0,1)</f>
        <v/>
      </c>
      <c r="E2007" s="112"/>
      <c r="F2007" s="113"/>
      <c r="G2007" s="114"/>
      <c r="H2007" s="115"/>
      <c r="I2007" s="112"/>
      <c r="J2007" s="112"/>
      <c r="K2007" s="112"/>
      <c r="L2007" s="114">
        <f>Table13[[#This Row],[Per Unit Price]]*MAX(1,Table13[[#This Row],[Qty of Units]])*MAX(1,Table13[[#This Row],['#NCMs Served / FTEs Employed]])*MAX(1,Table13[[#This Row],[Duration of Service]])</f>
        <v>0</v>
      </c>
      <c r="M2007" s="112"/>
      <c r="N2007" s="114"/>
    </row>
    <row r="2008" spans="1:14" x14ac:dyDescent="0.25">
      <c r="A2008" s="111"/>
      <c r="B2008" s="111"/>
      <c r="C2008" s="123"/>
      <c r="D2008" s="112" t="str">
        <f>_xlfn.XLOOKUP(Table13[[#This Row],[Service]],Validation!$A$2:$A$14,Validation!$B$2:$B$14,"",0,1)</f>
        <v/>
      </c>
      <c r="E2008" s="112"/>
      <c r="F2008" s="113"/>
      <c r="G2008" s="114"/>
      <c r="H2008" s="115"/>
      <c r="I2008" s="112"/>
      <c r="J2008" s="112"/>
      <c r="K2008" s="112"/>
      <c r="L2008" s="114">
        <f>Table13[[#This Row],[Per Unit Price]]*MAX(1,Table13[[#This Row],[Qty of Units]])*MAX(1,Table13[[#This Row],['#NCMs Served / FTEs Employed]])*MAX(1,Table13[[#This Row],[Duration of Service]])</f>
        <v>0</v>
      </c>
      <c r="M2008" s="112"/>
      <c r="N2008" s="114"/>
    </row>
    <row r="2009" spans="1:14" x14ac:dyDescent="0.25">
      <c r="A2009" s="111"/>
      <c r="B2009" s="111"/>
      <c r="C2009" s="123"/>
      <c r="D2009" s="112" t="str">
        <f>_xlfn.XLOOKUP(Table13[[#This Row],[Service]],Validation!$A$2:$A$14,Validation!$B$2:$B$14,"",0,1)</f>
        <v/>
      </c>
      <c r="E2009" s="112"/>
      <c r="F2009" s="113"/>
      <c r="G2009" s="114"/>
      <c r="H2009" s="115"/>
      <c r="I2009" s="112"/>
      <c r="J2009" s="112"/>
      <c r="K2009" s="112"/>
      <c r="L2009" s="114">
        <f>Table13[[#This Row],[Per Unit Price]]*MAX(1,Table13[[#This Row],[Qty of Units]])*MAX(1,Table13[[#This Row],['#NCMs Served / FTEs Employed]])*MAX(1,Table13[[#This Row],[Duration of Service]])</f>
        <v>0</v>
      </c>
      <c r="M2009" s="112"/>
      <c r="N2009" s="114"/>
    </row>
    <row r="2010" spans="1:14" x14ac:dyDescent="0.25">
      <c r="A2010" s="111"/>
      <c r="B2010" s="111"/>
      <c r="C2010" s="123"/>
      <c r="D2010" s="112" t="str">
        <f>_xlfn.XLOOKUP(Table13[[#This Row],[Service]],Validation!$A$2:$A$14,Validation!$B$2:$B$14,"",0,1)</f>
        <v/>
      </c>
      <c r="E2010" s="112"/>
      <c r="F2010" s="113"/>
      <c r="G2010" s="114"/>
      <c r="H2010" s="115"/>
      <c r="I2010" s="112"/>
      <c r="J2010" s="112"/>
      <c r="K2010" s="112"/>
      <c r="L2010" s="114">
        <f>Table13[[#This Row],[Per Unit Price]]*MAX(1,Table13[[#This Row],[Qty of Units]])*MAX(1,Table13[[#This Row],['#NCMs Served / FTEs Employed]])*MAX(1,Table13[[#This Row],[Duration of Service]])</f>
        <v>0</v>
      </c>
      <c r="M2010" s="112"/>
      <c r="N2010" s="114"/>
    </row>
    <row r="2011" spans="1:14" x14ac:dyDescent="0.25">
      <c r="A2011" s="111"/>
      <c r="B2011" s="111"/>
      <c r="C2011" s="123"/>
      <c r="D2011" s="112" t="str">
        <f>_xlfn.XLOOKUP(Table13[[#This Row],[Service]],Validation!$A$2:$A$14,Validation!$B$2:$B$14,"",0,1)</f>
        <v/>
      </c>
      <c r="E2011" s="112"/>
      <c r="F2011" s="113"/>
      <c r="G2011" s="114"/>
      <c r="H2011" s="115"/>
      <c r="I2011" s="112"/>
      <c r="J2011" s="112"/>
      <c r="K2011" s="112"/>
      <c r="L2011" s="114">
        <f>Table13[[#This Row],[Per Unit Price]]*MAX(1,Table13[[#This Row],[Qty of Units]])*MAX(1,Table13[[#This Row],['#NCMs Served / FTEs Employed]])*MAX(1,Table13[[#This Row],[Duration of Service]])</f>
        <v>0</v>
      </c>
      <c r="M2011" s="112"/>
      <c r="N2011" s="114"/>
    </row>
    <row r="2012" spans="1:14" x14ac:dyDescent="0.25">
      <c r="A2012" s="111"/>
      <c r="B2012" s="111"/>
      <c r="C2012" s="123"/>
      <c r="D2012" s="112" t="str">
        <f>_xlfn.XLOOKUP(Table13[[#This Row],[Service]],Validation!$A$2:$A$14,Validation!$B$2:$B$14,"",0,1)</f>
        <v/>
      </c>
      <c r="E2012" s="112"/>
      <c r="F2012" s="113"/>
      <c r="G2012" s="114"/>
      <c r="H2012" s="115"/>
      <c r="I2012" s="112"/>
      <c r="J2012" s="112"/>
      <c r="K2012" s="112"/>
      <c r="L2012" s="114">
        <f>Table13[[#This Row],[Per Unit Price]]*MAX(1,Table13[[#This Row],[Qty of Units]])*MAX(1,Table13[[#This Row],['#NCMs Served / FTEs Employed]])*MAX(1,Table13[[#This Row],[Duration of Service]])</f>
        <v>0</v>
      </c>
      <c r="M2012" s="112"/>
      <c r="N2012" s="114"/>
    </row>
    <row r="2013" spans="1:14" x14ac:dyDescent="0.25">
      <c r="A2013" s="111"/>
      <c r="B2013" s="111"/>
      <c r="C2013" s="123"/>
      <c r="D2013" s="112" t="str">
        <f>_xlfn.XLOOKUP(Table13[[#This Row],[Service]],Validation!$A$2:$A$14,Validation!$B$2:$B$14,"",0,1)</f>
        <v/>
      </c>
      <c r="E2013" s="112"/>
      <c r="F2013" s="113"/>
      <c r="G2013" s="114"/>
      <c r="H2013" s="115"/>
      <c r="I2013" s="112"/>
      <c r="J2013" s="112"/>
      <c r="K2013" s="112"/>
      <c r="L2013" s="114">
        <f>Table13[[#This Row],[Per Unit Price]]*MAX(1,Table13[[#This Row],[Qty of Units]])*MAX(1,Table13[[#This Row],['#NCMs Served / FTEs Employed]])*MAX(1,Table13[[#This Row],[Duration of Service]])</f>
        <v>0</v>
      </c>
      <c r="M2013" s="112"/>
      <c r="N2013" s="114"/>
    </row>
    <row r="2014" spans="1:14" x14ac:dyDescent="0.25">
      <c r="A2014" s="111"/>
      <c r="B2014" s="111"/>
      <c r="C2014" s="123"/>
      <c r="D2014" s="112" t="str">
        <f>_xlfn.XLOOKUP(Table13[[#This Row],[Service]],Validation!$A$2:$A$14,Validation!$B$2:$B$14,"",0,1)</f>
        <v/>
      </c>
      <c r="E2014" s="112"/>
      <c r="F2014" s="113"/>
      <c r="G2014" s="114"/>
      <c r="H2014" s="115"/>
      <c r="I2014" s="112"/>
      <c r="J2014" s="112"/>
      <c r="K2014" s="112"/>
      <c r="L2014" s="114">
        <f>Table13[[#This Row],[Per Unit Price]]*MAX(1,Table13[[#This Row],[Qty of Units]])*MAX(1,Table13[[#This Row],['#NCMs Served / FTEs Employed]])*MAX(1,Table13[[#This Row],[Duration of Service]])</f>
        <v>0</v>
      </c>
      <c r="M2014" s="112"/>
      <c r="N2014" s="114"/>
    </row>
    <row r="2015" spans="1:14" x14ac:dyDescent="0.25">
      <c r="A2015" s="111"/>
      <c r="B2015" s="111"/>
      <c r="C2015" s="123"/>
      <c r="D2015" s="112" t="str">
        <f>_xlfn.XLOOKUP(Table13[[#This Row],[Service]],Validation!$A$2:$A$14,Validation!$B$2:$B$14,"",0,1)</f>
        <v/>
      </c>
      <c r="E2015" s="112"/>
      <c r="F2015" s="113"/>
      <c r="G2015" s="114"/>
      <c r="H2015" s="115"/>
      <c r="I2015" s="112"/>
      <c r="J2015" s="112"/>
      <c r="K2015" s="112"/>
      <c r="L2015" s="114">
        <f>Table13[[#This Row],[Per Unit Price]]*MAX(1,Table13[[#This Row],[Qty of Units]])*MAX(1,Table13[[#This Row],['#NCMs Served / FTEs Employed]])*MAX(1,Table13[[#This Row],[Duration of Service]])</f>
        <v>0</v>
      </c>
      <c r="M2015" s="112"/>
      <c r="N2015" s="114"/>
    </row>
    <row r="2016" spans="1:14" x14ac:dyDescent="0.25">
      <c r="A2016" s="111"/>
      <c r="B2016" s="111"/>
      <c r="C2016" s="123"/>
      <c r="D2016" s="112" t="str">
        <f>_xlfn.XLOOKUP(Table13[[#This Row],[Service]],Validation!$A$2:$A$14,Validation!$B$2:$B$14,"",0,1)</f>
        <v/>
      </c>
      <c r="E2016" s="112"/>
      <c r="F2016" s="113"/>
      <c r="G2016" s="114"/>
      <c r="H2016" s="115"/>
      <c r="I2016" s="112"/>
      <c r="J2016" s="112"/>
      <c r="K2016" s="112"/>
      <c r="L2016" s="114">
        <f>Table13[[#This Row],[Per Unit Price]]*MAX(1,Table13[[#This Row],[Qty of Units]])*MAX(1,Table13[[#This Row],['#NCMs Served / FTEs Employed]])*MAX(1,Table13[[#This Row],[Duration of Service]])</f>
        <v>0</v>
      </c>
      <c r="M2016" s="112"/>
      <c r="N2016" s="114"/>
    </row>
    <row r="2017" spans="1:14" x14ac:dyDescent="0.25">
      <c r="A2017" s="111"/>
      <c r="B2017" s="111"/>
      <c r="C2017" s="123"/>
      <c r="D2017" s="112" t="str">
        <f>_xlfn.XLOOKUP(Table13[[#This Row],[Service]],Validation!$A$2:$A$14,Validation!$B$2:$B$14,"",0,1)</f>
        <v/>
      </c>
      <c r="E2017" s="112"/>
      <c r="F2017" s="113"/>
      <c r="G2017" s="114"/>
      <c r="H2017" s="115"/>
      <c r="I2017" s="112"/>
      <c r="J2017" s="112"/>
      <c r="K2017" s="112"/>
      <c r="L2017" s="114">
        <f>Table13[[#This Row],[Per Unit Price]]*MAX(1,Table13[[#This Row],[Qty of Units]])*MAX(1,Table13[[#This Row],['#NCMs Served / FTEs Employed]])*MAX(1,Table13[[#This Row],[Duration of Service]])</f>
        <v>0</v>
      </c>
      <c r="M2017" s="112"/>
      <c r="N2017" s="114"/>
    </row>
    <row r="2018" spans="1:14" x14ac:dyDescent="0.25">
      <c r="A2018" s="111"/>
      <c r="B2018" s="111"/>
      <c r="C2018" s="123"/>
      <c r="D2018" s="112" t="str">
        <f>_xlfn.XLOOKUP(Table13[[#This Row],[Service]],Validation!$A$2:$A$14,Validation!$B$2:$B$14,"",0,1)</f>
        <v/>
      </c>
      <c r="E2018" s="112"/>
      <c r="F2018" s="113"/>
      <c r="G2018" s="114"/>
      <c r="H2018" s="115"/>
      <c r="I2018" s="112"/>
      <c r="J2018" s="112"/>
      <c r="K2018" s="112"/>
      <c r="L2018" s="114">
        <f>Table13[[#This Row],[Per Unit Price]]*MAX(1,Table13[[#This Row],[Qty of Units]])*MAX(1,Table13[[#This Row],['#NCMs Served / FTEs Employed]])*MAX(1,Table13[[#This Row],[Duration of Service]])</f>
        <v>0</v>
      </c>
      <c r="M2018" s="112"/>
      <c r="N2018" s="114"/>
    </row>
    <row r="2019" spans="1:14" x14ac:dyDescent="0.25">
      <c r="A2019" s="111"/>
      <c r="B2019" s="111"/>
      <c r="C2019" s="123"/>
      <c r="D2019" s="112" t="str">
        <f>_xlfn.XLOOKUP(Table13[[#This Row],[Service]],Validation!$A$2:$A$14,Validation!$B$2:$B$14,"",0,1)</f>
        <v/>
      </c>
      <c r="E2019" s="112"/>
      <c r="F2019" s="113"/>
      <c r="G2019" s="114"/>
      <c r="H2019" s="115"/>
      <c r="I2019" s="112"/>
      <c r="J2019" s="112"/>
      <c r="K2019" s="112"/>
      <c r="L2019" s="114">
        <f>Table13[[#This Row],[Per Unit Price]]*MAX(1,Table13[[#This Row],[Qty of Units]])*MAX(1,Table13[[#This Row],['#NCMs Served / FTEs Employed]])*MAX(1,Table13[[#This Row],[Duration of Service]])</f>
        <v>0</v>
      </c>
      <c r="M2019" s="112"/>
      <c r="N2019" s="114"/>
    </row>
    <row r="2020" spans="1:14" x14ac:dyDescent="0.25">
      <c r="A2020" s="111"/>
      <c r="B2020" s="111"/>
      <c r="C2020" s="123"/>
      <c r="D2020" s="112" t="str">
        <f>_xlfn.XLOOKUP(Table13[[#This Row],[Service]],Validation!$A$2:$A$14,Validation!$B$2:$B$14,"",0,1)</f>
        <v/>
      </c>
      <c r="E2020" s="112"/>
      <c r="F2020" s="113"/>
      <c r="G2020" s="114"/>
      <c r="H2020" s="115"/>
      <c r="I2020" s="112"/>
      <c r="J2020" s="112"/>
      <c r="K2020" s="112"/>
      <c r="L2020" s="114">
        <f>Table13[[#This Row],[Per Unit Price]]*MAX(1,Table13[[#This Row],[Qty of Units]])*MAX(1,Table13[[#This Row],['#NCMs Served / FTEs Employed]])*MAX(1,Table13[[#This Row],[Duration of Service]])</f>
        <v>0</v>
      </c>
      <c r="M2020" s="112"/>
      <c r="N2020" s="114"/>
    </row>
    <row r="2021" spans="1:14" x14ac:dyDescent="0.25">
      <c r="A2021" s="111"/>
      <c r="B2021" s="111"/>
      <c r="C2021" s="123"/>
      <c r="D2021" s="112" t="str">
        <f>_xlfn.XLOOKUP(Table13[[#This Row],[Service]],Validation!$A$2:$A$14,Validation!$B$2:$B$14,"",0,1)</f>
        <v/>
      </c>
      <c r="E2021" s="112"/>
      <c r="F2021" s="113"/>
      <c r="G2021" s="114"/>
      <c r="H2021" s="115"/>
      <c r="I2021" s="112"/>
      <c r="J2021" s="112"/>
      <c r="K2021" s="112"/>
      <c r="L2021" s="114">
        <f>Table13[[#This Row],[Per Unit Price]]*MAX(1,Table13[[#This Row],[Qty of Units]])*MAX(1,Table13[[#This Row],['#NCMs Served / FTEs Employed]])*MAX(1,Table13[[#This Row],[Duration of Service]])</f>
        <v>0</v>
      </c>
      <c r="M2021" s="112"/>
      <c r="N2021" s="114"/>
    </row>
    <row r="2022" spans="1:14" x14ac:dyDescent="0.25">
      <c r="A2022" s="111"/>
      <c r="B2022" s="111"/>
      <c r="C2022" s="123"/>
      <c r="D2022" s="112" t="str">
        <f>_xlfn.XLOOKUP(Table13[[#This Row],[Service]],Validation!$A$2:$A$14,Validation!$B$2:$B$14,"",0,1)</f>
        <v/>
      </c>
      <c r="E2022" s="112"/>
      <c r="F2022" s="113"/>
      <c r="G2022" s="114"/>
      <c r="H2022" s="115"/>
      <c r="I2022" s="112"/>
      <c r="J2022" s="112"/>
      <c r="K2022" s="112"/>
      <c r="L2022" s="114">
        <f>Table13[[#This Row],[Per Unit Price]]*MAX(1,Table13[[#This Row],[Qty of Units]])*MAX(1,Table13[[#This Row],['#NCMs Served / FTEs Employed]])*MAX(1,Table13[[#This Row],[Duration of Service]])</f>
        <v>0</v>
      </c>
      <c r="M2022" s="112"/>
      <c r="N2022" s="114"/>
    </row>
    <row r="2023" spans="1:14" x14ac:dyDescent="0.25">
      <c r="A2023" s="111"/>
      <c r="B2023" s="111"/>
      <c r="C2023" s="123"/>
      <c r="D2023" s="112" t="str">
        <f>_xlfn.XLOOKUP(Table13[[#This Row],[Service]],Validation!$A$2:$A$14,Validation!$B$2:$B$14,"",0,1)</f>
        <v/>
      </c>
      <c r="E2023" s="112"/>
      <c r="F2023" s="113"/>
      <c r="G2023" s="114"/>
      <c r="H2023" s="115"/>
      <c r="I2023" s="112"/>
      <c r="J2023" s="112"/>
      <c r="K2023" s="112"/>
      <c r="L2023" s="114">
        <f>Table13[[#This Row],[Per Unit Price]]*MAX(1,Table13[[#This Row],[Qty of Units]])*MAX(1,Table13[[#This Row],['#NCMs Served / FTEs Employed]])*MAX(1,Table13[[#This Row],[Duration of Service]])</f>
        <v>0</v>
      </c>
      <c r="M2023" s="112"/>
      <c r="N2023" s="114"/>
    </row>
    <row r="2024" spans="1:14" x14ac:dyDescent="0.25">
      <c r="A2024" s="111"/>
      <c r="B2024" s="111"/>
      <c r="C2024" s="123"/>
      <c r="D2024" s="112" t="str">
        <f>_xlfn.XLOOKUP(Table13[[#This Row],[Service]],Validation!$A$2:$A$14,Validation!$B$2:$B$14,"",0,1)</f>
        <v/>
      </c>
      <c r="E2024" s="112"/>
      <c r="F2024" s="113"/>
      <c r="G2024" s="114"/>
      <c r="H2024" s="115"/>
      <c r="I2024" s="112"/>
      <c r="J2024" s="112"/>
      <c r="K2024" s="112"/>
      <c r="L2024" s="114">
        <f>Table13[[#This Row],[Per Unit Price]]*MAX(1,Table13[[#This Row],[Qty of Units]])*MAX(1,Table13[[#This Row],['#NCMs Served / FTEs Employed]])*MAX(1,Table13[[#This Row],[Duration of Service]])</f>
        <v>0</v>
      </c>
      <c r="M2024" s="112"/>
      <c r="N2024" s="114"/>
    </row>
    <row r="2025" spans="1:14" x14ac:dyDescent="0.25">
      <c r="A2025" s="111"/>
      <c r="B2025" s="111"/>
      <c r="C2025" s="123"/>
      <c r="D2025" s="112" t="str">
        <f>_xlfn.XLOOKUP(Table13[[#This Row],[Service]],Validation!$A$2:$A$14,Validation!$B$2:$B$14,"",0,1)</f>
        <v/>
      </c>
      <c r="E2025" s="112"/>
      <c r="F2025" s="113"/>
      <c r="G2025" s="114"/>
      <c r="H2025" s="115"/>
      <c r="I2025" s="112"/>
      <c r="J2025" s="112"/>
      <c r="K2025" s="112"/>
      <c r="L2025" s="114">
        <f>Table13[[#This Row],[Per Unit Price]]*MAX(1,Table13[[#This Row],[Qty of Units]])*MAX(1,Table13[[#This Row],['#NCMs Served / FTEs Employed]])*MAX(1,Table13[[#This Row],[Duration of Service]])</f>
        <v>0</v>
      </c>
      <c r="M2025" s="112"/>
      <c r="N2025" s="114"/>
    </row>
    <row r="2026" spans="1:14" x14ac:dyDescent="0.25">
      <c r="A2026" s="111"/>
      <c r="B2026" s="111"/>
      <c r="C2026" s="123"/>
      <c r="D2026" s="112" t="str">
        <f>_xlfn.XLOOKUP(Table13[[#This Row],[Service]],Validation!$A$2:$A$14,Validation!$B$2:$B$14,"",0,1)</f>
        <v/>
      </c>
      <c r="E2026" s="112"/>
      <c r="F2026" s="113"/>
      <c r="G2026" s="114"/>
      <c r="H2026" s="115"/>
      <c r="I2026" s="112"/>
      <c r="J2026" s="112"/>
      <c r="K2026" s="112"/>
      <c r="L2026" s="114">
        <f>Table13[[#This Row],[Per Unit Price]]*MAX(1,Table13[[#This Row],[Qty of Units]])*MAX(1,Table13[[#This Row],['#NCMs Served / FTEs Employed]])*MAX(1,Table13[[#This Row],[Duration of Service]])</f>
        <v>0</v>
      </c>
      <c r="M2026" s="112"/>
      <c r="N2026" s="114"/>
    </row>
    <row r="2027" spans="1:14" x14ac:dyDescent="0.25">
      <c r="A2027" s="111"/>
      <c r="B2027" s="111"/>
      <c r="C2027" s="123"/>
      <c r="D2027" s="112" t="str">
        <f>_xlfn.XLOOKUP(Table13[[#This Row],[Service]],Validation!$A$2:$A$14,Validation!$B$2:$B$14,"",0,1)</f>
        <v/>
      </c>
      <c r="E2027" s="112"/>
      <c r="F2027" s="113"/>
      <c r="G2027" s="114"/>
      <c r="H2027" s="115"/>
      <c r="I2027" s="112"/>
      <c r="J2027" s="112"/>
      <c r="K2027" s="112"/>
      <c r="L2027" s="114">
        <f>Table13[[#This Row],[Per Unit Price]]*MAX(1,Table13[[#This Row],[Qty of Units]])*MAX(1,Table13[[#This Row],['#NCMs Served / FTEs Employed]])*MAX(1,Table13[[#This Row],[Duration of Service]])</f>
        <v>0</v>
      </c>
      <c r="M2027" s="112"/>
      <c r="N2027" s="114"/>
    </row>
    <row r="2028" spans="1:14" x14ac:dyDescent="0.25">
      <c r="A2028" s="111"/>
      <c r="B2028" s="111"/>
      <c r="C2028" s="123"/>
      <c r="D2028" s="112" t="str">
        <f>_xlfn.XLOOKUP(Table13[[#This Row],[Service]],Validation!$A$2:$A$14,Validation!$B$2:$B$14,"",0,1)</f>
        <v/>
      </c>
      <c r="E2028" s="112"/>
      <c r="F2028" s="113"/>
      <c r="G2028" s="114"/>
      <c r="H2028" s="115"/>
      <c r="I2028" s="112"/>
      <c r="J2028" s="112"/>
      <c r="K2028" s="112"/>
      <c r="L2028" s="114">
        <f>Table13[[#This Row],[Per Unit Price]]*MAX(1,Table13[[#This Row],[Qty of Units]])*MAX(1,Table13[[#This Row],['#NCMs Served / FTEs Employed]])*MAX(1,Table13[[#This Row],[Duration of Service]])</f>
        <v>0</v>
      </c>
      <c r="M2028" s="112"/>
      <c r="N2028" s="114"/>
    </row>
    <row r="2029" spans="1:14" x14ac:dyDescent="0.25">
      <c r="A2029" s="111"/>
      <c r="B2029" s="111"/>
      <c r="C2029" s="123"/>
      <c r="D2029" s="112" t="str">
        <f>_xlfn.XLOOKUP(Table13[[#This Row],[Service]],Validation!$A$2:$A$14,Validation!$B$2:$B$14,"",0,1)</f>
        <v/>
      </c>
      <c r="E2029" s="112"/>
      <c r="F2029" s="113"/>
      <c r="G2029" s="114"/>
      <c r="H2029" s="115"/>
      <c r="I2029" s="112"/>
      <c r="J2029" s="112"/>
      <c r="K2029" s="112"/>
      <c r="L2029" s="114">
        <f>Table13[[#This Row],[Per Unit Price]]*MAX(1,Table13[[#This Row],[Qty of Units]])*MAX(1,Table13[[#This Row],['#NCMs Served / FTEs Employed]])*MAX(1,Table13[[#This Row],[Duration of Service]])</f>
        <v>0</v>
      </c>
      <c r="M2029" s="112"/>
      <c r="N2029" s="114"/>
    </row>
    <row r="2030" spans="1:14" x14ac:dyDescent="0.25">
      <c r="A2030" s="111"/>
      <c r="B2030" s="111"/>
      <c r="C2030" s="123"/>
      <c r="D2030" s="112" t="str">
        <f>_xlfn.XLOOKUP(Table13[[#This Row],[Service]],Validation!$A$2:$A$14,Validation!$B$2:$B$14,"",0,1)</f>
        <v/>
      </c>
      <c r="E2030" s="112"/>
      <c r="F2030" s="113"/>
      <c r="G2030" s="114"/>
      <c r="H2030" s="115"/>
      <c r="I2030" s="112"/>
      <c r="J2030" s="112"/>
      <c r="K2030" s="112"/>
      <c r="L2030" s="114">
        <f>Table13[[#This Row],[Per Unit Price]]*MAX(1,Table13[[#This Row],[Qty of Units]])*MAX(1,Table13[[#This Row],['#NCMs Served / FTEs Employed]])*MAX(1,Table13[[#This Row],[Duration of Service]])</f>
        <v>0</v>
      </c>
      <c r="M2030" s="112"/>
      <c r="N2030" s="114"/>
    </row>
    <row r="2031" spans="1:14" x14ac:dyDescent="0.25">
      <c r="A2031" s="111"/>
      <c r="B2031" s="111"/>
      <c r="C2031" s="123"/>
      <c r="D2031" s="112" t="str">
        <f>_xlfn.XLOOKUP(Table13[[#This Row],[Service]],Validation!$A$2:$A$14,Validation!$B$2:$B$14,"",0,1)</f>
        <v/>
      </c>
      <c r="E2031" s="112"/>
      <c r="F2031" s="113"/>
      <c r="G2031" s="114"/>
      <c r="H2031" s="115"/>
      <c r="I2031" s="112"/>
      <c r="J2031" s="112"/>
      <c r="K2031" s="112"/>
      <c r="L2031" s="114">
        <f>Table13[[#This Row],[Per Unit Price]]*MAX(1,Table13[[#This Row],[Qty of Units]])*MAX(1,Table13[[#This Row],['#NCMs Served / FTEs Employed]])*MAX(1,Table13[[#This Row],[Duration of Service]])</f>
        <v>0</v>
      </c>
      <c r="M2031" s="112"/>
      <c r="N2031" s="114"/>
    </row>
    <row r="2032" spans="1:14" x14ac:dyDescent="0.25">
      <c r="A2032" s="111"/>
      <c r="B2032" s="111"/>
      <c r="C2032" s="123"/>
      <c r="D2032" s="112" t="str">
        <f>_xlfn.XLOOKUP(Table13[[#This Row],[Service]],Validation!$A$2:$A$14,Validation!$B$2:$B$14,"",0,1)</f>
        <v/>
      </c>
      <c r="E2032" s="112"/>
      <c r="F2032" s="113"/>
      <c r="G2032" s="114"/>
      <c r="H2032" s="115"/>
      <c r="I2032" s="112"/>
      <c r="J2032" s="112"/>
      <c r="K2032" s="112"/>
      <c r="L2032" s="114">
        <f>Table13[[#This Row],[Per Unit Price]]*MAX(1,Table13[[#This Row],[Qty of Units]])*MAX(1,Table13[[#This Row],['#NCMs Served / FTEs Employed]])*MAX(1,Table13[[#This Row],[Duration of Service]])</f>
        <v>0</v>
      </c>
      <c r="M2032" s="112"/>
      <c r="N2032" s="114"/>
    </row>
    <row r="2033" spans="1:14" x14ac:dyDescent="0.25">
      <c r="A2033" s="111"/>
      <c r="B2033" s="111"/>
      <c r="C2033" s="123"/>
      <c r="D2033" s="112" t="str">
        <f>_xlfn.XLOOKUP(Table13[[#This Row],[Service]],Validation!$A$2:$A$14,Validation!$B$2:$B$14,"",0,1)</f>
        <v/>
      </c>
      <c r="E2033" s="112"/>
      <c r="F2033" s="113"/>
      <c r="G2033" s="114"/>
      <c r="H2033" s="115"/>
      <c r="I2033" s="112"/>
      <c r="J2033" s="112"/>
      <c r="K2033" s="112"/>
      <c r="L2033" s="114">
        <f>Table13[[#This Row],[Per Unit Price]]*MAX(1,Table13[[#This Row],[Qty of Units]])*MAX(1,Table13[[#This Row],['#NCMs Served / FTEs Employed]])*MAX(1,Table13[[#This Row],[Duration of Service]])</f>
        <v>0</v>
      </c>
      <c r="M2033" s="112"/>
      <c r="N2033" s="114"/>
    </row>
    <row r="2034" spans="1:14" x14ac:dyDescent="0.25">
      <c r="A2034" s="111"/>
      <c r="B2034" s="111"/>
      <c r="C2034" s="123"/>
      <c r="D2034" s="112" t="str">
        <f>_xlfn.XLOOKUP(Table13[[#This Row],[Service]],Validation!$A$2:$A$14,Validation!$B$2:$B$14,"",0,1)</f>
        <v/>
      </c>
      <c r="E2034" s="112"/>
      <c r="F2034" s="113"/>
      <c r="G2034" s="114"/>
      <c r="H2034" s="115"/>
      <c r="I2034" s="112"/>
      <c r="J2034" s="112"/>
      <c r="K2034" s="112"/>
      <c r="L2034" s="114">
        <f>Table13[[#This Row],[Per Unit Price]]*MAX(1,Table13[[#This Row],[Qty of Units]])*MAX(1,Table13[[#This Row],['#NCMs Served / FTEs Employed]])*MAX(1,Table13[[#This Row],[Duration of Service]])</f>
        <v>0</v>
      </c>
      <c r="M2034" s="112"/>
      <c r="N2034" s="114"/>
    </row>
    <row r="2035" spans="1:14" x14ac:dyDescent="0.25">
      <c r="A2035" s="111"/>
      <c r="B2035" s="111"/>
      <c r="C2035" s="123"/>
      <c r="D2035" s="112" t="str">
        <f>_xlfn.XLOOKUP(Table13[[#This Row],[Service]],Validation!$A$2:$A$14,Validation!$B$2:$B$14,"",0,1)</f>
        <v/>
      </c>
      <c r="E2035" s="112"/>
      <c r="F2035" s="113"/>
      <c r="G2035" s="114"/>
      <c r="H2035" s="115"/>
      <c r="I2035" s="112"/>
      <c r="J2035" s="112"/>
      <c r="K2035" s="112"/>
      <c r="L2035" s="114">
        <f>Table13[[#This Row],[Per Unit Price]]*MAX(1,Table13[[#This Row],[Qty of Units]])*MAX(1,Table13[[#This Row],['#NCMs Served / FTEs Employed]])*MAX(1,Table13[[#This Row],[Duration of Service]])</f>
        <v>0</v>
      </c>
      <c r="M2035" s="112"/>
      <c r="N2035" s="114"/>
    </row>
    <row r="2036" spans="1:14" x14ac:dyDescent="0.25">
      <c r="A2036" s="111"/>
      <c r="B2036" s="111"/>
      <c r="C2036" s="123"/>
      <c r="D2036" s="112" t="str">
        <f>_xlfn.XLOOKUP(Table13[[#This Row],[Service]],Validation!$A$2:$A$14,Validation!$B$2:$B$14,"",0,1)</f>
        <v/>
      </c>
      <c r="E2036" s="112"/>
      <c r="F2036" s="113"/>
      <c r="G2036" s="114"/>
      <c r="H2036" s="115"/>
      <c r="I2036" s="112"/>
      <c r="J2036" s="112"/>
      <c r="K2036" s="112"/>
      <c r="L2036" s="114">
        <f>Table13[[#This Row],[Per Unit Price]]*MAX(1,Table13[[#This Row],[Qty of Units]])*MAX(1,Table13[[#This Row],['#NCMs Served / FTEs Employed]])*MAX(1,Table13[[#This Row],[Duration of Service]])</f>
        <v>0</v>
      </c>
      <c r="M2036" s="112"/>
      <c r="N2036" s="114"/>
    </row>
    <row r="2037" spans="1:14" x14ac:dyDescent="0.25">
      <c r="A2037" s="111"/>
      <c r="B2037" s="111"/>
      <c r="C2037" s="123"/>
      <c r="D2037" s="112" t="str">
        <f>_xlfn.XLOOKUP(Table13[[#This Row],[Service]],Validation!$A$2:$A$14,Validation!$B$2:$B$14,"",0,1)</f>
        <v/>
      </c>
      <c r="E2037" s="112"/>
      <c r="F2037" s="113"/>
      <c r="G2037" s="114"/>
      <c r="H2037" s="115"/>
      <c r="I2037" s="112"/>
      <c r="J2037" s="112"/>
      <c r="K2037" s="112"/>
      <c r="L2037" s="114">
        <f>Table13[[#This Row],[Per Unit Price]]*MAX(1,Table13[[#This Row],[Qty of Units]])*MAX(1,Table13[[#This Row],['#NCMs Served / FTEs Employed]])*MAX(1,Table13[[#This Row],[Duration of Service]])</f>
        <v>0</v>
      </c>
      <c r="M2037" s="112"/>
      <c r="N2037" s="114"/>
    </row>
    <row r="2038" spans="1:14" x14ac:dyDescent="0.25">
      <c r="A2038" s="111"/>
      <c r="B2038" s="111"/>
      <c r="C2038" s="123"/>
      <c r="D2038" s="112" t="str">
        <f>_xlfn.XLOOKUP(Table13[[#This Row],[Service]],Validation!$A$2:$A$14,Validation!$B$2:$B$14,"",0,1)</f>
        <v/>
      </c>
      <c r="E2038" s="112"/>
      <c r="F2038" s="113"/>
      <c r="G2038" s="114"/>
      <c r="H2038" s="115"/>
      <c r="I2038" s="112"/>
      <c r="J2038" s="112"/>
      <c r="K2038" s="112"/>
      <c r="L2038" s="114">
        <f>Table13[[#This Row],[Per Unit Price]]*MAX(1,Table13[[#This Row],[Qty of Units]])*MAX(1,Table13[[#This Row],['#NCMs Served / FTEs Employed]])*MAX(1,Table13[[#This Row],[Duration of Service]])</f>
        <v>0</v>
      </c>
      <c r="M2038" s="112"/>
      <c r="N2038" s="114"/>
    </row>
    <row r="2039" spans="1:14" x14ac:dyDescent="0.25">
      <c r="A2039" s="111"/>
      <c r="B2039" s="111"/>
      <c r="C2039" s="123"/>
      <c r="D2039" s="112" t="str">
        <f>_xlfn.XLOOKUP(Table13[[#This Row],[Service]],Validation!$A$2:$A$14,Validation!$B$2:$B$14,"",0,1)</f>
        <v/>
      </c>
      <c r="E2039" s="112"/>
      <c r="F2039" s="113"/>
      <c r="G2039" s="114"/>
      <c r="H2039" s="115"/>
      <c r="I2039" s="112"/>
      <c r="J2039" s="112"/>
      <c r="K2039" s="112"/>
      <c r="L2039" s="114">
        <f>Table13[[#This Row],[Per Unit Price]]*MAX(1,Table13[[#This Row],[Qty of Units]])*MAX(1,Table13[[#This Row],['#NCMs Served / FTEs Employed]])*MAX(1,Table13[[#This Row],[Duration of Service]])</f>
        <v>0</v>
      </c>
      <c r="M2039" s="112"/>
      <c r="N2039" s="114"/>
    </row>
    <row r="2040" spans="1:14" x14ac:dyDescent="0.25">
      <c r="A2040" s="111"/>
      <c r="B2040" s="111"/>
      <c r="C2040" s="123"/>
      <c r="D2040" s="112" t="str">
        <f>_xlfn.XLOOKUP(Table13[[#This Row],[Service]],Validation!$A$2:$A$14,Validation!$B$2:$B$14,"",0,1)</f>
        <v/>
      </c>
      <c r="E2040" s="112"/>
      <c r="F2040" s="113"/>
      <c r="G2040" s="114"/>
      <c r="H2040" s="115"/>
      <c r="I2040" s="112"/>
      <c r="J2040" s="112"/>
      <c r="K2040" s="112"/>
      <c r="L2040" s="114">
        <f>Table13[[#This Row],[Per Unit Price]]*MAX(1,Table13[[#This Row],[Qty of Units]])*MAX(1,Table13[[#This Row],['#NCMs Served / FTEs Employed]])*MAX(1,Table13[[#This Row],[Duration of Service]])</f>
        <v>0</v>
      </c>
      <c r="M2040" s="112"/>
      <c r="N2040" s="114"/>
    </row>
    <row r="2041" spans="1:14" x14ac:dyDescent="0.25">
      <c r="A2041" s="111"/>
      <c r="B2041" s="111"/>
      <c r="C2041" s="123"/>
      <c r="D2041" s="112" t="str">
        <f>_xlfn.XLOOKUP(Table13[[#This Row],[Service]],Validation!$A$2:$A$14,Validation!$B$2:$B$14,"",0,1)</f>
        <v/>
      </c>
      <c r="E2041" s="112"/>
      <c r="F2041" s="113"/>
      <c r="G2041" s="114"/>
      <c r="H2041" s="115"/>
      <c r="I2041" s="112"/>
      <c r="J2041" s="112"/>
      <c r="K2041" s="112"/>
      <c r="L2041" s="114">
        <f>Table13[[#This Row],[Per Unit Price]]*MAX(1,Table13[[#This Row],[Qty of Units]])*MAX(1,Table13[[#This Row],['#NCMs Served / FTEs Employed]])*MAX(1,Table13[[#This Row],[Duration of Service]])</f>
        <v>0</v>
      </c>
      <c r="M2041" s="112"/>
      <c r="N2041" s="114"/>
    </row>
    <row r="2042" spans="1:14" x14ac:dyDescent="0.25">
      <c r="A2042" s="111"/>
      <c r="B2042" s="111"/>
      <c r="C2042" s="123"/>
      <c r="D2042" s="112" t="str">
        <f>_xlfn.XLOOKUP(Table13[[#This Row],[Service]],Validation!$A$2:$A$14,Validation!$B$2:$B$14,"",0,1)</f>
        <v/>
      </c>
      <c r="E2042" s="112"/>
      <c r="F2042" s="113"/>
      <c r="G2042" s="114"/>
      <c r="H2042" s="115"/>
      <c r="I2042" s="112"/>
      <c r="J2042" s="112"/>
      <c r="K2042" s="112"/>
      <c r="L2042" s="114">
        <f>Table13[[#This Row],[Per Unit Price]]*MAX(1,Table13[[#This Row],[Qty of Units]])*MAX(1,Table13[[#This Row],['#NCMs Served / FTEs Employed]])*MAX(1,Table13[[#This Row],[Duration of Service]])</f>
        <v>0</v>
      </c>
      <c r="M2042" s="112"/>
      <c r="N2042" s="114"/>
    </row>
    <row r="2043" spans="1:14" x14ac:dyDescent="0.25">
      <c r="A2043" s="111"/>
      <c r="B2043" s="111"/>
      <c r="C2043" s="123"/>
      <c r="D2043" s="112" t="str">
        <f>_xlfn.XLOOKUP(Table13[[#This Row],[Service]],Validation!$A$2:$A$14,Validation!$B$2:$B$14,"",0,1)</f>
        <v/>
      </c>
      <c r="E2043" s="112"/>
      <c r="F2043" s="113"/>
      <c r="G2043" s="114"/>
      <c r="H2043" s="115"/>
      <c r="I2043" s="112"/>
      <c r="J2043" s="112"/>
      <c r="K2043" s="112"/>
      <c r="L2043" s="114">
        <f>Table13[[#This Row],[Per Unit Price]]*MAX(1,Table13[[#This Row],[Qty of Units]])*MAX(1,Table13[[#This Row],['#NCMs Served / FTEs Employed]])*MAX(1,Table13[[#This Row],[Duration of Service]])</f>
        <v>0</v>
      </c>
      <c r="M2043" s="112"/>
      <c r="N2043" s="114"/>
    </row>
    <row r="2044" spans="1:14" x14ac:dyDescent="0.25">
      <c r="A2044" s="111"/>
      <c r="B2044" s="111"/>
      <c r="C2044" s="123"/>
      <c r="D2044" s="112" t="str">
        <f>_xlfn.XLOOKUP(Table13[[#This Row],[Service]],Validation!$A$2:$A$14,Validation!$B$2:$B$14,"",0,1)</f>
        <v/>
      </c>
      <c r="E2044" s="112"/>
      <c r="F2044" s="113"/>
      <c r="G2044" s="114"/>
      <c r="H2044" s="115"/>
      <c r="I2044" s="112"/>
      <c r="J2044" s="112"/>
      <c r="K2044" s="112"/>
      <c r="L2044" s="114">
        <f>Table13[[#This Row],[Per Unit Price]]*MAX(1,Table13[[#This Row],[Qty of Units]])*MAX(1,Table13[[#This Row],['#NCMs Served / FTEs Employed]])*MAX(1,Table13[[#This Row],[Duration of Service]])</f>
        <v>0</v>
      </c>
      <c r="M2044" s="112"/>
      <c r="N2044" s="114"/>
    </row>
    <row r="2045" spans="1:14" x14ac:dyDescent="0.25">
      <c r="A2045" s="111"/>
      <c r="B2045" s="111"/>
      <c r="C2045" s="123"/>
      <c r="D2045" s="112" t="str">
        <f>_xlfn.XLOOKUP(Table13[[#This Row],[Service]],Validation!$A$2:$A$14,Validation!$B$2:$B$14,"",0,1)</f>
        <v/>
      </c>
      <c r="E2045" s="112"/>
      <c r="F2045" s="113"/>
      <c r="G2045" s="114"/>
      <c r="H2045" s="115"/>
      <c r="I2045" s="112"/>
      <c r="J2045" s="112"/>
      <c r="K2045" s="112"/>
      <c r="L2045" s="114">
        <f>Table13[[#This Row],[Per Unit Price]]*MAX(1,Table13[[#This Row],[Qty of Units]])*MAX(1,Table13[[#This Row],['#NCMs Served / FTEs Employed]])*MAX(1,Table13[[#This Row],[Duration of Service]])</f>
        <v>0</v>
      </c>
      <c r="M2045" s="112"/>
      <c r="N2045" s="114"/>
    </row>
    <row r="2046" spans="1:14" x14ac:dyDescent="0.25">
      <c r="A2046" s="111"/>
      <c r="B2046" s="111"/>
      <c r="C2046" s="123"/>
      <c r="D2046" s="112" t="str">
        <f>_xlfn.XLOOKUP(Table13[[#This Row],[Service]],Validation!$A$2:$A$14,Validation!$B$2:$B$14,"",0,1)</f>
        <v/>
      </c>
      <c r="E2046" s="112"/>
      <c r="F2046" s="113"/>
      <c r="G2046" s="114"/>
      <c r="H2046" s="115"/>
      <c r="I2046" s="112"/>
      <c r="J2046" s="112"/>
      <c r="K2046" s="112"/>
      <c r="L2046" s="114">
        <f>Table13[[#This Row],[Per Unit Price]]*MAX(1,Table13[[#This Row],[Qty of Units]])*MAX(1,Table13[[#This Row],['#NCMs Served / FTEs Employed]])*MAX(1,Table13[[#This Row],[Duration of Service]])</f>
        <v>0</v>
      </c>
      <c r="M2046" s="112"/>
      <c r="N2046" s="114"/>
    </row>
    <row r="2047" spans="1:14" x14ac:dyDescent="0.25">
      <c r="A2047" s="111"/>
      <c r="B2047" s="111"/>
      <c r="C2047" s="123"/>
      <c r="D2047" s="112" t="str">
        <f>_xlfn.XLOOKUP(Table13[[#This Row],[Service]],Validation!$A$2:$A$14,Validation!$B$2:$B$14,"",0,1)</f>
        <v/>
      </c>
      <c r="E2047" s="112"/>
      <c r="F2047" s="113"/>
      <c r="G2047" s="114"/>
      <c r="H2047" s="115"/>
      <c r="I2047" s="112"/>
      <c r="J2047" s="112"/>
      <c r="K2047" s="112"/>
      <c r="L2047" s="114">
        <f>Table13[[#This Row],[Per Unit Price]]*MAX(1,Table13[[#This Row],[Qty of Units]])*MAX(1,Table13[[#This Row],['#NCMs Served / FTEs Employed]])*MAX(1,Table13[[#This Row],[Duration of Service]])</f>
        <v>0</v>
      </c>
      <c r="M2047" s="112"/>
      <c r="N2047" s="114"/>
    </row>
    <row r="2048" spans="1:14" x14ac:dyDescent="0.25">
      <c r="A2048" s="111"/>
      <c r="B2048" s="111"/>
      <c r="C2048" s="123"/>
      <c r="D2048" s="112" t="str">
        <f>_xlfn.XLOOKUP(Table13[[#This Row],[Service]],Validation!$A$2:$A$14,Validation!$B$2:$B$14,"",0,1)</f>
        <v/>
      </c>
      <c r="E2048" s="112"/>
      <c r="F2048" s="113"/>
      <c r="G2048" s="114"/>
      <c r="H2048" s="115"/>
      <c r="I2048" s="112"/>
      <c r="J2048" s="112"/>
      <c r="K2048" s="112"/>
      <c r="L2048" s="114">
        <f>Table13[[#This Row],[Per Unit Price]]*MAX(1,Table13[[#This Row],[Qty of Units]])*MAX(1,Table13[[#This Row],['#NCMs Served / FTEs Employed]])*MAX(1,Table13[[#This Row],[Duration of Service]])</f>
        <v>0</v>
      </c>
      <c r="M2048" s="112"/>
      <c r="N2048" s="114"/>
    </row>
    <row r="2049" spans="1:14" x14ac:dyDescent="0.25">
      <c r="A2049" s="111"/>
      <c r="B2049" s="111"/>
      <c r="C2049" s="123"/>
      <c r="D2049" s="112" t="str">
        <f>_xlfn.XLOOKUP(Table13[[#This Row],[Service]],Validation!$A$2:$A$14,Validation!$B$2:$B$14,"",0,1)</f>
        <v/>
      </c>
      <c r="E2049" s="112"/>
      <c r="F2049" s="113"/>
      <c r="G2049" s="114"/>
      <c r="H2049" s="115"/>
      <c r="I2049" s="112"/>
      <c r="J2049" s="112"/>
      <c r="K2049" s="112"/>
      <c r="L2049" s="114">
        <f>Table13[[#This Row],[Per Unit Price]]*MAX(1,Table13[[#This Row],[Qty of Units]])*MAX(1,Table13[[#This Row],['#NCMs Served / FTEs Employed]])*MAX(1,Table13[[#This Row],[Duration of Service]])</f>
        <v>0</v>
      </c>
      <c r="M2049" s="112"/>
      <c r="N2049" s="114"/>
    </row>
    <row r="2050" spans="1:14" x14ac:dyDescent="0.25">
      <c r="A2050" s="111"/>
      <c r="B2050" s="111"/>
      <c r="C2050" s="123"/>
      <c r="D2050" s="112" t="str">
        <f>_xlfn.XLOOKUP(Table13[[#This Row],[Service]],Validation!$A$2:$A$14,Validation!$B$2:$B$14,"",0,1)</f>
        <v/>
      </c>
      <c r="E2050" s="112"/>
      <c r="F2050" s="113"/>
      <c r="G2050" s="114"/>
      <c r="H2050" s="115"/>
      <c r="I2050" s="112"/>
      <c r="J2050" s="112"/>
      <c r="K2050" s="112"/>
      <c r="L2050" s="114">
        <f>Table13[[#This Row],[Per Unit Price]]*MAX(1,Table13[[#This Row],[Qty of Units]])*MAX(1,Table13[[#This Row],['#NCMs Served / FTEs Employed]])*MAX(1,Table13[[#This Row],[Duration of Service]])</f>
        <v>0</v>
      </c>
      <c r="M2050" s="112"/>
      <c r="N2050" s="114"/>
    </row>
    <row r="2051" spans="1:14" x14ac:dyDescent="0.25">
      <c r="A2051" s="111"/>
      <c r="B2051" s="111"/>
      <c r="C2051" s="123"/>
      <c r="D2051" s="112" t="str">
        <f>_xlfn.XLOOKUP(Table13[[#This Row],[Service]],Validation!$A$2:$A$14,Validation!$B$2:$B$14,"",0,1)</f>
        <v/>
      </c>
      <c r="E2051" s="112"/>
      <c r="F2051" s="113"/>
      <c r="G2051" s="114"/>
      <c r="H2051" s="115"/>
      <c r="I2051" s="112"/>
      <c r="J2051" s="112"/>
      <c r="K2051" s="112"/>
      <c r="L2051" s="114">
        <f>Table13[[#This Row],[Per Unit Price]]*MAX(1,Table13[[#This Row],[Qty of Units]])*MAX(1,Table13[[#This Row],['#NCMs Served / FTEs Employed]])*MAX(1,Table13[[#This Row],[Duration of Service]])</f>
        <v>0</v>
      </c>
      <c r="M2051" s="112"/>
      <c r="N2051" s="114"/>
    </row>
    <row r="2052" spans="1:14" x14ac:dyDescent="0.25">
      <c r="A2052" s="111"/>
      <c r="B2052" s="111"/>
      <c r="C2052" s="123"/>
      <c r="D2052" s="112" t="str">
        <f>_xlfn.XLOOKUP(Table13[[#This Row],[Service]],Validation!$A$2:$A$14,Validation!$B$2:$B$14,"",0,1)</f>
        <v/>
      </c>
      <c r="E2052" s="112"/>
      <c r="F2052" s="113"/>
      <c r="G2052" s="114"/>
      <c r="H2052" s="115"/>
      <c r="I2052" s="112"/>
      <c r="J2052" s="112"/>
      <c r="K2052" s="112"/>
      <c r="L2052" s="114">
        <f>Table13[[#This Row],[Per Unit Price]]*MAX(1,Table13[[#This Row],[Qty of Units]])*MAX(1,Table13[[#This Row],['#NCMs Served / FTEs Employed]])*MAX(1,Table13[[#This Row],[Duration of Service]])</f>
        <v>0</v>
      </c>
      <c r="M2052" s="112"/>
      <c r="N2052" s="114"/>
    </row>
    <row r="2053" spans="1:14" x14ac:dyDescent="0.25">
      <c r="A2053" s="111"/>
      <c r="B2053" s="111"/>
      <c r="C2053" s="123"/>
      <c r="D2053" s="112" t="str">
        <f>_xlfn.XLOOKUP(Table13[[#This Row],[Service]],Validation!$A$2:$A$14,Validation!$B$2:$B$14,"",0,1)</f>
        <v/>
      </c>
      <c r="E2053" s="112"/>
      <c r="F2053" s="113"/>
      <c r="G2053" s="114"/>
      <c r="H2053" s="115"/>
      <c r="I2053" s="112"/>
      <c r="J2053" s="112"/>
      <c r="K2053" s="112"/>
      <c r="L2053" s="114">
        <f>Table13[[#This Row],[Per Unit Price]]*MAX(1,Table13[[#This Row],[Qty of Units]])*MAX(1,Table13[[#This Row],['#NCMs Served / FTEs Employed]])*MAX(1,Table13[[#This Row],[Duration of Service]])</f>
        <v>0</v>
      </c>
      <c r="M2053" s="112"/>
      <c r="N2053" s="114"/>
    </row>
    <row r="2054" spans="1:14" x14ac:dyDescent="0.25">
      <c r="A2054" s="111"/>
      <c r="B2054" s="111"/>
      <c r="C2054" s="123"/>
      <c r="D2054" s="112" t="str">
        <f>_xlfn.XLOOKUP(Table13[[#This Row],[Service]],Validation!$A$2:$A$14,Validation!$B$2:$B$14,"",0,1)</f>
        <v/>
      </c>
      <c r="E2054" s="112"/>
      <c r="F2054" s="113"/>
      <c r="G2054" s="114"/>
      <c r="H2054" s="115"/>
      <c r="I2054" s="112"/>
      <c r="J2054" s="112"/>
      <c r="K2054" s="112"/>
      <c r="L2054" s="114">
        <f>Table13[[#This Row],[Per Unit Price]]*MAX(1,Table13[[#This Row],[Qty of Units]])*MAX(1,Table13[[#This Row],['#NCMs Served / FTEs Employed]])*MAX(1,Table13[[#This Row],[Duration of Service]])</f>
        <v>0</v>
      </c>
      <c r="M2054" s="112"/>
      <c r="N2054" s="114"/>
    </row>
    <row r="2055" spans="1:14" x14ac:dyDescent="0.25">
      <c r="A2055" s="111"/>
      <c r="B2055" s="111"/>
      <c r="C2055" s="123"/>
      <c r="D2055" s="112" t="str">
        <f>_xlfn.XLOOKUP(Table13[[#This Row],[Service]],Validation!$A$2:$A$14,Validation!$B$2:$B$14,"",0,1)</f>
        <v/>
      </c>
      <c r="E2055" s="112"/>
      <c r="F2055" s="113"/>
      <c r="G2055" s="114"/>
      <c r="H2055" s="115"/>
      <c r="I2055" s="112"/>
      <c r="J2055" s="112"/>
      <c r="K2055" s="112"/>
      <c r="L2055" s="114">
        <f>Table13[[#This Row],[Per Unit Price]]*MAX(1,Table13[[#This Row],[Qty of Units]])*MAX(1,Table13[[#This Row],['#NCMs Served / FTEs Employed]])*MAX(1,Table13[[#This Row],[Duration of Service]])</f>
        <v>0</v>
      </c>
      <c r="M2055" s="112"/>
      <c r="N2055" s="114"/>
    </row>
    <row r="2056" spans="1:14" x14ac:dyDescent="0.25">
      <c r="A2056" s="111"/>
      <c r="B2056" s="111"/>
      <c r="C2056" s="123"/>
      <c r="D2056" s="112" t="str">
        <f>_xlfn.XLOOKUP(Table13[[#This Row],[Service]],Validation!$A$2:$A$14,Validation!$B$2:$B$14,"",0,1)</f>
        <v/>
      </c>
      <c r="E2056" s="112"/>
      <c r="F2056" s="113"/>
      <c r="G2056" s="114"/>
      <c r="H2056" s="115"/>
      <c r="I2056" s="112"/>
      <c r="J2056" s="112"/>
      <c r="K2056" s="112"/>
      <c r="L2056" s="114">
        <f>Table13[[#This Row],[Per Unit Price]]*MAX(1,Table13[[#This Row],[Qty of Units]])*MAX(1,Table13[[#This Row],['#NCMs Served / FTEs Employed]])*MAX(1,Table13[[#This Row],[Duration of Service]])</f>
        <v>0</v>
      </c>
      <c r="M2056" s="112"/>
      <c r="N2056" s="114"/>
    </row>
    <row r="2057" spans="1:14" x14ac:dyDescent="0.25">
      <c r="A2057" s="111"/>
      <c r="B2057" s="111"/>
      <c r="C2057" s="123"/>
      <c r="D2057" s="112" t="str">
        <f>_xlfn.XLOOKUP(Table13[[#This Row],[Service]],Validation!$A$2:$A$14,Validation!$B$2:$B$14,"",0,1)</f>
        <v/>
      </c>
      <c r="E2057" s="112"/>
      <c r="F2057" s="113"/>
      <c r="G2057" s="114"/>
      <c r="H2057" s="115"/>
      <c r="I2057" s="112"/>
      <c r="J2057" s="112"/>
      <c r="K2057" s="112"/>
      <c r="L2057" s="114">
        <f>Table13[[#This Row],[Per Unit Price]]*MAX(1,Table13[[#This Row],[Qty of Units]])*MAX(1,Table13[[#This Row],['#NCMs Served / FTEs Employed]])*MAX(1,Table13[[#This Row],[Duration of Service]])</f>
        <v>0</v>
      </c>
      <c r="M2057" s="112"/>
      <c r="N2057" s="114"/>
    </row>
    <row r="2058" spans="1:14" x14ac:dyDescent="0.25">
      <c r="A2058" s="111"/>
      <c r="B2058" s="111"/>
      <c r="C2058" s="123"/>
      <c r="D2058" s="112" t="str">
        <f>_xlfn.XLOOKUP(Table13[[#This Row],[Service]],Validation!$A$2:$A$14,Validation!$B$2:$B$14,"",0,1)</f>
        <v/>
      </c>
      <c r="E2058" s="112"/>
      <c r="F2058" s="113"/>
      <c r="G2058" s="114"/>
      <c r="H2058" s="115"/>
      <c r="I2058" s="112"/>
      <c r="J2058" s="112"/>
      <c r="K2058" s="112"/>
      <c r="L2058" s="114">
        <f>Table13[[#This Row],[Per Unit Price]]*MAX(1,Table13[[#This Row],[Qty of Units]])*MAX(1,Table13[[#This Row],['#NCMs Served / FTEs Employed]])*MAX(1,Table13[[#This Row],[Duration of Service]])</f>
        <v>0</v>
      </c>
      <c r="M2058" s="112"/>
      <c r="N2058" s="114"/>
    </row>
    <row r="2059" spans="1:14" x14ac:dyDescent="0.25">
      <c r="A2059" s="111"/>
      <c r="B2059" s="111"/>
      <c r="C2059" s="123"/>
      <c r="D2059" s="112" t="str">
        <f>_xlfn.XLOOKUP(Table13[[#This Row],[Service]],Validation!$A$2:$A$14,Validation!$B$2:$B$14,"",0,1)</f>
        <v/>
      </c>
      <c r="E2059" s="112"/>
      <c r="F2059" s="113"/>
      <c r="G2059" s="114"/>
      <c r="H2059" s="115"/>
      <c r="I2059" s="112"/>
      <c r="J2059" s="112"/>
      <c r="K2059" s="112"/>
      <c r="L2059" s="114">
        <f>Table13[[#This Row],[Per Unit Price]]*MAX(1,Table13[[#This Row],[Qty of Units]])*MAX(1,Table13[[#This Row],['#NCMs Served / FTEs Employed]])*MAX(1,Table13[[#This Row],[Duration of Service]])</f>
        <v>0</v>
      </c>
      <c r="M2059" s="112"/>
      <c r="N2059" s="114"/>
    </row>
    <row r="2060" spans="1:14" x14ac:dyDescent="0.25">
      <c r="A2060" s="111"/>
      <c r="B2060" s="111"/>
      <c r="C2060" s="123"/>
      <c r="D2060" s="112" t="str">
        <f>_xlfn.XLOOKUP(Table13[[#This Row],[Service]],Validation!$A$2:$A$14,Validation!$B$2:$B$14,"",0,1)</f>
        <v/>
      </c>
      <c r="E2060" s="112"/>
      <c r="F2060" s="113"/>
      <c r="G2060" s="114"/>
      <c r="H2060" s="115"/>
      <c r="I2060" s="112"/>
      <c r="J2060" s="112"/>
      <c r="K2060" s="112"/>
      <c r="L2060" s="114">
        <f>Table13[[#This Row],[Per Unit Price]]*MAX(1,Table13[[#This Row],[Qty of Units]])*MAX(1,Table13[[#This Row],['#NCMs Served / FTEs Employed]])*MAX(1,Table13[[#This Row],[Duration of Service]])</f>
        <v>0</v>
      </c>
      <c r="M2060" s="112"/>
      <c r="N2060" s="114"/>
    </row>
    <row r="2061" spans="1:14" x14ac:dyDescent="0.25">
      <c r="A2061" s="111"/>
      <c r="B2061" s="111"/>
      <c r="C2061" s="123"/>
      <c r="D2061" s="112" t="str">
        <f>_xlfn.XLOOKUP(Table13[[#This Row],[Service]],Validation!$A$2:$A$14,Validation!$B$2:$B$14,"",0,1)</f>
        <v/>
      </c>
      <c r="E2061" s="112"/>
      <c r="F2061" s="113"/>
      <c r="G2061" s="114"/>
      <c r="H2061" s="115"/>
      <c r="I2061" s="112"/>
      <c r="J2061" s="112"/>
      <c r="K2061" s="112"/>
      <c r="L2061" s="114">
        <f>Table13[[#This Row],[Per Unit Price]]*MAX(1,Table13[[#This Row],[Qty of Units]])*MAX(1,Table13[[#This Row],['#NCMs Served / FTEs Employed]])*MAX(1,Table13[[#This Row],[Duration of Service]])</f>
        <v>0</v>
      </c>
      <c r="M2061" s="112"/>
      <c r="N2061" s="114"/>
    </row>
    <row r="2062" spans="1:14" x14ac:dyDescent="0.25">
      <c r="A2062" s="111"/>
      <c r="B2062" s="111"/>
      <c r="C2062" s="123"/>
      <c r="D2062" s="112" t="str">
        <f>_xlfn.XLOOKUP(Table13[[#This Row],[Service]],Validation!$A$2:$A$14,Validation!$B$2:$B$14,"",0,1)</f>
        <v/>
      </c>
      <c r="E2062" s="112"/>
      <c r="F2062" s="113"/>
      <c r="G2062" s="114"/>
      <c r="H2062" s="115"/>
      <c r="I2062" s="112"/>
      <c r="J2062" s="112"/>
      <c r="K2062" s="112"/>
      <c r="L2062" s="114">
        <f>Table13[[#This Row],[Per Unit Price]]*MAX(1,Table13[[#This Row],[Qty of Units]])*MAX(1,Table13[[#This Row],['#NCMs Served / FTEs Employed]])*MAX(1,Table13[[#This Row],[Duration of Service]])</f>
        <v>0</v>
      </c>
      <c r="M2062" s="112"/>
      <c r="N2062" s="114"/>
    </row>
    <row r="2063" spans="1:14" x14ac:dyDescent="0.25">
      <c r="A2063" s="111"/>
      <c r="B2063" s="111"/>
      <c r="C2063" s="123"/>
      <c r="D2063" s="112" t="str">
        <f>_xlfn.XLOOKUP(Table13[[#This Row],[Service]],Validation!$A$2:$A$14,Validation!$B$2:$B$14,"",0,1)</f>
        <v/>
      </c>
      <c r="E2063" s="112"/>
      <c r="F2063" s="113"/>
      <c r="G2063" s="114"/>
      <c r="H2063" s="115"/>
      <c r="I2063" s="112"/>
      <c r="J2063" s="112"/>
      <c r="K2063" s="112"/>
      <c r="L2063" s="114">
        <f>Table13[[#This Row],[Per Unit Price]]*MAX(1,Table13[[#This Row],[Qty of Units]])*MAX(1,Table13[[#This Row],['#NCMs Served / FTEs Employed]])*MAX(1,Table13[[#This Row],[Duration of Service]])</f>
        <v>0</v>
      </c>
      <c r="M2063" s="112"/>
      <c r="N2063" s="114"/>
    </row>
    <row r="2064" spans="1:14" x14ac:dyDescent="0.25">
      <c r="A2064" s="111"/>
      <c r="B2064" s="111"/>
      <c r="C2064" s="123"/>
      <c r="D2064" s="112" t="str">
        <f>_xlfn.XLOOKUP(Table13[[#This Row],[Service]],Validation!$A$2:$A$14,Validation!$B$2:$B$14,"",0,1)</f>
        <v/>
      </c>
      <c r="E2064" s="112"/>
      <c r="F2064" s="113"/>
      <c r="G2064" s="114"/>
      <c r="H2064" s="115"/>
      <c r="I2064" s="112"/>
      <c r="J2064" s="112"/>
      <c r="K2064" s="112"/>
      <c r="L2064" s="114">
        <f>Table13[[#This Row],[Per Unit Price]]*MAX(1,Table13[[#This Row],[Qty of Units]])*MAX(1,Table13[[#This Row],['#NCMs Served / FTEs Employed]])*MAX(1,Table13[[#This Row],[Duration of Service]])</f>
        <v>0</v>
      </c>
      <c r="M2064" s="112"/>
      <c r="N2064" s="114"/>
    </row>
    <row r="2065" spans="1:14" x14ac:dyDescent="0.25">
      <c r="A2065" s="111"/>
      <c r="B2065" s="111"/>
      <c r="C2065" s="123"/>
      <c r="D2065" s="112" t="str">
        <f>_xlfn.XLOOKUP(Table13[[#This Row],[Service]],Validation!$A$2:$A$14,Validation!$B$2:$B$14,"",0,1)</f>
        <v/>
      </c>
      <c r="E2065" s="112"/>
      <c r="F2065" s="113"/>
      <c r="G2065" s="114"/>
      <c r="H2065" s="115"/>
      <c r="I2065" s="112"/>
      <c r="J2065" s="112"/>
      <c r="K2065" s="112"/>
      <c r="L2065" s="114">
        <f>Table13[[#This Row],[Per Unit Price]]*MAX(1,Table13[[#This Row],[Qty of Units]])*MAX(1,Table13[[#This Row],['#NCMs Served / FTEs Employed]])*MAX(1,Table13[[#This Row],[Duration of Service]])</f>
        <v>0</v>
      </c>
      <c r="M2065" s="112"/>
      <c r="N2065" s="114"/>
    </row>
    <row r="2066" spans="1:14" x14ac:dyDescent="0.25">
      <c r="A2066" s="111"/>
      <c r="B2066" s="111"/>
      <c r="C2066" s="123"/>
      <c r="D2066" s="112" t="str">
        <f>_xlfn.XLOOKUP(Table13[[#This Row],[Service]],Validation!$A$2:$A$14,Validation!$B$2:$B$14,"",0,1)</f>
        <v/>
      </c>
      <c r="E2066" s="112"/>
      <c r="F2066" s="113"/>
      <c r="G2066" s="114"/>
      <c r="H2066" s="115"/>
      <c r="I2066" s="112"/>
      <c r="J2066" s="112"/>
      <c r="K2066" s="112"/>
      <c r="L2066" s="114">
        <f>Table13[[#This Row],[Per Unit Price]]*MAX(1,Table13[[#This Row],[Qty of Units]])*MAX(1,Table13[[#This Row],['#NCMs Served / FTEs Employed]])*MAX(1,Table13[[#This Row],[Duration of Service]])</f>
        <v>0</v>
      </c>
      <c r="M2066" s="112"/>
      <c r="N2066" s="114"/>
    </row>
    <row r="2067" spans="1:14" x14ac:dyDescent="0.25">
      <c r="A2067" s="111"/>
      <c r="B2067" s="111"/>
      <c r="C2067" s="123"/>
      <c r="D2067" s="112" t="str">
        <f>_xlfn.XLOOKUP(Table13[[#This Row],[Service]],Validation!$A$2:$A$14,Validation!$B$2:$B$14,"",0,1)</f>
        <v/>
      </c>
      <c r="E2067" s="112"/>
      <c r="F2067" s="113"/>
      <c r="G2067" s="114"/>
      <c r="H2067" s="115"/>
      <c r="I2067" s="112"/>
      <c r="J2067" s="112"/>
      <c r="K2067" s="112"/>
      <c r="L2067" s="114">
        <f>Table13[[#This Row],[Per Unit Price]]*MAX(1,Table13[[#This Row],[Qty of Units]])*MAX(1,Table13[[#This Row],['#NCMs Served / FTEs Employed]])*MAX(1,Table13[[#This Row],[Duration of Service]])</f>
        <v>0</v>
      </c>
      <c r="M2067" s="112"/>
      <c r="N2067" s="114"/>
    </row>
    <row r="2068" spans="1:14" x14ac:dyDescent="0.25">
      <c r="A2068" s="111"/>
      <c r="B2068" s="111"/>
      <c r="C2068" s="123"/>
      <c r="D2068" s="112" t="str">
        <f>_xlfn.XLOOKUP(Table13[[#This Row],[Service]],Validation!$A$2:$A$14,Validation!$B$2:$B$14,"",0,1)</f>
        <v/>
      </c>
      <c r="E2068" s="112"/>
      <c r="F2068" s="113"/>
      <c r="G2068" s="114"/>
      <c r="H2068" s="115"/>
      <c r="I2068" s="112"/>
      <c r="J2068" s="112"/>
      <c r="K2068" s="112"/>
      <c r="L2068" s="114">
        <f>Table13[[#This Row],[Per Unit Price]]*MAX(1,Table13[[#This Row],[Qty of Units]])*MAX(1,Table13[[#This Row],['#NCMs Served / FTEs Employed]])*MAX(1,Table13[[#This Row],[Duration of Service]])</f>
        <v>0</v>
      </c>
      <c r="M2068" s="112"/>
      <c r="N2068" s="114"/>
    </row>
    <row r="2069" spans="1:14" x14ac:dyDescent="0.25">
      <c r="A2069" s="111"/>
      <c r="B2069" s="111"/>
      <c r="C2069" s="123"/>
      <c r="D2069" s="112" t="str">
        <f>_xlfn.XLOOKUP(Table13[[#This Row],[Service]],Validation!$A$2:$A$14,Validation!$B$2:$B$14,"",0,1)</f>
        <v/>
      </c>
      <c r="E2069" s="112"/>
      <c r="F2069" s="113"/>
      <c r="G2069" s="114"/>
      <c r="H2069" s="115"/>
      <c r="I2069" s="112"/>
      <c r="J2069" s="112"/>
      <c r="K2069" s="112"/>
      <c r="L2069" s="114">
        <f>Table13[[#This Row],[Per Unit Price]]*MAX(1,Table13[[#This Row],[Qty of Units]])*MAX(1,Table13[[#This Row],['#NCMs Served / FTEs Employed]])*MAX(1,Table13[[#This Row],[Duration of Service]])</f>
        <v>0</v>
      </c>
      <c r="M2069" s="112"/>
      <c r="N2069" s="114"/>
    </row>
    <row r="2070" spans="1:14" x14ac:dyDescent="0.25">
      <c r="A2070" s="111"/>
      <c r="B2070" s="111"/>
      <c r="C2070" s="123"/>
      <c r="D2070" s="112" t="str">
        <f>_xlfn.XLOOKUP(Table13[[#This Row],[Service]],Validation!$A$2:$A$14,Validation!$B$2:$B$14,"",0,1)</f>
        <v/>
      </c>
      <c r="E2070" s="112"/>
      <c r="F2070" s="113"/>
      <c r="G2070" s="114"/>
      <c r="H2070" s="115"/>
      <c r="I2070" s="112"/>
      <c r="J2070" s="112"/>
      <c r="K2070" s="112"/>
      <c r="L2070" s="114">
        <f>Table13[[#This Row],[Per Unit Price]]*MAX(1,Table13[[#This Row],[Qty of Units]])*MAX(1,Table13[[#This Row],['#NCMs Served / FTEs Employed]])*MAX(1,Table13[[#This Row],[Duration of Service]])</f>
        <v>0</v>
      </c>
      <c r="M2070" s="112"/>
      <c r="N2070" s="114"/>
    </row>
    <row r="2071" spans="1:14" x14ac:dyDescent="0.25">
      <c r="A2071" s="111"/>
      <c r="B2071" s="111"/>
      <c r="C2071" s="123"/>
      <c r="D2071" s="112" t="str">
        <f>_xlfn.XLOOKUP(Table13[[#This Row],[Service]],Validation!$A$2:$A$14,Validation!$B$2:$B$14,"",0,1)</f>
        <v/>
      </c>
      <c r="E2071" s="112"/>
      <c r="F2071" s="113"/>
      <c r="G2071" s="114"/>
      <c r="H2071" s="115"/>
      <c r="I2071" s="112"/>
      <c r="J2071" s="112"/>
      <c r="K2071" s="112"/>
      <c r="L2071" s="114">
        <f>Table13[[#This Row],[Per Unit Price]]*MAX(1,Table13[[#This Row],[Qty of Units]])*MAX(1,Table13[[#This Row],['#NCMs Served / FTEs Employed]])*MAX(1,Table13[[#This Row],[Duration of Service]])</f>
        <v>0</v>
      </c>
      <c r="M2071" s="112"/>
      <c r="N2071" s="114"/>
    </row>
    <row r="2072" spans="1:14" x14ac:dyDescent="0.25">
      <c r="A2072" s="111"/>
      <c r="B2072" s="111"/>
      <c r="C2072" s="123"/>
      <c r="D2072" s="112" t="str">
        <f>_xlfn.XLOOKUP(Table13[[#This Row],[Service]],Validation!$A$2:$A$14,Validation!$B$2:$B$14,"",0,1)</f>
        <v/>
      </c>
      <c r="E2072" s="112"/>
      <c r="F2072" s="113"/>
      <c r="G2072" s="114"/>
      <c r="H2072" s="115"/>
      <c r="I2072" s="112"/>
      <c r="J2072" s="112"/>
      <c r="K2072" s="112"/>
      <c r="L2072" s="114">
        <f>Table13[[#This Row],[Per Unit Price]]*MAX(1,Table13[[#This Row],[Qty of Units]])*MAX(1,Table13[[#This Row],['#NCMs Served / FTEs Employed]])*MAX(1,Table13[[#This Row],[Duration of Service]])</f>
        <v>0</v>
      </c>
      <c r="M2072" s="112"/>
      <c r="N2072" s="114"/>
    </row>
    <row r="2073" spans="1:14" x14ac:dyDescent="0.25">
      <c r="A2073" s="111"/>
      <c r="B2073" s="111"/>
      <c r="C2073" s="123"/>
      <c r="D2073" s="112" t="str">
        <f>_xlfn.XLOOKUP(Table13[[#This Row],[Service]],Validation!$A$2:$A$14,Validation!$B$2:$B$14,"",0,1)</f>
        <v/>
      </c>
      <c r="E2073" s="112"/>
      <c r="F2073" s="113"/>
      <c r="G2073" s="114"/>
      <c r="H2073" s="115"/>
      <c r="I2073" s="112"/>
      <c r="J2073" s="112"/>
      <c r="K2073" s="112"/>
      <c r="L2073" s="114">
        <f>Table13[[#This Row],[Per Unit Price]]*MAX(1,Table13[[#This Row],[Qty of Units]])*MAX(1,Table13[[#This Row],['#NCMs Served / FTEs Employed]])*MAX(1,Table13[[#This Row],[Duration of Service]])</f>
        <v>0</v>
      </c>
      <c r="M2073" s="112"/>
      <c r="N2073" s="114"/>
    </row>
    <row r="2074" spans="1:14" x14ac:dyDescent="0.25">
      <c r="A2074" s="111"/>
      <c r="B2074" s="111"/>
      <c r="C2074" s="123"/>
      <c r="D2074" s="112" t="str">
        <f>_xlfn.XLOOKUP(Table13[[#This Row],[Service]],Validation!$A$2:$A$14,Validation!$B$2:$B$14,"",0,1)</f>
        <v/>
      </c>
      <c r="E2074" s="112"/>
      <c r="F2074" s="113"/>
      <c r="G2074" s="114"/>
      <c r="H2074" s="115"/>
      <c r="I2074" s="112"/>
      <c r="J2074" s="112"/>
      <c r="K2074" s="112"/>
      <c r="L2074" s="114">
        <f>Table13[[#This Row],[Per Unit Price]]*MAX(1,Table13[[#This Row],[Qty of Units]])*MAX(1,Table13[[#This Row],['#NCMs Served / FTEs Employed]])*MAX(1,Table13[[#This Row],[Duration of Service]])</f>
        <v>0</v>
      </c>
      <c r="M2074" s="112"/>
      <c r="N2074" s="114"/>
    </row>
    <row r="2075" spans="1:14" x14ac:dyDescent="0.25">
      <c r="A2075" s="111"/>
      <c r="B2075" s="111"/>
      <c r="C2075" s="123"/>
      <c r="D2075" s="112" t="str">
        <f>_xlfn.XLOOKUP(Table13[[#This Row],[Service]],Validation!$A$2:$A$14,Validation!$B$2:$B$14,"",0,1)</f>
        <v/>
      </c>
      <c r="E2075" s="112"/>
      <c r="F2075" s="113"/>
      <c r="G2075" s="114"/>
      <c r="H2075" s="115"/>
      <c r="I2075" s="112"/>
      <c r="J2075" s="112"/>
      <c r="K2075" s="112"/>
      <c r="L2075" s="114">
        <f>Table13[[#This Row],[Per Unit Price]]*MAX(1,Table13[[#This Row],[Qty of Units]])*MAX(1,Table13[[#This Row],['#NCMs Served / FTEs Employed]])*MAX(1,Table13[[#This Row],[Duration of Service]])</f>
        <v>0</v>
      </c>
      <c r="M2075" s="112"/>
      <c r="N2075" s="114"/>
    </row>
    <row r="2076" spans="1:14" x14ac:dyDescent="0.25">
      <c r="A2076" s="111"/>
      <c r="B2076" s="111"/>
      <c r="C2076" s="123"/>
      <c r="D2076" s="112" t="str">
        <f>_xlfn.XLOOKUP(Table13[[#This Row],[Service]],Validation!$A$2:$A$14,Validation!$B$2:$B$14,"",0,1)</f>
        <v/>
      </c>
      <c r="E2076" s="112"/>
      <c r="F2076" s="113"/>
      <c r="G2076" s="114"/>
      <c r="H2076" s="115"/>
      <c r="I2076" s="112"/>
      <c r="J2076" s="112"/>
      <c r="K2076" s="112"/>
      <c r="L2076" s="114">
        <f>Table13[[#This Row],[Per Unit Price]]*MAX(1,Table13[[#This Row],[Qty of Units]])*MAX(1,Table13[[#This Row],['#NCMs Served / FTEs Employed]])*MAX(1,Table13[[#This Row],[Duration of Service]])</f>
        <v>0</v>
      </c>
      <c r="M2076" s="112"/>
      <c r="N2076" s="114"/>
    </row>
    <row r="2077" spans="1:14" x14ac:dyDescent="0.25">
      <c r="A2077" s="111"/>
      <c r="B2077" s="111"/>
      <c r="C2077" s="123"/>
      <c r="D2077" s="112" t="str">
        <f>_xlfn.XLOOKUP(Table13[[#This Row],[Service]],Validation!$A$2:$A$14,Validation!$B$2:$B$14,"",0,1)</f>
        <v/>
      </c>
      <c r="E2077" s="112"/>
      <c r="F2077" s="113"/>
      <c r="G2077" s="114"/>
      <c r="H2077" s="115"/>
      <c r="I2077" s="112"/>
      <c r="J2077" s="112"/>
      <c r="K2077" s="112"/>
      <c r="L2077" s="114">
        <f>Table13[[#This Row],[Per Unit Price]]*MAX(1,Table13[[#This Row],[Qty of Units]])*MAX(1,Table13[[#This Row],['#NCMs Served / FTEs Employed]])*MAX(1,Table13[[#This Row],[Duration of Service]])</f>
        <v>0</v>
      </c>
      <c r="M2077" s="112"/>
      <c r="N2077" s="114"/>
    </row>
    <row r="2078" spans="1:14" x14ac:dyDescent="0.25">
      <c r="A2078" s="111"/>
      <c r="B2078" s="111"/>
      <c r="C2078" s="123"/>
      <c r="D2078" s="112" t="str">
        <f>_xlfn.XLOOKUP(Table13[[#This Row],[Service]],Validation!$A$2:$A$14,Validation!$B$2:$B$14,"",0,1)</f>
        <v/>
      </c>
      <c r="E2078" s="112"/>
      <c r="F2078" s="113"/>
      <c r="G2078" s="114"/>
      <c r="H2078" s="115"/>
      <c r="I2078" s="112"/>
      <c r="J2078" s="112"/>
      <c r="K2078" s="112"/>
      <c r="L2078" s="114">
        <f>Table13[[#This Row],[Per Unit Price]]*MAX(1,Table13[[#This Row],[Qty of Units]])*MAX(1,Table13[[#This Row],['#NCMs Served / FTEs Employed]])*MAX(1,Table13[[#This Row],[Duration of Service]])</f>
        <v>0</v>
      </c>
      <c r="M2078" s="112"/>
      <c r="N2078" s="114"/>
    </row>
    <row r="2079" spans="1:14" x14ac:dyDescent="0.25">
      <c r="A2079" s="111"/>
      <c r="B2079" s="111"/>
      <c r="C2079" s="123"/>
      <c r="D2079" s="112" t="str">
        <f>_xlfn.XLOOKUP(Table13[[#This Row],[Service]],Validation!$A$2:$A$14,Validation!$B$2:$B$14,"",0,1)</f>
        <v/>
      </c>
      <c r="E2079" s="112"/>
      <c r="F2079" s="113"/>
      <c r="G2079" s="114"/>
      <c r="H2079" s="115"/>
      <c r="I2079" s="112"/>
      <c r="J2079" s="112"/>
      <c r="K2079" s="112"/>
      <c r="L2079" s="114">
        <f>Table13[[#This Row],[Per Unit Price]]*MAX(1,Table13[[#This Row],[Qty of Units]])*MAX(1,Table13[[#This Row],['#NCMs Served / FTEs Employed]])*MAX(1,Table13[[#This Row],[Duration of Service]])</f>
        <v>0</v>
      </c>
      <c r="M2079" s="112"/>
      <c r="N2079" s="114"/>
    </row>
    <row r="2080" spans="1:14" x14ac:dyDescent="0.25">
      <c r="A2080" s="111"/>
      <c r="B2080" s="111"/>
      <c r="C2080" s="123"/>
      <c r="D2080" s="112" t="str">
        <f>_xlfn.XLOOKUP(Table13[[#This Row],[Service]],Validation!$A$2:$A$14,Validation!$B$2:$B$14,"",0,1)</f>
        <v/>
      </c>
      <c r="E2080" s="112"/>
      <c r="F2080" s="113"/>
      <c r="G2080" s="114"/>
      <c r="H2080" s="115"/>
      <c r="I2080" s="112"/>
      <c r="J2080" s="112"/>
      <c r="K2080" s="112"/>
      <c r="L2080" s="114">
        <f>Table13[[#This Row],[Per Unit Price]]*MAX(1,Table13[[#This Row],[Qty of Units]])*MAX(1,Table13[[#This Row],['#NCMs Served / FTEs Employed]])*MAX(1,Table13[[#This Row],[Duration of Service]])</f>
        <v>0</v>
      </c>
      <c r="M2080" s="112"/>
      <c r="N2080" s="114"/>
    </row>
    <row r="2081" spans="1:14" x14ac:dyDescent="0.25">
      <c r="A2081" s="111"/>
      <c r="B2081" s="111"/>
      <c r="C2081" s="123"/>
      <c r="D2081" s="112" t="str">
        <f>_xlfn.XLOOKUP(Table13[[#This Row],[Service]],Validation!$A$2:$A$14,Validation!$B$2:$B$14,"",0,1)</f>
        <v/>
      </c>
      <c r="E2081" s="112"/>
      <c r="F2081" s="113"/>
      <c r="G2081" s="114"/>
      <c r="H2081" s="115"/>
      <c r="I2081" s="112"/>
      <c r="J2081" s="112"/>
      <c r="K2081" s="112"/>
      <c r="L2081" s="114">
        <f>Table13[[#This Row],[Per Unit Price]]*MAX(1,Table13[[#This Row],[Qty of Units]])*MAX(1,Table13[[#This Row],['#NCMs Served / FTEs Employed]])*MAX(1,Table13[[#This Row],[Duration of Service]])</f>
        <v>0</v>
      </c>
      <c r="M2081" s="112"/>
      <c r="N2081" s="114"/>
    </row>
    <row r="2082" spans="1:14" x14ac:dyDescent="0.25">
      <c r="A2082" s="111"/>
      <c r="B2082" s="111"/>
      <c r="C2082" s="123"/>
      <c r="D2082" s="112" t="str">
        <f>_xlfn.XLOOKUP(Table13[[#This Row],[Service]],Validation!$A$2:$A$14,Validation!$B$2:$B$14,"",0,1)</f>
        <v/>
      </c>
      <c r="E2082" s="112"/>
      <c r="F2082" s="113"/>
      <c r="G2082" s="114"/>
      <c r="H2082" s="115"/>
      <c r="I2082" s="112"/>
      <c r="J2082" s="112"/>
      <c r="K2082" s="112"/>
      <c r="L2082" s="114">
        <f>Table13[[#This Row],[Per Unit Price]]*MAX(1,Table13[[#This Row],[Qty of Units]])*MAX(1,Table13[[#This Row],['#NCMs Served / FTEs Employed]])*MAX(1,Table13[[#This Row],[Duration of Service]])</f>
        <v>0</v>
      </c>
      <c r="M2082" s="112"/>
      <c r="N2082" s="114"/>
    </row>
    <row r="2083" spans="1:14" x14ac:dyDescent="0.25">
      <c r="A2083" s="111"/>
      <c r="B2083" s="111"/>
      <c r="C2083" s="123"/>
      <c r="D2083" s="112" t="str">
        <f>_xlfn.XLOOKUP(Table13[[#This Row],[Service]],Validation!$A$2:$A$14,Validation!$B$2:$B$14,"",0,1)</f>
        <v/>
      </c>
      <c r="E2083" s="112"/>
      <c r="F2083" s="113"/>
      <c r="G2083" s="114"/>
      <c r="H2083" s="115"/>
      <c r="I2083" s="112"/>
      <c r="J2083" s="112"/>
      <c r="K2083" s="112"/>
      <c r="L2083" s="114">
        <f>Table13[[#This Row],[Per Unit Price]]*MAX(1,Table13[[#This Row],[Qty of Units]])*MAX(1,Table13[[#This Row],['#NCMs Served / FTEs Employed]])*MAX(1,Table13[[#This Row],[Duration of Service]])</f>
        <v>0</v>
      </c>
      <c r="M2083" s="112"/>
      <c r="N2083" s="114"/>
    </row>
    <row r="2084" spans="1:14" x14ac:dyDescent="0.25">
      <c r="A2084" s="111"/>
      <c r="B2084" s="111"/>
      <c r="C2084" s="123"/>
      <c r="D2084" s="112" t="str">
        <f>_xlfn.XLOOKUP(Table13[[#This Row],[Service]],Validation!$A$2:$A$14,Validation!$B$2:$B$14,"",0,1)</f>
        <v/>
      </c>
      <c r="E2084" s="112"/>
      <c r="F2084" s="113"/>
      <c r="G2084" s="114"/>
      <c r="H2084" s="115"/>
      <c r="I2084" s="112"/>
      <c r="J2084" s="112"/>
      <c r="K2084" s="112"/>
      <c r="L2084" s="114">
        <f>Table13[[#This Row],[Per Unit Price]]*MAX(1,Table13[[#This Row],[Qty of Units]])*MAX(1,Table13[[#This Row],['#NCMs Served / FTEs Employed]])*MAX(1,Table13[[#This Row],[Duration of Service]])</f>
        <v>0</v>
      </c>
      <c r="M2084" s="112"/>
      <c r="N2084" s="114"/>
    </row>
    <row r="2085" spans="1:14" x14ac:dyDescent="0.25">
      <c r="A2085" s="111"/>
      <c r="B2085" s="111"/>
      <c r="C2085" s="123"/>
      <c r="D2085" s="112" t="str">
        <f>_xlfn.XLOOKUP(Table13[[#This Row],[Service]],Validation!$A$2:$A$14,Validation!$B$2:$B$14,"",0,1)</f>
        <v/>
      </c>
      <c r="E2085" s="112"/>
      <c r="F2085" s="113"/>
      <c r="G2085" s="114"/>
      <c r="H2085" s="115"/>
      <c r="I2085" s="112"/>
      <c r="J2085" s="112"/>
      <c r="K2085" s="112"/>
      <c r="L2085" s="114">
        <f>Table13[[#This Row],[Per Unit Price]]*MAX(1,Table13[[#This Row],[Qty of Units]])*MAX(1,Table13[[#This Row],['#NCMs Served / FTEs Employed]])*MAX(1,Table13[[#This Row],[Duration of Service]])</f>
        <v>0</v>
      </c>
      <c r="M2085" s="112"/>
      <c r="N2085" s="114"/>
    </row>
    <row r="2086" spans="1:14" x14ac:dyDescent="0.25">
      <c r="A2086" s="111"/>
      <c r="B2086" s="111"/>
      <c r="C2086" s="123"/>
      <c r="D2086" s="112" t="str">
        <f>_xlfn.XLOOKUP(Table13[[#This Row],[Service]],Validation!$A$2:$A$14,Validation!$B$2:$B$14,"",0,1)</f>
        <v/>
      </c>
      <c r="E2086" s="112"/>
      <c r="F2086" s="113"/>
      <c r="G2086" s="114"/>
      <c r="H2086" s="115"/>
      <c r="I2086" s="112"/>
      <c r="J2086" s="112"/>
      <c r="K2086" s="112"/>
      <c r="L2086" s="114">
        <f>Table13[[#This Row],[Per Unit Price]]*MAX(1,Table13[[#This Row],[Qty of Units]])*MAX(1,Table13[[#This Row],['#NCMs Served / FTEs Employed]])*MAX(1,Table13[[#This Row],[Duration of Service]])</f>
        <v>0</v>
      </c>
      <c r="M2086" s="112"/>
      <c r="N2086" s="114"/>
    </row>
    <row r="2087" spans="1:14" x14ac:dyDescent="0.25">
      <c r="A2087" s="111"/>
      <c r="B2087" s="111"/>
      <c r="C2087" s="123"/>
      <c r="D2087" s="112" t="str">
        <f>_xlfn.XLOOKUP(Table13[[#This Row],[Service]],Validation!$A$2:$A$14,Validation!$B$2:$B$14,"",0,1)</f>
        <v/>
      </c>
      <c r="E2087" s="112"/>
      <c r="F2087" s="113"/>
      <c r="G2087" s="114"/>
      <c r="H2087" s="115"/>
      <c r="I2087" s="112"/>
      <c r="J2087" s="112"/>
      <c r="K2087" s="112"/>
      <c r="L2087" s="114">
        <f>Table13[[#This Row],[Per Unit Price]]*MAX(1,Table13[[#This Row],[Qty of Units]])*MAX(1,Table13[[#This Row],['#NCMs Served / FTEs Employed]])*MAX(1,Table13[[#This Row],[Duration of Service]])</f>
        <v>0</v>
      </c>
      <c r="M2087" s="112"/>
      <c r="N2087" s="114"/>
    </row>
    <row r="2088" spans="1:14" x14ac:dyDescent="0.25">
      <c r="A2088" s="111"/>
      <c r="B2088" s="111"/>
      <c r="C2088" s="123"/>
      <c r="D2088" s="112" t="str">
        <f>_xlfn.XLOOKUP(Table13[[#This Row],[Service]],Validation!$A$2:$A$14,Validation!$B$2:$B$14,"",0,1)</f>
        <v/>
      </c>
      <c r="E2088" s="112"/>
      <c r="F2088" s="113"/>
      <c r="G2088" s="114"/>
      <c r="H2088" s="115"/>
      <c r="I2088" s="112"/>
      <c r="J2088" s="112"/>
      <c r="K2088" s="112"/>
      <c r="L2088" s="114">
        <f>Table13[[#This Row],[Per Unit Price]]*MAX(1,Table13[[#This Row],[Qty of Units]])*MAX(1,Table13[[#This Row],['#NCMs Served / FTEs Employed]])*MAX(1,Table13[[#This Row],[Duration of Service]])</f>
        <v>0</v>
      </c>
      <c r="M2088" s="112"/>
      <c r="N2088" s="114"/>
    </row>
    <row r="2089" spans="1:14" x14ac:dyDescent="0.25">
      <c r="A2089" s="111"/>
      <c r="B2089" s="111"/>
      <c r="C2089" s="123"/>
      <c r="D2089" s="112" t="str">
        <f>_xlfn.XLOOKUP(Table13[[#This Row],[Service]],Validation!$A$2:$A$14,Validation!$B$2:$B$14,"",0,1)</f>
        <v/>
      </c>
      <c r="E2089" s="112"/>
      <c r="F2089" s="113"/>
      <c r="G2089" s="114"/>
      <c r="H2089" s="115"/>
      <c r="I2089" s="112"/>
      <c r="J2089" s="112"/>
      <c r="K2089" s="112"/>
      <c r="L2089" s="114">
        <f>Table13[[#This Row],[Per Unit Price]]*MAX(1,Table13[[#This Row],[Qty of Units]])*MAX(1,Table13[[#This Row],['#NCMs Served / FTEs Employed]])*MAX(1,Table13[[#This Row],[Duration of Service]])</f>
        <v>0</v>
      </c>
      <c r="M2089" s="112"/>
      <c r="N2089" s="114"/>
    </row>
    <row r="2090" spans="1:14" x14ac:dyDescent="0.25">
      <c r="A2090" s="111"/>
      <c r="B2090" s="111"/>
      <c r="C2090" s="123"/>
      <c r="D2090" s="112" t="str">
        <f>_xlfn.XLOOKUP(Table13[[#This Row],[Service]],Validation!$A$2:$A$14,Validation!$B$2:$B$14,"",0,1)</f>
        <v/>
      </c>
      <c r="E2090" s="112"/>
      <c r="F2090" s="113"/>
      <c r="G2090" s="114"/>
      <c r="H2090" s="115"/>
      <c r="I2090" s="112"/>
      <c r="J2090" s="112"/>
      <c r="K2090" s="112"/>
      <c r="L2090" s="114">
        <f>Table13[[#This Row],[Per Unit Price]]*MAX(1,Table13[[#This Row],[Qty of Units]])*MAX(1,Table13[[#This Row],['#NCMs Served / FTEs Employed]])*MAX(1,Table13[[#This Row],[Duration of Service]])</f>
        <v>0</v>
      </c>
      <c r="M2090" s="112"/>
      <c r="N2090" s="114"/>
    </row>
    <row r="2091" spans="1:14" x14ac:dyDescent="0.25">
      <c r="A2091" s="111"/>
      <c r="B2091" s="111"/>
      <c r="C2091" s="123"/>
      <c r="D2091" s="112" t="str">
        <f>_xlfn.XLOOKUP(Table13[[#This Row],[Service]],Validation!$A$2:$A$14,Validation!$B$2:$B$14,"",0,1)</f>
        <v/>
      </c>
      <c r="E2091" s="112"/>
      <c r="F2091" s="113"/>
      <c r="G2091" s="114"/>
      <c r="H2091" s="115"/>
      <c r="I2091" s="112"/>
      <c r="J2091" s="112"/>
      <c r="K2091" s="112"/>
      <c r="L2091" s="114">
        <f>Table13[[#This Row],[Per Unit Price]]*MAX(1,Table13[[#This Row],[Qty of Units]])*MAX(1,Table13[[#This Row],['#NCMs Served / FTEs Employed]])*MAX(1,Table13[[#This Row],[Duration of Service]])</f>
        <v>0</v>
      </c>
      <c r="M2091" s="112"/>
      <c r="N2091" s="114"/>
    </row>
    <row r="2092" spans="1:14" x14ac:dyDescent="0.25">
      <c r="A2092" s="111"/>
      <c r="B2092" s="111"/>
      <c r="C2092" s="123"/>
      <c r="D2092" s="112" t="str">
        <f>_xlfn.XLOOKUP(Table13[[#This Row],[Service]],Validation!$A$2:$A$14,Validation!$B$2:$B$14,"",0,1)</f>
        <v/>
      </c>
      <c r="E2092" s="112"/>
      <c r="F2092" s="113"/>
      <c r="G2092" s="114"/>
      <c r="H2092" s="115"/>
      <c r="I2092" s="112"/>
      <c r="J2092" s="112"/>
      <c r="K2092" s="112"/>
      <c r="L2092" s="114">
        <f>Table13[[#This Row],[Per Unit Price]]*MAX(1,Table13[[#This Row],[Qty of Units]])*MAX(1,Table13[[#This Row],['#NCMs Served / FTEs Employed]])*MAX(1,Table13[[#This Row],[Duration of Service]])</f>
        <v>0</v>
      </c>
      <c r="M2092" s="112"/>
      <c r="N2092" s="114"/>
    </row>
    <row r="2093" spans="1:14" x14ac:dyDescent="0.25">
      <c r="A2093" s="111"/>
      <c r="B2093" s="111"/>
      <c r="C2093" s="123"/>
      <c r="D2093" s="112" t="str">
        <f>_xlfn.XLOOKUP(Table13[[#This Row],[Service]],Validation!$A$2:$A$14,Validation!$B$2:$B$14,"",0,1)</f>
        <v/>
      </c>
      <c r="E2093" s="112"/>
      <c r="F2093" s="113"/>
      <c r="G2093" s="114"/>
      <c r="H2093" s="115"/>
      <c r="I2093" s="112"/>
      <c r="J2093" s="112"/>
      <c r="K2093" s="112"/>
      <c r="L2093" s="114">
        <f>Table13[[#This Row],[Per Unit Price]]*MAX(1,Table13[[#This Row],[Qty of Units]])*MAX(1,Table13[[#This Row],['#NCMs Served / FTEs Employed]])*MAX(1,Table13[[#This Row],[Duration of Service]])</f>
        <v>0</v>
      </c>
      <c r="M2093" s="112"/>
      <c r="N2093" s="114"/>
    </row>
    <row r="2094" spans="1:14" x14ac:dyDescent="0.25">
      <c r="A2094" s="111"/>
      <c r="B2094" s="111"/>
      <c r="C2094" s="123"/>
      <c r="D2094" s="112" t="str">
        <f>_xlfn.XLOOKUP(Table13[[#This Row],[Service]],Validation!$A$2:$A$14,Validation!$B$2:$B$14,"",0,1)</f>
        <v/>
      </c>
      <c r="E2094" s="112"/>
      <c r="F2094" s="113"/>
      <c r="G2094" s="114"/>
      <c r="H2094" s="115"/>
      <c r="I2094" s="112"/>
      <c r="J2094" s="112"/>
      <c r="K2094" s="112"/>
      <c r="L2094" s="114">
        <f>Table13[[#This Row],[Per Unit Price]]*MAX(1,Table13[[#This Row],[Qty of Units]])*MAX(1,Table13[[#This Row],['#NCMs Served / FTEs Employed]])*MAX(1,Table13[[#This Row],[Duration of Service]])</f>
        <v>0</v>
      </c>
      <c r="M2094" s="112"/>
      <c r="N2094" s="114"/>
    </row>
    <row r="2095" spans="1:14" x14ac:dyDescent="0.25">
      <c r="A2095" s="111"/>
      <c r="B2095" s="111"/>
      <c r="C2095" s="123"/>
      <c r="D2095" s="112" t="str">
        <f>_xlfn.XLOOKUP(Table13[[#This Row],[Service]],Validation!$A$2:$A$14,Validation!$B$2:$B$14,"",0,1)</f>
        <v/>
      </c>
      <c r="E2095" s="112"/>
      <c r="F2095" s="113"/>
      <c r="G2095" s="114"/>
      <c r="H2095" s="115"/>
      <c r="I2095" s="112"/>
      <c r="J2095" s="112"/>
      <c r="K2095" s="112"/>
      <c r="L2095" s="114">
        <f>Table13[[#This Row],[Per Unit Price]]*MAX(1,Table13[[#This Row],[Qty of Units]])*MAX(1,Table13[[#This Row],['#NCMs Served / FTEs Employed]])*MAX(1,Table13[[#This Row],[Duration of Service]])</f>
        <v>0</v>
      </c>
      <c r="M2095" s="112"/>
      <c r="N2095" s="114"/>
    </row>
    <row r="2096" spans="1:14" x14ac:dyDescent="0.25">
      <c r="A2096" s="111"/>
      <c r="B2096" s="111"/>
      <c r="C2096" s="123"/>
      <c r="D2096" s="112" t="str">
        <f>_xlfn.XLOOKUP(Table13[[#This Row],[Service]],Validation!$A$2:$A$14,Validation!$B$2:$B$14,"",0,1)</f>
        <v/>
      </c>
      <c r="E2096" s="112"/>
      <c r="F2096" s="113"/>
      <c r="G2096" s="114"/>
      <c r="H2096" s="115"/>
      <c r="I2096" s="112"/>
      <c r="J2096" s="112"/>
      <c r="K2096" s="112"/>
      <c r="L2096" s="114">
        <f>Table13[[#This Row],[Per Unit Price]]*MAX(1,Table13[[#This Row],[Qty of Units]])*MAX(1,Table13[[#This Row],['#NCMs Served / FTEs Employed]])*MAX(1,Table13[[#This Row],[Duration of Service]])</f>
        <v>0</v>
      </c>
      <c r="M2096" s="112"/>
      <c r="N2096" s="114"/>
    </row>
    <row r="2097" spans="1:14" x14ac:dyDescent="0.25">
      <c r="A2097" s="111"/>
      <c r="B2097" s="111"/>
      <c r="C2097" s="123"/>
      <c r="D2097" s="112" t="str">
        <f>_xlfn.XLOOKUP(Table13[[#This Row],[Service]],Validation!$A$2:$A$14,Validation!$B$2:$B$14,"",0,1)</f>
        <v/>
      </c>
      <c r="E2097" s="112"/>
      <c r="F2097" s="113"/>
      <c r="G2097" s="114"/>
      <c r="H2097" s="115"/>
      <c r="I2097" s="112"/>
      <c r="J2097" s="112"/>
      <c r="K2097" s="112"/>
      <c r="L2097" s="114">
        <f>Table13[[#This Row],[Per Unit Price]]*MAX(1,Table13[[#This Row],[Qty of Units]])*MAX(1,Table13[[#This Row],['#NCMs Served / FTEs Employed]])*MAX(1,Table13[[#This Row],[Duration of Service]])</f>
        <v>0</v>
      </c>
      <c r="M2097" s="112"/>
      <c r="N2097" s="114"/>
    </row>
    <row r="2098" spans="1:14" x14ac:dyDescent="0.25">
      <c r="A2098" s="111"/>
      <c r="B2098" s="111"/>
      <c r="C2098" s="123"/>
      <c r="D2098" s="112" t="str">
        <f>_xlfn.XLOOKUP(Table13[[#This Row],[Service]],Validation!$A$2:$A$14,Validation!$B$2:$B$14,"",0,1)</f>
        <v/>
      </c>
      <c r="E2098" s="112"/>
      <c r="F2098" s="113"/>
      <c r="G2098" s="114"/>
      <c r="H2098" s="115"/>
      <c r="I2098" s="112"/>
      <c r="J2098" s="112"/>
      <c r="K2098" s="112"/>
      <c r="L2098" s="114">
        <f>Table13[[#This Row],[Per Unit Price]]*MAX(1,Table13[[#This Row],[Qty of Units]])*MAX(1,Table13[[#This Row],['#NCMs Served / FTEs Employed]])*MAX(1,Table13[[#This Row],[Duration of Service]])</f>
        <v>0</v>
      </c>
      <c r="M2098" s="112"/>
      <c r="N2098" s="114"/>
    </row>
    <row r="2099" spans="1:14" x14ac:dyDescent="0.25">
      <c r="A2099" s="111"/>
      <c r="B2099" s="111"/>
      <c r="C2099" s="123"/>
      <c r="D2099" s="112" t="str">
        <f>_xlfn.XLOOKUP(Table13[[#This Row],[Service]],Validation!$A$2:$A$14,Validation!$B$2:$B$14,"",0,1)</f>
        <v/>
      </c>
      <c r="E2099" s="112"/>
      <c r="F2099" s="113"/>
      <c r="G2099" s="114"/>
      <c r="H2099" s="115"/>
      <c r="I2099" s="112"/>
      <c r="J2099" s="112"/>
      <c r="K2099" s="112"/>
      <c r="L2099" s="114">
        <f>Table13[[#This Row],[Per Unit Price]]*MAX(1,Table13[[#This Row],[Qty of Units]])*MAX(1,Table13[[#This Row],['#NCMs Served / FTEs Employed]])*MAX(1,Table13[[#This Row],[Duration of Service]])</f>
        <v>0</v>
      </c>
      <c r="M2099" s="112"/>
      <c r="N2099" s="114"/>
    </row>
    <row r="2100" spans="1:14" x14ac:dyDescent="0.25">
      <c r="A2100" s="111"/>
      <c r="B2100" s="111"/>
      <c r="C2100" s="123"/>
      <c r="D2100" s="112" t="str">
        <f>_xlfn.XLOOKUP(Table13[[#This Row],[Service]],Validation!$A$2:$A$14,Validation!$B$2:$B$14,"",0,1)</f>
        <v/>
      </c>
      <c r="E2100" s="112"/>
      <c r="F2100" s="113"/>
      <c r="G2100" s="114"/>
      <c r="H2100" s="115"/>
      <c r="I2100" s="112"/>
      <c r="J2100" s="112"/>
      <c r="K2100" s="112"/>
      <c r="L2100" s="114">
        <f>Table13[[#This Row],[Per Unit Price]]*MAX(1,Table13[[#This Row],[Qty of Units]])*MAX(1,Table13[[#This Row],['#NCMs Served / FTEs Employed]])*MAX(1,Table13[[#This Row],[Duration of Service]])</f>
        <v>0</v>
      </c>
      <c r="M2100" s="112"/>
      <c r="N2100" s="114"/>
    </row>
    <row r="2101" spans="1:14" x14ac:dyDescent="0.25">
      <c r="A2101" s="111"/>
      <c r="B2101" s="111"/>
      <c r="C2101" s="123"/>
      <c r="D2101" s="112" t="str">
        <f>_xlfn.XLOOKUP(Table13[[#This Row],[Service]],Validation!$A$2:$A$14,Validation!$B$2:$B$14,"",0,1)</f>
        <v/>
      </c>
      <c r="E2101" s="112"/>
      <c r="F2101" s="113"/>
      <c r="G2101" s="114"/>
      <c r="H2101" s="115"/>
      <c r="I2101" s="112"/>
      <c r="J2101" s="112"/>
      <c r="K2101" s="112"/>
      <c r="L2101" s="114">
        <f>Table13[[#This Row],[Per Unit Price]]*MAX(1,Table13[[#This Row],[Qty of Units]])*MAX(1,Table13[[#This Row],['#NCMs Served / FTEs Employed]])*MAX(1,Table13[[#This Row],[Duration of Service]])</f>
        <v>0</v>
      </c>
      <c r="M2101" s="112"/>
      <c r="N2101" s="114"/>
    </row>
    <row r="2102" spans="1:14" x14ac:dyDescent="0.25">
      <c r="A2102" s="111"/>
      <c r="B2102" s="111"/>
      <c r="C2102" s="123"/>
      <c r="D2102" s="112" t="str">
        <f>_xlfn.XLOOKUP(Table13[[#This Row],[Service]],Validation!$A$2:$A$14,Validation!$B$2:$B$14,"",0,1)</f>
        <v/>
      </c>
      <c r="E2102" s="112"/>
      <c r="F2102" s="113"/>
      <c r="G2102" s="114"/>
      <c r="H2102" s="115"/>
      <c r="I2102" s="112"/>
      <c r="J2102" s="112"/>
      <c r="K2102" s="112"/>
      <c r="L2102" s="114">
        <f>Table13[[#This Row],[Per Unit Price]]*MAX(1,Table13[[#This Row],[Qty of Units]])*MAX(1,Table13[[#This Row],['#NCMs Served / FTEs Employed]])*MAX(1,Table13[[#This Row],[Duration of Service]])</f>
        <v>0</v>
      </c>
      <c r="M2102" s="112"/>
      <c r="N2102" s="114"/>
    </row>
    <row r="2103" spans="1:14" x14ac:dyDescent="0.25">
      <c r="A2103" s="111"/>
      <c r="B2103" s="111"/>
      <c r="C2103" s="123"/>
      <c r="D2103" s="112" t="str">
        <f>_xlfn.XLOOKUP(Table13[[#This Row],[Service]],Validation!$A$2:$A$14,Validation!$B$2:$B$14,"",0,1)</f>
        <v/>
      </c>
      <c r="E2103" s="112"/>
      <c r="F2103" s="113"/>
      <c r="G2103" s="114"/>
      <c r="H2103" s="115"/>
      <c r="I2103" s="112"/>
      <c r="J2103" s="112"/>
      <c r="K2103" s="112"/>
      <c r="L2103" s="114">
        <f>Table13[[#This Row],[Per Unit Price]]*MAX(1,Table13[[#This Row],[Qty of Units]])*MAX(1,Table13[[#This Row],['#NCMs Served / FTEs Employed]])*MAX(1,Table13[[#This Row],[Duration of Service]])</f>
        <v>0</v>
      </c>
      <c r="M2103" s="112"/>
      <c r="N2103" s="114"/>
    </row>
    <row r="2104" spans="1:14" x14ac:dyDescent="0.25">
      <c r="A2104" s="111"/>
      <c r="B2104" s="111"/>
      <c r="C2104" s="123"/>
      <c r="D2104" s="112" t="str">
        <f>_xlfn.XLOOKUP(Table13[[#This Row],[Service]],Validation!$A$2:$A$14,Validation!$B$2:$B$14,"",0,1)</f>
        <v/>
      </c>
      <c r="E2104" s="112"/>
      <c r="F2104" s="113"/>
      <c r="G2104" s="114"/>
      <c r="H2104" s="115"/>
      <c r="I2104" s="112"/>
      <c r="J2104" s="112"/>
      <c r="K2104" s="112"/>
      <c r="L2104" s="114">
        <f>Table13[[#This Row],[Per Unit Price]]*MAX(1,Table13[[#This Row],[Qty of Units]])*MAX(1,Table13[[#This Row],['#NCMs Served / FTEs Employed]])*MAX(1,Table13[[#This Row],[Duration of Service]])</f>
        <v>0</v>
      </c>
      <c r="M2104" s="112"/>
      <c r="N2104" s="114"/>
    </row>
    <row r="2105" spans="1:14" x14ac:dyDescent="0.25">
      <c r="A2105" s="111"/>
      <c r="B2105" s="111"/>
      <c r="C2105" s="123"/>
      <c r="D2105" s="112" t="str">
        <f>_xlfn.XLOOKUP(Table13[[#This Row],[Service]],Validation!$A$2:$A$14,Validation!$B$2:$B$14,"",0,1)</f>
        <v/>
      </c>
      <c r="E2105" s="112"/>
      <c r="F2105" s="113"/>
      <c r="G2105" s="114"/>
      <c r="H2105" s="115"/>
      <c r="I2105" s="112"/>
      <c r="J2105" s="112"/>
      <c r="K2105" s="112"/>
      <c r="L2105" s="114">
        <f>Table13[[#This Row],[Per Unit Price]]*MAX(1,Table13[[#This Row],[Qty of Units]])*MAX(1,Table13[[#This Row],['#NCMs Served / FTEs Employed]])*MAX(1,Table13[[#This Row],[Duration of Service]])</f>
        <v>0</v>
      </c>
      <c r="M2105" s="112"/>
      <c r="N2105" s="114"/>
    </row>
    <row r="2106" spans="1:14" x14ac:dyDescent="0.25">
      <c r="A2106" s="111"/>
      <c r="B2106" s="111"/>
      <c r="C2106" s="123"/>
      <c r="D2106" s="112" t="str">
        <f>_xlfn.XLOOKUP(Table13[[#This Row],[Service]],Validation!$A$2:$A$14,Validation!$B$2:$B$14,"",0,1)</f>
        <v/>
      </c>
      <c r="E2106" s="112"/>
      <c r="F2106" s="113"/>
      <c r="G2106" s="114"/>
      <c r="H2106" s="115"/>
      <c r="I2106" s="112"/>
      <c r="J2106" s="112"/>
      <c r="K2106" s="112"/>
      <c r="L2106" s="114">
        <f>Table13[[#This Row],[Per Unit Price]]*MAX(1,Table13[[#This Row],[Qty of Units]])*MAX(1,Table13[[#This Row],['#NCMs Served / FTEs Employed]])*MAX(1,Table13[[#This Row],[Duration of Service]])</f>
        <v>0</v>
      </c>
      <c r="M2106" s="112"/>
      <c r="N2106" s="114"/>
    </row>
    <row r="2107" spans="1:14" x14ac:dyDescent="0.25">
      <c r="A2107" s="111"/>
      <c r="B2107" s="111"/>
      <c r="C2107" s="123"/>
      <c r="D2107" s="112" t="str">
        <f>_xlfn.XLOOKUP(Table13[[#This Row],[Service]],Validation!$A$2:$A$14,Validation!$B$2:$B$14,"",0,1)</f>
        <v/>
      </c>
      <c r="E2107" s="112"/>
      <c r="F2107" s="113"/>
      <c r="G2107" s="114"/>
      <c r="H2107" s="115"/>
      <c r="I2107" s="112"/>
      <c r="J2107" s="112"/>
      <c r="K2107" s="112"/>
      <c r="L2107" s="114">
        <f>Table13[[#This Row],[Per Unit Price]]*MAX(1,Table13[[#This Row],[Qty of Units]])*MAX(1,Table13[[#This Row],['#NCMs Served / FTEs Employed]])*MAX(1,Table13[[#This Row],[Duration of Service]])</f>
        <v>0</v>
      </c>
      <c r="M2107" s="112"/>
      <c r="N2107" s="114"/>
    </row>
    <row r="2108" spans="1:14" x14ac:dyDescent="0.25">
      <c r="A2108" s="111"/>
      <c r="B2108" s="111"/>
      <c r="C2108" s="123"/>
      <c r="D2108" s="112" t="str">
        <f>_xlfn.XLOOKUP(Table13[[#This Row],[Service]],Validation!$A$2:$A$14,Validation!$B$2:$B$14,"",0,1)</f>
        <v/>
      </c>
      <c r="E2108" s="112"/>
      <c r="F2108" s="113"/>
      <c r="G2108" s="114"/>
      <c r="H2108" s="115"/>
      <c r="I2108" s="112"/>
      <c r="J2108" s="112"/>
      <c r="K2108" s="112"/>
      <c r="L2108" s="114">
        <f>Table13[[#This Row],[Per Unit Price]]*MAX(1,Table13[[#This Row],[Qty of Units]])*MAX(1,Table13[[#This Row],['#NCMs Served / FTEs Employed]])*MAX(1,Table13[[#This Row],[Duration of Service]])</f>
        <v>0</v>
      </c>
      <c r="M2108" s="112"/>
      <c r="N2108" s="114"/>
    </row>
    <row r="2109" spans="1:14" x14ac:dyDescent="0.25">
      <c r="A2109" s="111"/>
      <c r="B2109" s="111"/>
      <c r="C2109" s="123"/>
      <c r="D2109" s="112" t="str">
        <f>_xlfn.XLOOKUP(Table13[[#This Row],[Service]],Validation!$A$2:$A$14,Validation!$B$2:$B$14,"",0,1)</f>
        <v/>
      </c>
      <c r="E2109" s="112"/>
      <c r="F2109" s="113"/>
      <c r="G2109" s="114"/>
      <c r="H2109" s="115"/>
      <c r="I2109" s="112"/>
      <c r="J2109" s="112"/>
      <c r="K2109" s="112"/>
      <c r="L2109" s="114">
        <f>Table13[[#This Row],[Per Unit Price]]*MAX(1,Table13[[#This Row],[Qty of Units]])*MAX(1,Table13[[#This Row],['#NCMs Served / FTEs Employed]])*MAX(1,Table13[[#This Row],[Duration of Service]])</f>
        <v>0</v>
      </c>
      <c r="M2109" s="112"/>
      <c r="N2109" s="114"/>
    </row>
    <row r="2110" spans="1:14" x14ac:dyDescent="0.25">
      <c r="A2110" s="111"/>
      <c r="B2110" s="111"/>
      <c r="C2110" s="123"/>
      <c r="D2110" s="112" t="str">
        <f>_xlfn.XLOOKUP(Table13[[#This Row],[Service]],Validation!$A$2:$A$14,Validation!$B$2:$B$14,"",0,1)</f>
        <v/>
      </c>
      <c r="E2110" s="112"/>
      <c r="F2110" s="113"/>
      <c r="G2110" s="114"/>
      <c r="H2110" s="115"/>
      <c r="I2110" s="112"/>
      <c r="J2110" s="112"/>
      <c r="K2110" s="112"/>
      <c r="L2110" s="114">
        <f>Table13[[#This Row],[Per Unit Price]]*MAX(1,Table13[[#This Row],[Qty of Units]])*MAX(1,Table13[[#This Row],['#NCMs Served / FTEs Employed]])*MAX(1,Table13[[#This Row],[Duration of Service]])</f>
        <v>0</v>
      </c>
      <c r="M2110" s="112"/>
      <c r="N2110" s="114"/>
    </row>
    <row r="2111" spans="1:14" x14ac:dyDescent="0.25">
      <c r="A2111" s="111"/>
      <c r="B2111" s="111"/>
      <c r="C2111" s="123"/>
      <c r="D2111" s="112" t="str">
        <f>_xlfn.XLOOKUP(Table13[[#This Row],[Service]],Validation!$A$2:$A$14,Validation!$B$2:$B$14,"",0,1)</f>
        <v/>
      </c>
      <c r="E2111" s="112"/>
      <c r="F2111" s="113"/>
      <c r="G2111" s="114"/>
      <c r="H2111" s="115"/>
      <c r="I2111" s="112"/>
      <c r="J2111" s="112"/>
      <c r="K2111" s="112"/>
      <c r="L2111" s="114">
        <f>Table13[[#This Row],[Per Unit Price]]*MAX(1,Table13[[#This Row],[Qty of Units]])*MAX(1,Table13[[#This Row],['#NCMs Served / FTEs Employed]])*MAX(1,Table13[[#This Row],[Duration of Service]])</f>
        <v>0</v>
      </c>
      <c r="M2111" s="112"/>
      <c r="N2111" s="114"/>
    </row>
    <row r="2112" spans="1:14" x14ac:dyDescent="0.25">
      <c r="A2112" s="111"/>
      <c r="B2112" s="111"/>
      <c r="C2112" s="123"/>
      <c r="D2112" s="112" t="str">
        <f>_xlfn.XLOOKUP(Table13[[#This Row],[Service]],Validation!$A$2:$A$14,Validation!$B$2:$B$14,"",0,1)</f>
        <v/>
      </c>
      <c r="E2112" s="112"/>
      <c r="F2112" s="113"/>
      <c r="G2112" s="114"/>
      <c r="H2112" s="115"/>
      <c r="I2112" s="112"/>
      <c r="J2112" s="112"/>
      <c r="K2112" s="112"/>
      <c r="L2112" s="114">
        <f>Table13[[#This Row],[Per Unit Price]]*MAX(1,Table13[[#This Row],[Qty of Units]])*MAX(1,Table13[[#This Row],['#NCMs Served / FTEs Employed]])*MAX(1,Table13[[#This Row],[Duration of Service]])</f>
        <v>0</v>
      </c>
      <c r="M2112" s="112"/>
      <c r="N2112" s="114"/>
    </row>
    <row r="2113" spans="1:14" x14ac:dyDescent="0.25">
      <c r="A2113" s="111"/>
      <c r="B2113" s="111"/>
      <c r="C2113" s="123"/>
      <c r="D2113" s="112" t="str">
        <f>_xlfn.XLOOKUP(Table13[[#This Row],[Service]],Validation!$A$2:$A$14,Validation!$B$2:$B$14,"",0,1)</f>
        <v/>
      </c>
      <c r="E2113" s="112"/>
      <c r="F2113" s="113"/>
      <c r="G2113" s="114"/>
      <c r="H2113" s="115"/>
      <c r="I2113" s="112"/>
      <c r="J2113" s="112"/>
      <c r="K2113" s="112"/>
      <c r="L2113" s="114">
        <f>Table13[[#This Row],[Per Unit Price]]*MAX(1,Table13[[#This Row],[Qty of Units]])*MAX(1,Table13[[#This Row],['#NCMs Served / FTEs Employed]])*MAX(1,Table13[[#This Row],[Duration of Service]])</f>
        <v>0</v>
      </c>
      <c r="M2113" s="112"/>
      <c r="N2113" s="114"/>
    </row>
    <row r="2114" spans="1:14" x14ac:dyDescent="0.25">
      <c r="A2114" s="111"/>
      <c r="B2114" s="111"/>
      <c r="C2114" s="123"/>
      <c r="D2114" s="112" t="str">
        <f>_xlfn.XLOOKUP(Table13[[#This Row],[Service]],Validation!$A$2:$A$14,Validation!$B$2:$B$14,"",0,1)</f>
        <v/>
      </c>
      <c r="E2114" s="112"/>
      <c r="F2114" s="113"/>
      <c r="G2114" s="114"/>
      <c r="H2114" s="115"/>
      <c r="I2114" s="112"/>
      <c r="J2114" s="112"/>
      <c r="K2114" s="112"/>
      <c r="L2114" s="114">
        <f>Table13[[#This Row],[Per Unit Price]]*MAX(1,Table13[[#This Row],[Qty of Units]])*MAX(1,Table13[[#This Row],['#NCMs Served / FTEs Employed]])*MAX(1,Table13[[#This Row],[Duration of Service]])</f>
        <v>0</v>
      </c>
      <c r="M2114" s="112"/>
      <c r="N2114" s="114"/>
    </row>
    <row r="2115" spans="1:14" x14ac:dyDescent="0.25">
      <c r="A2115" s="111"/>
      <c r="B2115" s="111"/>
      <c r="C2115" s="123"/>
      <c r="D2115" s="112" t="str">
        <f>_xlfn.XLOOKUP(Table13[[#This Row],[Service]],Validation!$A$2:$A$14,Validation!$B$2:$B$14,"",0,1)</f>
        <v/>
      </c>
      <c r="E2115" s="112"/>
      <c r="F2115" s="113"/>
      <c r="G2115" s="114"/>
      <c r="H2115" s="115"/>
      <c r="I2115" s="112"/>
      <c r="J2115" s="112"/>
      <c r="K2115" s="112"/>
      <c r="L2115" s="114">
        <f>Table13[[#This Row],[Per Unit Price]]*MAX(1,Table13[[#This Row],[Qty of Units]])*MAX(1,Table13[[#This Row],['#NCMs Served / FTEs Employed]])*MAX(1,Table13[[#This Row],[Duration of Service]])</f>
        <v>0</v>
      </c>
      <c r="M2115" s="112"/>
      <c r="N2115" s="114"/>
    </row>
    <row r="2116" spans="1:14" x14ac:dyDescent="0.25">
      <c r="A2116" s="111"/>
      <c r="B2116" s="111"/>
      <c r="C2116" s="123"/>
      <c r="D2116" s="112" t="str">
        <f>_xlfn.XLOOKUP(Table13[[#This Row],[Service]],Validation!$A$2:$A$14,Validation!$B$2:$B$14,"",0,1)</f>
        <v/>
      </c>
      <c r="E2116" s="112"/>
      <c r="F2116" s="113"/>
      <c r="G2116" s="114"/>
      <c r="H2116" s="115"/>
      <c r="I2116" s="112"/>
      <c r="J2116" s="112"/>
      <c r="K2116" s="112"/>
      <c r="L2116" s="114">
        <f>Table13[[#This Row],[Per Unit Price]]*MAX(1,Table13[[#This Row],[Qty of Units]])*MAX(1,Table13[[#This Row],['#NCMs Served / FTEs Employed]])*MAX(1,Table13[[#This Row],[Duration of Service]])</f>
        <v>0</v>
      </c>
      <c r="M2116" s="112"/>
      <c r="N2116" s="114"/>
    </row>
    <row r="2117" spans="1:14" x14ac:dyDescent="0.25">
      <c r="A2117" s="111"/>
      <c r="B2117" s="111"/>
      <c r="C2117" s="123"/>
      <c r="D2117" s="112" t="str">
        <f>_xlfn.XLOOKUP(Table13[[#This Row],[Service]],Validation!$A$2:$A$14,Validation!$B$2:$B$14,"",0,1)</f>
        <v/>
      </c>
      <c r="E2117" s="112"/>
      <c r="F2117" s="113"/>
      <c r="G2117" s="114"/>
      <c r="H2117" s="115"/>
      <c r="I2117" s="112"/>
      <c r="J2117" s="112"/>
      <c r="K2117" s="112"/>
      <c r="L2117" s="114">
        <f>Table13[[#This Row],[Per Unit Price]]*MAX(1,Table13[[#This Row],[Qty of Units]])*MAX(1,Table13[[#This Row],['#NCMs Served / FTEs Employed]])*MAX(1,Table13[[#This Row],[Duration of Service]])</f>
        <v>0</v>
      </c>
      <c r="M2117" s="112"/>
      <c r="N2117" s="114"/>
    </row>
    <row r="2118" spans="1:14" x14ac:dyDescent="0.25">
      <c r="A2118" s="111"/>
      <c r="B2118" s="111"/>
      <c r="C2118" s="123"/>
      <c r="D2118" s="112" t="str">
        <f>_xlfn.XLOOKUP(Table13[[#This Row],[Service]],Validation!$A$2:$A$14,Validation!$B$2:$B$14,"",0,1)</f>
        <v/>
      </c>
      <c r="E2118" s="112"/>
      <c r="F2118" s="113"/>
      <c r="G2118" s="114"/>
      <c r="H2118" s="115"/>
      <c r="I2118" s="112"/>
      <c r="J2118" s="112"/>
      <c r="K2118" s="112"/>
      <c r="L2118" s="114">
        <f>Table13[[#This Row],[Per Unit Price]]*MAX(1,Table13[[#This Row],[Qty of Units]])*MAX(1,Table13[[#This Row],['#NCMs Served / FTEs Employed]])*MAX(1,Table13[[#This Row],[Duration of Service]])</f>
        <v>0</v>
      </c>
      <c r="M2118" s="112"/>
      <c r="N2118" s="114"/>
    </row>
    <row r="2119" spans="1:14" x14ac:dyDescent="0.25">
      <c r="A2119" s="111"/>
      <c r="B2119" s="111"/>
      <c r="C2119" s="123"/>
      <c r="D2119" s="112" t="str">
        <f>_xlfn.XLOOKUP(Table13[[#This Row],[Service]],Validation!$A$2:$A$14,Validation!$B$2:$B$14,"",0,1)</f>
        <v/>
      </c>
      <c r="E2119" s="112"/>
      <c r="F2119" s="113"/>
      <c r="G2119" s="114"/>
      <c r="H2119" s="115"/>
      <c r="I2119" s="112"/>
      <c r="J2119" s="112"/>
      <c r="K2119" s="112"/>
      <c r="L2119" s="114">
        <f>Table13[[#This Row],[Per Unit Price]]*MAX(1,Table13[[#This Row],[Qty of Units]])*MAX(1,Table13[[#This Row],['#NCMs Served / FTEs Employed]])*MAX(1,Table13[[#This Row],[Duration of Service]])</f>
        <v>0</v>
      </c>
      <c r="M2119" s="112"/>
      <c r="N2119" s="114"/>
    </row>
    <row r="2120" spans="1:14" x14ac:dyDescent="0.25">
      <c r="A2120" s="111"/>
      <c r="B2120" s="111"/>
      <c r="C2120" s="123"/>
      <c r="D2120" s="112" t="str">
        <f>_xlfn.XLOOKUP(Table13[[#This Row],[Service]],Validation!$A$2:$A$14,Validation!$B$2:$B$14,"",0,1)</f>
        <v/>
      </c>
      <c r="E2120" s="112"/>
      <c r="F2120" s="113"/>
      <c r="G2120" s="114"/>
      <c r="H2120" s="115"/>
      <c r="I2120" s="112"/>
      <c r="J2120" s="112"/>
      <c r="K2120" s="112"/>
      <c r="L2120" s="114">
        <f>Table13[[#This Row],[Per Unit Price]]*MAX(1,Table13[[#This Row],[Qty of Units]])*MAX(1,Table13[[#This Row],['#NCMs Served / FTEs Employed]])*MAX(1,Table13[[#This Row],[Duration of Service]])</f>
        <v>0</v>
      </c>
      <c r="M2120" s="112"/>
      <c r="N2120" s="114"/>
    </row>
    <row r="2121" spans="1:14" x14ac:dyDescent="0.25">
      <c r="A2121" s="111"/>
      <c r="B2121" s="111"/>
      <c r="C2121" s="123"/>
      <c r="D2121" s="112" t="str">
        <f>_xlfn.XLOOKUP(Table13[[#This Row],[Service]],Validation!$A$2:$A$14,Validation!$B$2:$B$14,"",0,1)</f>
        <v/>
      </c>
      <c r="E2121" s="112"/>
      <c r="F2121" s="113"/>
      <c r="G2121" s="114"/>
      <c r="H2121" s="115"/>
      <c r="I2121" s="112"/>
      <c r="J2121" s="112"/>
      <c r="K2121" s="112"/>
      <c r="L2121" s="114">
        <f>Table13[[#This Row],[Per Unit Price]]*MAX(1,Table13[[#This Row],[Qty of Units]])*MAX(1,Table13[[#This Row],['#NCMs Served / FTEs Employed]])*MAX(1,Table13[[#This Row],[Duration of Service]])</f>
        <v>0</v>
      </c>
      <c r="M2121" s="112"/>
      <c r="N2121" s="114"/>
    </row>
    <row r="2122" spans="1:14" x14ac:dyDescent="0.25">
      <c r="A2122" s="111"/>
      <c r="B2122" s="111"/>
      <c r="C2122" s="123"/>
      <c r="D2122" s="112" t="str">
        <f>_xlfn.XLOOKUP(Table13[[#This Row],[Service]],Validation!$A$2:$A$14,Validation!$B$2:$B$14,"",0,1)</f>
        <v/>
      </c>
      <c r="E2122" s="112"/>
      <c r="F2122" s="113"/>
      <c r="G2122" s="114"/>
      <c r="H2122" s="115"/>
      <c r="I2122" s="112"/>
      <c r="J2122" s="112"/>
      <c r="K2122" s="112"/>
      <c r="L2122" s="114">
        <f>Table13[[#This Row],[Per Unit Price]]*MAX(1,Table13[[#This Row],[Qty of Units]])*MAX(1,Table13[[#This Row],['#NCMs Served / FTEs Employed]])*MAX(1,Table13[[#This Row],[Duration of Service]])</f>
        <v>0</v>
      </c>
      <c r="M2122" s="112"/>
      <c r="N2122" s="114"/>
    </row>
    <row r="2123" spans="1:14" x14ac:dyDescent="0.25">
      <c r="A2123" s="111"/>
      <c r="B2123" s="111"/>
      <c r="C2123" s="123"/>
      <c r="D2123" s="112" t="str">
        <f>_xlfn.XLOOKUP(Table13[[#This Row],[Service]],Validation!$A$2:$A$14,Validation!$B$2:$B$14,"",0,1)</f>
        <v/>
      </c>
      <c r="E2123" s="112"/>
      <c r="F2123" s="113"/>
      <c r="G2123" s="114"/>
      <c r="H2123" s="115"/>
      <c r="I2123" s="112"/>
      <c r="J2123" s="112"/>
      <c r="K2123" s="112"/>
      <c r="L2123" s="114">
        <f>Table13[[#This Row],[Per Unit Price]]*MAX(1,Table13[[#This Row],[Qty of Units]])*MAX(1,Table13[[#This Row],['#NCMs Served / FTEs Employed]])*MAX(1,Table13[[#This Row],[Duration of Service]])</f>
        <v>0</v>
      </c>
      <c r="M2123" s="112"/>
      <c r="N2123" s="114"/>
    </row>
    <row r="2124" spans="1:14" x14ac:dyDescent="0.25">
      <c r="A2124" s="111"/>
      <c r="B2124" s="111"/>
      <c r="C2124" s="123"/>
      <c r="D2124" s="112" t="str">
        <f>_xlfn.XLOOKUP(Table13[[#This Row],[Service]],Validation!$A$2:$A$14,Validation!$B$2:$B$14,"",0,1)</f>
        <v/>
      </c>
      <c r="E2124" s="112"/>
      <c r="F2124" s="113"/>
      <c r="G2124" s="114"/>
      <c r="H2124" s="115"/>
      <c r="I2124" s="112"/>
      <c r="J2124" s="112"/>
      <c r="K2124" s="112"/>
      <c r="L2124" s="114">
        <f>Table13[[#This Row],[Per Unit Price]]*MAX(1,Table13[[#This Row],[Qty of Units]])*MAX(1,Table13[[#This Row],['#NCMs Served / FTEs Employed]])*MAX(1,Table13[[#This Row],[Duration of Service]])</f>
        <v>0</v>
      </c>
      <c r="M2124" s="112"/>
      <c r="N2124" s="114"/>
    </row>
    <row r="2125" spans="1:14" x14ac:dyDescent="0.25">
      <c r="A2125" s="111"/>
      <c r="B2125" s="111"/>
      <c r="C2125" s="123"/>
      <c r="D2125" s="112" t="str">
        <f>_xlfn.XLOOKUP(Table13[[#This Row],[Service]],Validation!$A$2:$A$14,Validation!$B$2:$B$14,"",0,1)</f>
        <v/>
      </c>
      <c r="E2125" s="112"/>
      <c r="F2125" s="113"/>
      <c r="G2125" s="114"/>
      <c r="H2125" s="115"/>
      <c r="I2125" s="112"/>
      <c r="J2125" s="112"/>
      <c r="K2125" s="112"/>
      <c r="L2125" s="114">
        <f>Table13[[#This Row],[Per Unit Price]]*MAX(1,Table13[[#This Row],[Qty of Units]])*MAX(1,Table13[[#This Row],['#NCMs Served / FTEs Employed]])*MAX(1,Table13[[#This Row],[Duration of Service]])</f>
        <v>0</v>
      </c>
      <c r="M2125" s="112"/>
      <c r="N2125" s="114"/>
    </row>
    <row r="2126" spans="1:14" x14ac:dyDescent="0.25">
      <c r="A2126" s="111"/>
      <c r="B2126" s="111"/>
      <c r="C2126" s="123"/>
      <c r="D2126" s="112" t="str">
        <f>_xlfn.XLOOKUP(Table13[[#This Row],[Service]],Validation!$A$2:$A$14,Validation!$B$2:$B$14,"",0,1)</f>
        <v/>
      </c>
      <c r="E2126" s="112"/>
      <c r="F2126" s="113"/>
      <c r="G2126" s="114"/>
      <c r="H2126" s="115"/>
      <c r="I2126" s="112"/>
      <c r="J2126" s="112"/>
      <c r="K2126" s="112"/>
      <c r="L2126" s="114">
        <f>Table13[[#This Row],[Per Unit Price]]*MAX(1,Table13[[#This Row],[Qty of Units]])*MAX(1,Table13[[#This Row],['#NCMs Served / FTEs Employed]])*MAX(1,Table13[[#This Row],[Duration of Service]])</f>
        <v>0</v>
      </c>
      <c r="M2126" s="112"/>
      <c r="N2126" s="114"/>
    </row>
    <row r="2127" spans="1:14" x14ac:dyDescent="0.25">
      <c r="A2127" s="111"/>
      <c r="B2127" s="111"/>
      <c r="C2127" s="123"/>
      <c r="D2127" s="112" t="str">
        <f>_xlfn.XLOOKUP(Table13[[#This Row],[Service]],Validation!$A$2:$A$14,Validation!$B$2:$B$14,"",0,1)</f>
        <v/>
      </c>
      <c r="E2127" s="112"/>
      <c r="F2127" s="113"/>
      <c r="G2127" s="114"/>
      <c r="H2127" s="115"/>
      <c r="I2127" s="112"/>
      <c r="J2127" s="112"/>
      <c r="K2127" s="112"/>
      <c r="L2127" s="114">
        <f>Table13[[#This Row],[Per Unit Price]]*MAX(1,Table13[[#This Row],[Qty of Units]])*MAX(1,Table13[[#This Row],['#NCMs Served / FTEs Employed]])*MAX(1,Table13[[#This Row],[Duration of Service]])</f>
        <v>0</v>
      </c>
      <c r="M2127" s="112"/>
      <c r="N2127" s="114"/>
    </row>
    <row r="2128" spans="1:14" x14ac:dyDescent="0.25">
      <c r="A2128" s="111"/>
      <c r="B2128" s="111"/>
      <c r="C2128" s="123"/>
      <c r="D2128" s="112" t="str">
        <f>_xlfn.XLOOKUP(Table13[[#This Row],[Service]],Validation!$A$2:$A$14,Validation!$B$2:$B$14,"",0,1)</f>
        <v/>
      </c>
      <c r="E2128" s="112"/>
      <c r="F2128" s="113"/>
      <c r="G2128" s="114"/>
      <c r="H2128" s="115"/>
      <c r="I2128" s="112"/>
      <c r="J2128" s="112"/>
      <c r="K2128" s="112"/>
      <c r="L2128" s="114">
        <f>Table13[[#This Row],[Per Unit Price]]*MAX(1,Table13[[#This Row],[Qty of Units]])*MAX(1,Table13[[#This Row],['#NCMs Served / FTEs Employed]])*MAX(1,Table13[[#This Row],[Duration of Service]])</f>
        <v>0</v>
      </c>
      <c r="M2128" s="112"/>
      <c r="N2128" s="114"/>
    </row>
    <row r="2129" spans="1:14" x14ac:dyDescent="0.25">
      <c r="A2129" s="111"/>
      <c r="B2129" s="111"/>
      <c r="C2129" s="123"/>
      <c r="D2129" s="112" t="str">
        <f>_xlfn.XLOOKUP(Table13[[#This Row],[Service]],Validation!$A$2:$A$14,Validation!$B$2:$B$14,"",0,1)</f>
        <v/>
      </c>
      <c r="E2129" s="112"/>
      <c r="F2129" s="113"/>
      <c r="G2129" s="114"/>
      <c r="H2129" s="115"/>
      <c r="I2129" s="112"/>
      <c r="J2129" s="112"/>
      <c r="K2129" s="112"/>
      <c r="L2129" s="114">
        <f>Table13[[#This Row],[Per Unit Price]]*MAX(1,Table13[[#This Row],[Qty of Units]])*MAX(1,Table13[[#This Row],['#NCMs Served / FTEs Employed]])*MAX(1,Table13[[#This Row],[Duration of Service]])</f>
        <v>0</v>
      </c>
      <c r="M2129" s="112"/>
      <c r="N2129" s="114"/>
    </row>
    <row r="2130" spans="1:14" x14ac:dyDescent="0.25">
      <c r="A2130" s="111"/>
      <c r="B2130" s="111"/>
      <c r="C2130" s="123"/>
      <c r="D2130" s="112" t="str">
        <f>_xlfn.XLOOKUP(Table13[[#This Row],[Service]],Validation!$A$2:$A$14,Validation!$B$2:$B$14,"",0,1)</f>
        <v/>
      </c>
      <c r="E2130" s="112"/>
      <c r="F2130" s="113"/>
      <c r="G2130" s="114"/>
      <c r="H2130" s="115"/>
      <c r="I2130" s="112"/>
      <c r="J2130" s="112"/>
      <c r="K2130" s="112"/>
      <c r="L2130" s="114">
        <f>Table13[[#This Row],[Per Unit Price]]*MAX(1,Table13[[#This Row],[Qty of Units]])*MAX(1,Table13[[#This Row],['#NCMs Served / FTEs Employed]])*MAX(1,Table13[[#This Row],[Duration of Service]])</f>
        <v>0</v>
      </c>
      <c r="M2130" s="112"/>
      <c r="N2130" s="114"/>
    </row>
    <row r="2131" spans="1:14" x14ac:dyDescent="0.25">
      <c r="A2131" s="111"/>
      <c r="B2131" s="111"/>
      <c r="C2131" s="123"/>
      <c r="D2131" s="112" t="str">
        <f>_xlfn.XLOOKUP(Table13[[#This Row],[Service]],Validation!$A$2:$A$14,Validation!$B$2:$B$14,"",0,1)</f>
        <v/>
      </c>
      <c r="E2131" s="112"/>
      <c r="F2131" s="113"/>
      <c r="G2131" s="114"/>
      <c r="H2131" s="115"/>
      <c r="I2131" s="112"/>
      <c r="J2131" s="112"/>
      <c r="K2131" s="112"/>
      <c r="L2131" s="114">
        <f>Table13[[#This Row],[Per Unit Price]]*MAX(1,Table13[[#This Row],[Qty of Units]])*MAX(1,Table13[[#This Row],['#NCMs Served / FTEs Employed]])*MAX(1,Table13[[#This Row],[Duration of Service]])</f>
        <v>0</v>
      </c>
      <c r="M2131" s="112"/>
      <c r="N2131" s="114"/>
    </row>
    <row r="2132" spans="1:14" x14ac:dyDescent="0.25">
      <c r="A2132" s="111"/>
      <c r="B2132" s="111"/>
      <c r="C2132" s="123"/>
      <c r="D2132" s="112" t="str">
        <f>_xlfn.XLOOKUP(Table13[[#This Row],[Service]],Validation!$A$2:$A$14,Validation!$B$2:$B$14,"",0,1)</f>
        <v/>
      </c>
      <c r="E2132" s="112"/>
      <c r="F2132" s="113"/>
      <c r="G2132" s="114"/>
      <c r="H2132" s="115"/>
      <c r="I2132" s="112"/>
      <c r="J2132" s="112"/>
      <c r="K2132" s="112"/>
      <c r="L2132" s="114">
        <f>Table13[[#This Row],[Per Unit Price]]*MAX(1,Table13[[#This Row],[Qty of Units]])*MAX(1,Table13[[#This Row],['#NCMs Served / FTEs Employed]])*MAX(1,Table13[[#This Row],[Duration of Service]])</f>
        <v>0</v>
      </c>
      <c r="M2132" s="112"/>
      <c r="N2132" s="114"/>
    </row>
    <row r="2133" spans="1:14" x14ac:dyDescent="0.25">
      <c r="A2133" s="111"/>
      <c r="B2133" s="111"/>
      <c r="C2133" s="123"/>
      <c r="D2133" s="112" t="str">
        <f>_xlfn.XLOOKUP(Table13[[#This Row],[Service]],Validation!$A$2:$A$14,Validation!$B$2:$B$14,"",0,1)</f>
        <v/>
      </c>
      <c r="E2133" s="112"/>
      <c r="F2133" s="113"/>
      <c r="G2133" s="114"/>
      <c r="H2133" s="115"/>
      <c r="I2133" s="112"/>
      <c r="J2133" s="112"/>
      <c r="K2133" s="112"/>
      <c r="L2133" s="114">
        <f>Table13[[#This Row],[Per Unit Price]]*MAX(1,Table13[[#This Row],[Qty of Units]])*MAX(1,Table13[[#This Row],['#NCMs Served / FTEs Employed]])*MAX(1,Table13[[#This Row],[Duration of Service]])</f>
        <v>0</v>
      </c>
      <c r="M2133" s="112"/>
      <c r="N2133" s="114"/>
    </row>
    <row r="2134" spans="1:14" x14ac:dyDescent="0.25">
      <c r="A2134" s="111"/>
      <c r="B2134" s="111"/>
      <c r="C2134" s="123"/>
      <c r="D2134" s="112" t="str">
        <f>_xlfn.XLOOKUP(Table13[[#This Row],[Service]],Validation!$A$2:$A$14,Validation!$B$2:$B$14,"",0,1)</f>
        <v/>
      </c>
      <c r="E2134" s="112"/>
      <c r="F2134" s="113"/>
      <c r="G2134" s="114"/>
      <c r="H2134" s="115"/>
      <c r="I2134" s="112"/>
      <c r="J2134" s="112"/>
      <c r="K2134" s="112"/>
      <c r="L2134" s="114">
        <f>Table13[[#This Row],[Per Unit Price]]*MAX(1,Table13[[#This Row],[Qty of Units]])*MAX(1,Table13[[#This Row],['#NCMs Served / FTEs Employed]])*MAX(1,Table13[[#This Row],[Duration of Service]])</f>
        <v>0</v>
      </c>
      <c r="M2134" s="112"/>
      <c r="N2134" s="114"/>
    </row>
    <row r="2135" spans="1:14" x14ac:dyDescent="0.25">
      <c r="A2135" s="111"/>
      <c r="B2135" s="111"/>
      <c r="C2135" s="123"/>
      <c r="D2135" s="112" t="str">
        <f>_xlfn.XLOOKUP(Table13[[#This Row],[Service]],Validation!$A$2:$A$14,Validation!$B$2:$B$14,"",0,1)</f>
        <v/>
      </c>
      <c r="E2135" s="112"/>
      <c r="F2135" s="113"/>
      <c r="G2135" s="114"/>
      <c r="H2135" s="115"/>
      <c r="I2135" s="112"/>
      <c r="J2135" s="112"/>
      <c r="K2135" s="112"/>
      <c r="L2135" s="114">
        <f>Table13[[#This Row],[Per Unit Price]]*MAX(1,Table13[[#This Row],[Qty of Units]])*MAX(1,Table13[[#This Row],['#NCMs Served / FTEs Employed]])*MAX(1,Table13[[#This Row],[Duration of Service]])</f>
        <v>0</v>
      </c>
      <c r="M2135" s="112"/>
      <c r="N2135" s="114"/>
    </row>
    <row r="2136" spans="1:14" x14ac:dyDescent="0.25">
      <c r="A2136" s="111"/>
      <c r="B2136" s="111"/>
      <c r="C2136" s="123"/>
      <c r="D2136" s="112" t="str">
        <f>_xlfn.XLOOKUP(Table13[[#This Row],[Service]],Validation!$A$2:$A$14,Validation!$B$2:$B$14,"",0,1)</f>
        <v/>
      </c>
      <c r="E2136" s="112"/>
      <c r="F2136" s="113"/>
      <c r="G2136" s="114"/>
      <c r="H2136" s="115"/>
      <c r="I2136" s="112"/>
      <c r="J2136" s="112"/>
      <c r="K2136" s="112"/>
      <c r="L2136" s="114">
        <f>Table13[[#This Row],[Per Unit Price]]*MAX(1,Table13[[#This Row],[Qty of Units]])*MAX(1,Table13[[#This Row],['#NCMs Served / FTEs Employed]])*MAX(1,Table13[[#This Row],[Duration of Service]])</f>
        <v>0</v>
      </c>
      <c r="M2136" s="112"/>
      <c r="N2136" s="114"/>
    </row>
    <row r="2137" spans="1:14" x14ac:dyDescent="0.25">
      <c r="A2137" s="111"/>
      <c r="B2137" s="111"/>
      <c r="C2137" s="123"/>
      <c r="D2137" s="112" t="str">
        <f>_xlfn.XLOOKUP(Table13[[#This Row],[Service]],Validation!$A$2:$A$14,Validation!$B$2:$B$14,"",0,1)</f>
        <v/>
      </c>
      <c r="E2137" s="112"/>
      <c r="F2137" s="113"/>
      <c r="G2137" s="114"/>
      <c r="H2137" s="115"/>
      <c r="I2137" s="112"/>
      <c r="J2137" s="112"/>
      <c r="K2137" s="112"/>
      <c r="L2137" s="114">
        <f>Table13[[#This Row],[Per Unit Price]]*MAX(1,Table13[[#This Row],[Qty of Units]])*MAX(1,Table13[[#This Row],['#NCMs Served / FTEs Employed]])*MAX(1,Table13[[#This Row],[Duration of Service]])</f>
        <v>0</v>
      </c>
      <c r="M2137" s="112"/>
      <c r="N2137" s="114"/>
    </row>
    <row r="2138" spans="1:14" x14ac:dyDescent="0.25">
      <c r="A2138" s="111"/>
      <c r="B2138" s="111"/>
      <c r="C2138" s="123"/>
      <c r="D2138" s="112" t="str">
        <f>_xlfn.XLOOKUP(Table13[[#This Row],[Service]],Validation!$A$2:$A$14,Validation!$B$2:$B$14,"",0,1)</f>
        <v/>
      </c>
      <c r="E2138" s="112"/>
      <c r="F2138" s="113"/>
      <c r="G2138" s="114"/>
      <c r="H2138" s="115"/>
      <c r="I2138" s="112"/>
      <c r="J2138" s="112"/>
      <c r="K2138" s="112"/>
      <c r="L2138" s="114">
        <f>Table13[[#This Row],[Per Unit Price]]*MAX(1,Table13[[#This Row],[Qty of Units]])*MAX(1,Table13[[#This Row],['#NCMs Served / FTEs Employed]])*MAX(1,Table13[[#This Row],[Duration of Service]])</f>
        <v>0</v>
      </c>
      <c r="M2138" s="112"/>
      <c r="N2138" s="114"/>
    </row>
    <row r="2139" spans="1:14" x14ac:dyDescent="0.25">
      <c r="A2139" s="111"/>
      <c r="B2139" s="111"/>
      <c r="C2139" s="123"/>
      <c r="D2139" s="112" t="str">
        <f>_xlfn.XLOOKUP(Table13[[#This Row],[Service]],Validation!$A$2:$A$14,Validation!$B$2:$B$14,"",0,1)</f>
        <v/>
      </c>
      <c r="E2139" s="112"/>
      <c r="F2139" s="113"/>
      <c r="G2139" s="114"/>
      <c r="H2139" s="115"/>
      <c r="I2139" s="112"/>
      <c r="J2139" s="112"/>
      <c r="K2139" s="112"/>
      <c r="L2139" s="114">
        <f>Table13[[#This Row],[Per Unit Price]]*MAX(1,Table13[[#This Row],[Qty of Units]])*MAX(1,Table13[[#This Row],['#NCMs Served / FTEs Employed]])*MAX(1,Table13[[#This Row],[Duration of Service]])</f>
        <v>0</v>
      </c>
      <c r="M2139" s="112"/>
      <c r="N2139" s="114"/>
    </row>
    <row r="2140" spans="1:14" x14ac:dyDescent="0.25">
      <c r="A2140" s="111"/>
      <c r="B2140" s="111"/>
      <c r="C2140" s="123"/>
      <c r="D2140" s="112" t="str">
        <f>_xlfn.XLOOKUP(Table13[[#This Row],[Service]],Validation!$A$2:$A$14,Validation!$B$2:$B$14,"",0,1)</f>
        <v/>
      </c>
      <c r="E2140" s="112"/>
      <c r="F2140" s="113"/>
      <c r="G2140" s="114"/>
      <c r="H2140" s="115"/>
      <c r="I2140" s="112"/>
      <c r="J2140" s="112"/>
      <c r="K2140" s="112"/>
      <c r="L2140" s="114">
        <f>Table13[[#This Row],[Per Unit Price]]*MAX(1,Table13[[#This Row],[Qty of Units]])*MAX(1,Table13[[#This Row],['#NCMs Served / FTEs Employed]])*MAX(1,Table13[[#This Row],[Duration of Service]])</f>
        <v>0</v>
      </c>
      <c r="M2140" s="112"/>
      <c r="N2140" s="114"/>
    </row>
    <row r="2141" spans="1:14" x14ac:dyDescent="0.25">
      <c r="A2141" s="111"/>
      <c r="B2141" s="111"/>
      <c r="C2141" s="123"/>
      <c r="D2141" s="112" t="str">
        <f>_xlfn.XLOOKUP(Table13[[#This Row],[Service]],Validation!$A$2:$A$14,Validation!$B$2:$B$14,"",0,1)</f>
        <v/>
      </c>
      <c r="E2141" s="112"/>
      <c r="F2141" s="113"/>
      <c r="G2141" s="114"/>
      <c r="H2141" s="115"/>
      <c r="I2141" s="112"/>
      <c r="J2141" s="112"/>
      <c r="K2141" s="112"/>
      <c r="L2141" s="114">
        <f>Table13[[#This Row],[Per Unit Price]]*MAX(1,Table13[[#This Row],[Qty of Units]])*MAX(1,Table13[[#This Row],['#NCMs Served / FTEs Employed]])*MAX(1,Table13[[#This Row],[Duration of Service]])</f>
        <v>0</v>
      </c>
      <c r="M2141" s="112"/>
      <c r="N2141" s="114"/>
    </row>
    <row r="2142" spans="1:14" x14ac:dyDescent="0.25">
      <c r="A2142" s="111"/>
      <c r="B2142" s="111"/>
      <c r="C2142" s="123"/>
      <c r="D2142" s="112" t="str">
        <f>_xlfn.XLOOKUP(Table13[[#This Row],[Service]],Validation!$A$2:$A$14,Validation!$B$2:$B$14,"",0,1)</f>
        <v/>
      </c>
      <c r="E2142" s="112"/>
      <c r="F2142" s="113"/>
      <c r="G2142" s="114"/>
      <c r="H2142" s="115"/>
      <c r="I2142" s="112"/>
      <c r="J2142" s="112"/>
      <c r="K2142" s="112"/>
      <c r="L2142" s="114">
        <f>Table13[[#This Row],[Per Unit Price]]*MAX(1,Table13[[#This Row],[Qty of Units]])*MAX(1,Table13[[#This Row],['#NCMs Served / FTEs Employed]])*MAX(1,Table13[[#This Row],[Duration of Service]])</f>
        <v>0</v>
      </c>
      <c r="M2142" s="112"/>
      <c r="N2142" s="114"/>
    </row>
    <row r="2143" spans="1:14" x14ac:dyDescent="0.25">
      <c r="A2143" s="111"/>
      <c r="B2143" s="111"/>
      <c r="C2143" s="123"/>
      <c r="D2143" s="112" t="str">
        <f>_xlfn.XLOOKUP(Table13[[#This Row],[Service]],Validation!$A$2:$A$14,Validation!$B$2:$B$14,"",0,1)</f>
        <v/>
      </c>
      <c r="E2143" s="112"/>
      <c r="F2143" s="113"/>
      <c r="G2143" s="114"/>
      <c r="H2143" s="115"/>
      <c r="I2143" s="112"/>
      <c r="J2143" s="112"/>
      <c r="K2143" s="112"/>
      <c r="L2143" s="114">
        <f>Table13[[#This Row],[Per Unit Price]]*MAX(1,Table13[[#This Row],[Qty of Units]])*MAX(1,Table13[[#This Row],['#NCMs Served / FTEs Employed]])*MAX(1,Table13[[#This Row],[Duration of Service]])</f>
        <v>0</v>
      </c>
      <c r="M2143" s="112"/>
      <c r="N2143" s="114"/>
    </row>
    <row r="2144" spans="1:14" x14ac:dyDescent="0.25">
      <c r="A2144" s="111"/>
      <c r="B2144" s="111"/>
      <c r="C2144" s="123"/>
      <c r="D2144" s="112" t="str">
        <f>_xlfn.XLOOKUP(Table13[[#This Row],[Service]],Validation!$A$2:$A$14,Validation!$B$2:$B$14,"",0,1)</f>
        <v/>
      </c>
      <c r="E2144" s="112"/>
      <c r="F2144" s="113"/>
      <c r="G2144" s="114"/>
      <c r="H2144" s="115"/>
      <c r="I2144" s="112"/>
      <c r="J2144" s="112"/>
      <c r="K2144" s="112"/>
      <c r="L2144" s="114">
        <f>Table13[[#This Row],[Per Unit Price]]*MAX(1,Table13[[#This Row],[Qty of Units]])*MAX(1,Table13[[#This Row],['#NCMs Served / FTEs Employed]])*MAX(1,Table13[[#This Row],[Duration of Service]])</f>
        <v>0</v>
      </c>
      <c r="M2144" s="112"/>
      <c r="N2144" s="114"/>
    </row>
    <row r="2145" spans="1:14" x14ac:dyDescent="0.25">
      <c r="A2145" s="111"/>
      <c r="B2145" s="111"/>
      <c r="C2145" s="123"/>
      <c r="D2145" s="112" t="str">
        <f>_xlfn.XLOOKUP(Table13[[#This Row],[Service]],Validation!$A$2:$A$14,Validation!$B$2:$B$14,"",0,1)</f>
        <v/>
      </c>
      <c r="E2145" s="112"/>
      <c r="F2145" s="113"/>
      <c r="G2145" s="114"/>
      <c r="H2145" s="115"/>
      <c r="I2145" s="112"/>
      <c r="J2145" s="112"/>
      <c r="K2145" s="112"/>
      <c r="L2145" s="114">
        <f>Table13[[#This Row],[Per Unit Price]]*MAX(1,Table13[[#This Row],[Qty of Units]])*MAX(1,Table13[[#This Row],['#NCMs Served / FTEs Employed]])*MAX(1,Table13[[#This Row],[Duration of Service]])</f>
        <v>0</v>
      </c>
      <c r="M2145" s="112"/>
      <c r="N2145" s="114"/>
    </row>
    <row r="2146" spans="1:14" x14ac:dyDescent="0.25">
      <c r="A2146" s="111"/>
      <c r="B2146" s="111"/>
      <c r="C2146" s="123"/>
      <c r="D2146" s="112" t="str">
        <f>_xlfn.XLOOKUP(Table13[[#This Row],[Service]],Validation!$A$2:$A$14,Validation!$B$2:$B$14,"",0,1)</f>
        <v/>
      </c>
      <c r="E2146" s="112"/>
      <c r="F2146" s="113"/>
      <c r="G2146" s="114"/>
      <c r="H2146" s="115"/>
      <c r="I2146" s="112"/>
      <c r="J2146" s="112"/>
      <c r="K2146" s="112"/>
      <c r="L2146" s="114">
        <f>Table13[[#This Row],[Per Unit Price]]*MAX(1,Table13[[#This Row],[Qty of Units]])*MAX(1,Table13[[#This Row],['#NCMs Served / FTEs Employed]])*MAX(1,Table13[[#This Row],[Duration of Service]])</f>
        <v>0</v>
      </c>
      <c r="M2146" s="112"/>
      <c r="N2146" s="114"/>
    </row>
    <row r="2147" spans="1:14" x14ac:dyDescent="0.25">
      <c r="A2147" s="111"/>
      <c r="B2147" s="111"/>
      <c r="C2147" s="123"/>
      <c r="D2147" s="112" t="str">
        <f>_xlfn.XLOOKUP(Table13[[#This Row],[Service]],Validation!$A$2:$A$14,Validation!$B$2:$B$14,"",0,1)</f>
        <v/>
      </c>
      <c r="E2147" s="112"/>
      <c r="F2147" s="113"/>
      <c r="G2147" s="114"/>
      <c r="H2147" s="115"/>
      <c r="I2147" s="112"/>
      <c r="J2147" s="112"/>
      <c r="K2147" s="112"/>
      <c r="L2147" s="114">
        <f>Table13[[#This Row],[Per Unit Price]]*MAX(1,Table13[[#This Row],[Qty of Units]])*MAX(1,Table13[[#This Row],['#NCMs Served / FTEs Employed]])*MAX(1,Table13[[#This Row],[Duration of Service]])</f>
        <v>0</v>
      </c>
      <c r="M2147" s="112"/>
      <c r="N2147" s="114"/>
    </row>
    <row r="2148" spans="1:14" x14ac:dyDescent="0.25">
      <c r="A2148" s="111"/>
      <c r="B2148" s="111"/>
      <c r="C2148" s="123"/>
      <c r="D2148" s="112" t="str">
        <f>_xlfn.XLOOKUP(Table13[[#This Row],[Service]],Validation!$A$2:$A$14,Validation!$B$2:$B$14,"",0,1)</f>
        <v/>
      </c>
      <c r="E2148" s="112"/>
      <c r="F2148" s="113"/>
      <c r="G2148" s="114"/>
      <c r="H2148" s="115"/>
      <c r="I2148" s="112"/>
      <c r="J2148" s="112"/>
      <c r="K2148" s="112"/>
      <c r="L2148" s="114">
        <f>Table13[[#This Row],[Per Unit Price]]*MAX(1,Table13[[#This Row],[Qty of Units]])*MAX(1,Table13[[#This Row],['#NCMs Served / FTEs Employed]])*MAX(1,Table13[[#This Row],[Duration of Service]])</f>
        <v>0</v>
      </c>
      <c r="M2148" s="112"/>
      <c r="N2148" s="114"/>
    </row>
    <row r="2149" spans="1:14" x14ac:dyDescent="0.25">
      <c r="A2149" s="111"/>
      <c r="B2149" s="111"/>
      <c r="C2149" s="123"/>
      <c r="D2149" s="112" t="str">
        <f>_xlfn.XLOOKUP(Table13[[#This Row],[Service]],Validation!$A$2:$A$14,Validation!$B$2:$B$14,"",0,1)</f>
        <v/>
      </c>
      <c r="E2149" s="112"/>
      <c r="F2149" s="113"/>
      <c r="G2149" s="114"/>
      <c r="H2149" s="115"/>
      <c r="I2149" s="112"/>
      <c r="J2149" s="112"/>
      <c r="K2149" s="112"/>
      <c r="L2149" s="114">
        <f>Table13[[#This Row],[Per Unit Price]]*MAX(1,Table13[[#This Row],[Qty of Units]])*MAX(1,Table13[[#This Row],['#NCMs Served / FTEs Employed]])*MAX(1,Table13[[#This Row],[Duration of Service]])</f>
        <v>0</v>
      </c>
      <c r="M2149" s="112"/>
      <c r="N2149" s="114"/>
    </row>
    <row r="2150" spans="1:14" x14ac:dyDescent="0.25">
      <c r="A2150" s="111"/>
      <c r="B2150" s="111"/>
      <c r="C2150" s="123"/>
      <c r="D2150" s="112" t="str">
        <f>_xlfn.XLOOKUP(Table13[[#This Row],[Service]],Validation!$A$2:$A$14,Validation!$B$2:$B$14,"",0,1)</f>
        <v/>
      </c>
      <c r="E2150" s="112"/>
      <c r="F2150" s="113"/>
      <c r="G2150" s="114"/>
      <c r="H2150" s="115"/>
      <c r="I2150" s="112"/>
      <c r="J2150" s="112"/>
      <c r="K2150" s="112"/>
      <c r="L2150" s="114">
        <f>Table13[[#This Row],[Per Unit Price]]*MAX(1,Table13[[#This Row],[Qty of Units]])*MAX(1,Table13[[#This Row],['#NCMs Served / FTEs Employed]])*MAX(1,Table13[[#This Row],[Duration of Service]])</f>
        <v>0</v>
      </c>
      <c r="M2150" s="112"/>
      <c r="N2150" s="114"/>
    </row>
    <row r="2151" spans="1:14" x14ac:dyDescent="0.25">
      <c r="A2151" s="111"/>
      <c r="B2151" s="111"/>
      <c r="C2151" s="123"/>
      <c r="D2151" s="112" t="str">
        <f>_xlfn.XLOOKUP(Table13[[#This Row],[Service]],Validation!$A$2:$A$14,Validation!$B$2:$B$14,"",0,1)</f>
        <v/>
      </c>
      <c r="E2151" s="112"/>
      <c r="F2151" s="113"/>
      <c r="G2151" s="114"/>
      <c r="H2151" s="115"/>
      <c r="I2151" s="112"/>
      <c r="J2151" s="112"/>
      <c r="K2151" s="112"/>
      <c r="L2151" s="114">
        <f>Table13[[#This Row],[Per Unit Price]]*MAX(1,Table13[[#This Row],[Qty of Units]])*MAX(1,Table13[[#This Row],['#NCMs Served / FTEs Employed]])*MAX(1,Table13[[#This Row],[Duration of Service]])</f>
        <v>0</v>
      </c>
      <c r="M2151" s="112"/>
      <c r="N2151" s="114"/>
    </row>
    <row r="2152" spans="1:14" x14ac:dyDescent="0.25">
      <c r="A2152" s="111"/>
      <c r="B2152" s="111"/>
      <c r="C2152" s="123"/>
      <c r="D2152" s="112" t="str">
        <f>_xlfn.XLOOKUP(Table13[[#This Row],[Service]],Validation!$A$2:$A$14,Validation!$B$2:$B$14,"",0,1)</f>
        <v/>
      </c>
      <c r="E2152" s="112"/>
      <c r="F2152" s="113"/>
      <c r="G2152" s="114"/>
      <c r="H2152" s="115"/>
      <c r="I2152" s="112"/>
      <c r="J2152" s="112"/>
      <c r="K2152" s="112"/>
      <c r="L2152" s="114">
        <f>Table13[[#This Row],[Per Unit Price]]*MAX(1,Table13[[#This Row],[Qty of Units]])*MAX(1,Table13[[#This Row],['#NCMs Served / FTEs Employed]])*MAX(1,Table13[[#This Row],[Duration of Service]])</f>
        <v>0</v>
      </c>
      <c r="M2152" s="112"/>
      <c r="N2152" s="114"/>
    </row>
    <row r="2153" spans="1:14" x14ac:dyDescent="0.25">
      <c r="A2153" s="111"/>
      <c r="B2153" s="111"/>
      <c r="C2153" s="123"/>
      <c r="D2153" s="112" t="str">
        <f>_xlfn.XLOOKUP(Table13[[#This Row],[Service]],Validation!$A$2:$A$14,Validation!$B$2:$B$14,"",0,1)</f>
        <v/>
      </c>
      <c r="E2153" s="112"/>
      <c r="F2153" s="113"/>
      <c r="G2153" s="114"/>
      <c r="H2153" s="115"/>
      <c r="I2153" s="112"/>
      <c r="J2153" s="112"/>
      <c r="K2153" s="112"/>
      <c r="L2153" s="114">
        <f>Table13[[#This Row],[Per Unit Price]]*MAX(1,Table13[[#This Row],[Qty of Units]])*MAX(1,Table13[[#This Row],['#NCMs Served / FTEs Employed]])*MAX(1,Table13[[#This Row],[Duration of Service]])</f>
        <v>0</v>
      </c>
      <c r="M2153" s="112"/>
      <c r="N2153" s="114"/>
    </row>
    <row r="2154" spans="1:14" x14ac:dyDescent="0.25">
      <c r="A2154" s="111"/>
      <c r="B2154" s="111"/>
      <c r="C2154" s="123"/>
      <c r="D2154" s="112" t="str">
        <f>_xlfn.XLOOKUP(Table13[[#This Row],[Service]],Validation!$A$2:$A$14,Validation!$B$2:$B$14,"",0,1)</f>
        <v/>
      </c>
      <c r="E2154" s="112"/>
      <c r="F2154" s="113"/>
      <c r="G2154" s="114"/>
      <c r="H2154" s="115"/>
      <c r="I2154" s="112"/>
      <c r="J2154" s="112"/>
      <c r="K2154" s="112"/>
      <c r="L2154" s="114">
        <f>Table13[[#This Row],[Per Unit Price]]*MAX(1,Table13[[#This Row],[Qty of Units]])*MAX(1,Table13[[#This Row],['#NCMs Served / FTEs Employed]])*MAX(1,Table13[[#This Row],[Duration of Service]])</f>
        <v>0</v>
      </c>
      <c r="M2154" s="112"/>
      <c r="N2154" s="114"/>
    </row>
    <row r="2155" spans="1:14" x14ac:dyDescent="0.25">
      <c r="A2155" s="111"/>
      <c r="B2155" s="111"/>
      <c r="C2155" s="123"/>
      <c r="D2155" s="112" t="str">
        <f>_xlfn.XLOOKUP(Table13[[#This Row],[Service]],Validation!$A$2:$A$14,Validation!$B$2:$B$14,"",0,1)</f>
        <v/>
      </c>
      <c r="E2155" s="112"/>
      <c r="F2155" s="113"/>
      <c r="G2155" s="114"/>
      <c r="H2155" s="115"/>
      <c r="I2155" s="112"/>
      <c r="J2155" s="112"/>
      <c r="K2155" s="112"/>
      <c r="L2155" s="114">
        <f>Table13[[#This Row],[Per Unit Price]]*MAX(1,Table13[[#This Row],[Qty of Units]])*MAX(1,Table13[[#This Row],['#NCMs Served / FTEs Employed]])*MAX(1,Table13[[#This Row],[Duration of Service]])</f>
        <v>0</v>
      </c>
      <c r="M2155" s="112"/>
      <c r="N2155" s="114"/>
    </row>
    <row r="2156" spans="1:14" x14ac:dyDescent="0.25">
      <c r="A2156" s="111"/>
      <c r="B2156" s="111"/>
      <c r="C2156" s="123"/>
      <c r="D2156" s="112" t="str">
        <f>_xlfn.XLOOKUP(Table13[[#This Row],[Service]],Validation!$A$2:$A$14,Validation!$B$2:$B$14,"",0,1)</f>
        <v/>
      </c>
      <c r="E2156" s="112"/>
      <c r="F2156" s="113"/>
      <c r="G2156" s="114"/>
      <c r="H2156" s="115"/>
      <c r="I2156" s="112"/>
      <c r="J2156" s="112"/>
      <c r="K2156" s="112"/>
      <c r="L2156" s="114">
        <f>Table13[[#This Row],[Per Unit Price]]*MAX(1,Table13[[#This Row],[Qty of Units]])*MAX(1,Table13[[#This Row],['#NCMs Served / FTEs Employed]])*MAX(1,Table13[[#This Row],[Duration of Service]])</f>
        <v>0</v>
      </c>
      <c r="M2156" s="112"/>
      <c r="N2156" s="114"/>
    </row>
    <row r="2157" spans="1:14" x14ac:dyDescent="0.25">
      <c r="A2157" s="111"/>
      <c r="B2157" s="111"/>
      <c r="C2157" s="123"/>
      <c r="D2157" s="112" t="str">
        <f>_xlfn.XLOOKUP(Table13[[#This Row],[Service]],Validation!$A$2:$A$14,Validation!$B$2:$B$14,"",0,1)</f>
        <v/>
      </c>
      <c r="E2157" s="112"/>
      <c r="F2157" s="113"/>
      <c r="G2157" s="114"/>
      <c r="H2157" s="115"/>
      <c r="I2157" s="112"/>
      <c r="J2157" s="112"/>
      <c r="K2157" s="112"/>
      <c r="L2157" s="114">
        <f>Table13[[#This Row],[Per Unit Price]]*MAX(1,Table13[[#This Row],[Qty of Units]])*MAX(1,Table13[[#This Row],['#NCMs Served / FTEs Employed]])*MAX(1,Table13[[#This Row],[Duration of Service]])</f>
        <v>0</v>
      </c>
      <c r="M2157" s="112"/>
      <c r="N2157" s="114"/>
    </row>
    <row r="2158" spans="1:14" x14ac:dyDescent="0.25">
      <c r="A2158" s="111"/>
      <c r="B2158" s="111"/>
      <c r="C2158" s="123"/>
      <c r="D2158" s="112" t="str">
        <f>_xlfn.XLOOKUP(Table13[[#This Row],[Service]],Validation!$A$2:$A$14,Validation!$B$2:$B$14,"",0,1)</f>
        <v/>
      </c>
      <c r="E2158" s="112"/>
      <c r="F2158" s="113"/>
      <c r="G2158" s="114"/>
      <c r="H2158" s="115"/>
      <c r="I2158" s="112"/>
      <c r="J2158" s="112"/>
      <c r="K2158" s="112"/>
      <c r="L2158" s="114">
        <f>Table13[[#This Row],[Per Unit Price]]*MAX(1,Table13[[#This Row],[Qty of Units]])*MAX(1,Table13[[#This Row],['#NCMs Served / FTEs Employed]])*MAX(1,Table13[[#This Row],[Duration of Service]])</f>
        <v>0</v>
      </c>
      <c r="M2158" s="112"/>
      <c r="N2158" s="114"/>
    </row>
    <row r="2159" spans="1:14" x14ac:dyDescent="0.25">
      <c r="A2159" s="111"/>
      <c r="B2159" s="111"/>
      <c r="C2159" s="123"/>
      <c r="D2159" s="112" t="str">
        <f>_xlfn.XLOOKUP(Table13[[#This Row],[Service]],Validation!$A$2:$A$14,Validation!$B$2:$B$14,"",0,1)</f>
        <v/>
      </c>
      <c r="E2159" s="112"/>
      <c r="F2159" s="113"/>
      <c r="G2159" s="114"/>
      <c r="H2159" s="115"/>
      <c r="I2159" s="112"/>
      <c r="J2159" s="112"/>
      <c r="K2159" s="112"/>
      <c r="L2159" s="114">
        <f>Table13[[#This Row],[Per Unit Price]]*MAX(1,Table13[[#This Row],[Qty of Units]])*MAX(1,Table13[[#This Row],['#NCMs Served / FTEs Employed]])*MAX(1,Table13[[#This Row],[Duration of Service]])</f>
        <v>0</v>
      </c>
      <c r="M2159" s="112"/>
      <c r="N2159" s="114"/>
    </row>
    <row r="2160" spans="1:14" x14ac:dyDescent="0.25">
      <c r="A2160" s="111"/>
      <c r="B2160" s="111"/>
      <c r="C2160" s="123"/>
      <c r="D2160" s="112" t="str">
        <f>_xlfn.XLOOKUP(Table13[[#This Row],[Service]],Validation!$A$2:$A$14,Validation!$B$2:$B$14,"",0,1)</f>
        <v/>
      </c>
      <c r="E2160" s="112"/>
      <c r="F2160" s="113"/>
      <c r="G2160" s="114"/>
      <c r="H2160" s="115"/>
      <c r="I2160" s="112"/>
      <c r="J2160" s="112"/>
      <c r="K2160" s="112"/>
      <c r="L2160" s="114">
        <f>Table13[[#This Row],[Per Unit Price]]*MAX(1,Table13[[#This Row],[Qty of Units]])*MAX(1,Table13[[#This Row],['#NCMs Served / FTEs Employed]])*MAX(1,Table13[[#This Row],[Duration of Service]])</f>
        <v>0</v>
      </c>
      <c r="M2160" s="112"/>
      <c r="N2160" s="114"/>
    </row>
    <row r="2161" spans="1:14" x14ac:dyDescent="0.25">
      <c r="A2161" s="111"/>
      <c r="B2161" s="111"/>
      <c r="C2161" s="123"/>
      <c r="D2161" s="112" t="str">
        <f>_xlfn.XLOOKUP(Table13[[#This Row],[Service]],Validation!$A$2:$A$14,Validation!$B$2:$B$14,"",0,1)</f>
        <v/>
      </c>
      <c r="E2161" s="112"/>
      <c r="F2161" s="113"/>
      <c r="G2161" s="114"/>
      <c r="H2161" s="115"/>
      <c r="I2161" s="112"/>
      <c r="J2161" s="112"/>
      <c r="K2161" s="112"/>
      <c r="L2161" s="114">
        <f>Table13[[#This Row],[Per Unit Price]]*MAX(1,Table13[[#This Row],[Qty of Units]])*MAX(1,Table13[[#This Row],['#NCMs Served / FTEs Employed]])*MAX(1,Table13[[#This Row],[Duration of Service]])</f>
        <v>0</v>
      </c>
      <c r="M2161" s="112"/>
      <c r="N2161" s="114"/>
    </row>
    <row r="2162" spans="1:14" x14ac:dyDescent="0.25">
      <c r="A2162" s="111"/>
      <c r="B2162" s="111"/>
      <c r="C2162" s="123"/>
      <c r="D2162" s="112" t="str">
        <f>_xlfn.XLOOKUP(Table13[[#This Row],[Service]],Validation!$A$2:$A$14,Validation!$B$2:$B$14,"",0,1)</f>
        <v/>
      </c>
      <c r="E2162" s="112"/>
      <c r="F2162" s="113"/>
      <c r="G2162" s="114"/>
      <c r="H2162" s="115"/>
      <c r="I2162" s="112"/>
      <c r="J2162" s="112"/>
      <c r="K2162" s="112"/>
      <c r="L2162" s="114">
        <f>Table13[[#This Row],[Per Unit Price]]*MAX(1,Table13[[#This Row],[Qty of Units]])*MAX(1,Table13[[#This Row],['#NCMs Served / FTEs Employed]])*MAX(1,Table13[[#This Row],[Duration of Service]])</f>
        <v>0</v>
      </c>
      <c r="M2162" s="112"/>
      <c r="N2162" s="114"/>
    </row>
    <row r="2163" spans="1:14" x14ac:dyDescent="0.25">
      <c r="A2163" s="111"/>
      <c r="B2163" s="111"/>
      <c r="C2163" s="123"/>
      <c r="D2163" s="112" t="str">
        <f>_xlfn.XLOOKUP(Table13[[#This Row],[Service]],Validation!$A$2:$A$14,Validation!$B$2:$B$14,"",0,1)</f>
        <v/>
      </c>
      <c r="E2163" s="112"/>
      <c r="F2163" s="113"/>
      <c r="G2163" s="114"/>
      <c r="H2163" s="115"/>
      <c r="I2163" s="112"/>
      <c r="J2163" s="112"/>
      <c r="K2163" s="112"/>
      <c r="L2163" s="114">
        <f>Table13[[#This Row],[Per Unit Price]]*MAX(1,Table13[[#This Row],[Qty of Units]])*MAX(1,Table13[[#This Row],['#NCMs Served / FTEs Employed]])*MAX(1,Table13[[#This Row],[Duration of Service]])</f>
        <v>0</v>
      </c>
      <c r="M2163" s="112"/>
      <c r="N2163" s="114"/>
    </row>
    <row r="2164" spans="1:14" x14ac:dyDescent="0.25">
      <c r="A2164" s="111"/>
      <c r="B2164" s="111"/>
      <c r="C2164" s="123"/>
      <c r="D2164" s="112" t="str">
        <f>_xlfn.XLOOKUP(Table13[[#This Row],[Service]],Validation!$A$2:$A$14,Validation!$B$2:$B$14,"",0,1)</f>
        <v/>
      </c>
      <c r="E2164" s="112"/>
      <c r="F2164" s="113"/>
      <c r="G2164" s="114"/>
      <c r="H2164" s="115"/>
      <c r="I2164" s="112"/>
      <c r="J2164" s="112"/>
      <c r="K2164" s="112"/>
      <c r="L2164" s="114">
        <f>Table13[[#This Row],[Per Unit Price]]*MAX(1,Table13[[#This Row],[Qty of Units]])*MAX(1,Table13[[#This Row],['#NCMs Served / FTEs Employed]])*MAX(1,Table13[[#This Row],[Duration of Service]])</f>
        <v>0</v>
      </c>
      <c r="M2164" s="112"/>
      <c r="N2164" s="114"/>
    </row>
    <row r="2165" spans="1:14" x14ac:dyDescent="0.25">
      <c r="A2165" s="111"/>
      <c r="B2165" s="111"/>
      <c r="C2165" s="123"/>
      <c r="D2165" s="112" t="str">
        <f>_xlfn.XLOOKUP(Table13[[#This Row],[Service]],Validation!$A$2:$A$14,Validation!$B$2:$B$14,"",0,1)</f>
        <v/>
      </c>
      <c r="E2165" s="112"/>
      <c r="F2165" s="113"/>
      <c r="G2165" s="114"/>
      <c r="H2165" s="115"/>
      <c r="I2165" s="112"/>
      <c r="J2165" s="112"/>
      <c r="K2165" s="112"/>
      <c r="L2165" s="114">
        <f>Table13[[#This Row],[Per Unit Price]]*MAX(1,Table13[[#This Row],[Qty of Units]])*MAX(1,Table13[[#This Row],['#NCMs Served / FTEs Employed]])*MAX(1,Table13[[#This Row],[Duration of Service]])</f>
        <v>0</v>
      </c>
      <c r="M2165" s="112"/>
      <c r="N2165" s="114"/>
    </row>
    <row r="2166" spans="1:14" x14ac:dyDescent="0.25">
      <c r="A2166" s="111"/>
      <c r="B2166" s="111"/>
      <c r="C2166" s="123"/>
      <c r="D2166" s="112" t="str">
        <f>_xlfn.XLOOKUP(Table13[[#This Row],[Service]],Validation!$A$2:$A$14,Validation!$B$2:$B$14,"",0,1)</f>
        <v/>
      </c>
      <c r="E2166" s="112"/>
      <c r="F2166" s="113"/>
      <c r="G2166" s="114"/>
      <c r="H2166" s="115"/>
      <c r="I2166" s="112"/>
      <c r="J2166" s="112"/>
      <c r="K2166" s="112"/>
      <c r="L2166" s="114">
        <f>Table13[[#This Row],[Per Unit Price]]*MAX(1,Table13[[#This Row],[Qty of Units]])*MAX(1,Table13[[#This Row],['#NCMs Served / FTEs Employed]])*MAX(1,Table13[[#This Row],[Duration of Service]])</f>
        <v>0</v>
      </c>
      <c r="M2166" s="112"/>
      <c r="N2166" s="114"/>
    </row>
    <row r="2167" spans="1:14" x14ac:dyDescent="0.25">
      <c r="A2167" s="111"/>
      <c r="B2167" s="111"/>
      <c r="C2167" s="123"/>
      <c r="D2167" s="112" t="str">
        <f>_xlfn.XLOOKUP(Table13[[#This Row],[Service]],Validation!$A$2:$A$14,Validation!$B$2:$B$14,"",0,1)</f>
        <v/>
      </c>
      <c r="E2167" s="112"/>
      <c r="F2167" s="113"/>
      <c r="G2167" s="114"/>
      <c r="H2167" s="115"/>
      <c r="I2167" s="112"/>
      <c r="J2167" s="112"/>
      <c r="K2167" s="112"/>
      <c r="L2167" s="114">
        <f>Table13[[#This Row],[Per Unit Price]]*MAX(1,Table13[[#This Row],[Qty of Units]])*MAX(1,Table13[[#This Row],['#NCMs Served / FTEs Employed]])*MAX(1,Table13[[#This Row],[Duration of Service]])</f>
        <v>0</v>
      </c>
      <c r="M2167" s="112"/>
      <c r="N2167" s="114"/>
    </row>
    <row r="2168" spans="1:14" x14ac:dyDescent="0.25">
      <c r="A2168" s="111"/>
      <c r="B2168" s="111"/>
      <c r="C2168" s="123"/>
      <c r="D2168" s="112" t="str">
        <f>_xlfn.XLOOKUP(Table13[[#This Row],[Service]],Validation!$A$2:$A$14,Validation!$B$2:$B$14,"",0,1)</f>
        <v/>
      </c>
      <c r="E2168" s="112"/>
      <c r="F2168" s="113"/>
      <c r="G2168" s="114"/>
      <c r="H2168" s="115"/>
      <c r="I2168" s="112"/>
      <c r="J2168" s="112"/>
      <c r="K2168" s="112"/>
      <c r="L2168" s="114">
        <f>Table13[[#This Row],[Per Unit Price]]*MAX(1,Table13[[#This Row],[Qty of Units]])*MAX(1,Table13[[#This Row],['#NCMs Served / FTEs Employed]])*MAX(1,Table13[[#This Row],[Duration of Service]])</f>
        <v>0</v>
      </c>
      <c r="M2168" s="112"/>
      <c r="N2168" s="114"/>
    </row>
    <row r="2169" spans="1:14" x14ac:dyDescent="0.25">
      <c r="A2169" s="111"/>
      <c r="B2169" s="111"/>
      <c r="C2169" s="123"/>
      <c r="D2169" s="112" t="str">
        <f>_xlfn.XLOOKUP(Table13[[#This Row],[Service]],Validation!$A$2:$A$14,Validation!$B$2:$B$14,"",0,1)</f>
        <v/>
      </c>
      <c r="E2169" s="112"/>
      <c r="F2169" s="113"/>
      <c r="G2169" s="114"/>
      <c r="H2169" s="115"/>
      <c r="I2169" s="112"/>
      <c r="J2169" s="112"/>
      <c r="K2169" s="112"/>
      <c r="L2169" s="114">
        <f>Table13[[#This Row],[Per Unit Price]]*MAX(1,Table13[[#This Row],[Qty of Units]])*MAX(1,Table13[[#This Row],['#NCMs Served / FTEs Employed]])*MAX(1,Table13[[#This Row],[Duration of Service]])</f>
        <v>0</v>
      </c>
      <c r="M2169" s="112"/>
      <c r="N2169" s="114"/>
    </row>
    <row r="2170" spans="1:14" x14ac:dyDescent="0.25">
      <c r="A2170" s="111"/>
      <c r="B2170" s="111"/>
      <c r="C2170" s="123"/>
      <c r="D2170" s="112" t="str">
        <f>_xlfn.XLOOKUP(Table13[[#This Row],[Service]],Validation!$A$2:$A$14,Validation!$B$2:$B$14,"",0,1)</f>
        <v/>
      </c>
      <c r="E2170" s="112"/>
      <c r="F2170" s="113"/>
      <c r="G2170" s="114"/>
      <c r="H2170" s="115"/>
      <c r="I2170" s="112"/>
      <c r="J2170" s="112"/>
      <c r="K2170" s="112"/>
      <c r="L2170" s="114">
        <f>Table13[[#This Row],[Per Unit Price]]*MAX(1,Table13[[#This Row],[Qty of Units]])*MAX(1,Table13[[#This Row],['#NCMs Served / FTEs Employed]])*MAX(1,Table13[[#This Row],[Duration of Service]])</f>
        <v>0</v>
      </c>
      <c r="M2170" s="112"/>
      <c r="N2170" s="114"/>
    </row>
    <row r="2171" spans="1:14" x14ac:dyDescent="0.25">
      <c r="A2171" s="111"/>
      <c r="B2171" s="111"/>
      <c r="C2171" s="123"/>
      <c r="D2171" s="112" t="str">
        <f>_xlfn.XLOOKUP(Table13[[#This Row],[Service]],Validation!$A$2:$A$14,Validation!$B$2:$B$14,"",0,1)</f>
        <v/>
      </c>
      <c r="E2171" s="112"/>
      <c r="F2171" s="113"/>
      <c r="G2171" s="114"/>
      <c r="H2171" s="115"/>
      <c r="I2171" s="112"/>
      <c r="J2171" s="112"/>
      <c r="K2171" s="112"/>
      <c r="L2171" s="114">
        <f>Table13[[#This Row],[Per Unit Price]]*MAX(1,Table13[[#This Row],[Qty of Units]])*MAX(1,Table13[[#This Row],['#NCMs Served / FTEs Employed]])*MAX(1,Table13[[#This Row],[Duration of Service]])</f>
        <v>0</v>
      </c>
      <c r="M2171" s="112"/>
      <c r="N2171" s="114"/>
    </row>
    <row r="2172" spans="1:14" x14ac:dyDescent="0.25">
      <c r="A2172" s="111"/>
      <c r="B2172" s="111"/>
      <c r="C2172" s="123"/>
      <c r="D2172" s="112" t="str">
        <f>_xlfn.XLOOKUP(Table13[[#This Row],[Service]],Validation!$A$2:$A$14,Validation!$B$2:$B$14,"",0,1)</f>
        <v/>
      </c>
      <c r="E2172" s="112"/>
      <c r="F2172" s="113"/>
      <c r="G2172" s="114"/>
      <c r="H2172" s="115"/>
      <c r="I2172" s="112"/>
      <c r="J2172" s="112"/>
      <c r="K2172" s="112"/>
      <c r="L2172" s="114">
        <f>Table13[[#This Row],[Per Unit Price]]*MAX(1,Table13[[#This Row],[Qty of Units]])*MAX(1,Table13[[#This Row],['#NCMs Served / FTEs Employed]])*MAX(1,Table13[[#This Row],[Duration of Service]])</f>
        <v>0</v>
      </c>
      <c r="M2172" s="112"/>
      <c r="N2172" s="114"/>
    </row>
    <row r="2173" spans="1:14" x14ac:dyDescent="0.25">
      <c r="A2173" s="111"/>
      <c r="B2173" s="111"/>
      <c r="C2173" s="123"/>
      <c r="D2173" s="112" t="str">
        <f>_xlfn.XLOOKUP(Table13[[#This Row],[Service]],Validation!$A$2:$A$14,Validation!$B$2:$B$14,"",0,1)</f>
        <v/>
      </c>
      <c r="E2173" s="112"/>
      <c r="F2173" s="113"/>
      <c r="G2173" s="114"/>
      <c r="H2173" s="115"/>
      <c r="I2173" s="112"/>
      <c r="J2173" s="112"/>
      <c r="K2173" s="112"/>
      <c r="L2173" s="114">
        <f>Table13[[#This Row],[Per Unit Price]]*MAX(1,Table13[[#This Row],[Qty of Units]])*MAX(1,Table13[[#This Row],['#NCMs Served / FTEs Employed]])*MAX(1,Table13[[#This Row],[Duration of Service]])</f>
        <v>0</v>
      </c>
      <c r="M2173" s="112"/>
      <c r="N2173" s="114"/>
    </row>
    <row r="2174" spans="1:14" x14ac:dyDescent="0.25">
      <c r="A2174" s="111"/>
      <c r="B2174" s="111"/>
      <c r="C2174" s="123"/>
      <c r="D2174" s="112" t="str">
        <f>_xlfn.XLOOKUP(Table13[[#This Row],[Service]],Validation!$A$2:$A$14,Validation!$B$2:$B$14,"",0,1)</f>
        <v/>
      </c>
      <c r="E2174" s="112"/>
      <c r="F2174" s="113"/>
      <c r="G2174" s="114"/>
      <c r="H2174" s="115"/>
      <c r="I2174" s="112"/>
      <c r="J2174" s="112"/>
      <c r="K2174" s="112"/>
      <c r="L2174" s="114">
        <f>Table13[[#This Row],[Per Unit Price]]*MAX(1,Table13[[#This Row],[Qty of Units]])*MAX(1,Table13[[#This Row],['#NCMs Served / FTEs Employed]])*MAX(1,Table13[[#This Row],[Duration of Service]])</f>
        <v>0</v>
      </c>
      <c r="M2174" s="112"/>
      <c r="N2174" s="114"/>
    </row>
    <row r="2175" spans="1:14" x14ac:dyDescent="0.25">
      <c r="A2175" s="111"/>
      <c r="B2175" s="111"/>
      <c r="C2175" s="123"/>
      <c r="D2175" s="112" t="str">
        <f>_xlfn.XLOOKUP(Table13[[#This Row],[Service]],Validation!$A$2:$A$14,Validation!$B$2:$B$14,"",0,1)</f>
        <v/>
      </c>
      <c r="E2175" s="112"/>
      <c r="F2175" s="113"/>
      <c r="G2175" s="114"/>
      <c r="H2175" s="115"/>
      <c r="I2175" s="112"/>
      <c r="J2175" s="112"/>
      <c r="K2175" s="112"/>
      <c r="L2175" s="114">
        <f>Table13[[#This Row],[Per Unit Price]]*MAX(1,Table13[[#This Row],[Qty of Units]])*MAX(1,Table13[[#This Row],['#NCMs Served / FTEs Employed]])*MAX(1,Table13[[#This Row],[Duration of Service]])</f>
        <v>0</v>
      </c>
      <c r="M2175" s="112"/>
      <c r="N2175" s="114"/>
    </row>
    <row r="2176" spans="1:14" x14ac:dyDescent="0.25">
      <c r="A2176" s="111"/>
      <c r="B2176" s="111"/>
      <c r="C2176" s="123"/>
      <c r="D2176" s="112" t="str">
        <f>_xlfn.XLOOKUP(Table13[[#This Row],[Service]],Validation!$A$2:$A$14,Validation!$B$2:$B$14,"",0,1)</f>
        <v/>
      </c>
      <c r="E2176" s="112"/>
      <c r="F2176" s="113"/>
      <c r="G2176" s="114"/>
      <c r="H2176" s="115"/>
      <c r="I2176" s="112"/>
      <c r="J2176" s="112"/>
      <c r="K2176" s="112"/>
      <c r="L2176" s="114">
        <f>Table13[[#This Row],[Per Unit Price]]*MAX(1,Table13[[#This Row],[Qty of Units]])*MAX(1,Table13[[#This Row],['#NCMs Served / FTEs Employed]])*MAX(1,Table13[[#This Row],[Duration of Service]])</f>
        <v>0</v>
      </c>
      <c r="M2176" s="112"/>
      <c r="N2176" s="114"/>
    </row>
    <row r="2177" spans="1:14" x14ac:dyDescent="0.25">
      <c r="A2177" s="111"/>
      <c r="B2177" s="111"/>
      <c r="C2177" s="123"/>
      <c r="D2177" s="112" t="str">
        <f>_xlfn.XLOOKUP(Table13[[#This Row],[Service]],Validation!$A$2:$A$14,Validation!$B$2:$B$14,"",0,1)</f>
        <v/>
      </c>
      <c r="E2177" s="112"/>
      <c r="F2177" s="113"/>
      <c r="G2177" s="114"/>
      <c r="H2177" s="115"/>
      <c r="I2177" s="112"/>
      <c r="J2177" s="112"/>
      <c r="K2177" s="112"/>
      <c r="L2177" s="114">
        <f>Table13[[#This Row],[Per Unit Price]]*MAX(1,Table13[[#This Row],[Qty of Units]])*MAX(1,Table13[[#This Row],['#NCMs Served / FTEs Employed]])*MAX(1,Table13[[#This Row],[Duration of Service]])</f>
        <v>0</v>
      </c>
      <c r="M2177" s="112"/>
      <c r="N2177" s="114"/>
    </row>
    <row r="2178" spans="1:14" x14ac:dyDescent="0.25">
      <c r="A2178" s="111"/>
      <c r="B2178" s="111"/>
      <c r="C2178" s="123"/>
      <c r="D2178" s="112" t="str">
        <f>_xlfn.XLOOKUP(Table13[[#This Row],[Service]],Validation!$A$2:$A$14,Validation!$B$2:$B$14,"",0,1)</f>
        <v/>
      </c>
      <c r="E2178" s="112"/>
      <c r="F2178" s="113"/>
      <c r="G2178" s="114"/>
      <c r="H2178" s="115"/>
      <c r="I2178" s="112"/>
      <c r="J2178" s="112"/>
      <c r="K2178" s="112"/>
      <c r="L2178" s="114">
        <f>Table13[[#This Row],[Per Unit Price]]*MAX(1,Table13[[#This Row],[Qty of Units]])*MAX(1,Table13[[#This Row],['#NCMs Served / FTEs Employed]])*MAX(1,Table13[[#This Row],[Duration of Service]])</f>
        <v>0</v>
      </c>
      <c r="M2178" s="112"/>
      <c r="N2178" s="114"/>
    </row>
    <row r="2179" spans="1:14" x14ac:dyDescent="0.25">
      <c r="A2179" s="111"/>
      <c r="B2179" s="111"/>
      <c r="C2179" s="123"/>
      <c r="D2179" s="112" t="str">
        <f>_xlfn.XLOOKUP(Table13[[#This Row],[Service]],Validation!$A$2:$A$14,Validation!$B$2:$B$14,"",0,1)</f>
        <v/>
      </c>
      <c r="E2179" s="112"/>
      <c r="F2179" s="113"/>
      <c r="G2179" s="114"/>
      <c r="H2179" s="115"/>
      <c r="I2179" s="112"/>
      <c r="J2179" s="112"/>
      <c r="K2179" s="112"/>
      <c r="L2179" s="114">
        <f>Table13[[#This Row],[Per Unit Price]]*MAX(1,Table13[[#This Row],[Qty of Units]])*MAX(1,Table13[[#This Row],['#NCMs Served / FTEs Employed]])*MAX(1,Table13[[#This Row],[Duration of Service]])</f>
        <v>0</v>
      </c>
      <c r="M2179" s="112"/>
      <c r="N2179" s="114"/>
    </row>
    <row r="2180" spans="1:14" x14ac:dyDescent="0.25">
      <c r="A2180" s="111"/>
      <c r="B2180" s="111"/>
      <c r="C2180" s="123"/>
      <c r="D2180" s="112" t="str">
        <f>_xlfn.XLOOKUP(Table13[[#This Row],[Service]],Validation!$A$2:$A$14,Validation!$B$2:$B$14,"",0,1)</f>
        <v/>
      </c>
      <c r="E2180" s="112"/>
      <c r="F2180" s="113"/>
      <c r="G2180" s="114"/>
      <c r="H2180" s="115"/>
      <c r="I2180" s="112"/>
      <c r="J2180" s="112"/>
      <c r="K2180" s="112"/>
      <c r="L2180" s="114">
        <f>Table13[[#This Row],[Per Unit Price]]*MAX(1,Table13[[#This Row],[Qty of Units]])*MAX(1,Table13[[#This Row],['#NCMs Served / FTEs Employed]])*MAX(1,Table13[[#This Row],[Duration of Service]])</f>
        <v>0</v>
      </c>
      <c r="M2180" s="112"/>
      <c r="N2180" s="114"/>
    </row>
    <row r="2181" spans="1:14" x14ac:dyDescent="0.25">
      <c r="A2181" s="111"/>
      <c r="B2181" s="111"/>
      <c r="C2181" s="123"/>
      <c r="D2181" s="112" t="str">
        <f>_xlfn.XLOOKUP(Table13[[#This Row],[Service]],Validation!$A$2:$A$14,Validation!$B$2:$B$14,"",0,1)</f>
        <v/>
      </c>
      <c r="E2181" s="112"/>
      <c r="F2181" s="113"/>
      <c r="G2181" s="114"/>
      <c r="H2181" s="115"/>
      <c r="I2181" s="112"/>
      <c r="J2181" s="112"/>
      <c r="K2181" s="112"/>
      <c r="L2181" s="114">
        <f>Table13[[#This Row],[Per Unit Price]]*MAX(1,Table13[[#This Row],[Qty of Units]])*MAX(1,Table13[[#This Row],['#NCMs Served / FTEs Employed]])*MAX(1,Table13[[#This Row],[Duration of Service]])</f>
        <v>0</v>
      </c>
      <c r="M2181" s="112"/>
      <c r="N2181" s="114"/>
    </row>
    <row r="2182" spans="1:14" x14ac:dyDescent="0.25">
      <c r="A2182" s="111"/>
      <c r="B2182" s="111"/>
      <c r="C2182" s="123"/>
      <c r="D2182" s="112" t="str">
        <f>_xlfn.XLOOKUP(Table13[[#This Row],[Service]],Validation!$A$2:$A$14,Validation!$B$2:$B$14,"",0,1)</f>
        <v/>
      </c>
      <c r="E2182" s="112"/>
      <c r="F2182" s="113"/>
      <c r="G2182" s="114"/>
      <c r="H2182" s="115"/>
      <c r="I2182" s="112"/>
      <c r="J2182" s="112"/>
      <c r="K2182" s="112"/>
      <c r="L2182" s="114">
        <f>Table13[[#This Row],[Per Unit Price]]*MAX(1,Table13[[#This Row],[Qty of Units]])*MAX(1,Table13[[#This Row],['#NCMs Served / FTEs Employed]])*MAX(1,Table13[[#This Row],[Duration of Service]])</f>
        <v>0</v>
      </c>
      <c r="M2182" s="112"/>
      <c r="N2182" s="114"/>
    </row>
    <row r="2183" spans="1:14" x14ac:dyDescent="0.25">
      <c r="A2183" s="111"/>
      <c r="B2183" s="111"/>
      <c r="C2183" s="123"/>
      <c r="D2183" s="112" t="str">
        <f>_xlfn.XLOOKUP(Table13[[#This Row],[Service]],Validation!$A$2:$A$14,Validation!$B$2:$B$14,"",0,1)</f>
        <v/>
      </c>
      <c r="E2183" s="112"/>
      <c r="F2183" s="113"/>
      <c r="G2183" s="114"/>
      <c r="H2183" s="115"/>
      <c r="I2183" s="112"/>
      <c r="J2183" s="112"/>
      <c r="K2183" s="112"/>
      <c r="L2183" s="114">
        <f>Table13[[#This Row],[Per Unit Price]]*MAX(1,Table13[[#This Row],[Qty of Units]])*MAX(1,Table13[[#This Row],['#NCMs Served / FTEs Employed]])*MAX(1,Table13[[#This Row],[Duration of Service]])</f>
        <v>0</v>
      </c>
      <c r="M2183" s="112"/>
      <c r="N2183" s="114"/>
    </row>
    <row r="2184" spans="1:14" x14ac:dyDescent="0.25">
      <c r="A2184" s="111"/>
      <c r="B2184" s="111"/>
      <c r="C2184" s="123"/>
      <c r="D2184" s="112" t="str">
        <f>_xlfn.XLOOKUP(Table13[[#This Row],[Service]],Validation!$A$2:$A$14,Validation!$B$2:$B$14,"",0,1)</f>
        <v/>
      </c>
      <c r="E2184" s="112"/>
      <c r="F2184" s="113"/>
      <c r="G2184" s="114"/>
      <c r="H2184" s="115"/>
      <c r="I2184" s="112"/>
      <c r="J2184" s="112"/>
      <c r="K2184" s="112"/>
      <c r="L2184" s="114">
        <f>Table13[[#This Row],[Per Unit Price]]*MAX(1,Table13[[#This Row],[Qty of Units]])*MAX(1,Table13[[#This Row],['#NCMs Served / FTEs Employed]])*MAX(1,Table13[[#This Row],[Duration of Service]])</f>
        <v>0</v>
      </c>
      <c r="M2184" s="112"/>
      <c r="N2184" s="114"/>
    </row>
    <row r="2185" spans="1:14" x14ac:dyDescent="0.25">
      <c r="A2185" s="111"/>
      <c r="B2185" s="111"/>
      <c r="C2185" s="123"/>
      <c r="D2185" s="112" t="str">
        <f>_xlfn.XLOOKUP(Table13[[#This Row],[Service]],Validation!$A$2:$A$14,Validation!$B$2:$B$14,"",0,1)</f>
        <v/>
      </c>
      <c r="E2185" s="112"/>
      <c r="F2185" s="113"/>
      <c r="G2185" s="114"/>
      <c r="H2185" s="115"/>
      <c r="I2185" s="112"/>
      <c r="J2185" s="112"/>
      <c r="K2185" s="112"/>
      <c r="L2185" s="114">
        <f>Table13[[#This Row],[Per Unit Price]]*MAX(1,Table13[[#This Row],[Qty of Units]])*MAX(1,Table13[[#This Row],['#NCMs Served / FTEs Employed]])*MAX(1,Table13[[#This Row],[Duration of Service]])</f>
        <v>0</v>
      </c>
      <c r="M2185" s="112"/>
      <c r="N2185" s="114"/>
    </row>
    <row r="2186" spans="1:14" x14ac:dyDescent="0.25">
      <c r="A2186" s="111"/>
      <c r="B2186" s="111"/>
      <c r="C2186" s="123"/>
      <c r="D2186" s="112" t="str">
        <f>_xlfn.XLOOKUP(Table13[[#This Row],[Service]],Validation!$A$2:$A$14,Validation!$B$2:$B$14,"",0,1)</f>
        <v/>
      </c>
      <c r="E2186" s="112"/>
      <c r="F2186" s="113"/>
      <c r="G2186" s="114"/>
      <c r="H2186" s="115"/>
      <c r="I2186" s="112"/>
      <c r="J2186" s="112"/>
      <c r="K2186" s="112"/>
      <c r="L2186" s="114">
        <f>Table13[[#This Row],[Per Unit Price]]*MAX(1,Table13[[#This Row],[Qty of Units]])*MAX(1,Table13[[#This Row],['#NCMs Served / FTEs Employed]])*MAX(1,Table13[[#This Row],[Duration of Service]])</f>
        <v>0</v>
      </c>
      <c r="M2186" s="112"/>
      <c r="N2186" s="114"/>
    </row>
    <row r="2187" spans="1:14" x14ac:dyDescent="0.25">
      <c r="A2187" s="111"/>
      <c r="B2187" s="111"/>
      <c r="C2187" s="123"/>
      <c r="D2187" s="112" t="str">
        <f>_xlfn.XLOOKUP(Table13[[#This Row],[Service]],Validation!$A$2:$A$14,Validation!$B$2:$B$14,"",0,1)</f>
        <v/>
      </c>
      <c r="E2187" s="112"/>
      <c r="F2187" s="113"/>
      <c r="G2187" s="114"/>
      <c r="H2187" s="115"/>
      <c r="I2187" s="112"/>
      <c r="J2187" s="112"/>
      <c r="K2187" s="112"/>
      <c r="L2187" s="114">
        <f>Table13[[#This Row],[Per Unit Price]]*MAX(1,Table13[[#This Row],[Qty of Units]])*MAX(1,Table13[[#This Row],['#NCMs Served / FTEs Employed]])*MAX(1,Table13[[#This Row],[Duration of Service]])</f>
        <v>0</v>
      </c>
      <c r="M2187" s="112"/>
      <c r="N2187" s="114"/>
    </row>
    <row r="2188" spans="1:14" x14ac:dyDescent="0.25">
      <c r="A2188" s="111"/>
      <c r="B2188" s="111"/>
      <c r="C2188" s="123"/>
      <c r="D2188" s="112" t="str">
        <f>_xlfn.XLOOKUP(Table13[[#This Row],[Service]],Validation!$A$2:$A$14,Validation!$B$2:$B$14,"",0,1)</f>
        <v/>
      </c>
      <c r="E2188" s="112"/>
      <c r="F2188" s="113"/>
      <c r="G2188" s="114"/>
      <c r="H2188" s="115"/>
      <c r="I2188" s="112"/>
      <c r="J2188" s="112"/>
      <c r="K2188" s="112"/>
      <c r="L2188" s="114">
        <f>Table13[[#This Row],[Per Unit Price]]*MAX(1,Table13[[#This Row],[Qty of Units]])*MAX(1,Table13[[#This Row],['#NCMs Served / FTEs Employed]])*MAX(1,Table13[[#This Row],[Duration of Service]])</f>
        <v>0</v>
      </c>
      <c r="M2188" s="112"/>
      <c r="N2188" s="114"/>
    </row>
    <row r="2189" spans="1:14" x14ac:dyDescent="0.25">
      <c r="A2189" s="111"/>
      <c r="B2189" s="111"/>
      <c r="C2189" s="123"/>
      <c r="D2189" s="112" t="str">
        <f>_xlfn.XLOOKUP(Table13[[#This Row],[Service]],Validation!$A$2:$A$14,Validation!$B$2:$B$14,"",0,1)</f>
        <v/>
      </c>
      <c r="E2189" s="112"/>
      <c r="F2189" s="113"/>
      <c r="G2189" s="114"/>
      <c r="H2189" s="115"/>
      <c r="I2189" s="112"/>
      <c r="J2189" s="112"/>
      <c r="K2189" s="112"/>
      <c r="L2189" s="114">
        <f>Table13[[#This Row],[Per Unit Price]]*MAX(1,Table13[[#This Row],[Qty of Units]])*MAX(1,Table13[[#This Row],['#NCMs Served / FTEs Employed]])*MAX(1,Table13[[#This Row],[Duration of Service]])</f>
        <v>0</v>
      </c>
      <c r="M2189" s="112"/>
      <c r="N2189" s="114"/>
    </row>
    <row r="2190" spans="1:14" x14ac:dyDescent="0.25">
      <c r="A2190" s="111"/>
      <c r="B2190" s="111"/>
      <c r="C2190" s="123"/>
      <c r="D2190" s="112" t="str">
        <f>_xlfn.XLOOKUP(Table13[[#This Row],[Service]],Validation!$A$2:$A$14,Validation!$B$2:$B$14,"",0,1)</f>
        <v/>
      </c>
      <c r="E2190" s="112"/>
      <c r="F2190" s="113"/>
      <c r="G2190" s="114"/>
      <c r="H2190" s="115"/>
      <c r="I2190" s="112"/>
      <c r="J2190" s="112"/>
      <c r="K2190" s="112"/>
      <c r="L2190" s="114">
        <f>Table13[[#This Row],[Per Unit Price]]*MAX(1,Table13[[#This Row],[Qty of Units]])*MAX(1,Table13[[#This Row],['#NCMs Served / FTEs Employed]])*MAX(1,Table13[[#This Row],[Duration of Service]])</f>
        <v>0</v>
      </c>
      <c r="M2190" s="112"/>
      <c r="N2190" s="114"/>
    </row>
    <row r="2191" spans="1:14" x14ac:dyDescent="0.25">
      <c r="A2191" s="111"/>
      <c r="B2191" s="111"/>
      <c r="C2191" s="123"/>
      <c r="D2191" s="112" t="str">
        <f>_xlfn.XLOOKUP(Table13[[#This Row],[Service]],Validation!$A$2:$A$14,Validation!$B$2:$B$14,"",0,1)</f>
        <v/>
      </c>
      <c r="E2191" s="112"/>
      <c r="F2191" s="113"/>
      <c r="G2191" s="114"/>
      <c r="H2191" s="115"/>
      <c r="I2191" s="112"/>
      <c r="J2191" s="112"/>
      <c r="K2191" s="112"/>
      <c r="L2191" s="114">
        <f>Table13[[#This Row],[Per Unit Price]]*MAX(1,Table13[[#This Row],[Qty of Units]])*MAX(1,Table13[[#This Row],['#NCMs Served / FTEs Employed]])*MAX(1,Table13[[#This Row],[Duration of Service]])</f>
        <v>0</v>
      </c>
      <c r="M2191" s="112"/>
      <c r="N2191" s="114"/>
    </row>
    <row r="2192" spans="1:14" x14ac:dyDescent="0.25">
      <c r="A2192" s="111"/>
      <c r="B2192" s="111"/>
      <c r="C2192" s="123"/>
      <c r="D2192" s="112" t="str">
        <f>_xlfn.XLOOKUP(Table13[[#This Row],[Service]],Validation!$A$2:$A$14,Validation!$B$2:$B$14,"",0,1)</f>
        <v/>
      </c>
      <c r="E2192" s="112"/>
      <c r="F2192" s="113"/>
      <c r="G2192" s="114"/>
      <c r="H2192" s="115"/>
      <c r="I2192" s="112"/>
      <c r="J2192" s="112"/>
      <c r="K2192" s="112"/>
      <c r="L2192" s="114">
        <f>Table13[[#This Row],[Per Unit Price]]*MAX(1,Table13[[#This Row],[Qty of Units]])*MAX(1,Table13[[#This Row],['#NCMs Served / FTEs Employed]])*MAX(1,Table13[[#This Row],[Duration of Service]])</f>
        <v>0</v>
      </c>
      <c r="M2192" s="112"/>
      <c r="N2192" s="114"/>
    </row>
    <row r="2193" spans="1:14" x14ac:dyDescent="0.25">
      <c r="A2193" s="111"/>
      <c r="B2193" s="111"/>
      <c r="C2193" s="123"/>
      <c r="D2193" s="112" t="str">
        <f>_xlfn.XLOOKUP(Table13[[#This Row],[Service]],Validation!$A$2:$A$14,Validation!$B$2:$B$14,"",0,1)</f>
        <v/>
      </c>
      <c r="E2193" s="112"/>
      <c r="F2193" s="113"/>
      <c r="G2193" s="114"/>
      <c r="H2193" s="115"/>
      <c r="I2193" s="112"/>
      <c r="J2193" s="112"/>
      <c r="K2193" s="112"/>
      <c r="L2193" s="114">
        <f>Table13[[#This Row],[Per Unit Price]]*MAX(1,Table13[[#This Row],[Qty of Units]])*MAX(1,Table13[[#This Row],['#NCMs Served / FTEs Employed]])*MAX(1,Table13[[#This Row],[Duration of Service]])</f>
        <v>0</v>
      </c>
      <c r="M2193" s="112"/>
      <c r="N2193" s="114"/>
    </row>
    <row r="2194" spans="1:14" x14ac:dyDescent="0.25">
      <c r="A2194" s="111"/>
      <c r="B2194" s="111"/>
      <c r="C2194" s="123"/>
      <c r="D2194" s="112" t="str">
        <f>_xlfn.XLOOKUP(Table13[[#This Row],[Service]],Validation!$A$2:$A$14,Validation!$B$2:$B$14,"",0,1)</f>
        <v/>
      </c>
      <c r="E2194" s="112"/>
      <c r="F2194" s="113"/>
      <c r="G2194" s="114"/>
      <c r="H2194" s="115"/>
      <c r="I2194" s="112"/>
      <c r="J2194" s="112"/>
      <c r="K2194" s="112"/>
      <c r="L2194" s="114">
        <f>Table13[[#This Row],[Per Unit Price]]*MAX(1,Table13[[#This Row],[Qty of Units]])*MAX(1,Table13[[#This Row],['#NCMs Served / FTEs Employed]])*MAX(1,Table13[[#This Row],[Duration of Service]])</f>
        <v>0</v>
      </c>
      <c r="M2194" s="112"/>
      <c r="N2194" s="114"/>
    </row>
    <row r="2195" spans="1:14" x14ac:dyDescent="0.25">
      <c r="A2195" s="111"/>
      <c r="B2195" s="111"/>
      <c r="C2195" s="123"/>
      <c r="D2195" s="112" t="str">
        <f>_xlfn.XLOOKUP(Table13[[#This Row],[Service]],Validation!$A$2:$A$14,Validation!$B$2:$B$14,"",0,1)</f>
        <v/>
      </c>
      <c r="E2195" s="112"/>
      <c r="F2195" s="113"/>
      <c r="G2195" s="114"/>
      <c r="H2195" s="115"/>
      <c r="I2195" s="112"/>
      <c r="J2195" s="112"/>
      <c r="K2195" s="112"/>
      <c r="L2195" s="114">
        <f>Table13[[#This Row],[Per Unit Price]]*MAX(1,Table13[[#This Row],[Qty of Units]])*MAX(1,Table13[[#This Row],['#NCMs Served / FTEs Employed]])*MAX(1,Table13[[#This Row],[Duration of Service]])</f>
        <v>0</v>
      </c>
      <c r="M2195" s="112"/>
      <c r="N2195" s="114"/>
    </row>
    <row r="2196" spans="1:14" x14ac:dyDescent="0.25">
      <c r="A2196" s="111"/>
      <c r="B2196" s="111"/>
      <c r="C2196" s="123"/>
      <c r="D2196" s="112" t="str">
        <f>_xlfn.XLOOKUP(Table13[[#This Row],[Service]],Validation!$A$2:$A$14,Validation!$B$2:$B$14,"",0,1)</f>
        <v/>
      </c>
      <c r="E2196" s="112"/>
      <c r="F2196" s="113"/>
      <c r="G2196" s="114"/>
      <c r="H2196" s="115"/>
      <c r="I2196" s="112"/>
      <c r="J2196" s="112"/>
      <c r="K2196" s="112"/>
      <c r="L2196" s="114">
        <f>Table13[[#This Row],[Per Unit Price]]*MAX(1,Table13[[#This Row],[Qty of Units]])*MAX(1,Table13[[#This Row],['#NCMs Served / FTEs Employed]])*MAX(1,Table13[[#This Row],[Duration of Service]])</f>
        <v>0</v>
      </c>
      <c r="M2196" s="112"/>
      <c r="N2196" s="114"/>
    </row>
    <row r="2197" spans="1:14" x14ac:dyDescent="0.25">
      <c r="A2197" s="111"/>
      <c r="B2197" s="111"/>
      <c r="C2197" s="123"/>
      <c r="D2197" s="112" t="str">
        <f>_xlfn.XLOOKUP(Table13[[#This Row],[Service]],Validation!$A$2:$A$14,Validation!$B$2:$B$14,"",0,1)</f>
        <v/>
      </c>
      <c r="E2197" s="112"/>
      <c r="F2197" s="113"/>
      <c r="G2197" s="114"/>
      <c r="H2197" s="115"/>
      <c r="I2197" s="112"/>
      <c r="J2197" s="112"/>
      <c r="K2197" s="112"/>
      <c r="L2197" s="114">
        <f>Table13[[#This Row],[Per Unit Price]]*MAX(1,Table13[[#This Row],[Qty of Units]])*MAX(1,Table13[[#This Row],['#NCMs Served / FTEs Employed]])*MAX(1,Table13[[#This Row],[Duration of Service]])</f>
        <v>0</v>
      </c>
      <c r="M2197" s="112"/>
      <c r="N2197" s="114"/>
    </row>
    <row r="2198" spans="1:14" x14ac:dyDescent="0.25">
      <c r="A2198" s="111"/>
      <c r="B2198" s="111"/>
      <c r="C2198" s="123"/>
      <c r="D2198" s="112" t="str">
        <f>_xlfn.XLOOKUP(Table13[[#This Row],[Service]],Validation!$A$2:$A$14,Validation!$B$2:$B$14,"",0,1)</f>
        <v/>
      </c>
      <c r="E2198" s="112"/>
      <c r="F2198" s="113"/>
      <c r="G2198" s="114"/>
      <c r="H2198" s="115"/>
      <c r="I2198" s="112"/>
      <c r="J2198" s="112"/>
      <c r="K2198" s="112"/>
      <c r="L2198" s="114">
        <f>Table13[[#This Row],[Per Unit Price]]*MAX(1,Table13[[#This Row],[Qty of Units]])*MAX(1,Table13[[#This Row],['#NCMs Served / FTEs Employed]])*MAX(1,Table13[[#This Row],[Duration of Service]])</f>
        <v>0</v>
      </c>
      <c r="M2198" s="112"/>
      <c r="N2198" s="114"/>
    </row>
    <row r="2199" spans="1:14" x14ac:dyDescent="0.25">
      <c r="A2199" s="111"/>
      <c r="B2199" s="111"/>
      <c r="C2199" s="123"/>
      <c r="D2199" s="112" t="str">
        <f>_xlfn.XLOOKUP(Table13[[#This Row],[Service]],Validation!$A$2:$A$14,Validation!$B$2:$B$14,"",0,1)</f>
        <v/>
      </c>
      <c r="E2199" s="112"/>
      <c r="F2199" s="113"/>
      <c r="G2199" s="114"/>
      <c r="H2199" s="115"/>
      <c r="I2199" s="112"/>
      <c r="J2199" s="112"/>
      <c r="K2199" s="112"/>
      <c r="L2199" s="114">
        <f>Table13[[#This Row],[Per Unit Price]]*MAX(1,Table13[[#This Row],[Qty of Units]])*MAX(1,Table13[[#This Row],['#NCMs Served / FTEs Employed]])*MAX(1,Table13[[#This Row],[Duration of Service]])</f>
        <v>0</v>
      </c>
      <c r="M2199" s="112"/>
      <c r="N2199" s="114"/>
    </row>
    <row r="2200" spans="1:14" x14ac:dyDescent="0.25">
      <c r="A2200" s="111"/>
      <c r="B2200" s="111"/>
      <c r="C2200" s="123"/>
      <c r="D2200" s="112" t="str">
        <f>_xlfn.XLOOKUP(Table13[[#This Row],[Service]],Validation!$A$2:$A$14,Validation!$B$2:$B$14,"",0,1)</f>
        <v/>
      </c>
      <c r="E2200" s="112"/>
      <c r="F2200" s="113"/>
      <c r="G2200" s="114"/>
      <c r="H2200" s="115"/>
      <c r="I2200" s="112"/>
      <c r="J2200" s="112"/>
      <c r="K2200" s="112"/>
      <c r="L2200" s="114">
        <f>Table13[[#This Row],[Per Unit Price]]*MAX(1,Table13[[#This Row],[Qty of Units]])*MAX(1,Table13[[#This Row],['#NCMs Served / FTEs Employed]])*MAX(1,Table13[[#This Row],[Duration of Service]])</f>
        <v>0</v>
      </c>
      <c r="M2200" s="112"/>
      <c r="N2200" s="114"/>
    </row>
    <row r="2201" spans="1:14" x14ac:dyDescent="0.25">
      <c r="A2201" s="111"/>
      <c r="B2201" s="111"/>
      <c r="C2201" s="123"/>
      <c r="D2201" s="112" t="str">
        <f>_xlfn.XLOOKUP(Table13[[#This Row],[Service]],Validation!$A$2:$A$14,Validation!$B$2:$B$14,"",0,1)</f>
        <v/>
      </c>
      <c r="E2201" s="112"/>
      <c r="F2201" s="113"/>
      <c r="G2201" s="114"/>
      <c r="H2201" s="115"/>
      <c r="I2201" s="112"/>
      <c r="J2201" s="112"/>
      <c r="K2201" s="112"/>
      <c r="L2201" s="114">
        <f>Table13[[#This Row],[Per Unit Price]]*MAX(1,Table13[[#This Row],[Qty of Units]])*MAX(1,Table13[[#This Row],['#NCMs Served / FTEs Employed]])*MAX(1,Table13[[#This Row],[Duration of Service]])</f>
        <v>0</v>
      </c>
      <c r="M2201" s="112"/>
      <c r="N2201" s="114"/>
    </row>
    <row r="2202" spans="1:14" x14ac:dyDescent="0.25">
      <c r="A2202" s="111"/>
      <c r="B2202" s="111"/>
      <c r="C2202" s="123"/>
      <c r="D2202" s="112" t="str">
        <f>_xlfn.XLOOKUP(Table13[[#This Row],[Service]],Validation!$A$2:$A$14,Validation!$B$2:$B$14,"",0,1)</f>
        <v/>
      </c>
      <c r="E2202" s="112"/>
      <c r="F2202" s="113"/>
      <c r="G2202" s="114"/>
      <c r="H2202" s="115"/>
      <c r="I2202" s="112"/>
      <c r="J2202" s="112"/>
      <c r="K2202" s="112"/>
      <c r="L2202" s="114">
        <f>Table13[[#This Row],[Per Unit Price]]*MAX(1,Table13[[#This Row],[Qty of Units]])*MAX(1,Table13[[#This Row],['#NCMs Served / FTEs Employed]])*MAX(1,Table13[[#This Row],[Duration of Service]])</f>
        <v>0</v>
      </c>
      <c r="M2202" s="112"/>
      <c r="N2202" s="114"/>
    </row>
    <row r="2203" spans="1:14" x14ac:dyDescent="0.25">
      <c r="A2203" s="111"/>
      <c r="B2203" s="111"/>
      <c r="C2203" s="123"/>
      <c r="D2203" s="112" t="str">
        <f>_xlfn.XLOOKUP(Table13[[#This Row],[Service]],Validation!$A$2:$A$14,Validation!$B$2:$B$14,"",0,1)</f>
        <v/>
      </c>
      <c r="E2203" s="112"/>
      <c r="F2203" s="113"/>
      <c r="G2203" s="114"/>
      <c r="H2203" s="115"/>
      <c r="I2203" s="112"/>
      <c r="J2203" s="112"/>
      <c r="K2203" s="112"/>
      <c r="L2203" s="114">
        <f>Table13[[#This Row],[Per Unit Price]]*MAX(1,Table13[[#This Row],[Qty of Units]])*MAX(1,Table13[[#This Row],['#NCMs Served / FTEs Employed]])*MAX(1,Table13[[#This Row],[Duration of Service]])</f>
        <v>0</v>
      </c>
      <c r="M2203" s="112"/>
      <c r="N2203" s="114"/>
    </row>
    <row r="2204" spans="1:14" x14ac:dyDescent="0.25">
      <c r="A2204" s="111"/>
      <c r="B2204" s="111"/>
      <c r="C2204" s="123"/>
      <c r="D2204" s="112" t="str">
        <f>_xlfn.XLOOKUP(Table13[[#This Row],[Service]],Validation!$A$2:$A$14,Validation!$B$2:$B$14,"",0,1)</f>
        <v/>
      </c>
      <c r="E2204" s="112"/>
      <c r="F2204" s="113"/>
      <c r="G2204" s="114"/>
      <c r="H2204" s="115"/>
      <c r="I2204" s="112"/>
      <c r="J2204" s="112"/>
      <c r="K2204" s="112"/>
      <c r="L2204" s="114">
        <f>Table13[[#This Row],[Per Unit Price]]*MAX(1,Table13[[#This Row],[Qty of Units]])*MAX(1,Table13[[#This Row],['#NCMs Served / FTEs Employed]])*MAX(1,Table13[[#This Row],[Duration of Service]])</f>
        <v>0</v>
      </c>
      <c r="M2204" s="112"/>
      <c r="N2204" s="114"/>
    </row>
    <row r="2205" spans="1:14" x14ac:dyDescent="0.25">
      <c r="A2205" s="111"/>
      <c r="B2205" s="111"/>
      <c r="C2205" s="123"/>
      <c r="D2205" s="112" t="str">
        <f>_xlfn.XLOOKUP(Table13[[#This Row],[Service]],Validation!$A$2:$A$14,Validation!$B$2:$B$14,"",0,1)</f>
        <v/>
      </c>
      <c r="E2205" s="112"/>
      <c r="F2205" s="113"/>
      <c r="G2205" s="114"/>
      <c r="H2205" s="115"/>
      <c r="I2205" s="112"/>
      <c r="J2205" s="112"/>
      <c r="K2205" s="112"/>
      <c r="L2205" s="114">
        <f>Table13[[#This Row],[Per Unit Price]]*MAX(1,Table13[[#This Row],[Qty of Units]])*MAX(1,Table13[[#This Row],['#NCMs Served / FTEs Employed]])*MAX(1,Table13[[#This Row],[Duration of Service]])</f>
        <v>0</v>
      </c>
      <c r="M2205" s="112"/>
      <c r="N2205" s="114"/>
    </row>
    <row r="2206" spans="1:14" x14ac:dyDescent="0.25">
      <c r="A2206" s="111"/>
      <c r="B2206" s="111"/>
      <c r="C2206" s="123"/>
      <c r="D2206" s="112" t="str">
        <f>_xlfn.XLOOKUP(Table13[[#This Row],[Service]],Validation!$A$2:$A$14,Validation!$B$2:$B$14,"",0,1)</f>
        <v/>
      </c>
      <c r="E2206" s="112"/>
      <c r="F2206" s="113"/>
      <c r="G2206" s="114"/>
      <c r="H2206" s="115"/>
      <c r="I2206" s="112"/>
      <c r="J2206" s="112"/>
      <c r="K2206" s="112"/>
      <c r="L2206" s="114">
        <f>Table13[[#This Row],[Per Unit Price]]*MAX(1,Table13[[#This Row],[Qty of Units]])*MAX(1,Table13[[#This Row],['#NCMs Served / FTEs Employed]])*MAX(1,Table13[[#This Row],[Duration of Service]])</f>
        <v>0</v>
      </c>
      <c r="M2206" s="112"/>
      <c r="N2206" s="114"/>
    </row>
    <row r="2207" spans="1:14" x14ac:dyDescent="0.25">
      <c r="A2207" s="111"/>
      <c r="B2207" s="111"/>
      <c r="C2207" s="123"/>
      <c r="D2207" s="112" t="str">
        <f>_xlfn.XLOOKUP(Table13[[#This Row],[Service]],Validation!$A$2:$A$14,Validation!$B$2:$B$14,"",0,1)</f>
        <v/>
      </c>
      <c r="E2207" s="112"/>
      <c r="F2207" s="113"/>
      <c r="G2207" s="114"/>
      <c r="H2207" s="115"/>
      <c r="I2207" s="112"/>
      <c r="J2207" s="112"/>
      <c r="K2207" s="112"/>
      <c r="L2207" s="114">
        <f>Table13[[#This Row],[Per Unit Price]]*MAX(1,Table13[[#This Row],[Qty of Units]])*MAX(1,Table13[[#This Row],['#NCMs Served / FTEs Employed]])*MAX(1,Table13[[#This Row],[Duration of Service]])</f>
        <v>0</v>
      </c>
      <c r="M2207" s="112"/>
      <c r="N2207" s="114"/>
    </row>
    <row r="2208" spans="1:14" x14ac:dyDescent="0.25">
      <c r="A2208" s="111"/>
      <c r="B2208" s="111"/>
      <c r="C2208" s="123"/>
      <c r="D2208" s="112" t="str">
        <f>_xlfn.XLOOKUP(Table13[[#This Row],[Service]],Validation!$A$2:$A$14,Validation!$B$2:$B$14,"",0,1)</f>
        <v/>
      </c>
      <c r="E2208" s="112"/>
      <c r="F2208" s="113"/>
      <c r="G2208" s="114"/>
      <c r="H2208" s="115"/>
      <c r="I2208" s="112"/>
      <c r="J2208" s="112"/>
      <c r="K2208" s="112"/>
      <c r="L2208" s="114">
        <f>Table13[[#This Row],[Per Unit Price]]*MAX(1,Table13[[#This Row],[Qty of Units]])*MAX(1,Table13[[#This Row],['#NCMs Served / FTEs Employed]])*MAX(1,Table13[[#This Row],[Duration of Service]])</f>
        <v>0</v>
      </c>
      <c r="M2208" s="112"/>
      <c r="N2208" s="114"/>
    </row>
    <row r="2209" spans="1:14" x14ac:dyDescent="0.25">
      <c r="A2209" s="111"/>
      <c r="B2209" s="111"/>
      <c r="C2209" s="123"/>
      <c r="D2209" s="112" t="str">
        <f>_xlfn.XLOOKUP(Table13[[#This Row],[Service]],Validation!$A$2:$A$14,Validation!$B$2:$B$14,"",0,1)</f>
        <v/>
      </c>
      <c r="E2209" s="112"/>
      <c r="F2209" s="113"/>
      <c r="G2209" s="114"/>
      <c r="H2209" s="115"/>
      <c r="I2209" s="112"/>
      <c r="J2209" s="112"/>
      <c r="K2209" s="112"/>
      <c r="L2209" s="114">
        <f>Table13[[#This Row],[Per Unit Price]]*MAX(1,Table13[[#This Row],[Qty of Units]])*MAX(1,Table13[[#This Row],['#NCMs Served / FTEs Employed]])*MAX(1,Table13[[#This Row],[Duration of Service]])</f>
        <v>0</v>
      </c>
      <c r="M2209" s="112"/>
      <c r="N2209" s="114"/>
    </row>
    <row r="2210" spans="1:14" x14ac:dyDescent="0.25">
      <c r="A2210" s="111"/>
      <c r="B2210" s="111"/>
      <c r="C2210" s="123"/>
      <c r="D2210" s="112" t="str">
        <f>_xlfn.XLOOKUP(Table13[[#This Row],[Service]],Validation!$A$2:$A$14,Validation!$B$2:$B$14,"",0,1)</f>
        <v/>
      </c>
      <c r="E2210" s="112"/>
      <c r="F2210" s="113"/>
      <c r="G2210" s="114"/>
      <c r="H2210" s="115"/>
      <c r="I2210" s="112"/>
      <c r="J2210" s="112"/>
      <c r="K2210" s="112"/>
      <c r="L2210" s="114">
        <f>Table13[[#This Row],[Per Unit Price]]*MAX(1,Table13[[#This Row],[Qty of Units]])*MAX(1,Table13[[#This Row],['#NCMs Served / FTEs Employed]])*MAX(1,Table13[[#This Row],[Duration of Service]])</f>
        <v>0</v>
      </c>
      <c r="M2210" s="112"/>
      <c r="N2210" s="114"/>
    </row>
    <row r="2211" spans="1:14" x14ac:dyDescent="0.25">
      <c r="A2211" s="111"/>
      <c r="B2211" s="111"/>
      <c r="C2211" s="123"/>
      <c r="D2211" s="112" t="str">
        <f>_xlfn.XLOOKUP(Table13[[#This Row],[Service]],Validation!$A$2:$A$14,Validation!$B$2:$B$14,"",0,1)</f>
        <v/>
      </c>
      <c r="E2211" s="112"/>
      <c r="F2211" s="113"/>
      <c r="G2211" s="114"/>
      <c r="H2211" s="115"/>
      <c r="I2211" s="112"/>
      <c r="J2211" s="112"/>
      <c r="K2211" s="112"/>
      <c r="L2211" s="114">
        <f>Table13[[#This Row],[Per Unit Price]]*MAX(1,Table13[[#This Row],[Qty of Units]])*MAX(1,Table13[[#This Row],['#NCMs Served / FTEs Employed]])*MAX(1,Table13[[#This Row],[Duration of Service]])</f>
        <v>0</v>
      </c>
      <c r="M2211" s="112"/>
      <c r="N2211" s="114"/>
    </row>
    <row r="2212" spans="1:14" x14ac:dyDescent="0.25">
      <c r="A2212" s="111"/>
      <c r="B2212" s="111"/>
      <c r="C2212" s="123"/>
      <c r="D2212" s="112" t="str">
        <f>_xlfn.XLOOKUP(Table13[[#This Row],[Service]],Validation!$A$2:$A$14,Validation!$B$2:$B$14,"",0,1)</f>
        <v/>
      </c>
      <c r="E2212" s="112"/>
      <c r="F2212" s="113"/>
      <c r="G2212" s="114"/>
      <c r="H2212" s="115"/>
      <c r="I2212" s="112"/>
      <c r="J2212" s="112"/>
      <c r="K2212" s="112"/>
      <c r="L2212" s="114">
        <f>Table13[[#This Row],[Per Unit Price]]*MAX(1,Table13[[#This Row],[Qty of Units]])*MAX(1,Table13[[#This Row],['#NCMs Served / FTEs Employed]])*MAX(1,Table13[[#This Row],[Duration of Service]])</f>
        <v>0</v>
      </c>
      <c r="M2212" s="112"/>
      <c r="N2212" s="114"/>
    </row>
    <row r="2213" spans="1:14" x14ac:dyDescent="0.25">
      <c r="A2213" s="111"/>
      <c r="B2213" s="111"/>
      <c r="C2213" s="123"/>
      <c r="D2213" s="112" t="str">
        <f>_xlfn.XLOOKUP(Table13[[#This Row],[Service]],Validation!$A$2:$A$14,Validation!$B$2:$B$14,"",0,1)</f>
        <v/>
      </c>
      <c r="E2213" s="112"/>
      <c r="F2213" s="113"/>
      <c r="G2213" s="114"/>
      <c r="H2213" s="115"/>
      <c r="I2213" s="112"/>
      <c r="J2213" s="112"/>
      <c r="K2213" s="112"/>
      <c r="L2213" s="114">
        <f>Table13[[#This Row],[Per Unit Price]]*MAX(1,Table13[[#This Row],[Qty of Units]])*MAX(1,Table13[[#This Row],['#NCMs Served / FTEs Employed]])*MAX(1,Table13[[#This Row],[Duration of Service]])</f>
        <v>0</v>
      </c>
      <c r="M2213" s="112"/>
      <c r="N2213" s="114"/>
    </row>
    <row r="2214" spans="1:14" x14ac:dyDescent="0.25">
      <c r="A2214" s="111"/>
      <c r="B2214" s="111"/>
      <c r="C2214" s="123"/>
      <c r="D2214" s="112" t="str">
        <f>_xlfn.XLOOKUP(Table13[[#This Row],[Service]],Validation!$A$2:$A$14,Validation!$B$2:$B$14,"",0,1)</f>
        <v/>
      </c>
      <c r="E2214" s="112"/>
      <c r="F2214" s="113"/>
      <c r="G2214" s="114"/>
      <c r="H2214" s="115"/>
      <c r="I2214" s="112"/>
      <c r="J2214" s="112"/>
      <c r="K2214" s="112"/>
      <c r="L2214" s="114">
        <f>Table13[[#This Row],[Per Unit Price]]*MAX(1,Table13[[#This Row],[Qty of Units]])*MAX(1,Table13[[#This Row],['#NCMs Served / FTEs Employed]])*MAX(1,Table13[[#This Row],[Duration of Service]])</f>
        <v>0</v>
      </c>
      <c r="M2214" s="112"/>
      <c r="N2214" s="114"/>
    </row>
    <row r="2215" spans="1:14" x14ac:dyDescent="0.25">
      <c r="A2215" s="111"/>
      <c r="B2215" s="111"/>
      <c r="C2215" s="123"/>
      <c r="D2215" s="112" t="str">
        <f>_xlfn.XLOOKUP(Table13[[#This Row],[Service]],Validation!$A$2:$A$14,Validation!$B$2:$B$14,"",0,1)</f>
        <v/>
      </c>
      <c r="E2215" s="112"/>
      <c r="F2215" s="113"/>
      <c r="G2215" s="114"/>
      <c r="H2215" s="115"/>
      <c r="I2215" s="112"/>
      <c r="J2215" s="112"/>
      <c r="K2215" s="112"/>
      <c r="L2215" s="114">
        <f>Table13[[#This Row],[Per Unit Price]]*MAX(1,Table13[[#This Row],[Qty of Units]])*MAX(1,Table13[[#This Row],['#NCMs Served / FTEs Employed]])*MAX(1,Table13[[#This Row],[Duration of Service]])</f>
        <v>0</v>
      </c>
      <c r="M2215" s="112"/>
      <c r="N2215" s="114"/>
    </row>
    <row r="2216" spans="1:14" x14ac:dyDescent="0.25">
      <c r="A2216" s="111"/>
      <c r="B2216" s="111"/>
      <c r="C2216" s="123"/>
      <c r="D2216" s="112" t="str">
        <f>_xlfn.XLOOKUP(Table13[[#This Row],[Service]],Validation!$A$2:$A$14,Validation!$B$2:$B$14,"",0,1)</f>
        <v/>
      </c>
      <c r="E2216" s="112"/>
      <c r="F2216" s="113"/>
      <c r="G2216" s="114"/>
      <c r="H2216" s="115"/>
      <c r="I2216" s="112"/>
      <c r="J2216" s="112"/>
      <c r="K2216" s="112"/>
      <c r="L2216" s="114">
        <f>Table13[[#This Row],[Per Unit Price]]*MAX(1,Table13[[#This Row],[Qty of Units]])*MAX(1,Table13[[#This Row],['#NCMs Served / FTEs Employed]])*MAX(1,Table13[[#This Row],[Duration of Service]])</f>
        <v>0</v>
      </c>
      <c r="M2216" s="112"/>
      <c r="N2216" s="114"/>
    </row>
    <row r="2217" spans="1:14" x14ac:dyDescent="0.25">
      <c r="A2217" s="111"/>
      <c r="B2217" s="111"/>
      <c r="C2217" s="123"/>
      <c r="D2217" s="112" t="str">
        <f>_xlfn.XLOOKUP(Table13[[#This Row],[Service]],Validation!$A$2:$A$14,Validation!$B$2:$B$14,"",0,1)</f>
        <v/>
      </c>
      <c r="E2217" s="112"/>
      <c r="F2217" s="113"/>
      <c r="G2217" s="114"/>
      <c r="H2217" s="115"/>
      <c r="I2217" s="112"/>
      <c r="J2217" s="112"/>
      <c r="K2217" s="112"/>
      <c r="L2217" s="114">
        <f>Table13[[#This Row],[Per Unit Price]]*MAX(1,Table13[[#This Row],[Qty of Units]])*MAX(1,Table13[[#This Row],['#NCMs Served / FTEs Employed]])*MAX(1,Table13[[#This Row],[Duration of Service]])</f>
        <v>0</v>
      </c>
      <c r="M2217" s="112"/>
      <c r="N2217" s="114"/>
    </row>
    <row r="2218" spans="1:14" x14ac:dyDescent="0.25">
      <c r="A2218" s="111"/>
      <c r="B2218" s="111"/>
      <c r="C2218" s="123"/>
      <c r="D2218" s="112" t="str">
        <f>_xlfn.XLOOKUP(Table13[[#This Row],[Service]],Validation!$A$2:$A$14,Validation!$B$2:$B$14,"",0,1)</f>
        <v/>
      </c>
      <c r="E2218" s="112"/>
      <c r="F2218" s="113"/>
      <c r="G2218" s="114"/>
      <c r="H2218" s="115"/>
      <c r="I2218" s="112"/>
      <c r="J2218" s="112"/>
      <c r="K2218" s="112"/>
      <c r="L2218" s="114">
        <f>Table13[[#This Row],[Per Unit Price]]*MAX(1,Table13[[#This Row],[Qty of Units]])*MAX(1,Table13[[#This Row],['#NCMs Served / FTEs Employed]])*MAX(1,Table13[[#This Row],[Duration of Service]])</f>
        <v>0</v>
      </c>
      <c r="M2218" s="112"/>
      <c r="N2218" s="114"/>
    </row>
    <row r="2219" spans="1:14" x14ac:dyDescent="0.25">
      <c r="A2219" s="111"/>
      <c r="B2219" s="111"/>
      <c r="C2219" s="123"/>
      <c r="D2219" s="112" t="str">
        <f>_xlfn.XLOOKUP(Table13[[#This Row],[Service]],Validation!$A$2:$A$14,Validation!$B$2:$B$14,"",0,1)</f>
        <v/>
      </c>
      <c r="E2219" s="112"/>
      <c r="F2219" s="113"/>
      <c r="G2219" s="114"/>
      <c r="H2219" s="115"/>
      <c r="I2219" s="112"/>
      <c r="J2219" s="112"/>
      <c r="K2219" s="112"/>
      <c r="L2219" s="114">
        <f>Table13[[#This Row],[Per Unit Price]]*MAX(1,Table13[[#This Row],[Qty of Units]])*MAX(1,Table13[[#This Row],['#NCMs Served / FTEs Employed]])*MAX(1,Table13[[#This Row],[Duration of Service]])</f>
        <v>0</v>
      </c>
      <c r="M2219" s="112"/>
      <c r="N2219" s="114"/>
    </row>
    <row r="2220" spans="1:14" x14ac:dyDescent="0.25">
      <c r="A2220" s="111"/>
      <c r="B2220" s="111"/>
      <c r="C2220" s="123"/>
      <c r="D2220" s="112" t="str">
        <f>_xlfn.XLOOKUP(Table13[[#This Row],[Service]],Validation!$A$2:$A$14,Validation!$B$2:$B$14,"",0,1)</f>
        <v/>
      </c>
      <c r="E2220" s="112"/>
      <c r="F2220" s="113"/>
      <c r="G2220" s="114"/>
      <c r="H2220" s="115"/>
      <c r="I2220" s="112"/>
      <c r="J2220" s="112"/>
      <c r="K2220" s="112"/>
      <c r="L2220" s="114">
        <f>Table13[[#This Row],[Per Unit Price]]*MAX(1,Table13[[#This Row],[Qty of Units]])*MAX(1,Table13[[#This Row],['#NCMs Served / FTEs Employed]])*MAX(1,Table13[[#This Row],[Duration of Service]])</f>
        <v>0</v>
      </c>
      <c r="M2220" s="112"/>
      <c r="N2220" s="114"/>
    </row>
    <row r="2221" spans="1:14" x14ac:dyDescent="0.25">
      <c r="A2221" s="111"/>
      <c r="B2221" s="111"/>
      <c r="C2221" s="123"/>
      <c r="D2221" s="112" t="str">
        <f>_xlfn.XLOOKUP(Table13[[#This Row],[Service]],Validation!$A$2:$A$14,Validation!$B$2:$B$14,"",0,1)</f>
        <v/>
      </c>
      <c r="E2221" s="112"/>
      <c r="F2221" s="113"/>
      <c r="G2221" s="114"/>
      <c r="H2221" s="115"/>
      <c r="I2221" s="112"/>
      <c r="J2221" s="112"/>
      <c r="K2221" s="112"/>
      <c r="L2221" s="114">
        <f>Table13[[#This Row],[Per Unit Price]]*MAX(1,Table13[[#This Row],[Qty of Units]])*MAX(1,Table13[[#This Row],['#NCMs Served / FTEs Employed]])*MAX(1,Table13[[#This Row],[Duration of Service]])</f>
        <v>0</v>
      </c>
      <c r="M2221" s="112"/>
      <c r="N2221" s="114"/>
    </row>
    <row r="2222" spans="1:14" x14ac:dyDescent="0.25">
      <c r="A2222" s="111"/>
      <c r="B2222" s="111"/>
      <c r="C2222" s="123"/>
      <c r="D2222" s="112" t="str">
        <f>_xlfn.XLOOKUP(Table13[[#This Row],[Service]],Validation!$A$2:$A$14,Validation!$B$2:$B$14,"",0,1)</f>
        <v/>
      </c>
      <c r="E2222" s="112"/>
      <c r="F2222" s="113"/>
      <c r="G2222" s="114"/>
      <c r="H2222" s="115"/>
      <c r="I2222" s="112"/>
      <c r="J2222" s="112"/>
      <c r="K2222" s="112"/>
      <c r="L2222" s="114">
        <f>Table13[[#This Row],[Per Unit Price]]*MAX(1,Table13[[#This Row],[Qty of Units]])*MAX(1,Table13[[#This Row],['#NCMs Served / FTEs Employed]])*MAX(1,Table13[[#This Row],[Duration of Service]])</f>
        <v>0</v>
      </c>
      <c r="M2222" s="112"/>
      <c r="N2222" s="114"/>
    </row>
    <row r="2223" spans="1:14" x14ac:dyDescent="0.25">
      <c r="A2223" s="111"/>
      <c r="B2223" s="111"/>
      <c r="C2223" s="123"/>
      <c r="D2223" s="112" t="str">
        <f>_xlfn.XLOOKUP(Table13[[#This Row],[Service]],Validation!$A$2:$A$14,Validation!$B$2:$B$14,"",0,1)</f>
        <v/>
      </c>
      <c r="E2223" s="112"/>
      <c r="F2223" s="113"/>
      <c r="G2223" s="114"/>
      <c r="H2223" s="115"/>
      <c r="I2223" s="112"/>
      <c r="J2223" s="112"/>
      <c r="K2223" s="112"/>
      <c r="L2223" s="114">
        <f>Table13[[#This Row],[Per Unit Price]]*MAX(1,Table13[[#This Row],[Qty of Units]])*MAX(1,Table13[[#This Row],['#NCMs Served / FTEs Employed]])*MAX(1,Table13[[#This Row],[Duration of Service]])</f>
        <v>0</v>
      </c>
      <c r="M2223" s="112"/>
      <c r="N2223" s="114"/>
    </row>
    <row r="2224" spans="1:14" x14ac:dyDescent="0.25">
      <c r="A2224" s="111"/>
      <c r="B2224" s="111"/>
      <c r="C2224" s="123"/>
      <c r="D2224" s="112" t="str">
        <f>_xlfn.XLOOKUP(Table13[[#This Row],[Service]],Validation!$A$2:$A$14,Validation!$B$2:$B$14,"",0,1)</f>
        <v/>
      </c>
      <c r="E2224" s="112"/>
      <c r="F2224" s="113"/>
      <c r="G2224" s="114"/>
      <c r="H2224" s="115"/>
      <c r="I2224" s="112"/>
      <c r="J2224" s="112"/>
      <c r="K2224" s="112"/>
      <c r="L2224" s="114">
        <f>Table13[[#This Row],[Per Unit Price]]*MAX(1,Table13[[#This Row],[Qty of Units]])*MAX(1,Table13[[#This Row],['#NCMs Served / FTEs Employed]])*MAX(1,Table13[[#This Row],[Duration of Service]])</f>
        <v>0</v>
      </c>
      <c r="M2224" s="112"/>
      <c r="N2224" s="114"/>
    </row>
    <row r="2225" spans="1:14" x14ac:dyDescent="0.25">
      <c r="A2225" s="111"/>
      <c r="B2225" s="111"/>
      <c r="C2225" s="123"/>
      <c r="D2225" s="112" t="str">
        <f>_xlfn.XLOOKUP(Table13[[#This Row],[Service]],Validation!$A$2:$A$14,Validation!$B$2:$B$14,"",0,1)</f>
        <v/>
      </c>
      <c r="E2225" s="112"/>
      <c r="F2225" s="113"/>
      <c r="G2225" s="114"/>
      <c r="H2225" s="115"/>
      <c r="I2225" s="112"/>
      <c r="J2225" s="112"/>
      <c r="K2225" s="112"/>
      <c r="L2225" s="114">
        <f>Table13[[#This Row],[Per Unit Price]]*MAX(1,Table13[[#This Row],[Qty of Units]])*MAX(1,Table13[[#This Row],['#NCMs Served / FTEs Employed]])*MAX(1,Table13[[#This Row],[Duration of Service]])</f>
        <v>0</v>
      </c>
      <c r="M2225" s="112"/>
      <c r="N2225" s="114"/>
    </row>
    <row r="2226" spans="1:14" x14ac:dyDescent="0.25">
      <c r="A2226" s="111"/>
      <c r="B2226" s="111"/>
      <c r="C2226" s="123"/>
      <c r="D2226" s="112" t="str">
        <f>_xlfn.XLOOKUP(Table13[[#This Row],[Service]],Validation!$A$2:$A$14,Validation!$B$2:$B$14,"",0,1)</f>
        <v/>
      </c>
      <c r="E2226" s="112"/>
      <c r="F2226" s="113"/>
      <c r="G2226" s="114"/>
      <c r="H2226" s="115"/>
      <c r="I2226" s="112"/>
      <c r="J2226" s="112"/>
      <c r="K2226" s="112"/>
      <c r="L2226" s="114">
        <f>Table13[[#This Row],[Per Unit Price]]*MAX(1,Table13[[#This Row],[Qty of Units]])*MAX(1,Table13[[#This Row],['#NCMs Served / FTEs Employed]])*MAX(1,Table13[[#This Row],[Duration of Service]])</f>
        <v>0</v>
      </c>
      <c r="M2226" s="112"/>
      <c r="N2226" s="114"/>
    </row>
    <row r="2227" spans="1:14" x14ac:dyDescent="0.25">
      <c r="A2227" s="111"/>
      <c r="B2227" s="111"/>
      <c r="C2227" s="123"/>
      <c r="D2227" s="112" t="str">
        <f>_xlfn.XLOOKUP(Table13[[#This Row],[Service]],Validation!$A$2:$A$14,Validation!$B$2:$B$14,"",0,1)</f>
        <v/>
      </c>
      <c r="E2227" s="112"/>
      <c r="F2227" s="113"/>
      <c r="G2227" s="114"/>
      <c r="H2227" s="115"/>
      <c r="I2227" s="112"/>
      <c r="J2227" s="112"/>
      <c r="K2227" s="112"/>
      <c r="L2227" s="114">
        <f>Table13[[#This Row],[Per Unit Price]]*MAX(1,Table13[[#This Row],[Qty of Units]])*MAX(1,Table13[[#This Row],['#NCMs Served / FTEs Employed]])*MAX(1,Table13[[#This Row],[Duration of Service]])</f>
        <v>0</v>
      </c>
      <c r="M2227" s="112"/>
      <c r="N2227" s="114"/>
    </row>
    <row r="2228" spans="1:14" x14ac:dyDescent="0.25">
      <c r="A2228" s="111"/>
      <c r="B2228" s="111"/>
      <c r="C2228" s="123"/>
      <c r="D2228" s="112" t="str">
        <f>_xlfn.XLOOKUP(Table13[[#This Row],[Service]],Validation!$A$2:$A$14,Validation!$B$2:$B$14,"",0,1)</f>
        <v/>
      </c>
      <c r="E2228" s="112"/>
      <c r="F2228" s="113"/>
      <c r="G2228" s="114"/>
      <c r="H2228" s="115"/>
      <c r="I2228" s="112"/>
      <c r="J2228" s="112"/>
      <c r="K2228" s="112"/>
      <c r="L2228" s="114">
        <f>Table13[[#This Row],[Per Unit Price]]*MAX(1,Table13[[#This Row],[Qty of Units]])*MAX(1,Table13[[#This Row],['#NCMs Served / FTEs Employed]])*MAX(1,Table13[[#This Row],[Duration of Service]])</f>
        <v>0</v>
      </c>
      <c r="M2228" s="112"/>
      <c r="N2228" s="114"/>
    </row>
    <row r="2229" spans="1:14" x14ac:dyDescent="0.25">
      <c r="A2229" s="111"/>
      <c r="B2229" s="111"/>
      <c r="C2229" s="123"/>
      <c r="D2229" s="112" t="str">
        <f>_xlfn.XLOOKUP(Table13[[#This Row],[Service]],Validation!$A$2:$A$14,Validation!$B$2:$B$14,"",0,1)</f>
        <v/>
      </c>
      <c r="E2229" s="112"/>
      <c r="F2229" s="113"/>
      <c r="G2229" s="114"/>
      <c r="H2229" s="115"/>
      <c r="I2229" s="112"/>
      <c r="J2229" s="112"/>
      <c r="K2229" s="112"/>
      <c r="L2229" s="114">
        <f>Table13[[#This Row],[Per Unit Price]]*MAX(1,Table13[[#This Row],[Qty of Units]])*MAX(1,Table13[[#This Row],['#NCMs Served / FTEs Employed]])*MAX(1,Table13[[#This Row],[Duration of Service]])</f>
        <v>0</v>
      </c>
      <c r="M2229" s="112"/>
      <c r="N2229" s="114"/>
    </row>
    <row r="2230" spans="1:14" x14ac:dyDescent="0.25">
      <c r="A2230" s="111"/>
      <c r="B2230" s="111"/>
      <c r="C2230" s="123"/>
      <c r="D2230" s="112" t="str">
        <f>_xlfn.XLOOKUP(Table13[[#This Row],[Service]],Validation!$A$2:$A$14,Validation!$B$2:$B$14,"",0,1)</f>
        <v/>
      </c>
      <c r="E2230" s="112"/>
      <c r="F2230" s="113"/>
      <c r="G2230" s="114"/>
      <c r="H2230" s="115"/>
      <c r="I2230" s="112"/>
      <c r="J2230" s="112"/>
      <c r="K2230" s="112"/>
      <c r="L2230" s="114">
        <f>Table13[[#This Row],[Per Unit Price]]*MAX(1,Table13[[#This Row],[Qty of Units]])*MAX(1,Table13[[#This Row],['#NCMs Served / FTEs Employed]])*MAX(1,Table13[[#This Row],[Duration of Service]])</f>
        <v>0</v>
      </c>
      <c r="M2230" s="112"/>
      <c r="N2230" s="114"/>
    </row>
    <row r="2231" spans="1:14" x14ac:dyDescent="0.25">
      <c r="A2231" s="111"/>
      <c r="B2231" s="111"/>
      <c r="C2231" s="123"/>
      <c r="D2231" s="112" t="str">
        <f>_xlfn.XLOOKUP(Table13[[#This Row],[Service]],Validation!$A$2:$A$14,Validation!$B$2:$B$14,"",0,1)</f>
        <v/>
      </c>
      <c r="E2231" s="112"/>
      <c r="F2231" s="113"/>
      <c r="G2231" s="114"/>
      <c r="H2231" s="115"/>
      <c r="I2231" s="112"/>
      <c r="J2231" s="112"/>
      <c r="K2231" s="112"/>
      <c r="L2231" s="114">
        <f>Table13[[#This Row],[Per Unit Price]]*MAX(1,Table13[[#This Row],[Qty of Units]])*MAX(1,Table13[[#This Row],['#NCMs Served / FTEs Employed]])*MAX(1,Table13[[#This Row],[Duration of Service]])</f>
        <v>0</v>
      </c>
      <c r="M2231" s="112"/>
      <c r="N2231" s="114"/>
    </row>
    <row r="2232" spans="1:14" x14ac:dyDescent="0.25">
      <c r="A2232" s="111"/>
      <c r="B2232" s="111"/>
      <c r="C2232" s="123"/>
      <c r="D2232" s="112" t="str">
        <f>_xlfn.XLOOKUP(Table13[[#This Row],[Service]],Validation!$A$2:$A$14,Validation!$B$2:$B$14,"",0,1)</f>
        <v/>
      </c>
      <c r="E2232" s="112"/>
      <c r="F2232" s="113"/>
      <c r="G2232" s="114"/>
      <c r="H2232" s="115"/>
      <c r="I2232" s="112"/>
      <c r="J2232" s="112"/>
      <c r="K2232" s="112"/>
      <c r="L2232" s="114">
        <f>Table13[[#This Row],[Per Unit Price]]*MAX(1,Table13[[#This Row],[Qty of Units]])*MAX(1,Table13[[#This Row],['#NCMs Served / FTEs Employed]])*MAX(1,Table13[[#This Row],[Duration of Service]])</f>
        <v>0</v>
      </c>
      <c r="M2232" s="112"/>
      <c r="N2232" s="114"/>
    </row>
    <row r="2233" spans="1:14" x14ac:dyDescent="0.25">
      <c r="A2233" s="111"/>
      <c r="B2233" s="111"/>
      <c r="C2233" s="123"/>
      <c r="D2233" s="112" t="str">
        <f>_xlfn.XLOOKUP(Table13[[#This Row],[Service]],Validation!$A$2:$A$14,Validation!$B$2:$B$14,"",0,1)</f>
        <v/>
      </c>
      <c r="E2233" s="112"/>
      <c r="F2233" s="113"/>
      <c r="G2233" s="114"/>
      <c r="H2233" s="115"/>
      <c r="I2233" s="112"/>
      <c r="J2233" s="112"/>
      <c r="K2233" s="112"/>
      <c r="L2233" s="114">
        <f>Table13[[#This Row],[Per Unit Price]]*MAX(1,Table13[[#This Row],[Qty of Units]])*MAX(1,Table13[[#This Row],['#NCMs Served / FTEs Employed]])*MAX(1,Table13[[#This Row],[Duration of Service]])</f>
        <v>0</v>
      </c>
      <c r="M2233" s="112"/>
      <c r="N2233" s="114"/>
    </row>
    <row r="2234" spans="1:14" x14ac:dyDescent="0.25">
      <c r="A2234" s="111"/>
      <c r="B2234" s="111"/>
      <c r="C2234" s="123"/>
      <c r="D2234" s="112" t="str">
        <f>_xlfn.XLOOKUP(Table13[[#This Row],[Service]],Validation!$A$2:$A$14,Validation!$B$2:$B$14,"",0,1)</f>
        <v/>
      </c>
      <c r="E2234" s="112"/>
      <c r="F2234" s="113"/>
      <c r="G2234" s="114"/>
      <c r="H2234" s="115"/>
      <c r="I2234" s="112"/>
      <c r="J2234" s="112"/>
      <c r="K2234" s="112"/>
      <c r="L2234" s="114">
        <f>Table13[[#This Row],[Per Unit Price]]*MAX(1,Table13[[#This Row],[Qty of Units]])*MAX(1,Table13[[#This Row],['#NCMs Served / FTEs Employed]])*MAX(1,Table13[[#This Row],[Duration of Service]])</f>
        <v>0</v>
      </c>
      <c r="M2234" s="112"/>
      <c r="N2234" s="114"/>
    </row>
    <row r="2235" spans="1:14" x14ac:dyDescent="0.25">
      <c r="A2235" s="111"/>
      <c r="B2235" s="111"/>
      <c r="C2235" s="123"/>
      <c r="D2235" s="112" t="str">
        <f>_xlfn.XLOOKUP(Table13[[#This Row],[Service]],Validation!$A$2:$A$14,Validation!$B$2:$B$14,"",0,1)</f>
        <v/>
      </c>
      <c r="E2235" s="112"/>
      <c r="F2235" s="113"/>
      <c r="G2235" s="114"/>
      <c r="H2235" s="115"/>
      <c r="I2235" s="112"/>
      <c r="J2235" s="112"/>
      <c r="K2235" s="112"/>
      <c r="L2235" s="114">
        <f>Table13[[#This Row],[Per Unit Price]]*MAX(1,Table13[[#This Row],[Qty of Units]])*MAX(1,Table13[[#This Row],['#NCMs Served / FTEs Employed]])*MAX(1,Table13[[#This Row],[Duration of Service]])</f>
        <v>0</v>
      </c>
      <c r="M2235" s="112"/>
      <c r="N2235" s="114"/>
    </row>
    <row r="2236" spans="1:14" x14ac:dyDescent="0.25">
      <c r="A2236" s="111"/>
      <c r="B2236" s="111"/>
      <c r="C2236" s="123"/>
      <c r="D2236" s="112" t="str">
        <f>_xlfn.XLOOKUP(Table13[[#This Row],[Service]],Validation!$A$2:$A$14,Validation!$B$2:$B$14,"",0,1)</f>
        <v/>
      </c>
      <c r="E2236" s="112"/>
      <c r="F2236" s="113"/>
      <c r="G2236" s="114"/>
      <c r="H2236" s="115"/>
      <c r="I2236" s="112"/>
      <c r="J2236" s="112"/>
      <c r="K2236" s="112"/>
      <c r="L2236" s="114">
        <f>Table13[[#This Row],[Per Unit Price]]*MAX(1,Table13[[#This Row],[Qty of Units]])*MAX(1,Table13[[#This Row],['#NCMs Served / FTEs Employed]])*MAX(1,Table13[[#This Row],[Duration of Service]])</f>
        <v>0</v>
      </c>
      <c r="M2236" s="112"/>
      <c r="N2236" s="114"/>
    </row>
    <row r="2237" spans="1:14" x14ac:dyDescent="0.25">
      <c r="A2237" s="111"/>
      <c r="B2237" s="111"/>
      <c r="C2237" s="123"/>
      <c r="D2237" s="112" t="str">
        <f>_xlfn.XLOOKUP(Table13[[#This Row],[Service]],Validation!$A$2:$A$14,Validation!$B$2:$B$14,"",0,1)</f>
        <v/>
      </c>
      <c r="E2237" s="112"/>
      <c r="F2237" s="113"/>
      <c r="G2237" s="114"/>
      <c r="H2237" s="115"/>
      <c r="I2237" s="112"/>
      <c r="J2237" s="112"/>
      <c r="K2237" s="112"/>
      <c r="L2237" s="114">
        <f>Table13[[#This Row],[Per Unit Price]]*MAX(1,Table13[[#This Row],[Qty of Units]])*MAX(1,Table13[[#This Row],['#NCMs Served / FTEs Employed]])*MAX(1,Table13[[#This Row],[Duration of Service]])</f>
        <v>0</v>
      </c>
      <c r="M2237" s="112"/>
      <c r="N2237" s="114"/>
    </row>
    <row r="2238" spans="1:14" x14ac:dyDescent="0.25">
      <c r="A2238" s="111"/>
      <c r="B2238" s="111"/>
      <c r="C2238" s="123"/>
      <c r="D2238" s="112" t="str">
        <f>_xlfn.XLOOKUP(Table13[[#This Row],[Service]],Validation!$A$2:$A$14,Validation!$B$2:$B$14,"",0,1)</f>
        <v/>
      </c>
      <c r="E2238" s="112"/>
      <c r="F2238" s="113"/>
      <c r="G2238" s="114"/>
      <c r="H2238" s="115"/>
      <c r="I2238" s="112"/>
      <c r="J2238" s="112"/>
      <c r="K2238" s="112"/>
      <c r="L2238" s="114">
        <f>Table13[[#This Row],[Per Unit Price]]*MAX(1,Table13[[#This Row],[Qty of Units]])*MAX(1,Table13[[#This Row],['#NCMs Served / FTEs Employed]])*MAX(1,Table13[[#This Row],[Duration of Service]])</f>
        <v>0</v>
      </c>
      <c r="M2238" s="112"/>
      <c r="N2238" s="114"/>
    </row>
    <row r="2239" spans="1:14" x14ac:dyDescent="0.25">
      <c r="A2239" s="111"/>
      <c r="B2239" s="111"/>
      <c r="C2239" s="123"/>
      <c r="D2239" s="112" t="str">
        <f>_xlfn.XLOOKUP(Table13[[#This Row],[Service]],Validation!$A$2:$A$14,Validation!$B$2:$B$14,"",0,1)</f>
        <v/>
      </c>
      <c r="E2239" s="112"/>
      <c r="F2239" s="113"/>
      <c r="G2239" s="114"/>
      <c r="H2239" s="115"/>
      <c r="I2239" s="112"/>
      <c r="J2239" s="112"/>
      <c r="K2239" s="112"/>
      <c r="L2239" s="114">
        <f>Table13[[#This Row],[Per Unit Price]]*MAX(1,Table13[[#This Row],[Qty of Units]])*MAX(1,Table13[[#This Row],['#NCMs Served / FTEs Employed]])*MAX(1,Table13[[#This Row],[Duration of Service]])</f>
        <v>0</v>
      </c>
      <c r="M2239" s="112"/>
      <c r="N2239" s="114"/>
    </row>
    <row r="2240" spans="1:14" x14ac:dyDescent="0.25">
      <c r="A2240" s="111"/>
      <c r="B2240" s="111"/>
      <c r="C2240" s="123"/>
      <c r="D2240" s="112" t="str">
        <f>_xlfn.XLOOKUP(Table13[[#This Row],[Service]],Validation!$A$2:$A$14,Validation!$B$2:$B$14,"",0,1)</f>
        <v/>
      </c>
      <c r="E2240" s="112"/>
      <c r="F2240" s="113"/>
      <c r="G2240" s="114"/>
      <c r="H2240" s="115"/>
      <c r="I2240" s="112"/>
      <c r="J2240" s="112"/>
      <c r="K2240" s="112"/>
      <c r="L2240" s="114">
        <f>Table13[[#This Row],[Per Unit Price]]*MAX(1,Table13[[#This Row],[Qty of Units]])*MAX(1,Table13[[#This Row],['#NCMs Served / FTEs Employed]])*MAX(1,Table13[[#This Row],[Duration of Service]])</f>
        <v>0</v>
      </c>
      <c r="M2240" s="112"/>
      <c r="N2240" s="114"/>
    </row>
    <row r="2241" spans="1:14" x14ac:dyDescent="0.25">
      <c r="A2241" s="111"/>
      <c r="B2241" s="111"/>
      <c r="C2241" s="123"/>
      <c r="D2241" s="112" t="str">
        <f>_xlfn.XLOOKUP(Table13[[#This Row],[Service]],Validation!$A$2:$A$14,Validation!$B$2:$B$14,"",0,1)</f>
        <v/>
      </c>
      <c r="E2241" s="112"/>
      <c r="F2241" s="113"/>
      <c r="G2241" s="114"/>
      <c r="H2241" s="115"/>
      <c r="I2241" s="112"/>
      <c r="J2241" s="112"/>
      <c r="K2241" s="112"/>
      <c r="L2241" s="114">
        <f>Table13[[#This Row],[Per Unit Price]]*MAX(1,Table13[[#This Row],[Qty of Units]])*MAX(1,Table13[[#This Row],['#NCMs Served / FTEs Employed]])*MAX(1,Table13[[#This Row],[Duration of Service]])</f>
        <v>0</v>
      </c>
      <c r="M2241" s="112"/>
      <c r="N2241" s="114"/>
    </row>
    <row r="2242" spans="1:14" x14ac:dyDescent="0.25">
      <c r="A2242" s="111"/>
      <c r="B2242" s="111"/>
      <c r="C2242" s="123"/>
      <c r="D2242" s="112" t="str">
        <f>_xlfn.XLOOKUP(Table13[[#This Row],[Service]],Validation!$A$2:$A$14,Validation!$B$2:$B$14,"",0,1)</f>
        <v/>
      </c>
      <c r="E2242" s="112"/>
      <c r="F2242" s="113"/>
      <c r="G2242" s="114"/>
      <c r="H2242" s="115"/>
      <c r="I2242" s="112"/>
      <c r="J2242" s="112"/>
      <c r="K2242" s="112"/>
      <c r="L2242" s="114">
        <f>Table13[[#This Row],[Per Unit Price]]*MAX(1,Table13[[#This Row],[Qty of Units]])*MAX(1,Table13[[#This Row],['#NCMs Served / FTEs Employed]])*MAX(1,Table13[[#This Row],[Duration of Service]])</f>
        <v>0</v>
      </c>
      <c r="M2242" s="112"/>
      <c r="N2242" s="114"/>
    </row>
    <row r="2243" spans="1:14" x14ac:dyDescent="0.25">
      <c r="A2243" s="111"/>
      <c r="B2243" s="111"/>
      <c r="C2243" s="123"/>
      <c r="D2243" s="112" t="str">
        <f>_xlfn.XLOOKUP(Table13[[#This Row],[Service]],Validation!$A$2:$A$14,Validation!$B$2:$B$14,"",0,1)</f>
        <v/>
      </c>
      <c r="E2243" s="112"/>
      <c r="F2243" s="113"/>
      <c r="G2243" s="114"/>
      <c r="H2243" s="115"/>
      <c r="I2243" s="112"/>
      <c r="J2243" s="112"/>
      <c r="K2243" s="112"/>
      <c r="L2243" s="114">
        <f>Table13[[#This Row],[Per Unit Price]]*MAX(1,Table13[[#This Row],[Qty of Units]])*MAX(1,Table13[[#This Row],['#NCMs Served / FTEs Employed]])*MAX(1,Table13[[#This Row],[Duration of Service]])</f>
        <v>0</v>
      </c>
      <c r="M2243" s="112"/>
      <c r="N2243" s="114"/>
    </row>
    <row r="2244" spans="1:14" x14ac:dyDescent="0.25">
      <c r="A2244" s="111"/>
      <c r="B2244" s="111"/>
      <c r="C2244" s="123"/>
      <c r="D2244" s="112" t="str">
        <f>_xlfn.XLOOKUP(Table13[[#This Row],[Service]],Validation!$A$2:$A$14,Validation!$B$2:$B$14,"",0,1)</f>
        <v/>
      </c>
      <c r="E2244" s="112"/>
      <c r="F2244" s="113"/>
      <c r="G2244" s="114"/>
      <c r="H2244" s="115"/>
      <c r="I2244" s="112"/>
      <c r="J2244" s="112"/>
      <c r="K2244" s="112"/>
      <c r="L2244" s="114">
        <f>Table13[[#This Row],[Per Unit Price]]*MAX(1,Table13[[#This Row],[Qty of Units]])*MAX(1,Table13[[#This Row],['#NCMs Served / FTEs Employed]])*MAX(1,Table13[[#This Row],[Duration of Service]])</f>
        <v>0</v>
      </c>
      <c r="M2244" s="112"/>
      <c r="N2244" s="114"/>
    </row>
    <row r="2245" spans="1:14" x14ac:dyDescent="0.25">
      <c r="A2245" s="111"/>
      <c r="B2245" s="111"/>
      <c r="C2245" s="123"/>
      <c r="D2245" s="112" t="str">
        <f>_xlfn.XLOOKUP(Table13[[#This Row],[Service]],Validation!$A$2:$A$14,Validation!$B$2:$B$14,"",0,1)</f>
        <v/>
      </c>
      <c r="E2245" s="112"/>
      <c r="F2245" s="113"/>
      <c r="G2245" s="114"/>
      <c r="H2245" s="115"/>
      <c r="I2245" s="112"/>
      <c r="J2245" s="112"/>
      <c r="K2245" s="112"/>
      <c r="L2245" s="114">
        <f>Table13[[#This Row],[Per Unit Price]]*MAX(1,Table13[[#This Row],[Qty of Units]])*MAX(1,Table13[[#This Row],['#NCMs Served / FTEs Employed]])*MAX(1,Table13[[#This Row],[Duration of Service]])</f>
        <v>0</v>
      </c>
      <c r="M2245" s="112"/>
      <c r="N2245" s="114"/>
    </row>
    <row r="2246" spans="1:14" x14ac:dyDescent="0.25">
      <c r="A2246" s="111"/>
      <c r="B2246" s="111"/>
      <c r="C2246" s="123"/>
      <c r="D2246" s="112" t="str">
        <f>_xlfn.XLOOKUP(Table13[[#This Row],[Service]],Validation!$A$2:$A$14,Validation!$B$2:$B$14,"",0,1)</f>
        <v/>
      </c>
      <c r="E2246" s="112"/>
      <c r="F2246" s="113"/>
      <c r="G2246" s="114"/>
      <c r="H2246" s="115"/>
      <c r="I2246" s="112"/>
      <c r="J2246" s="112"/>
      <c r="K2246" s="112"/>
      <c r="L2246" s="114">
        <f>Table13[[#This Row],[Per Unit Price]]*MAX(1,Table13[[#This Row],[Qty of Units]])*MAX(1,Table13[[#This Row],['#NCMs Served / FTEs Employed]])*MAX(1,Table13[[#This Row],[Duration of Service]])</f>
        <v>0</v>
      </c>
      <c r="M2246" s="112"/>
      <c r="N2246" s="114"/>
    </row>
    <row r="2247" spans="1:14" x14ac:dyDescent="0.25">
      <c r="A2247" s="111"/>
      <c r="B2247" s="111"/>
      <c r="C2247" s="123"/>
      <c r="D2247" s="112" t="str">
        <f>_xlfn.XLOOKUP(Table13[[#This Row],[Service]],Validation!$A$2:$A$14,Validation!$B$2:$B$14,"",0,1)</f>
        <v/>
      </c>
      <c r="E2247" s="112"/>
      <c r="F2247" s="113"/>
      <c r="G2247" s="114"/>
      <c r="H2247" s="115"/>
      <c r="I2247" s="112"/>
      <c r="J2247" s="112"/>
      <c r="K2247" s="112"/>
      <c r="L2247" s="114">
        <f>Table13[[#This Row],[Per Unit Price]]*MAX(1,Table13[[#This Row],[Qty of Units]])*MAX(1,Table13[[#This Row],['#NCMs Served / FTEs Employed]])*MAX(1,Table13[[#This Row],[Duration of Service]])</f>
        <v>0</v>
      </c>
      <c r="M2247" s="112"/>
      <c r="N2247" s="114"/>
    </row>
    <row r="2248" spans="1:14" x14ac:dyDescent="0.25">
      <c r="A2248" s="111"/>
      <c r="B2248" s="111"/>
      <c r="C2248" s="123"/>
      <c r="D2248" s="112" t="str">
        <f>_xlfn.XLOOKUP(Table13[[#This Row],[Service]],Validation!$A$2:$A$14,Validation!$B$2:$B$14,"",0,1)</f>
        <v/>
      </c>
      <c r="E2248" s="112"/>
      <c r="F2248" s="113"/>
      <c r="G2248" s="114"/>
      <c r="H2248" s="115"/>
      <c r="I2248" s="112"/>
      <c r="J2248" s="112"/>
      <c r="K2248" s="112"/>
      <c r="L2248" s="114">
        <f>Table13[[#This Row],[Per Unit Price]]*MAX(1,Table13[[#This Row],[Qty of Units]])*MAX(1,Table13[[#This Row],['#NCMs Served / FTEs Employed]])*MAX(1,Table13[[#This Row],[Duration of Service]])</f>
        <v>0</v>
      </c>
      <c r="M2248" s="112"/>
      <c r="N2248" s="114"/>
    </row>
    <row r="2249" spans="1:14" x14ac:dyDescent="0.25">
      <c r="A2249" s="111"/>
      <c r="B2249" s="111"/>
      <c r="C2249" s="123"/>
      <c r="D2249" s="112" t="str">
        <f>_xlfn.XLOOKUP(Table13[[#This Row],[Service]],Validation!$A$2:$A$14,Validation!$B$2:$B$14,"",0,1)</f>
        <v/>
      </c>
      <c r="E2249" s="112"/>
      <c r="F2249" s="113"/>
      <c r="G2249" s="114"/>
      <c r="H2249" s="115"/>
      <c r="I2249" s="112"/>
      <c r="J2249" s="112"/>
      <c r="K2249" s="112"/>
      <c r="L2249" s="114">
        <f>Table13[[#This Row],[Per Unit Price]]*MAX(1,Table13[[#This Row],[Qty of Units]])*MAX(1,Table13[[#This Row],['#NCMs Served / FTEs Employed]])*MAX(1,Table13[[#This Row],[Duration of Service]])</f>
        <v>0</v>
      </c>
      <c r="M2249" s="112"/>
      <c r="N2249" s="114"/>
    </row>
    <row r="2250" spans="1:14" x14ac:dyDescent="0.25">
      <c r="A2250" s="111"/>
      <c r="B2250" s="111"/>
      <c r="C2250" s="123"/>
      <c r="D2250" s="112" t="str">
        <f>_xlfn.XLOOKUP(Table13[[#This Row],[Service]],Validation!$A$2:$A$14,Validation!$B$2:$B$14,"",0,1)</f>
        <v/>
      </c>
      <c r="E2250" s="112"/>
      <c r="F2250" s="113"/>
      <c r="G2250" s="114"/>
      <c r="H2250" s="115"/>
      <c r="I2250" s="112"/>
      <c r="J2250" s="112"/>
      <c r="K2250" s="112"/>
      <c r="L2250" s="114">
        <f>Table13[[#This Row],[Per Unit Price]]*MAX(1,Table13[[#This Row],[Qty of Units]])*MAX(1,Table13[[#This Row],['#NCMs Served / FTEs Employed]])*MAX(1,Table13[[#This Row],[Duration of Service]])</f>
        <v>0</v>
      </c>
      <c r="M2250" s="112"/>
      <c r="N2250" s="114"/>
    </row>
    <row r="2251" spans="1:14" x14ac:dyDescent="0.25">
      <c r="A2251" s="111"/>
      <c r="B2251" s="111"/>
      <c r="C2251" s="123"/>
      <c r="D2251" s="112" t="str">
        <f>_xlfn.XLOOKUP(Table13[[#This Row],[Service]],Validation!$A$2:$A$14,Validation!$B$2:$B$14,"",0,1)</f>
        <v/>
      </c>
      <c r="E2251" s="112"/>
      <c r="F2251" s="113"/>
      <c r="G2251" s="114"/>
      <c r="H2251" s="115"/>
      <c r="I2251" s="112"/>
      <c r="J2251" s="112"/>
      <c r="K2251" s="112"/>
      <c r="L2251" s="114">
        <f>Table13[[#This Row],[Per Unit Price]]*MAX(1,Table13[[#This Row],[Qty of Units]])*MAX(1,Table13[[#This Row],['#NCMs Served / FTEs Employed]])*MAX(1,Table13[[#This Row],[Duration of Service]])</f>
        <v>0</v>
      </c>
      <c r="M2251" s="112"/>
      <c r="N2251" s="114"/>
    </row>
    <row r="2252" spans="1:14" x14ac:dyDescent="0.25">
      <c r="A2252" s="111"/>
      <c r="B2252" s="111"/>
      <c r="C2252" s="123"/>
      <c r="D2252" s="112" t="str">
        <f>_xlfn.XLOOKUP(Table13[[#This Row],[Service]],Validation!$A$2:$A$14,Validation!$B$2:$B$14,"",0,1)</f>
        <v/>
      </c>
      <c r="E2252" s="112"/>
      <c r="F2252" s="113"/>
      <c r="G2252" s="114"/>
      <c r="H2252" s="115"/>
      <c r="I2252" s="112"/>
      <c r="J2252" s="112"/>
      <c r="K2252" s="112"/>
      <c r="L2252" s="114">
        <f>Table13[[#This Row],[Per Unit Price]]*MAX(1,Table13[[#This Row],[Qty of Units]])*MAX(1,Table13[[#This Row],['#NCMs Served / FTEs Employed]])*MAX(1,Table13[[#This Row],[Duration of Service]])</f>
        <v>0</v>
      </c>
      <c r="M2252" s="112"/>
      <c r="N2252" s="114"/>
    </row>
    <row r="2253" spans="1:14" x14ac:dyDescent="0.25">
      <c r="A2253" s="111"/>
      <c r="B2253" s="111"/>
      <c r="C2253" s="123"/>
      <c r="D2253" s="112" t="str">
        <f>_xlfn.XLOOKUP(Table13[[#This Row],[Service]],Validation!$A$2:$A$14,Validation!$B$2:$B$14,"",0,1)</f>
        <v/>
      </c>
      <c r="E2253" s="112"/>
      <c r="F2253" s="113"/>
      <c r="G2253" s="114"/>
      <c r="H2253" s="115"/>
      <c r="I2253" s="112"/>
      <c r="J2253" s="112"/>
      <c r="K2253" s="112"/>
      <c r="L2253" s="114">
        <f>Table13[[#This Row],[Per Unit Price]]*MAX(1,Table13[[#This Row],[Qty of Units]])*MAX(1,Table13[[#This Row],['#NCMs Served / FTEs Employed]])*MAX(1,Table13[[#This Row],[Duration of Service]])</f>
        <v>0</v>
      </c>
      <c r="M2253" s="112"/>
      <c r="N2253" s="114"/>
    </row>
    <row r="2254" spans="1:14" x14ac:dyDescent="0.25">
      <c r="A2254" s="111"/>
      <c r="B2254" s="111"/>
      <c r="C2254" s="123"/>
      <c r="D2254" s="112" t="str">
        <f>_xlfn.XLOOKUP(Table13[[#This Row],[Service]],Validation!$A$2:$A$14,Validation!$B$2:$B$14,"",0,1)</f>
        <v/>
      </c>
      <c r="E2254" s="112"/>
      <c r="F2254" s="113"/>
      <c r="G2254" s="114"/>
      <c r="H2254" s="115"/>
      <c r="I2254" s="112"/>
      <c r="J2254" s="112"/>
      <c r="K2254" s="112"/>
      <c r="L2254" s="114">
        <f>Table13[[#This Row],[Per Unit Price]]*MAX(1,Table13[[#This Row],[Qty of Units]])*MAX(1,Table13[[#This Row],['#NCMs Served / FTEs Employed]])*MAX(1,Table13[[#This Row],[Duration of Service]])</f>
        <v>0</v>
      </c>
      <c r="M2254" s="112"/>
      <c r="N2254" s="114"/>
    </row>
    <row r="2255" spans="1:14" x14ac:dyDescent="0.25">
      <c r="A2255" s="111"/>
      <c r="B2255" s="111"/>
      <c r="C2255" s="123"/>
      <c r="D2255" s="112" t="str">
        <f>_xlfn.XLOOKUP(Table13[[#This Row],[Service]],Validation!$A$2:$A$14,Validation!$B$2:$B$14,"",0,1)</f>
        <v/>
      </c>
      <c r="E2255" s="112"/>
      <c r="F2255" s="113"/>
      <c r="G2255" s="114"/>
      <c r="H2255" s="115"/>
      <c r="I2255" s="112"/>
      <c r="J2255" s="112"/>
      <c r="K2255" s="112"/>
      <c r="L2255" s="114">
        <f>Table13[[#This Row],[Per Unit Price]]*MAX(1,Table13[[#This Row],[Qty of Units]])*MAX(1,Table13[[#This Row],['#NCMs Served / FTEs Employed]])*MAX(1,Table13[[#This Row],[Duration of Service]])</f>
        <v>0</v>
      </c>
      <c r="M2255" s="112"/>
      <c r="N2255" s="114"/>
    </row>
    <row r="2256" spans="1:14" x14ac:dyDescent="0.25">
      <c r="A2256" s="111"/>
      <c r="B2256" s="111"/>
      <c r="C2256" s="123"/>
      <c r="D2256" s="112" t="str">
        <f>_xlfn.XLOOKUP(Table13[[#This Row],[Service]],Validation!$A$2:$A$14,Validation!$B$2:$B$14,"",0,1)</f>
        <v/>
      </c>
      <c r="E2256" s="112"/>
      <c r="F2256" s="113"/>
      <c r="G2256" s="114"/>
      <c r="H2256" s="115"/>
      <c r="I2256" s="112"/>
      <c r="J2256" s="112"/>
      <c r="K2256" s="112"/>
      <c r="L2256" s="114">
        <f>Table13[[#This Row],[Per Unit Price]]*MAX(1,Table13[[#This Row],[Qty of Units]])*MAX(1,Table13[[#This Row],['#NCMs Served / FTEs Employed]])*MAX(1,Table13[[#This Row],[Duration of Service]])</f>
        <v>0</v>
      </c>
      <c r="M2256" s="112"/>
      <c r="N2256" s="114"/>
    </row>
    <row r="2257" spans="1:14" x14ac:dyDescent="0.25">
      <c r="A2257" s="111"/>
      <c r="B2257" s="111"/>
      <c r="C2257" s="123"/>
      <c r="D2257" s="112" t="str">
        <f>_xlfn.XLOOKUP(Table13[[#This Row],[Service]],Validation!$A$2:$A$14,Validation!$B$2:$B$14,"",0,1)</f>
        <v/>
      </c>
      <c r="E2257" s="112"/>
      <c r="F2257" s="113"/>
      <c r="G2257" s="114"/>
      <c r="H2257" s="115"/>
      <c r="I2257" s="112"/>
      <c r="J2257" s="112"/>
      <c r="K2257" s="112"/>
      <c r="L2257" s="114">
        <f>Table13[[#This Row],[Per Unit Price]]*MAX(1,Table13[[#This Row],[Qty of Units]])*MAX(1,Table13[[#This Row],['#NCMs Served / FTEs Employed]])*MAX(1,Table13[[#This Row],[Duration of Service]])</f>
        <v>0</v>
      </c>
      <c r="M2257" s="112"/>
      <c r="N2257" s="114"/>
    </row>
    <row r="2258" spans="1:14" x14ac:dyDescent="0.25">
      <c r="A2258" s="111"/>
      <c r="B2258" s="111"/>
      <c r="C2258" s="123"/>
      <c r="D2258" s="112" t="str">
        <f>_xlfn.XLOOKUP(Table13[[#This Row],[Service]],Validation!$A$2:$A$14,Validation!$B$2:$B$14,"",0,1)</f>
        <v/>
      </c>
      <c r="E2258" s="112"/>
      <c r="F2258" s="113"/>
      <c r="G2258" s="114"/>
      <c r="H2258" s="115"/>
      <c r="I2258" s="112"/>
      <c r="J2258" s="112"/>
      <c r="K2258" s="112"/>
      <c r="L2258" s="114">
        <f>Table13[[#This Row],[Per Unit Price]]*MAX(1,Table13[[#This Row],[Qty of Units]])*MAX(1,Table13[[#This Row],['#NCMs Served / FTEs Employed]])*MAX(1,Table13[[#This Row],[Duration of Service]])</f>
        <v>0</v>
      </c>
      <c r="M2258" s="112"/>
      <c r="N2258" s="114"/>
    </row>
    <row r="2259" spans="1:14" x14ac:dyDescent="0.25">
      <c r="A2259" s="111"/>
      <c r="B2259" s="111"/>
      <c r="C2259" s="123"/>
      <c r="D2259" s="112" t="str">
        <f>_xlfn.XLOOKUP(Table13[[#This Row],[Service]],Validation!$A$2:$A$14,Validation!$B$2:$B$14,"",0,1)</f>
        <v/>
      </c>
      <c r="E2259" s="112"/>
      <c r="F2259" s="113"/>
      <c r="G2259" s="114"/>
      <c r="H2259" s="115"/>
      <c r="I2259" s="112"/>
      <c r="J2259" s="112"/>
      <c r="K2259" s="112"/>
      <c r="L2259" s="114">
        <f>Table13[[#This Row],[Per Unit Price]]*MAX(1,Table13[[#This Row],[Qty of Units]])*MAX(1,Table13[[#This Row],['#NCMs Served / FTEs Employed]])*MAX(1,Table13[[#This Row],[Duration of Service]])</f>
        <v>0</v>
      </c>
      <c r="M2259" s="112"/>
      <c r="N2259" s="114"/>
    </row>
    <row r="2260" spans="1:14" x14ac:dyDescent="0.25">
      <c r="A2260" s="111"/>
      <c r="B2260" s="111"/>
      <c r="C2260" s="123"/>
      <c r="D2260" s="112" t="str">
        <f>_xlfn.XLOOKUP(Table13[[#This Row],[Service]],Validation!$A$2:$A$14,Validation!$B$2:$B$14,"",0,1)</f>
        <v/>
      </c>
      <c r="E2260" s="112"/>
      <c r="F2260" s="113"/>
      <c r="G2260" s="114"/>
      <c r="H2260" s="115"/>
      <c r="I2260" s="112"/>
      <c r="J2260" s="112"/>
      <c r="K2260" s="112"/>
      <c r="L2260" s="114">
        <f>Table13[[#This Row],[Per Unit Price]]*MAX(1,Table13[[#This Row],[Qty of Units]])*MAX(1,Table13[[#This Row],['#NCMs Served / FTEs Employed]])*MAX(1,Table13[[#This Row],[Duration of Service]])</f>
        <v>0</v>
      </c>
      <c r="M2260" s="112"/>
      <c r="N2260" s="114"/>
    </row>
    <row r="2261" spans="1:14" x14ac:dyDescent="0.25">
      <c r="A2261" s="111"/>
      <c r="B2261" s="111"/>
      <c r="C2261" s="123"/>
      <c r="D2261" s="112" t="str">
        <f>_xlfn.XLOOKUP(Table13[[#This Row],[Service]],Validation!$A$2:$A$14,Validation!$B$2:$B$14,"",0,1)</f>
        <v/>
      </c>
      <c r="E2261" s="112"/>
      <c r="F2261" s="113"/>
      <c r="G2261" s="114"/>
      <c r="H2261" s="115"/>
      <c r="I2261" s="112"/>
      <c r="J2261" s="112"/>
      <c r="K2261" s="112"/>
      <c r="L2261" s="114">
        <f>Table13[[#This Row],[Per Unit Price]]*MAX(1,Table13[[#This Row],[Qty of Units]])*MAX(1,Table13[[#This Row],['#NCMs Served / FTEs Employed]])*MAX(1,Table13[[#This Row],[Duration of Service]])</f>
        <v>0</v>
      </c>
      <c r="M2261" s="112"/>
      <c r="N2261" s="114"/>
    </row>
    <row r="2262" spans="1:14" x14ac:dyDescent="0.25">
      <c r="A2262" s="111"/>
      <c r="B2262" s="111"/>
      <c r="C2262" s="123"/>
      <c r="D2262" s="112" t="str">
        <f>_xlfn.XLOOKUP(Table13[[#This Row],[Service]],Validation!$A$2:$A$14,Validation!$B$2:$B$14,"",0,1)</f>
        <v/>
      </c>
      <c r="E2262" s="112"/>
      <c r="F2262" s="113"/>
      <c r="G2262" s="114"/>
      <c r="H2262" s="115"/>
      <c r="I2262" s="112"/>
      <c r="J2262" s="112"/>
      <c r="K2262" s="112"/>
      <c r="L2262" s="114">
        <f>Table13[[#This Row],[Per Unit Price]]*MAX(1,Table13[[#This Row],[Qty of Units]])*MAX(1,Table13[[#This Row],['#NCMs Served / FTEs Employed]])*MAX(1,Table13[[#This Row],[Duration of Service]])</f>
        <v>0</v>
      </c>
      <c r="M2262" s="112"/>
      <c r="N2262" s="114"/>
    </row>
    <row r="2263" spans="1:14" x14ac:dyDescent="0.25">
      <c r="A2263" s="111"/>
      <c r="B2263" s="111"/>
      <c r="C2263" s="123"/>
      <c r="D2263" s="112" t="str">
        <f>_xlfn.XLOOKUP(Table13[[#This Row],[Service]],Validation!$A$2:$A$14,Validation!$B$2:$B$14,"",0,1)</f>
        <v/>
      </c>
      <c r="E2263" s="112"/>
      <c r="F2263" s="113"/>
      <c r="G2263" s="114"/>
      <c r="H2263" s="115"/>
      <c r="I2263" s="112"/>
      <c r="J2263" s="112"/>
      <c r="K2263" s="112"/>
      <c r="L2263" s="114">
        <f>Table13[[#This Row],[Per Unit Price]]*MAX(1,Table13[[#This Row],[Qty of Units]])*MAX(1,Table13[[#This Row],['#NCMs Served / FTEs Employed]])*MAX(1,Table13[[#This Row],[Duration of Service]])</f>
        <v>0</v>
      </c>
      <c r="M2263" s="112"/>
      <c r="N2263" s="114"/>
    </row>
    <row r="2264" spans="1:14" x14ac:dyDescent="0.25">
      <c r="A2264" s="111"/>
      <c r="B2264" s="111"/>
      <c r="C2264" s="123"/>
      <c r="D2264" s="112" t="str">
        <f>_xlfn.XLOOKUP(Table13[[#This Row],[Service]],Validation!$A$2:$A$14,Validation!$B$2:$B$14,"",0,1)</f>
        <v/>
      </c>
      <c r="E2264" s="112"/>
      <c r="F2264" s="113"/>
      <c r="G2264" s="114"/>
      <c r="H2264" s="115"/>
      <c r="I2264" s="112"/>
      <c r="J2264" s="112"/>
      <c r="K2264" s="112"/>
      <c r="L2264" s="114">
        <f>Table13[[#This Row],[Per Unit Price]]*MAX(1,Table13[[#This Row],[Qty of Units]])*MAX(1,Table13[[#This Row],['#NCMs Served / FTEs Employed]])*MAX(1,Table13[[#This Row],[Duration of Service]])</f>
        <v>0</v>
      </c>
      <c r="M2264" s="112"/>
      <c r="N2264" s="114"/>
    </row>
    <row r="2265" spans="1:14" x14ac:dyDescent="0.25">
      <c r="A2265" s="111"/>
      <c r="B2265" s="111"/>
      <c r="C2265" s="123"/>
      <c r="D2265" s="112" t="str">
        <f>_xlfn.XLOOKUP(Table13[[#This Row],[Service]],Validation!$A$2:$A$14,Validation!$B$2:$B$14,"",0,1)</f>
        <v/>
      </c>
      <c r="E2265" s="112"/>
      <c r="F2265" s="113"/>
      <c r="G2265" s="114"/>
      <c r="H2265" s="115"/>
      <c r="I2265" s="112"/>
      <c r="J2265" s="112"/>
      <c r="K2265" s="112"/>
      <c r="L2265" s="114">
        <f>Table13[[#This Row],[Per Unit Price]]*MAX(1,Table13[[#This Row],[Qty of Units]])*MAX(1,Table13[[#This Row],['#NCMs Served / FTEs Employed]])*MAX(1,Table13[[#This Row],[Duration of Service]])</f>
        <v>0</v>
      </c>
      <c r="M2265" s="112"/>
      <c r="N2265" s="114"/>
    </row>
    <row r="2266" spans="1:14" x14ac:dyDescent="0.25">
      <c r="A2266" s="111"/>
      <c r="B2266" s="111"/>
      <c r="C2266" s="123"/>
      <c r="D2266" s="112" t="str">
        <f>_xlfn.XLOOKUP(Table13[[#This Row],[Service]],Validation!$A$2:$A$14,Validation!$B$2:$B$14,"",0,1)</f>
        <v/>
      </c>
      <c r="E2266" s="112"/>
      <c r="F2266" s="113"/>
      <c r="G2266" s="114"/>
      <c r="H2266" s="115"/>
      <c r="I2266" s="112"/>
      <c r="J2266" s="112"/>
      <c r="K2266" s="112"/>
      <c r="L2266" s="114">
        <f>Table13[[#This Row],[Per Unit Price]]*MAX(1,Table13[[#This Row],[Qty of Units]])*MAX(1,Table13[[#This Row],['#NCMs Served / FTEs Employed]])*MAX(1,Table13[[#This Row],[Duration of Service]])</f>
        <v>0</v>
      </c>
      <c r="M2266" s="112"/>
      <c r="N2266" s="114"/>
    </row>
    <row r="2267" spans="1:14" x14ac:dyDescent="0.25">
      <c r="A2267" s="111"/>
      <c r="B2267" s="111"/>
      <c r="C2267" s="123"/>
      <c r="D2267" s="112" t="str">
        <f>_xlfn.XLOOKUP(Table13[[#This Row],[Service]],Validation!$A$2:$A$14,Validation!$B$2:$B$14,"",0,1)</f>
        <v/>
      </c>
      <c r="E2267" s="112"/>
      <c r="F2267" s="113"/>
      <c r="G2267" s="114"/>
      <c r="H2267" s="115"/>
      <c r="I2267" s="112"/>
      <c r="J2267" s="112"/>
      <c r="K2267" s="112"/>
      <c r="L2267" s="114">
        <f>Table13[[#This Row],[Per Unit Price]]*MAX(1,Table13[[#This Row],[Qty of Units]])*MAX(1,Table13[[#This Row],['#NCMs Served / FTEs Employed]])*MAX(1,Table13[[#This Row],[Duration of Service]])</f>
        <v>0</v>
      </c>
      <c r="M2267" s="112"/>
      <c r="N2267" s="114"/>
    </row>
    <row r="2268" spans="1:14" x14ac:dyDescent="0.25">
      <c r="A2268" s="111"/>
      <c r="B2268" s="111"/>
      <c r="C2268" s="123"/>
      <c r="D2268" s="112" t="str">
        <f>_xlfn.XLOOKUP(Table13[[#This Row],[Service]],Validation!$A$2:$A$14,Validation!$B$2:$B$14,"",0,1)</f>
        <v/>
      </c>
      <c r="E2268" s="112"/>
      <c r="F2268" s="113"/>
      <c r="G2268" s="114"/>
      <c r="H2268" s="115"/>
      <c r="I2268" s="112"/>
      <c r="J2268" s="112"/>
      <c r="K2268" s="112"/>
      <c r="L2268" s="114">
        <f>Table13[[#This Row],[Per Unit Price]]*MAX(1,Table13[[#This Row],[Qty of Units]])*MAX(1,Table13[[#This Row],['#NCMs Served / FTEs Employed]])*MAX(1,Table13[[#This Row],[Duration of Service]])</f>
        <v>0</v>
      </c>
      <c r="M2268" s="112"/>
      <c r="N2268" s="114"/>
    </row>
    <row r="2269" spans="1:14" x14ac:dyDescent="0.25">
      <c r="A2269" s="111"/>
      <c r="B2269" s="111"/>
      <c r="C2269" s="123"/>
      <c r="D2269" s="112" t="str">
        <f>_xlfn.XLOOKUP(Table13[[#This Row],[Service]],Validation!$A$2:$A$14,Validation!$B$2:$B$14,"",0,1)</f>
        <v/>
      </c>
      <c r="E2269" s="112"/>
      <c r="F2269" s="113"/>
      <c r="G2269" s="114"/>
      <c r="H2269" s="115"/>
      <c r="I2269" s="112"/>
      <c r="J2269" s="112"/>
      <c r="K2269" s="112"/>
      <c r="L2269" s="114">
        <f>Table13[[#This Row],[Per Unit Price]]*MAX(1,Table13[[#This Row],[Qty of Units]])*MAX(1,Table13[[#This Row],['#NCMs Served / FTEs Employed]])*MAX(1,Table13[[#This Row],[Duration of Service]])</f>
        <v>0</v>
      </c>
      <c r="M2269" s="112"/>
      <c r="N2269" s="114"/>
    </row>
    <row r="2270" spans="1:14" x14ac:dyDescent="0.25">
      <c r="A2270" s="111"/>
      <c r="B2270" s="111"/>
      <c r="C2270" s="123"/>
      <c r="D2270" s="112" t="str">
        <f>_xlfn.XLOOKUP(Table13[[#This Row],[Service]],Validation!$A$2:$A$14,Validation!$B$2:$B$14,"",0,1)</f>
        <v/>
      </c>
      <c r="E2270" s="112"/>
      <c r="F2270" s="113"/>
      <c r="G2270" s="114"/>
      <c r="H2270" s="115"/>
      <c r="I2270" s="112"/>
      <c r="J2270" s="112"/>
      <c r="K2270" s="112"/>
      <c r="L2270" s="114">
        <f>Table13[[#This Row],[Per Unit Price]]*MAX(1,Table13[[#This Row],[Qty of Units]])*MAX(1,Table13[[#This Row],['#NCMs Served / FTEs Employed]])*MAX(1,Table13[[#This Row],[Duration of Service]])</f>
        <v>0</v>
      </c>
      <c r="M2270" s="112"/>
      <c r="N2270" s="114"/>
    </row>
    <row r="2271" spans="1:14" x14ac:dyDescent="0.25">
      <c r="A2271" s="111"/>
      <c r="B2271" s="111"/>
      <c r="C2271" s="123"/>
      <c r="D2271" s="112" t="str">
        <f>_xlfn.XLOOKUP(Table13[[#This Row],[Service]],Validation!$A$2:$A$14,Validation!$B$2:$B$14,"",0,1)</f>
        <v/>
      </c>
      <c r="E2271" s="112"/>
      <c r="F2271" s="113"/>
      <c r="G2271" s="114"/>
      <c r="H2271" s="115"/>
      <c r="I2271" s="112"/>
      <c r="J2271" s="112"/>
      <c r="K2271" s="112"/>
      <c r="L2271" s="114">
        <f>Table13[[#This Row],[Per Unit Price]]*MAX(1,Table13[[#This Row],[Qty of Units]])*MAX(1,Table13[[#This Row],['#NCMs Served / FTEs Employed]])*MAX(1,Table13[[#This Row],[Duration of Service]])</f>
        <v>0</v>
      </c>
      <c r="M2271" s="112"/>
      <c r="N2271" s="114"/>
    </row>
    <row r="2272" spans="1:14" x14ac:dyDescent="0.25">
      <c r="A2272" s="111"/>
      <c r="B2272" s="111"/>
      <c r="C2272" s="123"/>
      <c r="D2272" s="112" t="str">
        <f>_xlfn.XLOOKUP(Table13[[#This Row],[Service]],Validation!$A$2:$A$14,Validation!$B$2:$B$14,"",0,1)</f>
        <v/>
      </c>
      <c r="E2272" s="112"/>
      <c r="F2272" s="113"/>
      <c r="G2272" s="114"/>
      <c r="H2272" s="115"/>
      <c r="I2272" s="112"/>
      <c r="J2272" s="112"/>
      <c r="K2272" s="112"/>
      <c r="L2272" s="114">
        <f>Table13[[#This Row],[Per Unit Price]]*MAX(1,Table13[[#This Row],[Qty of Units]])*MAX(1,Table13[[#This Row],['#NCMs Served / FTEs Employed]])*MAX(1,Table13[[#This Row],[Duration of Service]])</f>
        <v>0</v>
      </c>
      <c r="M2272" s="112"/>
      <c r="N2272" s="114"/>
    </row>
    <row r="2273" spans="1:14" x14ac:dyDescent="0.25">
      <c r="A2273" s="111"/>
      <c r="B2273" s="111"/>
      <c r="C2273" s="123"/>
      <c r="D2273" s="112" t="str">
        <f>_xlfn.XLOOKUP(Table13[[#This Row],[Service]],Validation!$A$2:$A$14,Validation!$B$2:$B$14,"",0,1)</f>
        <v/>
      </c>
      <c r="E2273" s="112"/>
      <c r="F2273" s="113"/>
      <c r="G2273" s="114"/>
      <c r="H2273" s="115"/>
      <c r="I2273" s="112"/>
      <c r="J2273" s="112"/>
      <c r="K2273" s="112"/>
      <c r="L2273" s="114">
        <f>Table13[[#This Row],[Per Unit Price]]*MAX(1,Table13[[#This Row],[Qty of Units]])*MAX(1,Table13[[#This Row],['#NCMs Served / FTEs Employed]])*MAX(1,Table13[[#This Row],[Duration of Service]])</f>
        <v>0</v>
      </c>
      <c r="M2273" s="112"/>
      <c r="N2273" s="114"/>
    </row>
    <row r="2274" spans="1:14" x14ac:dyDescent="0.25">
      <c r="A2274" s="111"/>
      <c r="B2274" s="111"/>
      <c r="C2274" s="123"/>
      <c r="D2274" s="112" t="str">
        <f>_xlfn.XLOOKUP(Table13[[#This Row],[Service]],Validation!$A$2:$A$14,Validation!$B$2:$B$14,"",0,1)</f>
        <v/>
      </c>
      <c r="E2274" s="112"/>
      <c r="F2274" s="113"/>
      <c r="G2274" s="114"/>
      <c r="H2274" s="115"/>
      <c r="I2274" s="112"/>
      <c r="J2274" s="112"/>
      <c r="K2274" s="112"/>
      <c r="L2274" s="114">
        <f>Table13[[#This Row],[Per Unit Price]]*MAX(1,Table13[[#This Row],[Qty of Units]])*MAX(1,Table13[[#This Row],['#NCMs Served / FTEs Employed]])*MAX(1,Table13[[#This Row],[Duration of Service]])</f>
        <v>0</v>
      </c>
      <c r="M2274" s="112"/>
      <c r="N2274" s="114"/>
    </row>
    <row r="2275" spans="1:14" x14ac:dyDescent="0.25">
      <c r="A2275" s="111"/>
      <c r="B2275" s="111"/>
      <c r="C2275" s="123"/>
      <c r="D2275" s="112" t="str">
        <f>_xlfn.XLOOKUP(Table13[[#This Row],[Service]],Validation!$A$2:$A$14,Validation!$B$2:$B$14,"",0,1)</f>
        <v/>
      </c>
      <c r="E2275" s="112"/>
      <c r="F2275" s="113"/>
      <c r="G2275" s="114"/>
      <c r="H2275" s="115"/>
      <c r="I2275" s="112"/>
      <c r="J2275" s="112"/>
      <c r="K2275" s="112"/>
      <c r="L2275" s="114">
        <f>Table13[[#This Row],[Per Unit Price]]*MAX(1,Table13[[#This Row],[Qty of Units]])*MAX(1,Table13[[#This Row],['#NCMs Served / FTEs Employed]])*MAX(1,Table13[[#This Row],[Duration of Service]])</f>
        <v>0</v>
      </c>
      <c r="M2275" s="112"/>
      <c r="N2275" s="114"/>
    </row>
    <row r="2276" spans="1:14" x14ac:dyDescent="0.25">
      <c r="A2276" s="111"/>
      <c r="B2276" s="111"/>
      <c r="C2276" s="123"/>
      <c r="D2276" s="112" t="str">
        <f>_xlfn.XLOOKUP(Table13[[#This Row],[Service]],Validation!$A$2:$A$14,Validation!$B$2:$B$14,"",0,1)</f>
        <v/>
      </c>
      <c r="E2276" s="112"/>
      <c r="F2276" s="113"/>
      <c r="G2276" s="114"/>
      <c r="H2276" s="115"/>
      <c r="I2276" s="112"/>
      <c r="J2276" s="112"/>
      <c r="K2276" s="112"/>
      <c r="L2276" s="114">
        <f>Table13[[#This Row],[Per Unit Price]]*MAX(1,Table13[[#This Row],[Qty of Units]])*MAX(1,Table13[[#This Row],['#NCMs Served / FTEs Employed]])*MAX(1,Table13[[#This Row],[Duration of Service]])</f>
        <v>0</v>
      </c>
      <c r="M2276" s="112"/>
      <c r="N2276" s="114"/>
    </row>
    <row r="2277" spans="1:14" x14ac:dyDescent="0.25">
      <c r="A2277" s="111"/>
      <c r="B2277" s="111"/>
      <c r="C2277" s="123"/>
      <c r="D2277" s="112" t="str">
        <f>_xlfn.XLOOKUP(Table13[[#This Row],[Service]],Validation!$A$2:$A$14,Validation!$B$2:$B$14,"",0,1)</f>
        <v/>
      </c>
      <c r="E2277" s="112"/>
      <c r="F2277" s="113"/>
      <c r="G2277" s="114"/>
      <c r="H2277" s="115"/>
      <c r="I2277" s="112"/>
      <c r="J2277" s="112"/>
      <c r="K2277" s="112"/>
      <c r="L2277" s="114">
        <f>Table13[[#This Row],[Per Unit Price]]*MAX(1,Table13[[#This Row],[Qty of Units]])*MAX(1,Table13[[#This Row],['#NCMs Served / FTEs Employed]])*MAX(1,Table13[[#This Row],[Duration of Service]])</f>
        <v>0</v>
      </c>
      <c r="M2277" s="112"/>
      <c r="N2277" s="114"/>
    </row>
    <row r="2278" spans="1:14" x14ac:dyDescent="0.25">
      <c r="A2278" s="111"/>
      <c r="B2278" s="111"/>
      <c r="C2278" s="123"/>
      <c r="D2278" s="112" t="str">
        <f>_xlfn.XLOOKUP(Table13[[#This Row],[Service]],Validation!$A$2:$A$14,Validation!$B$2:$B$14,"",0,1)</f>
        <v/>
      </c>
      <c r="E2278" s="112"/>
      <c r="F2278" s="113"/>
      <c r="G2278" s="114"/>
      <c r="H2278" s="115"/>
      <c r="I2278" s="112"/>
      <c r="J2278" s="112"/>
      <c r="K2278" s="112"/>
      <c r="L2278" s="114">
        <f>Table13[[#This Row],[Per Unit Price]]*MAX(1,Table13[[#This Row],[Qty of Units]])*MAX(1,Table13[[#This Row],['#NCMs Served / FTEs Employed]])*MAX(1,Table13[[#This Row],[Duration of Service]])</f>
        <v>0</v>
      </c>
      <c r="M2278" s="112"/>
      <c r="N2278" s="114"/>
    </row>
    <row r="2279" spans="1:14" x14ac:dyDescent="0.25">
      <c r="A2279" s="111"/>
      <c r="B2279" s="111"/>
      <c r="C2279" s="123"/>
      <c r="D2279" s="112" t="str">
        <f>_xlfn.XLOOKUP(Table13[[#This Row],[Service]],Validation!$A$2:$A$14,Validation!$B$2:$B$14,"",0,1)</f>
        <v/>
      </c>
      <c r="E2279" s="112"/>
      <c r="F2279" s="113"/>
      <c r="G2279" s="114"/>
      <c r="H2279" s="115"/>
      <c r="I2279" s="112"/>
      <c r="J2279" s="112"/>
      <c r="K2279" s="112"/>
      <c r="L2279" s="114">
        <f>Table13[[#This Row],[Per Unit Price]]*MAX(1,Table13[[#This Row],[Qty of Units]])*MAX(1,Table13[[#This Row],['#NCMs Served / FTEs Employed]])*MAX(1,Table13[[#This Row],[Duration of Service]])</f>
        <v>0</v>
      </c>
      <c r="M2279" s="112"/>
      <c r="N2279" s="114"/>
    </row>
    <row r="2280" spans="1:14" x14ac:dyDescent="0.25">
      <c r="A2280" s="111"/>
      <c r="B2280" s="111"/>
      <c r="C2280" s="123"/>
      <c r="D2280" s="112" t="str">
        <f>_xlfn.XLOOKUP(Table13[[#This Row],[Service]],Validation!$A$2:$A$14,Validation!$B$2:$B$14,"",0,1)</f>
        <v/>
      </c>
      <c r="E2280" s="112"/>
      <c r="F2280" s="113"/>
      <c r="G2280" s="114"/>
      <c r="H2280" s="115"/>
      <c r="I2280" s="112"/>
      <c r="J2280" s="112"/>
      <c r="K2280" s="112"/>
      <c r="L2280" s="114">
        <f>Table13[[#This Row],[Per Unit Price]]*MAX(1,Table13[[#This Row],[Qty of Units]])*MAX(1,Table13[[#This Row],['#NCMs Served / FTEs Employed]])*MAX(1,Table13[[#This Row],[Duration of Service]])</f>
        <v>0</v>
      </c>
      <c r="M2280" s="112"/>
      <c r="N2280" s="114"/>
    </row>
    <row r="2281" spans="1:14" x14ac:dyDescent="0.25">
      <c r="A2281" s="111"/>
      <c r="B2281" s="111"/>
      <c r="C2281" s="123"/>
      <c r="D2281" s="112" t="str">
        <f>_xlfn.XLOOKUP(Table13[[#This Row],[Service]],Validation!$A$2:$A$14,Validation!$B$2:$B$14,"",0,1)</f>
        <v/>
      </c>
      <c r="E2281" s="112"/>
      <c r="F2281" s="113"/>
      <c r="G2281" s="114"/>
      <c r="H2281" s="115"/>
      <c r="I2281" s="112"/>
      <c r="J2281" s="112"/>
      <c r="K2281" s="112"/>
      <c r="L2281" s="114">
        <f>Table13[[#This Row],[Per Unit Price]]*MAX(1,Table13[[#This Row],[Qty of Units]])*MAX(1,Table13[[#This Row],['#NCMs Served / FTEs Employed]])*MAX(1,Table13[[#This Row],[Duration of Service]])</f>
        <v>0</v>
      </c>
      <c r="M2281" s="112"/>
      <c r="N2281" s="114"/>
    </row>
    <row r="2282" spans="1:14" x14ac:dyDescent="0.25">
      <c r="A2282" s="111"/>
      <c r="B2282" s="111"/>
      <c r="C2282" s="123"/>
      <c r="D2282" s="112" t="str">
        <f>_xlfn.XLOOKUP(Table13[[#This Row],[Service]],Validation!$A$2:$A$14,Validation!$B$2:$B$14,"",0,1)</f>
        <v/>
      </c>
      <c r="E2282" s="112"/>
      <c r="F2282" s="113"/>
      <c r="G2282" s="114"/>
      <c r="H2282" s="115"/>
      <c r="I2282" s="112"/>
      <c r="J2282" s="112"/>
      <c r="K2282" s="112"/>
      <c r="L2282" s="114">
        <f>Table13[[#This Row],[Per Unit Price]]*MAX(1,Table13[[#This Row],[Qty of Units]])*MAX(1,Table13[[#This Row],['#NCMs Served / FTEs Employed]])*MAX(1,Table13[[#This Row],[Duration of Service]])</f>
        <v>0</v>
      </c>
      <c r="M2282" s="112"/>
      <c r="N2282" s="114"/>
    </row>
    <row r="2283" spans="1:14" x14ac:dyDescent="0.25">
      <c r="A2283" s="111"/>
      <c r="B2283" s="111"/>
      <c r="C2283" s="123"/>
      <c r="D2283" s="112" t="str">
        <f>_xlfn.XLOOKUP(Table13[[#This Row],[Service]],Validation!$A$2:$A$14,Validation!$B$2:$B$14,"",0,1)</f>
        <v/>
      </c>
      <c r="E2283" s="112"/>
      <c r="F2283" s="113"/>
      <c r="G2283" s="114"/>
      <c r="H2283" s="115"/>
      <c r="I2283" s="112"/>
      <c r="J2283" s="112"/>
      <c r="K2283" s="112"/>
      <c r="L2283" s="114">
        <f>Table13[[#This Row],[Per Unit Price]]*MAX(1,Table13[[#This Row],[Qty of Units]])*MAX(1,Table13[[#This Row],['#NCMs Served / FTEs Employed]])*MAX(1,Table13[[#This Row],[Duration of Service]])</f>
        <v>0</v>
      </c>
      <c r="M2283" s="112"/>
      <c r="N2283" s="114"/>
    </row>
    <row r="2284" spans="1:14" x14ac:dyDescent="0.25">
      <c r="A2284" s="111"/>
      <c r="B2284" s="111"/>
      <c r="C2284" s="123"/>
      <c r="D2284" s="112" t="str">
        <f>_xlfn.XLOOKUP(Table13[[#This Row],[Service]],Validation!$A$2:$A$14,Validation!$B$2:$B$14,"",0,1)</f>
        <v/>
      </c>
      <c r="E2284" s="112"/>
      <c r="F2284" s="113"/>
      <c r="G2284" s="114"/>
      <c r="H2284" s="115"/>
      <c r="I2284" s="112"/>
      <c r="J2284" s="112"/>
      <c r="K2284" s="112"/>
      <c r="L2284" s="114">
        <f>Table13[[#This Row],[Per Unit Price]]*MAX(1,Table13[[#This Row],[Qty of Units]])*MAX(1,Table13[[#This Row],['#NCMs Served / FTEs Employed]])*MAX(1,Table13[[#This Row],[Duration of Service]])</f>
        <v>0</v>
      </c>
      <c r="M2284" s="112"/>
      <c r="N2284" s="114"/>
    </row>
    <row r="2285" spans="1:14" x14ac:dyDescent="0.25">
      <c r="A2285" s="111"/>
      <c r="B2285" s="111"/>
      <c r="C2285" s="123"/>
      <c r="D2285" s="112" t="str">
        <f>_xlfn.XLOOKUP(Table13[[#This Row],[Service]],Validation!$A$2:$A$14,Validation!$B$2:$B$14,"",0,1)</f>
        <v/>
      </c>
      <c r="E2285" s="112"/>
      <c r="F2285" s="113"/>
      <c r="G2285" s="114"/>
      <c r="H2285" s="115"/>
      <c r="I2285" s="112"/>
      <c r="J2285" s="112"/>
      <c r="K2285" s="112"/>
      <c r="L2285" s="114">
        <f>Table13[[#This Row],[Per Unit Price]]*MAX(1,Table13[[#This Row],[Qty of Units]])*MAX(1,Table13[[#This Row],['#NCMs Served / FTEs Employed]])*MAX(1,Table13[[#This Row],[Duration of Service]])</f>
        <v>0</v>
      </c>
      <c r="M2285" s="112"/>
      <c r="N2285" s="114"/>
    </row>
    <row r="2286" spans="1:14" x14ac:dyDescent="0.25">
      <c r="A2286" s="111"/>
      <c r="B2286" s="111"/>
      <c r="C2286" s="123"/>
      <c r="D2286" s="112" t="str">
        <f>_xlfn.XLOOKUP(Table13[[#This Row],[Service]],Validation!$A$2:$A$14,Validation!$B$2:$B$14,"",0,1)</f>
        <v/>
      </c>
      <c r="E2286" s="112"/>
      <c r="F2286" s="113"/>
      <c r="G2286" s="114"/>
      <c r="H2286" s="115"/>
      <c r="I2286" s="112"/>
      <c r="J2286" s="112"/>
      <c r="K2286" s="112"/>
      <c r="L2286" s="114">
        <f>Table13[[#This Row],[Per Unit Price]]*MAX(1,Table13[[#This Row],[Qty of Units]])*MAX(1,Table13[[#This Row],['#NCMs Served / FTEs Employed]])*MAX(1,Table13[[#This Row],[Duration of Service]])</f>
        <v>0</v>
      </c>
      <c r="M2286" s="112"/>
      <c r="N2286" s="114"/>
    </row>
    <row r="2287" spans="1:14" x14ac:dyDescent="0.25">
      <c r="A2287" s="111"/>
      <c r="B2287" s="111"/>
      <c r="C2287" s="123"/>
      <c r="D2287" s="112" t="str">
        <f>_xlfn.XLOOKUP(Table13[[#This Row],[Service]],Validation!$A$2:$A$14,Validation!$B$2:$B$14,"",0,1)</f>
        <v/>
      </c>
      <c r="E2287" s="112"/>
      <c r="F2287" s="113"/>
      <c r="G2287" s="114"/>
      <c r="H2287" s="115"/>
      <c r="I2287" s="112"/>
      <c r="J2287" s="112"/>
      <c r="K2287" s="112"/>
      <c r="L2287" s="114">
        <f>Table13[[#This Row],[Per Unit Price]]*MAX(1,Table13[[#This Row],[Qty of Units]])*MAX(1,Table13[[#This Row],['#NCMs Served / FTEs Employed]])*MAX(1,Table13[[#This Row],[Duration of Service]])</f>
        <v>0</v>
      </c>
      <c r="M2287" s="112"/>
      <c r="N2287" s="114"/>
    </row>
    <row r="2288" spans="1:14" x14ac:dyDescent="0.25">
      <c r="A2288" s="111"/>
      <c r="B2288" s="111"/>
      <c r="C2288" s="123"/>
      <c r="D2288" s="112" t="str">
        <f>_xlfn.XLOOKUP(Table13[[#This Row],[Service]],Validation!$A$2:$A$14,Validation!$B$2:$B$14,"",0,1)</f>
        <v/>
      </c>
      <c r="E2288" s="112"/>
      <c r="F2288" s="113"/>
      <c r="G2288" s="114"/>
      <c r="H2288" s="115"/>
      <c r="I2288" s="112"/>
      <c r="J2288" s="112"/>
      <c r="K2288" s="112"/>
      <c r="L2288" s="114">
        <f>Table13[[#This Row],[Per Unit Price]]*MAX(1,Table13[[#This Row],[Qty of Units]])*MAX(1,Table13[[#This Row],['#NCMs Served / FTEs Employed]])*MAX(1,Table13[[#This Row],[Duration of Service]])</f>
        <v>0</v>
      </c>
      <c r="M2288" s="112"/>
      <c r="N2288" s="114"/>
    </row>
    <row r="2289" spans="1:14" x14ac:dyDescent="0.25">
      <c r="A2289" s="111"/>
      <c r="B2289" s="111"/>
      <c r="C2289" s="123"/>
      <c r="D2289" s="112" t="str">
        <f>_xlfn.XLOOKUP(Table13[[#This Row],[Service]],Validation!$A$2:$A$14,Validation!$B$2:$B$14,"",0,1)</f>
        <v/>
      </c>
      <c r="E2289" s="112"/>
      <c r="F2289" s="113"/>
      <c r="G2289" s="114"/>
      <c r="H2289" s="115"/>
      <c r="I2289" s="112"/>
      <c r="J2289" s="112"/>
      <c r="K2289" s="112"/>
      <c r="L2289" s="114">
        <f>Table13[[#This Row],[Per Unit Price]]*MAX(1,Table13[[#This Row],[Qty of Units]])*MAX(1,Table13[[#This Row],['#NCMs Served / FTEs Employed]])*MAX(1,Table13[[#This Row],[Duration of Service]])</f>
        <v>0</v>
      </c>
      <c r="M2289" s="112"/>
      <c r="N2289" s="114"/>
    </row>
    <row r="2290" spans="1:14" x14ac:dyDescent="0.25">
      <c r="A2290" s="111"/>
      <c r="B2290" s="111"/>
      <c r="C2290" s="123"/>
      <c r="D2290" s="112" t="str">
        <f>_xlfn.XLOOKUP(Table13[[#This Row],[Service]],Validation!$A$2:$A$14,Validation!$B$2:$B$14,"",0,1)</f>
        <v/>
      </c>
      <c r="E2290" s="112"/>
      <c r="F2290" s="113"/>
      <c r="G2290" s="114"/>
      <c r="H2290" s="115"/>
      <c r="I2290" s="112"/>
      <c r="J2290" s="112"/>
      <c r="K2290" s="112"/>
      <c r="L2290" s="114">
        <f>Table13[[#This Row],[Per Unit Price]]*MAX(1,Table13[[#This Row],[Qty of Units]])*MAX(1,Table13[[#This Row],['#NCMs Served / FTEs Employed]])*MAX(1,Table13[[#This Row],[Duration of Service]])</f>
        <v>0</v>
      </c>
      <c r="M2290" s="112"/>
      <c r="N2290" s="114"/>
    </row>
    <row r="2291" spans="1:14" x14ac:dyDescent="0.25">
      <c r="A2291" s="111"/>
      <c r="B2291" s="111"/>
      <c r="C2291" s="123"/>
      <c r="D2291" s="112" t="str">
        <f>_xlfn.XLOOKUP(Table13[[#This Row],[Service]],Validation!$A$2:$A$14,Validation!$B$2:$B$14,"",0,1)</f>
        <v/>
      </c>
      <c r="E2291" s="112"/>
      <c r="F2291" s="113"/>
      <c r="G2291" s="114"/>
      <c r="H2291" s="115"/>
      <c r="I2291" s="112"/>
      <c r="J2291" s="112"/>
      <c r="K2291" s="112"/>
      <c r="L2291" s="114">
        <f>Table13[[#This Row],[Per Unit Price]]*MAX(1,Table13[[#This Row],[Qty of Units]])*MAX(1,Table13[[#This Row],['#NCMs Served / FTEs Employed]])*MAX(1,Table13[[#This Row],[Duration of Service]])</f>
        <v>0</v>
      </c>
      <c r="M2291" s="112"/>
      <c r="N2291" s="114"/>
    </row>
    <row r="2292" spans="1:14" x14ac:dyDescent="0.25">
      <c r="A2292" s="111"/>
      <c r="B2292" s="111"/>
      <c r="C2292" s="123"/>
      <c r="D2292" s="112" t="str">
        <f>_xlfn.XLOOKUP(Table13[[#This Row],[Service]],Validation!$A$2:$A$14,Validation!$B$2:$B$14,"",0,1)</f>
        <v/>
      </c>
      <c r="E2292" s="112"/>
      <c r="F2292" s="113"/>
      <c r="G2292" s="114"/>
      <c r="H2292" s="115"/>
      <c r="I2292" s="112"/>
      <c r="J2292" s="112"/>
      <c r="K2292" s="112"/>
      <c r="L2292" s="114">
        <f>Table13[[#This Row],[Per Unit Price]]*MAX(1,Table13[[#This Row],[Qty of Units]])*MAX(1,Table13[[#This Row],['#NCMs Served / FTEs Employed]])*MAX(1,Table13[[#This Row],[Duration of Service]])</f>
        <v>0</v>
      </c>
      <c r="M2292" s="112"/>
      <c r="N2292" s="114"/>
    </row>
    <row r="2293" spans="1:14" x14ac:dyDescent="0.25">
      <c r="A2293" s="111"/>
      <c r="B2293" s="111"/>
      <c r="C2293" s="123"/>
      <c r="D2293" s="112" t="str">
        <f>_xlfn.XLOOKUP(Table13[[#This Row],[Service]],Validation!$A$2:$A$14,Validation!$B$2:$B$14,"",0,1)</f>
        <v/>
      </c>
      <c r="E2293" s="112"/>
      <c r="F2293" s="113"/>
      <c r="G2293" s="114"/>
      <c r="H2293" s="115"/>
      <c r="I2293" s="112"/>
      <c r="J2293" s="112"/>
      <c r="K2293" s="112"/>
      <c r="L2293" s="114">
        <f>Table13[[#This Row],[Per Unit Price]]*MAX(1,Table13[[#This Row],[Qty of Units]])*MAX(1,Table13[[#This Row],['#NCMs Served / FTEs Employed]])*MAX(1,Table13[[#This Row],[Duration of Service]])</f>
        <v>0</v>
      </c>
      <c r="M2293" s="112"/>
      <c r="N2293" s="114"/>
    </row>
    <row r="2294" spans="1:14" x14ac:dyDescent="0.25">
      <c r="A2294" s="111"/>
      <c r="B2294" s="111"/>
      <c r="C2294" s="123"/>
      <c r="D2294" s="112" t="str">
        <f>_xlfn.XLOOKUP(Table13[[#This Row],[Service]],Validation!$A$2:$A$14,Validation!$B$2:$B$14,"",0,1)</f>
        <v/>
      </c>
      <c r="E2294" s="112"/>
      <c r="F2294" s="113"/>
      <c r="G2294" s="114"/>
      <c r="H2294" s="115"/>
      <c r="I2294" s="112"/>
      <c r="J2294" s="112"/>
      <c r="K2294" s="112"/>
      <c r="L2294" s="114">
        <f>Table13[[#This Row],[Per Unit Price]]*MAX(1,Table13[[#This Row],[Qty of Units]])*MAX(1,Table13[[#This Row],['#NCMs Served / FTEs Employed]])*MAX(1,Table13[[#This Row],[Duration of Service]])</f>
        <v>0</v>
      </c>
      <c r="M2294" s="112"/>
      <c r="N2294" s="114"/>
    </row>
    <row r="2295" spans="1:14" x14ac:dyDescent="0.25">
      <c r="A2295" s="111"/>
      <c r="B2295" s="111"/>
      <c r="C2295" s="123"/>
      <c r="D2295" s="112" t="str">
        <f>_xlfn.XLOOKUP(Table13[[#This Row],[Service]],Validation!$A$2:$A$14,Validation!$B$2:$B$14,"",0,1)</f>
        <v/>
      </c>
      <c r="E2295" s="112"/>
      <c r="F2295" s="113"/>
      <c r="G2295" s="114"/>
      <c r="H2295" s="115"/>
      <c r="I2295" s="112"/>
      <c r="J2295" s="112"/>
      <c r="K2295" s="112"/>
      <c r="L2295" s="114">
        <f>Table13[[#This Row],[Per Unit Price]]*MAX(1,Table13[[#This Row],[Qty of Units]])*MAX(1,Table13[[#This Row],['#NCMs Served / FTEs Employed]])*MAX(1,Table13[[#This Row],[Duration of Service]])</f>
        <v>0</v>
      </c>
      <c r="M2295" s="112"/>
      <c r="N2295" s="114"/>
    </row>
    <row r="2296" spans="1:14" x14ac:dyDescent="0.25">
      <c r="A2296" s="111"/>
      <c r="B2296" s="111"/>
      <c r="C2296" s="123"/>
      <c r="D2296" s="112" t="str">
        <f>_xlfn.XLOOKUP(Table13[[#This Row],[Service]],Validation!$A$2:$A$14,Validation!$B$2:$B$14,"",0,1)</f>
        <v/>
      </c>
      <c r="E2296" s="112"/>
      <c r="F2296" s="113"/>
      <c r="G2296" s="114"/>
      <c r="H2296" s="115"/>
      <c r="I2296" s="112"/>
      <c r="J2296" s="112"/>
      <c r="K2296" s="112"/>
      <c r="L2296" s="114">
        <f>Table13[[#This Row],[Per Unit Price]]*MAX(1,Table13[[#This Row],[Qty of Units]])*MAX(1,Table13[[#This Row],['#NCMs Served / FTEs Employed]])*MAX(1,Table13[[#This Row],[Duration of Service]])</f>
        <v>0</v>
      </c>
      <c r="M2296" s="112"/>
      <c r="N2296" s="114"/>
    </row>
    <row r="2297" spans="1:14" x14ac:dyDescent="0.25">
      <c r="A2297" s="111"/>
      <c r="B2297" s="111"/>
      <c r="C2297" s="123"/>
      <c r="D2297" s="112" t="str">
        <f>_xlfn.XLOOKUP(Table13[[#This Row],[Service]],Validation!$A$2:$A$14,Validation!$B$2:$B$14,"",0,1)</f>
        <v/>
      </c>
      <c r="E2297" s="112"/>
      <c r="F2297" s="113"/>
      <c r="G2297" s="114"/>
      <c r="H2297" s="115"/>
      <c r="I2297" s="112"/>
      <c r="J2297" s="112"/>
      <c r="K2297" s="112"/>
      <c r="L2297" s="114">
        <f>Table13[[#This Row],[Per Unit Price]]*MAX(1,Table13[[#This Row],[Qty of Units]])*MAX(1,Table13[[#This Row],['#NCMs Served / FTEs Employed]])*MAX(1,Table13[[#This Row],[Duration of Service]])</f>
        <v>0</v>
      </c>
      <c r="M2297" s="112"/>
      <c r="N2297" s="114"/>
    </row>
    <row r="2298" spans="1:14" x14ac:dyDescent="0.25">
      <c r="A2298" s="111"/>
      <c r="B2298" s="111"/>
      <c r="C2298" s="123"/>
      <c r="D2298" s="112" t="str">
        <f>_xlfn.XLOOKUP(Table13[[#This Row],[Service]],Validation!$A$2:$A$14,Validation!$B$2:$B$14,"",0,1)</f>
        <v/>
      </c>
      <c r="E2298" s="112"/>
      <c r="F2298" s="113"/>
      <c r="G2298" s="114"/>
      <c r="H2298" s="115"/>
      <c r="I2298" s="112"/>
      <c r="J2298" s="112"/>
      <c r="K2298" s="112"/>
      <c r="L2298" s="114">
        <f>Table13[[#This Row],[Per Unit Price]]*MAX(1,Table13[[#This Row],[Qty of Units]])*MAX(1,Table13[[#This Row],['#NCMs Served / FTEs Employed]])*MAX(1,Table13[[#This Row],[Duration of Service]])</f>
        <v>0</v>
      </c>
      <c r="M2298" s="112"/>
      <c r="N2298" s="114"/>
    </row>
    <row r="2299" spans="1:14" x14ac:dyDescent="0.25">
      <c r="A2299" s="111"/>
      <c r="B2299" s="111"/>
      <c r="C2299" s="123"/>
      <c r="D2299" s="112" t="str">
        <f>_xlfn.XLOOKUP(Table13[[#This Row],[Service]],Validation!$A$2:$A$14,Validation!$B$2:$B$14,"",0,1)</f>
        <v/>
      </c>
      <c r="E2299" s="112"/>
      <c r="F2299" s="113"/>
      <c r="G2299" s="114"/>
      <c r="H2299" s="115"/>
      <c r="I2299" s="112"/>
      <c r="J2299" s="112"/>
      <c r="K2299" s="112"/>
      <c r="L2299" s="114">
        <f>Table13[[#This Row],[Per Unit Price]]*MAX(1,Table13[[#This Row],[Qty of Units]])*MAX(1,Table13[[#This Row],['#NCMs Served / FTEs Employed]])*MAX(1,Table13[[#This Row],[Duration of Service]])</f>
        <v>0</v>
      </c>
      <c r="M2299" s="112"/>
      <c r="N2299" s="114"/>
    </row>
    <row r="2300" spans="1:14" x14ac:dyDescent="0.25">
      <c r="A2300" s="111"/>
      <c r="B2300" s="111"/>
      <c r="C2300" s="123"/>
      <c r="D2300" s="112" t="str">
        <f>_xlfn.XLOOKUP(Table13[[#This Row],[Service]],Validation!$A$2:$A$14,Validation!$B$2:$B$14,"",0,1)</f>
        <v/>
      </c>
      <c r="E2300" s="112"/>
      <c r="F2300" s="113"/>
      <c r="G2300" s="114"/>
      <c r="H2300" s="115"/>
      <c r="I2300" s="112"/>
      <c r="J2300" s="112"/>
      <c r="K2300" s="112"/>
      <c r="L2300" s="114">
        <f>Table13[[#This Row],[Per Unit Price]]*MAX(1,Table13[[#This Row],[Qty of Units]])*MAX(1,Table13[[#This Row],['#NCMs Served / FTEs Employed]])*MAX(1,Table13[[#This Row],[Duration of Service]])</f>
        <v>0</v>
      </c>
      <c r="M2300" s="112"/>
      <c r="N2300" s="114"/>
    </row>
    <row r="2301" spans="1:14" x14ac:dyDescent="0.25">
      <c r="A2301" s="111"/>
      <c r="B2301" s="111"/>
      <c r="C2301" s="123"/>
      <c r="D2301" s="112" t="str">
        <f>_xlfn.XLOOKUP(Table13[[#This Row],[Service]],Validation!$A$2:$A$14,Validation!$B$2:$B$14,"",0,1)</f>
        <v/>
      </c>
      <c r="E2301" s="112"/>
      <c r="F2301" s="113"/>
      <c r="G2301" s="114"/>
      <c r="H2301" s="115"/>
      <c r="I2301" s="112"/>
      <c r="J2301" s="112"/>
      <c r="K2301" s="112"/>
      <c r="L2301" s="114">
        <f>Table13[[#This Row],[Per Unit Price]]*MAX(1,Table13[[#This Row],[Qty of Units]])*MAX(1,Table13[[#This Row],['#NCMs Served / FTEs Employed]])*MAX(1,Table13[[#This Row],[Duration of Service]])</f>
        <v>0</v>
      </c>
      <c r="M2301" s="112"/>
      <c r="N2301" s="114"/>
    </row>
    <row r="2302" spans="1:14" x14ac:dyDescent="0.25">
      <c r="A2302" s="111"/>
      <c r="B2302" s="111"/>
      <c r="C2302" s="123"/>
      <c r="D2302" s="112" t="str">
        <f>_xlfn.XLOOKUP(Table13[[#This Row],[Service]],Validation!$A$2:$A$14,Validation!$B$2:$B$14,"",0,1)</f>
        <v/>
      </c>
      <c r="E2302" s="112"/>
      <c r="F2302" s="113"/>
      <c r="G2302" s="114"/>
      <c r="H2302" s="115"/>
      <c r="I2302" s="112"/>
      <c r="J2302" s="112"/>
      <c r="K2302" s="112"/>
      <c r="L2302" s="114">
        <f>Table13[[#This Row],[Per Unit Price]]*MAX(1,Table13[[#This Row],[Qty of Units]])*MAX(1,Table13[[#This Row],['#NCMs Served / FTEs Employed]])*MAX(1,Table13[[#This Row],[Duration of Service]])</f>
        <v>0</v>
      </c>
      <c r="M2302" s="112"/>
      <c r="N2302" s="114"/>
    </row>
    <row r="2303" spans="1:14" x14ac:dyDescent="0.25">
      <c r="A2303" s="111"/>
      <c r="B2303" s="111"/>
      <c r="C2303" s="123"/>
      <c r="D2303" s="112" t="str">
        <f>_xlfn.XLOOKUP(Table13[[#This Row],[Service]],Validation!$A$2:$A$14,Validation!$B$2:$B$14,"",0,1)</f>
        <v/>
      </c>
      <c r="E2303" s="112"/>
      <c r="F2303" s="113"/>
      <c r="G2303" s="114"/>
      <c r="H2303" s="115"/>
      <c r="I2303" s="112"/>
      <c r="J2303" s="112"/>
      <c r="K2303" s="112"/>
      <c r="L2303" s="114">
        <f>Table13[[#This Row],[Per Unit Price]]*MAX(1,Table13[[#This Row],[Qty of Units]])*MAX(1,Table13[[#This Row],['#NCMs Served / FTEs Employed]])*MAX(1,Table13[[#This Row],[Duration of Service]])</f>
        <v>0</v>
      </c>
      <c r="M2303" s="112"/>
      <c r="N2303" s="114"/>
    </row>
    <row r="2304" spans="1:14" x14ac:dyDescent="0.25">
      <c r="A2304" s="111"/>
      <c r="B2304" s="111"/>
      <c r="C2304" s="123"/>
      <c r="D2304" s="112" t="str">
        <f>_xlfn.XLOOKUP(Table13[[#This Row],[Service]],Validation!$A$2:$A$14,Validation!$B$2:$B$14,"",0,1)</f>
        <v/>
      </c>
      <c r="E2304" s="112"/>
      <c r="F2304" s="113"/>
      <c r="G2304" s="114"/>
      <c r="H2304" s="115"/>
      <c r="I2304" s="112"/>
      <c r="J2304" s="112"/>
      <c r="K2304" s="112"/>
      <c r="L2304" s="114">
        <f>Table13[[#This Row],[Per Unit Price]]*MAX(1,Table13[[#This Row],[Qty of Units]])*MAX(1,Table13[[#This Row],['#NCMs Served / FTEs Employed]])*MAX(1,Table13[[#This Row],[Duration of Service]])</f>
        <v>0</v>
      </c>
      <c r="M2304" s="112"/>
      <c r="N2304" s="114"/>
    </row>
    <row r="2305" spans="1:14" x14ac:dyDescent="0.25">
      <c r="A2305" s="111"/>
      <c r="B2305" s="111"/>
      <c r="C2305" s="123"/>
      <c r="D2305" s="112" t="str">
        <f>_xlfn.XLOOKUP(Table13[[#This Row],[Service]],Validation!$A$2:$A$14,Validation!$B$2:$B$14,"",0,1)</f>
        <v/>
      </c>
      <c r="E2305" s="112"/>
      <c r="F2305" s="113"/>
      <c r="G2305" s="114"/>
      <c r="H2305" s="115"/>
      <c r="I2305" s="112"/>
      <c r="J2305" s="112"/>
      <c r="K2305" s="112"/>
      <c r="L2305" s="114">
        <f>Table13[[#This Row],[Per Unit Price]]*MAX(1,Table13[[#This Row],[Qty of Units]])*MAX(1,Table13[[#This Row],['#NCMs Served / FTEs Employed]])*MAX(1,Table13[[#This Row],[Duration of Service]])</f>
        <v>0</v>
      </c>
      <c r="M2305" s="112"/>
      <c r="N2305" s="114"/>
    </row>
    <row r="2306" spans="1:14" x14ac:dyDescent="0.25">
      <c r="A2306" s="111"/>
      <c r="B2306" s="111"/>
      <c r="C2306" s="123"/>
      <c r="D2306" s="112" t="str">
        <f>_xlfn.XLOOKUP(Table13[[#This Row],[Service]],Validation!$A$2:$A$14,Validation!$B$2:$B$14,"",0,1)</f>
        <v/>
      </c>
      <c r="E2306" s="112"/>
      <c r="F2306" s="113"/>
      <c r="G2306" s="114"/>
      <c r="H2306" s="115"/>
      <c r="I2306" s="112"/>
      <c r="J2306" s="112"/>
      <c r="K2306" s="112"/>
      <c r="L2306" s="114">
        <f>Table13[[#This Row],[Per Unit Price]]*MAX(1,Table13[[#This Row],[Qty of Units]])*MAX(1,Table13[[#This Row],['#NCMs Served / FTEs Employed]])*MAX(1,Table13[[#This Row],[Duration of Service]])</f>
        <v>0</v>
      </c>
      <c r="M2306" s="112"/>
      <c r="N2306" s="114"/>
    </row>
    <row r="2307" spans="1:14" x14ac:dyDescent="0.25">
      <c r="A2307" s="111"/>
      <c r="B2307" s="111"/>
      <c r="C2307" s="123"/>
      <c r="D2307" s="112" t="str">
        <f>_xlfn.XLOOKUP(Table13[[#This Row],[Service]],Validation!$A$2:$A$14,Validation!$B$2:$B$14,"",0,1)</f>
        <v/>
      </c>
      <c r="E2307" s="112"/>
      <c r="F2307" s="113"/>
      <c r="G2307" s="114"/>
      <c r="H2307" s="115"/>
      <c r="I2307" s="112"/>
      <c r="J2307" s="112"/>
      <c r="K2307" s="112"/>
      <c r="L2307" s="114">
        <f>Table13[[#This Row],[Per Unit Price]]*MAX(1,Table13[[#This Row],[Qty of Units]])*MAX(1,Table13[[#This Row],['#NCMs Served / FTEs Employed]])*MAX(1,Table13[[#This Row],[Duration of Service]])</f>
        <v>0</v>
      </c>
      <c r="M2307" s="112"/>
      <c r="N2307" s="114"/>
    </row>
    <row r="2308" spans="1:14" x14ac:dyDescent="0.25">
      <c r="A2308" s="111"/>
      <c r="B2308" s="111"/>
      <c r="C2308" s="123"/>
      <c r="D2308" s="112" t="str">
        <f>_xlfn.XLOOKUP(Table13[[#This Row],[Service]],Validation!$A$2:$A$14,Validation!$B$2:$B$14,"",0,1)</f>
        <v/>
      </c>
      <c r="E2308" s="112"/>
      <c r="F2308" s="113"/>
      <c r="G2308" s="114"/>
      <c r="H2308" s="115"/>
      <c r="I2308" s="112"/>
      <c r="J2308" s="112"/>
      <c r="K2308" s="112"/>
      <c r="L2308" s="114">
        <f>Table13[[#This Row],[Per Unit Price]]*MAX(1,Table13[[#This Row],[Qty of Units]])*MAX(1,Table13[[#This Row],['#NCMs Served / FTEs Employed]])*MAX(1,Table13[[#This Row],[Duration of Service]])</f>
        <v>0</v>
      </c>
      <c r="M2308" s="112"/>
      <c r="N2308" s="114"/>
    </row>
    <row r="2309" spans="1:14" x14ac:dyDescent="0.25">
      <c r="A2309" s="111"/>
      <c r="B2309" s="111"/>
      <c r="C2309" s="123"/>
      <c r="D2309" s="112" t="str">
        <f>_xlfn.XLOOKUP(Table13[[#This Row],[Service]],Validation!$A$2:$A$14,Validation!$B$2:$B$14,"",0,1)</f>
        <v/>
      </c>
      <c r="E2309" s="112"/>
      <c r="F2309" s="113"/>
      <c r="G2309" s="114"/>
      <c r="H2309" s="115"/>
      <c r="I2309" s="112"/>
      <c r="J2309" s="112"/>
      <c r="K2309" s="112"/>
      <c r="L2309" s="114">
        <f>Table13[[#This Row],[Per Unit Price]]*MAX(1,Table13[[#This Row],[Qty of Units]])*MAX(1,Table13[[#This Row],['#NCMs Served / FTEs Employed]])*MAX(1,Table13[[#This Row],[Duration of Service]])</f>
        <v>0</v>
      </c>
      <c r="M2309" s="112"/>
      <c r="N2309" s="114"/>
    </row>
    <row r="2310" spans="1:14" x14ac:dyDescent="0.25">
      <c r="A2310" s="111"/>
      <c r="B2310" s="111"/>
      <c r="C2310" s="123"/>
      <c r="D2310" s="112" t="str">
        <f>_xlfn.XLOOKUP(Table13[[#This Row],[Service]],Validation!$A$2:$A$14,Validation!$B$2:$B$14,"",0,1)</f>
        <v/>
      </c>
      <c r="E2310" s="112"/>
      <c r="F2310" s="113"/>
      <c r="G2310" s="114"/>
      <c r="H2310" s="115"/>
      <c r="I2310" s="112"/>
      <c r="J2310" s="112"/>
      <c r="K2310" s="112"/>
      <c r="L2310" s="114">
        <f>Table13[[#This Row],[Per Unit Price]]*MAX(1,Table13[[#This Row],[Qty of Units]])*MAX(1,Table13[[#This Row],['#NCMs Served / FTEs Employed]])*MAX(1,Table13[[#This Row],[Duration of Service]])</f>
        <v>0</v>
      </c>
      <c r="M2310" s="112"/>
      <c r="N2310" s="114"/>
    </row>
    <row r="2311" spans="1:14" x14ac:dyDescent="0.25">
      <c r="A2311" s="111"/>
      <c r="B2311" s="111"/>
      <c r="C2311" s="123"/>
      <c r="D2311" s="112" t="str">
        <f>_xlfn.XLOOKUP(Table13[[#This Row],[Service]],Validation!$A$2:$A$14,Validation!$B$2:$B$14,"",0,1)</f>
        <v/>
      </c>
      <c r="E2311" s="112"/>
      <c r="F2311" s="113"/>
      <c r="G2311" s="114"/>
      <c r="H2311" s="115"/>
      <c r="I2311" s="112"/>
      <c r="J2311" s="112"/>
      <c r="K2311" s="112"/>
      <c r="L2311" s="114">
        <f>Table13[[#This Row],[Per Unit Price]]*MAX(1,Table13[[#This Row],[Qty of Units]])*MAX(1,Table13[[#This Row],['#NCMs Served / FTEs Employed]])*MAX(1,Table13[[#This Row],[Duration of Service]])</f>
        <v>0</v>
      </c>
      <c r="M2311" s="112"/>
      <c r="N2311" s="114"/>
    </row>
    <row r="2312" spans="1:14" x14ac:dyDescent="0.25">
      <c r="A2312" s="111"/>
      <c r="B2312" s="111"/>
      <c r="C2312" s="123"/>
      <c r="D2312" s="112" t="str">
        <f>_xlfn.XLOOKUP(Table13[[#This Row],[Service]],Validation!$A$2:$A$14,Validation!$B$2:$B$14,"",0,1)</f>
        <v/>
      </c>
      <c r="E2312" s="112"/>
      <c r="F2312" s="113"/>
      <c r="G2312" s="114"/>
      <c r="H2312" s="115"/>
      <c r="I2312" s="112"/>
      <c r="J2312" s="112"/>
      <c r="K2312" s="112"/>
      <c r="L2312" s="114">
        <f>Table13[[#This Row],[Per Unit Price]]*MAX(1,Table13[[#This Row],[Qty of Units]])*MAX(1,Table13[[#This Row],['#NCMs Served / FTEs Employed]])*MAX(1,Table13[[#This Row],[Duration of Service]])</f>
        <v>0</v>
      </c>
      <c r="M2312" s="112"/>
      <c r="N2312" s="114"/>
    </row>
    <row r="2313" spans="1:14" x14ac:dyDescent="0.25">
      <c r="A2313" s="111"/>
      <c r="B2313" s="111"/>
      <c r="C2313" s="123"/>
      <c r="D2313" s="112" t="str">
        <f>_xlfn.XLOOKUP(Table13[[#This Row],[Service]],Validation!$A$2:$A$14,Validation!$B$2:$B$14,"",0,1)</f>
        <v/>
      </c>
      <c r="E2313" s="112"/>
      <c r="F2313" s="113"/>
      <c r="G2313" s="114"/>
      <c r="H2313" s="115"/>
      <c r="I2313" s="112"/>
      <c r="J2313" s="112"/>
      <c r="K2313" s="112"/>
      <c r="L2313" s="114">
        <f>Table13[[#This Row],[Per Unit Price]]*MAX(1,Table13[[#This Row],[Qty of Units]])*MAX(1,Table13[[#This Row],['#NCMs Served / FTEs Employed]])*MAX(1,Table13[[#This Row],[Duration of Service]])</f>
        <v>0</v>
      </c>
      <c r="M2313" s="112"/>
      <c r="N2313" s="114"/>
    </row>
    <row r="2314" spans="1:14" x14ac:dyDescent="0.25">
      <c r="A2314" s="111"/>
      <c r="B2314" s="111"/>
      <c r="C2314" s="123"/>
      <c r="D2314" s="112" t="str">
        <f>_xlfn.XLOOKUP(Table13[[#This Row],[Service]],Validation!$A$2:$A$14,Validation!$B$2:$B$14,"",0,1)</f>
        <v/>
      </c>
      <c r="E2314" s="112"/>
      <c r="F2314" s="113"/>
      <c r="G2314" s="114"/>
      <c r="H2314" s="115"/>
      <c r="I2314" s="112"/>
      <c r="J2314" s="112"/>
      <c r="K2314" s="112"/>
      <c r="L2314" s="114">
        <f>Table13[[#This Row],[Per Unit Price]]*MAX(1,Table13[[#This Row],[Qty of Units]])*MAX(1,Table13[[#This Row],['#NCMs Served / FTEs Employed]])*MAX(1,Table13[[#This Row],[Duration of Service]])</f>
        <v>0</v>
      </c>
      <c r="M2314" s="112"/>
      <c r="N2314" s="114"/>
    </row>
    <row r="2315" spans="1:14" x14ac:dyDescent="0.25">
      <c r="A2315" s="111"/>
      <c r="B2315" s="111"/>
      <c r="C2315" s="123"/>
      <c r="D2315" s="112" t="str">
        <f>_xlfn.XLOOKUP(Table13[[#This Row],[Service]],Validation!$A$2:$A$14,Validation!$B$2:$B$14,"",0,1)</f>
        <v/>
      </c>
      <c r="E2315" s="112"/>
      <c r="F2315" s="113"/>
      <c r="G2315" s="114"/>
      <c r="H2315" s="115"/>
      <c r="I2315" s="112"/>
      <c r="J2315" s="112"/>
      <c r="K2315" s="112"/>
      <c r="L2315" s="114">
        <f>Table13[[#This Row],[Per Unit Price]]*MAX(1,Table13[[#This Row],[Qty of Units]])*MAX(1,Table13[[#This Row],['#NCMs Served / FTEs Employed]])*MAX(1,Table13[[#This Row],[Duration of Service]])</f>
        <v>0</v>
      </c>
      <c r="M2315" s="112"/>
      <c r="N2315" s="114"/>
    </row>
    <row r="2316" spans="1:14" x14ac:dyDescent="0.25">
      <c r="A2316" s="111"/>
      <c r="B2316" s="111"/>
      <c r="C2316" s="123"/>
      <c r="D2316" s="112" t="str">
        <f>_xlfn.XLOOKUP(Table13[[#This Row],[Service]],Validation!$A$2:$A$14,Validation!$B$2:$B$14,"",0,1)</f>
        <v/>
      </c>
      <c r="E2316" s="112"/>
      <c r="F2316" s="113"/>
      <c r="G2316" s="114"/>
      <c r="H2316" s="115"/>
      <c r="I2316" s="112"/>
      <c r="J2316" s="112"/>
      <c r="K2316" s="112"/>
      <c r="L2316" s="114">
        <f>Table13[[#This Row],[Per Unit Price]]*MAX(1,Table13[[#This Row],[Qty of Units]])*MAX(1,Table13[[#This Row],['#NCMs Served / FTEs Employed]])*MAX(1,Table13[[#This Row],[Duration of Service]])</f>
        <v>0</v>
      </c>
      <c r="M2316" s="112"/>
      <c r="N2316" s="114"/>
    </row>
    <row r="2317" spans="1:14" x14ac:dyDescent="0.25">
      <c r="A2317" s="111"/>
      <c r="B2317" s="111"/>
      <c r="C2317" s="123"/>
      <c r="D2317" s="112" t="str">
        <f>_xlfn.XLOOKUP(Table13[[#This Row],[Service]],Validation!$A$2:$A$14,Validation!$B$2:$B$14,"",0,1)</f>
        <v/>
      </c>
      <c r="E2317" s="112"/>
      <c r="F2317" s="113"/>
      <c r="G2317" s="114"/>
      <c r="H2317" s="115"/>
      <c r="I2317" s="112"/>
      <c r="J2317" s="112"/>
      <c r="K2317" s="112"/>
      <c r="L2317" s="114">
        <f>Table13[[#This Row],[Per Unit Price]]*MAX(1,Table13[[#This Row],[Qty of Units]])*MAX(1,Table13[[#This Row],['#NCMs Served / FTEs Employed]])*MAX(1,Table13[[#This Row],[Duration of Service]])</f>
        <v>0</v>
      </c>
      <c r="M2317" s="112"/>
      <c r="N2317" s="114"/>
    </row>
    <row r="2318" spans="1:14" x14ac:dyDescent="0.25">
      <c r="A2318" s="111"/>
      <c r="B2318" s="111"/>
      <c r="C2318" s="123"/>
      <c r="D2318" s="112" t="str">
        <f>_xlfn.XLOOKUP(Table13[[#This Row],[Service]],Validation!$A$2:$A$14,Validation!$B$2:$B$14,"",0,1)</f>
        <v/>
      </c>
      <c r="E2318" s="112"/>
      <c r="F2318" s="113"/>
      <c r="G2318" s="114"/>
      <c r="H2318" s="115"/>
      <c r="I2318" s="112"/>
      <c r="J2318" s="112"/>
      <c r="K2318" s="112"/>
      <c r="L2318" s="114">
        <f>Table13[[#This Row],[Per Unit Price]]*MAX(1,Table13[[#This Row],[Qty of Units]])*MAX(1,Table13[[#This Row],['#NCMs Served / FTEs Employed]])*MAX(1,Table13[[#This Row],[Duration of Service]])</f>
        <v>0</v>
      </c>
      <c r="M2318" s="112"/>
      <c r="N2318" s="114"/>
    </row>
    <row r="2319" spans="1:14" x14ac:dyDescent="0.25">
      <c r="A2319" s="111"/>
      <c r="B2319" s="111"/>
      <c r="C2319" s="123"/>
      <c r="D2319" s="112" t="str">
        <f>_xlfn.XLOOKUP(Table13[[#This Row],[Service]],Validation!$A$2:$A$14,Validation!$B$2:$B$14,"",0,1)</f>
        <v/>
      </c>
      <c r="E2319" s="112"/>
      <c r="F2319" s="113"/>
      <c r="G2319" s="114"/>
      <c r="H2319" s="115"/>
      <c r="I2319" s="112"/>
      <c r="J2319" s="112"/>
      <c r="K2319" s="112"/>
      <c r="L2319" s="114">
        <f>Table13[[#This Row],[Per Unit Price]]*MAX(1,Table13[[#This Row],[Qty of Units]])*MAX(1,Table13[[#This Row],['#NCMs Served / FTEs Employed]])*MAX(1,Table13[[#This Row],[Duration of Service]])</f>
        <v>0</v>
      </c>
      <c r="M2319" s="112"/>
      <c r="N2319" s="114"/>
    </row>
    <row r="2320" spans="1:14" x14ac:dyDescent="0.25">
      <c r="A2320" s="111"/>
      <c r="B2320" s="111"/>
      <c r="C2320" s="123"/>
      <c r="D2320" s="112" t="str">
        <f>_xlfn.XLOOKUP(Table13[[#This Row],[Service]],Validation!$A$2:$A$14,Validation!$B$2:$B$14,"",0,1)</f>
        <v/>
      </c>
      <c r="E2320" s="112"/>
      <c r="F2320" s="113"/>
      <c r="G2320" s="114"/>
      <c r="H2320" s="115"/>
      <c r="I2320" s="112"/>
      <c r="J2320" s="112"/>
      <c r="K2320" s="112"/>
      <c r="L2320" s="114">
        <f>Table13[[#This Row],[Per Unit Price]]*MAX(1,Table13[[#This Row],[Qty of Units]])*MAX(1,Table13[[#This Row],['#NCMs Served / FTEs Employed]])*MAX(1,Table13[[#This Row],[Duration of Service]])</f>
        <v>0</v>
      </c>
      <c r="M2320" s="112"/>
      <c r="N2320" s="114"/>
    </row>
    <row r="2321" spans="1:14" x14ac:dyDescent="0.25">
      <c r="A2321" s="111"/>
      <c r="B2321" s="111"/>
      <c r="C2321" s="123"/>
      <c r="D2321" s="112" t="str">
        <f>_xlfn.XLOOKUP(Table13[[#This Row],[Service]],Validation!$A$2:$A$14,Validation!$B$2:$B$14,"",0,1)</f>
        <v/>
      </c>
      <c r="E2321" s="112"/>
      <c r="F2321" s="113"/>
      <c r="G2321" s="114"/>
      <c r="H2321" s="115"/>
      <c r="I2321" s="112"/>
      <c r="J2321" s="112"/>
      <c r="K2321" s="112"/>
      <c r="L2321" s="114">
        <f>Table13[[#This Row],[Per Unit Price]]*MAX(1,Table13[[#This Row],[Qty of Units]])*MAX(1,Table13[[#This Row],['#NCMs Served / FTEs Employed]])*MAX(1,Table13[[#This Row],[Duration of Service]])</f>
        <v>0</v>
      </c>
      <c r="M2321" s="112"/>
      <c r="N2321" s="114"/>
    </row>
    <row r="2322" spans="1:14" x14ac:dyDescent="0.25">
      <c r="A2322" s="111"/>
      <c r="B2322" s="111"/>
      <c r="C2322" s="123"/>
      <c r="D2322" s="112" t="str">
        <f>_xlfn.XLOOKUP(Table13[[#This Row],[Service]],Validation!$A$2:$A$14,Validation!$B$2:$B$14,"",0,1)</f>
        <v/>
      </c>
      <c r="E2322" s="112"/>
      <c r="F2322" s="113"/>
      <c r="G2322" s="114"/>
      <c r="H2322" s="115"/>
      <c r="I2322" s="112"/>
      <c r="J2322" s="112"/>
      <c r="K2322" s="112"/>
      <c r="L2322" s="114">
        <f>Table13[[#This Row],[Per Unit Price]]*MAX(1,Table13[[#This Row],[Qty of Units]])*MAX(1,Table13[[#This Row],['#NCMs Served / FTEs Employed]])*MAX(1,Table13[[#This Row],[Duration of Service]])</f>
        <v>0</v>
      </c>
      <c r="M2322" s="112"/>
      <c r="N2322" s="114"/>
    </row>
    <row r="2323" spans="1:14" x14ac:dyDescent="0.25">
      <c r="A2323" s="111"/>
      <c r="B2323" s="111"/>
      <c r="C2323" s="123"/>
      <c r="D2323" s="112" t="str">
        <f>_xlfn.XLOOKUP(Table13[[#This Row],[Service]],Validation!$A$2:$A$14,Validation!$B$2:$B$14,"",0,1)</f>
        <v/>
      </c>
      <c r="E2323" s="112"/>
      <c r="F2323" s="113"/>
      <c r="G2323" s="114"/>
      <c r="H2323" s="115"/>
      <c r="I2323" s="112"/>
      <c r="J2323" s="112"/>
      <c r="K2323" s="112"/>
      <c r="L2323" s="114">
        <f>Table13[[#This Row],[Per Unit Price]]*MAX(1,Table13[[#This Row],[Qty of Units]])*MAX(1,Table13[[#This Row],['#NCMs Served / FTEs Employed]])*MAX(1,Table13[[#This Row],[Duration of Service]])</f>
        <v>0</v>
      </c>
      <c r="M2323" s="112"/>
      <c r="N2323" s="114"/>
    </row>
    <row r="2324" spans="1:14" x14ac:dyDescent="0.25">
      <c r="A2324" s="111"/>
      <c r="B2324" s="111"/>
      <c r="C2324" s="123"/>
      <c r="D2324" s="112" t="str">
        <f>_xlfn.XLOOKUP(Table13[[#This Row],[Service]],Validation!$A$2:$A$14,Validation!$B$2:$B$14,"",0,1)</f>
        <v/>
      </c>
      <c r="E2324" s="112"/>
      <c r="F2324" s="113"/>
      <c r="G2324" s="114"/>
      <c r="H2324" s="115"/>
      <c r="I2324" s="112"/>
      <c r="J2324" s="112"/>
      <c r="K2324" s="112"/>
      <c r="L2324" s="114">
        <f>Table13[[#This Row],[Per Unit Price]]*MAX(1,Table13[[#This Row],[Qty of Units]])*MAX(1,Table13[[#This Row],['#NCMs Served / FTEs Employed]])*MAX(1,Table13[[#This Row],[Duration of Service]])</f>
        <v>0</v>
      </c>
      <c r="M2324" s="112"/>
      <c r="N2324" s="114"/>
    </row>
    <row r="2325" spans="1:14" x14ac:dyDescent="0.25">
      <c r="A2325" s="111"/>
      <c r="B2325" s="111"/>
      <c r="C2325" s="123"/>
      <c r="D2325" s="112" t="str">
        <f>_xlfn.XLOOKUP(Table13[[#This Row],[Service]],Validation!$A$2:$A$14,Validation!$B$2:$B$14,"",0,1)</f>
        <v/>
      </c>
      <c r="E2325" s="112"/>
      <c r="F2325" s="113"/>
      <c r="G2325" s="114"/>
      <c r="H2325" s="115"/>
      <c r="I2325" s="112"/>
      <c r="J2325" s="112"/>
      <c r="K2325" s="112"/>
      <c r="L2325" s="114">
        <f>Table13[[#This Row],[Per Unit Price]]*MAX(1,Table13[[#This Row],[Qty of Units]])*MAX(1,Table13[[#This Row],['#NCMs Served / FTEs Employed]])*MAX(1,Table13[[#This Row],[Duration of Service]])</f>
        <v>0</v>
      </c>
      <c r="M2325" s="112"/>
      <c r="N2325" s="114"/>
    </row>
    <row r="2326" spans="1:14" x14ac:dyDescent="0.25">
      <c r="A2326" s="111"/>
      <c r="B2326" s="111"/>
      <c r="C2326" s="123"/>
      <c r="D2326" s="112" t="str">
        <f>_xlfn.XLOOKUP(Table13[[#This Row],[Service]],Validation!$A$2:$A$14,Validation!$B$2:$B$14,"",0,1)</f>
        <v/>
      </c>
      <c r="E2326" s="112"/>
      <c r="F2326" s="113"/>
      <c r="G2326" s="114"/>
      <c r="H2326" s="115"/>
      <c r="I2326" s="112"/>
      <c r="J2326" s="112"/>
      <c r="K2326" s="112"/>
      <c r="L2326" s="114">
        <f>Table13[[#This Row],[Per Unit Price]]*MAX(1,Table13[[#This Row],[Qty of Units]])*MAX(1,Table13[[#This Row],['#NCMs Served / FTEs Employed]])*MAX(1,Table13[[#This Row],[Duration of Service]])</f>
        <v>0</v>
      </c>
      <c r="M2326" s="112"/>
      <c r="N2326" s="114"/>
    </row>
    <row r="2327" spans="1:14" x14ac:dyDescent="0.25">
      <c r="A2327" s="111"/>
      <c r="B2327" s="111"/>
      <c r="C2327" s="123"/>
      <c r="D2327" s="112" t="str">
        <f>_xlfn.XLOOKUP(Table13[[#This Row],[Service]],Validation!$A$2:$A$14,Validation!$B$2:$B$14,"",0,1)</f>
        <v/>
      </c>
      <c r="E2327" s="112"/>
      <c r="F2327" s="113"/>
      <c r="G2327" s="114"/>
      <c r="H2327" s="115"/>
      <c r="I2327" s="112"/>
      <c r="J2327" s="112"/>
      <c r="K2327" s="112"/>
      <c r="L2327" s="114">
        <f>Table13[[#This Row],[Per Unit Price]]*MAX(1,Table13[[#This Row],[Qty of Units]])*MAX(1,Table13[[#This Row],['#NCMs Served / FTEs Employed]])*MAX(1,Table13[[#This Row],[Duration of Service]])</f>
        <v>0</v>
      </c>
      <c r="M2327" s="112"/>
      <c r="N2327" s="114"/>
    </row>
    <row r="2328" spans="1:14" x14ac:dyDescent="0.25">
      <c r="A2328" s="111"/>
      <c r="B2328" s="111"/>
      <c r="C2328" s="123"/>
      <c r="D2328" s="112" t="str">
        <f>_xlfn.XLOOKUP(Table13[[#This Row],[Service]],Validation!$A$2:$A$14,Validation!$B$2:$B$14,"",0,1)</f>
        <v/>
      </c>
      <c r="E2328" s="112"/>
      <c r="F2328" s="113"/>
      <c r="G2328" s="114"/>
      <c r="H2328" s="115"/>
      <c r="I2328" s="112"/>
      <c r="J2328" s="112"/>
      <c r="K2328" s="112"/>
      <c r="L2328" s="114">
        <f>Table13[[#This Row],[Per Unit Price]]*MAX(1,Table13[[#This Row],[Qty of Units]])*MAX(1,Table13[[#This Row],['#NCMs Served / FTEs Employed]])*MAX(1,Table13[[#This Row],[Duration of Service]])</f>
        <v>0</v>
      </c>
      <c r="M2328" s="112"/>
      <c r="N2328" s="114"/>
    </row>
    <row r="2329" spans="1:14" x14ac:dyDescent="0.25">
      <c r="A2329" s="111"/>
      <c r="B2329" s="111"/>
      <c r="C2329" s="123"/>
      <c r="D2329" s="112" t="str">
        <f>_xlfn.XLOOKUP(Table13[[#This Row],[Service]],Validation!$A$2:$A$14,Validation!$B$2:$B$14,"",0,1)</f>
        <v/>
      </c>
      <c r="E2329" s="112"/>
      <c r="F2329" s="113"/>
      <c r="G2329" s="114"/>
      <c r="H2329" s="115"/>
      <c r="I2329" s="112"/>
      <c r="J2329" s="112"/>
      <c r="K2329" s="112"/>
      <c r="L2329" s="114">
        <f>Table13[[#This Row],[Per Unit Price]]*MAX(1,Table13[[#This Row],[Qty of Units]])*MAX(1,Table13[[#This Row],['#NCMs Served / FTEs Employed]])*MAX(1,Table13[[#This Row],[Duration of Service]])</f>
        <v>0</v>
      </c>
      <c r="M2329" s="112"/>
      <c r="N2329" s="114"/>
    </row>
    <row r="2330" spans="1:14" x14ac:dyDescent="0.25">
      <c r="A2330" s="111"/>
      <c r="B2330" s="111"/>
      <c r="C2330" s="123"/>
      <c r="D2330" s="112" t="str">
        <f>_xlfn.XLOOKUP(Table13[[#This Row],[Service]],Validation!$A$2:$A$14,Validation!$B$2:$B$14,"",0,1)</f>
        <v/>
      </c>
      <c r="E2330" s="112"/>
      <c r="F2330" s="113"/>
      <c r="G2330" s="114"/>
      <c r="H2330" s="115"/>
      <c r="I2330" s="112"/>
      <c r="J2330" s="112"/>
      <c r="K2330" s="112"/>
      <c r="L2330" s="114">
        <f>Table13[[#This Row],[Per Unit Price]]*MAX(1,Table13[[#This Row],[Qty of Units]])*MAX(1,Table13[[#This Row],['#NCMs Served / FTEs Employed]])*MAX(1,Table13[[#This Row],[Duration of Service]])</f>
        <v>0</v>
      </c>
      <c r="M2330" s="112"/>
      <c r="N2330" s="114"/>
    </row>
    <row r="2331" spans="1:14" x14ac:dyDescent="0.25">
      <c r="A2331" s="111"/>
      <c r="B2331" s="111"/>
      <c r="C2331" s="123"/>
      <c r="D2331" s="112" t="str">
        <f>_xlfn.XLOOKUP(Table13[[#This Row],[Service]],Validation!$A$2:$A$14,Validation!$B$2:$B$14,"",0,1)</f>
        <v/>
      </c>
      <c r="E2331" s="112"/>
      <c r="F2331" s="113"/>
      <c r="G2331" s="114"/>
      <c r="H2331" s="115"/>
      <c r="I2331" s="112"/>
      <c r="J2331" s="112"/>
      <c r="K2331" s="112"/>
      <c r="L2331" s="114">
        <f>Table13[[#This Row],[Per Unit Price]]*MAX(1,Table13[[#This Row],[Qty of Units]])*MAX(1,Table13[[#This Row],['#NCMs Served / FTEs Employed]])*MAX(1,Table13[[#This Row],[Duration of Service]])</f>
        <v>0</v>
      </c>
      <c r="M2331" s="112"/>
      <c r="N2331" s="114"/>
    </row>
    <row r="2332" spans="1:14" x14ac:dyDescent="0.25">
      <c r="A2332" s="111"/>
      <c r="B2332" s="111"/>
      <c r="C2332" s="123"/>
      <c r="D2332" s="112" t="str">
        <f>_xlfn.XLOOKUP(Table13[[#This Row],[Service]],Validation!$A$2:$A$14,Validation!$B$2:$B$14,"",0,1)</f>
        <v/>
      </c>
      <c r="E2332" s="112"/>
      <c r="F2332" s="113"/>
      <c r="G2332" s="114"/>
      <c r="H2332" s="115"/>
      <c r="I2332" s="112"/>
      <c r="J2332" s="112"/>
      <c r="K2332" s="112"/>
      <c r="L2332" s="114">
        <f>Table13[[#This Row],[Per Unit Price]]*MAX(1,Table13[[#This Row],[Qty of Units]])*MAX(1,Table13[[#This Row],['#NCMs Served / FTEs Employed]])*MAX(1,Table13[[#This Row],[Duration of Service]])</f>
        <v>0</v>
      </c>
      <c r="M2332" s="112"/>
      <c r="N2332" s="114"/>
    </row>
    <row r="2333" spans="1:14" x14ac:dyDescent="0.25">
      <c r="A2333" s="111"/>
      <c r="B2333" s="111"/>
      <c r="C2333" s="123"/>
      <c r="D2333" s="112" t="str">
        <f>_xlfn.XLOOKUP(Table13[[#This Row],[Service]],Validation!$A$2:$A$14,Validation!$B$2:$B$14,"",0,1)</f>
        <v/>
      </c>
      <c r="E2333" s="112"/>
      <c r="F2333" s="113"/>
      <c r="G2333" s="114"/>
      <c r="H2333" s="115"/>
      <c r="I2333" s="112"/>
      <c r="J2333" s="112"/>
      <c r="K2333" s="112"/>
      <c r="L2333" s="114">
        <f>Table13[[#This Row],[Per Unit Price]]*MAX(1,Table13[[#This Row],[Qty of Units]])*MAX(1,Table13[[#This Row],['#NCMs Served / FTEs Employed]])*MAX(1,Table13[[#This Row],[Duration of Service]])</f>
        <v>0</v>
      </c>
      <c r="M2333" s="112"/>
      <c r="N2333" s="114"/>
    </row>
    <row r="2334" spans="1:14" x14ac:dyDescent="0.25">
      <c r="A2334" s="111"/>
      <c r="B2334" s="111"/>
      <c r="C2334" s="123"/>
      <c r="D2334" s="112" t="str">
        <f>_xlfn.XLOOKUP(Table13[[#This Row],[Service]],Validation!$A$2:$A$14,Validation!$B$2:$B$14,"",0,1)</f>
        <v/>
      </c>
      <c r="E2334" s="112"/>
      <c r="F2334" s="113"/>
      <c r="G2334" s="114"/>
      <c r="H2334" s="115"/>
      <c r="I2334" s="112"/>
      <c r="J2334" s="112"/>
      <c r="K2334" s="112"/>
      <c r="L2334" s="114">
        <f>Table13[[#This Row],[Per Unit Price]]*MAX(1,Table13[[#This Row],[Qty of Units]])*MAX(1,Table13[[#This Row],['#NCMs Served / FTEs Employed]])*MAX(1,Table13[[#This Row],[Duration of Service]])</f>
        <v>0</v>
      </c>
      <c r="M2334" s="112"/>
      <c r="N2334" s="114"/>
    </row>
    <row r="2335" spans="1:14" x14ac:dyDescent="0.25">
      <c r="A2335" s="111"/>
      <c r="B2335" s="111"/>
      <c r="C2335" s="123"/>
      <c r="D2335" s="112" t="str">
        <f>_xlfn.XLOOKUP(Table13[[#This Row],[Service]],Validation!$A$2:$A$14,Validation!$B$2:$B$14,"",0,1)</f>
        <v/>
      </c>
      <c r="E2335" s="112"/>
      <c r="F2335" s="113"/>
      <c r="G2335" s="114"/>
      <c r="H2335" s="115"/>
      <c r="I2335" s="112"/>
      <c r="J2335" s="112"/>
      <c r="K2335" s="112"/>
      <c r="L2335" s="114">
        <f>Table13[[#This Row],[Per Unit Price]]*MAX(1,Table13[[#This Row],[Qty of Units]])*MAX(1,Table13[[#This Row],['#NCMs Served / FTEs Employed]])*MAX(1,Table13[[#This Row],[Duration of Service]])</f>
        <v>0</v>
      </c>
      <c r="M2335" s="112"/>
      <c r="N2335" s="114"/>
    </row>
    <row r="2336" spans="1:14" x14ac:dyDescent="0.25">
      <c r="A2336" s="111"/>
      <c r="B2336" s="111"/>
      <c r="C2336" s="123"/>
      <c r="D2336" s="112" t="str">
        <f>_xlfn.XLOOKUP(Table13[[#This Row],[Service]],Validation!$A$2:$A$14,Validation!$B$2:$B$14,"",0,1)</f>
        <v/>
      </c>
      <c r="E2336" s="112"/>
      <c r="F2336" s="113"/>
      <c r="G2336" s="114"/>
      <c r="H2336" s="115"/>
      <c r="I2336" s="112"/>
      <c r="J2336" s="112"/>
      <c r="K2336" s="112"/>
      <c r="L2336" s="114">
        <f>Table13[[#This Row],[Per Unit Price]]*MAX(1,Table13[[#This Row],[Qty of Units]])*MAX(1,Table13[[#This Row],['#NCMs Served / FTEs Employed]])*MAX(1,Table13[[#This Row],[Duration of Service]])</f>
        <v>0</v>
      </c>
      <c r="M2336" s="112"/>
      <c r="N2336" s="114"/>
    </row>
    <row r="2337" spans="1:14" x14ac:dyDescent="0.25">
      <c r="A2337" s="111"/>
      <c r="B2337" s="111"/>
      <c r="C2337" s="123"/>
      <c r="D2337" s="112" t="str">
        <f>_xlfn.XLOOKUP(Table13[[#This Row],[Service]],Validation!$A$2:$A$14,Validation!$B$2:$B$14,"",0,1)</f>
        <v/>
      </c>
      <c r="E2337" s="112"/>
      <c r="F2337" s="113"/>
      <c r="G2337" s="114"/>
      <c r="H2337" s="115"/>
      <c r="I2337" s="112"/>
      <c r="J2337" s="112"/>
      <c r="K2337" s="112"/>
      <c r="L2337" s="114">
        <f>Table13[[#This Row],[Per Unit Price]]*MAX(1,Table13[[#This Row],[Qty of Units]])*MAX(1,Table13[[#This Row],['#NCMs Served / FTEs Employed]])*MAX(1,Table13[[#This Row],[Duration of Service]])</f>
        <v>0</v>
      </c>
      <c r="M2337" s="112"/>
      <c r="N2337" s="114"/>
    </row>
    <row r="2338" spans="1:14" x14ac:dyDescent="0.25">
      <c r="A2338" s="111"/>
      <c r="B2338" s="111"/>
      <c r="C2338" s="123"/>
      <c r="D2338" s="112" t="str">
        <f>_xlfn.XLOOKUP(Table13[[#This Row],[Service]],Validation!$A$2:$A$14,Validation!$B$2:$B$14,"",0,1)</f>
        <v/>
      </c>
      <c r="E2338" s="112"/>
      <c r="F2338" s="113"/>
      <c r="G2338" s="114"/>
      <c r="H2338" s="115"/>
      <c r="I2338" s="112"/>
      <c r="J2338" s="112"/>
      <c r="K2338" s="112"/>
      <c r="L2338" s="114">
        <f>Table13[[#This Row],[Per Unit Price]]*MAX(1,Table13[[#This Row],[Qty of Units]])*MAX(1,Table13[[#This Row],['#NCMs Served / FTEs Employed]])*MAX(1,Table13[[#This Row],[Duration of Service]])</f>
        <v>0</v>
      </c>
      <c r="M2338" s="112"/>
      <c r="N2338" s="114"/>
    </row>
    <row r="2339" spans="1:14" x14ac:dyDescent="0.25">
      <c r="A2339" s="111"/>
      <c r="B2339" s="111"/>
      <c r="C2339" s="123"/>
      <c r="D2339" s="112" t="str">
        <f>_xlfn.XLOOKUP(Table13[[#This Row],[Service]],Validation!$A$2:$A$14,Validation!$B$2:$B$14,"",0,1)</f>
        <v/>
      </c>
      <c r="E2339" s="112"/>
      <c r="F2339" s="113"/>
      <c r="G2339" s="114"/>
      <c r="H2339" s="115"/>
      <c r="I2339" s="112"/>
      <c r="J2339" s="112"/>
      <c r="K2339" s="112"/>
      <c r="L2339" s="114">
        <f>Table13[[#This Row],[Per Unit Price]]*MAX(1,Table13[[#This Row],[Qty of Units]])*MAX(1,Table13[[#This Row],['#NCMs Served / FTEs Employed]])*MAX(1,Table13[[#This Row],[Duration of Service]])</f>
        <v>0</v>
      </c>
      <c r="M2339" s="112"/>
      <c r="N2339" s="114"/>
    </row>
    <row r="2340" spans="1:14" x14ac:dyDescent="0.25">
      <c r="A2340" s="111"/>
      <c r="B2340" s="111"/>
      <c r="C2340" s="123"/>
      <c r="D2340" s="112" t="str">
        <f>_xlfn.XLOOKUP(Table13[[#This Row],[Service]],Validation!$A$2:$A$14,Validation!$B$2:$B$14,"",0,1)</f>
        <v/>
      </c>
      <c r="E2340" s="112"/>
      <c r="F2340" s="113"/>
      <c r="G2340" s="114"/>
      <c r="H2340" s="115"/>
      <c r="I2340" s="112"/>
      <c r="J2340" s="112"/>
      <c r="K2340" s="112"/>
      <c r="L2340" s="114">
        <f>Table13[[#This Row],[Per Unit Price]]*MAX(1,Table13[[#This Row],[Qty of Units]])*MAX(1,Table13[[#This Row],['#NCMs Served / FTEs Employed]])*MAX(1,Table13[[#This Row],[Duration of Service]])</f>
        <v>0</v>
      </c>
      <c r="M2340" s="112"/>
      <c r="N2340" s="114"/>
    </row>
    <row r="2341" spans="1:14" x14ac:dyDescent="0.25">
      <c r="A2341" s="111"/>
      <c r="B2341" s="111"/>
      <c r="C2341" s="123"/>
      <c r="D2341" s="112" t="str">
        <f>_xlfn.XLOOKUP(Table13[[#This Row],[Service]],Validation!$A$2:$A$14,Validation!$B$2:$B$14,"",0,1)</f>
        <v/>
      </c>
      <c r="E2341" s="112"/>
      <c r="F2341" s="113"/>
      <c r="G2341" s="114"/>
      <c r="H2341" s="115"/>
      <c r="I2341" s="112"/>
      <c r="J2341" s="112"/>
      <c r="K2341" s="112"/>
      <c r="L2341" s="114">
        <f>Table13[[#This Row],[Per Unit Price]]*MAX(1,Table13[[#This Row],[Qty of Units]])*MAX(1,Table13[[#This Row],['#NCMs Served / FTEs Employed]])*MAX(1,Table13[[#This Row],[Duration of Service]])</f>
        <v>0</v>
      </c>
      <c r="M2341" s="112"/>
      <c r="N2341" s="114"/>
    </row>
    <row r="2342" spans="1:14" x14ac:dyDescent="0.25">
      <c r="A2342" s="111"/>
      <c r="B2342" s="111"/>
      <c r="C2342" s="123"/>
      <c r="D2342" s="112" t="str">
        <f>_xlfn.XLOOKUP(Table13[[#This Row],[Service]],Validation!$A$2:$A$14,Validation!$B$2:$B$14,"",0,1)</f>
        <v/>
      </c>
      <c r="E2342" s="112"/>
      <c r="F2342" s="113"/>
      <c r="G2342" s="114"/>
      <c r="H2342" s="115"/>
      <c r="I2342" s="112"/>
      <c r="J2342" s="112"/>
      <c r="K2342" s="112"/>
      <c r="L2342" s="114">
        <f>Table13[[#This Row],[Per Unit Price]]*MAX(1,Table13[[#This Row],[Qty of Units]])*MAX(1,Table13[[#This Row],['#NCMs Served / FTEs Employed]])*MAX(1,Table13[[#This Row],[Duration of Service]])</f>
        <v>0</v>
      </c>
      <c r="M2342" s="112"/>
      <c r="N2342" s="114"/>
    </row>
    <row r="2343" spans="1:14" x14ac:dyDescent="0.25">
      <c r="A2343" s="111"/>
      <c r="B2343" s="111"/>
      <c r="C2343" s="123"/>
      <c r="D2343" s="112" t="str">
        <f>_xlfn.XLOOKUP(Table13[[#This Row],[Service]],Validation!$A$2:$A$14,Validation!$B$2:$B$14,"",0,1)</f>
        <v/>
      </c>
      <c r="E2343" s="112"/>
      <c r="F2343" s="113"/>
      <c r="G2343" s="114"/>
      <c r="H2343" s="115"/>
      <c r="I2343" s="112"/>
      <c r="J2343" s="112"/>
      <c r="K2343" s="112"/>
      <c r="L2343" s="114">
        <f>Table13[[#This Row],[Per Unit Price]]*MAX(1,Table13[[#This Row],[Qty of Units]])*MAX(1,Table13[[#This Row],['#NCMs Served / FTEs Employed]])*MAX(1,Table13[[#This Row],[Duration of Service]])</f>
        <v>0</v>
      </c>
      <c r="M2343" s="112"/>
      <c r="N2343" s="114"/>
    </row>
    <row r="2344" spans="1:14" x14ac:dyDescent="0.25">
      <c r="A2344" s="111"/>
      <c r="B2344" s="111"/>
      <c r="C2344" s="123"/>
      <c r="D2344" s="112" t="str">
        <f>_xlfn.XLOOKUP(Table13[[#This Row],[Service]],Validation!$A$2:$A$14,Validation!$B$2:$B$14,"",0,1)</f>
        <v/>
      </c>
      <c r="E2344" s="112"/>
      <c r="F2344" s="113"/>
      <c r="G2344" s="114"/>
      <c r="H2344" s="115"/>
      <c r="I2344" s="112"/>
      <c r="J2344" s="112"/>
      <c r="K2344" s="112"/>
      <c r="L2344" s="114">
        <f>Table13[[#This Row],[Per Unit Price]]*MAX(1,Table13[[#This Row],[Qty of Units]])*MAX(1,Table13[[#This Row],['#NCMs Served / FTEs Employed]])*MAX(1,Table13[[#This Row],[Duration of Service]])</f>
        <v>0</v>
      </c>
      <c r="M2344" s="112"/>
      <c r="N2344" s="114"/>
    </row>
    <row r="2345" spans="1:14" x14ac:dyDescent="0.25">
      <c r="A2345" s="111"/>
      <c r="B2345" s="111"/>
      <c r="C2345" s="123"/>
      <c r="D2345" s="112" t="str">
        <f>_xlfn.XLOOKUP(Table13[[#This Row],[Service]],Validation!$A$2:$A$14,Validation!$B$2:$B$14,"",0,1)</f>
        <v/>
      </c>
      <c r="E2345" s="112"/>
      <c r="F2345" s="113"/>
      <c r="G2345" s="114"/>
      <c r="H2345" s="115"/>
      <c r="I2345" s="112"/>
      <c r="J2345" s="112"/>
      <c r="K2345" s="112"/>
      <c r="L2345" s="114">
        <f>Table13[[#This Row],[Per Unit Price]]*MAX(1,Table13[[#This Row],[Qty of Units]])*MAX(1,Table13[[#This Row],['#NCMs Served / FTEs Employed]])*MAX(1,Table13[[#This Row],[Duration of Service]])</f>
        <v>0</v>
      </c>
      <c r="M2345" s="112"/>
      <c r="N2345" s="114"/>
    </row>
    <row r="2346" spans="1:14" x14ac:dyDescent="0.25">
      <c r="A2346" s="111"/>
      <c r="B2346" s="111"/>
      <c r="C2346" s="123"/>
      <c r="D2346" s="112" t="str">
        <f>_xlfn.XLOOKUP(Table13[[#This Row],[Service]],Validation!$A$2:$A$14,Validation!$B$2:$B$14,"",0,1)</f>
        <v/>
      </c>
      <c r="E2346" s="112"/>
      <c r="F2346" s="113"/>
      <c r="G2346" s="114"/>
      <c r="H2346" s="115"/>
      <c r="I2346" s="112"/>
      <c r="J2346" s="112"/>
      <c r="K2346" s="112"/>
      <c r="L2346" s="114">
        <f>Table13[[#This Row],[Per Unit Price]]*MAX(1,Table13[[#This Row],[Qty of Units]])*MAX(1,Table13[[#This Row],['#NCMs Served / FTEs Employed]])*MAX(1,Table13[[#This Row],[Duration of Service]])</f>
        <v>0</v>
      </c>
      <c r="M2346" s="112"/>
      <c r="N2346" s="114"/>
    </row>
    <row r="2347" spans="1:14" x14ac:dyDescent="0.25">
      <c r="A2347" s="111"/>
      <c r="B2347" s="111"/>
      <c r="C2347" s="123"/>
      <c r="D2347" s="112" t="str">
        <f>_xlfn.XLOOKUP(Table13[[#This Row],[Service]],Validation!$A$2:$A$14,Validation!$B$2:$B$14,"",0,1)</f>
        <v/>
      </c>
      <c r="E2347" s="112"/>
      <c r="F2347" s="113"/>
      <c r="G2347" s="114"/>
      <c r="H2347" s="115"/>
      <c r="I2347" s="112"/>
      <c r="J2347" s="112"/>
      <c r="K2347" s="112"/>
      <c r="L2347" s="114">
        <f>Table13[[#This Row],[Per Unit Price]]*MAX(1,Table13[[#This Row],[Qty of Units]])*MAX(1,Table13[[#This Row],['#NCMs Served / FTEs Employed]])*MAX(1,Table13[[#This Row],[Duration of Service]])</f>
        <v>0</v>
      </c>
      <c r="M2347" s="112"/>
      <c r="N2347" s="114"/>
    </row>
    <row r="2348" spans="1:14" x14ac:dyDescent="0.25">
      <c r="A2348" s="111"/>
      <c r="B2348" s="111"/>
      <c r="C2348" s="123"/>
      <c r="D2348" s="112" t="str">
        <f>_xlfn.XLOOKUP(Table13[[#This Row],[Service]],Validation!$A$2:$A$14,Validation!$B$2:$B$14,"",0,1)</f>
        <v/>
      </c>
      <c r="E2348" s="112"/>
      <c r="F2348" s="113"/>
      <c r="G2348" s="114"/>
      <c r="H2348" s="115"/>
      <c r="I2348" s="112"/>
      <c r="J2348" s="112"/>
      <c r="K2348" s="112"/>
      <c r="L2348" s="114">
        <f>Table13[[#This Row],[Per Unit Price]]*MAX(1,Table13[[#This Row],[Qty of Units]])*MAX(1,Table13[[#This Row],['#NCMs Served / FTEs Employed]])*MAX(1,Table13[[#This Row],[Duration of Service]])</f>
        <v>0</v>
      </c>
      <c r="M2348" s="112"/>
      <c r="N2348" s="114"/>
    </row>
    <row r="2349" spans="1:14" x14ac:dyDescent="0.25">
      <c r="A2349" s="111"/>
      <c r="B2349" s="111"/>
      <c r="C2349" s="123"/>
      <c r="D2349" s="112" t="str">
        <f>_xlfn.XLOOKUP(Table13[[#This Row],[Service]],Validation!$A$2:$A$14,Validation!$B$2:$B$14,"",0,1)</f>
        <v/>
      </c>
      <c r="E2349" s="112"/>
      <c r="F2349" s="113"/>
      <c r="G2349" s="114"/>
      <c r="H2349" s="115"/>
      <c r="I2349" s="112"/>
      <c r="J2349" s="112"/>
      <c r="K2349" s="112"/>
      <c r="L2349" s="114">
        <f>Table13[[#This Row],[Per Unit Price]]*MAX(1,Table13[[#This Row],[Qty of Units]])*MAX(1,Table13[[#This Row],['#NCMs Served / FTEs Employed]])*MAX(1,Table13[[#This Row],[Duration of Service]])</f>
        <v>0</v>
      </c>
      <c r="M2349" s="112"/>
      <c r="N2349" s="114"/>
    </row>
    <row r="2350" spans="1:14" x14ac:dyDescent="0.25">
      <c r="A2350" s="111"/>
      <c r="B2350" s="111"/>
      <c r="C2350" s="123"/>
      <c r="D2350" s="112" t="str">
        <f>_xlfn.XLOOKUP(Table13[[#This Row],[Service]],Validation!$A$2:$A$14,Validation!$B$2:$B$14,"",0,1)</f>
        <v/>
      </c>
      <c r="E2350" s="112"/>
      <c r="F2350" s="113"/>
      <c r="G2350" s="114"/>
      <c r="H2350" s="115"/>
      <c r="I2350" s="112"/>
      <c r="J2350" s="112"/>
      <c r="K2350" s="112"/>
      <c r="L2350" s="114">
        <f>Table13[[#This Row],[Per Unit Price]]*MAX(1,Table13[[#This Row],[Qty of Units]])*MAX(1,Table13[[#This Row],['#NCMs Served / FTEs Employed]])*MAX(1,Table13[[#This Row],[Duration of Service]])</f>
        <v>0</v>
      </c>
      <c r="M2350" s="112"/>
      <c r="N2350" s="114"/>
    </row>
    <row r="2351" spans="1:14" x14ac:dyDescent="0.25">
      <c r="A2351" s="111"/>
      <c r="B2351" s="111"/>
      <c r="C2351" s="123"/>
      <c r="D2351" s="112" t="str">
        <f>_xlfn.XLOOKUP(Table13[[#This Row],[Service]],Validation!$A$2:$A$14,Validation!$B$2:$B$14,"",0,1)</f>
        <v/>
      </c>
      <c r="E2351" s="112"/>
      <c r="F2351" s="113"/>
      <c r="G2351" s="114"/>
      <c r="H2351" s="115"/>
      <c r="I2351" s="112"/>
      <c r="J2351" s="112"/>
      <c r="K2351" s="112"/>
      <c r="L2351" s="114">
        <f>Table13[[#This Row],[Per Unit Price]]*MAX(1,Table13[[#This Row],[Qty of Units]])*MAX(1,Table13[[#This Row],['#NCMs Served / FTEs Employed]])*MAX(1,Table13[[#This Row],[Duration of Service]])</f>
        <v>0</v>
      </c>
      <c r="M2351" s="112"/>
      <c r="N2351" s="114"/>
    </row>
    <row r="2352" spans="1:14" x14ac:dyDescent="0.25">
      <c r="A2352" s="111"/>
      <c r="B2352" s="111"/>
      <c r="C2352" s="123"/>
      <c r="D2352" s="112" t="str">
        <f>_xlfn.XLOOKUP(Table13[[#This Row],[Service]],Validation!$A$2:$A$14,Validation!$B$2:$B$14,"",0,1)</f>
        <v/>
      </c>
      <c r="E2352" s="112"/>
      <c r="F2352" s="113"/>
      <c r="G2352" s="114"/>
      <c r="H2352" s="115"/>
      <c r="I2352" s="112"/>
      <c r="J2352" s="112"/>
      <c r="K2352" s="112"/>
      <c r="L2352" s="114">
        <f>Table13[[#This Row],[Per Unit Price]]*MAX(1,Table13[[#This Row],[Qty of Units]])*MAX(1,Table13[[#This Row],['#NCMs Served / FTEs Employed]])*MAX(1,Table13[[#This Row],[Duration of Service]])</f>
        <v>0</v>
      </c>
      <c r="M2352" s="112"/>
      <c r="N2352" s="114"/>
    </row>
    <row r="2353" spans="1:14" x14ac:dyDescent="0.25">
      <c r="A2353" s="111"/>
      <c r="B2353" s="111"/>
      <c r="C2353" s="123"/>
      <c r="D2353" s="112" t="str">
        <f>_xlfn.XLOOKUP(Table13[[#This Row],[Service]],Validation!$A$2:$A$14,Validation!$B$2:$B$14,"",0,1)</f>
        <v/>
      </c>
      <c r="E2353" s="112"/>
      <c r="F2353" s="113"/>
      <c r="G2353" s="114"/>
      <c r="H2353" s="115"/>
      <c r="I2353" s="112"/>
      <c r="J2353" s="112"/>
      <c r="K2353" s="112"/>
      <c r="L2353" s="114">
        <f>Table13[[#This Row],[Per Unit Price]]*MAX(1,Table13[[#This Row],[Qty of Units]])*MAX(1,Table13[[#This Row],['#NCMs Served / FTEs Employed]])*MAX(1,Table13[[#This Row],[Duration of Service]])</f>
        <v>0</v>
      </c>
      <c r="M2353" s="112"/>
      <c r="N2353" s="114"/>
    </row>
    <row r="2354" spans="1:14" x14ac:dyDescent="0.25">
      <c r="A2354" s="111"/>
      <c r="B2354" s="111"/>
      <c r="C2354" s="123"/>
      <c r="D2354" s="112" t="str">
        <f>_xlfn.XLOOKUP(Table13[[#This Row],[Service]],Validation!$A$2:$A$14,Validation!$B$2:$B$14,"",0,1)</f>
        <v/>
      </c>
      <c r="E2354" s="112"/>
      <c r="F2354" s="113"/>
      <c r="G2354" s="114"/>
      <c r="H2354" s="115"/>
      <c r="I2354" s="112"/>
      <c r="J2354" s="112"/>
      <c r="K2354" s="112"/>
      <c r="L2354" s="114">
        <f>Table13[[#This Row],[Per Unit Price]]*MAX(1,Table13[[#This Row],[Qty of Units]])*MAX(1,Table13[[#This Row],['#NCMs Served / FTEs Employed]])*MAX(1,Table13[[#This Row],[Duration of Service]])</f>
        <v>0</v>
      </c>
      <c r="M2354" s="112"/>
      <c r="N2354" s="114"/>
    </row>
    <row r="2355" spans="1:14" x14ac:dyDescent="0.25">
      <c r="A2355" s="111"/>
      <c r="B2355" s="111"/>
      <c r="C2355" s="123"/>
      <c r="D2355" s="112" t="str">
        <f>_xlfn.XLOOKUP(Table13[[#This Row],[Service]],Validation!$A$2:$A$14,Validation!$B$2:$B$14,"",0,1)</f>
        <v/>
      </c>
      <c r="E2355" s="112"/>
      <c r="F2355" s="113"/>
      <c r="G2355" s="114"/>
      <c r="H2355" s="115"/>
      <c r="I2355" s="112"/>
      <c r="J2355" s="112"/>
      <c r="K2355" s="112"/>
      <c r="L2355" s="114">
        <f>Table13[[#This Row],[Per Unit Price]]*MAX(1,Table13[[#This Row],[Qty of Units]])*MAX(1,Table13[[#This Row],['#NCMs Served / FTEs Employed]])*MAX(1,Table13[[#This Row],[Duration of Service]])</f>
        <v>0</v>
      </c>
      <c r="M2355" s="112"/>
      <c r="N2355" s="114"/>
    </row>
    <row r="2356" spans="1:14" x14ac:dyDescent="0.25">
      <c r="A2356" s="111"/>
      <c r="B2356" s="111"/>
      <c r="C2356" s="123"/>
      <c r="D2356" s="112" t="str">
        <f>_xlfn.XLOOKUP(Table13[[#This Row],[Service]],Validation!$A$2:$A$14,Validation!$B$2:$B$14,"",0,1)</f>
        <v/>
      </c>
      <c r="E2356" s="112"/>
      <c r="F2356" s="113"/>
      <c r="G2356" s="114"/>
      <c r="H2356" s="115"/>
      <c r="I2356" s="112"/>
      <c r="J2356" s="112"/>
      <c r="K2356" s="112"/>
      <c r="L2356" s="114">
        <f>Table13[[#This Row],[Per Unit Price]]*MAX(1,Table13[[#This Row],[Qty of Units]])*MAX(1,Table13[[#This Row],['#NCMs Served / FTEs Employed]])*MAX(1,Table13[[#This Row],[Duration of Service]])</f>
        <v>0</v>
      </c>
      <c r="M2356" s="112"/>
      <c r="N2356" s="114"/>
    </row>
    <row r="2357" spans="1:14" x14ac:dyDescent="0.25">
      <c r="A2357" s="111"/>
      <c r="B2357" s="111"/>
      <c r="C2357" s="123"/>
      <c r="D2357" s="112" t="str">
        <f>_xlfn.XLOOKUP(Table13[[#This Row],[Service]],Validation!$A$2:$A$14,Validation!$B$2:$B$14,"",0,1)</f>
        <v/>
      </c>
      <c r="E2357" s="112"/>
      <c r="F2357" s="113"/>
      <c r="G2357" s="114"/>
      <c r="H2357" s="115"/>
      <c r="I2357" s="112"/>
      <c r="J2357" s="112"/>
      <c r="K2357" s="112"/>
      <c r="L2357" s="114">
        <f>Table13[[#This Row],[Per Unit Price]]*MAX(1,Table13[[#This Row],[Qty of Units]])*MAX(1,Table13[[#This Row],['#NCMs Served / FTEs Employed]])*MAX(1,Table13[[#This Row],[Duration of Service]])</f>
        <v>0</v>
      </c>
      <c r="M2357" s="112"/>
      <c r="N2357" s="114"/>
    </row>
    <row r="2358" spans="1:14" x14ac:dyDescent="0.25">
      <c r="A2358" s="111"/>
      <c r="B2358" s="111"/>
      <c r="C2358" s="123"/>
      <c r="D2358" s="112" t="str">
        <f>_xlfn.XLOOKUP(Table13[[#This Row],[Service]],Validation!$A$2:$A$14,Validation!$B$2:$B$14,"",0,1)</f>
        <v/>
      </c>
      <c r="E2358" s="112"/>
      <c r="F2358" s="113"/>
      <c r="G2358" s="114"/>
      <c r="H2358" s="115"/>
      <c r="I2358" s="112"/>
      <c r="J2358" s="112"/>
      <c r="K2358" s="112"/>
      <c r="L2358" s="114">
        <f>Table13[[#This Row],[Per Unit Price]]*MAX(1,Table13[[#This Row],[Qty of Units]])*MAX(1,Table13[[#This Row],['#NCMs Served / FTEs Employed]])*MAX(1,Table13[[#This Row],[Duration of Service]])</f>
        <v>0</v>
      </c>
      <c r="M2358" s="112"/>
      <c r="N2358" s="114"/>
    </row>
    <row r="2359" spans="1:14" x14ac:dyDescent="0.25">
      <c r="A2359" s="111"/>
      <c r="B2359" s="111"/>
      <c r="C2359" s="123"/>
      <c r="D2359" s="112" t="str">
        <f>_xlfn.XLOOKUP(Table13[[#This Row],[Service]],Validation!$A$2:$A$14,Validation!$B$2:$B$14,"",0,1)</f>
        <v/>
      </c>
      <c r="E2359" s="112"/>
      <c r="F2359" s="113"/>
      <c r="G2359" s="114"/>
      <c r="H2359" s="115"/>
      <c r="I2359" s="112"/>
      <c r="J2359" s="112"/>
      <c r="K2359" s="112"/>
      <c r="L2359" s="114">
        <f>Table13[[#This Row],[Per Unit Price]]*MAX(1,Table13[[#This Row],[Qty of Units]])*MAX(1,Table13[[#This Row],['#NCMs Served / FTEs Employed]])*MAX(1,Table13[[#This Row],[Duration of Service]])</f>
        <v>0</v>
      </c>
      <c r="M2359" s="112"/>
      <c r="N2359" s="114"/>
    </row>
    <row r="2360" spans="1:14" x14ac:dyDescent="0.25">
      <c r="A2360" s="111"/>
      <c r="B2360" s="111"/>
      <c r="C2360" s="123"/>
      <c r="D2360" s="112" t="str">
        <f>_xlfn.XLOOKUP(Table13[[#This Row],[Service]],Validation!$A$2:$A$14,Validation!$B$2:$B$14,"",0,1)</f>
        <v/>
      </c>
      <c r="E2360" s="112"/>
      <c r="F2360" s="113"/>
      <c r="G2360" s="114"/>
      <c r="H2360" s="115"/>
      <c r="I2360" s="112"/>
      <c r="J2360" s="112"/>
      <c r="K2360" s="112"/>
      <c r="L2360" s="114">
        <f>Table13[[#This Row],[Per Unit Price]]*MAX(1,Table13[[#This Row],[Qty of Units]])*MAX(1,Table13[[#This Row],['#NCMs Served / FTEs Employed]])*MAX(1,Table13[[#This Row],[Duration of Service]])</f>
        <v>0</v>
      </c>
      <c r="M2360" s="112"/>
      <c r="N2360" s="114"/>
    </row>
    <row r="2361" spans="1:14" x14ac:dyDescent="0.25">
      <c r="A2361" s="111"/>
      <c r="B2361" s="111"/>
      <c r="C2361" s="123"/>
      <c r="D2361" s="112" t="str">
        <f>_xlfn.XLOOKUP(Table13[[#This Row],[Service]],Validation!$A$2:$A$14,Validation!$B$2:$B$14,"",0,1)</f>
        <v/>
      </c>
      <c r="E2361" s="112"/>
      <c r="F2361" s="113"/>
      <c r="G2361" s="114"/>
      <c r="H2361" s="115"/>
      <c r="I2361" s="112"/>
      <c r="J2361" s="112"/>
      <c r="K2361" s="112"/>
      <c r="L2361" s="114">
        <f>Table13[[#This Row],[Per Unit Price]]*MAX(1,Table13[[#This Row],[Qty of Units]])*MAX(1,Table13[[#This Row],['#NCMs Served / FTEs Employed]])*MAX(1,Table13[[#This Row],[Duration of Service]])</f>
        <v>0</v>
      </c>
      <c r="M2361" s="112"/>
      <c r="N2361" s="114"/>
    </row>
    <row r="2362" spans="1:14" x14ac:dyDescent="0.25">
      <c r="A2362" s="111"/>
      <c r="B2362" s="111"/>
      <c r="C2362" s="123"/>
      <c r="D2362" s="112" t="str">
        <f>_xlfn.XLOOKUP(Table13[[#This Row],[Service]],Validation!$A$2:$A$14,Validation!$B$2:$B$14,"",0,1)</f>
        <v/>
      </c>
      <c r="E2362" s="112"/>
      <c r="F2362" s="113"/>
      <c r="G2362" s="114"/>
      <c r="H2362" s="115"/>
      <c r="I2362" s="112"/>
      <c r="J2362" s="112"/>
      <c r="K2362" s="112"/>
      <c r="L2362" s="114">
        <f>Table13[[#This Row],[Per Unit Price]]*MAX(1,Table13[[#This Row],[Qty of Units]])*MAX(1,Table13[[#This Row],['#NCMs Served / FTEs Employed]])*MAX(1,Table13[[#This Row],[Duration of Service]])</f>
        <v>0</v>
      </c>
      <c r="M2362" s="112"/>
      <c r="N2362" s="114"/>
    </row>
    <row r="2363" spans="1:14" x14ac:dyDescent="0.25">
      <c r="A2363" s="111"/>
      <c r="B2363" s="111"/>
      <c r="C2363" s="123"/>
      <c r="D2363" s="112" t="str">
        <f>_xlfn.XLOOKUP(Table13[[#This Row],[Service]],Validation!$A$2:$A$14,Validation!$B$2:$B$14,"",0,1)</f>
        <v/>
      </c>
      <c r="E2363" s="112"/>
      <c r="F2363" s="113"/>
      <c r="G2363" s="114"/>
      <c r="H2363" s="115"/>
      <c r="I2363" s="112"/>
      <c r="J2363" s="112"/>
      <c r="K2363" s="112"/>
      <c r="L2363" s="114">
        <f>Table13[[#This Row],[Per Unit Price]]*MAX(1,Table13[[#This Row],[Qty of Units]])*MAX(1,Table13[[#This Row],['#NCMs Served / FTEs Employed]])*MAX(1,Table13[[#This Row],[Duration of Service]])</f>
        <v>0</v>
      </c>
      <c r="M2363" s="112"/>
      <c r="N2363" s="114"/>
    </row>
    <row r="2364" spans="1:14" x14ac:dyDescent="0.25">
      <c r="A2364" s="111"/>
      <c r="B2364" s="111"/>
      <c r="C2364" s="123"/>
      <c r="D2364" s="112" t="str">
        <f>_xlfn.XLOOKUP(Table13[[#This Row],[Service]],Validation!$A$2:$A$14,Validation!$B$2:$B$14,"",0,1)</f>
        <v/>
      </c>
      <c r="E2364" s="112"/>
      <c r="F2364" s="113"/>
      <c r="G2364" s="114"/>
      <c r="H2364" s="115"/>
      <c r="I2364" s="112"/>
      <c r="J2364" s="112"/>
      <c r="K2364" s="112"/>
      <c r="L2364" s="114">
        <f>Table13[[#This Row],[Per Unit Price]]*MAX(1,Table13[[#This Row],[Qty of Units]])*MAX(1,Table13[[#This Row],['#NCMs Served / FTEs Employed]])*MAX(1,Table13[[#This Row],[Duration of Service]])</f>
        <v>0</v>
      </c>
      <c r="M2364" s="112"/>
      <c r="N2364" s="114"/>
    </row>
    <row r="2365" spans="1:14" x14ac:dyDescent="0.25">
      <c r="A2365" s="111"/>
      <c r="B2365" s="111"/>
      <c r="C2365" s="123"/>
      <c r="D2365" s="112" t="str">
        <f>_xlfn.XLOOKUP(Table13[[#This Row],[Service]],Validation!$A$2:$A$14,Validation!$B$2:$B$14,"",0,1)</f>
        <v/>
      </c>
      <c r="E2365" s="112"/>
      <c r="F2365" s="113"/>
      <c r="G2365" s="114"/>
      <c r="H2365" s="115"/>
      <c r="I2365" s="112"/>
      <c r="J2365" s="112"/>
      <c r="K2365" s="112"/>
      <c r="L2365" s="114">
        <f>Table13[[#This Row],[Per Unit Price]]*MAX(1,Table13[[#This Row],[Qty of Units]])*MAX(1,Table13[[#This Row],['#NCMs Served / FTEs Employed]])*MAX(1,Table13[[#This Row],[Duration of Service]])</f>
        <v>0</v>
      </c>
      <c r="M2365" s="112"/>
      <c r="N2365" s="114"/>
    </row>
    <row r="2366" spans="1:14" x14ac:dyDescent="0.25">
      <c r="A2366" s="111"/>
      <c r="B2366" s="111"/>
      <c r="C2366" s="123"/>
      <c r="D2366" s="112" t="str">
        <f>_xlfn.XLOOKUP(Table13[[#This Row],[Service]],Validation!$A$2:$A$14,Validation!$B$2:$B$14,"",0,1)</f>
        <v/>
      </c>
      <c r="E2366" s="112"/>
      <c r="F2366" s="113"/>
      <c r="G2366" s="114"/>
      <c r="H2366" s="115"/>
      <c r="I2366" s="112"/>
      <c r="J2366" s="112"/>
      <c r="K2366" s="112"/>
      <c r="L2366" s="114">
        <f>Table13[[#This Row],[Per Unit Price]]*MAX(1,Table13[[#This Row],[Qty of Units]])*MAX(1,Table13[[#This Row],['#NCMs Served / FTEs Employed]])*MAX(1,Table13[[#This Row],[Duration of Service]])</f>
        <v>0</v>
      </c>
      <c r="M2366" s="112"/>
      <c r="N2366" s="114"/>
    </row>
    <row r="2367" spans="1:14" x14ac:dyDescent="0.25">
      <c r="A2367" s="111"/>
      <c r="B2367" s="111"/>
      <c r="C2367" s="123"/>
      <c r="D2367" s="112" t="str">
        <f>_xlfn.XLOOKUP(Table13[[#This Row],[Service]],Validation!$A$2:$A$14,Validation!$B$2:$B$14,"",0,1)</f>
        <v/>
      </c>
      <c r="E2367" s="112"/>
      <c r="F2367" s="113"/>
      <c r="G2367" s="114"/>
      <c r="H2367" s="115"/>
      <c r="I2367" s="112"/>
      <c r="J2367" s="112"/>
      <c r="K2367" s="112"/>
      <c r="L2367" s="114">
        <f>Table13[[#This Row],[Per Unit Price]]*MAX(1,Table13[[#This Row],[Qty of Units]])*MAX(1,Table13[[#This Row],['#NCMs Served / FTEs Employed]])*MAX(1,Table13[[#This Row],[Duration of Service]])</f>
        <v>0</v>
      </c>
      <c r="M2367" s="112"/>
      <c r="N2367" s="114"/>
    </row>
    <row r="2368" spans="1:14" x14ac:dyDescent="0.25">
      <c r="A2368" s="111"/>
      <c r="B2368" s="111"/>
      <c r="C2368" s="123"/>
      <c r="D2368" s="112" t="str">
        <f>_xlfn.XLOOKUP(Table13[[#This Row],[Service]],Validation!$A$2:$A$14,Validation!$B$2:$B$14,"",0,1)</f>
        <v/>
      </c>
      <c r="E2368" s="112"/>
      <c r="F2368" s="113"/>
      <c r="G2368" s="114"/>
      <c r="H2368" s="115"/>
      <c r="I2368" s="112"/>
      <c r="J2368" s="112"/>
      <c r="K2368" s="112"/>
      <c r="L2368" s="114">
        <f>Table13[[#This Row],[Per Unit Price]]*MAX(1,Table13[[#This Row],[Qty of Units]])*MAX(1,Table13[[#This Row],['#NCMs Served / FTEs Employed]])*MAX(1,Table13[[#This Row],[Duration of Service]])</f>
        <v>0</v>
      </c>
      <c r="M2368" s="112"/>
      <c r="N2368" s="114"/>
    </row>
    <row r="2369" spans="1:14" x14ac:dyDescent="0.25">
      <c r="A2369" s="111"/>
      <c r="B2369" s="111"/>
      <c r="C2369" s="123"/>
      <c r="D2369" s="112" t="str">
        <f>_xlfn.XLOOKUP(Table13[[#This Row],[Service]],Validation!$A$2:$A$14,Validation!$B$2:$B$14,"",0,1)</f>
        <v/>
      </c>
      <c r="E2369" s="112"/>
      <c r="F2369" s="113"/>
      <c r="G2369" s="114"/>
      <c r="H2369" s="115"/>
      <c r="I2369" s="112"/>
      <c r="J2369" s="112"/>
      <c r="K2369" s="112"/>
      <c r="L2369" s="114">
        <f>Table13[[#This Row],[Per Unit Price]]*MAX(1,Table13[[#This Row],[Qty of Units]])*MAX(1,Table13[[#This Row],['#NCMs Served / FTEs Employed]])*MAX(1,Table13[[#This Row],[Duration of Service]])</f>
        <v>0</v>
      </c>
      <c r="M2369" s="112"/>
      <c r="N2369" s="114"/>
    </row>
    <row r="2370" spans="1:14" x14ac:dyDescent="0.25">
      <c r="A2370" s="111"/>
      <c r="B2370" s="111"/>
      <c r="C2370" s="123"/>
      <c r="D2370" s="112" t="str">
        <f>_xlfn.XLOOKUP(Table13[[#This Row],[Service]],Validation!$A$2:$A$14,Validation!$B$2:$B$14,"",0,1)</f>
        <v/>
      </c>
      <c r="E2370" s="112"/>
      <c r="F2370" s="113"/>
      <c r="G2370" s="114"/>
      <c r="H2370" s="115"/>
      <c r="I2370" s="112"/>
      <c r="J2370" s="112"/>
      <c r="K2370" s="112"/>
      <c r="L2370" s="114">
        <f>Table13[[#This Row],[Per Unit Price]]*MAX(1,Table13[[#This Row],[Qty of Units]])*MAX(1,Table13[[#This Row],['#NCMs Served / FTEs Employed]])*MAX(1,Table13[[#This Row],[Duration of Service]])</f>
        <v>0</v>
      </c>
      <c r="M2370" s="112"/>
      <c r="N2370" s="114"/>
    </row>
    <row r="2371" spans="1:14" x14ac:dyDescent="0.25">
      <c r="A2371" s="111"/>
      <c r="B2371" s="111"/>
      <c r="C2371" s="123"/>
      <c r="D2371" s="112" t="str">
        <f>_xlfn.XLOOKUP(Table13[[#This Row],[Service]],Validation!$A$2:$A$14,Validation!$B$2:$B$14,"",0,1)</f>
        <v/>
      </c>
      <c r="E2371" s="112"/>
      <c r="F2371" s="113"/>
      <c r="G2371" s="114"/>
      <c r="H2371" s="115"/>
      <c r="I2371" s="112"/>
      <c r="J2371" s="112"/>
      <c r="K2371" s="112"/>
      <c r="L2371" s="114">
        <f>Table13[[#This Row],[Per Unit Price]]*MAX(1,Table13[[#This Row],[Qty of Units]])*MAX(1,Table13[[#This Row],['#NCMs Served / FTEs Employed]])*MAX(1,Table13[[#This Row],[Duration of Service]])</f>
        <v>0</v>
      </c>
      <c r="M2371" s="112"/>
      <c r="N2371" s="114"/>
    </row>
    <row r="2372" spans="1:14" x14ac:dyDescent="0.25">
      <c r="A2372" s="111"/>
      <c r="B2372" s="111"/>
      <c r="C2372" s="123"/>
      <c r="D2372" s="112" t="str">
        <f>_xlfn.XLOOKUP(Table13[[#This Row],[Service]],Validation!$A$2:$A$14,Validation!$B$2:$B$14,"",0,1)</f>
        <v/>
      </c>
      <c r="E2372" s="112"/>
      <c r="F2372" s="113"/>
      <c r="G2372" s="114"/>
      <c r="H2372" s="115"/>
      <c r="I2372" s="112"/>
      <c r="J2372" s="112"/>
      <c r="K2372" s="112"/>
      <c r="L2372" s="114">
        <f>Table13[[#This Row],[Per Unit Price]]*MAX(1,Table13[[#This Row],[Qty of Units]])*MAX(1,Table13[[#This Row],['#NCMs Served / FTEs Employed]])*MAX(1,Table13[[#This Row],[Duration of Service]])</f>
        <v>0</v>
      </c>
      <c r="M2372" s="112"/>
      <c r="N2372" s="114"/>
    </row>
    <row r="2373" spans="1:14" x14ac:dyDescent="0.25">
      <c r="A2373" s="111"/>
      <c r="B2373" s="111"/>
      <c r="C2373" s="123"/>
      <c r="D2373" s="112" t="str">
        <f>_xlfn.XLOOKUP(Table13[[#This Row],[Service]],Validation!$A$2:$A$14,Validation!$B$2:$B$14,"",0,1)</f>
        <v/>
      </c>
      <c r="E2373" s="112"/>
      <c r="F2373" s="113"/>
      <c r="G2373" s="114"/>
      <c r="H2373" s="115"/>
      <c r="I2373" s="112"/>
      <c r="J2373" s="112"/>
      <c r="K2373" s="112"/>
      <c r="L2373" s="114">
        <f>Table13[[#This Row],[Per Unit Price]]*MAX(1,Table13[[#This Row],[Qty of Units]])*MAX(1,Table13[[#This Row],['#NCMs Served / FTEs Employed]])*MAX(1,Table13[[#This Row],[Duration of Service]])</f>
        <v>0</v>
      </c>
      <c r="M2373" s="112"/>
      <c r="N2373" s="114"/>
    </row>
    <row r="2374" spans="1:14" x14ac:dyDescent="0.25">
      <c r="A2374" s="111"/>
      <c r="B2374" s="111"/>
      <c r="C2374" s="123"/>
      <c r="D2374" s="112" t="str">
        <f>_xlfn.XLOOKUP(Table13[[#This Row],[Service]],Validation!$A$2:$A$14,Validation!$B$2:$B$14,"",0,1)</f>
        <v/>
      </c>
      <c r="E2374" s="112"/>
      <c r="F2374" s="113"/>
      <c r="G2374" s="114"/>
      <c r="H2374" s="115"/>
      <c r="I2374" s="112"/>
      <c r="J2374" s="112"/>
      <c r="K2374" s="112"/>
      <c r="L2374" s="114">
        <f>Table13[[#This Row],[Per Unit Price]]*MAX(1,Table13[[#This Row],[Qty of Units]])*MAX(1,Table13[[#This Row],['#NCMs Served / FTEs Employed]])*MAX(1,Table13[[#This Row],[Duration of Service]])</f>
        <v>0</v>
      </c>
      <c r="M2374" s="112"/>
      <c r="N2374" s="114"/>
    </row>
    <row r="2375" spans="1:14" x14ac:dyDescent="0.25">
      <c r="A2375" s="111"/>
      <c r="B2375" s="111"/>
      <c r="C2375" s="123"/>
      <c r="D2375" s="112" t="str">
        <f>_xlfn.XLOOKUP(Table13[[#This Row],[Service]],Validation!$A$2:$A$14,Validation!$B$2:$B$14,"",0,1)</f>
        <v/>
      </c>
      <c r="E2375" s="112"/>
      <c r="F2375" s="113"/>
      <c r="G2375" s="114"/>
      <c r="H2375" s="115"/>
      <c r="I2375" s="112"/>
      <c r="J2375" s="112"/>
      <c r="K2375" s="112"/>
      <c r="L2375" s="114">
        <f>Table13[[#This Row],[Per Unit Price]]*MAX(1,Table13[[#This Row],[Qty of Units]])*MAX(1,Table13[[#This Row],['#NCMs Served / FTEs Employed]])*MAX(1,Table13[[#This Row],[Duration of Service]])</f>
        <v>0</v>
      </c>
      <c r="M2375" s="112"/>
      <c r="N2375" s="114"/>
    </row>
    <row r="2376" spans="1:14" x14ac:dyDescent="0.25">
      <c r="A2376" s="111"/>
      <c r="B2376" s="111"/>
      <c r="C2376" s="123"/>
      <c r="D2376" s="112" t="str">
        <f>_xlfn.XLOOKUP(Table13[[#This Row],[Service]],Validation!$A$2:$A$14,Validation!$B$2:$B$14,"",0,1)</f>
        <v/>
      </c>
      <c r="E2376" s="112"/>
      <c r="F2376" s="113"/>
      <c r="G2376" s="114"/>
      <c r="H2376" s="115"/>
      <c r="I2376" s="112"/>
      <c r="J2376" s="112"/>
      <c r="K2376" s="112"/>
      <c r="L2376" s="114">
        <f>Table13[[#This Row],[Per Unit Price]]*MAX(1,Table13[[#This Row],[Qty of Units]])*MAX(1,Table13[[#This Row],['#NCMs Served / FTEs Employed]])*MAX(1,Table13[[#This Row],[Duration of Service]])</f>
        <v>0</v>
      </c>
      <c r="M2376" s="112"/>
      <c r="N2376" s="114"/>
    </row>
    <row r="2377" spans="1:14" x14ac:dyDescent="0.25">
      <c r="A2377" s="111"/>
      <c r="B2377" s="111"/>
      <c r="C2377" s="123"/>
      <c r="D2377" s="112" t="str">
        <f>_xlfn.XLOOKUP(Table13[[#This Row],[Service]],Validation!$A$2:$A$14,Validation!$B$2:$B$14,"",0,1)</f>
        <v/>
      </c>
      <c r="E2377" s="112"/>
      <c r="F2377" s="113"/>
      <c r="G2377" s="114"/>
      <c r="H2377" s="115"/>
      <c r="I2377" s="112"/>
      <c r="J2377" s="112"/>
      <c r="K2377" s="112"/>
      <c r="L2377" s="114">
        <f>Table13[[#This Row],[Per Unit Price]]*MAX(1,Table13[[#This Row],[Qty of Units]])*MAX(1,Table13[[#This Row],['#NCMs Served / FTEs Employed]])*MAX(1,Table13[[#This Row],[Duration of Service]])</f>
        <v>0</v>
      </c>
      <c r="M2377" s="112"/>
      <c r="N2377" s="114"/>
    </row>
    <row r="2378" spans="1:14" x14ac:dyDescent="0.25">
      <c r="A2378" s="111"/>
      <c r="B2378" s="111"/>
      <c r="C2378" s="123"/>
      <c r="D2378" s="112" t="str">
        <f>_xlfn.XLOOKUP(Table13[[#This Row],[Service]],Validation!$A$2:$A$14,Validation!$B$2:$B$14,"",0,1)</f>
        <v/>
      </c>
      <c r="E2378" s="112"/>
      <c r="F2378" s="113"/>
      <c r="G2378" s="114"/>
      <c r="H2378" s="115"/>
      <c r="I2378" s="112"/>
      <c r="J2378" s="112"/>
      <c r="K2378" s="112"/>
      <c r="L2378" s="114">
        <f>Table13[[#This Row],[Per Unit Price]]*MAX(1,Table13[[#This Row],[Qty of Units]])*MAX(1,Table13[[#This Row],['#NCMs Served / FTEs Employed]])*MAX(1,Table13[[#This Row],[Duration of Service]])</f>
        <v>0</v>
      </c>
      <c r="M2378" s="112"/>
      <c r="N2378" s="114"/>
    </row>
    <row r="2379" spans="1:14" x14ac:dyDescent="0.25">
      <c r="A2379" s="111"/>
      <c r="B2379" s="111"/>
      <c r="C2379" s="123"/>
      <c r="D2379" s="112" t="str">
        <f>_xlfn.XLOOKUP(Table13[[#This Row],[Service]],Validation!$A$2:$A$14,Validation!$B$2:$B$14,"",0,1)</f>
        <v/>
      </c>
      <c r="E2379" s="112"/>
      <c r="F2379" s="113"/>
      <c r="G2379" s="114"/>
      <c r="H2379" s="115"/>
      <c r="I2379" s="112"/>
      <c r="J2379" s="112"/>
      <c r="K2379" s="112"/>
      <c r="L2379" s="114">
        <f>Table13[[#This Row],[Per Unit Price]]*MAX(1,Table13[[#This Row],[Qty of Units]])*MAX(1,Table13[[#This Row],['#NCMs Served / FTEs Employed]])*MAX(1,Table13[[#This Row],[Duration of Service]])</f>
        <v>0</v>
      </c>
      <c r="M2379" s="112"/>
      <c r="N2379" s="114"/>
    </row>
    <row r="2380" spans="1:14" x14ac:dyDescent="0.25">
      <c r="A2380" s="111"/>
      <c r="B2380" s="111"/>
      <c r="C2380" s="123"/>
      <c r="D2380" s="112" t="str">
        <f>_xlfn.XLOOKUP(Table13[[#This Row],[Service]],Validation!$A$2:$A$14,Validation!$B$2:$B$14,"",0,1)</f>
        <v/>
      </c>
      <c r="E2380" s="112"/>
      <c r="F2380" s="113"/>
      <c r="G2380" s="114"/>
      <c r="H2380" s="115"/>
      <c r="I2380" s="112"/>
      <c r="J2380" s="112"/>
      <c r="K2380" s="112"/>
      <c r="L2380" s="114">
        <f>Table13[[#This Row],[Per Unit Price]]*MAX(1,Table13[[#This Row],[Qty of Units]])*MAX(1,Table13[[#This Row],['#NCMs Served / FTEs Employed]])*MAX(1,Table13[[#This Row],[Duration of Service]])</f>
        <v>0</v>
      </c>
      <c r="M2380" s="112"/>
      <c r="N2380" s="114"/>
    </row>
    <row r="2381" spans="1:14" x14ac:dyDescent="0.25">
      <c r="A2381" s="111"/>
      <c r="B2381" s="111"/>
      <c r="C2381" s="123"/>
      <c r="D2381" s="112" t="str">
        <f>_xlfn.XLOOKUP(Table13[[#This Row],[Service]],Validation!$A$2:$A$14,Validation!$B$2:$B$14,"",0,1)</f>
        <v/>
      </c>
      <c r="E2381" s="112"/>
      <c r="F2381" s="113"/>
      <c r="G2381" s="114"/>
      <c r="H2381" s="115"/>
      <c r="I2381" s="112"/>
      <c r="J2381" s="112"/>
      <c r="K2381" s="112"/>
      <c r="L2381" s="114">
        <f>Table13[[#This Row],[Per Unit Price]]*MAX(1,Table13[[#This Row],[Qty of Units]])*MAX(1,Table13[[#This Row],['#NCMs Served / FTEs Employed]])*MAX(1,Table13[[#This Row],[Duration of Service]])</f>
        <v>0</v>
      </c>
      <c r="M2381" s="112"/>
      <c r="N2381" s="114"/>
    </row>
    <row r="2382" spans="1:14" x14ac:dyDescent="0.25">
      <c r="A2382" s="111"/>
      <c r="B2382" s="111"/>
      <c r="C2382" s="123"/>
      <c r="D2382" s="112" t="str">
        <f>_xlfn.XLOOKUP(Table13[[#This Row],[Service]],Validation!$A$2:$A$14,Validation!$B$2:$B$14,"",0,1)</f>
        <v/>
      </c>
      <c r="E2382" s="112"/>
      <c r="F2382" s="113"/>
      <c r="G2382" s="114"/>
      <c r="H2382" s="115"/>
      <c r="I2382" s="112"/>
      <c r="J2382" s="112"/>
      <c r="K2382" s="112"/>
      <c r="L2382" s="114">
        <f>Table13[[#This Row],[Per Unit Price]]*MAX(1,Table13[[#This Row],[Qty of Units]])*MAX(1,Table13[[#This Row],['#NCMs Served / FTEs Employed]])*MAX(1,Table13[[#This Row],[Duration of Service]])</f>
        <v>0</v>
      </c>
      <c r="M2382" s="112"/>
      <c r="N2382" s="114"/>
    </row>
    <row r="2383" spans="1:14" x14ac:dyDescent="0.25">
      <c r="A2383" s="111"/>
      <c r="B2383" s="111"/>
      <c r="C2383" s="123"/>
      <c r="D2383" s="112" t="str">
        <f>_xlfn.XLOOKUP(Table13[[#This Row],[Service]],Validation!$A$2:$A$14,Validation!$B$2:$B$14,"",0,1)</f>
        <v/>
      </c>
      <c r="E2383" s="112"/>
      <c r="F2383" s="113"/>
      <c r="G2383" s="114"/>
      <c r="H2383" s="115"/>
      <c r="I2383" s="112"/>
      <c r="J2383" s="112"/>
      <c r="K2383" s="112"/>
      <c r="L2383" s="114">
        <f>Table13[[#This Row],[Per Unit Price]]*MAX(1,Table13[[#This Row],[Qty of Units]])*MAX(1,Table13[[#This Row],['#NCMs Served / FTEs Employed]])*MAX(1,Table13[[#This Row],[Duration of Service]])</f>
        <v>0</v>
      </c>
      <c r="M2383" s="112"/>
      <c r="N2383" s="114"/>
    </row>
    <row r="2384" spans="1:14" x14ac:dyDescent="0.25">
      <c r="A2384" s="111"/>
      <c r="B2384" s="111"/>
      <c r="C2384" s="123"/>
      <c r="D2384" s="112" t="str">
        <f>_xlfn.XLOOKUP(Table13[[#This Row],[Service]],Validation!$A$2:$A$14,Validation!$B$2:$B$14,"",0,1)</f>
        <v/>
      </c>
      <c r="E2384" s="112"/>
      <c r="F2384" s="113"/>
      <c r="G2384" s="114"/>
      <c r="H2384" s="115"/>
      <c r="I2384" s="112"/>
      <c r="J2384" s="112"/>
      <c r="K2384" s="112"/>
      <c r="L2384" s="114">
        <f>Table13[[#This Row],[Per Unit Price]]*MAX(1,Table13[[#This Row],[Qty of Units]])*MAX(1,Table13[[#This Row],['#NCMs Served / FTEs Employed]])*MAX(1,Table13[[#This Row],[Duration of Service]])</f>
        <v>0</v>
      </c>
      <c r="M2384" s="112"/>
      <c r="N2384" s="114"/>
    </row>
    <row r="2385" spans="1:14" x14ac:dyDescent="0.25">
      <c r="A2385" s="111"/>
      <c r="B2385" s="111"/>
      <c r="C2385" s="123"/>
      <c r="D2385" s="112" t="str">
        <f>_xlfn.XLOOKUP(Table13[[#This Row],[Service]],Validation!$A$2:$A$14,Validation!$B$2:$B$14,"",0,1)</f>
        <v/>
      </c>
      <c r="E2385" s="112"/>
      <c r="F2385" s="113"/>
      <c r="G2385" s="114"/>
      <c r="H2385" s="115"/>
      <c r="I2385" s="112"/>
      <c r="J2385" s="112"/>
      <c r="K2385" s="112"/>
      <c r="L2385" s="114">
        <f>Table13[[#This Row],[Per Unit Price]]*MAX(1,Table13[[#This Row],[Qty of Units]])*MAX(1,Table13[[#This Row],['#NCMs Served / FTEs Employed]])*MAX(1,Table13[[#This Row],[Duration of Service]])</f>
        <v>0</v>
      </c>
      <c r="M2385" s="112"/>
      <c r="N2385" s="114"/>
    </row>
    <row r="2386" spans="1:14" x14ac:dyDescent="0.25">
      <c r="A2386" s="111"/>
      <c r="B2386" s="111"/>
      <c r="C2386" s="123"/>
      <c r="D2386" s="112" t="str">
        <f>_xlfn.XLOOKUP(Table13[[#This Row],[Service]],Validation!$A$2:$A$14,Validation!$B$2:$B$14,"",0,1)</f>
        <v/>
      </c>
      <c r="E2386" s="112"/>
      <c r="F2386" s="113"/>
      <c r="G2386" s="114"/>
      <c r="H2386" s="115"/>
      <c r="I2386" s="112"/>
      <c r="J2386" s="112"/>
      <c r="K2386" s="112"/>
      <c r="L2386" s="114">
        <f>Table13[[#This Row],[Per Unit Price]]*MAX(1,Table13[[#This Row],[Qty of Units]])*MAX(1,Table13[[#This Row],['#NCMs Served / FTEs Employed]])*MAX(1,Table13[[#This Row],[Duration of Service]])</f>
        <v>0</v>
      </c>
      <c r="M2386" s="112"/>
      <c r="N2386" s="114"/>
    </row>
    <row r="2387" spans="1:14" x14ac:dyDescent="0.25">
      <c r="A2387" s="111"/>
      <c r="B2387" s="111"/>
      <c r="C2387" s="123"/>
      <c r="D2387" s="112" t="str">
        <f>_xlfn.XLOOKUP(Table13[[#This Row],[Service]],Validation!$A$2:$A$14,Validation!$B$2:$B$14,"",0,1)</f>
        <v/>
      </c>
      <c r="E2387" s="112"/>
      <c r="F2387" s="113"/>
      <c r="G2387" s="114"/>
      <c r="H2387" s="115"/>
      <c r="I2387" s="112"/>
      <c r="J2387" s="112"/>
      <c r="K2387" s="112"/>
      <c r="L2387" s="114">
        <f>Table13[[#This Row],[Per Unit Price]]*MAX(1,Table13[[#This Row],[Qty of Units]])*MAX(1,Table13[[#This Row],['#NCMs Served / FTEs Employed]])*MAX(1,Table13[[#This Row],[Duration of Service]])</f>
        <v>0</v>
      </c>
      <c r="M2387" s="112"/>
      <c r="N2387" s="114"/>
    </row>
    <row r="2388" spans="1:14" x14ac:dyDescent="0.25">
      <c r="A2388" s="111"/>
      <c r="B2388" s="111"/>
      <c r="C2388" s="123"/>
      <c r="D2388" s="112" t="str">
        <f>_xlfn.XLOOKUP(Table13[[#This Row],[Service]],Validation!$A$2:$A$14,Validation!$B$2:$B$14,"",0,1)</f>
        <v/>
      </c>
      <c r="E2388" s="112"/>
      <c r="F2388" s="113"/>
      <c r="G2388" s="114"/>
      <c r="H2388" s="115"/>
      <c r="I2388" s="112"/>
      <c r="J2388" s="112"/>
      <c r="K2388" s="112"/>
      <c r="L2388" s="114">
        <f>Table13[[#This Row],[Per Unit Price]]*MAX(1,Table13[[#This Row],[Qty of Units]])*MAX(1,Table13[[#This Row],['#NCMs Served / FTEs Employed]])*MAX(1,Table13[[#This Row],[Duration of Service]])</f>
        <v>0</v>
      </c>
      <c r="M2388" s="112"/>
      <c r="N2388" s="114"/>
    </row>
    <row r="2389" spans="1:14" x14ac:dyDescent="0.25">
      <c r="A2389" s="111"/>
      <c r="B2389" s="111"/>
      <c r="C2389" s="123"/>
      <c r="D2389" s="112" t="str">
        <f>_xlfn.XLOOKUP(Table13[[#This Row],[Service]],Validation!$A$2:$A$14,Validation!$B$2:$B$14,"",0,1)</f>
        <v/>
      </c>
      <c r="E2389" s="112"/>
      <c r="F2389" s="113"/>
      <c r="G2389" s="114"/>
      <c r="H2389" s="115"/>
      <c r="I2389" s="112"/>
      <c r="J2389" s="112"/>
      <c r="K2389" s="112"/>
      <c r="L2389" s="114">
        <f>Table13[[#This Row],[Per Unit Price]]*MAX(1,Table13[[#This Row],[Qty of Units]])*MAX(1,Table13[[#This Row],['#NCMs Served / FTEs Employed]])*MAX(1,Table13[[#This Row],[Duration of Service]])</f>
        <v>0</v>
      </c>
      <c r="M2389" s="112"/>
      <c r="N2389" s="114"/>
    </row>
    <row r="2390" spans="1:14" x14ac:dyDescent="0.25">
      <c r="A2390" s="111"/>
      <c r="B2390" s="111"/>
      <c r="C2390" s="123"/>
      <c r="D2390" s="112" t="str">
        <f>_xlfn.XLOOKUP(Table13[[#This Row],[Service]],Validation!$A$2:$A$14,Validation!$B$2:$B$14,"",0,1)</f>
        <v/>
      </c>
      <c r="E2390" s="112"/>
      <c r="F2390" s="113"/>
      <c r="G2390" s="114"/>
      <c r="H2390" s="115"/>
      <c r="I2390" s="112"/>
      <c r="J2390" s="112"/>
      <c r="K2390" s="112"/>
      <c r="L2390" s="114">
        <f>Table13[[#This Row],[Per Unit Price]]*MAX(1,Table13[[#This Row],[Qty of Units]])*MAX(1,Table13[[#This Row],['#NCMs Served / FTEs Employed]])*MAX(1,Table13[[#This Row],[Duration of Service]])</f>
        <v>0</v>
      </c>
      <c r="M2390" s="112"/>
      <c r="N2390" s="114"/>
    </row>
    <row r="2391" spans="1:14" x14ac:dyDescent="0.25">
      <c r="A2391" s="111"/>
      <c r="B2391" s="111"/>
      <c r="C2391" s="123"/>
      <c r="D2391" s="112" t="str">
        <f>_xlfn.XLOOKUP(Table13[[#This Row],[Service]],Validation!$A$2:$A$14,Validation!$B$2:$B$14,"",0,1)</f>
        <v/>
      </c>
      <c r="E2391" s="112"/>
      <c r="F2391" s="113"/>
      <c r="G2391" s="114"/>
      <c r="H2391" s="115"/>
      <c r="I2391" s="112"/>
      <c r="J2391" s="112"/>
      <c r="K2391" s="112"/>
      <c r="L2391" s="114">
        <f>Table13[[#This Row],[Per Unit Price]]*MAX(1,Table13[[#This Row],[Qty of Units]])*MAX(1,Table13[[#This Row],['#NCMs Served / FTEs Employed]])*MAX(1,Table13[[#This Row],[Duration of Service]])</f>
        <v>0</v>
      </c>
      <c r="M2391" s="112"/>
      <c r="N2391" s="114"/>
    </row>
    <row r="2392" spans="1:14" x14ac:dyDescent="0.25">
      <c r="A2392" s="111"/>
      <c r="B2392" s="111"/>
      <c r="C2392" s="123"/>
      <c r="D2392" s="112" t="str">
        <f>_xlfn.XLOOKUP(Table13[[#This Row],[Service]],Validation!$A$2:$A$14,Validation!$B$2:$B$14,"",0,1)</f>
        <v/>
      </c>
      <c r="E2392" s="112"/>
      <c r="F2392" s="113"/>
      <c r="G2392" s="114"/>
      <c r="H2392" s="115"/>
      <c r="I2392" s="112"/>
      <c r="J2392" s="112"/>
      <c r="K2392" s="112"/>
      <c r="L2392" s="114">
        <f>Table13[[#This Row],[Per Unit Price]]*MAX(1,Table13[[#This Row],[Qty of Units]])*MAX(1,Table13[[#This Row],['#NCMs Served / FTEs Employed]])*MAX(1,Table13[[#This Row],[Duration of Service]])</f>
        <v>0</v>
      </c>
      <c r="M2392" s="112"/>
      <c r="N2392" s="114"/>
    </row>
    <row r="2393" spans="1:14" x14ac:dyDescent="0.25">
      <c r="A2393" s="111"/>
      <c r="B2393" s="111"/>
      <c r="C2393" s="123"/>
      <c r="D2393" s="112" t="str">
        <f>_xlfn.XLOOKUP(Table13[[#This Row],[Service]],Validation!$A$2:$A$14,Validation!$B$2:$B$14,"",0,1)</f>
        <v/>
      </c>
      <c r="E2393" s="112"/>
      <c r="F2393" s="113"/>
      <c r="G2393" s="114"/>
      <c r="H2393" s="115"/>
      <c r="I2393" s="112"/>
      <c r="J2393" s="112"/>
      <c r="K2393" s="112"/>
      <c r="L2393" s="114">
        <f>Table13[[#This Row],[Per Unit Price]]*MAX(1,Table13[[#This Row],[Qty of Units]])*MAX(1,Table13[[#This Row],['#NCMs Served / FTEs Employed]])*MAX(1,Table13[[#This Row],[Duration of Service]])</f>
        <v>0</v>
      </c>
      <c r="M2393" s="112"/>
      <c r="N2393" s="114"/>
    </row>
    <row r="2394" spans="1:14" x14ac:dyDescent="0.25">
      <c r="A2394" s="111"/>
      <c r="B2394" s="111"/>
      <c r="C2394" s="123"/>
      <c r="D2394" s="112" t="str">
        <f>_xlfn.XLOOKUP(Table13[[#This Row],[Service]],Validation!$A$2:$A$14,Validation!$B$2:$B$14,"",0,1)</f>
        <v/>
      </c>
      <c r="E2394" s="112"/>
      <c r="F2394" s="113"/>
      <c r="G2394" s="114"/>
      <c r="H2394" s="115"/>
      <c r="I2394" s="112"/>
      <c r="J2394" s="112"/>
      <c r="K2394" s="112"/>
      <c r="L2394" s="114">
        <f>Table13[[#This Row],[Per Unit Price]]*MAX(1,Table13[[#This Row],[Qty of Units]])*MAX(1,Table13[[#This Row],['#NCMs Served / FTEs Employed]])*MAX(1,Table13[[#This Row],[Duration of Service]])</f>
        <v>0</v>
      </c>
      <c r="M2394" s="112"/>
      <c r="N2394" s="114"/>
    </row>
    <row r="2395" spans="1:14" x14ac:dyDescent="0.25">
      <c r="A2395" s="111"/>
      <c r="B2395" s="111"/>
      <c r="C2395" s="123"/>
      <c r="D2395" s="112" t="str">
        <f>_xlfn.XLOOKUP(Table13[[#This Row],[Service]],Validation!$A$2:$A$14,Validation!$B$2:$B$14,"",0,1)</f>
        <v/>
      </c>
      <c r="E2395" s="112"/>
      <c r="F2395" s="113"/>
      <c r="G2395" s="114"/>
      <c r="H2395" s="115"/>
      <c r="I2395" s="112"/>
      <c r="J2395" s="112"/>
      <c r="K2395" s="112"/>
      <c r="L2395" s="114">
        <f>Table13[[#This Row],[Per Unit Price]]*MAX(1,Table13[[#This Row],[Qty of Units]])*MAX(1,Table13[[#This Row],['#NCMs Served / FTEs Employed]])*MAX(1,Table13[[#This Row],[Duration of Service]])</f>
        <v>0</v>
      </c>
      <c r="M2395" s="112"/>
      <c r="N2395" s="114"/>
    </row>
    <row r="2396" spans="1:14" x14ac:dyDescent="0.25">
      <c r="A2396" s="111"/>
      <c r="B2396" s="111"/>
      <c r="C2396" s="123"/>
      <c r="D2396" s="112" t="str">
        <f>_xlfn.XLOOKUP(Table13[[#This Row],[Service]],Validation!$A$2:$A$14,Validation!$B$2:$B$14,"",0,1)</f>
        <v/>
      </c>
      <c r="E2396" s="112"/>
      <c r="F2396" s="113"/>
      <c r="G2396" s="114"/>
      <c r="H2396" s="115"/>
      <c r="I2396" s="112"/>
      <c r="J2396" s="112"/>
      <c r="K2396" s="112"/>
      <c r="L2396" s="114">
        <f>Table13[[#This Row],[Per Unit Price]]*MAX(1,Table13[[#This Row],[Qty of Units]])*MAX(1,Table13[[#This Row],['#NCMs Served / FTEs Employed]])*MAX(1,Table13[[#This Row],[Duration of Service]])</f>
        <v>0</v>
      </c>
      <c r="M2396" s="112"/>
      <c r="N2396" s="114"/>
    </row>
    <row r="2397" spans="1:14" x14ac:dyDescent="0.25">
      <c r="A2397" s="111"/>
      <c r="B2397" s="111"/>
      <c r="C2397" s="123"/>
      <c r="D2397" s="112" t="str">
        <f>_xlfn.XLOOKUP(Table13[[#This Row],[Service]],Validation!$A$2:$A$14,Validation!$B$2:$B$14,"",0,1)</f>
        <v/>
      </c>
      <c r="E2397" s="112"/>
      <c r="F2397" s="113"/>
      <c r="G2397" s="114"/>
      <c r="H2397" s="115"/>
      <c r="I2397" s="112"/>
      <c r="J2397" s="112"/>
      <c r="K2397" s="112"/>
      <c r="L2397" s="114">
        <f>Table13[[#This Row],[Per Unit Price]]*MAX(1,Table13[[#This Row],[Qty of Units]])*MAX(1,Table13[[#This Row],['#NCMs Served / FTEs Employed]])*MAX(1,Table13[[#This Row],[Duration of Service]])</f>
        <v>0</v>
      </c>
      <c r="M2397" s="112"/>
      <c r="N2397" s="114"/>
    </row>
    <row r="2398" spans="1:14" x14ac:dyDescent="0.25">
      <c r="A2398" s="111"/>
      <c r="B2398" s="111"/>
      <c r="C2398" s="123"/>
      <c r="D2398" s="112" t="str">
        <f>_xlfn.XLOOKUP(Table13[[#This Row],[Service]],Validation!$A$2:$A$14,Validation!$B$2:$B$14,"",0,1)</f>
        <v/>
      </c>
      <c r="E2398" s="112"/>
      <c r="F2398" s="113"/>
      <c r="G2398" s="114"/>
      <c r="H2398" s="115"/>
      <c r="I2398" s="112"/>
      <c r="J2398" s="112"/>
      <c r="K2398" s="112"/>
      <c r="L2398" s="114">
        <f>Table13[[#This Row],[Per Unit Price]]*MAX(1,Table13[[#This Row],[Qty of Units]])*MAX(1,Table13[[#This Row],['#NCMs Served / FTEs Employed]])*MAX(1,Table13[[#This Row],[Duration of Service]])</f>
        <v>0</v>
      </c>
      <c r="M2398" s="112"/>
      <c r="N2398" s="114"/>
    </row>
    <row r="2399" spans="1:14" x14ac:dyDescent="0.25">
      <c r="A2399" s="111"/>
      <c r="B2399" s="111"/>
      <c r="C2399" s="123"/>
      <c r="D2399" s="112" t="str">
        <f>_xlfn.XLOOKUP(Table13[[#This Row],[Service]],Validation!$A$2:$A$14,Validation!$B$2:$B$14,"",0,1)</f>
        <v/>
      </c>
      <c r="E2399" s="112"/>
      <c r="F2399" s="113"/>
      <c r="G2399" s="114"/>
      <c r="H2399" s="115"/>
      <c r="I2399" s="112"/>
      <c r="J2399" s="112"/>
      <c r="K2399" s="112"/>
      <c r="L2399" s="114">
        <f>Table13[[#This Row],[Per Unit Price]]*MAX(1,Table13[[#This Row],[Qty of Units]])*MAX(1,Table13[[#This Row],['#NCMs Served / FTEs Employed]])*MAX(1,Table13[[#This Row],[Duration of Service]])</f>
        <v>0</v>
      </c>
      <c r="M2399" s="112"/>
      <c r="N2399" s="114"/>
    </row>
    <row r="2400" spans="1:14" x14ac:dyDescent="0.25">
      <c r="A2400" s="111"/>
      <c r="B2400" s="111"/>
      <c r="C2400" s="123"/>
      <c r="D2400" s="112" t="str">
        <f>_xlfn.XLOOKUP(Table13[[#This Row],[Service]],Validation!$A$2:$A$14,Validation!$B$2:$B$14,"",0,1)</f>
        <v/>
      </c>
      <c r="E2400" s="112"/>
      <c r="F2400" s="113"/>
      <c r="G2400" s="114"/>
      <c r="H2400" s="115"/>
      <c r="I2400" s="112"/>
      <c r="J2400" s="112"/>
      <c r="K2400" s="112"/>
      <c r="L2400" s="114">
        <f>Table13[[#This Row],[Per Unit Price]]*MAX(1,Table13[[#This Row],[Qty of Units]])*MAX(1,Table13[[#This Row],['#NCMs Served / FTEs Employed]])*MAX(1,Table13[[#This Row],[Duration of Service]])</f>
        <v>0</v>
      </c>
      <c r="M2400" s="112"/>
      <c r="N2400" s="114"/>
    </row>
    <row r="2401" spans="1:14" x14ac:dyDescent="0.25">
      <c r="A2401" s="111"/>
      <c r="B2401" s="111"/>
      <c r="C2401" s="123"/>
      <c r="D2401" s="112" t="str">
        <f>_xlfn.XLOOKUP(Table13[[#This Row],[Service]],Validation!$A$2:$A$14,Validation!$B$2:$B$14,"",0,1)</f>
        <v/>
      </c>
      <c r="E2401" s="112"/>
      <c r="F2401" s="113"/>
      <c r="G2401" s="114"/>
      <c r="H2401" s="115"/>
      <c r="I2401" s="112"/>
      <c r="J2401" s="112"/>
      <c r="K2401" s="112"/>
      <c r="L2401" s="114">
        <f>Table13[[#This Row],[Per Unit Price]]*MAX(1,Table13[[#This Row],[Qty of Units]])*MAX(1,Table13[[#This Row],['#NCMs Served / FTEs Employed]])*MAX(1,Table13[[#This Row],[Duration of Service]])</f>
        <v>0</v>
      </c>
      <c r="M2401" s="112"/>
      <c r="N2401" s="114"/>
    </row>
    <row r="2402" spans="1:14" x14ac:dyDescent="0.25">
      <c r="A2402" s="111"/>
      <c r="B2402" s="111"/>
      <c r="C2402" s="123"/>
      <c r="D2402" s="112" t="str">
        <f>_xlfn.XLOOKUP(Table13[[#This Row],[Service]],Validation!$A$2:$A$14,Validation!$B$2:$B$14,"",0,1)</f>
        <v/>
      </c>
      <c r="E2402" s="112"/>
      <c r="F2402" s="113"/>
      <c r="G2402" s="114"/>
      <c r="H2402" s="115"/>
      <c r="I2402" s="112"/>
      <c r="J2402" s="112"/>
      <c r="K2402" s="112"/>
      <c r="L2402" s="114">
        <f>Table13[[#This Row],[Per Unit Price]]*MAX(1,Table13[[#This Row],[Qty of Units]])*MAX(1,Table13[[#This Row],['#NCMs Served / FTEs Employed]])*MAX(1,Table13[[#This Row],[Duration of Service]])</f>
        <v>0</v>
      </c>
      <c r="M2402" s="112"/>
      <c r="N2402" s="114"/>
    </row>
    <row r="2403" spans="1:14" x14ac:dyDescent="0.25">
      <c r="A2403" s="111"/>
      <c r="B2403" s="111"/>
      <c r="C2403" s="123"/>
      <c r="D2403" s="112" t="str">
        <f>_xlfn.XLOOKUP(Table13[[#This Row],[Service]],Validation!$A$2:$A$14,Validation!$B$2:$B$14,"",0,1)</f>
        <v/>
      </c>
      <c r="E2403" s="112"/>
      <c r="F2403" s="113"/>
      <c r="G2403" s="114"/>
      <c r="H2403" s="115"/>
      <c r="I2403" s="112"/>
      <c r="J2403" s="112"/>
      <c r="K2403" s="112"/>
      <c r="L2403" s="114">
        <f>Table13[[#This Row],[Per Unit Price]]*MAX(1,Table13[[#This Row],[Qty of Units]])*MAX(1,Table13[[#This Row],['#NCMs Served / FTEs Employed]])*MAX(1,Table13[[#This Row],[Duration of Service]])</f>
        <v>0</v>
      </c>
      <c r="M2403" s="112"/>
      <c r="N2403" s="114"/>
    </row>
    <row r="2404" spans="1:14" x14ac:dyDescent="0.25">
      <c r="A2404" s="111"/>
      <c r="B2404" s="111"/>
      <c r="C2404" s="123"/>
      <c r="D2404" s="112" t="str">
        <f>_xlfn.XLOOKUP(Table13[[#This Row],[Service]],Validation!$A$2:$A$14,Validation!$B$2:$B$14,"",0,1)</f>
        <v/>
      </c>
      <c r="E2404" s="112"/>
      <c r="F2404" s="113"/>
      <c r="G2404" s="114"/>
      <c r="H2404" s="115"/>
      <c r="I2404" s="112"/>
      <c r="J2404" s="112"/>
      <c r="K2404" s="112"/>
      <c r="L2404" s="114">
        <f>Table13[[#This Row],[Per Unit Price]]*MAX(1,Table13[[#This Row],[Qty of Units]])*MAX(1,Table13[[#This Row],['#NCMs Served / FTEs Employed]])*MAX(1,Table13[[#This Row],[Duration of Service]])</f>
        <v>0</v>
      </c>
      <c r="M2404" s="112"/>
      <c r="N2404" s="114"/>
    </row>
    <row r="2405" spans="1:14" x14ac:dyDescent="0.25">
      <c r="A2405" s="111"/>
      <c r="B2405" s="111"/>
      <c r="C2405" s="123"/>
      <c r="D2405" s="112" t="str">
        <f>_xlfn.XLOOKUP(Table13[[#This Row],[Service]],Validation!$A$2:$A$14,Validation!$B$2:$B$14,"",0,1)</f>
        <v/>
      </c>
      <c r="E2405" s="112"/>
      <c r="F2405" s="113"/>
      <c r="G2405" s="114"/>
      <c r="H2405" s="115"/>
      <c r="I2405" s="112"/>
      <c r="J2405" s="112"/>
      <c r="K2405" s="112"/>
      <c r="L2405" s="114">
        <f>Table13[[#This Row],[Per Unit Price]]*MAX(1,Table13[[#This Row],[Qty of Units]])*MAX(1,Table13[[#This Row],['#NCMs Served / FTEs Employed]])*MAX(1,Table13[[#This Row],[Duration of Service]])</f>
        <v>0</v>
      </c>
      <c r="M2405" s="112"/>
      <c r="N2405" s="114"/>
    </row>
    <row r="2406" spans="1:14" x14ac:dyDescent="0.25">
      <c r="A2406" s="111"/>
      <c r="B2406" s="111"/>
      <c r="C2406" s="123"/>
      <c r="D2406" s="112" t="str">
        <f>_xlfn.XLOOKUP(Table13[[#This Row],[Service]],Validation!$A$2:$A$14,Validation!$B$2:$B$14,"",0,1)</f>
        <v/>
      </c>
      <c r="E2406" s="112"/>
      <c r="F2406" s="113"/>
      <c r="G2406" s="114"/>
      <c r="H2406" s="115"/>
      <c r="I2406" s="112"/>
      <c r="J2406" s="112"/>
      <c r="K2406" s="112"/>
      <c r="L2406" s="114">
        <f>Table13[[#This Row],[Per Unit Price]]*MAX(1,Table13[[#This Row],[Qty of Units]])*MAX(1,Table13[[#This Row],['#NCMs Served / FTEs Employed]])*MAX(1,Table13[[#This Row],[Duration of Service]])</f>
        <v>0</v>
      </c>
      <c r="M2406" s="112"/>
      <c r="N2406" s="114"/>
    </row>
    <row r="2407" spans="1:14" x14ac:dyDescent="0.25">
      <c r="A2407" s="111"/>
      <c r="B2407" s="111"/>
      <c r="C2407" s="123"/>
      <c r="D2407" s="112" t="str">
        <f>_xlfn.XLOOKUP(Table13[[#This Row],[Service]],Validation!$A$2:$A$14,Validation!$B$2:$B$14,"",0,1)</f>
        <v/>
      </c>
      <c r="E2407" s="112"/>
      <c r="F2407" s="113"/>
      <c r="G2407" s="114"/>
      <c r="H2407" s="115"/>
      <c r="I2407" s="112"/>
      <c r="J2407" s="112"/>
      <c r="K2407" s="112"/>
      <c r="L2407" s="114">
        <f>Table13[[#This Row],[Per Unit Price]]*MAX(1,Table13[[#This Row],[Qty of Units]])*MAX(1,Table13[[#This Row],['#NCMs Served / FTEs Employed]])*MAX(1,Table13[[#This Row],[Duration of Service]])</f>
        <v>0</v>
      </c>
      <c r="M2407" s="112"/>
      <c r="N2407" s="114"/>
    </row>
    <row r="2408" spans="1:14" x14ac:dyDescent="0.25">
      <c r="A2408" s="111"/>
      <c r="B2408" s="111"/>
      <c r="C2408" s="123"/>
      <c r="D2408" s="112" t="str">
        <f>_xlfn.XLOOKUP(Table13[[#This Row],[Service]],Validation!$A$2:$A$14,Validation!$B$2:$B$14,"",0,1)</f>
        <v/>
      </c>
      <c r="E2408" s="112"/>
      <c r="F2408" s="113"/>
      <c r="G2408" s="114"/>
      <c r="H2408" s="115"/>
      <c r="I2408" s="112"/>
      <c r="J2408" s="112"/>
      <c r="K2408" s="112"/>
      <c r="L2408" s="114">
        <f>Table13[[#This Row],[Per Unit Price]]*MAX(1,Table13[[#This Row],[Qty of Units]])*MAX(1,Table13[[#This Row],['#NCMs Served / FTEs Employed]])*MAX(1,Table13[[#This Row],[Duration of Service]])</f>
        <v>0</v>
      </c>
      <c r="M2408" s="112"/>
      <c r="N2408" s="114"/>
    </row>
    <row r="2409" spans="1:14" x14ac:dyDescent="0.25">
      <c r="A2409" s="111"/>
      <c r="B2409" s="111"/>
      <c r="C2409" s="123"/>
      <c r="D2409" s="112" t="str">
        <f>_xlfn.XLOOKUP(Table13[[#This Row],[Service]],Validation!$A$2:$A$14,Validation!$B$2:$B$14,"",0,1)</f>
        <v/>
      </c>
      <c r="E2409" s="112"/>
      <c r="F2409" s="113"/>
      <c r="G2409" s="114"/>
      <c r="H2409" s="115"/>
      <c r="I2409" s="112"/>
      <c r="J2409" s="112"/>
      <c r="K2409" s="112"/>
      <c r="L2409" s="114">
        <f>Table13[[#This Row],[Per Unit Price]]*MAX(1,Table13[[#This Row],[Qty of Units]])*MAX(1,Table13[[#This Row],['#NCMs Served / FTEs Employed]])*MAX(1,Table13[[#This Row],[Duration of Service]])</f>
        <v>0</v>
      </c>
      <c r="M2409" s="112"/>
      <c r="N2409" s="114"/>
    </row>
    <row r="2410" spans="1:14" x14ac:dyDescent="0.25">
      <c r="A2410" s="111"/>
      <c r="B2410" s="111"/>
      <c r="C2410" s="123"/>
      <c r="D2410" s="112" t="str">
        <f>_xlfn.XLOOKUP(Table13[[#This Row],[Service]],Validation!$A$2:$A$14,Validation!$B$2:$B$14,"",0,1)</f>
        <v/>
      </c>
      <c r="E2410" s="112"/>
      <c r="F2410" s="113"/>
      <c r="G2410" s="114"/>
      <c r="H2410" s="115"/>
      <c r="I2410" s="112"/>
      <c r="J2410" s="112"/>
      <c r="K2410" s="112"/>
      <c r="L2410" s="114">
        <f>Table13[[#This Row],[Per Unit Price]]*MAX(1,Table13[[#This Row],[Qty of Units]])*MAX(1,Table13[[#This Row],['#NCMs Served / FTEs Employed]])*MAX(1,Table13[[#This Row],[Duration of Service]])</f>
        <v>0</v>
      </c>
      <c r="M2410" s="112"/>
      <c r="N2410" s="114"/>
    </row>
    <row r="2411" spans="1:14" x14ac:dyDescent="0.25">
      <c r="A2411" s="111"/>
      <c r="B2411" s="111"/>
      <c r="C2411" s="123"/>
      <c r="D2411" s="112" t="str">
        <f>_xlfn.XLOOKUP(Table13[[#This Row],[Service]],Validation!$A$2:$A$14,Validation!$B$2:$B$14,"",0,1)</f>
        <v/>
      </c>
      <c r="E2411" s="112"/>
      <c r="F2411" s="113"/>
      <c r="G2411" s="114"/>
      <c r="H2411" s="115"/>
      <c r="I2411" s="112"/>
      <c r="J2411" s="112"/>
      <c r="K2411" s="112"/>
      <c r="L2411" s="114">
        <f>Table13[[#This Row],[Per Unit Price]]*MAX(1,Table13[[#This Row],[Qty of Units]])*MAX(1,Table13[[#This Row],['#NCMs Served / FTEs Employed]])*MAX(1,Table13[[#This Row],[Duration of Service]])</f>
        <v>0</v>
      </c>
      <c r="M2411" s="112"/>
      <c r="N2411" s="114"/>
    </row>
    <row r="2412" spans="1:14" x14ac:dyDescent="0.25">
      <c r="A2412" s="111"/>
      <c r="B2412" s="111"/>
      <c r="C2412" s="123"/>
      <c r="D2412" s="112" t="str">
        <f>_xlfn.XLOOKUP(Table13[[#This Row],[Service]],Validation!$A$2:$A$14,Validation!$B$2:$B$14,"",0,1)</f>
        <v/>
      </c>
      <c r="E2412" s="112"/>
      <c r="F2412" s="113"/>
      <c r="G2412" s="114"/>
      <c r="H2412" s="115"/>
      <c r="I2412" s="112"/>
      <c r="J2412" s="112"/>
      <c r="K2412" s="112"/>
      <c r="L2412" s="114">
        <f>Table13[[#This Row],[Per Unit Price]]*MAX(1,Table13[[#This Row],[Qty of Units]])*MAX(1,Table13[[#This Row],['#NCMs Served / FTEs Employed]])*MAX(1,Table13[[#This Row],[Duration of Service]])</f>
        <v>0</v>
      </c>
      <c r="M2412" s="112"/>
      <c r="N2412" s="114"/>
    </row>
    <row r="2413" spans="1:14" x14ac:dyDescent="0.25">
      <c r="A2413" s="111"/>
      <c r="B2413" s="111"/>
      <c r="C2413" s="123"/>
      <c r="D2413" s="112" t="str">
        <f>_xlfn.XLOOKUP(Table13[[#This Row],[Service]],Validation!$A$2:$A$14,Validation!$B$2:$B$14,"",0,1)</f>
        <v/>
      </c>
      <c r="E2413" s="112"/>
      <c r="F2413" s="113"/>
      <c r="G2413" s="114"/>
      <c r="H2413" s="115"/>
      <c r="I2413" s="112"/>
      <c r="J2413" s="112"/>
      <c r="K2413" s="112"/>
      <c r="L2413" s="114">
        <f>Table13[[#This Row],[Per Unit Price]]*MAX(1,Table13[[#This Row],[Qty of Units]])*MAX(1,Table13[[#This Row],['#NCMs Served / FTEs Employed]])*MAX(1,Table13[[#This Row],[Duration of Service]])</f>
        <v>0</v>
      </c>
      <c r="M2413" s="112"/>
      <c r="N2413" s="114"/>
    </row>
    <row r="2414" spans="1:14" x14ac:dyDescent="0.25">
      <c r="A2414" s="111"/>
      <c r="B2414" s="111"/>
      <c r="C2414" s="123"/>
      <c r="D2414" s="112" t="str">
        <f>_xlfn.XLOOKUP(Table13[[#This Row],[Service]],Validation!$A$2:$A$14,Validation!$B$2:$B$14,"",0,1)</f>
        <v/>
      </c>
      <c r="E2414" s="112"/>
      <c r="F2414" s="113"/>
      <c r="G2414" s="114"/>
      <c r="H2414" s="115"/>
      <c r="I2414" s="112"/>
      <c r="J2414" s="112"/>
      <c r="K2414" s="112"/>
      <c r="L2414" s="114">
        <f>Table13[[#This Row],[Per Unit Price]]*MAX(1,Table13[[#This Row],[Qty of Units]])*MAX(1,Table13[[#This Row],['#NCMs Served / FTEs Employed]])*MAX(1,Table13[[#This Row],[Duration of Service]])</f>
        <v>0</v>
      </c>
      <c r="M2414" s="112"/>
      <c r="N2414" s="114"/>
    </row>
    <row r="2415" spans="1:14" x14ac:dyDescent="0.25">
      <c r="A2415" s="111"/>
      <c r="B2415" s="111"/>
      <c r="C2415" s="123"/>
      <c r="D2415" s="112" t="str">
        <f>_xlfn.XLOOKUP(Table13[[#This Row],[Service]],Validation!$A$2:$A$14,Validation!$B$2:$B$14,"",0,1)</f>
        <v/>
      </c>
      <c r="E2415" s="112"/>
      <c r="F2415" s="113"/>
      <c r="G2415" s="114"/>
      <c r="H2415" s="115"/>
      <c r="I2415" s="112"/>
      <c r="J2415" s="112"/>
      <c r="K2415" s="112"/>
      <c r="L2415" s="114">
        <f>Table13[[#This Row],[Per Unit Price]]*MAX(1,Table13[[#This Row],[Qty of Units]])*MAX(1,Table13[[#This Row],['#NCMs Served / FTEs Employed]])*MAX(1,Table13[[#This Row],[Duration of Service]])</f>
        <v>0</v>
      </c>
      <c r="M2415" s="112"/>
      <c r="N2415" s="114"/>
    </row>
    <row r="2416" spans="1:14" x14ac:dyDescent="0.25">
      <c r="A2416" s="111"/>
      <c r="B2416" s="111"/>
      <c r="C2416" s="123"/>
      <c r="D2416" s="112" t="str">
        <f>_xlfn.XLOOKUP(Table13[[#This Row],[Service]],Validation!$A$2:$A$14,Validation!$B$2:$B$14,"",0,1)</f>
        <v/>
      </c>
      <c r="E2416" s="112"/>
      <c r="F2416" s="113"/>
      <c r="G2416" s="114"/>
      <c r="H2416" s="115"/>
      <c r="I2416" s="112"/>
      <c r="J2416" s="112"/>
      <c r="K2416" s="112"/>
      <c r="L2416" s="114">
        <f>Table13[[#This Row],[Per Unit Price]]*MAX(1,Table13[[#This Row],[Qty of Units]])*MAX(1,Table13[[#This Row],['#NCMs Served / FTEs Employed]])*MAX(1,Table13[[#This Row],[Duration of Service]])</f>
        <v>0</v>
      </c>
      <c r="M2416" s="112"/>
      <c r="N2416" s="114"/>
    </row>
    <row r="2417" spans="1:14" x14ac:dyDescent="0.25">
      <c r="A2417" s="111"/>
      <c r="B2417" s="111"/>
      <c r="C2417" s="123"/>
      <c r="D2417" s="112" t="str">
        <f>_xlfn.XLOOKUP(Table13[[#This Row],[Service]],Validation!$A$2:$A$14,Validation!$B$2:$B$14,"",0,1)</f>
        <v/>
      </c>
      <c r="E2417" s="112"/>
      <c r="F2417" s="113"/>
      <c r="G2417" s="114"/>
      <c r="H2417" s="115"/>
      <c r="I2417" s="112"/>
      <c r="J2417" s="112"/>
      <c r="K2417" s="112"/>
      <c r="L2417" s="114">
        <f>Table13[[#This Row],[Per Unit Price]]*MAX(1,Table13[[#This Row],[Qty of Units]])*MAX(1,Table13[[#This Row],['#NCMs Served / FTEs Employed]])*MAX(1,Table13[[#This Row],[Duration of Service]])</f>
        <v>0</v>
      </c>
      <c r="M2417" s="112"/>
      <c r="N2417" s="114"/>
    </row>
    <row r="2418" spans="1:14" x14ac:dyDescent="0.25">
      <c r="A2418" s="111"/>
      <c r="B2418" s="111"/>
      <c r="C2418" s="123"/>
      <c r="D2418" s="112" t="str">
        <f>_xlfn.XLOOKUP(Table13[[#This Row],[Service]],Validation!$A$2:$A$14,Validation!$B$2:$B$14,"",0,1)</f>
        <v/>
      </c>
      <c r="E2418" s="112"/>
      <c r="F2418" s="113"/>
      <c r="G2418" s="114"/>
      <c r="H2418" s="115"/>
      <c r="I2418" s="112"/>
      <c r="J2418" s="112"/>
      <c r="K2418" s="112"/>
      <c r="L2418" s="114">
        <f>Table13[[#This Row],[Per Unit Price]]*MAX(1,Table13[[#This Row],[Qty of Units]])*MAX(1,Table13[[#This Row],['#NCMs Served / FTEs Employed]])*MAX(1,Table13[[#This Row],[Duration of Service]])</f>
        <v>0</v>
      </c>
      <c r="M2418" s="112"/>
      <c r="N2418" s="114"/>
    </row>
    <row r="2419" spans="1:14" x14ac:dyDescent="0.25">
      <c r="A2419" s="111"/>
      <c r="B2419" s="111"/>
      <c r="C2419" s="123"/>
      <c r="D2419" s="112" t="str">
        <f>_xlfn.XLOOKUP(Table13[[#This Row],[Service]],Validation!$A$2:$A$14,Validation!$B$2:$B$14,"",0,1)</f>
        <v/>
      </c>
      <c r="E2419" s="112"/>
      <c r="F2419" s="113"/>
      <c r="G2419" s="114"/>
      <c r="H2419" s="115"/>
      <c r="I2419" s="112"/>
      <c r="J2419" s="112"/>
      <c r="K2419" s="112"/>
      <c r="L2419" s="114">
        <f>Table13[[#This Row],[Per Unit Price]]*MAX(1,Table13[[#This Row],[Qty of Units]])*MAX(1,Table13[[#This Row],['#NCMs Served / FTEs Employed]])*MAX(1,Table13[[#This Row],[Duration of Service]])</f>
        <v>0</v>
      </c>
      <c r="M2419" s="112"/>
      <c r="N2419" s="114"/>
    </row>
    <row r="2420" spans="1:14" x14ac:dyDescent="0.25">
      <c r="A2420" s="111"/>
      <c r="B2420" s="111"/>
      <c r="C2420" s="123"/>
      <c r="D2420" s="112" t="str">
        <f>_xlfn.XLOOKUP(Table13[[#This Row],[Service]],Validation!$A$2:$A$14,Validation!$B$2:$B$14,"",0,1)</f>
        <v/>
      </c>
      <c r="E2420" s="112"/>
      <c r="F2420" s="113"/>
      <c r="G2420" s="114"/>
      <c r="H2420" s="115"/>
      <c r="I2420" s="112"/>
      <c r="J2420" s="112"/>
      <c r="K2420" s="112"/>
      <c r="L2420" s="114">
        <f>Table13[[#This Row],[Per Unit Price]]*MAX(1,Table13[[#This Row],[Qty of Units]])*MAX(1,Table13[[#This Row],['#NCMs Served / FTEs Employed]])*MAX(1,Table13[[#This Row],[Duration of Service]])</f>
        <v>0</v>
      </c>
      <c r="M2420" s="112"/>
      <c r="N2420" s="114"/>
    </row>
    <row r="2421" spans="1:14" x14ac:dyDescent="0.25">
      <c r="A2421" s="111"/>
      <c r="B2421" s="111"/>
      <c r="C2421" s="123"/>
      <c r="D2421" s="112" t="str">
        <f>_xlfn.XLOOKUP(Table13[[#This Row],[Service]],Validation!$A$2:$A$14,Validation!$B$2:$B$14,"",0,1)</f>
        <v/>
      </c>
      <c r="E2421" s="112"/>
      <c r="F2421" s="113"/>
      <c r="G2421" s="114"/>
      <c r="H2421" s="115"/>
      <c r="I2421" s="112"/>
      <c r="J2421" s="112"/>
      <c r="K2421" s="112"/>
      <c r="L2421" s="114">
        <f>Table13[[#This Row],[Per Unit Price]]*MAX(1,Table13[[#This Row],[Qty of Units]])*MAX(1,Table13[[#This Row],['#NCMs Served / FTEs Employed]])*MAX(1,Table13[[#This Row],[Duration of Service]])</f>
        <v>0</v>
      </c>
      <c r="M2421" s="112"/>
      <c r="N2421" s="114"/>
    </row>
    <row r="2422" spans="1:14" x14ac:dyDescent="0.25">
      <c r="A2422" s="111"/>
      <c r="B2422" s="111"/>
      <c r="C2422" s="123"/>
      <c r="D2422" s="112" t="str">
        <f>_xlfn.XLOOKUP(Table13[[#This Row],[Service]],Validation!$A$2:$A$14,Validation!$B$2:$B$14,"",0,1)</f>
        <v/>
      </c>
      <c r="E2422" s="112"/>
      <c r="F2422" s="113"/>
      <c r="G2422" s="114"/>
      <c r="H2422" s="115"/>
      <c r="I2422" s="112"/>
      <c r="J2422" s="112"/>
      <c r="K2422" s="112"/>
      <c r="L2422" s="114">
        <f>Table13[[#This Row],[Per Unit Price]]*MAX(1,Table13[[#This Row],[Qty of Units]])*MAX(1,Table13[[#This Row],['#NCMs Served / FTEs Employed]])*MAX(1,Table13[[#This Row],[Duration of Service]])</f>
        <v>0</v>
      </c>
      <c r="M2422" s="112"/>
      <c r="N2422" s="114"/>
    </row>
    <row r="2423" spans="1:14" x14ac:dyDescent="0.25">
      <c r="A2423" s="111"/>
      <c r="B2423" s="111"/>
      <c r="C2423" s="123"/>
      <c r="D2423" s="112" t="str">
        <f>_xlfn.XLOOKUP(Table13[[#This Row],[Service]],Validation!$A$2:$A$14,Validation!$B$2:$B$14,"",0,1)</f>
        <v/>
      </c>
      <c r="E2423" s="112"/>
      <c r="F2423" s="113"/>
      <c r="G2423" s="114"/>
      <c r="H2423" s="115"/>
      <c r="I2423" s="112"/>
      <c r="J2423" s="112"/>
      <c r="K2423" s="112"/>
      <c r="L2423" s="114">
        <f>Table13[[#This Row],[Per Unit Price]]*MAX(1,Table13[[#This Row],[Qty of Units]])*MAX(1,Table13[[#This Row],['#NCMs Served / FTEs Employed]])*MAX(1,Table13[[#This Row],[Duration of Service]])</f>
        <v>0</v>
      </c>
      <c r="M2423" s="112"/>
      <c r="N2423" s="114"/>
    </row>
    <row r="2424" spans="1:14" x14ac:dyDescent="0.25">
      <c r="A2424" s="111"/>
      <c r="B2424" s="111"/>
      <c r="C2424" s="123"/>
      <c r="D2424" s="112" t="str">
        <f>_xlfn.XLOOKUP(Table13[[#This Row],[Service]],Validation!$A$2:$A$14,Validation!$B$2:$B$14,"",0,1)</f>
        <v/>
      </c>
      <c r="E2424" s="112"/>
      <c r="F2424" s="113"/>
      <c r="G2424" s="114"/>
      <c r="H2424" s="115"/>
      <c r="I2424" s="112"/>
      <c r="J2424" s="112"/>
      <c r="K2424" s="112"/>
      <c r="L2424" s="114">
        <f>Table13[[#This Row],[Per Unit Price]]*MAX(1,Table13[[#This Row],[Qty of Units]])*MAX(1,Table13[[#This Row],['#NCMs Served / FTEs Employed]])*MAX(1,Table13[[#This Row],[Duration of Service]])</f>
        <v>0</v>
      </c>
      <c r="M2424" s="112"/>
      <c r="N2424" s="114"/>
    </row>
    <row r="2425" spans="1:14" x14ac:dyDescent="0.25">
      <c r="A2425" s="111"/>
      <c r="B2425" s="111"/>
      <c r="C2425" s="123"/>
      <c r="D2425" s="112" t="str">
        <f>_xlfn.XLOOKUP(Table13[[#This Row],[Service]],Validation!$A$2:$A$14,Validation!$B$2:$B$14,"",0,1)</f>
        <v/>
      </c>
      <c r="E2425" s="112"/>
      <c r="F2425" s="113"/>
      <c r="G2425" s="114"/>
      <c r="H2425" s="115"/>
      <c r="I2425" s="112"/>
      <c r="J2425" s="112"/>
      <c r="K2425" s="112"/>
      <c r="L2425" s="114">
        <f>Table13[[#This Row],[Per Unit Price]]*MAX(1,Table13[[#This Row],[Qty of Units]])*MAX(1,Table13[[#This Row],['#NCMs Served / FTEs Employed]])*MAX(1,Table13[[#This Row],[Duration of Service]])</f>
        <v>0</v>
      </c>
      <c r="M2425" s="112"/>
      <c r="N2425" s="114"/>
    </row>
    <row r="2426" spans="1:14" x14ac:dyDescent="0.25">
      <c r="A2426" s="111"/>
      <c r="B2426" s="111"/>
      <c r="C2426" s="123"/>
      <c r="D2426" s="112" t="str">
        <f>_xlfn.XLOOKUP(Table13[[#This Row],[Service]],Validation!$A$2:$A$14,Validation!$B$2:$B$14,"",0,1)</f>
        <v/>
      </c>
      <c r="E2426" s="112"/>
      <c r="F2426" s="113"/>
      <c r="G2426" s="114"/>
      <c r="H2426" s="115"/>
      <c r="I2426" s="112"/>
      <c r="J2426" s="112"/>
      <c r="K2426" s="112"/>
      <c r="L2426" s="114">
        <f>Table13[[#This Row],[Per Unit Price]]*MAX(1,Table13[[#This Row],[Qty of Units]])*MAX(1,Table13[[#This Row],['#NCMs Served / FTEs Employed]])*MAX(1,Table13[[#This Row],[Duration of Service]])</f>
        <v>0</v>
      </c>
      <c r="M2426" s="112"/>
      <c r="N2426" s="114"/>
    </row>
    <row r="2427" spans="1:14" x14ac:dyDescent="0.25">
      <c r="A2427" s="111"/>
      <c r="B2427" s="111"/>
      <c r="C2427" s="123"/>
      <c r="D2427" s="112" t="str">
        <f>_xlfn.XLOOKUP(Table13[[#This Row],[Service]],Validation!$A$2:$A$14,Validation!$B$2:$B$14,"",0,1)</f>
        <v/>
      </c>
      <c r="E2427" s="112"/>
      <c r="F2427" s="113"/>
      <c r="G2427" s="114"/>
      <c r="H2427" s="115"/>
      <c r="I2427" s="112"/>
      <c r="J2427" s="112"/>
      <c r="K2427" s="112"/>
      <c r="L2427" s="114">
        <f>Table13[[#This Row],[Per Unit Price]]*MAX(1,Table13[[#This Row],[Qty of Units]])*MAX(1,Table13[[#This Row],['#NCMs Served / FTEs Employed]])*MAX(1,Table13[[#This Row],[Duration of Service]])</f>
        <v>0</v>
      </c>
      <c r="M2427" s="112"/>
      <c r="N2427" s="114"/>
    </row>
    <row r="2428" spans="1:14" x14ac:dyDescent="0.25">
      <c r="A2428" s="111"/>
      <c r="B2428" s="111"/>
      <c r="C2428" s="123"/>
      <c r="D2428" s="112" t="str">
        <f>_xlfn.XLOOKUP(Table13[[#This Row],[Service]],Validation!$A$2:$A$14,Validation!$B$2:$B$14,"",0,1)</f>
        <v/>
      </c>
      <c r="E2428" s="112"/>
      <c r="F2428" s="113"/>
      <c r="G2428" s="114"/>
      <c r="H2428" s="115"/>
      <c r="I2428" s="112"/>
      <c r="J2428" s="112"/>
      <c r="K2428" s="112"/>
      <c r="L2428" s="114">
        <f>Table13[[#This Row],[Per Unit Price]]*MAX(1,Table13[[#This Row],[Qty of Units]])*MAX(1,Table13[[#This Row],['#NCMs Served / FTEs Employed]])*MAX(1,Table13[[#This Row],[Duration of Service]])</f>
        <v>0</v>
      </c>
      <c r="M2428" s="112"/>
      <c r="N2428" s="114"/>
    </row>
    <row r="2429" spans="1:14" x14ac:dyDescent="0.25">
      <c r="A2429" s="111"/>
      <c r="B2429" s="111"/>
      <c r="C2429" s="123"/>
      <c r="D2429" s="112" t="str">
        <f>_xlfn.XLOOKUP(Table13[[#This Row],[Service]],Validation!$A$2:$A$14,Validation!$B$2:$B$14,"",0,1)</f>
        <v/>
      </c>
      <c r="E2429" s="112"/>
      <c r="F2429" s="113"/>
      <c r="G2429" s="114"/>
      <c r="H2429" s="115"/>
      <c r="I2429" s="112"/>
      <c r="J2429" s="112"/>
      <c r="K2429" s="112"/>
      <c r="L2429" s="114">
        <f>Table13[[#This Row],[Per Unit Price]]*MAX(1,Table13[[#This Row],[Qty of Units]])*MAX(1,Table13[[#This Row],['#NCMs Served / FTEs Employed]])*MAX(1,Table13[[#This Row],[Duration of Service]])</f>
        <v>0</v>
      </c>
      <c r="M2429" s="112"/>
      <c r="N2429" s="114"/>
    </row>
    <row r="2430" spans="1:14" x14ac:dyDescent="0.25">
      <c r="A2430" s="111"/>
      <c r="B2430" s="111"/>
      <c r="C2430" s="123"/>
      <c r="D2430" s="112" t="str">
        <f>_xlfn.XLOOKUP(Table13[[#This Row],[Service]],Validation!$A$2:$A$14,Validation!$B$2:$B$14,"",0,1)</f>
        <v/>
      </c>
      <c r="E2430" s="112"/>
      <c r="F2430" s="113"/>
      <c r="G2430" s="114"/>
      <c r="H2430" s="115"/>
      <c r="I2430" s="112"/>
      <c r="J2430" s="112"/>
      <c r="K2430" s="112"/>
      <c r="L2430" s="114">
        <f>Table13[[#This Row],[Per Unit Price]]*MAX(1,Table13[[#This Row],[Qty of Units]])*MAX(1,Table13[[#This Row],['#NCMs Served / FTEs Employed]])*MAX(1,Table13[[#This Row],[Duration of Service]])</f>
        <v>0</v>
      </c>
      <c r="M2430" s="112"/>
      <c r="N2430" s="114"/>
    </row>
    <row r="2431" spans="1:14" x14ac:dyDescent="0.25">
      <c r="A2431" s="111"/>
      <c r="B2431" s="111"/>
      <c r="C2431" s="123"/>
      <c r="D2431" s="112" t="str">
        <f>_xlfn.XLOOKUP(Table13[[#This Row],[Service]],Validation!$A$2:$A$14,Validation!$B$2:$B$14,"",0,1)</f>
        <v/>
      </c>
      <c r="E2431" s="112"/>
      <c r="F2431" s="113"/>
      <c r="G2431" s="114"/>
      <c r="H2431" s="115"/>
      <c r="I2431" s="112"/>
      <c r="J2431" s="112"/>
      <c r="K2431" s="112"/>
      <c r="L2431" s="114">
        <f>Table13[[#This Row],[Per Unit Price]]*MAX(1,Table13[[#This Row],[Qty of Units]])*MAX(1,Table13[[#This Row],['#NCMs Served / FTEs Employed]])*MAX(1,Table13[[#This Row],[Duration of Service]])</f>
        <v>0</v>
      </c>
      <c r="M2431" s="112"/>
      <c r="N2431" s="114"/>
    </row>
    <row r="2432" spans="1:14" x14ac:dyDescent="0.25">
      <c r="A2432" s="111"/>
      <c r="B2432" s="111"/>
      <c r="C2432" s="123"/>
      <c r="D2432" s="112" t="str">
        <f>_xlfn.XLOOKUP(Table13[[#This Row],[Service]],Validation!$A$2:$A$14,Validation!$B$2:$B$14,"",0,1)</f>
        <v/>
      </c>
      <c r="E2432" s="112"/>
      <c r="F2432" s="113"/>
      <c r="G2432" s="114"/>
      <c r="H2432" s="115"/>
      <c r="I2432" s="112"/>
      <c r="J2432" s="112"/>
      <c r="K2432" s="112"/>
      <c r="L2432" s="114">
        <f>Table13[[#This Row],[Per Unit Price]]*MAX(1,Table13[[#This Row],[Qty of Units]])*MAX(1,Table13[[#This Row],['#NCMs Served / FTEs Employed]])*MAX(1,Table13[[#This Row],[Duration of Service]])</f>
        <v>0</v>
      </c>
      <c r="M2432" s="112"/>
      <c r="N2432" s="114"/>
    </row>
    <row r="2433" spans="1:14" x14ac:dyDescent="0.25">
      <c r="A2433" s="111"/>
      <c r="B2433" s="111"/>
      <c r="C2433" s="123"/>
      <c r="D2433" s="112" t="str">
        <f>_xlfn.XLOOKUP(Table13[[#This Row],[Service]],Validation!$A$2:$A$14,Validation!$B$2:$B$14,"",0,1)</f>
        <v/>
      </c>
      <c r="E2433" s="112"/>
      <c r="F2433" s="113"/>
      <c r="G2433" s="114"/>
      <c r="H2433" s="115"/>
      <c r="I2433" s="112"/>
      <c r="J2433" s="112"/>
      <c r="K2433" s="112"/>
      <c r="L2433" s="114">
        <f>Table13[[#This Row],[Per Unit Price]]*MAX(1,Table13[[#This Row],[Qty of Units]])*MAX(1,Table13[[#This Row],['#NCMs Served / FTEs Employed]])*MAX(1,Table13[[#This Row],[Duration of Service]])</f>
        <v>0</v>
      </c>
      <c r="M2433" s="112"/>
      <c r="N2433" s="114"/>
    </row>
    <row r="2434" spans="1:14" x14ac:dyDescent="0.25">
      <c r="A2434" s="111"/>
      <c r="B2434" s="111"/>
      <c r="C2434" s="123"/>
      <c r="D2434" s="112" t="str">
        <f>_xlfn.XLOOKUP(Table13[[#This Row],[Service]],Validation!$A$2:$A$14,Validation!$B$2:$B$14,"",0,1)</f>
        <v/>
      </c>
      <c r="E2434" s="112"/>
      <c r="F2434" s="113"/>
      <c r="G2434" s="114"/>
      <c r="H2434" s="115"/>
      <c r="I2434" s="112"/>
      <c r="J2434" s="112"/>
      <c r="K2434" s="112"/>
      <c r="L2434" s="114">
        <f>Table13[[#This Row],[Per Unit Price]]*MAX(1,Table13[[#This Row],[Qty of Units]])*MAX(1,Table13[[#This Row],['#NCMs Served / FTEs Employed]])*MAX(1,Table13[[#This Row],[Duration of Service]])</f>
        <v>0</v>
      </c>
      <c r="M2434" s="112"/>
      <c r="N2434" s="114"/>
    </row>
    <row r="2435" spans="1:14" x14ac:dyDescent="0.25">
      <c r="A2435" s="111"/>
      <c r="B2435" s="111"/>
      <c r="C2435" s="123"/>
      <c r="D2435" s="112" t="str">
        <f>_xlfn.XLOOKUP(Table13[[#This Row],[Service]],Validation!$A$2:$A$14,Validation!$B$2:$B$14,"",0,1)</f>
        <v/>
      </c>
      <c r="E2435" s="112"/>
      <c r="F2435" s="113"/>
      <c r="G2435" s="114"/>
      <c r="H2435" s="115"/>
      <c r="I2435" s="112"/>
      <c r="J2435" s="112"/>
      <c r="K2435" s="112"/>
      <c r="L2435" s="114">
        <f>Table13[[#This Row],[Per Unit Price]]*MAX(1,Table13[[#This Row],[Qty of Units]])*MAX(1,Table13[[#This Row],['#NCMs Served / FTEs Employed]])*MAX(1,Table13[[#This Row],[Duration of Service]])</f>
        <v>0</v>
      </c>
      <c r="M2435" s="112"/>
      <c r="N2435" s="114"/>
    </row>
    <row r="2436" spans="1:14" x14ac:dyDescent="0.25">
      <c r="A2436" s="111"/>
      <c r="B2436" s="111"/>
      <c r="C2436" s="123"/>
      <c r="D2436" s="112" t="str">
        <f>_xlfn.XLOOKUP(Table13[[#This Row],[Service]],Validation!$A$2:$A$14,Validation!$B$2:$B$14,"",0,1)</f>
        <v/>
      </c>
      <c r="E2436" s="112"/>
      <c r="F2436" s="113"/>
      <c r="G2436" s="114"/>
      <c r="H2436" s="115"/>
      <c r="I2436" s="112"/>
      <c r="J2436" s="112"/>
      <c r="K2436" s="112"/>
      <c r="L2436" s="114">
        <f>Table13[[#This Row],[Per Unit Price]]*MAX(1,Table13[[#This Row],[Qty of Units]])*MAX(1,Table13[[#This Row],['#NCMs Served / FTEs Employed]])*MAX(1,Table13[[#This Row],[Duration of Service]])</f>
        <v>0</v>
      </c>
      <c r="M2436" s="112"/>
      <c r="N2436" s="114"/>
    </row>
    <row r="2437" spans="1:14" x14ac:dyDescent="0.25">
      <c r="A2437" s="111"/>
      <c r="B2437" s="111"/>
      <c r="C2437" s="123"/>
      <c r="D2437" s="112" t="str">
        <f>_xlfn.XLOOKUP(Table13[[#This Row],[Service]],Validation!$A$2:$A$14,Validation!$B$2:$B$14,"",0,1)</f>
        <v/>
      </c>
      <c r="E2437" s="112"/>
      <c r="F2437" s="113"/>
      <c r="G2437" s="114"/>
      <c r="H2437" s="115"/>
      <c r="I2437" s="112"/>
      <c r="J2437" s="112"/>
      <c r="K2437" s="112"/>
      <c r="L2437" s="114">
        <f>Table13[[#This Row],[Per Unit Price]]*MAX(1,Table13[[#This Row],[Qty of Units]])*MAX(1,Table13[[#This Row],['#NCMs Served / FTEs Employed]])*MAX(1,Table13[[#This Row],[Duration of Service]])</f>
        <v>0</v>
      </c>
      <c r="M2437" s="112"/>
      <c r="N2437" s="114"/>
    </row>
    <row r="2438" spans="1:14" x14ac:dyDescent="0.25">
      <c r="A2438" s="111"/>
      <c r="B2438" s="111"/>
      <c r="C2438" s="123"/>
      <c r="D2438" s="112" t="str">
        <f>_xlfn.XLOOKUP(Table13[[#This Row],[Service]],Validation!$A$2:$A$14,Validation!$B$2:$B$14,"",0,1)</f>
        <v/>
      </c>
      <c r="E2438" s="112"/>
      <c r="F2438" s="113"/>
      <c r="G2438" s="114"/>
      <c r="H2438" s="115"/>
      <c r="I2438" s="112"/>
      <c r="J2438" s="112"/>
      <c r="K2438" s="112"/>
      <c r="L2438" s="114">
        <f>Table13[[#This Row],[Per Unit Price]]*MAX(1,Table13[[#This Row],[Qty of Units]])*MAX(1,Table13[[#This Row],['#NCMs Served / FTEs Employed]])*MAX(1,Table13[[#This Row],[Duration of Service]])</f>
        <v>0</v>
      </c>
      <c r="M2438" s="112"/>
      <c r="N2438" s="114"/>
    </row>
    <row r="2439" spans="1:14" x14ac:dyDescent="0.25">
      <c r="A2439" s="111"/>
      <c r="B2439" s="111"/>
      <c r="C2439" s="123"/>
      <c r="D2439" s="112" t="str">
        <f>_xlfn.XLOOKUP(Table13[[#This Row],[Service]],Validation!$A$2:$A$14,Validation!$B$2:$B$14,"",0,1)</f>
        <v/>
      </c>
      <c r="E2439" s="112"/>
      <c r="F2439" s="113"/>
      <c r="G2439" s="114"/>
      <c r="H2439" s="115"/>
      <c r="I2439" s="112"/>
      <c r="J2439" s="112"/>
      <c r="K2439" s="112"/>
      <c r="L2439" s="114">
        <f>Table13[[#This Row],[Per Unit Price]]*MAX(1,Table13[[#This Row],[Qty of Units]])*MAX(1,Table13[[#This Row],['#NCMs Served / FTEs Employed]])*MAX(1,Table13[[#This Row],[Duration of Service]])</f>
        <v>0</v>
      </c>
      <c r="M2439" s="112"/>
      <c r="N2439" s="114"/>
    </row>
    <row r="2440" spans="1:14" x14ac:dyDescent="0.25">
      <c r="A2440" s="111"/>
      <c r="B2440" s="111"/>
      <c r="C2440" s="123"/>
      <c r="D2440" s="112" t="str">
        <f>_xlfn.XLOOKUP(Table13[[#This Row],[Service]],Validation!$A$2:$A$14,Validation!$B$2:$B$14,"",0,1)</f>
        <v/>
      </c>
      <c r="E2440" s="112"/>
      <c r="F2440" s="113"/>
      <c r="G2440" s="114"/>
      <c r="H2440" s="115"/>
      <c r="I2440" s="112"/>
      <c r="J2440" s="112"/>
      <c r="K2440" s="112"/>
      <c r="L2440" s="114">
        <f>Table13[[#This Row],[Per Unit Price]]*MAX(1,Table13[[#This Row],[Qty of Units]])*MAX(1,Table13[[#This Row],['#NCMs Served / FTEs Employed]])*MAX(1,Table13[[#This Row],[Duration of Service]])</f>
        <v>0</v>
      </c>
      <c r="M2440" s="112"/>
      <c r="N2440" s="114"/>
    </row>
    <row r="2441" spans="1:14" x14ac:dyDescent="0.25">
      <c r="A2441" s="111"/>
      <c r="B2441" s="111"/>
      <c r="C2441" s="123"/>
      <c r="D2441" s="112" t="str">
        <f>_xlfn.XLOOKUP(Table13[[#This Row],[Service]],Validation!$A$2:$A$14,Validation!$B$2:$B$14,"",0,1)</f>
        <v/>
      </c>
      <c r="E2441" s="112"/>
      <c r="F2441" s="113"/>
      <c r="G2441" s="114"/>
      <c r="H2441" s="115"/>
      <c r="I2441" s="112"/>
      <c r="J2441" s="112"/>
      <c r="K2441" s="112"/>
      <c r="L2441" s="114">
        <f>Table13[[#This Row],[Per Unit Price]]*MAX(1,Table13[[#This Row],[Qty of Units]])*MAX(1,Table13[[#This Row],['#NCMs Served / FTEs Employed]])*MAX(1,Table13[[#This Row],[Duration of Service]])</f>
        <v>0</v>
      </c>
      <c r="M2441" s="112"/>
      <c r="N2441" s="114"/>
    </row>
    <row r="2442" spans="1:14" x14ac:dyDescent="0.25">
      <c r="A2442" s="111"/>
      <c r="B2442" s="111"/>
      <c r="C2442" s="123"/>
      <c r="D2442" s="112" t="str">
        <f>_xlfn.XLOOKUP(Table13[[#This Row],[Service]],Validation!$A$2:$A$14,Validation!$B$2:$B$14,"",0,1)</f>
        <v/>
      </c>
      <c r="E2442" s="112"/>
      <c r="F2442" s="113"/>
      <c r="G2442" s="114"/>
      <c r="H2442" s="115"/>
      <c r="I2442" s="112"/>
      <c r="J2442" s="112"/>
      <c r="K2442" s="112"/>
      <c r="L2442" s="114">
        <f>Table13[[#This Row],[Per Unit Price]]*MAX(1,Table13[[#This Row],[Qty of Units]])*MAX(1,Table13[[#This Row],['#NCMs Served / FTEs Employed]])*MAX(1,Table13[[#This Row],[Duration of Service]])</f>
        <v>0</v>
      </c>
      <c r="M2442" s="112"/>
      <c r="N2442" s="114"/>
    </row>
    <row r="2443" spans="1:14" x14ac:dyDescent="0.25">
      <c r="A2443" s="111"/>
      <c r="B2443" s="111"/>
      <c r="C2443" s="123"/>
      <c r="D2443" s="112" t="str">
        <f>_xlfn.XLOOKUP(Table13[[#This Row],[Service]],Validation!$A$2:$A$14,Validation!$B$2:$B$14,"",0,1)</f>
        <v/>
      </c>
      <c r="E2443" s="112"/>
      <c r="F2443" s="113"/>
      <c r="G2443" s="114"/>
      <c r="H2443" s="115"/>
      <c r="I2443" s="112"/>
      <c r="J2443" s="112"/>
      <c r="K2443" s="112"/>
      <c r="L2443" s="114">
        <f>Table13[[#This Row],[Per Unit Price]]*MAX(1,Table13[[#This Row],[Qty of Units]])*MAX(1,Table13[[#This Row],['#NCMs Served / FTEs Employed]])*MAX(1,Table13[[#This Row],[Duration of Service]])</f>
        <v>0</v>
      </c>
      <c r="M2443" s="112"/>
      <c r="N2443" s="114"/>
    </row>
    <row r="2444" spans="1:14" x14ac:dyDescent="0.25">
      <c r="A2444" s="111"/>
      <c r="B2444" s="111"/>
      <c r="C2444" s="123"/>
      <c r="D2444" s="112" t="str">
        <f>_xlfn.XLOOKUP(Table13[[#This Row],[Service]],Validation!$A$2:$A$14,Validation!$B$2:$B$14,"",0,1)</f>
        <v/>
      </c>
      <c r="E2444" s="112"/>
      <c r="F2444" s="113"/>
      <c r="G2444" s="114"/>
      <c r="H2444" s="115"/>
      <c r="I2444" s="112"/>
      <c r="J2444" s="112"/>
      <c r="K2444" s="112"/>
      <c r="L2444" s="114">
        <f>Table13[[#This Row],[Per Unit Price]]*MAX(1,Table13[[#This Row],[Qty of Units]])*MAX(1,Table13[[#This Row],['#NCMs Served / FTEs Employed]])*MAX(1,Table13[[#This Row],[Duration of Service]])</f>
        <v>0</v>
      </c>
      <c r="M2444" s="112"/>
      <c r="N2444" s="114"/>
    </row>
    <row r="2445" spans="1:14" x14ac:dyDescent="0.25">
      <c r="A2445" s="111"/>
      <c r="B2445" s="111"/>
      <c r="C2445" s="123"/>
      <c r="D2445" s="112" t="str">
        <f>_xlfn.XLOOKUP(Table13[[#This Row],[Service]],Validation!$A$2:$A$14,Validation!$B$2:$B$14,"",0,1)</f>
        <v/>
      </c>
      <c r="E2445" s="112"/>
      <c r="F2445" s="113"/>
      <c r="G2445" s="114"/>
      <c r="H2445" s="115"/>
      <c r="I2445" s="112"/>
      <c r="J2445" s="112"/>
      <c r="K2445" s="112"/>
      <c r="L2445" s="114">
        <f>Table13[[#This Row],[Per Unit Price]]*MAX(1,Table13[[#This Row],[Qty of Units]])*MAX(1,Table13[[#This Row],['#NCMs Served / FTEs Employed]])*MAX(1,Table13[[#This Row],[Duration of Service]])</f>
        <v>0</v>
      </c>
      <c r="M2445" s="112"/>
      <c r="N2445" s="114"/>
    </row>
    <row r="2446" spans="1:14" x14ac:dyDescent="0.25">
      <c r="A2446" s="111"/>
      <c r="B2446" s="111"/>
      <c r="C2446" s="123"/>
      <c r="D2446" s="112" t="str">
        <f>_xlfn.XLOOKUP(Table13[[#This Row],[Service]],Validation!$A$2:$A$14,Validation!$B$2:$B$14,"",0,1)</f>
        <v/>
      </c>
      <c r="E2446" s="112"/>
      <c r="F2446" s="113"/>
      <c r="G2446" s="114"/>
      <c r="H2446" s="115"/>
      <c r="I2446" s="112"/>
      <c r="J2446" s="112"/>
      <c r="K2446" s="112"/>
      <c r="L2446" s="114">
        <f>Table13[[#This Row],[Per Unit Price]]*MAX(1,Table13[[#This Row],[Qty of Units]])*MAX(1,Table13[[#This Row],['#NCMs Served / FTEs Employed]])*MAX(1,Table13[[#This Row],[Duration of Service]])</f>
        <v>0</v>
      </c>
      <c r="M2446" s="112"/>
      <c r="N2446" s="114"/>
    </row>
    <row r="2447" spans="1:14" x14ac:dyDescent="0.25">
      <c r="A2447" s="111"/>
      <c r="B2447" s="111"/>
      <c r="C2447" s="123"/>
      <c r="D2447" s="112" t="str">
        <f>_xlfn.XLOOKUP(Table13[[#This Row],[Service]],Validation!$A$2:$A$14,Validation!$B$2:$B$14,"",0,1)</f>
        <v/>
      </c>
      <c r="E2447" s="112"/>
      <c r="F2447" s="113"/>
      <c r="G2447" s="114"/>
      <c r="H2447" s="115"/>
      <c r="I2447" s="112"/>
      <c r="J2447" s="112"/>
      <c r="K2447" s="112"/>
      <c r="L2447" s="114">
        <f>Table13[[#This Row],[Per Unit Price]]*MAX(1,Table13[[#This Row],[Qty of Units]])*MAX(1,Table13[[#This Row],['#NCMs Served / FTEs Employed]])*MAX(1,Table13[[#This Row],[Duration of Service]])</f>
        <v>0</v>
      </c>
      <c r="M2447" s="112"/>
      <c r="N2447" s="114"/>
    </row>
    <row r="2448" spans="1:14" x14ac:dyDescent="0.25">
      <c r="A2448" s="111"/>
      <c r="B2448" s="111"/>
      <c r="C2448" s="123"/>
      <c r="D2448" s="112" t="str">
        <f>_xlfn.XLOOKUP(Table13[[#This Row],[Service]],Validation!$A$2:$A$14,Validation!$B$2:$B$14,"",0,1)</f>
        <v/>
      </c>
      <c r="E2448" s="112"/>
      <c r="F2448" s="113"/>
      <c r="G2448" s="114"/>
      <c r="H2448" s="115"/>
      <c r="I2448" s="112"/>
      <c r="J2448" s="112"/>
      <c r="K2448" s="112"/>
      <c r="L2448" s="114">
        <f>Table13[[#This Row],[Per Unit Price]]*MAX(1,Table13[[#This Row],[Qty of Units]])*MAX(1,Table13[[#This Row],['#NCMs Served / FTEs Employed]])*MAX(1,Table13[[#This Row],[Duration of Service]])</f>
        <v>0</v>
      </c>
      <c r="M2448" s="112"/>
      <c r="N2448" s="114"/>
    </row>
    <row r="2449" spans="1:14" x14ac:dyDescent="0.25">
      <c r="A2449" s="111"/>
      <c r="B2449" s="111"/>
      <c r="C2449" s="123"/>
      <c r="D2449" s="112" t="str">
        <f>_xlfn.XLOOKUP(Table13[[#This Row],[Service]],Validation!$A$2:$A$14,Validation!$B$2:$B$14,"",0,1)</f>
        <v/>
      </c>
      <c r="E2449" s="112"/>
      <c r="F2449" s="113"/>
      <c r="G2449" s="114"/>
      <c r="H2449" s="115"/>
      <c r="I2449" s="112"/>
      <c r="J2449" s="112"/>
      <c r="K2449" s="112"/>
      <c r="L2449" s="114">
        <f>Table13[[#This Row],[Per Unit Price]]*MAX(1,Table13[[#This Row],[Qty of Units]])*MAX(1,Table13[[#This Row],['#NCMs Served / FTEs Employed]])*MAX(1,Table13[[#This Row],[Duration of Service]])</f>
        <v>0</v>
      </c>
      <c r="M2449" s="112"/>
      <c r="N2449" s="114"/>
    </row>
    <row r="2450" spans="1:14" x14ac:dyDescent="0.25">
      <c r="A2450" s="111"/>
      <c r="B2450" s="111"/>
      <c r="C2450" s="123"/>
      <c r="D2450" s="112" t="str">
        <f>_xlfn.XLOOKUP(Table13[[#This Row],[Service]],Validation!$A$2:$A$14,Validation!$B$2:$B$14,"",0,1)</f>
        <v/>
      </c>
      <c r="E2450" s="112"/>
      <c r="F2450" s="113"/>
      <c r="G2450" s="114"/>
      <c r="H2450" s="115"/>
      <c r="I2450" s="112"/>
      <c r="J2450" s="112"/>
      <c r="K2450" s="112"/>
      <c r="L2450" s="114">
        <f>Table13[[#This Row],[Per Unit Price]]*MAX(1,Table13[[#This Row],[Qty of Units]])*MAX(1,Table13[[#This Row],['#NCMs Served / FTEs Employed]])*MAX(1,Table13[[#This Row],[Duration of Service]])</f>
        <v>0</v>
      </c>
      <c r="M2450" s="112"/>
      <c r="N2450" s="114"/>
    </row>
    <row r="2451" spans="1:14" x14ac:dyDescent="0.25">
      <c r="A2451" s="111"/>
      <c r="B2451" s="111"/>
      <c r="C2451" s="123"/>
      <c r="D2451" s="112" t="str">
        <f>_xlfn.XLOOKUP(Table13[[#This Row],[Service]],Validation!$A$2:$A$14,Validation!$B$2:$B$14,"",0,1)</f>
        <v/>
      </c>
      <c r="E2451" s="112"/>
      <c r="F2451" s="113"/>
      <c r="G2451" s="114"/>
      <c r="H2451" s="115"/>
      <c r="I2451" s="112"/>
      <c r="J2451" s="112"/>
      <c r="K2451" s="112"/>
      <c r="L2451" s="114">
        <f>Table13[[#This Row],[Per Unit Price]]*MAX(1,Table13[[#This Row],[Qty of Units]])*MAX(1,Table13[[#This Row],['#NCMs Served / FTEs Employed]])*MAX(1,Table13[[#This Row],[Duration of Service]])</f>
        <v>0</v>
      </c>
      <c r="M2451" s="112"/>
      <c r="N2451" s="114"/>
    </row>
    <row r="2452" spans="1:14" x14ac:dyDescent="0.25">
      <c r="A2452" s="111"/>
      <c r="B2452" s="111"/>
      <c r="C2452" s="123"/>
      <c r="D2452" s="112" t="str">
        <f>_xlfn.XLOOKUP(Table13[[#This Row],[Service]],Validation!$A$2:$A$14,Validation!$B$2:$B$14,"",0,1)</f>
        <v/>
      </c>
      <c r="E2452" s="112"/>
      <c r="F2452" s="113"/>
      <c r="G2452" s="114"/>
      <c r="H2452" s="115"/>
      <c r="I2452" s="112"/>
      <c r="J2452" s="112"/>
      <c r="K2452" s="112"/>
      <c r="L2452" s="114">
        <f>Table13[[#This Row],[Per Unit Price]]*MAX(1,Table13[[#This Row],[Qty of Units]])*MAX(1,Table13[[#This Row],['#NCMs Served / FTEs Employed]])*MAX(1,Table13[[#This Row],[Duration of Service]])</f>
        <v>0</v>
      </c>
      <c r="M2452" s="112"/>
      <c r="N2452" s="114"/>
    </row>
    <row r="2453" spans="1:14" x14ac:dyDescent="0.25">
      <c r="A2453" s="111"/>
      <c r="B2453" s="111"/>
      <c r="C2453" s="123"/>
      <c r="D2453" s="112" t="str">
        <f>_xlfn.XLOOKUP(Table13[[#This Row],[Service]],Validation!$A$2:$A$14,Validation!$B$2:$B$14,"",0,1)</f>
        <v/>
      </c>
      <c r="E2453" s="112"/>
      <c r="F2453" s="113"/>
      <c r="G2453" s="114"/>
      <c r="H2453" s="115"/>
      <c r="I2453" s="112"/>
      <c r="J2453" s="112"/>
      <c r="K2453" s="112"/>
      <c r="L2453" s="114">
        <f>Table13[[#This Row],[Per Unit Price]]*MAX(1,Table13[[#This Row],[Qty of Units]])*MAX(1,Table13[[#This Row],['#NCMs Served / FTEs Employed]])*MAX(1,Table13[[#This Row],[Duration of Service]])</f>
        <v>0</v>
      </c>
      <c r="M2453" s="112"/>
      <c r="N2453" s="114"/>
    </row>
    <row r="2454" spans="1:14" x14ac:dyDescent="0.25">
      <c r="A2454" s="111"/>
      <c r="B2454" s="111"/>
      <c r="C2454" s="123"/>
      <c r="D2454" s="112" t="str">
        <f>_xlfn.XLOOKUP(Table13[[#This Row],[Service]],Validation!$A$2:$A$14,Validation!$B$2:$B$14,"",0,1)</f>
        <v/>
      </c>
      <c r="E2454" s="112"/>
      <c r="F2454" s="113"/>
      <c r="G2454" s="114"/>
      <c r="H2454" s="115"/>
      <c r="I2454" s="112"/>
      <c r="J2454" s="112"/>
      <c r="K2454" s="112"/>
      <c r="L2454" s="114">
        <f>Table13[[#This Row],[Per Unit Price]]*MAX(1,Table13[[#This Row],[Qty of Units]])*MAX(1,Table13[[#This Row],['#NCMs Served / FTEs Employed]])*MAX(1,Table13[[#This Row],[Duration of Service]])</f>
        <v>0</v>
      </c>
      <c r="M2454" s="112"/>
      <c r="N2454" s="114"/>
    </row>
    <row r="2455" spans="1:14" x14ac:dyDescent="0.25">
      <c r="A2455" s="111"/>
      <c r="B2455" s="111"/>
      <c r="C2455" s="123"/>
      <c r="D2455" s="112" t="str">
        <f>_xlfn.XLOOKUP(Table13[[#This Row],[Service]],Validation!$A$2:$A$14,Validation!$B$2:$B$14,"",0,1)</f>
        <v/>
      </c>
      <c r="E2455" s="112"/>
      <c r="F2455" s="113"/>
      <c r="G2455" s="114"/>
      <c r="H2455" s="115"/>
      <c r="I2455" s="112"/>
      <c r="J2455" s="112"/>
      <c r="K2455" s="112"/>
      <c r="L2455" s="114">
        <f>Table13[[#This Row],[Per Unit Price]]*MAX(1,Table13[[#This Row],[Qty of Units]])*MAX(1,Table13[[#This Row],['#NCMs Served / FTEs Employed]])*MAX(1,Table13[[#This Row],[Duration of Service]])</f>
        <v>0</v>
      </c>
      <c r="M2455" s="112"/>
      <c r="N2455" s="114"/>
    </row>
    <row r="2456" spans="1:14" x14ac:dyDescent="0.25">
      <c r="A2456" s="111"/>
      <c r="B2456" s="111"/>
      <c r="C2456" s="123"/>
      <c r="D2456" s="112" t="str">
        <f>_xlfn.XLOOKUP(Table13[[#This Row],[Service]],Validation!$A$2:$A$14,Validation!$B$2:$B$14,"",0,1)</f>
        <v/>
      </c>
      <c r="E2456" s="112"/>
      <c r="F2456" s="113"/>
      <c r="G2456" s="114"/>
      <c r="H2456" s="115"/>
      <c r="I2456" s="112"/>
      <c r="J2456" s="112"/>
      <c r="K2456" s="112"/>
      <c r="L2456" s="114">
        <f>Table13[[#This Row],[Per Unit Price]]*MAX(1,Table13[[#This Row],[Qty of Units]])*MAX(1,Table13[[#This Row],['#NCMs Served / FTEs Employed]])*MAX(1,Table13[[#This Row],[Duration of Service]])</f>
        <v>0</v>
      </c>
      <c r="M2456" s="112"/>
      <c r="N2456" s="114"/>
    </row>
    <row r="2457" spans="1:14" x14ac:dyDescent="0.25">
      <c r="A2457" s="111"/>
      <c r="B2457" s="111"/>
      <c r="C2457" s="123"/>
      <c r="D2457" s="112" t="str">
        <f>_xlfn.XLOOKUP(Table13[[#This Row],[Service]],Validation!$A$2:$A$14,Validation!$B$2:$B$14,"",0,1)</f>
        <v/>
      </c>
      <c r="E2457" s="112"/>
      <c r="F2457" s="113"/>
      <c r="G2457" s="114"/>
      <c r="H2457" s="115"/>
      <c r="I2457" s="112"/>
      <c r="J2457" s="112"/>
      <c r="K2457" s="112"/>
      <c r="L2457" s="114">
        <f>Table13[[#This Row],[Per Unit Price]]*MAX(1,Table13[[#This Row],[Qty of Units]])*MAX(1,Table13[[#This Row],['#NCMs Served / FTEs Employed]])*MAX(1,Table13[[#This Row],[Duration of Service]])</f>
        <v>0</v>
      </c>
      <c r="M2457" s="112"/>
      <c r="N2457" s="114"/>
    </row>
    <row r="2458" spans="1:14" x14ac:dyDescent="0.25">
      <c r="A2458" s="111"/>
      <c r="B2458" s="111"/>
      <c r="C2458" s="123"/>
      <c r="D2458" s="112" t="str">
        <f>_xlfn.XLOOKUP(Table13[[#This Row],[Service]],Validation!$A$2:$A$14,Validation!$B$2:$B$14,"",0,1)</f>
        <v/>
      </c>
      <c r="E2458" s="112"/>
      <c r="F2458" s="113"/>
      <c r="G2458" s="114"/>
      <c r="H2458" s="115"/>
      <c r="I2458" s="112"/>
      <c r="J2458" s="112"/>
      <c r="K2458" s="112"/>
      <c r="L2458" s="114">
        <f>Table13[[#This Row],[Per Unit Price]]*MAX(1,Table13[[#This Row],[Qty of Units]])*MAX(1,Table13[[#This Row],['#NCMs Served / FTEs Employed]])*MAX(1,Table13[[#This Row],[Duration of Service]])</f>
        <v>0</v>
      </c>
      <c r="M2458" s="112"/>
      <c r="N2458" s="114"/>
    </row>
    <row r="2459" spans="1:14" x14ac:dyDescent="0.25">
      <c r="A2459" s="111"/>
      <c r="B2459" s="111"/>
      <c r="C2459" s="123"/>
      <c r="D2459" s="112" t="str">
        <f>_xlfn.XLOOKUP(Table13[[#This Row],[Service]],Validation!$A$2:$A$14,Validation!$B$2:$B$14,"",0,1)</f>
        <v/>
      </c>
      <c r="E2459" s="112"/>
      <c r="F2459" s="113"/>
      <c r="G2459" s="114"/>
      <c r="H2459" s="115"/>
      <c r="I2459" s="112"/>
      <c r="J2459" s="112"/>
      <c r="K2459" s="112"/>
      <c r="L2459" s="114">
        <f>Table13[[#This Row],[Per Unit Price]]*MAX(1,Table13[[#This Row],[Qty of Units]])*MAX(1,Table13[[#This Row],['#NCMs Served / FTEs Employed]])*MAX(1,Table13[[#This Row],[Duration of Service]])</f>
        <v>0</v>
      </c>
      <c r="M2459" s="112"/>
      <c r="N2459" s="114"/>
    </row>
    <row r="2460" spans="1:14" x14ac:dyDescent="0.25">
      <c r="A2460" s="111"/>
      <c r="B2460" s="111"/>
      <c r="C2460" s="123"/>
      <c r="D2460" s="112" t="str">
        <f>_xlfn.XLOOKUP(Table13[[#This Row],[Service]],Validation!$A$2:$A$14,Validation!$B$2:$B$14,"",0,1)</f>
        <v/>
      </c>
      <c r="E2460" s="112"/>
      <c r="F2460" s="113"/>
      <c r="G2460" s="114"/>
      <c r="H2460" s="115"/>
      <c r="I2460" s="112"/>
      <c r="J2460" s="112"/>
      <c r="K2460" s="112"/>
      <c r="L2460" s="114">
        <f>Table13[[#This Row],[Per Unit Price]]*MAX(1,Table13[[#This Row],[Qty of Units]])*MAX(1,Table13[[#This Row],['#NCMs Served / FTEs Employed]])*MAX(1,Table13[[#This Row],[Duration of Service]])</f>
        <v>0</v>
      </c>
      <c r="M2460" s="112"/>
      <c r="N2460" s="114"/>
    </row>
    <row r="2461" spans="1:14" x14ac:dyDescent="0.25">
      <c r="A2461" s="111"/>
      <c r="B2461" s="111"/>
      <c r="C2461" s="123"/>
      <c r="D2461" s="112" t="str">
        <f>_xlfn.XLOOKUP(Table13[[#This Row],[Service]],Validation!$A$2:$A$14,Validation!$B$2:$B$14,"",0,1)</f>
        <v/>
      </c>
      <c r="E2461" s="112"/>
      <c r="F2461" s="113"/>
      <c r="G2461" s="114"/>
      <c r="H2461" s="115"/>
      <c r="I2461" s="112"/>
      <c r="J2461" s="112"/>
      <c r="K2461" s="112"/>
      <c r="L2461" s="114">
        <f>Table13[[#This Row],[Per Unit Price]]*MAX(1,Table13[[#This Row],[Qty of Units]])*MAX(1,Table13[[#This Row],['#NCMs Served / FTEs Employed]])*MAX(1,Table13[[#This Row],[Duration of Service]])</f>
        <v>0</v>
      </c>
      <c r="M2461" s="112"/>
      <c r="N2461" s="114"/>
    </row>
    <row r="2462" spans="1:14" x14ac:dyDescent="0.25">
      <c r="A2462" s="111"/>
      <c r="B2462" s="111"/>
      <c r="C2462" s="123"/>
      <c r="D2462" s="112" t="str">
        <f>_xlfn.XLOOKUP(Table13[[#This Row],[Service]],Validation!$A$2:$A$14,Validation!$B$2:$B$14,"",0,1)</f>
        <v/>
      </c>
      <c r="E2462" s="112"/>
      <c r="F2462" s="113"/>
      <c r="G2462" s="114"/>
      <c r="H2462" s="115"/>
      <c r="I2462" s="112"/>
      <c r="J2462" s="112"/>
      <c r="K2462" s="112"/>
      <c r="L2462" s="114">
        <f>Table13[[#This Row],[Per Unit Price]]*MAX(1,Table13[[#This Row],[Qty of Units]])*MAX(1,Table13[[#This Row],['#NCMs Served / FTEs Employed]])*MAX(1,Table13[[#This Row],[Duration of Service]])</f>
        <v>0</v>
      </c>
      <c r="M2462" s="112"/>
      <c r="N2462" s="114"/>
    </row>
    <row r="2463" spans="1:14" x14ac:dyDescent="0.25">
      <c r="A2463" s="111"/>
      <c r="B2463" s="111"/>
      <c r="C2463" s="123"/>
      <c r="D2463" s="112" t="str">
        <f>_xlfn.XLOOKUP(Table13[[#This Row],[Service]],Validation!$A$2:$A$14,Validation!$B$2:$B$14,"",0,1)</f>
        <v/>
      </c>
      <c r="E2463" s="112"/>
      <c r="F2463" s="113"/>
      <c r="G2463" s="114"/>
      <c r="H2463" s="115"/>
      <c r="I2463" s="112"/>
      <c r="J2463" s="112"/>
      <c r="K2463" s="112"/>
      <c r="L2463" s="114">
        <f>Table13[[#This Row],[Per Unit Price]]*MAX(1,Table13[[#This Row],[Qty of Units]])*MAX(1,Table13[[#This Row],['#NCMs Served / FTEs Employed]])*MAX(1,Table13[[#This Row],[Duration of Service]])</f>
        <v>0</v>
      </c>
      <c r="M2463" s="112"/>
      <c r="N2463" s="114"/>
    </row>
    <row r="2464" spans="1:14" x14ac:dyDescent="0.25">
      <c r="A2464" s="111"/>
      <c r="B2464" s="111"/>
      <c r="C2464" s="123"/>
      <c r="D2464" s="112" t="str">
        <f>_xlfn.XLOOKUP(Table13[[#This Row],[Service]],Validation!$A$2:$A$14,Validation!$B$2:$B$14,"",0,1)</f>
        <v/>
      </c>
      <c r="E2464" s="112"/>
      <c r="F2464" s="113"/>
      <c r="G2464" s="114"/>
      <c r="H2464" s="115"/>
      <c r="I2464" s="112"/>
      <c r="J2464" s="112"/>
      <c r="K2464" s="112"/>
      <c r="L2464" s="114">
        <f>Table13[[#This Row],[Per Unit Price]]*MAX(1,Table13[[#This Row],[Qty of Units]])*MAX(1,Table13[[#This Row],['#NCMs Served / FTEs Employed]])*MAX(1,Table13[[#This Row],[Duration of Service]])</f>
        <v>0</v>
      </c>
      <c r="M2464" s="112"/>
      <c r="N2464" s="114"/>
    </row>
    <row r="2465" spans="1:14" x14ac:dyDescent="0.25">
      <c r="A2465" s="111"/>
      <c r="B2465" s="111"/>
      <c r="C2465" s="123"/>
      <c r="D2465" s="112" t="str">
        <f>_xlfn.XLOOKUP(Table13[[#This Row],[Service]],Validation!$A$2:$A$14,Validation!$B$2:$B$14,"",0,1)</f>
        <v/>
      </c>
      <c r="E2465" s="112"/>
      <c r="F2465" s="113"/>
      <c r="G2465" s="114"/>
      <c r="H2465" s="115"/>
      <c r="I2465" s="112"/>
      <c r="J2465" s="112"/>
      <c r="K2465" s="112"/>
      <c r="L2465" s="114">
        <f>Table13[[#This Row],[Per Unit Price]]*MAX(1,Table13[[#This Row],[Qty of Units]])*MAX(1,Table13[[#This Row],['#NCMs Served / FTEs Employed]])*MAX(1,Table13[[#This Row],[Duration of Service]])</f>
        <v>0</v>
      </c>
      <c r="M2465" s="112"/>
      <c r="N2465" s="114"/>
    </row>
    <row r="2466" spans="1:14" x14ac:dyDescent="0.25">
      <c r="A2466" s="111"/>
      <c r="B2466" s="111"/>
      <c r="C2466" s="123"/>
      <c r="D2466" s="112" t="str">
        <f>_xlfn.XLOOKUP(Table13[[#This Row],[Service]],Validation!$A$2:$A$14,Validation!$B$2:$B$14,"",0,1)</f>
        <v/>
      </c>
      <c r="E2466" s="112"/>
      <c r="F2466" s="113"/>
      <c r="G2466" s="114"/>
      <c r="H2466" s="115"/>
      <c r="I2466" s="112"/>
      <c r="J2466" s="112"/>
      <c r="K2466" s="112"/>
      <c r="L2466" s="114">
        <f>Table13[[#This Row],[Per Unit Price]]*MAX(1,Table13[[#This Row],[Qty of Units]])*MAX(1,Table13[[#This Row],['#NCMs Served / FTEs Employed]])*MAX(1,Table13[[#This Row],[Duration of Service]])</f>
        <v>0</v>
      </c>
      <c r="M2466" s="112"/>
      <c r="N2466" s="114"/>
    </row>
    <row r="2467" spans="1:14" x14ac:dyDescent="0.25">
      <c r="A2467" s="111"/>
      <c r="B2467" s="111"/>
      <c r="C2467" s="123"/>
      <c r="D2467" s="112" t="str">
        <f>_xlfn.XLOOKUP(Table13[[#This Row],[Service]],Validation!$A$2:$A$14,Validation!$B$2:$B$14,"",0,1)</f>
        <v/>
      </c>
      <c r="E2467" s="112"/>
      <c r="F2467" s="113"/>
      <c r="G2467" s="114"/>
      <c r="H2467" s="115"/>
      <c r="I2467" s="112"/>
      <c r="J2467" s="112"/>
      <c r="K2467" s="112"/>
      <c r="L2467" s="114">
        <f>Table13[[#This Row],[Per Unit Price]]*MAX(1,Table13[[#This Row],[Qty of Units]])*MAX(1,Table13[[#This Row],['#NCMs Served / FTEs Employed]])*MAX(1,Table13[[#This Row],[Duration of Service]])</f>
        <v>0</v>
      </c>
      <c r="M2467" s="112"/>
      <c r="N2467" s="114"/>
    </row>
    <row r="2468" spans="1:14" x14ac:dyDescent="0.25">
      <c r="A2468" s="111"/>
      <c r="B2468" s="111"/>
      <c r="C2468" s="123"/>
      <c r="D2468" s="112" t="str">
        <f>_xlfn.XLOOKUP(Table13[[#This Row],[Service]],Validation!$A$2:$A$14,Validation!$B$2:$B$14,"",0,1)</f>
        <v/>
      </c>
      <c r="E2468" s="112"/>
      <c r="F2468" s="113"/>
      <c r="G2468" s="114"/>
      <c r="H2468" s="115"/>
      <c r="I2468" s="112"/>
      <c r="J2468" s="112"/>
      <c r="K2468" s="112"/>
      <c r="L2468" s="114">
        <f>Table13[[#This Row],[Per Unit Price]]*MAX(1,Table13[[#This Row],[Qty of Units]])*MAX(1,Table13[[#This Row],['#NCMs Served / FTEs Employed]])*MAX(1,Table13[[#This Row],[Duration of Service]])</f>
        <v>0</v>
      </c>
      <c r="M2468" s="112"/>
      <c r="N2468" s="114"/>
    </row>
    <row r="2469" spans="1:14" x14ac:dyDescent="0.25">
      <c r="A2469" s="111"/>
      <c r="B2469" s="111"/>
      <c r="C2469" s="123"/>
      <c r="D2469" s="112" t="str">
        <f>_xlfn.XLOOKUP(Table13[[#This Row],[Service]],Validation!$A$2:$A$14,Validation!$B$2:$B$14,"",0,1)</f>
        <v/>
      </c>
      <c r="E2469" s="112"/>
      <c r="F2469" s="113"/>
      <c r="G2469" s="114"/>
      <c r="H2469" s="115"/>
      <c r="I2469" s="112"/>
      <c r="J2469" s="112"/>
      <c r="K2469" s="112"/>
      <c r="L2469" s="114">
        <f>Table13[[#This Row],[Per Unit Price]]*MAX(1,Table13[[#This Row],[Qty of Units]])*MAX(1,Table13[[#This Row],['#NCMs Served / FTEs Employed]])*MAX(1,Table13[[#This Row],[Duration of Service]])</f>
        <v>0</v>
      </c>
      <c r="M2469" s="112"/>
      <c r="N2469" s="114"/>
    </row>
    <row r="2470" spans="1:14" x14ac:dyDescent="0.25">
      <c r="A2470" s="111"/>
      <c r="B2470" s="111"/>
      <c r="C2470" s="123"/>
      <c r="D2470" s="112" t="str">
        <f>_xlfn.XLOOKUP(Table13[[#This Row],[Service]],Validation!$A$2:$A$14,Validation!$B$2:$B$14,"",0,1)</f>
        <v/>
      </c>
      <c r="E2470" s="112"/>
      <c r="F2470" s="113"/>
      <c r="G2470" s="114"/>
      <c r="H2470" s="115"/>
      <c r="I2470" s="112"/>
      <c r="J2470" s="112"/>
      <c r="K2470" s="112"/>
      <c r="L2470" s="114">
        <f>Table13[[#This Row],[Per Unit Price]]*MAX(1,Table13[[#This Row],[Qty of Units]])*MAX(1,Table13[[#This Row],['#NCMs Served / FTEs Employed]])*MAX(1,Table13[[#This Row],[Duration of Service]])</f>
        <v>0</v>
      </c>
      <c r="M2470" s="112"/>
      <c r="N2470" s="114"/>
    </row>
    <row r="2471" spans="1:14" x14ac:dyDescent="0.25">
      <c r="A2471" s="111"/>
      <c r="B2471" s="111"/>
      <c r="C2471" s="123"/>
      <c r="D2471" s="112" t="str">
        <f>_xlfn.XLOOKUP(Table13[[#This Row],[Service]],Validation!$A$2:$A$14,Validation!$B$2:$B$14,"",0,1)</f>
        <v/>
      </c>
      <c r="E2471" s="112"/>
      <c r="F2471" s="113"/>
      <c r="G2471" s="114"/>
      <c r="H2471" s="115"/>
      <c r="I2471" s="112"/>
      <c r="J2471" s="112"/>
      <c r="K2471" s="112"/>
      <c r="L2471" s="114">
        <f>Table13[[#This Row],[Per Unit Price]]*MAX(1,Table13[[#This Row],[Qty of Units]])*MAX(1,Table13[[#This Row],['#NCMs Served / FTEs Employed]])*MAX(1,Table13[[#This Row],[Duration of Service]])</f>
        <v>0</v>
      </c>
      <c r="M2471" s="112"/>
      <c r="N2471" s="114"/>
    </row>
    <row r="2472" spans="1:14" x14ac:dyDescent="0.25">
      <c r="A2472" s="111"/>
      <c r="B2472" s="111"/>
      <c r="C2472" s="123"/>
      <c r="D2472" s="112" t="str">
        <f>_xlfn.XLOOKUP(Table13[[#This Row],[Service]],Validation!$A$2:$A$14,Validation!$B$2:$B$14,"",0,1)</f>
        <v/>
      </c>
      <c r="E2472" s="112"/>
      <c r="F2472" s="113"/>
      <c r="G2472" s="114"/>
      <c r="H2472" s="115"/>
      <c r="I2472" s="112"/>
      <c r="J2472" s="112"/>
      <c r="K2472" s="112"/>
      <c r="L2472" s="114">
        <f>Table13[[#This Row],[Per Unit Price]]*MAX(1,Table13[[#This Row],[Qty of Units]])*MAX(1,Table13[[#This Row],['#NCMs Served / FTEs Employed]])*MAX(1,Table13[[#This Row],[Duration of Service]])</f>
        <v>0</v>
      </c>
      <c r="M2472" s="112"/>
      <c r="N2472" s="114"/>
    </row>
    <row r="2473" spans="1:14" x14ac:dyDescent="0.25">
      <c r="A2473" s="111"/>
      <c r="B2473" s="111"/>
      <c r="C2473" s="123"/>
      <c r="D2473" s="112" t="str">
        <f>_xlfn.XLOOKUP(Table13[[#This Row],[Service]],Validation!$A$2:$A$14,Validation!$B$2:$B$14,"",0,1)</f>
        <v/>
      </c>
      <c r="E2473" s="112"/>
      <c r="F2473" s="113"/>
      <c r="G2473" s="114"/>
      <c r="H2473" s="115"/>
      <c r="I2473" s="112"/>
      <c r="J2473" s="112"/>
      <c r="K2473" s="112"/>
      <c r="L2473" s="114">
        <f>Table13[[#This Row],[Per Unit Price]]*MAX(1,Table13[[#This Row],[Qty of Units]])*MAX(1,Table13[[#This Row],['#NCMs Served / FTEs Employed]])*MAX(1,Table13[[#This Row],[Duration of Service]])</f>
        <v>0</v>
      </c>
      <c r="M2473" s="112"/>
      <c r="N2473" s="114"/>
    </row>
    <row r="2474" spans="1:14" x14ac:dyDescent="0.25">
      <c r="A2474" s="111"/>
      <c r="B2474" s="111"/>
      <c r="C2474" s="123"/>
      <c r="D2474" s="112" t="str">
        <f>_xlfn.XLOOKUP(Table13[[#This Row],[Service]],Validation!$A$2:$A$14,Validation!$B$2:$B$14,"",0,1)</f>
        <v/>
      </c>
      <c r="E2474" s="112"/>
      <c r="F2474" s="113"/>
      <c r="G2474" s="114"/>
      <c r="H2474" s="115"/>
      <c r="I2474" s="112"/>
      <c r="J2474" s="112"/>
      <c r="K2474" s="112"/>
      <c r="L2474" s="114">
        <f>Table13[[#This Row],[Per Unit Price]]*MAX(1,Table13[[#This Row],[Qty of Units]])*MAX(1,Table13[[#This Row],['#NCMs Served / FTEs Employed]])*MAX(1,Table13[[#This Row],[Duration of Service]])</f>
        <v>0</v>
      </c>
      <c r="M2474" s="112"/>
      <c r="N2474" s="114"/>
    </row>
    <row r="2475" spans="1:14" x14ac:dyDescent="0.25">
      <c r="A2475" s="111"/>
      <c r="B2475" s="111"/>
      <c r="C2475" s="123"/>
      <c r="D2475" s="112" t="str">
        <f>_xlfn.XLOOKUP(Table13[[#This Row],[Service]],Validation!$A$2:$A$14,Validation!$B$2:$B$14,"",0,1)</f>
        <v/>
      </c>
      <c r="E2475" s="112"/>
      <c r="F2475" s="113"/>
      <c r="G2475" s="114"/>
      <c r="H2475" s="115"/>
      <c r="I2475" s="112"/>
      <c r="J2475" s="112"/>
      <c r="K2475" s="112"/>
      <c r="L2475" s="114">
        <f>Table13[[#This Row],[Per Unit Price]]*MAX(1,Table13[[#This Row],[Qty of Units]])*MAX(1,Table13[[#This Row],['#NCMs Served / FTEs Employed]])*MAX(1,Table13[[#This Row],[Duration of Service]])</f>
        <v>0</v>
      </c>
      <c r="M2475" s="112"/>
      <c r="N2475" s="114"/>
    </row>
    <row r="2476" spans="1:14" x14ac:dyDescent="0.25">
      <c r="A2476" s="111"/>
      <c r="B2476" s="111"/>
      <c r="C2476" s="123"/>
      <c r="D2476" s="112" t="str">
        <f>_xlfn.XLOOKUP(Table13[[#This Row],[Service]],Validation!$A$2:$A$14,Validation!$B$2:$B$14,"",0,1)</f>
        <v/>
      </c>
      <c r="E2476" s="112"/>
      <c r="F2476" s="113"/>
      <c r="G2476" s="114"/>
      <c r="H2476" s="115"/>
      <c r="I2476" s="112"/>
      <c r="J2476" s="112"/>
      <c r="K2476" s="112"/>
      <c r="L2476" s="114">
        <f>Table13[[#This Row],[Per Unit Price]]*MAX(1,Table13[[#This Row],[Qty of Units]])*MAX(1,Table13[[#This Row],['#NCMs Served / FTEs Employed]])*MAX(1,Table13[[#This Row],[Duration of Service]])</f>
        <v>0</v>
      </c>
      <c r="M2476" s="112"/>
      <c r="N2476" s="114"/>
    </row>
    <row r="2477" spans="1:14" x14ac:dyDescent="0.25">
      <c r="A2477" s="111"/>
      <c r="B2477" s="111"/>
      <c r="C2477" s="123"/>
      <c r="D2477" s="112" t="str">
        <f>_xlfn.XLOOKUP(Table13[[#This Row],[Service]],Validation!$A$2:$A$14,Validation!$B$2:$B$14,"",0,1)</f>
        <v/>
      </c>
      <c r="E2477" s="112"/>
      <c r="F2477" s="113"/>
      <c r="G2477" s="114"/>
      <c r="H2477" s="115"/>
      <c r="I2477" s="112"/>
      <c r="J2477" s="112"/>
      <c r="K2477" s="112"/>
      <c r="L2477" s="114">
        <f>Table13[[#This Row],[Per Unit Price]]*MAX(1,Table13[[#This Row],[Qty of Units]])*MAX(1,Table13[[#This Row],['#NCMs Served / FTEs Employed]])*MAX(1,Table13[[#This Row],[Duration of Service]])</f>
        <v>0</v>
      </c>
      <c r="M2477" s="112"/>
      <c r="N2477" s="114"/>
    </row>
    <row r="2478" spans="1:14" x14ac:dyDescent="0.25">
      <c r="A2478" s="111"/>
      <c r="B2478" s="111"/>
      <c r="C2478" s="123"/>
      <c r="D2478" s="112" t="str">
        <f>_xlfn.XLOOKUP(Table13[[#This Row],[Service]],Validation!$A$2:$A$14,Validation!$B$2:$B$14,"",0,1)</f>
        <v/>
      </c>
      <c r="E2478" s="112"/>
      <c r="F2478" s="113"/>
      <c r="G2478" s="114"/>
      <c r="H2478" s="115"/>
      <c r="I2478" s="112"/>
      <c r="J2478" s="112"/>
      <c r="K2478" s="112"/>
      <c r="L2478" s="114">
        <f>Table13[[#This Row],[Per Unit Price]]*MAX(1,Table13[[#This Row],[Qty of Units]])*MAX(1,Table13[[#This Row],['#NCMs Served / FTEs Employed]])*MAX(1,Table13[[#This Row],[Duration of Service]])</f>
        <v>0</v>
      </c>
      <c r="M2478" s="112"/>
      <c r="N2478" s="114"/>
    </row>
    <row r="2479" spans="1:14" x14ac:dyDescent="0.25">
      <c r="A2479" s="111"/>
      <c r="B2479" s="111"/>
      <c r="C2479" s="123"/>
      <c r="D2479" s="112" t="str">
        <f>_xlfn.XLOOKUP(Table13[[#This Row],[Service]],Validation!$A$2:$A$14,Validation!$B$2:$B$14,"",0,1)</f>
        <v/>
      </c>
      <c r="E2479" s="112"/>
      <c r="F2479" s="113"/>
      <c r="G2479" s="114"/>
      <c r="H2479" s="115"/>
      <c r="I2479" s="112"/>
      <c r="J2479" s="112"/>
      <c r="K2479" s="112"/>
      <c r="L2479" s="114">
        <f>Table13[[#This Row],[Per Unit Price]]*MAX(1,Table13[[#This Row],[Qty of Units]])*MAX(1,Table13[[#This Row],['#NCMs Served / FTEs Employed]])*MAX(1,Table13[[#This Row],[Duration of Service]])</f>
        <v>0</v>
      </c>
      <c r="M2479" s="112"/>
      <c r="N2479" s="114"/>
    </row>
    <row r="2480" spans="1:14" x14ac:dyDescent="0.25">
      <c r="A2480" s="111"/>
      <c r="B2480" s="111"/>
      <c r="C2480" s="123"/>
      <c r="D2480" s="112" t="str">
        <f>_xlfn.XLOOKUP(Table13[[#This Row],[Service]],Validation!$A$2:$A$14,Validation!$B$2:$B$14,"",0,1)</f>
        <v/>
      </c>
      <c r="E2480" s="112"/>
      <c r="F2480" s="113"/>
      <c r="G2480" s="114"/>
      <c r="H2480" s="115"/>
      <c r="I2480" s="112"/>
      <c r="J2480" s="112"/>
      <c r="K2480" s="112"/>
      <c r="L2480" s="114">
        <f>Table13[[#This Row],[Per Unit Price]]*MAX(1,Table13[[#This Row],[Qty of Units]])*MAX(1,Table13[[#This Row],['#NCMs Served / FTEs Employed]])*MAX(1,Table13[[#This Row],[Duration of Service]])</f>
        <v>0</v>
      </c>
      <c r="M2480" s="112"/>
      <c r="N2480" s="114"/>
    </row>
    <row r="2481" spans="1:14" x14ac:dyDescent="0.25">
      <c r="A2481" s="111"/>
      <c r="B2481" s="111"/>
      <c r="C2481" s="123"/>
      <c r="D2481" s="112" t="str">
        <f>_xlfn.XLOOKUP(Table13[[#This Row],[Service]],Validation!$A$2:$A$14,Validation!$B$2:$B$14,"",0,1)</f>
        <v/>
      </c>
      <c r="E2481" s="112"/>
      <c r="F2481" s="113"/>
      <c r="G2481" s="114"/>
      <c r="H2481" s="115"/>
      <c r="I2481" s="112"/>
      <c r="J2481" s="112"/>
      <c r="K2481" s="112"/>
      <c r="L2481" s="114">
        <f>Table13[[#This Row],[Per Unit Price]]*MAX(1,Table13[[#This Row],[Qty of Units]])*MAX(1,Table13[[#This Row],['#NCMs Served / FTEs Employed]])*MAX(1,Table13[[#This Row],[Duration of Service]])</f>
        <v>0</v>
      </c>
      <c r="M2481" s="112"/>
      <c r="N2481" s="114"/>
    </row>
    <row r="2482" spans="1:14" x14ac:dyDescent="0.25">
      <c r="A2482" s="111"/>
      <c r="B2482" s="111"/>
      <c r="C2482" s="123"/>
      <c r="D2482" s="112" t="str">
        <f>_xlfn.XLOOKUP(Table13[[#This Row],[Service]],Validation!$A$2:$A$14,Validation!$B$2:$B$14,"",0,1)</f>
        <v/>
      </c>
      <c r="E2482" s="112"/>
      <c r="F2482" s="113"/>
      <c r="G2482" s="114"/>
      <c r="H2482" s="115"/>
      <c r="I2482" s="112"/>
      <c r="J2482" s="112"/>
      <c r="K2482" s="112"/>
      <c r="L2482" s="114">
        <f>Table13[[#This Row],[Per Unit Price]]*MAX(1,Table13[[#This Row],[Qty of Units]])*MAX(1,Table13[[#This Row],['#NCMs Served / FTEs Employed]])*MAX(1,Table13[[#This Row],[Duration of Service]])</f>
        <v>0</v>
      </c>
      <c r="M2482" s="112"/>
      <c r="N2482" s="114"/>
    </row>
    <row r="2483" spans="1:14" x14ac:dyDescent="0.25">
      <c r="A2483" s="111"/>
      <c r="B2483" s="111"/>
      <c r="C2483" s="123"/>
      <c r="D2483" s="112" t="str">
        <f>_xlfn.XLOOKUP(Table13[[#This Row],[Service]],Validation!$A$2:$A$14,Validation!$B$2:$B$14,"",0,1)</f>
        <v/>
      </c>
      <c r="E2483" s="112"/>
      <c r="F2483" s="113"/>
      <c r="G2483" s="114"/>
      <c r="H2483" s="115"/>
      <c r="I2483" s="112"/>
      <c r="J2483" s="112"/>
      <c r="K2483" s="112"/>
      <c r="L2483" s="114">
        <f>Table13[[#This Row],[Per Unit Price]]*MAX(1,Table13[[#This Row],[Qty of Units]])*MAX(1,Table13[[#This Row],['#NCMs Served / FTEs Employed]])*MAX(1,Table13[[#This Row],[Duration of Service]])</f>
        <v>0</v>
      </c>
      <c r="M2483" s="112"/>
      <c r="N2483" s="114"/>
    </row>
    <row r="2484" spans="1:14" x14ac:dyDescent="0.25">
      <c r="A2484" s="111"/>
      <c r="B2484" s="111"/>
      <c r="C2484" s="123"/>
      <c r="D2484" s="112" t="str">
        <f>_xlfn.XLOOKUP(Table13[[#This Row],[Service]],Validation!$A$2:$A$14,Validation!$B$2:$B$14,"",0,1)</f>
        <v/>
      </c>
      <c r="E2484" s="112"/>
      <c r="F2484" s="113"/>
      <c r="G2484" s="114"/>
      <c r="H2484" s="115"/>
      <c r="I2484" s="112"/>
      <c r="J2484" s="112"/>
      <c r="K2484" s="112"/>
      <c r="L2484" s="114">
        <f>Table13[[#This Row],[Per Unit Price]]*MAX(1,Table13[[#This Row],[Qty of Units]])*MAX(1,Table13[[#This Row],['#NCMs Served / FTEs Employed]])*MAX(1,Table13[[#This Row],[Duration of Service]])</f>
        <v>0</v>
      </c>
      <c r="M2484" s="112"/>
      <c r="N2484" s="114"/>
    </row>
    <row r="2485" spans="1:14" x14ac:dyDescent="0.25">
      <c r="A2485" s="111"/>
      <c r="B2485" s="111"/>
      <c r="C2485" s="123"/>
      <c r="D2485" s="112" t="str">
        <f>_xlfn.XLOOKUP(Table13[[#This Row],[Service]],Validation!$A$2:$A$14,Validation!$B$2:$B$14,"",0,1)</f>
        <v/>
      </c>
      <c r="E2485" s="112"/>
      <c r="F2485" s="113"/>
      <c r="G2485" s="114"/>
      <c r="H2485" s="115"/>
      <c r="I2485" s="112"/>
      <c r="J2485" s="112"/>
      <c r="K2485" s="112"/>
      <c r="L2485" s="114">
        <f>Table13[[#This Row],[Per Unit Price]]*MAX(1,Table13[[#This Row],[Qty of Units]])*MAX(1,Table13[[#This Row],['#NCMs Served / FTEs Employed]])*MAX(1,Table13[[#This Row],[Duration of Service]])</f>
        <v>0</v>
      </c>
      <c r="M2485" s="112"/>
      <c r="N2485" s="114"/>
    </row>
    <row r="2486" spans="1:14" x14ac:dyDescent="0.25">
      <c r="A2486" s="111"/>
      <c r="B2486" s="111"/>
      <c r="C2486" s="123"/>
      <c r="D2486" s="112" t="str">
        <f>_xlfn.XLOOKUP(Table13[[#This Row],[Service]],Validation!$A$2:$A$14,Validation!$B$2:$B$14,"",0,1)</f>
        <v/>
      </c>
      <c r="E2486" s="112"/>
      <c r="F2486" s="113"/>
      <c r="G2486" s="114"/>
      <c r="H2486" s="115"/>
      <c r="I2486" s="112"/>
      <c r="J2486" s="112"/>
      <c r="K2486" s="112"/>
      <c r="L2486" s="114">
        <f>Table13[[#This Row],[Per Unit Price]]*MAX(1,Table13[[#This Row],[Qty of Units]])*MAX(1,Table13[[#This Row],['#NCMs Served / FTEs Employed]])*MAX(1,Table13[[#This Row],[Duration of Service]])</f>
        <v>0</v>
      </c>
      <c r="M2486" s="112"/>
      <c r="N2486" s="114"/>
    </row>
    <row r="2487" spans="1:14" x14ac:dyDescent="0.25">
      <c r="A2487" s="111"/>
      <c r="B2487" s="111"/>
      <c r="C2487" s="123"/>
      <c r="D2487" s="112" t="str">
        <f>_xlfn.XLOOKUP(Table13[[#This Row],[Service]],Validation!$A$2:$A$14,Validation!$B$2:$B$14,"",0,1)</f>
        <v/>
      </c>
      <c r="E2487" s="112"/>
      <c r="F2487" s="113"/>
      <c r="G2487" s="114"/>
      <c r="H2487" s="115"/>
      <c r="I2487" s="112"/>
      <c r="J2487" s="112"/>
      <c r="K2487" s="112"/>
      <c r="L2487" s="114">
        <f>Table13[[#This Row],[Per Unit Price]]*MAX(1,Table13[[#This Row],[Qty of Units]])*MAX(1,Table13[[#This Row],['#NCMs Served / FTEs Employed]])*MAX(1,Table13[[#This Row],[Duration of Service]])</f>
        <v>0</v>
      </c>
      <c r="M2487" s="112"/>
      <c r="N2487" s="114"/>
    </row>
    <row r="2488" spans="1:14" x14ac:dyDescent="0.25">
      <c r="A2488" s="111"/>
      <c r="B2488" s="111"/>
      <c r="C2488" s="123"/>
      <c r="D2488" s="112" t="str">
        <f>_xlfn.XLOOKUP(Table13[[#This Row],[Service]],Validation!$A$2:$A$14,Validation!$B$2:$B$14,"",0,1)</f>
        <v/>
      </c>
      <c r="E2488" s="112"/>
      <c r="F2488" s="113"/>
      <c r="G2488" s="114"/>
      <c r="H2488" s="115"/>
      <c r="I2488" s="112"/>
      <c r="J2488" s="112"/>
      <c r="K2488" s="112"/>
      <c r="L2488" s="114">
        <f>Table13[[#This Row],[Per Unit Price]]*MAX(1,Table13[[#This Row],[Qty of Units]])*MAX(1,Table13[[#This Row],['#NCMs Served / FTEs Employed]])*MAX(1,Table13[[#This Row],[Duration of Service]])</f>
        <v>0</v>
      </c>
      <c r="M2488" s="112"/>
      <c r="N2488" s="114"/>
    </row>
    <row r="2489" spans="1:14" x14ac:dyDescent="0.25">
      <c r="A2489" s="111"/>
      <c r="B2489" s="111"/>
      <c r="C2489" s="123"/>
      <c r="D2489" s="112" t="str">
        <f>_xlfn.XLOOKUP(Table13[[#This Row],[Service]],Validation!$A$2:$A$14,Validation!$B$2:$B$14,"",0,1)</f>
        <v/>
      </c>
      <c r="E2489" s="112"/>
      <c r="F2489" s="113"/>
      <c r="G2489" s="114"/>
      <c r="H2489" s="115"/>
      <c r="I2489" s="112"/>
      <c r="J2489" s="112"/>
      <c r="K2489" s="112"/>
      <c r="L2489" s="114">
        <f>Table13[[#This Row],[Per Unit Price]]*MAX(1,Table13[[#This Row],[Qty of Units]])*MAX(1,Table13[[#This Row],['#NCMs Served / FTEs Employed]])*MAX(1,Table13[[#This Row],[Duration of Service]])</f>
        <v>0</v>
      </c>
      <c r="M2489" s="112"/>
      <c r="N2489" s="114"/>
    </row>
    <row r="2490" spans="1:14" x14ac:dyDescent="0.25">
      <c r="A2490" s="111"/>
      <c r="B2490" s="111"/>
      <c r="C2490" s="123"/>
      <c r="D2490" s="112" t="str">
        <f>_xlfn.XLOOKUP(Table13[[#This Row],[Service]],Validation!$A$2:$A$14,Validation!$B$2:$B$14,"",0,1)</f>
        <v/>
      </c>
      <c r="E2490" s="112"/>
      <c r="F2490" s="113"/>
      <c r="G2490" s="114"/>
      <c r="H2490" s="115"/>
      <c r="I2490" s="112"/>
      <c r="J2490" s="112"/>
      <c r="K2490" s="112"/>
      <c r="L2490" s="114">
        <f>Table13[[#This Row],[Per Unit Price]]*MAX(1,Table13[[#This Row],[Qty of Units]])*MAX(1,Table13[[#This Row],['#NCMs Served / FTEs Employed]])*MAX(1,Table13[[#This Row],[Duration of Service]])</f>
        <v>0</v>
      </c>
      <c r="M2490" s="112"/>
      <c r="N2490" s="114"/>
    </row>
    <row r="2491" spans="1:14" x14ac:dyDescent="0.25">
      <c r="A2491" s="111"/>
      <c r="B2491" s="111"/>
      <c r="C2491" s="123"/>
      <c r="D2491" s="112" t="str">
        <f>_xlfn.XLOOKUP(Table13[[#This Row],[Service]],Validation!$A$2:$A$14,Validation!$B$2:$B$14,"",0,1)</f>
        <v/>
      </c>
      <c r="E2491" s="112"/>
      <c r="F2491" s="113"/>
      <c r="G2491" s="114"/>
      <c r="H2491" s="115"/>
      <c r="I2491" s="112"/>
      <c r="J2491" s="112"/>
      <c r="K2491" s="112"/>
      <c r="L2491" s="114">
        <f>Table13[[#This Row],[Per Unit Price]]*MAX(1,Table13[[#This Row],[Qty of Units]])*MAX(1,Table13[[#This Row],['#NCMs Served / FTEs Employed]])*MAX(1,Table13[[#This Row],[Duration of Service]])</f>
        <v>0</v>
      </c>
      <c r="M2491" s="112"/>
      <c r="N2491" s="114"/>
    </row>
    <row r="2492" spans="1:14" x14ac:dyDescent="0.25">
      <c r="A2492" s="111"/>
      <c r="B2492" s="111"/>
      <c r="C2492" s="123"/>
      <c r="D2492" s="112" t="str">
        <f>_xlfn.XLOOKUP(Table13[[#This Row],[Service]],Validation!$A$2:$A$14,Validation!$B$2:$B$14,"",0,1)</f>
        <v/>
      </c>
      <c r="E2492" s="112"/>
      <c r="F2492" s="113"/>
      <c r="G2492" s="114"/>
      <c r="H2492" s="115"/>
      <c r="I2492" s="112"/>
      <c r="J2492" s="112"/>
      <c r="K2492" s="112"/>
      <c r="L2492" s="114">
        <f>Table13[[#This Row],[Per Unit Price]]*MAX(1,Table13[[#This Row],[Qty of Units]])*MAX(1,Table13[[#This Row],['#NCMs Served / FTEs Employed]])*MAX(1,Table13[[#This Row],[Duration of Service]])</f>
        <v>0</v>
      </c>
      <c r="M2492" s="112"/>
      <c r="N2492" s="114"/>
    </row>
    <row r="2493" spans="1:14" x14ac:dyDescent="0.25">
      <c r="A2493" s="111"/>
      <c r="B2493" s="111"/>
      <c r="C2493" s="123"/>
      <c r="D2493" s="112" t="str">
        <f>_xlfn.XLOOKUP(Table13[[#This Row],[Service]],Validation!$A$2:$A$14,Validation!$B$2:$B$14,"",0,1)</f>
        <v/>
      </c>
      <c r="E2493" s="112"/>
      <c r="F2493" s="113"/>
      <c r="G2493" s="114"/>
      <c r="H2493" s="115"/>
      <c r="I2493" s="112"/>
      <c r="J2493" s="112"/>
      <c r="K2493" s="112"/>
      <c r="L2493" s="114">
        <f>Table13[[#This Row],[Per Unit Price]]*MAX(1,Table13[[#This Row],[Qty of Units]])*MAX(1,Table13[[#This Row],['#NCMs Served / FTEs Employed]])*MAX(1,Table13[[#This Row],[Duration of Service]])</f>
        <v>0</v>
      </c>
      <c r="M2493" s="112"/>
      <c r="N2493" s="114"/>
    </row>
    <row r="2494" spans="1:14" x14ac:dyDescent="0.25">
      <c r="A2494" s="111"/>
      <c r="B2494" s="111"/>
      <c r="C2494" s="123"/>
      <c r="D2494" s="112" t="str">
        <f>_xlfn.XLOOKUP(Table13[[#This Row],[Service]],Validation!$A$2:$A$14,Validation!$B$2:$B$14,"",0,1)</f>
        <v/>
      </c>
      <c r="E2494" s="112"/>
      <c r="F2494" s="113"/>
      <c r="G2494" s="114"/>
      <c r="H2494" s="115"/>
      <c r="I2494" s="112"/>
      <c r="J2494" s="112"/>
      <c r="K2494" s="112"/>
      <c r="L2494" s="114">
        <f>Table13[[#This Row],[Per Unit Price]]*MAX(1,Table13[[#This Row],[Qty of Units]])*MAX(1,Table13[[#This Row],['#NCMs Served / FTEs Employed]])*MAX(1,Table13[[#This Row],[Duration of Service]])</f>
        <v>0</v>
      </c>
      <c r="M2494" s="112"/>
      <c r="N2494" s="114"/>
    </row>
    <row r="2495" spans="1:14" x14ac:dyDescent="0.25">
      <c r="A2495" s="111"/>
      <c r="B2495" s="111"/>
      <c r="C2495" s="123"/>
      <c r="D2495" s="112" t="str">
        <f>_xlfn.XLOOKUP(Table13[[#This Row],[Service]],Validation!$A$2:$A$14,Validation!$B$2:$B$14,"",0,1)</f>
        <v/>
      </c>
      <c r="E2495" s="112"/>
      <c r="F2495" s="113"/>
      <c r="G2495" s="114"/>
      <c r="H2495" s="115"/>
      <c r="I2495" s="112"/>
      <c r="J2495" s="112"/>
      <c r="K2495" s="112"/>
      <c r="L2495" s="114">
        <f>Table13[[#This Row],[Per Unit Price]]*MAX(1,Table13[[#This Row],[Qty of Units]])*MAX(1,Table13[[#This Row],['#NCMs Served / FTEs Employed]])*MAX(1,Table13[[#This Row],[Duration of Service]])</f>
        <v>0</v>
      </c>
      <c r="M2495" s="112"/>
      <c r="N2495" s="114"/>
    </row>
    <row r="2496" spans="1:14" x14ac:dyDescent="0.25">
      <c r="A2496" s="111"/>
      <c r="B2496" s="111"/>
      <c r="C2496" s="123"/>
      <c r="D2496" s="112" t="str">
        <f>_xlfn.XLOOKUP(Table13[[#This Row],[Service]],Validation!$A$2:$A$14,Validation!$B$2:$B$14,"",0,1)</f>
        <v/>
      </c>
      <c r="E2496" s="112"/>
      <c r="F2496" s="113"/>
      <c r="G2496" s="114"/>
      <c r="H2496" s="115"/>
      <c r="I2496" s="112"/>
      <c r="J2496" s="112"/>
      <c r="K2496" s="112"/>
      <c r="L2496" s="114">
        <f>Table13[[#This Row],[Per Unit Price]]*MAX(1,Table13[[#This Row],[Qty of Units]])*MAX(1,Table13[[#This Row],['#NCMs Served / FTEs Employed]])*MAX(1,Table13[[#This Row],[Duration of Service]])</f>
        <v>0</v>
      </c>
      <c r="M2496" s="112"/>
      <c r="N2496" s="114"/>
    </row>
    <row r="2497" spans="1:14" x14ac:dyDescent="0.25">
      <c r="A2497" s="111"/>
      <c r="B2497" s="111"/>
      <c r="C2497" s="123"/>
      <c r="D2497" s="112" t="str">
        <f>_xlfn.XLOOKUP(Table13[[#This Row],[Service]],Validation!$A$2:$A$14,Validation!$B$2:$B$14,"",0,1)</f>
        <v/>
      </c>
      <c r="E2497" s="112"/>
      <c r="F2497" s="113"/>
      <c r="G2497" s="114"/>
      <c r="H2497" s="115"/>
      <c r="I2497" s="112"/>
      <c r="J2497" s="112"/>
      <c r="K2497" s="112"/>
      <c r="L2497" s="114">
        <f>Table13[[#This Row],[Per Unit Price]]*MAX(1,Table13[[#This Row],[Qty of Units]])*MAX(1,Table13[[#This Row],['#NCMs Served / FTEs Employed]])*MAX(1,Table13[[#This Row],[Duration of Service]])</f>
        <v>0</v>
      </c>
      <c r="M2497" s="112"/>
      <c r="N2497" s="114"/>
    </row>
    <row r="2498" spans="1:14" x14ac:dyDescent="0.25">
      <c r="A2498" s="111"/>
      <c r="B2498" s="111"/>
      <c r="C2498" s="123"/>
      <c r="D2498" s="112" t="str">
        <f>_xlfn.XLOOKUP(Table13[[#This Row],[Service]],Validation!$A$2:$A$14,Validation!$B$2:$B$14,"",0,1)</f>
        <v/>
      </c>
      <c r="E2498" s="112"/>
      <c r="F2498" s="113"/>
      <c r="G2498" s="114"/>
      <c r="H2498" s="115"/>
      <c r="I2498" s="112"/>
      <c r="J2498" s="112"/>
      <c r="K2498" s="112"/>
      <c r="L2498" s="114">
        <f>Table13[[#This Row],[Per Unit Price]]*MAX(1,Table13[[#This Row],[Qty of Units]])*MAX(1,Table13[[#This Row],['#NCMs Served / FTEs Employed]])*MAX(1,Table13[[#This Row],[Duration of Service]])</f>
        <v>0</v>
      </c>
      <c r="M2498" s="112"/>
      <c r="N2498" s="114"/>
    </row>
    <row r="2499" spans="1:14" x14ac:dyDescent="0.25">
      <c r="A2499" s="111"/>
      <c r="B2499" s="111"/>
      <c r="C2499" s="123"/>
      <c r="D2499" s="112" t="str">
        <f>_xlfn.XLOOKUP(Table13[[#This Row],[Service]],Validation!$A$2:$A$14,Validation!$B$2:$B$14,"",0,1)</f>
        <v/>
      </c>
      <c r="E2499" s="112"/>
      <c r="F2499" s="113"/>
      <c r="G2499" s="114"/>
      <c r="H2499" s="115"/>
      <c r="I2499" s="112"/>
      <c r="J2499" s="112"/>
      <c r="K2499" s="112"/>
      <c r="L2499" s="114">
        <f>Table13[[#This Row],[Per Unit Price]]*MAX(1,Table13[[#This Row],[Qty of Units]])*MAX(1,Table13[[#This Row],['#NCMs Served / FTEs Employed]])*MAX(1,Table13[[#This Row],[Duration of Service]])</f>
        <v>0</v>
      </c>
      <c r="M2499" s="112"/>
      <c r="N2499" s="114"/>
    </row>
    <row r="2500" spans="1:14" x14ac:dyDescent="0.25">
      <c r="A2500" s="111"/>
      <c r="B2500" s="111"/>
      <c r="C2500" s="123"/>
      <c r="D2500" s="112" t="str">
        <f>_xlfn.XLOOKUP(Table13[[#This Row],[Service]],Validation!$A$2:$A$14,Validation!$B$2:$B$14,"",0,1)</f>
        <v/>
      </c>
      <c r="E2500" s="112"/>
      <c r="F2500" s="113"/>
      <c r="G2500" s="114"/>
      <c r="H2500" s="115"/>
      <c r="I2500" s="112"/>
      <c r="J2500" s="112"/>
      <c r="K2500" s="112"/>
      <c r="L2500" s="114">
        <f>Table13[[#This Row],[Per Unit Price]]*MAX(1,Table13[[#This Row],[Qty of Units]])*MAX(1,Table13[[#This Row],['#NCMs Served / FTEs Employed]])*MAX(1,Table13[[#This Row],[Duration of Service]])</f>
        <v>0</v>
      </c>
      <c r="M2500" s="112"/>
      <c r="N2500" s="114"/>
    </row>
    <row r="2501" spans="1:14" x14ac:dyDescent="0.25">
      <c r="A2501" s="111"/>
      <c r="B2501" s="111"/>
      <c r="C2501" s="123"/>
      <c r="D2501" s="112" t="str">
        <f>_xlfn.XLOOKUP(Table13[[#This Row],[Service]],Validation!$A$2:$A$14,Validation!$B$2:$B$14,"",0,1)</f>
        <v/>
      </c>
      <c r="E2501" s="112"/>
      <c r="F2501" s="113"/>
      <c r="G2501" s="114"/>
      <c r="H2501" s="115"/>
      <c r="I2501" s="112"/>
      <c r="J2501" s="112"/>
      <c r="K2501" s="112"/>
      <c r="L2501" s="114">
        <f>Table13[[#This Row],[Per Unit Price]]*MAX(1,Table13[[#This Row],[Qty of Units]])*MAX(1,Table13[[#This Row],['#NCMs Served / FTEs Employed]])*MAX(1,Table13[[#This Row],[Duration of Service]])</f>
        <v>0</v>
      </c>
      <c r="M2501" s="112"/>
      <c r="N2501" s="114"/>
    </row>
    <row r="2502" spans="1:14" x14ac:dyDescent="0.25">
      <c r="A2502" s="111"/>
      <c r="B2502" s="111"/>
      <c r="C2502" s="123"/>
      <c r="D2502" s="112" t="str">
        <f>_xlfn.XLOOKUP(Table13[[#This Row],[Service]],Validation!$A$2:$A$14,Validation!$B$2:$B$14,"",0,1)</f>
        <v/>
      </c>
      <c r="E2502" s="112"/>
      <c r="F2502" s="113"/>
      <c r="G2502" s="114"/>
      <c r="H2502" s="115"/>
      <c r="I2502" s="112"/>
      <c r="J2502" s="112"/>
      <c r="K2502" s="112"/>
      <c r="L2502" s="114">
        <f>Table13[[#This Row],[Per Unit Price]]*MAX(1,Table13[[#This Row],[Qty of Units]])*MAX(1,Table13[[#This Row],['#NCMs Served / FTEs Employed]])*MAX(1,Table13[[#This Row],[Duration of Service]])</f>
        <v>0</v>
      </c>
      <c r="M2502" s="112"/>
      <c r="N2502" s="114"/>
    </row>
    <row r="2503" spans="1:14" x14ac:dyDescent="0.25">
      <c r="A2503" s="111"/>
      <c r="B2503" s="111"/>
      <c r="C2503" s="123"/>
      <c r="D2503" s="112" t="str">
        <f>_xlfn.XLOOKUP(Table13[[#This Row],[Service]],Validation!$A$2:$A$14,Validation!$B$2:$B$14,"",0,1)</f>
        <v/>
      </c>
      <c r="E2503" s="112"/>
      <c r="F2503" s="113"/>
      <c r="G2503" s="114"/>
      <c r="H2503" s="115"/>
      <c r="I2503" s="112"/>
      <c r="J2503" s="112"/>
      <c r="K2503" s="112"/>
      <c r="L2503" s="114">
        <f>Table13[[#This Row],[Per Unit Price]]*MAX(1,Table13[[#This Row],[Qty of Units]])*MAX(1,Table13[[#This Row],['#NCMs Served / FTEs Employed]])*MAX(1,Table13[[#This Row],[Duration of Service]])</f>
        <v>0</v>
      </c>
      <c r="M2503" s="112"/>
      <c r="N2503" s="114"/>
    </row>
    <row r="2504" spans="1:14" x14ac:dyDescent="0.25">
      <c r="A2504" s="111"/>
      <c r="B2504" s="111"/>
      <c r="C2504" s="123"/>
      <c r="D2504" s="112" t="str">
        <f>_xlfn.XLOOKUP(Table13[[#This Row],[Service]],Validation!$A$2:$A$14,Validation!$B$2:$B$14,"",0,1)</f>
        <v/>
      </c>
      <c r="E2504" s="112"/>
      <c r="F2504" s="113"/>
      <c r="G2504" s="114"/>
      <c r="H2504" s="115"/>
      <c r="I2504" s="112"/>
      <c r="J2504" s="112"/>
      <c r="K2504" s="112"/>
      <c r="L2504" s="114">
        <f>Table13[[#This Row],[Per Unit Price]]*MAX(1,Table13[[#This Row],[Qty of Units]])*MAX(1,Table13[[#This Row],['#NCMs Served / FTEs Employed]])*MAX(1,Table13[[#This Row],[Duration of Service]])</f>
        <v>0</v>
      </c>
      <c r="M2504" s="112"/>
      <c r="N2504" s="114"/>
    </row>
    <row r="2505" spans="1:14" x14ac:dyDescent="0.25">
      <c r="A2505" s="111"/>
      <c r="B2505" s="111"/>
      <c r="C2505" s="123"/>
      <c r="D2505" s="112" t="str">
        <f>_xlfn.XLOOKUP(Table13[[#This Row],[Service]],Validation!$A$2:$A$14,Validation!$B$2:$B$14,"",0,1)</f>
        <v/>
      </c>
      <c r="E2505" s="112"/>
      <c r="F2505" s="113"/>
      <c r="G2505" s="114"/>
      <c r="H2505" s="115"/>
      <c r="I2505" s="112"/>
      <c r="J2505" s="112"/>
      <c r="K2505" s="112"/>
      <c r="L2505" s="114">
        <f>Table13[[#This Row],[Per Unit Price]]*MAX(1,Table13[[#This Row],[Qty of Units]])*MAX(1,Table13[[#This Row],['#NCMs Served / FTEs Employed]])*MAX(1,Table13[[#This Row],[Duration of Service]])</f>
        <v>0</v>
      </c>
      <c r="M2505" s="112"/>
      <c r="N2505" s="114"/>
    </row>
    <row r="2506" spans="1:14" x14ac:dyDescent="0.25">
      <c r="A2506" s="111"/>
      <c r="B2506" s="111"/>
      <c r="C2506" s="123"/>
      <c r="D2506" s="112" t="str">
        <f>_xlfn.XLOOKUP(Table13[[#This Row],[Service]],Validation!$A$2:$A$14,Validation!$B$2:$B$14,"",0,1)</f>
        <v/>
      </c>
      <c r="E2506" s="112"/>
      <c r="F2506" s="113"/>
      <c r="G2506" s="114"/>
      <c r="H2506" s="115"/>
      <c r="I2506" s="112"/>
      <c r="J2506" s="112"/>
      <c r="K2506" s="112"/>
      <c r="L2506" s="114">
        <f>Table13[[#This Row],[Per Unit Price]]*MAX(1,Table13[[#This Row],[Qty of Units]])*MAX(1,Table13[[#This Row],['#NCMs Served / FTEs Employed]])*MAX(1,Table13[[#This Row],[Duration of Service]])</f>
        <v>0</v>
      </c>
      <c r="M2506" s="112"/>
      <c r="N2506" s="114"/>
    </row>
    <row r="2507" spans="1:14" x14ac:dyDescent="0.25">
      <c r="A2507" s="111"/>
      <c r="B2507" s="111"/>
      <c r="C2507" s="123"/>
      <c r="D2507" s="112" t="str">
        <f>_xlfn.XLOOKUP(Table13[[#This Row],[Service]],Validation!$A$2:$A$14,Validation!$B$2:$B$14,"",0,1)</f>
        <v/>
      </c>
      <c r="E2507" s="112"/>
      <c r="F2507" s="113"/>
      <c r="G2507" s="114"/>
      <c r="H2507" s="115"/>
      <c r="I2507" s="112"/>
      <c r="J2507" s="112"/>
      <c r="K2507" s="112"/>
      <c r="L2507" s="114">
        <f>Table13[[#This Row],[Per Unit Price]]*MAX(1,Table13[[#This Row],[Qty of Units]])*MAX(1,Table13[[#This Row],['#NCMs Served / FTEs Employed]])*MAX(1,Table13[[#This Row],[Duration of Service]])</f>
        <v>0</v>
      </c>
      <c r="M2507" s="112"/>
      <c r="N2507" s="114"/>
    </row>
    <row r="2508" spans="1:14" x14ac:dyDescent="0.25">
      <c r="A2508" s="111"/>
      <c r="B2508" s="111"/>
      <c r="C2508" s="123"/>
      <c r="D2508" s="112" t="str">
        <f>_xlfn.XLOOKUP(Table13[[#This Row],[Service]],Validation!$A$2:$A$14,Validation!$B$2:$B$14,"",0,1)</f>
        <v/>
      </c>
      <c r="E2508" s="112"/>
      <c r="F2508" s="113"/>
      <c r="G2508" s="114"/>
      <c r="H2508" s="115"/>
      <c r="I2508" s="112"/>
      <c r="J2508" s="112"/>
      <c r="K2508" s="112"/>
      <c r="L2508" s="114">
        <f>Table13[[#This Row],[Per Unit Price]]*MAX(1,Table13[[#This Row],[Qty of Units]])*MAX(1,Table13[[#This Row],['#NCMs Served / FTEs Employed]])*MAX(1,Table13[[#This Row],[Duration of Service]])</f>
        <v>0</v>
      </c>
      <c r="M2508" s="112"/>
      <c r="N2508" s="114"/>
    </row>
    <row r="2509" spans="1:14" x14ac:dyDescent="0.25">
      <c r="A2509" s="111"/>
      <c r="B2509" s="111"/>
      <c r="C2509" s="123"/>
      <c r="D2509" s="112" t="str">
        <f>_xlfn.XLOOKUP(Table13[[#This Row],[Service]],Validation!$A$2:$A$14,Validation!$B$2:$B$14,"",0,1)</f>
        <v/>
      </c>
      <c r="E2509" s="112"/>
      <c r="F2509" s="113"/>
      <c r="G2509" s="114"/>
      <c r="H2509" s="115"/>
      <c r="I2509" s="112"/>
      <c r="J2509" s="112"/>
      <c r="K2509" s="112"/>
      <c r="L2509" s="114">
        <f>Table13[[#This Row],[Per Unit Price]]*MAX(1,Table13[[#This Row],[Qty of Units]])*MAX(1,Table13[[#This Row],['#NCMs Served / FTEs Employed]])*MAX(1,Table13[[#This Row],[Duration of Service]])</f>
        <v>0</v>
      </c>
      <c r="M2509" s="112"/>
      <c r="N2509" s="114"/>
    </row>
    <row r="2510" spans="1:14" x14ac:dyDescent="0.25">
      <c r="A2510" s="111"/>
      <c r="B2510" s="111"/>
      <c r="C2510" s="123"/>
      <c r="D2510" s="112" t="str">
        <f>_xlfn.XLOOKUP(Table13[[#This Row],[Service]],Validation!$A$2:$A$14,Validation!$B$2:$B$14,"",0,1)</f>
        <v/>
      </c>
      <c r="E2510" s="112"/>
      <c r="F2510" s="113"/>
      <c r="G2510" s="114"/>
      <c r="H2510" s="115"/>
      <c r="I2510" s="112"/>
      <c r="J2510" s="112"/>
      <c r="K2510" s="112"/>
      <c r="L2510" s="114">
        <f>Table13[[#This Row],[Per Unit Price]]*MAX(1,Table13[[#This Row],[Qty of Units]])*MAX(1,Table13[[#This Row],['#NCMs Served / FTEs Employed]])*MAX(1,Table13[[#This Row],[Duration of Service]])</f>
        <v>0</v>
      </c>
      <c r="M2510" s="112"/>
      <c r="N2510" s="114"/>
    </row>
    <row r="2511" spans="1:14" x14ac:dyDescent="0.25">
      <c r="A2511" s="111"/>
      <c r="B2511" s="111"/>
      <c r="C2511" s="123"/>
      <c r="D2511" s="112" t="str">
        <f>_xlfn.XLOOKUP(Table13[[#This Row],[Service]],Validation!$A$2:$A$14,Validation!$B$2:$B$14,"",0,1)</f>
        <v/>
      </c>
      <c r="E2511" s="112"/>
      <c r="F2511" s="113"/>
      <c r="G2511" s="114"/>
      <c r="H2511" s="115"/>
      <c r="I2511" s="112"/>
      <c r="J2511" s="112"/>
      <c r="K2511" s="112"/>
      <c r="L2511" s="114">
        <f>Table13[[#This Row],[Per Unit Price]]*MAX(1,Table13[[#This Row],[Qty of Units]])*MAX(1,Table13[[#This Row],['#NCMs Served / FTEs Employed]])*MAX(1,Table13[[#This Row],[Duration of Service]])</f>
        <v>0</v>
      </c>
      <c r="M2511" s="112"/>
      <c r="N2511" s="114"/>
    </row>
    <row r="2512" spans="1:14" x14ac:dyDescent="0.25">
      <c r="A2512" s="111"/>
      <c r="B2512" s="111"/>
      <c r="C2512" s="123"/>
      <c r="D2512" s="112" t="str">
        <f>_xlfn.XLOOKUP(Table13[[#This Row],[Service]],Validation!$A$2:$A$14,Validation!$B$2:$B$14,"",0,1)</f>
        <v/>
      </c>
      <c r="E2512" s="112"/>
      <c r="F2512" s="113"/>
      <c r="G2512" s="114"/>
      <c r="H2512" s="115"/>
      <c r="I2512" s="112"/>
      <c r="J2512" s="112"/>
      <c r="K2512" s="112"/>
      <c r="L2512" s="114">
        <f>Table13[[#This Row],[Per Unit Price]]*MAX(1,Table13[[#This Row],[Qty of Units]])*MAX(1,Table13[[#This Row],['#NCMs Served / FTEs Employed]])*MAX(1,Table13[[#This Row],[Duration of Service]])</f>
        <v>0</v>
      </c>
      <c r="M2512" s="112"/>
      <c r="N2512" s="114"/>
    </row>
    <row r="2513" spans="1:14" x14ac:dyDescent="0.25">
      <c r="A2513" s="111"/>
      <c r="B2513" s="111"/>
      <c r="C2513" s="123"/>
      <c r="D2513" s="112" t="str">
        <f>_xlfn.XLOOKUP(Table13[[#This Row],[Service]],Validation!$A$2:$A$14,Validation!$B$2:$B$14,"",0,1)</f>
        <v/>
      </c>
      <c r="E2513" s="112"/>
      <c r="F2513" s="113"/>
      <c r="G2513" s="114"/>
      <c r="H2513" s="115"/>
      <c r="I2513" s="112"/>
      <c r="J2513" s="112"/>
      <c r="K2513" s="112"/>
      <c r="L2513" s="114">
        <f>Table13[[#This Row],[Per Unit Price]]*MAX(1,Table13[[#This Row],[Qty of Units]])*MAX(1,Table13[[#This Row],['#NCMs Served / FTEs Employed]])*MAX(1,Table13[[#This Row],[Duration of Service]])</f>
        <v>0</v>
      </c>
      <c r="M2513" s="112"/>
      <c r="N2513" s="114"/>
    </row>
    <row r="2514" spans="1:14" x14ac:dyDescent="0.25">
      <c r="A2514" s="111"/>
      <c r="B2514" s="111"/>
      <c r="C2514" s="123"/>
      <c r="D2514" s="112" t="str">
        <f>_xlfn.XLOOKUP(Table13[[#This Row],[Service]],Validation!$A$2:$A$14,Validation!$B$2:$B$14,"",0,1)</f>
        <v/>
      </c>
      <c r="E2514" s="112"/>
      <c r="F2514" s="113"/>
      <c r="G2514" s="114"/>
      <c r="H2514" s="115"/>
      <c r="I2514" s="112"/>
      <c r="J2514" s="112"/>
      <c r="K2514" s="112"/>
      <c r="L2514" s="114">
        <f>Table13[[#This Row],[Per Unit Price]]*MAX(1,Table13[[#This Row],[Qty of Units]])*MAX(1,Table13[[#This Row],['#NCMs Served / FTEs Employed]])*MAX(1,Table13[[#This Row],[Duration of Service]])</f>
        <v>0</v>
      </c>
      <c r="M2514" s="112"/>
      <c r="N2514" s="114"/>
    </row>
    <row r="2515" spans="1:14" x14ac:dyDescent="0.25">
      <c r="A2515" s="111"/>
      <c r="B2515" s="111"/>
      <c r="C2515" s="123"/>
      <c r="D2515" s="112" t="str">
        <f>_xlfn.XLOOKUP(Table13[[#This Row],[Service]],Validation!$A$2:$A$14,Validation!$B$2:$B$14,"",0,1)</f>
        <v/>
      </c>
      <c r="E2515" s="112"/>
      <c r="F2515" s="113"/>
      <c r="G2515" s="114"/>
      <c r="H2515" s="115"/>
      <c r="I2515" s="112"/>
      <c r="J2515" s="112"/>
      <c r="K2515" s="112"/>
      <c r="L2515" s="114">
        <f>Table13[[#This Row],[Per Unit Price]]*MAX(1,Table13[[#This Row],[Qty of Units]])*MAX(1,Table13[[#This Row],['#NCMs Served / FTEs Employed]])*MAX(1,Table13[[#This Row],[Duration of Service]])</f>
        <v>0</v>
      </c>
      <c r="M2515" s="112"/>
      <c r="N2515" s="114"/>
    </row>
    <row r="2516" spans="1:14" x14ac:dyDescent="0.25">
      <c r="A2516" s="111"/>
      <c r="B2516" s="111"/>
      <c r="C2516" s="123"/>
      <c r="D2516" s="112" t="str">
        <f>_xlfn.XLOOKUP(Table13[[#This Row],[Service]],Validation!$A$2:$A$14,Validation!$B$2:$B$14,"",0,1)</f>
        <v/>
      </c>
      <c r="E2516" s="112"/>
      <c r="F2516" s="113"/>
      <c r="G2516" s="114"/>
      <c r="H2516" s="115"/>
      <c r="I2516" s="112"/>
      <c r="J2516" s="112"/>
      <c r="K2516" s="112"/>
      <c r="L2516" s="114">
        <f>Table13[[#This Row],[Per Unit Price]]*MAX(1,Table13[[#This Row],[Qty of Units]])*MAX(1,Table13[[#This Row],['#NCMs Served / FTEs Employed]])*MAX(1,Table13[[#This Row],[Duration of Service]])</f>
        <v>0</v>
      </c>
      <c r="M2516" s="112"/>
      <c r="N2516" s="114"/>
    </row>
    <row r="2517" spans="1:14" x14ac:dyDescent="0.25">
      <c r="A2517" s="111"/>
      <c r="B2517" s="111"/>
      <c r="C2517" s="123"/>
      <c r="D2517" s="112" t="str">
        <f>_xlfn.XLOOKUP(Table13[[#This Row],[Service]],Validation!$A$2:$A$14,Validation!$B$2:$B$14,"",0,1)</f>
        <v/>
      </c>
      <c r="E2517" s="112"/>
      <c r="F2517" s="113"/>
      <c r="G2517" s="114"/>
      <c r="H2517" s="115"/>
      <c r="I2517" s="112"/>
      <c r="J2517" s="112"/>
      <c r="K2517" s="112"/>
      <c r="L2517" s="114">
        <f>Table13[[#This Row],[Per Unit Price]]*MAX(1,Table13[[#This Row],[Qty of Units]])*MAX(1,Table13[[#This Row],['#NCMs Served / FTEs Employed]])*MAX(1,Table13[[#This Row],[Duration of Service]])</f>
        <v>0</v>
      </c>
      <c r="M2517" s="112"/>
      <c r="N2517" s="114"/>
    </row>
    <row r="2518" spans="1:14" x14ac:dyDescent="0.25">
      <c r="A2518" s="111"/>
      <c r="B2518" s="111"/>
      <c r="C2518" s="123"/>
      <c r="D2518" s="112" t="str">
        <f>_xlfn.XLOOKUP(Table13[[#This Row],[Service]],Validation!$A$2:$A$14,Validation!$B$2:$B$14,"",0,1)</f>
        <v/>
      </c>
      <c r="E2518" s="112"/>
      <c r="F2518" s="113"/>
      <c r="G2518" s="114"/>
      <c r="H2518" s="115"/>
      <c r="I2518" s="112"/>
      <c r="J2518" s="112"/>
      <c r="K2518" s="112"/>
      <c r="L2518" s="114">
        <f>Table13[[#This Row],[Per Unit Price]]*MAX(1,Table13[[#This Row],[Qty of Units]])*MAX(1,Table13[[#This Row],['#NCMs Served / FTEs Employed]])*MAX(1,Table13[[#This Row],[Duration of Service]])</f>
        <v>0</v>
      </c>
      <c r="M2518" s="112"/>
      <c r="N2518" s="114"/>
    </row>
    <row r="2519" spans="1:14" x14ac:dyDescent="0.25">
      <c r="A2519" s="111"/>
      <c r="B2519" s="111"/>
      <c r="C2519" s="123"/>
      <c r="D2519" s="112" t="str">
        <f>_xlfn.XLOOKUP(Table13[[#This Row],[Service]],Validation!$A$2:$A$14,Validation!$B$2:$B$14,"",0,1)</f>
        <v/>
      </c>
      <c r="E2519" s="112"/>
      <c r="F2519" s="113"/>
      <c r="G2519" s="114"/>
      <c r="H2519" s="115"/>
      <c r="I2519" s="112"/>
      <c r="J2519" s="112"/>
      <c r="K2519" s="112"/>
      <c r="L2519" s="114">
        <f>Table13[[#This Row],[Per Unit Price]]*MAX(1,Table13[[#This Row],[Qty of Units]])*MAX(1,Table13[[#This Row],['#NCMs Served / FTEs Employed]])*MAX(1,Table13[[#This Row],[Duration of Service]])</f>
        <v>0</v>
      </c>
      <c r="M2519" s="112"/>
      <c r="N2519" s="114"/>
    </row>
    <row r="2520" spans="1:14" x14ac:dyDescent="0.25">
      <c r="A2520" s="111"/>
      <c r="B2520" s="111"/>
      <c r="C2520" s="123"/>
      <c r="D2520" s="112" t="str">
        <f>_xlfn.XLOOKUP(Table13[[#This Row],[Service]],Validation!$A$2:$A$14,Validation!$B$2:$B$14,"",0,1)</f>
        <v/>
      </c>
      <c r="E2520" s="112"/>
      <c r="F2520" s="113"/>
      <c r="G2520" s="114"/>
      <c r="H2520" s="115"/>
      <c r="I2520" s="112"/>
      <c r="J2520" s="112"/>
      <c r="K2520" s="112"/>
      <c r="L2520" s="114">
        <f>Table13[[#This Row],[Per Unit Price]]*MAX(1,Table13[[#This Row],[Qty of Units]])*MAX(1,Table13[[#This Row],['#NCMs Served / FTEs Employed]])*MAX(1,Table13[[#This Row],[Duration of Service]])</f>
        <v>0</v>
      </c>
      <c r="M2520" s="112"/>
      <c r="N2520" s="114"/>
    </row>
    <row r="2521" spans="1:14" x14ac:dyDescent="0.25">
      <c r="A2521" s="111"/>
      <c r="B2521" s="111"/>
      <c r="C2521" s="123"/>
      <c r="D2521" s="112" t="str">
        <f>_xlfn.XLOOKUP(Table13[[#This Row],[Service]],Validation!$A$2:$A$14,Validation!$B$2:$B$14,"",0,1)</f>
        <v/>
      </c>
      <c r="E2521" s="112"/>
      <c r="F2521" s="113"/>
      <c r="G2521" s="114"/>
      <c r="H2521" s="115"/>
      <c r="I2521" s="112"/>
      <c r="J2521" s="112"/>
      <c r="K2521" s="112"/>
      <c r="L2521" s="114">
        <f>Table13[[#This Row],[Per Unit Price]]*MAX(1,Table13[[#This Row],[Qty of Units]])*MAX(1,Table13[[#This Row],['#NCMs Served / FTEs Employed]])*MAX(1,Table13[[#This Row],[Duration of Service]])</f>
        <v>0</v>
      </c>
      <c r="M2521" s="112"/>
      <c r="N2521" s="114"/>
    </row>
    <row r="2522" spans="1:14" x14ac:dyDescent="0.25">
      <c r="A2522" s="111"/>
      <c r="B2522" s="111"/>
      <c r="C2522" s="123"/>
      <c r="D2522" s="112" t="str">
        <f>_xlfn.XLOOKUP(Table13[[#This Row],[Service]],Validation!$A$2:$A$14,Validation!$B$2:$B$14,"",0,1)</f>
        <v/>
      </c>
      <c r="E2522" s="112"/>
      <c r="F2522" s="113"/>
      <c r="G2522" s="114"/>
      <c r="H2522" s="115"/>
      <c r="I2522" s="112"/>
      <c r="J2522" s="112"/>
      <c r="K2522" s="112"/>
      <c r="L2522" s="114">
        <f>Table13[[#This Row],[Per Unit Price]]*MAX(1,Table13[[#This Row],[Qty of Units]])*MAX(1,Table13[[#This Row],['#NCMs Served / FTEs Employed]])*MAX(1,Table13[[#This Row],[Duration of Service]])</f>
        <v>0</v>
      </c>
      <c r="M2522" s="112"/>
      <c r="N2522" s="114"/>
    </row>
    <row r="2523" spans="1:14" x14ac:dyDescent="0.25">
      <c r="A2523" s="111"/>
      <c r="B2523" s="111"/>
      <c r="C2523" s="123"/>
      <c r="D2523" s="112" t="str">
        <f>_xlfn.XLOOKUP(Table13[[#This Row],[Service]],Validation!$A$2:$A$14,Validation!$B$2:$B$14,"",0,1)</f>
        <v/>
      </c>
      <c r="E2523" s="112"/>
      <c r="F2523" s="113"/>
      <c r="G2523" s="114"/>
      <c r="H2523" s="115"/>
      <c r="I2523" s="112"/>
      <c r="J2523" s="112"/>
      <c r="K2523" s="112"/>
      <c r="L2523" s="114">
        <f>Table13[[#This Row],[Per Unit Price]]*MAX(1,Table13[[#This Row],[Qty of Units]])*MAX(1,Table13[[#This Row],['#NCMs Served / FTEs Employed]])*MAX(1,Table13[[#This Row],[Duration of Service]])</f>
        <v>0</v>
      </c>
      <c r="M2523" s="112"/>
      <c r="N2523" s="114"/>
    </row>
    <row r="2524" spans="1:14" x14ac:dyDescent="0.25">
      <c r="A2524" s="111"/>
      <c r="B2524" s="111"/>
      <c r="C2524" s="123"/>
      <c r="D2524" s="112" t="str">
        <f>_xlfn.XLOOKUP(Table13[[#This Row],[Service]],Validation!$A$2:$A$14,Validation!$B$2:$B$14,"",0,1)</f>
        <v/>
      </c>
      <c r="E2524" s="112"/>
      <c r="F2524" s="113"/>
      <c r="G2524" s="114"/>
      <c r="H2524" s="115"/>
      <c r="I2524" s="112"/>
      <c r="J2524" s="112"/>
      <c r="K2524" s="112"/>
      <c r="L2524" s="114">
        <f>Table13[[#This Row],[Per Unit Price]]*MAX(1,Table13[[#This Row],[Qty of Units]])*MAX(1,Table13[[#This Row],['#NCMs Served / FTEs Employed]])*MAX(1,Table13[[#This Row],[Duration of Service]])</f>
        <v>0</v>
      </c>
      <c r="M2524" s="112"/>
      <c r="N2524" s="114"/>
    </row>
    <row r="2525" spans="1:14" x14ac:dyDescent="0.25">
      <c r="A2525" s="111"/>
      <c r="B2525" s="111"/>
      <c r="C2525" s="123"/>
      <c r="D2525" s="112" t="str">
        <f>_xlfn.XLOOKUP(Table13[[#This Row],[Service]],Validation!$A$2:$A$14,Validation!$B$2:$B$14,"",0,1)</f>
        <v/>
      </c>
      <c r="E2525" s="112"/>
      <c r="F2525" s="113"/>
      <c r="G2525" s="114"/>
      <c r="H2525" s="115"/>
      <c r="I2525" s="112"/>
      <c r="J2525" s="112"/>
      <c r="K2525" s="112"/>
      <c r="L2525" s="114">
        <f>Table13[[#This Row],[Per Unit Price]]*MAX(1,Table13[[#This Row],[Qty of Units]])*MAX(1,Table13[[#This Row],['#NCMs Served / FTEs Employed]])*MAX(1,Table13[[#This Row],[Duration of Service]])</f>
        <v>0</v>
      </c>
      <c r="M2525" s="112"/>
      <c r="N2525" s="114"/>
    </row>
    <row r="2526" spans="1:14" x14ac:dyDescent="0.25">
      <c r="A2526" s="111"/>
      <c r="B2526" s="111"/>
      <c r="C2526" s="123"/>
      <c r="D2526" s="112" t="str">
        <f>_xlfn.XLOOKUP(Table13[[#This Row],[Service]],Validation!$A$2:$A$14,Validation!$B$2:$B$14,"",0,1)</f>
        <v/>
      </c>
      <c r="E2526" s="112"/>
      <c r="F2526" s="113"/>
      <c r="G2526" s="114"/>
      <c r="H2526" s="115"/>
      <c r="I2526" s="112"/>
      <c r="J2526" s="112"/>
      <c r="K2526" s="112"/>
      <c r="L2526" s="114">
        <f>Table13[[#This Row],[Per Unit Price]]*MAX(1,Table13[[#This Row],[Qty of Units]])*MAX(1,Table13[[#This Row],['#NCMs Served / FTEs Employed]])*MAX(1,Table13[[#This Row],[Duration of Service]])</f>
        <v>0</v>
      </c>
      <c r="M2526" s="112"/>
      <c r="N2526" s="114"/>
    </row>
    <row r="2527" spans="1:14" x14ac:dyDescent="0.25">
      <c r="A2527" s="111"/>
      <c r="B2527" s="111"/>
      <c r="C2527" s="123"/>
      <c r="D2527" s="112" t="str">
        <f>_xlfn.XLOOKUP(Table13[[#This Row],[Service]],Validation!$A$2:$A$14,Validation!$B$2:$B$14,"",0,1)</f>
        <v/>
      </c>
      <c r="E2527" s="112"/>
      <c r="F2527" s="113"/>
      <c r="G2527" s="114"/>
      <c r="H2527" s="115"/>
      <c r="I2527" s="112"/>
      <c r="J2527" s="112"/>
      <c r="K2527" s="112"/>
      <c r="L2527" s="114">
        <f>Table13[[#This Row],[Per Unit Price]]*MAX(1,Table13[[#This Row],[Qty of Units]])*MAX(1,Table13[[#This Row],['#NCMs Served / FTEs Employed]])*MAX(1,Table13[[#This Row],[Duration of Service]])</f>
        <v>0</v>
      </c>
      <c r="M2527" s="112"/>
      <c r="N2527" s="114"/>
    </row>
    <row r="2528" spans="1:14" x14ac:dyDescent="0.25">
      <c r="A2528" s="111"/>
      <c r="B2528" s="111"/>
      <c r="C2528" s="123"/>
      <c r="D2528" s="112" t="str">
        <f>_xlfn.XLOOKUP(Table13[[#This Row],[Service]],Validation!$A$2:$A$14,Validation!$B$2:$B$14,"",0,1)</f>
        <v/>
      </c>
      <c r="E2528" s="112"/>
      <c r="F2528" s="113"/>
      <c r="G2528" s="114"/>
      <c r="H2528" s="115"/>
      <c r="I2528" s="112"/>
      <c r="J2528" s="112"/>
      <c r="K2528" s="112"/>
      <c r="L2528" s="114">
        <f>Table13[[#This Row],[Per Unit Price]]*MAX(1,Table13[[#This Row],[Qty of Units]])*MAX(1,Table13[[#This Row],['#NCMs Served / FTEs Employed]])*MAX(1,Table13[[#This Row],[Duration of Service]])</f>
        <v>0</v>
      </c>
      <c r="M2528" s="112"/>
      <c r="N2528" s="114"/>
    </row>
    <row r="2529" spans="1:14" x14ac:dyDescent="0.25">
      <c r="A2529" s="111"/>
      <c r="B2529" s="111"/>
      <c r="C2529" s="123"/>
      <c r="D2529" s="112" t="str">
        <f>_xlfn.XLOOKUP(Table13[[#This Row],[Service]],Validation!$A$2:$A$14,Validation!$B$2:$B$14,"",0,1)</f>
        <v/>
      </c>
      <c r="E2529" s="112"/>
      <c r="F2529" s="113"/>
      <c r="G2529" s="114"/>
      <c r="H2529" s="115"/>
      <c r="I2529" s="112"/>
      <c r="J2529" s="112"/>
      <c r="K2529" s="112"/>
      <c r="L2529" s="114">
        <f>Table13[[#This Row],[Per Unit Price]]*MAX(1,Table13[[#This Row],[Qty of Units]])*MAX(1,Table13[[#This Row],['#NCMs Served / FTEs Employed]])*MAX(1,Table13[[#This Row],[Duration of Service]])</f>
        <v>0</v>
      </c>
      <c r="M2529" s="112"/>
      <c r="N2529" s="114"/>
    </row>
    <row r="2530" spans="1:14" x14ac:dyDescent="0.25">
      <c r="A2530" s="111"/>
      <c r="B2530" s="111"/>
      <c r="C2530" s="123"/>
      <c r="D2530" s="112" t="str">
        <f>_xlfn.XLOOKUP(Table13[[#This Row],[Service]],Validation!$A$2:$A$14,Validation!$B$2:$B$14,"",0,1)</f>
        <v/>
      </c>
      <c r="E2530" s="112"/>
      <c r="F2530" s="113"/>
      <c r="G2530" s="114"/>
      <c r="H2530" s="115"/>
      <c r="I2530" s="112"/>
      <c r="J2530" s="112"/>
      <c r="K2530" s="112"/>
      <c r="L2530" s="114">
        <f>Table13[[#This Row],[Per Unit Price]]*MAX(1,Table13[[#This Row],[Qty of Units]])*MAX(1,Table13[[#This Row],['#NCMs Served / FTEs Employed]])*MAX(1,Table13[[#This Row],[Duration of Service]])</f>
        <v>0</v>
      </c>
      <c r="M2530" s="112"/>
      <c r="N2530" s="114"/>
    </row>
    <row r="2531" spans="1:14" x14ac:dyDescent="0.25">
      <c r="A2531" s="111"/>
      <c r="B2531" s="111"/>
      <c r="C2531" s="123"/>
      <c r="D2531" s="112" t="str">
        <f>_xlfn.XLOOKUP(Table13[[#This Row],[Service]],Validation!$A$2:$A$14,Validation!$B$2:$B$14,"",0,1)</f>
        <v/>
      </c>
      <c r="E2531" s="112"/>
      <c r="F2531" s="113"/>
      <c r="G2531" s="114"/>
      <c r="H2531" s="115"/>
      <c r="I2531" s="112"/>
      <c r="J2531" s="112"/>
      <c r="K2531" s="112"/>
      <c r="L2531" s="114">
        <f>Table13[[#This Row],[Per Unit Price]]*MAX(1,Table13[[#This Row],[Qty of Units]])*MAX(1,Table13[[#This Row],['#NCMs Served / FTEs Employed]])*MAX(1,Table13[[#This Row],[Duration of Service]])</f>
        <v>0</v>
      </c>
      <c r="M2531" s="112"/>
      <c r="N2531" s="114"/>
    </row>
    <row r="2532" spans="1:14" x14ac:dyDescent="0.25">
      <c r="A2532" s="111"/>
      <c r="B2532" s="111"/>
      <c r="C2532" s="123"/>
      <c r="D2532" s="112" t="str">
        <f>_xlfn.XLOOKUP(Table13[[#This Row],[Service]],Validation!$A$2:$A$14,Validation!$B$2:$B$14,"",0,1)</f>
        <v/>
      </c>
      <c r="E2532" s="112"/>
      <c r="F2532" s="113"/>
      <c r="G2532" s="114"/>
      <c r="H2532" s="115"/>
      <c r="I2532" s="112"/>
      <c r="J2532" s="112"/>
      <c r="K2532" s="112"/>
      <c r="L2532" s="114">
        <f>Table13[[#This Row],[Per Unit Price]]*MAX(1,Table13[[#This Row],[Qty of Units]])*MAX(1,Table13[[#This Row],['#NCMs Served / FTEs Employed]])*MAX(1,Table13[[#This Row],[Duration of Service]])</f>
        <v>0</v>
      </c>
      <c r="M2532" s="112"/>
      <c r="N2532" s="114"/>
    </row>
    <row r="2533" spans="1:14" x14ac:dyDescent="0.25">
      <c r="A2533" s="111"/>
      <c r="B2533" s="111"/>
      <c r="C2533" s="123"/>
      <c r="D2533" s="112" t="str">
        <f>_xlfn.XLOOKUP(Table13[[#This Row],[Service]],Validation!$A$2:$A$14,Validation!$B$2:$B$14,"",0,1)</f>
        <v/>
      </c>
      <c r="E2533" s="112"/>
      <c r="F2533" s="113"/>
      <c r="G2533" s="114"/>
      <c r="H2533" s="115"/>
      <c r="I2533" s="112"/>
      <c r="J2533" s="112"/>
      <c r="K2533" s="112"/>
      <c r="L2533" s="114">
        <f>Table13[[#This Row],[Per Unit Price]]*MAX(1,Table13[[#This Row],[Qty of Units]])*MAX(1,Table13[[#This Row],['#NCMs Served / FTEs Employed]])*MAX(1,Table13[[#This Row],[Duration of Service]])</f>
        <v>0</v>
      </c>
      <c r="M2533" s="112"/>
      <c r="N2533" s="114"/>
    </row>
    <row r="2534" spans="1:14" x14ac:dyDescent="0.25">
      <c r="A2534" s="111"/>
      <c r="B2534" s="111"/>
      <c r="C2534" s="123"/>
      <c r="D2534" s="112" t="str">
        <f>_xlfn.XLOOKUP(Table13[[#This Row],[Service]],Validation!$A$2:$A$14,Validation!$B$2:$B$14,"",0,1)</f>
        <v/>
      </c>
      <c r="E2534" s="112"/>
      <c r="F2534" s="113"/>
      <c r="G2534" s="114"/>
      <c r="H2534" s="115"/>
      <c r="I2534" s="112"/>
      <c r="J2534" s="112"/>
      <c r="K2534" s="112"/>
      <c r="L2534" s="114">
        <f>Table13[[#This Row],[Per Unit Price]]*MAX(1,Table13[[#This Row],[Qty of Units]])*MAX(1,Table13[[#This Row],['#NCMs Served / FTEs Employed]])*MAX(1,Table13[[#This Row],[Duration of Service]])</f>
        <v>0</v>
      </c>
      <c r="M2534" s="112"/>
      <c r="N2534" s="114"/>
    </row>
    <row r="2535" spans="1:14" x14ac:dyDescent="0.25">
      <c r="A2535" s="111"/>
      <c r="B2535" s="111"/>
      <c r="C2535" s="123"/>
      <c r="D2535" s="112" t="str">
        <f>_xlfn.XLOOKUP(Table13[[#This Row],[Service]],Validation!$A$2:$A$14,Validation!$B$2:$B$14,"",0,1)</f>
        <v/>
      </c>
      <c r="E2535" s="112"/>
      <c r="F2535" s="113"/>
      <c r="G2535" s="114"/>
      <c r="H2535" s="115"/>
      <c r="I2535" s="112"/>
      <c r="J2535" s="112"/>
      <c r="K2535" s="112"/>
      <c r="L2535" s="114">
        <f>Table13[[#This Row],[Per Unit Price]]*MAX(1,Table13[[#This Row],[Qty of Units]])*MAX(1,Table13[[#This Row],['#NCMs Served / FTEs Employed]])*MAX(1,Table13[[#This Row],[Duration of Service]])</f>
        <v>0</v>
      </c>
      <c r="M2535" s="112"/>
      <c r="N2535" s="114"/>
    </row>
    <row r="2536" spans="1:14" x14ac:dyDescent="0.25">
      <c r="A2536" s="111"/>
      <c r="B2536" s="111"/>
      <c r="C2536" s="123"/>
      <c r="D2536" s="112" t="str">
        <f>_xlfn.XLOOKUP(Table13[[#This Row],[Service]],Validation!$A$2:$A$14,Validation!$B$2:$B$14,"",0,1)</f>
        <v/>
      </c>
      <c r="E2536" s="112"/>
      <c r="F2536" s="113"/>
      <c r="G2536" s="114"/>
      <c r="H2536" s="115"/>
      <c r="I2536" s="112"/>
      <c r="J2536" s="112"/>
      <c r="K2536" s="112"/>
      <c r="L2536" s="114">
        <f>Table13[[#This Row],[Per Unit Price]]*MAX(1,Table13[[#This Row],[Qty of Units]])*MAX(1,Table13[[#This Row],['#NCMs Served / FTEs Employed]])*MAX(1,Table13[[#This Row],[Duration of Service]])</f>
        <v>0</v>
      </c>
      <c r="M2536" s="112"/>
      <c r="N2536" s="114"/>
    </row>
    <row r="2537" spans="1:14" x14ac:dyDescent="0.25">
      <c r="A2537" s="111"/>
      <c r="B2537" s="111"/>
      <c r="C2537" s="123"/>
      <c r="D2537" s="112" t="str">
        <f>_xlfn.XLOOKUP(Table13[[#This Row],[Service]],Validation!$A$2:$A$14,Validation!$B$2:$B$14,"",0,1)</f>
        <v/>
      </c>
      <c r="E2537" s="112"/>
      <c r="F2537" s="113"/>
      <c r="G2537" s="114"/>
      <c r="H2537" s="115"/>
      <c r="I2537" s="112"/>
      <c r="J2537" s="112"/>
      <c r="K2537" s="112"/>
      <c r="L2537" s="114">
        <f>Table13[[#This Row],[Per Unit Price]]*MAX(1,Table13[[#This Row],[Qty of Units]])*MAX(1,Table13[[#This Row],['#NCMs Served / FTEs Employed]])*MAX(1,Table13[[#This Row],[Duration of Service]])</f>
        <v>0</v>
      </c>
      <c r="M2537" s="112"/>
      <c r="N2537" s="114"/>
    </row>
    <row r="2538" spans="1:14" x14ac:dyDescent="0.25">
      <c r="A2538" s="111"/>
      <c r="B2538" s="111"/>
      <c r="C2538" s="123"/>
      <c r="D2538" s="112" t="str">
        <f>_xlfn.XLOOKUP(Table13[[#This Row],[Service]],Validation!$A$2:$A$14,Validation!$B$2:$B$14,"",0,1)</f>
        <v/>
      </c>
      <c r="E2538" s="112"/>
      <c r="F2538" s="113"/>
      <c r="G2538" s="114"/>
      <c r="H2538" s="115"/>
      <c r="I2538" s="112"/>
      <c r="J2538" s="112"/>
      <c r="K2538" s="112"/>
      <c r="L2538" s="114">
        <f>Table13[[#This Row],[Per Unit Price]]*MAX(1,Table13[[#This Row],[Qty of Units]])*MAX(1,Table13[[#This Row],['#NCMs Served / FTEs Employed]])*MAX(1,Table13[[#This Row],[Duration of Service]])</f>
        <v>0</v>
      </c>
      <c r="M2538" s="112"/>
      <c r="N2538" s="114"/>
    </row>
    <row r="2539" spans="1:14" x14ac:dyDescent="0.25">
      <c r="A2539" s="111"/>
      <c r="B2539" s="111"/>
      <c r="C2539" s="123"/>
      <c r="D2539" s="112" t="str">
        <f>_xlfn.XLOOKUP(Table13[[#This Row],[Service]],Validation!$A$2:$A$14,Validation!$B$2:$B$14,"",0,1)</f>
        <v/>
      </c>
      <c r="E2539" s="112"/>
      <c r="F2539" s="113"/>
      <c r="G2539" s="114"/>
      <c r="H2539" s="115"/>
      <c r="I2539" s="112"/>
      <c r="J2539" s="112"/>
      <c r="K2539" s="112"/>
      <c r="L2539" s="114">
        <f>Table13[[#This Row],[Per Unit Price]]*MAX(1,Table13[[#This Row],[Qty of Units]])*MAX(1,Table13[[#This Row],['#NCMs Served / FTEs Employed]])*MAX(1,Table13[[#This Row],[Duration of Service]])</f>
        <v>0</v>
      </c>
      <c r="M2539" s="112"/>
      <c r="N2539" s="114"/>
    </row>
    <row r="2540" spans="1:14" x14ac:dyDescent="0.25">
      <c r="A2540" s="111"/>
      <c r="B2540" s="111"/>
      <c r="C2540" s="123"/>
      <c r="D2540" s="112" t="str">
        <f>_xlfn.XLOOKUP(Table13[[#This Row],[Service]],Validation!$A$2:$A$14,Validation!$B$2:$B$14,"",0,1)</f>
        <v/>
      </c>
      <c r="E2540" s="112"/>
      <c r="F2540" s="113"/>
      <c r="G2540" s="114"/>
      <c r="H2540" s="115"/>
      <c r="I2540" s="112"/>
      <c r="J2540" s="112"/>
      <c r="K2540" s="112"/>
      <c r="L2540" s="114">
        <f>Table13[[#This Row],[Per Unit Price]]*MAX(1,Table13[[#This Row],[Qty of Units]])*MAX(1,Table13[[#This Row],['#NCMs Served / FTEs Employed]])*MAX(1,Table13[[#This Row],[Duration of Service]])</f>
        <v>0</v>
      </c>
      <c r="M2540" s="112"/>
      <c r="N2540" s="114"/>
    </row>
    <row r="2541" spans="1:14" x14ac:dyDescent="0.25">
      <c r="A2541" s="111"/>
      <c r="B2541" s="111"/>
      <c r="C2541" s="123"/>
      <c r="D2541" s="112" t="str">
        <f>_xlfn.XLOOKUP(Table13[[#This Row],[Service]],Validation!$A$2:$A$14,Validation!$B$2:$B$14,"",0,1)</f>
        <v/>
      </c>
      <c r="E2541" s="112"/>
      <c r="F2541" s="113"/>
      <c r="G2541" s="114"/>
      <c r="H2541" s="115"/>
      <c r="I2541" s="112"/>
      <c r="J2541" s="112"/>
      <c r="K2541" s="112"/>
      <c r="L2541" s="114">
        <f>Table13[[#This Row],[Per Unit Price]]*MAX(1,Table13[[#This Row],[Qty of Units]])*MAX(1,Table13[[#This Row],['#NCMs Served / FTEs Employed]])*MAX(1,Table13[[#This Row],[Duration of Service]])</f>
        <v>0</v>
      </c>
      <c r="M2541" s="112"/>
      <c r="N2541" s="114"/>
    </row>
    <row r="2542" spans="1:14" x14ac:dyDescent="0.25">
      <c r="A2542" s="111"/>
      <c r="B2542" s="111"/>
      <c r="C2542" s="123"/>
      <c r="D2542" s="112" t="str">
        <f>_xlfn.XLOOKUP(Table13[[#This Row],[Service]],Validation!$A$2:$A$14,Validation!$B$2:$B$14,"",0,1)</f>
        <v/>
      </c>
      <c r="E2542" s="112"/>
      <c r="F2542" s="113"/>
      <c r="G2542" s="114"/>
      <c r="H2542" s="115"/>
      <c r="I2542" s="112"/>
      <c r="J2542" s="112"/>
      <c r="K2542" s="112"/>
      <c r="L2542" s="114">
        <f>Table13[[#This Row],[Per Unit Price]]*MAX(1,Table13[[#This Row],[Qty of Units]])*MAX(1,Table13[[#This Row],['#NCMs Served / FTEs Employed]])*MAX(1,Table13[[#This Row],[Duration of Service]])</f>
        <v>0</v>
      </c>
      <c r="M2542" s="112"/>
      <c r="N2542" s="114"/>
    </row>
    <row r="2543" spans="1:14" x14ac:dyDescent="0.25">
      <c r="A2543" s="111"/>
      <c r="B2543" s="111"/>
      <c r="C2543" s="123"/>
      <c r="D2543" s="112" t="str">
        <f>_xlfn.XLOOKUP(Table13[[#This Row],[Service]],Validation!$A$2:$A$14,Validation!$B$2:$B$14,"",0,1)</f>
        <v/>
      </c>
      <c r="E2543" s="112"/>
      <c r="F2543" s="113"/>
      <c r="G2543" s="114"/>
      <c r="H2543" s="115"/>
      <c r="I2543" s="112"/>
      <c r="J2543" s="112"/>
      <c r="K2543" s="112"/>
      <c r="L2543" s="114">
        <f>Table13[[#This Row],[Per Unit Price]]*MAX(1,Table13[[#This Row],[Qty of Units]])*MAX(1,Table13[[#This Row],['#NCMs Served / FTEs Employed]])*MAX(1,Table13[[#This Row],[Duration of Service]])</f>
        <v>0</v>
      </c>
      <c r="M2543" s="112"/>
      <c r="N2543" s="114"/>
    </row>
    <row r="2544" spans="1:14" x14ac:dyDescent="0.25">
      <c r="A2544" s="111"/>
      <c r="B2544" s="111"/>
      <c r="C2544" s="123"/>
      <c r="D2544" s="112" t="str">
        <f>_xlfn.XLOOKUP(Table13[[#This Row],[Service]],Validation!$A$2:$A$14,Validation!$B$2:$B$14,"",0,1)</f>
        <v/>
      </c>
      <c r="E2544" s="112"/>
      <c r="F2544" s="113"/>
      <c r="G2544" s="114"/>
      <c r="H2544" s="115"/>
      <c r="I2544" s="112"/>
      <c r="J2544" s="112"/>
      <c r="K2544" s="112"/>
      <c r="L2544" s="114">
        <f>Table13[[#This Row],[Per Unit Price]]*MAX(1,Table13[[#This Row],[Qty of Units]])*MAX(1,Table13[[#This Row],['#NCMs Served / FTEs Employed]])*MAX(1,Table13[[#This Row],[Duration of Service]])</f>
        <v>0</v>
      </c>
      <c r="M2544" s="112"/>
      <c r="N2544" s="114"/>
    </row>
    <row r="2545" spans="1:14" x14ac:dyDescent="0.25">
      <c r="A2545" s="111"/>
      <c r="B2545" s="111"/>
      <c r="C2545" s="123"/>
      <c r="D2545" s="112" t="str">
        <f>_xlfn.XLOOKUP(Table13[[#This Row],[Service]],Validation!$A$2:$A$14,Validation!$B$2:$B$14,"",0,1)</f>
        <v/>
      </c>
      <c r="E2545" s="112"/>
      <c r="F2545" s="113"/>
      <c r="G2545" s="114"/>
      <c r="H2545" s="115"/>
      <c r="I2545" s="112"/>
      <c r="J2545" s="112"/>
      <c r="K2545" s="112"/>
      <c r="L2545" s="114">
        <f>Table13[[#This Row],[Per Unit Price]]*MAX(1,Table13[[#This Row],[Qty of Units]])*MAX(1,Table13[[#This Row],['#NCMs Served / FTEs Employed]])*MAX(1,Table13[[#This Row],[Duration of Service]])</f>
        <v>0</v>
      </c>
      <c r="M2545" s="112"/>
      <c r="N2545" s="114"/>
    </row>
    <row r="2546" spans="1:14" x14ac:dyDescent="0.25">
      <c r="A2546" s="111"/>
      <c r="B2546" s="111"/>
      <c r="C2546" s="123"/>
      <c r="D2546" s="112" t="str">
        <f>_xlfn.XLOOKUP(Table13[[#This Row],[Service]],Validation!$A$2:$A$14,Validation!$B$2:$B$14,"",0,1)</f>
        <v/>
      </c>
      <c r="E2546" s="112"/>
      <c r="F2546" s="113"/>
      <c r="G2546" s="114"/>
      <c r="H2546" s="115"/>
      <c r="I2546" s="112"/>
      <c r="J2546" s="112"/>
      <c r="K2546" s="112"/>
      <c r="L2546" s="114">
        <f>Table13[[#This Row],[Per Unit Price]]*MAX(1,Table13[[#This Row],[Qty of Units]])*MAX(1,Table13[[#This Row],['#NCMs Served / FTEs Employed]])*MAX(1,Table13[[#This Row],[Duration of Service]])</f>
        <v>0</v>
      </c>
      <c r="M2546" s="112"/>
      <c r="N2546" s="114"/>
    </row>
    <row r="2547" spans="1:14" x14ac:dyDescent="0.25">
      <c r="A2547" s="111"/>
      <c r="B2547" s="111"/>
      <c r="C2547" s="123"/>
      <c r="D2547" s="112" t="str">
        <f>_xlfn.XLOOKUP(Table13[[#This Row],[Service]],Validation!$A$2:$A$14,Validation!$B$2:$B$14,"",0,1)</f>
        <v/>
      </c>
      <c r="E2547" s="112"/>
      <c r="F2547" s="113"/>
      <c r="G2547" s="114"/>
      <c r="H2547" s="115"/>
      <c r="I2547" s="112"/>
      <c r="J2547" s="112"/>
      <c r="K2547" s="112"/>
      <c r="L2547" s="114">
        <f>Table13[[#This Row],[Per Unit Price]]*MAX(1,Table13[[#This Row],[Qty of Units]])*MAX(1,Table13[[#This Row],['#NCMs Served / FTEs Employed]])*MAX(1,Table13[[#This Row],[Duration of Service]])</f>
        <v>0</v>
      </c>
      <c r="M2547" s="112"/>
      <c r="N2547" s="114"/>
    </row>
    <row r="2548" spans="1:14" x14ac:dyDescent="0.25">
      <c r="A2548" s="111"/>
      <c r="B2548" s="111"/>
      <c r="C2548" s="123"/>
      <c r="D2548" s="112" t="str">
        <f>_xlfn.XLOOKUP(Table13[[#This Row],[Service]],Validation!$A$2:$A$14,Validation!$B$2:$B$14,"",0,1)</f>
        <v/>
      </c>
      <c r="E2548" s="112"/>
      <c r="F2548" s="113"/>
      <c r="G2548" s="114"/>
      <c r="H2548" s="115"/>
      <c r="I2548" s="112"/>
      <c r="J2548" s="112"/>
      <c r="K2548" s="112"/>
      <c r="L2548" s="114">
        <f>Table13[[#This Row],[Per Unit Price]]*MAX(1,Table13[[#This Row],[Qty of Units]])*MAX(1,Table13[[#This Row],['#NCMs Served / FTEs Employed]])*MAX(1,Table13[[#This Row],[Duration of Service]])</f>
        <v>0</v>
      </c>
      <c r="M2548" s="112"/>
      <c r="N2548" s="114"/>
    </row>
    <row r="2549" spans="1:14" x14ac:dyDescent="0.25">
      <c r="A2549" s="111"/>
      <c r="B2549" s="111"/>
      <c r="C2549" s="123"/>
      <c r="D2549" s="112" t="str">
        <f>_xlfn.XLOOKUP(Table13[[#This Row],[Service]],Validation!$A$2:$A$14,Validation!$B$2:$B$14,"",0,1)</f>
        <v/>
      </c>
      <c r="E2549" s="112"/>
      <c r="F2549" s="113"/>
      <c r="G2549" s="114"/>
      <c r="H2549" s="115"/>
      <c r="I2549" s="112"/>
      <c r="J2549" s="112"/>
      <c r="K2549" s="112"/>
      <c r="L2549" s="114">
        <f>Table13[[#This Row],[Per Unit Price]]*MAX(1,Table13[[#This Row],[Qty of Units]])*MAX(1,Table13[[#This Row],['#NCMs Served / FTEs Employed]])*MAX(1,Table13[[#This Row],[Duration of Service]])</f>
        <v>0</v>
      </c>
      <c r="M2549" s="112"/>
      <c r="N2549" s="114"/>
    </row>
    <row r="2550" spans="1:14" x14ac:dyDescent="0.25">
      <c r="A2550" s="111"/>
      <c r="B2550" s="111"/>
      <c r="C2550" s="123"/>
      <c r="D2550" s="112" t="str">
        <f>_xlfn.XLOOKUP(Table13[[#This Row],[Service]],Validation!$A$2:$A$14,Validation!$B$2:$B$14,"",0,1)</f>
        <v/>
      </c>
      <c r="E2550" s="112"/>
      <c r="F2550" s="113"/>
      <c r="G2550" s="114"/>
      <c r="H2550" s="115"/>
      <c r="I2550" s="112"/>
      <c r="J2550" s="112"/>
      <c r="K2550" s="112"/>
      <c r="L2550" s="114">
        <f>Table13[[#This Row],[Per Unit Price]]*MAX(1,Table13[[#This Row],[Qty of Units]])*MAX(1,Table13[[#This Row],['#NCMs Served / FTEs Employed]])*MAX(1,Table13[[#This Row],[Duration of Service]])</f>
        <v>0</v>
      </c>
      <c r="M2550" s="112"/>
      <c r="N2550" s="114"/>
    </row>
    <row r="2551" spans="1:14" x14ac:dyDescent="0.25">
      <c r="A2551" s="111"/>
      <c r="B2551" s="111"/>
      <c r="C2551" s="123"/>
      <c r="D2551" s="112" t="str">
        <f>_xlfn.XLOOKUP(Table13[[#This Row],[Service]],Validation!$A$2:$A$14,Validation!$B$2:$B$14,"",0,1)</f>
        <v/>
      </c>
      <c r="E2551" s="112"/>
      <c r="F2551" s="113"/>
      <c r="G2551" s="114"/>
      <c r="H2551" s="115"/>
      <c r="I2551" s="112"/>
      <c r="J2551" s="112"/>
      <c r="K2551" s="112"/>
      <c r="L2551" s="114">
        <f>Table13[[#This Row],[Per Unit Price]]*MAX(1,Table13[[#This Row],[Qty of Units]])*MAX(1,Table13[[#This Row],['#NCMs Served / FTEs Employed]])*MAX(1,Table13[[#This Row],[Duration of Service]])</f>
        <v>0</v>
      </c>
      <c r="M2551" s="112"/>
      <c r="N2551" s="114"/>
    </row>
    <row r="2552" spans="1:14" x14ac:dyDescent="0.25">
      <c r="A2552" s="111"/>
      <c r="B2552" s="111"/>
      <c r="C2552" s="123"/>
      <c r="D2552" s="112" t="str">
        <f>_xlfn.XLOOKUP(Table13[[#This Row],[Service]],Validation!$A$2:$A$14,Validation!$B$2:$B$14,"",0,1)</f>
        <v/>
      </c>
      <c r="E2552" s="112"/>
      <c r="F2552" s="113"/>
      <c r="G2552" s="114"/>
      <c r="H2552" s="115"/>
      <c r="I2552" s="112"/>
      <c r="J2552" s="112"/>
      <c r="K2552" s="112"/>
      <c r="L2552" s="114">
        <f>Table13[[#This Row],[Per Unit Price]]*MAX(1,Table13[[#This Row],[Qty of Units]])*MAX(1,Table13[[#This Row],['#NCMs Served / FTEs Employed]])*MAX(1,Table13[[#This Row],[Duration of Service]])</f>
        <v>0</v>
      </c>
      <c r="M2552" s="112"/>
      <c r="N2552" s="114"/>
    </row>
    <row r="2553" spans="1:14" x14ac:dyDescent="0.25">
      <c r="A2553" s="111"/>
      <c r="B2553" s="111"/>
      <c r="C2553" s="123"/>
      <c r="D2553" s="112" t="str">
        <f>_xlfn.XLOOKUP(Table13[[#This Row],[Service]],Validation!$A$2:$A$14,Validation!$B$2:$B$14,"",0,1)</f>
        <v/>
      </c>
      <c r="E2553" s="112"/>
      <c r="F2553" s="113"/>
      <c r="G2553" s="114"/>
      <c r="H2553" s="115"/>
      <c r="I2553" s="112"/>
      <c r="J2553" s="112"/>
      <c r="K2553" s="112"/>
      <c r="L2553" s="114">
        <f>Table13[[#This Row],[Per Unit Price]]*MAX(1,Table13[[#This Row],[Qty of Units]])*MAX(1,Table13[[#This Row],['#NCMs Served / FTEs Employed]])*MAX(1,Table13[[#This Row],[Duration of Service]])</f>
        <v>0</v>
      </c>
      <c r="M2553" s="112"/>
      <c r="N2553" s="114"/>
    </row>
    <row r="2554" spans="1:14" x14ac:dyDescent="0.25">
      <c r="A2554" s="111"/>
      <c r="B2554" s="111"/>
      <c r="C2554" s="123"/>
      <c r="D2554" s="112" t="str">
        <f>_xlfn.XLOOKUP(Table13[[#This Row],[Service]],Validation!$A$2:$A$14,Validation!$B$2:$B$14,"",0,1)</f>
        <v/>
      </c>
      <c r="E2554" s="112"/>
      <c r="F2554" s="113"/>
      <c r="G2554" s="114"/>
      <c r="H2554" s="115"/>
      <c r="I2554" s="112"/>
      <c r="J2554" s="112"/>
      <c r="K2554" s="112"/>
      <c r="L2554" s="114">
        <f>Table13[[#This Row],[Per Unit Price]]*MAX(1,Table13[[#This Row],[Qty of Units]])*MAX(1,Table13[[#This Row],['#NCMs Served / FTEs Employed]])*MAX(1,Table13[[#This Row],[Duration of Service]])</f>
        <v>0</v>
      </c>
      <c r="M2554" s="112"/>
      <c r="N2554" s="114"/>
    </row>
    <row r="2555" spans="1:14" x14ac:dyDescent="0.25">
      <c r="A2555" s="111"/>
      <c r="B2555" s="111"/>
      <c r="C2555" s="123"/>
      <c r="D2555" s="112" t="str">
        <f>_xlfn.XLOOKUP(Table13[[#This Row],[Service]],Validation!$A$2:$A$14,Validation!$B$2:$B$14,"",0,1)</f>
        <v/>
      </c>
      <c r="E2555" s="112"/>
      <c r="F2555" s="113"/>
      <c r="G2555" s="114"/>
      <c r="H2555" s="115"/>
      <c r="I2555" s="112"/>
      <c r="J2555" s="112"/>
      <c r="K2555" s="112"/>
      <c r="L2555" s="114">
        <f>Table13[[#This Row],[Per Unit Price]]*MAX(1,Table13[[#This Row],[Qty of Units]])*MAX(1,Table13[[#This Row],['#NCMs Served / FTEs Employed]])*MAX(1,Table13[[#This Row],[Duration of Service]])</f>
        <v>0</v>
      </c>
      <c r="M2555" s="112"/>
      <c r="N2555" s="114"/>
    </row>
    <row r="2556" spans="1:14" x14ac:dyDescent="0.25">
      <c r="A2556" s="111"/>
      <c r="B2556" s="111"/>
      <c r="C2556" s="123"/>
      <c r="D2556" s="112" t="str">
        <f>_xlfn.XLOOKUP(Table13[[#This Row],[Service]],Validation!$A$2:$A$14,Validation!$B$2:$B$14,"",0,1)</f>
        <v/>
      </c>
      <c r="E2556" s="112"/>
      <c r="F2556" s="113"/>
      <c r="G2556" s="114"/>
      <c r="H2556" s="115"/>
      <c r="I2556" s="112"/>
      <c r="J2556" s="112"/>
      <c r="K2556" s="112"/>
      <c r="L2556" s="114">
        <f>Table13[[#This Row],[Per Unit Price]]*MAX(1,Table13[[#This Row],[Qty of Units]])*MAX(1,Table13[[#This Row],['#NCMs Served / FTEs Employed]])*MAX(1,Table13[[#This Row],[Duration of Service]])</f>
        <v>0</v>
      </c>
      <c r="M2556" s="112"/>
      <c r="N2556" s="114"/>
    </row>
    <row r="2557" spans="1:14" x14ac:dyDescent="0.25">
      <c r="A2557" s="111"/>
      <c r="B2557" s="111"/>
      <c r="C2557" s="123"/>
      <c r="D2557" s="112" t="str">
        <f>_xlfn.XLOOKUP(Table13[[#This Row],[Service]],Validation!$A$2:$A$14,Validation!$B$2:$B$14,"",0,1)</f>
        <v/>
      </c>
      <c r="E2557" s="112"/>
      <c r="F2557" s="113"/>
      <c r="G2557" s="114"/>
      <c r="H2557" s="115"/>
      <c r="I2557" s="112"/>
      <c r="J2557" s="112"/>
      <c r="K2557" s="112"/>
      <c r="L2557" s="114">
        <f>Table13[[#This Row],[Per Unit Price]]*MAX(1,Table13[[#This Row],[Qty of Units]])*MAX(1,Table13[[#This Row],['#NCMs Served / FTEs Employed]])*MAX(1,Table13[[#This Row],[Duration of Service]])</f>
        <v>0</v>
      </c>
      <c r="M2557" s="112"/>
      <c r="N2557" s="114"/>
    </row>
    <row r="2558" spans="1:14" x14ac:dyDescent="0.25">
      <c r="A2558" s="111"/>
      <c r="B2558" s="111"/>
      <c r="C2558" s="123"/>
      <c r="D2558" s="112" t="str">
        <f>_xlfn.XLOOKUP(Table13[[#This Row],[Service]],Validation!$A$2:$A$14,Validation!$B$2:$B$14,"",0,1)</f>
        <v/>
      </c>
      <c r="E2558" s="112"/>
      <c r="F2558" s="113"/>
      <c r="G2558" s="114"/>
      <c r="H2558" s="115"/>
      <c r="I2558" s="112"/>
      <c r="J2558" s="112"/>
      <c r="K2558" s="112"/>
      <c r="L2558" s="114">
        <f>Table13[[#This Row],[Per Unit Price]]*MAX(1,Table13[[#This Row],[Qty of Units]])*MAX(1,Table13[[#This Row],['#NCMs Served / FTEs Employed]])*MAX(1,Table13[[#This Row],[Duration of Service]])</f>
        <v>0</v>
      </c>
      <c r="M2558" s="112"/>
      <c r="N2558" s="114"/>
    </row>
    <row r="2559" spans="1:14" x14ac:dyDescent="0.25">
      <c r="A2559" s="111"/>
      <c r="B2559" s="111"/>
      <c r="C2559" s="123"/>
      <c r="D2559" s="112" t="str">
        <f>_xlfn.XLOOKUP(Table13[[#This Row],[Service]],Validation!$A$2:$A$14,Validation!$B$2:$B$14,"",0,1)</f>
        <v/>
      </c>
      <c r="E2559" s="112"/>
      <c r="F2559" s="113"/>
      <c r="G2559" s="114"/>
      <c r="H2559" s="115"/>
      <c r="I2559" s="112"/>
      <c r="J2559" s="112"/>
      <c r="K2559" s="112"/>
      <c r="L2559" s="114">
        <f>Table13[[#This Row],[Per Unit Price]]*MAX(1,Table13[[#This Row],[Qty of Units]])*MAX(1,Table13[[#This Row],['#NCMs Served / FTEs Employed]])*MAX(1,Table13[[#This Row],[Duration of Service]])</f>
        <v>0</v>
      </c>
      <c r="M2559" s="112"/>
      <c r="N2559" s="114"/>
    </row>
    <row r="2560" spans="1:14" x14ac:dyDescent="0.25">
      <c r="A2560" s="111"/>
      <c r="B2560" s="111"/>
      <c r="C2560" s="123"/>
      <c r="D2560" s="112" t="str">
        <f>_xlfn.XLOOKUP(Table13[[#This Row],[Service]],Validation!$A$2:$A$14,Validation!$B$2:$B$14,"",0,1)</f>
        <v/>
      </c>
      <c r="E2560" s="112"/>
      <c r="F2560" s="113"/>
      <c r="G2560" s="114"/>
      <c r="H2560" s="115"/>
      <c r="I2560" s="112"/>
      <c r="J2560" s="112"/>
      <c r="K2560" s="112"/>
      <c r="L2560" s="114">
        <f>Table13[[#This Row],[Per Unit Price]]*MAX(1,Table13[[#This Row],[Qty of Units]])*MAX(1,Table13[[#This Row],['#NCMs Served / FTEs Employed]])*MAX(1,Table13[[#This Row],[Duration of Service]])</f>
        <v>0</v>
      </c>
      <c r="M2560" s="112"/>
      <c r="N2560" s="114"/>
    </row>
    <row r="2561" spans="1:14" x14ac:dyDescent="0.25">
      <c r="A2561" s="111"/>
      <c r="B2561" s="111"/>
      <c r="C2561" s="123"/>
      <c r="D2561" s="112" t="str">
        <f>_xlfn.XLOOKUP(Table13[[#This Row],[Service]],Validation!$A$2:$A$14,Validation!$B$2:$B$14,"",0,1)</f>
        <v/>
      </c>
      <c r="E2561" s="112"/>
      <c r="F2561" s="113"/>
      <c r="G2561" s="114"/>
      <c r="H2561" s="115"/>
      <c r="I2561" s="112"/>
      <c r="J2561" s="112"/>
      <c r="K2561" s="112"/>
      <c r="L2561" s="114">
        <f>Table13[[#This Row],[Per Unit Price]]*MAX(1,Table13[[#This Row],[Qty of Units]])*MAX(1,Table13[[#This Row],['#NCMs Served / FTEs Employed]])*MAX(1,Table13[[#This Row],[Duration of Service]])</f>
        <v>0</v>
      </c>
      <c r="M2561" s="112"/>
      <c r="N2561" s="114"/>
    </row>
    <row r="2562" spans="1:14" x14ac:dyDescent="0.25">
      <c r="A2562" s="111"/>
      <c r="B2562" s="111"/>
      <c r="C2562" s="123"/>
      <c r="D2562" s="112" t="str">
        <f>_xlfn.XLOOKUP(Table13[[#This Row],[Service]],Validation!$A$2:$A$14,Validation!$B$2:$B$14,"",0,1)</f>
        <v/>
      </c>
      <c r="E2562" s="112"/>
      <c r="F2562" s="113"/>
      <c r="G2562" s="114"/>
      <c r="H2562" s="115"/>
      <c r="I2562" s="112"/>
      <c r="J2562" s="112"/>
      <c r="K2562" s="112"/>
      <c r="L2562" s="114">
        <f>Table13[[#This Row],[Per Unit Price]]*MAX(1,Table13[[#This Row],[Qty of Units]])*MAX(1,Table13[[#This Row],['#NCMs Served / FTEs Employed]])*MAX(1,Table13[[#This Row],[Duration of Service]])</f>
        <v>0</v>
      </c>
      <c r="M2562" s="112"/>
      <c r="N2562" s="114"/>
    </row>
    <row r="2563" spans="1:14" x14ac:dyDescent="0.25">
      <c r="A2563" s="111"/>
      <c r="B2563" s="111"/>
      <c r="C2563" s="123"/>
      <c r="D2563" s="112" t="str">
        <f>_xlfn.XLOOKUP(Table13[[#This Row],[Service]],Validation!$A$2:$A$14,Validation!$B$2:$B$14,"",0,1)</f>
        <v/>
      </c>
      <c r="E2563" s="112"/>
      <c r="F2563" s="113"/>
      <c r="G2563" s="114"/>
      <c r="H2563" s="115"/>
      <c r="I2563" s="112"/>
      <c r="J2563" s="112"/>
      <c r="K2563" s="112"/>
      <c r="L2563" s="114">
        <f>Table13[[#This Row],[Per Unit Price]]*MAX(1,Table13[[#This Row],[Qty of Units]])*MAX(1,Table13[[#This Row],['#NCMs Served / FTEs Employed]])*MAX(1,Table13[[#This Row],[Duration of Service]])</f>
        <v>0</v>
      </c>
      <c r="M2563" s="112"/>
      <c r="N2563" s="114"/>
    </row>
    <row r="2564" spans="1:14" x14ac:dyDescent="0.25">
      <c r="A2564" s="111"/>
      <c r="B2564" s="111"/>
      <c r="C2564" s="123"/>
      <c r="D2564" s="112" t="str">
        <f>_xlfn.XLOOKUP(Table13[[#This Row],[Service]],Validation!$A$2:$A$14,Validation!$B$2:$B$14,"",0,1)</f>
        <v/>
      </c>
      <c r="E2564" s="112"/>
      <c r="F2564" s="113"/>
      <c r="G2564" s="114"/>
      <c r="H2564" s="115"/>
      <c r="I2564" s="112"/>
      <c r="J2564" s="112"/>
      <c r="K2564" s="112"/>
      <c r="L2564" s="114">
        <f>Table13[[#This Row],[Per Unit Price]]*MAX(1,Table13[[#This Row],[Qty of Units]])*MAX(1,Table13[[#This Row],['#NCMs Served / FTEs Employed]])*MAX(1,Table13[[#This Row],[Duration of Service]])</f>
        <v>0</v>
      </c>
      <c r="M2564" s="112"/>
      <c r="N2564" s="114"/>
    </row>
    <row r="2565" spans="1:14" x14ac:dyDescent="0.25">
      <c r="A2565" s="111"/>
      <c r="B2565" s="111"/>
      <c r="C2565" s="123"/>
      <c r="D2565" s="112" t="str">
        <f>_xlfn.XLOOKUP(Table13[[#This Row],[Service]],Validation!$A$2:$A$14,Validation!$B$2:$B$14,"",0,1)</f>
        <v/>
      </c>
      <c r="E2565" s="112"/>
      <c r="F2565" s="113"/>
      <c r="G2565" s="114"/>
      <c r="H2565" s="115"/>
      <c r="I2565" s="112"/>
      <c r="J2565" s="112"/>
      <c r="K2565" s="112"/>
      <c r="L2565" s="114">
        <f>Table13[[#This Row],[Per Unit Price]]*MAX(1,Table13[[#This Row],[Qty of Units]])*MAX(1,Table13[[#This Row],['#NCMs Served / FTEs Employed]])*MAX(1,Table13[[#This Row],[Duration of Service]])</f>
        <v>0</v>
      </c>
      <c r="M2565" s="112"/>
      <c r="N2565" s="114"/>
    </row>
    <row r="2566" spans="1:14" x14ac:dyDescent="0.25">
      <c r="A2566" s="111"/>
      <c r="B2566" s="111"/>
      <c r="C2566" s="123"/>
      <c r="D2566" s="112" t="str">
        <f>_xlfn.XLOOKUP(Table13[[#This Row],[Service]],Validation!$A$2:$A$14,Validation!$B$2:$B$14,"",0,1)</f>
        <v/>
      </c>
      <c r="E2566" s="112"/>
      <c r="F2566" s="113"/>
      <c r="G2566" s="114"/>
      <c r="H2566" s="115"/>
      <c r="I2566" s="112"/>
      <c r="J2566" s="112"/>
      <c r="K2566" s="112"/>
      <c r="L2566" s="114">
        <f>Table13[[#This Row],[Per Unit Price]]*MAX(1,Table13[[#This Row],[Qty of Units]])*MAX(1,Table13[[#This Row],['#NCMs Served / FTEs Employed]])*MAX(1,Table13[[#This Row],[Duration of Service]])</f>
        <v>0</v>
      </c>
      <c r="M2566" s="112"/>
      <c r="N2566" s="114"/>
    </row>
    <row r="2567" spans="1:14" x14ac:dyDescent="0.25">
      <c r="A2567" s="111"/>
      <c r="B2567" s="111"/>
      <c r="C2567" s="123"/>
      <c r="D2567" s="112" t="str">
        <f>_xlfn.XLOOKUP(Table13[[#This Row],[Service]],Validation!$A$2:$A$14,Validation!$B$2:$B$14,"",0,1)</f>
        <v/>
      </c>
      <c r="E2567" s="112"/>
      <c r="F2567" s="113"/>
      <c r="G2567" s="114"/>
      <c r="H2567" s="115"/>
      <c r="I2567" s="112"/>
      <c r="J2567" s="112"/>
      <c r="K2567" s="112"/>
      <c r="L2567" s="114">
        <f>Table13[[#This Row],[Per Unit Price]]*MAX(1,Table13[[#This Row],[Qty of Units]])*MAX(1,Table13[[#This Row],['#NCMs Served / FTEs Employed]])*MAX(1,Table13[[#This Row],[Duration of Service]])</f>
        <v>0</v>
      </c>
      <c r="M2567" s="112"/>
      <c r="N2567" s="114"/>
    </row>
    <row r="2568" spans="1:14" x14ac:dyDescent="0.25">
      <c r="A2568" s="111"/>
      <c r="B2568" s="111"/>
      <c r="C2568" s="123"/>
      <c r="D2568" s="112" t="str">
        <f>_xlfn.XLOOKUP(Table13[[#This Row],[Service]],Validation!$A$2:$A$14,Validation!$B$2:$B$14,"",0,1)</f>
        <v/>
      </c>
      <c r="E2568" s="112"/>
      <c r="F2568" s="113"/>
      <c r="G2568" s="114"/>
      <c r="H2568" s="115"/>
      <c r="I2568" s="112"/>
      <c r="J2568" s="112"/>
      <c r="K2568" s="112"/>
      <c r="L2568" s="114">
        <f>Table13[[#This Row],[Per Unit Price]]*MAX(1,Table13[[#This Row],[Qty of Units]])*MAX(1,Table13[[#This Row],['#NCMs Served / FTEs Employed]])*MAX(1,Table13[[#This Row],[Duration of Service]])</f>
        <v>0</v>
      </c>
      <c r="M2568" s="112"/>
      <c r="N2568" s="114"/>
    </row>
    <row r="2569" spans="1:14" x14ac:dyDescent="0.25">
      <c r="A2569" s="111"/>
      <c r="B2569" s="111"/>
      <c r="C2569" s="123"/>
      <c r="D2569" s="112" t="str">
        <f>_xlfn.XLOOKUP(Table13[[#This Row],[Service]],Validation!$A$2:$A$14,Validation!$B$2:$B$14,"",0,1)</f>
        <v/>
      </c>
      <c r="E2569" s="112"/>
      <c r="F2569" s="113"/>
      <c r="G2569" s="114"/>
      <c r="H2569" s="115"/>
      <c r="I2569" s="112"/>
      <c r="J2569" s="112"/>
      <c r="K2569" s="112"/>
      <c r="L2569" s="114">
        <f>Table13[[#This Row],[Per Unit Price]]*MAX(1,Table13[[#This Row],[Qty of Units]])*MAX(1,Table13[[#This Row],['#NCMs Served / FTEs Employed]])*MAX(1,Table13[[#This Row],[Duration of Service]])</f>
        <v>0</v>
      </c>
      <c r="M2569" s="112"/>
      <c r="N2569" s="114"/>
    </row>
    <row r="2570" spans="1:14" x14ac:dyDescent="0.25">
      <c r="A2570" s="111"/>
      <c r="B2570" s="111"/>
      <c r="C2570" s="123"/>
      <c r="D2570" s="112" t="str">
        <f>_xlfn.XLOOKUP(Table13[[#This Row],[Service]],Validation!$A$2:$A$14,Validation!$B$2:$B$14,"",0,1)</f>
        <v/>
      </c>
      <c r="E2570" s="112"/>
      <c r="F2570" s="113"/>
      <c r="G2570" s="114"/>
      <c r="H2570" s="115"/>
      <c r="I2570" s="112"/>
      <c r="J2570" s="112"/>
      <c r="K2570" s="112"/>
      <c r="L2570" s="114">
        <f>Table13[[#This Row],[Per Unit Price]]*MAX(1,Table13[[#This Row],[Qty of Units]])*MAX(1,Table13[[#This Row],['#NCMs Served / FTEs Employed]])*MAX(1,Table13[[#This Row],[Duration of Service]])</f>
        <v>0</v>
      </c>
      <c r="M2570" s="112"/>
      <c r="N2570" s="114"/>
    </row>
    <row r="2571" spans="1:14" x14ac:dyDescent="0.25">
      <c r="A2571" s="111"/>
      <c r="B2571" s="111"/>
      <c r="C2571" s="123"/>
      <c r="D2571" s="112" t="str">
        <f>_xlfn.XLOOKUP(Table13[[#This Row],[Service]],Validation!$A$2:$A$14,Validation!$B$2:$B$14,"",0,1)</f>
        <v/>
      </c>
      <c r="E2571" s="112"/>
      <c r="F2571" s="113"/>
      <c r="G2571" s="114"/>
      <c r="H2571" s="115"/>
      <c r="I2571" s="112"/>
      <c r="J2571" s="112"/>
      <c r="K2571" s="112"/>
      <c r="L2571" s="114">
        <f>Table13[[#This Row],[Per Unit Price]]*MAX(1,Table13[[#This Row],[Qty of Units]])*MAX(1,Table13[[#This Row],['#NCMs Served / FTEs Employed]])*MAX(1,Table13[[#This Row],[Duration of Service]])</f>
        <v>0</v>
      </c>
      <c r="M2571" s="112"/>
      <c r="N2571" s="114"/>
    </row>
    <row r="2572" spans="1:14" x14ac:dyDescent="0.25">
      <c r="A2572" s="111"/>
      <c r="B2572" s="111"/>
      <c r="C2572" s="123"/>
      <c r="D2572" s="112" t="str">
        <f>_xlfn.XLOOKUP(Table13[[#This Row],[Service]],Validation!$A$2:$A$14,Validation!$B$2:$B$14,"",0,1)</f>
        <v/>
      </c>
      <c r="E2572" s="112"/>
      <c r="F2572" s="113"/>
      <c r="G2572" s="114"/>
      <c r="H2572" s="115"/>
      <c r="I2572" s="112"/>
      <c r="J2572" s="112"/>
      <c r="K2572" s="112"/>
      <c r="L2572" s="114">
        <f>Table13[[#This Row],[Per Unit Price]]*MAX(1,Table13[[#This Row],[Qty of Units]])*MAX(1,Table13[[#This Row],['#NCMs Served / FTEs Employed]])*MAX(1,Table13[[#This Row],[Duration of Service]])</f>
        <v>0</v>
      </c>
      <c r="M2572" s="112"/>
      <c r="N2572" s="114"/>
    </row>
    <row r="2573" spans="1:14" x14ac:dyDescent="0.25">
      <c r="A2573" s="111"/>
      <c r="B2573" s="111"/>
      <c r="C2573" s="123"/>
      <c r="D2573" s="112" t="str">
        <f>_xlfn.XLOOKUP(Table13[[#This Row],[Service]],Validation!$A$2:$A$14,Validation!$B$2:$B$14,"",0,1)</f>
        <v/>
      </c>
      <c r="E2573" s="112"/>
      <c r="F2573" s="113"/>
      <c r="G2573" s="114"/>
      <c r="H2573" s="115"/>
      <c r="I2573" s="112"/>
      <c r="J2573" s="112"/>
      <c r="K2573" s="112"/>
      <c r="L2573" s="114">
        <f>Table13[[#This Row],[Per Unit Price]]*MAX(1,Table13[[#This Row],[Qty of Units]])*MAX(1,Table13[[#This Row],['#NCMs Served / FTEs Employed]])*MAX(1,Table13[[#This Row],[Duration of Service]])</f>
        <v>0</v>
      </c>
      <c r="M2573" s="112"/>
      <c r="N2573" s="114"/>
    </row>
    <row r="2574" spans="1:14" x14ac:dyDescent="0.25">
      <c r="A2574" s="111"/>
      <c r="B2574" s="111"/>
      <c r="C2574" s="123"/>
      <c r="D2574" s="112" t="str">
        <f>_xlfn.XLOOKUP(Table13[[#This Row],[Service]],Validation!$A$2:$A$14,Validation!$B$2:$B$14,"",0,1)</f>
        <v/>
      </c>
      <c r="E2574" s="112"/>
      <c r="F2574" s="113"/>
      <c r="G2574" s="114"/>
      <c r="H2574" s="115"/>
      <c r="I2574" s="112"/>
      <c r="J2574" s="112"/>
      <c r="K2574" s="112"/>
      <c r="L2574" s="114">
        <f>Table13[[#This Row],[Per Unit Price]]*MAX(1,Table13[[#This Row],[Qty of Units]])*MAX(1,Table13[[#This Row],['#NCMs Served / FTEs Employed]])*MAX(1,Table13[[#This Row],[Duration of Service]])</f>
        <v>0</v>
      </c>
      <c r="M2574" s="112"/>
      <c r="N2574" s="114"/>
    </row>
    <row r="2575" spans="1:14" x14ac:dyDescent="0.25">
      <c r="A2575" s="111"/>
      <c r="B2575" s="111"/>
      <c r="C2575" s="123"/>
      <c r="D2575" s="112" t="str">
        <f>_xlfn.XLOOKUP(Table13[[#This Row],[Service]],Validation!$A$2:$A$14,Validation!$B$2:$B$14,"",0,1)</f>
        <v/>
      </c>
      <c r="E2575" s="112"/>
      <c r="F2575" s="113"/>
      <c r="G2575" s="114"/>
      <c r="H2575" s="115"/>
      <c r="I2575" s="112"/>
      <c r="J2575" s="112"/>
      <c r="K2575" s="112"/>
      <c r="L2575" s="114">
        <f>Table13[[#This Row],[Per Unit Price]]*MAX(1,Table13[[#This Row],[Qty of Units]])*MAX(1,Table13[[#This Row],['#NCMs Served / FTEs Employed]])*MAX(1,Table13[[#This Row],[Duration of Service]])</f>
        <v>0</v>
      </c>
      <c r="M2575" s="112"/>
      <c r="N2575" s="114"/>
    </row>
    <row r="2576" spans="1:14" x14ac:dyDescent="0.25">
      <c r="A2576" s="111"/>
      <c r="B2576" s="111"/>
      <c r="C2576" s="123"/>
      <c r="D2576" s="112" t="str">
        <f>_xlfn.XLOOKUP(Table13[[#This Row],[Service]],Validation!$A$2:$A$14,Validation!$B$2:$B$14,"",0,1)</f>
        <v/>
      </c>
      <c r="E2576" s="112"/>
      <c r="F2576" s="113"/>
      <c r="G2576" s="114"/>
      <c r="H2576" s="115"/>
      <c r="I2576" s="112"/>
      <c r="J2576" s="112"/>
      <c r="K2576" s="112"/>
      <c r="L2576" s="114">
        <f>Table13[[#This Row],[Per Unit Price]]*MAX(1,Table13[[#This Row],[Qty of Units]])*MAX(1,Table13[[#This Row],['#NCMs Served / FTEs Employed]])*MAX(1,Table13[[#This Row],[Duration of Service]])</f>
        <v>0</v>
      </c>
      <c r="M2576" s="112"/>
      <c r="N2576" s="114"/>
    </row>
    <row r="2577" spans="1:14" x14ac:dyDescent="0.25">
      <c r="A2577" s="111"/>
      <c r="B2577" s="111"/>
      <c r="C2577" s="123"/>
      <c r="D2577" s="112" t="str">
        <f>_xlfn.XLOOKUP(Table13[[#This Row],[Service]],Validation!$A$2:$A$14,Validation!$B$2:$B$14,"",0,1)</f>
        <v/>
      </c>
      <c r="E2577" s="112"/>
      <c r="F2577" s="113"/>
      <c r="G2577" s="114"/>
      <c r="H2577" s="115"/>
      <c r="I2577" s="112"/>
      <c r="J2577" s="112"/>
      <c r="K2577" s="112"/>
      <c r="L2577" s="114">
        <f>Table13[[#This Row],[Per Unit Price]]*MAX(1,Table13[[#This Row],[Qty of Units]])*MAX(1,Table13[[#This Row],['#NCMs Served / FTEs Employed]])*MAX(1,Table13[[#This Row],[Duration of Service]])</f>
        <v>0</v>
      </c>
      <c r="M2577" s="112"/>
      <c r="N2577" s="114"/>
    </row>
    <row r="2578" spans="1:14" x14ac:dyDescent="0.25">
      <c r="A2578" s="111"/>
      <c r="B2578" s="111"/>
      <c r="C2578" s="123"/>
      <c r="D2578" s="112" t="str">
        <f>_xlfn.XLOOKUP(Table13[[#This Row],[Service]],Validation!$A$2:$A$14,Validation!$B$2:$B$14,"",0,1)</f>
        <v/>
      </c>
      <c r="E2578" s="112"/>
      <c r="F2578" s="113"/>
      <c r="G2578" s="114"/>
      <c r="H2578" s="115"/>
      <c r="I2578" s="112"/>
      <c r="J2578" s="112"/>
      <c r="K2578" s="112"/>
      <c r="L2578" s="114">
        <f>Table13[[#This Row],[Per Unit Price]]*MAX(1,Table13[[#This Row],[Qty of Units]])*MAX(1,Table13[[#This Row],['#NCMs Served / FTEs Employed]])*MAX(1,Table13[[#This Row],[Duration of Service]])</f>
        <v>0</v>
      </c>
      <c r="M2578" s="112"/>
      <c r="N2578" s="114"/>
    </row>
    <row r="2579" spans="1:14" x14ac:dyDescent="0.25">
      <c r="A2579" s="111"/>
      <c r="B2579" s="111"/>
      <c r="C2579" s="123"/>
      <c r="D2579" s="112" t="str">
        <f>_xlfn.XLOOKUP(Table13[[#This Row],[Service]],Validation!$A$2:$A$14,Validation!$B$2:$B$14,"",0,1)</f>
        <v/>
      </c>
      <c r="E2579" s="112"/>
      <c r="F2579" s="113"/>
      <c r="G2579" s="114"/>
      <c r="H2579" s="115"/>
      <c r="I2579" s="112"/>
      <c r="J2579" s="112"/>
      <c r="K2579" s="112"/>
      <c r="L2579" s="114">
        <f>Table13[[#This Row],[Per Unit Price]]*MAX(1,Table13[[#This Row],[Qty of Units]])*MAX(1,Table13[[#This Row],['#NCMs Served / FTEs Employed]])*MAX(1,Table13[[#This Row],[Duration of Service]])</f>
        <v>0</v>
      </c>
      <c r="M2579" s="112"/>
      <c r="N2579" s="114"/>
    </row>
    <row r="2580" spans="1:14" x14ac:dyDescent="0.25">
      <c r="A2580" s="111"/>
      <c r="B2580" s="111"/>
      <c r="C2580" s="123"/>
      <c r="D2580" s="112" t="str">
        <f>_xlfn.XLOOKUP(Table13[[#This Row],[Service]],Validation!$A$2:$A$14,Validation!$B$2:$B$14,"",0,1)</f>
        <v/>
      </c>
      <c r="E2580" s="112"/>
      <c r="F2580" s="113"/>
      <c r="G2580" s="114"/>
      <c r="H2580" s="115"/>
      <c r="I2580" s="112"/>
      <c r="J2580" s="112"/>
      <c r="K2580" s="112"/>
      <c r="L2580" s="114">
        <f>Table13[[#This Row],[Per Unit Price]]*MAX(1,Table13[[#This Row],[Qty of Units]])*MAX(1,Table13[[#This Row],['#NCMs Served / FTEs Employed]])*MAX(1,Table13[[#This Row],[Duration of Service]])</f>
        <v>0</v>
      </c>
      <c r="M2580" s="112"/>
      <c r="N2580" s="114"/>
    </row>
    <row r="2581" spans="1:14" x14ac:dyDescent="0.25">
      <c r="A2581" s="111"/>
      <c r="B2581" s="111"/>
      <c r="C2581" s="123"/>
      <c r="D2581" s="112" t="str">
        <f>_xlfn.XLOOKUP(Table13[[#This Row],[Service]],Validation!$A$2:$A$14,Validation!$B$2:$B$14,"",0,1)</f>
        <v/>
      </c>
      <c r="E2581" s="112"/>
      <c r="F2581" s="113"/>
      <c r="G2581" s="114"/>
      <c r="H2581" s="115"/>
      <c r="I2581" s="112"/>
      <c r="J2581" s="112"/>
      <c r="K2581" s="112"/>
      <c r="L2581" s="114">
        <f>Table13[[#This Row],[Per Unit Price]]*MAX(1,Table13[[#This Row],[Qty of Units]])*MAX(1,Table13[[#This Row],['#NCMs Served / FTEs Employed]])*MAX(1,Table13[[#This Row],[Duration of Service]])</f>
        <v>0</v>
      </c>
      <c r="M2581" s="112"/>
      <c r="N2581" s="114"/>
    </row>
    <row r="2582" spans="1:14" x14ac:dyDescent="0.25">
      <c r="A2582" s="111"/>
      <c r="B2582" s="111"/>
      <c r="C2582" s="123"/>
      <c r="D2582" s="112" t="str">
        <f>_xlfn.XLOOKUP(Table13[[#This Row],[Service]],Validation!$A$2:$A$14,Validation!$B$2:$B$14,"",0,1)</f>
        <v/>
      </c>
      <c r="E2582" s="112"/>
      <c r="F2582" s="113"/>
      <c r="G2582" s="114"/>
      <c r="H2582" s="115"/>
      <c r="I2582" s="112"/>
      <c r="J2582" s="112"/>
      <c r="K2582" s="112"/>
      <c r="L2582" s="114">
        <f>Table13[[#This Row],[Per Unit Price]]*MAX(1,Table13[[#This Row],[Qty of Units]])*MAX(1,Table13[[#This Row],['#NCMs Served / FTEs Employed]])*MAX(1,Table13[[#This Row],[Duration of Service]])</f>
        <v>0</v>
      </c>
      <c r="M2582" s="112"/>
      <c r="N2582" s="114"/>
    </row>
    <row r="2583" spans="1:14" x14ac:dyDescent="0.25">
      <c r="A2583" s="111"/>
      <c r="B2583" s="111"/>
      <c r="C2583" s="123"/>
      <c r="D2583" s="112" t="str">
        <f>_xlfn.XLOOKUP(Table13[[#This Row],[Service]],Validation!$A$2:$A$14,Validation!$B$2:$B$14,"",0,1)</f>
        <v/>
      </c>
      <c r="E2583" s="112"/>
      <c r="F2583" s="113"/>
      <c r="G2583" s="114"/>
      <c r="H2583" s="115"/>
      <c r="I2583" s="112"/>
      <c r="J2583" s="112"/>
      <c r="K2583" s="112"/>
      <c r="L2583" s="114">
        <f>Table13[[#This Row],[Per Unit Price]]*MAX(1,Table13[[#This Row],[Qty of Units]])*MAX(1,Table13[[#This Row],['#NCMs Served / FTEs Employed]])*MAX(1,Table13[[#This Row],[Duration of Service]])</f>
        <v>0</v>
      </c>
      <c r="M2583" s="112"/>
      <c r="N2583" s="114"/>
    </row>
    <row r="2584" spans="1:14" x14ac:dyDescent="0.25">
      <c r="A2584" s="111"/>
      <c r="B2584" s="111"/>
      <c r="C2584" s="123"/>
      <c r="D2584" s="112" t="str">
        <f>_xlfn.XLOOKUP(Table13[[#This Row],[Service]],Validation!$A$2:$A$14,Validation!$B$2:$B$14,"",0,1)</f>
        <v/>
      </c>
      <c r="E2584" s="112"/>
      <c r="F2584" s="113"/>
      <c r="G2584" s="114"/>
      <c r="H2584" s="115"/>
      <c r="I2584" s="112"/>
      <c r="J2584" s="112"/>
      <c r="K2584" s="112"/>
      <c r="L2584" s="114">
        <f>Table13[[#This Row],[Per Unit Price]]*MAX(1,Table13[[#This Row],[Qty of Units]])*MAX(1,Table13[[#This Row],['#NCMs Served / FTEs Employed]])*MAX(1,Table13[[#This Row],[Duration of Service]])</f>
        <v>0</v>
      </c>
      <c r="M2584" s="112"/>
      <c r="N2584" s="114"/>
    </row>
    <row r="2585" spans="1:14" x14ac:dyDescent="0.25">
      <c r="A2585" s="111"/>
      <c r="B2585" s="111"/>
      <c r="C2585" s="123"/>
      <c r="D2585" s="112" t="str">
        <f>_xlfn.XLOOKUP(Table13[[#This Row],[Service]],Validation!$A$2:$A$14,Validation!$B$2:$B$14,"",0,1)</f>
        <v/>
      </c>
      <c r="E2585" s="112"/>
      <c r="F2585" s="113"/>
      <c r="G2585" s="114"/>
      <c r="H2585" s="115"/>
      <c r="I2585" s="112"/>
      <c r="J2585" s="112"/>
      <c r="K2585" s="112"/>
      <c r="L2585" s="114">
        <f>Table13[[#This Row],[Per Unit Price]]*MAX(1,Table13[[#This Row],[Qty of Units]])*MAX(1,Table13[[#This Row],['#NCMs Served / FTEs Employed]])*MAX(1,Table13[[#This Row],[Duration of Service]])</f>
        <v>0</v>
      </c>
      <c r="M2585" s="112"/>
      <c r="N2585" s="114"/>
    </row>
    <row r="2586" spans="1:14" x14ac:dyDescent="0.25">
      <c r="A2586" s="111"/>
      <c r="B2586" s="111"/>
      <c r="C2586" s="123"/>
      <c r="D2586" s="112" t="str">
        <f>_xlfn.XLOOKUP(Table13[[#This Row],[Service]],Validation!$A$2:$A$14,Validation!$B$2:$B$14,"",0,1)</f>
        <v/>
      </c>
      <c r="E2586" s="112"/>
      <c r="F2586" s="113"/>
      <c r="G2586" s="114"/>
      <c r="H2586" s="115"/>
      <c r="I2586" s="112"/>
      <c r="J2586" s="112"/>
      <c r="K2586" s="112"/>
      <c r="L2586" s="114">
        <f>Table13[[#This Row],[Per Unit Price]]*MAX(1,Table13[[#This Row],[Qty of Units]])*MAX(1,Table13[[#This Row],['#NCMs Served / FTEs Employed]])*MAX(1,Table13[[#This Row],[Duration of Service]])</f>
        <v>0</v>
      </c>
      <c r="M2586" s="112"/>
      <c r="N2586" s="114"/>
    </row>
    <row r="2587" spans="1:14" x14ac:dyDescent="0.25">
      <c r="A2587" s="111"/>
      <c r="B2587" s="111"/>
      <c r="C2587" s="123"/>
      <c r="D2587" s="112" t="str">
        <f>_xlfn.XLOOKUP(Table13[[#This Row],[Service]],Validation!$A$2:$A$14,Validation!$B$2:$B$14,"",0,1)</f>
        <v/>
      </c>
      <c r="E2587" s="112"/>
      <c r="F2587" s="113"/>
      <c r="G2587" s="114"/>
      <c r="H2587" s="115"/>
      <c r="I2587" s="112"/>
      <c r="J2587" s="112"/>
      <c r="K2587" s="112"/>
      <c r="L2587" s="114">
        <f>Table13[[#This Row],[Per Unit Price]]*MAX(1,Table13[[#This Row],[Qty of Units]])*MAX(1,Table13[[#This Row],['#NCMs Served / FTEs Employed]])*MAX(1,Table13[[#This Row],[Duration of Service]])</f>
        <v>0</v>
      </c>
      <c r="M2587" s="112"/>
      <c r="N2587" s="114"/>
    </row>
    <row r="2588" spans="1:14" x14ac:dyDescent="0.25">
      <c r="A2588" s="111"/>
      <c r="B2588" s="111"/>
      <c r="C2588" s="123"/>
      <c r="D2588" s="112" t="str">
        <f>_xlfn.XLOOKUP(Table13[[#This Row],[Service]],Validation!$A$2:$A$14,Validation!$B$2:$B$14,"",0,1)</f>
        <v/>
      </c>
      <c r="E2588" s="112"/>
      <c r="F2588" s="113"/>
      <c r="G2588" s="114"/>
      <c r="H2588" s="115"/>
      <c r="I2588" s="112"/>
      <c r="J2588" s="112"/>
      <c r="K2588" s="112"/>
      <c r="L2588" s="114">
        <f>Table13[[#This Row],[Per Unit Price]]*MAX(1,Table13[[#This Row],[Qty of Units]])*MAX(1,Table13[[#This Row],['#NCMs Served / FTEs Employed]])*MAX(1,Table13[[#This Row],[Duration of Service]])</f>
        <v>0</v>
      </c>
      <c r="M2588" s="112"/>
      <c r="N2588" s="114"/>
    </row>
    <row r="2589" spans="1:14" x14ac:dyDescent="0.25">
      <c r="A2589" s="111"/>
      <c r="B2589" s="111"/>
      <c r="C2589" s="123"/>
      <c r="D2589" s="112" t="str">
        <f>_xlfn.XLOOKUP(Table13[[#This Row],[Service]],Validation!$A$2:$A$14,Validation!$B$2:$B$14,"",0,1)</f>
        <v/>
      </c>
      <c r="E2589" s="112"/>
      <c r="F2589" s="113"/>
      <c r="G2589" s="114"/>
      <c r="H2589" s="115"/>
      <c r="I2589" s="112"/>
      <c r="J2589" s="112"/>
      <c r="K2589" s="112"/>
      <c r="L2589" s="114">
        <f>Table13[[#This Row],[Per Unit Price]]*MAX(1,Table13[[#This Row],[Qty of Units]])*MAX(1,Table13[[#This Row],['#NCMs Served / FTEs Employed]])*MAX(1,Table13[[#This Row],[Duration of Service]])</f>
        <v>0</v>
      </c>
      <c r="M2589" s="112"/>
      <c r="N2589" s="114"/>
    </row>
    <row r="2590" spans="1:14" x14ac:dyDescent="0.25">
      <c r="A2590" s="111"/>
      <c r="B2590" s="111"/>
      <c r="C2590" s="123"/>
      <c r="D2590" s="112" t="str">
        <f>_xlfn.XLOOKUP(Table13[[#This Row],[Service]],Validation!$A$2:$A$14,Validation!$B$2:$B$14,"",0,1)</f>
        <v/>
      </c>
      <c r="E2590" s="112"/>
      <c r="F2590" s="113"/>
      <c r="G2590" s="114"/>
      <c r="H2590" s="115"/>
      <c r="I2590" s="112"/>
      <c r="J2590" s="112"/>
      <c r="K2590" s="112"/>
      <c r="L2590" s="114">
        <f>Table13[[#This Row],[Per Unit Price]]*MAX(1,Table13[[#This Row],[Qty of Units]])*MAX(1,Table13[[#This Row],['#NCMs Served / FTEs Employed]])*MAX(1,Table13[[#This Row],[Duration of Service]])</f>
        <v>0</v>
      </c>
      <c r="M2590" s="112"/>
      <c r="N2590" s="114"/>
    </row>
    <row r="2591" spans="1:14" x14ac:dyDescent="0.25">
      <c r="A2591" s="111"/>
      <c r="B2591" s="111"/>
      <c r="C2591" s="123"/>
      <c r="D2591" s="112" t="str">
        <f>_xlfn.XLOOKUP(Table13[[#This Row],[Service]],Validation!$A$2:$A$14,Validation!$B$2:$B$14,"",0,1)</f>
        <v/>
      </c>
      <c r="E2591" s="112"/>
      <c r="F2591" s="113"/>
      <c r="G2591" s="114"/>
      <c r="H2591" s="115"/>
      <c r="I2591" s="112"/>
      <c r="J2591" s="112"/>
      <c r="K2591" s="112"/>
      <c r="L2591" s="114">
        <f>Table13[[#This Row],[Per Unit Price]]*MAX(1,Table13[[#This Row],[Qty of Units]])*MAX(1,Table13[[#This Row],['#NCMs Served / FTEs Employed]])*MAX(1,Table13[[#This Row],[Duration of Service]])</f>
        <v>0</v>
      </c>
      <c r="M2591" s="112"/>
      <c r="N2591" s="114"/>
    </row>
    <row r="2592" spans="1:14" x14ac:dyDescent="0.25">
      <c r="A2592" s="111"/>
      <c r="B2592" s="111"/>
      <c r="C2592" s="123"/>
      <c r="D2592" s="112" t="str">
        <f>_xlfn.XLOOKUP(Table13[[#This Row],[Service]],Validation!$A$2:$A$14,Validation!$B$2:$B$14,"",0,1)</f>
        <v/>
      </c>
      <c r="E2592" s="112"/>
      <c r="F2592" s="113"/>
      <c r="G2592" s="114"/>
      <c r="H2592" s="115"/>
      <c r="I2592" s="112"/>
      <c r="J2592" s="112"/>
      <c r="K2592" s="112"/>
      <c r="L2592" s="114">
        <f>Table13[[#This Row],[Per Unit Price]]*MAX(1,Table13[[#This Row],[Qty of Units]])*MAX(1,Table13[[#This Row],['#NCMs Served / FTEs Employed]])*MAX(1,Table13[[#This Row],[Duration of Service]])</f>
        <v>0</v>
      </c>
      <c r="M2592" s="112"/>
      <c r="N2592" s="114"/>
    </row>
    <row r="2593" spans="1:14" x14ac:dyDescent="0.25">
      <c r="A2593" s="111"/>
      <c r="B2593" s="111"/>
      <c r="C2593" s="123"/>
      <c r="D2593" s="112" t="str">
        <f>_xlfn.XLOOKUP(Table13[[#This Row],[Service]],Validation!$A$2:$A$14,Validation!$B$2:$B$14,"",0,1)</f>
        <v/>
      </c>
      <c r="E2593" s="112"/>
      <c r="F2593" s="113"/>
      <c r="G2593" s="114"/>
      <c r="H2593" s="115"/>
      <c r="I2593" s="112"/>
      <c r="J2593" s="112"/>
      <c r="K2593" s="112"/>
      <c r="L2593" s="114">
        <f>Table13[[#This Row],[Per Unit Price]]*MAX(1,Table13[[#This Row],[Qty of Units]])*MAX(1,Table13[[#This Row],['#NCMs Served / FTEs Employed]])*MAX(1,Table13[[#This Row],[Duration of Service]])</f>
        <v>0</v>
      </c>
      <c r="M2593" s="112"/>
      <c r="N2593" s="114"/>
    </row>
    <row r="2594" spans="1:14" x14ac:dyDescent="0.25">
      <c r="A2594" s="111"/>
      <c r="B2594" s="111"/>
      <c r="C2594" s="123"/>
      <c r="D2594" s="112" t="str">
        <f>_xlfn.XLOOKUP(Table13[[#This Row],[Service]],Validation!$A$2:$A$14,Validation!$B$2:$B$14,"",0,1)</f>
        <v/>
      </c>
      <c r="E2594" s="112"/>
      <c r="F2594" s="113"/>
      <c r="G2594" s="114"/>
      <c r="H2594" s="115"/>
      <c r="I2594" s="112"/>
      <c r="J2594" s="112"/>
      <c r="K2594" s="112"/>
      <c r="L2594" s="114">
        <f>Table13[[#This Row],[Per Unit Price]]*MAX(1,Table13[[#This Row],[Qty of Units]])*MAX(1,Table13[[#This Row],['#NCMs Served / FTEs Employed]])*MAX(1,Table13[[#This Row],[Duration of Service]])</f>
        <v>0</v>
      </c>
      <c r="M2594" s="112"/>
      <c r="N2594" s="114"/>
    </row>
    <row r="2595" spans="1:14" x14ac:dyDescent="0.25">
      <c r="A2595" s="111"/>
      <c r="B2595" s="111"/>
      <c r="C2595" s="123"/>
      <c r="D2595" s="112" t="str">
        <f>_xlfn.XLOOKUP(Table13[[#This Row],[Service]],Validation!$A$2:$A$14,Validation!$B$2:$B$14,"",0,1)</f>
        <v/>
      </c>
      <c r="E2595" s="112"/>
      <c r="F2595" s="113"/>
      <c r="G2595" s="114"/>
      <c r="H2595" s="115"/>
      <c r="I2595" s="112"/>
      <c r="J2595" s="112"/>
      <c r="K2595" s="112"/>
      <c r="L2595" s="114">
        <f>Table13[[#This Row],[Per Unit Price]]*MAX(1,Table13[[#This Row],[Qty of Units]])*MAX(1,Table13[[#This Row],['#NCMs Served / FTEs Employed]])*MAX(1,Table13[[#This Row],[Duration of Service]])</f>
        <v>0</v>
      </c>
      <c r="M2595" s="112"/>
      <c r="N2595" s="114"/>
    </row>
    <row r="2596" spans="1:14" x14ac:dyDescent="0.25">
      <c r="A2596" s="111"/>
      <c r="B2596" s="111"/>
      <c r="C2596" s="123"/>
      <c r="D2596" s="112" t="str">
        <f>_xlfn.XLOOKUP(Table13[[#This Row],[Service]],Validation!$A$2:$A$14,Validation!$B$2:$B$14,"",0,1)</f>
        <v/>
      </c>
      <c r="E2596" s="112"/>
      <c r="F2596" s="113"/>
      <c r="G2596" s="114"/>
      <c r="H2596" s="115"/>
      <c r="I2596" s="112"/>
      <c r="J2596" s="112"/>
      <c r="K2596" s="112"/>
      <c r="L2596" s="114">
        <f>Table13[[#This Row],[Per Unit Price]]*MAX(1,Table13[[#This Row],[Qty of Units]])*MAX(1,Table13[[#This Row],['#NCMs Served / FTEs Employed]])*MAX(1,Table13[[#This Row],[Duration of Service]])</f>
        <v>0</v>
      </c>
      <c r="M2596" s="112"/>
      <c r="N2596" s="114"/>
    </row>
    <row r="2597" spans="1:14" x14ac:dyDescent="0.25">
      <c r="A2597" s="111"/>
      <c r="B2597" s="111"/>
      <c r="C2597" s="123"/>
      <c r="D2597" s="112" t="str">
        <f>_xlfn.XLOOKUP(Table13[[#This Row],[Service]],Validation!$A$2:$A$14,Validation!$B$2:$B$14,"",0,1)</f>
        <v/>
      </c>
      <c r="E2597" s="112"/>
      <c r="F2597" s="113"/>
      <c r="G2597" s="114"/>
      <c r="H2597" s="115"/>
      <c r="I2597" s="112"/>
      <c r="J2597" s="112"/>
      <c r="K2597" s="112"/>
      <c r="L2597" s="114">
        <f>Table13[[#This Row],[Per Unit Price]]*MAX(1,Table13[[#This Row],[Qty of Units]])*MAX(1,Table13[[#This Row],['#NCMs Served / FTEs Employed]])*MAX(1,Table13[[#This Row],[Duration of Service]])</f>
        <v>0</v>
      </c>
      <c r="M2597" s="112"/>
      <c r="N2597" s="114"/>
    </row>
    <row r="2598" spans="1:14" x14ac:dyDescent="0.25">
      <c r="A2598" s="111"/>
      <c r="B2598" s="111"/>
      <c r="C2598" s="123"/>
      <c r="D2598" s="112" t="str">
        <f>_xlfn.XLOOKUP(Table13[[#This Row],[Service]],Validation!$A$2:$A$14,Validation!$B$2:$B$14,"",0,1)</f>
        <v/>
      </c>
      <c r="E2598" s="112"/>
      <c r="F2598" s="113"/>
      <c r="G2598" s="114"/>
      <c r="H2598" s="115"/>
      <c r="I2598" s="112"/>
      <c r="J2598" s="112"/>
      <c r="K2598" s="112"/>
      <c r="L2598" s="114">
        <f>Table13[[#This Row],[Per Unit Price]]*MAX(1,Table13[[#This Row],[Qty of Units]])*MAX(1,Table13[[#This Row],['#NCMs Served / FTEs Employed]])*MAX(1,Table13[[#This Row],[Duration of Service]])</f>
        <v>0</v>
      </c>
      <c r="M2598" s="112"/>
      <c r="N2598" s="114"/>
    </row>
    <row r="2599" spans="1:14" x14ac:dyDescent="0.25">
      <c r="A2599" s="111"/>
      <c r="B2599" s="111"/>
      <c r="C2599" s="123"/>
      <c r="D2599" s="112" t="str">
        <f>_xlfn.XLOOKUP(Table13[[#This Row],[Service]],Validation!$A$2:$A$14,Validation!$B$2:$B$14,"",0,1)</f>
        <v/>
      </c>
      <c r="E2599" s="112"/>
      <c r="F2599" s="113"/>
      <c r="G2599" s="114"/>
      <c r="H2599" s="115"/>
      <c r="I2599" s="112"/>
      <c r="J2599" s="112"/>
      <c r="K2599" s="112"/>
      <c r="L2599" s="114">
        <f>Table13[[#This Row],[Per Unit Price]]*MAX(1,Table13[[#This Row],[Qty of Units]])*MAX(1,Table13[[#This Row],['#NCMs Served / FTEs Employed]])*MAX(1,Table13[[#This Row],[Duration of Service]])</f>
        <v>0</v>
      </c>
      <c r="M2599" s="112"/>
      <c r="N2599" s="114"/>
    </row>
    <row r="2600" spans="1:14" x14ac:dyDescent="0.25">
      <c r="A2600" s="111"/>
      <c r="B2600" s="111"/>
      <c r="C2600" s="123"/>
      <c r="D2600" s="112" t="str">
        <f>_xlfn.XLOOKUP(Table13[[#This Row],[Service]],Validation!$A$2:$A$14,Validation!$B$2:$B$14,"",0,1)</f>
        <v/>
      </c>
      <c r="E2600" s="112"/>
      <c r="F2600" s="113"/>
      <c r="G2600" s="114"/>
      <c r="H2600" s="115"/>
      <c r="I2600" s="112"/>
      <c r="J2600" s="112"/>
      <c r="K2600" s="112"/>
      <c r="L2600" s="114">
        <f>Table13[[#This Row],[Per Unit Price]]*MAX(1,Table13[[#This Row],[Qty of Units]])*MAX(1,Table13[[#This Row],['#NCMs Served / FTEs Employed]])*MAX(1,Table13[[#This Row],[Duration of Service]])</f>
        <v>0</v>
      </c>
      <c r="M2600" s="112"/>
      <c r="N2600" s="114"/>
    </row>
    <row r="2601" spans="1:14" x14ac:dyDescent="0.25">
      <c r="A2601" s="111"/>
      <c r="B2601" s="111"/>
      <c r="C2601" s="123"/>
      <c r="D2601" s="112" t="str">
        <f>_xlfn.XLOOKUP(Table13[[#This Row],[Service]],Validation!$A$2:$A$14,Validation!$B$2:$B$14,"",0,1)</f>
        <v/>
      </c>
      <c r="E2601" s="112"/>
      <c r="F2601" s="113"/>
      <c r="G2601" s="114"/>
      <c r="H2601" s="115"/>
      <c r="I2601" s="112"/>
      <c r="J2601" s="112"/>
      <c r="K2601" s="112"/>
      <c r="L2601" s="114">
        <f>Table13[[#This Row],[Per Unit Price]]*MAX(1,Table13[[#This Row],[Qty of Units]])*MAX(1,Table13[[#This Row],['#NCMs Served / FTEs Employed]])*MAX(1,Table13[[#This Row],[Duration of Service]])</f>
        <v>0</v>
      </c>
      <c r="M2601" s="112"/>
      <c r="N2601" s="114"/>
    </row>
    <row r="2602" spans="1:14" x14ac:dyDescent="0.25">
      <c r="A2602" s="111"/>
      <c r="B2602" s="111"/>
      <c r="C2602" s="123"/>
      <c r="D2602" s="112" t="str">
        <f>_xlfn.XLOOKUP(Table13[[#This Row],[Service]],Validation!$A$2:$A$14,Validation!$B$2:$B$14,"",0,1)</f>
        <v/>
      </c>
      <c r="E2602" s="112"/>
      <c r="F2602" s="113"/>
      <c r="G2602" s="114"/>
      <c r="H2602" s="115"/>
      <c r="I2602" s="112"/>
      <c r="J2602" s="112"/>
      <c r="K2602" s="112"/>
      <c r="L2602" s="114">
        <f>Table13[[#This Row],[Per Unit Price]]*MAX(1,Table13[[#This Row],[Qty of Units]])*MAX(1,Table13[[#This Row],['#NCMs Served / FTEs Employed]])*MAX(1,Table13[[#This Row],[Duration of Service]])</f>
        <v>0</v>
      </c>
      <c r="M2602" s="112"/>
      <c r="N2602" s="114"/>
    </row>
    <row r="2603" spans="1:14" x14ac:dyDescent="0.25">
      <c r="A2603" s="111"/>
      <c r="B2603" s="111"/>
      <c r="C2603" s="123"/>
      <c r="D2603" s="112" t="str">
        <f>_xlfn.XLOOKUP(Table13[[#This Row],[Service]],Validation!$A$2:$A$14,Validation!$B$2:$B$14,"",0,1)</f>
        <v/>
      </c>
      <c r="E2603" s="112"/>
      <c r="F2603" s="113"/>
      <c r="G2603" s="114"/>
      <c r="H2603" s="115"/>
      <c r="I2603" s="112"/>
      <c r="J2603" s="112"/>
      <c r="K2603" s="112"/>
      <c r="L2603" s="114">
        <f>Table13[[#This Row],[Per Unit Price]]*MAX(1,Table13[[#This Row],[Qty of Units]])*MAX(1,Table13[[#This Row],['#NCMs Served / FTEs Employed]])*MAX(1,Table13[[#This Row],[Duration of Service]])</f>
        <v>0</v>
      </c>
      <c r="M2603" s="112"/>
      <c r="N2603" s="114"/>
    </row>
    <row r="2604" spans="1:14" x14ac:dyDescent="0.25">
      <c r="A2604" s="111"/>
      <c r="B2604" s="111"/>
      <c r="C2604" s="123"/>
      <c r="D2604" s="112" t="str">
        <f>_xlfn.XLOOKUP(Table13[[#This Row],[Service]],Validation!$A$2:$A$14,Validation!$B$2:$B$14,"",0,1)</f>
        <v/>
      </c>
      <c r="E2604" s="112"/>
      <c r="F2604" s="113"/>
      <c r="G2604" s="114"/>
      <c r="H2604" s="115"/>
      <c r="I2604" s="112"/>
      <c r="J2604" s="112"/>
      <c r="K2604" s="112"/>
      <c r="L2604" s="114">
        <f>Table13[[#This Row],[Per Unit Price]]*MAX(1,Table13[[#This Row],[Qty of Units]])*MAX(1,Table13[[#This Row],['#NCMs Served / FTEs Employed]])*MAX(1,Table13[[#This Row],[Duration of Service]])</f>
        <v>0</v>
      </c>
      <c r="M2604" s="112"/>
      <c r="N2604" s="114"/>
    </row>
    <row r="2605" spans="1:14" x14ac:dyDescent="0.25">
      <c r="A2605" s="111"/>
      <c r="B2605" s="111"/>
      <c r="C2605" s="123"/>
      <c r="D2605" s="112" t="str">
        <f>_xlfn.XLOOKUP(Table13[[#This Row],[Service]],Validation!$A$2:$A$14,Validation!$B$2:$B$14,"",0,1)</f>
        <v/>
      </c>
      <c r="E2605" s="112"/>
      <c r="F2605" s="113"/>
      <c r="G2605" s="114"/>
      <c r="H2605" s="115"/>
      <c r="I2605" s="112"/>
      <c r="J2605" s="112"/>
      <c r="K2605" s="112"/>
      <c r="L2605" s="114">
        <f>Table13[[#This Row],[Per Unit Price]]*MAX(1,Table13[[#This Row],[Qty of Units]])*MAX(1,Table13[[#This Row],['#NCMs Served / FTEs Employed]])*MAX(1,Table13[[#This Row],[Duration of Service]])</f>
        <v>0</v>
      </c>
      <c r="M2605" s="112"/>
      <c r="N2605" s="114"/>
    </row>
    <row r="2606" spans="1:14" x14ac:dyDescent="0.25">
      <c r="A2606" s="111"/>
      <c r="B2606" s="111"/>
      <c r="C2606" s="123"/>
      <c r="D2606" s="112" t="str">
        <f>_xlfn.XLOOKUP(Table13[[#This Row],[Service]],Validation!$A$2:$A$14,Validation!$B$2:$B$14,"",0,1)</f>
        <v/>
      </c>
      <c r="E2606" s="112"/>
      <c r="F2606" s="113"/>
      <c r="G2606" s="114"/>
      <c r="H2606" s="115"/>
      <c r="I2606" s="112"/>
      <c r="J2606" s="112"/>
      <c r="K2606" s="112"/>
      <c r="L2606" s="114">
        <f>Table13[[#This Row],[Per Unit Price]]*MAX(1,Table13[[#This Row],[Qty of Units]])*MAX(1,Table13[[#This Row],['#NCMs Served / FTEs Employed]])*MAX(1,Table13[[#This Row],[Duration of Service]])</f>
        <v>0</v>
      </c>
      <c r="M2606" s="112"/>
      <c r="N2606" s="114"/>
    </row>
    <row r="2607" spans="1:14" x14ac:dyDescent="0.25">
      <c r="A2607" s="111"/>
      <c r="B2607" s="111"/>
      <c r="C2607" s="123"/>
      <c r="D2607" s="112" t="str">
        <f>_xlfn.XLOOKUP(Table13[[#This Row],[Service]],Validation!$A$2:$A$14,Validation!$B$2:$B$14,"",0,1)</f>
        <v/>
      </c>
      <c r="E2607" s="112"/>
      <c r="F2607" s="113"/>
      <c r="G2607" s="114"/>
      <c r="H2607" s="115"/>
      <c r="I2607" s="112"/>
      <c r="J2607" s="112"/>
      <c r="K2607" s="112"/>
      <c r="L2607" s="114">
        <f>Table13[[#This Row],[Per Unit Price]]*MAX(1,Table13[[#This Row],[Qty of Units]])*MAX(1,Table13[[#This Row],['#NCMs Served / FTEs Employed]])*MAX(1,Table13[[#This Row],[Duration of Service]])</f>
        <v>0</v>
      </c>
      <c r="M2607" s="112"/>
      <c r="N2607" s="114"/>
    </row>
    <row r="2608" spans="1:14" x14ac:dyDescent="0.25">
      <c r="A2608" s="111"/>
      <c r="B2608" s="111"/>
      <c r="C2608" s="123"/>
      <c r="D2608" s="112" t="str">
        <f>_xlfn.XLOOKUP(Table13[[#This Row],[Service]],Validation!$A$2:$A$14,Validation!$B$2:$B$14,"",0,1)</f>
        <v/>
      </c>
      <c r="E2608" s="112"/>
      <c r="F2608" s="113"/>
      <c r="G2608" s="114"/>
      <c r="H2608" s="115"/>
      <c r="I2608" s="112"/>
      <c r="J2608" s="112"/>
      <c r="K2608" s="112"/>
      <c r="L2608" s="114">
        <f>Table13[[#This Row],[Per Unit Price]]*MAX(1,Table13[[#This Row],[Qty of Units]])*MAX(1,Table13[[#This Row],['#NCMs Served / FTEs Employed]])*MAX(1,Table13[[#This Row],[Duration of Service]])</f>
        <v>0</v>
      </c>
      <c r="M2608" s="112"/>
      <c r="N2608" s="114"/>
    </row>
    <row r="2609" spans="1:14" x14ac:dyDescent="0.25">
      <c r="A2609" s="111"/>
      <c r="B2609" s="111"/>
      <c r="C2609" s="123"/>
      <c r="D2609" s="112" t="str">
        <f>_xlfn.XLOOKUP(Table13[[#This Row],[Service]],Validation!$A$2:$A$14,Validation!$B$2:$B$14,"",0,1)</f>
        <v/>
      </c>
      <c r="E2609" s="112"/>
      <c r="F2609" s="113"/>
      <c r="G2609" s="114"/>
      <c r="H2609" s="115"/>
      <c r="I2609" s="112"/>
      <c r="J2609" s="112"/>
      <c r="K2609" s="112"/>
      <c r="L2609" s="114">
        <f>Table13[[#This Row],[Per Unit Price]]*MAX(1,Table13[[#This Row],[Qty of Units]])*MAX(1,Table13[[#This Row],['#NCMs Served / FTEs Employed]])*MAX(1,Table13[[#This Row],[Duration of Service]])</f>
        <v>0</v>
      </c>
      <c r="M2609" s="112"/>
      <c r="N2609" s="114"/>
    </row>
    <row r="2610" spans="1:14" x14ac:dyDescent="0.25">
      <c r="A2610" s="111"/>
      <c r="B2610" s="111"/>
      <c r="C2610" s="123"/>
      <c r="D2610" s="112" t="str">
        <f>_xlfn.XLOOKUP(Table13[[#This Row],[Service]],Validation!$A$2:$A$14,Validation!$B$2:$B$14,"",0,1)</f>
        <v/>
      </c>
      <c r="E2610" s="112"/>
      <c r="F2610" s="113"/>
      <c r="G2610" s="114"/>
      <c r="H2610" s="115"/>
      <c r="I2610" s="112"/>
      <c r="J2610" s="112"/>
      <c r="K2610" s="112"/>
      <c r="L2610" s="114">
        <f>Table13[[#This Row],[Per Unit Price]]*MAX(1,Table13[[#This Row],[Qty of Units]])*MAX(1,Table13[[#This Row],['#NCMs Served / FTEs Employed]])*MAX(1,Table13[[#This Row],[Duration of Service]])</f>
        <v>0</v>
      </c>
      <c r="M2610" s="112"/>
      <c r="N2610" s="114"/>
    </row>
    <row r="2611" spans="1:14" x14ac:dyDescent="0.25">
      <c r="A2611" s="111"/>
      <c r="B2611" s="111"/>
      <c r="C2611" s="123"/>
      <c r="D2611" s="112" t="str">
        <f>_xlfn.XLOOKUP(Table13[[#This Row],[Service]],Validation!$A$2:$A$14,Validation!$B$2:$B$14,"",0,1)</f>
        <v/>
      </c>
      <c r="E2611" s="112"/>
      <c r="F2611" s="113"/>
      <c r="G2611" s="114"/>
      <c r="H2611" s="115"/>
      <c r="I2611" s="112"/>
      <c r="J2611" s="112"/>
      <c r="K2611" s="112"/>
      <c r="L2611" s="114">
        <f>Table13[[#This Row],[Per Unit Price]]*MAX(1,Table13[[#This Row],[Qty of Units]])*MAX(1,Table13[[#This Row],['#NCMs Served / FTEs Employed]])*MAX(1,Table13[[#This Row],[Duration of Service]])</f>
        <v>0</v>
      </c>
      <c r="M2611" s="112"/>
      <c r="N2611" s="114"/>
    </row>
    <row r="2612" spans="1:14" x14ac:dyDescent="0.25">
      <c r="A2612" s="111"/>
      <c r="B2612" s="111"/>
      <c r="C2612" s="123"/>
      <c r="D2612" s="112" t="str">
        <f>_xlfn.XLOOKUP(Table13[[#This Row],[Service]],Validation!$A$2:$A$14,Validation!$B$2:$B$14,"",0,1)</f>
        <v/>
      </c>
      <c r="E2612" s="112"/>
      <c r="F2612" s="113"/>
      <c r="G2612" s="114"/>
      <c r="H2612" s="115"/>
      <c r="I2612" s="112"/>
      <c r="J2612" s="112"/>
      <c r="K2612" s="112"/>
      <c r="L2612" s="114">
        <f>Table13[[#This Row],[Per Unit Price]]*MAX(1,Table13[[#This Row],[Qty of Units]])*MAX(1,Table13[[#This Row],['#NCMs Served / FTEs Employed]])*MAX(1,Table13[[#This Row],[Duration of Service]])</f>
        <v>0</v>
      </c>
      <c r="M2612" s="112"/>
      <c r="N2612" s="114"/>
    </row>
    <row r="2613" spans="1:14" x14ac:dyDescent="0.25">
      <c r="A2613" s="111"/>
      <c r="B2613" s="111"/>
      <c r="C2613" s="123"/>
      <c r="D2613" s="112" t="str">
        <f>_xlfn.XLOOKUP(Table13[[#This Row],[Service]],Validation!$A$2:$A$14,Validation!$B$2:$B$14,"",0,1)</f>
        <v/>
      </c>
      <c r="E2613" s="112"/>
      <c r="F2613" s="113"/>
      <c r="G2613" s="114"/>
      <c r="H2613" s="115"/>
      <c r="I2613" s="112"/>
      <c r="J2613" s="112"/>
      <c r="K2613" s="112"/>
      <c r="L2613" s="114">
        <f>Table13[[#This Row],[Per Unit Price]]*MAX(1,Table13[[#This Row],[Qty of Units]])*MAX(1,Table13[[#This Row],['#NCMs Served / FTEs Employed]])*MAX(1,Table13[[#This Row],[Duration of Service]])</f>
        <v>0</v>
      </c>
      <c r="M2613" s="112"/>
      <c r="N2613" s="114"/>
    </row>
    <row r="2614" spans="1:14" x14ac:dyDescent="0.25">
      <c r="A2614" s="111"/>
      <c r="B2614" s="111"/>
      <c r="C2614" s="123"/>
      <c r="D2614" s="112" t="str">
        <f>_xlfn.XLOOKUP(Table13[[#This Row],[Service]],Validation!$A$2:$A$14,Validation!$B$2:$B$14,"",0,1)</f>
        <v/>
      </c>
      <c r="E2614" s="112"/>
      <c r="F2614" s="113"/>
      <c r="G2614" s="114"/>
      <c r="H2614" s="115"/>
      <c r="I2614" s="112"/>
      <c r="J2614" s="112"/>
      <c r="K2614" s="112"/>
      <c r="L2614" s="114">
        <f>Table13[[#This Row],[Per Unit Price]]*MAX(1,Table13[[#This Row],[Qty of Units]])*MAX(1,Table13[[#This Row],['#NCMs Served / FTEs Employed]])*MAX(1,Table13[[#This Row],[Duration of Service]])</f>
        <v>0</v>
      </c>
      <c r="M2614" s="112"/>
      <c r="N2614" s="114"/>
    </row>
    <row r="2615" spans="1:14" x14ac:dyDescent="0.25">
      <c r="A2615" s="111"/>
      <c r="B2615" s="111"/>
      <c r="C2615" s="123"/>
      <c r="D2615" s="112" t="str">
        <f>_xlfn.XLOOKUP(Table13[[#This Row],[Service]],Validation!$A$2:$A$14,Validation!$B$2:$B$14,"",0,1)</f>
        <v/>
      </c>
      <c r="E2615" s="112"/>
      <c r="F2615" s="113"/>
      <c r="G2615" s="114"/>
      <c r="H2615" s="115"/>
      <c r="I2615" s="112"/>
      <c r="J2615" s="112"/>
      <c r="K2615" s="112"/>
      <c r="L2615" s="114">
        <f>Table13[[#This Row],[Per Unit Price]]*MAX(1,Table13[[#This Row],[Qty of Units]])*MAX(1,Table13[[#This Row],['#NCMs Served / FTEs Employed]])*MAX(1,Table13[[#This Row],[Duration of Service]])</f>
        <v>0</v>
      </c>
      <c r="M2615" s="112"/>
      <c r="N2615" s="114"/>
    </row>
    <row r="2616" spans="1:14" x14ac:dyDescent="0.25">
      <c r="A2616" s="111"/>
      <c r="B2616" s="111"/>
      <c r="C2616" s="123"/>
      <c r="D2616" s="112" t="str">
        <f>_xlfn.XLOOKUP(Table13[[#This Row],[Service]],Validation!$A$2:$A$14,Validation!$B$2:$B$14,"",0,1)</f>
        <v/>
      </c>
      <c r="E2616" s="112"/>
      <c r="F2616" s="113"/>
      <c r="G2616" s="114"/>
      <c r="H2616" s="115"/>
      <c r="I2616" s="112"/>
      <c r="J2616" s="112"/>
      <c r="K2616" s="112"/>
      <c r="L2616" s="114">
        <f>Table13[[#This Row],[Per Unit Price]]*MAX(1,Table13[[#This Row],[Qty of Units]])*MAX(1,Table13[[#This Row],['#NCMs Served / FTEs Employed]])*MAX(1,Table13[[#This Row],[Duration of Service]])</f>
        <v>0</v>
      </c>
      <c r="M2616" s="112"/>
      <c r="N2616" s="114"/>
    </row>
    <row r="2617" spans="1:14" x14ac:dyDescent="0.25">
      <c r="A2617" s="111"/>
      <c r="B2617" s="111"/>
      <c r="C2617" s="123"/>
      <c r="D2617" s="112" t="str">
        <f>_xlfn.XLOOKUP(Table13[[#This Row],[Service]],Validation!$A$2:$A$14,Validation!$B$2:$B$14,"",0,1)</f>
        <v/>
      </c>
      <c r="E2617" s="112"/>
      <c r="F2617" s="113"/>
      <c r="G2617" s="114"/>
      <c r="H2617" s="115"/>
      <c r="I2617" s="112"/>
      <c r="J2617" s="112"/>
      <c r="K2617" s="112"/>
      <c r="L2617" s="114">
        <f>Table13[[#This Row],[Per Unit Price]]*MAX(1,Table13[[#This Row],[Qty of Units]])*MAX(1,Table13[[#This Row],['#NCMs Served / FTEs Employed]])*MAX(1,Table13[[#This Row],[Duration of Service]])</f>
        <v>0</v>
      </c>
      <c r="M2617" s="112"/>
      <c r="N2617" s="114"/>
    </row>
    <row r="2618" spans="1:14" x14ac:dyDescent="0.25">
      <c r="A2618" s="111"/>
      <c r="B2618" s="111"/>
      <c r="C2618" s="123"/>
      <c r="D2618" s="112" t="str">
        <f>_xlfn.XLOOKUP(Table13[[#This Row],[Service]],Validation!$A$2:$A$14,Validation!$B$2:$B$14,"",0,1)</f>
        <v/>
      </c>
      <c r="E2618" s="112"/>
      <c r="F2618" s="113"/>
      <c r="G2618" s="114"/>
      <c r="H2618" s="115"/>
      <c r="I2618" s="112"/>
      <c r="J2618" s="112"/>
      <c r="K2618" s="112"/>
      <c r="L2618" s="114">
        <f>Table13[[#This Row],[Per Unit Price]]*MAX(1,Table13[[#This Row],[Qty of Units]])*MAX(1,Table13[[#This Row],['#NCMs Served / FTEs Employed]])*MAX(1,Table13[[#This Row],[Duration of Service]])</f>
        <v>0</v>
      </c>
      <c r="M2618" s="112"/>
      <c r="N2618" s="114"/>
    </row>
    <row r="2619" spans="1:14" x14ac:dyDescent="0.25">
      <c r="A2619" s="111"/>
      <c r="B2619" s="111"/>
      <c r="C2619" s="123"/>
      <c r="D2619" s="112" t="str">
        <f>_xlfn.XLOOKUP(Table13[[#This Row],[Service]],Validation!$A$2:$A$14,Validation!$B$2:$B$14,"",0,1)</f>
        <v/>
      </c>
      <c r="E2619" s="112"/>
      <c r="F2619" s="113"/>
      <c r="G2619" s="114"/>
      <c r="H2619" s="115"/>
      <c r="I2619" s="112"/>
      <c r="J2619" s="112"/>
      <c r="K2619" s="112"/>
      <c r="L2619" s="114">
        <f>Table13[[#This Row],[Per Unit Price]]*MAX(1,Table13[[#This Row],[Qty of Units]])*MAX(1,Table13[[#This Row],['#NCMs Served / FTEs Employed]])*MAX(1,Table13[[#This Row],[Duration of Service]])</f>
        <v>0</v>
      </c>
      <c r="M2619" s="112"/>
      <c r="N2619" s="114"/>
    </row>
    <row r="2620" spans="1:14" x14ac:dyDescent="0.25">
      <c r="A2620" s="111"/>
      <c r="B2620" s="111"/>
      <c r="C2620" s="123"/>
      <c r="D2620" s="112" t="str">
        <f>_xlfn.XLOOKUP(Table13[[#This Row],[Service]],Validation!$A$2:$A$14,Validation!$B$2:$B$14,"",0,1)</f>
        <v/>
      </c>
      <c r="E2620" s="112"/>
      <c r="F2620" s="113"/>
      <c r="G2620" s="114"/>
      <c r="H2620" s="115"/>
      <c r="I2620" s="112"/>
      <c r="J2620" s="112"/>
      <c r="K2620" s="112"/>
      <c r="L2620" s="114">
        <f>Table13[[#This Row],[Per Unit Price]]*MAX(1,Table13[[#This Row],[Qty of Units]])*MAX(1,Table13[[#This Row],['#NCMs Served / FTEs Employed]])*MAX(1,Table13[[#This Row],[Duration of Service]])</f>
        <v>0</v>
      </c>
      <c r="M2620" s="112"/>
      <c r="N2620" s="114"/>
    </row>
    <row r="2621" spans="1:14" x14ac:dyDescent="0.25">
      <c r="A2621" s="111"/>
      <c r="B2621" s="111"/>
      <c r="C2621" s="123"/>
      <c r="D2621" s="112" t="str">
        <f>_xlfn.XLOOKUP(Table13[[#This Row],[Service]],Validation!$A$2:$A$14,Validation!$B$2:$B$14,"",0,1)</f>
        <v/>
      </c>
      <c r="E2621" s="112"/>
      <c r="F2621" s="113"/>
      <c r="G2621" s="114"/>
      <c r="H2621" s="115"/>
      <c r="I2621" s="112"/>
      <c r="J2621" s="112"/>
      <c r="K2621" s="112"/>
      <c r="L2621" s="114">
        <f>Table13[[#This Row],[Per Unit Price]]*MAX(1,Table13[[#This Row],[Qty of Units]])*MAX(1,Table13[[#This Row],['#NCMs Served / FTEs Employed]])*MAX(1,Table13[[#This Row],[Duration of Service]])</f>
        <v>0</v>
      </c>
      <c r="M2621" s="112"/>
      <c r="N2621" s="114"/>
    </row>
    <row r="2622" spans="1:14" x14ac:dyDescent="0.25">
      <c r="A2622" s="111"/>
      <c r="B2622" s="111"/>
      <c r="C2622" s="123"/>
      <c r="D2622" s="112" t="str">
        <f>_xlfn.XLOOKUP(Table13[[#This Row],[Service]],Validation!$A$2:$A$14,Validation!$B$2:$B$14,"",0,1)</f>
        <v/>
      </c>
      <c r="E2622" s="112"/>
      <c r="F2622" s="113"/>
      <c r="G2622" s="114"/>
      <c r="H2622" s="115"/>
      <c r="I2622" s="112"/>
      <c r="J2622" s="112"/>
      <c r="K2622" s="112"/>
      <c r="L2622" s="114">
        <f>Table13[[#This Row],[Per Unit Price]]*MAX(1,Table13[[#This Row],[Qty of Units]])*MAX(1,Table13[[#This Row],['#NCMs Served / FTEs Employed]])*MAX(1,Table13[[#This Row],[Duration of Service]])</f>
        <v>0</v>
      </c>
      <c r="M2622" s="112"/>
      <c r="N2622" s="114"/>
    </row>
    <row r="2623" spans="1:14" x14ac:dyDescent="0.25">
      <c r="A2623" s="111"/>
      <c r="B2623" s="111"/>
      <c r="C2623" s="123"/>
      <c r="D2623" s="112" t="str">
        <f>_xlfn.XLOOKUP(Table13[[#This Row],[Service]],Validation!$A$2:$A$14,Validation!$B$2:$B$14,"",0,1)</f>
        <v/>
      </c>
      <c r="E2623" s="112"/>
      <c r="F2623" s="113"/>
      <c r="G2623" s="114"/>
      <c r="H2623" s="115"/>
      <c r="I2623" s="112"/>
      <c r="J2623" s="112"/>
      <c r="K2623" s="112"/>
      <c r="L2623" s="114">
        <f>Table13[[#This Row],[Per Unit Price]]*MAX(1,Table13[[#This Row],[Qty of Units]])*MAX(1,Table13[[#This Row],['#NCMs Served / FTEs Employed]])*MAX(1,Table13[[#This Row],[Duration of Service]])</f>
        <v>0</v>
      </c>
      <c r="M2623" s="112"/>
      <c r="N2623" s="114"/>
    </row>
    <row r="2624" spans="1:14" x14ac:dyDescent="0.25">
      <c r="A2624" s="111"/>
      <c r="B2624" s="111"/>
      <c r="C2624" s="123"/>
      <c r="D2624" s="112" t="str">
        <f>_xlfn.XLOOKUP(Table13[[#This Row],[Service]],Validation!$A$2:$A$14,Validation!$B$2:$B$14,"",0,1)</f>
        <v/>
      </c>
      <c r="E2624" s="112"/>
      <c r="F2624" s="113"/>
      <c r="G2624" s="114"/>
      <c r="H2624" s="115"/>
      <c r="I2624" s="112"/>
      <c r="J2624" s="112"/>
      <c r="K2624" s="112"/>
      <c r="L2624" s="114">
        <f>Table13[[#This Row],[Per Unit Price]]*MAX(1,Table13[[#This Row],[Qty of Units]])*MAX(1,Table13[[#This Row],['#NCMs Served / FTEs Employed]])*MAX(1,Table13[[#This Row],[Duration of Service]])</f>
        <v>0</v>
      </c>
      <c r="M2624" s="112"/>
      <c r="N2624" s="114"/>
    </row>
    <row r="2625" spans="1:14" x14ac:dyDescent="0.25">
      <c r="A2625" s="111"/>
      <c r="B2625" s="111"/>
      <c r="C2625" s="123"/>
      <c r="D2625" s="112" t="str">
        <f>_xlfn.XLOOKUP(Table13[[#This Row],[Service]],Validation!$A$2:$A$14,Validation!$B$2:$B$14,"",0,1)</f>
        <v/>
      </c>
      <c r="E2625" s="112"/>
      <c r="F2625" s="113"/>
      <c r="G2625" s="114"/>
      <c r="H2625" s="115"/>
      <c r="I2625" s="112"/>
      <c r="J2625" s="112"/>
      <c r="K2625" s="112"/>
      <c r="L2625" s="114">
        <f>Table13[[#This Row],[Per Unit Price]]*MAX(1,Table13[[#This Row],[Qty of Units]])*MAX(1,Table13[[#This Row],['#NCMs Served / FTEs Employed]])*MAX(1,Table13[[#This Row],[Duration of Service]])</f>
        <v>0</v>
      </c>
      <c r="M2625" s="112"/>
      <c r="N2625" s="114"/>
    </row>
    <row r="2626" spans="1:14" x14ac:dyDescent="0.25">
      <c r="A2626" s="111"/>
      <c r="B2626" s="111"/>
      <c r="C2626" s="123"/>
      <c r="D2626" s="112" t="str">
        <f>_xlfn.XLOOKUP(Table13[[#This Row],[Service]],Validation!$A$2:$A$14,Validation!$B$2:$B$14,"",0,1)</f>
        <v/>
      </c>
      <c r="E2626" s="112"/>
      <c r="F2626" s="113"/>
      <c r="G2626" s="114"/>
      <c r="H2626" s="115"/>
      <c r="I2626" s="112"/>
      <c r="J2626" s="112"/>
      <c r="K2626" s="112"/>
      <c r="L2626" s="114">
        <f>Table13[[#This Row],[Per Unit Price]]*MAX(1,Table13[[#This Row],[Qty of Units]])*MAX(1,Table13[[#This Row],['#NCMs Served / FTEs Employed]])*MAX(1,Table13[[#This Row],[Duration of Service]])</f>
        <v>0</v>
      </c>
      <c r="M2626" s="112"/>
      <c r="N2626" s="114"/>
    </row>
    <row r="2627" spans="1:14" x14ac:dyDescent="0.25">
      <c r="A2627" s="111"/>
      <c r="B2627" s="111"/>
      <c r="C2627" s="123"/>
      <c r="D2627" s="112" t="str">
        <f>_xlfn.XLOOKUP(Table13[[#This Row],[Service]],Validation!$A$2:$A$14,Validation!$B$2:$B$14,"",0,1)</f>
        <v/>
      </c>
      <c r="E2627" s="112"/>
      <c r="F2627" s="113"/>
      <c r="G2627" s="114"/>
      <c r="H2627" s="115"/>
      <c r="I2627" s="112"/>
      <c r="J2627" s="112"/>
      <c r="K2627" s="112"/>
      <c r="L2627" s="114">
        <f>Table13[[#This Row],[Per Unit Price]]*MAX(1,Table13[[#This Row],[Qty of Units]])*MAX(1,Table13[[#This Row],['#NCMs Served / FTEs Employed]])*MAX(1,Table13[[#This Row],[Duration of Service]])</f>
        <v>0</v>
      </c>
      <c r="M2627" s="112"/>
      <c r="N2627" s="114"/>
    </row>
    <row r="2628" spans="1:14" x14ac:dyDescent="0.25">
      <c r="A2628" s="111"/>
      <c r="B2628" s="111"/>
      <c r="C2628" s="123"/>
      <c r="D2628" s="112" t="str">
        <f>_xlfn.XLOOKUP(Table13[[#This Row],[Service]],Validation!$A$2:$A$14,Validation!$B$2:$B$14,"",0,1)</f>
        <v/>
      </c>
      <c r="E2628" s="112"/>
      <c r="F2628" s="113"/>
      <c r="G2628" s="114"/>
      <c r="H2628" s="115"/>
      <c r="I2628" s="112"/>
      <c r="J2628" s="112"/>
      <c r="K2628" s="112"/>
      <c r="L2628" s="114">
        <f>Table13[[#This Row],[Per Unit Price]]*MAX(1,Table13[[#This Row],[Qty of Units]])*MAX(1,Table13[[#This Row],['#NCMs Served / FTEs Employed]])*MAX(1,Table13[[#This Row],[Duration of Service]])</f>
        <v>0</v>
      </c>
      <c r="M2628" s="112"/>
      <c r="N2628" s="114"/>
    </row>
    <row r="2629" spans="1:14" x14ac:dyDescent="0.25">
      <c r="A2629" s="111"/>
      <c r="B2629" s="111"/>
      <c r="C2629" s="123"/>
      <c r="D2629" s="112" t="str">
        <f>_xlfn.XLOOKUP(Table13[[#This Row],[Service]],Validation!$A$2:$A$14,Validation!$B$2:$B$14,"",0,1)</f>
        <v/>
      </c>
      <c r="E2629" s="112"/>
      <c r="F2629" s="113"/>
      <c r="G2629" s="114"/>
      <c r="H2629" s="115"/>
      <c r="I2629" s="112"/>
      <c r="J2629" s="112"/>
      <c r="K2629" s="112"/>
      <c r="L2629" s="114">
        <f>Table13[[#This Row],[Per Unit Price]]*MAX(1,Table13[[#This Row],[Qty of Units]])*MAX(1,Table13[[#This Row],['#NCMs Served / FTEs Employed]])*MAX(1,Table13[[#This Row],[Duration of Service]])</f>
        <v>0</v>
      </c>
      <c r="M2629" s="112"/>
      <c r="N2629" s="114"/>
    </row>
    <row r="2630" spans="1:14" x14ac:dyDescent="0.25">
      <c r="A2630" s="111"/>
      <c r="B2630" s="111"/>
      <c r="C2630" s="123"/>
      <c r="D2630" s="112" t="str">
        <f>_xlfn.XLOOKUP(Table13[[#This Row],[Service]],Validation!$A$2:$A$14,Validation!$B$2:$B$14,"",0,1)</f>
        <v/>
      </c>
      <c r="E2630" s="112"/>
      <c r="F2630" s="113"/>
      <c r="G2630" s="114"/>
      <c r="H2630" s="115"/>
      <c r="I2630" s="112"/>
      <c r="J2630" s="112"/>
      <c r="K2630" s="112"/>
      <c r="L2630" s="114">
        <f>Table13[[#This Row],[Per Unit Price]]*MAX(1,Table13[[#This Row],[Qty of Units]])*MAX(1,Table13[[#This Row],['#NCMs Served / FTEs Employed]])*MAX(1,Table13[[#This Row],[Duration of Service]])</f>
        <v>0</v>
      </c>
      <c r="M2630" s="112"/>
      <c r="N2630" s="114"/>
    </row>
    <row r="2631" spans="1:14" x14ac:dyDescent="0.25">
      <c r="A2631" s="111"/>
      <c r="B2631" s="111"/>
      <c r="C2631" s="123"/>
      <c r="D2631" s="112" t="str">
        <f>_xlfn.XLOOKUP(Table13[[#This Row],[Service]],Validation!$A$2:$A$14,Validation!$B$2:$B$14,"",0,1)</f>
        <v/>
      </c>
      <c r="E2631" s="112"/>
      <c r="F2631" s="113"/>
      <c r="G2631" s="114"/>
      <c r="H2631" s="115"/>
      <c r="I2631" s="112"/>
      <c r="J2631" s="112"/>
      <c r="K2631" s="112"/>
      <c r="L2631" s="114">
        <f>Table13[[#This Row],[Per Unit Price]]*MAX(1,Table13[[#This Row],[Qty of Units]])*MAX(1,Table13[[#This Row],['#NCMs Served / FTEs Employed]])*MAX(1,Table13[[#This Row],[Duration of Service]])</f>
        <v>0</v>
      </c>
      <c r="M2631" s="112"/>
      <c r="N2631" s="114"/>
    </row>
    <row r="2632" spans="1:14" x14ac:dyDescent="0.25">
      <c r="A2632" s="111"/>
      <c r="B2632" s="111"/>
      <c r="C2632" s="123"/>
      <c r="D2632" s="112" t="str">
        <f>_xlfn.XLOOKUP(Table13[[#This Row],[Service]],Validation!$A$2:$A$14,Validation!$B$2:$B$14,"",0,1)</f>
        <v/>
      </c>
      <c r="E2632" s="112"/>
      <c r="F2632" s="113"/>
      <c r="G2632" s="114"/>
      <c r="H2632" s="115"/>
      <c r="I2632" s="112"/>
      <c r="J2632" s="112"/>
      <c r="K2632" s="112"/>
      <c r="L2632" s="114">
        <f>Table13[[#This Row],[Per Unit Price]]*MAX(1,Table13[[#This Row],[Qty of Units]])*MAX(1,Table13[[#This Row],['#NCMs Served / FTEs Employed]])*MAX(1,Table13[[#This Row],[Duration of Service]])</f>
        <v>0</v>
      </c>
      <c r="M2632" s="112"/>
      <c r="N2632" s="114"/>
    </row>
    <row r="2633" spans="1:14" x14ac:dyDescent="0.25">
      <c r="A2633" s="111"/>
      <c r="B2633" s="111"/>
      <c r="C2633" s="123"/>
      <c r="D2633" s="112" t="str">
        <f>_xlfn.XLOOKUP(Table13[[#This Row],[Service]],Validation!$A$2:$A$14,Validation!$B$2:$B$14,"",0,1)</f>
        <v/>
      </c>
      <c r="E2633" s="112"/>
      <c r="F2633" s="113"/>
      <c r="G2633" s="114"/>
      <c r="H2633" s="115"/>
      <c r="I2633" s="112"/>
      <c r="J2633" s="112"/>
      <c r="K2633" s="112"/>
      <c r="L2633" s="114">
        <f>Table13[[#This Row],[Per Unit Price]]*MAX(1,Table13[[#This Row],[Qty of Units]])*MAX(1,Table13[[#This Row],['#NCMs Served / FTEs Employed]])*MAX(1,Table13[[#This Row],[Duration of Service]])</f>
        <v>0</v>
      </c>
      <c r="M2633" s="112"/>
      <c r="N2633" s="114"/>
    </row>
    <row r="2634" spans="1:14" x14ac:dyDescent="0.25">
      <c r="A2634" s="111"/>
      <c r="B2634" s="111"/>
      <c r="C2634" s="123"/>
      <c r="D2634" s="112" t="str">
        <f>_xlfn.XLOOKUP(Table13[[#This Row],[Service]],Validation!$A$2:$A$14,Validation!$B$2:$B$14,"",0,1)</f>
        <v/>
      </c>
      <c r="E2634" s="112"/>
      <c r="F2634" s="113"/>
      <c r="G2634" s="114"/>
      <c r="H2634" s="115"/>
      <c r="I2634" s="112"/>
      <c r="J2634" s="112"/>
      <c r="K2634" s="112"/>
      <c r="L2634" s="114">
        <f>Table13[[#This Row],[Per Unit Price]]*MAX(1,Table13[[#This Row],[Qty of Units]])*MAX(1,Table13[[#This Row],['#NCMs Served / FTEs Employed]])*MAX(1,Table13[[#This Row],[Duration of Service]])</f>
        <v>0</v>
      </c>
      <c r="M2634" s="112"/>
      <c r="N2634" s="114"/>
    </row>
    <row r="2635" spans="1:14" x14ac:dyDescent="0.25">
      <c r="A2635" s="111"/>
      <c r="B2635" s="111"/>
      <c r="C2635" s="123"/>
      <c r="D2635" s="112" t="str">
        <f>_xlfn.XLOOKUP(Table13[[#This Row],[Service]],Validation!$A$2:$A$14,Validation!$B$2:$B$14,"",0,1)</f>
        <v/>
      </c>
      <c r="E2635" s="112"/>
      <c r="F2635" s="113"/>
      <c r="G2635" s="114"/>
      <c r="H2635" s="115"/>
      <c r="I2635" s="112"/>
      <c r="J2635" s="112"/>
      <c r="K2635" s="112"/>
      <c r="L2635" s="114">
        <f>Table13[[#This Row],[Per Unit Price]]*MAX(1,Table13[[#This Row],[Qty of Units]])*MAX(1,Table13[[#This Row],['#NCMs Served / FTEs Employed]])*MAX(1,Table13[[#This Row],[Duration of Service]])</f>
        <v>0</v>
      </c>
      <c r="M2635" s="112"/>
      <c r="N2635" s="114"/>
    </row>
    <row r="2636" spans="1:14" x14ac:dyDescent="0.25">
      <c r="A2636" s="111"/>
      <c r="B2636" s="111"/>
      <c r="C2636" s="123"/>
      <c r="D2636" s="112" t="str">
        <f>_xlfn.XLOOKUP(Table13[[#This Row],[Service]],Validation!$A$2:$A$14,Validation!$B$2:$B$14,"",0,1)</f>
        <v/>
      </c>
      <c r="E2636" s="112"/>
      <c r="F2636" s="113"/>
      <c r="G2636" s="114"/>
      <c r="H2636" s="115"/>
      <c r="I2636" s="112"/>
      <c r="J2636" s="112"/>
      <c r="K2636" s="112"/>
      <c r="L2636" s="114">
        <f>Table13[[#This Row],[Per Unit Price]]*MAX(1,Table13[[#This Row],[Qty of Units]])*MAX(1,Table13[[#This Row],['#NCMs Served / FTEs Employed]])*MAX(1,Table13[[#This Row],[Duration of Service]])</f>
        <v>0</v>
      </c>
      <c r="M2636" s="112"/>
      <c r="N2636" s="114"/>
    </row>
    <row r="2637" spans="1:14" x14ac:dyDescent="0.25">
      <c r="A2637" s="111"/>
      <c r="B2637" s="111"/>
      <c r="C2637" s="123"/>
      <c r="D2637" s="112" t="str">
        <f>_xlfn.XLOOKUP(Table13[[#This Row],[Service]],Validation!$A$2:$A$14,Validation!$B$2:$B$14,"",0,1)</f>
        <v/>
      </c>
      <c r="E2637" s="112"/>
      <c r="F2637" s="113"/>
      <c r="G2637" s="114"/>
      <c r="H2637" s="115"/>
      <c r="I2637" s="112"/>
      <c r="J2637" s="112"/>
      <c r="K2637" s="112"/>
      <c r="L2637" s="114">
        <f>Table13[[#This Row],[Per Unit Price]]*MAX(1,Table13[[#This Row],[Qty of Units]])*MAX(1,Table13[[#This Row],['#NCMs Served / FTEs Employed]])*MAX(1,Table13[[#This Row],[Duration of Service]])</f>
        <v>0</v>
      </c>
      <c r="M2637" s="112"/>
      <c r="N2637" s="114"/>
    </row>
    <row r="2638" spans="1:14" x14ac:dyDescent="0.25">
      <c r="A2638" s="111"/>
      <c r="B2638" s="111"/>
      <c r="C2638" s="123"/>
      <c r="D2638" s="112" t="str">
        <f>_xlfn.XLOOKUP(Table13[[#This Row],[Service]],Validation!$A$2:$A$14,Validation!$B$2:$B$14,"",0,1)</f>
        <v/>
      </c>
      <c r="E2638" s="112"/>
      <c r="F2638" s="113"/>
      <c r="G2638" s="114"/>
      <c r="H2638" s="115"/>
      <c r="I2638" s="112"/>
      <c r="J2638" s="112"/>
      <c r="K2638" s="112"/>
      <c r="L2638" s="114">
        <f>Table13[[#This Row],[Per Unit Price]]*MAX(1,Table13[[#This Row],[Qty of Units]])*MAX(1,Table13[[#This Row],['#NCMs Served / FTEs Employed]])*MAX(1,Table13[[#This Row],[Duration of Service]])</f>
        <v>0</v>
      </c>
      <c r="M2638" s="112"/>
      <c r="N2638" s="114"/>
    </row>
    <row r="2639" spans="1:14" x14ac:dyDescent="0.25">
      <c r="A2639" s="111"/>
      <c r="B2639" s="111"/>
      <c r="C2639" s="123"/>
      <c r="D2639" s="112" t="str">
        <f>_xlfn.XLOOKUP(Table13[[#This Row],[Service]],Validation!$A$2:$A$14,Validation!$B$2:$B$14,"",0,1)</f>
        <v/>
      </c>
      <c r="E2639" s="112"/>
      <c r="F2639" s="113"/>
      <c r="G2639" s="114"/>
      <c r="H2639" s="115"/>
      <c r="I2639" s="112"/>
      <c r="J2639" s="112"/>
      <c r="K2639" s="112"/>
      <c r="L2639" s="114">
        <f>Table13[[#This Row],[Per Unit Price]]*MAX(1,Table13[[#This Row],[Qty of Units]])*MAX(1,Table13[[#This Row],['#NCMs Served / FTEs Employed]])*MAX(1,Table13[[#This Row],[Duration of Service]])</f>
        <v>0</v>
      </c>
      <c r="M2639" s="112"/>
      <c r="N2639" s="114"/>
    </row>
    <row r="2640" spans="1:14" x14ac:dyDescent="0.25">
      <c r="A2640" s="111"/>
      <c r="B2640" s="111"/>
      <c r="C2640" s="123"/>
      <c r="D2640" s="112" t="str">
        <f>_xlfn.XLOOKUP(Table13[[#This Row],[Service]],Validation!$A$2:$A$14,Validation!$B$2:$B$14,"",0,1)</f>
        <v/>
      </c>
      <c r="E2640" s="112"/>
      <c r="F2640" s="113"/>
      <c r="G2640" s="114"/>
      <c r="H2640" s="115"/>
      <c r="I2640" s="112"/>
      <c r="J2640" s="112"/>
      <c r="K2640" s="112"/>
      <c r="L2640" s="114">
        <f>Table13[[#This Row],[Per Unit Price]]*MAX(1,Table13[[#This Row],[Qty of Units]])*MAX(1,Table13[[#This Row],['#NCMs Served / FTEs Employed]])*MAX(1,Table13[[#This Row],[Duration of Service]])</f>
        <v>0</v>
      </c>
      <c r="M2640" s="112"/>
      <c r="N2640" s="114"/>
    </row>
    <row r="2641" spans="1:14" x14ac:dyDescent="0.25">
      <c r="A2641" s="111"/>
      <c r="B2641" s="111"/>
      <c r="C2641" s="123"/>
      <c r="D2641" s="112" t="str">
        <f>_xlfn.XLOOKUP(Table13[[#This Row],[Service]],Validation!$A$2:$A$14,Validation!$B$2:$B$14,"",0,1)</f>
        <v/>
      </c>
      <c r="E2641" s="112"/>
      <c r="F2641" s="113"/>
      <c r="G2641" s="114"/>
      <c r="H2641" s="115"/>
      <c r="I2641" s="112"/>
      <c r="J2641" s="112"/>
      <c r="K2641" s="112"/>
      <c r="L2641" s="114">
        <f>Table13[[#This Row],[Per Unit Price]]*MAX(1,Table13[[#This Row],[Qty of Units]])*MAX(1,Table13[[#This Row],['#NCMs Served / FTEs Employed]])*MAX(1,Table13[[#This Row],[Duration of Service]])</f>
        <v>0</v>
      </c>
      <c r="M2641" s="112"/>
      <c r="N2641" s="114"/>
    </row>
    <row r="2642" spans="1:14" x14ac:dyDescent="0.25">
      <c r="A2642" s="111"/>
      <c r="B2642" s="111"/>
      <c r="C2642" s="123"/>
      <c r="D2642" s="112" t="str">
        <f>_xlfn.XLOOKUP(Table13[[#This Row],[Service]],Validation!$A$2:$A$14,Validation!$B$2:$B$14,"",0,1)</f>
        <v/>
      </c>
      <c r="E2642" s="112"/>
      <c r="F2642" s="113"/>
      <c r="G2642" s="114"/>
      <c r="H2642" s="115"/>
      <c r="I2642" s="112"/>
      <c r="J2642" s="112"/>
      <c r="K2642" s="112"/>
      <c r="L2642" s="114">
        <f>Table13[[#This Row],[Per Unit Price]]*MAX(1,Table13[[#This Row],[Qty of Units]])*MAX(1,Table13[[#This Row],['#NCMs Served / FTEs Employed]])*MAX(1,Table13[[#This Row],[Duration of Service]])</f>
        <v>0</v>
      </c>
      <c r="M2642" s="112"/>
      <c r="N2642" s="114"/>
    </row>
    <row r="2643" spans="1:14" x14ac:dyDescent="0.25">
      <c r="A2643" s="111"/>
      <c r="B2643" s="111"/>
      <c r="C2643" s="123"/>
      <c r="D2643" s="112" t="str">
        <f>_xlfn.XLOOKUP(Table13[[#This Row],[Service]],Validation!$A$2:$A$14,Validation!$B$2:$B$14,"",0,1)</f>
        <v/>
      </c>
      <c r="E2643" s="112"/>
      <c r="F2643" s="113"/>
      <c r="G2643" s="114"/>
      <c r="H2643" s="115"/>
      <c r="I2643" s="112"/>
      <c r="J2643" s="112"/>
      <c r="K2643" s="112"/>
      <c r="L2643" s="114">
        <f>Table13[[#This Row],[Per Unit Price]]*MAX(1,Table13[[#This Row],[Qty of Units]])*MAX(1,Table13[[#This Row],['#NCMs Served / FTEs Employed]])*MAX(1,Table13[[#This Row],[Duration of Service]])</f>
        <v>0</v>
      </c>
      <c r="M2643" s="112"/>
      <c r="N2643" s="114"/>
    </row>
    <row r="2644" spans="1:14" x14ac:dyDescent="0.25">
      <c r="A2644" s="111"/>
      <c r="B2644" s="111"/>
      <c r="C2644" s="123"/>
      <c r="D2644" s="112" t="str">
        <f>_xlfn.XLOOKUP(Table13[[#This Row],[Service]],Validation!$A$2:$A$14,Validation!$B$2:$B$14,"",0,1)</f>
        <v/>
      </c>
      <c r="E2644" s="112"/>
      <c r="F2644" s="113"/>
      <c r="G2644" s="114"/>
      <c r="H2644" s="115"/>
      <c r="I2644" s="112"/>
      <c r="J2644" s="112"/>
      <c r="K2644" s="112"/>
      <c r="L2644" s="114">
        <f>Table13[[#This Row],[Per Unit Price]]*MAX(1,Table13[[#This Row],[Qty of Units]])*MAX(1,Table13[[#This Row],['#NCMs Served / FTEs Employed]])*MAX(1,Table13[[#This Row],[Duration of Service]])</f>
        <v>0</v>
      </c>
      <c r="M2644" s="112"/>
      <c r="N2644" s="114"/>
    </row>
    <row r="2645" spans="1:14" x14ac:dyDescent="0.25">
      <c r="A2645" s="111"/>
      <c r="B2645" s="111"/>
      <c r="C2645" s="123"/>
      <c r="D2645" s="112" t="str">
        <f>_xlfn.XLOOKUP(Table13[[#This Row],[Service]],Validation!$A$2:$A$14,Validation!$B$2:$B$14,"",0,1)</f>
        <v/>
      </c>
      <c r="E2645" s="112"/>
      <c r="F2645" s="113"/>
      <c r="G2645" s="114"/>
      <c r="H2645" s="115"/>
      <c r="I2645" s="112"/>
      <c r="J2645" s="112"/>
      <c r="K2645" s="112"/>
      <c r="L2645" s="114">
        <f>Table13[[#This Row],[Per Unit Price]]*MAX(1,Table13[[#This Row],[Qty of Units]])*MAX(1,Table13[[#This Row],['#NCMs Served / FTEs Employed]])*MAX(1,Table13[[#This Row],[Duration of Service]])</f>
        <v>0</v>
      </c>
      <c r="M2645" s="112"/>
      <c r="N2645" s="114"/>
    </row>
    <row r="2646" spans="1:14" x14ac:dyDescent="0.25">
      <c r="A2646" s="111"/>
      <c r="B2646" s="111"/>
      <c r="C2646" s="123"/>
      <c r="D2646" s="112" t="str">
        <f>_xlfn.XLOOKUP(Table13[[#This Row],[Service]],Validation!$A$2:$A$14,Validation!$B$2:$B$14,"",0,1)</f>
        <v/>
      </c>
      <c r="E2646" s="112"/>
      <c r="F2646" s="113"/>
      <c r="G2646" s="114"/>
      <c r="H2646" s="115"/>
      <c r="I2646" s="112"/>
      <c r="J2646" s="112"/>
      <c r="K2646" s="112"/>
      <c r="L2646" s="114">
        <f>Table13[[#This Row],[Per Unit Price]]*MAX(1,Table13[[#This Row],[Qty of Units]])*MAX(1,Table13[[#This Row],['#NCMs Served / FTEs Employed]])*MAX(1,Table13[[#This Row],[Duration of Service]])</f>
        <v>0</v>
      </c>
      <c r="M2646" s="112"/>
      <c r="N2646" s="114"/>
    </row>
    <row r="2647" spans="1:14" x14ac:dyDescent="0.25">
      <c r="A2647" s="111"/>
      <c r="B2647" s="111"/>
      <c r="C2647" s="123"/>
      <c r="D2647" s="112" t="str">
        <f>_xlfn.XLOOKUP(Table13[[#This Row],[Service]],Validation!$A$2:$A$14,Validation!$B$2:$B$14,"",0,1)</f>
        <v/>
      </c>
      <c r="E2647" s="112"/>
      <c r="F2647" s="113"/>
      <c r="G2647" s="114"/>
      <c r="H2647" s="115"/>
      <c r="I2647" s="112"/>
      <c r="J2647" s="112"/>
      <c r="K2647" s="112"/>
      <c r="L2647" s="114">
        <f>Table13[[#This Row],[Per Unit Price]]*MAX(1,Table13[[#This Row],[Qty of Units]])*MAX(1,Table13[[#This Row],['#NCMs Served / FTEs Employed]])*MAX(1,Table13[[#This Row],[Duration of Service]])</f>
        <v>0</v>
      </c>
      <c r="M2647" s="112"/>
      <c r="N2647" s="114"/>
    </row>
    <row r="2648" spans="1:14" x14ac:dyDescent="0.25">
      <c r="A2648" s="111"/>
      <c r="B2648" s="111"/>
      <c r="C2648" s="123"/>
      <c r="D2648" s="112" t="str">
        <f>_xlfn.XLOOKUP(Table13[[#This Row],[Service]],Validation!$A$2:$A$14,Validation!$B$2:$B$14,"",0,1)</f>
        <v/>
      </c>
      <c r="E2648" s="112"/>
      <c r="F2648" s="113"/>
      <c r="G2648" s="114"/>
      <c r="H2648" s="115"/>
      <c r="I2648" s="112"/>
      <c r="J2648" s="112"/>
      <c r="K2648" s="112"/>
      <c r="L2648" s="114">
        <f>Table13[[#This Row],[Per Unit Price]]*MAX(1,Table13[[#This Row],[Qty of Units]])*MAX(1,Table13[[#This Row],['#NCMs Served / FTEs Employed]])*MAX(1,Table13[[#This Row],[Duration of Service]])</f>
        <v>0</v>
      </c>
      <c r="M2648" s="112"/>
      <c r="N2648" s="114"/>
    </row>
    <row r="2649" spans="1:14" x14ac:dyDescent="0.25">
      <c r="A2649" s="111"/>
      <c r="B2649" s="111"/>
      <c r="C2649" s="123"/>
      <c r="D2649" s="112" t="str">
        <f>_xlfn.XLOOKUP(Table13[[#This Row],[Service]],Validation!$A$2:$A$14,Validation!$B$2:$B$14,"",0,1)</f>
        <v/>
      </c>
      <c r="E2649" s="112"/>
      <c r="F2649" s="113"/>
      <c r="G2649" s="114"/>
      <c r="H2649" s="115"/>
      <c r="I2649" s="112"/>
      <c r="J2649" s="112"/>
      <c r="K2649" s="112"/>
      <c r="L2649" s="114">
        <f>Table13[[#This Row],[Per Unit Price]]*MAX(1,Table13[[#This Row],[Qty of Units]])*MAX(1,Table13[[#This Row],['#NCMs Served / FTEs Employed]])*MAX(1,Table13[[#This Row],[Duration of Service]])</f>
        <v>0</v>
      </c>
      <c r="M2649" s="112"/>
      <c r="N2649" s="114"/>
    </row>
    <row r="2650" spans="1:14" x14ac:dyDescent="0.25">
      <c r="A2650" s="111"/>
      <c r="B2650" s="111"/>
      <c r="C2650" s="123"/>
      <c r="D2650" s="112" t="str">
        <f>_xlfn.XLOOKUP(Table13[[#This Row],[Service]],Validation!$A$2:$A$14,Validation!$B$2:$B$14,"",0,1)</f>
        <v/>
      </c>
      <c r="E2650" s="112"/>
      <c r="F2650" s="113"/>
      <c r="G2650" s="114"/>
      <c r="H2650" s="115"/>
      <c r="I2650" s="112"/>
      <c r="J2650" s="112"/>
      <c r="K2650" s="112"/>
      <c r="L2650" s="114">
        <f>Table13[[#This Row],[Per Unit Price]]*MAX(1,Table13[[#This Row],[Qty of Units]])*MAX(1,Table13[[#This Row],['#NCMs Served / FTEs Employed]])*MAX(1,Table13[[#This Row],[Duration of Service]])</f>
        <v>0</v>
      </c>
      <c r="M2650" s="112"/>
      <c r="N2650" s="114"/>
    </row>
    <row r="2651" spans="1:14" x14ac:dyDescent="0.25">
      <c r="A2651" s="111"/>
      <c r="B2651" s="111"/>
      <c r="C2651" s="123"/>
      <c r="D2651" s="112" t="str">
        <f>_xlfn.XLOOKUP(Table13[[#This Row],[Service]],Validation!$A$2:$A$14,Validation!$B$2:$B$14,"",0,1)</f>
        <v/>
      </c>
      <c r="E2651" s="112"/>
      <c r="F2651" s="113"/>
      <c r="G2651" s="114"/>
      <c r="H2651" s="115"/>
      <c r="I2651" s="112"/>
      <c r="J2651" s="112"/>
      <c r="K2651" s="112"/>
      <c r="L2651" s="114">
        <f>Table13[[#This Row],[Per Unit Price]]*MAX(1,Table13[[#This Row],[Qty of Units]])*MAX(1,Table13[[#This Row],['#NCMs Served / FTEs Employed]])*MAX(1,Table13[[#This Row],[Duration of Service]])</f>
        <v>0</v>
      </c>
      <c r="M2651" s="112"/>
      <c r="N2651" s="114"/>
    </row>
    <row r="2652" spans="1:14" x14ac:dyDescent="0.25">
      <c r="A2652" s="111"/>
      <c r="B2652" s="111"/>
      <c r="C2652" s="123"/>
      <c r="D2652" s="112" t="str">
        <f>_xlfn.XLOOKUP(Table13[[#This Row],[Service]],Validation!$A$2:$A$14,Validation!$B$2:$B$14,"",0,1)</f>
        <v/>
      </c>
      <c r="E2652" s="112"/>
      <c r="F2652" s="113"/>
      <c r="G2652" s="114"/>
      <c r="H2652" s="115"/>
      <c r="I2652" s="112"/>
      <c r="J2652" s="112"/>
      <c r="K2652" s="112"/>
      <c r="L2652" s="114">
        <f>Table13[[#This Row],[Per Unit Price]]*MAX(1,Table13[[#This Row],[Qty of Units]])*MAX(1,Table13[[#This Row],['#NCMs Served / FTEs Employed]])*MAX(1,Table13[[#This Row],[Duration of Service]])</f>
        <v>0</v>
      </c>
      <c r="M2652" s="112"/>
      <c r="N2652" s="114"/>
    </row>
    <row r="2653" spans="1:14" x14ac:dyDescent="0.25">
      <c r="A2653" s="111"/>
      <c r="B2653" s="111"/>
      <c r="C2653" s="123"/>
      <c r="D2653" s="112" t="str">
        <f>_xlfn.XLOOKUP(Table13[[#This Row],[Service]],Validation!$A$2:$A$14,Validation!$B$2:$B$14,"",0,1)</f>
        <v/>
      </c>
      <c r="E2653" s="112"/>
      <c r="F2653" s="113"/>
      <c r="G2653" s="114"/>
      <c r="H2653" s="115"/>
      <c r="I2653" s="112"/>
      <c r="J2653" s="112"/>
      <c r="K2653" s="112"/>
      <c r="L2653" s="114">
        <f>Table13[[#This Row],[Per Unit Price]]*MAX(1,Table13[[#This Row],[Qty of Units]])*MAX(1,Table13[[#This Row],['#NCMs Served / FTEs Employed]])*MAX(1,Table13[[#This Row],[Duration of Service]])</f>
        <v>0</v>
      </c>
      <c r="M2653" s="112"/>
      <c r="N2653" s="114"/>
    </row>
    <row r="2654" spans="1:14" x14ac:dyDescent="0.25">
      <c r="A2654" s="111"/>
      <c r="B2654" s="111"/>
      <c r="C2654" s="123"/>
      <c r="D2654" s="112" t="str">
        <f>_xlfn.XLOOKUP(Table13[[#This Row],[Service]],Validation!$A$2:$A$14,Validation!$B$2:$B$14,"",0,1)</f>
        <v/>
      </c>
      <c r="E2654" s="112"/>
      <c r="F2654" s="113"/>
      <c r="G2654" s="114"/>
      <c r="H2654" s="115"/>
      <c r="I2654" s="112"/>
      <c r="J2654" s="112"/>
      <c r="K2654" s="112"/>
      <c r="L2654" s="114">
        <f>Table13[[#This Row],[Per Unit Price]]*MAX(1,Table13[[#This Row],[Qty of Units]])*MAX(1,Table13[[#This Row],['#NCMs Served / FTEs Employed]])*MAX(1,Table13[[#This Row],[Duration of Service]])</f>
        <v>0</v>
      </c>
      <c r="M2654" s="112"/>
      <c r="N2654" s="114"/>
    </row>
    <row r="2655" spans="1:14" x14ac:dyDescent="0.25">
      <c r="A2655" s="111"/>
      <c r="B2655" s="111"/>
      <c r="C2655" s="123"/>
      <c r="D2655" s="112" t="str">
        <f>_xlfn.XLOOKUP(Table13[[#This Row],[Service]],Validation!$A$2:$A$14,Validation!$B$2:$B$14,"",0,1)</f>
        <v/>
      </c>
      <c r="E2655" s="112"/>
      <c r="F2655" s="113"/>
      <c r="G2655" s="114"/>
      <c r="H2655" s="115"/>
      <c r="I2655" s="112"/>
      <c r="J2655" s="112"/>
      <c r="K2655" s="112"/>
      <c r="L2655" s="114">
        <f>Table13[[#This Row],[Per Unit Price]]*MAX(1,Table13[[#This Row],[Qty of Units]])*MAX(1,Table13[[#This Row],['#NCMs Served / FTEs Employed]])*MAX(1,Table13[[#This Row],[Duration of Service]])</f>
        <v>0</v>
      </c>
      <c r="M2655" s="112"/>
      <c r="N2655" s="114"/>
    </row>
    <row r="2656" spans="1:14" x14ac:dyDescent="0.25">
      <c r="A2656" s="111"/>
      <c r="B2656" s="111"/>
      <c r="C2656" s="123"/>
      <c r="D2656" s="112" t="str">
        <f>_xlfn.XLOOKUP(Table13[[#This Row],[Service]],Validation!$A$2:$A$14,Validation!$B$2:$B$14,"",0,1)</f>
        <v/>
      </c>
      <c r="E2656" s="112"/>
      <c r="F2656" s="113"/>
      <c r="G2656" s="114"/>
      <c r="H2656" s="115"/>
      <c r="I2656" s="112"/>
      <c r="J2656" s="112"/>
      <c r="K2656" s="112"/>
      <c r="L2656" s="114">
        <f>Table13[[#This Row],[Per Unit Price]]*MAX(1,Table13[[#This Row],[Qty of Units]])*MAX(1,Table13[[#This Row],['#NCMs Served / FTEs Employed]])*MAX(1,Table13[[#This Row],[Duration of Service]])</f>
        <v>0</v>
      </c>
      <c r="M2656" s="112"/>
      <c r="N2656" s="114"/>
    </row>
    <row r="2657" spans="1:14" x14ac:dyDescent="0.25">
      <c r="A2657" s="111"/>
      <c r="B2657" s="111"/>
      <c r="C2657" s="123"/>
      <c r="D2657" s="112" t="str">
        <f>_xlfn.XLOOKUP(Table13[[#This Row],[Service]],Validation!$A$2:$A$14,Validation!$B$2:$B$14,"",0,1)</f>
        <v/>
      </c>
      <c r="E2657" s="112"/>
      <c r="F2657" s="113"/>
      <c r="G2657" s="114"/>
      <c r="H2657" s="115"/>
      <c r="I2657" s="112"/>
      <c r="J2657" s="112"/>
      <c r="K2657" s="112"/>
      <c r="L2657" s="114">
        <f>Table13[[#This Row],[Per Unit Price]]*MAX(1,Table13[[#This Row],[Qty of Units]])*MAX(1,Table13[[#This Row],['#NCMs Served / FTEs Employed]])*MAX(1,Table13[[#This Row],[Duration of Service]])</f>
        <v>0</v>
      </c>
      <c r="M2657" s="112"/>
      <c r="N2657" s="114"/>
    </row>
    <row r="2658" spans="1:14" x14ac:dyDescent="0.25">
      <c r="A2658" s="111"/>
      <c r="B2658" s="111"/>
      <c r="C2658" s="123"/>
      <c r="D2658" s="112" t="str">
        <f>_xlfn.XLOOKUP(Table13[[#This Row],[Service]],Validation!$A$2:$A$14,Validation!$B$2:$B$14,"",0,1)</f>
        <v/>
      </c>
      <c r="E2658" s="112"/>
      <c r="F2658" s="113"/>
      <c r="G2658" s="114"/>
      <c r="H2658" s="115"/>
      <c r="I2658" s="112"/>
      <c r="J2658" s="112"/>
      <c r="K2658" s="112"/>
      <c r="L2658" s="114">
        <f>Table13[[#This Row],[Per Unit Price]]*MAX(1,Table13[[#This Row],[Qty of Units]])*MAX(1,Table13[[#This Row],['#NCMs Served / FTEs Employed]])*MAX(1,Table13[[#This Row],[Duration of Service]])</f>
        <v>0</v>
      </c>
      <c r="M2658" s="112"/>
      <c r="N2658" s="114"/>
    </row>
    <row r="2659" spans="1:14" x14ac:dyDescent="0.25">
      <c r="A2659" s="111"/>
      <c r="B2659" s="111"/>
      <c r="C2659" s="123"/>
      <c r="D2659" s="112" t="str">
        <f>_xlfn.XLOOKUP(Table13[[#This Row],[Service]],Validation!$A$2:$A$14,Validation!$B$2:$B$14,"",0,1)</f>
        <v/>
      </c>
      <c r="E2659" s="112"/>
      <c r="F2659" s="113"/>
      <c r="G2659" s="114"/>
      <c r="H2659" s="115"/>
      <c r="I2659" s="112"/>
      <c r="J2659" s="112"/>
      <c r="K2659" s="112"/>
      <c r="L2659" s="114">
        <f>Table13[[#This Row],[Per Unit Price]]*MAX(1,Table13[[#This Row],[Qty of Units]])*MAX(1,Table13[[#This Row],['#NCMs Served / FTEs Employed]])*MAX(1,Table13[[#This Row],[Duration of Service]])</f>
        <v>0</v>
      </c>
      <c r="M2659" s="112"/>
      <c r="N2659" s="114"/>
    </row>
    <row r="2660" spans="1:14" x14ac:dyDescent="0.25">
      <c r="A2660" s="111"/>
      <c r="B2660" s="111"/>
      <c r="C2660" s="123"/>
      <c r="D2660" s="112" t="str">
        <f>_xlfn.XLOOKUP(Table13[[#This Row],[Service]],Validation!$A$2:$A$14,Validation!$B$2:$B$14,"",0,1)</f>
        <v/>
      </c>
      <c r="E2660" s="112"/>
      <c r="F2660" s="113"/>
      <c r="G2660" s="114"/>
      <c r="H2660" s="115"/>
      <c r="I2660" s="112"/>
      <c r="J2660" s="112"/>
      <c r="K2660" s="112"/>
      <c r="L2660" s="114">
        <f>Table13[[#This Row],[Per Unit Price]]*MAX(1,Table13[[#This Row],[Qty of Units]])*MAX(1,Table13[[#This Row],['#NCMs Served / FTEs Employed]])*MAX(1,Table13[[#This Row],[Duration of Service]])</f>
        <v>0</v>
      </c>
      <c r="M2660" s="112"/>
      <c r="N2660" s="114"/>
    </row>
    <row r="2661" spans="1:14" x14ac:dyDescent="0.25">
      <c r="A2661" s="111"/>
      <c r="B2661" s="111"/>
      <c r="C2661" s="123"/>
      <c r="D2661" s="112" t="str">
        <f>_xlfn.XLOOKUP(Table13[[#This Row],[Service]],Validation!$A$2:$A$14,Validation!$B$2:$B$14,"",0,1)</f>
        <v/>
      </c>
      <c r="E2661" s="112"/>
      <c r="F2661" s="113"/>
      <c r="G2661" s="114"/>
      <c r="H2661" s="115"/>
      <c r="I2661" s="112"/>
      <c r="J2661" s="112"/>
      <c r="K2661" s="112"/>
      <c r="L2661" s="114">
        <f>Table13[[#This Row],[Per Unit Price]]*MAX(1,Table13[[#This Row],[Qty of Units]])*MAX(1,Table13[[#This Row],['#NCMs Served / FTEs Employed]])*MAX(1,Table13[[#This Row],[Duration of Service]])</f>
        <v>0</v>
      </c>
      <c r="M2661" s="112"/>
      <c r="N2661" s="114"/>
    </row>
    <row r="2662" spans="1:14" x14ac:dyDescent="0.25">
      <c r="A2662" s="111"/>
      <c r="B2662" s="111"/>
      <c r="C2662" s="123"/>
      <c r="D2662" s="112" t="str">
        <f>_xlfn.XLOOKUP(Table13[[#This Row],[Service]],Validation!$A$2:$A$14,Validation!$B$2:$B$14,"",0,1)</f>
        <v/>
      </c>
      <c r="E2662" s="112"/>
      <c r="F2662" s="113"/>
      <c r="G2662" s="114"/>
      <c r="H2662" s="115"/>
      <c r="I2662" s="112"/>
      <c r="J2662" s="112"/>
      <c r="K2662" s="112"/>
      <c r="L2662" s="114">
        <f>Table13[[#This Row],[Per Unit Price]]*MAX(1,Table13[[#This Row],[Qty of Units]])*MAX(1,Table13[[#This Row],['#NCMs Served / FTEs Employed]])*MAX(1,Table13[[#This Row],[Duration of Service]])</f>
        <v>0</v>
      </c>
      <c r="M2662" s="112"/>
      <c r="N2662" s="114"/>
    </row>
    <row r="2663" spans="1:14" x14ac:dyDescent="0.25">
      <c r="A2663" s="111"/>
      <c r="B2663" s="111"/>
      <c r="C2663" s="123"/>
      <c r="D2663" s="112" t="str">
        <f>_xlfn.XLOOKUP(Table13[[#This Row],[Service]],Validation!$A$2:$A$14,Validation!$B$2:$B$14,"",0,1)</f>
        <v/>
      </c>
      <c r="E2663" s="112"/>
      <c r="F2663" s="113"/>
      <c r="G2663" s="114"/>
      <c r="H2663" s="115"/>
      <c r="I2663" s="112"/>
      <c r="J2663" s="112"/>
      <c r="K2663" s="112"/>
      <c r="L2663" s="114">
        <f>Table13[[#This Row],[Per Unit Price]]*MAX(1,Table13[[#This Row],[Qty of Units]])*MAX(1,Table13[[#This Row],['#NCMs Served / FTEs Employed]])*MAX(1,Table13[[#This Row],[Duration of Service]])</f>
        <v>0</v>
      </c>
      <c r="M2663" s="112"/>
      <c r="N2663" s="114"/>
    </row>
    <row r="2664" spans="1:14" x14ac:dyDescent="0.25">
      <c r="A2664" s="111"/>
      <c r="B2664" s="111"/>
      <c r="C2664" s="123"/>
      <c r="D2664" s="112" t="str">
        <f>_xlfn.XLOOKUP(Table13[[#This Row],[Service]],Validation!$A$2:$A$14,Validation!$B$2:$B$14,"",0,1)</f>
        <v/>
      </c>
      <c r="E2664" s="112"/>
      <c r="F2664" s="113"/>
      <c r="G2664" s="114"/>
      <c r="H2664" s="115"/>
      <c r="I2664" s="112"/>
      <c r="J2664" s="112"/>
      <c r="K2664" s="112"/>
      <c r="L2664" s="114">
        <f>Table13[[#This Row],[Per Unit Price]]*MAX(1,Table13[[#This Row],[Qty of Units]])*MAX(1,Table13[[#This Row],['#NCMs Served / FTEs Employed]])*MAX(1,Table13[[#This Row],[Duration of Service]])</f>
        <v>0</v>
      </c>
      <c r="M2664" s="112"/>
      <c r="N2664" s="114"/>
    </row>
    <row r="2665" spans="1:14" x14ac:dyDescent="0.25">
      <c r="A2665" s="111"/>
      <c r="B2665" s="111"/>
      <c r="C2665" s="123"/>
      <c r="D2665" s="112" t="str">
        <f>_xlfn.XLOOKUP(Table13[[#This Row],[Service]],Validation!$A$2:$A$14,Validation!$B$2:$B$14,"",0,1)</f>
        <v/>
      </c>
      <c r="E2665" s="112"/>
      <c r="F2665" s="113"/>
      <c r="G2665" s="114"/>
      <c r="H2665" s="115"/>
      <c r="I2665" s="112"/>
      <c r="J2665" s="112"/>
      <c r="K2665" s="112"/>
      <c r="L2665" s="114">
        <f>Table13[[#This Row],[Per Unit Price]]*MAX(1,Table13[[#This Row],[Qty of Units]])*MAX(1,Table13[[#This Row],['#NCMs Served / FTEs Employed]])*MAX(1,Table13[[#This Row],[Duration of Service]])</f>
        <v>0</v>
      </c>
      <c r="M2665" s="112"/>
      <c r="N2665" s="114"/>
    </row>
    <row r="2666" spans="1:14" x14ac:dyDescent="0.25">
      <c r="A2666" s="111"/>
      <c r="B2666" s="111"/>
      <c r="C2666" s="123"/>
      <c r="D2666" s="112" t="str">
        <f>_xlfn.XLOOKUP(Table13[[#This Row],[Service]],Validation!$A$2:$A$14,Validation!$B$2:$B$14,"",0,1)</f>
        <v/>
      </c>
      <c r="E2666" s="112"/>
      <c r="F2666" s="113"/>
      <c r="G2666" s="114"/>
      <c r="H2666" s="115"/>
      <c r="I2666" s="112"/>
      <c r="J2666" s="112"/>
      <c r="K2666" s="112"/>
      <c r="L2666" s="114">
        <f>Table13[[#This Row],[Per Unit Price]]*MAX(1,Table13[[#This Row],[Qty of Units]])*MAX(1,Table13[[#This Row],['#NCMs Served / FTEs Employed]])*MAX(1,Table13[[#This Row],[Duration of Service]])</f>
        <v>0</v>
      </c>
      <c r="M2666" s="112"/>
      <c r="N2666" s="114"/>
    </row>
    <row r="2667" spans="1:14" x14ac:dyDescent="0.25">
      <c r="A2667" s="111"/>
      <c r="B2667" s="111"/>
      <c r="C2667" s="123"/>
      <c r="D2667" s="112" t="str">
        <f>_xlfn.XLOOKUP(Table13[[#This Row],[Service]],Validation!$A$2:$A$14,Validation!$B$2:$B$14,"",0,1)</f>
        <v/>
      </c>
      <c r="E2667" s="112"/>
      <c r="F2667" s="113"/>
      <c r="G2667" s="114"/>
      <c r="H2667" s="115"/>
      <c r="I2667" s="112"/>
      <c r="J2667" s="112"/>
      <c r="K2667" s="112"/>
      <c r="L2667" s="114">
        <f>Table13[[#This Row],[Per Unit Price]]*MAX(1,Table13[[#This Row],[Qty of Units]])*MAX(1,Table13[[#This Row],['#NCMs Served / FTEs Employed]])*MAX(1,Table13[[#This Row],[Duration of Service]])</f>
        <v>0</v>
      </c>
      <c r="M2667" s="112"/>
      <c r="N2667" s="114"/>
    </row>
    <row r="2668" spans="1:14" x14ac:dyDescent="0.25">
      <c r="A2668" s="111"/>
      <c r="B2668" s="111"/>
      <c r="C2668" s="123"/>
      <c r="D2668" s="112" t="str">
        <f>_xlfn.XLOOKUP(Table13[[#This Row],[Service]],Validation!$A$2:$A$14,Validation!$B$2:$B$14,"",0,1)</f>
        <v/>
      </c>
      <c r="E2668" s="112"/>
      <c r="F2668" s="113"/>
      <c r="G2668" s="114"/>
      <c r="H2668" s="115"/>
      <c r="I2668" s="112"/>
      <c r="J2668" s="112"/>
      <c r="K2668" s="112"/>
      <c r="L2668" s="114">
        <f>Table13[[#This Row],[Per Unit Price]]*MAX(1,Table13[[#This Row],[Qty of Units]])*MAX(1,Table13[[#This Row],['#NCMs Served / FTEs Employed]])*MAX(1,Table13[[#This Row],[Duration of Service]])</f>
        <v>0</v>
      </c>
      <c r="M2668" s="112"/>
      <c r="N2668" s="114"/>
    </row>
    <row r="2669" spans="1:14" x14ac:dyDescent="0.25">
      <c r="A2669" s="111"/>
      <c r="B2669" s="111"/>
      <c r="C2669" s="123"/>
      <c r="D2669" s="112" t="str">
        <f>_xlfn.XLOOKUP(Table13[[#This Row],[Service]],Validation!$A$2:$A$14,Validation!$B$2:$B$14,"",0,1)</f>
        <v/>
      </c>
      <c r="E2669" s="112"/>
      <c r="F2669" s="113"/>
      <c r="G2669" s="114"/>
      <c r="H2669" s="115"/>
      <c r="I2669" s="112"/>
      <c r="J2669" s="112"/>
      <c r="K2669" s="112"/>
      <c r="L2669" s="114">
        <f>Table13[[#This Row],[Per Unit Price]]*MAX(1,Table13[[#This Row],[Qty of Units]])*MAX(1,Table13[[#This Row],['#NCMs Served / FTEs Employed]])*MAX(1,Table13[[#This Row],[Duration of Service]])</f>
        <v>0</v>
      </c>
      <c r="M2669" s="112"/>
      <c r="N2669" s="114"/>
    </row>
    <row r="2670" spans="1:14" x14ac:dyDescent="0.25">
      <c r="A2670" s="111"/>
      <c r="B2670" s="111"/>
      <c r="C2670" s="123"/>
      <c r="D2670" s="112" t="str">
        <f>_xlfn.XLOOKUP(Table13[[#This Row],[Service]],Validation!$A$2:$A$14,Validation!$B$2:$B$14,"",0,1)</f>
        <v/>
      </c>
      <c r="E2670" s="112"/>
      <c r="F2670" s="113"/>
      <c r="G2670" s="114"/>
      <c r="H2670" s="115"/>
      <c r="I2670" s="112"/>
      <c r="J2670" s="112"/>
      <c r="K2670" s="112"/>
      <c r="L2670" s="114">
        <f>Table13[[#This Row],[Per Unit Price]]*MAX(1,Table13[[#This Row],[Qty of Units]])*MAX(1,Table13[[#This Row],['#NCMs Served / FTEs Employed]])*MAX(1,Table13[[#This Row],[Duration of Service]])</f>
        <v>0</v>
      </c>
      <c r="M2670" s="112"/>
      <c r="N2670" s="114"/>
    </row>
    <row r="2671" spans="1:14" x14ac:dyDescent="0.25">
      <c r="A2671" s="111"/>
      <c r="B2671" s="111"/>
      <c r="C2671" s="123"/>
      <c r="D2671" s="112" t="str">
        <f>_xlfn.XLOOKUP(Table13[[#This Row],[Service]],Validation!$A$2:$A$14,Validation!$B$2:$B$14,"",0,1)</f>
        <v/>
      </c>
      <c r="E2671" s="112"/>
      <c r="F2671" s="113"/>
      <c r="G2671" s="114"/>
      <c r="H2671" s="115"/>
      <c r="I2671" s="112"/>
      <c r="J2671" s="112"/>
      <c r="K2671" s="112"/>
      <c r="L2671" s="114">
        <f>Table13[[#This Row],[Per Unit Price]]*MAX(1,Table13[[#This Row],[Qty of Units]])*MAX(1,Table13[[#This Row],['#NCMs Served / FTEs Employed]])*MAX(1,Table13[[#This Row],[Duration of Service]])</f>
        <v>0</v>
      </c>
      <c r="M2671" s="112"/>
      <c r="N2671" s="114"/>
    </row>
    <row r="2672" spans="1:14" x14ac:dyDescent="0.25">
      <c r="A2672" s="111"/>
      <c r="B2672" s="111"/>
      <c r="C2672" s="123"/>
      <c r="D2672" s="112" t="str">
        <f>_xlfn.XLOOKUP(Table13[[#This Row],[Service]],Validation!$A$2:$A$14,Validation!$B$2:$B$14,"",0,1)</f>
        <v/>
      </c>
      <c r="E2672" s="112"/>
      <c r="F2672" s="113"/>
      <c r="G2672" s="114"/>
      <c r="H2672" s="115"/>
      <c r="I2672" s="112"/>
      <c r="J2672" s="112"/>
      <c r="K2672" s="112"/>
      <c r="L2672" s="114">
        <f>Table13[[#This Row],[Per Unit Price]]*MAX(1,Table13[[#This Row],[Qty of Units]])*MAX(1,Table13[[#This Row],['#NCMs Served / FTEs Employed]])*MAX(1,Table13[[#This Row],[Duration of Service]])</f>
        <v>0</v>
      </c>
      <c r="M2672" s="112"/>
      <c r="N2672" s="114"/>
    </row>
    <row r="2673" spans="1:14" x14ac:dyDescent="0.25">
      <c r="A2673" s="111"/>
      <c r="B2673" s="111"/>
      <c r="C2673" s="123"/>
      <c r="D2673" s="112" t="str">
        <f>_xlfn.XLOOKUP(Table13[[#This Row],[Service]],Validation!$A$2:$A$14,Validation!$B$2:$B$14,"",0,1)</f>
        <v/>
      </c>
      <c r="E2673" s="112"/>
      <c r="F2673" s="113"/>
      <c r="G2673" s="114"/>
      <c r="H2673" s="115"/>
      <c r="I2673" s="112"/>
      <c r="J2673" s="112"/>
      <c r="K2673" s="112"/>
      <c r="L2673" s="114">
        <f>Table13[[#This Row],[Per Unit Price]]*MAX(1,Table13[[#This Row],[Qty of Units]])*MAX(1,Table13[[#This Row],['#NCMs Served / FTEs Employed]])*MAX(1,Table13[[#This Row],[Duration of Service]])</f>
        <v>0</v>
      </c>
      <c r="M2673" s="112"/>
      <c r="N2673" s="114"/>
    </row>
    <row r="2674" spans="1:14" x14ac:dyDescent="0.25">
      <c r="A2674" s="111"/>
      <c r="B2674" s="111"/>
      <c r="C2674" s="123"/>
      <c r="D2674" s="112" t="str">
        <f>_xlfn.XLOOKUP(Table13[[#This Row],[Service]],Validation!$A$2:$A$14,Validation!$B$2:$B$14,"",0,1)</f>
        <v/>
      </c>
      <c r="E2674" s="112"/>
      <c r="F2674" s="113"/>
      <c r="G2674" s="114"/>
      <c r="H2674" s="115"/>
      <c r="I2674" s="112"/>
      <c r="J2674" s="112"/>
      <c r="K2674" s="112"/>
      <c r="L2674" s="114">
        <f>Table13[[#This Row],[Per Unit Price]]*MAX(1,Table13[[#This Row],[Qty of Units]])*MAX(1,Table13[[#This Row],['#NCMs Served / FTEs Employed]])*MAX(1,Table13[[#This Row],[Duration of Service]])</f>
        <v>0</v>
      </c>
      <c r="M2674" s="112"/>
      <c r="N2674" s="114"/>
    </row>
    <row r="2675" spans="1:14" x14ac:dyDescent="0.25">
      <c r="A2675" s="111"/>
      <c r="B2675" s="111"/>
      <c r="C2675" s="123"/>
      <c r="D2675" s="112" t="str">
        <f>_xlfn.XLOOKUP(Table13[[#This Row],[Service]],Validation!$A$2:$A$14,Validation!$B$2:$B$14,"",0,1)</f>
        <v/>
      </c>
      <c r="E2675" s="112"/>
      <c r="F2675" s="113"/>
      <c r="G2675" s="114"/>
      <c r="H2675" s="115"/>
      <c r="I2675" s="112"/>
      <c r="J2675" s="112"/>
      <c r="K2675" s="112"/>
      <c r="L2675" s="114">
        <f>Table13[[#This Row],[Per Unit Price]]*MAX(1,Table13[[#This Row],[Qty of Units]])*MAX(1,Table13[[#This Row],['#NCMs Served / FTEs Employed]])*MAX(1,Table13[[#This Row],[Duration of Service]])</f>
        <v>0</v>
      </c>
      <c r="M2675" s="112"/>
      <c r="N2675" s="114"/>
    </row>
    <row r="2676" spans="1:14" x14ac:dyDescent="0.25">
      <c r="A2676" s="111"/>
      <c r="B2676" s="111"/>
      <c r="C2676" s="123"/>
      <c r="D2676" s="112" t="str">
        <f>_xlfn.XLOOKUP(Table13[[#This Row],[Service]],Validation!$A$2:$A$14,Validation!$B$2:$B$14,"",0,1)</f>
        <v/>
      </c>
      <c r="E2676" s="112"/>
      <c r="F2676" s="113"/>
      <c r="G2676" s="114"/>
      <c r="H2676" s="115"/>
      <c r="I2676" s="112"/>
      <c r="J2676" s="112"/>
      <c r="K2676" s="112"/>
      <c r="L2676" s="114">
        <f>Table13[[#This Row],[Per Unit Price]]*MAX(1,Table13[[#This Row],[Qty of Units]])*MAX(1,Table13[[#This Row],['#NCMs Served / FTEs Employed]])*MAX(1,Table13[[#This Row],[Duration of Service]])</f>
        <v>0</v>
      </c>
      <c r="M2676" s="112"/>
      <c r="N2676" s="114"/>
    </row>
    <row r="2677" spans="1:14" x14ac:dyDescent="0.25">
      <c r="A2677" s="111"/>
      <c r="B2677" s="111"/>
      <c r="C2677" s="123"/>
      <c r="D2677" s="112" t="str">
        <f>_xlfn.XLOOKUP(Table13[[#This Row],[Service]],Validation!$A$2:$A$14,Validation!$B$2:$B$14,"",0,1)</f>
        <v/>
      </c>
      <c r="E2677" s="112"/>
      <c r="F2677" s="113"/>
      <c r="G2677" s="114"/>
      <c r="H2677" s="115"/>
      <c r="I2677" s="112"/>
      <c r="J2677" s="112"/>
      <c r="K2677" s="112"/>
      <c r="L2677" s="114">
        <f>Table13[[#This Row],[Per Unit Price]]*MAX(1,Table13[[#This Row],[Qty of Units]])*MAX(1,Table13[[#This Row],['#NCMs Served / FTEs Employed]])*MAX(1,Table13[[#This Row],[Duration of Service]])</f>
        <v>0</v>
      </c>
      <c r="M2677" s="112"/>
      <c r="N2677" s="114"/>
    </row>
    <row r="2678" spans="1:14" x14ac:dyDescent="0.25">
      <c r="A2678" s="111"/>
      <c r="B2678" s="111"/>
      <c r="C2678" s="123"/>
      <c r="D2678" s="112" t="str">
        <f>_xlfn.XLOOKUP(Table13[[#This Row],[Service]],Validation!$A$2:$A$14,Validation!$B$2:$B$14,"",0,1)</f>
        <v/>
      </c>
      <c r="E2678" s="112"/>
      <c r="F2678" s="113"/>
      <c r="G2678" s="114"/>
      <c r="H2678" s="115"/>
      <c r="I2678" s="112"/>
      <c r="J2678" s="112"/>
      <c r="K2678" s="112"/>
      <c r="L2678" s="114">
        <f>Table13[[#This Row],[Per Unit Price]]*MAX(1,Table13[[#This Row],[Qty of Units]])*MAX(1,Table13[[#This Row],['#NCMs Served / FTEs Employed]])*MAX(1,Table13[[#This Row],[Duration of Service]])</f>
        <v>0</v>
      </c>
      <c r="M2678" s="112"/>
      <c r="N2678" s="114"/>
    </row>
    <row r="2679" spans="1:14" x14ac:dyDescent="0.25">
      <c r="A2679" s="111"/>
      <c r="B2679" s="111"/>
      <c r="C2679" s="123"/>
      <c r="D2679" s="112" t="str">
        <f>_xlfn.XLOOKUP(Table13[[#This Row],[Service]],Validation!$A$2:$A$14,Validation!$B$2:$B$14,"",0,1)</f>
        <v/>
      </c>
      <c r="E2679" s="112"/>
      <c r="F2679" s="113"/>
      <c r="G2679" s="114"/>
      <c r="H2679" s="115"/>
      <c r="I2679" s="112"/>
      <c r="J2679" s="112"/>
      <c r="K2679" s="112"/>
      <c r="L2679" s="114">
        <f>Table13[[#This Row],[Per Unit Price]]*MAX(1,Table13[[#This Row],[Qty of Units]])*MAX(1,Table13[[#This Row],['#NCMs Served / FTEs Employed]])*MAX(1,Table13[[#This Row],[Duration of Service]])</f>
        <v>0</v>
      </c>
      <c r="M2679" s="112"/>
      <c r="N2679" s="114"/>
    </row>
    <row r="2680" spans="1:14" x14ac:dyDescent="0.25">
      <c r="A2680" s="111"/>
      <c r="B2680" s="111"/>
      <c r="C2680" s="123"/>
      <c r="D2680" s="112" t="str">
        <f>_xlfn.XLOOKUP(Table13[[#This Row],[Service]],Validation!$A$2:$A$14,Validation!$B$2:$B$14,"",0,1)</f>
        <v/>
      </c>
      <c r="E2680" s="112"/>
      <c r="F2680" s="113"/>
      <c r="G2680" s="114"/>
      <c r="H2680" s="115"/>
      <c r="I2680" s="112"/>
      <c r="J2680" s="112"/>
      <c r="K2680" s="112"/>
      <c r="L2680" s="114">
        <f>Table13[[#This Row],[Per Unit Price]]*MAX(1,Table13[[#This Row],[Qty of Units]])*MAX(1,Table13[[#This Row],['#NCMs Served / FTEs Employed]])*MAX(1,Table13[[#This Row],[Duration of Service]])</f>
        <v>0</v>
      </c>
      <c r="M2680" s="112"/>
      <c r="N2680" s="114"/>
    </row>
    <row r="2681" spans="1:14" x14ac:dyDescent="0.25">
      <c r="A2681" s="111"/>
      <c r="B2681" s="111"/>
      <c r="C2681" s="123"/>
      <c r="D2681" s="112" t="str">
        <f>_xlfn.XLOOKUP(Table13[[#This Row],[Service]],Validation!$A$2:$A$14,Validation!$B$2:$B$14,"",0,1)</f>
        <v/>
      </c>
      <c r="E2681" s="112"/>
      <c r="F2681" s="113"/>
      <c r="G2681" s="114"/>
      <c r="H2681" s="115"/>
      <c r="I2681" s="112"/>
      <c r="J2681" s="112"/>
      <c r="K2681" s="112"/>
      <c r="L2681" s="114">
        <f>Table13[[#This Row],[Per Unit Price]]*MAX(1,Table13[[#This Row],[Qty of Units]])*MAX(1,Table13[[#This Row],['#NCMs Served / FTEs Employed]])*MAX(1,Table13[[#This Row],[Duration of Service]])</f>
        <v>0</v>
      </c>
      <c r="M2681" s="112"/>
      <c r="N2681" s="114"/>
    </row>
    <row r="2682" spans="1:14" x14ac:dyDescent="0.25">
      <c r="A2682" s="111"/>
      <c r="B2682" s="111"/>
      <c r="C2682" s="123"/>
      <c r="D2682" s="112" t="str">
        <f>_xlfn.XLOOKUP(Table13[[#This Row],[Service]],Validation!$A$2:$A$14,Validation!$B$2:$B$14,"",0,1)</f>
        <v/>
      </c>
      <c r="E2682" s="112"/>
      <c r="F2682" s="113"/>
      <c r="G2682" s="114"/>
      <c r="H2682" s="115"/>
      <c r="I2682" s="112"/>
      <c r="J2682" s="112"/>
      <c r="K2682" s="112"/>
      <c r="L2682" s="114">
        <f>Table13[[#This Row],[Per Unit Price]]*MAX(1,Table13[[#This Row],[Qty of Units]])*MAX(1,Table13[[#This Row],['#NCMs Served / FTEs Employed]])*MAX(1,Table13[[#This Row],[Duration of Service]])</f>
        <v>0</v>
      </c>
      <c r="M2682" s="112"/>
      <c r="N2682" s="114"/>
    </row>
    <row r="2683" spans="1:14" x14ac:dyDescent="0.25">
      <c r="A2683" s="111"/>
      <c r="B2683" s="111"/>
      <c r="C2683" s="123"/>
      <c r="D2683" s="112" t="str">
        <f>_xlfn.XLOOKUP(Table13[[#This Row],[Service]],Validation!$A$2:$A$14,Validation!$B$2:$B$14,"",0,1)</f>
        <v/>
      </c>
      <c r="E2683" s="112"/>
      <c r="F2683" s="113"/>
      <c r="G2683" s="114"/>
      <c r="H2683" s="115"/>
      <c r="I2683" s="112"/>
      <c r="J2683" s="112"/>
      <c r="K2683" s="112"/>
      <c r="L2683" s="114">
        <f>Table13[[#This Row],[Per Unit Price]]*MAX(1,Table13[[#This Row],[Qty of Units]])*MAX(1,Table13[[#This Row],['#NCMs Served / FTEs Employed]])*MAX(1,Table13[[#This Row],[Duration of Service]])</f>
        <v>0</v>
      </c>
      <c r="M2683" s="112"/>
      <c r="N2683" s="114"/>
    </row>
    <row r="2684" spans="1:14" x14ac:dyDescent="0.25">
      <c r="A2684" s="111"/>
      <c r="B2684" s="111"/>
      <c r="C2684" s="123"/>
      <c r="D2684" s="112" t="str">
        <f>_xlfn.XLOOKUP(Table13[[#This Row],[Service]],Validation!$A$2:$A$14,Validation!$B$2:$B$14,"",0,1)</f>
        <v/>
      </c>
      <c r="E2684" s="112"/>
      <c r="F2684" s="113"/>
      <c r="G2684" s="114"/>
      <c r="H2684" s="115"/>
      <c r="I2684" s="112"/>
      <c r="J2684" s="112"/>
      <c r="K2684" s="112"/>
      <c r="L2684" s="114">
        <f>Table13[[#This Row],[Per Unit Price]]*MAX(1,Table13[[#This Row],[Qty of Units]])*MAX(1,Table13[[#This Row],['#NCMs Served / FTEs Employed]])*MAX(1,Table13[[#This Row],[Duration of Service]])</f>
        <v>0</v>
      </c>
      <c r="M2684" s="112"/>
      <c r="N2684" s="114"/>
    </row>
    <row r="2685" spans="1:14" x14ac:dyDescent="0.25">
      <c r="A2685" s="111"/>
      <c r="B2685" s="111"/>
      <c r="C2685" s="123"/>
      <c r="D2685" s="112" t="str">
        <f>_xlfn.XLOOKUP(Table13[[#This Row],[Service]],Validation!$A$2:$A$14,Validation!$B$2:$B$14,"",0,1)</f>
        <v/>
      </c>
      <c r="E2685" s="112"/>
      <c r="F2685" s="113"/>
      <c r="G2685" s="114"/>
      <c r="H2685" s="115"/>
      <c r="I2685" s="112"/>
      <c r="J2685" s="112"/>
      <c r="K2685" s="112"/>
      <c r="L2685" s="114">
        <f>Table13[[#This Row],[Per Unit Price]]*MAX(1,Table13[[#This Row],[Qty of Units]])*MAX(1,Table13[[#This Row],['#NCMs Served / FTEs Employed]])*MAX(1,Table13[[#This Row],[Duration of Service]])</f>
        <v>0</v>
      </c>
      <c r="M2685" s="112"/>
      <c r="N2685" s="114"/>
    </row>
    <row r="2686" spans="1:14" x14ac:dyDescent="0.25">
      <c r="A2686" s="111"/>
      <c r="B2686" s="111"/>
      <c r="C2686" s="123"/>
      <c r="D2686" s="112" t="str">
        <f>_xlfn.XLOOKUP(Table13[[#This Row],[Service]],Validation!$A$2:$A$14,Validation!$B$2:$B$14,"",0,1)</f>
        <v/>
      </c>
      <c r="E2686" s="112"/>
      <c r="F2686" s="113"/>
      <c r="G2686" s="114"/>
      <c r="H2686" s="115"/>
      <c r="I2686" s="112"/>
      <c r="J2686" s="112"/>
      <c r="K2686" s="112"/>
      <c r="L2686" s="114">
        <f>Table13[[#This Row],[Per Unit Price]]*MAX(1,Table13[[#This Row],[Qty of Units]])*MAX(1,Table13[[#This Row],['#NCMs Served / FTEs Employed]])*MAX(1,Table13[[#This Row],[Duration of Service]])</f>
        <v>0</v>
      </c>
      <c r="M2686" s="112"/>
      <c r="N2686" s="114"/>
    </row>
    <row r="2687" spans="1:14" x14ac:dyDescent="0.25">
      <c r="A2687" s="111"/>
      <c r="B2687" s="111"/>
      <c r="C2687" s="123"/>
      <c r="D2687" s="112" t="str">
        <f>_xlfn.XLOOKUP(Table13[[#This Row],[Service]],Validation!$A$2:$A$14,Validation!$B$2:$B$14,"",0,1)</f>
        <v/>
      </c>
      <c r="E2687" s="112"/>
      <c r="F2687" s="113"/>
      <c r="G2687" s="114"/>
      <c r="H2687" s="115"/>
      <c r="I2687" s="112"/>
      <c r="J2687" s="112"/>
      <c r="K2687" s="112"/>
      <c r="L2687" s="114">
        <f>Table13[[#This Row],[Per Unit Price]]*MAX(1,Table13[[#This Row],[Qty of Units]])*MAX(1,Table13[[#This Row],['#NCMs Served / FTEs Employed]])*MAX(1,Table13[[#This Row],[Duration of Service]])</f>
        <v>0</v>
      </c>
      <c r="M2687" s="112"/>
      <c r="N2687" s="114"/>
    </row>
    <row r="2688" spans="1:14" x14ac:dyDescent="0.25">
      <c r="A2688" s="111"/>
      <c r="B2688" s="111"/>
      <c r="C2688" s="123"/>
      <c r="D2688" s="112" t="str">
        <f>_xlfn.XLOOKUP(Table13[[#This Row],[Service]],Validation!$A$2:$A$14,Validation!$B$2:$B$14,"",0,1)</f>
        <v/>
      </c>
      <c r="E2688" s="112"/>
      <c r="F2688" s="113"/>
      <c r="G2688" s="114"/>
      <c r="H2688" s="115"/>
      <c r="I2688" s="112"/>
      <c r="J2688" s="112"/>
      <c r="K2688" s="112"/>
      <c r="L2688" s="114">
        <f>Table13[[#This Row],[Per Unit Price]]*MAX(1,Table13[[#This Row],[Qty of Units]])*MAX(1,Table13[[#This Row],['#NCMs Served / FTEs Employed]])*MAX(1,Table13[[#This Row],[Duration of Service]])</f>
        <v>0</v>
      </c>
      <c r="M2688" s="112"/>
      <c r="N2688" s="114"/>
    </row>
    <row r="2689" spans="1:14" x14ac:dyDescent="0.25">
      <c r="A2689" s="111"/>
      <c r="B2689" s="111"/>
      <c r="C2689" s="123"/>
      <c r="D2689" s="112" t="str">
        <f>_xlfn.XLOOKUP(Table13[[#This Row],[Service]],Validation!$A$2:$A$14,Validation!$B$2:$B$14,"",0,1)</f>
        <v/>
      </c>
      <c r="E2689" s="112"/>
      <c r="F2689" s="113"/>
      <c r="G2689" s="114"/>
      <c r="H2689" s="115"/>
      <c r="I2689" s="112"/>
      <c r="J2689" s="112"/>
      <c r="K2689" s="112"/>
      <c r="L2689" s="114">
        <f>Table13[[#This Row],[Per Unit Price]]*MAX(1,Table13[[#This Row],[Qty of Units]])*MAX(1,Table13[[#This Row],['#NCMs Served / FTEs Employed]])*MAX(1,Table13[[#This Row],[Duration of Service]])</f>
        <v>0</v>
      </c>
      <c r="M2689" s="112"/>
      <c r="N2689" s="114"/>
    </row>
    <row r="2690" spans="1:14" x14ac:dyDescent="0.25">
      <c r="A2690" s="111"/>
      <c r="B2690" s="111"/>
      <c r="C2690" s="123"/>
      <c r="D2690" s="112" t="str">
        <f>_xlfn.XLOOKUP(Table13[[#This Row],[Service]],Validation!$A$2:$A$14,Validation!$B$2:$B$14,"",0,1)</f>
        <v/>
      </c>
      <c r="E2690" s="112"/>
      <c r="F2690" s="113"/>
      <c r="G2690" s="114"/>
      <c r="H2690" s="115"/>
      <c r="I2690" s="112"/>
      <c r="J2690" s="112"/>
      <c r="K2690" s="112"/>
      <c r="L2690" s="114">
        <f>Table13[[#This Row],[Per Unit Price]]*MAX(1,Table13[[#This Row],[Qty of Units]])*MAX(1,Table13[[#This Row],['#NCMs Served / FTEs Employed]])*MAX(1,Table13[[#This Row],[Duration of Service]])</f>
        <v>0</v>
      </c>
      <c r="M2690" s="112"/>
      <c r="N2690" s="114"/>
    </row>
    <row r="2691" spans="1:14" x14ac:dyDescent="0.25">
      <c r="A2691" s="111"/>
      <c r="B2691" s="111"/>
      <c r="C2691" s="123"/>
      <c r="D2691" s="112" t="str">
        <f>_xlfn.XLOOKUP(Table13[[#This Row],[Service]],Validation!$A$2:$A$14,Validation!$B$2:$B$14,"",0,1)</f>
        <v/>
      </c>
      <c r="E2691" s="112"/>
      <c r="F2691" s="113"/>
      <c r="G2691" s="114"/>
      <c r="H2691" s="115"/>
      <c r="I2691" s="112"/>
      <c r="J2691" s="112"/>
      <c r="K2691" s="112"/>
      <c r="L2691" s="114">
        <f>Table13[[#This Row],[Per Unit Price]]*MAX(1,Table13[[#This Row],[Qty of Units]])*MAX(1,Table13[[#This Row],['#NCMs Served / FTEs Employed]])*MAX(1,Table13[[#This Row],[Duration of Service]])</f>
        <v>0</v>
      </c>
      <c r="M2691" s="112"/>
      <c r="N2691" s="114"/>
    </row>
    <row r="2692" spans="1:14" x14ac:dyDescent="0.25">
      <c r="A2692" s="111"/>
      <c r="B2692" s="111"/>
      <c r="C2692" s="123"/>
      <c r="D2692" s="112" t="str">
        <f>_xlfn.XLOOKUP(Table13[[#This Row],[Service]],Validation!$A$2:$A$14,Validation!$B$2:$B$14,"",0,1)</f>
        <v/>
      </c>
      <c r="E2692" s="112"/>
      <c r="F2692" s="113"/>
      <c r="G2692" s="114"/>
      <c r="H2692" s="115"/>
      <c r="I2692" s="112"/>
      <c r="J2692" s="112"/>
      <c r="K2692" s="112"/>
      <c r="L2692" s="114">
        <f>Table13[[#This Row],[Per Unit Price]]*MAX(1,Table13[[#This Row],[Qty of Units]])*MAX(1,Table13[[#This Row],['#NCMs Served / FTEs Employed]])*MAX(1,Table13[[#This Row],[Duration of Service]])</f>
        <v>0</v>
      </c>
      <c r="M2692" s="112"/>
      <c r="N2692" s="114"/>
    </row>
    <row r="2693" spans="1:14" x14ac:dyDescent="0.25">
      <c r="A2693" s="111"/>
      <c r="B2693" s="111"/>
      <c r="C2693" s="123"/>
      <c r="D2693" s="112" t="str">
        <f>_xlfn.XLOOKUP(Table13[[#This Row],[Service]],Validation!$A$2:$A$14,Validation!$B$2:$B$14,"",0,1)</f>
        <v/>
      </c>
      <c r="E2693" s="112"/>
      <c r="F2693" s="113"/>
      <c r="G2693" s="114"/>
      <c r="H2693" s="115"/>
      <c r="I2693" s="112"/>
      <c r="J2693" s="112"/>
      <c r="K2693" s="112"/>
      <c r="L2693" s="114">
        <f>Table13[[#This Row],[Per Unit Price]]*MAX(1,Table13[[#This Row],[Qty of Units]])*MAX(1,Table13[[#This Row],['#NCMs Served / FTEs Employed]])*MAX(1,Table13[[#This Row],[Duration of Service]])</f>
        <v>0</v>
      </c>
      <c r="M2693" s="112"/>
      <c r="N2693" s="114"/>
    </row>
    <row r="2694" spans="1:14" x14ac:dyDescent="0.25">
      <c r="A2694" s="111"/>
      <c r="B2694" s="111"/>
      <c r="C2694" s="123"/>
      <c r="D2694" s="112" t="str">
        <f>_xlfn.XLOOKUP(Table13[[#This Row],[Service]],Validation!$A$2:$A$14,Validation!$B$2:$B$14,"",0,1)</f>
        <v/>
      </c>
      <c r="E2694" s="112"/>
      <c r="F2694" s="113"/>
      <c r="G2694" s="114"/>
      <c r="H2694" s="115"/>
      <c r="I2694" s="112"/>
      <c r="J2694" s="112"/>
      <c r="K2694" s="112"/>
      <c r="L2694" s="114">
        <f>Table13[[#This Row],[Per Unit Price]]*MAX(1,Table13[[#This Row],[Qty of Units]])*MAX(1,Table13[[#This Row],['#NCMs Served / FTEs Employed]])*MAX(1,Table13[[#This Row],[Duration of Service]])</f>
        <v>0</v>
      </c>
      <c r="M2694" s="112"/>
      <c r="N2694" s="114"/>
    </row>
    <row r="2695" spans="1:14" x14ac:dyDescent="0.25">
      <c r="A2695" s="111"/>
      <c r="B2695" s="111"/>
      <c r="C2695" s="123"/>
      <c r="D2695" s="112" t="str">
        <f>_xlfn.XLOOKUP(Table13[[#This Row],[Service]],Validation!$A$2:$A$14,Validation!$B$2:$B$14,"",0,1)</f>
        <v/>
      </c>
      <c r="E2695" s="112"/>
      <c r="F2695" s="113"/>
      <c r="G2695" s="114"/>
      <c r="H2695" s="115"/>
      <c r="I2695" s="112"/>
      <c r="J2695" s="112"/>
      <c r="K2695" s="112"/>
      <c r="L2695" s="114">
        <f>Table13[[#This Row],[Per Unit Price]]*MAX(1,Table13[[#This Row],[Qty of Units]])*MAX(1,Table13[[#This Row],['#NCMs Served / FTEs Employed]])*MAX(1,Table13[[#This Row],[Duration of Service]])</f>
        <v>0</v>
      </c>
      <c r="M2695" s="112"/>
      <c r="N2695" s="114"/>
    </row>
    <row r="2696" spans="1:14" x14ac:dyDescent="0.25">
      <c r="A2696" s="111"/>
      <c r="B2696" s="111"/>
      <c r="C2696" s="123"/>
      <c r="D2696" s="112" t="str">
        <f>_xlfn.XLOOKUP(Table13[[#This Row],[Service]],Validation!$A$2:$A$14,Validation!$B$2:$B$14,"",0,1)</f>
        <v/>
      </c>
      <c r="E2696" s="112"/>
      <c r="F2696" s="113"/>
      <c r="G2696" s="114"/>
      <c r="H2696" s="115"/>
      <c r="I2696" s="112"/>
      <c r="J2696" s="112"/>
      <c r="K2696" s="112"/>
      <c r="L2696" s="114">
        <f>Table13[[#This Row],[Per Unit Price]]*MAX(1,Table13[[#This Row],[Qty of Units]])*MAX(1,Table13[[#This Row],['#NCMs Served / FTEs Employed]])*MAX(1,Table13[[#This Row],[Duration of Service]])</f>
        <v>0</v>
      </c>
      <c r="M2696" s="112"/>
      <c r="N2696" s="114"/>
    </row>
    <row r="2697" spans="1:14" x14ac:dyDescent="0.25">
      <c r="A2697" s="111"/>
      <c r="B2697" s="111"/>
      <c r="C2697" s="123"/>
      <c r="D2697" s="112" t="str">
        <f>_xlfn.XLOOKUP(Table13[[#This Row],[Service]],Validation!$A$2:$A$14,Validation!$B$2:$B$14,"",0,1)</f>
        <v/>
      </c>
      <c r="E2697" s="112"/>
      <c r="F2697" s="113"/>
      <c r="G2697" s="114"/>
      <c r="H2697" s="115"/>
      <c r="I2697" s="112"/>
      <c r="J2697" s="112"/>
      <c r="K2697" s="112"/>
      <c r="L2697" s="114">
        <f>Table13[[#This Row],[Per Unit Price]]*MAX(1,Table13[[#This Row],[Qty of Units]])*MAX(1,Table13[[#This Row],['#NCMs Served / FTEs Employed]])*MAX(1,Table13[[#This Row],[Duration of Service]])</f>
        <v>0</v>
      </c>
      <c r="M2697" s="112"/>
      <c r="N2697" s="114"/>
    </row>
    <row r="2698" spans="1:14" x14ac:dyDescent="0.25">
      <c r="A2698" s="111"/>
      <c r="B2698" s="111"/>
      <c r="C2698" s="123"/>
      <c r="D2698" s="112" t="str">
        <f>_xlfn.XLOOKUP(Table13[[#This Row],[Service]],Validation!$A$2:$A$14,Validation!$B$2:$B$14,"",0,1)</f>
        <v/>
      </c>
      <c r="E2698" s="112"/>
      <c r="F2698" s="113"/>
      <c r="G2698" s="114"/>
      <c r="H2698" s="115"/>
      <c r="I2698" s="112"/>
      <c r="J2698" s="112"/>
      <c r="K2698" s="112"/>
      <c r="L2698" s="114">
        <f>Table13[[#This Row],[Per Unit Price]]*MAX(1,Table13[[#This Row],[Qty of Units]])*MAX(1,Table13[[#This Row],['#NCMs Served / FTEs Employed]])*MAX(1,Table13[[#This Row],[Duration of Service]])</f>
        <v>0</v>
      </c>
      <c r="M2698" s="112"/>
      <c r="N2698" s="114"/>
    </row>
    <row r="2699" spans="1:14" x14ac:dyDescent="0.25">
      <c r="A2699" s="111"/>
      <c r="B2699" s="111"/>
      <c r="C2699" s="123"/>
      <c r="D2699" s="112" t="str">
        <f>_xlfn.XLOOKUP(Table13[[#This Row],[Service]],Validation!$A$2:$A$14,Validation!$B$2:$B$14,"",0,1)</f>
        <v/>
      </c>
      <c r="E2699" s="112"/>
      <c r="F2699" s="113"/>
      <c r="G2699" s="114"/>
      <c r="H2699" s="115"/>
      <c r="I2699" s="112"/>
      <c r="J2699" s="112"/>
      <c r="K2699" s="112"/>
      <c r="L2699" s="114">
        <f>Table13[[#This Row],[Per Unit Price]]*MAX(1,Table13[[#This Row],[Qty of Units]])*MAX(1,Table13[[#This Row],['#NCMs Served / FTEs Employed]])*MAX(1,Table13[[#This Row],[Duration of Service]])</f>
        <v>0</v>
      </c>
      <c r="M2699" s="112"/>
      <c r="N2699" s="114"/>
    </row>
    <row r="2700" spans="1:14" x14ac:dyDescent="0.25">
      <c r="A2700" s="111"/>
      <c r="B2700" s="111"/>
      <c r="C2700" s="123"/>
      <c r="D2700" s="112" t="str">
        <f>_xlfn.XLOOKUP(Table13[[#This Row],[Service]],Validation!$A$2:$A$14,Validation!$B$2:$B$14,"",0,1)</f>
        <v/>
      </c>
      <c r="E2700" s="112"/>
      <c r="F2700" s="113"/>
      <c r="G2700" s="114"/>
      <c r="H2700" s="115"/>
      <c r="I2700" s="112"/>
      <c r="J2700" s="112"/>
      <c r="K2700" s="112"/>
      <c r="L2700" s="114">
        <f>Table13[[#This Row],[Per Unit Price]]*MAX(1,Table13[[#This Row],[Qty of Units]])*MAX(1,Table13[[#This Row],['#NCMs Served / FTEs Employed]])*MAX(1,Table13[[#This Row],[Duration of Service]])</f>
        <v>0</v>
      </c>
      <c r="M2700" s="112"/>
      <c r="N2700" s="114"/>
    </row>
    <row r="2701" spans="1:14" x14ac:dyDescent="0.25">
      <c r="A2701" s="111"/>
      <c r="B2701" s="111"/>
      <c r="C2701" s="123"/>
      <c r="D2701" s="112" t="str">
        <f>_xlfn.XLOOKUP(Table13[[#This Row],[Service]],Validation!$A$2:$A$14,Validation!$B$2:$B$14,"",0,1)</f>
        <v/>
      </c>
      <c r="E2701" s="112"/>
      <c r="F2701" s="113"/>
      <c r="G2701" s="114"/>
      <c r="H2701" s="115"/>
      <c r="I2701" s="112"/>
      <c r="J2701" s="112"/>
      <c r="K2701" s="112"/>
      <c r="L2701" s="114">
        <f>Table13[[#This Row],[Per Unit Price]]*MAX(1,Table13[[#This Row],[Qty of Units]])*MAX(1,Table13[[#This Row],['#NCMs Served / FTEs Employed]])*MAX(1,Table13[[#This Row],[Duration of Service]])</f>
        <v>0</v>
      </c>
      <c r="M2701" s="112"/>
      <c r="N2701" s="114"/>
    </row>
    <row r="2702" spans="1:14" x14ac:dyDescent="0.25">
      <c r="A2702" s="111"/>
      <c r="B2702" s="111"/>
      <c r="C2702" s="123"/>
      <c r="D2702" s="112" t="str">
        <f>_xlfn.XLOOKUP(Table13[[#This Row],[Service]],Validation!$A$2:$A$14,Validation!$B$2:$B$14,"",0,1)</f>
        <v/>
      </c>
      <c r="E2702" s="112"/>
      <c r="F2702" s="113"/>
      <c r="G2702" s="114"/>
      <c r="H2702" s="115"/>
      <c r="I2702" s="112"/>
      <c r="J2702" s="112"/>
      <c r="K2702" s="112"/>
      <c r="L2702" s="114">
        <f>Table13[[#This Row],[Per Unit Price]]*MAX(1,Table13[[#This Row],[Qty of Units]])*MAX(1,Table13[[#This Row],['#NCMs Served / FTEs Employed]])*MAX(1,Table13[[#This Row],[Duration of Service]])</f>
        <v>0</v>
      </c>
      <c r="M2702" s="112"/>
      <c r="N2702" s="114"/>
    </row>
    <row r="2703" spans="1:14" x14ac:dyDescent="0.25">
      <c r="A2703" s="111"/>
      <c r="B2703" s="111"/>
      <c r="C2703" s="123"/>
      <c r="D2703" s="112" t="str">
        <f>_xlfn.XLOOKUP(Table13[[#This Row],[Service]],Validation!$A$2:$A$14,Validation!$B$2:$B$14,"",0,1)</f>
        <v/>
      </c>
      <c r="E2703" s="112"/>
      <c r="F2703" s="113"/>
      <c r="G2703" s="114"/>
      <c r="H2703" s="115"/>
      <c r="I2703" s="112"/>
      <c r="J2703" s="112"/>
      <c r="K2703" s="112"/>
      <c r="L2703" s="114">
        <f>Table13[[#This Row],[Per Unit Price]]*MAX(1,Table13[[#This Row],[Qty of Units]])*MAX(1,Table13[[#This Row],['#NCMs Served / FTEs Employed]])*MAX(1,Table13[[#This Row],[Duration of Service]])</f>
        <v>0</v>
      </c>
      <c r="M2703" s="112"/>
      <c r="N2703" s="114"/>
    </row>
    <row r="2704" spans="1:14" x14ac:dyDescent="0.25">
      <c r="A2704" s="111"/>
      <c r="B2704" s="111"/>
      <c r="C2704" s="123"/>
      <c r="D2704" s="112" t="str">
        <f>_xlfn.XLOOKUP(Table13[[#This Row],[Service]],Validation!$A$2:$A$14,Validation!$B$2:$B$14,"",0,1)</f>
        <v/>
      </c>
      <c r="E2704" s="112"/>
      <c r="F2704" s="113"/>
      <c r="G2704" s="114"/>
      <c r="H2704" s="115"/>
      <c r="I2704" s="112"/>
      <c r="J2704" s="112"/>
      <c r="K2704" s="112"/>
      <c r="L2704" s="114">
        <f>Table13[[#This Row],[Per Unit Price]]*MAX(1,Table13[[#This Row],[Qty of Units]])*MAX(1,Table13[[#This Row],['#NCMs Served / FTEs Employed]])*MAX(1,Table13[[#This Row],[Duration of Service]])</f>
        <v>0</v>
      </c>
      <c r="M2704" s="112"/>
      <c r="N2704" s="114"/>
    </row>
    <row r="2705" spans="1:14" x14ac:dyDescent="0.25">
      <c r="A2705" s="111"/>
      <c r="B2705" s="111"/>
      <c r="C2705" s="123"/>
      <c r="D2705" s="112" t="str">
        <f>_xlfn.XLOOKUP(Table13[[#This Row],[Service]],Validation!$A$2:$A$14,Validation!$B$2:$B$14,"",0,1)</f>
        <v/>
      </c>
      <c r="E2705" s="112"/>
      <c r="F2705" s="113"/>
      <c r="G2705" s="114"/>
      <c r="H2705" s="115"/>
      <c r="I2705" s="112"/>
      <c r="J2705" s="112"/>
      <c r="K2705" s="112"/>
      <c r="L2705" s="114">
        <f>Table13[[#This Row],[Per Unit Price]]*MAX(1,Table13[[#This Row],[Qty of Units]])*MAX(1,Table13[[#This Row],['#NCMs Served / FTEs Employed]])*MAX(1,Table13[[#This Row],[Duration of Service]])</f>
        <v>0</v>
      </c>
      <c r="M2705" s="112"/>
      <c r="N2705" s="114"/>
    </row>
    <row r="2706" spans="1:14" x14ac:dyDescent="0.25">
      <c r="A2706" s="111"/>
      <c r="B2706" s="111"/>
      <c r="C2706" s="123"/>
      <c r="D2706" s="112" t="str">
        <f>_xlfn.XLOOKUP(Table13[[#This Row],[Service]],Validation!$A$2:$A$14,Validation!$B$2:$B$14,"",0,1)</f>
        <v/>
      </c>
      <c r="E2706" s="112"/>
      <c r="F2706" s="113"/>
      <c r="G2706" s="114"/>
      <c r="H2706" s="115"/>
      <c r="I2706" s="112"/>
      <c r="J2706" s="112"/>
      <c r="K2706" s="112"/>
      <c r="L2706" s="114">
        <f>Table13[[#This Row],[Per Unit Price]]*MAX(1,Table13[[#This Row],[Qty of Units]])*MAX(1,Table13[[#This Row],['#NCMs Served / FTEs Employed]])*MAX(1,Table13[[#This Row],[Duration of Service]])</f>
        <v>0</v>
      </c>
      <c r="M2706" s="112"/>
      <c r="N2706" s="114"/>
    </row>
    <row r="2707" spans="1:14" x14ac:dyDescent="0.25">
      <c r="A2707" s="111"/>
      <c r="B2707" s="111"/>
      <c r="C2707" s="123"/>
      <c r="D2707" s="112" t="str">
        <f>_xlfn.XLOOKUP(Table13[[#This Row],[Service]],Validation!$A$2:$A$14,Validation!$B$2:$B$14,"",0,1)</f>
        <v/>
      </c>
      <c r="E2707" s="112"/>
      <c r="F2707" s="113"/>
      <c r="G2707" s="114"/>
      <c r="H2707" s="115"/>
      <c r="I2707" s="112"/>
      <c r="J2707" s="112"/>
      <c r="K2707" s="112"/>
      <c r="L2707" s="114">
        <f>Table13[[#This Row],[Per Unit Price]]*MAX(1,Table13[[#This Row],[Qty of Units]])*MAX(1,Table13[[#This Row],['#NCMs Served / FTEs Employed]])*MAX(1,Table13[[#This Row],[Duration of Service]])</f>
        <v>0</v>
      </c>
      <c r="M2707" s="112"/>
      <c r="N2707" s="114"/>
    </row>
    <row r="2708" spans="1:14" x14ac:dyDescent="0.25">
      <c r="A2708" s="111"/>
      <c r="B2708" s="111"/>
      <c r="C2708" s="123"/>
      <c r="D2708" s="112" t="str">
        <f>_xlfn.XLOOKUP(Table13[[#This Row],[Service]],Validation!$A$2:$A$14,Validation!$B$2:$B$14,"",0,1)</f>
        <v/>
      </c>
      <c r="E2708" s="112"/>
      <c r="F2708" s="113"/>
      <c r="G2708" s="114"/>
      <c r="H2708" s="115"/>
      <c r="I2708" s="112"/>
      <c r="J2708" s="112"/>
      <c r="K2708" s="112"/>
      <c r="L2708" s="114">
        <f>Table13[[#This Row],[Per Unit Price]]*MAX(1,Table13[[#This Row],[Qty of Units]])*MAX(1,Table13[[#This Row],['#NCMs Served / FTEs Employed]])*MAX(1,Table13[[#This Row],[Duration of Service]])</f>
        <v>0</v>
      </c>
      <c r="M2708" s="112"/>
      <c r="N2708" s="114"/>
    </row>
    <row r="2709" spans="1:14" x14ac:dyDescent="0.25">
      <c r="A2709" s="111"/>
      <c r="B2709" s="111"/>
      <c r="C2709" s="123"/>
      <c r="D2709" s="112" t="str">
        <f>_xlfn.XLOOKUP(Table13[[#This Row],[Service]],Validation!$A$2:$A$14,Validation!$B$2:$B$14,"",0,1)</f>
        <v/>
      </c>
      <c r="E2709" s="112"/>
      <c r="F2709" s="113"/>
      <c r="G2709" s="114"/>
      <c r="H2709" s="115"/>
      <c r="I2709" s="112"/>
      <c r="J2709" s="112"/>
      <c r="K2709" s="112"/>
      <c r="L2709" s="114">
        <f>Table13[[#This Row],[Per Unit Price]]*MAX(1,Table13[[#This Row],[Qty of Units]])*MAX(1,Table13[[#This Row],['#NCMs Served / FTEs Employed]])*MAX(1,Table13[[#This Row],[Duration of Service]])</f>
        <v>0</v>
      </c>
      <c r="M2709" s="112"/>
      <c r="N2709" s="114"/>
    </row>
    <row r="2710" spans="1:14" x14ac:dyDescent="0.25">
      <c r="A2710" s="111"/>
      <c r="B2710" s="111"/>
      <c r="C2710" s="123"/>
      <c r="D2710" s="112" t="str">
        <f>_xlfn.XLOOKUP(Table13[[#This Row],[Service]],Validation!$A$2:$A$14,Validation!$B$2:$B$14,"",0,1)</f>
        <v/>
      </c>
      <c r="E2710" s="112"/>
      <c r="F2710" s="113"/>
      <c r="G2710" s="114"/>
      <c r="H2710" s="115"/>
      <c r="I2710" s="112"/>
      <c r="J2710" s="112"/>
      <c r="K2710" s="112"/>
      <c r="L2710" s="114">
        <f>Table13[[#This Row],[Per Unit Price]]*MAX(1,Table13[[#This Row],[Qty of Units]])*MAX(1,Table13[[#This Row],['#NCMs Served / FTEs Employed]])*MAX(1,Table13[[#This Row],[Duration of Service]])</f>
        <v>0</v>
      </c>
      <c r="M2710" s="112"/>
      <c r="N2710" s="114"/>
    </row>
    <row r="2711" spans="1:14" x14ac:dyDescent="0.25">
      <c r="A2711" s="111"/>
      <c r="B2711" s="111"/>
      <c r="C2711" s="123"/>
      <c r="D2711" s="112" t="str">
        <f>_xlfn.XLOOKUP(Table13[[#This Row],[Service]],Validation!$A$2:$A$14,Validation!$B$2:$B$14,"",0,1)</f>
        <v/>
      </c>
      <c r="E2711" s="112"/>
      <c r="F2711" s="113"/>
      <c r="G2711" s="114"/>
      <c r="H2711" s="115"/>
      <c r="I2711" s="112"/>
      <c r="J2711" s="112"/>
      <c r="K2711" s="112"/>
      <c r="L2711" s="114">
        <f>Table13[[#This Row],[Per Unit Price]]*MAX(1,Table13[[#This Row],[Qty of Units]])*MAX(1,Table13[[#This Row],['#NCMs Served / FTEs Employed]])*MAX(1,Table13[[#This Row],[Duration of Service]])</f>
        <v>0</v>
      </c>
      <c r="M2711" s="112"/>
      <c r="N2711" s="114"/>
    </row>
    <row r="2712" spans="1:14" x14ac:dyDescent="0.25">
      <c r="A2712" s="111"/>
      <c r="B2712" s="111"/>
      <c r="C2712" s="123"/>
      <c r="D2712" s="112" t="str">
        <f>_xlfn.XLOOKUP(Table13[[#This Row],[Service]],Validation!$A$2:$A$14,Validation!$B$2:$B$14,"",0,1)</f>
        <v/>
      </c>
      <c r="E2712" s="112"/>
      <c r="F2712" s="113"/>
      <c r="G2712" s="114"/>
      <c r="H2712" s="115"/>
      <c r="I2712" s="112"/>
      <c r="J2712" s="112"/>
      <c r="K2712" s="112"/>
      <c r="L2712" s="114">
        <f>Table13[[#This Row],[Per Unit Price]]*MAX(1,Table13[[#This Row],[Qty of Units]])*MAX(1,Table13[[#This Row],['#NCMs Served / FTEs Employed]])*MAX(1,Table13[[#This Row],[Duration of Service]])</f>
        <v>0</v>
      </c>
      <c r="M2712" s="112"/>
      <c r="N2712" s="114"/>
    </row>
    <row r="2713" spans="1:14" x14ac:dyDescent="0.25">
      <c r="A2713" s="111"/>
      <c r="B2713" s="111"/>
      <c r="C2713" s="123"/>
      <c r="D2713" s="112" t="str">
        <f>_xlfn.XLOOKUP(Table13[[#This Row],[Service]],Validation!$A$2:$A$14,Validation!$B$2:$B$14,"",0,1)</f>
        <v/>
      </c>
      <c r="E2713" s="112"/>
      <c r="F2713" s="113"/>
      <c r="G2713" s="114"/>
      <c r="H2713" s="115"/>
      <c r="I2713" s="112"/>
      <c r="J2713" s="112"/>
      <c r="K2713" s="112"/>
      <c r="L2713" s="114">
        <f>Table13[[#This Row],[Per Unit Price]]*MAX(1,Table13[[#This Row],[Qty of Units]])*MAX(1,Table13[[#This Row],['#NCMs Served / FTEs Employed]])*MAX(1,Table13[[#This Row],[Duration of Service]])</f>
        <v>0</v>
      </c>
      <c r="M2713" s="112"/>
      <c r="N2713" s="114"/>
    </row>
    <row r="2714" spans="1:14" x14ac:dyDescent="0.25">
      <c r="A2714" s="111"/>
      <c r="B2714" s="111"/>
      <c r="C2714" s="123"/>
      <c r="D2714" s="112" t="str">
        <f>_xlfn.XLOOKUP(Table13[[#This Row],[Service]],Validation!$A$2:$A$14,Validation!$B$2:$B$14,"",0,1)</f>
        <v/>
      </c>
      <c r="E2714" s="112"/>
      <c r="F2714" s="113"/>
      <c r="G2714" s="114"/>
      <c r="H2714" s="115"/>
      <c r="I2714" s="112"/>
      <c r="J2714" s="112"/>
      <c r="K2714" s="112"/>
      <c r="L2714" s="114">
        <f>Table13[[#This Row],[Per Unit Price]]*MAX(1,Table13[[#This Row],[Qty of Units]])*MAX(1,Table13[[#This Row],['#NCMs Served / FTEs Employed]])*MAX(1,Table13[[#This Row],[Duration of Service]])</f>
        <v>0</v>
      </c>
      <c r="M2714" s="112"/>
      <c r="N2714" s="114"/>
    </row>
    <row r="2715" spans="1:14" x14ac:dyDescent="0.25">
      <c r="A2715" s="111"/>
      <c r="B2715" s="111"/>
      <c r="C2715" s="123"/>
      <c r="D2715" s="112" t="str">
        <f>_xlfn.XLOOKUP(Table13[[#This Row],[Service]],Validation!$A$2:$A$14,Validation!$B$2:$B$14,"",0,1)</f>
        <v/>
      </c>
      <c r="E2715" s="112"/>
      <c r="F2715" s="113"/>
      <c r="G2715" s="114"/>
      <c r="H2715" s="115"/>
      <c r="I2715" s="112"/>
      <c r="J2715" s="112"/>
      <c r="K2715" s="112"/>
      <c r="L2715" s="114">
        <f>Table13[[#This Row],[Per Unit Price]]*MAX(1,Table13[[#This Row],[Qty of Units]])*MAX(1,Table13[[#This Row],['#NCMs Served / FTEs Employed]])*MAX(1,Table13[[#This Row],[Duration of Service]])</f>
        <v>0</v>
      </c>
      <c r="M2715" s="112"/>
      <c r="N2715" s="114"/>
    </row>
    <row r="2716" spans="1:14" x14ac:dyDescent="0.25">
      <c r="A2716" s="111"/>
      <c r="B2716" s="111"/>
      <c r="C2716" s="123"/>
      <c r="D2716" s="112" t="str">
        <f>_xlfn.XLOOKUP(Table13[[#This Row],[Service]],Validation!$A$2:$A$14,Validation!$B$2:$B$14,"",0,1)</f>
        <v/>
      </c>
      <c r="E2716" s="112"/>
      <c r="F2716" s="113"/>
      <c r="G2716" s="114"/>
      <c r="H2716" s="115"/>
      <c r="I2716" s="112"/>
      <c r="J2716" s="112"/>
      <c r="K2716" s="112"/>
      <c r="L2716" s="114">
        <f>Table13[[#This Row],[Per Unit Price]]*MAX(1,Table13[[#This Row],[Qty of Units]])*MAX(1,Table13[[#This Row],['#NCMs Served / FTEs Employed]])*MAX(1,Table13[[#This Row],[Duration of Service]])</f>
        <v>0</v>
      </c>
      <c r="M2716" s="112"/>
      <c r="N2716" s="114"/>
    </row>
    <row r="2717" spans="1:14" x14ac:dyDescent="0.25">
      <c r="A2717" s="111"/>
      <c r="B2717" s="111"/>
      <c r="C2717" s="123"/>
      <c r="D2717" s="112" t="str">
        <f>_xlfn.XLOOKUP(Table13[[#This Row],[Service]],Validation!$A$2:$A$14,Validation!$B$2:$B$14,"",0,1)</f>
        <v/>
      </c>
      <c r="E2717" s="112"/>
      <c r="F2717" s="113"/>
      <c r="G2717" s="114"/>
      <c r="H2717" s="115"/>
      <c r="I2717" s="112"/>
      <c r="J2717" s="112"/>
      <c r="K2717" s="112"/>
      <c r="L2717" s="114">
        <f>Table13[[#This Row],[Per Unit Price]]*MAX(1,Table13[[#This Row],[Qty of Units]])*MAX(1,Table13[[#This Row],['#NCMs Served / FTEs Employed]])*MAX(1,Table13[[#This Row],[Duration of Service]])</f>
        <v>0</v>
      </c>
      <c r="M2717" s="112"/>
      <c r="N2717" s="114"/>
    </row>
    <row r="2718" spans="1:14" x14ac:dyDescent="0.25">
      <c r="A2718" s="111"/>
      <c r="B2718" s="111"/>
      <c r="C2718" s="123"/>
      <c r="D2718" s="112" t="str">
        <f>_xlfn.XLOOKUP(Table13[[#This Row],[Service]],Validation!$A$2:$A$14,Validation!$B$2:$B$14,"",0,1)</f>
        <v/>
      </c>
      <c r="E2718" s="112"/>
      <c r="F2718" s="113"/>
      <c r="G2718" s="114"/>
      <c r="H2718" s="115"/>
      <c r="I2718" s="112"/>
      <c r="J2718" s="112"/>
      <c r="K2718" s="112"/>
      <c r="L2718" s="114">
        <f>Table13[[#This Row],[Per Unit Price]]*MAX(1,Table13[[#This Row],[Qty of Units]])*MAX(1,Table13[[#This Row],['#NCMs Served / FTEs Employed]])*MAX(1,Table13[[#This Row],[Duration of Service]])</f>
        <v>0</v>
      </c>
      <c r="M2718" s="112"/>
      <c r="N2718" s="114"/>
    </row>
    <row r="2719" spans="1:14" x14ac:dyDescent="0.25">
      <c r="A2719" s="111"/>
      <c r="B2719" s="111"/>
      <c r="C2719" s="123"/>
      <c r="D2719" s="112" t="str">
        <f>_xlfn.XLOOKUP(Table13[[#This Row],[Service]],Validation!$A$2:$A$14,Validation!$B$2:$B$14,"",0,1)</f>
        <v/>
      </c>
      <c r="E2719" s="112"/>
      <c r="F2719" s="113"/>
      <c r="G2719" s="114"/>
      <c r="H2719" s="115"/>
      <c r="I2719" s="112"/>
      <c r="J2719" s="112"/>
      <c r="K2719" s="112"/>
      <c r="L2719" s="114">
        <f>Table13[[#This Row],[Per Unit Price]]*MAX(1,Table13[[#This Row],[Qty of Units]])*MAX(1,Table13[[#This Row],['#NCMs Served / FTEs Employed]])*MAX(1,Table13[[#This Row],[Duration of Service]])</f>
        <v>0</v>
      </c>
      <c r="M2719" s="112"/>
      <c r="N2719" s="114"/>
    </row>
    <row r="2720" spans="1:14" x14ac:dyDescent="0.25">
      <c r="A2720" s="111"/>
      <c r="B2720" s="111"/>
      <c r="C2720" s="123"/>
      <c r="D2720" s="112" t="str">
        <f>_xlfn.XLOOKUP(Table13[[#This Row],[Service]],Validation!$A$2:$A$14,Validation!$B$2:$B$14,"",0,1)</f>
        <v/>
      </c>
      <c r="E2720" s="112"/>
      <c r="F2720" s="113"/>
      <c r="G2720" s="114"/>
      <c r="H2720" s="115"/>
      <c r="I2720" s="112"/>
      <c r="J2720" s="112"/>
      <c r="K2720" s="112"/>
      <c r="L2720" s="114">
        <f>Table13[[#This Row],[Per Unit Price]]*MAX(1,Table13[[#This Row],[Qty of Units]])*MAX(1,Table13[[#This Row],['#NCMs Served / FTEs Employed]])*MAX(1,Table13[[#This Row],[Duration of Service]])</f>
        <v>0</v>
      </c>
      <c r="M2720" s="112"/>
      <c r="N2720" s="114"/>
    </row>
    <row r="2721" spans="1:14" x14ac:dyDescent="0.25">
      <c r="A2721" s="111"/>
      <c r="B2721" s="111"/>
      <c r="C2721" s="123"/>
      <c r="D2721" s="112" t="str">
        <f>_xlfn.XLOOKUP(Table13[[#This Row],[Service]],Validation!$A$2:$A$14,Validation!$B$2:$B$14,"",0,1)</f>
        <v/>
      </c>
      <c r="E2721" s="112"/>
      <c r="F2721" s="113"/>
      <c r="G2721" s="114"/>
      <c r="H2721" s="115"/>
      <c r="I2721" s="112"/>
      <c r="J2721" s="112"/>
      <c r="K2721" s="112"/>
      <c r="L2721" s="114">
        <f>Table13[[#This Row],[Per Unit Price]]*MAX(1,Table13[[#This Row],[Qty of Units]])*MAX(1,Table13[[#This Row],['#NCMs Served / FTEs Employed]])*MAX(1,Table13[[#This Row],[Duration of Service]])</f>
        <v>0</v>
      </c>
      <c r="M2721" s="112"/>
      <c r="N2721" s="114"/>
    </row>
    <row r="2722" spans="1:14" x14ac:dyDescent="0.25">
      <c r="A2722" s="111"/>
      <c r="B2722" s="111"/>
      <c r="C2722" s="123"/>
      <c r="D2722" s="112" t="str">
        <f>_xlfn.XLOOKUP(Table13[[#This Row],[Service]],Validation!$A$2:$A$14,Validation!$B$2:$B$14,"",0,1)</f>
        <v/>
      </c>
      <c r="E2722" s="112"/>
      <c r="F2722" s="113"/>
      <c r="G2722" s="114"/>
      <c r="H2722" s="115"/>
      <c r="I2722" s="112"/>
      <c r="J2722" s="112"/>
      <c r="K2722" s="112"/>
      <c r="L2722" s="114">
        <f>Table13[[#This Row],[Per Unit Price]]*MAX(1,Table13[[#This Row],[Qty of Units]])*MAX(1,Table13[[#This Row],['#NCMs Served / FTEs Employed]])*MAX(1,Table13[[#This Row],[Duration of Service]])</f>
        <v>0</v>
      </c>
      <c r="M2722" s="112"/>
      <c r="N2722" s="114"/>
    </row>
    <row r="2723" spans="1:14" x14ac:dyDescent="0.25">
      <c r="A2723" s="111"/>
      <c r="B2723" s="111"/>
      <c r="C2723" s="123"/>
      <c r="D2723" s="112" t="str">
        <f>_xlfn.XLOOKUP(Table13[[#This Row],[Service]],Validation!$A$2:$A$14,Validation!$B$2:$B$14,"",0,1)</f>
        <v/>
      </c>
      <c r="E2723" s="112"/>
      <c r="F2723" s="113"/>
      <c r="G2723" s="114"/>
      <c r="H2723" s="115"/>
      <c r="I2723" s="112"/>
      <c r="J2723" s="112"/>
      <c r="K2723" s="112"/>
      <c r="L2723" s="114">
        <f>Table13[[#This Row],[Per Unit Price]]*MAX(1,Table13[[#This Row],[Qty of Units]])*MAX(1,Table13[[#This Row],['#NCMs Served / FTEs Employed]])*MAX(1,Table13[[#This Row],[Duration of Service]])</f>
        <v>0</v>
      </c>
      <c r="M2723" s="112"/>
      <c r="N2723" s="114"/>
    </row>
    <row r="2724" spans="1:14" x14ac:dyDescent="0.25">
      <c r="A2724" s="111"/>
      <c r="B2724" s="111"/>
      <c r="C2724" s="123"/>
      <c r="D2724" s="112" t="str">
        <f>_xlfn.XLOOKUP(Table13[[#This Row],[Service]],Validation!$A$2:$A$14,Validation!$B$2:$B$14,"",0,1)</f>
        <v/>
      </c>
      <c r="E2724" s="112"/>
      <c r="F2724" s="113"/>
      <c r="G2724" s="114"/>
      <c r="H2724" s="115"/>
      <c r="I2724" s="112"/>
      <c r="J2724" s="112"/>
      <c r="K2724" s="112"/>
      <c r="L2724" s="114">
        <f>Table13[[#This Row],[Per Unit Price]]*MAX(1,Table13[[#This Row],[Qty of Units]])*MAX(1,Table13[[#This Row],['#NCMs Served / FTEs Employed]])*MAX(1,Table13[[#This Row],[Duration of Service]])</f>
        <v>0</v>
      </c>
      <c r="M2724" s="112"/>
      <c r="N2724" s="114"/>
    </row>
    <row r="2725" spans="1:14" x14ac:dyDescent="0.25">
      <c r="A2725" s="111"/>
      <c r="B2725" s="111"/>
      <c r="C2725" s="123"/>
      <c r="D2725" s="112" t="str">
        <f>_xlfn.XLOOKUP(Table13[[#This Row],[Service]],Validation!$A$2:$A$14,Validation!$B$2:$B$14,"",0,1)</f>
        <v/>
      </c>
      <c r="E2725" s="112"/>
      <c r="F2725" s="113"/>
      <c r="G2725" s="114"/>
      <c r="H2725" s="115"/>
      <c r="I2725" s="112"/>
      <c r="J2725" s="112"/>
      <c r="K2725" s="112"/>
      <c r="L2725" s="114">
        <f>Table13[[#This Row],[Per Unit Price]]*MAX(1,Table13[[#This Row],[Qty of Units]])*MAX(1,Table13[[#This Row],['#NCMs Served / FTEs Employed]])*MAX(1,Table13[[#This Row],[Duration of Service]])</f>
        <v>0</v>
      </c>
      <c r="M2725" s="112"/>
      <c r="N2725" s="114"/>
    </row>
    <row r="2726" spans="1:14" x14ac:dyDescent="0.25">
      <c r="A2726" s="111"/>
      <c r="B2726" s="111"/>
      <c r="C2726" s="123"/>
      <c r="D2726" s="112" t="str">
        <f>_xlfn.XLOOKUP(Table13[[#This Row],[Service]],Validation!$A$2:$A$14,Validation!$B$2:$B$14,"",0,1)</f>
        <v/>
      </c>
      <c r="E2726" s="112"/>
      <c r="F2726" s="113"/>
      <c r="G2726" s="114"/>
      <c r="H2726" s="115"/>
      <c r="I2726" s="112"/>
      <c r="J2726" s="112"/>
      <c r="K2726" s="112"/>
      <c r="L2726" s="114">
        <f>Table13[[#This Row],[Per Unit Price]]*MAX(1,Table13[[#This Row],[Qty of Units]])*MAX(1,Table13[[#This Row],['#NCMs Served / FTEs Employed]])*MAX(1,Table13[[#This Row],[Duration of Service]])</f>
        <v>0</v>
      </c>
      <c r="M2726" s="112"/>
      <c r="N2726" s="114"/>
    </row>
    <row r="2727" spans="1:14" x14ac:dyDescent="0.25">
      <c r="A2727" s="111"/>
      <c r="B2727" s="111"/>
      <c r="C2727" s="123"/>
      <c r="D2727" s="112" t="str">
        <f>_xlfn.XLOOKUP(Table13[[#This Row],[Service]],Validation!$A$2:$A$14,Validation!$B$2:$B$14,"",0,1)</f>
        <v/>
      </c>
      <c r="E2727" s="112"/>
      <c r="F2727" s="113"/>
      <c r="G2727" s="114"/>
      <c r="H2727" s="115"/>
      <c r="I2727" s="112"/>
      <c r="J2727" s="112"/>
      <c r="K2727" s="112"/>
      <c r="L2727" s="114">
        <f>Table13[[#This Row],[Per Unit Price]]*MAX(1,Table13[[#This Row],[Qty of Units]])*MAX(1,Table13[[#This Row],['#NCMs Served / FTEs Employed]])*MAX(1,Table13[[#This Row],[Duration of Service]])</f>
        <v>0</v>
      </c>
      <c r="M2727" s="112"/>
      <c r="N2727" s="114"/>
    </row>
    <row r="2728" spans="1:14" x14ac:dyDescent="0.25">
      <c r="A2728" s="111"/>
      <c r="B2728" s="111"/>
      <c r="C2728" s="123"/>
      <c r="D2728" s="112" t="str">
        <f>_xlfn.XLOOKUP(Table13[[#This Row],[Service]],Validation!$A$2:$A$14,Validation!$B$2:$B$14,"",0,1)</f>
        <v/>
      </c>
      <c r="E2728" s="112"/>
      <c r="F2728" s="113"/>
      <c r="G2728" s="114"/>
      <c r="H2728" s="115"/>
      <c r="I2728" s="112"/>
      <c r="J2728" s="112"/>
      <c r="K2728" s="112"/>
      <c r="L2728" s="114">
        <f>Table13[[#This Row],[Per Unit Price]]*MAX(1,Table13[[#This Row],[Qty of Units]])*MAX(1,Table13[[#This Row],['#NCMs Served / FTEs Employed]])*MAX(1,Table13[[#This Row],[Duration of Service]])</f>
        <v>0</v>
      </c>
      <c r="M2728" s="112"/>
      <c r="N2728" s="114"/>
    </row>
    <row r="2729" spans="1:14" x14ac:dyDescent="0.25">
      <c r="A2729" s="111"/>
      <c r="B2729" s="111"/>
      <c r="C2729" s="123"/>
      <c r="D2729" s="112" t="str">
        <f>_xlfn.XLOOKUP(Table13[[#This Row],[Service]],Validation!$A$2:$A$14,Validation!$B$2:$B$14,"",0,1)</f>
        <v/>
      </c>
      <c r="E2729" s="112"/>
      <c r="F2729" s="113"/>
      <c r="G2729" s="114"/>
      <c r="H2729" s="115"/>
      <c r="I2729" s="112"/>
      <c r="J2729" s="112"/>
      <c r="K2729" s="112"/>
      <c r="L2729" s="114">
        <f>Table13[[#This Row],[Per Unit Price]]*MAX(1,Table13[[#This Row],[Qty of Units]])*MAX(1,Table13[[#This Row],['#NCMs Served / FTEs Employed]])*MAX(1,Table13[[#This Row],[Duration of Service]])</f>
        <v>0</v>
      </c>
      <c r="M2729" s="112"/>
      <c r="N2729" s="114"/>
    </row>
    <row r="2730" spans="1:14" x14ac:dyDescent="0.25">
      <c r="A2730" s="111"/>
      <c r="B2730" s="111"/>
      <c r="C2730" s="123"/>
      <c r="D2730" s="112" t="str">
        <f>_xlfn.XLOOKUP(Table13[[#This Row],[Service]],Validation!$A$2:$A$14,Validation!$B$2:$B$14,"",0,1)</f>
        <v/>
      </c>
      <c r="E2730" s="112"/>
      <c r="F2730" s="113"/>
      <c r="G2730" s="114"/>
      <c r="H2730" s="115"/>
      <c r="I2730" s="112"/>
      <c r="J2730" s="112"/>
      <c r="K2730" s="112"/>
      <c r="L2730" s="114">
        <f>Table13[[#This Row],[Per Unit Price]]*MAX(1,Table13[[#This Row],[Qty of Units]])*MAX(1,Table13[[#This Row],['#NCMs Served / FTEs Employed]])*MAX(1,Table13[[#This Row],[Duration of Service]])</f>
        <v>0</v>
      </c>
      <c r="M2730" s="112"/>
      <c r="N2730" s="114"/>
    </row>
    <row r="2731" spans="1:14" x14ac:dyDescent="0.25">
      <c r="A2731" s="111"/>
      <c r="B2731" s="111"/>
      <c r="C2731" s="123"/>
      <c r="D2731" s="112" t="str">
        <f>_xlfn.XLOOKUP(Table13[[#This Row],[Service]],Validation!$A$2:$A$14,Validation!$B$2:$B$14,"",0,1)</f>
        <v/>
      </c>
      <c r="E2731" s="112"/>
      <c r="F2731" s="113"/>
      <c r="G2731" s="114"/>
      <c r="H2731" s="115"/>
      <c r="I2731" s="112"/>
      <c r="J2731" s="112"/>
      <c r="K2731" s="112"/>
      <c r="L2731" s="114">
        <f>Table13[[#This Row],[Per Unit Price]]*MAX(1,Table13[[#This Row],[Qty of Units]])*MAX(1,Table13[[#This Row],['#NCMs Served / FTEs Employed]])*MAX(1,Table13[[#This Row],[Duration of Service]])</f>
        <v>0</v>
      </c>
      <c r="M2731" s="112"/>
      <c r="N2731" s="114"/>
    </row>
    <row r="2732" spans="1:14" x14ac:dyDescent="0.25">
      <c r="A2732" s="111"/>
      <c r="B2732" s="111"/>
      <c r="C2732" s="123"/>
      <c r="D2732" s="112" t="str">
        <f>_xlfn.XLOOKUP(Table13[[#This Row],[Service]],Validation!$A$2:$A$14,Validation!$B$2:$B$14,"",0,1)</f>
        <v/>
      </c>
      <c r="E2732" s="112"/>
      <c r="F2732" s="113"/>
      <c r="G2732" s="114"/>
      <c r="H2732" s="115"/>
      <c r="I2732" s="112"/>
      <c r="J2732" s="112"/>
      <c r="K2732" s="112"/>
      <c r="L2732" s="114">
        <f>Table13[[#This Row],[Per Unit Price]]*MAX(1,Table13[[#This Row],[Qty of Units]])*MAX(1,Table13[[#This Row],['#NCMs Served / FTEs Employed]])*MAX(1,Table13[[#This Row],[Duration of Service]])</f>
        <v>0</v>
      </c>
      <c r="M2732" s="112"/>
      <c r="N2732" s="114"/>
    </row>
    <row r="2733" spans="1:14" x14ac:dyDescent="0.25">
      <c r="A2733" s="111"/>
      <c r="B2733" s="111"/>
      <c r="C2733" s="123"/>
      <c r="D2733" s="112" t="str">
        <f>_xlfn.XLOOKUP(Table13[[#This Row],[Service]],Validation!$A$2:$A$14,Validation!$B$2:$B$14,"",0,1)</f>
        <v/>
      </c>
      <c r="E2733" s="112"/>
      <c r="F2733" s="113"/>
      <c r="G2733" s="114"/>
      <c r="H2733" s="115"/>
      <c r="I2733" s="112"/>
      <c r="J2733" s="112"/>
      <c r="K2733" s="112"/>
      <c r="L2733" s="114">
        <f>Table13[[#This Row],[Per Unit Price]]*MAX(1,Table13[[#This Row],[Qty of Units]])*MAX(1,Table13[[#This Row],['#NCMs Served / FTEs Employed]])*MAX(1,Table13[[#This Row],[Duration of Service]])</f>
        <v>0</v>
      </c>
      <c r="M2733" s="112"/>
      <c r="N2733" s="114"/>
    </row>
    <row r="2734" spans="1:14" x14ac:dyDescent="0.25">
      <c r="A2734" s="111"/>
      <c r="B2734" s="111"/>
      <c r="C2734" s="123"/>
      <c r="D2734" s="112" t="str">
        <f>_xlfn.XLOOKUP(Table13[[#This Row],[Service]],Validation!$A$2:$A$14,Validation!$B$2:$B$14,"",0,1)</f>
        <v/>
      </c>
      <c r="E2734" s="112"/>
      <c r="F2734" s="113"/>
      <c r="G2734" s="114"/>
      <c r="H2734" s="115"/>
      <c r="I2734" s="112"/>
      <c r="J2734" s="112"/>
      <c r="K2734" s="112"/>
      <c r="L2734" s="114">
        <f>Table13[[#This Row],[Per Unit Price]]*MAX(1,Table13[[#This Row],[Qty of Units]])*MAX(1,Table13[[#This Row],['#NCMs Served / FTEs Employed]])*MAX(1,Table13[[#This Row],[Duration of Service]])</f>
        <v>0</v>
      </c>
      <c r="M2734" s="112"/>
      <c r="N2734" s="114"/>
    </row>
    <row r="2735" spans="1:14" x14ac:dyDescent="0.25">
      <c r="A2735" s="111"/>
      <c r="B2735" s="111"/>
      <c r="C2735" s="123"/>
      <c r="D2735" s="112" t="str">
        <f>_xlfn.XLOOKUP(Table13[[#This Row],[Service]],Validation!$A$2:$A$14,Validation!$B$2:$B$14,"",0,1)</f>
        <v/>
      </c>
      <c r="E2735" s="112"/>
      <c r="F2735" s="113"/>
      <c r="G2735" s="114"/>
      <c r="H2735" s="115"/>
      <c r="I2735" s="112"/>
      <c r="J2735" s="112"/>
      <c r="K2735" s="112"/>
      <c r="L2735" s="114">
        <f>Table13[[#This Row],[Per Unit Price]]*MAX(1,Table13[[#This Row],[Qty of Units]])*MAX(1,Table13[[#This Row],['#NCMs Served / FTEs Employed]])*MAX(1,Table13[[#This Row],[Duration of Service]])</f>
        <v>0</v>
      </c>
      <c r="M2735" s="112"/>
      <c r="N2735" s="114"/>
    </row>
    <row r="2736" spans="1:14" x14ac:dyDescent="0.25">
      <c r="A2736" s="111"/>
      <c r="B2736" s="111"/>
      <c r="C2736" s="123"/>
      <c r="D2736" s="112" t="str">
        <f>_xlfn.XLOOKUP(Table13[[#This Row],[Service]],Validation!$A$2:$A$14,Validation!$B$2:$B$14,"",0,1)</f>
        <v/>
      </c>
      <c r="E2736" s="112"/>
      <c r="F2736" s="113"/>
      <c r="G2736" s="114"/>
      <c r="H2736" s="115"/>
      <c r="I2736" s="112"/>
      <c r="J2736" s="112"/>
      <c r="K2736" s="112"/>
      <c r="L2736" s="114">
        <f>Table13[[#This Row],[Per Unit Price]]*MAX(1,Table13[[#This Row],[Qty of Units]])*MAX(1,Table13[[#This Row],['#NCMs Served / FTEs Employed]])*MAX(1,Table13[[#This Row],[Duration of Service]])</f>
        <v>0</v>
      </c>
      <c r="M2736" s="112"/>
      <c r="N2736" s="114"/>
    </row>
    <row r="2737" spans="1:14" x14ac:dyDescent="0.25">
      <c r="A2737" s="111"/>
      <c r="B2737" s="111"/>
      <c r="C2737" s="123"/>
      <c r="D2737" s="112" t="str">
        <f>_xlfn.XLOOKUP(Table13[[#This Row],[Service]],Validation!$A$2:$A$14,Validation!$B$2:$B$14,"",0,1)</f>
        <v/>
      </c>
      <c r="E2737" s="112"/>
      <c r="F2737" s="113"/>
      <c r="G2737" s="114"/>
      <c r="H2737" s="115"/>
      <c r="I2737" s="112"/>
      <c r="J2737" s="112"/>
      <c r="K2737" s="112"/>
      <c r="L2737" s="114">
        <f>Table13[[#This Row],[Per Unit Price]]*MAX(1,Table13[[#This Row],[Qty of Units]])*MAX(1,Table13[[#This Row],['#NCMs Served / FTEs Employed]])*MAX(1,Table13[[#This Row],[Duration of Service]])</f>
        <v>0</v>
      </c>
      <c r="M2737" s="112"/>
      <c r="N2737" s="114"/>
    </row>
    <row r="2738" spans="1:14" x14ac:dyDescent="0.25">
      <c r="A2738" s="111"/>
      <c r="B2738" s="111"/>
      <c r="C2738" s="123"/>
      <c r="D2738" s="112" t="str">
        <f>_xlfn.XLOOKUP(Table13[[#This Row],[Service]],Validation!$A$2:$A$14,Validation!$B$2:$B$14,"",0,1)</f>
        <v/>
      </c>
      <c r="E2738" s="112"/>
      <c r="F2738" s="113"/>
      <c r="G2738" s="114"/>
      <c r="H2738" s="115"/>
      <c r="I2738" s="112"/>
      <c r="J2738" s="112"/>
      <c r="K2738" s="112"/>
      <c r="L2738" s="114">
        <f>Table13[[#This Row],[Per Unit Price]]*MAX(1,Table13[[#This Row],[Qty of Units]])*MAX(1,Table13[[#This Row],['#NCMs Served / FTEs Employed]])*MAX(1,Table13[[#This Row],[Duration of Service]])</f>
        <v>0</v>
      </c>
      <c r="M2738" s="112"/>
      <c r="N2738" s="114"/>
    </row>
    <row r="2739" spans="1:14" x14ac:dyDescent="0.25">
      <c r="A2739" s="111"/>
      <c r="B2739" s="111"/>
      <c r="C2739" s="123"/>
      <c r="D2739" s="112" t="str">
        <f>_xlfn.XLOOKUP(Table13[[#This Row],[Service]],Validation!$A$2:$A$14,Validation!$B$2:$B$14,"",0,1)</f>
        <v/>
      </c>
      <c r="E2739" s="112"/>
      <c r="F2739" s="113"/>
      <c r="G2739" s="114"/>
      <c r="H2739" s="115"/>
      <c r="I2739" s="112"/>
      <c r="J2739" s="112"/>
      <c r="K2739" s="112"/>
      <c r="L2739" s="114">
        <f>Table13[[#This Row],[Per Unit Price]]*MAX(1,Table13[[#This Row],[Qty of Units]])*MAX(1,Table13[[#This Row],['#NCMs Served / FTEs Employed]])*MAX(1,Table13[[#This Row],[Duration of Service]])</f>
        <v>0</v>
      </c>
      <c r="M2739" s="112"/>
      <c r="N2739" s="114"/>
    </row>
    <row r="2740" spans="1:14" x14ac:dyDescent="0.25">
      <c r="A2740" s="111"/>
      <c r="B2740" s="111"/>
      <c r="C2740" s="123"/>
      <c r="D2740" s="112" t="str">
        <f>_xlfn.XLOOKUP(Table13[[#This Row],[Service]],Validation!$A$2:$A$14,Validation!$B$2:$B$14,"",0,1)</f>
        <v/>
      </c>
      <c r="E2740" s="112"/>
      <c r="F2740" s="113"/>
      <c r="G2740" s="114"/>
      <c r="H2740" s="115"/>
      <c r="I2740" s="112"/>
      <c r="J2740" s="112"/>
      <c r="K2740" s="112"/>
      <c r="L2740" s="114">
        <f>Table13[[#This Row],[Per Unit Price]]*MAX(1,Table13[[#This Row],[Qty of Units]])*MAX(1,Table13[[#This Row],['#NCMs Served / FTEs Employed]])*MAX(1,Table13[[#This Row],[Duration of Service]])</f>
        <v>0</v>
      </c>
      <c r="M2740" s="112"/>
      <c r="N2740" s="114"/>
    </row>
    <row r="2741" spans="1:14" x14ac:dyDescent="0.25">
      <c r="A2741" s="111"/>
      <c r="B2741" s="111"/>
      <c r="C2741" s="123"/>
      <c r="D2741" s="112" t="str">
        <f>_xlfn.XLOOKUP(Table13[[#This Row],[Service]],Validation!$A$2:$A$14,Validation!$B$2:$B$14,"",0,1)</f>
        <v/>
      </c>
      <c r="E2741" s="112"/>
      <c r="F2741" s="113"/>
      <c r="G2741" s="114"/>
      <c r="H2741" s="115"/>
      <c r="I2741" s="112"/>
      <c r="J2741" s="112"/>
      <c r="K2741" s="112"/>
      <c r="L2741" s="114">
        <f>Table13[[#This Row],[Per Unit Price]]*MAX(1,Table13[[#This Row],[Qty of Units]])*MAX(1,Table13[[#This Row],['#NCMs Served / FTEs Employed]])*MAX(1,Table13[[#This Row],[Duration of Service]])</f>
        <v>0</v>
      </c>
      <c r="M2741" s="112"/>
      <c r="N2741" s="114"/>
    </row>
    <row r="2742" spans="1:14" x14ac:dyDescent="0.25">
      <c r="A2742" s="111"/>
      <c r="B2742" s="111"/>
      <c r="C2742" s="123"/>
      <c r="D2742" s="112" t="str">
        <f>_xlfn.XLOOKUP(Table13[[#This Row],[Service]],Validation!$A$2:$A$14,Validation!$B$2:$B$14,"",0,1)</f>
        <v/>
      </c>
      <c r="E2742" s="112"/>
      <c r="F2742" s="113"/>
      <c r="G2742" s="114"/>
      <c r="H2742" s="115"/>
      <c r="I2742" s="112"/>
      <c r="J2742" s="112"/>
      <c r="K2742" s="112"/>
      <c r="L2742" s="114">
        <f>Table13[[#This Row],[Per Unit Price]]*MAX(1,Table13[[#This Row],[Qty of Units]])*MAX(1,Table13[[#This Row],['#NCMs Served / FTEs Employed]])*MAX(1,Table13[[#This Row],[Duration of Service]])</f>
        <v>0</v>
      </c>
      <c r="M2742" s="112"/>
      <c r="N2742" s="114"/>
    </row>
    <row r="2743" spans="1:14" x14ac:dyDescent="0.25">
      <c r="A2743" s="111"/>
      <c r="B2743" s="111"/>
      <c r="C2743" s="123"/>
      <c r="D2743" s="112" t="str">
        <f>_xlfn.XLOOKUP(Table13[[#This Row],[Service]],Validation!$A$2:$A$14,Validation!$B$2:$B$14,"",0,1)</f>
        <v/>
      </c>
      <c r="E2743" s="112"/>
      <c r="F2743" s="113"/>
      <c r="G2743" s="114"/>
      <c r="H2743" s="115"/>
      <c r="I2743" s="112"/>
      <c r="J2743" s="112"/>
      <c r="K2743" s="112"/>
      <c r="L2743" s="114">
        <f>Table13[[#This Row],[Per Unit Price]]*MAX(1,Table13[[#This Row],[Qty of Units]])*MAX(1,Table13[[#This Row],['#NCMs Served / FTEs Employed]])*MAX(1,Table13[[#This Row],[Duration of Service]])</f>
        <v>0</v>
      </c>
      <c r="M2743" s="112"/>
      <c r="N2743" s="114"/>
    </row>
    <row r="2744" spans="1:14" x14ac:dyDescent="0.25">
      <c r="A2744" s="111"/>
      <c r="B2744" s="111"/>
      <c r="C2744" s="123"/>
      <c r="D2744" s="112" t="str">
        <f>_xlfn.XLOOKUP(Table13[[#This Row],[Service]],Validation!$A$2:$A$14,Validation!$B$2:$B$14,"",0,1)</f>
        <v/>
      </c>
      <c r="E2744" s="112"/>
      <c r="F2744" s="113"/>
      <c r="G2744" s="114"/>
      <c r="H2744" s="115"/>
      <c r="I2744" s="112"/>
      <c r="J2744" s="112"/>
      <c r="K2744" s="112"/>
      <c r="L2744" s="114">
        <f>Table13[[#This Row],[Per Unit Price]]*MAX(1,Table13[[#This Row],[Qty of Units]])*MAX(1,Table13[[#This Row],['#NCMs Served / FTEs Employed]])*MAX(1,Table13[[#This Row],[Duration of Service]])</f>
        <v>0</v>
      </c>
      <c r="M2744" s="112"/>
      <c r="N2744" s="114"/>
    </row>
    <row r="2745" spans="1:14" x14ac:dyDescent="0.25">
      <c r="A2745" s="111"/>
      <c r="B2745" s="111"/>
      <c r="C2745" s="123"/>
      <c r="D2745" s="112" t="str">
        <f>_xlfn.XLOOKUP(Table13[[#This Row],[Service]],Validation!$A$2:$A$14,Validation!$B$2:$B$14,"",0,1)</f>
        <v/>
      </c>
      <c r="E2745" s="112"/>
      <c r="F2745" s="113"/>
      <c r="G2745" s="114"/>
      <c r="H2745" s="115"/>
      <c r="I2745" s="112"/>
      <c r="J2745" s="112"/>
      <c r="K2745" s="112"/>
      <c r="L2745" s="114">
        <f>Table13[[#This Row],[Per Unit Price]]*MAX(1,Table13[[#This Row],[Qty of Units]])*MAX(1,Table13[[#This Row],['#NCMs Served / FTEs Employed]])*MAX(1,Table13[[#This Row],[Duration of Service]])</f>
        <v>0</v>
      </c>
      <c r="M2745" s="112"/>
      <c r="N2745" s="114"/>
    </row>
    <row r="2746" spans="1:14" x14ac:dyDescent="0.25">
      <c r="A2746" s="111"/>
      <c r="B2746" s="111"/>
      <c r="C2746" s="123"/>
      <c r="D2746" s="112" t="str">
        <f>_xlfn.XLOOKUP(Table13[[#This Row],[Service]],Validation!$A$2:$A$14,Validation!$B$2:$B$14,"",0,1)</f>
        <v/>
      </c>
      <c r="E2746" s="112"/>
      <c r="F2746" s="113"/>
      <c r="G2746" s="114"/>
      <c r="H2746" s="115"/>
      <c r="I2746" s="112"/>
      <c r="J2746" s="112"/>
      <c r="K2746" s="112"/>
      <c r="L2746" s="114">
        <f>Table13[[#This Row],[Per Unit Price]]*MAX(1,Table13[[#This Row],[Qty of Units]])*MAX(1,Table13[[#This Row],['#NCMs Served / FTEs Employed]])*MAX(1,Table13[[#This Row],[Duration of Service]])</f>
        <v>0</v>
      </c>
      <c r="M2746" s="112"/>
      <c r="N2746" s="114"/>
    </row>
    <row r="2747" spans="1:14" x14ac:dyDescent="0.25">
      <c r="A2747" s="111"/>
      <c r="B2747" s="111"/>
      <c r="C2747" s="123"/>
      <c r="D2747" s="112" t="str">
        <f>_xlfn.XLOOKUP(Table13[[#This Row],[Service]],Validation!$A$2:$A$14,Validation!$B$2:$B$14,"",0,1)</f>
        <v/>
      </c>
      <c r="E2747" s="112"/>
      <c r="F2747" s="113"/>
      <c r="G2747" s="114"/>
      <c r="H2747" s="115"/>
      <c r="I2747" s="112"/>
      <c r="J2747" s="112"/>
      <c r="K2747" s="112"/>
      <c r="L2747" s="114">
        <f>Table13[[#This Row],[Per Unit Price]]*MAX(1,Table13[[#This Row],[Qty of Units]])*MAX(1,Table13[[#This Row],['#NCMs Served / FTEs Employed]])*MAX(1,Table13[[#This Row],[Duration of Service]])</f>
        <v>0</v>
      </c>
      <c r="M2747" s="112"/>
      <c r="N2747" s="114"/>
    </row>
    <row r="2748" spans="1:14" x14ac:dyDescent="0.25">
      <c r="A2748" s="111"/>
      <c r="B2748" s="111"/>
      <c r="C2748" s="123"/>
      <c r="D2748" s="112" t="str">
        <f>_xlfn.XLOOKUP(Table13[[#This Row],[Service]],Validation!$A$2:$A$14,Validation!$B$2:$B$14,"",0,1)</f>
        <v/>
      </c>
      <c r="E2748" s="112"/>
      <c r="F2748" s="113"/>
      <c r="G2748" s="114"/>
      <c r="H2748" s="115"/>
      <c r="I2748" s="112"/>
      <c r="J2748" s="112"/>
      <c r="K2748" s="112"/>
      <c r="L2748" s="114">
        <f>Table13[[#This Row],[Per Unit Price]]*MAX(1,Table13[[#This Row],[Qty of Units]])*MAX(1,Table13[[#This Row],['#NCMs Served / FTEs Employed]])*MAX(1,Table13[[#This Row],[Duration of Service]])</f>
        <v>0</v>
      </c>
      <c r="M2748" s="112"/>
      <c r="N2748" s="114"/>
    </row>
    <row r="2749" spans="1:14" x14ac:dyDescent="0.25">
      <c r="A2749" s="111"/>
      <c r="B2749" s="111"/>
      <c r="C2749" s="123"/>
      <c r="D2749" s="112" t="str">
        <f>_xlfn.XLOOKUP(Table13[[#This Row],[Service]],Validation!$A$2:$A$14,Validation!$B$2:$B$14,"",0,1)</f>
        <v/>
      </c>
      <c r="E2749" s="112"/>
      <c r="F2749" s="113"/>
      <c r="G2749" s="114"/>
      <c r="H2749" s="115"/>
      <c r="I2749" s="112"/>
      <c r="J2749" s="112"/>
      <c r="K2749" s="112"/>
      <c r="L2749" s="114">
        <f>Table13[[#This Row],[Per Unit Price]]*MAX(1,Table13[[#This Row],[Qty of Units]])*MAX(1,Table13[[#This Row],['#NCMs Served / FTEs Employed]])*MAX(1,Table13[[#This Row],[Duration of Service]])</f>
        <v>0</v>
      </c>
      <c r="M2749" s="112"/>
      <c r="N2749" s="114"/>
    </row>
    <row r="2750" spans="1:14" x14ac:dyDescent="0.25">
      <c r="A2750" s="111"/>
      <c r="B2750" s="111"/>
      <c r="C2750" s="123"/>
      <c r="D2750" s="112" t="str">
        <f>_xlfn.XLOOKUP(Table13[[#This Row],[Service]],Validation!$A$2:$A$14,Validation!$B$2:$B$14,"",0,1)</f>
        <v/>
      </c>
      <c r="E2750" s="112"/>
      <c r="F2750" s="113"/>
      <c r="G2750" s="114"/>
      <c r="H2750" s="115"/>
      <c r="I2750" s="112"/>
      <c r="J2750" s="112"/>
      <c r="K2750" s="112"/>
      <c r="L2750" s="114">
        <f>Table13[[#This Row],[Per Unit Price]]*MAX(1,Table13[[#This Row],[Qty of Units]])*MAX(1,Table13[[#This Row],['#NCMs Served / FTEs Employed]])*MAX(1,Table13[[#This Row],[Duration of Service]])</f>
        <v>0</v>
      </c>
      <c r="M2750" s="112"/>
      <c r="N2750" s="114"/>
    </row>
    <row r="2751" spans="1:14" x14ac:dyDescent="0.25">
      <c r="A2751" s="111"/>
      <c r="B2751" s="111"/>
      <c r="C2751" s="123"/>
      <c r="D2751" s="112" t="str">
        <f>_xlfn.XLOOKUP(Table13[[#This Row],[Service]],Validation!$A$2:$A$14,Validation!$B$2:$B$14,"",0,1)</f>
        <v/>
      </c>
      <c r="E2751" s="112"/>
      <c r="F2751" s="113"/>
      <c r="G2751" s="114"/>
      <c r="H2751" s="115"/>
      <c r="I2751" s="112"/>
      <c r="J2751" s="112"/>
      <c r="K2751" s="112"/>
      <c r="L2751" s="114">
        <f>Table13[[#This Row],[Per Unit Price]]*MAX(1,Table13[[#This Row],[Qty of Units]])*MAX(1,Table13[[#This Row],['#NCMs Served / FTEs Employed]])*MAX(1,Table13[[#This Row],[Duration of Service]])</f>
        <v>0</v>
      </c>
      <c r="M2751" s="112"/>
      <c r="N2751" s="114"/>
    </row>
    <row r="2752" spans="1:14" x14ac:dyDescent="0.25">
      <c r="A2752" s="111"/>
      <c r="B2752" s="111"/>
      <c r="C2752" s="123"/>
      <c r="D2752" s="112" t="str">
        <f>_xlfn.XLOOKUP(Table13[[#This Row],[Service]],Validation!$A$2:$A$14,Validation!$B$2:$B$14,"",0,1)</f>
        <v/>
      </c>
      <c r="E2752" s="112"/>
      <c r="F2752" s="113"/>
      <c r="G2752" s="114"/>
      <c r="H2752" s="115"/>
      <c r="I2752" s="112"/>
      <c r="J2752" s="112"/>
      <c r="K2752" s="112"/>
      <c r="L2752" s="114">
        <f>Table13[[#This Row],[Per Unit Price]]*MAX(1,Table13[[#This Row],[Qty of Units]])*MAX(1,Table13[[#This Row],['#NCMs Served / FTEs Employed]])*MAX(1,Table13[[#This Row],[Duration of Service]])</f>
        <v>0</v>
      </c>
      <c r="M2752" s="112"/>
      <c r="N2752" s="114"/>
    </row>
    <row r="2753" spans="1:14" x14ac:dyDescent="0.25">
      <c r="A2753" s="111"/>
      <c r="B2753" s="111"/>
      <c r="C2753" s="123"/>
      <c r="D2753" s="112" t="str">
        <f>_xlfn.XLOOKUP(Table13[[#This Row],[Service]],Validation!$A$2:$A$14,Validation!$B$2:$B$14,"",0,1)</f>
        <v/>
      </c>
      <c r="E2753" s="112"/>
      <c r="F2753" s="113"/>
      <c r="G2753" s="114"/>
      <c r="H2753" s="115"/>
      <c r="I2753" s="112"/>
      <c r="J2753" s="112"/>
      <c r="K2753" s="112"/>
      <c r="L2753" s="114">
        <f>Table13[[#This Row],[Per Unit Price]]*MAX(1,Table13[[#This Row],[Qty of Units]])*MAX(1,Table13[[#This Row],['#NCMs Served / FTEs Employed]])*MAX(1,Table13[[#This Row],[Duration of Service]])</f>
        <v>0</v>
      </c>
      <c r="M2753" s="112"/>
      <c r="N2753" s="114"/>
    </row>
    <row r="2754" spans="1:14" x14ac:dyDescent="0.25">
      <c r="A2754" s="111"/>
      <c r="B2754" s="111"/>
      <c r="C2754" s="123"/>
      <c r="D2754" s="112" t="str">
        <f>_xlfn.XLOOKUP(Table13[[#This Row],[Service]],Validation!$A$2:$A$14,Validation!$B$2:$B$14,"",0,1)</f>
        <v/>
      </c>
      <c r="E2754" s="112"/>
      <c r="F2754" s="113"/>
      <c r="G2754" s="114"/>
      <c r="H2754" s="115"/>
      <c r="I2754" s="112"/>
      <c r="J2754" s="112"/>
      <c r="K2754" s="112"/>
      <c r="L2754" s="114">
        <f>Table13[[#This Row],[Per Unit Price]]*MAX(1,Table13[[#This Row],[Qty of Units]])*MAX(1,Table13[[#This Row],['#NCMs Served / FTEs Employed]])*MAX(1,Table13[[#This Row],[Duration of Service]])</f>
        <v>0</v>
      </c>
      <c r="M2754" s="112"/>
      <c r="N2754" s="114"/>
    </row>
    <row r="2755" spans="1:14" x14ac:dyDescent="0.25">
      <c r="A2755" s="111"/>
      <c r="B2755" s="111"/>
      <c r="C2755" s="123"/>
      <c r="D2755" s="112" t="str">
        <f>_xlfn.XLOOKUP(Table13[[#This Row],[Service]],Validation!$A$2:$A$14,Validation!$B$2:$B$14,"",0,1)</f>
        <v/>
      </c>
      <c r="E2755" s="112"/>
      <c r="F2755" s="113"/>
      <c r="G2755" s="114"/>
      <c r="H2755" s="115"/>
      <c r="I2755" s="112"/>
      <c r="J2755" s="112"/>
      <c r="K2755" s="112"/>
      <c r="L2755" s="114">
        <f>Table13[[#This Row],[Per Unit Price]]*MAX(1,Table13[[#This Row],[Qty of Units]])*MAX(1,Table13[[#This Row],['#NCMs Served / FTEs Employed]])*MAX(1,Table13[[#This Row],[Duration of Service]])</f>
        <v>0</v>
      </c>
      <c r="M2755" s="112"/>
      <c r="N2755" s="114"/>
    </row>
    <row r="2756" spans="1:14" x14ac:dyDescent="0.25">
      <c r="A2756" s="111"/>
      <c r="B2756" s="111"/>
      <c r="C2756" s="123"/>
      <c r="D2756" s="112" t="str">
        <f>_xlfn.XLOOKUP(Table13[[#This Row],[Service]],Validation!$A$2:$A$14,Validation!$B$2:$B$14,"",0,1)</f>
        <v/>
      </c>
      <c r="E2756" s="112"/>
      <c r="F2756" s="113"/>
      <c r="G2756" s="114"/>
      <c r="H2756" s="115"/>
      <c r="I2756" s="112"/>
      <c r="J2756" s="112"/>
      <c r="K2756" s="112"/>
      <c r="L2756" s="114">
        <f>Table13[[#This Row],[Per Unit Price]]*MAX(1,Table13[[#This Row],[Qty of Units]])*MAX(1,Table13[[#This Row],['#NCMs Served / FTEs Employed]])*MAX(1,Table13[[#This Row],[Duration of Service]])</f>
        <v>0</v>
      </c>
      <c r="M2756" s="112"/>
      <c r="N2756" s="114"/>
    </row>
    <row r="2757" spans="1:14" x14ac:dyDescent="0.25">
      <c r="A2757" s="111"/>
      <c r="B2757" s="111"/>
      <c r="C2757" s="123"/>
      <c r="D2757" s="112" t="str">
        <f>_xlfn.XLOOKUP(Table13[[#This Row],[Service]],Validation!$A$2:$A$14,Validation!$B$2:$B$14,"",0,1)</f>
        <v/>
      </c>
      <c r="E2757" s="112"/>
      <c r="F2757" s="113"/>
      <c r="G2757" s="114"/>
      <c r="H2757" s="115"/>
      <c r="I2757" s="112"/>
      <c r="J2757" s="112"/>
      <c r="K2757" s="112"/>
      <c r="L2757" s="114">
        <f>Table13[[#This Row],[Per Unit Price]]*MAX(1,Table13[[#This Row],[Qty of Units]])*MAX(1,Table13[[#This Row],['#NCMs Served / FTEs Employed]])*MAX(1,Table13[[#This Row],[Duration of Service]])</f>
        <v>0</v>
      </c>
      <c r="M2757" s="112"/>
      <c r="N2757" s="114"/>
    </row>
    <row r="2758" spans="1:14" x14ac:dyDescent="0.25">
      <c r="A2758" s="111"/>
      <c r="B2758" s="111"/>
      <c r="C2758" s="123"/>
      <c r="D2758" s="112" t="str">
        <f>_xlfn.XLOOKUP(Table13[[#This Row],[Service]],Validation!$A$2:$A$14,Validation!$B$2:$B$14,"",0,1)</f>
        <v/>
      </c>
      <c r="E2758" s="112"/>
      <c r="F2758" s="113"/>
      <c r="G2758" s="114"/>
      <c r="H2758" s="115"/>
      <c r="I2758" s="112"/>
      <c r="J2758" s="112"/>
      <c r="K2758" s="112"/>
      <c r="L2758" s="114">
        <f>Table13[[#This Row],[Per Unit Price]]*MAX(1,Table13[[#This Row],[Qty of Units]])*MAX(1,Table13[[#This Row],['#NCMs Served / FTEs Employed]])*MAX(1,Table13[[#This Row],[Duration of Service]])</f>
        <v>0</v>
      </c>
      <c r="M2758" s="112"/>
      <c r="N2758" s="114"/>
    </row>
    <row r="2759" spans="1:14" x14ac:dyDescent="0.25">
      <c r="A2759" s="111"/>
      <c r="B2759" s="111"/>
      <c r="C2759" s="123"/>
      <c r="D2759" s="112" t="str">
        <f>_xlfn.XLOOKUP(Table13[[#This Row],[Service]],Validation!$A$2:$A$14,Validation!$B$2:$B$14,"",0,1)</f>
        <v/>
      </c>
      <c r="E2759" s="112"/>
      <c r="F2759" s="113"/>
      <c r="G2759" s="114"/>
      <c r="H2759" s="115"/>
      <c r="I2759" s="112"/>
      <c r="J2759" s="112"/>
      <c r="K2759" s="112"/>
      <c r="L2759" s="114">
        <f>Table13[[#This Row],[Per Unit Price]]*MAX(1,Table13[[#This Row],[Qty of Units]])*MAX(1,Table13[[#This Row],['#NCMs Served / FTEs Employed]])*MAX(1,Table13[[#This Row],[Duration of Service]])</f>
        <v>0</v>
      </c>
      <c r="M2759" s="112"/>
      <c r="N2759" s="114"/>
    </row>
    <row r="2760" spans="1:14" x14ac:dyDescent="0.25">
      <c r="A2760" s="111"/>
      <c r="B2760" s="111"/>
      <c r="C2760" s="123"/>
      <c r="D2760" s="112" t="str">
        <f>_xlfn.XLOOKUP(Table13[[#This Row],[Service]],Validation!$A$2:$A$14,Validation!$B$2:$B$14,"",0,1)</f>
        <v/>
      </c>
      <c r="E2760" s="112"/>
      <c r="F2760" s="113"/>
      <c r="G2760" s="114"/>
      <c r="H2760" s="115"/>
      <c r="I2760" s="112"/>
      <c r="J2760" s="112"/>
      <c r="K2760" s="112"/>
      <c r="L2760" s="114">
        <f>Table13[[#This Row],[Per Unit Price]]*MAX(1,Table13[[#This Row],[Qty of Units]])*MAX(1,Table13[[#This Row],['#NCMs Served / FTEs Employed]])*MAX(1,Table13[[#This Row],[Duration of Service]])</f>
        <v>0</v>
      </c>
      <c r="M2760" s="112"/>
      <c r="N2760" s="114"/>
    </row>
    <row r="2761" spans="1:14" x14ac:dyDescent="0.25">
      <c r="A2761" s="111"/>
      <c r="B2761" s="111"/>
      <c r="C2761" s="123"/>
      <c r="D2761" s="112" t="str">
        <f>_xlfn.XLOOKUP(Table13[[#This Row],[Service]],Validation!$A$2:$A$14,Validation!$B$2:$B$14,"",0,1)</f>
        <v/>
      </c>
      <c r="E2761" s="112"/>
      <c r="F2761" s="113"/>
      <c r="G2761" s="114"/>
      <c r="H2761" s="115"/>
      <c r="I2761" s="112"/>
      <c r="J2761" s="112"/>
      <c r="K2761" s="112"/>
      <c r="L2761" s="114">
        <f>Table13[[#This Row],[Per Unit Price]]*MAX(1,Table13[[#This Row],[Qty of Units]])*MAX(1,Table13[[#This Row],['#NCMs Served / FTEs Employed]])*MAX(1,Table13[[#This Row],[Duration of Service]])</f>
        <v>0</v>
      </c>
      <c r="M2761" s="112"/>
      <c r="N2761" s="114"/>
    </row>
    <row r="2762" spans="1:14" x14ac:dyDescent="0.25">
      <c r="A2762" s="111"/>
      <c r="B2762" s="111"/>
      <c r="C2762" s="123"/>
      <c r="D2762" s="112" t="str">
        <f>_xlfn.XLOOKUP(Table13[[#This Row],[Service]],Validation!$A$2:$A$14,Validation!$B$2:$B$14,"",0,1)</f>
        <v/>
      </c>
      <c r="E2762" s="112"/>
      <c r="F2762" s="113"/>
      <c r="G2762" s="114"/>
      <c r="H2762" s="115"/>
      <c r="I2762" s="112"/>
      <c r="J2762" s="112"/>
      <c r="K2762" s="112"/>
      <c r="L2762" s="114">
        <f>Table13[[#This Row],[Per Unit Price]]*MAX(1,Table13[[#This Row],[Qty of Units]])*MAX(1,Table13[[#This Row],['#NCMs Served / FTEs Employed]])*MAX(1,Table13[[#This Row],[Duration of Service]])</f>
        <v>0</v>
      </c>
      <c r="M2762" s="112"/>
      <c r="N2762" s="114"/>
    </row>
    <row r="2763" spans="1:14" x14ac:dyDescent="0.25">
      <c r="A2763" s="111"/>
      <c r="B2763" s="111"/>
      <c r="C2763" s="123"/>
      <c r="D2763" s="112" t="str">
        <f>_xlfn.XLOOKUP(Table13[[#This Row],[Service]],Validation!$A$2:$A$14,Validation!$B$2:$B$14,"",0,1)</f>
        <v/>
      </c>
      <c r="E2763" s="112"/>
      <c r="F2763" s="113"/>
      <c r="G2763" s="114"/>
      <c r="H2763" s="115"/>
      <c r="I2763" s="112"/>
      <c r="J2763" s="112"/>
      <c r="K2763" s="112"/>
      <c r="L2763" s="114">
        <f>Table13[[#This Row],[Per Unit Price]]*MAX(1,Table13[[#This Row],[Qty of Units]])*MAX(1,Table13[[#This Row],['#NCMs Served / FTEs Employed]])*MAX(1,Table13[[#This Row],[Duration of Service]])</f>
        <v>0</v>
      </c>
      <c r="M2763" s="112"/>
      <c r="N2763" s="114"/>
    </row>
    <row r="2764" spans="1:14" x14ac:dyDescent="0.25">
      <c r="A2764" s="111"/>
      <c r="B2764" s="111"/>
      <c r="C2764" s="123"/>
      <c r="D2764" s="112" t="str">
        <f>_xlfn.XLOOKUP(Table13[[#This Row],[Service]],Validation!$A$2:$A$14,Validation!$B$2:$B$14,"",0,1)</f>
        <v/>
      </c>
      <c r="E2764" s="112"/>
      <c r="F2764" s="113"/>
      <c r="G2764" s="114"/>
      <c r="H2764" s="115"/>
      <c r="I2764" s="112"/>
      <c r="J2764" s="112"/>
      <c r="K2764" s="112"/>
      <c r="L2764" s="114">
        <f>Table13[[#This Row],[Per Unit Price]]*MAX(1,Table13[[#This Row],[Qty of Units]])*MAX(1,Table13[[#This Row],['#NCMs Served / FTEs Employed]])*MAX(1,Table13[[#This Row],[Duration of Service]])</f>
        <v>0</v>
      </c>
      <c r="M2764" s="112"/>
      <c r="N2764" s="114"/>
    </row>
    <row r="2765" spans="1:14" x14ac:dyDescent="0.25">
      <c r="A2765" s="111"/>
      <c r="B2765" s="111"/>
      <c r="C2765" s="123"/>
      <c r="D2765" s="112" t="str">
        <f>_xlfn.XLOOKUP(Table13[[#This Row],[Service]],Validation!$A$2:$A$14,Validation!$B$2:$B$14,"",0,1)</f>
        <v/>
      </c>
      <c r="E2765" s="112"/>
      <c r="F2765" s="113"/>
      <c r="G2765" s="114"/>
      <c r="H2765" s="115"/>
      <c r="I2765" s="112"/>
      <c r="J2765" s="112"/>
      <c r="K2765" s="112"/>
      <c r="L2765" s="114">
        <f>Table13[[#This Row],[Per Unit Price]]*MAX(1,Table13[[#This Row],[Qty of Units]])*MAX(1,Table13[[#This Row],['#NCMs Served / FTEs Employed]])*MAX(1,Table13[[#This Row],[Duration of Service]])</f>
        <v>0</v>
      </c>
      <c r="M2765" s="112"/>
      <c r="N2765" s="114"/>
    </row>
    <row r="2766" spans="1:14" x14ac:dyDescent="0.25">
      <c r="A2766" s="111"/>
      <c r="B2766" s="111"/>
      <c r="C2766" s="123"/>
      <c r="D2766" s="112" t="str">
        <f>_xlfn.XLOOKUP(Table13[[#This Row],[Service]],Validation!$A$2:$A$14,Validation!$B$2:$B$14,"",0,1)</f>
        <v/>
      </c>
      <c r="E2766" s="112"/>
      <c r="F2766" s="113"/>
      <c r="G2766" s="114"/>
      <c r="H2766" s="115"/>
      <c r="I2766" s="112"/>
      <c r="J2766" s="112"/>
      <c r="K2766" s="112"/>
      <c r="L2766" s="114">
        <f>Table13[[#This Row],[Per Unit Price]]*MAX(1,Table13[[#This Row],[Qty of Units]])*MAX(1,Table13[[#This Row],['#NCMs Served / FTEs Employed]])*MAX(1,Table13[[#This Row],[Duration of Service]])</f>
        <v>0</v>
      </c>
      <c r="M2766" s="112"/>
      <c r="N2766" s="114"/>
    </row>
    <row r="2767" spans="1:14" x14ac:dyDescent="0.25">
      <c r="A2767" s="111"/>
      <c r="B2767" s="111"/>
      <c r="C2767" s="123"/>
      <c r="D2767" s="112" t="str">
        <f>_xlfn.XLOOKUP(Table13[[#This Row],[Service]],Validation!$A$2:$A$14,Validation!$B$2:$B$14,"",0,1)</f>
        <v/>
      </c>
      <c r="E2767" s="112"/>
      <c r="F2767" s="113"/>
      <c r="G2767" s="114"/>
      <c r="H2767" s="115"/>
      <c r="I2767" s="112"/>
      <c r="J2767" s="112"/>
      <c r="K2767" s="112"/>
      <c r="L2767" s="114">
        <f>Table13[[#This Row],[Per Unit Price]]*MAX(1,Table13[[#This Row],[Qty of Units]])*MAX(1,Table13[[#This Row],['#NCMs Served / FTEs Employed]])*MAX(1,Table13[[#This Row],[Duration of Service]])</f>
        <v>0</v>
      </c>
      <c r="M2767" s="112"/>
      <c r="N2767" s="114"/>
    </row>
    <row r="2768" spans="1:14" x14ac:dyDescent="0.25">
      <c r="A2768" s="111"/>
      <c r="B2768" s="111"/>
      <c r="C2768" s="123"/>
      <c r="D2768" s="112" t="str">
        <f>_xlfn.XLOOKUP(Table13[[#This Row],[Service]],Validation!$A$2:$A$14,Validation!$B$2:$B$14,"",0,1)</f>
        <v/>
      </c>
      <c r="E2768" s="112"/>
      <c r="F2768" s="113"/>
      <c r="G2768" s="114"/>
      <c r="H2768" s="115"/>
      <c r="I2768" s="112"/>
      <c r="J2768" s="112"/>
      <c r="K2768" s="112"/>
      <c r="L2768" s="114">
        <f>Table13[[#This Row],[Per Unit Price]]*MAX(1,Table13[[#This Row],[Qty of Units]])*MAX(1,Table13[[#This Row],['#NCMs Served / FTEs Employed]])*MAX(1,Table13[[#This Row],[Duration of Service]])</f>
        <v>0</v>
      </c>
      <c r="M2768" s="112"/>
      <c r="N2768" s="114"/>
    </row>
    <row r="2769" spans="1:14" x14ac:dyDescent="0.25">
      <c r="A2769" s="111"/>
      <c r="B2769" s="111"/>
      <c r="C2769" s="123"/>
      <c r="D2769" s="112" t="str">
        <f>_xlfn.XLOOKUP(Table13[[#This Row],[Service]],Validation!$A$2:$A$14,Validation!$B$2:$B$14,"",0,1)</f>
        <v/>
      </c>
      <c r="E2769" s="112"/>
      <c r="F2769" s="113"/>
      <c r="G2769" s="114"/>
      <c r="H2769" s="115"/>
      <c r="I2769" s="112"/>
      <c r="J2769" s="112"/>
      <c r="K2769" s="112"/>
      <c r="L2769" s="114">
        <f>Table13[[#This Row],[Per Unit Price]]*MAX(1,Table13[[#This Row],[Qty of Units]])*MAX(1,Table13[[#This Row],['#NCMs Served / FTEs Employed]])*MAX(1,Table13[[#This Row],[Duration of Service]])</f>
        <v>0</v>
      </c>
      <c r="M2769" s="112"/>
      <c r="N2769" s="114"/>
    </row>
    <row r="2770" spans="1:14" x14ac:dyDescent="0.25">
      <c r="A2770" s="111"/>
      <c r="B2770" s="111"/>
      <c r="C2770" s="123"/>
      <c r="D2770" s="112" t="str">
        <f>_xlfn.XLOOKUP(Table13[[#This Row],[Service]],Validation!$A$2:$A$14,Validation!$B$2:$B$14,"",0,1)</f>
        <v/>
      </c>
      <c r="E2770" s="112"/>
      <c r="F2770" s="113"/>
      <c r="G2770" s="114"/>
      <c r="H2770" s="115"/>
      <c r="I2770" s="112"/>
      <c r="J2770" s="112"/>
      <c r="K2770" s="112"/>
      <c r="L2770" s="114">
        <f>Table13[[#This Row],[Per Unit Price]]*MAX(1,Table13[[#This Row],[Qty of Units]])*MAX(1,Table13[[#This Row],['#NCMs Served / FTEs Employed]])*MAX(1,Table13[[#This Row],[Duration of Service]])</f>
        <v>0</v>
      </c>
      <c r="M2770" s="112"/>
      <c r="N2770" s="114"/>
    </row>
    <row r="2771" spans="1:14" x14ac:dyDescent="0.25">
      <c r="A2771" s="111"/>
      <c r="B2771" s="111"/>
      <c r="C2771" s="123"/>
      <c r="D2771" s="112" t="str">
        <f>_xlfn.XLOOKUP(Table13[[#This Row],[Service]],Validation!$A$2:$A$14,Validation!$B$2:$B$14,"",0,1)</f>
        <v/>
      </c>
      <c r="E2771" s="112"/>
      <c r="F2771" s="113"/>
      <c r="G2771" s="114"/>
      <c r="H2771" s="115"/>
      <c r="I2771" s="112"/>
      <c r="J2771" s="112"/>
      <c r="K2771" s="112"/>
      <c r="L2771" s="114">
        <f>Table13[[#This Row],[Per Unit Price]]*MAX(1,Table13[[#This Row],[Qty of Units]])*MAX(1,Table13[[#This Row],['#NCMs Served / FTEs Employed]])*MAX(1,Table13[[#This Row],[Duration of Service]])</f>
        <v>0</v>
      </c>
      <c r="M2771" s="112"/>
      <c r="N2771" s="114"/>
    </row>
    <row r="2772" spans="1:14" x14ac:dyDescent="0.25">
      <c r="A2772" s="111"/>
      <c r="B2772" s="111"/>
      <c r="C2772" s="123"/>
      <c r="D2772" s="112" t="str">
        <f>_xlfn.XLOOKUP(Table13[[#This Row],[Service]],Validation!$A$2:$A$14,Validation!$B$2:$B$14,"",0,1)</f>
        <v/>
      </c>
      <c r="E2772" s="112"/>
      <c r="F2772" s="113"/>
      <c r="G2772" s="114"/>
      <c r="H2772" s="115"/>
      <c r="I2772" s="112"/>
      <c r="J2772" s="112"/>
      <c r="K2772" s="112"/>
      <c r="L2772" s="114">
        <f>Table13[[#This Row],[Per Unit Price]]*MAX(1,Table13[[#This Row],[Qty of Units]])*MAX(1,Table13[[#This Row],['#NCMs Served / FTEs Employed]])*MAX(1,Table13[[#This Row],[Duration of Service]])</f>
        <v>0</v>
      </c>
      <c r="M2772" s="112"/>
      <c r="N2772" s="114"/>
    </row>
    <row r="2773" spans="1:14" x14ac:dyDescent="0.25">
      <c r="A2773" s="111"/>
      <c r="B2773" s="111"/>
      <c r="C2773" s="123"/>
      <c r="D2773" s="112" t="str">
        <f>_xlfn.XLOOKUP(Table13[[#This Row],[Service]],Validation!$A$2:$A$14,Validation!$B$2:$B$14,"",0,1)</f>
        <v/>
      </c>
      <c r="E2773" s="112"/>
      <c r="F2773" s="113"/>
      <c r="G2773" s="114"/>
      <c r="H2773" s="115"/>
      <c r="I2773" s="112"/>
      <c r="J2773" s="112"/>
      <c r="K2773" s="112"/>
      <c r="L2773" s="114">
        <f>Table13[[#This Row],[Per Unit Price]]*MAX(1,Table13[[#This Row],[Qty of Units]])*MAX(1,Table13[[#This Row],['#NCMs Served / FTEs Employed]])*MAX(1,Table13[[#This Row],[Duration of Service]])</f>
        <v>0</v>
      </c>
      <c r="M2773" s="112"/>
      <c r="N2773" s="114"/>
    </row>
    <row r="2774" spans="1:14" x14ac:dyDescent="0.25">
      <c r="A2774" s="111"/>
      <c r="B2774" s="111"/>
      <c r="C2774" s="123"/>
      <c r="D2774" s="112" t="str">
        <f>_xlfn.XLOOKUP(Table13[[#This Row],[Service]],Validation!$A$2:$A$14,Validation!$B$2:$B$14,"",0,1)</f>
        <v/>
      </c>
      <c r="E2774" s="112"/>
      <c r="F2774" s="113"/>
      <c r="G2774" s="114"/>
      <c r="H2774" s="115"/>
      <c r="I2774" s="112"/>
      <c r="J2774" s="112"/>
      <c r="K2774" s="112"/>
      <c r="L2774" s="114">
        <f>Table13[[#This Row],[Per Unit Price]]*MAX(1,Table13[[#This Row],[Qty of Units]])*MAX(1,Table13[[#This Row],['#NCMs Served / FTEs Employed]])*MAX(1,Table13[[#This Row],[Duration of Service]])</f>
        <v>0</v>
      </c>
      <c r="M2774" s="112"/>
      <c r="N2774" s="114"/>
    </row>
    <row r="2775" spans="1:14" x14ac:dyDescent="0.25">
      <c r="A2775" s="111"/>
      <c r="B2775" s="111"/>
      <c r="C2775" s="123"/>
      <c r="D2775" s="112" t="str">
        <f>_xlfn.XLOOKUP(Table13[[#This Row],[Service]],Validation!$A$2:$A$14,Validation!$B$2:$B$14,"",0,1)</f>
        <v/>
      </c>
      <c r="E2775" s="112"/>
      <c r="F2775" s="113"/>
      <c r="G2775" s="114"/>
      <c r="H2775" s="115"/>
      <c r="I2775" s="112"/>
      <c r="J2775" s="112"/>
      <c r="K2775" s="112"/>
      <c r="L2775" s="114">
        <f>Table13[[#This Row],[Per Unit Price]]*MAX(1,Table13[[#This Row],[Qty of Units]])*MAX(1,Table13[[#This Row],['#NCMs Served / FTEs Employed]])*MAX(1,Table13[[#This Row],[Duration of Service]])</f>
        <v>0</v>
      </c>
      <c r="M2775" s="112"/>
      <c r="N2775" s="114"/>
    </row>
    <row r="2776" spans="1:14" x14ac:dyDescent="0.25">
      <c r="A2776" s="111"/>
      <c r="B2776" s="111"/>
      <c r="C2776" s="123"/>
      <c r="D2776" s="112" t="str">
        <f>_xlfn.XLOOKUP(Table13[[#This Row],[Service]],Validation!$A$2:$A$14,Validation!$B$2:$B$14,"",0,1)</f>
        <v/>
      </c>
      <c r="E2776" s="112"/>
      <c r="F2776" s="113"/>
      <c r="G2776" s="114"/>
      <c r="H2776" s="115"/>
      <c r="I2776" s="112"/>
      <c r="J2776" s="112"/>
      <c r="K2776" s="112"/>
      <c r="L2776" s="114">
        <f>Table13[[#This Row],[Per Unit Price]]*MAX(1,Table13[[#This Row],[Qty of Units]])*MAX(1,Table13[[#This Row],['#NCMs Served / FTEs Employed]])*MAX(1,Table13[[#This Row],[Duration of Service]])</f>
        <v>0</v>
      </c>
      <c r="M2776" s="112"/>
      <c r="N2776" s="114"/>
    </row>
    <row r="2777" spans="1:14" x14ac:dyDescent="0.25">
      <c r="A2777" s="111"/>
      <c r="B2777" s="111"/>
      <c r="C2777" s="123"/>
      <c r="D2777" s="112" t="str">
        <f>_xlfn.XLOOKUP(Table13[[#This Row],[Service]],Validation!$A$2:$A$14,Validation!$B$2:$B$14,"",0,1)</f>
        <v/>
      </c>
      <c r="E2777" s="112"/>
      <c r="F2777" s="113"/>
      <c r="G2777" s="114"/>
      <c r="H2777" s="115"/>
      <c r="I2777" s="112"/>
      <c r="J2777" s="112"/>
      <c r="K2777" s="112"/>
      <c r="L2777" s="114">
        <f>Table13[[#This Row],[Per Unit Price]]*MAX(1,Table13[[#This Row],[Qty of Units]])*MAX(1,Table13[[#This Row],['#NCMs Served / FTEs Employed]])*MAX(1,Table13[[#This Row],[Duration of Service]])</f>
        <v>0</v>
      </c>
      <c r="M2777" s="112"/>
      <c r="N2777" s="114"/>
    </row>
    <row r="2778" spans="1:14" x14ac:dyDescent="0.25">
      <c r="A2778" s="111"/>
      <c r="B2778" s="111"/>
      <c r="C2778" s="123"/>
      <c r="D2778" s="112" t="str">
        <f>_xlfn.XLOOKUP(Table13[[#This Row],[Service]],Validation!$A$2:$A$14,Validation!$B$2:$B$14,"",0,1)</f>
        <v/>
      </c>
      <c r="E2778" s="112"/>
      <c r="F2778" s="113"/>
      <c r="G2778" s="114"/>
      <c r="H2778" s="115"/>
      <c r="I2778" s="112"/>
      <c r="J2778" s="112"/>
      <c r="K2778" s="112"/>
      <c r="L2778" s="114">
        <f>Table13[[#This Row],[Per Unit Price]]*MAX(1,Table13[[#This Row],[Qty of Units]])*MAX(1,Table13[[#This Row],['#NCMs Served / FTEs Employed]])*MAX(1,Table13[[#This Row],[Duration of Service]])</f>
        <v>0</v>
      </c>
      <c r="M2778" s="112"/>
      <c r="N2778" s="114"/>
    </row>
    <row r="2779" spans="1:14" x14ac:dyDescent="0.25">
      <c r="A2779" s="111"/>
      <c r="B2779" s="111"/>
      <c r="C2779" s="123"/>
      <c r="D2779" s="112" t="str">
        <f>_xlfn.XLOOKUP(Table13[[#This Row],[Service]],Validation!$A$2:$A$14,Validation!$B$2:$B$14,"",0,1)</f>
        <v/>
      </c>
      <c r="E2779" s="112"/>
      <c r="F2779" s="113"/>
      <c r="G2779" s="114"/>
      <c r="H2779" s="115"/>
      <c r="I2779" s="112"/>
      <c r="J2779" s="112"/>
      <c r="K2779" s="112"/>
      <c r="L2779" s="114">
        <f>Table13[[#This Row],[Per Unit Price]]*MAX(1,Table13[[#This Row],[Qty of Units]])*MAX(1,Table13[[#This Row],['#NCMs Served / FTEs Employed]])*MAX(1,Table13[[#This Row],[Duration of Service]])</f>
        <v>0</v>
      </c>
      <c r="M2779" s="112"/>
      <c r="N2779" s="114"/>
    </row>
    <row r="2780" spans="1:14" x14ac:dyDescent="0.25">
      <c r="A2780" s="111"/>
      <c r="B2780" s="111"/>
      <c r="C2780" s="123"/>
      <c r="D2780" s="112" t="str">
        <f>_xlfn.XLOOKUP(Table13[[#This Row],[Service]],Validation!$A$2:$A$14,Validation!$B$2:$B$14,"",0,1)</f>
        <v/>
      </c>
      <c r="E2780" s="112"/>
      <c r="F2780" s="113"/>
      <c r="G2780" s="114"/>
      <c r="H2780" s="115"/>
      <c r="I2780" s="112"/>
      <c r="J2780" s="112"/>
      <c r="K2780" s="112"/>
      <c r="L2780" s="114">
        <f>Table13[[#This Row],[Per Unit Price]]*MAX(1,Table13[[#This Row],[Qty of Units]])*MAX(1,Table13[[#This Row],['#NCMs Served / FTEs Employed]])*MAX(1,Table13[[#This Row],[Duration of Service]])</f>
        <v>0</v>
      </c>
      <c r="M2780" s="112"/>
      <c r="N2780" s="114"/>
    </row>
    <row r="2781" spans="1:14" x14ac:dyDescent="0.25">
      <c r="A2781" s="111"/>
      <c r="B2781" s="111"/>
      <c r="C2781" s="123"/>
      <c r="D2781" s="112" t="str">
        <f>_xlfn.XLOOKUP(Table13[[#This Row],[Service]],Validation!$A$2:$A$14,Validation!$B$2:$B$14,"",0,1)</f>
        <v/>
      </c>
      <c r="E2781" s="112"/>
      <c r="F2781" s="113"/>
      <c r="G2781" s="114"/>
      <c r="H2781" s="115"/>
      <c r="I2781" s="112"/>
      <c r="J2781" s="112"/>
      <c r="K2781" s="112"/>
      <c r="L2781" s="114">
        <f>Table13[[#This Row],[Per Unit Price]]*MAX(1,Table13[[#This Row],[Qty of Units]])*MAX(1,Table13[[#This Row],['#NCMs Served / FTEs Employed]])*MAX(1,Table13[[#This Row],[Duration of Service]])</f>
        <v>0</v>
      </c>
      <c r="M2781" s="112"/>
      <c r="N2781" s="114"/>
    </row>
    <row r="2782" spans="1:14" x14ac:dyDescent="0.25">
      <c r="A2782" s="111"/>
      <c r="B2782" s="111"/>
      <c r="C2782" s="123"/>
      <c r="D2782" s="112" t="str">
        <f>_xlfn.XLOOKUP(Table13[[#This Row],[Service]],Validation!$A$2:$A$14,Validation!$B$2:$B$14,"",0,1)</f>
        <v/>
      </c>
      <c r="E2782" s="112"/>
      <c r="F2782" s="113"/>
      <c r="G2782" s="114"/>
      <c r="H2782" s="115"/>
      <c r="I2782" s="112"/>
      <c r="J2782" s="112"/>
      <c r="K2782" s="112"/>
      <c r="L2782" s="114">
        <f>Table13[[#This Row],[Per Unit Price]]*MAX(1,Table13[[#This Row],[Qty of Units]])*MAX(1,Table13[[#This Row],['#NCMs Served / FTEs Employed]])*MAX(1,Table13[[#This Row],[Duration of Service]])</f>
        <v>0</v>
      </c>
      <c r="M2782" s="112"/>
      <c r="N2782" s="114"/>
    </row>
    <row r="2783" spans="1:14" x14ac:dyDescent="0.25">
      <c r="A2783" s="111"/>
      <c r="B2783" s="111"/>
      <c r="C2783" s="123"/>
      <c r="D2783" s="112" t="str">
        <f>_xlfn.XLOOKUP(Table13[[#This Row],[Service]],Validation!$A$2:$A$14,Validation!$B$2:$B$14,"",0,1)</f>
        <v/>
      </c>
      <c r="E2783" s="112"/>
      <c r="F2783" s="113"/>
      <c r="G2783" s="114"/>
      <c r="H2783" s="115"/>
      <c r="I2783" s="112"/>
      <c r="J2783" s="112"/>
      <c r="K2783" s="112"/>
      <c r="L2783" s="114">
        <f>Table13[[#This Row],[Per Unit Price]]*MAX(1,Table13[[#This Row],[Qty of Units]])*MAX(1,Table13[[#This Row],['#NCMs Served / FTEs Employed]])*MAX(1,Table13[[#This Row],[Duration of Service]])</f>
        <v>0</v>
      </c>
      <c r="M2783" s="112"/>
      <c r="N2783" s="114"/>
    </row>
    <row r="2784" spans="1:14" x14ac:dyDescent="0.25">
      <c r="A2784" s="111"/>
      <c r="B2784" s="111"/>
      <c r="C2784" s="123"/>
      <c r="D2784" s="112" t="str">
        <f>_xlfn.XLOOKUP(Table13[[#This Row],[Service]],Validation!$A$2:$A$14,Validation!$B$2:$B$14,"",0,1)</f>
        <v/>
      </c>
      <c r="E2784" s="112"/>
      <c r="F2784" s="113"/>
      <c r="G2784" s="114"/>
      <c r="H2784" s="115"/>
      <c r="I2784" s="112"/>
      <c r="J2784" s="112"/>
      <c r="K2784" s="112"/>
      <c r="L2784" s="114">
        <f>Table13[[#This Row],[Per Unit Price]]*MAX(1,Table13[[#This Row],[Qty of Units]])*MAX(1,Table13[[#This Row],['#NCMs Served / FTEs Employed]])*MAX(1,Table13[[#This Row],[Duration of Service]])</f>
        <v>0</v>
      </c>
      <c r="M2784" s="112"/>
      <c r="N2784" s="114"/>
    </row>
    <row r="2785" spans="1:14" x14ac:dyDescent="0.25">
      <c r="A2785" s="111"/>
      <c r="B2785" s="111"/>
      <c r="C2785" s="123"/>
      <c r="D2785" s="112" t="str">
        <f>_xlfn.XLOOKUP(Table13[[#This Row],[Service]],Validation!$A$2:$A$14,Validation!$B$2:$B$14,"",0,1)</f>
        <v/>
      </c>
      <c r="E2785" s="112"/>
      <c r="F2785" s="113"/>
      <c r="G2785" s="114"/>
      <c r="H2785" s="115"/>
      <c r="I2785" s="112"/>
      <c r="J2785" s="112"/>
      <c r="K2785" s="112"/>
      <c r="L2785" s="114">
        <f>Table13[[#This Row],[Per Unit Price]]*MAX(1,Table13[[#This Row],[Qty of Units]])*MAX(1,Table13[[#This Row],['#NCMs Served / FTEs Employed]])*MAX(1,Table13[[#This Row],[Duration of Service]])</f>
        <v>0</v>
      </c>
      <c r="M2785" s="112"/>
      <c r="N2785" s="114"/>
    </row>
    <row r="2786" spans="1:14" x14ac:dyDescent="0.25">
      <c r="A2786" s="111"/>
      <c r="B2786" s="111"/>
      <c r="C2786" s="123"/>
      <c r="D2786" s="112" t="str">
        <f>_xlfn.XLOOKUP(Table13[[#This Row],[Service]],Validation!$A$2:$A$14,Validation!$B$2:$B$14,"",0,1)</f>
        <v/>
      </c>
      <c r="E2786" s="112"/>
      <c r="F2786" s="113"/>
      <c r="G2786" s="114"/>
      <c r="H2786" s="115"/>
      <c r="I2786" s="112"/>
      <c r="J2786" s="112"/>
      <c r="K2786" s="112"/>
      <c r="L2786" s="114">
        <f>Table13[[#This Row],[Per Unit Price]]*MAX(1,Table13[[#This Row],[Qty of Units]])*MAX(1,Table13[[#This Row],['#NCMs Served / FTEs Employed]])*MAX(1,Table13[[#This Row],[Duration of Service]])</f>
        <v>0</v>
      </c>
      <c r="M2786" s="112"/>
      <c r="N2786" s="114"/>
    </row>
    <row r="2787" spans="1:14" x14ac:dyDescent="0.25">
      <c r="A2787" s="111"/>
      <c r="B2787" s="111"/>
      <c r="C2787" s="123"/>
      <c r="D2787" s="112" t="str">
        <f>_xlfn.XLOOKUP(Table13[[#This Row],[Service]],Validation!$A$2:$A$14,Validation!$B$2:$B$14,"",0,1)</f>
        <v/>
      </c>
      <c r="E2787" s="112"/>
      <c r="F2787" s="113"/>
      <c r="G2787" s="114"/>
      <c r="H2787" s="115"/>
      <c r="I2787" s="112"/>
      <c r="J2787" s="112"/>
      <c r="K2787" s="112"/>
      <c r="L2787" s="114">
        <f>Table13[[#This Row],[Per Unit Price]]*MAX(1,Table13[[#This Row],[Qty of Units]])*MAX(1,Table13[[#This Row],['#NCMs Served / FTEs Employed]])*MAX(1,Table13[[#This Row],[Duration of Service]])</f>
        <v>0</v>
      </c>
      <c r="M2787" s="112"/>
      <c r="N2787" s="114"/>
    </row>
    <row r="2788" spans="1:14" x14ac:dyDescent="0.25">
      <c r="A2788" s="111"/>
      <c r="B2788" s="111"/>
      <c r="C2788" s="123"/>
      <c r="D2788" s="112" t="str">
        <f>_xlfn.XLOOKUP(Table13[[#This Row],[Service]],Validation!$A$2:$A$14,Validation!$B$2:$B$14,"",0,1)</f>
        <v/>
      </c>
      <c r="E2788" s="112"/>
      <c r="F2788" s="113"/>
      <c r="G2788" s="114"/>
      <c r="H2788" s="115"/>
      <c r="I2788" s="112"/>
      <c r="J2788" s="112"/>
      <c r="K2788" s="112"/>
      <c r="L2788" s="114">
        <f>Table13[[#This Row],[Per Unit Price]]*MAX(1,Table13[[#This Row],[Qty of Units]])*MAX(1,Table13[[#This Row],['#NCMs Served / FTEs Employed]])*MAX(1,Table13[[#This Row],[Duration of Service]])</f>
        <v>0</v>
      </c>
      <c r="M2788" s="112"/>
      <c r="N2788" s="114"/>
    </row>
    <row r="2789" spans="1:14" x14ac:dyDescent="0.25">
      <c r="A2789" s="111"/>
      <c r="B2789" s="111"/>
      <c r="C2789" s="123"/>
      <c r="D2789" s="112" t="str">
        <f>_xlfn.XLOOKUP(Table13[[#This Row],[Service]],Validation!$A$2:$A$14,Validation!$B$2:$B$14,"",0,1)</f>
        <v/>
      </c>
      <c r="E2789" s="112"/>
      <c r="F2789" s="113"/>
      <c r="G2789" s="114"/>
      <c r="H2789" s="115"/>
      <c r="I2789" s="112"/>
      <c r="J2789" s="112"/>
      <c r="K2789" s="112"/>
      <c r="L2789" s="114">
        <f>Table13[[#This Row],[Per Unit Price]]*MAX(1,Table13[[#This Row],[Qty of Units]])*MAX(1,Table13[[#This Row],['#NCMs Served / FTEs Employed]])*MAX(1,Table13[[#This Row],[Duration of Service]])</f>
        <v>0</v>
      </c>
      <c r="M2789" s="112"/>
      <c r="N2789" s="114"/>
    </row>
    <row r="2790" spans="1:14" x14ac:dyDescent="0.25">
      <c r="A2790" s="111"/>
      <c r="B2790" s="111"/>
      <c r="C2790" s="123"/>
      <c r="D2790" s="112" t="str">
        <f>_xlfn.XLOOKUP(Table13[[#This Row],[Service]],Validation!$A$2:$A$14,Validation!$B$2:$B$14,"",0,1)</f>
        <v/>
      </c>
      <c r="E2790" s="112"/>
      <c r="F2790" s="113"/>
      <c r="G2790" s="114"/>
      <c r="H2790" s="115"/>
      <c r="I2790" s="112"/>
      <c r="J2790" s="112"/>
      <c r="K2790" s="112"/>
      <c r="L2790" s="114">
        <f>Table13[[#This Row],[Per Unit Price]]*MAX(1,Table13[[#This Row],[Qty of Units]])*MAX(1,Table13[[#This Row],['#NCMs Served / FTEs Employed]])*MAX(1,Table13[[#This Row],[Duration of Service]])</f>
        <v>0</v>
      </c>
      <c r="M2790" s="112"/>
      <c r="N2790" s="114"/>
    </row>
    <row r="2791" spans="1:14" x14ac:dyDescent="0.25">
      <c r="A2791" s="111"/>
      <c r="B2791" s="111"/>
      <c r="C2791" s="123"/>
      <c r="D2791" s="112" t="str">
        <f>_xlfn.XLOOKUP(Table13[[#This Row],[Service]],Validation!$A$2:$A$14,Validation!$B$2:$B$14,"",0,1)</f>
        <v/>
      </c>
      <c r="E2791" s="112"/>
      <c r="F2791" s="113"/>
      <c r="G2791" s="114"/>
      <c r="H2791" s="115"/>
      <c r="I2791" s="112"/>
      <c r="J2791" s="112"/>
      <c r="K2791" s="112"/>
      <c r="L2791" s="114">
        <f>Table13[[#This Row],[Per Unit Price]]*MAX(1,Table13[[#This Row],[Qty of Units]])*MAX(1,Table13[[#This Row],['#NCMs Served / FTEs Employed]])*MAX(1,Table13[[#This Row],[Duration of Service]])</f>
        <v>0</v>
      </c>
      <c r="M2791" s="112"/>
      <c r="N2791" s="114"/>
    </row>
    <row r="2792" spans="1:14" x14ac:dyDescent="0.25">
      <c r="A2792" s="111"/>
      <c r="B2792" s="111"/>
      <c r="C2792" s="123"/>
      <c r="D2792" s="112" t="str">
        <f>_xlfn.XLOOKUP(Table13[[#This Row],[Service]],Validation!$A$2:$A$14,Validation!$B$2:$B$14,"",0,1)</f>
        <v/>
      </c>
      <c r="E2792" s="112"/>
      <c r="F2792" s="113"/>
      <c r="G2792" s="114"/>
      <c r="H2792" s="115"/>
      <c r="I2792" s="112"/>
      <c r="J2792" s="112"/>
      <c r="K2792" s="112"/>
      <c r="L2792" s="114">
        <f>Table13[[#This Row],[Per Unit Price]]*MAX(1,Table13[[#This Row],[Qty of Units]])*MAX(1,Table13[[#This Row],['#NCMs Served / FTEs Employed]])*MAX(1,Table13[[#This Row],[Duration of Service]])</f>
        <v>0</v>
      </c>
      <c r="M2792" s="112"/>
      <c r="N2792" s="114"/>
    </row>
    <row r="2793" spans="1:14" x14ac:dyDescent="0.25">
      <c r="A2793" s="111"/>
      <c r="B2793" s="111"/>
      <c r="C2793" s="123"/>
      <c r="D2793" s="112" t="str">
        <f>_xlfn.XLOOKUP(Table13[[#This Row],[Service]],Validation!$A$2:$A$14,Validation!$B$2:$B$14,"",0,1)</f>
        <v/>
      </c>
      <c r="E2793" s="112"/>
      <c r="F2793" s="113"/>
      <c r="G2793" s="114"/>
      <c r="H2793" s="115"/>
      <c r="I2793" s="112"/>
      <c r="J2793" s="112"/>
      <c r="K2793" s="112"/>
      <c r="L2793" s="114">
        <f>Table13[[#This Row],[Per Unit Price]]*MAX(1,Table13[[#This Row],[Qty of Units]])*MAX(1,Table13[[#This Row],['#NCMs Served / FTEs Employed]])*MAX(1,Table13[[#This Row],[Duration of Service]])</f>
        <v>0</v>
      </c>
      <c r="M2793" s="112"/>
      <c r="N2793" s="114"/>
    </row>
    <row r="2794" spans="1:14" x14ac:dyDescent="0.25">
      <c r="A2794" s="111"/>
      <c r="B2794" s="111"/>
      <c r="C2794" s="123"/>
      <c r="D2794" s="112" t="str">
        <f>_xlfn.XLOOKUP(Table13[[#This Row],[Service]],Validation!$A$2:$A$14,Validation!$B$2:$B$14,"",0,1)</f>
        <v/>
      </c>
      <c r="E2794" s="112"/>
      <c r="F2794" s="113"/>
      <c r="G2794" s="114"/>
      <c r="H2794" s="115"/>
      <c r="I2794" s="112"/>
      <c r="J2794" s="112"/>
      <c r="K2794" s="112"/>
      <c r="L2794" s="114">
        <f>Table13[[#This Row],[Per Unit Price]]*MAX(1,Table13[[#This Row],[Qty of Units]])*MAX(1,Table13[[#This Row],['#NCMs Served / FTEs Employed]])*MAX(1,Table13[[#This Row],[Duration of Service]])</f>
        <v>0</v>
      </c>
      <c r="M2794" s="112"/>
      <c r="N2794" s="114"/>
    </row>
    <row r="2795" spans="1:14" x14ac:dyDescent="0.25">
      <c r="A2795" s="111"/>
      <c r="B2795" s="111"/>
      <c r="C2795" s="123"/>
      <c r="D2795" s="112" t="str">
        <f>_xlfn.XLOOKUP(Table13[[#This Row],[Service]],Validation!$A$2:$A$14,Validation!$B$2:$B$14,"",0,1)</f>
        <v/>
      </c>
      <c r="E2795" s="112"/>
      <c r="F2795" s="113"/>
      <c r="G2795" s="114"/>
      <c r="H2795" s="115"/>
      <c r="I2795" s="112"/>
      <c r="J2795" s="112"/>
      <c r="K2795" s="112"/>
      <c r="L2795" s="114">
        <f>Table13[[#This Row],[Per Unit Price]]*MAX(1,Table13[[#This Row],[Qty of Units]])*MAX(1,Table13[[#This Row],['#NCMs Served / FTEs Employed]])*MAX(1,Table13[[#This Row],[Duration of Service]])</f>
        <v>0</v>
      </c>
      <c r="M2795" s="112"/>
      <c r="N2795" s="114"/>
    </row>
    <row r="2796" spans="1:14" x14ac:dyDescent="0.25">
      <c r="A2796" s="111"/>
      <c r="B2796" s="111"/>
      <c r="C2796" s="123"/>
      <c r="D2796" s="112" t="str">
        <f>_xlfn.XLOOKUP(Table13[[#This Row],[Service]],Validation!$A$2:$A$14,Validation!$B$2:$B$14,"",0,1)</f>
        <v/>
      </c>
      <c r="E2796" s="112"/>
      <c r="F2796" s="113"/>
      <c r="G2796" s="114"/>
      <c r="H2796" s="115"/>
      <c r="I2796" s="112"/>
      <c r="J2796" s="112"/>
      <c r="K2796" s="112"/>
      <c r="L2796" s="114">
        <f>Table13[[#This Row],[Per Unit Price]]*MAX(1,Table13[[#This Row],[Qty of Units]])*MAX(1,Table13[[#This Row],['#NCMs Served / FTEs Employed]])*MAX(1,Table13[[#This Row],[Duration of Service]])</f>
        <v>0</v>
      </c>
      <c r="M2796" s="112"/>
      <c r="N2796" s="114"/>
    </row>
    <row r="2797" spans="1:14" x14ac:dyDescent="0.25">
      <c r="A2797" s="111"/>
      <c r="B2797" s="111"/>
      <c r="C2797" s="123"/>
      <c r="D2797" s="112" t="str">
        <f>_xlfn.XLOOKUP(Table13[[#This Row],[Service]],Validation!$A$2:$A$14,Validation!$B$2:$B$14,"",0,1)</f>
        <v/>
      </c>
      <c r="E2797" s="112"/>
      <c r="F2797" s="113"/>
      <c r="G2797" s="114"/>
      <c r="H2797" s="115"/>
      <c r="I2797" s="112"/>
      <c r="J2797" s="112"/>
      <c r="K2797" s="112"/>
      <c r="L2797" s="114">
        <f>Table13[[#This Row],[Per Unit Price]]*MAX(1,Table13[[#This Row],[Qty of Units]])*MAX(1,Table13[[#This Row],['#NCMs Served / FTEs Employed]])*MAX(1,Table13[[#This Row],[Duration of Service]])</f>
        <v>0</v>
      </c>
      <c r="M2797" s="112"/>
      <c r="N2797" s="114"/>
    </row>
    <row r="2798" spans="1:14" x14ac:dyDescent="0.25">
      <c r="A2798" s="111"/>
      <c r="B2798" s="111"/>
      <c r="C2798" s="123"/>
      <c r="D2798" s="112" t="str">
        <f>_xlfn.XLOOKUP(Table13[[#This Row],[Service]],Validation!$A$2:$A$14,Validation!$B$2:$B$14,"",0,1)</f>
        <v/>
      </c>
      <c r="E2798" s="112"/>
      <c r="F2798" s="113"/>
      <c r="G2798" s="114"/>
      <c r="H2798" s="115"/>
      <c r="I2798" s="112"/>
      <c r="J2798" s="112"/>
      <c r="K2798" s="112"/>
      <c r="L2798" s="114">
        <f>Table13[[#This Row],[Per Unit Price]]*MAX(1,Table13[[#This Row],[Qty of Units]])*MAX(1,Table13[[#This Row],['#NCMs Served / FTEs Employed]])*MAX(1,Table13[[#This Row],[Duration of Service]])</f>
        <v>0</v>
      </c>
      <c r="M2798" s="112"/>
      <c r="N2798" s="114"/>
    </row>
    <row r="2799" spans="1:14" x14ac:dyDescent="0.25">
      <c r="A2799" s="111"/>
      <c r="B2799" s="111"/>
      <c r="C2799" s="123"/>
      <c r="D2799" s="112" t="str">
        <f>_xlfn.XLOOKUP(Table13[[#This Row],[Service]],Validation!$A$2:$A$14,Validation!$B$2:$B$14,"",0,1)</f>
        <v/>
      </c>
      <c r="E2799" s="112"/>
      <c r="F2799" s="113"/>
      <c r="G2799" s="114"/>
      <c r="H2799" s="115"/>
      <c r="I2799" s="112"/>
      <c r="J2799" s="112"/>
      <c r="K2799" s="112"/>
      <c r="L2799" s="114">
        <f>Table13[[#This Row],[Per Unit Price]]*MAX(1,Table13[[#This Row],[Qty of Units]])*MAX(1,Table13[[#This Row],['#NCMs Served / FTEs Employed]])*MAX(1,Table13[[#This Row],[Duration of Service]])</f>
        <v>0</v>
      </c>
      <c r="M2799" s="112"/>
      <c r="N2799" s="114"/>
    </row>
    <row r="2800" spans="1:14" x14ac:dyDescent="0.25">
      <c r="A2800" s="111"/>
      <c r="B2800" s="111"/>
      <c r="C2800" s="123"/>
      <c r="D2800" s="112" t="str">
        <f>_xlfn.XLOOKUP(Table13[[#This Row],[Service]],Validation!$A$2:$A$14,Validation!$B$2:$B$14,"",0,1)</f>
        <v/>
      </c>
      <c r="E2800" s="112"/>
      <c r="F2800" s="113"/>
      <c r="G2800" s="114"/>
      <c r="H2800" s="115"/>
      <c r="I2800" s="112"/>
      <c r="J2800" s="112"/>
      <c r="K2800" s="112"/>
      <c r="L2800" s="114">
        <f>Table13[[#This Row],[Per Unit Price]]*MAX(1,Table13[[#This Row],[Qty of Units]])*MAX(1,Table13[[#This Row],['#NCMs Served / FTEs Employed]])*MAX(1,Table13[[#This Row],[Duration of Service]])</f>
        <v>0</v>
      </c>
      <c r="M2800" s="112"/>
      <c r="N2800" s="114"/>
    </row>
    <row r="2801" spans="1:14" x14ac:dyDescent="0.25">
      <c r="A2801" s="111"/>
      <c r="B2801" s="111"/>
      <c r="C2801" s="123"/>
      <c r="D2801" s="112" t="str">
        <f>_xlfn.XLOOKUP(Table13[[#This Row],[Service]],Validation!$A$2:$A$14,Validation!$B$2:$B$14,"",0,1)</f>
        <v/>
      </c>
      <c r="E2801" s="112"/>
      <c r="F2801" s="113"/>
      <c r="G2801" s="114"/>
      <c r="H2801" s="115"/>
      <c r="I2801" s="112"/>
      <c r="J2801" s="112"/>
      <c r="K2801" s="112"/>
      <c r="L2801" s="114">
        <f>Table13[[#This Row],[Per Unit Price]]*MAX(1,Table13[[#This Row],[Qty of Units]])*MAX(1,Table13[[#This Row],['#NCMs Served / FTEs Employed]])*MAX(1,Table13[[#This Row],[Duration of Service]])</f>
        <v>0</v>
      </c>
      <c r="M2801" s="112"/>
      <c r="N2801" s="114"/>
    </row>
    <row r="2802" spans="1:14" x14ac:dyDescent="0.25">
      <c r="A2802" s="111"/>
      <c r="B2802" s="111"/>
      <c r="C2802" s="123"/>
      <c r="D2802" s="112" t="str">
        <f>_xlfn.XLOOKUP(Table13[[#This Row],[Service]],Validation!$A$2:$A$14,Validation!$B$2:$B$14,"",0,1)</f>
        <v/>
      </c>
      <c r="E2802" s="112"/>
      <c r="F2802" s="113"/>
      <c r="G2802" s="114"/>
      <c r="H2802" s="115"/>
      <c r="I2802" s="112"/>
      <c r="J2802" s="112"/>
      <c r="K2802" s="112"/>
      <c r="L2802" s="114">
        <f>Table13[[#This Row],[Per Unit Price]]*MAX(1,Table13[[#This Row],[Qty of Units]])*MAX(1,Table13[[#This Row],['#NCMs Served / FTEs Employed]])*MAX(1,Table13[[#This Row],[Duration of Service]])</f>
        <v>0</v>
      </c>
      <c r="M2802" s="112"/>
      <c r="N2802" s="114"/>
    </row>
    <row r="2803" spans="1:14" x14ac:dyDescent="0.25">
      <c r="A2803" s="111"/>
      <c r="B2803" s="111"/>
      <c r="C2803" s="123"/>
      <c r="D2803" s="112" t="str">
        <f>_xlfn.XLOOKUP(Table13[[#This Row],[Service]],Validation!$A$2:$A$14,Validation!$B$2:$B$14,"",0,1)</f>
        <v/>
      </c>
      <c r="E2803" s="112"/>
      <c r="F2803" s="113"/>
      <c r="G2803" s="114"/>
      <c r="H2803" s="115"/>
      <c r="I2803" s="112"/>
      <c r="J2803" s="112"/>
      <c r="K2803" s="112"/>
      <c r="L2803" s="114">
        <f>Table13[[#This Row],[Per Unit Price]]*MAX(1,Table13[[#This Row],[Qty of Units]])*MAX(1,Table13[[#This Row],['#NCMs Served / FTEs Employed]])*MAX(1,Table13[[#This Row],[Duration of Service]])</f>
        <v>0</v>
      </c>
      <c r="M2803" s="112"/>
      <c r="N2803" s="114"/>
    </row>
    <row r="2804" spans="1:14" x14ac:dyDescent="0.25">
      <c r="A2804" s="111"/>
      <c r="B2804" s="111"/>
      <c r="C2804" s="123"/>
      <c r="D2804" s="112" t="str">
        <f>_xlfn.XLOOKUP(Table13[[#This Row],[Service]],Validation!$A$2:$A$14,Validation!$B$2:$B$14,"",0,1)</f>
        <v/>
      </c>
      <c r="E2804" s="112"/>
      <c r="F2804" s="113"/>
      <c r="G2804" s="114"/>
      <c r="H2804" s="115"/>
      <c r="I2804" s="112"/>
      <c r="J2804" s="112"/>
      <c r="K2804" s="112"/>
      <c r="L2804" s="114">
        <f>Table13[[#This Row],[Per Unit Price]]*MAX(1,Table13[[#This Row],[Qty of Units]])*MAX(1,Table13[[#This Row],['#NCMs Served / FTEs Employed]])*MAX(1,Table13[[#This Row],[Duration of Service]])</f>
        <v>0</v>
      </c>
      <c r="M2804" s="112"/>
      <c r="N2804" s="114"/>
    </row>
    <row r="2805" spans="1:14" x14ac:dyDescent="0.25">
      <c r="A2805" s="111"/>
      <c r="B2805" s="111"/>
      <c r="C2805" s="123"/>
      <c r="D2805" s="112" t="str">
        <f>_xlfn.XLOOKUP(Table13[[#This Row],[Service]],Validation!$A$2:$A$14,Validation!$B$2:$B$14,"",0,1)</f>
        <v/>
      </c>
      <c r="E2805" s="112"/>
      <c r="F2805" s="113"/>
      <c r="G2805" s="114"/>
      <c r="H2805" s="115"/>
      <c r="I2805" s="112"/>
      <c r="J2805" s="112"/>
      <c r="K2805" s="112"/>
      <c r="L2805" s="114">
        <f>Table13[[#This Row],[Per Unit Price]]*MAX(1,Table13[[#This Row],[Qty of Units]])*MAX(1,Table13[[#This Row],['#NCMs Served / FTEs Employed]])*MAX(1,Table13[[#This Row],[Duration of Service]])</f>
        <v>0</v>
      </c>
      <c r="M2805" s="112"/>
      <c r="N2805" s="114"/>
    </row>
    <row r="2806" spans="1:14" x14ac:dyDescent="0.25">
      <c r="A2806" s="111"/>
      <c r="B2806" s="111"/>
      <c r="C2806" s="123"/>
      <c r="D2806" s="112" t="str">
        <f>_xlfn.XLOOKUP(Table13[[#This Row],[Service]],Validation!$A$2:$A$14,Validation!$B$2:$B$14,"",0,1)</f>
        <v/>
      </c>
      <c r="E2806" s="112"/>
      <c r="F2806" s="113"/>
      <c r="G2806" s="114"/>
      <c r="H2806" s="115"/>
      <c r="I2806" s="112"/>
      <c r="J2806" s="112"/>
      <c r="K2806" s="112"/>
      <c r="L2806" s="114">
        <f>Table13[[#This Row],[Per Unit Price]]*MAX(1,Table13[[#This Row],[Qty of Units]])*MAX(1,Table13[[#This Row],['#NCMs Served / FTEs Employed]])*MAX(1,Table13[[#This Row],[Duration of Service]])</f>
        <v>0</v>
      </c>
      <c r="M2806" s="112"/>
      <c r="N2806" s="114"/>
    </row>
    <row r="2807" spans="1:14" x14ac:dyDescent="0.25">
      <c r="A2807" s="111"/>
      <c r="B2807" s="111"/>
      <c r="C2807" s="123"/>
      <c r="D2807" s="112" t="str">
        <f>_xlfn.XLOOKUP(Table13[[#This Row],[Service]],Validation!$A$2:$A$14,Validation!$B$2:$B$14,"",0,1)</f>
        <v/>
      </c>
      <c r="E2807" s="112"/>
      <c r="F2807" s="113"/>
      <c r="G2807" s="114"/>
      <c r="H2807" s="115"/>
      <c r="I2807" s="112"/>
      <c r="J2807" s="112"/>
      <c r="K2807" s="112"/>
      <c r="L2807" s="114">
        <f>Table13[[#This Row],[Per Unit Price]]*MAX(1,Table13[[#This Row],[Qty of Units]])*MAX(1,Table13[[#This Row],['#NCMs Served / FTEs Employed]])*MAX(1,Table13[[#This Row],[Duration of Service]])</f>
        <v>0</v>
      </c>
      <c r="M2807" s="112"/>
      <c r="N2807" s="114"/>
    </row>
    <row r="2808" spans="1:14" x14ac:dyDescent="0.25">
      <c r="A2808" s="111"/>
      <c r="B2808" s="111"/>
      <c r="C2808" s="123"/>
      <c r="D2808" s="112" t="str">
        <f>_xlfn.XLOOKUP(Table13[[#This Row],[Service]],Validation!$A$2:$A$14,Validation!$B$2:$B$14,"",0,1)</f>
        <v/>
      </c>
      <c r="E2808" s="112"/>
      <c r="F2808" s="113"/>
      <c r="G2808" s="114"/>
      <c r="H2808" s="115"/>
      <c r="I2808" s="112"/>
      <c r="J2808" s="112"/>
      <c r="K2808" s="112"/>
      <c r="L2808" s="114">
        <f>Table13[[#This Row],[Per Unit Price]]*MAX(1,Table13[[#This Row],[Qty of Units]])*MAX(1,Table13[[#This Row],['#NCMs Served / FTEs Employed]])*MAX(1,Table13[[#This Row],[Duration of Service]])</f>
        <v>0</v>
      </c>
      <c r="M2808" s="112"/>
      <c r="N2808" s="114"/>
    </row>
    <row r="2809" spans="1:14" x14ac:dyDescent="0.25">
      <c r="A2809" s="111"/>
      <c r="B2809" s="111"/>
      <c r="C2809" s="123"/>
      <c r="D2809" s="112" t="str">
        <f>_xlfn.XLOOKUP(Table13[[#This Row],[Service]],Validation!$A$2:$A$14,Validation!$B$2:$B$14,"",0,1)</f>
        <v/>
      </c>
      <c r="E2809" s="112"/>
      <c r="F2809" s="113"/>
      <c r="G2809" s="114"/>
      <c r="H2809" s="115"/>
      <c r="I2809" s="112"/>
      <c r="J2809" s="112"/>
      <c r="K2809" s="112"/>
      <c r="L2809" s="114">
        <f>Table13[[#This Row],[Per Unit Price]]*MAX(1,Table13[[#This Row],[Qty of Units]])*MAX(1,Table13[[#This Row],['#NCMs Served / FTEs Employed]])*MAX(1,Table13[[#This Row],[Duration of Service]])</f>
        <v>0</v>
      </c>
      <c r="M2809" s="112"/>
      <c r="N2809" s="114"/>
    </row>
    <row r="2810" spans="1:14" x14ac:dyDescent="0.25">
      <c r="A2810" s="111"/>
      <c r="B2810" s="111"/>
      <c r="C2810" s="123"/>
      <c r="D2810" s="112" t="str">
        <f>_xlfn.XLOOKUP(Table13[[#This Row],[Service]],Validation!$A$2:$A$14,Validation!$B$2:$B$14,"",0,1)</f>
        <v/>
      </c>
      <c r="E2810" s="112"/>
      <c r="F2810" s="113"/>
      <c r="G2810" s="114"/>
      <c r="H2810" s="115"/>
      <c r="I2810" s="112"/>
      <c r="J2810" s="112"/>
      <c r="K2810" s="112"/>
      <c r="L2810" s="114">
        <f>Table13[[#This Row],[Per Unit Price]]*MAX(1,Table13[[#This Row],[Qty of Units]])*MAX(1,Table13[[#This Row],['#NCMs Served / FTEs Employed]])*MAX(1,Table13[[#This Row],[Duration of Service]])</f>
        <v>0</v>
      </c>
      <c r="M2810" s="112"/>
      <c r="N2810" s="114"/>
    </row>
    <row r="2811" spans="1:14" x14ac:dyDescent="0.25">
      <c r="A2811" s="111"/>
      <c r="B2811" s="111"/>
      <c r="C2811" s="123"/>
      <c r="D2811" s="112" t="str">
        <f>_xlfn.XLOOKUP(Table13[[#This Row],[Service]],Validation!$A$2:$A$14,Validation!$B$2:$B$14,"",0,1)</f>
        <v/>
      </c>
      <c r="E2811" s="112"/>
      <c r="F2811" s="113"/>
      <c r="G2811" s="114"/>
      <c r="H2811" s="115"/>
      <c r="I2811" s="112"/>
      <c r="J2811" s="112"/>
      <c r="K2811" s="112"/>
      <c r="L2811" s="114">
        <f>Table13[[#This Row],[Per Unit Price]]*MAX(1,Table13[[#This Row],[Qty of Units]])*MAX(1,Table13[[#This Row],['#NCMs Served / FTEs Employed]])*MAX(1,Table13[[#This Row],[Duration of Service]])</f>
        <v>0</v>
      </c>
      <c r="M2811" s="112"/>
      <c r="N2811" s="114"/>
    </row>
    <row r="2812" spans="1:14" x14ac:dyDescent="0.25">
      <c r="A2812" s="111"/>
      <c r="B2812" s="111"/>
      <c r="C2812" s="123"/>
      <c r="D2812" s="112" t="str">
        <f>_xlfn.XLOOKUP(Table13[[#This Row],[Service]],Validation!$A$2:$A$14,Validation!$B$2:$B$14,"",0,1)</f>
        <v/>
      </c>
      <c r="E2812" s="112"/>
      <c r="F2812" s="113"/>
      <c r="G2812" s="114"/>
      <c r="H2812" s="115"/>
      <c r="I2812" s="112"/>
      <c r="J2812" s="112"/>
      <c r="K2812" s="112"/>
      <c r="L2812" s="114">
        <f>Table13[[#This Row],[Per Unit Price]]*MAX(1,Table13[[#This Row],[Qty of Units]])*MAX(1,Table13[[#This Row],['#NCMs Served / FTEs Employed]])*MAX(1,Table13[[#This Row],[Duration of Service]])</f>
        <v>0</v>
      </c>
      <c r="M2812" s="112"/>
      <c r="N2812" s="114"/>
    </row>
    <row r="2813" spans="1:14" x14ac:dyDescent="0.25">
      <c r="A2813" s="111"/>
      <c r="B2813" s="111"/>
      <c r="C2813" s="123"/>
      <c r="D2813" s="112" t="str">
        <f>_xlfn.XLOOKUP(Table13[[#This Row],[Service]],Validation!$A$2:$A$14,Validation!$B$2:$B$14,"",0,1)</f>
        <v/>
      </c>
      <c r="E2813" s="112"/>
      <c r="F2813" s="113"/>
      <c r="G2813" s="114"/>
      <c r="H2813" s="115"/>
      <c r="I2813" s="112"/>
      <c r="J2813" s="112"/>
      <c r="K2813" s="112"/>
      <c r="L2813" s="114">
        <f>Table13[[#This Row],[Per Unit Price]]*MAX(1,Table13[[#This Row],[Qty of Units]])*MAX(1,Table13[[#This Row],['#NCMs Served / FTEs Employed]])*MAX(1,Table13[[#This Row],[Duration of Service]])</f>
        <v>0</v>
      </c>
      <c r="M2813" s="112"/>
      <c r="N2813" s="114"/>
    </row>
    <row r="2814" spans="1:14" x14ac:dyDescent="0.25">
      <c r="A2814" s="111"/>
      <c r="B2814" s="111"/>
      <c r="C2814" s="123"/>
      <c r="D2814" s="112" t="str">
        <f>_xlfn.XLOOKUP(Table13[[#This Row],[Service]],Validation!$A$2:$A$14,Validation!$B$2:$B$14,"",0,1)</f>
        <v/>
      </c>
      <c r="E2814" s="112"/>
      <c r="F2814" s="113"/>
      <c r="G2814" s="114"/>
      <c r="H2814" s="115"/>
      <c r="I2814" s="112"/>
      <c r="J2814" s="112"/>
      <c r="K2814" s="112"/>
      <c r="L2814" s="114">
        <f>Table13[[#This Row],[Per Unit Price]]*MAX(1,Table13[[#This Row],[Qty of Units]])*MAX(1,Table13[[#This Row],['#NCMs Served / FTEs Employed]])*MAX(1,Table13[[#This Row],[Duration of Service]])</f>
        <v>0</v>
      </c>
      <c r="M2814" s="112"/>
      <c r="N2814" s="114"/>
    </row>
    <row r="2815" spans="1:14" x14ac:dyDescent="0.25">
      <c r="A2815" s="111"/>
      <c r="B2815" s="111"/>
      <c r="C2815" s="123"/>
      <c r="D2815" s="112" t="str">
        <f>_xlfn.XLOOKUP(Table13[[#This Row],[Service]],Validation!$A$2:$A$14,Validation!$B$2:$B$14,"",0,1)</f>
        <v/>
      </c>
      <c r="E2815" s="112"/>
      <c r="F2815" s="113"/>
      <c r="G2815" s="114"/>
      <c r="H2815" s="115"/>
      <c r="I2815" s="112"/>
      <c r="J2815" s="112"/>
      <c r="K2815" s="112"/>
      <c r="L2815" s="114">
        <f>Table13[[#This Row],[Per Unit Price]]*MAX(1,Table13[[#This Row],[Qty of Units]])*MAX(1,Table13[[#This Row],['#NCMs Served / FTEs Employed]])*MAX(1,Table13[[#This Row],[Duration of Service]])</f>
        <v>0</v>
      </c>
      <c r="M2815" s="112"/>
      <c r="N2815" s="114"/>
    </row>
    <row r="2816" spans="1:14" x14ac:dyDescent="0.25">
      <c r="A2816" s="111"/>
      <c r="B2816" s="111"/>
      <c r="C2816" s="123"/>
      <c r="D2816" s="112" t="str">
        <f>_xlfn.XLOOKUP(Table13[[#This Row],[Service]],Validation!$A$2:$A$14,Validation!$B$2:$B$14,"",0,1)</f>
        <v/>
      </c>
      <c r="E2816" s="112"/>
      <c r="F2816" s="113"/>
      <c r="G2816" s="114"/>
      <c r="H2816" s="115"/>
      <c r="I2816" s="112"/>
      <c r="J2816" s="112"/>
      <c r="K2816" s="112"/>
      <c r="L2816" s="114">
        <f>Table13[[#This Row],[Per Unit Price]]*MAX(1,Table13[[#This Row],[Qty of Units]])*MAX(1,Table13[[#This Row],['#NCMs Served / FTEs Employed]])*MAX(1,Table13[[#This Row],[Duration of Service]])</f>
        <v>0</v>
      </c>
      <c r="M2816" s="112"/>
      <c r="N2816" s="114"/>
    </row>
    <row r="2817" spans="1:14" x14ac:dyDescent="0.25">
      <c r="A2817" s="111"/>
      <c r="B2817" s="111"/>
      <c r="C2817" s="123"/>
      <c r="D2817" s="112" t="str">
        <f>_xlfn.XLOOKUP(Table13[[#This Row],[Service]],Validation!$A$2:$A$14,Validation!$B$2:$B$14,"",0,1)</f>
        <v/>
      </c>
      <c r="E2817" s="112"/>
      <c r="F2817" s="113"/>
      <c r="G2817" s="114"/>
      <c r="H2817" s="115"/>
      <c r="I2817" s="112"/>
      <c r="J2817" s="112"/>
      <c r="K2817" s="112"/>
      <c r="L2817" s="114">
        <f>Table13[[#This Row],[Per Unit Price]]*MAX(1,Table13[[#This Row],[Qty of Units]])*MAX(1,Table13[[#This Row],['#NCMs Served / FTEs Employed]])*MAX(1,Table13[[#This Row],[Duration of Service]])</f>
        <v>0</v>
      </c>
      <c r="M2817" s="112"/>
      <c r="N2817" s="114"/>
    </row>
    <row r="2818" spans="1:14" x14ac:dyDescent="0.25">
      <c r="A2818" s="111"/>
      <c r="B2818" s="111"/>
      <c r="C2818" s="123"/>
      <c r="D2818" s="112" t="str">
        <f>_xlfn.XLOOKUP(Table13[[#This Row],[Service]],Validation!$A$2:$A$14,Validation!$B$2:$B$14,"",0,1)</f>
        <v/>
      </c>
      <c r="E2818" s="112"/>
      <c r="F2818" s="113"/>
      <c r="G2818" s="114"/>
      <c r="H2818" s="115"/>
      <c r="I2818" s="112"/>
      <c r="J2818" s="112"/>
      <c r="K2818" s="112"/>
      <c r="L2818" s="114">
        <f>Table13[[#This Row],[Per Unit Price]]*MAX(1,Table13[[#This Row],[Qty of Units]])*MAX(1,Table13[[#This Row],['#NCMs Served / FTEs Employed]])*MAX(1,Table13[[#This Row],[Duration of Service]])</f>
        <v>0</v>
      </c>
      <c r="M2818" s="112"/>
      <c r="N2818" s="114"/>
    </row>
    <row r="2819" spans="1:14" x14ac:dyDescent="0.25">
      <c r="A2819" s="111"/>
      <c r="B2819" s="111"/>
      <c r="C2819" s="123"/>
      <c r="D2819" s="112" t="str">
        <f>_xlfn.XLOOKUP(Table13[[#This Row],[Service]],Validation!$A$2:$A$14,Validation!$B$2:$B$14,"",0,1)</f>
        <v/>
      </c>
      <c r="E2819" s="112"/>
      <c r="F2819" s="113"/>
      <c r="G2819" s="114"/>
      <c r="H2819" s="115"/>
      <c r="I2819" s="112"/>
      <c r="J2819" s="112"/>
      <c r="K2819" s="112"/>
      <c r="L2819" s="114">
        <f>Table13[[#This Row],[Per Unit Price]]*MAX(1,Table13[[#This Row],[Qty of Units]])*MAX(1,Table13[[#This Row],['#NCMs Served / FTEs Employed]])*MAX(1,Table13[[#This Row],[Duration of Service]])</f>
        <v>0</v>
      </c>
      <c r="M2819" s="112"/>
      <c r="N2819" s="114"/>
    </row>
    <row r="2820" spans="1:14" x14ac:dyDescent="0.25">
      <c r="A2820" s="111"/>
      <c r="B2820" s="111"/>
      <c r="C2820" s="123"/>
      <c r="D2820" s="112" t="str">
        <f>_xlfn.XLOOKUP(Table13[[#This Row],[Service]],Validation!$A$2:$A$14,Validation!$B$2:$B$14,"",0,1)</f>
        <v/>
      </c>
      <c r="E2820" s="112"/>
      <c r="F2820" s="113"/>
      <c r="G2820" s="114"/>
      <c r="H2820" s="115"/>
      <c r="I2820" s="112"/>
      <c r="J2820" s="112"/>
      <c r="K2820" s="112"/>
      <c r="L2820" s="114">
        <f>Table13[[#This Row],[Per Unit Price]]*MAX(1,Table13[[#This Row],[Qty of Units]])*MAX(1,Table13[[#This Row],['#NCMs Served / FTEs Employed]])*MAX(1,Table13[[#This Row],[Duration of Service]])</f>
        <v>0</v>
      </c>
      <c r="M2820" s="112"/>
      <c r="N2820" s="114"/>
    </row>
    <row r="2821" spans="1:14" x14ac:dyDescent="0.25">
      <c r="A2821" s="111"/>
      <c r="B2821" s="111"/>
      <c r="C2821" s="123"/>
      <c r="D2821" s="112" t="str">
        <f>_xlfn.XLOOKUP(Table13[[#This Row],[Service]],Validation!$A$2:$A$14,Validation!$B$2:$B$14,"",0,1)</f>
        <v/>
      </c>
      <c r="E2821" s="112"/>
      <c r="F2821" s="113"/>
      <c r="G2821" s="114"/>
      <c r="H2821" s="115"/>
      <c r="I2821" s="112"/>
      <c r="J2821" s="112"/>
      <c r="K2821" s="112"/>
      <c r="L2821" s="114">
        <f>Table13[[#This Row],[Per Unit Price]]*MAX(1,Table13[[#This Row],[Qty of Units]])*MAX(1,Table13[[#This Row],['#NCMs Served / FTEs Employed]])*MAX(1,Table13[[#This Row],[Duration of Service]])</f>
        <v>0</v>
      </c>
      <c r="M2821" s="112"/>
      <c r="N2821" s="114"/>
    </row>
    <row r="2822" spans="1:14" x14ac:dyDescent="0.25">
      <c r="A2822" s="111"/>
      <c r="B2822" s="111"/>
      <c r="C2822" s="123"/>
      <c r="D2822" s="112" t="str">
        <f>_xlfn.XLOOKUP(Table13[[#This Row],[Service]],Validation!$A$2:$A$14,Validation!$B$2:$B$14,"",0,1)</f>
        <v/>
      </c>
      <c r="E2822" s="112"/>
      <c r="F2822" s="113"/>
      <c r="G2822" s="114"/>
      <c r="H2822" s="115"/>
      <c r="I2822" s="112"/>
      <c r="J2822" s="112"/>
      <c r="K2822" s="112"/>
      <c r="L2822" s="114">
        <f>Table13[[#This Row],[Per Unit Price]]*MAX(1,Table13[[#This Row],[Qty of Units]])*MAX(1,Table13[[#This Row],['#NCMs Served / FTEs Employed]])*MAX(1,Table13[[#This Row],[Duration of Service]])</f>
        <v>0</v>
      </c>
      <c r="M2822" s="112"/>
      <c r="N2822" s="114"/>
    </row>
    <row r="2823" spans="1:14" x14ac:dyDescent="0.25">
      <c r="A2823" s="111"/>
      <c r="B2823" s="111"/>
      <c r="C2823" s="123"/>
      <c r="D2823" s="112" t="str">
        <f>_xlfn.XLOOKUP(Table13[[#This Row],[Service]],Validation!$A$2:$A$14,Validation!$B$2:$B$14,"",0,1)</f>
        <v/>
      </c>
      <c r="E2823" s="112"/>
      <c r="F2823" s="113"/>
      <c r="G2823" s="114"/>
      <c r="H2823" s="115"/>
      <c r="I2823" s="112"/>
      <c r="J2823" s="112"/>
      <c r="K2823" s="112"/>
      <c r="L2823" s="114">
        <f>Table13[[#This Row],[Per Unit Price]]*MAX(1,Table13[[#This Row],[Qty of Units]])*MAX(1,Table13[[#This Row],['#NCMs Served / FTEs Employed]])*MAX(1,Table13[[#This Row],[Duration of Service]])</f>
        <v>0</v>
      </c>
      <c r="M2823" s="112"/>
      <c r="N2823" s="114"/>
    </row>
    <row r="2824" spans="1:14" x14ac:dyDescent="0.25">
      <c r="A2824" s="111"/>
      <c r="B2824" s="111"/>
      <c r="C2824" s="123"/>
      <c r="D2824" s="112" t="str">
        <f>_xlfn.XLOOKUP(Table13[[#This Row],[Service]],Validation!$A$2:$A$14,Validation!$B$2:$B$14,"",0,1)</f>
        <v/>
      </c>
      <c r="E2824" s="112"/>
      <c r="F2824" s="113"/>
      <c r="G2824" s="114"/>
      <c r="H2824" s="115"/>
      <c r="I2824" s="112"/>
      <c r="J2824" s="112"/>
      <c r="K2824" s="112"/>
      <c r="L2824" s="114">
        <f>Table13[[#This Row],[Per Unit Price]]*MAX(1,Table13[[#This Row],[Qty of Units]])*MAX(1,Table13[[#This Row],['#NCMs Served / FTEs Employed]])*MAX(1,Table13[[#This Row],[Duration of Service]])</f>
        <v>0</v>
      </c>
      <c r="M2824" s="112"/>
      <c r="N2824" s="114"/>
    </row>
    <row r="2825" spans="1:14" x14ac:dyDescent="0.25">
      <c r="A2825" s="111"/>
      <c r="B2825" s="111"/>
      <c r="C2825" s="123"/>
      <c r="D2825" s="112" t="str">
        <f>_xlfn.XLOOKUP(Table13[[#This Row],[Service]],Validation!$A$2:$A$14,Validation!$B$2:$B$14,"",0,1)</f>
        <v/>
      </c>
      <c r="E2825" s="112"/>
      <c r="F2825" s="113"/>
      <c r="G2825" s="114"/>
      <c r="H2825" s="115"/>
      <c r="I2825" s="112"/>
      <c r="J2825" s="112"/>
      <c r="K2825" s="112"/>
      <c r="L2825" s="114">
        <f>Table13[[#This Row],[Per Unit Price]]*MAX(1,Table13[[#This Row],[Qty of Units]])*MAX(1,Table13[[#This Row],['#NCMs Served / FTEs Employed]])*MAX(1,Table13[[#This Row],[Duration of Service]])</f>
        <v>0</v>
      </c>
      <c r="M2825" s="112"/>
      <c r="N2825" s="114"/>
    </row>
    <row r="2826" spans="1:14" x14ac:dyDescent="0.25">
      <c r="A2826" s="111"/>
      <c r="B2826" s="111"/>
      <c r="C2826" s="123"/>
      <c r="D2826" s="112" t="str">
        <f>_xlfn.XLOOKUP(Table13[[#This Row],[Service]],Validation!$A$2:$A$14,Validation!$B$2:$B$14,"",0,1)</f>
        <v/>
      </c>
      <c r="E2826" s="112"/>
      <c r="F2826" s="113"/>
      <c r="G2826" s="114"/>
      <c r="H2826" s="115"/>
      <c r="I2826" s="112"/>
      <c r="J2826" s="112"/>
      <c r="K2826" s="112"/>
      <c r="L2826" s="114">
        <f>Table13[[#This Row],[Per Unit Price]]*MAX(1,Table13[[#This Row],[Qty of Units]])*MAX(1,Table13[[#This Row],['#NCMs Served / FTEs Employed]])*MAX(1,Table13[[#This Row],[Duration of Service]])</f>
        <v>0</v>
      </c>
      <c r="M2826" s="112"/>
      <c r="N2826" s="114"/>
    </row>
    <row r="2827" spans="1:14" x14ac:dyDescent="0.25">
      <c r="A2827" s="111"/>
      <c r="B2827" s="111"/>
      <c r="C2827" s="123"/>
      <c r="D2827" s="112" t="str">
        <f>_xlfn.XLOOKUP(Table13[[#This Row],[Service]],Validation!$A$2:$A$14,Validation!$B$2:$B$14,"",0,1)</f>
        <v/>
      </c>
      <c r="E2827" s="112"/>
      <c r="F2827" s="113"/>
      <c r="G2827" s="114"/>
      <c r="H2827" s="115"/>
      <c r="I2827" s="112"/>
      <c r="J2827" s="112"/>
      <c r="K2827" s="112"/>
      <c r="L2827" s="114">
        <f>Table13[[#This Row],[Per Unit Price]]*MAX(1,Table13[[#This Row],[Qty of Units]])*MAX(1,Table13[[#This Row],['#NCMs Served / FTEs Employed]])*MAX(1,Table13[[#This Row],[Duration of Service]])</f>
        <v>0</v>
      </c>
      <c r="M2827" s="112"/>
      <c r="N2827" s="114"/>
    </row>
    <row r="2828" spans="1:14" x14ac:dyDescent="0.25">
      <c r="A2828" s="111"/>
      <c r="B2828" s="111"/>
      <c r="C2828" s="123"/>
      <c r="D2828" s="112" t="str">
        <f>_xlfn.XLOOKUP(Table13[[#This Row],[Service]],Validation!$A$2:$A$14,Validation!$B$2:$B$14,"",0,1)</f>
        <v/>
      </c>
      <c r="E2828" s="112"/>
      <c r="F2828" s="113"/>
      <c r="G2828" s="114"/>
      <c r="H2828" s="115"/>
      <c r="I2828" s="112"/>
      <c r="J2828" s="112"/>
      <c r="K2828" s="112"/>
      <c r="L2828" s="114">
        <f>Table13[[#This Row],[Per Unit Price]]*MAX(1,Table13[[#This Row],[Qty of Units]])*MAX(1,Table13[[#This Row],['#NCMs Served / FTEs Employed]])*MAX(1,Table13[[#This Row],[Duration of Service]])</f>
        <v>0</v>
      </c>
      <c r="M2828" s="112"/>
      <c r="N2828" s="114"/>
    </row>
    <row r="2829" spans="1:14" x14ac:dyDescent="0.25">
      <c r="A2829" s="111"/>
      <c r="B2829" s="111"/>
      <c r="C2829" s="123"/>
      <c r="D2829" s="112" t="str">
        <f>_xlfn.XLOOKUP(Table13[[#This Row],[Service]],Validation!$A$2:$A$14,Validation!$B$2:$B$14,"",0,1)</f>
        <v/>
      </c>
      <c r="E2829" s="112"/>
      <c r="F2829" s="113"/>
      <c r="G2829" s="114"/>
      <c r="H2829" s="115"/>
      <c r="I2829" s="112"/>
      <c r="J2829" s="112"/>
      <c r="K2829" s="112"/>
      <c r="L2829" s="114">
        <f>Table13[[#This Row],[Per Unit Price]]*MAX(1,Table13[[#This Row],[Qty of Units]])*MAX(1,Table13[[#This Row],['#NCMs Served / FTEs Employed]])*MAX(1,Table13[[#This Row],[Duration of Service]])</f>
        <v>0</v>
      </c>
      <c r="M2829" s="112"/>
      <c r="N2829" s="114"/>
    </row>
    <row r="2830" spans="1:14" x14ac:dyDescent="0.25">
      <c r="A2830" s="111"/>
      <c r="B2830" s="111"/>
      <c r="C2830" s="123"/>
      <c r="D2830" s="112" t="str">
        <f>_xlfn.XLOOKUP(Table13[[#This Row],[Service]],Validation!$A$2:$A$14,Validation!$B$2:$B$14,"",0,1)</f>
        <v/>
      </c>
      <c r="E2830" s="112"/>
      <c r="F2830" s="113"/>
      <c r="G2830" s="114"/>
      <c r="H2830" s="115"/>
      <c r="I2830" s="112"/>
      <c r="J2830" s="112"/>
      <c r="K2830" s="112"/>
      <c r="L2830" s="114">
        <f>Table13[[#This Row],[Per Unit Price]]*MAX(1,Table13[[#This Row],[Qty of Units]])*MAX(1,Table13[[#This Row],['#NCMs Served / FTEs Employed]])*MAX(1,Table13[[#This Row],[Duration of Service]])</f>
        <v>0</v>
      </c>
      <c r="M2830" s="112"/>
      <c r="N2830" s="114"/>
    </row>
    <row r="2831" spans="1:14" x14ac:dyDescent="0.25">
      <c r="A2831" s="111"/>
      <c r="B2831" s="111"/>
      <c r="C2831" s="123"/>
      <c r="D2831" s="112" t="str">
        <f>_xlfn.XLOOKUP(Table13[[#This Row],[Service]],Validation!$A$2:$A$14,Validation!$B$2:$B$14,"",0,1)</f>
        <v/>
      </c>
      <c r="E2831" s="112"/>
      <c r="F2831" s="113"/>
      <c r="G2831" s="114"/>
      <c r="H2831" s="115"/>
      <c r="I2831" s="112"/>
      <c r="J2831" s="112"/>
      <c r="K2831" s="112"/>
      <c r="L2831" s="114">
        <f>Table13[[#This Row],[Per Unit Price]]*MAX(1,Table13[[#This Row],[Qty of Units]])*MAX(1,Table13[[#This Row],['#NCMs Served / FTEs Employed]])*MAX(1,Table13[[#This Row],[Duration of Service]])</f>
        <v>0</v>
      </c>
      <c r="M2831" s="112"/>
      <c r="N2831" s="114"/>
    </row>
    <row r="2832" spans="1:14" x14ac:dyDescent="0.25">
      <c r="A2832" s="111"/>
      <c r="B2832" s="111"/>
      <c r="C2832" s="123"/>
      <c r="D2832" s="112" t="str">
        <f>_xlfn.XLOOKUP(Table13[[#This Row],[Service]],Validation!$A$2:$A$14,Validation!$B$2:$B$14,"",0,1)</f>
        <v/>
      </c>
      <c r="E2832" s="112"/>
      <c r="F2832" s="113"/>
      <c r="G2832" s="114"/>
      <c r="H2832" s="115"/>
      <c r="I2832" s="112"/>
      <c r="J2832" s="112"/>
      <c r="K2832" s="112"/>
      <c r="L2832" s="114">
        <f>Table13[[#This Row],[Per Unit Price]]*MAX(1,Table13[[#This Row],[Qty of Units]])*MAX(1,Table13[[#This Row],['#NCMs Served / FTEs Employed]])*MAX(1,Table13[[#This Row],[Duration of Service]])</f>
        <v>0</v>
      </c>
      <c r="M2832" s="112"/>
      <c r="N2832" s="114"/>
    </row>
    <row r="2833" spans="1:14" x14ac:dyDescent="0.25">
      <c r="A2833" s="111"/>
      <c r="B2833" s="111"/>
      <c r="C2833" s="123"/>
      <c r="D2833" s="112" t="str">
        <f>_xlfn.XLOOKUP(Table13[[#This Row],[Service]],Validation!$A$2:$A$14,Validation!$B$2:$B$14,"",0,1)</f>
        <v/>
      </c>
      <c r="E2833" s="112"/>
      <c r="F2833" s="113"/>
      <c r="G2833" s="114"/>
      <c r="H2833" s="115"/>
      <c r="I2833" s="112"/>
      <c r="J2833" s="112"/>
      <c r="K2833" s="112"/>
      <c r="L2833" s="114">
        <f>Table13[[#This Row],[Per Unit Price]]*MAX(1,Table13[[#This Row],[Qty of Units]])*MAX(1,Table13[[#This Row],['#NCMs Served / FTEs Employed]])*MAX(1,Table13[[#This Row],[Duration of Service]])</f>
        <v>0</v>
      </c>
      <c r="M2833" s="112"/>
      <c r="N2833" s="114"/>
    </row>
    <row r="2834" spans="1:14" x14ac:dyDescent="0.25">
      <c r="A2834" s="111"/>
      <c r="B2834" s="111"/>
      <c r="C2834" s="123"/>
      <c r="D2834" s="112" t="str">
        <f>_xlfn.XLOOKUP(Table13[[#This Row],[Service]],Validation!$A$2:$A$14,Validation!$B$2:$B$14,"",0,1)</f>
        <v/>
      </c>
      <c r="E2834" s="112"/>
      <c r="F2834" s="113"/>
      <c r="G2834" s="114"/>
      <c r="H2834" s="115"/>
      <c r="I2834" s="112"/>
      <c r="J2834" s="112"/>
      <c r="K2834" s="112"/>
      <c r="L2834" s="114">
        <f>Table13[[#This Row],[Per Unit Price]]*MAX(1,Table13[[#This Row],[Qty of Units]])*MAX(1,Table13[[#This Row],['#NCMs Served / FTEs Employed]])*MAX(1,Table13[[#This Row],[Duration of Service]])</f>
        <v>0</v>
      </c>
      <c r="M2834" s="112"/>
      <c r="N2834" s="114"/>
    </row>
    <row r="2835" spans="1:14" x14ac:dyDescent="0.25">
      <c r="A2835" s="111"/>
      <c r="B2835" s="111"/>
      <c r="C2835" s="123"/>
      <c r="D2835" s="112" t="str">
        <f>_xlfn.XLOOKUP(Table13[[#This Row],[Service]],Validation!$A$2:$A$14,Validation!$B$2:$B$14,"",0,1)</f>
        <v/>
      </c>
      <c r="E2835" s="112"/>
      <c r="F2835" s="113"/>
      <c r="G2835" s="114"/>
      <c r="H2835" s="115"/>
      <c r="I2835" s="112"/>
      <c r="J2835" s="112"/>
      <c r="K2835" s="112"/>
      <c r="L2835" s="114">
        <f>Table13[[#This Row],[Per Unit Price]]*MAX(1,Table13[[#This Row],[Qty of Units]])*MAX(1,Table13[[#This Row],['#NCMs Served / FTEs Employed]])*MAX(1,Table13[[#This Row],[Duration of Service]])</f>
        <v>0</v>
      </c>
      <c r="M2835" s="112"/>
      <c r="N2835" s="114"/>
    </row>
    <row r="2836" spans="1:14" x14ac:dyDescent="0.25">
      <c r="A2836" s="111"/>
      <c r="B2836" s="111"/>
      <c r="C2836" s="123"/>
      <c r="D2836" s="112" t="str">
        <f>_xlfn.XLOOKUP(Table13[[#This Row],[Service]],Validation!$A$2:$A$14,Validation!$B$2:$B$14,"",0,1)</f>
        <v/>
      </c>
      <c r="E2836" s="112"/>
      <c r="F2836" s="113"/>
      <c r="G2836" s="114"/>
      <c r="H2836" s="115"/>
      <c r="I2836" s="112"/>
      <c r="J2836" s="112"/>
      <c r="K2836" s="112"/>
      <c r="L2836" s="114">
        <f>Table13[[#This Row],[Per Unit Price]]*MAX(1,Table13[[#This Row],[Qty of Units]])*MAX(1,Table13[[#This Row],['#NCMs Served / FTEs Employed]])*MAX(1,Table13[[#This Row],[Duration of Service]])</f>
        <v>0</v>
      </c>
      <c r="M2836" s="112"/>
      <c r="N2836" s="114"/>
    </row>
    <row r="2837" spans="1:14" x14ac:dyDescent="0.25">
      <c r="A2837" s="111"/>
      <c r="B2837" s="111"/>
      <c r="C2837" s="123"/>
      <c r="D2837" s="112" t="str">
        <f>_xlfn.XLOOKUP(Table13[[#This Row],[Service]],Validation!$A$2:$A$14,Validation!$B$2:$B$14,"",0,1)</f>
        <v/>
      </c>
      <c r="E2837" s="112"/>
      <c r="F2837" s="113"/>
      <c r="G2837" s="114"/>
      <c r="H2837" s="115"/>
      <c r="I2837" s="112"/>
      <c r="J2837" s="112"/>
      <c r="K2837" s="112"/>
      <c r="L2837" s="114">
        <f>Table13[[#This Row],[Per Unit Price]]*MAX(1,Table13[[#This Row],[Qty of Units]])*MAX(1,Table13[[#This Row],['#NCMs Served / FTEs Employed]])*MAX(1,Table13[[#This Row],[Duration of Service]])</f>
        <v>0</v>
      </c>
      <c r="M2837" s="112"/>
      <c r="N2837" s="114"/>
    </row>
    <row r="2838" spans="1:14" x14ac:dyDescent="0.25">
      <c r="A2838" s="111"/>
      <c r="B2838" s="111"/>
      <c r="C2838" s="123"/>
      <c r="D2838" s="112" t="str">
        <f>_xlfn.XLOOKUP(Table13[[#This Row],[Service]],Validation!$A$2:$A$14,Validation!$B$2:$B$14,"",0,1)</f>
        <v/>
      </c>
      <c r="E2838" s="112"/>
      <c r="F2838" s="113"/>
      <c r="G2838" s="114"/>
      <c r="H2838" s="115"/>
      <c r="I2838" s="112"/>
      <c r="J2838" s="112"/>
      <c r="K2838" s="112"/>
      <c r="L2838" s="114">
        <f>Table13[[#This Row],[Per Unit Price]]*MAX(1,Table13[[#This Row],[Qty of Units]])*MAX(1,Table13[[#This Row],['#NCMs Served / FTEs Employed]])*MAX(1,Table13[[#This Row],[Duration of Service]])</f>
        <v>0</v>
      </c>
      <c r="M2838" s="112"/>
      <c r="N2838" s="114"/>
    </row>
    <row r="2839" spans="1:14" x14ac:dyDescent="0.25">
      <c r="A2839" s="111"/>
      <c r="B2839" s="111"/>
      <c r="C2839" s="123"/>
      <c r="D2839" s="112" t="str">
        <f>_xlfn.XLOOKUP(Table13[[#This Row],[Service]],Validation!$A$2:$A$14,Validation!$B$2:$B$14,"",0,1)</f>
        <v/>
      </c>
      <c r="E2839" s="112"/>
      <c r="F2839" s="113"/>
      <c r="G2839" s="114"/>
      <c r="H2839" s="115"/>
      <c r="I2839" s="112"/>
      <c r="J2839" s="112"/>
      <c r="K2839" s="112"/>
      <c r="L2839" s="114">
        <f>Table13[[#This Row],[Per Unit Price]]*MAX(1,Table13[[#This Row],[Qty of Units]])*MAX(1,Table13[[#This Row],['#NCMs Served / FTEs Employed]])*MAX(1,Table13[[#This Row],[Duration of Service]])</f>
        <v>0</v>
      </c>
      <c r="M2839" s="112"/>
      <c r="N2839" s="114"/>
    </row>
    <row r="2840" spans="1:14" x14ac:dyDescent="0.25">
      <c r="A2840" s="111"/>
      <c r="B2840" s="111"/>
      <c r="C2840" s="123"/>
      <c r="D2840" s="112" t="str">
        <f>_xlfn.XLOOKUP(Table13[[#This Row],[Service]],Validation!$A$2:$A$14,Validation!$B$2:$B$14,"",0,1)</f>
        <v/>
      </c>
      <c r="E2840" s="112"/>
      <c r="F2840" s="113"/>
      <c r="G2840" s="114"/>
      <c r="H2840" s="115"/>
      <c r="I2840" s="112"/>
      <c r="J2840" s="112"/>
      <c r="K2840" s="112"/>
      <c r="L2840" s="114">
        <f>Table13[[#This Row],[Per Unit Price]]*MAX(1,Table13[[#This Row],[Qty of Units]])*MAX(1,Table13[[#This Row],['#NCMs Served / FTEs Employed]])*MAX(1,Table13[[#This Row],[Duration of Service]])</f>
        <v>0</v>
      </c>
      <c r="M2840" s="112"/>
      <c r="N2840" s="114"/>
    </row>
    <row r="2841" spans="1:14" x14ac:dyDescent="0.25">
      <c r="A2841" s="111"/>
      <c r="B2841" s="111"/>
      <c r="C2841" s="123"/>
      <c r="D2841" s="112" t="str">
        <f>_xlfn.XLOOKUP(Table13[[#This Row],[Service]],Validation!$A$2:$A$14,Validation!$B$2:$B$14,"",0,1)</f>
        <v/>
      </c>
      <c r="E2841" s="112"/>
      <c r="F2841" s="113"/>
      <c r="G2841" s="114"/>
      <c r="H2841" s="115"/>
      <c r="I2841" s="112"/>
      <c r="J2841" s="112"/>
      <c r="K2841" s="112"/>
      <c r="L2841" s="114">
        <f>Table13[[#This Row],[Per Unit Price]]*MAX(1,Table13[[#This Row],[Qty of Units]])*MAX(1,Table13[[#This Row],['#NCMs Served / FTEs Employed]])*MAX(1,Table13[[#This Row],[Duration of Service]])</f>
        <v>0</v>
      </c>
      <c r="M2841" s="112"/>
      <c r="N2841" s="114"/>
    </row>
    <row r="2842" spans="1:14" x14ac:dyDescent="0.25">
      <c r="A2842" s="111"/>
      <c r="B2842" s="111"/>
      <c r="C2842" s="123"/>
      <c r="D2842" s="112" t="str">
        <f>_xlfn.XLOOKUP(Table13[[#This Row],[Service]],Validation!$A$2:$A$14,Validation!$B$2:$B$14,"",0,1)</f>
        <v/>
      </c>
      <c r="E2842" s="112"/>
      <c r="F2842" s="113"/>
      <c r="G2842" s="114"/>
      <c r="H2842" s="115"/>
      <c r="I2842" s="112"/>
      <c r="J2842" s="112"/>
      <c r="K2842" s="112"/>
      <c r="L2842" s="114">
        <f>Table13[[#This Row],[Per Unit Price]]*MAX(1,Table13[[#This Row],[Qty of Units]])*MAX(1,Table13[[#This Row],['#NCMs Served / FTEs Employed]])*MAX(1,Table13[[#This Row],[Duration of Service]])</f>
        <v>0</v>
      </c>
      <c r="M2842" s="112"/>
      <c r="N2842" s="114"/>
    </row>
    <row r="2843" spans="1:14" x14ac:dyDescent="0.25">
      <c r="A2843" s="111"/>
      <c r="B2843" s="111"/>
      <c r="C2843" s="123"/>
      <c r="D2843" s="112" t="str">
        <f>_xlfn.XLOOKUP(Table13[[#This Row],[Service]],Validation!$A$2:$A$14,Validation!$B$2:$B$14,"",0,1)</f>
        <v/>
      </c>
      <c r="E2843" s="112"/>
      <c r="F2843" s="113"/>
      <c r="G2843" s="114"/>
      <c r="H2843" s="115"/>
      <c r="I2843" s="112"/>
      <c r="J2843" s="112"/>
      <c r="K2843" s="112"/>
      <c r="L2843" s="114">
        <f>Table13[[#This Row],[Per Unit Price]]*MAX(1,Table13[[#This Row],[Qty of Units]])*MAX(1,Table13[[#This Row],['#NCMs Served / FTEs Employed]])*MAX(1,Table13[[#This Row],[Duration of Service]])</f>
        <v>0</v>
      </c>
      <c r="M2843" s="112"/>
      <c r="N2843" s="114"/>
    </row>
    <row r="2844" spans="1:14" x14ac:dyDescent="0.25">
      <c r="A2844" s="111"/>
      <c r="B2844" s="111"/>
      <c r="C2844" s="123"/>
      <c r="D2844" s="112" t="str">
        <f>_xlfn.XLOOKUP(Table13[[#This Row],[Service]],Validation!$A$2:$A$14,Validation!$B$2:$B$14,"",0,1)</f>
        <v/>
      </c>
      <c r="E2844" s="112"/>
      <c r="F2844" s="113"/>
      <c r="G2844" s="114"/>
      <c r="H2844" s="115"/>
      <c r="I2844" s="112"/>
      <c r="J2844" s="112"/>
      <c r="K2844" s="112"/>
      <c r="L2844" s="114">
        <f>Table13[[#This Row],[Per Unit Price]]*MAX(1,Table13[[#This Row],[Qty of Units]])*MAX(1,Table13[[#This Row],['#NCMs Served / FTEs Employed]])*MAX(1,Table13[[#This Row],[Duration of Service]])</f>
        <v>0</v>
      </c>
      <c r="M2844" s="112"/>
      <c r="N2844" s="114"/>
    </row>
    <row r="2845" spans="1:14" x14ac:dyDescent="0.25">
      <c r="A2845" s="111"/>
      <c r="B2845" s="111"/>
      <c r="C2845" s="123"/>
      <c r="D2845" s="112" t="str">
        <f>_xlfn.XLOOKUP(Table13[[#This Row],[Service]],Validation!$A$2:$A$14,Validation!$B$2:$B$14,"",0,1)</f>
        <v/>
      </c>
      <c r="E2845" s="112"/>
      <c r="F2845" s="113"/>
      <c r="G2845" s="114"/>
      <c r="H2845" s="115"/>
      <c r="I2845" s="112"/>
      <c r="J2845" s="112"/>
      <c r="K2845" s="112"/>
      <c r="L2845" s="114">
        <f>Table13[[#This Row],[Per Unit Price]]*MAX(1,Table13[[#This Row],[Qty of Units]])*MAX(1,Table13[[#This Row],['#NCMs Served / FTEs Employed]])*MAX(1,Table13[[#This Row],[Duration of Service]])</f>
        <v>0</v>
      </c>
      <c r="M2845" s="112"/>
      <c r="N2845" s="114"/>
    </row>
    <row r="2846" spans="1:14" x14ac:dyDescent="0.25">
      <c r="A2846" s="111"/>
      <c r="B2846" s="111"/>
      <c r="C2846" s="123"/>
      <c r="D2846" s="112" t="str">
        <f>_xlfn.XLOOKUP(Table13[[#This Row],[Service]],Validation!$A$2:$A$14,Validation!$B$2:$B$14,"",0,1)</f>
        <v/>
      </c>
      <c r="E2846" s="112"/>
      <c r="F2846" s="113"/>
      <c r="G2846" s="114"/>
      <c r="H2846" s="115"/>
      <c r="I2846" s="112"/>
      <c r="J2846" s="112"/>
      <c r="K2846" s="112"/>
      <c r="L2846" s="114">
        <f>Table13[[#This Row],[Per Unit Price]]*MAX(1,Table13[[#This Row],[Qty of Units]])*MAX(1,Table13[[#This Row],['#NCMs Served / FTEs Employed]])*MAX(1,Table13[[#This Row],[Duration of Service]])</f>
        <v>0</v>
      </c>
      <c r="M2846" s="112"/>
      <c r="N2846" s="114"/>
    </row>
    <row r="2847" spans="1:14" x14ac:dyDescent="0.25">
      <c r="A2847" s="111"/>
      <c r="B2847" s="111"/>
      <c r="C2847" s="123"/>
      <c r="D2847" s="112" t="str">
        <f>_xlfn.XLOOKUP(Table13[[#This Row],[Service]],Validation!$A$2:$A$14,Validation!$B$2:$B$14,"",0,1)</f>
        <v/>
      </c>
      <c r="E2847" s="112"/>
      <c r="F2847" s="113"/>
      <c r="G2847" s="114"/>
      <c r="H2847" s="115"/>
      <c r="I2847" s="112"/>
      <c r="J2847" s="112"/>
      <c r="K2847" s="112"/>
      <c r="L2847" s="114">
        <f>Table13[[#This Row],[Per Unit Price]]*MAX(1,Table13[[#This Row],[Qty of Units]])*MAX(1,Table13[[#This Row],['#NCMs Served / FTEs Employed]])*MAX(1,Table13[[#This Row],[Duration of Service]])</f>
        <v>0</v>
      </c>
      <c r="M2847" s="112"/>
      <c r="N2847" s="114"/>
    </row>
    <row r="2848" spans="1:14" x14ac:dyDescent="0.25">
      <c r="A2848" s="111"/>
      <c r="B2848" s="111"/>
      <c r="C2848" s="123"/>
      <c r="D2848" s="112" t="str">
        <f>_xlfn.XLOOKUP(Table13[[#This Row],[Service]],Validation!$A$2:$A$14,Validation!$B$2:$B$14,"",0,1)</f>
        <v/>
      </c>
      <c r="E2848" s="112"/>
      <c r="F2848" s="113"/>
      <c r="G2848" s="114"/>
      <c r="H2848" s="115"/>
      <c r="I2848" s="112"/>
      <c r="J2848" s="112"/>
      <c r="K2848" s="112"/>
      <c r="L2848" s="114">
        <f>Table13[[#This Row],[Per Unit Price]]*MAX(1,Table13[[#This Row],[Qty of Units]])*MAX(1,Table13[[#This Row],['#NCMs Served / FTEs Employed]])*MAX(1,Table13[[#This Row],[Duration of Service]])</f>
        <v>0</v>
      </c>
      <c r="M2848" s="112"/>
      <c r="N2848" s="114"/>
    </row>
    <row r="2849" spans="1:14" x14ac:dyDescent="0.25">
      <c r="A2849" s="111"/>
      <c r="B2849" s="111"/>
      <c r="C2849" s="123"/>
      <c r="D2849" s="112" t="str">
        <f>_xlfn.XLOOKUP(Table13[[#This Row],[Service]],Validation!$A$2:$A$14,Validation!$B$2:$B$14,"",0,1)</f>
        <v/>
      </c>
      <c r="E2849" s="112"/>
      <c r="F2849" s="113"/>
      <c r="G2849" s="114"/>
      <c r="H2849" s="115"/>
      <c r="I2849" s="112"/>
      <c r="J2849" s="112"/>
      <c r="K2849" s="112"/>
      <c r="L2849" s="114">
        <f>Table13[[#This Row],[Per Unit Price]]*MAX(1,Table13[[#This Row],[Qty of Units]])*MAX(1,Table13[[#This Row],['#NCMs Served / FTEs Employed]])*MAX(1,Table13[[#This Row],[Duration of Service]])</f>
        <v>0</v>
      </c>
      <c r="M2849" s="112"/>
      <c r="N2849" s="114"/>
    </row>
    <row r="2850" spans="1:14" x14ac:dyDescent="0.25">
      <c r="A2850" s="111"/>
      <c r="B2850" s="111"/>
      <c r="C2850" s="123"/>
      <c r="D2850" s="112" t="str">
        <f>_xlfn.XLOOKUP(Table13[[#This Row],[Service]],Validation!$A$2:$A$14,Validation!$B$2:$B$14,"",0,1)</f>
        <v/>
      </c>
      <c r="E2850" s="112"/>
      <c r="F2850" s="113"/>
      <c r="G2850" s="114"/>
      <c r="H2850" s="115"/>
      <c r="I2850" s="112"/>
      <c r="J2850" s="112"/>
      <c r="K2850" s="112"/>
      <c r="L2850" s="114">
        <f>Table13[[#This Row],[Per Unit Price]]*MAX(1,Table13[[#This Row],[Qty of Units]])*MAX(1,Table13[[#This Row],['#NCMs Served / FTEs Employed]])*MAX(1,Table13[[#This Row],[Duration of Service]])</f>
        <v>0</v>
      </c>
      <c r="M2850" s="112"/>
      <c r="N2850" s="114"/>
    </row>
    <row r="2851" spans="1:14" x14ac:dyDescent="0.25">
      <c r="A2851" s="111"/>
      <c r="B2851" s="111"/>
      <c r="C2851" s="123"/>
      <c r="D2851" s="112" t="str">
        <f>_xlfn.XLOOKUP(Table13[[#This Row],[Service]],Validation!$A$2:$A$14,Validation!$B$2:$B$14,"",0,1)</f>
        <v/>
      </c>
      <c r="E2851" s="112"/>
      <c r="F2851" s="113"/>
      <c r="G2851" s="114"/>
      <c r="H2851" s="115"/>
      <c r="I2851" s="112"/>
      <c r="J2851" s="112"/>
      <c r="K2851" s="112"/>
      <c r="L2851" s="114">
        <f>Table13[[#This Row],[Per Unit Price]]*MAX(1,Table13[[#This Row],[Qty of Units]])*MAX(1,Table13[[#This Row],['#NCMs Served / FTEs Employed]])*MAX(1,Table13[[#This Row],[Duration of Service]])</f>
        <v>0</v>
      </c>
      <c r="M2851" s="112"/>
      <c r="N2851" s="114"/>
    </row>
    <row r="2852" spans="1:14" x14ac:dyDescent="0.25">
      <c r="A2852" s="111"/>
      <c r="B2852" s="111"/>
      <c r="C2852" s="123"/>
      <c r="D2852" s="112" t="str">
        <f>_xlfn.XLOOKUP(Table13[[#This Row],[Service]],Validation!$A$2:$A$14,Validation!$B$2:$B$14,"",0,1)</f>
        <v/>
      </c>
      <c r="E2852" s="112"/>
      <c r="F2852" s="113"/>
      <c r="G2852" s="114"/>
      <c r="H2852" s="115"/>
      <c r="I2852" s="112"/>
      <c r="J2852" s="112"/>
      <c r="K2852" s="112"/>
      <c r="L2852" s="114">
        <f>Table13[[#This Row],[Per Unit Price]]*MAX(1,Table13[[#This Row],[Qty of Units]])*MAX(1,Table13[[#This Row],['#NCMs Served / FTEs Employed]])*MAX(1,Table13[[#This Row],[Duration of Service]])</f>
        <v>0</v>
      </c>
      <c r="M2852" s="112"/>
      <c r="N2852" s="114"/>
    </row>
    <row r="2853" spans="1:14" x14ac:dyDescent="0.25">
      <c r="A2853" s="111"/>
      <c r="B2853" s="111"/>
      <c r="C2853" s="123"/>
      <c r="D2853" s="112" t="str">
        <f>_xlfn.XLOOKUP(Table13[[#This Row],[Service]],Validation!$A$2:$A$14,Validation!$B$2:$B$14,"",0,1)</f>
        <v/>
      </c>
      <c r="E2853" s="112"/>
      <c r="F2853" s="113"/>
      <c r="G2853" s="114"/>
      <c r="H2853" s="115"/>
      <c r="I2853" s="112"/>
      <c r="J2853" s="112"/>
      <c r="K2853" s="112"/>
      <c r="L2853" s="114">
        <f>Table13[[#This Row],[Per Unit Price]]*MAX(1,Table13[[#This Row],[Qty of Units]])*MAX(1,Table13[[#This Row],['#NCMs Served / FTEs Employed]])*MAX(1,Table13[[#This Row],[Duration of Service]])</f>
        <v>0</v>
      </c>
      <c r="M2853" s="112"/>
      <c r="N2853" s="114"/>
    </row>
    <row r="2854" spans="1:14" x14ac:dyDescent="0.25">
      <c r="A2854" s="111"/>
      <c r="B2854" s="111"/>
      <c r="C2854" s="123"/>
      <c r="D2854" s="112" t="str">
        <f>_xlfn.XLOOKUP(Table13[[#This Row],[Service]],Validation!$A$2:$A$14,Validation!$B$2:$B$14,"",0,1)</f>
        <v/>
      </c>
      <c r="E2854" s="112"/>
      <c r="F2854" s="113"/>
      <c r="G2854" s="114"/>
      <c r="H2854" s="115"/>
      <c r="I2854" s="112"/>
      <c r="J2854" s="112"/>
      <c r="K2854" s="112"/>
      <c r="L2854" s="114">
        <f>Table13[[#This Row],[Per Unit Price]]*MAX(1,Table13[[#This Row],[Qty of Units]])*MAX(1,Table13[[#This Row],['#NCMs Served / FTEs Employed]])*MAX(1,Table13[[#This Row],[Duration of Service]])</f>
        <v>0</v>
      </c>
      <c r="M2854" s="112"/>
      <c r="N2854" s="114"/>
    </row>
    <row r="2855" spans="1:14" x14ac:dyDescent="0.25">
      <c r="A2855" s="111"/>
      <c r="B2855" s="111"/>
      <c r="C2855" s="123"/>
      <c r="D2855" s="112" t="str">
        <f>_xlfn.XLOOKUP(Table13[[#This Row],[Service]],Validation!$A$2:$A$14,Validation!$B$2:$B$14,"",0,1)</f>
        <v/>
      </c>
      <c r="E2855" s="112"/>
      <c r="F2855" s="113"/>
      <c r="G2855" s="114"/>
      <c r="H2855" s="115"/>
      <c r="I2855" s="112"/>
      <c r="J2855" s="112"/>
      <c r="K2855" s="112"/>
      <c r="L2855" s="114">
        <f>Table13[[#This Row],[Per Unit Price]]*MAX(1,Table13[[#This Row],[Qty of Units]])*MAX(1,Table13[[#This Row],['#NCMs Served / FTEs Employed]])*MAX(1,Table13[[#This Row],[Duration of Service]])</f>
        <v>0</v>
      </c>
      <c r="M2855" s="112"/>
      <c r="N2855" s="114"/>
    </row>
    <row r="2856" spans="1:14" x14ac:dyDescent="0.25">
      <c r="A2856" s="111"/>
      <c r="B2856" s="111"/>
      <c r="C2856" s="123"/>
      <c r="D2856" s="112" t="str">
        <f>_xlfn.XLOOKUP(Table13[[#This Row],[Service]],Validation!$A$2:$A$14,Validation!$B$2:$B$14,"",0,1)</f>
        <v/>
      </c>
      <c r="E2856" s="112"/>
      <c r="F2856" s="113"/>
      <c r="G2856" s="114"/>
      <c r="H2856" s="115"/>
      <c r="I2856" s="112"/>
      <c r="J2856" s="112"/>
      <c r="K2856" s="112"/>
      <c r="L2856" s="114">
        <f>Table13[[#This Row],[Per Unit Price]]*MAX(1,Table13[[#This Row],[Qty of Units]])*MAX(1,Table13[[#This Row],['#NCMs Served / FTEs Employed]])*MAX(1,Table13[[#This Row],[Duration of Service]])</f>
        <v>0</v>
      </c>
      <c r="M2856" s="112"/>
      <c r="N2856" s="114"/>
    </row>
    <row r="2857" spans="1:14" x14ac:dyDescent="0.25">
      <c r="A2857" s="111"/>
      <c r="B2857" s="111"/>
      <c r="C2857" s="123"/>
      <c r="D2857" s="112" t="str">
        <f>_xlfn.XLOOKUP(Table13[[#This Row],[Service]],Validation!$A$2:$A$14,Validation!$B$2:$B$14,"",0,1)</f>
        <v/>
      </c>
      <c r="E2857" s="112"/>
      <c r="F2857" s="113"/>
      <c r="G2857" s="114"/>
      <c r="H2857" s="115"/>
      <c r="I2857" s="112"/>
      <c r="J2857" s="112"/>
      <c r="K2857" s="112"/>
      <c r="L2857" s="114">
        <f>Table13[[#This Row],[Per Unit Price]]*MAX(1,Table13[[#This Row],[Qty of Units]])*MAX(1,Table13[[#This Row],['#NCMs Served / FTEs Employed]])*MAX(1,Table13[[#This Row],[Duration of Service]])</f>
        <v>0</v>
      </c>
      <c r="M2857" s="112"/>
      <c r="N2857" s="114"/>
    </row>
    <row r="2858" spans="1:14" x14ac:dyDescent="0.25">
      <c r="A2858" s="111"/>
      <c r="B2858" s="111"/>
      <c r="C2858" s="123"/>
      <c r="D2858" s="112" t="str">
        <f>_xlfn.XLOOKUP(Table13[[#This Row],[Service]],Validation!$A$2:$A$14,Validation!$B$2:$B$14,"",0,1)</f>
        <v/>
      </c>
      <c r="E2858" s="112"/>
      <c r="F2858" s="113"/>
      <c r="G2858" s="114"/>
      <c r="H2858" s="115"/>
      <c r="I2858" s="112"/>
      <c r="J2858" s="112"/>
      <c r="K2858" s="112"/>
      <c r="L2858" s="114">
        <f>Table13[[#This Row],[Per Unit Price]]*MAX(1,Table13[[#This Row],[Qty of Units]])*MAX(1,Table13[[#This Row],['#NCMs Served / FTEs Employed]])*MAX(1,Table13[[#This Row],[Duration of Service]])</f>
        <v>0</v>
      </c>
      <c r="M2858" s="112"/>
      <c r="N2858" s="114"/>
    </row>
    <row r="2859" spans="1:14" x14ac:dyDescent="0.25">
      <c r="A2859" s="111"/>
      <c r="B2859" s="111"/>
      <c r="C2859" s="123"/>
      <c r="D2859" s="112" t="str">
        <f>_xlfn.XLOOKUP(Table13[[#This Row],[Service]],Validation!$A$2:$A$14,Validation!$B$2:$B$14,"",0,1)</f>
        <v/>
      </c>
      <c r="E2859" s="112"/>
      <c r="F2859" s="113"/>
      <c r="G2859" s="114"/>
      <c r="H2859" s="115"/>
      <c r="I2859" s="112"/>
      <c r="J2859" s="112"/>
      <c r="K2859" s="112"/>
      <c r="L2859" s="114">
        <f>Table13[[#This Row],[Per Unit Price]]*MAX(1,Table13[[#This Row],[Qty of Units]])*MAX(1,Table13[[#This Row],['#NCMs Served / FTEs Employed]])*MAX(1,Table13[[#This Row],[Duration of Service]])</f>
        <v>0</v>
      </c>
      <c r="M2859" s="112"/>
      <c r="N2859" s="114"/>
    </row>
    <row r="2860" spans="1:14" x14ac:dyDescent="0.25">
      <c r="A2860" s="111"/>
      <c r="B2860" s="111"/>
      <c r="C2860" s="123"/>
      <c r="D2860" s="112" t="str">
        <f>_xlfn.XLOOKUP(Table13[[#This Row],[Service]],Validation!$A$2:$A$14,Validation!$B$2:$B$14,"",0,1)</f>
        <v/>
      </c>
      <c r="E2860" s="112"/>
      <c r="F2860" s="113"/>
      <c r="G2860" s="114"/>
      <c r="H2860" s="115"/>
      <c r="I2860" s="112"/>
      <c r="J2860" s="112"/>
      <c r="K2860" s="112"/>
      <c r="L2860" s="114">
        <f>Table13[[#This Row],[Per Unit Price]]*MAX(1,Table13[[#This Row],[Qty of Units]])*MAX(1,Table13[[#This Row],['#NCMs Served / FTEs Employed]])*MAX(1,Table13[[#This Row],[Duration of Service]])</f>
        <v>0</v>
      </c>
      <c r="M2860" s="112"/>
      <c r="N2860" s="114"/>
    </row>
    <row r="2861" spans="1:14" x14ac:dyDescent="0.25">
      <c r="A2861" s="111"/>
      <c r="B2861" s="111"/>
      <c r="C2861" s="123"/>
      <c r="D2861" s="112" t="str">
        <f>_xlfn.XLOOKUP(Table13[[#This Row],[Service]],Validation!$A$2:$A$14,Validation!$B$2:$B$14,"",0,1)</f>
        <v/>
      </c>
      <c r="E2861" s="112"/>
      <c r="F2861" s="113"/>
      <c r="G2861" s="114"/>
      <c r="H2861" s="115"/>
      <c r="I2861" s="112"/>
      <c r="J2861" s="112"/>
      <c r="K2861" s="112"/>
      <c r="L2861" s="114">
        <f>Table13[[#This Row],[Per Unit Price]]*MAX(1,Table13[[#This Row],[Qty of Units]])*MAX(1,Table13[[#This Row],['#NCMs Served / FTEs Employed]])*MAX(1,Table13[[#This Row],[Duration of Service]])</f>
        <v>0</v>
      </c>
      <c r="M2861" s="112"/>
      <c r="N2861" s="114"/>
    </row>
    <row r="2862" spans="1:14" x14ac:dyDescent="0.25">
      <c r="A2862" s="111"/>
      <c r="B2862" s="111"/>
      <c r="C2862" s="123"/>
      <c r="D2862" s="112" t="str">
        <f>_xlfn.XLOOKUP(Table13[[#This Row],[Service]],Validation!$A$2:$A$14,Validation!$B$2:$B$14,"",0,1)</f>
        <v/>
      </c>
      <c r="E2862" s="112"/>
      <c r="F2862" s="113"/>
      <c r="G2862" s="114"/>
      <c r="H2862" s="115"/>
      <c r="I2862" s="112"/>
      <c r="J2862" s="112"/>
      <c r="K2862" s="112"/>
      <c r="L2862" s="114">
        <f>Table13[[#This Row],[Per Unit Price]]*MAX(1,Table13[[#This Row],[Qty of Units]])*MAX(1,Table13[[#This Row],['#NCMs Served / FTEs Employed]])*MAX(1,Table13[[#This Row],[Duration of Service]])</f>
        <v>0</v>
      </c>
      <c r="M2862" s="112"/>
      <c r="N2862" s="114"/>
    </row>
    <row r="2863" spans="1:14" x14ac:dyDescent="0.25">
      <c r="A2863" s="111"/>
      <c r="B2863" s="111"/>
      <c r="C2863" s="123"/>
      <c r="D2863" s="112" t="str">
        <f>_xlfn.XLOOKUP(Table13[[#This Row],[Service]],Validation!$A$2:$A$14,Validation!$B$2:$B$14,"",0,1)</f>
        <v/>
      </c>
      <c r="E2863" s="112"/>
      <c r="F2863" s="113"/>
      <c r="G2863" s="114"/>
      <c r="H2863" s="115"/>
      <c r="I2863" s="112"/>
      <c r="J2863" s="112"/>
      <c r="K2863" s="112"/>
      <c r="L2863" s="114">
        <f>Table13[[#This Row],[Per Unit Price]]*MAX(1,Table13[[#This Row],[Qty of Units]])*MAX(1,Table13[[#This Row],['#NCMs Served / FTEs Employed]])*MAX(1,Table13[[#This Row],[Duration of Service]])</f>
        <v>0</v>
      </c>
      <c r="M2863" s="112"/>
      <c r="N2863" s="114"/>
    </row>
    <row r="2864" spans="1:14" x14ac:dyDescent="0.25">
      <c r="A2864" s="111"/>
      <c r="B2864" s="111"/>
      <c r="C2864" s="123"/>
      <c r="D2864" s="112" t="str">
        <f>_xlfn.XLOOKUP(Table13[[#This Row],[Service]],Validation!$A$2:$A$14,Validation!$B$2:$B$14,"",0,1)</f>
        <v/>
      </c>
      <c r="E2864" s="112"/>
      <c r="F2864" s="113"/>
      <c r="G2864" s="114"/>
      <c r="H2864" s="115"/>
      <c r="I2864" s="112"/>
      <c r="J2864" s="112"/>
      <c r="K2864" s="112"/>
      <c r="L2864" s="114">
        <f>Table13[[#This Row],[Per Unit Price]]*MAX(1,Table13[[#This Row],[Qty of Units]])*MAX(1,Table13[[#This Row],['#NCMs Served / FTEs Employed]])*MAX(1,Table13[[#This Row],[Duration of Service]])</f>
        <v>0</v>
      </c>
      <c r="M2864" s="112"/>
      <c r="N2864" s="114"/>
    </row>
    <row r="2865" spans="1:14" x14ac:dyDescent="0.25">
      <c r="A2865" s="111"/>
      <c r="B2865" s="111"/>
      <c r="C2865" s="123"/>
      <c r="D2865" s="112" t="str">
        <f>_xlfn.XLOOKUP(Table13[[#This Row],[Service]],Validation!$A$2:$A$14,Validation!$B$2:$B$14,"",0,1)</f>
        <v/>
      </c>
      <c r="E2865" s="112"/>
      <c r="F2865" s="113"/>
      <c r="G2865" s="114"/>
      <c r="H2865" s="115"/>
      <c r="I2865" s="112"/>
      <c r="J2865" s="112"/>
      <c r="K2865" s="112"/>
      <c r="L2865" s="114">
        <f>Table13[[#This Row],[Per Unit Price]]*MAX(1,Table13[[#This Row],[Qty of Units]])*MAX(1,Table13[[#This Row],['#NCMs Served / FTEs Employed]])*MAX(1,Table13[[#This Row],[Duration of Service]])</f>
        <v>0</v>
      </c>
      <c r="M2865" s="112"/>
      <c r="N2865" s="114"/>
    </row>
    <row r="2866" spans="1:14" x14ac:dyDescent="0.25">
      <c r="A2866" s="111"/>
      <c r="B2866" s="111"/>
      <c r="C2866" s="123"/>
      <c r="D2866" s="112" t="str">
        <f>_xlfn.XLOOKUP(Table13[[#This Row],[Service]],Validation!$A$2:$A$14,Validation!$B$2:$B$14,"",0,1)</f>
        <v/>
      </c>
      <c r="E2866" s="112"/>
      <c r="F2866" s="113"/>
      <c r="G2866" s="114"/>
      <c r="H2866" s="115"/>
      <c r="I2866" s="112"/>
      <c r="J2866" s="112"/>
      <c r="K2866" s="112"/>
      <c r="L2866" s="114">
        <f>Table13[[#This Row],[Per Unit Price]]*MAX(1,Table13[[#This Row],[Qty of Units]])*MAX(1,Table13[[#This Row],['#NCMs Served / FTEs Employed]])*MAX(1,Table13[[#This Row],[Duration of Service]])</f>
        <v>0</v>
      </c>
      <c r="M2866" s="112"/>
      <c r="N2866" s="114"/>
    </row>
    <row r="2867" spans="1:14" x14ac:dyDescent="0.25">
      <c r="A2867" s="111"/>
      <c r="B2867" s="111"/>
      <c r="C2867" s="123"/>
      <c r="D2867" s="112" t="str">
        <f>_xlfn.XLOOKUP(Table13[[#This Row],[Service]],Validation!$A$2:$A$14,Validation!$B$2:$B$14,"",0,1)</f>
        <v/>
      </c>
      <c r="E2867" s="112"/>
      <c r="F2867" s="113"/>
      <c r="G2867" s="114"/>
      <c r="H2867" s="115"/>
      <c r="I2867" s="112"/>
      <c r="J2867" s="112"/>
      <c r="K2867" s="112"/>
      <c r="L2867" s="114">
        <f>Table13[[#This Row],[Per Unit Price]]*MAX(1,Table13[[#This Row],[Qty of Units]])*MAX(1,Table13[[#This Row],['#NCMs Served / FTEs Employed]])*MAX(1,Table13[[#This Row],[Duration of Service]])</f>
        <v>0</v>
      </c>
      <c r="M2867" s="112"/>
      <c r="N2867" s="114"/>
    </row>
    <row r="2868" spans="1:14" x14ac:dyDescent="0.25">
      <c r="A2868" s="111"/>
      <c r="B2868" s="111"/>
      <c r="C2868" s="123"/>
      <c r="D2868" s="112" t="str">
        <f>_xlfn.XLOOKUP(Table13[[#This Row],[Service]],Validation!$A$2:$A$14,Validation!$B$2:$B$14,"",0,1)</f>
        <v/>
      </c>
      <c r="E2868" s="112"/>
      <c r="F2868" s="113"/>
      <c r="G2868" s="114"/>
      <c r="H2868" s="115"/>
      <c r="I2868" s="112"/>
      <c r="J2868" s="112"/>
      <c r="K2868" s="112"/>
      <c r="L2868" s="114">
        <f>Table13[[#This Row],[Per Unit Price]]*MAX(1,Table13[[#This Row],[Qty of Units]])*MAX(1,Table13[[#This Row],['#NCMs Served / FTEs Employed]])*MAX(1,Table13[[#This Row],[Duration of Service]])</f>
        <v>0</v>
      </c>
      <c r="M2868" s="112"/>
      <c r="N2868" s="114"/>
    </row>
    <row r="2869" spans="1:14" x14ac:dyDescent="0.25">
      <c r="A2869" s="111"/>
      <c r="B2869" s="111"/>
      <c r="C2869" s="123"/>
      <c r="D2869" s="112" t="str">
        <f>_xlfn.XLOOKUP(Table13[[#This Row],[Service]],Validation!$A$2:$A$14,Validation!$B$2:$B$14,"",0,1)</f>
        <v/>
      </c>
      <c r="E2869" s="112"/>
      <c r="F2869" s="113"/>
      <c r="G2869" s="114"/>
      <c r="H2869" s="115"/>
      <c r="I2869" s="112"/>
      <c r="J2869" s="112"/>
      <c r="K2869" s="112"/>
      <c r="L2869" s="114">
        <f>Table13[[#This Row],[Per Unit Price]]*MAX(1,Table13[[#This Row],[Qty of Units]])*MAX(1,Table13[[#This Row],['#NCMs Served / FTEs Employed]])*MAX(1,Table13[[#This Row],[Duration of Service]])</f>
        <v>0</v>
      </c>
      <c r="M2869" s="112"/>
      <c r="N2869" s="114"/>
    </row>
    <row r="2870" spans="1:14" x14ac:dyDescent="0.25">
      <c r="A2870" s="111"/>
      <c r="B2870" s="111"/>
      <c r="C2870" s="123"/>
      <c r="D2870" s="112" t="str">
        <f>_xlfn.XLOOKUP(Table13[[#This Row],[Service]],Validation!$A$2:$A$14,Validation!$B$2:$B$14,"",0,1)</f>
        <v/>
      </c>
      <c r="E2870" s="112"/>
      <c r="F2870" s="113"/>
      <c r="G2870" s="114"/>
      <c r="H2870" s="115"/>
      <c r="I2870" s="112"/>
      <c r="J2870" s="112"/>
      <c r="K2870" s="112"/>
      <c r="L2870" s="114">
        <f>Table13[[#This Row],[Per Unit Price]]*MAX(1,Table13[[#This Row],[Qty of Units]])*MAX(1,Table13[[#This Row],['#NCMs Served / FTEs Employed]])*MAX(1,Table13[[#This Row],[Duration of Service]])</f>
        <v>0</v>
      </c>
      <c r="M2870" s="112"/>
      <c r="N2870" s="114"/>
    </row>
    <row r="2871" spans="1:14" x14ac:dyDescent="0.25">
      <c r="A2871" s="111"/>
      <c r="B2871" s="111"/>
      <c r="C2871" s="123"/>
      <c r="D2871" s="112" t="str">
        <f>_xlfn.XLOOKUP(Table13[[#This Row],[Service]],Validation!$A$2:$A$14,Validation!$B$2:$B$14,"",0,1)</f>
        <v/>
      </c>
      <c r="E2871" s="112"/>
      <c r="F2871" s="113"/>
      <c r="G2871" s="114"/>
      <c r="H2871" s="115"/>
      <c r="I2871" s="112"/>
      <c r="J2871" s="112"/>
      <c r="K2871" s="112"/>
      <c r="L2871" s="114">
        <f>Table13[[#This Row],[Per Unit Price]]*MAX(1,Table13[[#This Row],[Qty of Units]])*MAX(1,Table13[[#This Row],['#NCMs Served / FTEs Employed]])*MAX(1,Table13[[#This Row],[Duration of Service]])</f>
        <v>0</v>
      </c>
      <c r="M2871" s="112"/>
      <c r="N2871" s="114"/>
    </row>
    <row r="2872" spans="1:14" x14ac:dyDescent="0.25">
      <c r="A2872" s="111"/>
      <c r="B2872" s="111"/>
      <c r="C2872" s="123"/>
      <c r="D2872" s="112" t="str">
        <f>_xlfn.XLOOKUP(Table13[[#This Row],[Service]],Validation!$A$2:$A$14,Validation!$B$2:$B$14,"",0,1)</f>
        <v/>
      </c>
      <c r="E2872" s="112"/>
      <c r="F2872" s="113"/>
      <c r="G2872" s="114"/>
      <c r="H2872" s="115"/>
      <c r="I2872" s="112"/>
      <c r="J2872" s="112"/>
      <c r="K2872" s="112"/>
      <c r="L2872" s="114">
        <f>Table13[[#This Row],[Per Unit Price]]*MAX(1,Table13[[#This Row],[Qty of Units]])*MAX(1,Table13[[#This Row],['#NCMs Served / FTEs Employed]])*MAX(1,Table13[[#This Row],[Duration of Service]])</f>
        <v>0</v>
      </c>
      <c r="M2872" s="112"/>
      <c r="N2872" s="114"/>
    </row>
    <row r="2873" spans="1:14" x14ac:dyDescent="0.25">
      <c r="A2873" s="111"/>
      <c r="B2873" s="111"/>
      <c r="C2873" s="123"/>
      <c r="D2873" s="112" t="str">
        <f>_xlfn.XLOOKUP(Table13[[#This Row],[Service]],Validation!$A$2:$A$14,Validation!$B$2:$B$14,"",0,1)</f>
        <v/>
      </c>
      <c r="E2873" s="112"/>
      <c r="F2873" s="113"/>
      <c r="G2873" s="114"/>
      <c r="H2873" s="115"/>
      <c r="I2873" s="112"/>
      <c r="J2873" s="112"/>
      <c r="K2873" s="112"/>
      <c r="L2873" s="114">
        <f>Table13[[#This Row],[Per Unit Price]]*MAX(1,Table13[[#This Row],[Qty of Units]])*MAX(1,Table13[[#This Row],['#NCMs Served / FTEs Employed]])*MAX(1,Table13[[#This Row],[Duration of Service]])</f>
        <v>0</v>
      </c>
      <c r="M2873" s="112"/>
      <c r="N2873" s="114"/>
    </row>
    <row r="2874" spans="1:14" x14ac:dyDescent="0.25">
      <c r="A2874" s="111"/>
      <c r="B2874" s="111"/>
      <c r="C2874" s="123"/>
      <c r="D2874" s="112" t="str">
        <f>_xlfn.XLOOKUP(Table13[[#This Row],[Service]],Validation!$A$2:$A$14,Validation!$B$2:$B$14,"",0,1)</f>
        <v/>
      </c>
      <c r="E2874" s="112"/>
      <c r="F2874" s="113"/>
      <c r="G2874" s="114"/>
      <c r="H2874" s="115"/>
      <c r="I2874" s="112"/>
      <c r="J2874" s="112"/>
      <c r="K2874" s="112"/>
      <c r="L2874" s="114">
        <f>Table13[[#This Row],[Per Unit Price]]*MAX(1,Table13[[#This Row],[Qty of Units]])*MAX(1,Table13[[#This Row],['#NCMs Served / FTEs Employed]])*MAX(1,Table13[[#This Row],[Duration of Service]])</f>
        <v>0</v>
      </c>
      <c r="M2874" s="112"/>
      <c r="N2874" s="114"/>
    </row>
    <row r="2875" spans="1:14" x14ac:dyDescent="0.25">
      <c r="A2875" s="111"/>
      <c r="B2875" s="111"/>
      <c r="C2875" s="123"/>
      <c r="D2875" s="112" t="str">
        <f>_xlfn.XLOOKUP(Table13[[#This Row],[Service]],Validation!$A$2:$A$14,Validation!$B$2:$B$14,"",0,1)</f>
        <v/>
      </c>
      <c r="E2875" s="112"/>
      <c r="F2875" s="113"/>
      <c r="G2875" s="114"/>
      <c r="H2875" s="115"/>
      <c r="I2875" s="112"/>
      <c r="J2875" s="112"/>
      <c r="K2875" s="112"/>
      <c r="L2875" s="114">
        <f>Table13[[#This Row],[Per Unit Price]]*MAX(1,Table13[[#This Row],[Qty of Units]])*MAX(1,Table13[[#This Row],['#NCMs Served / FTEs Employed]])*MAX(1,Table13[[#This Row],[Duration of Service]])</f>
        <v>0</v>
      </c>
      <c r="M2875" s="112"/>
      <c r="N2875" s="114"/>
    </row>
    <row r="2876" spans="1:14" x14ac:dyDescent="0.25">
      <c r="A2876" s="111"/>
      <c r="B2876" s="111"/>
      <c r="C2876" s="123"/>
      <c r="D2876" s="112" t="str">
        <f>_xlfn.XLOOKUP(Table13[[#This Row],[Service]],Validation!$A$2:$A$14,Validation!$B$2:$B$14,"",0,1)</f>
        <v/>
      </c>
      <c r="E2876" s="112"/>
      <c r="F2876" s="113"/>
      <c r="G2876" s="114"/>
      <c r="H2876" s="115"/>
      <c r="I2876" s="112"/>
      <c r="J2876" s="112"/>
      <c r="K2876" s="112"/>
      <c r="L2876" s="114">
        <f>Table13[[#This Row],[Per Unit Price]]*MAX(1,Table13[[#This Row],[Qty of Units]])*MAX(1,Table13[[#This Row],['#NCMs Served / FTEs Employed]])*MAX(1,Table13[[#This Row],[Duration of Service]])</f>
        <v>0</v>
      </c>
      <c r="M2876" s="112"/>
      <c r="N2876" s="114"/>
    </row>
    <row r="2877" spans="1:14" x14ac:dyDescent="0.25">
      <c r="A2877" s="111"/>
      <c r="B2877" s="111"/>
      <c r="C2877" s="123"/>
      <c r="D2877" s="112" t="str">
        <f>_xlfn.XLOOKUP(Table13[[#This Row],[Service]],Validation!$A$2:$A$14,Validation!$B$2:$B$14,"",0,1)</f>
        <v/>
      </c>
      <c r="E2877" s="112"/>
      <c r="F2877" s="113"/>
      <c r="G2877" s="114"/>
      <c r="H2877" s="115"/>
      <c r="I2877" s="112"/>
      <c r="J2877" s="112"/>
      <c r="K2877" s="112"/>
      <c r="L2877" s="114">
        <f>Table13[[#This Row],[Per Unit Price]]*MAX(1,Table13[[#This Row],[Qty of Units]])*MAX(1,Table13[[#This Row],['#NCMs Served / FTEs Employed]])*MAX(1,Table13[[#This Row],[Duration of Service]])</f>
        <v>0</v>
      </c>
      <c r="M2877" s="112"/>
      <c r="N2877" s="114"/>
    </row>
    <row r="2878" spans="1:14" x14ac:dyDescent="0.25">
      <c r="A2878" s="111"/>
      <c r="B2878" s="111"/>
      <c r="C2878" s="123"/>
      <c r="D2878" s="112" t="str">
        <f>_xlfn.XLOOKUP(Table13[[#This Row],[Service]],Validation!$A$2:$A$14,Validation!$B$2:$B$14,"",0,1)</f>
        <v/>
      </c>
      <c r="E2878" s="112"/>
      <c r="F2878" s="113"/>
      <c r="G2878" s="114"/>
      <c r="H2878" s="115"/>
      <c r="I2878" s="112"/>
      <c r="J2878" s="112"/>
      <c r="K2878" s="112"/>
      <c r="L2878" s="114">
        <f>Table13[[#This Row],[Per Unit Price]]*MAX(1,Table13[[#This Row],[Qty of Units]])*MAX(1,Table13[[#This Row],['#NCMs Served / FTEs Employed]])*MAX(1,Table13[[#This Row],[Duration of Service]])</f>
        <v>0</v>
      </c>
      <c r="M2878" s="112"/>
      <c r="N2878" s="114"/>
    </row>
    <row r="2879" spans="1:14" x14ac:dyDescent="0.25">
      <c r="A2879" s="111"/>
      <c r="B2879" s="111"/>
      <c r="C2879" s="123"/>
      <c r="D2879" s="112" t="str">
        <f>_xlfn.XLOOKUP(Table13[[#This Row],[Service]],Validation!$A$2:$A$14,Validation!$B$2:$B$14,"",0,1)</f>
        <v/>
      </c>
      <c r="E2879" s="112"/>
      <c r="F2879" s="113"/>
      <c r="G2879" s="114"/>
      <c r="H2879" s="115"/>
      <c r="I2879" s="112"/>
      <c r="J2879" s="112"/>
      <c r="K2879" s="112"/>
      <c r="L2879" s="114">
        <f>Table13[[#This Row],[Per Unit Price]]*MAX(1,Table13[[#This Row],[Qty of Units]])*MAX(1,Table13[[#This Row],['#NCMs Served / FTEs Employed]])*MAX(1,Table13[[#This Row],[Duration of Service]])</f>
        <v>0</v>
      </c>
      <c r="M2879" s="112"/>
      <c r="N2879" s="114"/>
    </row>
    <row r="2880" spans="1:14" x14ac:dyDescent="0.25">
      <c r="A2880" s="111"/>
      <c r="B2880" s="111"/>
      <c r="C2880" s="123"/>
      <c r="D2880" s="112" t="str">
        <f>_xlfn.XLOOKUP(Table13[[#This Row],[Service]],Validation!$A$2:$A$14,Validation!$B$2:$B$14,"",0,1)</f>
        <v/>
      </c>
      <c r="E2880" s="112"/>
      <c r="F2880" s="113"/>
      <c r="G2880" s="114"/>
      <c r="H2880" s="115"/>
      <c r="I2880" s="112"/>
      <c r="J2880" s="112"/>
      <c r="K2880" s="112"/>
      <c r="L2880" s="114">
        <f>Table13[[#This Row],[Per Unit Price]]*MAX(1,Table13[[#This Row],[Qty of Units]])*MAX(1,Table13[[#This Row],['#NCMs Served / FTEs Employed]])*MAX(1,Table13[[#This Row],[Duration of Service]])</f>
        <v>0</v>
      </c>
      <c r="M2880" s="112"/>
      <c r="N2880" s="114"/>
    </row>
    <row r="2881" spans="1:14" x14ac:dyDescent="0.25">
      <c r="A2881" s="111"/>
      <c r="B2881" s="111"/>
      <c r="C2881" s="123"/>
      <c r="D2881" s="112" t="str">
        <f>_xlfn.XLOOKUP(Table13[[#This Row],[Service]],Validation!$A$2:$A$14,Validation!$B$2:$B$14,"",0,1)</f>
        <v/>
      </c>
      <c r="E2881" s="112"/>
      <c r="F2881" s="113"/>
      <c r="G2881" s="114"/>
      <c r="H2881" s="115"/>
      <c r="I2881" s="112"/>
      <c r="J2881" s="112"/>
      <c r="K2881" s="112"/>
      <c r="L2881" s="114">
        <f>Table13[[#This Row],[Per Unit Price]]*MAX(1,Table13[[#This Row],[Qty of Units]])*MAX(1,Table13[[#This Row],['#NCMs Served / FTEs Employed]])*MAX(1,Table13[[#This Row],[Duration of Service]])</f>
        <v>0</v>
      </c>
      <c r="M2881" s="112"/>
      <c r="N2881" s="114"/>
    </row>
    <row r="2882" spans="1:14" x14ac:dyDescent="0.25">
      <c r="A2882" s="111"/>
      <c r="B2882" s="111"/>
      <c r="C2882" s="123"/>
      <c r="D2882" s="112" t="str">
        <f>_xlfn.XLOOKUP(Table13[[#This Row],[Service]],Validation!$A$2:$A$14,Validation!$B$2:$B$14,"",0,1)</f>
        <v/>
      </c>
      <c r="E2882" s="112"/>
      <c r="F2882" s="113"/>
      <c r="G2882" s="114"/>
      <c r="H2882" s="115"/>
      <c r="I2882" s="112"/>
      <c r="J2882" s="112"/>
      <c r="K2882" s="112"/>
      <c r="L2882" s="114">
        <f>Table13[[#This Row],[Per Unit Price]]*MAX(1,Table13[[#This Row],[Qty of Units]])*MAX(1,Table13[[#This Row],['#NCMs Served / FTEs Employed]])*MAX(1,Table13[[#This Row],[Duration of Service]])</f>
        <v>0</v>
      </c>
      <c r="M2882" s="112"/>
      <c r="N2882" s="114"/>
    </row>
    <row r="2883" spans="1:14" x14ac:dyDescent="0.25">
      <c r="A2883" s="111"/>
      <c r="B2883" s="111"/>
      <c r="C2883" s="123"/>
      <c r="D2883" s="112" t="str">
        <f>_xlfn.XLOOKUP(Table13[[#This Row],[Service]],Validation!$A$2:$A$14,Validation!$B$2:$B$14,"",0,1)</f>
        <v/>
      </c>
      <c r="E2883" s="112"/>
      <c r="F2883" s="113"/>
      <c r="G2883" s="114"/>
      <c r="H2883" s="115"/>
      <c r="I2883" s="112"/>
      <c r="J2883" s="112"/>
      <c r="K2883" s="112"/>
      <c r="L2883" s="114">
        <f>Table13[[#This Row],[Per Unit Price]]*MAX(1,Table13[[#This Row],[Qty of Units]])*MAX(1,Table13[[#This Row],['#NCMs Served / FTEs Employed]])*MAX(1,Table13[[#This Row],[Duration of Service]])</f>
        <v>0</v>
      </c>
      <c r="M2883" s="112"/>
      <c r="N2883" s="114"/>
    </row>
    <row r="2884" spans="1:14" x14ac:dyDescent="0.25">
      <c r="A2884" s="111"/>
      <c r="B2884" s="111"/>
      <c r="C2884" s="123"/>
      <c r="D2884" s="112" t="str">
        <f>_xlfn.XLOOKUP(Table13[[#This Row],[Service]],Validation!$A$2:$A$14,Validation!$B$2:$B$14,"",0,1)</f>
        <v/>
      </c>
      <c r="E2884" s="112"/>
      <c r="F2884" s="113"/>
      <c r="G2884" s="114"/>
      <c r="H2884" s="115"/>
      <c r="I2884" s="112"/>
      <c r="J2884" s="112"/>
      <c r="K2884" s="112"/>
      <c r="L2884" s="114">
        <f>Table13[[#This Row],[Per Unit Price]]*MAX(1,Table13[[#This Row],[Qty of Units]])*MAX(1,Table13[[#This Row],['#NCMs Served / FTEs Employed]])*MAX(1,Table13[[#This Row],[Duration of Service]])</f>
        <v>0</v>
      </c>
      <c r="M2884" s="112"/>
      <c r="N2884" s="114"/>
    </row>
    <row r="2885" spans="1:14" x14ac:dyDescent="0.25">
      <c r="A2885" s="111"/>
      <c r="B2885" s="111"/>
      <c r="C2885" s="123"/>
      <c r="D2885" s="112" t="str">
        <f>_xlfn.XLOOKUP(Table13[[#This Row],[Service]],Validation!$A$2:$A$14,Validation!$B$2:$B$14,"",0,1)</f>
        <v/>
      </c>
      <c r="E2885" s="112"/>
      <c r="F2885" s="113"/>
      <c r="G2885" s="114"/>
      <c r="H2885" s="115"/>
      <c r="I2885" s="112"/>
      <c r="J2885" s="112"/>
      <c r="K2885" s="112"/>
      <c r="L2885" s="114">
        <f>Table13[[#This Row],[Per Unit Price]]*MAX(1,Table13[[#This Row],[Qty of Units]])*MAX(1,Table13[[#This Row],['#NCMs Served / FTEs Employed]])*MAX(1,Table13[[#This Row],[Duration of Service]])</f>
        <v>0</v>
      </c>
      <c r="M2885" s="112"/>
      <c r="N2885" s="114"/>
    </row>
    <row r="2886" spans="1:14" x14ac:dyDescent="0.25">
      <c r="A2886" s="111"/>
      <c r="B2886" s="111"/>
      <c r="C2886" s="123"/>
      <c r="D2886" s="112" t="str">
        <f>_xlfn.XLOOKUP(Table13[[#This Row],[Service]],Validation!$A$2:$A$14,Validation!$B$2:$B$14,"",0,1)</f>
        <v/>
      </c>
      <c r="E2886" s="112"/>
      <c r="F2886" s="113"/>
      <c r="G2886" s="114"/>
      <c r="H2886" s="115"/>
      <c r="I2886" s="112"/>
      <c r="J2886" s="112"/>
      <c r="K2886" s="112"/>
      <c r="L2886" s="114">
        <f>Table13[[#This Row],[Per Unit Price]]*MAX(1,Table13[[#This Row],[Qty of Units]])*MAX(1,Table13[[#This Row],['#NCMs Served / FTEs Employed]])*MAX(1,Table13[[#This Row],[Duration of Service]])</f>
        <v>0</v>
      </c>
      <c r="M2886" s="112"/>
      <c r="N2886" s="114"/>
    </row>
    <row r="2887" spans="1:14" x14ac:dyDescent="0.25">
      <c r="A2887" s="111"/>
      <c r="B2887" s="111"/>
      <c r="C2887" s="123"/>
      <c r="D2887" s="112" t="str">
        <f>_xlfn.XLOOKUP(Table13[[#This Row],[Service]],Validation!$A$2:$A$14,Validation!$B$2:$B$14,"",0,1)</f>
        <v/>
      </c>
      <c r="E2887" s="112"/>
      <c r="F2887" s="113"/>
      <c r="G2887" s="114"/>
      <c r="H2887" s="115"/>
      <c r="I2887" s="112"/>
      <c r="J2887" s="112"/>
      <c r="K2887" s="112"/>
      <c r="L2887" s="114">
        <f>Table13[[#This Row],[Per Unit Price]]*MAX(1,Table13[[#This Row],[Qty of Units]])*MAX(1,Table13[[#This Row],['#NCMs Served / FTEs Employed]])*MAX(1,Table13[[#This Row],[Duration of Service]])</f>
        <v>0</v>
      </c>
      <c r="M2887" s="112"/>
      <c r="N2887" s="114"/>
    </row>
    <row r="2888" spans="1:14" x14ac:dyDescent="0.25">
      <c r="A2888" s="111"/>
      <c r="B2888" s="111"/>
      <c r="C2888" s="123"/>
      <c r="D2888" s="112" t="str">
        <f>_xlfn.XLOOKUP(Table13[[#This Row],[Service]],Validation!$A$2:$A$14,Validation!$B$2:$B$14,"",0,1)</f>
        <v/>
      </c>
      <c r="E2888" s="112"/>
      <c r="F2888" s="113"/>
      <c r="G2888" s="114"/>
      <c r="H2888" s="115"/>
      <c r="I2888" s="112"/>
      <c r="J2888" s="112"/>
      <c r="K2888" s="112"/>
      <c r="L2888" s="114">
        <f>Table13[[#This Row],[Per Unit Price]]*MAX(1,Table13[[#This Row],[Qty of Units]])*MAX(1,Table13[[#This Row],['#NCMs Served / FTEs Employed]])*MAX(1,Table13[[#This Row],[Duration of Service]])</f>
        <v>0</v>
      </c>
      <c r="M2888" s="112"/>
      <c r="N2888" s="114"/>
    </row>
    <row r="2889" spans="1:14" x14ac:dyDescent="0.25">
      <c r="A2889" s="111"/>
      <c r="B2889" s="111"/>
      <c r="C2889" s="123"/>
      <c r="D2889" s="112" t="str">
        <f>_xlfn.XLOOKUP(Table13[[#This Row],[Service]],Validation!$A$2:$A$14,Validation!$B$2:$B$14,"",0,1)</f>
        <v/>
      </c>
      <c r="E2889" s="112"/>
      <c r="F2889" s="113"/>
      <c r="G2889" s="114"/>
      <c r="H2889" s="115"/>
      <c r="I2889" s="112"/>
      <c r="J2889" s="112"/>
      <c r="K2889" s="112"/>
      <c r="L2889" s="114">
        <f>Table13[[#This Row],[Per Unit Price]]*MAX(1,Table13[[#This Row],[Qty of Units]])*MAX(1,Table13[[#This Row],['#NCMs Served / FTEs Employed]])*MAX(1,Table13[[#This Row],[Duration of Service]])</f>
        <v>0</v>
      </c>
      <c r="M2889" s="112"/>
      <c r="N2889" s="114"/>
    </row>
    <row r="2890" spans="1:14" x14ac:dyDescent="0.25">
      <c r="A2890" s="111"/>
      <c r="B2890" s="111"/>
      <c r="C2890" s="123"/>
      <c r="D2890" s="112" t="str">
        <f>_xlfn.XLOOKUP(Table13[[#This Row],[Service]],Validation!$A$2:$A$14,Validation!$B$2:$B$14,"",0,1)</f>
        <v/>
      </c>
      <c r="E2890" s="112"/>
      <c r="F2890" s="113"/>
      <c r="G2890" s="114"/>
      <c r="H2890" s="115"/>
      <c r="I2890" s="112"/>
      <c r="J2890" s="112"/>
      <c r="K2890" s="112"/>
      <c r="L2890" s="114">
        <f>Table13[[#This Row],[Per Unit Price]]*MAX(1,Table13[[#This Row],[Qty of Units]])*MAX(1,Table13[[#This Row],['#NCMs Served / FTEs Employed]])*MAX(1,Table13[[#This Row],[Duration of Service]])</f>
        <v>0</v>
      </c>
      <c r="M2890" s="112"/>
      <c r="N2890" s="114"/>
    </row>
    <row r="2891" spans="1:14" x14ac:dyDescent="0.25">
      <c r="A2891" s="111"/>
      <c r="B2891" s="111"/>
      <c r="C2891" s="123"/>
      <c r="D2891" s="112" t="str">
        <f>_xlfn.XLOOKUP(Table13[[#This Row],[Service]],Validation!$A$2:$A$14,Validation!$B$2:$B$14,"",0,1)</f>
        <v/>
      </c>
      <c r="E2891" s="112"/>
      <c r="F2891" s="113"/>
      <c r="G2891" s="114"/>
      <c r="H2891" s="115"/>
      <c r="I2891" s="112"/>
      <c r="J2891" s="112"/>
      <c r="K2891" s="112"/>
      <c r="L2891" s="114">
        <f>Table13[[#This Row],[Per Unit Price]]*MAX(1,Table13[[#This Row],[Qty of Units]])*MAX(1,Table13[[#This Row],['#NCMs Served / FTEs Employed]])*MAX(1,Table13[[#This Row],[Duration of Service]])</f>
        <v>0</v>
      </c>
      <c r="M2891" s="112"/>
      <c r="N2891" s="114"/>
    </row>
    <row r="2892" spans="1:14" x14ac:dyDescent="0.25">
      <c r="A2892" s="111"/>
      <c r="B2892" s="111"/>
      <c r="C2892" s="123"/>
      <c r="D2892" s="112" t="str">
        <f>_xlfn.XLOOKUP(Table13[[#This Row],[Service]],Validation!$A$2:$A$14,Validation!$B$2:$B$14,"",0,1)</f>
        <v/>
      </c>
      <c r="E2892" s="112"/>
      <c r="F2892" s="113"/>
      <c r="G2892" s="114"/>
      <c r="H2892" s="115"/>
      <c r="I2892" s="112"/>
      <c r="J2892" s="112"/>
      <c r="K2892" s="112"/>
      <c r="L2892" s="114">
        <f>Table13[[#This Row],[Per Unit Price]]*MAX(1,Table13[[#This Row],[Qty of Units]])*MAX(1,Table13[[#This Row],['#NCMs Served / FTEs Employed]])*MAX(1,Table13[[#This Row],[Duration of Service]])</f>
        <v>0</v>
      </c>
      <c r="M2892" s="112"/>
      <c r="N2892" s="114"/>
    </row>
    <row r="2893" spans="1:14" x14ac:dyDescent="0.25">
      <c r="A2893" s="111"/>
      <c r="B2893" s="111"/>
      <c r="C2893" s="123"/>
      <c r="D2893" s="112" t="str">
        <f>_xlfn.XLOOKUP(Table13[[#This Row],[Service]],Validation!$A$2:$A$14,Validation!$B$2:$B$14,"",0,1)</f>
        <v/>
      </c>
      <c r="E2893" s="112"/>
      <c r="F2893" s="113"/>
      <c r="G2893" s="114"/>
      <c r="H2893" s="115"/>
      <c r="I2893" s="112"/>
      <c r="J2893" s="112"/>
      <c r="K2893" s="112"/>
      <c r="L2893" s="114">
        <f>Table13[[#This Row],[Per Unit Price]]*MAX(1,Table13[[#This Row],[Qty of Units]])*MAX(1,Table13[[#This Row],['#NCMs Served / FTEs Employed]])*MAX(1,Table13[[#This Row],[Duration of Service]])</f>
        <v>0</v>
      </c>
      <c r="M2893" s="112"/>
      <c r="N2893" s="114"/>
    </row>
    <row r="2894" spans="1:14" x14ac:dyDescent="0.25">
      <c r="A2894" s="111"/>
      <c r="B2894" s="111"/>
      <c r="C2894" s="123"/>
      <c r="D2894" s="112" t="str">
        <f>_xlfn.XLOOKUP(Table13[[#This Row],[Service]],Validation!$A$2:$A$14,Validation!$B$2:$B$14,"",0,1)</f>
        <v/>
      </c>
      <c r="E2894" s="112"/>
      <c r="F2894" s="113"/>
      <c r="G2894" s="114"/>
      <c r="H2894" s="115"/>
      <c r="I2894" s="112"/>
      <c r="J2894" s="112"/>
      <c r="K2894" s="112"/>
      <c r="L2894" s="114">
        <f>Table13[[#This Row],[Per Unit Price]]*MAX(1,Table13[[#This Row],[Qty of Units]])*MAX(1,Table13[[#This Row],['#NCMs Served / FTEs Employed]])*MAX(1,Table13[[#This Row],[Duration of Service]])</f>
        <v>0</v>
      </c>
      <c r="M2894" s="112"/>
      <c r="N2894" s="114"/>
    </row>
    <row r="2895" spans="1:14" x14ac:dyDescent="0.25">
      <c r="A2895" s="111"/>
      <c r="B2895" s="111"/>
      <c r="C2895" s="123"/>
      <c r="D2895" s="112" t="str">
        <f>_xlfn.XLOOKUP(Table13[[#This Row],[Service]],Validation!$A$2:$A$14,Validation!$B$2:$B$14,"",0,1)</f>
        <v/>
      </c>
      <c r="E2895" s="112"/>
      <c r="F2895" s="113"/>
      <c r="G2895" s="114"/>
      <c r="H2895" s="115"/>
      <c r="I2895" s="112"/>
      <c r="J2895" s="112"/>
      <c r="K2895" s="112"/>
      <c r="L2895" s="114">
        <f>Table13[[#This Row],[Per Unit Price]]*MAX(1,Table13[[#This Row],[Qty of Units]])*MAX(1,Table13[[#This Row],['#NCMs Served / FTEs Employed]])*MAX(1,Table13[[#This Row],[Duration of Service]])</f>
        <v>0</v>
      </c>
      <c r="M2895" s="112"/>
      <c r="N2895" s="114"/>
    </row>
    <row r="2896" spans="1:14" x14ac:dyDescent="0.25">
      <c r="A2896" s="111"/>
      <c r="B2896" s="111"/>
      <c r="C2896" s="123"/>
      <c r="D2896" s="112" t="str">
        <f>_xlfn.XLOOKUP(Table13[[#This Row],[Service]],Validation!$A$2:$A$14,Validation!$B$2:$B$14,"",0,1)</f>
        <v/>
      </c>
      <c r="E2896" s="112"/>
      <c r="F2896" s="113"/>
      <c r="G2896" s="114"/>
      <c r="H2896" s="115"/>
      <c r="I2896" s="112"/>
      <c r="J2896" s="112"/>
      <c r="K2896" s="112"/>
      <c r="L2896" s="114">
        <f>Table13[[#This Row],[Per Unit Price]]*MAX(1,Table13[[#This Row],[Qty of Units]])*MAX(1,Table13[[#This Row],['#NCMs Served / FTEs Employed]])*MAX(1,Table13[[#This Row],[Duration of Service]])</f>
        <v>0</v>
      </c>
      <c r="M2896" s="112"/>
      <c r="N2896" s="114"/>
    </row>
    <row r="2897" spans="1:14" x14ac:dyDescent="0.25">
      <c r="A2897" s="111"/>
      <c r="B2897" s="111"/>
      <c r="C2897" s="123"/>
      <c r="D2897" s="112" t="str">
        <f>_xlfn.XLOOKUP(Table13[[#This Row],[Service]],Validation!$A$2:$A$14,Validation!$B$2:$B$14,"",0,1)</f>
        <v/>
      </c>
      <c r="E2897" s="112"/>
      <c r="F2897" s="113"/>
      <c r="G2897" s="114"/>
      <c r="H2897" s="115"/>
      <c r="I2897" s="112"/>
      <c r="J2897" s="112"/>
      <c r="K2897" s="112"/>
      <c r="L2897" s="114">
        <f>Table13[[#This Row],[Per Unit Price]]*MAX(1,Table13[[#This Row],[Qty of Units]])*MAX(1,Table13[[#This Row],['#NCMs Served / FTEs Employed]])*MAX(1,Table13[[#This Row],[Duration of Service]])</f>
        <v>0</v>
      </c>
      <c r="M2897" s="112"/>
      <c r="N2897" s="114"/>
    </row>
    <row r="2898" spans="1:14" x14ac:dyDescent="0.25">
      <c r="A2898" s="111"/>
      <c r="B2898" s="111"/>
      <c r="C2898" s="123"/>
      <c r="D2898" s="112" t="str">
        <f>_xlfn.XLOOKUP(Table13[[#This Row],[Service]],Validation!$A$2:$A$14,Validation!$B$2:$B$14,"",0,1)</f>
        <v/>
      </c>
      <c r="E2898" s="112"/>
      <c r="F2898" s="113"/>
      <c r="G2898" s="114"/>
      <c r="H2898" s="115"/>
      <c r="I2898" s="112"/>
      <c r="J2898" s="112"/>
      <c r="K2898" s="112"/>
      <c r="L2898" s="114">
        <f>Table13[[#This Row],[Per Unit Price]]*MAX(1,Table13[[#This Row],[Qty of Units]])*MAX(1,Table13[[#This Row],['#NCMs Served / FTEs Employed]])*MAX(1,Table13[[#This Row],[Duration of Service]])</f>
        <v>0</v>
      </c>
      <c r="M2898" s="112"/>
      <c r="N2898" s="114"/>
    </row>
    <row r="2899" spans="1:14" x14ac:dyDescent="0.25">
      <c r="A2899" s="111"/>
      <c r="B2899" s="111"/>
      <c r="C2899" s="123"/>
      <c r="D2899" s="112" t="str">
        <f>_xlfn.XLOOKUP(Table13[[#This Row],[Service]],Validation!$A$2:$A$14,Validation!$B$2:$B$14,"",0,1)</f>
        <v/>
      </c>
      <c r="E2899" s="112"/>
      <c r="F2899" s="113"/>
      <c r="G2899" s="114"/>
      <c r="H2899" s="115"/>
      <c r="I2899" s="112"/>
      <c r="J2899" s="112"/>
      <c r="K2899" s="112"/>
      <c r="L2899" s="114">
        <f>Table13[[#This Row],[Per Unit Price]]*MAX(1,Table13[[#This Row],[Qty of Units]])*MAX(1,Table13[[#This Row],['#NCMs Served / FTEs Employed]])*MAX(1,Table13[[#This Row],[Duration of Service]])</f>
        <v>0</v>
      </c>
      <c r="M2899" s="112"/>
      <c r="N2899" s="114"/>
    </row>
    <row r="2900" spans="1:14" x14ac:dyDescent="0.25">
      <c r="A2900" s="111"/>
      <c r="B2900" s="111"/>
      <c r="C2900" s="123"/>
      <c r="D2900" s="112" t="str">
        <f>_xlfn.XLOOKUP(Table13[[#This Row],[Service]],Validation!$A$2:$A$14,Validation!$B$2:$B$14,"",0,1)</f>
        <v/>
      </c>
      <c r="E2900" s="112"/>
      <c r="F2900" s="113"/>
      <c r="G2900" s="114"/>
      <c r="H2900" s="115"/>
      <c r="I2900" s="112"/>
      <c r="J2900" s="112"/>
      <c r="K2900" s="112"/>
      <c r="L2900" s="114">
        <f>Table13[[#This Row],[Per Unit Price]]*MAX(1,Table13[[#This Row],[Qty of Units]])*MAX(1,Table13[[#This Row],['#NCMs Served / FTEs Employed]])*MAX(1,Table13[[#This Row],[Duration of Service]])</f>
        <v>0</v>
      </c>
      <c r="M2900" s="112"/>
      <c r="N2900" s="114"/>
    </row>
    <row r="2901" spans="1:14" x14ac:dyDescent="0.25">
      <c r="A2901" s="111"/>
      <c r="B2901" s="111"/>
      <c r="C2901" s="123"/>
      <c r="D2901" s="112" t="str">
        <f>_xlfn.XLOOKUP(Table13[[#This Row],[Service]],Validation!$A$2:$A$14,Validation!$B$2:$B$14,"",0,1)</f>
        <v/>
      </c>
      <c r="E2901" s="112"/>
      <c r="F2901" s="113"/>
      <c r="G2901" s="114"/>
      <c r="H2901" s="115"/>
      <c r="I2901" s="112"/>
      <c r="J2901" s="112"/>
      <c r="K2901" s="112"/>
      <c r="L2901" s="114">
        <f>Table13[[#This Row],[Per Unit Price]]*MAX(1,Table13[[#This Row],[Qty of Units]])*MAX(1,Table13[[#This Row],['#NCMs Served / FTEs Employed]])*MAX(1,Table13[[#This Row],[Duration of Service]])</f>
        <v>0</v>
      </c>
      <c r="M2901" s="112"/>
      <c r="N2901" s="114"/>
    </row>
    <row r="2902" spans="1:14" x14ac:dyDescent="0.25">
      <c r="A2902" s="111"/>
      <c r="B2902" s="111"/>
      <c r="C2902" s="123"/>
      <c r="D2902" s="112" t="str">
        <f>_xlfn.XLOOKUP(Table13[[#This Row],[Service]],Validation!$A$2:$A$14,Validation!$B$2:$B$14,"",0,1)</f>
        <v/>
      </c>
      <c r="E2902" s="112"/>
      <c r="F2902" s="113"/>
      <c r="G2902" s="114"/>
      <c r="H2902" s="115"/>
      <c r="I2902" s="112"/>
      <c r="J2902" s="112"/>
      <c r="K2902" s="112"/>
      <c r="L2902" s="114">
        <f>Table13[[#This Row],[Per Unit Price]]*MAX(1,Table13[[#This Row],[Qty of Units]])*MAX(1,Table13[[#This Row],['#NCMs Served / FTEs Employed]])*MAX(1,Table13[[#This Row],[Duration of Service]])</f>
        <v>0</v>
      </c>
      <c r="M2902" s="112"/>
      <c r="N2902" s="114"/>
    </row>
    <row r="2903" spans="1:14" x14ac:dyDescent="0.25">
      <c r="A2903" s="111"/>
      <c r="B2903" s="111"/>
      <c r="C2903" s="123"/>
      <c r="D2903" s="112" t="str">
        <f>_xlfn.XLOOKUP(Table13[[#This Row],[Service]],Validation!$A$2:$A$14,Validation!$B$2:$B$14,"",0,1)</f>
        <v/>
      </c>
      <c r="E2903" s="112"/>
      <c r="F2903" s="113"/>
      <c r="G2903" s="114"/>
      <c r="H2903" s="115"/>
      <c r="I2903" s="112"/>
      <c r="J2903" s="112"/>
      <c r="K2903" s="112"/>
      <c r="L2903" s="114">
        <f>Table13[[#This Row],[Per Unit Price]]*MAX(1,Table13[[#This Row],[Qty of Units]])*MAX(1,Table13[[#This Row],['#NCMs Served / FTEs Employed]])*MAX(1,Table13[[#This Row],[Duration of Service]])</f>
        <v>0</v>
      </c>
      <c r="M2903" s="112"/>
      <c r="N2903" s="114"/>
    </row>
    <row r="2904" spans="1:14" x14ac:dyDescent="0.25">
      <c r="A2904" s="111"/>
      <c r="B2904" s="111"/>
      <c r="C2904" s="123"/>
      <c r="D2904" s="112" t="str">
        <f>_xlfn.XLOOKUP(Table13[[#This Row],[Service]],Validation!$A$2:$A$14,Validation!$B$2:$B$14,"",0,1)</f>
        <v/>
      </c>
      <c r="E2904" s="112"/>
      <c r="F2904" s="113"/>
      <c r="G2904" s="114"/>
      <c r="H2904" s="115"/>
      <c r="I2904" s="112"/>
      <c r="J2904" s="112"/>
      <c r="K2904" s="112"/>
      <c r="L2904" s="114">
        <f>Table13[[#This Row],[Per Unit Price]]*MAX(1,Table13[[#This Row],[Qty of Units]])*MAX(1,Table13[[#This Row],['#NCMs Served / FTEs Employed]])*MAX(1,Table13[[#This Row],[Duration of Service]])</f>
        <v>0</v>
      </c>
      <c r="M2904" s="112"/>
      <c r="N2904" s="114"/>
    </row>
    <row r="2905" spans="1:14" x14ac:dyDescent="0.25">
      <c r="A2905" s="111"/>
      <c r="B2905" s="111"/>
      <c r="C2905" s="123"/>
      <c r="D2905" s="112" t="str">
        <f>_xlfn.XLOOKUP(Table13[[#This Row],[Service]],Validation!$A$2:$A$14,Validation!$B$2:$B$14,"",0,1)</f>
        <v/>
      </c>
      <c r="E2905" s="112"/>
      <c r="F2905" s="113"/>
      <c r="G2905" s="114"/>
      <c r="H2905" s="115"/>
      <c r="I2905" s="112"/>
      <c r="J2905" s="112"/>
      <c r="K2905" s="112"/>
      <c r="L2905" s="114">
        <f>Table13[[#This Row],[Per Unit Price]]*MAX(1,Table13[[#This Row],[Qty of Units]])*MAX(1,Table13[[#This Row],['#NCMs Served / FTEs Employed]])*MAX(1,Table13[[#This Row],[Duration of Service]])</f>
        <v>0</v>
      </c>
      <c r="M2905" s="112"/>
      <c r="N2905" s="114"/>
    </row>
    <row r="2906" spans="1:14" x14ac:dyDescent="0.25">
      <c r="A2906" s="111"/>
      <c r="B2906" s="111"/>
      <c r="C2906" s="123"/>
      <c r="D2906" s="112" t="str">
        <f>_xlfn.XLOOKUP(Table13[[#This Row],[Service]],Validation!$A$2:$A$14,Validation!$B$2:$B$14,"",0,1)</f>
        <v/>
      </c>
      <c r="E2906" s="112"/>
      <c r="F2906" s="113"/>
      <c r="G2906" s="114"/>
      <c r="H2906" s="115"/>
      <c r="I2906" s="112"/>
      <c r="J2906" s="112"/>
      <c r="K2906" s="112"/>
      <c r="L2906" s="114">
        <f>Table13[[#This Row],[Per Unit Price]]*MAX(1,Table13[[#This Row],[Qty of Units]])*MAX(1,Table13[[#This Row],['#NCMs Served / FTEs Employed]])*MAX(1,Table13[[#This Row],[Duration of Service]])</f>
        <v>0</v>
      </c>
      <c r="M2906" s="112"/>
      <c r="N2906" s="114"/>
    </row>
    <row r="2907" spans="1:14" x14ac:dyDescent="0.25">
      <c r="A2907" s="111"/>
      <c r="B2907" s="111"/>
      <c r="C2907" s="123"/>
      <c r="D2907" s="112" t="str">
        <f>_xlfn.XLOOKUP(Table13[[#This Row],[Service]],Validation!$A$2:$A$14,Validation!$B$2:$B$14,"",0,1)</f>
        <v/>
      </c>
      <c r="E2907" s="112"/>
      <c r="F2907" s="113"/>
      <c r="G2907" s="114"/>
      <c r="H2907" s="115"/>
      <c r="I2907" s="112"/>
      <c r="J2907" s="112"/>
      <c r="K2907" s="112"/>
      <c r="L2907" s="114">
        <f>Table13[[#This Row],[Per Unit Price]]*MAX(1,Table13[[#This Row],[Qty of Units]])*MAX(1,Table13[[#This Row],['#NCMs Served / FTEs Employed]])*MAX(1,Table13[[#This Row],[Duration of Service]])</f>
        <v>0</v>
      </c>
      <c r="M2907" s="112"/>
      <c r="N2907" s="114"/>
    </row>
    <row r="2908" spans="1:14" x14ac:dyDescent="0.25">
      <c r="A2908" s="111"/>
      <c r="B2908" s="111"/>
      <c r="C2908" s="123"/>
      <c r="D2908" s="112" t="str">
        <f>_xlfn.XLOOKUP(Table13[[#This Row],[Service]],Validation!$A$2:$A$14,Validation!$B$2:$B$14,"",0,1)</f>
        <v/>
      </c>
      <c r="E2908" s="112"/>
      <c r="F2908" s="113"/>
      <c r="G2908" s="114"/>
      <c r="H2908" s="115"/>
      <c r="I2908" s="112"/>
      <c r="J2908" s="112"/>
      <c r="K2908" s="112"/>
      <c r="L2908" s="114">
        <f>Table13[[#This Row],[Per Unit Price]]*MAX(1,Table13[[#This Row],[Qty of Units]])*MAX(1,Table13[[#This Row],['#NCMs Served / FTEs Employed]])*MAX(1,Table13[[#This Row],[Duration of Service]])</f>
        <v>0</v>
      </c>
      <c r="M2908" s="112"/>
      <c r="N2908" s="114"/>
    </row>
    <row r="2909" spans="1:14" x14ac:dyDescent="0.25">
      <c r="A2909" s="111"/>
      <c r="B2909" s="111"/>
      <c r="C2909" s="123"/>
      <c r="D2909" s="112" t="str">
        <f>_xlfn.XLOOKUP(Table13[[#This Row],[Service]],Validation!$A$2:$A$14,Validation!$B$2:$B$14,"",0,1)</f>
        <v/>
      </c>
      <c r="E2909" s="112"/>
      <c r="F2909" s="113"/>
      <c r="G2909" s="114"/>
      <c r="H2909" s="115"/>
      <c r="I2909" s="112"/>
      <c r="J2909" s="112"/>
      <c r="K2909" s="112"/>
      <c r="L2909" s="114">
        <f>Table13[[#This Row],[Per Unit Price]]*MAX(1,Table13[[#This Row],[Qty of Units]])*MAX(1,Table13[[#This Row],['#NCMs Served / FTEs Employed]])*MAX(1,Table13[[#This Row],[Duration of Service]])</f>
        <v>0</v>
      </c>
      <c r="M2909" s="112"/>
      <c r="N2909" s="114"/>
    </row>
    <row r="2910" spans="1:14" x14ac:dyDescent="0.25">
      <c r="A2910" s="111"/>
      <c r="B2910" s="111"/>
      <c r="C2910" s="123"/>
      <c r="D2910" s="112" t="str">
        <f>_xlfn.XLOOKUP(Table13[[#This Row],[Service]],Validation!$A$2:$A$14,Validation!$B$2:$B$14,"",0,1)</f>
        <v/>
      </c>
      <c r="E2910" s="112"/>
      <c r="F2910" s="113"/>
      <c r="G2910" s="114"/>
      <c r="H2910" s="115"/>
      <c r="I2910" s="112"/>
      <c r="J2910" s="112"/>
      <c r="K2910" s="112"/>
      <c r="L2910" s="114">
        <f>Table13[[#This Row],[Per Unit Price]]*MAX(1,Table13[[#This Row],[Qty of Units]])*MAX(1,Table13[[#This Row],['#NCMs Served / FTEs Employed]])*MAX(1,Table13[[#This Row],[Duration of Service]])</f>
        <v>0</v>
      </c>
      <c r="M2910" s="112"/>
      <c r="N2910" s="114"/>
    </row>
    <row r="2911" spans="1:14" x14ac:dyDescent="0.25">
      <c r="A2911" s="111"/>
      <c r="B2911" s="111"/>
      <c r="C2911" s="123"/>
      <c r="D2911" s="112" t="str">
        <f>_xlfn.XLOOKUP(Table13[[#This Row],[Service]],Validation!$A$2:$A$14,Validation!$B$2:$B$14,"",0,1)</f>
        <v/>
      </c>
      <c r="E2911" s="112"/>
      <c r="F2911" s="113"/>
      <c r="G2911" s="114"/>
      <c r="H2911" s="115"/>
      <c r="I2911" s="112"/>
      <c r="J2911" s="112"/>
      <c r="K2911" s="112"/>
      <c r="L2911" s="114">
        <f>Table13[[#This Row],[Per Unit Price]]*MAX(1,Table13[[#This Row],[Qty of Units]])*MAX(1,Table13[[#This Row],['#NCMs Served / FTEs Employed]])*MAX(1,Table13[[#This Row],[Duration of Service]])</f>
        <v>0</v>
      </c>
      <c r="M2911" s="112"/>
      <c r="N2911" s="114"/>
    </row>
    <row r="2912" spans="1:14" x14ac:dyDescent="0.25">
      <c r="A2912" s="111"/>
      <c r="B2912" s="111"/>
      <c r="C2912" s="123"/>
      <c r="D2912" s="112" t="str">
        <f>_xlfn.XLOOKUP(Table13[[#This Row],[Service]],Validation!$A$2:$A$14,Validation!$B$2:$B$14,"",0,1)</f>
        <v/>
      </c>
      <c r="E2912" s="112"/>
      <c r="F2912" s="113"/>
      <c r="G2912" s="114"/>
      <c r="H2912" s="115"/>
      <c r="I2912" s="112"/>
      <c r="J2912" s="112"/>
      <c r="K2912" s="112"/>
      <c r="L2912" s="114">
        <f>Table13[[#This Row],[Per Unit Price]]*MAX(1,Table13[[#This Row],[Qty of Units]])*MAX(1,Table13[[#This Row],['#NCMs Served / FTEs Employed]])*MAX(1,Table13[[#This Row],[Duration of Service]])</f>
        <v>0</v>
      </c>
      <c r="M2912" s="112"/>
      <c r="N2912" s="114"/>
    </row>
    <row r="2913" spans="1:14" x14ac:dyDescent="0.25">
      <c r="A2913" s="111"/>
      <c r="B2913" s="111"/>
      <c r="C2913" s="123"/>
      <c r="D2913" s="112" t="str">
        <f>_xlfn.XLOOKUP(Table13[[#This Row],[Service]],Validation!$A$2:$A$14,Validation!$B$2:$B$14,"",0,1)</f>
        <v/>
      </c>
      <c r="E2913" s="112"/>
      <c r="F2913" s="113"/>
      <c r="G2913" s="114"/>
      <c r="H2913" s="115"/>
      <c r="I2913" s="112"/>
      <c r="J2913" s="112"/>
      <c r="K2913" s="112"/>
      <c r="L2913" s="114">
        <f>Table13[[#This Row],[Per Unit Price]]*MAX(1,Table13[[#This Row],[Qty of Units]])*MAX(1,Table13[[#This Row],['#NCMs Served / FTEs Employed]])*MAX(1,Table13[[#This Row],[Duration of Service]])</f>
        <v>0</v>
      </c>
      <c r="M2913" s="112"/>
      <c r="N2913" s="114"/>
    </row>
    <row r="2914" spans="1:14" x14ac:dyDescent="0.25">
      <c r="A2914" s="111"/>
      <c r="B2914" s="111"/>
      <c r="C2914" s="123"/>
      <c r="D2914" s="112" t="str">
        <f>_xlfn.XLOOKUP(Table13[[#This Row],[Service]],Validation!$A$2:$A$14,Validation!$B$2:$B$14,"",0,1)</f>
        <v/>
      </c>
      <c r="E2914" s="112"/>
      <c r="F2914" s="113"/>
      <c r="G2914" s="114"/>
      <c r="H2914" s="115"/>
      <c r="I2914" s="112"/>
      <c r="J2914" s="112"/>
      <c r="K2914" s="112"/>
      <c r="L2914" s="114">
        <f>Table13[[#This Row],[Per Unit Price]]*MAX(1,Table13[[#This Row],[Qty of Units]])*MAX(1,Table13[[#This Row],['#NCMs Served / FTEs Employed]])*MAX(1,Table13[[#This Row],[Duration of Service]])</f>
        <v>0</v>
      </c>
      <c r="M2914" s="112"/>
      <c r="N2914" s="114"/>
    </row>
    <row r="2915" spans="1:14" x14ac:dyDescent="0.25">
      <c r="A2915" s="111"/>
      <c r="B2915" s="111"/>
      <c r="C2915" s="123"/>
      <c r="D2915" s="112" t="str">
        <f>_xlfn.XLOOKUP(Table13[[#This Row],[Service]],Validation!$A$2:$A$14,Validation!$B$2:$B$14,"",0,1)</f>
        <v/>
      </c>
      <c r="E2915" s="112"/>
      <c r="F2915" s="113"/>
      <c r="G2915" s="114"/>
      <c r="H2915" s="115"/>
      <c r="I2915" s="112"/>
      <c r="J2915" s="112"/>
      <c r="K2915" s="112"/>
      <c r="L2915" s="114">
        <f>Table13[[#This Row],[Per Unit Price]]*MAX(1,Table13[[#This Row],[Qty of Units]])*MAX(1,Table13[[#This Row],['#NCMs Served / FTEs Employed]])*MAX(1,Table13[[#This Row],[Duration of Service]])</f>
        <v>0</v>
      </c>
      <c r="M2915" s="112"/>
      <c r="N2915" s="114"/>
    </row>
    <row r="2916" spans="1:14" x14ac:dyDescent="0.25">
      <c r="A2916" s="111"/>
      <c r="B2916" s="111"/>
      <c r="C2916" s="123"/>
      <c r="D2916" s="112" t="str">
        <f>_xlfn.XLOOKUP(Table13[[#This Row],[Service]],Validation!$A$2:$A$14,Validation!$B$2:$B$14,"",0,1)</f>
        <v/>
      </c>
      <c r="E2916" s="112"/>
      <c r="F2916" s="113"/>
      <c r="G2916" s="114"/>
      <c r="H2916" s="115"/>
      <c r="I2916" s="112"/>
      <c r="J2916" s="112"/>
      <c r="K2916" s="112"/>
      <c r="L2916" s="114">
        <f>Table13[[#This Row],[Per Unit Price]]*MAX(1,Table13[[#This Row],[Qty of Units]])*MAX(1,Table13[[#This Row],['#NCMs Served / FTEs Employed]])*MAX(1,Table13[[#This Row],[Duration of Service]])</f>
        <v>0</v>
      </c>
      <c r="M2916" s="112"/>
      <c r="N2916" s="114"/>
    </row>
    <row r="2917" spans="1:14" x14ac:dyDescent="0.25">
      <c r="A2917" s="111"/>
      <c r="B2917" s="111"/>
      <c r="C2917" s="123"/>
      <c r="D2917" s="112" t="str">
        <f>_xlfn.XLOOKUP(Table13[[#This Row],[Service]],Validation!$A$2:$A$14,Validation!$B$2:$B$14,"",0,1)</f>
        <v/>
      </c>
      <c r="E2917" s="112"/>
      <c r="F2917" s="113"/>
      <c r="G2917" s="114"/>
      <c r="H2917" s="115"/>
      <c r="I2917" s="112"/>
      <c r="J2917" s="112"/>
      <c r="K2917" s="112"/>
      <c r="L2917" s="114">
        <f>Table13[[#This Row],[Per Unit Price]]*MAX(1,Table13[[#This Row],[Qty of Units]])*MAX(1,Table13[[#This Row],['#NCMs Served / FTEs Employed]])*MAX(1,Table13[[#This Row],[Duration of Service]])</f>
        <v>0</v>
      </c>
      <c r="M2917" s="112"/>
      <c r="N2917" s="114"/>
    </row>
    <row r="2918" spans="1:14" x14ac:dyDescent="0.25">
      <c r="A2918" s="111"/>
      <c r="B2918" s="111"/>
      <c r="C2918" s="123"/>
      <c r="D2918" s="112" t="str">
        <f>_xlfn.XLOOKUP(Table13[[#This Row],[Service]],Validation!$A$2:$A$14,Validation!$B$2:$B$14,"",0,1)</f>
        <v/>
      </c>
      <c r="E2918" s="112"/>
      <c r="F2918" s="113"/>
      <c r="G2918" s="114"/>
      <c r="H2918" s="115"/>
      <c r="I2918" s="112"/>
      <c r="J2918" s="112"/>
      <c r="K2918" s="112"/>
      <c r="L2918" s="114">
        <f>Table13[[#This Row],[Per Unit Price]]*MAX(1,Table13[[#This Row],[Qty of Units]])*MAX(1,Table13[[#This Row],['#NCMs Served / FTEs Employed]])*MAX(1,Table13[[#This Row],[Duration of Service]])</f>
        <v>0</v>
      </c>
      <c r="M2918" s="112"/>
      <c r="N2918" s="114"/>
    </row>
    <row r="2919" spans="1:14" x14ac:dyDescent="0.25">
      <c r="A2919" s="111"/>
      <c r="B2919" s="111"/>
      <c r="C2919" s="123"/>
      <c r="D2919" s="112" t="str">
        <f>_xlfn.XLOOKUP(Table13[[#This Row],[Service]],Validation!$A$2:$A$14,Validation!$B$2:$B$14,"",0,1)</f>
        <v/>
      </c>
      <c r="E2919" s="112"/>
      <c r="F2919" s="113"/>
      <c r="G2919" s="114"/>
      <c r="H2919" s="115"/>
      <c r="I2919" s="112"/>
      <c r="J2919" s="112"/>
      <c r="K2919" s="112"/>
      <c r="L2919" s="114">
        <f>Table13[[#This Row],[Per Unit Price]]*MAX(1,Table13[[#This Row],[Qty of Units]])*MAX(1,Table13[[#This Row],['#NCMs Served / FTEs Employed]])*MAX(1,Table13[[#This Row],[Duration of Service]])</f>
        <v>0</v>
      </c>
      <c r="M2919" s="112"/>
      <c r="N2919" s="114"/>
    </row>
    <row r="2920" spans="1:14" x14ac:dyDescent="0.25">
      <c r="A2920" s="111"/>
      <c r="B2920" s="111"/>
      <c r="C2920" s="123"/>
      <c r="D2920" s="112" t="str">
        <f>_xlfn.XLOOKUP(Table13[[#This Row],[Service]],Validation!$A$2:$A$14,Validation!$B$2:$B$14,"",0,1)</f>
        <v/>
      </c>
      <c r="E2920" s="112"/>
      <c r="F2920" s="113"/>
      <c r="G2920" s="114"/>
      <c r="H2920" s="115"/>
      <c r="I2920" s="112"/>
      <c r="J2920" s="112"/>
      <c r="K2920" s="112"/>
      <c r="L2920" s="114">
        <f>Table13[[#This Row],[Per Unit Price]]*MAX(1,Table13[[#This Row],[Qty of Units]])*MAX(1,Table13[[#This Row],['#NCMs Served / FTEs Employed]])*MAX(1,Table13[[#This Row],[Duration of Service]])</f>
        <v>0</v>
      </c>
      <c r="M2920" s="112"/>
      <c r="N2920" s="114"/>
    </row>
    <row r="2921" spans="1:14" x14ac:dyDescent="0.25">
      <c r="A2921" s="111"/>
      <c r="B2921" s="111"/>
      <c r="C2921" s="123"/>
      <c r="D2921" s="112" t="str">
        <f>_xlfn.XLOOKUP(Table13[[#This Row],[Service]],Validation!$A$2:$A$14,Validation!$B$2:$B$14,"",0,1)</f>
        <v/>
      </c>
      <c r="E2921" s="112"/>
      <c r="F2921" s="113"/>
      <c r="G2921" s="114"/>
      <c r="H2921" s="115"/>
      <c r="I2921" s="112"/>
      <c r="J2921" s="112"/>
      <c r="K2921" s="112"/>
      <c r="L2921" s="114">
        <f>Table13[[#This Row],[Per Unit Price]]*MAX(1,Table13[[#This Row],[Qty of Units]])*MAX(1,Table13[[#This Row],['#NCMs Served / FTEs Employed]])*MAX(1,Table13[[#This Row],[Duration of Service]])</f>
        <v>0</v>
      </c>
      <c r="M2921" s="112"/>
      <c r="N2921" s="114"/>
    </row>
    <row r="2922" spans="1:14" x14ac:dyDescent="0.25">
      <c r="A2922" s="111"/>
      <c r="B2922" s="111"/>
      <c r="C2922" s="123"/>
      <c r="D2922" s="112" t="str">
        <f>_xlfn.XLOOKUP(Table13[[#This Row],[Service]],Validation!$A$2:$A$14,Validation!$B$2:$B$14,"",0,1)</f>
        <v/>
      </c>
      <c r="E2922" s="112"/>
      <c r="F2922" s="113"/>
      <c r="G2922" s="114"/>
      <c r="H2922" s="115"/>
      <c r="I2922" s="112"/>
      <c r="J2922" s="112"/>
      <c r="K2922" s="112"/>
      <c r="L2922" s="114">
        <f>Table13[[#This Row],[Per Unit Price]]*MAX(1,Table13[[#This Row],[Qty of Units]])*MAX(1,Table13[[#This Row],['#NCMs Served / FTEs Employed]])*MAX(1,Table13[[#This Row],[Duration of Service]])</f>
        <v>0</v>
      </c>
      <c r="M2922" s="112"/>
      <c r="N2922" s="114"/>
    </row>
    <row r="2923" spans="1:14" x14ac:dyDescent="0.25">
      <c r="A2923" s="111"/>
      <c r="B2923" s="111"/>
      <c r="C2923" s="123"/>
      <c r="D2923" s="112" t="str">
        <f>_xlfn.XLOOKUP(Table13[[#This Row],[Service]],Validation!$A$2:$A$14,Validation!$B$2:$B$14,"",0,1)</f>
        <v/>
      </c>
      <c r="E2923" s="112"/>
      <c r="F2923" s="113"/>
      <c r="G2923" s="114"/>
      <c r="H2923" s="115"/>
      <c r="I2923" s="112"/>
      <c r="J2923" s="112"/>
      <c r="K2923" s="112"/>
      <c r="L2923" s="114">
        <f>Table13[[#This Row],[Per Unit Price]]*MAX(1,Table13[[#This Row],[Qty of Units]])*MAX(1,Table13[[#This Row],['#NCMs Served / FTEs Employed]])*MAX(1,Table13[[#This Row],[Duration of Service]])</f>
        <v>0</v>
      </c>
      <c r="M2923" s="112"/>
      <c r="N2923" s="114"/>
    </row>
    <row r="2924" spans="1:14" x14ac:dyDescent="0.25">
      <c r="A2924" s="111"/>
      <c r="B2924" s="111"/>
      <c r="C2924" s="123"/>
      <c r="D2924" s="112" t="str">
        <f>_xlfn.XLOOKUP(Table13[[#This Row],[Service]],Validation!$A$2:$A$14,Validation!$B$2:$B$14,"",0,1)</f>
        <v/>
      </c>
      <c r="E2924" s="112"/>
      <c r="F2924" s="113"/>
      <c r="G2924" s="114"/>
      <c r="H2924" s="115"/>
      <c r="I2924" s="112"/>
      <c r="J2924" s="112"/>
      <c r="K2924" s="112"/>
      <c r="L2924" s="114">
        <f>Table13[[#This Row],[Per Unit Price]]*MAX(1,Table13[[#This Row],[Qty of Units]])*MAX(1,Table13[[#This Row],['#NCMs Served / FTEs Employed]])*MAX(1,Table13[[#This Row],[Duration of Service]])</f>
        <v>0</v>
      </c>
      <c r="M2924" s="112"/>
      <c r="N2924" s="114"/>
    </row>
    <row r="2925" spans="1:14" x14ac:dyDescent="0.25">
      <c r="A2925" s="111"/>
      <c r="B2925" s="111"/>
      <c r="C2925" s="123"/>
      <c r="D2925" s="112" t="str">
        <f>_xlfn.XLOOKUP(Table13[[#This Row],[Service]],Validation!$A$2:$A$14,Validation!$B$2:$B$14,"",0,1)</f>
        <v/>
      </c>
      <c r="E2925" s="112"/>
      <c r="F2925" s="113"/>
      <c r="G2925" s="114"/>
      <c r="H2925" s="115"/>
      <c r="I2925" s="112"/>
      <c r="J2925" s="112"/>
      <c r="K2925" s="112"/>
      <c r="L2925" s="114">
        <f>Table13[[#This Row],[Per Unit Price]]*MAX(1,Table13[[#This Row],[Qty of Units]])*MAX(1,Table13[[#This Row],['#NCMs Served / FTEs Employed]])*MAX(1,Table13[[#This Row],[Duration of Service]])</f>
        <v>0</v>
      </c>
      <c r="M2925" s="112"/>
      <c r="N2925" s="114"/>
    </row>
    <row r="2926" spans="1:14" x14ac:dyDescent="0.25">
      <c r="A2926" s="111"/>
      <c r="B2926" s="111"/>
      <c r="C2926" s="123"/>
      <c r="D2926" s="112" t="str">
        <f>_xlfn.XLOOKUP(Table13[[#This Row],[Service]],Validation!$A$2:$A$14,Validation!$B$2:$B$14,"",0,1)</f>
        <v/>
      </c>
      <c r="E2926" s="112"/>
      <c r="F2926" s="113"/>
      <c r="G2926" s="114"/>
      <c r="H2926" s="115"/>
      <c r="I2926" s="112"/>
      <c r="J2926" s="112"/>
      <c r="K2926" s="112"/>
      <c r="L2926" s="114">
        <f>Table13[[#This Row],[Per Unit Price]]*MAX(1,Table13[[#This Row],[Qty of Units]])*MAX(1,Table13[[#This Row],['#NCMs Served / FTEs Employed]])*MAX(1,Table13[[#This Row],[Duration of Service]])</f>
        <v>0</v>
      </c>
      <c r="M2926" s="112"/>
      <c r="N2926" s="114"/>
    </row>
    <row r="2927" spans="1:14" x14ac:dyDescent="0.25">
      <c r="A2927" s="111"/>
      <c r="B2927" s="111"/>
      <c r="C2927" s="123"/>
      <c r="D2927" s="112" t="str">
        <f>_xlfn.XLOOKUP(Table13[[#This Row],[Service]],Validation!$A$2:$A$14,Validation!$B$2:$B$14,"",0,1)</f>
        <v/>
      </c>
      <c r="E2927" s="112"/>
      <c r="F2927" s="113"/>
      <c r="G2927" s="114"/>
      <c r="H2927" s="115"/>
      <c r="I2927" s="112"/>
      <c r="J2927" s="112"/>
      <c r="K2927" s="112"/>
      <c r="L2927" s="114">
        <f>Table13[[#This Row],[Per Unit Price]]*MAX(1,Table13[[#This Row],[Qty of Units]])*MAX(1,Table13[[#This Row],['#NCMs Served / FTEs Employed]])*MAX(1,Table13[[#This Row],[Duration of Service]])</f>
        <v>0</v>
      </c>
      <c r="M2927" s="112"/>
      <c r="N2927" s="114"/>
    </row>
    <row r="2928" spans="1:14" x14ac:dyDescent="0.25">
      <c r="A2928" s="111"/>
      <c r="B2928" s="111"/>
      <c r="C2928" s="123"/>
      <c r="D2928" s="112" t="str">
        <f>_xlfn.XLOOKUP(Table13[[#This Row],[Service]],Validation!$A$2:$A$14,Validation!$B$2:$B$14,"",0,1)</f>
        <v/>
      </c>
      <c r="E2928" s="112"/>
      <c r="F2928" s="113"/>
      <c r="G2928" s="114"/>
      <c r="H2928" s="115"/>
      <c r="I2928" s="112"/>
      <c r="J2928" s="112"/>
      <c r="K2928" s="112"/>
      <c r="L2928" s="114">
        <f>Table13[[#This Row],[Per Unit Price]]*MAX(1,Table13[[#This Row],[Qty of Units]])*MAX(1,Table13[[#This Row],['#NCMs Served / FTEs Employed]])*MAX(1,Table13[[#This Row],[Duration of Service]])</f>
        <v>0</v>
      </c>
      <c r="M2928" s="112"/>
      <c r="N2928" s="114"/>
    </row>
    <row r="2929" spans="1:14" x14ac:dyDescent="0.25">
      <c r="A2929" s="111"/>
      <c r="B2929" s="111"/>
      <c r="C2929" s="123"/>
      <c r="D2929" s="112" t="str">
        <f>_xlfn.XLOOKUP(Table13[[#This Row],[Service]],Validation!$A$2:$A$14,Validation!$B$2:$B$14,"",0,1)</f>
        <v/>
      </c>
      <c r="E2929" s="112"/>
      <c r="F2929" s="113"/>
      <c r="G2929" s="114"/>
      <c r="H2929" s="115"/>
      <c r="I2929" s="112"/>
      <c r="J2929" s="112"/>
      <c r="K2929" s="112"/>
      <c r="L2929" s="114">
        <f>Table13[[#This Row],[Per Unit Price]]*MAX(1,Table13[[#This Row],[Qty of Units]])*MAX(1,Table13[[#This Row],['#NCMs Served / FTEs Employed]])*MAX(1,Table13[[#This Row],[Duration of Service]])</f>
        <v>0</v>
      </c>
      <c r="M2929" s="112"/>
      <c r="N2929" s="114"/>
    </row>
    <row r="2930" spans="1:14" x14ac:dyDescent="0.25">
      <c r="A2930" s="111"/>
      <c r="B2930" s="111"/>
      <c r="C2930" s="123"/>
      <c r="D2930" s="112" t="str">
        <f>_xlfn.XLOOKUP(Table13[[#This Row],[Service]],Validation!$A$2:$A$14,Validation!$B$2:$B$14,"",0,1)</f>
        <v/>
      </c>
      <c r="E2930" s="112"/>
      <c r="F2930" s="113"/>
      <c r="G2930" s="114"/>
      <c r="H2930" s="115"/>
      <c r="I2930" s="112"/>
      <c r="J2930" s="112"/>
      <c r="K2930" s="112"/>
      <c r="L2930" s="114">
        <f>Table13[[#This Row],[Per Unit Price]]*MAX(1,Table13[[#This Row],[Qty of Units]])*MAX(1,Table13[[#This Row],['#NCMs Served / FTEs Employed]])*MAX(1,Table13[[#This Row],[Duration of Service]])</f>
        <v>0</v>
      </c>
      <c r="M2930" s="112"/>
      <c r="N2930" s="114"/>
    </row>
    <row r="2931" spans="1:14" x14ac:dyDescent="0.25">
      <c r="A2931" s="111"/>
      <c r="B2931" s="111"/>
      <c r="C2931" s="123"/>
      <c r="D2931" s="112" t="str">
        <f>_xlfn.XLOOKUP(Table13[[#This Row],[Service]],Validation!$A$2:$A$14,Validation!$B$2:$B$14,"",0,1)</f>
        <v/>
      </c>
      <c r="E2931" s="112"/>
      <c r="F2931" s="113"/>
      <c r="G2931" s="114"/>
      <c r="H2931" s="115"/>
      <c r="I2931" s="112"/>
      <c r="J2931" s="112"/>
      <c r="K2931" s="112"/>
      <c r="L2931" s="114">
        <f>Table13[[#This Row],[Per Unit Price]]*MAX(1,Table13[[#This Row],[Qty of Units]])*MAX(1,Table13[[#This Row],['#NCMs Served / FTEs Employed]])*MAX(1,Table13[[#This Row],[Duration of Service]])</f>
        <v>0</v>
      </c>
      <c r="M2931" s="112"/>
      <c r="N2931" s="114"/>
    </row>
    <row r="2932" spans="1:14" x14ac:dyDescent="0.25">
      <c r="A2932" s="111"/>
      <c r="B2932" s="111"/>
      <c r="C2932" s="123"/>
      <c r="D2932" s="112" t="str">
        <f>_xlfn.XLOOKUP(Table13[[#This Row],[Service]],Validation!$A$2:$A$14,Validation!$B$2:$B$14,"",0,1)</f>
        <v/>
      </c>
      <c r="E2932" s="112"/>
      <c r="F2932" s="113"/>
      <c r="G2932" s="114"/>
      <c r="H2932" s="115"/>
      <c r="I2932" s="112"/>
      <c r="J2932" s="112"/>
      <c r="K2932" s="112"/>
      <c r="L2932" s="114">
        <f>Table13[[#This Row],[Per Unit Price]]*MAX(1,Table13[[#This Row],[Qty of Units]])*MAX(1,Table13[[#This Row],['#NCMs Served / FTEs Employed]])*MAX(1,Table13[[#This Row],[Duration of Service]])</f>
        <v>0</v>
      </c>
      <c r="M2932" s="112"/>
      <c r="N2932" s="114"/>
    </row>
    <row r="2933" spans="1:14" x14ac:dyDescent="0.25">
      <c r="A2933" s="111"/>
      <c r="B2933" s="111"/>
      <c r="C2933" s="123"/>
      <c r="D2933" s="112" t="str">
        <f>_xlfn.XLOOKUP(Table13[[#This Row],[Service]],Validation!$A$2:$A$14,Validation!$B$2:$B$14,"",0,1)</f>
        <v/>
      </c>
      <c r="E2933" s="112"/>
      <c r="F2933" s="113"/>
      <c r="G2933" s="114"/>
      <c r="H2933" s="115"/>
      <c r="I2933" s="112"/>
      <c r="J2933" s="112"/>
      <c r="K2933" s="112"/>
      <c r="L2933" s="114">
        <f>Table13[[#This Row],[Per Unit Price]]*MAX(1,Table13[[#This Row],[Qty of Units]])*MAX(1,Table13[[#This Row],['#NCMs Served / FTEs Employed]])*MAX(1,Table13[[#This Row],[Duration of Service]])</f>
        <v>0</v>
      </c>
      <c r="M2933" s="112"/>
      <c r="N2933" s="114"/>
    </row>
    <row r="2934" spans="1:14" x14ac:dyDescent="0.25">
      <c r="A2934" s="111"/>
      <c r="B2934" s="111"/>
      <c r="C2934" s="123"/>
      <c r="D2934" s="112" t="str">
        <f>_xlfn.XLOOKUP(Table13[[#This Row],[Service]],Validation!$A$2:$A$14,Validation!$B$2:$B$14,"",0,1)</f>
        <v/>
      </c>
      <c r="E2934" s="112"/>
      <c r="F2934" s="113"/>
      <c r="G2934" s="114"/>
      <c r="H2934" s="115"/>
      <c r="I2934" s="112"/>
      <c r="J2934" s="112"/>
      <c r="K2934" s="112"/>
      <c r="L2934" s="114">
        <f>Table13[[#This Row],[Per Unit Price]]*MAX(1,Table13[[#This Row],[Qty of Units]])*MAX(1,Table13[[#This Row],['#NCMs Served / FTEs Employed]])*MAX(1,Table13[[#This Row],[Duration of Service]])</f>
        <v>0</v>
      </c>
      <c r="M2934" s="112"/>
      <c r="N2934" s="114"/>
    </row>
    <row r="2935" spans="1:14" x14ac:dyDescent="0.25">
      <c r="A2935" s="111"/>
      <c r="B2935" s="111"/>
      <c r="C2935" s="123"/>
      <c r="D2935" s="112" t="str">
        <f>_xlfn.XLOOKUP(Table13[[#This Row],[Service]],Validation!$A$2:$A$14,Validation!$B$2:$B$14,"",0,1)</f>
        <v/>
      </c>
      <c r="E2935" s="112"/>
      <c r="F2935" s="113"/>
      <c r="G2935" s="114"/>
      <c r="H2935" s="115"/>
      <c r="I2935" s="112"/>
      <c r="J2935" s="112"/>
      <c r="K2935" s="112"/>
      <c r="L2935" s="114">
        <f>Table13[[#This Row],[Per Unit Price]]*MAX(1,Table13[[#This Row],[Qty of Units]])*MAX(1,Table13[[#This Row],['#NCMs Served / FTEs Employed]])*MAX(1,Table13[[#This Row],[Duration of Service]])</f>
        <v>0</v>
      </c>
      <c r="M2935" s="112"/>
      <c r="N2935" s="114"/>
    </row>
    <row r="2936" spans="1:14" x14ac:dyDescent="0.25">
      <c r="A2936" s="111"/>
      <c r="B2936" s="111"/>
      <c r="C2936" s="123"/>
      <c r="D2936" s="112" t="str">
        <f>_xlfn.XLOOKUP(Table13[[#This Row],[Service]],Validation!$A$2:$A$14,Validation!$B$2:$B$14,"",0,1)</f>
        <v/>
      </c>
      <c r="E2936" s="112"/>
      <c r="F2936" s="113"/>
      <c r="G2936" s="114"/>
      <c r="H2936" s="115"/>
      <c r="I2936" s="112"/>
      <c r="J2936" s="112"/>
      <c r="K2936" s="112"/>
      <c r="L2936" s="114">
        <f>Table13[[#This Row],[Per Unit Price]]*MAX(1,Table13[[#This Row],[Qty of Units]])*MAX(1,Table13[[#This Row],['#NCMs Served / FTEs Employed]])*MAX(1,Table13[[#This Row],[Duration of Service]])</f>
        <v>0</v>
      </c>
      <c r="M2936" s="112"/>
      <c r="N2936" s="114"/>
    </row>
    <row r="2937" spans="1:14" x14ac:dyDescent="0.25">
      <c r="A2937" s="111"/>
      <c r="B2937" s="111"/>
      <c r="C2937" s="123"/>
      <c r="D2937" s="112" t="str">
        <f>_xlfn.XLOOKUP(Table13[[#This Row],[Service]],Validation!$A$2:$A$14,Validation!$B$2:$B$14,"",0,1)</f>
        <v/>
      </c>
      <c r="E2937" s="112"/>
      <c r="F2937" s="113"/>
      <c r="G2937" s="114"/>
      <c r="H2937" s="115"/>
      <c r="I2937" s="112"/>
      <c r="J2937" s="112"/>
      <c r="K2937" s="112"/>
      <c r="L2937" s="114">
        <f>Table13[[#This Row],[Per Unit Price]]*MAX(1,Table13[[#This Row],[Qty of Units]])*MAX(1,Table13[[#This Row],['#NCMs Served / FTEs Employed]])*MAX(1,Table13[[#This Row],[Duration of Service]])</f>
        <v>0</v>
      </c>
      <c r="M2937" s="112"/>
      <c r="N2937" s="114"/>
    </row>
    <row r="2938" spans="1:14" x14ac:dyDescent="0.25">
      <c r="A2938" s="111"/>
      <c r="B2938" s="111"/>
      <c r="C2938" s="123"/>
      <c r="D2938" s="112" t="str">
        <f>_xlfn.XLOOKUP(Table13[[#This Row],[Service]],Validation!$A$2:$A$14,Validation!$B$2:$B$14,"",0,1)</f>
        <v/>
      </c>
      <c r="E2938" s="112"/>
      <c r="F2938" s="113"/>
      <c r="G2938" s="114"/>
      <c r="H2938" s="115"/>
      <c r="I2938" s="112"/>
      <c r="J2938" s="112"/>
      <c r="K2938" s="112"/>
      <c r="L2938" s="114">
        <f>Table13[[#This Row],[Per Unit Price]]*MAX(1,Table13[[#This Row],[Qty of Units]])*MAX(1,Table13[[#This Row],['#NCMs Served / FTEs Employed]])*MAX(1,Table13[[#This Row],[Duration of Service]])</f>
        <v>0</v>
      </c>
      <c r="M2938" s="112"/>
      <c r="N2938" s="114"/>
    </row>
    <row r="2939" spans="1:14" x14ac:dyDescent="0.25">
      <c r="A2939" s="111"/>
      <c r="B2939" s="111"/>
      <c r="C2939" s="123"/>
      <c r="D2939" s="112" t="str">
        <f>_xlfn.XLOOKUP(Table13[[#This Row],[Service]],Validation!$A$2:$A$14,Validation!$B$2:$B$14,"",0,1)</f>
        <v/>
      </c>
      <c r="E2939" s="112"/>
      <c r="F2939" s="113"/>
      <c r="G2939" s="114"/>
      <c r="H2939" s="115"/>
      <c r="I2939" s="112"/>
      <c r="J2939" s="112"/>
      <c r="K2939" s="112"/>
      <c r="L2939" s="114">
        <f>Table13[[#This Row],[Per Unit Price]]*MAX(1,Table13[[#This Row],[Qty of Units]])*MAX(1,Table13[[#This Row],['#NCMs Served / FTEs Employed]])*MAX(1,Table13[[#This Row],[Duration of Service]])</f>
        <v>0</v>
      </c>
      <c r="M2939" s="112"/>
      <c r="N2939" s="114"/>
    </row>
    <row r="2940" spans="1:14" x14ac:dyDescent="0.25">
      <c r="A2940" s="111"/>
      <c r="B2940" s="111"/>
      <c r="C2940" s="123"/>
      <c r="D2940" s="112" t="str">
        <f>_xlfn.XLOOKUP(Table13[[#This Row],[Service]],Validation!$A$2:$A$14,Validation!$B$2:$B$14,"",0,1)</f>
        <v/>
      </c>
      <c r="E2940" s="112"/>
      <c r="F2940" s="113"/>
      <c r="G2940" s="114"/>
      <c r="H2940" s="115"/>
      <c r="I2940" s="112"/>
      <c r="J2940" s="112"/>
      <c r="K2940" s="112"/>
      <c r="L2940" s="114">
        <f>Table13[[#This Row],[Per Unit Price]]*MAX(1,Table13[[#This Row],[Qty of Units]])*MAX(1,Table13[[#This Row],['#NCMs Served / FTEs Employed]])*MAX(1,Table13[[#This Row],[Duration of Service]])</f>
        <v>0</v>
      </c>
      <c r="M2940" s="112"/>
      <c r="N2940" s="114"/>
    </row>
    <row r="2941" spans="1:14" x14ac:dyDescent="0.25">
      <c r="A2941" s="111"/>
      <c r="B2941" s="111"/>
      <c r="C2941" s="123"/>
      <c r="D2941" s="112" t="str">
        <f>_xlfn.XLOOKUP(Table13[[#This Row],[Service]],Validation!$A$2:$A$14,Validation!$B$2:$B$14,"",0,1)</f>
        <v/>
      </c>
      <c r="E2941" s="112"/>
      <c r="F2941" s="113"/>
      <c r="G2941" s="114"/>
      <c r="H2941" s="115"/>
      <c r="I2941" s="112"/>
      <c r="J2941" s="112"/>
      <c r="K2941" s="112"/>
      <c r="L2941" s="114">
        <f>Table13[[#This Row],[Per Unit Price]]*MAX(1,Table13[[#This Row],[Qty of Units]])*MAX(1,Table13[[#This Row],['#NCMs Served / FTEs Employed]])*MAX(1,Table13[[#This Row],[Duration of Service]])</f>
        <v>0</v>
      </c>
      <c r="M2941" s="112"/>
      <c r="N2941" s="114"/>
    </row>
    <row r="2942" spans="1:14" x14ac:dyDescent="0.25">
      <c r="A2942" s="111"/>
      <c r="B2942" s="111"/>
      <c r="C2942" s="123"/>
      <c r="D2942" s="112" t="str">
        <f>_xlfn.XLOOKUP(Table13[[#This Row],[Service]],Validation!$A$2:$A$14,Validation!$B$2:$B$14,"",0,1)</f>
        <v/>
      </c>
      <c r="E2942" s="112"/>
      <c r="F2942" s="113"/>
      <c r="G2942" s="114"/>
      <c r="H2942" s="115"/>
      <c r="I2942" s="112"/>
      <c r="J2942" s="112"/>
      <c r="K2942" s="112"/>
      <c r="L2942" s="114">
        <f>Table13[[#This Row],[Per Unit Price]]*MAX(1,Table13[[#This Row],[Qty of Units]])*MAX(1,Table13[[#This Row],['#NCMs Served / FTEs Employed]])*MAX(1,Table13[[#This Row],[Duration of Service]])</f>
        <v>0</v>
      </c>
      <c r="M2942" s="112"/>
      <c r="N2942" s="114"/>
    </row>
    <row r="2943" spans="1:14" x14ac:dyDescent="0.25">
      <c r="A2943" s="111"/>
      <c r="B2943" s="111"/>
      <c r="C2943" s="123"/>
      <c r="D2943" s="112" t="str">
        <f>_xlfn.XLOOKUP(Table13[[#This Row],[Service]],Validation!$A$2:$A$14,Validation!$B$2:$B$14,"",0,1)</f>
        <v/>
      </c>
      <c r="E2943" s="112"/>
      <c r="F2943" s="113"/>
      <c r="G2943" s="114"/>
      <c r="H2943" s="115"/>
      <c r="I2943" s="112"/>
      <c r="J2943" s="112"/>
      <c r="K2943" s="112"/>
      <c r="L2943" s="114">
        <f>Table13[[#This Row],[Per Unit Price]]*MAX(1,Table13[[#This Row],[Qty of Units]])*MAX(1,Table13[[#This Row],['#NCMs Served / FTEs Employed]])*MAX(1,Table13[[#This Row],[Duration of Service]])</f>
        <v>0</v>
      </c>
      <c r="M2943" s="112"/>
      <c r="N2943" s="114"/>
    </row>
    <row r="2944" spans="1:14" x14ac:dyDescent="0.25">
      <c r="A2944" s="111"/>
      <c r="B2944" s="111"/>
      <c r="C2944" s="123"/>
      <c r="D2944" s="112" t="str">
        <f>_xlfn.XLOOKUP(Table13[[#This Row],[Service]],Validation!$A$2:$A$14,Validation!$B$2:$B$14,"",0,1)</f>
        <v/>
      </c>
      <c r="E2944" s="112"/>
      <c r="F2944" s="113"/>
      <c r="G2944" s="114"/>
      <c r="H2944" s="115"/>
      <c r="I2944" s="112"/>
      <c r="J2944" s="112"/>
      <c r="K2944" s="112"/>
      <c r="L2944" s="114">
        <f>Table13[[#This Row],[Per Unit Price]]*MAX(1,Table13[[#This Row],[Qty of Units]])*MAX(1,Table13[[#This Row],['#NCMs Served / FTEs Employed]])*MAX(1,Table13[[#This Row],[Duration of Service]])</f>
        <v>0</v>
      </c>
      <c r="M2944" s="112"/>
      <c r="N2944" s="114"/>
    </row>
    <row r="2945" spans="1:14" x14ac:dyDescent="0.25">
      <c r="A2945" s="111"/>
      <c r="B2945" s="111"/>
      <c r="C2945" s="123"/>
      <c r="D2945" s="112" t="str">
        <f>_xlfn.XLOOKUP(Table13[[#This Row],[Service]],Validation!$A$2:$A$14,Validation!$B$2:$B$14,"",0,1)</f>
        <v/>
      </c>
      <c r="E2945" s="112"/>
      <c r="F2945" s="113"/>
      <c r="G2945" s="114"/>
      <c r="H2945" s="115"/>
      <c r="I2945" s="112"/>
      <c r="J2945" s="112"/>
      <c r="K2945" s="112"/>
      <c r="L2945" s="114">
        <f>Table13[[#This Row],[Per Unit Price]]*MAX(1,Table13[[#This Row],[Qty of Units]])*MAX(1,Table13[[#This Row],['#NCMs Served / FTEs Employed]])*MAX(1,Table13[[#This Row],[Duration of Service]])</f>
        <v>0</v>
      </c>
      <c r="M2945" s="112"/>
      <c r="N2945" s="114"/>
    </row>
    <row r="2946" spans="1:14" x14ac:dyDescent="0.25">
      <c r="A2946" s="111"/>
      <c r="B2946" s="111"/>
      <c r="C2946" s="123"/>
      <c r="D2946" s="112" t="str">
        <f>_xlfn.XLOOKUP(Table13[[#This Row],[Service]],Validation!$A$2:$A$14,Validation!$B$2:$B$14,"",0,1)</f>
        <v/>
      </c>
      <c r="E2946" s="112"/>
      <c r="F2946" s="113"/>
      <c r="G2946" s="114"/>
      <c r="H2946" s="115"/>
      <c r="I2946" s="112"/>
      <c r="J2946" s="112"/>
      <c r="K2946" s="112"/>
      <c r="L2946" s="114">
        <f>Table13[[#This Row],[Per Unit Price]]*MAX(1,Table13[[#This Row],[Qty of Units]])*MAX(1,Table13[[#This Row],['#NCMs Served / FTEs Employed]])*MAX(1,Table13[[#This Row],[Duration of Service]])</f>
        <v>0</v>
      </c>
      <c r="M2946" s="112"/>
      <c r="N2946" s="114"/>
    </row>
    <row r="2947" spans="1:14" x14ac:dyDescent="0.25">
      <c r="A2947" s="111"/>
      <c r="B2947" s="111"/>
      <c r="C2947" s="123"/>
      <c r="D2947" s="112" t="str">
        <f>_xlfn.XLOOKUP(Table13[[#This Row],[Service]],Validation!$A$2:$A$14,Validation!$B$2:$B$14,"",0,1)</f>
        <v/>
      </c>
      <c r="E2947" s="112"/>
      <c r="F2947" s="113"/>
      <c r="G2947" s="114"/>
      <c r="H2947" s="115"/>
      <c r="I2947" s="112"/>
      <c r="J2947" s="112"/>
      <c r="K2947" s="112"/>
      <c r="L2947" s="114">
        <f>Table13[[#This Row],[Per Unit Price]]*MAX(1,Table13[[#This Row],[Qty of Units]])*MAX(1,Table13[[#This Row],['#NCMs Served / FTEs Employed]])*MAX(1,Table13[[#This Row],[Duration of Service]])</f>
        <v>0</v>
      </c>
      <c r="M2947" s="112"/>
      <c r="N2947" s="114"/>
    </row>
    <row r="2948" spans="1:14" x14ac:dyDescent="0.25">
      <c r="A2948" s="111"/>
      <c r="B2948" s="111"/>
      <c r="C2948" s="123"/>
      <c r="D2948" s="112" t="str">
        <f>_xlfn.XLOOKUP(Table13[[#This Row],[Service]],Validation!$A$2:$A$14,Validation!$B$2:$B$14,"",0,1)</f>
        <v/>
      </c>
      <c r="E2948" s="112"/>
      <c r="F2948" s="113"/>
      <c r="G2948" s="114"/>
      <c r="H2948" s="115"/>
      <c r="I2948" s="112"/>
      <c r="J2948" s="112"/>
      <c r="K2948" s="112"/>
      <c r="L2948" s="114">
        <f>Table13[[#This Row],[Per Unit Price]]*MAX(1,Table13[[#This Row],[Qty of Units]])*MAX(1,Table13[[#This Row],['#NCMs Served / FTEs Employed]])*MAX(1,Table13[[#This Row],[Duration of Service]])</f>
        <v>0</v>
      </c>
      <c r="M2948" s="112"/>
      <c r="N2948" s="114"/>
    </row>
    <row r="2949" spans="1:14" x14ac:dyDescent="0.25">
      <c r="A2949" s="111"/>
      <c r="B2949" s="111"/>
      <c r="C2949" s="123"/>
      <c r="D2949" s="112" t="str">
        <f>_xlfn.XLOOKUP(Table13[[#This Row],[Service]],Validation!$A$2:$A$14,Validation!$B$2:$B$14,"",0,1)</f>
        <v/>
      </c>
      <c r="E2949" s="112"/>
      <c r="F2949" s="113"/>
      <c r="G2949" s="114"/>
      <c r="H2949" s="115"/>
      <c r="I2949" s="112"/>
      <c r="J2949" s="112"/>
      <c r="K2949" s="112"/>
      <c r="L2949" s="114">
        <f>Table13[[#This Row],[Per Unit Price]]*MAX(1,Table13[[#This Row],[Qty of Units]])*MAX(1,Table13[[#This Row],['#NCMs Served / FTEs Employed]])*MAX(1,Table13[[#This Row],[Duration of Service]])</f>
        <v>0</v>
      </c>
      <c r="M2949" s="112"/>
      <c r="N2949" s="114"/>
    </row>
    <row r="2950" spans="1:14" x14ac:dyDescent="0.25">
      <c r="A2950" s="111"/>
      <c r="B2950" s="111"/>
      <c r="C2950" s="123"/>
      <c r="D2950" s="112" t="str">
        <f>_xlfn.XLOOKUP(Table13[[#This Row],[Service]],Validation!$A$2:$A$14,Validation!$B$2:$B$14,"",0,1)</f>
        <v/>
      </c>
      <c r="E2950" s="112"/>
      <c r="F2950" s="113"/>
      <c r="G2950" s="114"/>
      <c r="H2950" s="115"/>
      <c r="I2950" s="112"/>
      <c r="J2950" s="112"/>
      <c r="K2950" s="112"/>
      <c r="L2950" s="114">
        <f>Table13[[#This Row],[Per Unit Price]]*MAX(1,Table13[[#This Row],[Qty of Units]])*MAX(1,Table13[[#This Row],['#NCMs Served / FTEs Employed]])*MAX(1,Table13[[#This Row],[Duration of Service]])</f>
        <v>0</v>
      </c>
      <c r="M2950" s="112"/>
      <c r="N2950" s="114"/>
    </row>
    <row r="2951" spans="1:14" x14ac:dyDescent="0.25">
      <c r="A2951" s="111"/>
      <c r="B2951" s="111"/>
      <c r="C2951" s="123"/>
      <c r="D2951" s="112" t="str">
        <f>_xlfn.XLOOKUP(Table13[[#This Row],[Service]],Validation!$A$2:$A$14,Validation!$B$2:$B$14,"",0,1)</f>
        <v/>
      </c>
      <c r="E2951" s="112"/>
      <c r="F2951" s="113"/>
      <c r="G2951" s="114"/>
      <c r="H2951" s="115"/>
      <c r="I2951" s="112"/>
      <c r="J2951" s="112"/>
      <c r="K2951" s="112"/>
      <c r="L2951" s="114">
        <f>Table13[[#This Row],[Per Unit Price]]*MAX(1,Table13[[#This Row],[Qty of Units]])*MAX(1,Table13[[#This Row],['#NCMs Served / FTEs Employed]])*MAX(1,Table13[[#This Row],[Duration of Service]])</f>
        <v>0</v>
      </c>
      <c r="M2951" s="112"/>
      <c r="N2951" s="114"/>
    </row>
    <row r="2952" spans="1:14" x14ac:dyDescent="0.25">
      <c r="A2952" s="111"/>
      <c r="B2952" s="111"/>
      <c r="C2952" s="123"/>
      <c r="D2952" s="112" t="str">
        <f>_xlfn.XLOOKUP(Table13[[#This Row],[Service]],Validation!$A$2:$A$14,Validation!$B$2:$B$14,"",0,1)</f>
        <v/>
      </c>
      <c r="E2952" s="112"/>
      <c r="F2952" s="113"/>
      <c r="G2952" s="114"/>
      <c r="H2952" s="115"/>
      <c r="I2952" s="112"/>
      <c r="J2952" s="112"/>
      <c r="K2952" s="112"/>
      <c r="L2952" s="114">
        <f>Table13[[#This Row],[Per Unit Price]]*MAX(1,Table13[[#This Row],[Qty of Units]])*MAX(1,Table13[[#This Row],['#NCMs Served / FTEs Employed]])*MAX(1,Table13[[#This Row],[Duration of Service]])</f>
        <v>0</v>
      </c>
      <c r="M2952" s="112"/>
      <c r="N2952" s="114"/>
    </row>
    <row r="2953" spans="1:14" x14ac:dyDescent="0.25">
      <c r="A2953" s="111"/>
      <c r="B2953" s="111"/>
      <c r="C2953" s="123"/>
      <c r="D2953" s="112" t="str">
        <f>_xlfn.XLOOKUP(Table13[[#This Row],[Service]],Validation!$A$2:$A$14,Validation!$B$2:$B$14,"",0,1)</f>
        <v/>
      </c>
      <c r="E2953" s="112"/>
      <c r="F2953" s="113"/>
      <c r="G2953" s="114"/>
      <c r="H2953" s="115"/>
      <c r="I2953" s="112"/>
      <c r="J2953" s="112"/>
      <c r="K2953" s="112"/>
      <c r="L2953" s="114">
        <f>Table13[[#This Row],[Per Unit Price]]*MAX(1,Table13[[#This Row],[Qty of Units]])*MAX(1,Table13[[#This Row],['#NCMs Served / FTEs Employed]])*MAX(1,Table13[[#This Row],[Duration of Service]])</f>
        <v>0</v>
      </c>
      <c r="M2953" s="112"/>
      <c r="N2953" s="114"/>
    </row>
    <row r="2954" spans="1:14" x14ac:dyDescent="0.25">
      <c r="A2954" s="111"/>
      <c r="B2954" s="111"/>
      <c r="C2954" s="123"/>
      <c r="D2954" s="112" t="str">
        <f>_xlfn.XLOOKUP(Table13[[#This Row],[Service]],Validation!$A$2:$A$14,Validation!$B$2:$B$14,"",0,1)</f>
        <v/>
      </c>
      <c r="E2954" s="112"/>
      <c r="F2954" s="113"/>
      <c r="G2954" s="114"/>
      <c r="H2954" s="115"/>
      <c r="I2954" s="112"/>
      <c r="J2954" s="112"/>
      <c r="K2954" s="112"/>
      <c r="L2954" s="114">
        <f>Table13[[#This Row],[Per Unit Price]]*MAX(1,Table13[[#This Row],[Qty of Units]])*MAX(1,Table13[[#This Row],['#NCMs Served / FTEs Employed]])*MAX(1,Table13[[#This Row],[Duration of Service]])</f>
        <v>0</v>
      </c>
      <c r="M2954" s="112"/>
      <c r="N2954" s="114"/>
    </row>
    <row r="2955" spans="1:14" x14ac:dyDescent="0.25">
      <c r="A2955" s="111"/>
      <c r="B2955" s="111"/>
      <c r="C2955" s="123"/>
      <c r="D2955" s="112" t="str">
        <f>_xlfn.XLOOKUP(Table13[[#This Row],[Service]],Validation!$A$2:$A$14,Validation!$B$2:$B$14,"",0,1)</f>
        <v/>
      </c>
      <c r="E2955" s="112"/>
      <c r="F2955" s="113"/>
      <c r="G2955" s="114"/>
      <c r="H2955" s="115"/>
      <c r="I2955" s="112"/>
      <c r="J2955" s="112"/>
      <c r="K2955" s="112"/>
      <c r="L2955" s="114">
        <f>Table13[[#This Row],[Per Unit Price]]*MAX(1,Table13[[#This Row],[Qty of Units]])*MAX(1,Table13[[#This Row],['#NCMs Served / FTEs Employed]])*MAX(1,Table13[[#This Row],[Duration of Service]])</f>
        <v>0</v>
      </c>
      <c r="M2955" s="112"/>
      <c r="N2955" s="114"/>
    </row>
    <row r="2956" spans="1:14" x14ac:dyDescent="0.25">
      <c r="A2956" s="111"/>
      <c r="B2956" s="111"/>
      <c r="C2956" s="123"/>
      <c r="D2956" s="112" t="str">
        <f>_xlfn.XLOOKUP(Table13[[#This Row],[Service]],Validation!$A$2:$A$14,Validation!$B$2:$B$14,"",0,1)</f>
        <v/>
      </c>
      <c r="E2956" s="112"/>
      <c r="F2956" s="113"/>
      <c r="G2956" s="114"/>
      <c r="H2956" s="115"/>
      <c r="I2956" s="112"/>
      <c r="J2956" s="112"/>
      <c r="K2956" s="112"/>
      <c r="L2956" s="114">
        <f>Table13[[#This Row],[Per Unit Price]]*MAX(1,Table13[[#This Row],[Qty of Units]])*MAX(1,Table13[[#This Row],['#NCMs Served / FTEs Employed]])*MAX(1,Table13[[#This Row],[Duration of Service]])</f>
        <v>0</v>
      </c>
      <c r="M2956" s="112"/>
      <c r="N2956" s="114"/>
    </row>
    <row r="2957" spans="1:14" x14ac:dyDescent="0.25">
      <c r="A2957" s="111"/>
      <c r="B2957" s="111"/>
      <c r="C2957" s="123"/>
      <c r="D2957" s="112" t="str">
        <f>_xlfn.XLOOKUP(Table13[[#This Row],[Service]],Validation!$A$2:$A$14,Validation!$B$2:$B$14,"",0,1)</f>
        <v/>
      </c>
      <c r="E2957" s="112"/>
      <c r="F2957" s="113"/>
      <c r="G2957" s="114"/>
      <c r="H2957" s="115"/>
      <c r="I2957" s="112"/>
      <c r="J2957" s="112"/>
      <c r="K2957" s="112"/>
      <c r="L2957" s="114">
        <f>Table13[[#This Row],[Per Unit Price]]*MAX(1,Table13[[#This Row],[Qty of Units]])*MAX(1,Table13[[#This Row],['#NCMs Served / FTEs Employed]])*MAX(1,Table13[[#This Row],[Duration of Service]])</f>
        <v>0</v>
      </c>
      <c r="M2957" s="112"/>
      <c r="N2957" s="114"/>
    </row>
    <row r="2958" spans="1:14" x14ac:dyDescent="0.25">
      <c r="A2958" s="111"/>
      <c r="B2958" s="111"/>
      <c r="C2958" s="123"/>
      <c r="D2958" s="112" t="str">
        <f>_xlfn.XLOOKUP(Table13[[#This Row],[Service]],Validation!$A$2:$A$14,Validation!$B$2:$B$14,"",0,1)</f>
        <v/>
      </c>
      <c r="E2958" s="112"/>
      <c r="F2958" s="113"/>
      <c r="G2958" s="114"/>
      <c r="H2958" s="115"/>
      <c r="I2958" s="112"/>
      <c r="J2958" s="112"/>
      <c r="K2958" s="112"/>
      <c r="L2958" s="114">
        <f>Table13[[#This Row],[Per Unit Price]]*MAX(1,Table13[[#This Row],[Qty of Units]])*MAX(1,Table13[[#This Row],['#NCMs Served / FTEs Employed]])*MAX(1,Table13[[#This Row],[Duration of Service]])</f>
        <v>0</v>
      </c>
      <c r="M2958" s="112"/>
      <c r="N2958" s="114"/>
    </row>
    <row r="2959" spans="1:14" x14ac:dyDescent="0.25">
      <c r="A2959" s="111"/>
      <c r="B2959" s="111"/>
      <c r="C2959" s="123"/>
      <c r="D2959" s="112" t="str">
        <f>_xlfn.XLOOKUP(Table13[[#This Row],[Service]],Validation!$A$2:$A$14,Validation!$B$2:$B$14,"",0,1)</f>
        <v/>
      </c>
      <c r="E2959" s="112"/>
      <c r="F2959" s="113"/>
      <c r="G2959" s="114"/>
      <c r="H2959" s="115"/>
      <c r="I2959" s="112"/>
      <c r="J2959" s="112"/>
      <c r="K2959" s="112"/>
      <c r="L2959" s="114">
        <f>Table13[[#This Row],[Per Unit Price]]*MAX(1,Table13[[#This Row],[Qty of Units]])*MAX(1,Table13[[#This Row],['#NCMs Served / FTEs Employed]])*MAX(1,Table13[[#This Row],[Duration of Service]])</f>
        <v>0</v>
      </c>
      <c r="M2959" s="112"/>
      <c r="N2959" s="114"/>
    </row>
    <row r="2960" spans="1:14" x14ac:dyDescent="0.25">
      <c r="A2960" s="111"/>
      <c r="B2960" s="111"/>
      <c r="C2960" s="123"/>
      <c r="D2960" s="112" t="str">
        <f>_xlfn.XLOOKUP(Table13[[#This Row],[Service]],Validation!$A$2:$A$14,Validation!$B$2:$B$14,"",0,1)</f>
        <v/>
      </c>
      <c r="E2960" s="112"/>
      <c r="F2960" s="113"/>
      <c r="G2960" s="114"/>
      <c r="H2960" s="115"/>
      <c r="I2960" s="112"/>
      <c r="J2960" s="112"/>
      <c r="K2960" s="112"/>
      <c r="L2960" s="114">
        <f>Table13[[#This Row],[Per Unit Price]]*MAX(1,Table13[[#This Row],[Qty of Units]])*MAX(1,Table13[[#This Row],['#NCMs Served / FTEs Employed]])*MAX(1,Table13[[#This Row],[Duration of Service]])</f>
        <v>0</v>
      </c>
      <c r="M2960" s="112"/>
      <c r="N2960" s="114"/>
    </row>
    <row r="2961" spans="1:14" x14ac:dyDescent="0.25">
      <c r="A2961" s="111"/>
      <c r="B2961" s="111"/>
      <c r="C2961" s="123"/>
      <c r="D2961" s="112" t="str">
        <f>_xlfn.XLOOKUP(Table13[[#This Row],[Service]],Validation!$A$2:$A$14,Validation!$B$2:$B$14,"",0,1)</f>
        <v/>
      </c>
      <c r="E2961" s="112"/>
      <c r="F2961" s="113"/>
      <c r="G2961" s="114"/>
      <c r="H2961" s="115"/>
      <c r="I2961" s="112"/>
      <c r="J2961" s="112"/>
      <c r="K2961" s="112"/>
      <c r="L2961" s="114">
        <f>Table13[[#This Row],[Per Unit Price]]*MAX(1,Table13[[#This Row],[Qty of Units]])*MAX(1,Table13[[#This Row],['#NCMs Served / FTEs Employed]])*MAX(1,Table13[[#This Row],[Duration of Service]])</f>
        <v>0</v>
      </c>
      <c r="M2961" s="112"/>
      <c r="N2961" s="114"/>
    </row>
    <row r="2962" spans="1:14" x14ac:dyDescent="0.25">
      <c r="A2962" s="111"/>
      <c r="B2962" s="111"/>
      <c r="C2962" s="123"/>
      <c r="D2962" s="112" t="str">
        <f>_xlfn.XLOOKUP(Table13[[#This Row],[Service]],Validation!$A$2:$A$14,Validation!$B$2:$B$14,"",0,1)</f>
        <v/>
      </c>
      <c r="E2962" s="112"/>
      <c r="F2962" s="113"/>
      <c r="G2962" s="114"/>
      <c r="H2962" s="115"/>
      <c r="I2962" s="112"/>
      <c r="J2962" s="112"/>
      <c r="K2962" s="112"/>
      <c r="L2962" s="114">
        <f>Table13[[#This Row],[Per Unit Price]]*MAX(1,Table13[[#This Row],[Qty of Units]])*MAX(1,Table13[[#This Row],['#NCMs Served / FTEs Employed]])*MAX(1,Table13[[#This Row],[Duration of Service]])</f>
        <v>0</v>
      </c>
      <c r="M2962" s="112"/>
      <c r="N2962" s="114"/>
    </row>
    <row r="2963" spans="1:14" x14ac:dyDescent="0.25">
      <c r="A2963" s="111"/>
      <c r="B2963" s="111"/>
      <c r="C2963" s="123"/>
      <c r="D2963" s="112" t="str">
        <f>_xlfn.XLOOKUP(Table13[[#This Row],[Service]],Validation!$A$2:$A$14,Validation!$B$2:$B$14,"",0,1)</f>
        <v/>
      </c>
      <c r="E2963" s="112"/>
      <c r="F2963" s="113"/>
      <c r="G2963" s="114"/>
      <c r="H2963" s="115"/>
      <c r="I2963" s="112"/>
      <c r="J2963" s="112"/>
      <c r="K2963" s="112"/>
      <c r="L2963" s="114">
        <f>Table13[[#This Row],[Per Unit Price]]*MAX(1,Table13[[#This Row],[Qty of Units]])*MAX(1,Table13[[#This Row],['#NCMs Served / FTEs Employed]])*MAX(1,Table13[[#This Row],[Duration of Service]])</f>
        <v>0</v>
      </c>
      <c r="M2963" s="112"/>
      <c r="N2963" s="114"/>
    </row>
    <row r="2964" spans="1:14" x14ac:dyDescent="0.25">
      <c r="A2964" s="111"/>
      <c r="B2964" s="111"/>
      <c r="C2964" s="123"/>
      <c r="D2964" s="112" t="str">
        <f>_xlfn.XLOOKUP(Table13[[#This Row],[Service]],Validation!$A$2:$A$14,Validation!$B$2:$B$14,"",0,1)</f>
        <v/>
      </c>
      <c r="E2964" s="112"/>
      <c r="F2964" s="113"/>
      <c r="G2964" s="114"/>
      <c r="H2964" s="115"/>
      <c r="I2964" s="112"/>
      <c r="J2964" s="112"/>
      <c r="K2964" s="112"/>
      <c r="L2964" s="114">
        <f>Table13[[#This Row],[Per Unit Price]]*MAX(1,Table13[[#This Row],[Qty of Units]])*MAX(1,Table13[[#This Row],['#NCMs Served / FTEs Employed]])*MAX(1,Table13[[#This Row],[Duration of Service]])</f>
        <v>0</v>
      </c>
      <c r="M2964" s="112"/>
      <c r="N2964" s="114"/>
    </row>
    <row r="2965" spans="1:14" x14ac:dyDescent="0.25">
      <c r="A2965" s="111"/>
      <c r="B2965" s="111"/>
      <c r="C2965" s="123"/>
      <c r="D2965" s="112" t="str">
        <f>_xlfn.XLOOKUP(Table13[[#This Row],[Service]],Validation!$A$2:$A$14,Validation!$B$2:$B$14,"",0,1)</f>
        <v/>
      </c>
      <c r="E2965" s="112"/>
      <c r="F2965" s="113"/>
      <c r="G2965" s="114"/>
      <c r="H2965" s="115"/>
      <c r="I2965" s="112"/>
      <c r="J2965" s="112"/>
      <c r="K2965" s="112"/>
      <c r="L2965" s="114">
        <f>Table13[[#This Row],[Per Unit Price]]*MAX(1,Table13[[#This Row],[Qty of Units]])*MAX(1,Table13[[#This Row],['#NCMs Served / FTEs Employed]])*MAX(1,Table13[[#This Row],[Duration of Service]])</f>
        <v>0</v>
      </c>
      <c r="M2965" s="112"/>
      <c r="N2965" s="114"/>
    </row>
    <row r="2966" spans="1:14" x14ac:dyDescent="0.25">
      <c r="A2966" s="111"/>
      <c r="B2966" s="111"/>
      <c r="C2966" s="123"/>
      <c r="D2966" s="112" t="str">
        <f>_xlfn.XLOOKUP(Table13[[#This Row],[Service]],Validation!$A$2:$A$14,Validation!$B$2:$B$14,"",0,1)</f>
        <v/>
      </c>
      <c r="E2966" s="112"/>
      <c r="F2966" s="113"/>
      <c r="G2966" s="114"/>
      <c r="H2966" s="115"/>
      <c r="I2966" s="112"/>
      <c r="J2966" s="112"/>
      <c r="K2966" s="112"/>
      <c r="L2966" s="114">
        <f>Table13[[#This Row],[Per Unit Price]]*MAX(1,Table13[[#This Row],[Qty of Units]])*MAX(1,Table13[[#This Row],['#NCMs Served / FTEs Employed]])*MAX(1,Table13[[#This Row],[Duration of Service]])</f>
        <v>0</v>
      </c>
      <c r="M2966" s="112"/>
      <c r="N2966" s="114"/>
    </row>
    <row r="2967" spans="1:14" x14ac:dyDescent="0.25">
      <c r="A2967" s="111"/>
      <c r="B2967" s="111"/>
      <c r="C2967" s="123"/>
      <c r="D2967" s="112" t="str">
        <f>_xlfn.XLOOKUP(Table13[[#This Row],[Service]],Validation!$A$2:$A$14,Validation!$B$2:$B$14,"",0,1)</f>
        <v/>
      </c>
      <c r="E2967" s="112"/>
      <c r="F2967" s="113"/>
      <c r="G2967" s="114"/>
      <c r="H2967" s="115"/>
      <c r="I2967" s="112"/>
      <c r="J2967" s="112"/>
      <c r="K2967" s="112"/>
      <c r="L2967" s="114">
        <f>Table13[[#This Row],[Per Unit Price]]*MAX(1,Table13[[#This Row],[Qty of Units]])*MAX(1,Table13[[#This Row],['#NCMs Served / FTEs Employed]])*MAX(1,Table13[[#This Row],[Duration of Service]])</f>
        <v>0</v>
      </c>
      <c r="M2967" s="112"/>
      <c r="N2967" s="114"/>
    </row>
    <row r="2968" spans="1:14" x14ac:dyDescent="0.25">
      <c r="A2968" s="111"/>
      <c r="B2968" s="111"/>
      <c r="C2968" s="123"/>
      <c r="D2968" s="112" t="str">
        <f>_xlfn.XLOOKUP(Table13[[#This Row],[Service]],Validation!$A$2:$A$14,Validation!$B$2:$B$14,"",0,1)</f>
        <v/>
      </c>
      <c r="E2968" s="112"/>
      <c r="F2968" s="113"/>
      <c r="G2968" s="114"/>
      <c r="H2968" s="115"/>
      <c r="I2968" s="112"/>
      <c r="J2968" s="112"/>
      <c r="K2968" s="112"/>
      <c r="L2968" s="114">
        <f>Table13[[#This Row],[Per Unit Price]]*MAX(1,Table13[[#This Row],[Qty of Units]])*MAX(1,Table13[[#This Row],['#NCMs Served / FTEs Employed]])*MAX(1,Table13[[#This Row],[Duration of Service]])</f>
        <v>0</v>
      </c>
      <c r="M2968" s="112"/>
      <c r="N2968" s="114"/>
    </row>
    <row r="2969" spans="1:14" x14ac:dyDescent="0.25">
      <c r="A2969" s="111"/>
      <c r="B2969" s="111"/>
      <c r="C2969" s="123"/>
      <c r="D2969" s="112" t="str">
        <f>_xlfn.XLOOKUP(Table13[[#This Row],[Service]],Validation!$A$2:$A$14,Validation!$B$2:$B$14,"",0,1)</f>
        <v/>
      </c>
      <c r="E2969" s="112"/>
      <c r="F2969" s="113"/>
      <c r="G2969" s="114"/>
      <c r="H2969" s="115"/>
      <c r="I2969" s="112"/>
      <c r="J2969" s="112"/>
      <c r="K2969" s="112"/>
      <c r="L2969" s="114">
        <f>Table13[[#This Row],[Per Unit Price]]*MAX(1,Table13[[#This Row],[Qty of Units]])*MAX(1,Table13[[#This Row],['#NCMs Served / FTEs Employed]])*MAX(1,Table13[[#This Row],[Duration of Service]])</f>
        <v>0</v>
      </c>
      <c r="M2969" s="112"/>
      <c r="N2969" s="114"/>
    </row>
    <row r="2970" spans="1:14" x14ac:dyDescent="0.25">
      <c r="A2970" s="111"/>
      <c r="B2970" s="111"/>
      <c r="C2970" s="123"/>
      <c r="D2970" s="112" t="str">
        <f>_xlfn.XLOOKUP(Table13[[#This Row],[Service]],Validation!$A$2:$A$14,Validation!$B$2:$B$14,"",0,1)</f>
        <v/>
      </c>
      <c r="E2970" s="112"/>
      <c r="F2970" s="113"/>
      <c r="G2970" s="114"/>
      <c r="H2970" s="115"/>
      <c r="I2970" s="112"/>
      <c r="J2970" s="112"/>
      <c r="K2970" s="112"/>
      <c r="L2970" s="114">
        <f>Table13[[#This Row],[Per Unit Price]]*MAX(1,Table13[[#This Row],[Qty of Units]])*MAX(1,Table13[[#This Row],['#NCMs Served / FTEs Employed]])*MAX(1,Table13[[#This Row],[Duration of Service]])</f>
        <v>0</v>
      </c>
      <c r="M2970" s="112"/>
      <c r="N2970" s="114"/>
    </row>
    <row r="2971" spans="1:14" x14ac:dyDescent="0.25">
      <c r="A2971" s="111"/>
      <c r="B2971" s="111"/>
      <c r="C2971" s="123"/>
      <c r="D2971" s="112" t="str">
        <f>_xlfn.XLOOKUP(Table13[[#This Row],[Service]],Validation!$A$2:$A$14,Validation!$B$2:$B$14,"",0,1)</f>
        <v/>
      </c>
      <c r="E2971" s="112"/>
      <c r="F2971" s="113"/>
      <c r="G2971" s="114"/>
      <c r="H2971" s="115"/>
      <c r="I2971" s="112"/>
      <c r="J2971" s="112"/>
      <c r="K2971" s="112"/>
      <c r="L2971" s="114">
        <f>Table13[[#This Row],[Per Unit Price]]*MAX(1,Table13[[#This Row],[Qty of Units]])*MAX(1,Table13[[#This Row],['#NCMs Served / FTEs Employed]])*MAX(1,Table13[[#This Row],[Duration of Service]])</f>
        <v>0</v>
      </c>
      <c r="M2971" s="112"/>
      <c r="N2971" s="114"/>
    </row>
    <row r="2972" spans="1:14" x14ac:dyDescent="0.25">
      <c r="A2972" s="111"/>
      <c r="B2972" s="111"/>
      <c r="C2972" s="123"/>
      <c r="D2972" s="112" t="str">
        <f>_xlfn.XLOOKUP(Table13[[#This Row],[Service]],Validation!$A$2:$A$14,Validation!$B$2:$B$14,"",0,1)</f>
        <v/>
      </c>
      <c r="E2972" s="112"/>
      <c r="F2972" s="113"/>
      <c r="G2972" s="114"/>
      <c r="H2972" s="115"/>
      <c r="I2972" s="112"/>
      <c r="J2972" s="112"/>
      <c r="K2972" s="112"/>
      <c r="L2972" s="114">
        <f>Table13[[#This Row],[Per Unit Price]]*MAX(1,Table13[[#This Row],[Qty of Units]])*MAX(1,Table13[[#This Row],['#NCMs Served / FTEs Employed]])*MAX(1,Table13[[#This Row],[Duration of Service]])</f>
        <v>0</v>
      </c>
      <c r="M2972" s="112"/>
      <c r="N2972" s="114"/>
    </row>
    <row r="2973" spans="1:14" x14ac:dyDescent="0.25">
      <c r="A2973" s="111"/>
      <c r="B2973" s="111"/>
      <c r="C2973" s="123"/>
      <c r="D2973" s="112" t="str">
        <f>_xlfn.XLOOKUP(Table13[[#This Row],[Service]],Validation!$A$2:$A$14,Validation!$B$2:$B$14,"",0,1)</f>
        <v/>
      </c>
      <c r="E2973" s="112"/>
      <c r="F2973" s="113"/>
      <c r="G2973" s="114"/>
      <c r="H2973" s="115"/>
      <c r="I2973" s="112"/>
      <c r="J2973" s="112"/>
      <c r="K2973" s="112"/>
      <c r="L2973" s="114">
        <f>Table13[[#This Row],[Per Unit Price]]*MAX(1,Table13[[#This Row],[Qty of Units]])*MAX(1,Table13[[#This Row],['#NCMs Served / FTEs Employed]])*MAX(1,Table13[[#This Row],[Duration of Service]])</f>
        <v>0</v>
      </c>
      <c r="M2973" s="112"/>
      <c r="N2973" s="114"/>
    </row>
    <row r="2974" spans="1:14" x14ac:dyDescent="0.25">
      <c r="A2974" s="111"/>
      <c r="B2974" s="111"/>
      <c r="C2974" s="123"/>
      <c r="D2974" s="112" t="str">
        <f>_xlfn.XLOOKUP(Table13[[#This Row],[Service]],Validation!$A$2:$A$14,Validation!$B$2:$B$14,"",0,1)</f>
        <v/>
      </c>
      <c r="E2974" s="112"/>
      <c r="F2974" s="113"/>
      <c r="G2974" s="114"/>
      <c r="H2974" s="115"/>
      <c r="I2974" s="112"/>
      <c r="J2974" s="112"/>
      <c r="K2974" s="112"/>
      <c r="L2974" s="114">
        <f>Table13[[#This Row],[Per Unit Price]]*MAX(1,Table13[[#This Row],[Qty of Units]])*MAX(1,Table13[[#This Row],['#NCMs Served / FTEs Employed]])*MAX(1,Table13[[#This Row],[Duration of Service]])</f>
        <v>0</v>
      </c>
      <c r="M2974" s="112"/>
      <c r="N2974" s="114"/>
    </row>
    <row r="2975" spans="1:14" x14ac:dyDescent="0.25">
      <c r="A2975" s="111"/>
      <c r="B2975" s="111"/>
      <c r="C2975" s="123"/>
      <c r="D2975" s="112" t="str">
        <f>_xlfn.XLOOKUP(Table13[[#This Row],[Service]],Validation!$A$2:$A$14,Validation!$B$2:$B$14,"",0,1)</f>
        <v/>
      </c>
      <c r="E2975" s="112"/>
      <c r="F2975" s="113"/>
      <c r="G2975" s="114"/>
      <c r="H2975" s="115"/>
      <c r="I2975" s="112"/>
      <c r="J2975" s="112"/>
      <c r="K2975" s="112"/>
      <c r="L2975" s="114">
        <f>Table13[[#This Row],[Per Unit Price]]*MAX(1,Table13[[#This Row],[Qty of Units]])*MAX(1,Table13[[#This Row],['#NCMs Served / FTEs Employed]])*MAX(1,Table13[[#This Row],[Duration of Service]])</f>
        <v>0</v>
      </c>
      <c r="M2975" s="112"/>
      <c r="N2975" s="114"/>
    </row>
    <row r="2976" spans="1:14" x14ac:dyDescent="0.25">
      <c r="A2976" s="111"/>
      <c r="B2976" s="111"/>
      <c r="C2976" s="123"/>
      <c r="D2976" s="112" t="str">
        <f>_xlfn.XLOOKUP(Table13[[#This Row],[Service]],Validation!$A$2:$A$14,Validation!$B$2:$B$14,"",0,1)</f>
        <v/>
      </c>
      <c r="E2976" s="112"/>
      <c r="F2976" s="113"/>
      <c r="G2976" s="114"/>
      <c r="H2976" s="115"/>
      <c r="I2976" s="112"/>
      <c r="J2976" s="112"/>
      <c r="K2976" s="112"/>
      <c r="L2976" s="114">
        <f>Table13[[#This Row],[Per Unit Price]]*MAX(1,Table13[[#This Row],[Qty of Units]])*MAX(1,Table13[[#This Row],['#NCMs Served / FTEs Employed]])*MAX(1,Table13[[#This Row],[Duration of Service]])</f>
        <v>0</v>
      </c>
      <c r="M2976" s="112"/>
      <c r="N2976" s="114"/>
    </row>
    <row r="2977" spans="1:14" x14ac:dyDescent="0.25">
      <c r="A2977" s="111"/>
      <c r="B2977" s="111"/>
      <c r="C2977" s="123"/>
      <c r="D2977" s="112" t="str">
        <f>_xlfn.XLOOKUP(Table13[[#This Row],[Service]],Validation!$A$2:$A$14,Validation!$B$2:$B$14,"",0,1)</f>
        <v/>
      </c>
      <c r="E2977" s="112"/>
      <c r="F2977" s="113"/>
      <c r="G2977" s="114"/>
      <c r="H2977" s="115"/>
      <c r="I2977" s="112"/>
      <c r="J2977" s="112"/>
      <c r="K2977" s="112"/>
      <c r="L2977" s="114">
        <f>Table13[[#This Row],[Per Unit Price]]*MAX(1,Table13[[#This Row],[Qty of Units]])*MAX(1,Table13[[#This Row],['#NCMs Served / FTEs Employed]])*MAX(1,Table13[[#This Row],[Duration of Service]])</f>
        <v>0</v>
      </c>
      <c r="M2977" s="112"/>
      <c r="N2977" s="114"/>
    </row>
    <row r="2978" spans="1:14" x14ac:dyDescent="0.25">
      <c r="A2978" s="111"/>
      <c r="B2978" s="111"/>
      <c r="C2978" s="123"/>
      <c r="D2978" s="112" t="str">
        <f>_xlfn.XLOOKUP(Table13[[#This Row],[Service]],Validation!$A$2:$A$14,Validation!$B$2:$B$14,"",0,1)</f>
        <v/>
      </c>
      <c r="E2978" s="112"/>
      <c r="F2978" s="113"/>
      <c r="G2978" s="114"/>
      <c r="H2978" s="115"/>
      <c r="I2978" s="112"/>
      <c r="J2978" s="112"/>
      <c r="K2978" s="112"/>
      <c r="L2978" s="114">
        <f>Table13[[#This Row],[Per Unit Price]]*MAX(1,Table13[[#This Row],[Qty of Units]])*MAX(1,Table13[[#This Row],['#NCMs Served / FTEs Employed]])*MAX(1,Table13[[#This Row],[Duration of Service]])</f>
        <v>0</v>
      </c>
      <c r="M2978" s="112"/>
      <c r="N2978" s="114"/>
    </row>
    <row r="2979" spans="1:14" x14ac:dyDescent="0.25">
      <c r="A2979" s="111"/>
      <c r="B2979" s="111"/>
      <c r="C2979" s="123"/>
      <c r="D2979" s="112" t="str">
        <f>_xlfn.XLOOKUP(Table13[[#This Row],[Service]],Validation!$A$2:$A$14,Validation!$B$2:$B$14,"",0,1)</f>
        <v/>
      </c>
      <c r="E2979" s="112"/>
      <c r="F2979" s="113"/>
      <c r="G2979" s="114"/>
      <c r="H2979" s="115"/>
      <c r="I2979" s="112"/>
      <c r="J2979" s="112"/>
      <c r="K2979" s="112"/>
      <c r="L2979" s="114">
        <f>Table13[[#This Row],[Per Unit Price]]*MAX(1,Table13[[#This Row],[Qty of Units]])*MAX(1,Table13[[#This Row],['#NCMs Served / FTEs Employed]])*MAX(1,Table13[[#This Row],[Duration of Service]])</f>
        <v>0</v>
      </c>
      <c r="M2979" s="112"/>
      <c r="N2979" s="114"/>
    </row>
    <row r="2980" spans="1:14" x14ac:dyDescent="0.25">
      <c r="A2980" s="111"/>
      <c r="B2980" s="111"/>
      <c r="C2980" s="123"/>
      <c r="D2980" s="112" t="str">
        <f>_xlfn.XLOOKUP(Table13[[#This Row],[Service]],Validation!$A$2:$A$14,Validation!$B$2:$B$14,"",0,1)</f>
        <v/>
      </c>
      <c r="E2980" s="112"/>
      <c r="F2980" s="113"/>
      <c r="G2980" s="114"/>
      <c r="H2980" s="115"/>
      <c r="I2980" s="112"/>
      <c r="J2980" s="112"/>
      <c r="K2980" s="112"/>
      <c r="L2980" s="114">
        <f>Table13[[#This Row],[Per Unit Price]]*MAX(1,Table13[[#This Row],[Qty of Units]])*MAX(1,Table13[[#This Row],['#NCMs Served / FTEs Employed]])*MAX(1,Table13[[#This Row],[Duration of Service]])</f>
        <v>0</v>
      </c>
      <c r="M2980" s="112"/>
      <c r="N2980" s="114"/>
    </row>
    <row r="2981" spans="1:14" x14ac:dyDescent="0.25">
      <c r="A2981" s="111"/>
      <c r="B2981" s="111"/>
      <c r="C2981" s="123"/>
      <c r="D2981" s="112" t="str">
        <f>_xlfn.XLOOKUP(Table13[[#This Row],[Service]],Validation!$A$2:$A$14,Validation!$B$2:$B$14,"",0,1)</f>
        <v/>
      </c>
      <c r="E2981" s="112"/>
      <c r="F2981" s="113"/>
      <c r="G2981" s="114"/>
      <c r="H2981" s="115"/>
      <c r="I2981" s="112"/>
      <c r="J2981" s="112"/>
      <c r="K2981" s="112"/>
      <c r="L2981" s="114">
        <f>Table13[[#This Row],[Per Unit Price]]*MAX(1,Table13[[#This Row],[Qty of Units]])*MAX(1,Table13[[#This Row],['#NCMs Served / FTEs Employed]])*MAX(1,Table13[[#This Row],[Duration of Service]])</f>
        <v>0</v>
      </c>
      <c r="M2981" s="112"/>
      <c r="N2981" s="114"/>
    </row>
    <row r="2982" spans="1:14" x14ac:dyDescent="0.25">
      <c r="A2982" s="111"/>
      <c r="B2982" s="111"/>
      <c r="C2982" s="123"/>
      <c r="D2982" s="112" t="str">
        <f>_xlfn.XLOOKUP(Table13[[#This Row],[Service]],Validation!$A$2:$A$14,Validation!$B$2:$B$14,"",0,1)</f>
        <v/>
      </c>
      <c r="E2982" s="112"/>
      <c r="F2982" s="113"/>
      <c r="G2982" s="114"/>
      <c r="H2982" s="115"/>
      <c r="I2982" s="112"/>
      <c r="J2982" s="112"/>
      <c r="K2982" s="112"/>
      <c r="L2982" s="114">
        <f>Table13[[#This Row],[Per Unit Price]]*MAX(1,Table13[[#This Row],[Qty of Units]])*MAX(1,Table13[[#This Row],['#NCMs Served / FTEs Employed]])*MAX(1,Table13[[#This Row],[Duration of Service]])</f>
        <v>0</v>
      </c>
      <c r="M2982" s="112"/>
      <c r="N2982" s="114"/>
    </row>
    <row r="2983" spans="1:14" x14ac:dyDescent="0.25">
      <c r="A2983" s="111"/>
      <c r="B2983" s="111"/>
      <c r="C2983" s="123"/>
      <c r="D2983" s="112" t="str">
        <f>_xlfn.XLOOKUP(Table13[[#This Row],[Service]],Validation!$A$2:$A$14,Validation!$B$2:$B$14,"",0,1)</f>
        <v/>
      </c>
      <c r="E2983" s="112"/>
      <c r="F2983" s="113"/>
      <c r="G2983" s="114"/>
      <c r="H2983" s="115"/>
      <c r="I2983" s="112"/>
      <c r="J2983" s="112"/>
      <c r="K2983" s="112"/>
      <c r="L2983" s="114">
        <f>Table13[[#This Row],[Per Unit Price]]*MAX(1,Table13[[#This Row],[Qty of Units]])*MAX(1,Table13[[#This Row],['#NCMs Served / FTEs Employed]])*MAX(1,Table13[[#This Row],[Duration of Service]])</f>
        <v>0</v>
      </c>
      <c r="M2983" s="112"/>
      <c r="N2983" s="114"/>
    </row>
    <row r="2984" spans="1:14" x14ac:dyDescent="0.25">
      <c r="A2984" s="111"/>
      <c r="B2984" s="111"/>
      <c r="C2984" s="123"/>
      <c r="D2984" s="112" t="str">
        <f>_xlfn.XLOOKUP(Table13[[#This Row],[Service]],Validation!$A$2:$A$14,Validation!$B$2:$B$14,"",0,1)</f>
        <v/>
      </c>
      <c r="E2984" s="112"/>
      <c r="F2984" s="113"/>
      <c r="G2984" s="114"/>
      <c r="H2984" s="115"/>
      <c r="I2984" s="112"/>
      <c r="J2984" s="112"/>
      <c r="K2984" s="112"/>
      <c r="L2984" s="114">
        <f>Table13[[#This Row],[Per Unit Price]]*MAX(1,Table13[[#This Row],[Qty of Units]])*MAX(1,Table13[[#This Row],['#NCMs Served / FTEs Employed]])*MAX(1,Table13[[#This Row],[Duration of Service]])</f>
        <v>0</v>
      </c>
      <c r="M2984" s="112"/>
      <c r="N2984" s="114"/>
    </row>
    <row r="2985" spans="1:14" x14ac:dyDescent="0.25">
      <c r="A2985" s="111"/>
      <c r="B2985" s="111"/>
      <c r="C2985" s="123"/>
      <c r="D2985" s="112" t="str">
        <f>_xlfn.XLOOKUP(Table13[[#This Row],[Service]],Validation!$A$2:$A$14,Validation!$B$2:$B$14,"",0,1)</f>
        <v/>
      </c>
      <c r="E2985" s="112"/>
      <c r="F2985" s="113"/>
      <c r="G2985" s="114"/>
      <c r="H2985" s="115"/>
      <c r="I2985" s="112"/>
      <c r="J2985" s="112"/>
      <c r="K2985" s="112"/>
      <c r="L2985" s="114">
        <f>Table13[[#This Row],[Per Unit Price]]*MAX(1,Table13[[#This Row],[Qty of Units]])*MAX(1,Table13[[#This Row],['#NCMs Served / FTEs Employed]])*MAX(1,Table13[[#This Row],[Duration of Service]])</f>
        <v>0</v>
      </c>
      <c r="M2985" s="112"/>
      <c r="N2985" s="114"/>
    </row>
    <row r="2986" spans="1:14" x14ac:dyDescent="0.25">
      <c r="A2986" s="111"/>
      <c r="B2986" s="111"/>
      <c r="C2986" s="123"/>
      <c r="D2986" s="112" t="str">
        <f>_xlfn.XLOOKUP(Table13[[#This Row],[Service]],Validation!$A$2:$A$14,Validation!$B$2:$B$14,"",0,1)</f>
        <v/>
      </c>
      <c r="E2986" s="112"/>
      <c r="F2986" s="113"/>
      <c r="G2986" s="114"/>
      <c r="H2986" s="115"/>
      <c r="I2986" s="112"/>
      <c r="J2986" s="112"/>
      <c r="K2986" s="112"/>
      <c r="L2986" s="114">
        <f>Table13[[#This Row],[Per Unit Price]]*MAX(1,Table13[[#This Row],[Qty of Units]])*MAX(1,Table13[[#This Row],['#NCMs Served / FTEs Employed]])*MAX(1,Table13[[#This Row],[Duration of Service]])</f>
        <v>0</v>
      </c>
      <c r="M2986" s="112"/>
      <c r="N2986" s="114"/>
    </row>
    <row r="2987" spans="1:14" x14ac:dyDescent="0.25">
      <c r="A2987" s="111"/>
      <c r="B2987" s="111"/>
      <c r="C2987" s="123"/>
      <c r="D2987" s="112" t="str">
        <f>_xlfn.XLOOKUP(Table13[[#This Row],[Service]],Validation!$A$2:$A$14,Validation!$B$2:$B$14,"",0,1)</f>
        <v/>
      </c>
      <c r="E2987" s="112"/>
      <c r="F2987" s="113"/>
      <c r="G2987" s="114"/>
      <c r="H2987" s="115"/>
      <c r="I2987" s="112"/>
      <c r="J2987" s="112"/>
      <c r="K2987" s="112"/>
      <c r="L2987" s="114">
        <f>Table13[[#This Row],[Per Unit Price]]*MAX(1,Table13[[#This Row],[Qty of Units]])*MAX(1,Table13[[#This Row],['#NCMs Served / FTEs Employed]])*MAX(1,Table13[[#This Row],[Duration of Service]])</f>
        <v>0</v>
      </c>
      <c r="M2987" s="112"/>
      <c r="N2987" s="114"/>
    </row>
    <row r="2988" spans="1:14" x14ac:dyDescent="0.25">
      <c r="A2988" s="111"/>
      <c r="B2988" s="111"/>
      <c r="C2988" s="123"/>
      <c r="D2988" s="112" t="str">
        <f>_xlfn.XLOOKUP(Table13[[#This Row],[Service]],Validation!$A$2:$A$14,Validation!$B$2:$B$14,"",0,1)</f>
        <v/>
      </c>
      <c r="E2988" s="112"/>
      <c r="F2988" s="113"/>
      <c r="G2988" s="114"/>
      <c r="H2988" s="115"/>
      <c r="I2988" s="112"/>
      <c r="J2988" s="112"/>
      <c r="K2988" s="112"/>
      <c r="L2988" s="114">
        <f>Table13[[#This Row],[Per Unit Price]]*MAX(1,Table13[[#This Row],[Qty of Units]])*MAX(1,Table13[[#This Row],['#NCMs Served / FTEs Employed]])*MAX(1,Table13[[#This Row],[Duration of Service]])</f>
        <v>0</v>
      </c>
      <c r="M2988" s="112"/>
      <c r="N2988" s="114"/>
    </row>
    <row r="2989" spans="1:14" x14ac:dyDescent="0.25">
      <c r="A2989" s="111"/>
      <c r="B2989" s="111"/>
      <c r="C2989" s="123"/>
      <c r="D2989" s="112" t="str">
        <f>_xlfn.XLOOKUP(Table13[[#This Row],[Service]],Validation!$A$2:$A$14,Validation!$B$2:$B$14,"",0,1)</f>
        <v/>
      </c>
      <c r="E2989" s="112"/>
      <c r="F2989" s="113"/>
      <c r="G2989" s="114"/>
      <c r="H2989" s="115"/>
      <c r="I2989" s="112"/>
      <c r="J2989" s="112"/>
      <c r="K2989" s="112"/>
      <c r="L2989" s="114">
        <f>Table13[[#This Row],[Per Unit Price]]*MAX(1,Table13[[#This Row],[Qty of Units]])*MAX(1,Table13[[#This Row],['#NCMs Served / FTEs Employed]])*MAX(1,Table13[[#This Row],[Duration of Service]])</f>
        <v>0</v>
      </c>
      <c r="M2989" s="112"/>
      <c r="N2989" s="114"/>
    </row>
    <row r="2990" spans="1:14" x14ac:dyDescent="0.25">
      <c r="A2990" s="111"/>
      <c r="B2990" s="111"/>
      <c r="C2990" s="123"/>
      <c r="D2990" s="112" t="str">
        <f>_xlfn.XLOOKUP(Table13[[#This Row],[Service]],Validation!$A$2:$A$14,Validation!$B$2:$B$14,"",0,1)</f>
        <v/>
      </c>
      <c r="E2990" s="112"/>
      <c r="F2990" s="113"/>
      <c r="G2990" s="114"/>
      <c r="H2990" s="115"/>
      <c r="I2990" s="112"/>
      <c r="J2990" s="112"/>
      <c r="K2990" s="112"/>
      <c r="L2990" s="114">
        <f>Table13[[#This Row],[Per Unit Price]]*MAX(1,Table13[[#This Row],[Qty of Units]])*MAX(1,Table13[[#This Row],['#NCMs Served / FTEs Employed]])*MAX(1,Table13[[#This Row],[Duration of Service]])</f>
        <v>0</v>
      </c>
      <c r="M2990" s="112"/>
      <c r="N2990" s="114"/>
    </row>
    <row r="2991" spans="1:14" x14ac:dyDescent="0.25">
      <c r="A2991" s="111"/>
      <c r="B2991" s="111"/>
      <c r="C2991" s="123"/>
      <c r="D2991" s="112" t="str">
        <f>_xlfn.XLOOKUP(Table13[[#This Row],[Service]],Validation!$A$2:$A$14,Validation!$B$2:$B$14,"",0,1)</f>
        <v/>
      </c>
      <c r="E2991" s="112"/>
      <c r="F2991" s="113"/>
      <c r="G2991" s="114"/>
      <c r="H2991" s="115"/>
      <c r="I2991" s="112"/>
      <c r="J2991" s="112"/>
      <c r="K2991" s="112"/>
      <c r="L2991" s="114">
        <f>Table13[[#This Row],[Per Unit Price]]*MAX(1,Table13[[#This Row],[Qty of Units]])*MAX(1,Table13[[#This Row],['#NCMs Served / FTEs Employed]])*MAX(1,Table13[[#This Row],[Duration of Service]])</f>
        <v>0</v>
      </c>
      <c r="M2991" s="112"/>
      <c r="N2991" s="114"/>
    </row>
    <row r="2992" spans="1:14" x14ac:dyDescent="0.25">
      <c r="A2992" s="111"/>
      <c r="B2992" s="111"/>
      <c r="C2992" s="123"/>
      <c r="D2992" s="112" t="str">
        <f>_xlfn.XLOOKUP(Table13[[#This Row],[Service]],Validation!$A$2:$A$14,Validation!$B$2:$B$14,"",0,1)</f>
        <v/>
      </c>
      <c r="E2992" s="112"/>
      <c r="F2992" s="113"/>
      <c r="G2992" s="114"/>
      <c r="H2992" s="115"/>
      <c r="I2992" s="112"/>
      <c r="J2992" s="112"/>
      <c r="K2992" s="112"/>
      <c r="L2992" s="114">
        <f>Table13[[#This Row],[Per Unit Price]]*MAX(1,Table13[[#This Row],[Qty of Units]])*MAX(1,Table13[[#This Row],['#NCMs Served / FTEs Employed]])*MAX(1,Table13[[#This Row],[Duration of Service]])</f>
        <v>0</v>
      </c>
      <c r="M2992" s="112"/>
      <c r="N2992" s="114"/>
    </row>
    <row r="2993" spans="1:14" x14ac:dyDescent="0.25">
      <c r="A2993" s="111"/>
      <c r="B2993" s="111"/>
      <c r="C2993" s="123"/>
      <c r="D2993" s="112" t="str">
        <f>_xlfn.XLOOKUP(Table13[[#This Row],[Service]],Validation!$A$2:$A$14,Validation!$B$2:$B$14,"",0,1)</f>
        <v/>
      </c>
      <c r="E2993" s="112"/>
      <c r="F2993" s="113"/>
      <c r="G2993" s="114"/>
      <c r="H2993" s="115"/>
      <c r="I2993" s="112"/>
      <c r="J2993" s="112"/>
      <c r="K2993" s="112"/>
      <c r="L2993" s="114">
        <f>Table13[[#This Row],[Per Unit Price]]*MAX(1,Table13[[#This Row],[Qty of Units]])*MAX(1,Table13[[#This Row],['#NCMs Served / FTEs Employed]])*MAX(1,Table13[[#This Row],[Duration of Service]])</f>
        <v>0</v>
      </c>
      <c r="M2993" s="112"/>
      <c r="N2993" s="114"/>
    </row>
    <row r="2994" spans="1:14" x14ac:dyDescent="0.25">
      <c r="A2994" s="111"/>
      <c r="B2994" s="111"/>
      <c r="C2994" s="123"/>
      <c r="D2994" s="112" t="str">
        <f>_xlfn.XLOOKUP(Table13[[#This Row],[Service]],Validation!$A$2:$A$14,Validation!$B$2:$B$14,"",0,1)</f>
        <v/>
      </c>
      <c r="E2994" s="112"/>
      <c r="F2994" s="113"/>
      <c r="G2994" s="114"/>
      <c r="H2994" s="115"/>
      <c r="I2994" s="112"/>
      <c r="J2994" s="112"/>
      <c r="K2994" s="112"/>
      <c r="L2994" s="114">
        <f>Table13[[#This Row],[Per Unit Price]]*MAX(1,Table13[[#This Row],[Qty of Units]])*MAX(1,Table13[[#This Row],['#NCMs Served / FTEs Employed]])*MAX(1,Table13[[#This Row],[Duration of Service]])</f>
        <v>0</v>
      </c>
      <c r="M2994" s="112"/>
      <c r="N2994" s="114"/>
    </row>
    <row r="2995" spans="1:14" x14ac:dyDescent="0.25">
      <c r="A2995" s="111"/>
      <c r="B2995" s="111"/>
      <c r="C2995" s="123"/>
      <c r="D2995" s="112" t="str">
        <f>_xlfn.XLOOKUP(Table13[[#This Row],[Service]],Validation!$A$2:$A$14,Validation!$B$2:$B$14,"",0,1)</f>
        <v/>
      </c>
      <c r="E2995" s="112"/>
      <c r="F2995" s="113"/>
      <c r="G2995" s="114"/>
      <c r="H2995" s="115"/>
      <c r="I2995" s="112"/>
      <c r="J2995" s="112"/>
      <c r="K2995" s="112"/>
      <c r="L2995" s="114">
        <f>Table13[[#This Row],[Per Unit Price]]*MAX(1,Table13[[#This Row],[Qty of Units]])*MAX(1,Table13[[#This Row],['#NCMs Served / FTEs Employed]])*MAX(1,Table13[[#This Row],[Duration of Service]])</f>
        <v>0</v>
      </c>
      <c r="M2995" s="112"/>
      <c r="N2995" s="114"/>
    </row>
    <row r="2996" spans="1:14" x14ac:dyDescent="0.25">
      <c r="A2996" s="111"/>
      <c r="B2996" s="111"/>
      <c r="C2996" s="123"/>
      <c r="D2996" s="112" t="str">
        <f>_xlfn.XLOOKUP(Table13[[#This Row],[Service]],Validation!$A$2:$A$14,Validation!$B$2:$B$14,"",0,1)</f>
        <v/>
      </c>
      <c r="E2996" s="112"/>
      <c r="F2996" s="113"/>
      <c r="G2996" s="114"/>
      <c r="H2996" s="115"/>
      <c r="I2996" s="112"/>
      <c r="J2996" s="112"/>
      <c r="K2996" s="112"/>
      <c r="L2996" s="114">
        <f>Table13[[#This Row],[Per Unit Price]]*MAX(1,Table13[[#This Row],[Qty of Units]])*MAX(1,Table13[[#This Row],['#NCMs Served / FTEs Employed]])*MAX(1,Table13[[#This Row],[Duration of Service]])</f>
        <v>0</v>
      </c>
      <c r="M2996" s="112"/>
      <c r="N2996" s="114"/>
    </row>
    <row r="2997" spans="1:14" x14ac:dyDescent="0.25">
      <c r="A2997" s="111"/>
      <c r="B2997" s="111"/>
      <c r="C2997" s="123"/>
      <c r="D2997" s="112" t="str">
        <f>_xlfn.XLOOKUP(Table13[[#This Row],[Service]],Validation!$A$2:$A$14,Validation!$B$2:$B$14,"",0,1)</f>
        <v/>
      </c>
      <c r="E2997" s="112"/>
      <c r="F2997" s="113"/>
      <c r="G2997" s="114"/>
      <c r="H2997" s="115"/>
      <c r="I2997" s="112"/>
      <c r="J2997" s="112"/>
      <c r="K2997" s="112"/>
      <c r="L2997" s="114">
        <f>Table13[[#This Row],[Per Unit Price]]*MAX(1,Table13[[#This Row],[Qty of Units]])*MAX(1,Table13[[#This Row],['#NCMs Served / FTEs Employed]])*MAX(1,Table13[[#This Row],[Duration of Service]])</f>
        <v>0</v>
      </c>
      <c r="M2997" s="112"/>
      <c r="N2997" s="114"/>
    </row>
    <row r="2998" spans="1:14" x14ac:dyDescent="0.25">
      <c r="A2998" s="111"/>
      <c r="B2998" s="111"/>
      <c r="C2998" s="123"/>
      <c r="D2998" s="112" t="str">
        <f>_xlfn.XLOOKUP(Table13[[#This Row],[Service]],Validation!$A$2:$A$14,Validation!$B$2:$B$14,"",0,1)</f>
        <v/>
      </c>
      <c r="E2998" s="112"/>
      <c r="F2998" s="113"/>
      <c r="G2998" s="114"/>
      <c r="H2998" s="115"/>
      <c r="I2998" s="112"/>
      <c r="J2998" s="112"/>
      <c r="K2998" s="112"/>
      <c r="L2998" s="114">
        <f>Table13[[#This Row],[Per Unit Price]]*MAX(1,Table13[[#This Row],[Qty of Units]])*MAX(1,Table13[[#This Row],['#NCMs Served / FTEs Employed]])*MAX(1,Table13[[#This Row],[Duration of Service]])</f>
        <v>0</v>
      </c>
      <c r="M2998" s="112"/>
      <c r="N2998" s="114"/>
    </row>
    <row r="2999" spans="1:14" x14ac:dyDescent="0.25">
      <c r="A2999" s="111"/>
      <c r="B2999" s="111"/>
      <c r="C2999" s="123"/>
      <c r="D2999" s="112" t="str">
        <f>_xlfn.XLOOKUP(Table13[[#This Row],[Service]],Validation!$A$2:$A$14,Validation!$B$2:$B$14,"",0,1)</f>
        <v/>
      </c>
      <c r="E2999" s="112"/>
      <c r="F2999" s="113"/>
      <c r="G2999" s="114"/>
      <c r="H2999" s="115"/>
      <c r="I2999" s="112"/>
      <c r="J2999" s="112"/>
      <c r="K2999" s="112"/>
      <c r="L2999" s="114">
        <f>Table13[[#This Row],[Per Unit Price]]*MAX(1,Table13[[#This Row],[Qty of Units]])*MAX(1,Table13[[#This Row],['#NCMs Served / FTEs Employed]])*MAX(1,Table13[[#This Row],[Duration of Service]])</f>
        <v>0</v>
      </c>
      <c r="M2999" s="112"/>
      <c r="N2999" s="114"/>
    </row>
    <row r="3000" spans="1:14" x14ac:dyDescent="0.25">
      <c r="A3000" s="111"/>
      <c r="B3000" s="111"/>
      <c r="C3000" s="123"/>
      <c r="D3000" s="112" t="str">
        <f>_xlfn.XLOOKUP(Table13[[#This Row],[Service]],Validation!$A$2:$A$14,Validation!$B$2:$B$14,"",0,1)</f>
        <v/>
      </c>
      <c r="E3000" s="112"/>
      <c r="F3000" s="113"/>
      <c r="G3000" s="114"/>
      <c r="H3000" s="115"/>
      <c r="I3000" s="112"/>
      <c r="J3000" s="112"/>
      <c r="K3000" s="112"/>
      <c r="L3000" s="114">
        <f>Table13[[#This Row],[Per Unit Price]]*MAX(1,Table13[[#This Row],[Qty of Units]])*MAX(1,Table13[[#This Row],['#NCMs Served / FTEs Employed]])*MAX(1,Table13[[#This Row],[Duration of Service]])</f>
        <v>0</v>
      </c>
      <c r="M3000" s="112"/>
      <c r="N3000" s="114"/>
    </row>
    <row r="3001" spans="1:14" x14ac:dyDescent="0.25">
      <c r="A3001" s="111"/>
      <c r="B3001" s="111"/>
      <c r="C3001" s="123"/>
      <c r="D3001" s="112" t="str">
        <f>_xlfn.XLOOKUP(Table13[[#This Row],[Service]],Validation!$A$2:$A$14,Validation!$B$2:$B$14,"",0,1)</f>
        <v/>
      </c>
      <c r="E3001" s="112"/>
      <c r="F3001" s="113"/>
      <c r="G3001" s="114"/>
      <c r="H3001" s="115"/>
      <c r="I3001" s="112"/>
      <c r="J3001" s="112"/>
      <c r="K3001" s="112"/>
      <c r="L3001" s="114">
        <f>Table13[[#This Row],[Per Unit Price]]*MAX(1,Table13[[#This Row],[Qty of Units]])*MAX(1,Table13[[#This Row],['#NCMs Served / FTEs Employed]])*MAX(1,Table13[[#This Row],[Duration of Service]])</f>
        <v>0</v>
      </c>
      <c r="M3001" s="112"/>
      <c r="N3001" s="114"/>
    </row>
    <row r="3002" spans="1:14" x14ac:dyDescent="0.25">
      <c r="A3002" s="111"/>
      <c r="B3002" s="111"/>
      <c r="C3002" s="123"/>
      <c r="D3002" s="112" t="str">
        <f>_xlfn.XLOOKUP(Table13[[#This Row],[Service]],Validation!$A$2:$A$14,Validation!$B$2:$B$14,"",0,1)</f>
        <v/>
      </c>
      <c r="E3002" s="112"/>
      <c r="F3002" s="113"/>
      <c r="G3002" s="114"/>
      <c r="H3002" s="115"/>
      <c r="I3002" s="112"/>
      <c r="J3002" s="112"/>
      <c r="K3002" s="112"/>
      <c r="L3002" s="114">
        <f>Table13[[#This Row],[Per Unit Price]]*MAX(1,Table13[[#This Row],[Qty of Units]])*MAX(1,Table13[[#This Row],['#NCMs Served / FTEs Employed]])*MAX(1,Table13[[#This Row],[Duration of Service]])</f>
        <v>0</v>
      </c>
      <c r="M3002" s="112"/>
      <c r="N3002" s="114"/>
    </row>
    <row r="3003" spans="1:14" x14ac:dyDescent="0.25">
      <c r="A3003" s="111"/>
      <c r="B3003" s="111"/>
      <c r="C3003" s="123"/>
      <c r="D3003" s="112" t="str">
        <f>_xlfn.XLOOKUP(Table13[[#This Row],[Service]],Validation!$A$2:$A$14,Validation!$B$2:$B$14,"",0,1)</f>
        <v/>
      </c>
      <c r="E3003" s="112"/>
      <c r="F3003" s="113"/>
      <c r="G3003" s="114"/>
      <c r="H3003" s="115"/>
      <c r="I3003" s="112"/>
      <c r="J3003" s="112"/>
      <c r="K3003" s="112"/>
      <c r="L3003" s="114">
        <f>Table13[[#This Row],[Per Unit Price]]*MAX(1,Table13[[#This Row],[Qty of Units]])*MAX(1,Table13[[#This Row],['#NCMs Served / FTEs Employed]])*MAX(1,Table13[[#This Row],[Duration of Service]])</f>
        <v>0</v>
      </c>
      <c r="M3003" s="112"/>
      <c r="N3003" s="114"/>
    </row>
    <row r="3004" spans="1:14" x14ac:dyDescent="0.25">
      <c r="A3004" s="111"/>
      <c r="B3004" s="111"/>
      <c r="C3004" s="123"/>
      <c r="D3004" s="112" t="str">
        <f>_xlfn.XLOOKUP(Table13[[#This Row],[Service]],Validation!$A$2:$A$14,Validation!$B$2:$B$14,"",0,1)</f>
        <v/>
      </c>
      <c r="E3004" s="112"/>
      <c r="F3004" s="113"/>
      <c r="G3004" s="114"/>
      <c r="H3004" s="115"/>
      <c r="I3004" s="112"/>
      <c r="J3004" s="112"/>
      <c r="K3004" s="112"/>
      <c r="L3004" s="114">
        <f>Table13[[#This Row],[Per Unit Price]]*MAX(1,Table13[[#This Row],[Qty of Units]])*MAX(1,Table13[[#This Row],['#NCMs Served / FTEs Employed]])*MAX(1,Table13[[#This Row],[Duration of Service]])</f>
        <v>0</v>
      </c>
      <c r="M3004" s="112"/>
      <c r="N3004" s="114"/>
    </row>
    <row r="3005" spans="1:14" x14ac:dyDescent="0.25">
      <c r="A3005" s="111"/>
      <c r="B3005" s="111"/>
      <c r="C3005" s="123"/>
      <c r="D3005" s="112" t="str">
        <f>_xlfn.XLOOKUP(Table13[[#This Row],[Service]],Validation!$A$2:$A$14,Validation!$B$2:$B$14,"",0,1)</f>
        <v/>
      </c>
      <c r="E3005" s="112"/>
      <c r="F3005" s="113"/>
      <c r="G3005" s="114"/>
      <c r="H3005" s="115"/>
      <c r="I3005" s="112"/>
      <c r="J3005" s="112"/>
      <c r="K3005" s="112"/>
      <c r="L3005" s="114">
        <f>Table13[[#This Row],[Per Unit Price]]*MAX(1,Table13[[#This Row],[Qty of Units]])*MAX(1,Table13[[#This Row],['#NCMs Served / FTEs Employed]])*MAX(1,Table13[[#This Row],[Duration of Service]])</f>
        <v>0</v>
      </c>
      <c r="M3005" s="112"/>
      <c r="N3005" s="114"/>
    </row>
    <row r="3006" spans="1:14" x14ac:dyDescent="0.25">
      <c r="A3006" s="111"/>
      <c r="B3006" s="111"/>
      <c r="C3006" s="123"/>
      <c r="D3006" s="112" t="str">
        <f>_xlfn.XLOOKUP(Table13[[#This Row],[Service]],Validation!$A$2:$A$14,Validation!$B$2:$B$14,"",0,1)</f>
        <v/>
      </c>
      <c r="E3006" s="112"/>
      <c r="F3006" s="113"/>
      <c r="G3006" s="114"/>
      <c r="H3006" s="115"/>
      <c r="I3006" s="112"/>
      <c r="J3006" s="112"/>
      <c r="K3006" s="112"/>
      <c r="L3006" s="114">
        <f>Table13[[#This Row],[Per Unit Price]]*MAX(1,Table13[[#This Row],[Qty of Units]])*MAX(1,Table13[[#This Row],['#NCMs Served / FTEs Employed]])*MAX(1,Table13[[#This Row],[Duration of Service]])</f>
        <v>0</v>
      </c>
      <c r="M3006" s="112"/>
      <c r="N3006" s="114"/>
    </row>
    <row r="3007" spans="1:14" x14ac:dyDescent="0.25">
      <c r="A3007" s="111"/>
      <c r="B3007" s="111"/>
      <c r="C3007" s="123"/>
      <c r="D3007" s="112" t="str">
        <f>_xlfn.XLOOKUP(Table13[[#This Row],[Service]],Validation!$A$2:$A$14,Validation!$B$2:$B$14,"",0,1)</f>
        <v/>
      </c>
      <c r="E3007" s="112"/>
      <c r="F3007" s="113"/>
      <c r="G3007" s="114"/>
      <c r="H3007" s="115"/>
      <c r="I3007" s="112"/>
      <c r="J3007" s="112"/>
      <c r="K3007" s="112"/>
      <c r="L3007" s="114">
        <f>Table13[[#This Row],[Per Unit Price]]*MAX(1,Table13[[#This Row],[Qty of Units]])*MAX(1,Table13[[#This Row],['#NCMs Served / FTEs Employed]])*MAX(1,Table13[[#This Row],[Duration of Service]])</f>
        <v>0</v>
      </c>
      <c r="M3007" s="112"/>
      <c r="N3007" s="114"/>
    </row>
    <row r="3008" spans="1:14" x14ac:dyDescent="0.25">
      <c r="A3008" s="111"/>
      <c r="B3008" s="111"/>
      <c r="C3008" s="123"/>
      <c r="D3008" s="112" t="str">
        <f>_xlfn.XLOOKUP(Table13[[#This Row],[Service]],Validation!$A$2:$A$14,Validation!$B$2:$B$14,"",0,1)</f>
        <v/>
      </c>
      <c r="E3008" s="112"/>
      <c r="F3008" s="113"/>
      <c r="G3008" s="114"/>
      <c r="H3008" s="115"/>
      <c r="I3008" s="112"/>
      <c r="J3008" s="112"/>
      <c r="K3008" s="112"/>
      <c r="L3008" s="114">
        <f>Table13[[#This Row],[Per Unit Price]]*MAX(1,Table13[[#This Row],[Qty of Units]])*MAX(1,Table13[[#This Row],['#NCMs Served / FTEs Employed]])*MAX(1,Table13[[#This Row],[Duration of Service]])</f>
        <v>0</v>
      </c>
      <c r="M3008" s="112"/>
      <c r="N3008" s="114"/>
    </row>
    <row r="3009" spans="1:14" x14ac:dyDescent="0.25">
      <c r="A3009" s="111"/>
      <c r="B3009" s="111"/>
      <c r="C3009" s="123"/>
      <c r="D3009" s="112" t="str">
        <f>_xlfn.XLOOKUP(Table13[[#This Row],[Service]],Validation!$A$2:$A$14,Validation!$B$2:$B$14,"",0,1)</f>
        <v/>
      </c>
      <c r="E3009" s="112"/>
      <c r="F3009" s="113"/>
      <c r="G3009" s="114"/>
      <c r="H3009" s="115"/>
      <c r="I3009" s="112"/>
      <c r="J3009" s="112"/>
      <c r="K3009" s="112"/>
      <c r="L3009" s="114">
        <f>Table13[[#This Row],[Per Unit Price]]*MAX(1,Table13[[#This Row],[Qty of Units]])*MAX(1,Table13[[#This Row],['#NCMs Served / FTEs Employed]])*MAX(1,Table13[[#This Row],[Duration of Service]])</f>
        <v>0</v>
      </c>
      <c r="M3009" s="112"/>
      <c r="N3009" s="114"/>
    </row>
    <row r="3010" spans="1:14" x14ac:dyDescent="0.25">
      <c r="A3010" s="111"/>
      <c r="B3010" s="111"/>
      <c r="C3010" s="123"/>
      <c r="D3010" s="112" t="str">
        <f>_xlfn.XLOOKUP(Table13[[#This Row],[Service]],Validation!$A$2:$A$14,Validation!$B$2:$B$14,"",0,1)</f>
        <v/>
      </c>
      <c r="E3010" s="112"/>
      <c r="F3010" s="113"/>
      <c r="G3010" s="114"/>
      <c r="H3010" s="115"/>
      <c r="I3010" s="112"/>
      <c r="J3010" s="112"/>
      <c r="K3010" s="112"/>
      <c r="L3010" s="114">
        <f>Table13[[#This Row],[Per Unit Price]]*MAX(1,Table13[[#This Row],[Qty of Units]])*MAX(1,Table13[[#This Row],['#NCMs Served / FTEs Employed]])*MAX(1,Table13[[#This Row],[Duration of Service]])</f>
        <v>0</v>
      </c>
      <c r="M3010" s="112"/>
      <c r="N3010" s="114"/>
    </row>
    <row r="3011" spans="1:14" x14ac:dyDescent="0.25">
      <c r="A3011" s="111"/>
      <c r="B3011" s="111"/>
      <c r="C3011" s="123"/>
      <c r="D3011" s="112" t="str">
        <f>_xlfn.XLOOKUP(Table13[[#This Row],[Service]],Validation!$A$2:$A$14,Validation!$B$2:$B$14,"",0,1)</f>
        <v/>
      </c>
      <c r="E3011" s="112"/>
      <c r="F3011" s="113"/>
      <c r="G3011" s="114"/>
      <c r="H3011" s="115"/>
      <c r="I3011" s="112"/>
      <c r="J3011" s="112"/>
      <c r="K3011" s="112"/>
      <c r="L3011" s="114">
        <f>Table13[[#This Row],[Per Unit Price]]*MAX(1,Table13[[#This Row],[Qty of Units]])*MAX(1,Table13[[#This Row],['#NCMs Served / FTEs Employed]])*MAX(1,Table13[[#This Row],[Duration of Service]])</f>
        <v>0</v>
      </c>
      <c r="M3011" s="112"/>
      <c r="N3011" s="114"/>
    </row>
    <row r="3012" spans="1:14" x14ac:dyDescent="0.25">
      <c r="A3012" s="111"/>
      <c r="B3012" s="111"/>
      <c r="C3012" s="123"/>
      <c r="D3012" s="112" t="str">
        <f>_xlfn.XLOOKUP(Table13[[#This Row],[Service]],Validation!$A$2:$A$14,Validation!$B$2:$B$14,"",0,1)</f>
        <v/>
      </c>
      <c r="E3012" s="112"/>
      <c r="F3012" s="113"/>
      <c r="G3012" s="114"/>
      <c r="H3012" s="115"/>
      <c r="I3012" s="112"/>
      <c r="J3012" s="112"/>
      <c r="K3012" s="112"/>
      <c r="L3012" s="114">
        <f>Table13[[#This Row],[Per Unit Price]]*MAX(1,Table13[[#This Row],[Qty of Units]])*MAX(1,Table13[[#This Row],['#NCMs Served / FTEs Employed]])*MAX(1,Table13[[#This Row],[Duration of Service]])</f>
        <v>0</v>
      </c>
      <c r="M3012" s="112"/>
      <c r="N3012" s="114"/>
    </row>
    <row r="3013" spans="1:14" x14ac:dyDescent="0.25">
      <c r="A3013" s="111"/>
      <c r="B3013" s="111"/>
      <c r="C3013" s="123"/>
      <c r="D3013" s="112" t="str">
        <f>_xlfn.XLOOKUP(Table13[[#This Row],[Service]],Validation!$A$2:$A$14,Validation!$B$2:$B$14,"",0,1)</f>
        <v/>
      </c>
      <c r="E3013" s="112"/>
      <c r="F3013" s="113"/>
      <c r="G3013" s="114"/>
      <c r="H3013" s="115"/>
      <c r="I3013" s="112"/>
      <c r="J3013" s="112"/>
      <c r="K3013" s="112"/>
      <c r="L3013" s="114">
        <f>Table13[[#This Row],[Per Unit Price]]*MAX(1,Table13[[#This Row],[Qty of Units]])*MAX(1,Table13[[#This Row],['#NCMs Served / FTEs Employed]])*MAX(1,Table13[[#This Row],[Duration of Service]])</f>
        <v>0</v>
      </c>
      <c r="M3013" s="112"/>
      <c r="N3013" s="114"/>
    </row>
    <row r="3014" spans="1:14" x14ac:dyDescent="0.25">
      <c r="A3014" s="111"/>
      <c r="B3014" s="111"/>
      <c r="C3014" s="123"/>
      <c r="D3014" s="112" t="str">
        <f>_xlfn.XLOOKUP(Table13[[#This Row],[Service]],Validation!$A$2:$A$14,Validation!$B$2:$B$14,"",0,1)</f>
        <v/>
      </c>
      <c r="E3014" s="112"/>
      <c r="F3014" s="113"/>
      <c r="G3014" s="114"/>
      <c r="H3014" s="115"/>
      <c r="I3014" s="112"/>
      <c r="J3014" s="112"/>
      <c r="K3014" s="112"/>
      <c r="L3014" s="114">
        <f>Table13[[#This Row],[Per Unit Price]]*MAX(1,Table13[[#This Row],[Qty of Units]])*MAX(1,Table13[[#This Row],['#NCMs Served / FTEs Employed]])*MAX(1,Table13[[#This Row],[Duration of Service]])</f>
        <v>0</v>
      </c>
      <c r="M3014" s="112"/>
      <c r="N3014" s="114"/>
    </row>
    <row r="3015" spans="1:14" x14ac:dyDescent="0.25">
      <c r="A3015" s="111"/>
      <c r="B3015" s="111"/>
      <c r="C3015" s="123"/>
      <c r="D3015" s="112" t="str">
        <f>_xlfn.XLOOKUP(Table13[[#This Row],[Service]],Validation!$A$2:$A$14,Validation!$B$2:$B$14,"",0,1)</f>
        <v/>
      </c>
      <c r="E3015" s="112"/>
      <c r="F3015" s="113"/>
      <c r="G3015" s="114"/>
      <c r="H3015" s="115"/>
      <c r="I3015" s="112"/>
      <c r="J3015" s="112"/>
      <c r="K3015" s="112"/>
      <c r="L3015" s="114">
        <f>Table13[[#This Row],[Per Unit Price]]*MAX(1,Table13[[#This Row],[Qty of Units]])*MAX(1,Table13[[#This Row],['#NCMs Served / FTEs Employed]])*MAX(1,Table13[[#This Row],[Duration of Service]])</f>
        <v>0</v>
      </c>
      <c r="M3015" s="112"/>
      <c r="N3015" s="114"/>
    </row>
    <row r="3016" spans="1:14" x14ac:dyDescent="0.25">
      <c r="A3016" s="111"/>
      <c r="B3016" s="111"/>
      <c r="C3016" s="123"/>
      <c r="D3016" s="112" t="str">
        <f>_xlfn.XLOOKUP(Table13[[#This Row],[Service]],Validation!$A$2:$A$14,Validation!$B$2:$B$14,"",0,1)</f>
        <v/>
      </c>
      <c r="E3016" s="112"/>
      <c r="F3016" s="113"/>
      <c r="G3016" s="114"/>
      <c r="H3016" s="115"/>
      <c r="I3016" s="112"/>
      <c r="J3016" s="112"/>
      <c r="K3016" s="112"/>
      <c r="L3016" s="114">
        <f>Table13[[#This Row],[Per Unit Price]]*MAX(1,Table13[[#This Row],[Qty of Units]])*MAX(1,Table13[[#This Row],['#NCMs Served / FTEs Employed]])*MAX(1,Table13[[#This Row],[Duration of Service]])</f>
        <v>0</v>
      </c>
      <c r="M3016" s="112"/>
      <c r="N3016" s="114"/>
    </row>
    <row r="3017" spans="1:14" x14ac:dyDescent="0.25">
      <c r="A3017" s="111"/>
      <c r="B3017" s="111"/>
      <c r="C3017" s="123"/>
      <c r="D3017" s="112" t="str">
        <f>_xlfn.XLOOKUP(Table13[[#This Row],[Service]],Validation!$A$2:$A$14,Validation!$B$2:$B$14,"",0,1)</f>
        <v/>
      </c>
      <c r="E3017" s="112"/>
      <c r="F3017" s="113"/>
      <c r="G3017" s="114"/>
      <c r="H3017" s="115"/>
      <c r="I3017" s="112"/>
      <c r="J3017" s="112"/>
      <c r="K3017" s="112"/>
      <c r="L3017" s="114">
        <f>Table13[[#This Row],[Per Unit Price]]*MAX(1,Table13[[#This Row],[Qty of Units]])*MAX(1,Table13[[#This Row],['#NCMs Served / FTEs Employed]])*MAX(1,Table13[[#This Row],[Duration of Service]])</f>
        <v>0</v>
      </c>
      <c r="M3017" s="112"/>
      <c r="N3017" s="114"/>
    </row>
    <row r="3018" spans="1:14" x14ac:dyDescent="0.25">
      <c r="A3018" s="111"/>
      <c r="B3018" s="111"/>
      <c r="C3018" s="123"/>
      <c r="D3018" s="112" t="str">
        <f>_xlfn.XLOOKUP(Table13[[#This Row],[Service]],Validation!$A$2:$A$14,Validation!$B$2:$B$14,"",0,1)</f>
        <v/>
      </c>
      <c r="E3018" s="112"/>
      <c r="F3018" s="113"/>
      <c r="G3018" s="114"/>
      <c r="H3018" s="115"/>
      <c r="I3018" s="112"/>
      <c r="J3018" s="112"/>
      <c r="K3018" s="112"/>
      <c r="L3018" s="114">
        <f>Table13[[#This Row],[Per Unit Price]]*MAX(1,Table13[[#This Row],[Qty of Units]])*MAX(1,Table13[[#This Row],['#NCMs Served / FTEs Employed]])*MAX(1,Table13[[#This Row],[Duration of Service]])</f>
        <v>0</v>
      </c>
      <c r="M3018" s="112"/>
      <c r="N3018" s="114"/>
    </row>
    <row r="3019" spans="1:14" x14ac:dyDescent="0.25">
      <c r="A3019" s="111"/>
      <c r="B3019" s="111"/>
      <c r="C3019" s="123"/>
      <c r="D3019" s="112" t="str">
        <f>_xlfn.XLOOKUP(Table13[[#This Row],[Service]],Validation!$A$2:$A$14,Validation!$B$2:$B$14,"",0,1)</f>
        <v/>
      </c>
      <c r="E3019" s="112"/>
      <c r="F3019" s="113"/>
      <c r="G3019" s="114"/>
      <c r="H3019" s="115"/>
      <c r="I3019" s="112"/>
      <c r="J3019" s="112"/>
      <c r="K3019" s="112"/>
      <c r="L3019" s="114">
        <f>Table13[[#This Row],[Per Unit Price]]*MAX(1,Table13[[#This Row],[Qty of Units]])*MAX(1,Table13[[#This Row],['#NCMs Served / FTEs Employed]])*MAX(1,Table13[[#This Row],[Duration of Service]])</f>
        <v>0</v>
      </c>
      <c r="M3019" s="112"/>
      <c r="N3019" s="114"/>
    </row>
    <row r="3020" spans="1:14" x14ac:dyDescent="0.25">
      <c r="A3020" s="111"/>
      <c r="B3020" s="111"/>
      <c r="C3020" s="123"/>
      <c r="D3020" s="112" t="str">
        <f>_xlfn.XLOOKUP(Table13[[#This Row],[Service]],Validation!$A$2:$A$14,Validation!$B$2:$B$14,"",0,1)</f>
        <v/>
      </c>
      <c r="E3020" s="112"/>
      <c r="F3020" s="113"/>
      <c r="G3020" s="114"/>
      <c r="H3020" s="115"/>
      <c r="I3020" s="112"/>
      <c r="J3020" s="112"/>
      <c r="K3020" s="112"/>
      <c r="L3020" s="114">
        <f>Table13[[#This Row],[Per Unit Price]]*MAX(1,Table13[[#This Row],[Qty of Units]])*MAX(1,Table13[[#This Row],['#NCMs Served / FTEs Employed]])*MAX(1,Table13[[#This Row],[Duration of Service]])</f>
        <v>0</v>
      </c>
      <c r="M3020" s="112"/>
      <c r="N3020" s="114"/>
    </row>
    <row r="3021" spans="1:14" x14ac:dyDescent="0.25">
      <c r="A3021" s="111"/>
      <c r="B3021" s="111"/>
      <c r="C3021" s="123"/>
      <c r="D3021" s="112" t="str">
        <f>_xlfn.XLOOKUP(Table13[[#This Row],[Service]],Validation!$A$2:$A$14,Validation!$B$2:$B$14,"",0,1)</f>
        <v/>
      </c>
      <c r="E3021" s="112"/>
      <c r="F3021" s="113"/>
      <c r="G3021" s="114"/>
      <c r="H3021" s="115"/>
      <c r="I3021" s="112"/>
      <c r="J3021" s="112"/>
      <c r="K3021" s="112"/>
      <c r="L3021" s="114">
        <f>Table13[[#This Row],[Per Unit Price]]*MAX(1,Table13[[#This Row],[Qty of Units]])*MAX(1,Table13[[#This Row],['#NCMs Served / FTEs Employed]])*MAX(1,Table13[[#This Row],[Duration of Service]])</f>
        <v>0</v>
      </c>
      <c r="M3021" s="112"/>
      <c r="N3021" s="114"/>
    </row>
    <row r="3022" spans="1:14" x14ac:dyDescent="0.25">
      <c r="A3022" s="111"/>
      <c r="B3022" s="111"/>
      <c r="C3022" s="123"/>
      <c r="D3022" s="112" t="str">
        <f>_xlfn.XLOOKUP(Table13[[#This Row],[Service]],Validation!$A$2:$A$14,Validation!$B$2:$B$14,"",0,1)</f>
        <v/>
      </c>
      <c r="E3022" s="112"/>
      <c r="F3022" s="113"/>
      <c r="G3022" s="114"/>
      <c r="H3022" s="115"/>
      <c r="I3022" s="112"/>
      <c r="J3022" s="112"/>
      <c r="K3022" s="112"/>
      <c r="L3022" s="114">
        <f>Table13[[#This Row],[Per Unit Price]]*MAX(1,Table13[[#This Row],[Qty of Units]])*MAX(1,Table13[[#This Row],['#NCMs Served / FTEs Employed]])*MAX(1,Table13[[#This Row],[Duration of Service]])</f>
        <v>0</v>
      </c>
      <c r="M3022" s="112"/>
      <c r="N3022" s="114"/>
    </row>
    <row r="3023" spans="1:14" x14ac:dyDescent="0.25">
      <c r="A3023" s="111"/>
      <c r="B3023" s="111"/>
      <c r="C3023" s="123"/>
      <c r="D3023" s="112" t="str">
        <f>_xlfn.XLOOKUP(Table13[[#This Row],[Service]],Validation!$A$2:$A$14,Validation!$B$2:$B$14,"",0,1)</f>
        <v/>
      </c>
      <c r="E3023" s="112"/>
      <c r="F3023" s="113"/>
      <c r="G3023" s="114"/>
      <c r="H3023" s="115"/>
      <c r="I3023" s="112"/>
      <c r="J3023" s="112"/>
      <c r="K3023" s="112"/>
      <c r="L3023" s="114">
        <f>Table13[[#This Row],[Per Unit Price]]*MAX(1,Table13[[#This Row],[Qty of Units]])*MAX(1,Table13[[#This Row],['#NCMs Served / FTEs Employed]])*MAX(1,Table13[[#This Row],[Duration of Service]])</f>
        <v>0</v>
      </c>
      <c r="M3023" s="112"/>
      <c r="N3023" s="114"/>
    </row>
    <row r="3024" spans="1:14" x14ac:dyDescent="0.25">
      <c r="A3024" s="111"/>
      <c r="B3024" s="111"/>
      <c r="C3024" s="123"/>
      <c r="D3024" s="112" t="str">
        <f>_xlfn.XLOOKUP(Table13[[#This Row],[Service]],Validation!$A$2:$A$14,Validation!$B$2:$B$14,"",0,1)</f>
        <v/>
      </c>
      <c r="E3024" s="112"/>
      <c r="F3024" s="113"/>
      <c r="G3024" s="114"/>
      <c r="H3024" s="115"/>
      <c r="I3024" s="112"/>
      <c r="J3024" s="112"/>
      <c r="K3024" s="112"/>
      <c r="L3024" s="114">
        <f>Table13[[#This Row],[Per Unit Price]]*MAX(1,Table13[[#This Row],[Qty of Units]])*MAX(1,Table13[[#This Row],['#NCMs Served / FTEs Employed]])*MAX(1,Table13[[#This Row],[Duration of Service]])</f>
        <v>0</v>
      </c>
      <c r="M3024" s="112"/>
      <c r="N3024" s="114"/>
    </row>
    <row r="3025" spans="1:14" x14ac:dyDescent="0.25">
      <c r="A3025" s="111"/>
      <c r="B3025" s="111"/>
      <c r="C3025" s="123"/>
      <c r="D3025" s="112" t="str">
        <f>_xlfn.XLOOKUP(Table13[[#This Row],[Service]],Validation!$A$2:$A$14,Validation!$B$2:$B$14,"",0,1)</f>
        <v/>
      </c>
      <c r="E3025" s="112"/>
      <c r="F3025" s="113"/>
      <c r="G3025" s="114"/>
      <c r="H3025" s="115"/>
      <c r="I3025" s="112"/>
      <c r="J3025" s="112"/>
      <c r="K3025" s="112"/>
      <c r="L3025" s="114">
        <f>Table13[[#This Row],[Per Unit Price]]*MAX(1,Table13[[#This Row],[Qty of Units]])*MAX(1,Table13[[#This Row],['#NCMs Served / FTEs Employed]])*MAX(1,Table13[[#This Row],[Duration of Service]])</f>
        <v>0</v>
      </c>
      <c r="M3025" s="112"/>
      <c r="N3025" s="114"/>
    </row>
    <row r="3026" spans="1:14" x14ac:dyDescent="0.25">
      <c r="A3026" s="111"/>
      <c r="B3026" s="111"/>
      <c r="C3026" s="123"/>
      <c r="D3026" s="112" t="str">
        <f>_xlfn.XLOOKUP(Table13[[#This Row],[Service]],Validation!$A$2:$A$14,Validation!$B$2:$B$14,"",0,1)</f>
        <v/>
      </c>
      <c r="E3026" s="112"/>
      <c r="F3026" s="113"/>
      <c r="G3026" s="114"/>
      <c r="H3026" s="115"/>
      <c r="I3026" s="112"/>
      <c r="J3026" s="112"/>
      <c r="K3026" s="112"/>
      <c r="L3026" s="114">
        <f>Table13[[#This Row],[Per Unit Price]]*MAX(1,Table13[[#This Row],[Qty of Units]])*MAX(1,Table13[[#This Row],['#NCMs Served / FTEs Employed]])*MAX(1,Table13[[#This Row],[Duration of Service]])</f>
        <v>0</v>
      </c>
      <c r="M3026" s="112"/>
      <c r="N3026" s="114"/>
    </row>
    <row r="3027" spans="1:14" x14ac:dyDescent="0.25">
      <c r="A3027" s="111"/>
      <c r="B3027" s="111"/>
      <c r="C3027" s="123"/>
      <c r="D3027" s="112" t="str">
        <f>_xlfn.XLOOKUP(Table13[[#This Row],[Service]],Validation!$A$2:$A$14,Validation!$B$2:$B$14,"",0,1)</f>
        <v/>
      </c>
      <c r="E3027" s="112"/>
      <c r="F3027" s="113"/>
      <c r="G3027" s="114"/>
      <c r="H3027" s="115"/>
      <c r="I3027" s="112"/>
      <c r="J3027" s="112"/>
      <c r="K3027" s="112"/>
      <c r="L3027" s="114">
        <f>Table13[[#This Row],[Per Unit Price]]*MAX(1,Table13[[#This Row],[Qty of Units]])*MAX(1,Table13[[#This Row],['#NCMs Served / FTEs Employed]])*MAX(1,Table13[[#This Row],[Duration of Service]])</f>
        <v>0</v>
      </c>
      <c r="M3027" s="112"/>
      <c r="N3027" s="114"/>
    </row>
    <row r="3028" spans="1:14" x14ac:dyDescent="0.25">
      <c r="A3028" s="111"/>
      <c r="B3028" s="111"/>
      <c r="C3028" s="123"/>
      <c r="D3028" s="112" t="str">
        <f>_xlfn.XLOOKUP(Table13[[#This Row],[Service]],Validation!$A$2:$A$14,Validation!$B$2:$B$14,"",0,1)</f>
        <v/>
      </c>
      <c r="E3028" s="112"/>
      <c r="F3028" s="113"/>
      <c r="G3028" s="114"/>
      <c r="H3028" s="115"/>
      <c r="I3028" s="112"/>
      <c r="J3028" s="112"/>
      <c r="K3028" s="112"/>
      <c r="L3028" s="114">
        <f>Table13[[#This Row],[Per Unit Price]]*MAX(1,Table13[[#This Row],[Qty of Units]])*MAX(1,Table13[[#This Row],['#NCMs Served / FTEs Employed]])*MAX(1,Table13[[#This Row],[Duration of Service]])</f>
        <v>0</v>
      </c>
      <c r="M3028" s="112"/>
      <c r="N3028" s="114"/>
    </row>
    <row r="3029" spans="1:14" x14ac:dyDescent="0.25">
      <c r="A3029" s="111"/>
      <c r="B3029" s="111"/>
      <c r="C3029" s="123"/>
      <c r="D3029" s="112" t="str">
        <f>_xlfn.XLOOKUP(Table13[[#This Row],[Service]],Validation!$A$2:$A$14,Validation!$B$2:$B$14,"",0,1)</f>
        <v/>
      </c>
      <c r="E3029" s="112"/>
      <c r="F3029" s="113"/>
      <c r="G3029" s="114"/>
      <c r="H3029" s="115"/>
      <c r="I3029" s="112"/>
      <c r="J3029" s="112"/>
      <c r="K3029" s="112"/>
      <c r="L3029" s="114">
        <f>Table13[[#This Row],[Per Unit Price]]*MAX(1,Table13[[#This Row],[Qty of Units]])*MAX(1,Table13[[#This Row],['#NCMs Served / FTEs Employed]])*MAX(1,Table13[[#This Row],[Duration of Service]])</f>
        <v>0</v>
      </c>
      <c r="M3029" s="112"/>
      <c r="N3029" s="114"/>
    </row>
    <row r="3030" spans="1:14" x14ac:dyDescent="0.25">
      <c r="A3030" s="111"/>
      <c r="B3030" s="111"/>
      <c r="C3030" s="123"/>
      <c r="D3030" s="112" t="str">
        <f>_xlfn.XLOOKUP(Table13[[#This Row],[Service]],Validation!$A$2:$A$14,Validation!$B$2:$B$14,"",0,1)</f>
        <v/>
      </c>
      <c r="E3030" s="112"/>
      <c r="F3030" s="113"/>
      <c r="G3030" s="114"/>
      <c r="H3030" s="115"/>
      <c r="I3030" s="112"/>
      <c r="J3030" s="112"/>
      <c r="K3030" s="112"/>
      <c r="L3030" s="114">
        <f>Table13[[#This Row],[Per Unit Price]]*MAX(1,Table13[[#This Row],[Qty of Units]])*MAX(1,Table13[[#This Row],['#NCMs Served / FTEs Employed]])*MAX(1,Table13[[#This Row],[Duration of Service]])</f>
        <v>0</v>
      </c>
      <c r="M3030" s="112"/>
      <c r="N3030" s="114"/>
    </row>
    <row r="3031" spans="1:14" x14ac:dyDescent="0.25">
      <c r="A3031" s="111"/>
      <c r="B3031" s="111"/>
      <c r="C3031" s="123"/>
      <c r="D3031" s="112" t="str">
        <f>_xlfn.XLOOKUP(Table13[[#This Row],[Service]],Validation!$A$2:$A$14,Validation!$B$2:$B$14,"",0,1)</f>
        <v/>
      </c>
      <c r="E3031" s="112"/>
      <c r="F3031" s="113"/>
      <c r="G3031" s="114"/>
      <c r="H3031" s="115"/>
      <c r="I3031" s="112"/>
      <c r="J3031" s="112"/>
      <c r="K3031" s="112"/>
      <c r="L3031" s="114">
        <f>Table13[[#This Row],[Per Unit Price]]*MAX(1,Table13[[#This Row],[Qty of Units]])*MAX(1,Table13[[#This Row],['#NCMs Served / FTEs Employed]])*MAX(1,Table13[[#This Row],[Duration of Service]])</f>
        <v>0</v>
      </c>
      <c r="M3031" s="112"/>
      <c r="N3031" s="114"/>
    </row>
    <row r="3032" spans="1:14" x14ac:dyDescent="0.25">
      <c r="A3032" s="111"/>
      <c r="B3032" s="111"/>
      <c r="C3032" s="123"/>
      <c r="D3032" s="112" t="str">
        <f>_xlfn.XLOOKUP(Table13[[#This Row],[Service]],Validation!$A$2:$A$14,Validation!$B$2:$B$14,"",0,1)</f>
        <v/>
      </c>
      <c r="E3032" s="112"/>
      <c r="F3032" s="113"/>
      <c r="G3032" s="114"/>
      <c r="H3032" s="115"/>
      <c r="I3032" s="112"/>
      <c r="J3032" s="112"/>
      <c r="K3032" s="112"/>
      <c r="L3032" s="114">
        <f>Table13[[#This Row],[Per Unit Price]]*MAX(1,Table13[[#This Row],[Qty of Units]])*MAX(1,Table13[[#This Row],['#NCMs Served / FTEs Employed]])*MAX(1,Table13[[#This Row],[Duration of Service]])</f>
        <v>0</v>
      </c>
      <c r="M3032" s="112"/>
      <c r="N3032" s="114"/>
    </row>
    <row r="3033" spans="1:14" x14ac:dyDescent="0.25">
      <c r="A3033" s="111"/>
      <c r="B3033" s="111"/>
      <c r="C3033" s="123"/>
      <c r="D3033" s="112" t="str">
        <f>_xlfn.XLOOKUP(Table13[[#This Row],[Service]],Validation!$A$2:$A$14,Validation!$B$2:$B$14,"",0,1)</f>
        <v/>
      </c>
      <c r="E3033" s="112"/>
      <c r="F3033" s="113"/>
      <c r="G3033" s="114"/>
      <c r="H3033" s="115"/>
      <c r="I3033" s="112"/>
      <c r="J3033" s="112"/>
      <c r="K3033" s="112"/>
      <c r="L3033" s="114">
        <f>Table13[[#This Row],[Per Unit Price]]*MAX(1,Table13[[#This Row],[Qty of Units]])*MAX(1,Table13[[#This Row],['#NCMs Served / FTEs Employed]])*MAX(1,Table13[[#This Row],[Duration of Service]])</f>
        <v>0</v>
      </c>
      <c r="M3033" s="112"/>
      <c r="N3033" s="114"/>
    </row>
    <row r="3034" spans="1:14" x14ac:dyDescent="0.25">
      <c r="A3034" s="111"/>
      <c r="B3034" s="111"/>
      <c r="C3034" s="123"/>
      <c r="D3034" s="112" t="str">
        <f>_xlfn.XLOOKUP(Table13[[#This Row],[Service]],Validation!$A$2:$A$14,Validation!$B$2:$B$14,"",0,1)</f>
        <v/>
      </c>
      <c r="E3034" s="112"/>
      <c r="F3034" s="113"/>
      <c r="G3034" s="114"/>
      <c r="H3034" s="115"/>
      <c r="I3034" s="112"/>
      <c r="J3034" s="112"/>
      <c r="K3034" s="112"/>
      <c r="L3034" s="114">
        <f>Table13[[#This Row],[Per Unit Price]]*MAX(1,Table13[[#This Row],[Qty of Units]])*MAX(1,Table13[[#This Row],['#NCMs Served / FTEs Employed]])*MAX(1,Table13[[#This Row],[Duration of Service]])</f>
        <v>0</v>
      </c>
      <c r="M3034" s="112"/>
      <c r="N3034" s="114"/>
    </row>
    <row r="3035" spans="1:14" x14ac:dyDescent="0.25">
      <c r="A3035" s="111"/>
      <c r="B3035" s="111"/>
      <c r="C3035" s="123"/>
      <c r="D3035" s="112" t="str">
        <f>_xlfn.XLOOKUP(Table13[[#This Row],[Service]],Validation!$A$2:$A$14,Validation!$B$2:$B$14,"",0,1)</f>
        <v/>
      </c>
      <c r="E3035" s="112"/>
      <c r="F3035" s="113"/>
      <c r="G3035" s="114"/>
      <c r="H3035" s="115"/>
      <c r="I3035" s="112"/>
      <c r="J3035" s="112"/>
      <c r="K3035" s="112"/>
      <c r="L3035" s="114">
        <f>Table13[[#This Row],[Per Unit Price]]*MAX(1,Table13[[#This Row],[Qty of Units]])*MAX(1,Table13[[#This Row],['#NCMs Served / FTEs Employed]])*MAX(1,Table13[[#This Row],[Duration of Service]])</f>
        <v>0</v>
      </c>
      <c r="M3035" s="112"/>
      <c r="N3035" s="114"/>
    </row>
    <row r="3036" spans="1:14" x14ac:dyDescent="0.25">
      <c r="A3036" s="111"/>
      <c r="B3036" s="111"/>
      <c r="C3036" s="123"/>
      <c r="D3036" s="112" t="str">
        <f>_xlfn.XLOOKUP(Table13[[#This Row],[Service]],Validation!$A$2:$A$14,Validation!$B$2:$B$14,"",0,1)</f>
        <v/>
      </c>
      <c r="E3036" s="112"/>
      <c r="F3036" s="113"/>
      <c r="G3036" s="114"/>
      <c r="H3036" s="115"/>
      <c r="I3036" s="112"/>
      <c r="J3036" s="112"/>
      <c r="K3036" s="112"/>
      <c r="L3036" s="114">
        <f>Table13[[#This Row],[Per Unit Price]]*MAX(1,Table13[[#This Row],[Qty of Units]])*MAX(1,Table13[[#This Row],['#NCMs Served / FTEs Employed]])*MAX(1,Table13[[#This Row],[Duration of Service]])</f>
        <v>0</v>
      </c>
      <c r="M3036" s="112"/>
      <c r="N3036" s="114"/>
    </row>
    <row r="3037" spans="1:14" x14ac:dyDescent="0.25">
      <c r="A3037" s="111"/>
      <c r="B3037" s="111"/>
      <c r="C3037" s="123"/>
      <c r="D3037" s="112" t="str">
        <f>_xlfn.XLOOKUP(Table13[[#This Row],[Service]],Validation!$A$2:$A$14,Validation!$B$2:$B$14,"",0,1)</f>
        <v/>
      </c>
      <c r="E3037" s="112"/>
      <c r="F3037" s="113"/>
      <c r="G3037" s="114"/>
      <c r="H3037" s="115"/>
      <c r="I3037" s="112"/>
      <c r="J3037" s="112"/>
      <c r="K3037" s="112"/>
      <c r="L3037" s="114">
        <f>Table13[[#This Row],[Per Unit Price]]*MAX(1,Table13[[#This Row],[Qty of Units]])*MAX(1,Table13[[#This Row],['#NCMs Served / FTEs Employed]])*MAX(1,Table13[[#This Row],[Duration of Service]])</f>
        <v>0</v>
      </c>
      <c r="M3037" s="112"/>
      <c r="N3037" s="114"/>
    </row>
    <row r="3038" spans="1:14" x14ac:dyDescent="0.25">
      <c r="A3038" s="111"/>
      <c r="B3038" s="111"/>
      <c r="C3038" s="123"/>
      <c r="D3038" s="112" t="str">
        <f>_xlfn.XLOOKUP(Table13[[#This Row],[Service]],Validation!$A$2:$A$14,Validation!$B$2:$B$14,"",0,1)</f>
        <v/>
      </c>
      <c r="E3038" s="112"/>
      <c r="F3038" s="113"/>
      <c r="G3038" s="114"/>
      <c r="H3038" s="115"/>
      <c r="I3038" s="112"/>
      <c r="J3038" s="112"/>
      <c r="K3038" s="112"/>
      <c r="L3038" s="114">
        <f>Table13[[#This Row],[Per Unit Price]]*MAX(1,Table13[[#This Row],[Qty of Units]])*MAX(1,Table13[[#This Row],['#NCMs Served / FTEs Employed]])*MAX(1,Table13[[#This Row],[Duration of Service]])</f>
        <v>0</v>
      </c>
      <c r="M3038" s="112"/>
      <c r="N3038" s="114"/>
    </row>
    <row r="3039" spans="1:14" x14ac:dyDescent="0.25">
      <c r="A3039" s="111"/>
      <c r="B3039" s="111"/>
      <c r="C3039" s="123"/>
      <c r="D3039" s="112" t="str">
        <f>_xlfn.XLOOKUP(Table13[[#This Row],[Service]],Validation!$A$2:$A$14,Validation!$B$2:$B$14,"",0,1)</f>
        <v/>
      </c>
      <c r="E3039" s="112"/>
      <c r="F3039" s="113"/>
      <c r="G3039" s="114"/>
      <c r="H3039" s="115"/>
      <c r="I3039" s="112"/>
      <c r="J3039" s="112"/>
      <c r="K3039" s="112"/>
      <c r="L3039" s="114">
        <f>Table13[[#This Row],[Per Unit Price]]*MAX(1,Table13[[#This Row],[Qty of Units]])*MAX(1,Table13[[#This Row],['#NCMs Served / FTEs Employed]])*MAX(1,Table13[[#This Row],[Duration of Service]])</f>
        <v>0</v>
      </c>
      <c r="M3039" s="112"/>
      <c r="N3039" s="114"/>
    </row>
    <row r="3040" spans="1:14" x14ac:dyDescent="0.25">
      <c r="A3040" s="111"/>
      <c r="B3040" s="111"/>
      <c r="C3040" s="123"/>
      <c r="D3040" s="112" t="str">
        <f>_xlfn.XLOOKUP(Table13[[#This Row],[Service]],Validation!$A$2:$A$14,Validation!$B$2:$B$14,"",0,1)</f>
        <v/>
      </c>
      <c r="E3040" s="112"/>
      <c r="F3040" s="113"/>
      <c r="G3040" s="114"/>
      <c r="H3040" s="115"/>
      <c r="I3040" s="112"/>
      <c r="J3040" s="112"/>
      <c r="K3040" s="112"/>
      <c r="L3040" s="114">
        <f>Table13[[#This Row],[Per Unit Price]]*MAX(1,Table13[[#This Row],[Qty of Units]])*MAX(1,Table13[[#This Row],['#NCMs Served / FTEs Employed]])*MAX(1,Table13[[#This Row],[Duration of Service]])</f>
        <v>0</v>
      </c>
      <c r="M3040" s="112"/>
      <c r="N3040" s="114"/>
    </row>
    <row r="3041" spans="1:14" x14ac:dyDescent="0.25">
      <c r="A3041" s="111"/>
      <c r="B3041" s="111"/>
      <c r="C3041" s="123"/>
      <c r="D3041" s="112" t="str">
        <f>_xlfn.XLOOKUP(Table13[[#This Row],[Service]],Validation!$A$2:$A$14,Validation!$B$2:$B$14,"",0,1)</f>
        <v/>
      </c>
      <c r="E3041" s="112"/>
      <c r="F3041" s="113"/>
      <c r="G3041" s="114"/>
      <c r="H3041" s="115"/>
      <c r="I3041" s="112"/>
      <c r="J3041" s="112"/>
      <c r="K3041" s="112"/>
      <c r="L3041" s="114">
        <f>Table13[[#This Row],[Per Unit Price]]*MAX(1,Table13[[#This Row],[Qty of Units]])*MAX(1,Table13[[#This Row],['#NCMs Served / FTEs Employed]])*MAX(1,Table13[[#This Row],[Duration of Service]])</f>
        <v>0</v>
      </c>
      <c r="M3041" s="112"/>
      <c r="N3041" s="114"/>
    </row>
    <row r="3042" spans="1:14" x14ac:dyDescent="0.25">
      <c r="A3042" s="111"/>
      <c r="B3042" s="111"/>
      <c r="C3042" s="123"/>
      <c r="D3042" s="112" t="str">
        <f>_xlfn.XLOOKUP(Table13[[#This Row],[Service]],Validation!$A$2:$A$14,Validation!$B$2:$B$14,"",0,1)</f>
        <v/>
      </c>
      <c r="E3042" s="112"/>
      <c r="F3042" s="113"/>
      <c r="G3042" s="114"/>
      <c r="H3042" s="115"/>
      <c r="I3042" s="112"/>
      <c r="J3042" s="112"/>
      <c r="K3042" s="112"/>
      <c r="L3042" s="114">
        <f>Table13[[#This Row],[Per Unit Price]]*MAX(1,Table13[[#This Row],[Qty of Units]])*MAX(1,Table13[[#This Row],['#NCMs Served / FTEs Employed]])*MAX(1,Table13[[#This Row],[Duration of Service]])</f>
        <v>0</v>
      </c>
      <c r="M3042" s="112"/>
      <c r="N3042" s="114"/>
    </row>
    <row r="3043" spans="1:14" x14ac:dyDescent="0.25">
      <c r="A3043" s="111"/>
      <c r="B3043" s="111"/>
      <c r="C3043" s="123"/>
      <c r="D3043" s="112" t="str">
        <f>_xlfn.XLOOKUP(Table13[[#This Row],[Service]],Validation!$A$2:$A$14,Validation!$B$2:$B$14,"",0,1)</f>
        <v/>
      </c>
      <c r="E3043" s="112"/>
      <c r="F3043" s="113"/>
      <c r="G3043" s="114"/>
      <c r="H3043" s="115"/>
      <c r="I3043" s="112"/>
      <c r="J3043" s="112"/>
      <c r="K3043" s="112"/>
      <c r="L3043" s="114">
        <f>Table13[[#This Row],[Per Unit Price]]*MAX(1,Table13[[#This Row],[Qty of Units]])*MAX(1,Table13[[#This Row],['#NCMs Served / FTEs Employed]])*MAX(1,Table13[[#This Row],[Duration of Service]])</f>
        <v>0</v>
      </c>
      <c r="M3043" s="112"/>
      <c r="N3043" s="114"/>
    </row>
    <row r="3044" spans="1:14" x14ac:dyDescent="0.25">
      <c r="A3044" s="111"/>
      <c r="B3044" s="111"/>
      <c r="C3044" s="123"/>
      <c r="D3044" s="112" t="str">
        <f>_xlfn.XLOOKUP(Table13[[#This Row],[Service]],Validation!$A$2:$A$14,Validation!$B$2:$B$14,"",0,1)</f>
        <v/>
      </c>
      <c r="E3044" s="112"/>
      <c r="F3044" s="113"/>
      <c r="G3044" s="114"/>
      <c r="H3044" s="115"/>
      <c r="I3044" s="112"/>
      <c r="J3044" s="112"/>
      <c r="K3044" s="112"/>
      <c r="L3044" s="114">
        <f>Table13[[#This Row],[Per Unit Price]]*MAX(1,Table13[[#This Row],[Qty of Units]])*MAX(1,Table13[[#This Row],['#NCMs Served / FTEs Employed]])*MAX(1,Table13[[#This Row],[Duration of Service]])</f>
        <v>0</v>
      </c>
      <c r="M3044" s="112"/>
      <c r="N3044" s="114"/>
    </row>
    <row r="3045" spans="1:14" x14ac:dyDescent="0.25">
      <c r="A3045" s="111"/>
      <c r="B3045" s="111"/>
      <c r="C3045" s="123"/>
      <c r="D3045" s="112" t="str">
        <f>_xlfn.XLOOKUP(Table13[[#This Row],[Service]],Validation!$A$2:$A$14,Validation!$B$2:$B$14,"",0,1)</f>
        <v/>
      </c>
      <c r="E3045" s="112"/>
      <c r="F3045" s="113"/>
      <c r="G3045" s="114"/>
      <c r="H3045" s="115"/>
      <c r="I3045" s="112"/>
      <c r="J3045" s="112"/>
      <c r="K3045" s="112"/>
      <c r="L3045" s="114">
        <f>Table13[[#This Row],[Per Unit Price]]*MAX(1,Table13[[#This Row],[Qty of Units]])*MAX(1,Table13[[#This Row],['#NCMs Served / FTEs Employed]])*MAX(1,Table13[[#This Row],[Duration of Service]])</f>
        <v>0</v>
      </c>
      <c r="M3045" s="112"/>
      <c r="N3045" s="114"/>
    </row>
    <row r="3046" spans="1:14" x14ac:dyDescent="0.25">
      <c r="A3046" s="111"/>
      <c r="B3046" s="111"/>
      <c r="C3046" s="123"/>
      <c r="D3046" s="112" t="str">
        <f>_xlfn.XLOOKUP(Table13[[#This Row],[Service]],Validation!$A$2:$A$14,Validation!$B$2:$B$14,"",0,1)</f>
        <v/>
      </c>
      <c r="E3046" s="112"/>
      <c r="F3046" s="113"/>
      <c r="G3046" s="114"/>
      <c r="H3046" s="115"/>
      <c r="I3046" s="112"/>
      <c r="J3046" s="112"/>
      <c r="K3046" s="112"/>
      <c r="L3046" s="114">
        <f>Table13[[#This Row],[Per Unit Price]]*MAX(1,Table13[[#This Row],[Qty of Units]])*MAX(1,Table13[[#This Row],['#NCMs Served / FTEs Employed]])*MAX(1,Table13[[#This Row],[Duration of Service]])</f>
        <v>0</v>
      </c>
      <c r="M3046" s="112"/>
      <c r="N3046" s="114"/>
    </row>
    <row r="3047" spans="1:14" x14ac:dyDescent="0.25">
      <c r="A3047" s="111"/>
      <c r="B3047" s="111"/>
      <c r="C3047" s="123"/>
      <c r="D3047" s="112" t="str">
        <f>_xlfn.XLOOKUP(Table13[[#This Row],[Service]],Validation!$A$2:$A$14,Validation!$B$2:$B$14,"",0,1)</f>
        <v/>
      </c>
      <c r="E3047" s="112"/>
      <c r="F3047" s="113"/>
      <c r="G3047" s="114"/>
      <c r="H3047" s="115"/>
      <c r="I3047" s="112"/>
      <c r="J3047" s="112"/>
      <c r="K3047" s="112"/>
      <c r="L3047" s="114">
        <f>Table13[[#This Row],[Per Unit Price]]*MAX(1,Table13[[#This Row],[Qty of Units]])*MAX(1,Table13[[#This Row],['#NCMs Served / FTEs Employed]])*MAX(1,Table13[[#This Row],[Duration of Service]])</f>
        <v>0</v>
      </c>
      <c r="M3047" s="112"/>
      <c r="N3047" s="114"/>
    </row>
    <row r="3048" spans="1:14" x14ac:dyDescent="0.25">
      <c r="A3048" s="111"/>
      <c r="B3048" s="111"/>
      <c r="C3048" s="123"/>
      <c r="D3048" s="112" t="str">
        <f>_xlfn.XLOOKUP(Table13[[#This Row],[Service]],Validation!$A$2:$A$14,Validation!$B$2:$B$14,"",0,1)</f>
        <v/>
      </c>
      <c r="E3048" s="112"/>
      <c r="F3048" s="113"/>
      <c r="G3048" s="114"/>
      <c r="H3048" s="115"/>
      <c r="I3048" s="112"/>
      <c r="J3048" s="112"/>
      <c r="K3048" s="112"/>
      <c r="L3048" s="114">
        <f>Table13[[#This Row],[Per Unit Price]]*MAX(1,Table13[[#This Row],[Qty of Units]])*MAX(1,Table13[[#This Row],['#NCMs Served / FTEs Employed]])*MAX(1,Table13[[#This Row],[Duration of Service]])</f>
        <v>0</v>
      </c>
      <c r="M3048" s="112"/>
      <c r="N3048" s="114"/>
    </row>
    <row r="3049" spans="1:14" x14ac:dyDescent="0.25">
      <c r="A3049" s="111"/>
      <c r="B3049" s="111"/>
      <c r="C3049" s="123"/>
      <c r="D3049" s="112" t="str">
        <f>_xlfn.XLOOKUP(Table13[[#This Row],[Service]],Validation!$A$2:$A$14,Validation!$B$2:$B$14,"",0,1)</f>
        <v/>
      </c>
      <c r="E3049" s="112"/>
      <c r="F3049" s="113"/>
      <c r="G3049" s="114"/>
      <c r="H3049" s="115"/>
      <c r="I3049" s="112"/>
      <c r="J3049" s="112"/>
      <c r="K3049" s="112"/>
      <c r="L3049" s="114">
        <f>Table13[[#This Row],[Per Unit Price]]*MAX(1,Table13[[#This Row],[Qty of Units]])*MAX(1,Table13[[#This Row],['#NCMs Served / FTEs Employed]])*MAX(1,Table13[[#This Row],[Duration of Service]])</f>
        <v>0</v>
      </c>
      <c r="M3049" s="112"/>
      <c r="N3049" s="114"/>
    </row>
    <row r="3050" spans="1:14" x14ac:dyDescent="0.25">
      <c r="A3050" s="111"/>
      <c r="B3050" s="111"/>
      <c r="C3050" s="123"/>
      <c r="D3050" s="112" t="str">
        <f>_xlfn.XLOOKUP(Table13[[#This Row],[Service]],Validation!$A$2:$A$14,Validation!$B$2:$B$14,"",0,1)</f>
        <v/>
      </c>
      <c r="E3050" s="112"/>
      <c r="F3050" s="113"/>
      <c r="G3050" s="114"/>
      <c r="H3050" s="115"/>
      <c r="I3050" s="112"/>
      <c r="J3050" s="112"/>
      <c r="K3050" s="112"/>
      <c r="L3050" s="114">
        <f>Table13[[#This Row],[Per Unit Price]]*MAX(1,Table13[[#This Row],[Qty of Units]])*MAX(1,Table13[[#This Row],['#NCMs Served / FTEs Employed]])*MAX(1,Table13[[#This Row],[Duration of Service]])</f>
        <v>0</v>
      </c>
      <c r="M3050" s="112"/>
      <c r="N3050" s="114"/>
    </row>
    <row r="3051" spans="1:14" x14ac:dyDescent="0.25">
      <c r="A3051" s="111"/>
      <c r="B3051" s="111"/>
      <c r="C3051" s="123"/>
      <c r="D3051" s="112" t="str">
        <f>_xlfn.XLOOKUP(Table13[[#This Row],[Service]],Validation!$A$2:$A$14,Validation!$B$2:$B$14,"",0,1)</f>
        <v/>
      </c>
      <c r="E3051" s="112"/>
      <c r="F3051" s="113"/>
      <c r="G3051" s="114"/>
      <c r="H3051" s="115"/>
      <c r="I3051" s="112"/>
      <c r="J3051" s="112"/>
      <c r="K3051" s="112"/>
      <c r="L3051" s="114">
        <f>Table13[[#This Row],[Per Unit Price]]*MAX(1,Table13[[#This Row],[Qty of Units]])*MAX(1,Table13[[#This Row],['#NCMs Served / FTEs Employed]])*MAX(1,Table13[[#This Row],[Duration of Service]])</f>
        <v>0</v>
      </c>
      <c r="M3051" s="112"/>
      <c r="N3051" s="114"/>
    </row>
    <row r="3052" spans="1:14" x14ac:dyDescent="0.25">
      <c r="A3052" s="111"/>
      <c r="B3052" s="111"/>
      <c r="C3052" s="123"/>
      <c r="D3052" s="112" t="str">
        <f>_xlfn.XLOOKUP(Table13[[#This Row],[Service]],Validation!$A$2:$A$14,Validation!$B$2:$B$14,"",0,1)</f>
        <v/>
      </c>
      <c r="E3052" s="112"/>
      <c r="F3052" s="113"/>
      <c r="G3052" s="114"/>
      <c r="H3052" s="115"/>
      <c r="I3052" s="112"/>
      <c r="J3052" s="112"/>
      <c r="K3052" s="112"/>
      <c r="L3052" s="114">
        <f>Table13[[#This Row],[Per Unit Price]]*MAX(1,Table13[[#This Row],[Qty of Units]])*MAX(1,Table13[[#This Row],['#NCMs Served / FTEs Employed]])*MAX(1,Table13[[#This Row],[Duration of Service]])</f>
        <v>0</v>
      </c>
      <c r="M3052" s="112"/>
      <c r="N3052" s="114"/>
    </row>
    <row r="3053" spans="1:14" x14ac:dyDescent="0.25">
      <c r="A3053" s="111"/>
      <c r="B3053" s="111"/>
      <c r="C3053" s="123"/>
      <c r="D3053" s="112" t="str">
        <f>_xlfn.XLOOKUP(Table13[[#This Row],[Service]],Validation!$A$2:$A$14,Validation!$B$2:$B$14,"",0,1)</f>
        <v/>
      </c>
      <c r="E3053" s="112"/>
      <c r="F3053" s="113"/>
      <c r="G3053" s="114"/>
      <c r="H3053" s="115"/>
      <c r="I3053" s="112"/>
      <c r="J3053" s="112"/>
      <c r="K3053" s="112"/>
      <c r="L3053" s="114">
        <f>Table13[[#This Row],[Per Unit Price]]*MAX(1,Table13[[#This Row],[Qty of Units]])*MAX(1,Table13[[#This Row],['#NCMs Served / FTEs Employed]])*MAX(1,Table13[[#This Row],[Duration of Service]])</f>
        <v>0</v>
      </c>
      <c r="M3053" s="112"/>
      <c r="N3053" s="114"/>
    </row>
    <row r="3054" spans="1:14" x14ac:dyDescent="0.25">
      <c r="A3054" s="111"/>
      <c r="B3054" s="111"/>
      <c r="C3054" s="123"/>
      <c r="D3054" s="112" t="str">
        <f>_xlfn.XLOOKUP(Table13[[#This Row],[Service]],Validation!$A$2:$A$14,Validation!$B$2:$B$14,"",0,1)</f>
        <v/>
      </c>
      <c r="E3054" s="112"/>
      <c r="F3054" s="113"/>
      <c r="G3054" s="114"/>
      <c r="H3054" s="115"/>
      <c r="I3054" s="112"/>
      <c r="J3054" s="112"/>
      <c r="K3054" s="112"/>
      <c r="L3054" s="114">
        <f>Table13[[#This Row],[Per Unit Price]]*MAX(1,Table13[[#This Row],[Qty of Units]])*MAX(1,Table13[[#This Row],['#NCMs Served / FTEs Employed]])*MAX(1,Table13[[#This Row],[Duration of Service]])</f>
        <v>0</v>
      </c>
      <c r="M3054" s="112"/>
      <c r="N3054" s="114"/>
    </row>
    <row r="3055" spans="1:14" x14ac:dyDescent="0.25">
      <c r="A3055" s="111"/>
      <c r="B3055" s="111"/>
      <c r="C3055" s="123"/>
      <c r="D3055" s="112" t="str">
        <f>_xlfn.XLOOKUP(Table13[[#This Row],[Service]],Validation!$A$2:$A$14,Validation!$B$2:$B$14,"",0,1)</f>
        <v/>
      </c>
      <c r="E3055" s="112"/>
      <c r="F3055" s="113"/>
      <c r="G3055" s="114"/>
      <c r="H3055" s="115"/>
      <c r="I3055" s="112"/>
      <c r="J3055" s="112"/>
      <c r="K3055" s="112"/>
      <c r="L3055" s="114">
        <f>Table13[[#This Row],[Per Unit Price]]*MAX(1,Table13[[#This Row],[Qty of Units]])*MAX(1,Table13[[#This Row],['#NCMs Served / FTEs Employed]])*MAX(1,Table13[[#This Row],[Duration of Service]])</f>
        <v>0</v>
      </c>
      <c r="M3055" s="112"/>
      <c r="N3055" s="114"/>
    </row>
    <row r="3056" spans="1:14" x14ac:dyDescent="0.25">
      <c r="A3056" s="111"/>
      <c r="B3056" s="111"/>
      <c r="C3056" s="123"/>
      <c r="D3056" s="112" t="str">
        <f>_xlfn.XLOOKUP(Table13[[#This Row],[Service]],Validation!$A$2:$A$14,Validation!$B$2:$B$14,"",0,1)</f>
        <v/>
      </c>
      <c r="E3056" s="112"/>
      <c r="F3056" s="113"/>
      <c r="G3056" s="114"/>
      <c r="H3056" s="115"/>
      <c r="I3056" s="112"/>
      <c r="J3056" s="112"/>
      <c r="K3056" s="112"/>
      <c r="L3056" s="114">
        <f>Table13[[#This Row],[Per Unit Price]]*MAX(1,Table13[[#This Row],[Qty of Units]])*MAX(1,Table13[[#This Row],['#NCMs Served / FTEs Employed]])*MAX(1,Table13[[#This Row],[Duration of Service]])</f>
        <v>0</v>
      </c>
      <c r="M3056" s="112"/>
      <c r="N3056" s="114"/>
    </row>
    <row r="3057" spans="1:14" x14ac:dyDescent="0.25">
      <c r="A3057" s="111"/>
      <c r="B3057" s="111"/>
      <c r="C3057" s="123"/>
      <c r="D3057" s="112" t="str">
        <f>_xlfn.XLOOKUP(Table13[[#This Row],[Service]],Validation!$A$2:$A$14,Validation!$B$2:$B$14,"",0,1)</f>
        <v/>
      </c>
      <c r="E3057" s="112"/>
      <c r="F3057" s="113"/>
      <c r="G3057" s="114"/>
      <c r="H3057" s="115"/>
      <c r="I3057" s="112"/>
      <c r="J3057" s="112"/>
      <c r="K3057" s="112"/>
      <c r="L3057" s="114">
        <f>Table13[[#This Row],[Per Unit Price]]*MAX(1,Table13[[#This Row],[Qty of Units]])*MAX(1,Table13[[#This Row],['#NCMs Served / FTEs Employed]])*MAX(1,Table13[[#This Row],[Duration of Service]])</f>
        <v>0</v>
      </c>
      <c r="M3057" s="112"/>
      <c r="N3057" s="114"/>
    </row>
    <row r="3058" spans="1:14" x14ac:dyDescent="0.25">
      <c r="A3058" s="111"/>
      <c r="B3058" s="111"/>
      <c r="C3058" s="123"/>
      <c r="D3058" s="112" t="str">
        <f>_xlfn.XLOOKUP(Table13[[#This Row],[Service]],Validation!$A$2:$A$14,Validation!$B$2:$B$14,"",0,1)</f>
        <v/>
      </c>
      <c r="E3058" s="112"/>
      <c r="F3058" s="113"/>
      <c r="G3058" s="114"/>
      <c r="H3058" s="115"/>
      <c r="I3058" s="112"/>
      <c r="J3058" s="112"/>
      <c r="K3058" s="112"/>
      <c r="L3058" s="114">
        <f>Table13[[#This Row],[Per Unit Price]]*MAX(1,Table13[[#This Row],[Qty of Units]])*MAX(1,Table13[[#This Row],['#NCMs Served / FTEs Employed]])*MAX(1,Table13[[#This Row],[Duration of Service]])</f>
        <v>0</v>
      </c>
      <c r="M3058" s="112"/>
      <c r="N3058" s="114"/>
    </row>
    <row r="3059" spans="1:14" x14ac:dyDescent="0.25">
      <c r="A3059" s="111"/>
      <c r="B3059" s="111"/>
      <c r="C3059" s="123"/>
      <c r="D3059" s="112" t="str">
        <f>_xlfn.XLOOKUP(Table13[[#This Row],[Service]],Validation!$A$2:$A$14,Validation!$B$2:$B$14,"",0,1)</f>
        <v/>
      </c>
      <c r="E3059" s="112"/>
      <c r="F3059" s="113"/>
      <c r="G3059" s="114"/>
      <c r="H3059" s="115"/>
      <c r="I3059" s="112"/>
      <c r="J3059" s="112"/>
      <c r="K3059" s="112"/>
      <c r="L3059" s="114">
        <f>Table13[[#This Row],[Per Unit Price]]*MAX(1,Table13[[#This Row],[Qty of Units]])*MAX(1,Table13[[#This Row],['#NCMs Served / FTEs Employed]])*MAX(1,Table13[[#This Row],[Duration of Service]])</f>
        <v>0</v>
      </c>
      <c r="M3059" s="112"/>
      <c r="N3059" s="114"/>
    </row>
    <row r="3060" spans="1:14" x14ac:dyDescent="0.25">
      <c r="A3060" s="111"/>
      <c r="B3060" s="111"/>
      <c r="C3060" s="123"/>
      <c r="D3060" s="112" t="str">
        <f>_xlfn.XLOOKUP(Table13[[#This Row],[Service]],Validation!$A$2:$A$14,Validation!$B$2:$B$14,"",0,1)</f>
        <v/>
      </c>
      <c r="E3060" s="112"/>
      <c r="F3060" s="113"/>
      <c r="G3060" s="114"/>
      <c r="H3060" s="115"/>
      <c r="I3060" s="112"/>
      <c r="J3060" s="112"/>
      <c r="K3060" s="112"/>
      <c r="L3060" s="114">
        <f>Table13[[#This Row],[Per Unit Price]]*MAX(1,Table13[[#This Row],[Qty of Units]])*MAX(1,Table13[[#This Row],['#NCMs Served / FTEs Employed]])*MAX(1,Table13[[#This Row],[Duration of Service]])</f>
        <v>0</v>
      </c>
      <c r="M3060" s="112"/>
      <c r="N3060" s="114"/>
    </row>
    <row r="3061" spans="1:14" x14ac:dyDescent="0.25">
      <c r="A3061" s="111"/>
      <c r="B3061" s="111"/>
      <c r="C3061" s="123"/>
      <c r="D3061" s="112" t="str">
        <f>_xlfn.XLOOKUP(Table13[[#This Row],[Service]],Validation!$A$2:$A$14,Validation!$B$2:$B$14,"",0,1)</f>
        <v/>
      </c>
      <c r="E3061" s="112"/>
      <c r="F3061" s="113"/>
      <c r="G3061" s="114"/>
      <c r="H3061" s="115"/>
      <c r="I3061" s="112"/>
      <c r="J3061" s="112"/>
      <c r="K3061" s="112"/>
      <c r="L3061" s="114">
        <f>Table13[[#This Row],[Per Unit Price]]*MAX(1,Table13[[#This Row],[Qty of Units]])*MAX(1,Table13[[#This Row],['#NCMs Served / FTEs Employed]])*MAX(1,Table13[[#This Row],[Duration of Service]])</f>
        <v>0</v>
      </c>
      <c r="M3061" s="112"/>
      <c r="N3061" s="114"/>
    </row>
    <row r="3062" spans="1:14" x14ac:dyDescent="0.25">
      <c r="A3062" s="111"/>
      <c r="B3062" s="111"/>
      <c r="C3062" s="123"/>
      <c r="D3062" s="112" t="str">
        <f>_xlfn.XLOOKUP(Table13[[#This Row],[Service]],Validation!$A$2:$A$14,Validation!$B$2:$B$14,"",0,1)</f>
        <v/>
      </c>
      <c r="E3062" s="112"/>
      <c r="F3062" s="113"/>
      <c r="G3062" s="114"/>
      <c r="H3062" s="115"/>
      <c r="I3062" s="112"/>
      <c r="J3062" s="112"/>
      <c r="K3062" s="112"/>
      <c r="L3062" s="114">
        <f>Table13[[#This Row],[Per Unit Price]]*MAX(1,Table13[[#This Row],[Qty of Units]])*MAX(1,Table13[[#This Row],['#NCMs Served / FTEs Employed]])*MAX(1,Table13[[#This Row],[Duration of Service]])</f>
        <v>0</v>
      </c>
      <c r="M3062" s="112"/>
      <c r="N3062" s="114"/>
    </row>
    <row r="3063" spans="1:14" x14ac:dyDescent="0.25">
      <c r="A3063" s="111"/>
      <c r="B3063" s="111"/>
      <c r="C3063" s="123"/>
      <c r="D3063" s="112" t="str">
        <f>_xlfn.XLOOKUP(Table13[[#This Row],[Service]],Validation!$A$2:$A$14,Validation!$B$2:$B$14,"",0,1)</f>
        <v/>
      </c>
      <c r="E3063" s="112"/>
      <c r="F3063" s="113"/>
      <c r="G3063" s="114"/>
      <c r="H3063" s="115"/>
      <c r="I3063" s="112"/>
      <c r="J3063" s="112"/>
      <c r="K3063" s="112"/>
      <c r="L3063" s="114">
        <f>Table13[[#This Row],[Per Unit Price]]*MAX(1,Table13[[#This Row],[Qty of Units]])*MAX(1,Table13[[#This Row],['#NCMs Served / FTEs Employed]])*MAX(1,Table13[[#This Row],[Duration of Service]])</f>
        <v>0</v>
      </c>
      <c r="M3063" s="112"/>
      <c r="N3063" s="114"/>
    </row>
    <row r="3064" spans="1:14" x14ac:dyDescent="0.25">
      <c r="A3064" s="111"/>
      <c r="B3064" s="111"/>
      <c r="C3064" s="123"/>
      <c r="D3064" s="112" t="str">
        <f>_xlfn.XLOOKUP(Table13[[#This Row],[Service]],Validation!$A$2:$A$14,Validation!$B$2:$B$14,"",0,1)</f>
        <v/>
      </c>
      <c r="E3064" s="112"/>
      <c r="F3064" s="113"/>
      <c r="G3064" s="114"/>
      <c r="H3064" s="115"/>
      <c r="I3064" s="112"/>
      <c r="J3064" s="112"/>
      <c r="K3064" s="112"/>
      <c r="L3064" s="114">
        <f>Table13[[#This Row],[Per Unit Price]]*MAX(1,Table13[[#This Row],[Qty of Units]])*MAX(1,Table13[[#This Row],['#NCMs Served / FTEs Employed]])*MAX(1,Table13[[#This Row],[Duration of Service]])</f>
        <v>0</v>
      </c>
      <c r="M3064" s="112"/>
      <c r="N3064" s="114"/>
    </row>
    <row r="3065" spans="1:14" x14ac:dyDescent="0.25">
      <c r="A3065" s="111"/>
      <c r="B3065" s="111"/>
      <c r="C3065" s="123"/>
      <c r="D3065" s="112" t="str">
        <f>_xlfn.XLOOKUP(Table13[[#This Row],[Service]],Validation!$A$2:$A$14,Validation!$B$2:$B$14,"",0,1)</f>
        <v/>
      </c>
      <c r="E3065" s="112"/>
      <c r="F3065" s="113"/>
      <c r="G3065" s="114"/>
      <c r="H3065" s="115"/>
      <c r="I3065" s="112"/>
      <c r="J3065" s="112"/>
      <c r="K3065" s="112"/>
      <c r="L3065" s="114">
        <f>Table13[[#This Row],[Per Unit Price]]*MAX(1,Table13[[#This Row],[Qty of Units]])*MAX(1,Table13[[#This Row],['#NCMs Served / FTEs Employed]])*MAX(1,Table13[[#This Row],[Duration of Service]])</f>
        <v>0</v>
      </c>
      <c r="M3065" s="112"/>
      <c r="N3065" s="114"/>
    </row>
    <row r="3066" spans="1:14" x14ac:dyDescent="0.25">
      <c r="A3066" s="111"/>
      <c r="B3066" s="111"/>
      <c r="C3066" s="123"/>
      <c r="D3066" s="112" t="str">
        <f>_xlfn.XLOOKUP(Table13[[#This Row],[Service]],Validation!$A$2:$A$14,Validation!$B$2:$B$14,"",0,1)</f>
        <v/>
      </c>
      <c r="E3066" s="112"/>
      <c r="F3066" s="113"/>
      <c r="G3066" s="114"/>
      <c r="H3066" s="115"/>
      <c r="I3066" s="112"/>
      <c r="J3066" s="112"/>
      <c r="K3066" s="112"/>
      <c r="L3066" s="114">
        <f>Table13[[#This Row],[Per Unit Price]]*MAX(1,Table13[[#This Row],[Qty of Units]])*MAX(1,Table13[[#This Row],['#NCMs Served / FTEs Employed]])*MAX(1,Table13[[#This Row],[Duration of Service]])</f>
        <v>0</v>
      </c>
      <c r="M3066" s="112"/>
      <c r="N3066" s="114"/>
    </row>
    <row r="3067" spans="1:14" x14ac:dyDescent="0.25">
      <c r="A3067" s="111"/>
      <c r="B3067" s="111"/>
      <c r="C3067" s="123"/>
      <c r="D3067" s="112" t="str">
        <f>_xlfn.XLOOKUP(Table13[[#This Row],[Service]],Validation!$A$2:$A$14,Validation!$B$2:$B$14,"",0,1)</f>
        <v/>
      </c>
      <c r="E3067" s="112"/>
      <c r="F3067" s="113"/>
      <c r="G3067" s="114"/>
      <c r="H3067" s="115"/>
      <c r="I3067" s="112"/>
      <c r="J3067" s="112"/>
      <c r="K3067" s="112"/>
      <c r="L3067" s="114">
        <f>Table13[[#This Row],[Per Unit Price]]*MAX(1,Table13[[#This Row],[Qty of Units]])*MAX(1,Table13[[#This Row],['#NCMs Served / FTEs Employed]])*MAX(1,Table13[[#This Row],[Duration of Service]])</f>
        <v>0</v>
      </c>
      <c r="M3067" s="112"/>
      <c r="N3067" s="114"/>
    </row>
    <row r="3068" spans="1:14" x14ac:dyDescent="0.25">
      <c r="A3068" s="111"/>
      <c r="B3068" s="111"/>
      <c r="C3068" s="123"/>
      <c r="D3068" s="112" t="str">
        <f>_xlfn.XLOOKUP(Table13[[#This Row],[Service]],Validation!$A$2:$A$14,Validation!$B$2:$B$14,"",0,1)</f>
        <v/>
      </c>
      <c r="E3068" s="112"/>
      <c r="F3068" s="113"/>
      <c r="G3068" s="114"/>
      <c r="H3068" s="115"/>
      <c r="I3068" s="112"/>
      <c r="J3068" s="112"/>
      <c r="K3068" s="112"/>
      <c r="L3068" s="114">
        <f>Table13[[#This Row],[Per Unit Price]]*MAX(1,Table13[[#This Row],[Qty of Units]])*MAX(1,Table13[[#This Row],['#NCMs Served / FTEs Employed]])*MAX(1,Table13[[#This Row],[Duration of Service]])</f>
        <v>0</v>
      </c>
      <c r="M3068" s="112"/>
      <c r="N3068" s="114"/>
    </row>
    <row r="3069" spans="1:14" x14ac:dyDescent="0.25">
      <c r="A3069" s="111"/>
      <c r="B3069" s="111"/>
      <c r="C3069" s="123"/>
      <c r="D3069" s="112" t="str">
        <f>_xlfn.XLOOKUP(Table13[[#This Row],[Service]],Validation!$A$2:$A$14,Validation!$B$2:$B$14,"",0,1)</f>
        <v/>
      </c>
      <c r="E3069" s="112"/>
      <c r="F3069" s="113"/>
      <c r="G3069" s="114"/>
      <c r="H3069" s="115"/>
      <c r="I3069" s="112"/>
      <c r="J3069" s="112"/>
      <c r="K3069" s="112"/>
      <c r="L3069" s="114">
        <f>Table13[[#This Row],[Per Unit Price]]*MAX(1,Table13[[#This Row],[Qty of Units]])*MAX(1,Table13[[#This Row],['#NCMs Served / FTEs Employed]])*MAX(1,Table13[[#This Row],[Duration of Service]])</f>
        <v>0</v>
      </c>
      <c r="M3069" s="112"/>
      <c r="N3069" s="114"/>
    </row>
    <row r="3070" spans="1:14" x14ac:dyDescent="0.25">
      <c r="A3070" s="111"/>
      <c r="B3070" s="111"/>
      <c r="C3070" s="123"/>
      <c r="D3070" s="112" t="str">
        <f>_xlfn.XLOOKUP(Table13[[#This Row],[Service]],Validation!$A$2:$A$14,Validation!$B$2:$B$14,"",0,1)</f>
        <v/>
      </c>
      <c r="E3070" s="112"/>
      <c r="F3070" s="113"/>
      <c r="G3070" s="114"/>
      <c r="H3070" s="115"/>
      <c r="I3070" s="112"/>
      <c r="J3070" s="112"/>
      <c r="K3070" s="112"/>
      <c r="L3070" s="114">
        <f>Table13[[#This Row],[Per Unit Price]]*MAX(1,Table13[[#This Row],[Qty of Units]])*MAX(1,Table13[[#This Row],['#NCMs Served / FTEs Employed]])*MAX(1,Table13[[#This Row],[Duration of Service]])</f>
        <v>0</v>
      </c>
      <c r="M3070" s="112"/>
      <c r="N3070" s="114"/>
    </row>
    <row r="3071" spans="1:14" x14ac:dyDescent="0.25">
      <c r="A3071" s="111"/>
      <c r="B3071" s="111"/>
      <c r="C3071" s="123"/>
      <c r="D3071" s="112" t="str">
        <f>_xlfn.XLOOKUP(Table13[[#This Row],[Service]],Validation!$A$2:$A$14,Validation!$B$2:$B$14,"",0,1)</f>
        <v/>
      </c>
      <c r="E3071" s="112"/>
      <c r="F3071" s="113"/>
      <c r="G3071" s="114"/>
      <c r="H3071" s="115"/>
      <c r="I3071" s="112"/>
      <c r="J3071" s="112"/>
      <c r="K3071" s="112"/>
      <c r="L3071" s="114">
        <f>Table13[[#This Row],[Per Unit Price]]*MAX(1,Table13[[#This Row],[Qty of Units]])*MAX(1,Table13[[#This Row],['#NCMs Served / FTEs Employed]])*MAX(1,Table13[[#This Row],[Duration of Service]])</f>
        <v>0</v>
      </c>
      <c r="M3071" s="112"/>
      <c r="N3071" s="114"/>
    </row>
    <row r="3072" spans="1:14" x14ac:dyDescent="0.25">
      <c r="A3072" s="111"/>
      <c r="B3072" s="111"/>
      <c r="C3072" s="123"/>
      <c r="D3072" s="112" t="str">
        <f>_xlfn.XLOOKUP(Table13[[#This Row],[Service]],Validation!$A$2:$A$14,Validation!$B$2:$B$14,"",0,1)</f>
        <v/>
      </c>
      <c r="E3072" s="112"/>
      <c r="F3072" s="113"/>
      <c r="G3072" s="114"/>
      <c r="H3072" s="115"/>
      <c r="I3072" s="112"/>
      <c r="J3072" s="112"/>
      <c r="K3072" s="112"/>
      <c r="L3072" s="114">
        <f>Table13[[#This Row],[Per Unit Price]]*MAX(1,Table13[[#This Row],[Qty of Units]])*MAX(1,Table13[[#This Row],['#NCMs Served / FTEs Employed]])*MAX(1,Table13[[#This Row],[Duration of Service]])</f>
        <v>0</v>
      </c>
      <c r="M3072" s="112"/>
      <c r="N3072" s="114"/>
    </row>
    <row r="3073" spans="1:14" x14ac:dyDescent="0.25">
      <c r="A3073" s="111"/>
      <c r="B3073" s="111"/>
      <c r="C3073" s="123"/>
      <c r="D3073" s="112" t="str">
        <f>_xlfn.XLOOKUP(Table13[[#This Row],[Service]],Validation!$A$2:$A$14,Validation!$B$2:$B$14,"",0,1)</f>
        <v/>
      </c>
      <c r="E3073" s="112"/>
      <c r="F3073" s="113"/>
      <c r="G3073" s="114"/>
      <c r="H3073" s="115"/>
      <c r="I3073" s="112"/>
      <c r="J3073" s="112"/>
      <c r="K3073" s="112"/>
      <c r="L3073" s="114">
        <f>Table13[[#This Row],[Per Unit Price]]*MAX(1,Table13[[#This Row],[Qty of Units]])*MAX(1,Table13[[#This Row],['#NCMs Served / FTEs Employed]])*MAX(1,Table13[[#This Row],[Duration of Service]])</f>
        <v>0</v>
      </c>
      <c r="M3073" s="112"/>
      <c r="N3073" s="114"/>
    </row>
    <row r="3074" spans="1:14" x14ac:dyDescent="0.25">
      <c r="A3074" s="111"/>
      <c r="B3074" s="111"/>
      <c r="C3074" s="123"/>
      <c r="D3074" s="112" t="str">
        <f>_xlfn.XLOOKUP(Table13[[#This Row],[Service]],Validation!$A$2:$A$14,Validation!$B$2:$B$14,"",0,1)</f>
        <v/>
      </c>
      <c r="E3074" s="112"/>
      <c r="F3074" s="113"/>
      <c r="G3074" s="114"/>
      <c r="H3074" s="115"/>
      <c r="I3074" s="112"/>
      <c r="J3074" s="112"/>
      <c r="K3074" s="112"/>
      <c r="L3074" s="114">
        <f>Table13[[#This Row],[Per Unit Price]]*MAX(1,Table13[[#This Row],[Qty of Units]])*MAX(1,Table13[[#This Row],['#NCMs Served / FTEs Employed]])*MAX(1,Table13[[#This Row],[Duration of Service]])</f>
        <v>0</v>
      </c>
      <c r="M3074" s="112"/>
      <c r="N3074" s="114"/>
    </row>
    <row r="3075" spans="1:14" x14ac:dyDescent="0.25">
      <c r="A3075" s="111"/>
      <c r="B3075" s="111"/>
      <c r="C3075" s="123"/>
      <c r="D3075" s="112" t="str">
        <f>_xlfn.XLOOKUP(Table13[[#This Row],[Service]],Validation!$A$2:$A$14,Validation!$B$2:$B$14,"",0,1)</f>
        <v/>
      </c>
      <c r="E3075" s="112"/>
      <c r="F3075" s="113"/>
      <c r="G3075" s="114"/>
      <c r="H3075" s="115"/>
      <c r="I3075" s="112"/>
      <c r="J3075" s="112"/>
      <c r="K3075" s="112"/>
      <c r="L3075" s="114">
        <f>Table13[[#This Row],[Per Unit Price]]*MAX(1,Table13[[#This Row],[Qty of Units]])*MAX(1,Table13[[#This Row],['#NCMs Served / FTEs Employed]])*MAX(1,Table13[[#This Row],[Duration of Service]])</f>
        <v>0</v>
      </c>
      <c r="M3075" s="112"/>
      <c r="N3075" s="114"/>
    </row>
    <row r="3076" spans="1:14" x14ac:dyDescent="0.25">
      <c r="A3076" s="111"/>
      <c r="B3076" s="111"/>
      <c r="C3076" s="123"/>
      <c r="D3076" s="112" t="str">
        <f>_xlfn.XLOOKUP(Table13[[#This Row],[Service]],Validation!$A$2:$A$14,Validation!$B$2:$B$14,"",0,1)</f>
        <v/>
      </c>
      <c r="E3076" s="112"/>
      <c r="F3076" s="113"/>
      <c r="G3076" s="114"/>
      <c r="H3076" s="115"/>
      <c r="I3076" s="112"/>
      <c r="J3076" s="112"/>
      <c r="K3076" s="112"/>
      <c r="L3076" s="114">
        <f>Table13[[#This Row],[Per Unit Price]]*MAX(1,Table13[[#This Row],[Qty of Units]])*MAX(1,Table13[[#This Row],['#NCMs Served / FTEs Employed]])*MAX(1,Table13[[#This Row],[Duration of Service]])</f>
        <v>0</v>
      </c>
      <c r="M3076" s="112"/>
      <c r="N3076" s="114"/>
    </row>
    <row r="3077" spans="1:14" x14ac:dyDescent="0.25">
      <c r="A3077" s="111"/>
      <c r="B3077" s="111"/>
      <c r="C3077" s="123"/>
      <c r="D3077" s="112" t="str">
        <f>_xlfn.XLOOKUP(Table13[[#This Row],[Service]],Validation!$A$2:$A$14,Validation!$B$2:$B$14,"",0,1)</f>
        <v/>
      </c>
      <c r="E3077" s="112"/>
      <c r="F3077" s="113"/>
      <c r="G3077" s="114"/>
      <c r="H3077" s="115"/>
      <c r="I3077" s="112"/>
      <c r="J3077" s="112"/>
      <c r="K3077" s="112"/>
      <c r="L3077" s="114">
        <f>Table13[[#This Row],[Per Unit Price]]*MAX(1,Table13[[#This Row],[Qty of Units]])*MAX(1,Table13[[#This Row],['#NCMs Served / FTEs Employed]])*MAX(1,Table13[[#This Row],[Duration of Service]])</f>
        <v>0</v>
      </c>
      <c r="M3077" s="112"/>
      <c r="N3077" s="114"/>
    </row>
    <row r="3078" spans="1:14" x14ac:dyDescent="0.25">
      <c r="A3078" s="111"/>
      <c r="B3078" s="111"/>
      <c r="C3078" s="123"/>
      <c r="D3078" s="112" t="str">
        <f>_xlfn.XLOOKUP(Table13[[#This Row],[Service]],Validation!$A$2:$A$14,Validation!$B$2:$B$14,"",0,1)</f>
        <v/>
      </c>
      <c r="E3078" s="112"/>
      <c r="F3078" s="113"/>
      <c r="G3078" s="114"/>
      <c r="H3078" s="115"/>
      <c r="I3078" s="112"/>
      <c r="J3078" s="112"/>
      <c r="K3078" s="112"/>
      <c r="L3078" s="114">
        <f>Table13[[#This Row],[Per Unit Price]]*MAX(1,Table13[[#This Row],[Qty of Units]])*MAX(1,Table13[[#This Row],['#NCMs Served / FTEs Employed]])*MAX(1,Table13[[#This Row],[Duration of Service]])</f>
        <v>0</v>
      </c>
      <c r="M3078" s="112"/>
      <c r="N3078" s="114"/>
    </row>
    <row r="3079" spans="1:14" x14ac:dyDescent="0.25">
      <c r="A3079" s="111"/>
      <c r="B3079" s="111"/>
      <c r="C3079" s="123"/>
      <c r="D3079" s="112" t="str">
        <f>_xlfn.XLOOKUP(Table13[[#This Row],[Service]],Validation!$A$2:$A$14,Validation!$B$2:$B$14,"",0,1)</f>
        <v/>
      </c>
      <c r="E3079" s="112"/>
      <c r="F3079" s="113"/>
      <c r="G3079" s="114"/>
      <c r="H3079" s="115"/>
      <c r="I3079" s="112"/>
      <c r="J3079" s="112"/>
      <c r="K3079" s="112"/>
      <c r="L3079" s="114">
        <f>Table13[[#This Row],[Per Unit Price]]*MAX(1,Table13[[#This Row],[Qty of Units]])*MAX(1,Table13[[#This Row],['#NCMs Served / FTEs Employed]])*MAX(1,Table13[[#This Row],[Duration of Service]])</f>
        <v>0</v>
      </c>
      <c r="M3079" s="112"/>
      <c r="N3079" s="114"/>
    </row>
    <row r="3080" spans="1:14" x14ac:dyDescent="0.25">
      <c r="A3080" s="111"/>
      <c r="B3080" s="111"/>
      <c r="C3080" s="123"/>
      <c r="D3080" s="112" t="str">
        <f>_xlfn.XLOOKUP(Table13[[#This Row],[Service]],Validation!$A$2:$A$14,Validation!$B$2:$B$14,"",0,1)</f>
        <v/>
      </c>
      <c r="E3080" s="112"/>
      <c r="F3080" s="113"/>
      <c r="G3080" s="114"/>
      <c r="H3080" s="115"/>
      <c r="I3080" s="112"/>
      <c r="J3080" s="112"/>
      <c r="K3080" s="112"/>
      <c r="L3080" s="114">
        <f>Table13[[#This Row],[Per Unit Price]]*MAX(1,Table13[[#This Row],[Qty of Units]])*MAX(1,Table13[[#This Row],['#NCMs Served / FTEs Employed]])*MAX(1,Table13[[#This Row],[Duration of Service]])</f>
        <v>0</v>
      </c>
      <c r="M3080" s="112"/>
      <c r="N3080" s="114"/>
    </row>
    <row r="3081" spans="1:14" x14ac:dyDescent="0.25">
      <c r="A3081" s="111"/>
      <c r="B3081" s="111"/>
      <c r="C3081" s="123"/>
      <c r="D3081" s="112" t="str">
        <f>_xlfn.XLOOKUP(Table13[[#This Row],[Service]],Validation!$A$2:$A$14,Validation!$B$2:$B$14,"",0,1)</f>
        <v/>
      </c>
      <c r="E3081" s="112"/>
      <c r="F3081" s="113"/>
      <c r="G3081" s="114"/>
      <c r="H3081" s="115"/>
      <c r="I3081" s="112"/>
      <c r="J3081" s="112"/>
      <c r="K3081" s="112"/>
      <c r="L3081" s="114">
        <f>Table13[[#This Row],[Per Unit Price]]*MAX(1,Table13[[#This Row],[Qty of Units]])*MAX(1,Table13[[#This Row],['#NCMs Served / FTEs Employed]])*MAX(1,Table13[[#This Row],[Duration of Service]])</f>
        <v>0</v>
      </c>
      <c r="M3081" s="112"/>
      <c r="N3081" s="114"/>
    </row>
    <row r="3082" spans="1:14" x14ac:dyDescent="0.25">
      <c r="A3082" s="111"/>
      <c r="B3082" s="111"/>
      <c r="C3082" s="123"/>
      <c r="D3082" s="112" t="str">
        <f>_xlfn.XLOOKUP(Table13[[#This Row],[Service]],Validation!$A$2:$A$14,Validation!$B$2:$B$14,"",0,1)</f>
        <v/>
      </c>
      <c r="E3082" s="112"/>
      <c r="F3082" s="113"/>
      <c r="G3082" s="114"/>
      <c r="H3082" s="115"/>
      <c r="I3082" s="112"/>
      <c r="J3082" s="112"/>
      <c r="K3082" s="112"/>
      <c r="L3082" s="114">
        <f>Table13[[#This Row],[Per Unit Price]]*MAX(1,Table13[[#This Row],[Qty of Units]])*MAX(1,Table13[[#This Row],['#NCMs Served / FTEs Employed]])*MAX(1,Table13[[#This Row],[Duration of Service]])</f>
        <v>0</v>
      </c>
      <c r="M3082" s="112"/>
      <c r="N3082" s="114"/>
    </row>
    <row r="3083" spans="1:14" x14ac:dyDescent="0.25">
      <c r="A3083" s="111"/>
      <c r="B3083" s="111"/>
      <c r="C3083" s="123"/>
      <c r="D3083" s="112" t="str">
        <f>_xlfn.XLOOKUP(Table13[[#This Row],[Service]],Validation!$A$2:$A$14,Validation!$B$2:$B$14,"",0,1)</f>
        <v/>
      </c>
      <c r="E3083" s="112"/>
      <c r="F3083" s="113"/>
      <c r="G3083" s="114"/>
      <c r="H3083" s="115"/>
      <c r="I3083" s="112"/>
      <c r="J3083" s="112"/>
      <c r="K3083" s="112"/>
      <c r="L3083" s="114">
        <f>Table13[[#This Row],[Per Unit Price]]*MAX(1,Table13[[#This Row],[Qty of Units]])*MAX(1,Table13[[#This Row],['#NCMs Served / FTEs Employed]])*MAX(1,Table13[[#This Row],[Duration of Service]])</f>
        <v>0</v>
      </c>
      <c r="M3083" s="112"/>
      <c r="N3083" s="114"/>
    </row>
    <row r="3084" spans="1:14" x14ac:dyDescent="0.25">
      <c r="A3084" s="111"/>
      <c r="B3084" s="111"/>
      <c r="C3084" s="123"/>
      <c r="D3084" s="112" t="str">
        <f>_xlfn.XLOOKUP(Table13[[#This Row],[Service]],Validation!$A$2:$A$14,Validation!$B$2:$B$14,"",0,1)</f>
        <v/>
      </c>
      <c r="E3084" s="112"/>
      <c r="F3084" s="113"/>
      <c r="G3084" s="114"/>
      <c r="H3084" s="115"/>
      <c r="I3084" s="112"/>
      <c r="J3084" s="112"/>
      <c r="K3084" s="112"/>
      <c r="L3084" s="114">
        <f>Table13[[#This Row],[Per Unit Price]]*MAX(1,Table13[[#This Row],[Qty of Units]])*MAX(1,Table13[[#This Row],['#NCMs Served / FTEs Employed]])*MAX(1,Table13[[#This Row],[Duration of Service]])</f>
        <v>0</v>
      </c>
      <c r="M3084" s="112"/>
      <c r="N3084" s="114"/>
    </row>
    <row r="3085" spans="1:14" x14ac:dyDescent="0.25">
      <c r="A3085" s="111"/>
      <c r="B3085" s="111"/>
      <c r="C3085" s="123"/>
      <c r="D3085" s="112" t="str">
        <f>_xlfn.XLOOKUP(Table13[[#This Row],[Service]],Validation!$A$2:$A$14,Validation!$B$2:$B$14,"",0,1)</f>
        <v/>
      </c>
      <c r="E3085" s="112"/>
      <c r="F3085" s="113"/>
      <c r="G3085" s="114"/>
      <c r="H3085" s="115"/>
      <c r="I3085" s="112"/>
      <c r="J3085" s="112"/>
      <c r="K3085" s="112"/>
      <c r="L3085" s="114">
        <f>Table13[[#This Row],[Per Unit Price]]*MAX(1,Table13[[#This Row],[Qty of Units]])*MAX(1,Table13[[#This Row],['#NCMs Served / FTEs Employed]])*MAX(1,Table13[[#This Row],[Duration of Service]])</f>
        <v>0</v>
      </c>
      <c r="M3085" s="112"/>
      <c r="N3085" s="114"/>
    </row>
    <row r="3086" spans="1:14" x14ac:dyDescent="0.25">
      <c r="A3086" s="111"/>
      <c r="B3086" s="111"/>
      <c r="C3086" s="123"/>
      <c r="D3086" s="112" t="str">
        <f>_xlfn.XLOOKUP(Table13[[#This Row],[Service]],Validation!$A$2:$A$14,Validation!$B$2:$B$14,"",0,1)</f>
        <v/>
      </c>
      <c r="E3086" s="112"/>
      <c r="F3086" s="113"/>
      <c r="G3086" s="114"/>
      <c r="H3086" s="115"/>
      <c r="I3086" s="112"/>
      <c r="J3086" s="112"/>
      <c r="K3086" s="112"/>
      <c r="L3086" s="114">
        <f>Table13[[#This Row],[Per Unit Price]]*MAX(1,Table13[[#This Row],[Qty of Units]])*MAX(1,Table13[[#This Row],['#NCMs Served / FTEs Employed]])*MAX(1,Table13[[#This Row],[Duration of Service]])</f>
        <v>0</v>
      </c>
      <c r="M3086" s="112"/>
      <c r="N3086" s="114"/>
    </row>
    <row r="3087" spans="1:14" x14ac:dyDescent="0.25">
      <c r="A3087" s="111"/>
      <c r="B3087" s="111"/>
      <c r="C3087" s="123"/>
      <c r="D3087" s="112" t="str">
        <f>_xlfn.XLOOKUP(Table13[[#This Row],[Service]],Validation!$A$2:$A$14,Validation!$B$2:$B$14,"",0,1)</f>
        <v/>
      </c>
      <c r="E3087" s="112"/>
      <c r="F3087" s="113"/>
      <c r="G3087" s="114"/>
      <c r="H3087" s="115"/>
      <c r="I3087" s="112"/>
      <c r="J3087" s="112"/>
      <c r="K3087" s="112"/>
      <c r="L3087" s="114">
        <f>Table13[[#This Row],[Per Unit Price]]*MAX(1,Table13[[#This Row],[Qty of Units]])*MAX(1,Table13[[#This Row],['#NCMs Served / FTEs Employed]])*MAX(1,Table13[[#This Row],[Duration of Service]])</f>
        <v>0</v>
      </c>
      <c r="M3087" s="112"/>
      <c r="N3087" s="114"/>
    </row>
    <row r="3088" spans="1:14" x14ac:dyDescent="0.25">
      <c r="A3088" s="111"/>
      <c r="B3088" s="111"/>
      <c r="C3088" s="123"/>
      <c r="D3088" s="112" t="str">
        <f>_xlfn.XLOOKUP(Table13[[#This Row],[Service]],Validation!$A$2:$A$14,Validation!$B$2:$B$14,"",0,1)</f>
        <v/>
      </c>
      <c r="E3088" s="112"/>
      <c r="F3088" s="113"/>
      <c r="G3088" s="114"/>
      <c r="H3088" s="115"/>
      <c r="I3088" s="112"/>
      <c r="J3088" s="112"/>
      <c r="K3088" s="112"/>
      <c r="L3088" s="114">
        <f>Table13[[#This Row],[Per Unit Price]]*MAX(1,Table13[[#This Row],[Qty of Units]])*MAX(1,Table13[[#This Row],['#NCMs Served / FTEs Employed]])*MAX(1,Table13[[#This Row],[Duration of Service]])</f>
        <v>0</v>
      </c>
      <c r="M3088" s="112"/>
      <c r="N3088" s="114"/>
    </row>
    <row r="3089" spans="1:14" x14ac:dyDescent="0.25">
      <c r="A3089" s="111"/>
      <c r="B3089" s="111"/>
      <c r="C3089" s="123"/>
      <c r="D3089" s="112" t="str">
        <f>_xlfn.XLOOKUP(Table13[[#This Row],[Service]],Validation!$A$2:$A$14,Validation!$B$2:$B$14,"",0,1)</f>
        <v/>
      </c>
      <c r="E3089" s="112"/>
      <c r="F3089" s="113"/>
      <c r="G3089" s="114"/>
      <c r="H3089" s="115"/>
      <c r="I3089" s="112"/>
      <c r="J3089" s="112"/>
      <c r="K3089" s="112"/>
      <c r="L3089" s="114">
        <f>Table13[[#This Row],[Per Unit Price]]*MAX(1,Table13[[#This Row],[Qty of Units]])*MAX(1,Table13[[#This Row],['#NCMs Served / FTEs Employed]])*MAX(1,Table13[[#This Row],[Duration of Service]])</f>
        <v>0</v>
      </c>
      <c r="M3089" s="112"/>
      <c r="N3089" s="114"/>
    </row>
    <row r="3090" spans="1:14" x14ac:dyDescent="0.25">
      <c r="A3090" s="111"/>
      <c r="B3090" s="111"/>
      <c r="C3090" s="123"/>
      <c r="D3090" s="112" t="str">
        <f>_xlfn.XLOOKUP(Table13[[#This Row],[Service]],Validation!$A$2:$A$14,Validation!$B$2:$B$14,"",0,1)</f>
        <v/>
      </c>
      <c r="E3090" s="112"/>
      <c r="F3090" s="113"/>
      <c r="G3090" s="114"/>
      <c r="H3090" s="115"/>
      <c r="I3090" s="112"/>
      <c r="J3090" s="112"/>
      <c r="K3090" s="112"/>
      <c r="L3090" s="114">
        <f>Table13[[#This Row],[Per Unit Price]]*MAX(1,Table13[[#This Row],[Qty of Units]])*MAX(1,Table13[[#This Row],['#NCMs Served / FTEs Employed]])*MAX(1,Table13[[#This Row],[Duration of Service]])</f>
        <v>0</v>
      </c>
      <c r="M3090" s="112"/>
      <c r="N3090" s="114"/>
    </row>
    <row r="3091" spans="1:14" x14ac:dyDescent="0.25">
      <c r="A3091" s="111"/>
      <c r="B3091" s="111"/>
      <c r="C3091" s="123"/>
      <c r="D3091" s="112" t="str">
        <f>_xlfn.XLOOKUP(Table13[[#This Row],[Service]],Validation!$A$2:$A$14,Validation!$B$2:$B$14,"",0,1)</f>
        <v/>
      </c>
      <c r="E3091" s="112"/>
      <c r="F3091" s="113"/>
      <c r="G3091" s="114"/>
      <c r="H3091" s="115"/>
      <c r="I3091" s="112"/>
      <c r="J3091" s="112"/>
      <c r="K3091" s="112"/>
      <c r="L3091" s="114">
        <f>Table13[[#This Row],[Per Unit Price]]*MAX(1,Table13[[#This Row],[Qty of Units]])*MAX(1,Table13[[#This Row],['#NCMs Served / FTEs Employed]])*MAX(1,Table13[[#This Row],[Duration of Service]])</f>
        <v>0</v>
      </c>
      <c r="M3091" s="112"/>
      <c r="N3091" s="114"/>
    </row>
    <row r="3092" spans="1:14" x14ac:dyDescent="0.25">
      <c r="A3092" s="111"/>
      <c r="B3092" s="111"/>
      <c r="C3092" s="123"/>
      <c r="D3092" s="112" t="str">
        <f>_xlfn.XLOOKUP(Table13[[#This Row],[Service]],Validation!$A$2:$A$14,Validation!$B$2:$B$14,"",0,1)</f>
        <v/>
      </c>
      <c r="E3092" s="112"/>
      <c r="F3092" s="113"/>
      <c r="G3092" s="114"/>
      <c r="H3092" s="115"/>
      <c r="I3092" s="112"/>
      <c r="J3092" s="112"/>
      <c r="K3092" s="112"/>
      <c r="L3092" s="114">
        <f>Table13[[#This Row],[Per Unit Price]]*MAX(1,Table13[[#This Row],[Qty of Units]])*MAX(1,Table13[[#This Row],['#NCMs Served / FTEs Employed]])*MAX(1,Table13[[#This Row],[Duration of Service]])</f>
        <v>0</v>
      </c>
      <c r="M3092" s="112"/>
      <c r="N3092" s="114"/>
    </row>
    <row r="3093" spans="1:14" x14ac:dyDescent="0.25">
      <c r="A3093" s="111"/>
      <c r="B3093" s="111"/>
      <c r="C3093" s="123"/>
      <c r="D3093" s="112" t="str">
        <f>_xlfn.XLOOKUP(Table13[[#This Row],[Service]],Validation!$A$2:$A$14,Validation!$B$2:$B$14,"",0,1)</f>
        <v/>
      </c>
      <c r="E3093" s="112"/>
      <c r="F3093" s="113"/>
      <c r="G3093" s="114"/>
      <c r="H3093" s="115"/>
      <c r="I3093" s="112"/>
      <c r="J3093" s="112"/>
      <c r="K3093" s="112"/>
      <c r="L3093" s="114">
        <f>Table13[[#This Row],[Per Unit Price]]*MAX(1,Table13[[#This Row],[Qty of Units]])*MAX(1,Table13[[#This Row],['#NCMs Served / FTEs Employed]])*MAX(1,Table13[[#This Row],[Duration of Service]])</f>
        <v>0</v>
      </c>
      <c r="M3093" s="112"/>
      <c r="N3093" s="114"/>
    </row>
    <row r="3094" spans="1:14" x14ac:dyDescent="0.25">
      <c r="A3094" s="111"/>
      <c r="B3094" s="111"/>
      <c r="C3094" s="123"/>
      <c r="D3094" s="112" t="str">
        <f>_xlfn.XLOOKUP(Table13[[#This Row],[Service]],Validation!$A$2:$A$14,Validation!$B$2:$B$14,"",0,1)</f>
        <v/>
      </c>
      <c r="E3094" s="112"/>
      <c r="F3094" s="113"/>
      <c r="G3094" s="114"/>
      <c r="H3094" s="115"/>
      <c r="I3094" s="112"/>
      <c r="J3094" s="112"/>
      <c r="K3094" s="112"/>
      <c r="L3094" s="114">
        <f>Table13[[#This Row],[Per Unit Price]]*MAX(1,Table13[[#This Row],[Qty of Units]])*MAX(1,Table13[[#This Row],['#NCMs Served / FTEs Employed]])*MAX(1,Table13[[#This Row],[Duration of Service]])</f>
        <v>0</v>
      </c>
      <c r="M3094" s="112"/>
      <c r="N3094" s="114"/>
    </row>
    <row r="3095" spans="1:14" x14ac:dyDescent="0.25">
      <c r="A3095" s="111"/>
      <c r="B3095" s="111"/>
      <c r="C3095" s="123"/>
      <c r="D3095" s="112" t="str">
        <f>_xlfn.XLOOKUP(Table13[[#This Row],[Service]],Validation!$A$2:$A$14,Validation!$B$2:$B$14,"",0,1)</f>
        <v/>
      </c>
      <c r="E3095" s="112"/>
      <c r="F3095" s="113"/>
      <c r="G3095" s="114"/>
      <c r="H3095" s="115"/>
      <c r="I3095" s="112"/>
      <c r="J3095" s="112"/>
      <c r="K3095" s="112"/>
      <c r="L3095" s="114">
        <f>Table13[[#This Row],[Per Unit Price]]*MAX(1,Table13[[#This Row],[Qty of Units]])*MAX(1,Table13[[#This Row],['#NCMs Served / FTEs Employed]])*MAX(1,Table13[[#This Row],[Duration of Service]])</f>
        <v>0</v>
      </c>
      <c r="M3095" s="112"/>
      <c r="N3095" s="114"/>
    </row>
    <row r="3096" spans="1:14" x14ac:dyDescent="0.25">
      <c r="A3096" s="111"/>
      <c r="B3096" s="111"/>
      <c r="C3096" s="123"/>
      <c r="D3096" s="112" t="str">
        <f>_xlfn.XLOOKUP(Table13[[#This Row],[Service]],Validation!$A$2:$A$14,Validation!$B$2:$B$14,"",0,1)</f>
        <v/>
      </c>
      <c r="E3096" s="112"/>
      <c r="F3096" s="113"/>
      <c r="G3096" s="114"/>
      <c r="H3096" s="115"/>
      <c r="I3096" s="112"/>
      <c r="J3096" s="112"/>
      <c r="K3096" s="112"/>
      <c r="L3096" s="114">
        <f>Table13[[#This Row],[Per Unit Price]]*MAX(1,Table13[[#This Row],[Qty of Units]])*MAX(1,Table13[[#This Row],['#NCMs Served / FTEs Employed]])*MAX(1,Table13[[#This Row],[Duration of Service]])</f>
        <v>0</v>
      </c>
      <c r="M3096" s="112"/>
      <c r="N3096" s="114"/>
    </row>
    <row r="3097" spans="1:14" x14ac:dyDescent="0.25">
      <c r="A3097" s="111"/>
      <c r="B3097" s="111"/>
      <c r="C3097" s="123"/>
      <c r="D3097" s="112" t="str">
        <f>_xlfn.XLOOKUP(Table13[[#This Row],[Service]],Validation!$A$2:$A$14,Validation!$B$2:$B$14,"",0,1)</f>
        <v/>
      </c>
      <c r="E3097" s="112"/>
      <c r="F3097" s="113"/>
      <c r="G3097" s="114"/>
      <c r="H3097" s="115"/>
      <c r="I3097" s="112"/>
      <c r="J3097" s="112"/>
      <c r="K3097" s="112"/>
      <c r="L3097" s="114">
        <f>Table13[[#This Row],[Per Unit Price]]*MAX(1,Table13[[#This Row],[Qty of Units]])*MAX(1,Table13[[#This Row],['#NCMs Served / FTEs Employed]])*MAX(1,Table13[[#This Row],[Duration of Service]])</f>
        <v>0</v>
      </c>
      <c r="M3097" s="112"/>
      <c r="N3097" s="114"/>
    </row>
    <row r="3098" spans="1:14" x14ac:dyDescent="0.25">
      <c r="A3098" s="111"/>
      <c r="B3098" s="111"/>
      <c r="C3098" s="123"/>
      <c r="D3098" s="112" t="str">
        <f>_xlfn.XLOOKUP(Table13[[#This Row],[Service]],Validation!$A$2:$A$14,Validation!$B$2:$B$14,"",0,1)</f>
        <v/>
      </c>
      <c r="E3098" s="112"/>
      <c r="F3098" s="113"/>
      <c r="G3098" s="114"/>
      <c r="H3098" s="115"/>
      <c r="I3098" s="112"/>
      <c r="J3098" s="112"/>
      <c r="K3098" s="112"/>
      <c r="L3098" s="114">
        <f>Table13[[#This Row],[Per Unit Price]]*MAX(1,Table13[[#This Row],[Qty of Units]])*MAX(1,Table13[[#This Row],['#NCMs Served / FTEs Employed]])*MAX(1,Table13[[#This Row],[Duration of Service]])</f>
        <v>0</v>
      </c>
      <c r="M3098" s="112"/>
      <c r="N3098" s="114"/>
    </row>
    <row r="3099" spans="1:14" x14ac:dyDescent="0.25">
      <c r="A3099" s="111"/>
      <c r="B3099" s="111"/>
      <c r="C3099" s="123"/>
      <c r="D3099" s="112" t="str">
        <f>_xlfn.XLOOKUP(Table13[[#This Row],[Service]],Validation!$A$2:$A$14,Validation!$B$2:$B$14,"",0,1)</f>
        <v/>
      </c>
      <c r="E3099" s="112"/>
      <c r="F3099" s="113"/>
      <c r="G3099" s="114"/>
      <c r="H3099" s="115"/>
      <c r="I3099" s="112"/>
      <c r="J3099" s="112"/>
      <c r="K3099" s="112"/>
      <c r="L3099" s="114">
        <f>Table13[[#This Row],[Per Unit Price]]*MAX(1,Table13[[#This Row],[Qty of Units]])*MAX(1,Table13[[#This Row],['#NCMs Served / FTEs Employed]])*MAX(1,Table13[[#This Row],[Duration of Service]])</f>
        <v>0</v>
      </c>
      <c r="M3099" s="112"/>
      <c r="N3099" s="114"/>
    </row>
    <row r="3100" spans="1:14" x14ac:dyDescent="0.25">
      <c r="A3100" s="111"/>
      <c r="B3100" s="111"/>
      <c r="C3100" s="123"/>
      <c r="D3100" s="112" t="str">
        <f>_xlfn.XLOOKUP(Table13[[#This Row],[Service]],Validation!$A$2:$A$14,Validation!$B$2:$B$14,"",0,1)</f>
        <v/>
      </c>
      <c r="E3100" s="112"/>
      <c r="F3100" s="113"/>
      <c r="G3100" s="114"/>
      <c r="H3100" s="115"/>
      <c r="I3100" s="112"/>
      <c r="J3100" s="112"/>
      <c r="K3100" s="112"/>
      <c r="L3100" s="114">
        <f>Table13[[#This Row],[Per Unit Price]]*MAX(1,Table13[[#This Row],[Qty of Units]])*MAX(1,Table13[[#This Row],['#NCMs Served / FTEs Employed]])*MAX(1,Table13[[#This Row],[Duration of Service]])</f>
        <v>0</v>
      </c>
      <c r="M3100" s="112"/>
      <c r="N3100" s="114"/>
    </row>
    <row r="3101" spans="1:14" x14ac:dyDescent="0.25">
      <c r="A3101" s="111"/>
      <c r="B3101" s="111"/>
      <c r="C3101" s="123"/>
      <c r="D3101" s="112" t="str">
        <f>_xlfn.XLOOKUP(Table13[[#This Row],[Service]],Validation!$A$2:$A$14,Validation!$B$2:$B$14,"",0,1)</f>
        <v/>
      </c>
      <c r="E3101" s="112"/>
      <c r="F3101" s="113"/>
      <c r="G3101" s="114"/>
      <c r="H3101" s="115"/>
      <c r="I3101" s="112"/>
      <c r="J3101" s="112"/>
      <c r="K3101" s="112"/>
      <c r="L3101" s="114">
        <f>Table13[[#This Row],[Per Unit Price]]*MAX(1,Table13[[#This Row],[Qty of Units]])*MAX(1,Table13[[#This Row],['#NCMs Served / FTEs Employed]])*MAX(1,Table13[[#This Row],[Duration of Service]])</f>
        <v>0</v>
      </c>
      <c r="M3101" s="112"/>
      <c r="N3101" s="114"/>
    </row>
    <row r="3102" spans="1:14" x14ac:dyDescent="0.25">
      <c r="A3102" s="111"/>
      <c r="B3102" s="111"/>
      <c r="C3102" s="123"/>
      <c r="D3102" s="112" t="str">
        <f>_xlfn.XLOOKUP(Table13[[#This Row],[Service]],Validation!$A$2:$A$14,Validation!$B$2:$B$14,"",0,1)</f>
        <v/>
      </c>
      <c r="E3102" s="112"/>
      <c r="F3102" s="113"/>
      <c r="G3102" s="114"/>
      <c r="H3102" s="115"/>
      <c r="I3102" s="112"/>
      <c r="J3102" s="112"/>
      <c r="K3102" s="112"/>
      <c r="L3102" s="114">
        <f>Table13[[#This Row],[Per Unit Price]]*MAX(1,Table13[[#This Row],[Qty of Units]])*MAX(1,Table13[[#This Row],['#NCMs Served / FTEs Employed]])*MAX(1,Table13[[#This Row],[Duration of Service]])</f>
        <v>0</v>
      </c>
      <c r="M3102" s="112"/>
      <c r="N3102" s="114"/>
    </row>
    <row r="3103" spans="1:14" x14ac:dyDescent="0.25">
      <c r="A3103" s="111"/>
      <c r="B3103" s="111"/>
      <c r="C3103" s="123"/>
      <c r="D3103" s="112" t="str">
        <f>_xlfn.XLOOKUP(Table13[[#This Row],[Service]],Validation!$A$2:$A$14,Validation!$B$2:$B$14,"",0,1)</f>
        <v/>
      </c>
      <c r="E3103" s="112"/>
      <c r="F3103" s="113"/>
      <c r="G3103" s="114"/>
      <c r="H3103" s="115"/>
      <c r="I3103" s="112"/>
      <c r="J3103" s="112"/>
      <c r="K3103" s="112"/>
      <c r="L3103" s="114">
        <f>Table13[[#This Row],[Per Unit Price]]*MAX(1,Table13[[#This Row],[Qty of Units]])*MAX(1,Table13[[#This Row],['#NCMs Served / FTEs Employed]])*MAX(1,Table13[[#This Row],[Duration of Service]])</f>
        <v>0</v>
      </c>
      <c r="M3103" s="112"/>
      <c r="N3103" s="114"/>
    </row>
    <row r="3104" spans="1:14" x14ac:dyDescent="0.25">
      <c r="A3104" s="111"/>
      <c r="B3104" s="111"/>
      <c r="C3104" s="123"/>
      <c r="D3104" s="112" t="str">
        <f>_xlfn.XLOOKUP(Table13[[#This Row],[Service]],Validation!$A$2:$A$14,Validation!$B$2:$B$14,"",0,1)</f>
        <v/>
      </c>
      <c r="E3104" s="112"/>
      <c r="F3104" s="113"/>
      <c r="G3104" s="114"/>
      <c r="H3104" s="115"/>
      <c r="I3104" s="112"/>
      <c r="J3104" s="112"/>
      <c r="K3104" s="112"/>
      <c r="L3104" s="114">
        <f>Table13[[#This Row],[Per Unit Price]]*MAX(1,Table13[[#This Row],[Qty of Units]])*MAX(1,Table13[[#This Row],['#NCMs Served / FTEs Employed]])*MAX(1,Table13[[#This Row],[Duration of Service]])</f>
        <v>0</v>
      </c>
      <c r="M3104" s="112"/>
      <c r="N3104" s="114"/>
    </row>
    <row r="3105" spans="1:14" x14ac:dyDescent="0.25">
      <c r="A3105" s="111"/>
      <c r="B3105" s="111"/>
      <c r="C3105" s="123"/>
      <c r="D3105" s="112" t="str">
        <f>_xlfn.XLOOKUP(Table13[[#This Row],[Service]],Validation!$A$2:$A$14,Validation!$B$2:$B$14,"",0,1)</f>
        <v/>
      </c>
      <c r="E3105" s="112"/>
      <c r="F3105" s="113"/>
      <c r="G3105" s="114"/>
      <c r="H3105" s="115"/>
      <c r="I3105" s="112"/>
      <c r="J3105" s="112"/>
      <c r="K3105" s="112"/>
      <c r="L3105" s="114">
        <f>Table13[[#This Row],[Per Unit Price]]*MAX(1,Table13[[#This Row],[Qty of Units]])*MAX(1,Table13[[#This Row],['#NCMs Served / FTEs Employed]])*MAX(1,Table13[[#This Row],[Duration of Service]])</f>
        <v>0</v>
      </c>
      <c r="M3105" s="112"/>
      <c r="N3105" s="114"/>
    </row>
    <row r="3106" spans="1:14" x14ac:dyDescent="0.25">
      <c r="A3106" s="111"/>
      <c r="B3106" s="111"/>
      <c r="C3106" s="123"/>
      <c r="D3106" s="112" t="str">
        <f>_xlfn.XLOOKUP(Table13[[#This Row],[Service]],Validation!$A$2:$A$14,Validation!$B$2:$B$14,"",0,1)</f>
        <v/>
      </c>
      <c r="E3106" s="112"/>
      <c r="F3106" s="113"/>
      <c r="G3106" s="114"/>
      <c r="H3106" s="115"/>
      <c r="I3106" s="112"/>
      <c r="J3106" s="112"/>
      <c r="K3106" s="112"/>
      <c r="L3106" s="114">
        <f>Table13[[#This Row],[Per Unit Price]]*MAX(1,Table13[[#This Row],[Qty of Units]])*MAX(1,Table13[[#This Row],['#NCMs Served / FTEs Employed]])*MAX(1,Table13[[#This Row],[Duration of Service]])</f>
        <v>0</v>
      </c>
      <c r="M3106" s="112"/>
      <c r="N3106" s="114"/>
    </row>
    <row r="3107" spans="1:14" x14ac:dyDescent="0.25">
      <c r="A3107" s="111"/>
      <c r="B3107" s="111"/>
      <c r="C3107" s="123"/>
      <c r="D3107" s="112" t="str">
        <f>_xlfn.XLOOKUP(Table13[[#This Row],[Service]],Validation!$A$2:$A$14,Validation!$B$2:$B$14,"",0,1)</f>
        <v/>
      </c>
      <c r="E3107" s="112"/>
      <c r="F3107" s="113"/>
      <c r="G3107" s="114"/>
      <c r="H3107" s="115"/>
      <c r="I3107" s="112"/>
      <c r="J3107" s="112"/>
      <c r="K3107" s="112"/>
      <c r="L3107" s="114">
        <f>Table13[[#This Row],[Per Unit Price]]*MAX(1,Table13[[#This Row],[Qty of Units]])*MAX(1,Table13[[#This Row],['#NCMs Served / FTEs Employed]])*MAX(1,Table13[[#This Row],[Duration of Service]])</f>
        <v>0</v>
      </c>
      <c r="M3107" s="112"/>
      <c r="N3107" s="114"/>
    </row>
    <row r="3108" spans="1:14" x14ac:dyDescent="0.25">
      <c r="A3108" s="111"/>
      <c r="B3108" s="111"/>
      <c r="C3108" s="123"/>
      <c r="D3108" s="112" t="str">
        <f>_xlfn.XLOOKUP(Table13[[#This Row],[Service]],Validation!$A$2:$A$14,Validation!$B$2:$B$14,"",0,1)</f>
        <v/>
      </c>
      <c r="E3108" s="112"/>
      <c r="F3108" s="113"/>
      <c r="G3108" s="114"/>
      <c r="H3108" s="115"/>
      <c r="I3108" s="112"/>
      <c r="J3108" s="112"/>
      <c r="K3108" s="112"/>
      <c r="L3108" s="114">
        <f>Table13[[#This Row],[Per Unit Price]]*MAX(1,Table13[[#This Row],[Qty of Units]])*MAX(1,Table13[[#This Row],['#NCMs Served / FTEs Employed]])*MAX(1,Table13[[#This Row],[Duration of Service]])</f>
        <v>0</v>
      </c>
      <c r="M3108" s="112"/>
      <c r="N3108" s="114"/>
    </row>
    <row r="3109" spans="1:14" x14ac:dyDescent="0.25">
      <c r="A3109" s="111"/>
      <c r="B3109" s="111"/>
      <c r="C3109" s="123"/>
      <c r="D3109" s="112" t="str">
        <f>_xlfn.XLOOKUP(Table13[[#This Row],[Service]],Validation!$A$2:$A$14,Validation!$B$2:$B$14,"",0,1)</f>
        <v/>
      </c>
      <c r="E3109" s="112"/>
      <c r="F3109" s="113"/>
      <c r="G3109" s="114"/>
      <c r="H3109" s="115"/>
      <c r="I3109" s="112"/>
      <c r="J3109" s="112"/>
      <c r="K3109" s="112"/>
      <c r="L3109" s="114">
        <f>Table13[[#This Row],[Per Unit Price]]*MAX(1,Table13[[#This Row],[Qty of Units]])*MAX(1,Table13[[#This Row],['#NCMs Served / FTEs Employed]])*MAX(1,Table13[[#This Row],[Duration of Service]])</f>
        <v>0</v>
      </c>
      <c r="M3109" s="112"/>
      <c r="N3109" s="114"/>
    </row>
    <row r="3110" spans="1:14" x14ac:dyDescent="0.25">
      <c r="A3110" s="111"/>
      <c r="B3110" s="111"/>
      <c r="C3110" s="123"/>
      <c r="D3110" s="112" t="str">
        <f>_xlfn.XLOOKUP(Table13[[#This Row],[Service]],Validation!$A$2:$A$14,Validation!$B$2:$B$14,"",0,1)</f>
        <v/>
      </c>
      <c r="E3110" s="112"/>
      <c r="F3110" s="113"/>
      <c r="G3110" s="114"/>
      <c r="H3110" s="115"/>
      <c r="I3110" s="112"/>
      <c r="J3110" s="112"/>
      <c r="K3110" s="112"/>
      <c r="L3110" s="114">
        <f>Table13[[#This Row],[Per Unit Price]]*MAX(1,Table13[[#This Row],[Qty of Units]])*MAX(1,Table13[[#This Row],['#NCMs Served / FTEs Employed]])*MAX(1,Table13[[#This Row],[Duration of Service]])</f>
        <v>0</v>
      </c>
      <c r="M3110" s="112"/>
      <c r="N3110" s="114"/>
    </row>
    <row r="3111" spans="1:14" x14ac:dyDescent="0.25">
      <c r="A3111" s="111"/>
      <c r="B3111" s="111"/>
      <c r="C3111" s="123"/>
      <c r="D3111" s="112" t="str">
        <f>_xlfn.XLOOKUP(Table13[[#This Row],[Service]],Validation!$A$2:$A$14,Validation!$B$2:$B$14,"",0,1)</f>
        <v/>
      </c>
      <c r="E3111" s="112"/>
      <c r="F3111" s="113"/>
      <c r="G3111" s="114"/>
      <c r="H3111" s="115"/>
      <c r="I3111" s="112"/>
      <c r="J3111" s="112"/>
      <c r="K3111" s="112"/>
      <c r="L3111" s="114">
        <f>Table13[[#This Row],[Per Unit Price]]*MAX(1,Table13[[#This Row],[Qty of Units]])*MAX(1,Table13[[#This Row],['#NCMs Served / FTEs Employed]])*MAX(1,Table13[[#This Row],[Duration of Service]])</f>
        <v>0</v>
      </c>
      <c r="M3111" s="112"/>
      <c r="N3111" s="114"/>
    </row>
    <row r="3112" spans="1:14" x14ac:dyDescent="0.25">
      <c r="A3112" s="111"/>
      <c r="B3112" s="111"/>
      <c r="C3112" s="123"/>
      <c r="D3112" s="112" t="str">
        <f>_xlfn.XLOOKUP(Table13[[#This Row],[Service]],Validation!$A$2:$A$14,Validation!$B$2:$B$14,"",0,1)</f>
        <v/>
      </c>
      <c r="E3112" s="112"/>
      <c r="F3112" s="113"/>
      <c r="G3112" s="114"/>
      <c r="H3112" s="115"/>
      <c r="I3112" s="112"/>
      <c r="J3112" s="112"/>
      <c r="K3112" s="112"/>
      <c r="L3112" s="114">
        <f>Table13[[#This Row],[Per Unit Price]]*MAX(1,Table13[[#This Row],[Qty of Units]])*MAX(1,Table13[[#This Row],['#NCMs Served / FTEs Employed]])*MAX(1,Table13[[#This Row],[Duration of Service]])</f>
        <v>0</v>
      </c>
      <c r="M3112" s="112"/>
      <c r="N3112" s="114"/>
    </row>
    <row r="3113" spans="1:14" x14ac:dyDescent="0.25">
      <c r="A3113" s="111"/>
      <c r="B3113" s="111"/>
      <c r="C3113" s="123"/>
      <c r="D3113" s="112" t="str">
        <f>_xlfn.XLOOKUP(Table13[[#This Row],[Service]],Validation!$A$2:$A$14,Validation!$B$2:$B$14,"",0,1)</f>
        <v/>
      </c>
      <c r="E3113" s="112"/>
      <c r="F3113" s="113"/>
      <c r="G3113" s="114"/>
      <c r="H3113" s="115"/>
      <c r="I3113" s="112"/>
      <c r="J3113" s="112"/>
      <c r="K3113" s="112"/>
      <c r="L3113" s="114">
        <f>Table13[[#This Row],[Per Unit Price]]*MAX(1,Table13[[#This Row],[Qty of Units]])*MAX(1,Table13[[#This Row],['#NCMs Served / FTEs Employed]])*MAX(1,Table13[[#This Row],[Duration of Service]])</f>
        <v>0</v>
      </c>
      <c r="M3113" s="112"/>
      <c r="N3113" s="114"/>
    </row>
    <row r="3114" spans="1:14" x14ac:dyDescent="0.25">
      <c r="A3114" s="111"/>
      <c r="B3114" s="111"/>
      <c r="C3114" s="123"/>
      <c r="D3114" s="112" t="str">
        <f>_xlfn.XLOOKUP(Table13[[#This Row],[Service]],Validation!$A$2:$A$14,Validation!$B$2:$B$14,"",0,1)</f>
        <v/>
      </c>
      <c r="E3114" s="112"/>
      <c r="F3114" s="113"/>
      <c r="G3114" s="114"/>
      <c r="H3114" s="115"/>
      <c r="I3114" s="112"/>
      <c r="J3114" s="112"/>
      <c r="K3114" s="112"/>
      <c r="L3114" s="114">
        <f>Table13[[#This Row],[Per Unit Price]]*MAX(1,Table13[[#This Row],[Qty of Units]])*MAX(1,Table13[[#This Row],['#NCMs Served / FTEs Employed]])*MAX(1,Table13[[#This Row],[Duration of Service]])</f>
        <v>0</v>
      </c>
      <c r="M3114" s="112"/>
      <c r="N3114" s="114"/>
    </row>
    <row r="3115" spans="1:14" x14ac:dyDescent="0.25">
      <c r="A3115" s="111"/>
      <c r="B3115" s="111"/>
      <c r="C3115" s="123"/>
      <c r="D3115" s="112" t="str">
        <f>_xlfn.XLOOKUP(Table13[[#This Row],[Service]],Validation!$A$2:$A$14,Validation!$B$2:$B$14,"",0,1)</f>
        <v/>
      </c>
      <c r="E3115" s="112"/>
      <c r="F3115" s="113"/>
      <c r="G3115" s="114"/>
      <c r="H3115" s="115"/>
      <c r="I3115" s="112"/>
      <c r="J3115" s="112"/>
      <c r="K3115" s="112"/>
      <c r="L3115" s="114">
        <f>Table13[[#This Row],[Per Unit Price]]*MAX(1,Table13[[#This Row],[Qty of Units]])*MAX(1,Table13[[#This Row],['#NCMs Served / FTEs Employed]])*MAX(1,Table13[[#This Row],[Duration of Service]])</f>
        <v>0</v>
      </c>
      <c r="M3115" s="112"/>
      <c r="N3115" s="114"/>
    </row>
    <row r="3116" spans="1:14" x14ac:dyDescent="0.25">
      <c r="A3116" s="111"/>
      <c r="B3116" s="111"/>
      <c r="C3116" s="123"/>
      <c r="D3116" s="112" t="str">
        <f>_xlfn.XLOOKUP(Table13[[#This Row],[Service]],Validation!$A$2:$A$14,Validation!$B$2:$B$14,"",0,1)</f>
        <v/>
      </c>
      <c r="E3116" s="112"/>
      <c r="F3116" s="113"/>
      <c r="G3116" s="114"/>
      <c r="H3116" s="115"/>
      <c r="I3116" s="112"/>
      <c r="J3116" s="112"/>
      <c r="K3116" s="112"/>
      <c r="L3116" s="114">
        <f>Table13[[#This Row],[Per Unit Price]]*MAX(1,Table13[[#This Row],[Qty of Units]])*MAX(1,Table13[[#This Row],['#NCMs Served / FTEs Employed]])*MAX(1,Table13[[#This Row],[Duration of Service]])</f>
        <v>0</v>
      </c>
      <c r="M3116" s="112"/>
      <c r="N3116" s="114"/>
    </row>
    <row r="3117" spans="1:14" x14ac:dyDescent="0.25">
      <c r="A3117" s="111"/>
      <c r="B3117" s="111"/>
      <c r="C3117" s="123"/>
      <c r="D3117" s="112" t="str">
        <f>_xlfn.XLOOKUP(Table13[[#This Row],[Service]],Validation!$A$2:$A$14,Validation!$B$2:$B$14,"",0,1)</f>
        <v/>
      </c>
      <c r="E3117" s="112"/>
      <c r="F3117" s="113"/>
      <c r="G3117" s="114"/>
      <c r="H3117" s="115"/>
      <c r="I3117" s="112"/>
      <c r="J3117" s="112"/>
      <c r="K3117" s="112"/>
      <c r="L3117" s="114">
        <f>Table13[[#This Row],[Per Unit Price]]*MAX(1,Table13[[#This Row],[Qty of Units]])*MAX(1,Table13[[#This Row],['#NCMs Served / FTEs Employed]])*MAX(1,Table13[[#This Row],[Duration of Service]])</f>
        <v>0</v>
      </c>
      <c r="M3117" s="112"/>
      <c r="N3117" s="114"/>
    </row>
    <row r="3118" spans="1:14" x14ac:dyDescent="0.25">
      <c r="A3118" s="111"/>
      <c r="B3118" s="111"/>
      <c r="C3118" s="123"/>
      <c r="D3118" s="112" t="str">
        <f>_xlfn.XLOOKUP(Table13[[#This Row],[Service]],Validation!$A$2:$A$14,Validation!$B$2:$B$14,"",0,1)</f>
        <v/>
      </c>
      <c r="E3118" s="112"/>
      <c r="F3118" s="113"/>
      <c r="G3118" s="114"/>
      <c r="H3118" s="115"/>
      <c r="I3118" s="112"/>
      <c r="J3118" s="112"/>
      <c r="K3118" s="112"/>
      <c r="L3118" s="114">
        <f>Table13[[#This Row],[Per Unit Price]]*MAX(1,Table13[[#This Row],[Qty of Units]])*MAX(1,Table13[[#This Row],['#NCMs Served / FTEs Employed]])*MAX(1,Table13[[#This Row],[Duration of Service]])</f>
        <v>0</v>
      </c>
      <c r="M3118" s="112"/>
      <c r="N3118" s="114"/>
    </row>
    <row r="3119" spans="1:14" x14ac:dyDescent="0.25">
      <c r="A3119" s="111"/>
      <c r="B3119" s="111"/>
      <c r="C3119" s="123"/>
      <c r="D3119" s="112" t="str">
        <f>_xlfn.XLOOKUP(Table13[[#This Row],[Service]],Validation!$A$2:$A$14,Validation!$B$2:$B$14,"",0,1)</f>
        <v/>
      </c>
      <c r="E3119" s="112"/>
      <c r="F3119" s="113"/>
      <c r="G3119" s="114"/>
      <c r="H3119" s="115"/>
      <c r="I3119" s="112"/>
      <c r="J3119" s="112"/>
      <c r="K3119" s="112"/>
      <c r="L3119" s="114">
        <f>Table13[[#This Row],[Per Unit Price]]*MAX(1,Table13[[#This Row],[Qty of Units]])*MAX(1,Table13[[#This Row],['#NCMs Served / FTEs Employed]])*MAX(1,Table13[[#This Row],[Duration of Service]])</f>
        <v>0</v>
      </c>
      <c r="M3119" s="112"/>
      <c r="N3119" s="114"/>
    </row>
    <row r="3120" spans="1:14" x14ac:dyDescent="0.25">
      <c r="A3120" s="111"/>
      <c r="B3120" s="111"/>
      <c r="C3120" s="123"/>
      <c r="D3120" s="112" t="str">
        <f>_xlfn.XLOOKUP(Table13[[#This Row],[Service]],Validation!$A$2:$A$14,Validation!$B$2:$B$14,"",0,1)</f>
        <v/>
      </c>
      <c r="E3120" s="112"/>
      <c r="F3120" s="113"/>
      <c r="G3120" s="114"/>
      <c r="H3120" s="115"/>
      <c r="I3120" s="112"/>
      <c r="J3120" s="112"/>
      <c r="K3120" s="112"/>
      <c r="L3120" s="114">
        <f>Table13[[#This Row],[Per Unit Price]]*MAX(1,Table13[[#This Row],[Qty of Units]])*MAX(1,Table13[[#This Row],['#NCMs Served / FTEs Employed]])*MAX(1,Table13[[#This Row],[Duration of Service]])</f>
        <v>0</v>
      </c>
      <c r="M3120" s="112"/>
      <c r="N3120" s="114"/>
    </row>
    <row r="3121" spans="1:14" x14ac:dyDescent="0.25">
      <c r="A3121" s="111"/>
      <c r="B3121" s="111"/>
      <c r="C3121" s="123"/>
      <c r="D3121" s="112" t="str">
        <f>_xlfn.XLOOKUP(Table13[[#This Row],[Service]],Validation!$A$2:$A$14,Validation!$B$2:$B$14,"",0,1)</f>
        <v/>
      </c>
      <c r="E3121" s="112"/>
      <c r="F3121" s="113"/>
      <c r="G3121" s="114"/>
      <c r="H3121" s="115"/>
      <c r="I3121" s="112"/>
      <c r="J3121" s="112"/>
      <c r="K3121" s="112"/>
      <c r="L3121" s="114">
        <f>Table13[[#This Row],[Per Unit Price]]*MAX(1,Table13[[#This Row],[Qty of Units]])*MAX(1,Table13[[#This Row],['#NCMs Served / FTEs Employed]])*MAX(1,Table13[[#This Row],[Duration of Service]])</f>
        <v>0</v>
      </c>
      <c r="M3121" s="112"/>
      <c r="N3121" s="114"/>
    </row>
    <row r="3122" spans="1:14" x14ac:dyDescent="0.25">
      <c r="A3122" s="111"/>
      <c r="B3122" s="111"/>
      <c r="C3122" s="123"/>
      <c r="D3122" s="112" t="str">
        <f>_xlfn.XLOOKUP(Table13[[#This Row],[Service]],Validation!$A$2:$A$14,Validation!$B$2:$B$14,"",0,1)</f>
        <v/>
      </c>
      <c r="E3122" s="112"/>
      <c r="F3122" s="113"/>
      <c r="G3122" s="114"/>
      <c r="H3122" s="115"/>
      <c r="I3122" s="112"/>
      <c r="J3122" s="112"/>
      <c r="K3122" s="112"/>
      <c r="L3122" s="114">
        <f>Table13[[#This Row],[Per Unit Price]]*MAX(1,Table13[[#This Row],[Qty of Units]])*MAX(1,Table13[[#This Row],['#NCMs Served / FTEs Employed]])*MAX(1,Table13[[#This Row],[Duration of Service]])</f>
        <v>0</v>
      </c>
      <c r="M3122" s="112"/>
      <c r="N3122" s="114"/>
    </row>
    <row r="3123" spans="1:14" x14ac:dyDescent="0.25">
      <c r="A3123" s="111"/>
      <c r="B3123" s="111"/>
      <c r="C3123" s="123"/>
      <c r="D3123" s="112" t="str">
        <f>_xlfn.XLOOKUP(Table13[[#This Row],[Service]],Validation!$A$2:$A$14,Validation!$B$2:$B$14,"",0,1)</f>
        <v/>
      </c>
      <c r="E3123" s="112"/>
      <c r="F3123" s="113"/>
      <c r="G3123" s="114"/>
      <c r="H3123" s="115"/>
      <c r="I3123" s="112"/>
      <c r="J3123" s="112"/>
      <c r="K3123" s="112"/>
      <c r="L3123" s="114">
        <f>Table13[[#This Row],[Per Unit Price]]*MAX(1,Table13[[#This Row],[Qty of Units]])*MAX(1,Table13[[#This Row],['#NCMs Served / FTEs Employed]])*MAX(1,Table13[[#This Row],[Duration of Service]])</f>
        <v>0</v>
      </c>
      <c r="M3123" s="112"/>
      <c r="N3123" s="114"/>
    </row>
    <row r="3124" spans="1:14" x14ac:dyDescent="0.25">
      <c r="A3124" s="111"/>
      <c r="B3124" s="111"/>
      <c r="C3124" s="123"/>
      <c r="D3124" s="112" t="str">
        <f>_xlfn.XLOOKUP(Table13[[#This Row],[Service]],Validation!$A$2:$A$14,Validation!$B$2:$B$14,"",0,1)</f>
        <v/>
      </c>
      <c r="E3124" s="112"/>
      <c r="F3124" s="113"/>
      <c r="G3124" s="114"/>
      <c r="H3124" s="115"/>
      <c r="I3124" s="112"/>
      <c r="J3124" s="112"/>
      <c r="K3124" s="112"/>
      <c r="L3124" s="114">
        <f>Table13[[#This Row],[Per Unit Price]]*MAX(1,Table13[[#This Row],[Qty of Units]])*MAX(1,Table13[[#This Row],['#NCMs Served / FTEs Employed]])*MAX(1,Table13[[#This Row],[Duration of Service]])</f>
        <v>0</v>
      </c>
      <c r="M3124" s="112"/>
      <c r="N3124" s="114"/>
    </row>
    <row r="3125" spans="1:14" x14ac:dyDescent="0.25">
      <c r="A3125" s="111"/>
      <c r="B3125" s="111"/>
      <c r="C3125" s="123"/>
      <c r="D3125" s="112" t="str">
        <f>_xlfn.XLOOKUP(Table13[[#This Row],[Service]],Validation!$A$2:$A$14,Validation!$B$2:$B$14,"",0,1)</f>
        <v/>
      </c>
      <c r="E3125" s="112"/>
      <c r="F3125" s="113"/>
      <c r="G3125" s="114"/>
      <c r="H3125" s="115"/>
      <c r="I3125" s="112"/>
      <c r="J3125" s="112"/>
      <c r="K3125" s="112"/>
      <c r="L3125" s="114">
        <f>Table13[[#This Row],[Per Unit Price]]*MAX(1,Table13[[#This Row],[Qty of Units]])*MAX(1,Table13[[#This Row],['#NCMs Served / FTEs Employed]])*MAX(1,Table13[[#This Row],[Duration of Service]])</f>
        <v>0</v>
      </c>
      <c r="M3125" s="112"/>
      <c r="N3125" s="114"/>
    </row>
    <row r="3126" spans="1:14" x14ac:dyDescent="0.25">
      <c r="A3126" s="111"/>
      <c r="B3126" s="111"/>
      <c r="C3126" s="123"/>
      <c r="D3126" s="112" t="str">
        <f>_xlfn.XLOOKUP(Table13[[#This Row],[Service]],Validation!$A$2:$A$14,Validation!$B$2:$B$14,"",0,1)</f>
        <v/>
      </c>
      <c r="E3126" s="112"/>
      <c r="F3126" s="113"/>
      <c r="G3126" s="114"/>
      <c r="H3126" s="115"/>
      <c r="I3126" s="112"/>
      <c r="J3126" s="112"/>
      <c r="K3126" s="112"/>
      <c r="L3126" s="114">
        <f>Table13[[#This Row],[Per Unit Price]]*MAX(1,Table13[[#This Row],[Qty of Units]])*MAX(1,Table13[[#This Row],['#NCMs Served / FTEs Employed]])*MAX(1,Table13[[#This Row],[Duration of Service]])</f>
        <v>0</v>
      </c>
      <c r="M3126" s="112"/>
      <c r="N3126" s="114"/>
    </row>
    <row r="3127" spans="1:14" x14ac:dyDescent="0.25">
      <c r="A3127" s="111"/>
      <c r="B3127" s="111"/>
      <c r="C3127" s="123"/>
      <c r="D3127" s="112" t="str">
        <f>_xlfn.XLOOKUP(Table13[[#This Row],[Service]],Validation!$A$2:$A$14,Validation!$B$2:$B$14,"",0,1)</f>
        <v/>
      </c>
      <c r="E3127" s="112"/>
      <c r="F3127" s="113"/>
      <c r="G3127" s="114"/>
      <c r="H3127" s="115"/>
      <c r="I3127" s="112"/>
      <c r="J3127" s="112"/>
      <c r="K3127" s="112"/>
      <c r="L3127" s="114">
        <f>Table13[[#This Row],[Per Unit Price]]*MAX(1,Table13[[#This Row],[Qty of Units]])*MAX(1,Table13[[#This Row],['#NCMs Served / FTEs Employed]])*MAX(1,Table13[[#This Row],[Duration of Service]])</f>
        <v>0</v>
      </c>
      <c r="M3127" s="112"/>
      <c r="N3127" s="114"/>
    </row>
    <row r="3128" spans="1:14" x14ac:dyDescent="0.25">
      <c r="A3128" s="111"/>
      <c r="B3128" s="111"/>
      <c r="C3128" s="123"/>
      <c r="D3128" s="112" t="str">
        <f>_xlfn.XLOOKUP(Table13[[#This Row],[Service]],Validation!$A$2:$A$14,Validation!$B$2:$B$14,"",0,1)</f>
        <v/>
      </c>
      <c r="E3128" s="112"/>
      <c r="F3128" s="113"/>
      <c r="G3128" s="114"/>
      <c r="H3128" s="115"/>
      <c r="I3128" s="112"/>
      <c r="J3128" s="112"/>
      <c r="K3128" s="112"/>
      <c r="L3128" s="114">
        <f>Table13[[#This Row],[Per Unit Price]]*MAX(1,Table13[[#This Row],[Qty of Units]])*MAX(1,Table13[[#This Row],['#NCMs Served / FTEs Employed]])*MAX(1,Table13[[#This Row],[Duration of Service]])</f>
        <v>0</v>
      </c>
      <c r="M3128" s="112"/>
      <c r="N3128" s="114"/>
    </row>
    <row r="3129" spans="1:14" x14ac:dyDescent="0.25">
      <c r="A3129" s="111"/>
      <c r="B3129" s="111"/>
      <c r="C3129" s="123"/>
      <c r="D3129" s="112" t="str">
        <f>_xlfn.XLOOKUP(Table13[[#This Row],[Service]],Validation!$A$2:$A$14,Validation!$B$2:$B$14,"",0,1)</f>
        <v/>
      </c>
      <c r="E3129" s="112"/>
      <c r="F3129" s="113"/>
      <c r="G3129" s="114"/>
      <c r="H3129" s="115"/>
      <c r="I3129" s="112"/>
      <c r="J3129" s="112"/>
      <c r="K3129" s="112"/>
      <c r="L3129" s="114">
        <f>Table13[[#This Row],[Per Unit Price]]*MAX(1,Table13[[#This Row],[Qty of Units]])*MAX(1,Table13[[#This Row],['#NCMs Served / FTEs Employed]])*MAX(1,Table13[[#This Row],[Duration of Service]])</f>
        <v>0</v>
      </c>
      <c r="M3129" s="112"/>
      <c r="N3129" s="114"/>
    </row>
    <row r="3130" spans="1:14" x14ac:dyDescent="0.25">
      <c r="A3130" s="111"/>
      <c r="B3130" s="111"/>
      <c r="C3130" s="123"/>
      <c r="D3130" s="112" t="str">
        <f>_xlfn.XLOOKUP(Table13[[#This Row],[Service]],Validation!$A$2:$A$14,Validation!$B$2:$B$14,"",0,1)</f>
        <v/>
      </c>
      <c r="E3130" s="112"/>
      <c r="F3130" s="113"/>
      <c r="G3130" s="114"/>
      <c r="H3130" s="115"/>
      <c r="I3130" s="112"/>
      <c r="J3130" s="112"/>
      <c r="K3130" s="112"/>
      <c r="L3130" s="114">
        <f>Table13[[#This Row],[Per Unit Price]]*MAX(1,Table13[[#This Row],[Qty of Units]])*MAX(1,Table13[[#This Row],['#NCMs Served / FTEs Employed]])*MAX(1,Table13[[#This Row],[Duration of Service]])</f>
        <v>0</v>
      </c>
      <c r="M3130" s="112"/>
      <c r="N3130" s="114"/>
    </row>
    <row r="3131" spans="1:14" x14ac:dyDescent="0.25">
      <c r="A3131" s="111"/>
      <c r="B3131" s="111"/>
      <c r="C3131" s="123"/>
      <c r="D3131" s="112" t="str">
        <f>_xlfn.XLOOKUP(Table13[[#This Row],[Service]],Validation!$A$2:$A$14,Validation!$B$2:$B$14,"",0,1)</f>
        <v/>
      </c>
      <c r="E3131" s="112"/>
      <c r="F3131" s="113"/>
      <c r="G3131" s="114"/>
      <c r="H3131" s="115"/>
      <c r="I3131" s="112"/>
      <c r="J3131" s="112"/>
      <c r="K3131" s="112"/>
      <c r="L3131" s="114">
        <f>Table13[[#This Row],[Per Unit Price]]*MAX(1,Table13[[#This Row],[Qty of Units]])*MAX(1,Table13[[#This Row],['#NCMs Served / FTEs Employed]])*MAX(1,Table13[[#This Row],[Duration of Service]])</f>
        <v>0</v>
      </c>
      <c r="M3131" s="112"/>
      <c r="N3131" s="114"/>
    </row>
    <row r="3132" spans="1:14" x14ac:dyDescent="0.25">
      <c r="A3132" s="111"/>
      <c r="B3132" s="111"/>
      <c r="C3132" s="123"/>
      <c r="D3132" s="112" t="str">
        <f>_xlfn.XLOOKUP(Table13[[#This Row],[Service]],Validation!$A$2:$A$14,Validation!$B$2:$B$14,"",0,1)</f>
        <v/>
      </c>
      <c r="E3132" s="112"/>
      <c r="F3132" s="113"/>
      <c r="G3132" s="114"/>
      <c r="H3132" s="115"/>
      <c r="I3132" s="112"/>
      <c r="J3132" s="112"/>
      <c r="K3132" s="112"/>
      <c r="L3132" s="114">
        <f>Table13[[#This Row],[Per Unit Price]]*MAX(1,Table13[[#This Row],[Qty of Units]])*MAX(1,Table13[[#This Row],['#NCMs Served / FTEs Employed]])*MAX(1,Table13[[#This Row],[Duration of Service]])</f>
        <v>0</v>
      </c>
      <c r="M3132" s="112"/>
      <c r="N3132" s="114"/>
    </row>
    <row r="3133" spans="1:14" x14ac:dyDescent="0.25">
      <c r="A3133" s="111"/>
      <c r="B3133" s="111"/>
      <c r="C3133" s="123"/>
      <c r="D3133" s="112" t="str">
        <f>_xlfn.XLOOKUP(Table13[[#This Row],[Service]],Validation!$A$2:$A$14,Validation!$B$2:$B$14,"",0,1)</f>
        <v/>
      </c>
      <c r="E3133" s="112"/>
      <c r="F3133" s="113"/>
      <c r="G3133" s="114"/>
      <c r="H3133" s="115"/>
      <c r="I3133" s="112"/>
      <c r="J3133" s="112"/>
      <c r="K3133" s="112"/>
      <c r="L3133" s="114">
        <f>Table13[[#This Row],[Per Unit Price]]*MAX(1,Table13[[#This Row],[Qty of Units]])*MAX(1,Table13[[#This Row],['#NCMs Served / FTEs Employed]])*MAX(1,Table13[[#This Row],[Duration of Service]])</f>
        <v>0</v>
      </c>
      <c r="M3133" s="112"/>
      <c r="N3133" s="114"/>
    </row>
    <row r="3134" spans="1:14" x14ac:dyDescent="0.25">
      <c r="A3134" s="111"/>
      <c r="B3134" s="111"/>
      <c r="C3134" s="123"/>
      <c r="D3134" s="112" t="str">
        <f>_xlfn.XLOOKUP(Table13[[#This Row],[Service]],Validation!$A$2:$A$14,Validation!$B$2:$B$14,"",0,1)</f>
        <v/>
      </c>
      <c r="E3134" s="112"/>
      <c r="F3134" s="113"/>
      <c r="G3134" s="114"/>
      <c r="H3134" s="115"/>
      <c r="I3134" s="112"/>
      <c r="J3134" s="112"/>
      <c r="K3134" s="112"/>
      <c r="L3134" s="114">
        <f>Table13[[#This Row],[Per Unit Price]]*MAX(1,Table13[[#This Row],[Qty of Units]])*MAX(1,Table13[[#This Row],['#NCMs Served / FTEs Employed]])*MAX(1,Table13[[#This Row],[Duration of Service]])</f>
        <v>0</v>
      </c>
      <c r="M3134" s="112"/>
      <c r="N3134" s="114"/>
    </row>
    <row r="3135" spans="1:14" x14ac:dyDescent="0.25">
      <c r="A3135" s="111"/>
      <c r="B3135" s="111"/>
      <c r="C3135" s="123"/>
      <c r="D3135" s="112" t="str">
        <f>_xlfn.XLOOKUP(Table13[[#This Row],[Service]],Validation!$A$2:$A$14,Validation!$B$2:$B$14,"",0,1)</f>
        <v/>
      </c>
      <c r="E3135" s="112"/>
      <c r="F3135" s="113"/>
      <c r="G3135" s="114"/>
      <c r="H3135" s="115"/>
      <c r="I3135" s="112"/>
      <c r="J3135" s="112"/>
      <c r="K3135" s="112"/>
      <c r="L3135" s="114">
        <f>Table13[[#This Row],[Per Unit Price]]*MAX(1,Table13[[#This Row],[Qty of Units]])*MAX(1,Table13[[#This Row],['#NCMs Served / FTEs Employed]])*MAX(1,Table13[[#This Row],[Duration of Service]])</f>
        <v>0</v>
      </c>
      <c r="M3135" s="112"/>
      <c r="N3135" s="114"/>
    </row>
    <row r="3136" spans="1:14" x14ac:dyDescent="0.25">
      <c r="A3136" s="111"/>
      <c r="B3136" s="111"/>
      <c r="C3136" s="123"/>
      <c r="D3136" s="112" t="str">
        <f>_xlfn.XLOOKUP(Table13[[#This Row],[Service]],Validation!$A$2:$A$14,Validation!$B$2:$B$14,"",0,1)</f>
        <v/>
      </c>
      <c r="E3136" s="112"/>
      <c r="F3136" s="113"/>
      <c r="G3136" s="114"/>
      <c r="H3136" s="115"/>
      <c r="I3136" s="112"/>
      <c r="J3136" s="112"/>
      <c r="K3136" s="112"/>
      <c r="L3136" s="114">
        <f>Table13[[#This Row],[Per Unit Price]]*MAX(1,Table13[[#This Row],[Qty of Units]])*MAX(1,Table13[[#This Row],['#NCMs Served / FTEs Employed]])*MAX(1,Table13[[#This Row],[Duration of Service]])</f>
        <v>0</v>
      </c>
      <c r="M3136" s="112"/>
      <c r="N3136" s="114"/>
    </row>
    <row r="3137" spans="1:14" x14ac:dyDescent="0.25">
      <c r="A3137" s="111"/>
      <c r="B3137" s="111"/>
      <c r="C3137" s="123"/>
      <c r="D3137" s="112" t="str">
        <f>_xlfn.XLOOKUP(Table13[[#This Row],[Service]],Validation!$A$2:$A$14,Validation!$B$2:$B$14,"",0,1)</f>
        <v/>
      </c>
      <c r="E3137" s="112"/>
      <c r="F3137" s="113"/>
      <c r="G3137" s="114"/>
      <c r="H3137" s="115"/>
      <c r="I3137" s="112"/>
      <c r="J3137" s="112"/>
      <c r="K3137" s="112"/>
      <c r="L3137" s="114">
        <f>Table13[[#This Row],[Per Unit Price]]*MAX(1,Table13[[#This Row],[Qty of Units]])*MAX(1,Table13[[#This Row],['#NCMs Served / FTEs Employed]])*MAX(1,Table13[[#This Row],[Duration of Service]])</f>
        <v>0</v>
      </c>
      <c r="M3137" s="112"/>
      <c r="N3137" s="114"/>
    </row>
    <row r="3138" spans="1:14" x14ac:dyDescent="0.25">
      <c r="A3138" s="111"/>
      <c r="B3138" s="111"/>
      <c r="C3138" s="123"/>
      <c r="D3138" s="112" t="str">
        <f>_xlfn.XLOOKUP(Table13[[#This Row],[Service]],Validation!$A$2:$A$14,Validation!$B$2:$B$14,"",0,1)</f>
        <v/>
      </c>
      <c r="E3138" s="112"/>
      <c r="F3138" s="113"/>
      <c r="G3138" s="114"/>
      <c r="H3138" s="115"/>
      <c r="I3138" s="112"/>
      <c r="J3138" s="112"/>
      <c r="K3138" s="112"/>
      <c r="L3138" s="114">
        <f>Table13[[#This Row],[Per Unit Price]]*MAX(1,Table13[[#This Row],[Qty of Units]])*MAX(1,Table13[[#This Row],['#NCMs Served / FTEs Employed]])*MAX(1,Table13[[#This Row],[Duration of Service]])</f>
        <v>0</v>
      </c>
      <c r="M3138" s="112"/>
      <c r="N3138" s="114"/>
    </row>
    <row r="3139" spans="1:14" x14ac:dyDescent="0.25">
      <c r="A3139" s="111"/>
      <c r="B3139" s="111"/>
      <c r="C3139" s="123"/>
      <c r="D3139" s="112" t="str">
        <f>_xlfn.XLOOKUP(Table13[[#This Row],[Service]],Validation!$A$2:$A$14,Validation!$B$2:$B$14,"",0,1)</f>
        <v/>
      </c>
      <c r="E3139" s="112"/>
      <c r="F3139" s="113"/>
      <c r="G3139" s="114"/>
      <c r="H3139" s="115"/>
      <c r="I3139" s="112"/>
      <c r="J3139" s="112"/>
      <c r="K3139" s="112"/>
      <c r="L3139" s="114">
        <f>Table13[[#This Row],[Per Unit Price]]*MAX(1,Table13[[#This Row],[Qty of Units]])*MAX(1,Table13[[#This Row],['#NCMs Served / FTEs Employed]])*MAX(1,Table13[[#This Row],[Duration of Service]])</f>
        <v>0</v>
      </c>
      <c r="M3139" s="112"/>
      <c r="N3139" s="114"/>
    </row>
    <row r="3140" spans="1:14" x14ac:dyDescent="0.25">
      <c r="A3140" s="111"/>
      <c r="B3140" s="111"/>
      <c r="C3140" s="123"/>
      <c r="D3140" s="112" t="str">
        <f>_xlfn.XLOOKUP(Table13[[#This Row],[Service]],Validation!$A$2:$A$14,Validation!$B$2:$B$14,"",0,1)</f>
        <v/>
      </c>
      <c r="E3140" s="112"/>
      <c r="F3140" s="113"/>
      <c r="G3140" s="114"/>
      <c r="H3140" s="115"/>
      <c r="I3140" s="112"/>
      <c r="J3140" s="112"/>
      <c r="K3140" s="112"/>
      <c r="L3140" s="114">
        <f>Table13[[#This Row],[Per Unit Price]]*MAX(1,Table13[[#This Row],[Qty of Units]])*MAX(1,Table13[[#This Row],['#NCMs Served / FTEs Employed]])*MAX(1,Table13[[#This Row],[Duration of Service]])</f>
        <v>0</v>
      </c>
      <c r="M3140" s="112"/>
      <c r="N3140" s="114"/>
    </row>
    <row r="3141" spans="1:14" x14ac:dyDescent="0.25">
      <c r="A3141" s="111"/>
      <c r="B3141" s="111"/>
      <c r="C3141" s="123"/>
      <c r="D3141" s="112" t="str">
        <f>_xlfn.XLOOKUP(Table13[[#This Row],[Service]],Validation!$A$2:$A$14,Validation!$B$2:$B$14,"",0,1)</f>
        <v/>
      </c>
      <c r="E3141" s="112"/>
      <c r="F3141" s="113"/>
      <c r="G3141" s="114"/>
      <c r="H3141" s="115"/>
      <c r="I3141" s="112"/>
      <c r="J3141" s="112"/>
      <c r="K3141" s="112"/>
      <c r="L3141" s="114">
        <f>Table13[[#This Row],[Per Unit Price]]*MAX(1,Table13[[#This Row],[Qty of Units]])*MAX(1,Table13[[#This Row],['#NCMs Served / FTEs Employed]])*MAX(1,Table13[[#This Row],[Duration of Service]])</f>
        <v>0</v>
      </c>
      <c r="M3141" s="112"/>
      <c r="N3141" s="114"/>
    </row>
    <row r="3142" spans="1:14" x14ac:dyDescent="0.25">
      <c r="A3142" s="111"/>
      <c r="B3142" s="111"/>
      <c r="C3142" s="123"/>
      <c r="D3142" s="112" t="str">
        <f>_xlfn.XLOOKUP(Table13[[#This Row],[Service]],Validation!$A$2:$A$14,Validation!$B$2:$B$14,"",0,1)</f>
        <v/>
      </c>
      <c r="E3142" s="112"/>
      <c r="F3142" s="113"/>
      <c r="G3142" s="114"/>
      <c r="H3142" s="115"/>
      <c r="I3142" s="112"/>
      <c r="J3142" s="112"/>
      <c r="K3142" s="112"/>
      <c r="L3142" s="114">
        <f>Table13[[#This Row],[Per Unit Price]]*MAX(1,Table13[[#This Row],[Qty of Units]])*MAX(1,Table13[[#This Row],['#NCMs Served / FTEs Employed]])*MAX(1,Table13[[#This Row],[Duration of Service]])</f>
        <v>0</v>
      </c>
      <c r="M3142" s="112"/>
      <c r="N3142" s="114"/>
    </row>
    <row r="3143" spans="1:14" x14ac:dyDescent="0.25">
      <c r="A3143" s="111"/>
      <c r="B3143" s="111"/>
      <c r="C3143" s="123"/>
      <c r="D3143" s="112" t="str">
        <f>_xlfn.XLOOKUP(Table13[[#This Row],[Service]],Validation!$A$2:$A$14,Validation!$B$2:$B$14,"",0,1)</f>
        <v/>
      </c>
      <c r="E3143" s="112"/>
      <c r="F3143" s="113"/>
      <c r="G3143" s="114"/>
      <c r="H3143" s="115"/>
      <c r="I3143" s="112"/>
      <c r="J3143" s="112"/>
      <c r="K3143" s="112"/>
      <c r="L3143" s="114">
        <f>Table13[[#This Row],[Per Unit Price]]*MAX(1,Table13[[#This Row],[Qty of Units]])*MAX(1,Table13[[#This Row],['#NCMs Served / FTEs Employed]])*MAX(1,Table13[[#This Row],[Duration of Service]])</f>
        <v>0</v>
      </c>
      <c r="M3143" s="112"/>
      <c r="N3143" s="114"/>
    </row>
    <row r="3144" spans="1:14" x14ac:dyDescent="0.25">
      <c r="A3144" s="111"/>
      <c r="B3144" s="111"/>
      <c r="C3144" s="123"/>
      <c r="D3144" s="112" t="str">
        <f>_xlfn.XLOOKUP(Table13[[#This Row],[Service]],Validation!$A$2:$A$14,Validation!$B$2:$B$14,"",0,1)</f>
        <v/>
      </c>
      <c r="E3144" s="112"/>
      <c r="F3144" s="113"/>
      <c r="G3144" s="114"/>
      <c r="H3144" s="115"/>
      <c r="I3144" s="112"/>
      <c r="J3144" s="112"/>
      <c r="K3144" s="112"/>
      <c r="L3144" s="114">
        <f>Table13[[#This Row],[Per Unit Price]]*MAX(1,Table13[[#This Row],[Qty of Units]])*MAX(1,Table13[[#This Row],['#NCMs Served / FTEs Employed]])*MAX(1,Table13[[#This Row],[Duration of Service]])</f>
        <v>0</v>
      </c>
      <c r="M3144" s="112"/>
      <c r="N3144" s="114"/>
    </row>
    <row r="3145" spans="1:14" x14ac:dyDescent="0.25">
      <c r="A3145" s="111"/>
      <c r="B3145" s="111"/>
      <c r="C3145" s="123"/>
      <c r="D3145" s="112" t="str">
        <f>_xlfn.XLOOKUP(Table13[[#This Row],[Service]],Validation!$A$2:$A$14,Validation!$B$2:$B$14,"",0,1)</f>
        <v/>
      </c>
      <c r="E3145" s="112"/>
      <c r="F3145" s="113"/>
      <c r="G3145" s="114"/>
      <c r="H3145" s="115"/>
      <c r="I3145" s="112"/>
      <c r="J3145" s="112"/>
      <c r="K3145" s="112"/>
      <c r="L3145" s="114">
        <f>Table13[[#This Row],[Per Unit Price]]*MAX(1,Table13[[#This Row],[Qty of Units]])*MAX(1,Table13[[#This Row],['#NCMs Served / FTEs Employed]])*MAX(1,Table13[[#This Row],[Duration of Service]])</f>
        <v>0</v>
      </c>
      <c r="M3145" s="112"/>
      <c r="N3145" s="114"/>
    </row>
    <row r="3146" spans="1:14" x14ac:dyDescent="0.25">
      <c r="A3146" s="111"/>
      <c r="B3146" s="111"/>
      <c r="C3146" s="123"/>
      <c r="D3146" s="112" t="str">
        <f>_xlfn.XLOOKUP(Table13[[#This Row],[Service]],Validation!$A$2:$A$14,Validation!$B$2:$B$14,"",0,1)</f>
        <v/>
      </c>
      <c r="E3146" s="112"/>
      <c r="F3146" s="113"/>
      <c r="G3146" s="114"/>
      <c r="H3146" s="115"/>
      <c r="I3146" s="112"/>
      <c r="J3146" s="112"/>
      <c r="K3146" s="112"/>
      <c r="L3146" s="114">
        <f>Table13[[#This Row],[Per Unit Price]]*MAX(1,Table13[[#This Row],[Qty of Units]])*MAX(1,Table13[[#This Row],['#NCMs Served / FTEs Employed]])*MAX(1,Table13[[#This Row],[Duration of Service]])</f>
        <v>0</v>
      </c>
      <c r="M3146" s="112"/>
      <c r="N3146" s="114"/>
    </row>
    <row r="3147" spans="1:14" x14ac:dyDescent="0.25">
      <c r="A3147" s="111"/>
      <c r="B3147" s="111"/>
      <c r="C3147" s="123"/>
      <c r="D3147" s="112" t="str">
        <f>_xlfn.XLOOKUP(Table13[[#This Row],[Service]],Validation!$A$2:$A$14,Validation!$B$2:$B$14,"",0,1)</f>
        <v/>
      </c>
      <c r="E3147" s="112"/>
      <c r="F3147" s="113"/>
      <c r="G3147" s="114"/>
      <c r="H3147" s="115"/>
      <c r="I3147" s="112"/>
      <c r="J3147" s="112"/>
      <c r="K3147" s="112"/>
      <c r="L3147" s="114">
        <f>Table13[[#This Row],[Per Unit Price]]*MAX(1,Table13[[#This Row],[Qty of Units]])*MAX(1,Table13[[#This Row],['#NCMs Served / FTEs Employed]])*MAX(1,Table13[[#This Row],[Duration of Service]])</f>
        <v>0</v>
      </c>
      <c r="M3147" s="112"/>
      <c r="N3147" s="114"/>
    </row>
    <row r="3148" spans="1:14" x14ac:dyDescent="0.25">
      <c r="A3148" s="111"/>
      <c r="B3148" s="111"/>
      <c r="C3148" s="123"/>
      <c r="D3148" s="112" t="str">
        <f>_xlfn.XLOOKUP(Table13[[#This Row],[Service]],Validation!$A$2:$A$14,Validation!$B$2:$B$14,"",0,1)</f>
        <v/>
      </c>
      <c r="E3148" s="112"/>
      <c r="F3148" s="113"/>
      <c r="G3148" s="114"/>
      <c r="H3148" s="115"/>
      <c r="I3148" s="112"/>
      <c r="J3148" s="112"/>
      <c r="K3148" s="112"/>
      <c r="L3148" s="114">
        <f>Table13[[#This Row],[Per Unit Price]]*MAX(1,Table13[[#This Row],[Qty of Units]])*MAX(1,Table13[[#This Row],['#NCMs Served / FTEs Employed]])*MAX(1,Table13[[#This Row],[Duration of Service]])</f>
        <v>0</v>
      </c>
      <c r="M3148" s="112"/>
      <c r="N3148" s="114"/>
    </row>
    <row r="3149" spans="1:14" x14ac:dyDescent="0.25">
      <c r="A3149" s="111"/>
      <c r="B3149" s="111"/>
      <c r="C3149" s="123"/>
      <c r="D3149" s="112" t="str">
        <f>_xlfn.XLOOKUP(Table13[[#This Row],[Service]],Validation!$A$2:$A$14,Validation!$B$2:$B$14,"",0,1)</f>
        <v/>
      </c>
      <c r="E3149" s="112"/>
      <c r="F3149" s="113"/>
      <c r="G3149" s="114"/>
      <c r="H3149" s="115"/>
      <c r="I3149" s="112"/>
      <c r="J3149" s="112"/>
      <c r="K3149" s="112"/>
      <c r="L3149" s="114">
        <f>Table13[[#This Row],[Per Unit Price]]*MAX(1,Table13[[#This Row],[Qty of Units]])*MAX(1,Table13[[#This Row],['#NCMs Served / FTEs Employed]])*MAX(1,Table13[[#This Row],[Duration of Service]])</f>
        <v>0</v>
      </c>
      <c r="M3149" s="112"/>
      <c r="N3149" s="114"/>
    </row>
    <row r="3150" spans="1:14" x14ac:dyDescent="0.25">
      <c r="A3150" s="111"/>
      <c r="B3150" s="111"/>
      <c r="C3150" s="123"/>
      <c r="D3150" s="112" t="str">
        <f>_xlfn.XLOOKUP(Table13[[#This Row],[Service]],Validation!$A$2:$A$14,Validation!$B$2:$B$14,"",0,1)</f>
        <v/>
      </c>
      <c r="E3150" s="112"/>
      <c r="F3150" s="113"/>
      <c r="G3150" s="114"/>
      <c r="H3150" s="115"/>
      <c r="I3150" s="112"/>
      <c r="J3150" s="112"/>
      <c r="K3150" s="112"/>
      <c r="L3150" s="114">
        <f>Table13[[#This Row],[Per Unit Price]]*MAX(1,Table13[[#This Row],[Qty of Units]])*MAX(1,Table13[[#This Row],['#NCMs Served / FTEs Employed]])*MAX(1,Table13[[#This Row],[Duration of Service]])</f>
        <v>0</v>
      </c>
      <c r="M3150" s="112"/>
      <c r="N3150" s="114"/>
    </row>
    <row r="3151" spans="1:14" x14ac:dyDescent="0.25">
      <c r="A3151" s="111"/>
      <c r="B3151" s="111"/>
      <c r="C3151" s="123"/>
      <c r="D3151" s="112" t="str">
        <f>_xlfn.XLOOKUP(Table13[[#This Row],[Service]],Validation!$A$2:$A$14,Validation!$B$2:$B$14,"",0,1)</f>
        <v/>
      </c>
      <c r="E3151" s="112"/>
      <c r="F3151" s="113"/>
      <c r="G3151" s="114"/>
      <c r="H3151" s="115"/>
      <c r="I3151" s="112"/>
      <c r="J3151" s="112"/>
      <c r="K3151" s="112"/>
      <c r="L3151" s="114">
        <f>Table13[[#This Row],[Per Unit Price]]*MAX(1,Table13[[#This Row],[Qty of Units]])*MAX(1,Table13[[#This Row],['#NCMs Served / FTEs Employed]])*MAX(1,Table13[[#This Row],[Duration of Service]])</f>
        <v>0</v>
      </c>
      <c r="M3151" s="112"/>
      <c r="N3151" s="114"/>
    </row>
    <row r="3152" spans="1:14" x14ac:dyDescent="0.25">
      <c r="A3152" s="111"/>
      <c r="B3152" s="111"/>
      <c r="C3152" s="123"/>
      <c r="D3152" s="112" t="str">
        <f>_xlfn.XLOOKUP(Table13[[#This Row],[Service]],Validation!$A$2:$A$14,Validation!$B$2:$B$14,"",0,1)</f>
        <v/>
      </c>
      <c r="E3152" s="112"/>
      <c r="F3152" s="113"/>
      <c r="G3152" s="114"/>
      <c r="H3152" s="115"/>
      <c r="I3152" s="112"/>
      <c r="J3152" s="112"/>
      <c r="K3152" s="112"/>
      <c r="L3152" s="114">
        <f>Table13[[#This Row],[Per Unit Price]]*MAX(1,Table13[[#This Row],[Qty of Units]])*MAX(1,Table13[[#This Row],['#NCMs Served / FTEs Employed]])*MAX(1,Table13[[#This Row],[Duration of Service]])</f>
        <v>0</v>
      </c>
      <c r="M3152" s="112"/>
      <c r="N3152" s="114"/>
    </row>
    <row r="3153" spans="1:14" x14ac:dyDescent="0.25">
      <c r="A3153" s="111"/>
      <c r="B3153" s="111"/>
      <c r="C3153" s="123"/>
      <c r="D3153" s="112" t="str">
        <f>_xlfn.XLOOKUP(Table13[[#This Row],[Service]],Validation!$A$2:$A$14,Validation!$B$2:$B$14,"",0,1)</f>
        <v/>
      </c>
      <c r="E3153" s="112"/>
      <c r="F3153" s="113"/>
      <c r="G3153" s="114"/>
      <c r="H3153" s="115"/>
      <c r="I3153" s="112"/>
      <c r="J3153" s="112"/>
      <c r="K3153" s="112"/>
      <c r="L3153" s="114">
        <f>Table13[[#This Row],[Per Unit Price]]*MAX(1,Table13[[#This Row],[Qty of Units]])*MAX(1,Table13[[#This Row],['#NCMs Served / FTEs Employed]])*MAX(1,Table13[[#This Row],[Duration of Service]])</f>
        <v>0</v>
      </c>
      <c r="M3153" s="112"/>
      <c r="N3153" s="114"/>
    </row>
    <row r="3154" spans="1:14" x14ac:dyDescent="0.25">
      <c r="A3154" s="111"/>
      <c r="B3154" s="111"/>
      <c r="C3154" s="123"/>
      <c r="D3154" s="112" t="str">
        <f>_xlfn.XLOOKUP(Table13[[#This Row],[Service]],Validation!$A$2:$A$14,Validation!$B$2:$B$14,"",0,1)</f>
        <v/>
      </c>
      <c r="E3154" s="112"/>
      <c r="F3154" s="113"/>
      <c r="G3154" s="114"/>
      <c r="H3154" s="115"/>
      <c r="I3154" s="112"/>
      <c r="J3154" s="112"/>
      <c r="K3154" s="112"/>
      <c r="L3154" s="114">
        <f>Table13[[#This Row],[Per Unit Price]]*MAX(1,Table13[[#This Row],[Qty of Units]])*MAX(1,Table13[[#This Row],['#NCMs Served / FTEs Employed]])*MAX(1,Table13[[#This Row],[Duration of Service]])</f>
        <v>0</v>
      </c>
      <c r="M3154" s="112"/>
      <c r="N3154" s="114"/>
    </row>
    <row r="3155" spans="1:14" x14ac:dyDescent="0.25">
      <c r="A3155" s="111"/>
      <c r="B3155" s="111"/>
      <c r="C3155" s="123"/>
      <c r="D3155" s="112" t="str">
        <f>_xlfn.XLOOKUP(Table13[[#This Row],[Service]],Validation!$A$2:$A$14,Validation!$B$2:$B$14,"",0,1)</f>
        <v/>
      </c>
      <c r="E3155" s="112"/>
      <c r="F3155" s="113"/>
      <c r="G3155" s="114"/>
      <c r="H3155" s="115"/>
      <c r="I3155" s="112"/>
      <c r="J3155" s="112"/>
      <c r="K3155" s="112"/>
      <c r="L3155" s="114">
        <f>Table13[[#This Row],[Per Unit Price]]*MAX(1,Table13[[#This Row],[Qty of Units]])*MAX(1,Table13[[#This Row],['#NCMs Served / FTEs Employed]])*MAX(1,Table13[[#This Row],[Duration of Service]])</f>
        <v>0</v>
      </c>
      <c r="M3155" s="112"/>
      <c r="N3155" s="114"/>
    </row>
    <row r="3156" spans="1:14" x14ac:dyDescent="0.25">
      <c r="A3156" s="111"/>
      <c r="B3156" s="111"/>
      <c r="C3156" s="123"/>
      <c r="D3156" s="112" t="str">
        <f>_xlfn.XLOOKUP(Table13[[#This Row],[Service]],Validation!$A$2:$A$14,Validation!$B$2:$B$14,"",0,1)</f>
        <v/>
      </c>
      <c r="E3156" s="112"/>
      <c r="F3156" s="113"/>
      <c r="G3156" s="114"/>
      <c r="H3156" s="115"/>
      <c r="I3156" s="112"/>
      <c r="J3156" s="112"/>
      <c r="K3156" s="112"/>
      <c r="L3156" s="114">
        <f>Table13[[#This Row],[Per Unit Price]]*MAX(1,Table13[[#This Row],[Qty of Units]])*MAX(1,Table13[[#This Row],['#NCMs Served / FTEs Employed]])*MAX(1,Table13[[#This Row],[Duration of Service]])</f>
        <v>0</v>
      </c>
      <c r="M3156" s="112"/>
      <c r="N3156" s="114"/>
    </row>
    <row r="3157" spans="1:14" x14ac:dyDescent="0.25">
      <c r="A3157" s="111"/>
      <c r="B3157" s="111"/>
      <c r="C3157" s="123"/>
      <c r="D3157" s="112" t="str">
        <f>_xlfn.XLOOKUP(Table13[[#This Row],[Service]],Validation!$A$2:$A$14,Validation!$B$2:$B$14,"",0,1)</f>
        <v/>
      </c>
      <c r="E3157" s="112"/>
      <c r="F3157" s="113"/>
      <c r="G3157" s="114"/>
      <c r="H3157" s="115"/>
      <c r="I3157" s="112"/>
      <c r="J3157" s="112"/>
      <c r="K3157" s="112"/>
      <c r="L3157" s="114">
        <f>Table13[[#This Row],[Per Unit Price]]*MAX(1,Table13[[#This Row],[Qty of Units]])*MAX(1,Table13[[#This Row],['#NCMs Served / FTEs Employed]])*MAX(1,Table13[[#This Row],[Duration of Service]])</f>
        <v>0</v>
      </c>
      <c r="M3157" s="112"/>
      <c r="N3157" s="114"/>
    </row>
    <row r="3158" spans="1:14" x14ac:dyDescent="0.25">
      <c r="A3158" s="111"/>
      <c r="B3158" s="111"/>
      <c r="C3158" s="123"/>
      <c r="D3158" s="112" t="str">
        <f>_xlfn.XLOOKUP(Table13[[#This Row],[Service]],Validation!$A$2:$A$14,Validation!$B$2:$B$14,"",0,1)</f>
        <v/>
      </c>
      <c r="E3158" s="112"/>
      <c r="F3158" s="113"/>
      <c r="G3158" s="114"/>
      <c r="H3158" s="115"/>
      <c r="I3158" s="112"/>
      <c r="J3158" s="112"/>
      <c r="K3158" s="112"/>
      <c r="L3158" s="114">
        <f>Table13[[#This Row],[Per Unit Price]]*MAX(1,Table13[[#This Row],[Qty of Units]])*MAX(1,Table13[[#This Row],['#NCMs Served / FTEs Employed]])*MAX(1,Table13[[#This Row],[Duration of Service]])</f>
        <v>0</v>
      </c>
      <c r="M3158" s="112"/>
      <c r="N3158" s="114"/>
    </row>
    <row r="3159" spans="1:14" x14ac:dyDescent="0.25">
      <c r="A3159" s="111"/>
      <c r="B3159" s="111"/>
      <c r="C3159" s="123"/>
      <c r="D3159" s="112" t="str">
        <f>_xlfn.XLOOKUP(Table13[[#This Row],[Service]],Validation!$A$2:$A$14,Validation!$B$2:$B$14,"",0,1)</f>
        <v/>
      </c>
      <c r="E3159" s="112"/>
      <c r="F3159" s="113"/>
      <c r="G3159" s="114"/>
      <c r="H3159" s="115"/>
      <c r="I3159" s="112"/>
      <c r="J3159" s="112"/>
      <c r="K3159" s="112"/>
      <c r="L3159" s="114">
        <f>Table13[[#This Row],[Per Unit Price]]*MAX(1,Table13[[#This Row],[Qty of Units]])*MAX(1,Table13[[#This Row],['#NCMs Served / FTEs Employed]])*MAX(1,Table13[[#This Row],[Duration of Service]])</f>
        <v>0</v>
      </c>
      <c r="M3159" s="112"/>
      <c r="N3159" s="114"/>
    </row>
    <row r="3160" spans="1:14" x14ac:dyDescent="0.25">
      <c r="A3160" s="111"/>
      <c r="B3160" s="111"/>
      <c r="C3160" s="123"/>
      <c r="D3160" s="112" t="str">
        <f>_xlfn.XLOOKUP(Table13[[#This Row],[Service]],Validation!$A$2:$A$14,Validation!$B$2:$B$14,"",0,1)</f>
        <v/>
      </c>
      <c r="E3160" s="112"/>
      <c r="F3160" s="113"/>
      <c r="G3160" s="114"/>
      <c r="H3160" s="115"/>
      <c r="I3160" s="112"/>
      <c r="J3160" s="112"/>
      <c r="K3160" s="112"/>
      <c r="L3160" s="114">
        <f>Table13[[#This Row],[Per Unit Price]]*MAX(1,Table13[[#This Row],[Qty of Units]])*MAX(1,Table13[[#This Row],['#NCMs Served / FTEs Employed]])*MAX(1,Table13[[#This Row],[Duration of Service]])</f>
        <v>0</v>
      </c>
      <c r="M3160" s="112"/>
      <c r="N3160" s="114"/>
    </row>
    <row r="3161" spans="1:14" x14ac:dyDescent="0.25">
      <c r="A3161" s="111"/>
      <c r="B3161" s="111"/>
      <c r="C3161" s="123"/>
      <c r="D3161" s="112" t="str">
        <f>_xlfn.XLOOKUP(Table13[[#This Row],[Service]],Validation!$A$2:$A$14,Validation!$B$2:$B$14,"",0,1)</f>
        <v/>
      </c>
      <c r="E3161" s="112"/>
      <c r="F3161" s="113"/>
      <c r="G3161" s="114"/>
      <c r="H3161" s="115"/>
      <c r="I3161" s="112"/>
      <c r="J3161" s="112"/>
      <c r="K3161" s="112"/>
      <c r="L3161" s="114">
        <f>Table13[[#This Row],[Per Unit Price]]*MAX(1,Table13[[#This Row],[Qty of Units]])*MAX(1,Table13[[#This Row],['#NCMs Served / FTEs Employed]])*MAX(1,Table13[[#This Row],[Duration of Service]])</f>
        <v>0</v>
      </c>
      <c r="M3161" s="112"/>
      <c r="N3161" s="114"/>
    </row>
    <row r="3162" spans="1:14" x14ac:dyDescent="0.25">
      <c r="A3162" s="111"/>
      <c r="B3162" s="111"/>
      <c r="C3162" s="123"/>
      <c r="D3162" s="112" t="str">
        <f>_xlfn.XLOOKUP(Table13[[#This Row],[Service]],Validation!$A$2:$A$14,Validation!$B$2:$B$14,"",0,1)</f>
        <v/>
      </c>
      <c r="E3162" s="112"/>
      <c r="F3162" s="113"/>
      <c r="G3162" s="114"/>
      <c r="H3162" s="115"/>
      <c r="I3162" s="112"/>
      <c r="J3162" s="112"/>
      <c r="K3162" s="112"/>
      <c r="L3162" s="114">
        <f>Table13[[#This Row],[Per Unit Price]]*MAX(1,Table13[[#This Row],[Qty of Units]])*MAX(1,Table13[[#This Row],['#NCMs Served / FTEs Employed]])*MAX(1,Table13[[#This Row],[Duration of Service]])</f>
        <v>0</v>
      </c>
      <c r="M3162" s="112"/>
      <c r="N3162" s="114"/>
    </row>
    <row r="3163" spans="1:14" x14ac:dyDescent="0.25">
      <c r="A3163" s="111"/>
      <c r="B3163" s="111"/>
      <c r="C3163" s="123"/>
      <c r="D3163" s="112" t="str">
        <f>_xlfn.XLOOKUP(Table13[[#This Row],[Service]],Validation!$A$2:$A$14,Validation!$B$2:$B$14,"",0,1)</f>
        <v/>
      </c>
      <c r="E3163" s="112"/>
      <c r="F3163" s="113"/>
      <c r="G3163" s="114"/>
      <c r="H3163" s="115"/>
      <c r="I3163" s="112"/>
      <c r="J3163" s="112"/>
      <c r="K3163" s="112"/>
      <c r="L3163" s="114">
        <f>Table13[[#This Row],[Per Unit Price]]*MAX(1,Table13[[#This Row],[Qty of Units]])*MAX(1,Table13[[#This Row],['#NCMs Served / FTEs Employed]])*MAX(1,Table13[[#This Row],[Duration of Service]])</f>
        <v>0</v>
      </c>
      <c r="M3163" s="112"/>
      <c r="N3163" s="114"/>
    </row>
    <row r="3164" spans="1:14" x14ac:dyDescent="0.25">
      <c r="A3164" s="111"/>
      <c r="B3164" s="111"/>
      <c r="C3164" s="123"/>
      <c r="D3164" s="112" t="str">
        <f>_xlfn.XLOOKUP(Table13[[#This Row],[Service]],Validation!$A$2:$A$14,Validation!$B$2:$B$14,"",0,1)</f>
        <v/>
      </c>
      <c r="E3164" s="112"/>
      <c r="F3164" s="113"/>
      <c r="G3164" s="114"/>
      <c r="H3164" s="115"/>
      <c r="I3164" s="112"/>
      <c r="J3164" s="112"/>
      <c r="K3164" s="112"/>
      <c r="L3164" s="114">
        <f>Table13[[#This Row],[Per Unit Price]]*MAX(1,Table13[[#This Row],[Qty of Units]])*MAX(1,Table13[[#This Row],['#NCMs Served / FTEs Employed]])*MAX(1,Table13[[#This Row],[Duration of Service]])</f>
        <v>0</v>
      </c>
      <c r="M3164" s="112"/>
      <c r="N3164" s="114"/>
    </row>
    <row r="3165" spans="1:14" x14ac:dyDescent="0.25">
      <c r="A3165" s="111"/>
      <c r="B3165" s="111"/>
      <c r="C3165" s="123"/>
      <c r="D3165" s="112" t="str">
        <f>_xlfn.XLOOKUP(Table13[[#This Row],[Service]],Validation!$A$2:$A$14,Validation!$B$2:$B$14,"",0,1)</f>
        <v/>
      </c>
      <c r="E3165" s="112"/>
      <c r="F3165" s="113"/>
      <c r="G3165" s="114"/>
      <c r="H3165" s="115"/>
      <c r="I3165" s="112"/>
      <c r="J3165" s="112"/>
      <c r="K3165" s="112"/>
      <c r="L3165" s="114">
        <f>Table13[[#This Row],[Per Unit Price]]*MAX(1,Table13[[#This Row],[Qty of Units]])*MAX(1,Table13[[#This Row],['#NCMs Served / FTEs Employed]])*MAX(1,Table13[[#This Row],[Duration of Service]])</f>
        <v>0</v>
      </c>
      <c r="M3165" s="112"/>
      <c r="N3165" s="114"/>
    </row>
    <row r="3166" spans="1:14" x14ac:dyDescent="0.25">
      <c r="A3166" s="111"/>
      <c r="B3166" s="111"/>
      <c r="C3166" s="123"/>
      <c r="D3166" s="112" t="str">
        <f>_xlfn.XLOOKUP(Table13[[#This Row],[Service]],Validation!$A$2:$A$14,Validation!$B$2:$B$14,"",0,1)</f>
        <v/>
      </c>
      <c r="E3166" s="112"/>
      <c r="F3166" s="113"/>
      <c r="G3166" s="114"/>
      <c r="H3166" s="115"/>
      <c r="I3166" s="112"/>
      <c r="J3166" s="112"/>
      <c r="K3166" s="112"/>
      <c r="L3166" s="114">
        <f>Table13[[#This Row],[Per Unit Price]]*MAX(1,Table13[[#This Row],[Qty of Units]])*MAX(1,Table13[[#This Row],['#NCMs Served / FTEs Employed]])*MAX(1,Table13[[#This Row],[Duration of Service]])</f>
        <v>0</v>
      </c>
      <c r="M3166" s="112"/>
      <c r="N3166" s="114"/>
    </row>
    <row r="3167" spans="1:14" x14ac:dyDescent="0.25">
      <c r="A3167" s="111"/>
      <c r="B3167" s="111"/>
      <c r="C3167" s="123"/>
      <c r="D3167" s="112" t="str">
        <f>_xlfn.XLOOKUP(Table13[[#This Row],[Service]],Validation!$A$2:$A$14,Validation!$B$2:$B$14,"",0,1)</f>
        <v/>
      </c>
      <c r="E3167" s="112"/>
      <c r="F3167" s="113"/>
      <c r="G3167" s="114"/>
      <c r="H3167" s="115"/>
      <c r="I3167" s="112"/>
      <c r="J3167" s="112"/>
      <c r="K3167" s="112"/>
      <c r="L3167" s="114">
        <f>Table13[[#This Row],[Per Unit Price]]*MAX(1,Table13[[#This Row],[Qty of Units]])*MAX(1,Table13[[#This Row],['#NCMs Served / FTEs Employed]])*MAX(1,Table13[[#This Row],[Duration of Service]])</f>
        <v>0</v>
      </c>
      <c r="M3167" s="112"/>
      <c r="N3167" s="114"/>
    </row>
    <row r="3168" spans="1:14" x14ac:dyDescent="0.25">
      <c r="A3168" s="111"/>
      <c r="B3168" s="111"/>
      <c r="C3168" s="123"/>
      <c r="D3168" s="112" t="str">
        <f>_xlfn.XLOOKUP(Table13[[#This Row],[Service]],Validation!$A$2:$A$14,Validation!$B$2:$B$14,"",0,1)</f>
        <v/>
      </c>
      <c r="E3168" s="112"/>
      <c r="F3168" s="113"/>
      <c r="G3168" s="114"/>
      <c r="H3168" s="115"/>
      <c r="I3168" s="112"/>
      <c r="J3168" s="112"/>
      <c r="K3168" s="112"/>
      <c r="L3168" s="114">
        <f>Table13[[#This Row],[Per Unit Price]]*MAX(1,Table13[[#This Row],[Qty of Units]])*MAX(1,Table13[[#This Row],['#NCMs Served / FTEs Employed]])*MAX(1,Table13[[#This Row],[Duration of Service]])</f>
        <v>0</v>
      </c>
      <c r="M3168" s="112"/>
      <c r="N3168" s="114"/>
    </row>
    <row r="3169" spans="1:14" x14ac:dyDescent="0.25">
      <c r="A3169" s="111"/>
      <c r="B3169" s="111"/>
      <c r="C3169" s="123"/>
      <c r="D3169" s="112" t="str">
        <f>_xlfn.XLOOKUP(Table13[[#This Row],[Service]],Validation!$A$2:$A$14,Validation!$B$2:$B$14,"",0,1)</f>
        <v/>
      </c>
      <c r="E3169" s="112"/>
      <c r="F3169" s="113"/>
      <c r="G3169" s="114"/>
      <c r="H3169" s="115"/>
      <c r="I3169" s="112"/>
      <c r="J3169" s="112"/>
      <c r="K3169" s="112"/>
      <c r="L3169" s="114">
        <f>Table13[[#This Row],[Per Unit Price]]*MAX(1,Table13[[#This Row],[Qty of Units]])*MAX(1,Table13[[#This Row],['#NCMs Served / FTEs Employed]])*MAX(1,Table13[[#This Row],[Duration of Service]])</f>
        <v>0</v>
      </c>
      <c r="M3169" s="112"/>
      <c r="N3169" s="114"/>
    </row>
    <row r="3170" spans="1:14" x14ac:dyDescent="0.25">
      <c r="A3170" s="111"/>
      <c r="B3170" s="111"/>
      <c r="C3170" s="123"/>
      <c r="D3170" s="112" t="str">
        <f>_xlfn.XLOOKUP(Table13[[#This Row],[Service]],Validation!$A$2:$A$14,Validation!$B$2:$B$14,"",0,1)</f>
        <v/>
      </c>
      <c r="E3170" s="112"/>
      <c r="F3170" s="113"/>
      <c r="G3170" s="114"/>
      <c r="H3170" s="115"/>
      <c r="I3170" s="112"/>
      <c r="J3170" s="112"/>
      <c r="K3170" s="112"/>
      <c r="L3170" s="114">
        <f>Table13[[#This Row],[Per Unit Price]]*MAX(1,Table13[[#This Row],[Qty of Units]])*MAX(1,Table13[[#This Row],['#NCMs Served / FTEs Employed]])*MAX(1,Table13[[#This Row],[Duration of Service]])</f>
        <v>0</v>
      </c>
      <c r="M3170" s="112"/>
      <c r="N3170" s="114"/>
    </row>
    <row r="3171" spans="1:14" x14ac:dyDescent="0.25">
      <c r="A3171" s="111"/>
      <c r="B3171" s="111"/>
      <c r="C3171" s="123"/>
      <c r="D3171" s="112" t="str">
        <f>_xlfn.XLOOKUP(Table13[[#This Row],[Service]],Validation!$A$2:$A$14,Validation!$B$2:$B$14,"",0,1)</f>
        <v/>
      </c>
      <c r="E3171" s="112"/>
      <c r="F3171" s="113"/>
      <c r="G3171" s="114"/>
      <c r="H3171" s="115"/>
      <c r="I3171" s="112"/>
      <c r="J3171" s="112"/>
      <c r="K3171" s="112"/>
      <c r="L3171" s="114">
        <f>Table13[[#This Row],[Per Unit Price]]*MAX(1,Table13[[#This Row],[Qty of Units]])*MAX(1,Table13[[#This Row],['#NCMs Served / FTEs Employed]])*MAX(1,Table13[[#This Row],[Duration of Service]])</f>
        <v>0</v>
      </c>
      <c r="M3171" s="112"/>
      <c r="N3171" s="114"/>
    </row>
    <row r="3172" spans="1:14" x14ac:dyDescent="0.25">
      <c r="A3172" s="111"/>
      <c r="B3172" s="111"/>
      <c r="C3172" s="123"/>
      <c r="D3172" s="112" t="str">
        <f>_xlfn.XLOOKUP(Table13[[#This Row],[Service]],Validation!$A$2:$A$14,Validation!$B$2:$B$14,"",0,1)</f>
        <v/>
      </c>
      <c r="E3172" s="112"/>
      <c r="F3172" s="113"/>
      <c r="G3172" s="114"/>
      <c r="H3172" s="115"/>
      <c r="I3172" s="112"/>
      <c r="J3172" s="112"/>
      <c r="K3172" s="112"/>
      <c r="L3172" s="114">
        <f>Table13[[#This Row],[Per Unit Price]]*MAX(1,Table13[[#This Row],[Qty of Units]])*MAX(1,Table13[[#This Row],['#NCMs Served / FTEs Employed]])*MAX(1,Table13[[#This Row],[Duration of Service]])</f>
        <v>0</v>
      </c>
      <c r="M3172" s="112"/>
      <c r="N3172" s="114"/>
    </row>
    <row r="3173" spans="1:14" x14ac:dyDescent="0.25">
      <c r="A3173" s="111"/>
      <c r="B3173" s="111"/>
      <c r="C3173" s="123"/>
      <c r="D3173" s="112" t="str">
        <f>_xlfn.XLOOKUP(Table13[[#This Row],[Service]],Validation!$A$2:$A$14,Validation!$B$2:$B$14,"",0,1)</f>
        <v/>
      </c>
      <c r="E3173" s="112"/>
      <c r="F3173" s="113"/>
      <c r="G3173" s="114"/>
      <c r="H3173" s="115"/>
      <c r="I3173" s="112"/>
      <c r="J3173" s="112"/>
      <c r="K3173" s="112"/>
      <c r="L3173" s="114">
        <f>Table13[[#This Row],[Per Unit Price]]*MAX(1,Table13[[#This Row],[Qty of Units]])*MAX(1,Table13[[#This Row],['#NCMs Served / FTEs Employed]])*MAX(1,Table13[[#This Row],[Duration of Service]])</f>
        <v>0</v>
      </c>
      <c r="M3173" s="112"/>
      <c r="N3173" s="114"/>
    </row>
    <row r="3174" spans="1:14" x14ac:dyDescent="0.25">
      <c r="A3174" s="111"/>
      <c r="B3174" s="111"/>
      <c r="C3174" s="123"/>
      <c r="D3174" s="112" t="str">
        <f>_xlfn.XLOOKUP(Table13[[#This Row],[Service]],Validation!$A$2:$A$14,Validation!$B$2:$B$14,"",0,1)</f>
        <v/>
      </c>
      <c r="E3174" s="112"/>
      <c r="F3174" s="113"/>
      <c r="G3174" s="114"/>
      <c r="H3174" s="115"/>
      <c r="I3174" s="112"/>
      <c r="J3174" s="112"/>
      <c r="K3174" s="112"/>
      <c r="L3174" s="114">
        <f>Table13[[#This Row],[Per Unit Price]]*MAX(1,Table13[[#This Row],[Qty of Units]])*MAX(1,Table13[[#This Row],['#NCMs Served / FTEs Employed]])*MAX(1,Table13[[#This Row],[Duration of Service]])</f>
        <v>0</v>
      </c>
      <c r="M3174" s="112"/>
      <c r="N3174" s="114"/>
    </row>
    <row r="3175" spans="1:14" x14ac:dyDescent="0.25">
      <c r="A3175" s="111"/>
      <c r="B3175" s="111"/>
      <c r="C3175" s="123"/>
      <c r="D3175" s="112" t="str">
        <f>_xlfn.XLOOKUP(Table13[[#This Row],[Service]],Validation!$A$2:$A$14,Validation!$B$2:$B$14,"",0,1)</f>
        <v/>
      </c>
      <c r="E3175" s="112"/>
      <c r="F3175" s="113"/>
      <c r="G3175" s="114"/>
      <c r="H3175" s="115"/>
      <c r="I3175" s="112"/>
      <c r="J3175" s="112"/>
      <c r="K3175" s="112"/>
      <c r="L3175" s="114">
        <f>Table13[[#This Row],[Per Unit Price]]*MAX(1,Table13[[#This Row],[Qty of Units]])*MAX(1,Table13[[#This Row],['#NCMs Served / FTEs Employed]])*MAX(1,Table13[[#This Row],[Duration of Service]])</f>
        <v>0</v>
      </c>
      <c r="M3175" s="112"/>
      <c r="N3175" s="114"/>
    </row>
    <row r="3176" spans="1:14" x14ac:dyDescent="0.25">
      <c r="A3176" s="111"/>
      <c r="B3176" s="111"/>
      <c r="C3176" s="123"/>
      <c r="D3176" s="112" t="str">
        <f>_xlfn.XLOOKUP(Table13[[#This Row],[Service]],Validation!$A$2:$A$14,Validation!$B$2:$B$14,"",0,1)</f>
        <v/>
      </c>
      <c r="E3176" s="112"/>
      <c r="F3176" s="113"/>
      <c r="G3176" s="114"/>
      <c r="H3176" s="115"/>
      <c r="I3176" s="112"/>
      <c r="J3176" s="112"/>
      <c r="K3176" s="112"/>
      <c r="L3176" s="114">
        <f>Table13[[#This Row],[Per Unit Price]]*MAX(1,Table13[[#This Row],[Qty of Units]])*MAX(1,Table13[[#This Row],['#NCMs Served / FTEs Employed]])*MAX(1,Table13[[#This Row],[Duration of Service]])</f>
        <v>0</v>
      </c>
      <c r="M3176" s="112"/>
      <c r="N3176" s="114"/>
    </row>
    <row r="3177" spans="1:14" x14ac:dyDescent="0.25">
      <c r="A3177" s="111"/>
      <c r="B3177" s="111"/>
      <c r="C3177" s="123"/>
      <c r="D3177" s="112" t="str">
        <f>_xlfn.XLOOKUP(Table13[[#This Row],[Service]],Validation!$A$2:$A$14,Validation!$B$2:$B$14,"",0,1)</f>
        <v/>
      </c>
      <c r="E3177" s="112"/>
      <c r="F3177" s="113"/>
      <c r="G3177" s="114"/>
      <c r="H3177" s="115"/>
      <c r="I3177" s="112"/>
      <c r="J3177" s="112"/>
      <c r="K3177" s="112"/>
      <c r="L3177" s="114">
        <f>Table13[[#This Row],[Per Unit Price]]*MAX(1,Table13[[#This Row],[Qty of Units]])*MAX(1,Table13[[#This Row],['#NCMs Served / FTEs Employed]])*MAX(1,Table13[[#This Row],[Duration of Service]])</f>
        <v>0</v>
      </c>
      <c r="M3177" s="112"/>
      <c r="N3177" s="114"/>
    </row>
    <row r="3178" spans="1:14" x14ac:dyDescent="0.25">
      <c r="A3178" s="111"/>
      <c r="B3178" s="111"/>
      <c r="C3178" s="123"/>
      <c r="D3178" s="112" t="str">
        <f>_xlfn.XLOOKUP(Table13[[#This Row],[Service]],Validation!$A$2:$A$14,Validation!$B$2:$B$14,"",0,1)</f>
        <v/>
      </c>
      <c r="E3178" s="112"/>
      <c r="F3178" s="113"/>
      <c r="G3178" s="114"/>
      <c r="H3178" s="115"/>
      <c r="I3178" s="112"/>
      <c r="J3178" s="112"/>
      <c r="K3178" s="112"/>
      <c r="L3178" s="114">
        <f>Table13[[#This Row],[Per Unit Price]]*MAX(1,Table13[[#This Row],[Qty of Units]])*MAX(1,Table13[[#This Row],['#NCMs Served / FTEs Employed]])*MAX(1,Table13[[#This Row],[Duration of Service]])</f>
        <v>0</v>
      </c>
      <c r="M3178" s="112"/>
      <c r="N3178" s="114"/>
    </row>
    <row r="3179" spans="1:14" x14ac:dyDescent="0.25">
      <c r="A3179" s="111"/>
      <c r="B3179" s="111"/>
      <c r="C3179" s="123"/>
      <c r="D3179" s="112" t="str">
        <f>_xlfn.XLOOKUP(Table13[[#This Row],[Service]],Validation!$A$2:$A$14,Validation!$B$2:$B$14,"",0,1)</f>
        <v/>
      </c>
      <c r="E3179" s="112"/>
      <c r="F3179" s="113"/>
      <c r="G3179" s="114"/>
      <c r="H3179" s="115"/>
      <c r="I3179" s="112"/>
      <c r="J3179" s="112"/>
      <c r="K3179" s="112"/>
      <c r="L3179" s="114">
        <f>Table13[[#This Row],[Per Unit Price]]*MAX(1,Table13[[#This Row],[Qty of Units]])*MAX(1,Table13[[#This Row],['#NCMs Served / FTEs Employed]])*MAX(1,Table13[[#This Row],[Duration of Service]])</f>
        <v>0</v>
      </c>
      <c r="M3179" s="112"/>
      <c r="N3179" s="114"/>
    </row>
    <row r="3180" spans="1:14" x14ac:dyDescent="0.25">
      <c r="A3180" s="111"/>
      <c r="B3180" s="111"/>
      <c r="C3180" s="123"/>
      <c r="D3180" s="112" t="str">
        <f>_xlfn.XLOOKUP(Table13[[#This Row],[Service]],Validation!$A$2:$A$14,Validation!$B$2:$B$14,"",0,1)</f>
        <v/>
      </c>
      <c r="E3180" s="112"/>
      <c r="F3180" s="113"/>
      <c r="G3180" s="114"/>
      <c r="H3180" s="115"/>
      <c r="I3180" s="112"/>
      <c r="J3180" s="112"/>
      <c r="K3180" s="112"/>
      <c r="L3180" s="114">
        <f>Table13[[#This Row],[Per Unit Price]]*MAX(1,Table13[[#This Row],[Qty of Units]])*MAX(1,Table13[[#This Row],['#NCMs Served / FTEs Employed]])*MAX(1,Table13[[#This Row],[Duration of Service]])</f>
        <v>0</v>
      </c>
      <c r="M3180" s="112"/>
      <c r="N3180" s="114"/>
    </row>
    <row r="3181" spans="1:14" x14ac:dyDescent="0.25">
      <c r="A3181" s="111"/>
      <c r="B3181" s="111"/>
      <c r="C3181" s="123"/>
      <c r="D3181" s="112" t="str">
        <f>_xlfn.XLOOKUP(Table13[[#This Row],[Service]],Validation!$A$2:$A$14,Validation!$B$2:$B$14,"",0,1)</f>
        <v/>
      </c>
      <c r="E3181" s="112"/>
      <c r="F3181" s="113"/>
      <c r="G3181" s="114"/>
      <c r="H3181" s="115"/>
      <c r="I3181" s="112"/>
      <c r="J3181" s="112"/>
      <c r="K3181" s="112"/>
      <c r="L3181" s="114">
        <f>Table13[[#This Row],[Per Unit Price]]*MAX(1,Table13[[#This Row],[Qty of Units]])*MAX(1,Table13[[#This Row],['#NCMs Served / FTEs Employed]])*MAX(1,Table13[[#This Row],[Duration of Service]])</f>
        <v>0</v>
      </c>
      <c r="M3181" s="112"/>
      <c r="N3181" s="114"/>
    </row>
    <row r="3182" spans="1:14" x14ac:dyDescent="0.25">
      <c r="A3182" s="111"/>
      <c r="B3182" s="111"/>
      <c r="C3182" s="123"/>
      <c r="D3182" s="112" t="str">
        <f>_xlfn.XLOOKUP(Table13[[#This Row],[Service]],Validation!$A$2:$A$14,Validation!$B$2:$B$14,"",0,1)</f>
        <v/>
      </c>
      <c r="E3182" s="112"/>
      <c r="F3182" s="113"/>
      <c r="G3182" s="114"/>
      <c r="H3182" s="115"/>
      <c r="I3182" s="112"/>
      <c r="J3182" s="112"/>
      <c r="K3182" s="112"/>
      <c r="L3182" s="114">
        <f>Table13[[#This Row],[Per Unit Price]]*MAX(1,Table13[[#This Row],[Qty of Units]])*MAX(1,Table13[[#This Row],['#NCMs Served / FTEs Employed]])*MAX(1,Table13[[#This Row],[Duration of Service]])</f>
        <v>0</v>
      </c>
      <c r="M3182" s="112"/>
      <c r="N3182" s="114"/>
    </row>
    <row r="3183" spans="1:14" x14ac:dyDescent="0.25">
      <c r="A3183" s="111"/>
      <c r="B3183" s="111"/>
      <c r="C3183" s="123"/>
      <c r="D3183" s="112" t="str">
        <f>_xlfn.XLOOKUP(Table13[[#This Row],[Service]],Validation!$A$2:$A$14,Validation!$B$2:$B$14,"",0,1)</f>
        <v/>
      </c>
      <c r="E3183" s="112"/>
      <c r="F3183" s="113"/>
      <c r="G3183" s="114"/>
      <c r="H3183" s="115"/>
      <c r="I3183" s="112"/>
      <c r="J3183" s="112"/>
      <c r="K3183" s="112"/>
      <c r="L3183" s="114">
        <f>Table13[[#This Row],[Per Unit Price]]*MAX(1,Table13[[#This Row],[Qty of Units]])*MAX(1,Table13[[#This Row],['#NCMs Served / FTEs Employed]])*MAX(1,Table13[[#This Row],[Duration of Service]])</f>
        <v>0</v>
      </c>
      <c r="M3183" s="112"/>
      <c r="N3183" s="114"/>
    </row>
    <row r="3184" spans="1:14" x14ac:dyDescent="0.25">
      <c r="A3184" s="111"/>
      <c r="B3184" s="111"/>
      <c r="C3184" s="123"/>
      <c r="D3184" s="112" t="str">
        <f>_xlfn.XLOOKUP(Table13[[#This Row],[Service]],Validation!$A$2:$A$14,Validation!$B$2:$B$14,"",0,1)</f>
        <v/>
      </c>
      <c r="E3184" s="112"/>
      <c r="F3184" s="113"/>
      <c r="G3184" s="114"/>
      <c r="H3184" s="115"/>
      <c r="I3184" s="112"/>
      <c r="J3184" s="112"/>
      <c r="K3184" s="112"/>
      <c r="L3184" s="114">
        <f>Table13[[#This Row],[Per Unit Price]]*MAX(1,Table13[[#This Row],[Qty of Units]])*MAX(1,Table13[[#This Row],['#NCMs Served / FTEs Employed]])*MAX(1,Table13[[#This Row],[Duration of Service]])</f>
        <v>0</v>
      </c>
      <c r="M3184" s="112"/>
      <c r="N3184" s="114"/>
    </row>
    <row r="3185" spans="1:14" x14ac:dyDescent="0.25">
      <c r="A3185" s="111"/>
      <c r="B3185" s="111"/>
      <c r="C3185" s="123"/>
      <c r="D3185" s="112" t="str">
        <f>_xlfn.XLOOKUP(Table13[[#This Row],[Service]],Validation!$A$2:$A$14,Validation!$B$2:$B$14,"",0,1)</f>
        <v/>
      </c>
      <c r="E3185" s="112"/>
      <c r="F3185" s="113"/>
      <c r="G3185" s="114"/>
      <c r="H3185" s="115"/>
      <c r="I3185" s="112"/>
      <c r="J3185" s="112"/>
      <c r="K3185" s="112"/>
      <c r="L3185" s="114">
        <f>Table13[[#This Row],[Per Unit Price]]*MAX(1,Table13[[#This Row],[Qty of Units]])*MAX(1,Table13[[#This Row],['#NCMs Served / FTEs Employed]])*MAX(1,Table13[[#This Row],[Duration of Service]])</f>
        <v>0</v>
      </c>
      <c r="M3185" s="112"/>
      <c r="N3185" s="114"/>
    </row>
    <row r="3186" spans="1:14" x14ac:dyDescent="0.25">
      <c r="A3186" s="111"/>
      <c r="B3186" s="111"/>
      <c r="C3186" s="123"/>
      <c r="D3186" s="112" t="str">
        <f>_xlfn.XLOOKUP(Table13[[#This Row],[Service]],Validation!$A$2:$A$14,Validation!$B$2:$B$14,"",0,1)</f>
        <v/>
      </c>
      <c r="E3186" s="112"/>
      <c r="F3186" s="113"/>
      <c r="G3186" s="114"/>
      <c r="H3186" s="115"/>
      <c r="I3186" s="112"/>
      <c r="J3186" s="112"/>
      <c r="K3186" s="112"/>
      <c r="L3186" s="114">
        <f>Table13[[#This Row],[Per Unit Price]]*MAX(1,Table13[[#This Row],[Qty of Units]])*MAX(1,Table13[[#This Row],['#NCMs Served / FTEs Employed]])*MAX(1,Table13[[#This Row],[Duration of Service]])</f>
        <v>0</v>
      </c>
      <c r="M3186" s="112"/>
      <c r="N3186" s="114"/>
    </row>
    <row r="3187" spans="1:14" x14ac:dyDescent="0.25">
      <c r="A3187" s="111"/>
      <c r="B3187" s="111"/>
      <c r="C3187" s="123"/>
      <c r="D3187" s="112" t="str">
        <f>_xlfn.XLOOKUP(Table13[[#This Row],[Service]],Validation!$A$2:$A$14,Validation!$B$2:$B$14,"",0,1)</f>
        <v/>
      </c>
      <c r="E3187" s="112"/>
      <c r="F3187" s="113"/>
      <c r="G3187" s="114"/>
      <c r="H3187" s="115"/>
      <c r="I3187" s="112"/>
      <c r="J3187" s="112"/>
      <c r="K3187" s="112"/>
      <c r="L3187" s="114">
        <f>Table13[[#This Row],[Per Unit Price]]*MAX(1,Table13[[#This Row],[Qty of Units]])*MAX(1,Table13[[#This Row],['#NCMs Served / FTEs Employed]])*MAX(1,Table13[[#This Row],[Duration of Service]])</f>
        <v>0</v>
      </c>
      <c r="M3187" s="112"/>
      <c r="N3187" s="114"/>
    </row>
    <row r="3188" spans="1:14" x14ac:dyDescent="0.25">
      <c r="A3188" s="111"/>
      <c r="B3188" s="111"/>
      <c r="C3188" s="123"/>
      <c r="D3188" s="112" t="str">
        <f>_xlfn.XLOOKUP(Table13[[#This Row],[Service]],Validation!$A$2:$A$14,Validation!$B$2:$B$14,"",0,1)</f>
        <v/>
      </c>
      <c r="E3188" s="112"/>
      <c r="F3188" s="113"/>
      <c r="G3188" s="114"/>
      <c r="H3188" s="115"/>
      <c r="I3188" s="112"/>
      <c r="J3188" s="112"/>
      <c r="K3188" s="112"/>
      <c r="L3188" s="114">
        <f>Table13[[#This Row],[Per Unit Price]]*MAX(1,Table13[[#This Row],[Qty of Units]])*MAX(1,Table13[[#This Row],['#NCMs Served / FTEs Employed]])*MAX(1,Table13[[#This Row],[Duration of Service]])</f>
        <v>0</v>
      </c>
      <c r="M3188" s="112"/>
      <c r="N3188" s="114"/>
    </row>
    <row r="3189" spans="1:14" x14ac:dyDescent="0.25">
      <c r="A3189" s="111"/>
      <c r="B3189" s="111"/>
      <c r="C3189" s="123"/>
      <c r="D3189" s="112" t="str">
        <f>_xlfn.XLOOKUP(Table13[[#This Row],[Service]],Validation!$A$2:$A$14,Validation!$B$2:$B$14,"",0,1)</f>
        <v/>
      </c>
      <c r="E3189" s="112"/>
      <c r="F3189" s="113"/>
      <c r="G3189" s="114"/>
      <c r="H3189" s="115"/>
      <c r="I3189" s="112"/>
      <c r="J3189" s="112"/>
      <c r="K3189" s="112"/>
      <c r="L3189" s="114">
        <f>Table13[[#This Row],[Per Unit Price]]*MAX(1,Table13[[#This Row],[Qty of Units]])*MAX(1,Table13[[#This Row],['#NCMs Served / FTEs Employed]])*MAX(1,Table13[[#This Row],[Duration of Service]])</f>
        <v>0</v>
      </c>
      <c r="M3189" s="112"/>
      <c r="N3189" s="114"/>
    </row>
    <row r="3190" spans="1:14" x14ac:dyDescent="0.25">
      <c r="A3190" s="111"/>
      <c r="B3190" s="111"/>
      <c r="C3190" s="123"/>
      <c r="D3190" s="112" t="str">
        <f>_xlfn.XLOOKUP(Table13[[#This Row],[Service]],Validation!$A$2:$A$14,Validation!$B$2:$B$14,"",0,1)</f>
        <v/>
      </c>
      <c r="E3190" s="112"/>
      <c r="F3190" s="113"/>
      <c r="G3190" s="114"/>
      <c r="H3190" s="115"/>
      <c r="I3190" s="112"/>
      <c r="J3190" s="112"/>
      <c r="K3190" s="112"/>
      <c r="L3190" s="114">
        <f>Table13[[#This Row],[Per Unit Price]]*MAX(1,Table13[[#This Row],[Qty of Units]])*MAX(1,Table13[[#This Row],['#NCMs Served / FTEs Employed]])*MAX(1,Table13[[#This Row],[Duration of Service]])</f>
        <v>0</v>
      </c>
      <c r="M3190" s="112"/>
      <c r="N3190" s="114"/>
    </row>
    <row r="3191" spans="1:14" x14ac:dyDescent="0.25">
      <c r="A3191" s="111"/>
      <c r="B3191" s="111"/>
      <c r="C3191" s="123"/>
      <c r="D3191" s="112" t="str">
        <f>_xlfn.XLOOKUP(Table13[[#This Row],[Service]],Validation!$A$2:$A$14,Validation!$B$2:$B$14,"",0,1)</f>
        <v/>
      </c>
      <c r="E3191" s="112"/>
      <c r="F3191" s="113"/>
      <c r="G3191" s="114"/>
      <c r="H3191" s="115"/>
      <c r="I3191" s="112"/>
      <c r="J3191" s="112"/>
      <c r="K3191" s="112"/>
      <c r="L3191" s="114">
        <f>Table13[[#This Row],[Per Unit Price]]*MAX(1,Table13[[#This Row],[Qty of Units]])*MAX(1,Table13[[#This Row],['#NCMs Served / FTEs Employed]])*MAX(1,Table13[[#This Row],[Duration of Service]])</f>
        <v>0</v>
      </c>
      <c r="M3191" s="112"/>
      <c r="N3191" s="114"/>
    </row>
    <row r="3192" spans="1:14" x14ac:dyDescent="0.25">
      <c r="A3192" s="111"/>
      <c r="B3192" s="111"/>
      <c r="C3192" s="123"/>
      <c r="D3192" s="112" t="str">
        <f>_xlfn.XLOOKUP(Table13[[#This Row],[Service]],Validation!$A$2:$A$14,Validation!$B$2:$B$14,"",0,1)</f>
        <v/>
      </c>
      <c r="E3192" s="112"/>
      <c r="F3192" s="113"/>
      <c r="G3192" s="114"/>
      <c r="H3192" s="115"/>
      <c r="I3192" s="112"/>
      <c r="J3192" s="112"/>
      <c r="K3192" s="112"/>
      <c r="L3192" s="114">
        <f>Table13[[#This Row],[Per Unit Price]]*MAX(1,Table13[[#This Row],[Qty of Units]])*MAX(1,Table13[[#This Row],['#NCMs Served / FTEs Employed]])*MAX(1,Table13[[#This Row],[Duration of Service]])</f>
        <v>0</v>
      </c>
      <c r="M3192" s="112"/>
      <c r="N3192" s="114"/>
    </row>
    <row r="3193" spans="1:14" x14ac:dyDescent="0.25">
      <c r="A3193" s="111"/>
      <c r="B3193" s="111"/>
      <c r="C3193" s="123"/>
      <c r="D3193" s="112" t="str">
        <f>_xlfn.XLOOKUP(Table13[[#This Row],[Service]],Validation!$A$2:$A$14,Validation!$B$2:$B$14,"",0,1)</f>
        <v/>
      </c>
      <c r="E3193" s="112"/>
      <c r="F3193" s="113"/>
      <c r="G3193" s="114"/>
      <c r="H3193" s="115"/>
      <c r="I3193" s="112"/>
      <c r="J3193" s="112"/>
      <c r="K3193" s="112"/>
      <c r="L3193" s="114">
        <f>Table13[[#This Row],[Per Unit Price]]*MAX(1,Table13[[#This Row],[Qty of Units]])*MAX(1,Table13[[#This Row],['#NCMs Served / FTEs Employed]])*MAX(1,Table13[[#This Row],[Duration of Service]])</f>
        <v>0</v>
      </c>
      <c r="M3193" s="112"/>
      <c r="N3193" s="114"/>
    </row>
    <row r="3194" spans="1:14" x14ac:dyDescent="0.25">
      <c r="A3194" s="111"/>
      <c r="B3194" s="111"/>
      <c r="C3194" s="123"/>
      <c r="D3194" s="112" t="str">
        <f>_xlfn.XLOOKUP(Table13[[#This Row],[Service]],Validation!$A$2:$A$14,Validation!$B$2:$B$14,"",0,1)</f>
        <v/>
      </c>
      <c r="E3194" s="112"/>
      <c r="F3194" s="113"/>
      <c r="G3194" s="114"/>
      <c r="H3194" s="115"/>
      <c r="I3194" s="112"/>
      <c r="J3194" s="112"/>
      <c r="K3194" s="112"/>
      <c r="L3194" s="114">
        <f>Table13[[#This Row],[Per Unit Price]]*MAX(1,Table13[[#This Row],[Qty of Units]])*MAX(1,Table13[[#This Row],['#NCMs Served / FTEs Employed]])*MAX(1,Table13[[#This Row],[Duration of Service]])</f>
        <v>0</v>
      </c>
      <c r="M3194" s="112"/>
      <c r="N3194" s="114"/>
    </row>
    <row r="3195" spans="1:14" x14ac:dyDescent="0.25">
      <c r="A3195" s="111"/>
      <c r="B3195" s="111"/>
      <c r="C3195" s="123"/>
      <c r="D3195" s="112" t="str">
        <f>_xlfn.XLOOKUP(Table13[[#This Row],[Service]],Validation!$A$2:$A$14,Validation!$B$2:$B$14,"",0,1)</f>
        <v/>
      </c>
      <c r="E3195" s="112"/>
      <c r="F3195" s="113"/>
      <c r="G3195" s="114"/>
      <c r="H3195" s="115"/>
      <c r="I3195" s="112"/>
      <c r="J3195" s="112"/>
      <c r="K3195" s="112"/>
      <c r="L3195" s="114">
        <f>Table13[[#This Row],[Per Unit Price]]*MAX(1,Table13[[#This Row],[Qty of Units]])*MAX(1,Table13[[#This Row],['#NCMs Served / FTEs Employed]])*MAX(1,Table13[[#This Row],[Duration of Service]])</f>
        <v>0</v>
      </c>
      <c r="M3195" s="112"/>
      <c r="N3195" s="114"/>
    </row>
    <row r="3196" spans="1:14" x14ac:dyDescent="0.25">
      <c r="A3196" s="111"/>
      <c r="B3196" s="111"/>
      <c r="C3196" s="123"/>
      <c r="D3196" s="112" t="str">
        <f>_xlfn.XLOOKUP(Table13[[#This Row],[Service]],Validation!$A$2:$A$14,Validation!$B$2:$B$14,"",0,1)</f>
        <v/>
      </c>
      <c r="E3196" s="112"/>
      <c r="F3196" s="113"/>
      <c r="G3196" s="114"/>
      <c r="H3196" s="115"/>
      <c r="I3196" s="112"/>
      <c r="J3196" s="112"/>
      <c r="K3196" s="112"/>
      <c r="L3196" s="114">
        <f>Table13[[#This Row],[Per Unit Price]]*MAX(1,Table13[[#This Row],[Qty of Units]])*MAX(1,Table13[[#This Row],['#NCMs Served / FTEs Employed]])*MAX(1,Table13[[#This Row],[Duration of Service]])</f>
        <v>0</v>
      </c>
      <c r="M3196" s="112"/>
      <c r="N3196" s="114"/>
    </row>
    <row r="3197" spans="1:14" x14ac:dyDescent="0.25">
      <c r="A3197" s="111"/>
      <c r="B3197" s="111"/>
      <c r="C3197" s="123"/>
      <c r="D3197" s="112" t="str">
        <f>_xlfn.XLOOKUP(Table13[[#This Row],[Service]],Validation!$A$2:$A$14,Validation!$B$2:$B$14,"",0,1)</f>
        <v/>
      </c>
      <c r="E3197" s="112"/>
      <c r="F3197" s="113"/>
      <c r="G3197" s="114"/>
      <c r="H3197" s="115"/>
      <c r="I3197" s="112"/>
      <c r="J3197" s="112"/>
      <c r="K3197" s="112"/>
      <c r="L3197" s="114">
        <f>Table13[[#This Row],[Per Unit Price]]*MAX(1,Table13[[#This Row],[Qty of Units]])*MAX(1,Table13[[#This Row],['#NCMs Served / FTEs Employed]])*MAX(1,Table13[[#This Row],[Duration of Service]])</f>
        <v>0</v>
      </c>
      <c r="M3197" s="112"/>
      <c r="N3197" s="114"/>
    </row>
    <row r="3198" spans="1:14" x14ac:dyDescent="0.25">
      <c r="A3198" s="111"/>
      <c r="B3198" s="111"/>
      <c r="C3198" s="123"/>
      <c r="D3198" s="112" t="str">
        <f>_xlfn.XLOOKUP(Table13[[#This Row],[Service]],Validation!$A$2:$A$14,Validation!$B$2:$B$14,"",0,1)</f>
        <v/>
      </c>
      <c r="E3198" s="112"/>
      <c r="F3198" s="113"/>
      <c r="G3198" s="114"/>
      <c r="H3198" s="115"/>
      <c r="I3198" s="112"/>
      <c r="J3198" s="112"/>
      <c r="K3198" s="112"/>
      <c r="L3198" s="114">
        <f>Table13[[#This Row],[Per Unit Price]]*MAX(1,Table13[[#This Row],[Qty of Units]])*MAX(1,Table13[[#This Row],['#NCMs Served / FTEs Employed]])*MAX(1,Table13[[#This Row],[Duration of Service]])</f>
        <v>0</v>
      </c>
      <c r="M3198" s="112"/>
      <c r="N3198" s="114"/>
    </row>
    <row r="3199" spans="1:14" x14ac:dyDescent="0.25">
      <c r="A3199" s="111"/>
      <c r="B3199" s="111"/>
      <c r="C3199" s="123"/>
      <c r="D3199" s="112" t="str">
        <f>_xlfn.XLOOKUP(Table13[[#This Row],[Service]],Validation!$A$2:$A$14,Validation!$B$2:$B$14,"",0,1)</f>
        <v/>
      </c>
      <c r="E3199" s="112"/>
      <c r="F3199" s="113"/>
      <c r="G3199" s="114"/>
      <c r="H3199" s="115"/>
      <c r="I3199" s="112"/>
      <c r="J3199" s="112"/>
      <c r="K3199" s="112"/>
      <c r="L3199" s="114">
        <f>Table13[[#This Row],[Per Unit Price]]*MAX(1,Table13[[#This Row],[Qty of Units]])*MAX(1,Table13[[#This Row],['#NCMs Served / FTEs Employed]])*MAX(1,Table13[[#This Row],[Duration of Service]])</f>
        <v>0</v>
      </c>
      <c r="M3199" s="112"/>
      <c r="N3199" s="114"/>
    </row>
    <row r="3200" spans="1:14" x14ac:dyDescent="0.25">
      <c r="A3200" s="111"/>
      <c r="B3200" s="111"/>
      <c r="C3200" s="123"/>
      <c r="D3200" s="112" t="str">
        <f>_xlfn.XLOOKUP(Table13[[#This Row],[Service]],Validation!$A$2:$A$14,Validation!$B$2:$B$14,"",0,1)</f>
        <v/>
      </c>
      <c r="E3200" s="112"/>
      <c r="F3200" s="113"/>
      <c r="G3200" s="114"/>
      <c r="H3200" s="115"/>
      <c r="I3200" s="112"/>
      <c r="J3200" s="112"/>
      <c r="K3200" s="112"/>
      <c r="L3200" s="114">
        <f>Table13[[#This Row],[Per Unit Price]]*MAX(1,Table13[[#This Row],[Qty of Units]])*MAX(1,Table13[[#This Row],['#NCMs Served / FTEs Employed]])*MAX(1,Table13[[#This Row],[Duration of Service]])</f>
        <v>0</v>
      </c>
      <c r="M3200" s="112"/>
      <c r="N3200" s="114"/>
    </row>
    <row r="3201" spans="1:14" x14ac:dyDescent="0.25">
      <c r="A3201" s="111"/>
      <c r="B3201" s="111"/>
      <c r="C3201" s="123"/>
      <c r="D3201" s="112" t="str">
        <f>_xlfn.XLOOKUP(Table13[[#This Row],[Service]],Validation!$A$2:$A$14,Validation!$B$2:$B$14,"",0,1)</f>
        <v/>
      </c>
      <c r="E3201" s="112"/>
      <c r="F3201" s="113"/>
      <c r="G3201" s="114"/>
      <c r="H3201" s="115"/>
      <c r="I3201" s="112"/>
      <c r="J3201" s="112"/>
      <c r="K3201" s="112"/>
      <c r="L3201" s="114">
        <f>Table13[[#This Row],[Per Unit Price]]*MAX(1,Table13[[#This Row],[Qty of Units]])*MAX(1,Table13[[#This Row],['#NCMs Served / FTEs Employed]])*MAX(1,Table13[[#This Row],[Duration of Service]])</f>
        <v>0</v>
      </c>
      <c r="M3201" s="112"/>
      <c r="N3201" s="114"/>
    </row>
    <row r="3202" spans="1:14" x14ac:dyDescent="0.25">
      <c r="A3202" s="111"/>
      <c r="B3202" s="111"/>
      <c r="C3202" s="123"/>
      <c r="D3202" s="112" t="str">
        <f>_xlfn.XLOOKUP(Table13[[#This Row],[Service]],Validation!$A$2:$A$14,Validation!$B$2:$B$14,"",0,1)</f>
        <v/>
      </c>
      <c r="E3202" s="112"/>
      <c r="F3202" s="113"/>
      <c r="G3202" s="114"/>
      <c r="H3202" s="115"/>
      <c r="I3202" s="112"/>
      <c r="J3202" s="112"/>
      <c r="K3202" s="112"/>
      <c r="L3202" s="114">
        <f>Table13[[#This Row],[Per Unit Price]]*MAX(1,Table13[[#This Row],[Qty of Units]])*MAX(1,Table13[[#This Row],['#NCMs Served / FTEs Employed]])*MAX(1,Table13[[#This Row],[Duration of Service]])</f>
        <v>0</v>
      </c>
      <c r="M3202" s="112"/>
      <c r="N3202" s="114"/>
    </row>
    <row r="3203" spans="1:14" x14ac:dyDescent="0.25">
      <c r="A3203" s="111"/>
      <c r="B3203" s="111"/>
      <c r="C3203" s="123"/>
      <c r="D3203" s="112" t="str">
        <f>_xlfn.XLOOKUP(Table13[[#This Row],[Service]],Validation!$A$2:$A$14,Validation!$B$2:$B$14,"",0,1)</f>
        <v/>
      </c>
      <c r="E3203" s="112"/>
      <c r="F3203" s="113"/>
      <c r="G3203" s="114"/>
      <c r="H3203" s="115"/>
      <c r="I3203" s="112"/>
      <c r="J3203" s="112"/>
      <c r="K3203" s="112"/>
      <c r="L3203" s="114">
        <f>Table13[[#This Row],[Per Unit Price]]*MAX(1,Table13[[#This Row],[Qty of Units]])*MAX(1,Table13[[#This Row],['#NCMs Served / FTEs Employed]])*MAX(1,Table13[[#This Row],[Duration of Service]])</f>
        <v>0</v>
      </c>
      <c r="M3203" s="112"/>
      <c r="N3203" s="114"/>
    </row>
    <row r="3204" spans="1:14" x14ac:dyDescent="0.25">
      <c r="A3204" s="111"/>
      <c r="B3204" s="111"/>
      <c r="C3204" s="123"/>
      <c r="D3204" s="112" t="str">
        <f>_xlfn.XLOOKUP(Table13[[#This Row],[Service]],Validation!$A$2:$A$14,Validation!$B$2:$B$14,"",0,1)</f>
        <v/>
      </c>
      <c r="E3204" s="112"/>
      <c r="F3204" s="113"/>
      <c r="G3204" s="114"/>
      <c r="H3204" s="115"/>
      <c r="I3204" s="112"/>
      <c r="J3204" s="112"/>
      <c r="K3204" s="112"/>
      <c r="L3204" s="114">
        <f>Table13[[#This Row],[Per Unit Price]]*MAX(1,Table13[[#This Row],[Qty of Units]])*MAX(1,Table13[[#This Row],['#NCMs Served / FTEs Employed]])*MAX(1,Table13[[#This Row],[Duration of Service]])</f>
        <v>0</v>
      </c>
      <c r="M3204" s="112"/>
      <c r="N3204" s="114"/>
    </row>
    <row r="3205" spans="1:14" x14ac:dyDescent="0.25">
      <c r="A3205" s="111"/>
      <c r="B3205" s="111"/>
      <c r="C3205" s="123"/>
      <c r="D3205" s="112" t="str">
        <f>_xlfn.XLOOKUP(Table13[[#This Row],[Service]],Validation!$A$2:$A$14,Validation!$B$2:$B$14,"",0,1)</f>
        <v/>
      </c>
      <c r="E3205" s="112"/>
      <c r="F3205" s="113"/>
      <c r="G3205" s="114"/>
      <c r="H3205" s="115"/>
      <c r="I3205" s="112"/>
      <c r="J3205" s="112"/>
      <c r="K3205" s="112"/>
      <c r="L3205" s="114">
        <f>Table13[[#This Row],[Per Unit Price]]*MAX(1,Table13[[#This Row],[Qty of Units]])*MAX(1,Table13[[#This Row],['#NCMs Served / FTEs Employed]])*MAX(1,Table13[[#This Row],[Duration of Service]])</f>
        <v>0</v>
      </c>
      <c r="M3205" s="112"/>
      <c r="N3205" s="114"/>
    </row>
    <row r="3206" spans="1:14" x14ac:dyDescent="0.25">
      <c r="A3206" s="111"/>
      <c r="B3206" s="111"/>
      <c r="C3206" s="123"/>
      <c r="D3206" s="112" t="str">
        <f>_xlfn.XLOOKUP(Table13[[#This Row],[Service]],Validation!$A$2:$A$14,Validation!$B$2:$B$14,"",0,1)</f>
        <v/>
      </c>
      <c r="E3206" s="112"/>
      <c r="F3206" s="113"/>
      <c r="G3206" s="114"/>
      <c r="H3206" s="115"/>
      <c r="I3206" s="112"/>
      <c r="J3206" s="112"/>
      <c r="K3206" s="112"/>
      <c r="L3206" s="114">
        <f>Table13[[#This Row],[Per Unit Price]]*MAX(1,Table13[[#This Row],[Qty of Units]])*MAX(1,Table13[[#This Row],['#NCMs Served / FTEs Employed]])*MAX(1,Table13[[#This Row],[Duration of Service]])</f>
        <v>0</v>
      </c>
      <c r="M3206" s="112"/>
      <c r="N3206" s="114"/>
    </row>
    <row r="3207" spans="1:14" x14ac:dyDescent="0.25">
      <c r="A3207" s="111"/>
      <c r="B3207" s="111"/>
      <c r="C3207" s="123"/>
      <c r="D3207" s="112" t="str">
        <f>_xlfn.XLOOKUP(Table13[[#This Row],[Service]],Validation!$A$2:$A$14,Validation!$B$2:$B$14,"",0,1)</f>
        <v/>
      </c>
      <c r="E3207" s="112"/>
      <c r="F3207" s="113"/>
      <c r="G3207" s="114"/>
      <c r="H3207" s="115"/>
      <c r="I3207" s="112"/>
      <c r="J3207" s="112"/>
      <c r="K3207" s="112"/>
      <c r="L3207" s="114">
        <f>Table13[[#This Row],[Per Unit Price]]*MAX(1,Table13[[#This Row],[Qty of Units]])*MAX(1,Table13[[#This Row],['#NCMs Served / FTEs Employed]])*MAX(1,Table13[[#This Row],[Duration of Service]])</f>
        <v>0</v>
      </c>
      <c r="M3207" s="112"/>
      <c r="N3207" s="114"/>
    </row>
    <row r="3208" spans="1:14" x14ac:dyDescent="0.25">
      <c r="A3208" s="111"/>
      <c r="B3208" s="111"/>
      <c r="C3208" s="123"/>
      <c r="D3208" s="112" t="str">
        <f>_xlfn.XLOOKUP(Table13[[#This Row],[Service]],Validation!$A$2:$A$14,Validation!$B$2:$B$14,"",0,1)</f>
        <v/>
      </c>
      <c r="E3208" s="112"/>
      <c r="F3208" s="113"/>
      <c r="G3208" s="114"/>
      <c r="H3208" s="115"/>
      <c r="I3208" s="112"/>
      <c r="J3208" s="112"/>
      <c r="K3208" s="112"/>
      <c r="L3208" s="114">
        <f>Table13[[#This Row],[Per Unit Price]]*MAX(1,Table13[[#This Row],[Qty of Units]])*MAX(1,Table13[[#This Row],['#NCMs Served / FTEs Employed]])*MAX(1,Table13[[#This Row],[Duration of Service]])</f>
        <v>0</v>
      </c>
      <c r="M3208" s="112"/>
      <c r="N3208" s="114"/>
    </row>
    <row r="3209" spans="1:14" x14ac:dyDescent="0.25">
      <c r="A3209" s="111"/>
      <c r="B3209" s="111"/>
      <c r="C3209" s="123"/>
      <c r="D3209" s="112" t="str">
        <f>_xlfn.XLOOKUP(Table13[[#This Row],[Service]],Validation!$A$2:$A$14,Validation!$B$2:$B$14,"",0,1)</f>
        <v/>
      </c>
      <c r="E3209" s="112"/>
      <c r="F3209" s="113"/>
      <c r="G3209" s="114"/>
      <c r="H3209" s="115"/>
      <c r="I3209" s="112"/>
      <c r="J3209" s="112"/>
      <c r="K3209" s="112"/>
      <c r="L3209" s="114">
        <f>Table13[[#This Row],[Per Unit Price]]*MAX(1,Table13[[#This Row],[Qty of Units]])*MAX(1,Table13[[#This Row],['#NCMs Served / FTEs Employed]])*MAX(1,Table13[[#This Row],[Duration of Service]])</f>
        <v>0</v>
      </c>
      <c r="M3209" s="112"/>
      <c r="N3209" s="114"/>
    </row>
    <row r="3210" spans="1:14" x14ac:dyDescent="0.25">
      <c r="A3210" s="111"/>
      <c r="B3210" s="111"/>
      <c r="C3210" s="123"/>
      <c r="D3210" s="112" t="str">
        <f>_xlfn.XLOOKUP(Table13[[#This Row],[Service]],Validation!$A$2:$A$14,Validation!$B$2:$B$14,"",0,1)</f>
        <v/>
      </c>
      <c r="E3210" s="112"/>
      <c r="F3210" s="113"/>
      <c r="G3210" s="114"/>
      <c r="H3210" s="115"/>
      <c r="I3210" s="112"/>
      <c r="J3210" s="112"/>
      <c r="K3210" s="112"/>
      <c r="L3210" s="114">
        <f>Table13[[#This Row],[Per Unit Price]]*MAX(1,Table13[[#This Row],[Qty of Units]])*MAX(1,Table13[[#This Row],['#NCMs Served / FTEs Employed]])*MAX(1,Table13[[#This Row],[Duration of Service]])</f>
        <v>0</v>
      </c>
      <c r="M3210" s="112"/>
      <c r="N3210" s="114"/>
    </row>
    <row r="3211" spans="1:14" x14ac:dyDescent="0.25">
      <c r="A3211" s="111"/>
      <c r="B3211" s="111"/>
      <c r="C3211" s="123"/>
      <c r="D3211" s="112" t="str">
        <f>_xlfn.XLOOKUP(Table13[[#This Row],[Service]],Validation!$A$2:$A$14,Validation!$B$2:$B$14,"",0,1)</f>
        <v/>
      </c>
      <c r="E3211" s="112"/>
      <c r="F3211" s="113"/>
      <c r="G3211" s="114"/>
      <c r="H3211" s="115"/>
      <c r="I3211" s="112"/>
      <c r="J3211" s="112"/>
      <c r="K3211" s="112"/>
      <c r="L3211" s="114">
        <f>Table13[[#This Row],[Per Unit Price]]*MAX(1,Table13[[#This Row],[Qty of Units]])*MAX(1,Table13[[#This Row],['#NCMs Served / FTEs Employed]])*MAX(1,Table13[[#This Row],[Duration of Service]])</f>
        <v>0</v>
      </c>
      <c r="M3211" s="112"/>
      <c r="N3211" s="114"/>
    </row>
    <row r="3212" spans="1:14" x14ac:dyDescent="0.25">
      <c r="A3212" s="111"/>
      <c r="B3212" s="111"/>
      <c r="C3212" s="123"/>
      <c r="D3212" s="112" t="str">
        <f>_xlfn.XLOOKUP(Table13[[#This Row],[Service]],Validation!$A$2:$A$14,Validation!$B$2:$B$14,"",0,1)</f>
        <v/>
      </c>
      <c r="E3212" s="112"/>
      <c r="F3212" s="113"/>
      <c r="G3212" s="114"/>
      <c r="H3212" s="115"/>
      <c r="I3212" s="112"/>
      <c r="J3212" s="112"/>
      <c r="K3212" s="112"/>
      <c r="L3212" s="114">
        <f>Table13[[#This Row],[Per Unit Price]]*MAX(1,Table13[[#This Row],[Qty of Units]])*MAX(1,Table13[[#This Row],['#NCMs Served / FTEs Employed]])*MAX(1,Table13[[#This Row],[Duration of Service]])</f>
        <v>0</v>
      </c>
      <c r="M3212" s="112"/>
      <c r="N3212" s="114"/>
    </row>
    <row r="3213" spans="1:14" x14ac:dyDescent="0.25">
      <c r="A3213" s="111"/>
      <c r="B3213" s="111"/>
      <c r="C3213" s="123"/>
      <c r="D3213" s="112" t="str">
        <f>_xlfn.XLOOKUP(Table13[[#This Row],[Service]],Validation!$A$2:$A$14,Validation!$B$2:$B$14,"",0,1)</f>
        <v/>
      </c>
      <c r="E3213" s="112"/>
      <c r="F3213" s="113"/>
      <c r="G3213" s="114"/>
      <c r="H3213" s="115"/>
      <c r="I3213" s="112"/>
      <c r="J3213" s="112"/>
      <c r="K3213" s="112"/>
      <c r="L3213" s="114">
        <f>Table13[[#This Row],[Per Unit Price]]*MAX(1,Table13[[#This Row],[Qty of Units]])*MAX(1,Table13[[#This Row],['#NCMs Served / FTEs Employed]])*MAX(1,Table13[[#This Row],[Duration of Service]])</f>
        <v>0</v>
      </c>
      <c r="M3213" s="112"/>
      <c r="N3213" s="114"/>
    </row>
    <row r="3214" spans="1:14" x14ac:dyDescent="0.25">
      <c r="A3214" s="111"/>
      <c r="B3214" s="111"/>
      <c r="C3214" s="123"/>
      <c r="D3214" s="112" t="str">
        <f>_xlfn.XLOOKUP(Table13[[#This Row],[Service]],Validation!$A$2:$A$14,Validation!$B$2:$B$14,"",0,1)</f>
        <v/>
      </c>
      <c r="E3214" s="112"/>
      <c r="F3214" s="113"/>
      <c r="G3214" s="114"/>
      <c r="H3214" s="115"/>
      <c r="I3214" s="112"/>
      <c r="J3214" s="112"/>
      <c r="K3214" s="112"/>
      <c r="L3214" s="114">
        <f>Table13[[#This Row],[Per Unit Price]]*MAX(1,Table13[[#This Row],[Qty of Units]])*MAX(1,Table13[[#This Row],['#NCMs Served / FTEs Employed]])*MAX(1,Table13[[#This Row],[Duration of Service]])</f>
        <v>0</v>
      </c>
      <c r="M3214" s="112"/>
      <c r="N3214" s="114"/>
    </row>
    <row r="3215" spans="1:14" x14ac:dyDescent="0.25">
      <c r="A3215" s="111"/>
      <c r="B3215" s="111"/>
      <c r="C3215" s="123"/>
      <c r="D3215" s="112" t="str">
        <f>_xlfn.XLOOKUP(Table13[[#This Row],[Service]],Validation!$A$2:$A$14,Validation!$B$2:$B$14,"",0,1)</f>
        <v/>
      </c>
      <c r="E3215" s="112"/>
      <c r="F3215" s="113"/>
      <c r="G3215" s="114"/>
      <c r="H3215" s="115"/>
      <c r="I3215" s="112"/>
      <c r="J3215" s="112"/>
      <c r="K3215" s="112"/>
      <c r="L3215" s="114">
        <f>Table13[[#This Row],[Per Unit Price]]*MAX(1,Table13[[#This Row],[Qty of Units]])*MAX(1,Table13[[#This Row],['#NCMs Served / FTEs Employed]])*MAX(1,Table13[[#This Row],[Duration of Service]])</f>
        <v>0</v>
      </c>
      <c r="M3215" s="112"/>
      <c r="N3215" s="114"/>
    </row>
    <row r="3216" spans="1:14" x14ac:dyDescent="0.25">
      <c r="A3216" s="111"/>
      <c r="B3216" s="111"/>
      <c r="C3216" s="123"/>
      <c r="D3216" s="112" t="str">
        <f>_xlfn.XLOOKUP(Table13[[#This Row],[Service]],Validation!$A$2:$A$14,Validation!$B$2:$B$14,"",0,1)</f>
        <v/>
      </c>
      <c r="E3216" s="112"/>
      <c r="F3216" s="113"/>
      <c r="G3216" s="114"/>
      <c r="H3216" s="115"/>
      <c r="I3216" s="112"/>
      <c r="J3216" s="112"/>
      <c r="K3216" s="112"/>
      <c r="L3216" s="114">
        <f>Table13[[#This Row],[Per Unit Price]]*MAX(1,Table13[[#This Row],[Qty of Units]])*MAX(1,Table13[[#This Row],['#NCMs Served / FTEs Employed]])*MAX(1,Table13[[#This Row],[Duration of Service]])</f>
        <v>0</v>
      </c>
      <c r="M3216" s="112"/>
      <c r="N3216" s="114"/>
    </row>
    <row r="3217" spans="1:14" x14ac:dyDescent="0.25">
      <c r="A3217" s="111"/>
      <c r="B3217" s="111"/>
      <c r="C3217" s="123"/>
      <c r="D3217" s="112" t="str">
        <f>_xlfn.XLOOKUP(Table13[[#This Row],[Service]],Validation!$A$2:$A$14,Validation!$B$2:$B$14,"",0,1)</f>
        <v/>
      </c>
      <c r="E3217" s="112"/>
      <c r="F3217" s="113"/>
      <c r="G3217" s="114"/>
      <c r="H3217" s="115"/>
      <c r="I3217" s="112"/>
      <c r="J3217" s="112"/>
      <c r="K3217" s="112"/>
      <c r="L3217" s="114">
        <f>Table13[[#This Row],[Per Unit Price]]*MAX(1,Table13[[#This Row],[Qty of Units]])*MAX(1,Table13[[#This Row],['#NCMs Served / FTEs Employed]])*MAX(1,Table13[[#This Row],[Duration of Service]])</f>
        <v>0</v>
      </c>
      <c r="M3217" s="112"/>
      <c r="N3217" s="114"/>
    </row>
    <row r="3218" spans="1:14" x14ac:dyDescent="0.25">
      <c r="A3218" s="111"/>
      <c r="B3218" s="111"/>
      <c r="C3218" s="123"/>
      <c r="D3218" s="112" t="str">
        <f>_xlfn.XLOOKUP(Table13[[#This Row],[Service]],Validation!$A$2:$A$14,Validation!$B$2:$B$14,"",0,1)</f>
        <v/>
      </c>
      <c r="E3218" s="112"/>
      <c r="F3218" s="113"/>
      <c r="G3218" s="114"/>
      <c r="H3218" s="115"/>
      <c r="I3218" s="112"/>
      <c r="J3218" s="112"/>
      <c r="K3218" s="112"/>
      <c r="L3218" s="114">
        <f>Table13[[#This Row],[Per Unit Price]]*MAX(1,Table13[[#This Row],[Qty of Units]])*MAX(1,Table13[[#This Row],['#NCMs Served / FTEs Employed]])*MAX(1,Table13[[#This Row],[Duration of Service]])</f>
        <v>0</v>
      </c>
      <c r="M3218" s="112"/>
      <c r="N3218" s="114"/>
    </row>
    <row r="3219" spans="1:14" x14ac:dyDescent="0.25">
      <c r="A3219" s="111"/>
      <c r="B3219" s="111"/>
      <c r="C3219" s="123"/>
      <c r="D3219" s="112" t="str">
        <f>_xlfn.XLOOKUP(Table13[[#This Row],[Service]],Validation!$A$2:$A$14,Validation!$B$2:$B$14,"",0,1)</f>
        <v/>
      </c>
      <c r="E3219" s="112"/>
      <c r="F3219" s="113"/>
      <c r="G3219" s="114"/>
      <c r="H3219" s="115"/>
      <c r="I3219" s="112"/>
      <c r="J3219" s="112"/>
      <c r="K3219" s="112"/>
      <c r="L3219" s="114">
        <f>Table13[[#This Row],[Per Unit Price]]*MAX(1,Table13[[#This Row],[Qty of Units]])*MAX(1,Table13[[#This Row],['#NCMs Served / FTEs Employed]])*MAX(1,Table13[[#This Row],[Duration of Service]])</f>
        <v>0</v>
      </c>
      <c r="M3219" s="112"/>
      <c r="N3219" s="114"/>
    </row>
    <row r="3220" spans="1:14" x14ac:dyDescent="0.25">
      <c r="A3220" s="111"/>
      <c r="B3220" s="111"/>
      <c r="C3220" s="123"/>
      <c r="D3220" s="112" t="str">
        <f>_xlfn.XLOOKUP(Table13[[#This Row],[Service]],Validation!$A$2:$A$14,Validation!$B$2:$B$14,"",0,1)</f>
        <v/>
      </c>
      <c r="E3220" s="112"/>
      <c r="F3220" s="113"/>
      <c r="G3220" s="114"/>
      <c r="H3220" s="115"/>
      <c r="I3220" s="112"/>
      <c r="J3220" s="112"/>
      <c r="K3220" s="112"/>
      <c r="L3220" s="114">
        <f>Table13[[#This Row],[Per Unit Price]]*MAX(1,Table13[[#This Row],[Qty of Units]])*MAX(1,Table13[[#This Row],['#NCMs Served / FTEs Employed]])*MAX(1,Table13[[#This Row],[Duration of Service]])</f>
        <v>0</v>
      </c>
      <c r="M3220" s="112"/>
      <c r="N3220" s="114"/>
    </row>
    <row r="3221" spans="1:14" x14ac:dyDescent="0.25">
      <c r="A3221" s="111"/>
      <c r="B3221" s="111"/>
      <c r="C3221" s="123"/>
      <c r="D3221" s="112" t="str">
        <f>_xlfn.XLOOKUP(Table13[[#This Row],[Service]],Validation!$A$2:$A$14,Validation!$B$2:$B$14,"",0,1)</f>
        <v/>
      </c>
      <c r="E3221" s="112"/>
      <c r="F3221" s="113"/>
      <c r="G3221" s="114"/>
      <c r="H3221" s="115"/>
      <c r="I3221" s="112"/>
      <c r="J3221" s="112"/>
      <c r="K3221" s="112"/>
      <c r="L3221" s="114">
        <f>Table13[[#This Row],[Per Unit Price]]*MAX(1,Table13[[#This Row],[Qty of Units]])*MAX(1,Table13[[#This Row],['#NCMs Served / FTEs Employed]])*MAX(1,Table13[[#This Row],[Duration of Service]])</f>
        <v>0</v>
      </c>
      <c r="M3221" s="112"/>
      <c r="N3221" s="114"/>
    </row>
    <row r="3222" spans="1:14" x14ac:dyDescent="0.25">
      <c r="A3222" s="111"/>
      <c r="B3222" s="111"/>
      <c r="C3222" s="123"/>
      <c r="D3222" s="112" t="str">
        <f>_xlfn.XLOOKUP(Table13[[#This Row],[Service]],Validation!$A$2:$A$14,Validation!$B$2:$B$14,"",0,1)</f>
        <v/>
      </c>
      <c r="E3222" s="112"/>
      <c r="F3222" s="113"/>
      <c r="G3222" s="114"/>
      <c r="H3222" s="115"/>
      <c r="I3222" s="112"/>
      <c r="J3222" s="112"/>
      <c r="K3222" s="112"/>
      <c r="L3222" s="114">
        <f>Table13[[#This Row],[Per Unit Price]]*MAX(1,Table13[[#This Row],[Qty of Units]])*MAX(1,Table13[[#This Row],['#NCMs Served / FTEs Employed]])*MAX(1,Table13[[#This Row],[Duration of Service]])</f>
        <v>0</v>
      </c>
      <c r="M3222" s="112"/>
      <c r="N3222" s="114"/>
    </row>
    <row r="3223" spans="1:14" x14ac:dyDescent="0.25">
      <c r="A3223" s="111"/>
      <c r="B3223" s="111"/>
      <c r="C3223" s="123"/>
      <c r="D3223" s="112" t="str">
        <f>_xlfn.XLOOKUP(Table13[[#This Row],[Service]],Validation!$A$2:$A$14,Validation!$B$2:$B$14,"",0,1)</f>
        <v/>
      </c>
      <c r="E3223" s="112"/>
      <c r="F3223" s="113"/>
      <c r="G3223" s="114"/>
      <c r="H3223" s="115"/>
      <c r="I3223" s="112"/>
      <c r="J3223" s="112"/>
      <c r="K3223" s="112"/>
      <c r="L3223" s="114">
        <f>Table13[[#This Row],[Per Unit Price]]*MAX(1,Table13[[#This Row],[Qty of Units]])*MAX(1,Table13[[#This Row],['#NCMs Served / FTEs Employed]])*MAX(1,Table13[[#This Row],[Duration of Service]])</f>
        <v>0</v>
      </c>
      <c r="M3223" s="112"/>
      <c r="N3223" s="114"/>
    </row>
    <row r="3224" spans="1:14" x14ac:dyDescent="0.25">
      <c r="A3224" s="111"/>
      <c r="B3224" s="111"/>
      <c r="C3224" s="123"/>
      <c r="D3224" s="112" t="str">
        <f>_xlfn.XLOOKUP(Table13[[#This Row],[Service]],Validation!$A$2:$A$14,Validation!$B$2:$B$14,"",0,1)</f>
        <v/>
      </c>
      <c r="E3224" s="112"/>
      <c r="F3224" s="113"/>
      <c r="G3224" s="114"/>
      <c r="H3224" s="115"/>
      <c r="I3224" s="112"/>
      <c r="J3224" s="112"/>
      <c r="K3224" s="112"/>
      <c r="L3224" s="114">
        <f>Table13[[#This Row],[Per Unit Price]]*MAX(1,Table13[[#This Row],[Qty of Units]])*MAX(1,Table13[[#This Row],['#NCMs Served / FTEs Employed]])*MAX(1,Table13[[#This Row],[Duration of Service]])</f>
        <v>0</v>
      </c>
      <c r="M3224" s="112"/>
      <c r="N3224" s="114"/>
    </row>
    <row r="3225" spans="1:14" x14ac:dyDescent="0.25">
      <c r="A3225" s="111"/>
      <c r="B3225" s="111"/>
      <c r="C3225" s="123"/>
      <c r="D3225" s="112" t="str">
        <f>_xlfn.XLOOKUP(Table13[[#This Row],[Service]],Validation!$A$2:$A$14,Validation!$B$2:$B$14,"",0,1)</f>
        <v/>
      </c>
      <c r="E3225" s="112"/>
      <c r="F3225" s="113"/>
      <c r="G3225" s="114"/>
      <c r="H3225" s="115"/>
      <c r="I3225" s="112"/>
      <c r="J3225" s="112"/>
      <c r="K3225" s="112"/>
      <c r="L3225" s="114">
        <f>Table13[[#This Row],[Per Unit Price]]*MAX(1,Table13[[#This Row],[Qty of Units]])*MAX(1,Table13[[#This Row],['#NCMs Served / FTEs Employed]])*MAX(1,Table13[[#This Row],[Duration of Service]])</f>
        <v>0</v>
      </c>
      <c r="M3225" s="112"/>
      <c r="N3225" s="114"/>
    </row>
    <row r="3226" spans="1:14" x14ac:dyDescent="0.25">
      <c r="A3226" s="111"/>
      <c r="B3226" s="111"/>
      <c r="C3226" s="123"/>
      <c r="D3226" s="112" t="str">
        <f>_xlfn.XLOOKUP(Table13[[#This Row],[Service]],Validation!$A$2:$A$14,Validation!$B$2:$B$14,"",0,1)</f>
        <v/>
      </c>
      <c r="E3226" s="112"/>
      <c r="F3226" s="113"/>
      <c r="G3226" s="114"/>
      <c r="H3226" s="115"/>
      <c r="I3226" s="112"/>
      <c r="J3226" s="112"/>
      <c r="K3226" s="112"/>
      <c r="L3226" s="114">
        <f>Table13[[#This Row],[Per Unit Price]]*MAX(1,Table13[[#This Row],[Qty of Units]])*MAX(1,Table13[[#This Row],['#NCMs Served / FTEs Employed]])*MAX(1,Table13[[#This Row],[Duration of Service]])</f>
        <v>0</v>
      </c>
      <c r="M3226" s="112"/>
      <c r="N3226" s="114"/>
    </row>
    <row r="3227" spans="1:14" x14ac:dyDescent="0.25">
      <c r="A3227" s="111"/>
      <c r="B3227" s="111"/>
      <c r="C3227" s="123"/>
      <c r="D3227" s="112" t="str">
        <f>_xlfn.XLOOKUP(Table13[[#This Row],[Service]],Validation!$A$2:$A$14,Validation!$B$2:$B$14,"",0,1)</f>
        <v/>
      </c>
      <c r="E3227" s="112"/>
      <c r="F3227" s="113"/>
      <c r="G3227" s="114"/>
      <c r="H3227" s="115"/>
      <c r="I3227" s="112"/>
      <c r="J3227" s="112"/>
      <c r="K3227" s="112"/>
      <c r="L3227" s="114">
        <f>Table13[[#This Row],[Per Unit Price]]*MAX(1,Table13[[#This Row],[Qty of Units]])*MAX(1,Table13[[#This Row],['#NCMs Served / FTEs Employed]])*MAX(1,Table13[[#This Row],[Duration of Service]])</f>
        <v>0</v>
      </c>
      <c r="M3227" s="112"/>
      <c r="N3227" s="114"/>
    </row>
    <row r="3228" spans="1:14" x14ac:dyDescent="0.25">
      <c r="A3228" s="111"/>
      <c r="B3228" s="111"/>
      <c r="C3228" s="123"/>
      <c r="D3228" s="112" t="str">
        <f>_xlfn.XLOOKUP(Table13[[#This Row],[Service]],Validation!$A$2:$A$14,Validation!$B$2:$B$14,"",0,1)</f>
        <v/>
      </c>
      <c r="E3228" s="112"/>
      <c r="F3228" s="113"/>
      <c r="G3228" s="114"/>
      <c r="H3228" s="115"/>
      <c r="I3228" s="112"/>
      <c r="J3228" s="112"/>
      <c r="K3228" s="112"/>
      <c r="L3228" s="114">
        <f>Table13[[#This Row],[Per Unit Price]]*MAX(1,Table13[[#This Row],[Qty of Units]])*MAX(1,Table13[[#This Row],['#NCMs Served / FTEs Employed]])*MAX(1,Table13[[#This Row],[Duration of Service]])</f>
        <v>0</v>
      </c>
      <c r="M3228" s="112"/>
      <c r="N3228" s="114"/>
    </row>
    <row r="3229" spans="1:14" x14ac:dyDescent="0.25">
      <c r="A3229" s="111"/>
      <c r="B3229" s="111"/>
      <c r="C3229" s="123"/>
      <c r="D3229" s="112" t="str">
        <f>_xlfn.XLOOKUP(Table13[[#This Row],[Service]],Validation!$A$2:$A$14,Validation!$B$2:$B$14,"",0,1)</f>
        <v/>
      </c>
      <c r="E3229" s="112"/>
      <c r="F3229" s="113"/>
      <c r="G3229" s="114"/>
      <c r="H3229" s="115"/>
      <c r="I3229" s="112"/>
      <c r="J3229" s="112"/>
      <c r="K3229" s="112"/>
      <c r="L3229" s="114">
        <f>Table13[[#This Row],[Per Unit Price]]*MAX(1,Table13[[#This Row],[Qty of Units]])*MAX(1,Table13[[#This Row],['#NCMs Served / FTEs Employed]])*MAX(1,Table13[[#This Row],[Duration of Service]])</f>
        <v>0</v>
      </c>
      <c r="M3229" s="112"/>
      <c r="N3229" s="114"/>
    </row>
    <row r="3230" spans="1:14" x14ac:dyDescent="0.25">
      <c r="A3230" s="111"/>
      <c r="B3230" s="111"/>
      <c r="C3230" s="123"/>
      <c r="D3230" s="112" t="str">
        <f>_xlfn.XLOOKUP(Table13[[#This Row],[Service]],Validation!$A$2:$A$14,Validation!$B$2:$B$14,"",0,1)</f>
        <v/>
      </c>
      <c r="E3230" s="112"/>
      <c r="F3230" s="113"/>
      <c r="G3230" s="114"/>
      <c r="H3230" s="115"/>
      <c r="I3230" s="112"/>
      <c r="J3230" s="112"/>
      <c r="K3230" s="112"/>
      <c r="L3230" s="114">
        <f>Table13[[#This Row],[Per Unit Price]]*MAX(1,Table13[[#This Row],[Qty of Units]])*MAX(1,Table13[[#This Row],['#NCMs Served / FTEs Employed]])*MAX(1,Table13[[#This Row],[Duration of Service]])</f>
        <v>0</v>
      </c>
      <c r="M3230" s="112"/>
      <c r="N3230" s="114"/>
    </row>
    <row r="3231" spans="1:14" x14ac:dyDescent="0.25">
      <c r="A3231" s="111"/>
      <c r="B3231" s="111"/>
      <c r="C3231" s="123"/>
      <c r="D3231" s="112" t="str">
        <f>_xlfn.XLOOKUP(Table13[[#This Row],[Service]],Validation!$A$2:$A$14,Validation!$B$2:$B$14,"",0,1)</f>
        <v/>
      </c>
      <c r="E3231" s="112"/>
      <c r="F3231" s="113"/>
      <c r="G3231" s="114"/>
      <c r="H3231" s="115"/>
      <c r="I3231" s="112"/>
      <c r="J3231" s="112"/>
      <c r="K3231" s="112"/>
      <c r="L3231" s="114">
        <f>Table13[[#This Row],[Per Unit Price]]*MAX(1,Table13[[#This Row],[Qty of Units]])*MAX(1,Table13[[#This Row],['#NCMs Served / FTEs Employed]])*MAX(1,Table13[[#This Row],[Duration of Service]])</f>
        <v>0</v>
      </c>
      <c r="M3231" s="112"/>
      <c r="N3231" s="114"/>
    </row>
    <row r="3232" spans="1:14" x14ac:dyDescent="0.25">
      <c r="A3232" s="111"/>
      <c r="B3232" s="111"/>
      <c r="C3232" s="123"/>
      <c r="D3232" s="112" t="str">
        <f>_xlfn.XLOOKUP(Table13[[#This Row],[Service]],Validation!$A$2:$A$14,Validation!$B$2:$B$14,"",0,1)</f>
        <v/>
      </c>
      <c r="E3232" s="112"/>
      <c r="F3232" s="113"/>
      <c r="G3232" s="114"/>
      <c r="H3232" s="115"/>
      <c r="I3232" s="112"/>
      <c r="J3232" s="112"/>
      <c r="K3232" s="112"/>
      <c r="L3232" s="114">
        <f>Table13[[#This Row],[Per Unit Price]]*MAX(1,Table13[[#This Row],[Qty of Units]])*MAX(1,Table13[[#This Row],['#NCMs Served / FTEs Employed]])*MAX(1,Table13[[#This Row],[Duration of Service]])</f>
        <v>0</v>
      </c>
      <c r="M3232" s="112"/>
      <c r="N3232" s="114"/>
    </row>
    <row r="3233" spans="1:14" x14ac:dyDescent="0.25">
      <c r="A3233" s="111"/>
      <c r="B3233" s="111"/>
      <c r="C3233" s="123"/>
      <c r="D3233" s="112" t="str">
        <f>_xlfn.XLOOKUP(Table13[[#This Row],[Service]],Validation!$A$2:$A$14,Validation!$B$2:$B$14,"",0,1)</f>
        <v/>
      </c>
      <c r="E3233" s="112"/>
      <c r="F3233" s="113"/>
      <c r="G3233" s="114"/>
      <c r="H3233" s="115"/>
      <c r="I3233" s="112"/>
      <c r="J3233" s="112"/>
      <c r="K3233" s="112"/>
      <c r="L3233" s="114">
        <f>Table13[[#This Row],[Per Unit Price]]*MAX(1,Table13[[#This Row],[Qty of Units]])*MAX(1,Table13[[#This Row],['#NCMs Served / FTEs Employed]])*MAX(1,Table13[[#This Row],[Duration of Service]])</f>
        <v>0</v>
      </c>
      <c r="M3233" s="112"/>
      <c r="N3233" s="114"/>
    </row>
    <row r="3234" spans="1:14" x14ac:dyDescent="0.25">
      <c r="A3234" s="111"/>
      <c r="B3234" s="111"/>
      <c r="C3234" s="123"/>
      <c r="D3234" s="112" t="str">
        <f>_xlfn.XLOOKUP(Table13[[#This Row],[Service]],Validation!$A$2:$A$14,Validation!$B$2:$B$14,"",0,1)</f>
        <v/>
      </c>
      <c r="E3234" s="112"/>
      <c r="F3234" s="113"/>
      <c r="G3234" s="114"/>
      <c r="H3234" s="115"/>
      <c r="I3234" s="112"/>
      <c r="J3234" s="112"/>
      <c r="K3234" s="112"/>
      <c r="L3234" s="114">
        <f>Table13[[#This Row],[Per Unit Price]]*MAX(1,Table13[[#This Row],[Qty of Units]])*MAX(1,Table13[[#This Row],['#NCMs Served / FTEs Employed]])*MAX(1,Table13[[#This Row],[Duration of Service]])</f>
        <v>0</v>
      </c>
      <c r="M3234" s="112"/>
      <c r="N3234" s="114"/>
    </row>
    <row r="3235" spans="1:14" x14ac:dyDescent="0.25">
      <c r="A3235" s="111"/>
      <c r="B3235" s="111"/>
      <c r="C3235" s="123"/>
      <c r="D3235" s="112" t="str">
        <f>_xlfn.XLOOKUP(Table13[[#This Row],[Service]],Validation!$A$2:$A$14,Validation!$B$2:$B$14,"",0,1)</f>
        <v/>
      </c>
      <c r="E3235" s="112"/>
      <c r="F3235" s="113"/>
      <c r="G3235" s="114"/>
      <c r="H3235" s="115"/>
      <c r="I3235" s="112"/>
      <c r="J3235" s="112"/>
      <c r="K3235" s="112"/>
      <c r="L3235" s="114">
        <f>Table13[[#This Row],[Per Unit Price]]*MAX(1,Table13[[#This Row],[Qty of Units]])*MAX(1,Table13[[#This Row],['#NCMs Served / FTEs Employed]])*MAX(1,Table13[[#This Row],[Duration of Service]])</f>
        <v>0</v>
      </c>
      <c r="M3235" s="112"/>
      <c r="N3235" s="114"/>
    </row>
    <row r="3236" spans="1:14" x14ac:dyDescent="0.25">
      <c r="A3236" s="111"/>
      <c r="B3236" s="111"/>
      <c r="C3236" s="123"/>
      <c r="D3236" s="112" t="str">
        <f>_xlfn.XLOOKUP(Table13[[#This Row],[Service]],Validation!$A$2:$A$14,Validation!$B$2:$B$14,"",0,1)</f>
        <v/>
      </c>
      <c r="E3236" s="112"/>
      <c r="F3236" s="113"/>
      <c r="G3236" s="114"/>
      <c r="H3236" s="115"/>
      <c r="I3236" s="112"/>
      <c r="J3236" s="112"/>
      <c r="K3236" s="112"/>
      <c r="L3236" s="114">
        <f>Table13[[#This Row],[Per Unit Price]]*MAX(1,Table13[[#This Row],[Qty of Units]])*MAX(1,Table13[[#This Row],['#NCMs Served / FTEs Employed]])*MAX(1,Table13[[#This Row],[Duration of Service]])</f>
        <v>0</v>
      </c>
      <c r="M3236" s="112"/>
      <c r="N3236" s="114"/>
    </row>
    <row r="3237" spans="1:14" x14ac:dyDescent="0.25">
      <c r="A3237" s="111"/>
      <c r="B3237" s="111"/>
      <c r="C3237" s="123"/>
      <c r="D3237" s="112" t="str">
        <f>_xlfn.XLOOKUP(Table13[[#This Row],[Service]],Validation!$A$2:$A$14,Validation!$B$2:$B$14,"",0,1)</f>
        <v/>
      </c>
      <c r="E3237" s="112"/>
      <c r="F3237" s="113"/>
      <c r="G3237" s="114"/>
      <c r="H3237" s="115"/>
      <c r="I3237" s="112"/>
      <c r="J3237" s="112"/>
      <c r="K3237" s="112"/>
      <c r="L3237" s="114">
        <f>Table13[[#This Row],[Per Unit Price]]*MAX(1,Table13[[#This Row],[Qty of Units]])*MAX(1,Table13[[#This Row],['#NCMs Served / FTEs Employed]])*MAX(1,Table13[[#This Row],[Duration of Service]])</f>
        <v>0</v>
      </c>
      <c r="M3237" s="112"/>
      <c r="N3237" s="114"/>
    </row>
    <row r="3238" spans="1:14" x14ac:dyDescent="0.25">
      <c r="A3238" s="111"/>
      <c r="B3238" s="111"/>
      <c r="C3238" s="123"/>
      <c r="D3238" s="112" t="str">
        <f>_xlfn.XLOOKUP(Table13[[#This Row],[Service]],Validation!$A$2:$A$14,Validation!$B$2:$B$14,"",0,1)</f>
        <v/>
      </c>
      <c r="E3238" s="112"/>
      <c r="F3238" s="113"/>
      <c r="G3238" s="114"/>
      <c r="H3238" s="115"/>
      <c r="I3238" s="112"/>
      <c r="J3238" s="112"/>
      <c r="K3238" s="112"/>
      <c r="L3238" s="114">
        <f>Table13[[#This Row],[Per Unit Price]]*MAX(1,Table13[[#This Row],[Qty of Units]])*MAX(1,Table13[[#This Row],['#NCMs Served / FTEs Employed]])*MAX(1,Table13[[#This Row],[Duration of Service]])</f>
        <v>0</v>
      </c>
      <c r="M3238" s="112"/>
      <c r="N3238" s="114"/>
    </row>
    <row r="3239" spans="1:14" x14ac:dyDescent="0.25">
      <c r="A3239" s="111"/>
      <c r="B3239" s="111"/>
      <c r="C3239" s="123"/>
      <c r="D3239" s="112" t="str">
        <f>_xlfn.XLOOKUP(Table13[[#This Row],[Service]],Validation!$A$2:$A$14,Validation!$B$2:$B$14,"",0,1)</f>
        <v/>
      </c>
      <c r="E3239" s="112"/>
      <c r="F3239" s="113"/>
      <c r="G3239" s="114"/>
      <c r="H3239" s="115"/>
      <c r="I3239" s="112"/>
      <c r="J3239" s="112"/>
      <c r="K3239" s="112"/>
      <c r="L3239" s="114">
        <f>Table13[[#This Row],[Per Unit Price]]*MAX(1,Table13[[#This Row],[Qty of Units]])*MAX(1,Table13[[#This Row],['#NCMs Served / FTEs Employed]])*MAX(1,Table13[[#This Row],[Duration of Service]])</f>
        <v>0</v>
      </c>
      <c r="M3239" s="112"/>
      <c r="N3239" s="114"/>
    </row>
    <row r="3240" spans="1:14" x14ac:dyDescent="0.25">
      <c r="A3240" s="111"/>
      <c r="B3240" s="111"/>
      <c r="C3240" s="123"/>
      <c r="D3240" s="112" t="str">
        <f>_xlfn.XLOOKUP(Table13[[#This Row],[Service]],Validation!$A$2:$A$14,Validation!$B$2:$B$14,"",0,1)</f>
        <v/>
      </c>
      <c r="E3240" s="112"/>
      <c r="F3240" s="113"/>
      <c r="G3240" s="114"/>
      <c r="H3240" s="115"/>
      <c r="I3240" s="112"/>
      <c r="J3240" s="112"/>
      <c r="K3240" s="112"/>
      <c r="L3240" s="114">
        <f>Table13[[#This Row],[Per Unit Price]]*MAX(1,Table13[[#This Row],[Qty of Units]])*MAX(1,Table13[[#This Row],['#NCMs Served / FTEs Employed]])*MAX(1,Table13[[#This Row],[Duration of Service]])</f>
        <v>0</v>
      </c>
      <c r="M3240" s="112"/>
      <c r="N3240" s="114"/>
    </row>
    <row r="3241" spans="1:14" x14ac:dyDescent="0.25">
      <c r="A3241" s="111"/>
      <c r="B3241" s="111"/>
      <c r="C3241" s="123"/>
      <c r="D3241" s="112" t="str">
        <f>_xlfn.XLOOKUP(Table13[[#This Row],[Service]],Validation!$A$2:$A$14,Validation!$B$2:$B$14,"",0,1)</f>
        <v/>
      </c>
      <c r="E3241" s="112"/>
      <c r="F3241" s="113"/>
      <c r="G3241" s="114"/>
      <c r="H3241" s="115"/>
      <c r="I3241" s="112"/>
      <c r="J3241" s="112"/>
      <c r="K3241" s="112"/>
      <c r="L3241" s="114">
        <f>Table13[[#This Row],[Per Unit Price]]*MAX(1,Table13[[#This Row],[Qty of Units]])*MAX(1,Table13[[#This Row],['#NCMs Served / FTEs Employed]])*MAX(1,Table13[[#This Row],[Duration of Service]])</f>
        <v>0</v>
      </c>
      <c r="M3241" s="112"/>
      <c r="N3241" s="114"/>
    </row>
    <row r="3242" spans="1:14" x14ac:dyDescent="0.25">
      <c r="A3242" s="111"/>
      <c r="B3242" s="111"/>
      <c r="C3242" s="123"/>
      <c r="D3242" s="112" t="str">
        <f>_xlfn.XLOOKUP(Table13[[#This Row],[Service]],Validation!$A$2:$A$14,Validation!$B$2:$B$14,"",0,1)</f>
        <v/>
      </c>
      <c r="E3242" s="112"/>
      <c r="F3242" s="113"/>
      <c r="G3242" s="114"/>
      <c r="H3242" s="115"/>
      <c r="I3242" s="112"/>
      <c r="J3242" s="112"/>
      <c r="K3242" s="112"/>
      <c r="L3242" s="114">
        <f>Table13[[#This Row],[Per Unit Price]]*MAX(1,Table13[[#This Row],[Qty of Units]])*MAX(1,Table13[[#This Row],['#NCMs Served / FTEs Employed]])*MAX(1,Table13[[#This Row],[Duration of Service]])</f>
        <v>0</v>
      </c>
      <c r="M3242" s="112"/>
      <c r="N3242" s="114"/>
    </row>
    <row r="3243" spans="1:14" x14ac:dyDescent="0.25">
      <c r="A3243" s="111"/>
      <c r="B3243" s="111"/>
      <c r="C3243" s="123"/>
      <c r="D3243" s="112" t="str">
        <f>_xlfn.XLOOKUP(Table13[[#This Row],[Service]],Validation!$A$2:$A$14,Validation!$B$2:$B$14,"",0,1)</f>
        <v/>
      </c>
      <c r="E3243" s="112"/>
      <c r="F3243" s="113"/>
      <c r="G3243" s="114"/>
      <c r="H3243" s="115"/>
      <c r="I3243" s="112"/>
      <c r="J3243" s="112"/>
      <c r="K3243" s="112"/>
      <c r="L3243" s="114">
        <f>Table13[[#This Row],[Per Unit Price]]*MAX(1,Table13[[#This Row],[Qty of Units]])*MAX(1,Table13[[#This Row],['#NCMs Served / FTEs Employed]])*MAX(1,Table13[[#This Row],[Duration of Service]])</f>
        <v>0</v>
      </c>
      <c r="M3243" s="112"/>
      <c r="N3243" s="114"/>
    </row>
    <row r="3244" spans="1:14" x14ac:dyDescent="0.25">
      <c r="A3244" s="111"/>
      <c r="B3244" s="111"/>
      <c r="C3244" s="123"/>
      <c r="D3244" s="112" t="str">
        <f>_xlfn.XLOOKUP(Table13[[#This Row],[Service]],Validation!$A$2:$A$14,Validation!$B$2:$B$14,"",0,1)</f>
        <v/>
      </c>
      <c r="E3244" s="112"/>
      <c r="F3244" s="113"/>
      <c r="G3244" s="114"/>
      <c r="H3244" s="115"/>
      <c r="I3244" s="112"/>
      <c r="J3244" s="112"/>
      <c r="K3244" s="112"/>
      <c r="L3244" s="114">
        <f>Table13[[#This Row],[Per Unit Price]]*MAX(1,Table13[[#This Row],[Qty of Units]])*MAX(1,Table13[[#This Row],['#NCMs Served / FTEs Employed]])*MAX(1,Table13[[#This Row],[Duration of Service]])</f>
        <v>0</v>
      </c>
      <c r="M3244" s="112"/>
      <c r="N3244" s="114"/>
    </row>
    <row r="3245" spans="1:14" x14ac:dyDescent="0.25">
      <c r="A3245" s="111"/>
      <c r="B3245" s="111"/>
      <c r="C3245" s="123"/>
      <c r="D3245" s="112" t="str">
        <f>_xlfn.XLOOKUP(Table13[[#This Row],[Service]],Validation!$A$2:$A$14,Validation!$B$2:$B$14,"",0,1)</f>
        <v/>
      </c>
      <c r="E3245" s="112"/>
      <c r="F3245" s="113"/>
      <c r="G3245" s="114"/>
      <c r="H3245" s="115"/>
      <c r="I3245" s="112"/>
      <c r="J3245" s="112"/>
      <c r="K3245" s="112"/>
      <c r="L3245" s="114">
        <f>Table13[[#This Row],[Per Unit Price]]*MAX(1,Table13[[#This Row],[Qty of Units]])*MAX(1,Table13[[#This Row],['#NCMs Served / FTEs Employed]])*MAX(1,Table13[[#This Row],[Duration of Service]])</f>
        <v>0</v>
      </c>
      <c r="M3245" s="112"/>
      <c r="N3245" s="114"/>
    </row>
    <row r="3246" spans="1:14" x14ac:dyDescent="0.25">
      <c r="A3246" s="111"/>
      <c r="B3246" s="111"/>
      <c r="C3246" s="123"/>
      <c r="D3246" s="112" t="str">
        <f>_xlfn.XLOOKUP(Table13[[#This Row],[Service]],Validation!$A$2:$A$14,Validation!$B$2:$B$14,"",0,1)</f>
        <v/>
      </c>
      <c r="E3246" s="112"/>
      <c r="F3246" s="113"/>
      <c r="G3246" s="114"/>
      <c r="H3246" s="115"/>
      <c r="I3246" s="112"/>
      <c r="J3246" s="112"/>
      <c r="K3246" s="112"/>
      <c r="L3246" s="114">
        <f>Table13[[#This Row],[Per Unit Price]]*MAX(1,Table13[[#This Row],[Qty of Units]])*MAX(1,Table13[[#This Row],['#NCMs Served / FTEs Employed]])*MAX(1,Table13[[#This Row],[Duration of Service]])</f>
        <v>0</v>
      </c>
      <c r="M3246" s="112"/>
      <c r="N3246" s="114"/>
    </row>
    <row r="3247" spans="1:14" x14ac:dyDescent="0.25">
      <c r="A3247" s="111"/>
      <c r="B3247" s="111"/>
      <c r="C3247" s="123"/>
      <c r="D3247" s="112" t="str">
        <f>_xlfn.XLOOKUP(Table13[[#This Row],[Service]],Validation!$A$2:$A$14,Validation!$B$2:$B$14,"",0,1)</f>
        <v/>
      </c>
      <c r="E3247" s="112"/>
      <c r="F3247" s="113"/>
      <c r="G3247" s="114"/>
      <c r="H3247" s="115"/>
      <c r="I3247" s="112"/>
      <c r="J3247" s="112"/>
      <c r="K3247" s="112"/>
      <c r="L3247" s="114">
        <f>Table13[[#This Row],[Per Unit Price]]*MAX(1,Table13[[#This Row],[Qty of Units]])*MAX(1,Table13[[#This Row],['#NCMs Served / FTEs Employed]])*MAX(1,Table13[[#This Row],[Duration of Service]])</f>
        <v>0</v>
      </c>
      <c r="M3247" s="112"/>
      <c r="N3247" s="114"/>
    </row>
    <row r="3248" spans="1:14" x14ac:dyDescent="0.25">
      <c r="A3248" s="111"/>
      <c r="B3248" s="111"/>
      <c r="C3248" s="123"/>
      <c r="D3248" s="112" t="str">
        <f>_xlfn.XLOOKUP(Table13[[#This Row],[Service]],Validation!$A$2:$A$14,Validation!$B$2:$B$14,"",0,1)</f>
        <v/>
      </c>
      <c r="E3248" s="112"/>
      <c r="F3248" s="113"/>
      <c r="G3248" s="114"/>
      <c r="H3248" s="115"/>
      <c r="I3248" s="112"/>
      <c r="J3248" s="112"/>
      <c r="K3248" s="112"/>
      <c r="L3248" s="114">
        <f>Table13[[#This Row],[Per Unit Price]]*MAX(1,Table13[[#This Row],[Qty of Units]])*MAX(1,Table13[[#This Row],['#NCMs Served / FTEs Employed]])*MAX(1,Table13[[#This Row],[Duration of Service]])</f>
        <v>0</v>
      </c>
      <c r="M3248" s="112"/>
      <c r="N3248" s="114"/>
    </row>
    <row r="3249" spans="1:14" x14ac:dyDescent="0.25">
      <c r="A3249" s="111"/>
      <c r="B3249" s="111"/>
      <c r="C3249" s="123"/>
      <c r="D3249" s="112" t="str">
        <f>_xlfn.XLOOKUP(Table13[[#This Row],[Service]],Validation!$A$2:$A$14,Validation!$B$2:$B$14,"",0,1)</f>
        <v/>
      </c>
      <c r="E3249" s="112"/>
      <c r="F3249" s="113"/>
      <c r="G3249" s="114"/>
      <c r="H3249" s="115"/>
      <c r="I3249" s="112"/>
      <c r="J3249" s="112"/>
      <c r="K3249" s="112"/>
      <c r="L3249" s="114">
        <f>Table13[[#This Row],[Per Unit Price]]*MAX(1,Table13[[#This Row],[Qty of Units]])*MAX(1,Table13[[#This Row],['#NCMs Served / FTEs Employed]])*MAX(1,Table13[[#This Row],[Duration of Service]])</f>
        <v>0</v>
      </c>
      <c r="M3249" s="112"/>
      <c r="N3249" s="114"/>
    </row>
    <row r="3250" spans="1:14" x14ac:dyDescent="0.25">
      <c r="A3250" s="111"/>
      <c r="B3250" s="111"/>
      <c r="C3250" s="123"/>
      <c r="D3250" s="112" t="str">
        <f>_xlfn.XLOOKUP(Table13[[#This Row],[Service]],Validation!$A$2:$A$14,Validation!$B$2:$B$14,"",0,1)</f>
        <v/>
      </c>
      <c r="E3250" s="112"/>
      <c r="F3250" s="113"/>
      <c r="G3250" s="114"/>
      <c r="H3250" s="115"/>
      <c r="I3250" s="112"/>
      <c r="J3250" s="112"/>
      <c r="K3250" s="112"/>
      <c r="L3250" s="114">
        <f>Table13[[#This Row],[Per Unit Price]]*MAX(1,Table13[[#This Row],[Qty of Units]])*MAX(1,Table13[[#This Row],['#NCMs Served / FTEs Employed]])*MAX(1,Table13[[#This Row],[Duration of Service]])</f>
        <v>0</v>
      </c>
      <c r="M3250" s="112"/>
      <c r="N3250" s="114"/>
    </row>
    <row r="3251" spans="1:14" x14ac:dyDescent="0.25">
      <c r="A3251" s="111"/>
      <c r="B3251" s="111"/>
      <c r="C3251" s="123"/>
      <c r="D3251" s="112" t="str">
        <f>_xlfn.XLOOKUP(Table13[[#This Row],[Service]],Validation!$A$2:$A$14,Validation!$B$2:$B$14,"",0,1)</f>
        <v/>
      </c>
      <c r="E3251" s="112"/>
      <c r="F3251" s="113"/>
      <c r="G3251" s="114"/>
      <c r="H3251" s="115"/>
      <c r="I3251" s="112"/>
      <c r="J3251" s="112"/>
      <c r="K3251" s="112"/>
      <c r="L3251" s="114">
        <f>Table13[[#This Row],[Per Unit Price]]*MAX(1,Table13[[#This Row],[Qty of Units]])*MAX(1,Table13[[#This Row],['#NCMs Served / FTEs Employed]])*MAX(1,Table13[[#This Row],[Duration of Service]])</f>
        <v>0</v>
      </c>
      <c r="M3251" s="112"/>
      <c r="N3251" s="114"/>
    </row>
    <row r="3252" spans="1:14" x14ac:dyDescent="0.25">
      <c r="A3252" s="111"/>
      <c r="B3252" s="111"/>
      <c r="C3252" s="123"/>
      <c r="D3252" s="112" t="str">
        <f>_xlfn.XLOOKUP(Table13[[#This Row],[Service]],Validation!$A$2:$A$14,Validation!$B$2:$B$14,"",0,1)</f>
        <v/>
      </c>
      <c r="E3252" s="112"/>
      <c r="F3252" s="113"/>
      <c r="G3252" s="114"/>
      <c r="H3252" s="115"/>
      <c r="I3252" s="112"/>
      <c r="J3252" s="112"/>
      <c r="K3252" s="112"/>
      <c r="L3252" s="114">
        <f>Table13[[#This Row],[Per Unit Price]]*MAX(1,Table13[[#This Row],[Qty of Units]])*MAX(1,Table13[[#This Row],['#NCMs Served / FTEs Employed]])*MAX(1,Table13[[#This Row],[Duration of Service]])</f>
        <v>0</v>
      </c>
      <c r="M3252" s="112"/>
      <c r="N3252" s="114"/>
    </row>
    <row r="3253" spans="1:14" x14ac:dyDescent="0.25">
      <c r="A3253" s="111"/>
      <c r="B3253" s="111"/>
      <c r="C3253" s="123"/>
      <c r="D3253" s="112" t="str">
        <f>_xlfn.XLOOKUP(Table13[[#This Row],[Service]],Validation!$A$2:$A$14,Validation!$B$2:$B$14,"",0,1)</f>
        <v/>
      </c>
      <c r="E3253" s="112"/>
      <c r="F3253" s="113"/>
      <c r="G3253" s="114"/>
      <c r="H3253" s="115"/>
      <c r="I3253" s="112"/>
      <c r="J3253" s="112"/>
      <c r="K3253" s="112"/>
      <c r="L3253" s="114">
        <f>Table13[[#This Row],[Per Unit Price]]*MAX(1,Table13[[#This Row],[Qty of Units]])*MAX(1,Table13[[#This Row],['#NCMs Served / FTEs Employed]])*MAX(1,Table13[[#This Row],[Duration of Service]])</f>
        <v>0</v>
      </c>
      <c r="M3253" s="112"/>
      <c r="N3253" s="114"/>
    </row>
    <row r="3254" spans="1:14" x14ac:dyDescent="0.25">
      <c r="A3254" s="111"/>
      <c r="B3254" s="111"/>
      <c r="C3254" s="123"/>
      <c r="D3254" s="112" t="str">
        <f>_xlfn.XLOOKUP(Table13[[#This Row],[Service]],Validation!$A$2:$A$14,Validation!$B$2:$B$14,"",0,1)</f>
        <v/>
      </c>
      <c r="E3254" s="112"/>
      <c r="F3254" s="113"/>
      <c r="G3254" s="114"/>
      <c r="H3254" s="115"/>
      <c r="I3254" s="112"/>
      <c r="J3254" s="112"/>
      <c r="K3254" s="112"/>
      <c r="L3254" s="114">
        <f>Table13[[#This Row],[Per Unit Price]]*MAX(1,Table13[[#This Row],[Qty of Units]])*MAX(1,Table13[[#This Row],['#NCMs Served / FTEs Employed]])*MAX(1,Table13[[#This Row],[Duration of Service]])</f>
        <v>0</v>
      </c>
      <c r="M3254" s="112"/>
      <c r="N3254" s="114"/>
    </row>
    <row r="3255" spans="1:14" x14ac:dyDescent="0.25">
      <c r="A3255" s="111"/>
      <c r="B3255" s="111"/>
      <c r="C3255" s="123"/>
      <c r="D3255" s="112" t="str">
        <f>_xlfn.XLOOKUP(Table13[[#This Row],[Service]],Validation!$A$2:$A$14,Validation!$B$2:$B$14,"",0,1)</f>
        <v/>
      </c>
      <c r="E3255" s="112"/>
      <c r="F3255" s="113"/>
      <c r="G3255" s="114"/>
      <c r="H3255" s="115"/>
      <c r="I3255" s="112"/>
      <c r="J3255" s="112"/>
      <c r="K3255" s="112"/>
      <c r="L3255" s="114">
        <f>Table13[[#This Row],[Per Unit Price]]*MAX(1,Table13[[#This Row],[Qty of Units]])*MAX(1,Table13[[#This Row],['#NCMs Served / FTEs Employed]])*MAX(1,Table13[[#This Row],[Duration of Service]])</f>
        <v>0</v>
      </c>
      <c r="M3255" s="112"/>
      <c r="N3255" s="114"/>
    </row>
    <row r="3256" spans="1:14" x14ac:dyDescent="0.25">
      <c r="A3256" s="111"/>
      <c r="B3256" s="111"/>
      <c r="C3256" s="123"/>
      <c r="D3256" s="112" t="str">
        <f>_xlfn.XLOOKUP(Table13[[#This Row],[Service]],Validation!$A$2:$A$14,Validation!$B$2:$B$14,"",0,1)</f>
        <v/>
      </c>
      <c r="E3256" s="112"/>
      <c r="F3256" s="113"/>
      <c r="G3256" s="114"/>
      <c r="H3256" s="115"/>
      <c r="I3256" s="112"/>
      <c r="J3256" s="112"/>
      <c r="K3256" s="112"/>
      <c r="L3256" s="114">
        <f>Table13[[#This Row],[Per Unit Price]]*MAX(1,Table13[[#This Row],[Qty of Units]])*MAX(1,Table13[[#This Row],['#NCMs Served / FTEs Employed]])*MAX(1,Table13[[#This Row],[Duration of Service]])</f>
        <v>0</v>
      </c>
      <c r="M3256" s="112"/>
      <c r="N3256" s="114"/>
    </row>
    <row r="3257" spans="1:14" x14ac:dyDescent="0.25">
      <c r="A3257" s="111"/>
      <c r="B3257" s="111"/>
      <c r="C3257" s="123"/>
      <c r="D3257" s="112" t="str">
        <f>_xlfn.XLOOKUP(Table13[[#This Row],[Service]],Validation!$A$2:$A$14,Validation!$B$2:$B$14,"",0,1)</f>
        <v/>
      </c>
      <c r="E3257" s="112"/>
      <c r="F3257" s="113"/>
      <c r="G3257" s="114"/>
      <c r="H3257" s="115"/>
      <c r="I3257" s="112"/>
      <c r="J3257" s="112"/>
      <c r="K3257" s="112"/>
      <c r="L3257" s="114">
        <f>Table13[[#This Row],[Per Unit Price]]*MAX(1,Table13[[#This Row],[Qty of Units]])*MAX(1,Table13[[#This Row],['#NCMs Served / FTEs Employed]])*MAX(1,Table13[[#This Row],[Duration of Service]])</f>
        <v>0</v>
      </c>
      <c r="M3257" s="112"/>
      <c r="N3257" s="114"/>
    </row>
    <row r="3258" spans="1:14" x14ac:dyDescent="0.25">
      <c r="A3258" s="111"/>
      <c r="B3258" s="111"/>
      <c r="C3258" s="123"/>
      <c r="D3258" s="112" t="str">
        <f>_xlfn.XLOOKUP(Table13[[#This Row],[Service]],Validation!$A$2:$A$14,Validation!$B$2:$B$14,"",0,1)</f>
        <v/>
      </c>
      <c r="E3258" s="112"/>
      <c r="F3258" s="113"/>
      <c r="G3258" s="114"/>
      <c r="H3258" s="115"/>
      <c r="I3258" s="112"/>
      <c r="J3258" s="112"/>
      <c r="K3258" s="112"/>
      <c r="L3258" s="114">
        <f>Table13[[#This Row],[Per Unit Price]]*MAX(1,Table13[[#This Row],[Qty of Units]])*MAX(1,Table13[[#This Row],['#NCMs Served / FTEs Employed]])*MAX(1,Table13[[#This Row],[Duration of Service]])</f>
        <v>0</v>
      </c>
      <c r="M3258" s="112"/>
      <c r="N3258" s="114"/>
    </row>
    <row r="3259" spans="1:14" x14ac:dyDescent="0.25">
      <c r="A3259" s="111"/>
      <c r="B3259" s="111"/>
      <c r="C3259" s="123"/>
      <c r="D3259" s="112" t="str">
        <f>_xlfn.XLOOKUP(Table13[[#This Row],[Service]],Validation!$A$2:$A$14,Validation!$B$2:$B$14,"",0,1)</f>
        <v/>
      </c>
      <c r="E3259" s="112"/>
      <c r="F3259" s="113"/>
      <c r="G3259" s="114"/>
      <c r="H3259" s="115"/>
      <c r="I3259" s="112"/>
      <c r="J3259" s="112"/>
      <c r="K3259" s="112"/>
      <c r="L3259" s="114">
        <f>Table13[[#This Row],[Per Unit Price]]*MAX(1,Table13[[#This Row],[Qty of Units]])*MAX(1,Table13[[#This Row],['#NCMs Served / FTEs Employed]])*MAX(1,Table13[[#This Row],[Duration of Service]])</f>
        <v>0</v>
      </c>
      <c r="M3259" s="112"/>
      <c r="N3259" s="114"/>
    </row>
    <row r="3260" spans="1:14" x14ac:dyDescent="0.25">
      <c r="A3260" s="111"/>
      <c r="B3260" s="111"/>
      <c r="C3260" s="123"/>
      <c r="D3260" s="112" t="str">
        <f>_xlfn.XLOOKUP(Table13[[#This Row],[Service]],Validation!$A$2:$A$14,Validation!$B$2:$B$14,"",0,1)</f>
        <v/>
      </c>
      <c r="E3260" s="112"/>
      <c r="F3260" s="113"/>
      <c r="G3260" s="114"/>
      <c r="H3260" s="115"/>
      <c r="I3260" s="112"/>
      <c r="J3260" s="112"/>
      <c r="K3260" s="112"/>
      <c r="L3260" s="114">
        <f>Table13[[#This Row],[Per Unit Price]]*MAX(1,Table13[[#This Row],[Qty of Units]])*MAX(1,Table13[[#This Row],['#NCMs Served / FTEs Employed]])*MAX(1,Table13[[#This Row],[Duration of Service]])</f>
        <v>0</v>
      </c>
      <c r="M3260" s="112"/>
      <c r="N3260" s="114"/>
    </row>
    <row r="3261" spans="1:14" x14ac:dyDescent="0.25">
      <c r="A3261" s="111"/>
      <c r="B3261" s="111"/>
      <c r="C3261" s="123"/>
      <c r="D3261" s="112" t="str">
        <f>_xlfn.XLOOKUP(Table13[[#This Row],[Service]],Validation!$A$2:$A$14,Validation!$B$2:$B$14,"",0,1)</f>
        <v/>
      </c>
      <c r="E3261" s="112"/>
      <c r="F3261" s="113"/>
      <c r="G3261" s="114"/>
      <c r="H3261" s="115"/>
      <c r="I3261" s="112"/>
      <c r="J3261" s="112"/>
      <c r="K3261" s="112"/>
      <c r="L3261" s="114">
        <f>Table13[[#This Row],[Per Unit Price]]*MAX(1,Table13[[#This Row],[Qty of Units]])*MAX(1,Table13[[#This Row],['#NCMs Served / FTEs Employed]])*MAX(1,Table13[[#This Row],[Duration of Service]])</f>
        <v>0</v>
      </c>
      <c r="M3261" s="112"/>
      <c r="N3261" s="114"/>
    </row>
    <row r="3262" spans="1:14" x14ac:dyDescent="0.25">
      <c r="A3262" s="111"/>
      <c r="B3262" s="111"/>
      <c r="C3262" s="123"/>
      <c r="D3262" s="112" t="str">
        <f>_xlfn.XLOOKUP(Table13[[#This Row],[Service]],Validation!$A$2:$A$14,Validation!$B$2:$B$14,"",0,1)</f>
        <v/>
      </c>
      <c r="E3262" s="112"/>
      <c r="F3262" s="113"/>
      <c r="G3262" s="114"/>
      <c r="H3262" s="115"/>
      <c r="I3262" s="112"/>
      <c r="J3262" s="112"/>
      <c r="K3262" s="112"/>
      <c r="L3262" s="114">
        <f>Table13[[#This Row],[Per Unit Price]]*MAX(1,Table13[[#This Row],[Qty of Units]])*MAX(1,Table13[[#This Row],['#NCMs Served / FTEs Employed]])*MAX(1,Table13[[#This Row],[Duration of Service]])</f>
        <v>0</v>
      </c>
      <c r="M3262" s="112"/>
      <c r="N3262" s="114"/>
    </row>
    <row r="3263" spans="1:14" x14ac:dyDescent="0.25">
      <c r="A3263" s="111"/>
      <c r="B3263" s="111"/>
      <c r="C3263" s="123"/>
      <c r="D3263" s="112" t="str">
        <f>_xlfn.XLOOKUP(Table13[[#This Row],[Service]],Validation!$A$2:$A$14,Validation!$B$2:$B$14,"",0,1)</f>
        <v/>
      </c>
      <c r="E3263" s="112"/>
      <c r="F3263" s="113"/>
      <c r="G3263" s="114"/>
      <c r="H3263" s="115"/>
      <c r="I3263" s="112"/>
      <c r="J3263" s="112"/>
      <c r="K3263" s="112"/>
      <c r="L3263" s="114">
        <f>Table13[[#This Row],[Per Unit Price]]*MAX(1,Table13[[#This Row],[Qty of Units]])*MAX(1,Table13[[#This Row],['#NCMs Served / FTEs Employed]])*MAX(1,Table13[[#This Row],[Duration of Service]])</f>
        <v>0</v>
      </c>
      <c r="M3263" s="112"/>
      <c r="N3263" s="114"/>
    </row>
    <row r="3264" spans="1:14" x14ac:dyDescent="0.25">
      <c r="A3264" s="111"/>
      <c r="B3264" s="111"/>
      <c r="C3264" s="123"/>
      <c r="D3264" s="112" t="str">
        <f>_xlfn.XLOOKUP(Table13[[#This Row],[Service]],Validation!$A$2:$A$14,Validation!$B$2:$B$14,"",0,1)</f>
        <v/>
      </c>
      <c r="E3264" s="112"/>
      <c r="F3264" s="113"/>
      <c r="G3264" s="114"/>
      <c r="H3264" s="115"/>
      <c r="I3264" s="112"/>
      <c r="J3264" s="112"/>
      <c r="K3264" s="112"/>
      <c r="L3264" s="114">
        <f>Table13[[#This Row],[Per Unit Price]]*MAX(1,Table13[[#This Row],[Qty of Units]])*MAX(1,Table13[[#This Row],['#NCMs Served / FTEs Employed]])*MAX(1,Table13[[#This Row],[Duration of Service]])</f>
        <v>0</v>
      </c>
      <c r="M3264" s="112"/>
      <c r="N3264" s="114"/>
    </row>
    <row r="3265" spans="1:14" x14ac:dyDescent="0.25">
      <c r="A3265" s="111"/>
      <c r="B3265" s="111"/>
      <c r="C3265" s="123"/>
      <c r="D3265" s="112" t="str">
        <f>_xlfn.XLOOKUP(Table13[[#This Row],[Service]],Validation!$A$2:$A$14,Validation!$B$2:$B$14,"",0,1)</f>
        <v/>
      </c>
      <c r="E3265" s="112"/>
      <c r="F3265" s="113"/>
      <c r="G3265" s="114"/>
      <c r="H3265" s="115"/>
      <c r="I3265" s="112"/>
      <c r="J3265" s="112"/>
      <c r="K3265" s="112"/>
      <c r="L3265" s="114">
        <f>Table13[[#This Row],[Per Unit Price]]*MAX(1,Table13[[#This Row],[Qty of Units]])*MAX(1,Table13[[#This Row],['#NCMs Served / FTEs Employed]])*MAX(1,Table13[[#This Row],[Duration of Service]])</f>
        <v>0</v>
      </c>
      <c r="M3265" s="112"/>
      <c r="N3265" s="114"/>
    </row>
    <row r="3266" spans="1:14" x14ac:dyDescent="0.25">
      <c r="A3266" s="111"/>
      <c r="B3266" s="111"/>
      <c r="C3266" s="123"/>
      <c r="D3266" s="112" t="str">
        <f>_xlfn.XLOOKUP(Table13[[#This Row],[Service]],Validation!$A$2:$A$14,Validation!$B$2:$B$14,"",0,1)</f>
        <v/>
      </c>
      <c r="E3266" s="112"/>
      <c r="F3266" s="113"/>
      <c r="G3266" s="114"/>
      <c r="H3266" s="115"/>
      <c r="I3266" s="112"/>
      <c r="J3266" s="112"/>
      <c r="K3266" s="112"/>
      <c r="L3266" s="114">
        <f>Table13[[#This Row],[Per Unit Price]]*MAX(1,Table13[[#This Row],[Qty of Units]])*MAX(1,Table13[[#This Row],['#NCMs Served / FTEs Employed]])*MAX(1,Table13[[#This Row],[Duration of Service]])</f>
        <v>0</v>
      </c>
      <c r="M3266" s="112"/>
      <c r="N3266" s="114"/>
    </row>
    <row r="3267" spans="1:14" x14ac:dyDescent="0.25">
      <c r="A3267" s="111"/>
      <c r="B3267" s="111"/>
      <c r="C3267" s="123"/>
      <c r="D3267" s="112" t="str">
        <f>_xlfn.XLOOKUP(Table13[[#This Row],[Service]],Validation!$A$2:$A$14,Validation!$B$2:$B$14,"",0,1)</f>
        <v/>
      </c>
      <c r="E3267" s="112"/>
      <c r="F3267" s="113"/>
      <c r="G3267" s="114"/>
      <c r="H3267" s="115"/>
      <c r="I3267" s="112"/>
      <c r="J3267" s="112"/>
      <c r="K3267" s="112"/>
      <c r="L3267" s="114">
        <f>Table13[[#This Row],[Per Unit Price]]*MAX(1,Table13[[#This Row],[Qty of Units]])*MAX(1,Table13[[#This Row],['#NCMs Served / FTEs Employed]])*MAX(1,Table13[[#This Row],[Duration of Service]])</f>
        <v>0</v>
      </c>
      <c r="M3267" s="112"/>
      <c r="N3267" s="114"/>
    </row>
    <row r="3268" spans="1:14" x14ac:dyDescent="0.25">
      <c r="A3268" s="111"/>
      <c r="B3268" s="111"/>
      <c r="C3268" s="123"/>
      <c r="D3268" s="112" t="str">
        <f>_xlfn.XLOOKUP(Table13[[#This Row],[Service]],Validation!$A$2:$A$14,Validation!$B$2:$B$14,"",0,1)</f>
        <v/>
      </c>
      <c r="E3268" s="112"/>
      <c r="F3268" s="113"/>
      <c r="G3268" s="114"/>
      <c r="H3268" s="115"/>
      <c r="I3268" s="112"/>
      <c r="J3268" s="112"/>
      <c r="K3268" s="112"/>
      <c r="L3268" s="114">
        <f>Table13[[#This Row],[Per Unit Price]]*MAX(1,Table13[[#This Row],[Qty of Units]])*MAX(1,Table13[[#This Row],['#NCMs Served / FTEs Employed]])*MAX(1,Table13[[#This Row],[Duration of Service]])</f>
        <v>0</v>
      </c>
      <c r="M3268" s="112"/>
      <c r="N3268" s="114"/>
    </row>
    <row r="3269" spans="1:14" x14ac:dyDescent="0.25">
      <c r="A3269" s="111"/>
      <c r="B3269" s="111"/>
      <c r="C3269" s="123"/>
      <c r="D3269" s="112" t="str">
        <f>_xlfn.XLOOKUP(Table13[[#This Row],[Service]],Validation!$A$2:$A$14,Validation!$B$2:$B$14,"",0,1)</f>
        <v/>
      </c>
      <c r="E3269" s="112"/>
      <c r="F3269" s="113"/>
      <c r="G3269" s="114"/>
      <c r="H3269" s="115"/>
      <c r="I3269" s="112"/>
      <c r="J3269" s="112"/>
      <c r="K3269" s="112"/>
      <c r="L3269" s="114">
        <f>Table13[[#This Row],[Per Unit Price]]*MAX(1,Table13[[#This Row],[Qty of Units]])*MAX(1,Table13[[#This Row],['#NCMs Served / FTEs Employed]])*MAX(1,Table13[[#This Row],[Duration of Service]])</f>
        <v>0</v>
      </c>
      <c r="M3269" s="112"/>
      <c r="N3269" s="114"/>
    </row>
    <row r="3270" spans="1:14" x14ac:dyDescent="0.25">
      <c r="A3270" s="111"/>
      <c r="B3270" s="111"/>
      <c r="C3270" s="123"/>
      <c r="D3270" s="112" t="str">
        <f>_xlfn.XLOOKUP(Table13[[#This Row],[Service]],Validation!$A$2:$A$14,Validation!$B$2:$B$14,"",0,1)</f>
        <v/>
      </c>
      <c r="E3270" s="112"/>
      <c r="F3270" s="113"/>
      <c r="G3270" s="114"/>
      <c r="H3270" s="115"/>
      <c r="I3270" s="112"/>
      <c r="J3270" s="112"/>
      <c r="K3270" s="112"/>
      <c r="L3270" s="114">
        <f>Table13[[#This Row],[Per Unit Price]]*MAX(1,Table13[[#This Row],[Qty of Units]])*MAX(1,Table13[[#This Row],['#NCMs Served / FTEs Employed]])*MAX(1,Table13[[#This Row],[Duration of Service]])</f>
        <v>0</v>
      </c>
      <c r="M3270" s="112"/>
      <c r="N3270" s="114"/>
    </row>
    <row r="3271" spans="1:14" x14ac:dyDescent="0.25">
      <c r="A3271" s="111"/>
      <c r="B3271" s="111"/>
      <c r="C3271" s="123"/>
      <c r="D3271" s="112" t="str">
        <f>_xlfn.XLOOKUP(Table13[[#This Row],[Service]],Validation!$A$2:$A$14,Validation!$B$2:$B$14,"",0,1)</f>
        <v/>
      </c>
      <c r="E3271" s="112"/>
      <c r="F3271" s="113"/>
      <c r="G3271" s="114"/>
      <c r="H3271" s="115"/>
      <c r="I3271" s="112"/>
      <c r="J3271" s="112"/>
      <c r="K3271" s="112"/>
      <c r="L3271" s="114">
        <f>Table13[[#This Row],[Per Unit Price]]*MAX(1,Table13[[#This Row],[Qty of Units]])*MAX(1,Table13[[#This Row],['#NCMs Served / FTEs Employed]])*MAX(1,Table13[[#This Row],[Duration of Service]])</f>
        <v>0</v>
      </c>
      <c r="M3271" s="112"/>
      <c r="N3271" s="114"/>
    </row>
    <row r="3272" spans="1:14" x14ac:dyDescent="0.25">
      <c r="A3272" s="111"/>
      <c r="B3272" s="111"/>
      <c r="C3272" s="123"/>
      <c r="D3272" s="112" t="str">
        <f>_xlfn.XLOOKUP(Table13[[#This Row],[Service]],Validation!$A$2:$A$14,Validation!$B$2:$B$14,"",0,1)</f>
        <v/>
      </c>
      <c r="E3272" s="112"/>
      <c r="F3272" s="113"/>
      <c r="G3272" s="114"/>
      <c r="H3272" s="115"/>
      <c r="I3272" s="112"/>
      <c r="J3272" s="112"/>
      <c r="K3272" s="112"/>
      <c r="L3272" s="114">
        <f>Table13[[#This Row],[Per Unit Price]]*MAX(1,Table13[[#This Row],[Qty of Units]])*MAX(1,Table13[[#This Row],['#NCMs Served / FTEs Employed]])*MAX(1,Table13[[#This Row],[Duration of Service]])</f>
        <v>0</v>
      </c>
      <c r="M3272" s="112"/>
      <c r="N3272" s="114"/>
    </row>
    <row r="3273" spans="1:14" x14ac:dyDescent="0.25">
      <c r="A3273" s="111"/>
      <c r="B3273" s="111"/>
      <c r="C3273" s="123"/>
      <c r="D3273" s="112" t="str">
        <f>_xlfn.XLOOKUP(Table13[[#This Row],[Service]],Validation!$A$2:$A$14,Validation!$B$2:$B$14,"",0,1)</f>
        <v/>
      </c>
      <c r="E3273" s="112"/>
      <c r="F3273" s="113"/>
      <c r="G3273" s="114"/>
      <c r="H3273" s="115"/>
      <c r="I3273" s="112"/>
      <c r="J3273" s="112"/>
      <c r="K3273" s="112"/>
      <c r="L3273" s="114">
        <f>Table13[[#This Row],[Per Unit Price]]*MAX(1,Table13[[#This Row],[Qty of Units]])*MAX(1,Table13[[#This Row],['#NCMs Served / FTEs Employed]])*MAX(1,Table13[[#This Row],[Duration of Service]])</f>
        <v>0</v>
      </c>
      <c r="M3273" s="112"/>
      <c r="N3273" s="114"/>
    </row>
    <row r="3274" spans="1:14" x14ac:dyDescent="0.25">
      <c r="A3274" s="111"/>
      <c r="B3274" s="111"/>
      <c r="C3274" s="123"/>
      <c r="D3274" s="112" t="str">
        <f>_xlfn.XLOOKUP(Table13[[#This Row],[Service]],Validation!$A$2:$A$14,Validation!$B$2:$B$14,"",0,1)</f>
        <v/>
      </c>
      <c r="E3274" s="112"/>
      <c r="F3274" s="113"/>
      <c r="G3274" s="114"/>
      <c r="H3274" s="115"/>
      <c r="I3274" s="112"/>
      <c r="J3274" s="112"/>
      <c r="K3274" s="112"/>
      <c r="L3274" s="114">
        <f>Table13[[#This Row],[Per Unit Price]]*MAX(1,Table13[[#This Row],[Qty of Units]])*MAX(1,Table13[[#This Row],['#NCMs Served / FTEs Employed]])*MAX(1,Table13[[#This Row],[Duration of Service]])</f>
        <v>0</v>
      </c>
      <c r="M3274" s="112"/>
      <c r="N3274" s="114"/>
    </row>
    <row r="3275" spans="1:14" x14ac:dyDescent="0.25">
      <c r="A3275" s="111"/>
      <c r="B3275" s="111"/>
      <c r="C3275" s="123"/>
      <c r="D3275" s="112" t="str">
        <f>_xlfn.XLOOKUP(Table13[[#This Row],[Service]],Validation!$A$2:$A$14,Validation!$B$2:$B$14,"",0,1)</f>
        <v/>
      </c>
      <c r="E3275" s="112"/>
      <c r="F3275" s="113"/>
      <c r="G3275" s="114"/>
      <c r="H3275" s="115"/>
      <c r="I3275" s="112"/>
      <c r="J3275" s="112"/>
      <c r="K3275" s="112"/>
      <c r="L3275" s="114">
        <f>Table13[[#This Row],[Per Unit Price]]*MAX(1,Table13[[#This Row],[Qty of Units]])*MAX(1,Table13[[#This Row],['#NCMs Served / FTEs Employed]])*MAX(1,Table13[[#This Row],[Duration of Service]])</f>
        <v>0</v>
      </c>
      <c r="M3275" s="112"/>
      <c r="N3275" s="114"/>
    </row>
    <row r="3276" spans="1:14" x14ac:dyDescent="0.25">
      <c r="A3276" s="111"/>
      <c r="B3276" s="111"/>
      <c r="C3276" s="123"/>
      <c r="D3276" s="112" t="str">
        <f>_xlfn.XLOOKUP(Table13[[#This Row],[Service]],Validation!$A$2:$A$14,Validation!$B$2:$B$14,"",0,1)</f>
        <v/>
      </c>
      <c r="E3276" s="112"/>
      <c r="F3276" s="113"/>
      <c r="G3276" s="114"/>
      <c r="H3276" s="115"/>
      <c r="I3276" s="112"/>
      <c r="J3276" s="112"/>
      <c r="K3276" s="112"/>
      <c r="L3276" s="114">
        <f>Table13[[#This Row],[Per Unit Price]]*MAX(1,Table13[[#This Row],[Qty of Units]])*MAX(1,Table13[[#This Row],['#NCMs Served / FTEs Employed]])*MAX(1,Table13[[#This Row],[Duration of Service]])</f>
        <v>0</v>
      </c>
      <c r="M3276" s="112"/>
      <c r="N3276" s="114"/>
    </row>
    <row r="3277" spans="1:14" x14ac:dyDescent="0.25">
      <c r="A3277" s="111"/>
      <c r="B3277" s="111"/>
      <c r="C3277" s="123"/>
      <c r="D3277" s="112" t="str">
        <f>_xlfn.XLOOKUP(Table13[[#This Row],[Service]],Validation!$A$2:$A$14,Validation!$B$2:$B$14,"",0,1)</f>
        <v/>
      </c>
      <c r="E3277" s="112"/>
      <c r="F3277" s="113"/>
      <c r="G3277" s="114"/>
      <c r="H3277" s="115"/>
      <c r="I3277" s="112"/>
      <c r="J3277" s="112"/>
      <c r="K3277" s="112"/>
      <c r="L3277" s="114">
        <f>Table13[[#This Row],[Per Unit Price]]*MAX(1,Table13[[#This Row],[Qty of Units]])*MAX(1,Table13[[#This Row],['#NCMs Served / FTEs Employed]])*MAX(1,Table13[[#This Row],[Duration of Service]])</f>
        <v>0</v>
      </c>
      <c r="M3277" s="112"/>
      <c r="N3277" s="114"/>
    </row>
    <row r="3278" spans="1:14" x14ac:dyDescent="0.25">
      <c r="A3278" s="111"/>
      <c r="B3278" s="111"/>
      <c r="C3278" s="123"/>
      <c r="D3278" s="112" t="str">
        <f>_xlfn.XLOOKUP(Table13[[#This Row],[Service]],Validation!$A$2:$A$14,Validation!$B$2:$B$14,"",0,1)</f>
        <v/>
      </c>
      <c r="E3278" s="112"/>
      <c r="F3278" s="113"/>
      <c r="G3278" s="114"/>
      <c r="H3278" s="115"/>
      <c r="I3278" s="112"/>
      <c r="J3278" s="112"/>
      <c r="K3278" s="112"/>
      <c r="L3278" s="114">
        <f>Table13[[#This Row],[Per Unit Price]]*MAX(1,Table13[[#This Row],[Qty of Units]])*MAX(1,Table13[[#This Row],['#NCMs Served / FTEs Employed]])*MAX(1,Table13[[#This Row],[Duration of Service]])</f>
        <v>0</v>
      </c>
      <c r="M3278" s="112"/>
      <c r="N3278" s="114"/>
    </row>
    <row r="3279" spans="1:14" x14ac:dyDescent="0.25">
      <c r="A3279" s="111"/>
      <c r="B3279" s="111"/>
      <c r="C3279" s="123"/>
      <c r="D3279" s="112" t="str">
        <f>_xlfn.XLOOKUP(Table13[[#This Row],[Service]],Validation!$A$2:$A$14,Validation!$B$2:$B$14,"",0,1)</f>
        <v/>
      </c>
      <c r="E3279" s="112"/>
      <c r="F3279" s="113"/>
      <c r="G3279" s="114"/>
      <c r="H3279" s="115"/>
      <c r="I3279" s="112"/>
      <c r="J3279" s="112"/>
      <c r="K3279" s="112"/>
      <c r="L3279" s="114">
        <f>Table13[[#This Row],[Per Unit Price]]*MAX(1,Table13[[#This Row],[Qty of Units]])*MAX(1,Table13[[#This Row],['#NCMs Served / FTEs Employed]])*MAX(1,Table13[[#This Row],[Duration of Service]])</f>
        <v>0</v>
      </c>
      <c r="M3279" s="112"/>
      <c r="N3279" s="114"/>
    </row>
    <row r="3280" spans="1:14" x14ac:dyDescent="0.25">
      <c r="A3280" s="111"/>
      <c r="B3280" s="111"/>
      <c r="C3280" s="123"/>
      <c r="D3280" s="112" t="str">
        <f>_xlfn.XLOOKUP(Table13[[#This Row],[Service]],Validation!$A$2:$A$14,Validation!$B$2:$B$14,"",0,1)</f>
        <v/>
      </c>
      <c r="E3280" s="112"/>
      <c r="F3280" s="113"/>
      <c r="G3280" s="114"/>
      <c r="H3280" s="115"/>
      <c r="I3280" s="112"/>
      <c r="J3280" s="112"/>
      <c r="K3280" s="112"/>
      <c r="L3280" s="114">
        <f>Table13[[#This Row],[Per Unit Price]]*MAX(1,Table13[[#This Row],[Qty of Units]])*MAX(1,Table13[[#This Row],['#NCMs Served / FTEs Employed]])*MAX(1,Table13[[#This Row],[Duration of Service]])</f>
        <v>0</v>
      </c>
      <c r="M3280" s="112"/>
      <c r="N3280" s="114"/>
    </row>
    <row r="3281" spans="1:14" x14ac:dyDescent="0.25">
      <c r="A3281" s="111"/>
      <c r="B3281" s="111"/>
      <c r="C3281" s="123"/>
      <c r="D3281" s="112" t="str">
        <f>_xlfn.XLOOKUP(Table13[[#This Row],[Service]],Validation!$A$2:$A$14,Validation!$B$2:$B$14,"",0,1)</f>
        <v/>
      </c>
      <c r="E3281" s="112"/>
      <c r="F3281" s="113"/>
      <c r="G3281" s="114"/>
      <c r="H3281" s="115"/>
      <c r="I3281" s="112"/>
      <c r="J3281" s="112"/>
      <c r="K3281" s="112"/>
      <c r="L3281" s="114">
        <f>Table13[[#This Row],[Per Unit Price]]*MAX(1,Table13[[#This Row],[Qty of Units]])*MAX(1,Table13[[#This Row],['#NCMs Served / FTEs Employed]])*MAX(1,Table13[[#This Row],[Duration of Service]])</f>
        <v>0</v>
      </c>
      <c r="M3281" s="112"/>
      <c r="N3281" s="114"/>
    </row>
    <row r="3282" spans="1:14" x14ac:dyDescent="0.25">
      <c r="A3282" s="111"/>
      <c r="B3282" s="111"/>
      <c r="C3282" s="123"/>
      <c r="D3282" s="112" t="str">
        <f>_xlfn.XLOOKUP(Table13[[#This Row],[Service]],Validation!$A$2:$A$14,Validation!$B$2:$B$14,"",0,1)</f>
        <v/>
      </c>
      <c r="E3282" s="112"/>
      <c r="F3282" s="113"/>
      <c r="G3282" s="114"/>
      <c r="H3282" s="115"/>
      <c r="I3282" s="112"/>
      <c r="J3282" s="112"/>
      <c r="K3282" s="112"/>
      <c r="L3282" s="114">
        <f>Table13[[#This Row],[Per Unit Price]]*MAX(1,Table13[[#This Row],[Qty of Units]])*MAX(1,Table13[[#This Row],['#NCMs Served / FTEs Employed]])*MAX(1,Table13[[#This Row],[Duration of Service]])</f>
        <v>0</v>
      </c>
      <c r="M3282" s="112"/>
      <c r="N3282" s="114"/>
    </row>
    <row r="3283" spans="1:14" x14ac:dyDescent="0.25">
      <c r="A3283" s="111"/>
      <c r="B3283" s="111"/>
      <c r="C3283" s="123"/>
      <c r="D3283" s="112" t="str">
        <f>_xlfn.XLOOKUP(Table13[[#This Row],[Service]],Validation!$A$2:$A$14,Validation!$B$2:$B$14,"",0,1)</f>
        <v/>
      </c>
      <c r="E3283" s="112"/>
      <c r="F3283" s="113"/>
      <c r="G3283" s="114"/>
      <c r="H3283" s="115"/>
      <c r="I3283" s="112"/>
      <c r="J3283" s="112"/>
      <c r="K3283" s="112"/>
      <c r="L3283" s="114">
        <f>Table13[[#This Row],[Per Unit Price]]*MAX(1,Table13[[#This Row],[Qty of Units]])*MAX(1,Table13[[#This Row],['#NCMs Served / FTEs Employed]])*MAX(1,Table13[[#This Row],[Duration of Service]])</f>
        <v>0</v>
      </c>
      <c r="M3283" s="112"/>
      <c r="N3283" s="114"/>
    </row>
    <row r="3284" spans="1:14" x14ac:dyDescent="0.25">
      <c r="A3284" s="111"/>
      <c r="B3284" s="111"/>
      <c r="C3284" s="123"/>
      <c r="D3284" s="112" t="str">
        <f>_xlfn.XLOOKUP(Table13[[#This Row],[Service]],Validation!$A$2:$A$14,Validation!$B$2:$B$14,"",0,1)</f>
        <v/>
      </c>
      <c r="E3284" s="112"/>
      <c r="F3284" s="113"/>
      <c r="G3284" s="114"/>
      <c r="H3284" s="115"/>
      <c r="I3284" s="112"/>
      <c r="J3284" s="112"/>
      <c r="K3284" s="112"/>
      <c r="L3284" s="114">
        <f>Table13[[#This Row],[Per Unit Price]]*MAX(1,Table13[[#This Row],[Qty of Units]])*MAX(1,Table13[[#This Row],['#NCMs Served / FTEs Employed]])*MAX(1,Table13[[#This Row],[Duration of Service]])</f>
        <v>0</v>
      </c>
      <c r="M3284" s="112"/>
      <c r="N3284" s="114"/>
    </row>
    <row r="3285" spans="1:14" x14ac:dyDescent="0.25">
      <c r="A3285" s="111"/>
      <c r="B3285" s="111"/>
      <c r="C3285" s="123"/>
      <c r="D3285" s="112" t="str">
        <f>_xlfn.XLOOKUP(Table13[[#This Row],[Service]],Validation!$A$2:$A$14,Validation!$B$2:$B$14,"",0,1)</f>
        <v/>
      </c>
      <c r="E3285" s="112"/>
      <c r="F3285" s="113"/>
      <c r="G3285" s="114"/>
      <c r="H3285" s="115"/>
      <c r="I3285" s="112"/>
      <c r="J3285" s="112"/>
      <c r="K3285" s="112"/>
      <c r="L3285" s="114">
        <f>Table13[[#This Row],[Per Unit Price]]*MAX(1,Table13[[#This Row],[Qty of Units]])*MAX(1,Table13[[#This Row],['#NCMs Served / FTEs Employed]])*MAX(1,Table13[[#This Row],[Duration of Service]])</f>
        <v>0</v>
      </c>
      <c r="M3285" s="112"/>
      <c r="N3285" s="114"/>
    </row>
    <row r="3286" spans="1:14" x14ac:dyDescent="0.25">
      <c r="A3286" s="111"/>
      <c r="B3286" s="111"/>
      <c r="C3286" s="123"/>
      <c r="D3286" s="112" t="str">
        <f>_xlfn.XLOOKUP(Table13[[#This Row],[Service]],Validation!$A$2:$A$14,Validation!$B$2:$B$14,"",0,1)</f>
        <v/>
      </c>
      <c r="E3286" s="112"/>
      <c r="F3286" s="113"/>
      <c r="G3286" s="114"/>
      <c r="H3286" s="115"/>
      <c r="I3286" s="112"/>
      <c r="J3286" s="112"/>
      <c r="K3286" s="112"/>
      <c r="L3286" s="114">
        <f>Table13[[#This Row],[Per Unit Price]]*MAX(1,Table13[[#This Row],[Qty of Units]])*MAX(1,Table13[[#This Row],['#NCMs Served / FTEs Employed]])*MAX(1,Table13[[#This Row],[Duration of Service]])</f>
        <v>0</v>
      </c>
      <c r="M3286" s="112"/>
      <c r="N3286" s="114"/>
    </row>
    <row r="3287" spans="1:14" x14ac:dyDescent="0.25">
      <c r="A3287" s="111"/>
      <c r="B3287" s="111"/>
      <c r="C3287" s="123"/>
      <c r="D3287" s="112" t="str">
        <f>_xlfn.XLOOKUP(Table13[[#This Row],[Service]],Validation!$A$2:$A$14,Validation!$B$2:$B$14,"",0,1)</f>
        <v/>
      </c>
      <c r="E3287" s="112"/>
      <c r="F3287" s="113"/>
      <c r="G3287" s="114"/>
      <c r="H3287" s="115"/>
      <c r="I3287" s="112"/>
      <c r="J3287" s="112"/>
      <c r="K3287" s="112"/>
      <c r="L3287" s="114">
        <f>Table13[[#This Row],[Per Unit Price]]*MAX(1,Table13[[#This Row],[Qty of Units]])*MAX(1,Table13[[#This Row],['#NCMs Served / FTEs Employed]])*MAX(1,Table13[[#This Row],[Duration of Service]])</f>
        <v>0</v>
      </c>
      <c r="M3287" s="112"/>
      <c r="N3287" s="114"/>
    </row>
    <row r="3288" spans="1:14" x14ac:dyDescent="0.25">
      <c r="A3288" s="111"/>
      <c r="B3288" s="111"/>
      <c r="C3288" s="123"/>
      <c r="D3288" s="112" t="str">
        <f>_xlfn.XLOOKUP(Table13[[#This Row],[Service]],Validation!$A$2:$A$14,Validation!$B$2:$B$14,"",0,1)</f>
        <v/>
      </c>
      <c r="E3288" s="112"/>
      <c r="F3288" s="113"/>
      <c r="G3288" s="114"/>
      <c r="H3288" s="115"/>
      <c r="I3288" s="112"/>
      <c r="J3288" s="112"/>
      <c r="K3288" s="112"/>
      <c r="L3288" s="114">
        <f>Table13[[#This Row],[Per Unit Price]]*MAX(1,Table13[[#This Row],[Qty of Units]])*MAX(1,Table13[[#This Row],['#NCMs Served / FTEs Employed]])*MAX(1,Table13[[#This Row],[Duration of Service]])</f>
        <v>0</v>
      </c>
      <c r="M3288" s="112"/>
      <c r="N3288" s="114"/>
    </row>
    <row r="3289" spans="1:14" x14ac:dyDescent="0.25">
      <c r="A3289" s="111"/>
      <c r="B3289" s="111"/>
      <c r="C3289" s="123"/>
      <c r="D3289" s="112" t="str">
        <f>_xlfn.XLOOKUP(Table13[[#This Row],[Service]],Validation!$A$2:$A$14,Validation!$B$2:$B$14,"",0,1)</f>
        <v/>
      </c>
      <c r="E3289" s="112"/>
      <c r="F3289" s="113"/>
      <c r="G3289" s="114"/>
      <c r="H3289" s="115"/>
      <c r="I3289" s="112"/>
      <c r="J3289" s="112"/>
      <c r="K3289" s="112"/>
      <c r="L3289" s="114">
        <f>Table13[[#This Row],[Per Unit Price]]*MAX(1,Table13[[#This Row],[Qty of Units]])*MAX(1,Table13[[#This Row],['#NCMs Served / FTEs Employed]])*MAX(1,Table13[[#This Row],[Duration of Service]])</f>
        <v>0</v>
      </c>
      <c r="M3289" s="112"/>
      <c r="N3289" s="114"/>
    </row>
    <row r="3290" spans="1:14" x14ac:dyDescent="0.25">
      <c r="A3290" s="111"/>
      <c r="B3290" s="111"/>
      <c r="C3290" s="123"/>
      <c r="D3290" s="112" t="str">
        <f>_xlfn.XLOOKUP(Table13[[#This Row],[Service]],Validation!$A$2:$A$14,Validation!$B$2:$B$14,"",0,1)</f>
        <v/>
      </c>
      <c r="E3290" s="112"/>
      <c r="F3290" s="113"/>
      <c r="G3290" s="114"/>
      <c r="H3290" s="115"/>
      <c r="I3290" s="112"/>
      <c r="J3290" s="112"/>
      <c r="K3290" s="112"/>
      <c r="L3290" s="114">
        <f>Table13[[#This Row],[Per Unit Price]]*MAX(1,Table13[[#This Row],[Qty of Units]])*MAX(1,Table13[[#This Row],['#NCMs Served / FTEs Employed]])*MAX(1,Table13[[#This Row],[Duration of Service]])</f>
        <v>0</v>
      </c>
      <c r="M3290" s="112"/>
      <c r="N3290" s="114"/>
    </row>
    <row r="3291" spans="1:14" x14ac:dyDescent="0.25">
      <c r="A3291" s="111"/>
      <c r="B3291" s="111"/>
      <c r="C3291" s="123"/>
      <c r="D3291" s="112" t="str">
        <f>_xlfn.XLOOKUP(Table13[[#This Row],[Service]],Validation!$A$2:$A$14,Validation!$B$2:$B$14,"",0,1)</f>
        <v/>
      </c>
      <c r="E3291" s="112"/>
      <c r="F3291" s="113"/>
      <c r="G3291" s="114"/>
      <c r="H3291" s="115"/>
      <c r="I3291" s="112"/>
      <c r="J3291" s="112"/>
      <c r="K3291" s="112"/>
      <c r="L3291" s="114">
        <f>Table13[[#This Row],[Per Unit Price]]*MAX(1,Table13[[#This Row],[Qty of Units]])*MAX(1,Table13[[#This Row],['#NCMs Served / FTEs Employed]])*MAX(1,Table13[[#This Row],[Duration of Service]])</f>
        <v>0</v>
      </c>
      <c r="M3291" s="112"/>
      <c r="N3291" s="114"/>
    </row>
    <row r="3292" spans="1:14" x14ac:dyDescent="0.25">
      <c r="A3292" s="111"/>
      <c r="B3292" s="111"/>
      <c r="C3292" s="123"/>
      <c r="D3292" s="112" t="str">
        <f>_xlfn.XLOOKUP(Table13[[#This Row],[Service]],Validation!$A$2:$A$14,Validation!$B$2:$B$14,"",0,1)</f>
        <v/>
      </c>
      <c r="E3292" s="112"/>
      <c r="F3292" s="113"/>
      <c r="G3292" s="114"/>
      <c r="H3292" s="115"/>
      <c r="I3292" s="112"/>
      <c r="J3292" s="112"/>
      <c r="K3292" s="112"/>
      <c r="L3292" s="114">
        <f>Table13[[#This Row],[Per Unit Price]]*MAX(1,Table13[[#This Row],[Qty of Units]])*MAX(1,Table13[[#This Row],['#NCMs Served / FTEs Employed]])*MAX(1,Table13[[#This Row],[Duration of Service]])</f>
        <v>0</v>
      </c>
      <c r="M3292" s="112"/>
      <c r="N3292" s="114"/>
    </row>
    <row r="3293" spans="1:14" x14ac:dyDescent="0.25">
      <c r="A3293" s="111"/>
      <c r="B3293" s="111"/>
      <c r="C3293" s="123"/>
      <c r="D3293" s="112" t="str">
        <f>_xlfn.XLOOKUP(Table13[[#This Row],[Service]],Validation!$A$2:$A$14,Validation!$B$2:$B$14,"",0,1)</f>
        <v/>
      </c>
      <c r="E3293" s="112"/>
      <c r="F3293" s="113"/>
      <c r="G3293" s="114"/>
      <c r="H3293" s="115"/>
      <c r="I3293" s="112"/>
      <c r="J3293" s="112"/>
      <c r="K3293" s="112"/>
      <c r="L3293" s="114">
        <f>Table13[[#This Row],[Per Unit Price]]*MAX(1,Table13[[#This Row],[Qty of Units]])*MAX(1,Table13[[#This Row],['#NCMs Served / FTEs Employed]])*MAX(1,Table13[[#This Row],[Duration of Service]])</f>
        <v>0</v>
      </c>
      <c r="M3293" s="112"/>
      <c r="N3293" s="114"/>
    </row>
    <row r="3294" spans="1:14" x14ac:dyDescent="0.25">
      <c r="A3294" s="111"/>
      <c r="B3294" s="111"/>
      <c r="C3294" s="123"/>
      <c r="D3294" s="112" t="str">
        <f>_xlfn.XLOOKUP(Table13[[#This Row],[Service]],Validation!$A$2:$A$14,Validation!$B$2:$B$14,"",0,1)</f>
        <v/>
      </c>
      <c r="E3294" s="112"/>
      <c r="F3294" s="113"/>
      <c r="G3294" s="114"/>
      <c r="H3294" s="115"/>
      <c r="I3294" s="112"/>
      <c r="J3294" s="112"/>
      <c r="K3294" s="112"/>
      <c r="L3294" s="114">
        <f>Table13[[#This Row],[Per Unit Price]]*MAX(1,Table13[[#This Row],[Qty of Units]])*MAX(1,Table13[[#This Row],['#NCMs Served / FTEs Employed]])*MAX(1,Table13[[#This Row],[Duration of Service]])</f>
        <v>0</v>
      </c>
      <c r="M3294" s="112"/>
      <c r="N3294" s="114"/>
    </row>
    <row r="3295" spans="1:14" x14ac:dyDescent="0.25">
      <c r="A3295" s="111"/>
      <c r="B3295" s="111"/>
      <c r="C3295" s="123"/>
      <c r="D3295" s="112" t="str">
        <f>_xlfn.XLOOKUP(Table13[[#This Row],[Service]],Validation!$A$2:$A$14,Validation!$B$2:$B$14,"",0,1)</f>
        <v/>
      </c>
      <c r="E3295" s="112"/>
      <c r="F3295" s="113"/>
      <c r="G3295" s="114"/>
      <c r="H3295" s="115"/>
      <c r="I3295" s="112"/>
      <c r="J3295" s="112"/>
      <c r="K3295" s="112"/>
      <c r="L3295" s="114">
        <f>Table13[[#This Row],[Per Unit Price]]*MAX(1,Table13[[#This Row],[Qty of Units]])*MAX(1,Table13[[#This Row],['#NCMs Served / FTEs Employed]])*MAX(1,Table13[[#This Row],[Duration of Service]])</f>
        <v>0</v>
      </c>
      <c r="M3295" s="112"/>
      <c r="N3295" s="114"/>
    </row>
    <row r="3296" spans="1:14" x14ac:dyDescent="0.25">
      <c r="A3296" s="111"/>
      <c r="B3296" s="111"/>
      <c r="C3296" s="123"/>
      <c r="D3296" s="112" t="str">
        <f>_xlfn.XLOOKUP(Table13[[#This Row],[Service]],Validation!$A$2:$A$14,Validation!$B$2:$B$14,"",0,1)</f>
        <v/>
      </c>
      <c r="E3296" s="112"/>
      <c r="F3296" s="113"/>
      <c r="G3296" s="114"/>
      <c r="H3296" s="115"/>
      <c r="I3296" s="112"/>
      <c r="J3296" s="112"/>
      <c r="K3296" s="112"/>
      <c r="L3296" s="114">
        <f>Table13[[#This Row],[Per Unit Price]]*MAX(1,Table13[[#This Row],[Qty of Units]])*MAX(1,Table13[[#This Row],['#NCMs Served / FTEs Employed]])*MAX(1,Table13[[#This Row],[Duration of Service]])</f>
        <v>0</v>
      </c>
      <c r="M3296" s="112"/>
      <c r="N3296" s="114"/>
    </row>
    <row r="3297" spans="1:14" x14ac:dyDescent="0.25">
      <c r="A3297" s="111"/>
      <c r="B3297" s="111"/>
      <c r="C3297" s="123"/>
      <c r="D3297" s="112" t="str">
        <f>_xlfn.XLOOKUP(Table13[[#This Row],[Service]],Validation!$A$2:$A$14,Validation!$B$2:$B$14,"",0,1)</f>
        <v/>
      </c>
      <c r="E3297" s="112"/>
      <c r="F3297" s="113"/>
      <c r="G3297" s="114"/>
      <c r="H3297" s="115"/>
      <c r="I3297" s="112"/>
      <c r="J3297" s="112"/>
      <c r="K3297" s="112"/>
      <c r="L3297" s="114">
        <f>Table13[[#This Row],[Per Unit Price]]*MAX(1,Table13[[#This Row],[Qty of Units]])*MAX(1,Table13[[#This Row],['#NCMs Served / FTEs Employed]])*MAX(1,Table13[[#This Row],[Duration of Service]])</f>
        <v>0</v>
      </c>
      <c r="M3297" s="112"/>
      <c r="N3297" s="114"/>
    </row>
    <row r="3298" spans="1:14" x14ac:dyDescent="0.25">
      <c r="A3298" s="111"/>
      <c r="B3298" s="111"/>
      <c r="C3298" s="123"/>
      <c r="D3298" s="112" t="str">
        <f>_xlfn.XLOOKUP(Table13[[#This Row],[Service]],Validation!$A$2:$A$14,Validation!$B$2:$B$14,"",0,1)</f>
        <v/>
      </c>
      <c r="E3298" s="112"/>
      <c r="F3298" s="113"/>
      <c r="G3298" s="114"/>
      <c r="H3298" s="115"/>
      <c r="I3298" s="112"/>
      <c r="J3298" s="112"/>
      <c r="K3298" s="112"/>
      <c r="L3298" s="114">
        <f>Table13[[#This Row],[Per Unit Price]]*MAX(1,Table13[[#This Row],[Qty of Units]])*MAX(1,Table13[[#This Row],['#NCMs Served / FTEs Employed]])*MAX(1,Table13[[#This Row],[Duration of Service]])</f>
        <v>0</v>
      </c>
      <c r="M3298" s="112"/>
      <c r="N3298" s="114"/>
    </row>
    <row r="3299" spans="1:14" x14ac:dyDescent="0.25">
      <c r="A3299" s="111"/>
      <c r="B3299" s="111"/>
      <c r="C3299" s="123"/>
      <c r="D3299" s="112" t="str">
        <f>_xlfn.XLOOKUP(Table13[[#This Row],[Service]],Validation!$A$2:$A$14,Validation!$B$2:$B$14,"",0,1)</f>
        <v/>
      </c>
      <c r="E3299" s="112"/>
      <c r="F3299" s="113"/>
      <c r="G3299" s="114"/>
      <c r="H3299" s="115"/>
      <c r="I3299" s="112"/>
      <c r="J3299" s="112"/>
      <c r="K3299" s="112"/>
      <c r="L3299" s="114">
        <f>Table13[[#This Row],[Per Unit Price]]*MAX(1,Table13[[#This Row],[Qty of Units]])*MAX(1,Table13[[#This Row],['#NCMs Served / FTEs Employed]])*MAX(1,Table13[[#This Row],[Duration of Service]])</f>
        <v>0</v>
      </c>
      <c r="M3299" s="112"/>
      <c r="N3299" s="114"/>
    </row>
    <row r="3300" spans="1:14" x14ac:dyDescent="0.25">
      <c r="A3300" s="111"/>
      <c r="B3300" s="111"/>
      <c r="C3300" s="123"/>
      <c r="D3300" s="112" t="str">
        <f>_xlfn.XLOOKUP(Table13[[#This Row],[Service]],Validation!$A$2:$A$14,Validation!$B$2:$B$14,"",0,1)</f>
        <v/>
      </c>
      <c r="E3300" s="112"/>
      <c r="F3300" s="113"/>
      <c r="G3300" s="114"/>
      <c r="H3300" s="115"/>
      <c r="I3300" s="112"/>
      <c r="J3300" s="112"/>
      <c r="K3300" s="112"/>
      <c r="L3300" s="114">
        <f>Table13[[#This Row],[Per Unit Price]]*MAX(1,Table13[[#This Row],[Qty of Units]])*MAX(1,Table13[[#This Row],['#NCMs Served / FTEs Employed]])*MAX(1,Table13[[#This Row],[Duration of Service]])</f>
        <v>0</v>
      </c>
      <c r="M3300" s="112"/>
      <c r="N3300" s="114"/>
    </row>
    <row r="3301" spans="1:14" x14ac:dyDescent="0.25">
      <c r="A3301" s="111"/>
      <c r="B3301" s="111"/>
      <c r="C3301" s="123"/>
      <c r="D3301" s="112" t="str">
        <f>_xlfn.XLOOKUP(Table13[[#This Row],[Service]],Validation!$A$2:$A$14,Validation!$B$2:$B$14,"",0,1)</f>
        <v/>
      </c>
      <c r="E3301" s="112"/>
      <c r="F3301" s="113"/>
      <c r="G3301" s="114"/>
      <c r="H3301" s="115"/>
      <c r="I3301" s="112"/>
      <c r="J3301" s="112"/>
      <c r="K3301" s="112"/>
      <c r="L3301" s="114">
        <f>Table13[[#This Row],[Per Unit Price]]*MAX(1,Table13[[#This Row],[Qty of Units]])*MAX(1,Table13[[#This Row],['#NCMs Served / FTEs Employed]])*MAX(1,Table13[[#This Row],[Duration of Service]])</f>
        <v>0</v>
      </c>
      <c r="M3301" s="112"/>
      <c r="N3301" s="114"/>
    </row>
    <row r="3302" spans="1:14" x14ac:dyDescent="0.25">
      <c r="A3302" s="111"/>
      <c r="B3302" s="111"/>
      <c r="C3302" s="123"/>
      <c r="D3302" s="112" t="str">
        <f>_xlfn.XLOOKUP(Table13[[#This Row],[Service]],Validation!$A$2:$A$14,Validation!$B$2:$B$14,"",0,1)</f>
        <v/>
      </c>
      <c r="E3302" s="112"/>
      <c r="F3302" s="113"/>
      <c r="G3302" s="114"/>
      <c r="H3302" s="115"/>
      <c r="I3302" s="112"/>
      <c r="J3302" s="112"/>
      <c r="K3302" s="112"/>
      <c r="L3302" s="114">
        <f>Table13[[#This Row],[Per Unit Price]]*MAX(1,Table13[[#This Row],[Qty of Units]])*MAX(1,Table13[[#This Row],['#NCMs Served / FTEs Employed]])*MAX(1,Table13[[#This Row],[Duration of Service]])</f>
        <v>0</v>
      </c>
      <c r="M3302" s="112"/>
      <c r="N3302" s="114"/>
    </row>
    <row r="3303" spans="1:14" x14ac:dyDescent="0.25">
      <c r="A3303" s="111"/>
      <c r="B3303" s="111"/>
      <c r="C3303" s="123"/>
      <c r="D3303" s="112" t="str">
        <f>_xlfn.XLOOKUP(Table13[[#This Row],[Service]],Validation!$A$2:$A$14,Validation!$B$2:$B$14,"",0,1)</f>
        <v/>
      </c>
      <c r="E3303" s="112"/>
      <c r="F3303" s="113"/>
      <c r="G3303" s="114"/>
      <c r="H3303" s="115"/>
      <c r="I3303" s="112"/>
      <c r="J3303" s="112"/>
      <c r="K3303" s="112"/>
      <c r="L3303" s="114">
        <f>Table13[[#This Row],[Per Unit Price]]*MAX(1,Table13[[#This Row],[Qty of Units]])*MAX(1,Table13[[#This Row],['#NCMs Served / FTEs Employed]])*MAX(1,Table13[[#This Row],[Duration of Service]])</f>
        <v>0</v>
      </c>
      <c r="M3303" s="112"/>
      <c r="N3303" s="114"/>
    </row>
    <row r="3304" spans="1:14" x14ac:dyDescent="0.25">
      <c r="A3304" s="111"/>
      <c r="B3304" s="111"/>
      <c r="C3304" s="123"/>
      <c r="D3304" s="112" t="str">
        <f>_xlfn.XLOOKUP(Table13[[#This Row],[Service]],Validation!$A$2:$A$14,Validation!$B$2:$B$14,"",0,1)</f>
        <v/>
      </c>
      <c r="E3304" s="112"/>
      <c r="F3304" s="113"/>
      <c r="G3304" s="114"/>
      <c r="H3304" s="115"/>
      <c r="I3304" s="112"/>
      <c r="J3304" s="112"/>
      <c r="K3304" s="112"/>
      <c r="L3304" s="114">
        <f>Table13[[#This Row],[Per Unit Price]]*MAX(1,Table13[[#This Row],[Qty of Units]])*MAX(1,Table13[[#This Row],['#NCMs Served / FTEs Employed]])*MAX(1,Table13[[#This Row],[Duration of Service]])</f>
        <v>0</v>
      </c>
      <c r="M3304" s="112"/>
      <c r="N3304" s="114"/>
    </row>
    <row r="3305" spans="1:14" x14ac:dyDescent="0.25">
      <c r="A3305" s="111"/>
      <c r="B3305" s="111"/>
      <c r="C3305" s="123"/>
      <c r="D3305" s="112" t="str">
        <f>_xlfn.XLOOKUP(Table13[[#This Row],[Service]],Validation!$A$2:$A$14,Validation!$B$2:$B$14,"",0,1)</f>
        <v/>
      </c>
      <c r="E3305" s="112"/>
      <c r="F3305" s="113"/>
      <c r="G3305" s="114"/>
      <c r="H3305" s="115"/>
      <c r="I3305" s="112"/>
      <c r="J3305" s="112"/>
      <c r="K3305" s="112"/>
      <c r="L3305" s="114">
        <f>Table13[[#This Row],[Per Unit Price]]*MAX(1,Table13[[#This Row],[Qty of Units]])*MAX(1,Table13[[#This Row],['#NCMs Served / FTEs Employed]])*MAX(1,Table13[[#This Row],[Duration of Service]])</f>
        <v>0</v>
      </c>
      <c r="M3305" s="112"/>
      <c r="N3305" s="114"/>
    </row>
    <row r="3306" spans="1:14" x14ac:dyDescent="0.25">
      <c r="A3306" s="111"/>
      <c r="B3306" s="111"/>
      <c r="C3306" s="123"/>
      <c r="D3306" s="112" t="str">
        <f>_xlfn.XLOOKUP(Table13[[#This Row],[Service]],Validation!$A$2:$A$14,Validation!$B$2:$B$14,"",0,1)</f>
        <v/>
      </c>
      <c r="E3306" s="112"/>
      <c r="F3306" s="113"/>
      <c r="G3306" s="114"/>
      <c r="H3306" s="115"/>
      <c r="I3306" s="112"/>
      <c r="J3306" s="112"/>
      <c r="K3306" s="112"/>
      <c r="L3306" s="114">
        <f>Table13[[#This Row],[Per Unit Price]]*MAX(1,Table13[[#This Row],[Qty of Units]])*MAX(1,Table13[[#This Row],['#NCMs Served / FTEs Employed]])*MAX(1,Table13[[#This Row],[Duration of Service]])</f>
        <v>0</v>
      </c>
      <c r="M3306" s="112"/>
      <c r="N3306" s="114"/>
    </row>
    <row r="3307" spans="1:14" x14ac:dyDescent="0.25">
      <c r="A3307" s="111"/>
      <c r="B3307" s="111"/>
      <c r="C3307" s="123"/>
      <c r="D3307" s="112" t="str">
        <f>_xlfn.XLOOKUP(Table13[[#This Row],[Service]],Validation!$A$2:$A$14,Validation!$B$2:$B$14,"",0,1)</f>
        <v/>
      </c>
      <c r="E3307" s="112"/>
      <c r="F3307" s="113"/>
      <c r="G3307" s="114"/>
      <c r="H3307" s="115"/>
      <c r="I3307" s="112"/>
      <c r="J3307" s="112"/>
      <c r="K3307" s="112"/>
      <c r="L3307" s="114">
        <f>Table13[[#This Row],[Per Unit Price]]*MAX(1,Table13[[#This Row],[Qty of Units]])*MAX(1,Table13[[#This Row],['#NCMs Served / FTEs Employed]])*MAX(1,Table13[[#This Row],[Duration of Service]])</f>
        <v>0</v>
      </c>
      <c r="M3307" s="112"/>
      <c r="N3307" s="114"/>
    </row>
    <row r="3308" spans="1:14" x14ac:dyDescent="0.25">
      <c r="A3308" s="111"/>
      <c r="B3308" s="111"/>
      <c r="C3308" s="123"/>
      <c r="D3308" s="112" t="str">
        <f>_xlfn.XLOOKUP(Table13[[#This Row],[Service]],Validation!$A$2:$A$14,Validation!$B$2:$B$14,"",0,1)</f>
        <v/>
      </c>
      <c r="E3308" s="112"/>
      <c r="F3308" s="113"/>
      <c r="G3308" s="114"/>
      <c r="H3308" s="115"/>
      <c r="I3308" s="112"/>
      <c r="J3308" s="112"/>
      <c r="K3308" s="112"/>
      <c r="L3308" s="114">
        <f>Table13[[#This Row],[Per Unit Price]]*MAX(1,Table13[[#This Row],[Qty of Units]])*MAX(1,Table13[[#This Row],['#NCMs Served / FTEs Employed]])*MAX(1,Table13[[#This Row],[Duration of Service]])</f>
        <v>0</v>
      </c>
      <c r="M3308" s="112"/>
      <c r="N3308" s="114"/>
    </row>
    <row r="3309" spans="1:14" x14ac:dyDescent="0.25">
      <c r="A3309" s="111"/>
      <c r="B3309" s="111"/>
      <c r="C3309" s="123"/>
      <c r="D3309" s="112" t="str">
        <f>_xlfn.XLOOKUP(Table13[[#This Row],[Service]],Validation!$A$2:$A$14,Validation!$B$2:$B$14,"",0,1)</f>
        <v/>
      </c>
      <c r="E3309" s="112"/>
      <c r="F3309" s="113"/>
      <c r="G3309" s="114"/>
      <c r="H3309" s="115"/>
      <c r="I3309" s="112"/>
      <c r="J3309" s="112"/>
      <c r="K3309" s="112"/>
      <c r="L3309" s="114">
        <f>Table13[[#This Row],[Per Unit Price]]*MAX(1,Table13[[#This Row],[Qty of Units]])*MAX(1,Table13[[#This Row],['#NCMs Served / FTEs Employed]])*MAX(1,Table13[[#This Row],[Duration of Service]])</f>
        <v>0</v>
      </c>
      <c r="M3309" s="112"/>
      <c r="N3309" s="114"/>
    </row>
    <row r="3310" spans="1:14" x14ac:dyDescent="0.25">
      <c r="A3310" s="111"/>
      <c r="B3310" s="111"/>
      <c r="C3310" s="123"/>
      <c r="D3310" s="112" t="str">
        <f>_xlfn.XLOOKUP(Table13[[#This Row],[Service]],Validation!$A$2:$A$14,Validation!$B$2:$B$14,"",0,1)</f>
        <v/>
      </c>
      <c r="E3310" s="112"/>
      <c r="F3310" s="113"/>
      <c r="G3310" s="114"/>
      <c r="H3310" s="115"/>
      <c r="I3310" s="112"/>
      <c r="J3310" s="112"/>
      <c r="K3310" s="112"/>
      <c r="L3310" s="114">
        <f>Table13[[#This Row],[Per Unit Price]]*MAX(1,Table13[[#This Row],[Qty of Units]])*MAX(1,Table13[[#This Row],['#NCMs Served / FTEs Employed]])*MAX(1,Table13[[#This Row],[Duration of Service]])</f>
        <v>0</v>
      </c>
      <c r="M3310" s="112"/>
      <c r="N3310" s="114"/>
    </row>
    <row r="3311" spans="1:14" x14ac:dyDescent="0.25">
      <c r="A3311" s="111"/>
      <c r="B3311" s="111"/>
      <c r="C3311" s="123"/>
      <c r="D3311" s="112" t="str">
        <f>_xlfn.XLOOKUP(Table13[[#This Row],[Service]],Validation!$A$2:$A$14,Validation!$B$2:$B$14,"",0,1)</f>
        <v/>
      </c>
      <c r="E3311" s="112"/>
      <c r="F3311" s="113"/>
      <c r="G3311" s="114"/>
      <c r="H3311" s="115"/>
      <c r="I3311" s="112"/>
      <c r="J3311" s="112"/>
      <c r="K3311" s="112"/>
      <c r="L3311" s="114">
        <f>Table13[[#This Row],[Per Unit Price]]*MAX(1,Table13[[#This Row],[Qty of Units]])*MAX(1,Table13[[#This Row],['#NCMs Served / FTEs Employed]])*MAX(1,Table13[[#This Row],[Duration of Service]])</f>
        <v>0</v>
      </c>
      <c r="M3311" s="112"/>
      <c r="N3311" s="114"/>
    </row>
    <row r="3312" spans="1:14" x14ac:dyDescent="0.25">
      <c r="A3312" s="111"/>
      <c r="B3312" s="111"/>
      <c r="C3312" s="123"/>
      <c r="D3312" s="112" t="str">
        <f>_xlfn.XLOOKUP(Table13[[#This Row],[Service]],Validation!$A$2:$A$14,Validation!$B$2:$B$14,"",0,1)</f>
        <v/>
      </c>
      <c r="E3312" s="112"/>
      <c r="F3312" s="113"/>
      <c r="G3312" s="114"/>
      <c r="H3312" s="115"/>
      <c r="I3312" s="112"/>
      <c r="J3312" s="112"/>
      <c r="K3312" s="112"/>
      <c r="L3312" s="114">
        <f>Table13[[#This Row],[Per Unit Price]]*MAX(1,Table13[[#This Row],[Qty of Units]])*MAX(1,Table13[[#This Row],['#NCMs Served / FTEs Employed]])*MAX(1,Table13[[#This Row],[Duration of Service]])</f>
        <v>0</v>
      </c>
      <c r="M3312" s="112"/>
      <c r="N3312" s="114"/>
    </row>
    <row r="3313" spans="1:14" x14ac:dyDescent="0.25">
      <c r="A3313" s="111"/>
      <c r="B3313" s="111"/>
      <c r="C3313" s="123"/>
      <c r="D3313" s="112" t="str">
        <f>_xlfn.XLOOKUP(Table13[[#This Row],[Service]],Validation!$A$2:$A$14,Validation!$B$2:$B$14,"",0,1)</f>
        <v/>
      </c>
      <c r="E3313" s="112"/>
      <c r="F3313" s="113"/>
      <c r="G3313" s="114"/>
      <c r="H3313" s="115"/>
      <c r="I3313" s="112"/>
      <c r="J3313" s="112"/>
      <c r="K3313" s="112"/>
      <c r="L3313" s="114">
        <f>Table13[[#This Row],[Per Unit Price]]*MAX(1,Table13[[#This Row],[Qty of Units]])*MAX(1,Table13[[#This Row],['#NCMs Served / FTEs Employed]])*MAX(1,Table13[[#This Row],[Duration of Service]])</f>
        <v>0</v>
      </c>
      <c r="M3313" s="112"/>
      <c r="N3313" s="114"/>
    </row>
    <row r="3314" spans="1:14" x14ac:dyDescent="0.25">
      <c r="A3314" s="111"/>
      <c r="B3314" s="111"/>
      <c r="C3314" s="123"/>
      <c r="D3314" s="112" t="str">
        <f>_xlfn.XLOOKUP(Table13[[#This Row],[Service]],Validation!$A$2:$A$14,Validation!$B$2:$B$14,"",0,1)</f>
        <v/>
      </c>
      <c r="E3314" s="112"/>
      <c r="F3314" s="113"/>
      <c r="G3314" s="114"/>
      <c r="H3314" s="115"/>
      <c r="I3314" s="112"/>
      <c r="J3314" s="112"/>
      <c r="K3314" s="112"/>
      <c r="L3314" s="114">
        <f>Table13[[#This Row],[Per Unit Price]]*MAX(1,Table13[[#This Row],[Qty of Units]])*MAX(1,Table13[[#This Row],['#NCMs Served / FTEs Employed]])*MAX(1,Table13[[#This Row],[Duration of Service]])</f>
        <v>0</v>
      </c>
      <c r="M3314" s="112"/>
      <c r="N3314" s="114"/>
    </row>
    <row r="3315" spans="1:14" x14ac:dyDescent="0.25">
      <c r="A3315" s="111"/>
      <c r="B3315" s="111"/>
      <c r="C3315" s="123"/>
      <c r="D3315" s="112" t="str">
        <f>_xlfn.XLOOKUP(Table13[[#This Row],[Service]],Validation!$A$2:$A$14,Validation!$B$2:$B$14,"",0,1)</f>
        <v/>
      </c>
      <c r="E3315" s="112"/>
      <c r="F3315" s="113"/>
      <c r="G3315" s="114"/>
      <c r="H3315" s="115"/>
      <c r="I3315" s="112"/>
      <c r="J3315" s="112"/>
      <c r="K3315" s="112"/>
      <c r="L3315" s="114">
        <f>Table13[[#This Row],[Per Unit Price]]*MAX(1,Table13[[#This Row],[Qty of Units]])*MAX(1,Table13[[#This Row],['#NCMs Served / FTEs Employed]])*MAX(1,Table13[[#This Row],[Duration of Service]])</f>
        <v>0</v>
      </c>
      <c r="M3315" s="112"/>
      <c r="N3315" s="114"/>
    </row>
    <row r="3316" spans="1:14" x14ac:dyDescent="0.25">
      <c r="A3316" s="111"/>
      <c r="B3316" s="111"/>
      <c r="C3316" s="123"/>
      <c r="D3316" s="112" t="str">
        <f>_xlfn.XLOOKUP(Table13[[#This Row],[Service]],Validation!$A$2:$A$14,Validation!$B$2:$B$14,"",0,1)</f>
        <v/>
      </c>
      <c r="E3316" s="112"/>
      <c r="F3316" s="113"/>
      <c r="G3316" s="114"/>
      <c r="H3316" s="115"/>
      <c r="I3316" s="112"/>
      <c r="J3316" s="112"/>
      <c r="K3316" s="112"/>
      <c r="L3316" s="114">
        <f>Table13[[#This Row],[Per Unit Price]]*MAX(1,Table13[[#This Row],[Qty of Units]])*MAX(1,Table13[[#This Row],['#NCMs Served / FTEs Employed]])*MAX(1,Table13[[#This Row],[Duration of Service]])</f>
        <v>0</v>
      </c>
      <c r="M3316" s="112"/>
      <c r="N3316" s="114"/>
    </row>
    <row r="3317" spans="1:14" x14ac:dyDescent="0.25">
      <c r="A3317" s="111"/>
      <c r="B3317" s="111"/>
      <c r="C3317" s="123"/>
      <c r="D3317" s="112" t="str">
        <f>_xlfn.XLOOKUP(Table13[[#This Row],[Service]],Validation!$A$2:$A$14,Validation!$B$2:$B$14,"",0,1)</f>
        <v/>
      </c>
      <c r="E3317" s="112"/>
      <c r="F3317" s="113"/>
      <c r="G3317" s="114"/>
      <c r="H3317" s="115"/>
      <c r="I3317" s="112"/>
      <c r="J3317" s="112"/>
      <c r="K3317" s="112"/>
      <c r="L3317" s="114">
        <f>Table13[[#This Row],[Per Unit Price]]*MAX(1,Table13[[#This Row],[Qty of Units]])*MAX(1,Table13[[#This Row],['#NCMs Served / FTEs Employed]])*MAX(1,Table13[[#This Row],[Duration of Service]])</f>
        <v>0</v>
      </c>
      <c r="M3317" s="112"/>
      <c r="N3317" s="114"/>
    </row>
    <row r="3318" spans="1:14" x14ac:dyDescent="0.25">
      <c r="A3318" s="111"/>
      <c r="B3318" s="111"/>
      <c r="C3318" s="123"/>
      <c r="D3318" s="112" t="str">
        <f>_xlfn.XLOOKUP(Table13[[#This Row],[Service]],Validation!$A$2:$A$14,Validation!$B$2:$B$14,"",0,1)</f>
        <v/>
      </c>
      <c r="E3318" s="112"/>
      <c r="F3318" s="113"/>
      <c r="G3318" s="114"/>
      <c r="H3318" s="115"/>
      <c r="I3318" s="112"/>
      <c r="J3318" s="112"/>
      <c r="K3318" s="112"/>
      <c r="L3318" s="114">
        <f>Table13[[#This Row],[Per Unit Price]]*MAX(1,Table13[[#This Row],[Qty of Units]])*MAX(1,Table13[[#This Row],['#NCMs Served / FTEs Employed]])*MAX(1,Table13[[#This Row],[Duration of Service]])</f>
        <v>0</v>
      </c>
      <c r="M3318" s="112"/>
      <c r="N3318" s="114"/>
    </row>
    <row r="3319" spans="1:14" x14ac:dyDescent="0.25">
      <c r="A3319" s="111"/>
      <c r="B3319" s="111"/>
      <c r="C3319" s="123"/>
      <c r="D3319" s="112" t="str">
        <f>_xlfn.XLOOKUP(Table13[[#This Row],[Service]],Validation!$A$2:$A$14,Validation!$B$2:$B$14,"",0,1)</f>
        <v/>
      </c>
      <c r="E3319" s="112"/>
      <c r="F3319" s="113"/>
      <c r="G3319" s="114"/>
      <c r="H3319" s="115"/>
      <c r="I3319" s="112"/>
      <c r="J3319" s="112"/>
      <c r="K3319" s="112"/>
      <c r="L3319" s="114">
        <f>Table13[[#This Row],[Per Unit Price]]*MAX(1,Table13[[#This Row],[Qty of Units]])*MAX(1,Table13[[#This Row],['#NCMs Served / FTEs Employed]])*MAX(1,Table13[[#This Row],[Duration of Service]])</f>
        <v>0</v>
      </c>
      <c r="M3319" s="112"/>
      <c r="N3319" s="114"/>
    </row>
    <row r="3320" spans="1:14" x14ac:dyDescent="0.25">
      <c r="A3320" s="111"/>
      <c r="B3320" s="111"/>
      <c r="C3320" s="123"/>
      <c r="D3320" s="112" t="str">
        <f>_xlfn.XLOOKUP(Table13[[#This Row],[Service]],Validation!$A$2:$A$14,Validation!$B$2:$B$14,"",0,1)</f>
        <v/>
      </c>
      <c r="E3320" s="112"/>
      <c r="F3320" s="113"/>
      <c r="G3320" s="114"/>
      <c r="H3320" s="115"/>
      <c r="I3320" s="112"/>
      <c r="J3320" s="112"/>
      <c r="K3320" s="112"/>
      <c r="L3320" s="114">
        <f>Table13[[#This Row],[Per Unit Price]]*MAX(1,Table13[[#This Row],[Qty of Units]])*MAX(1,Table13[[#This Row],['#NCMs Served / FTEs Employed]])*MAX(1,Table13[[#This Row],[Duration of Service]])</f>
        <v>0</v>
      </c>
      <c r="M3320" s="112"/>
      <c r="N3320" s="114"/>
    </row>
    <row r="3321" spans="1:14" x14ac:dyDescent="0.25">
      <c r="A3321" s="111"/>
      <c r="B3321" s="111"/>
      <c r="C3321" s="123"/>
      <c r="D3321" s="112" t="str">
        <f>_xlfn.XLOOKUP(Table13[[#This Row],[Service]],Validation!$A$2:$A$14,Validation!$B$2:$B$14,"",0,1)</f>
        <v/>
      </c>
      <c r="E3321" s="112"/>
      <c r="F3321" s="113"/>
      <c r="G3321" s="114"/>
      <c r="H3321" s="115"/>
      <c r="I3321" s="112"/>
      <c r="J3321" s="112"/>
      <c r="K3321" s="112"/>
      <c r="L3321" s="114">
        <f>Table13[[#This Row],[Per Unit Price]]*MAX(1,Table13[[#This Row],[Qty of Units]])*MAX(1,Table13[[#This Row],['#NCMs Served / FTEs Employed]])*MAX(1,Table13[[#This Row],[Duration of Service]])</f>
        <v>0</v>
      </c>
      <c r="M3321" s="112"/>
      <c r="N3321" s="114"/>
    </row>
    <row r="3322" spans="1:14" x14ac:dyDescent="0.25">
      <c r="A3322" s="111"/>
      <c r="B3322" s="111"/>
      <c r="C3322" s="123"/>
      <c r="D3322" s="112" t="str">
        <f>_xlfn.XLOOKUP(Table13[[#This Row],[Service]],Validation!$A$2:$A$14,Validation!$B$2:$B$14,"",0,1)</f>
        <v/>
      </c>
      <c r="E3322" s="112"/>
      <c r="F3322" s="113"/>
      <c r="G3322" s="114"/>
      <c r="H3322" s="115"/>
      <c r="I3322" s="112"/>
      <c r="J3322" s="112"/>
      <c r="K3322" s="112"/>
      <c r="L3322" s="114">
        <f>Table13[[#This Row],[Per Unit Price]]*MAX(1,Table13[[#This Row],[Qty of Units]])*MAX(1,Table13[[#This Row],['#NCMs Served / FTEs Employed]])*MAX(1,Table13[[#This Row],[Duration of Service]])</f>
        <v>0</v>
      </c>
      <c r="M3322" s="112"/>
      <c r="N3322" s="114"/>
    </row>
    <row r="3323" spans="1:14" x14ac:dyDescent="0.25">
      <c r="A3323" s="111"/>
      <c r="B3323" s="111"/>
      <c r="C3323" s="123"/>
      <c r="D3323" s="112" t="str">
        <f>_xlfn.XLOOKUP(Table13[[#This Row],[Service]],Validation!$A$2:$A$14,Validation!$B$2:$B$14,"",0,1)</f>
        <v/>
      </c>
      <c r="E3323" s="112"/>
      <c r="F3323" s="113"/>
      <c r="G3323" s="114"/>
      <c r="H3323" s="115"/>
      <c r="I3323" s="112"/>
      <c r="J3323" s="112"/>
      <c r="K3323" s="112"/>
      <c r="L3323" s="114">
        <f>Table13[[#This Row],[Per Unit Price]]*MAX(1,Table13[[#This Row],[Qty of Units]])*MAX(1,Table13[[#This Row],['#NCMs Served / FTEs Employed]])*MAX(1,Table13[[#This Row],[Duration of Service]])</f>
        <v>0</v>
      </c>
      <c r="M3323" s="112"/>
      <c r="N3323" s="114"/>
    </row>
    <row r="3324" spans="1:14" x14ac:dyDescent="0.25">
      <c r="A3324" s="111"/>
      <c r="B3324" s="111"/>
      <c r="C3324" s="123"/>
      <c r="D3324" s="112" t="str">
        <f>_xlfn.XLOOKUP(Table13[[#This Row],[Service]],Validation!$A$2:$A$14,Validation!$B$2:$B$14,"",0,1)</f>
        <v/>
      </c>
      <c r="E3324" s="112"/>
      <c r="F3324" s="113"/>
      <c r="G3324" s="114"/>
      <c r="H3324" s="115"/>
      <c r="I3324" s="112"/>
      <c r="J3324" s="112"/>
      <c r="K3324" s="112"/>
      <c r="L3324" s="114">
        <f>Table13[[#This Row],[Per Unit Price]]*MAX(1,Table13[[#This Row],[Qty of Units]])*MAX(1,Table13[[#This Row],['#NCMs Served / FTEs Employed]])*MAX(1,Table13[[#This Row],[Duration of Service]])</f>
        <v>0</v>
      </c>
      <c r="M3324" s="112"/>
      <c r="N3324" s="114"/>
    </row>
    <row r="3325" spans="1:14" x14ac:dyDescent="0.25">
      <c r="A3325" s="111"/>
      <c r="B3325" s="111"/>
      <c r="C3325" s="123"/>
      <c r="D3325" s="112" t="str">
        <f>_xlfn.XLOOKUP(Table13[[#This Row],[Service]],Validation!$A$2:$A$14,Validation!$B$2:$B$14,"",0,1)</f>
        <v/>
      </c>
      <c r="E3325" s="112"/>
      <c r="F3325" s="113"/>
      <c r="G3325" s="114"/>
      <c r="H3325" s="115"/>
      <c r="I3325" s="112"/>
      <c r="J3325" s="112"/>
      <c r="K3325" s="112"/>
      <c r="L3325" s="114">
        <f>Table13[[#This Row],[Per Unit Price]]*MAX(1,Table13[[#This Row],[Qty of Units]])*MAX(1,Table13[[#This Row],['#NCMs Served / FTEs Employed]])*MAX(1,Table13[[#This Row],[Duration of Service]])</f>
        <v>0</v>
      </c>
      <c r="M3325" s="112"/>
      <c r="N3325" s="114"/>
    </row>
    <row r="3326" spans="1:14" x14ac:dyDescent="0.25">
      <c r="A3326" s="111"/>
      <c r="B3326" s="111"/>
      <c r="C3326" s="123"/>
      <c r="D3326" s="112" t="str">
        <f>_xlfn.XLOOKUP(Table13[[#This Row],[Service]],Validation!$A$2:$A$14,Validation!$B$2:$B$14,"",0,1)</f>
        <v/>
      </c>
      <c r="E3326" s="112"/>
      <c r="F3326" s="113"/>
      <c r="G3326" s="114"/>
      <c r="H3326" s="115"/>
      <c r="I3326" s="112"/>
      <c r="J3326" s="112"/>
      <c r="K3326" s="112"/>
      <c r="L3326" s="114">
        <f>Table13[[#This Row],[Per Unit Price]]*MAX(1,Table13[[#This Row],[Qty of Units]])*MAX(1,Table13[[#This Row],['#NCMs Served / FTEs Employed]])*MAX(1,Table13[[#This Row],[Duration of Service]])</f>
        <v>0</v>
      </c>
      <c r="M3326" s="112"/>
      <c r="N3326" s="114"/>
    </row>
    <row r="3327" spans="1:14" x14ac:dyDescent="0.25">
      <c r="A3327" s="111"/>
      <c r="B3327" s="111"/>
      <c r="C3327" s="123"/>
      <c r="D3327" s="112" t="str">
        <f>_xlfn.XLOOKUP(Table13[[#This Row],[Service]],Validation!$A$2:$A$14,Validation!$B$2:$B$14,"",0,1)</f>
        <v/>
      </c>
      <c r="E3327" s="112"/>
      <c r="F3327" s="113"/>
      <c r="G3327" s="114"/>
      <c r="H3327" s="115"/>
      <c r="I3327" s="112"/>
      <c r="J3327" s="112"/>
      <c r="K3327" s="112"/>
      <c r="L3327" s="114">
        <f>Table13[[#This Row],[Per Unit Price]]*MAX(1,Table13[[#This Row],[Qty of Units]])*MAX(1,Table13[[#This Row],['#NCMs Served / FTEs Employed]])*MAX(1,Table13[[#This Row],[Duration of Service]])</f>
        <v>0</v>
      </c>
      <c r="M3327" s="112"/>
      <c r="N3327" s="114"/>
    </row>
    <row r="3328" spans="1:14" x14ac:dyDescent="0.25">
      <c r="A3328" s="111"/>
      <c r="B3328" s="111"/>
      <c r="C3328" s="123"/>
      <c r="D3328" s="112" t="str">
        <f>_xlfn.XLOOKUP(Table13[[#This Row],[Service]],Validation!$A$2:$A$14,Validation!$B$2:$B$14,"",0,1)</f>
        <v/>
      </c>
      <c r="E3328" s="112"/>
      <c r="F3328" s="113"/>
      <c r="G3328" s="114"/>
      <c r="H3328" s="115"/>
      <c r="I3328" s="112"/>
      <c r="J3328" s="112"/>
      <c r="K3328" s="112"/>
      <c r="L3328" s="114">
        <f>Table13[[#This Row],[Per Unit Price]]*MAX(1,Table13[[#This Row],[Qty of Units]])*MAX(1,Table13[[#This Row],['#NCMs Served / FTEs Employed]])*MAX(1,Table13[[#This Row],[Duration of Service]])</f>
        <v>0</v>
      </c>
      <c r="M3328" s="112"/>
      <c r="N3328" s="114"/>
    </row>
    <row r="3329" spans="1:14" x14ac:dyDescent="0.25">
      <c r="A3329" s="111"/>
      <c r="B3329" s="111"/>
      <c r="C3329" s="123"/>
      <c r="D3329" s="112" t="str">
        <f>_xlfn.XLOOKUP(Table13[[#This Row],[Service]],Validation!$A$2:$A$14,Validation!$B$2:$B$14,"",0,1)</f>
        <v/>
      </c>
      <c r="E3329" s="112"/>
      <c r="F3329" s="113"/>
      <c r="G3329" s="114"/>
      <c r="H3329" s="115"/>
      <c r="I3329" s="112"/>
      <c r="J3329" s="112"/>
      <c r="K3329" s="112"/>
      <c r="L3329" s="114">
        <f>Table13[[#This Row],[Per Unit Price]]*MAX(1,Table13[[#This Row],[Qty of Units]])*MAX(1,Table13[[#This Row],['#NCMs Served / FTEs Employed]])*MAX(1,Table13[[#This Row],[Duration of Service]])</f>
        <v>0</v>
      </c>
      <c r="M3329" s="112"/>
      <c r="N3329" s="114"/>
    </row>
    <row r="3330" spans="1:14" x14ac:dyDescent="0.25">
      <c r="A3330" s="111"/>
      <c r="B3330" s="111"/>
      <c r="C3330" s="123"/>
      <c r="D3330" s="112" t="str">
        <f>_xlfn.XLOOKUP(Table13[[#This Row],[Service]],Validation!$A$2:$A$14,Validation!$B$2:$B$14,"",0,1)</f>
        <v/>
      </c>
      <c r="E3330" s="112"/>
      <c r="F3330" s="113"/>
      <c r="G3330" s="114"/>
      <c r="H3330" s="115"/>
      <c r="I3330" s="112"/>
      <c r="J3330" s="112"/>
      <c r="K3330" s="112"/>
      <c r="L3330" s="114">
        <f>Table13[[#This Row],[Per Unit Price]]*MAX(1,Table13[[#This Row],[Qty of Units]])*MAX(1,Table13[[#This Row],['#NCMs Served / FTEs Employed]])*MAX(1,Table13[[#This Row],[Duration of Service]])</f>
        <v>0</v>
      </c>
      <c r="M3330" s="112"/>
      <c r="N3330" s="114"/>
    </row>
    <row r="3331" spans="1:14" x14ac:dyDescent="0.25">
      <c r="A3331" s="111"/>
      <c r="B3331" s="111"/>
      <c r="C3331" s="123"/>
      <c r="D3331" s="112" t="str">
        <f>_xlfn.XLOOKUP(Table13[[#This Row],[Service]],Validation!$A$2:$A$14,Validation!$B$2:$B$14,"",0,1)</f>
        <v/>
      </c>
      <c r="E3331" s="112"/>
      <c r="F3331" s="113"/>
      <c r="G3331" s="114"/>
      <c r="H3331" s="115"/>
      <c r="I3331" s="112"/>
      <c r="J3331" s="112"/>
      <c r="K3331" s="112"/>
      <c r="L3331" s="114">
        <f>Table13[[#This Row],[Per Unit Price]]*MAX(1,Table13[[#This Row],[Qty of Units]])*MAX(1,Table13[[#This Row],['#NCMs Served / FTEs Employed]])*MAX(1,Table13[[#This Row],[Duration of Service]])</f>
        <v>0</v>
      </c>
      <c r="M3331" s="112"/>
      <c r="N3331" s="114"/>
    </row>
    <row r="3332" spans="1:14" x14ac:dyDescent="0.25">
      <c r="A3332" s="111"/>
      <c r="B3332" s="111"/>
      <c r="C3332" s="123"/>
      <c r="D3332" s="112" t="str">
        <f>_xlfn.XLOOKUP(Table13[[#This Row],[Service]],Validation!$A$2:$A$14,Validation!$B$2:$B$14,"",0,1)</f>
        <v/>
      </c>
      <c r="E3332" s="112"/>
      <c r="F3332" s="113"/>
      <c r="G3332" s="114"/>
      <c r="H3332" s="115"/>
      <c r="I3332" s="112"/>
      <c r="J3332" s="112"/>
      <c r="K3332" s="112"/>
      <c r="L3332" s="114">
        <f>Table13[[#This Row],[Per Unit Price]]*MAX(1,Table13[[#This Row],[Qty of Units]])*MAX(1,Table13[[#This Row],['#NCMs Served / FTEs Employed]])*MAX(1,Table13[[#This Row],[Duration of Service]])</f>
        <v>0</v>
      </c>
      <c r="M3332" s="112"/>
      <c r="N3332" s="114"/>
    </row>
    <row r="3333" spans="1:14" x14ac:dyDescent="0.25">
      <c r="A3333" s="111"/>
      <c r="B3333" s="111"/>
      <c r="C3333" s="123"/>
      <c r="D3333" s="112" t="str">
        <f>_xlfn.XLOOKUP(Table13[[#This Row],[Service]],Validation!$A$2:$A$14,Validation!$B$2:$B$14,"",0,1)</f>
        <v/>
      </c>
      <c r="E3333" s="112"/>
      <c r="F3333" s="113"/>
      <c r="G3333" s="114"/>
      <c r="H3333" s="115"/>
      <c r="I3333" s="112"/>
      <c r="J3333" s="112"/>
      <c r="K3333" s="112"/>
      <c r="L3333" s="114">
        <f>Table13[[#This Row],[Per Unit Price]]*MAX(1,Table13[[#This Row],[Qty of Units]])*MAX(1,Table13[[#This Row],['#NCMs Served / FTEs Employed]])*MAX(1,Table13[[#This Row],[Duration of Service]])</f>
        <v>0</v>
      </c>
      <c r="M3333" s="112"/>
      <c r="N3333" s="114"/>
    </row>
    <row r="3334" spans="1:14" x14ac:dyDescent="0.25">
      <c r="A3334" s="111"/>
      <c r="B3334" s="111"/>
      <c r="C3334" s="123"/>
      <c r="D3334" s="112" t="str">
        <f>_xlfn.XLOOKUP(Table13[[#This Row],[Service]],Validation!$A$2:$A$14,Validation!$B$2:$B$14,"",0,1)</f>
        <v/>
      </c>
      <c r="E3334" s="112"/>
      <c r="F3334" s="113"/>
      <c r="G3334" s="114"/>
      <c r="H3334" s="115"/>
      <c r="I3334" s="112"/>
      <c r="J3334" s="112"/>
      <c r="K3334" s="112"/>
      <c r="L3334" s="114">
        <f>Table13[[#This Row],[Per Unit Price]]*MAX(1,Table13[[#This Row],[Qty of Units]])*MAX(1,Table13[[#This Row],['#NCMs Served / FTEs Employed]])*MAX(1,Table13[[#This Row],[Duration of Service]])</f>
        <v>0</v>
      </c>
      <c r="M3334" s="112"/>
      <c r="N3334" s="114"/>
    </row>
    <row r="3335" spans="1:14" x14ac:dyDescent="0.25">
      <c r="A3335" s="111"/>
      <c r="B3335" s="111"/>
      <c r="C3335" s="123"/>
      <c r="D3335" s="112" t="str">
        <f>_xlfn.XLOOKUP(Table13[[#This Row],[Service]],Validation!$A$2:$A$14,Validation!$B$2:$B$14,"",0,1)</f>
        <v/>
      </c>
      <c r="E3335" s="112"/>
      <c r="F3335" s="113"/>
      <c r="G3335" s="114"/>
      <c r="H3335" s="115"/>
      <c r="I3335" s="112"/>
      <c r="J3335" s="112"/>
      <c r="K3335" s="112"/>
      <c r="L3335" s="114">
        <f>Table13[[#This Row],[Per Unit Price]]*MAX(1,Table13[[#This Row],[Qty of Units]])*MAX(1,Table13[[#This Row],['#NCMs Served / FTEs Employed]])*MAX(1,Table13[[#This Row],[Duration of Service]])</f>
        <v>0</v>
      </c>
      <c r="M3335" s="112"/>
      <c r="N3335" s="114"/>
    </row>
    <row r="3336" spans="1:14" x14ac:dyDescent="0.25">
      <c r="A3336" s="111"/>
      <c r="B3336" s="111"/>
      <c r="C3336" s="123"/>
      <c r="D3336" s="112" t="str">
        <f>_xlfn.XLOOKUP(Table13[[#This Row],[Service]],Validation!$A$2:$A$14,Validation!$B$2:$B$14,"",0,1)</f>
        <v/>
      </c>
      <c r="E3336" s="112"/>
      <c r="F3336" s="113"/>
      <c r="G3336" s="114"/>
      <c r="H3336" s="115"/>
      <c r="I3336" s="112"/>
      <c r="J3336" s="112"/>
      <c r="K3336" s="112"/>
      <c r="L3336" s="114">
        <f>Table13[[#This Row],[Per Unit Price]]*MAX(1,Table13[[#This Row],[Qty of Units]])*MAX(1,Table13[[#This Row],['#NCMs Served / FTEs Employed]])*MAX(1,Table13[[#This Row],[Duration of Service]])</f>
        <v>0</v>
      </c>
      <c r="M3336" s="112"/>
      <c r="N3336" s="114"/>
    </row>
    <row r="3337" spans="1:14" x14ac:dyDescent="0.25">
      <c r="A3337" s="111"/>
      <c r="B3337" s="111"/>
      <c r="C3337" s="123"/>
      <c r="D3337" s="112" t="str">
        <f>_xlfn.XLOOKUP(Table13[[#This Row],[Service]],Validation!$A$2:$A$14,Validation!$B$2:$B$14,"",0,1)</f>
        <v/>
      </c>
      <c r="E3337" s="112"/>
      <c r="F3337" s="113"/>
      <c r="G3337" s="114"/>
      <c r="H3337" s="115"/>
      <c r="I3337" s="112"/>
      <c r="J3337" s="112"/>
      <c r="K3337" s="112"/>
      <c r="L3337" s="114">
        <f>Table13[[#This Row],[Per Unit Price]]*MAX(1,Table13[[#This Row],[Qty of Units]])*MAX(1,Table13[[#This Row],['#NCMs Served / FTEs Employed]])*MAX(1,Table13[[#This Row],[Duration of Service]])</f>
        <v>0</v>
      </c>
      <c r="M3337" s="112"/>
      <c r="N3337" s="114"/>
    </row>
    <row r="3338" spans="1:14" x14ac:dyDescent="0.25">
      <c r="A3338" s="111"/>
      <c r="B3338" s="111"/>
      <c r="C3338" s="123"/>
      <c r="D3338" s="112" t="str">
        <f>_xlfn.XLOOKUP(Table13[[#This Row],[Service]],Validation!$A$2:$A$14,Validation!$B$2:$B$14,"",0,1)</f>
        <v/>
      </c>
      <c r="E3338" s="112"/>
      <c r="F3338" s="113"/>
      <c r="G3338" s="114"/>
      <c r="H3338" s="115"/>
      <c r="I3338" s="112"/>
      <c r="J3338" s="112"/>
      <c r="K3338" s="112"/>
      <c r="L3338" s="114">
        <f>Table13[[#This Row],[Per Unit Price]]*MAX(1,Table13[[#This Row],[Qty of Units]])*MAX(1,Table13[[#This Row],['#NCMs Served / FTEs Employed]])*MAX(1,Table13[[#This Row],[Duration of Service]])</f>
        <v>0</v>
      </c>
      <c r="M3338" s="112"/>
      <c r="N3338" s="114"/>
    </row>
    <row r="3339" spans="1:14" x14ac:dyDescent="0.25">
      <c r="A3339" s="111"/>
      <c r="B3339" s="111"/>
      <c r="C3339" s="123"/>
      <c r="D3339" s="112" t="str">
        <f>_xlfn.XLOOKUP(Table13[[#This Row],[Service]],Validation!$A$2:$A$14,Validation!$B$2:$B$14,"",0,1)</f>
        <v/>
      </c>
      <c r="E3339" s="112"/>
      <c r="F3339" s="113"/>
      <c r="G3339" s="114"/>
      <c r="H3339" s="115"/>
      <c r="I3339" s="112"/>
      <c r="J3339" s="112"/>
      <c r="K3339" s="112"/>
      <c r="L3339" s="114">
        <f>Table13[[#This Row],[Per Unit Price]]*MAX(1,Table13[[#This Row],[Qty of Units]])*MAX(1,Table13[[#This Row],['#NCMs Served / FTEs Employed]])*MAX(1,Table13[[#This Row],[Duration of Service]])</f>
        <v>0</v>
      </c>
      <c r="M3339" s="112"/>
      <c r="N3339" s="114"/>
    </row>
    <row r="3340" spans="1:14" x14ac:dyDescent="0.25">
      <c r="A3340" s="111"/>
      <c r="B3340" s="111"/>
      <c r="C3340" s="123"/>
      <c r="D3340" s="112" t="str">
        <f>_xlfn.XLOOKUP(Table13[[#This Row],[Service]],Validation!$A$2:$A$14,Validation!$B$2:$B$14,"",0,1)</f>
        <v/>
      </c>
      <c r="E3340" s="112"/>
      <c r="F3340" s="113"/>
      <c r="G3340" s="114"/>
      <c r="H3340" s="115"/>
      <c r="I3340" s="112"/>
      <c r="J3340" s="112"/>
      <c r="K3340" s="112"/>
      <c r="L3340" s="114">
        <f>Table13[[#This Row],[Per Unit Price]]*MAX(1,Table13[[#This Row],[Qty of Units]])*MAX(1,Table13[[#This Row],['#NCMs Served / FTEs Employed]])*MAX(1,Table13[[#This Row],[Duration of Service]])</f>
        <v>0</v>
      </c>
      <c r="M3340" s="112"/>
      <c r="N3340" s="114"/>
    </row>
    <row r="3341" spans="1:14" x14ac:dyDescent="0.25">
      <c r="A3341" s="111"/>
      <c r="B3341" s="111"/>
      <c r="C3341" s="123"/>
      <c r="D3341" s="112" t="str">
        <f>_xlfn.XLOOKUP(Table13[[#This Row],[Service]],Validation!$A$2:$A$14,Validation!$B$2:$B$14,"",0,1)</f>
        <v/>
      </c>
      <c r="E3341" s="112"/>
      <c r="F3341" s="113"/>
      <c r="G3341" s="114"/>
      <c r="H3341" s="115"/>
      <c r="I3341" s="112"/>
      <c r="J3341" s="112"/>
      <c r="K3341" s="112"/>
      <c r="L3341" s="114">
        <f>Table13[[#This Row],[Per Unit Price]]*MAX(1,Table13[[#This Row],[Qty of Units]])*MAX(1,Table13[[#This Row],['#NCMs Served / FTEs Employed]])*MAX(1,Table13[[#This Row],[Duration of Service]])</f>
        <v>0</v>
      </c>
      <c r="M3341" s="112"/>
      <c r="N3341" s="114"/>
    </row>
    <row r="3342" spans="1:14" x14ac:dyDescent="0.25">
      <c r="A3342" s="111"/>
      <c r="B3342" s="111"/>
      <c r="C3342" s="123"/>
      <c r="D3342" s="112" t="str">
        <f>_xlfn.XLOOKUP(Table13[[#This Row],[Service]],Validation!$A$2:$A$14,Validation!$B$2:$B$14,"",0,1)</f>
        <v/>
      </c>
      <c r="E3342" s="112"/>
      <c r="F3342" s="113"/>
      <c r="G3342" s="114"/>
      <c r="H3342" s="115"/>
      <c r="I3342" s="112"/>
      <c r="J3342" s="112"/>
      <c r="K3342" s="112"/>
      <c r="L3342" s="114">
        <f>Table13[[#This Row],[Per Unit Price]]*MAX(1,Table13[[#This Row],[Qty of Units]])*MAX(1,Table13[[#This Row],['#NCMs Served / FTEs Employed]])*MAX(1,Table13[[#This Row],[Duration of Service]])</f>
        <v>0</v>
      </c>
      <c r="M3342" s="112"/>
      <c r="N3342" s="114"/>
    </row>
    <row r="3343" spans="1:14" x14ac:dyDescent="0.25">
      <c r="A3343" s="111"/>
      <c r="B3343" s="111"/>
      <c r="C3343" s="123"/>
      <c r="D3343" s="112" t="str">
        <f>_xlfn.XLOOKUP(Table13[[#This Row],[Service]],Validation!$A$2:$A$14,Validation!$B$2:$B$14,"",0,1)</f>
        <v/>
      </c>
      <c r="E3343" s="112"/>
      <c r="F3343" s="113"/>
      <c r="G3343" s="114"/>
      <c r="H3343" s="115"/>
      <c r="I3343" s="112"/>
      <c r="J3343" s="112"/>
      <c r="K3343" s="112"/>
      <c r="L3343" s="114">
        <f>Table13[[#This Row],[Per Unit Price]]*MAX(1,Table13[[#This Row],[Qty of Units]])*MAX(1,Table13[[#This Row],['#NCMs Served / FTEs Employed]])*MAX(1,Table13[[#This Row],[Duration of Service]])</f>
        <v>0</v>
      </c>
      <c r="M3343" s="112"/>
      <c r="N3343" s="114"/>
    </row>
    <row r="3344" spans="1:14" x14ac:dyDescent="0.25">
      <c r="A3344" s="111"/>
      <c r="B3344" s="111"/>
      <c r="C3344" s="123"/>
      <c r="D3344" s="112" t="str">
        <f>_xlfn.XLOOKUP(Table13[[#This Row],[Service]],Validation!$A$2:$A$14,Validation!$B$2:$B$14,"",0,1)</f>
        <v/>
      </c>
      <c r="E3344" s="112"/>
      <c r="F3344" s="113"/>
      <c r="G3344" s="114"/>
      <c r="H3344" s="115"/>
      <c r="I3344" s="112"/>
      <c r="J3344" s="112"/>
      <c r="K3344" s="112"/>
      <c r="L3344" s="114">
        <f>Table13[[#This Row],[Per Unit Price]]*MAX(1,Table13[[#This Row],[Qty of Units]])*MAX(1,Table13[[#This Row],['#NCMs Served / FTEs Employed]])*MAX(1,Table13[[#This Row],[Duration of Service]])</f>
        <v>0</v>
      </c>
      <c r="M3344" s="112"/>
      <c r="N3344" s="114"/>
    </row>
    <row r="3345" spans="1:14" x14ac:dyDescent="0.25">
      <c r="A3345" s="111"/>
      <c r="B3345" s="111"/>
      <c r="C3345" s="123"/>
      <c r="D3345" s="112" t="str">
        <f>_xlfn.XLOOKUP(Table13[[#This Row],[Service]],Validation!$A$2:$A$14,Validation!$B$2:$B$14,"",0,1)</f>
        <v/>
      </c>
      <c r="E3345" s="112"/>
      <c r="F3345" s="113"/>
      <c r="G3345" s="114"/>
      <c r="H3345" s="115"/>
      <c r="I3345" s="112"/>
      <c r="J3345" s="112"/>
      <c r="K3345" s="112"/>
      <c r="L3345" s="114">
        <f>Table13[[#This Row],[Per Unit Price]]*MAX(1,Table13[[#This Row],[Qty of Units]])*MAX(1,Table13[[#This Row],['#NCMs Served / FTEs Employed]])*MAX(1,Table13[[#This Row],[Duration of Service]])</f>
        <v>0</v>
      </c>
      <c r="M3345" s="112"/>
      <c r="N3345" s="114"/>
    </row>
    <row r="3346" spans="1:14" x14ac:dyDescent="0.25">
      <c r="A3346" s="111"/>
      <c r="B3346" s="111"/>
      <c r="C3346" s="123"/>
      <c r="D3346" s="112" t="str">
        <f>_xlfn.XLOOKUP(Table13[[#This Row],[Service]],Validation!$A$2:$A$14,Validation!$B$2:$B$14,"",0,1)</f>
        <v/>
      </c>
      <c r="E3346" s="112"/>
      <c r="F3346" s="113"/>
      <c r="G3346" s="114"/>
      <c r="H3346" s="115"/>
      <c r="I3346" s="112"/>
      <c r="J3346" s="112"/>
      <c r="K3346" s="112"/>
      <c r="L3346" s="114">
        <f>Table13[[#This Row],[Per Unit Price]]*MAX(1,Table13[[#This Row],[Qty of Units]])*MAX(1,Table13[[#This Row],['#NCMs Served / FTEs Employed]])*MAX(1,Table13[[#This Row],[Duration of Service]])</f>
        <v>0</v>
      </c>
      <c r="M3346" s="112"/>
      <c r="N3346" s="114"/>
    </row>
    <row r="3347" spans="1:14" x14ac:dyDescent="0.25">
      <c r="A3347" s="111"/>
      <c r="B3347" s="111"/>
      <c r="C3347" s="123"/>
      <c r="D3347" s="112" t="str">
        <f>_xlfn.XLOOKUP(Table13[[#This Row],[Service]],Validation!$A$2:$A$14,Validation!$B$2:$B$14,"",0,1)</f>
        <v/>
      </c>
      <c r="E3347" s="112"/>
      <c r="F3347" s="113"/>
      <c r="G3347" s="114"/>
      <c r="H3347" s="115"/>
      <c r="I3347" s="112"/>
      <c r="J3347" s="112"/>
      <c r="K3347" s="112"/>
      <c r="L3347" s="114">
        <f>Table13[[#This Row],[Per Unit Price]]*MAX(1,Table13[[#This Row],[Qty of Units]])*MAX(1,Table13[[#This Row],['#NCMs Served / FTEs Employed]])*MAX(1,Table13[[#This Row],[Duration of Service]])</f>
        <v>0</v>
      </c>
      <c r="M3347" s="112"/>
      <c r="N3347" s="114"/>
    </row>
    <row r="3348" spans="1:14" x14ac:dyDescent="0.25">
      <c r="A3348" s="111"/>
      <c r="B3348" s="111"/>
      <c r="C3348" s="123"/>
      <c r="D3348" s="112" t="str">
        <f>_xlfn.XLOOKUP(Table13[[#This Row],[Service]],Validation!$A$2:$A$14,Validation!$B$2:$B$14,"",0,1)</f>
        <v/>
      </c>
      <c r="E3348" s="112"/>
      <c r="F3348" s="113"/>
      <c r="G3348" s="114"/>
      <c r="H3348" s="115"/>
      <c r="I3348" s="112"/>
      <c r="J3348" s="112"/>
      <c r="K3348" s="112"/>
      <c r="L3348" s="114">
        <f>Table13[[#This Row],[Per Unit Price]]*MAX(1,Table13[[#This Row],[Qty of Units]])*MAX(1,Table13[[#This Row],['#NCMs Served / FTEs Employed]])*MAX(1,Table13[[#This Row],[Duration of Service]])</f>
        <v>0</v>
      </c>
      <c r="M3348" s="112"/>
      <c r="N3348" s="114"/>
    </row>
    <row r="3349" spans="1:14" x14ac:dyDescent="0.25">
      <c r="A3349" s="111"/>
      <c r="B3349" s="111"/>
      <c r="C3349" s="123"/>
      <c r="D3349" s="112" t="str">
        <f>_xlfn.XLOOKUP(Table13[[#This Row],[Service]],Validation!$A$2:$A$14,Validation!$B$2:$B$14,"",0,1)</f>
        <v/>
      </c>
      <c r="E3349" s="112"/>
      <c r="F3349" s="113"/>
      <c r="G3349" s="114"/>
      <c r="H3349" s="115"/>
      <c r="I3349" s="112"/>
      <c r="J3349" s="112"/>
      <c r="K3349" s="112"/>
      <c r="L3349" s="114">
        <f>Table13[[#This Row],[Per Unit Price]]*MAX(1,Table13[[#This Row],[Qty of Units]])*MAX(1,Table13[[#This Row],['#NCMs Served / FTEs Employed]])*MAX(1,Table13[[#This Row],[Duration of Service]])</f>
        <v>0</v>
      </c>
      <c r="M3349" s="112"/>
      <c r="N3349" s="114"/>
    </row>
    <row r="3350" spans="1:14" x14ac:dyDescent="0.25">
      <c r="A3350" s="111"/>
      <c r="B3350" s="111"/>
      <c r="C3350" s="123"/>
      <c r="D3350" s="112" t="str">
        <f>_xlfn.XLOOKUP(Table13[[#This Row],[Service]],Validation!$A$2:$A$14,Validation!$B$2:$B$14,"",0,1)</f>
        <v/>
      </c>
      <c r="E3350" s="112"/>
      <c r="F3350" s="113"/>
      <c r="G3350" s="114"/>
      <c r="H3350" s="115"/>
      <c r="I3350" s="112"/>
      <c r="J3350" s="112"/>
      <c r="K3350" s="112"/>
      <c r="L3350" s="114">
        <f>Table13[[#This Row],[Per Unit Price]]*MAX(1,Table13[[#This Row],[Qty of Units]])*MAX(1,Table13[[#This Row],['#NCMs Served / FTEs Employed]])*MAX(1,Table13[[#This Row],[Duration of Service]])</f>
        <v>0</v>
      </c>
      <c r="M3350" s="112"/>
      <c r="N3350" s="114"/>
    </row>
    <row r="3351" spans="1:14" x14ac:dyDescent="0.25">
      <c r="A3351" s="111"/>
      <c r="B3351" s="111"/>
      <c r="C3351" s="123"/>
      <c r="D3351" s="112" t="str">
        <f>_xlfn.XLOOKUP(Table13[[#This Row],[Service]],Validation!$A$2:$A$14,Validation!$B$2:$B$14,"",0,1)</f>
        <v/>
      </c>
      <c r="E3351" s="112"/>
      <c r="F3351" s="113"/>
      <c r="G3351" s="114"/>
      <c r="H3351" s="115"/>
      <c r="I3351" s="112"/>
      <c r="J3351" s="112"/>
      <c r="K3351" s="112"/>
      <c r="L3351" s="114">
        <f>Table13[[#This Row],[Per Unit Price]]*MAX(1,Table13[[#This Row],[Qty of Units]])*MAX(1,Table13[[#This Row],['#NCMs Served / FTEs Employed]])*MAX(1,Table13[[#This Row],[Duration of Service]])</f>
        <v>0</v>
      </c>
      <c r="M3351" s="112"/>
      <c r="N3351" s="114"/>
    </row>
    <row r="3352" spans="1:14" x14ac:dyDescent="0.25">
      <c r="A3352" s="111"/>
      <c r="B3352" s="111"/>
      <c r="C3352" s="123"/>
      <c r="D3352" s="112" t="str">
        <f>_xlfn.XLOOKUP(Table13[[#This Row],[Service]],Validation!$A$2:$A$14,Validation!$B$2:$B$14,"",0,1)</f>
        <v/>
      </c>
      <c r="E3352" s="112"/>
      <c r="F3352" s="113"/>
      <c r="G3352" s="114"/>
      <c r="H3352" s="115"/>
      <c r="I3352" s="112"/>
      <c r="J3352" s="112"/>
      <c r="K3352" s="112"/>
      <c r="L3352" s="114">
        <f>Table13[[#This Row],[Per Unit Price]]*MAX(1,Table13[[#This Row],[Qty of Units]])*MAX(1,Table13[[#This Row],['#NCMs Served / FTEs Employed]])*MAX(1,Table13[[#This Row],[Duration of Service]])</f>
        <v>0</v>
      </c>
      <c r="M3352" s="112"/>
      <c r="N3352" s="114"/>
    </row>
    <row r="3353" spans="1:14" x14ac:dyDescent="0.25">
      <c r="A3353" s="111"/>
      <c r="B3353" s="111"/>
      <c r="C3353" s="123"/>
      <c r="D3353" s="112" t="str">
        <f>_xlfn.XLOOKUP(Table13[[#This Row],[Service]],Validation!$A$2:$A$14,Validation!$B$2:$B$14,"",0,1)</f>
        <v/>
      </c>
      <c r="E3353" s="112"/>
      <c r="F3353" s="113"/>
      <c r="G3353" s="114"/>
      <c r="H3353" s="115"/>
      <c r="I3353" s="112"/>
      <c r="J3353" s="112"/>
      <c r="K3353" s="112"/>
      <c r="L3353" s="114">
        <f>Table13[[#This Row],[Per Unit Price]]*MAX(1,Table13[[#This Row],[Qty of Units]])*MAX(1,Table13[[#This Row],['#NCMs Served / FTEs Employed]])*MAX(1,Table13[[#This Row],[Duration of Service]])</f>
        <v>0</v>
      </c>
      <c r="M3353" s="112"/>
      <c r="N3353" s="114"/>
    </row>
    <row r="3354" spans="1:14" x14ac:dyDescent="0.25">
      <c r="A3354" s="111"/>
      <c r="B3354" s="111"/>
      <c r="C3354" s="123"/>
      <c r="D3354" s="112" t="str">
        <f>_xlfn.XLOOKUP(Table13[[#This Row],[Service]],Validation!$A$2:$A$14,Validation!$B$2:$B$14,"",0,1)</f>
        <v/>
      </c>
      <c r="E3354" s="112"/>
      <c r="F3354" s="113"/>
      <c r="G3354" s="114"/>
      <c r="H3354" s="115"/>
      <c r="I3354" s="112"/>
      <c r="J3354" s="112"/>
      <c r="K3354" s="112"/>
      <c r="L3354" s="114">
        <f>Table13[[#This Row],[Per Unit Price]]*MAX(1,Table13[[#This Row],[Qty of Units]])*MAX(1,Table13[[#This Row],['#NCMs Served / FTEs Employed]])*MAX(1,Table13[[#This Row],[Duration of Service]])</f>
        <v>0</v>
      </c>
      <c r="M3354" s="112"/>
      <c r="N3354" s="114"/>
    </row>
    <row r="3355" spans="1:14" x14ac:dyDescent="0.25">
      <c r="A3355" s="111"/>
      <c r="B3355" s="111"/>
      <c r="C3355" s="123"/>
      <c r="D3355" s="112" t="str">
        <f>_xlfn.XLOOKUP(Table13[[#This Row],[Service]],Validation!$A$2:$A$14,Validation!$B$2:$B$14,"",0,1)</f>
        <v/>
      </c>
      <c r="E3355" s="112"/>
      <c r="F3355" s="113"/>
      <c r="G3355" s="114"/>
      <c r="H3355" s="115"/>
      <c r="I3355" s="112"/>
      <c r="J3355" s="112"/>
      <c r="K3355" s="112"/>
      <c r="L3355" s="114">
        <f>Table13[[#This Row],[Per Unit Price]]*MAX(1,Table13[[#This Row],[Qty of Units]])*MAX(1,Table13[[#This Row],['#NCMs Served / FTEs Employed]])*MAX(1,Table13[[#This Row],[Duration of Service]])</f>
        <v>0</v>
      </c>
      <c r="M3355" s="112"/>
      <c r="N3355" s="114"/>
    </row>
    <row r="3356" spans="1:14" x14ac:dyDescent="0.25">
      <c r="A3356" s="111"/>
      <c r="B3356" s="111"/>
      <c r="C3356" s="123"/>
      <c r="D3356" s="112" t="str">
        <f>_xlfn.XLOOKUP(Table13[[#This Row],[Service]],Validation!$A$2:$A$14,Validation!$B$2:$B$14,"",0,1)</f>
        <v/>
      </c>
      <c r="E3356" s="112"/>
      <c r="F3356" s="113"/>
      <c r="G3356" s="114"/>
      <c r="H3356" s="115"/>
      <c r="I3356" s="112"/>
      <c r="J3356" s="112"/>
      <c r="K3356" s="112"/>
      <c r="L3356" s="114">
        <f>Table13[[#This Row],[Per Unit Price]]*MAX(1,Table13[[#This Row],[Qty of Units]])*MAX(1,Table13[[#This Row],['#NCMs Served / FTEs Employed]])*MAX(1,Table13[[#This Row],[Duration of Service]])</f>
        <v>0</v>
      </c>
      <c r="M3356" s="112"/>
      <c r="N3356" s="114"/>
    </row>
    <row r="3357" spans="1:14" x14ac:dyDescent="0.25">
      <c r="A3357" s="111"/>
      <c r="B3357" s="111"/>
      <c r="C3357" s="123"/>
      <c r="D3357" s="112" t="str">
        <f>_xlfn.XLOOKUP(Table13[[#This Row],[Service]],Validation!$A$2:$A$14,Validation!$B$2:$B$14,"",0,1)</f>
        <v/>
      </c>
      <c r="E3357" s="112"/>
      <c r="F3357" s="113"/>
      <c r="G3357" s="114"/>
      <c r="H3357" s="115"/>
      <c r="I3357" s="112"/>
      <c r="J3357" s="112"/>
      <c r="K3357" s="112"/>
      <c r="L3357" s="114">
        <f>Table13[[#This Row],[Per Unit Price]]*MAX(1,Table13[[#This Row],[Qty of Units]])*MAX(1,Table13[[#This Row],['#NCMs Served / FTEs Employed]])*MAX(1,Table13[[#This Row],[Duration of Service]])</f>
        <v>0</v>
      </c>
      <c r="M3357" s="112"/>
      <c r="N3357" s="114"/>
    </row>
    <row r="3358" spans="1:14" x14ac:dyDescent="0.25">
      <c r="A3358" s="111"/>
      <c r="B3358" s="111"/>
      <c r="C3358" s="123"/>
      <c r="D3358" s="112" t="str">
        <f>_xlfn.XLOOKUP(Table13[[#This Row],[Service]],Validation!$A$2:$A$14,Validation!$B$2:$B$14,"",0,1)</f>
        <v/>
      </c>
      <c r="E3358" s="112"/>
      <c r="F3358" s="113"/>
      <c r="G3358" s="114"/>
      <c r="H3358" s="115"/>
      <c r="I3358" s="112"/>
      <c r="J3358" s="112"/>
      <c r="K3358" s="112"/>
      <c r="L3358" s="114">
        <f>Table13[[#This Row],[Per Unit Price]]*MAX(1,Table13[[#This Row],[Qty of Units]])*MAX(1,Table13[[#This Row],['#NCMs Served / FTEs Employed]])*MAX(1,Table13[[#This Row],[Duration of Service]])</f>
        <v>0</v>
      </c>
      <c r="M3358" s="112"/>
      <c r="N3358" s="114"/>
    </row>
    <row r="3359" spans="1:14" x14ac:dyDescent="0.25">
      <c r="A3359" s="111"/>
      <c r="B3359" s="111"/>
      <c r="C3359" s="123"/>
      <c r="D3359" s="112" t="str">
        <f>_xlfn.XLOOKUP(Table13[[#This Row],[Service]],Validation!$A$2:$A$14,Validation!$B$2:$B$14,"",0,1)</f>
        <v/>
      </c>
      <c r="E3359" s="112"/>
      <c r="F3359" s="113"/>
      <c r="G3359" s="114"/>
      <c r="H3359" s="115"/>
      <c r="I3359" s="112"/>
      <c r="J3359" s="112"/>
      <c r="K3359" s="112"/>
      <c r="L3359" s="114">
        <f>Table13[[#This Row],[Per Unit Price]]*MAX(1,Table13[[#This Row],[Qty of Units]])*MAX(1,Table13[[#This Row],['#NCMs Served / FTEs Employed]])*MAX(1,Table13[[#This Row],[Duration of Service]])</f>
        <v>0</v>
      </c>
      <c r="M3359" s="112"/>
      <c r="N3359" s="114"/>
    </row>
    <row r="3360" spans="1:14" x14ac:dyDescent="0.25">
      <c r="A3360" s="111"/>
      <c r="B3360" s="111"/>
      <c r="C3360" s="123"/>
      <c r="D3360" s="112" t="str">
        <f>_xlfn.XLOOKUP(Table13[[#This Row],[Service]],Validation!$A$2:$A$14,Validation!$B$2:$B$14,"",0,1)</f>
        <v/>
      </c>
      <c r="E3360" s="112"/>
      <c r="F3360" s="113"/>
      <c r="G3360" s="114"/>
      <c r="H3360" s="115"/>
      <c r="I3360" s="112"/>
      <c r="J3360" s="112"/>
      <c r="K3360" s="112"/>
      <c r="L3360" s="114">
        <f>Table13[[#This Row],[Per Unit Price]]*MAX(1,Table13[[#This Row],[Qty of Units]])*MAX(1,Table13[[#This Row],['#NCMs Served / FTEs Employed]])*MAX(1,Table13[[#This Row],[Duration of Service]])</f>
        <v>0</v>
      </c>
      <c r="M3360" s="112"/>
      <c r="N3360" s="114"/>
    </row>
    <row r="3361" spans="1:14" x14ac:dyDescent="0.25">
      <c r="A3361" s="111"/>
      <c r="B3361" s="111"/>
      <c r="C3361" s="123"/>
      <c r="D3361" s="112" t="str">
        <f>_xlfn.XLOOKUP(Table13[[#This Row],[Service]],Validation!$A$2:$A$14,Validation!$B$2:$B$14,"",0,1)</f>
        <v/>
      </c>
      <c r="E3361" s="112"/>
      <c r="F3361" s="113"/>
      <c r="G3361" s="114"/>
      <c r="H3361" s="115"/>
      <c r="I3361" s="112"/>
      <c r="J3361" s="112"/>
      <c r="K3361" s="112"/>
      <c r="L3361" s="114">
        <f>Table13[[#This Row],[Per Unit Price]]*MAX(1,Table13[[#This Row],[Qty of Units]])*MAX(1,Table13[[#This Row],['#NCMs Served / FTEs Employed]])*MAX(1,Table13[[#This Row],[Duration of Service]])</f>
        <v>0</v>
      </c>
      <c r="M3361" s="112"/>
      <c r="N3361" s="114"/>
    </row>
    <row r="3362" spans="1:14" x14ac:dyDescent="0.25">
      <c r="A3362" s="111"/>
      <c r="B3362" s="111"/>
      <c r="C3362" s="123"/>
      <c r="D3362" s="112" t="str">
        <f>_xlfn.XLOOKUP(Table13[[#This Row],[Service]],Validation!$A$2:$A$14,Validation!$B$2:$B$14,"",0,1)</f>
        <v/>
      </c>
      <c r="E3362" s="112"/>
      <c r="F3362" s="113"/>
      <c r="G3362" s="114"/>
      <c r="H3362" s="115"/>
      <c r="I3362" s="112"/>
      <c r="J3362" s="112"/>
      <c r="K3362" s="112"/>
      <c r="L3362" s="114">
        <f>Table13[[#This Row],[Per Unit Price]]*MAX(1,Table13[[#This Row],[Qty of Units]])*MAX(1,Table13[[#This Row],['#NCMs Served / FTEs Employed]])*MAX(1,Table13[[#This Row],[Duration of Service]])</f>
        <v>0</v>
      </c>
      <c r="M3362" s="112"/>
      <c r="N3362" s="114"/>
    </row>
    <row r="3363" spans="1:14" x14ac:dyDescent="0.25">
      <c r="A3363" s="111"/>
      <c r="B3363" s="111"/>
      <c r="C3363" s="123"/>
      <c r="D3363" s="112" t="str">
        <f>_xlfn.XLOOKUP(Table13[[#This Row],[Service]],Validation!$A$2:$A$14,Validation!$B$2:$B$14,"",0,1)</f>
        <v/>
      </c>
      <c r="E3363" s="112"/>
      <c r="F3363" s="113"/>
      <c r="G3363" s="114"/>
      <c r="H3363" s="115"/>
      <c r="I3363" s="112"/>
      <c r="J3363" s="112"/>
      <c r="K3363" s="112"/>
      <c r="L3363" s="114">
        <f>Table13[[#This Row],[Per Unit Price]]*MAX(1,Table13[[#This Row],[Qty of Units]])*MAX(1,Table13[[#This Row],['#NCMs Served / FTEs Employed]])*MAX(1,Table13[[#This Row],[Duration of Service]])</f>
        <v>0</v>
      </c>
      <c r="M3363" s="112"/>
      <c r="N3363" s="114"/>
    </row>
    <row r="3364" spans="1:14" x14ac:dyDescent="0.25">
      <c r="A3364" s="111"/>
      <c r="B3364" s="111"/>
      <c r="C3364" s="123"/>
      <c r="D3364" s="112" t="str">
        <f>_xlfn.XLOOKUP(Table13[[#This Row],[Service]],Validation!$A$2:$A$14,Validation!$B$2:$B$14,"",0,1)</f>
        <v/>
      </c>
      <c r="E3364" s="112"/>
      <c r="F3364" s="113"/>
      <c r="G3364" s="114"/>
      <c r="H3364" s="115"/>
      <c r="I3364" s="112"/>
      <c r="J3364" s="112"/>
      <c r="K3364" s="112"/>
      <c r="L3364" s="114">
        <f>Table13[[#This Row],[Per Unit Price]]*MAX(1,Table13[[#This Row],[Qty of Units]])*MAX(1,Table13[[#This Row],['#NCMs Served / FTEs Employed]])*MAX(1,Table13[[#This Row],[Duration of Service]])</f>
        <v>0</v>
      </c>
      <c r="M3364" s="112"/>
      <c r="N3364" s="114"/>
    </row>
    <row r="3365" spans="1:14" x14ac:dyDescent="0.25">
      <c r="A3365" s="111"/>
      <c r="B3365" s="111"/>
      <c r="C3365" s="123"/>
      <c r="D3365" s="112" t="str">
        <f>_xlfn.XLOOKUP(Table13[[#This Row],[Service]],Validation!$A$2:$A$14,Validation!$B$2:$B$14,"",0,1)</f>
        <v/>
      </c>
      <c r="E3365" s="112"/>
      <c r="F3365" s="113"/>
      <c r="G3365" s="114"/>
      <c r="H3365" s="115"/>
      <c r="I3365" s="112"/>
      <c r="J3365" s="112"/>
      <c r="K3365" s="112"/>
      <c r="L3365" s="114">
        <f>Table13[[#This Row],[Per Unit Price]]*MAX(1,Table13[[#This Row],[Qty of Units]])*MAX(1,Table13[[#This Row],['#NCMs Served / FTEs Employed]])*MAX(1,Table13[[#This Row],[Duration of Service]])</f>
        <v>0</v>
      </c>
      <c r="M3365" s="112"/>
      <c r="N3365" s="114"/>
    </row>
    <row r="3366" spans="1:14" x14ac:dyDescent="0.25">
      <c r="A3366" s="111"/>
      <c r="B3366" s="111"/>
      <c r="C3366" s="123"/>
      <c r="D3366" s="112" t="str">
        <f>_xlfn.XLOOKUP(Table13[[#This Row],[Service]],Validation!$A$2:$A$14,Validation!$B$2:$B$14,"",0,1)</f>
        <v/>
      </c>
      <c r="E3366" s="112"/>
      <c r="F3366" s="113"/>
      <c r="G3366" s="114"/>
      <c r="H3366" s="115"/>
      <c r="I3366" s="112"/>
      <c r="J3366" s="112"/>
      <c r="K3366" s="112"/>
      <c r="L3366" s="114">
        <f>Table13[[#This Row],[Per Unit Price]]*MAX(1,Table13[[#This Row],[Qty of Units]])*MAX(1,Table13[[#This Row],['#NCMs Served / FTEs Employed]])*MAX(1,Table13[[#This Row],[Duration of Service]])</f>
        <v>0</v>
      </c>
      <c r="M3366" s="112"/>
      <c r="N3366" s="114"/>
    </row>
    <row r="3367" spans="1:14" x14ac:dyDescent="0.25">
      <c r="A3367" s="111"/>
      <c r="B3367" s="111"/>
      <c r="C3367" s="123"/>
      <c r="D3367" s="112" t="str">
        <f>_xlfn.XLOOKUP(Table13[[#This Row],[Service]],Validation!$A$2:$A$14,Validation!$B$2:$B$14,"",0,1)</f>
        <v/>
      </c>
      <c r="E3367" s="112"/>
      <c r="F3367" s="113"/>
      <c r="G3367" s="114"/>
      <c r="H3367" s="115"/>
      <c r="I3367" s="112"/>
      <c r="J3367" s="112"/>
      <c r="K3367" s="112"/>
      <c r="L3367" s="114">
        <f>Table13[[#This Row],[Per Unit Price]]*MAX(1,Table13[[#This Row],[Qty of Units]])*MAX(1,Table13[[#This Row],['#NCMs Served / FTEs Employed]])*MAX(1,Table13[[#This Row],[Duration of Service]])</f>
        <v>0</v>
      </c>
      <c r="M3367" s="112"/>
      <c r="N3367" s="114"/>
    </row>
    <row r="3368" spans="1:14" x14ac:dyDescent="0.25">
      <c r="A3368" s="111"/>
      <c r="B3368" s="111"/>
      <c r="C3368" s="123"/>
      <c r="D3368" s="112" t="str">
        <f>_xlfn.XLOOKUP(Table13[[#This Row],[Service]],Validation!$A$2:$A$14,Validation!$B$2:$B$14,"",0,1)</f>
        <v/>
      </c>
      <c r="E3368" s="112"/>
      <c r="F3368" s="113"/>
      <c r="G3368" s="114"/>
      <c r="H3368" s="115"/>
      <c r="I3368" s="112"/>
      <c r="J3368" s="112"/>
      <c r="K3368" s="112"/>
      <c r="L3368" s="114">
        <f>Table13[[#This Row],[Per Unit Price]]*MAX(1,Table13[[#This Row],[Qty of Units]])*MAX(1,Table13[[#This Row],['#NCMs Served / FTEs Employed]])*MAX(1,Table13[[#This Row],[Duration of Service]])</f>
        <v>0</v>
      </c>
      <c r="M3368" s="112"/>
      <c r="N3368" s="114"/>
    </row>
    <row r="3369" spans="1:14" x14ac:dyDescent="0.25">
      <c r="A3369" s="111"/>
      <c r="B3369" s="111"/>
      <c r="C3369" s="123"/>
      <c r="D3369" s="112" t="str">
        <f>_xlfn.XLOOKUP(Table13[[#This Row],[Service]],Validation!$A$2:$A$14,Validation!$B$2:$B$14,"",0,1)</f>
        <v/>
      </c>
      <c r="E3369" s="112"/>
      <c r="F3369" s="113"/>
      <c r="G3369" s="114"/>
      <c r="H3369" s="115"/>
      <c r="I3369" s="112"/>
      <c r="J3369" s="112"/>
      <c r="K3369" s="112"/>
      <c r="L3369" s="114">
        <f>Table13[[#This Row],[Per Unit Price]]*MAX(1,Table13[[#This Row],[Qty of Units]])*MAX(1,Table13[[#This Row],['#NCMs Served / FTEs Employed]])*MAX(1,Table13[[#This Row],[Duration of Service]])</f>
        <v>0</v>
      </c>
      <c r="M3369" s="112"/>
      <c r="N3369" s="114"/>
    </row>
    <row r="3370" spans="1:14" x14ac:dyDescent="0.25">
      <c r="A3370" s="111"/>
      <c r="B3370" s="111"/>
      <c r="C3370" s="123"/>
      <c r="D3370" s="112" t="str">
        <f>_xlfn.XLOOKUP(Table13[[#This Row],[Service]],Validation!$A$2:$A$14,Validation!$B$2:$B$14,"",0,1)</f>
        <v/>
      </c>
      <c r="E3370" s="112"/>
      <c r="F3370" s="113"/>
      <c r="G3370" s="114"/>
      <c r="H3370" s="115"/>
      <c r="I3370" s="112"/>
      <c r="J3370" s="112"/>
      <c r="K3370" s="112"/>
      <c r="L3370" s="114">
        <f>Table13[[#This Row],[Per Unit Price]]*MAX(1,Table13[[#This Row],[Qty of Units]])*MAX(1,Table13[[#This Row],['#NCMs Served / FTEs Employed]])*MAX(1,Table13[[#This Row],[Duration of Service]])</f>
        <v>0</v>
      </c>
      <c r="M3370" s="112"/>
      <c r="N3370" s="114"/>
    </row>
    <row r="3371" spans="1:14" x14ac:dyDescent="0.25">
      <c r="A3371" s="111"/>
      <c r="B3371" s="111"/>
      <c r="C3371" s="123"/>
      <c r="D3371" s="112" t="str">
        <f>_xlfn.XLOOKUP(Table13[[#This Row],[Service]],Validation!$A$2:$A$14,Validation!$B$2:$B$14,"",0,1)</f>
        <v/>
      </c>
      <c r="E3371" s="112"/>
      <c r="F3371" s="113"/>
      <c r="G3371" s="114"/>
      <c r="H3371" s="115"/>
      <c r="I3371" s="112"/>
      <c r="J3371" s="112"/>
      <c r="K3371" s="112"/>
      <c r="L3371" s="114">
        <f>Table13[[#This Row],[Per Unit Price]]*MAX(1,Table13[[#This Row],[Qty of Units]])*MAX(1,Table13[[#This Row],['#NCMs Served / FTEs Employed]])*MAX(1,Table13[[#This Row],[Duration of Service]])</f>
        <v>0</v>
      </c>
      <c r="M3371" s="112"/>
      <c r="N3371" s="114"/>
    </row>
    <row r="3372" spans="1:14" x14ac:dyDescent="0.25">
      <c r="A3372" s="111"/>
      <c r="B3372" s="111"/>
      <c r="C3372" s="123"/>
      <c r="D3372" s="112" t="str">
        <f>_xlfn.XLOOKUP(Table13[[#This Row],[Service]],Validation!$A$2:$A$14,Validation!$B$2:$B$14,"",0,1)</f>
        <v/>
      </c>
      <c r="E3372" s="112"/>
      <c r="F3372" s="113"/>
      <c r="G3372" s="114"/>
      <c r="H3372" s="115"/>
      <c r="I3372" s="112"/>
      <c r="J3372" s="112"/>
      <c r="K3372" s="112"/>
      <c r="L3372" s="114">
        <f>Table13[[#This Row],[Per Unit Price]]*MAX(1,Table13[[#This Row],[Qty of Units]])*MAX(1,Table13[[#This Row],['#NCMs Served / FTEs Employed]])*MAX(1,Table13[[#This Row],[Duration of Service]])</f>
        <v>0</v>
      </c>
      <c r="M3372" s="112"/>
      <c r="N3372" s="114"/>
    </row>
    <row r="3373" spans="1:14" x14ac:dyDescent="0.25">
      <c r="A3373" s="111"/>
      <c r="B3373" s="111"/>
      <c r="C3373" s="123"/>
      <c r="D3373" s="112" t="str">
        <f>_xlfn.XLOOKUP(Table13[[#This Row],[Service]],Validation!$A$2:$A$14,Validation!$B$2:$B$14,"",0,1)</f>
        <v/>
      </c>
      <c r="E3373" s="112"/>
      <c r="F3373" s="113"/>
      <c r="G3373" s="114"/>
      <c r="H3373" s="115"/>
      <c r="I3373" s="112"/>
      <c r="J3373" s="112"/>
      <c r="K3373" s="112"/>
      <c r="L3373" s="114">
        <f>Table13[[#This Row],[Per Unit Price]]*MAX(1,Table13[[#This Row],[Qty of Units]])*MAX(1,Table13[[#This Row],['#NCMs Served / FTEs Employed]])*MAX(1,Table13[[#This Row],[Duration of Service]])</f>
        <v>0</v>
      </c>
      <c r="M3373" s="112"/>
      <c r="N3373" s="114"/>
    </row>
    <row r="3374" spans="1:14" x14ac:dyDescent="0.25">
      <c r="A3374" s="111"/>
      <c r="B3374" s="111"/>
      <c r="C3374" s="123"/>
      <c r="D3374" s="112" t="str">
        <f>_xlfn.XLOOKUP(Table13[[#This Row],[Service]],Validation!$A$2:$A$14,Validation!$B$2:$B$14,"",0,1)</f>
        <v/>
      </c>
      <c r="E3374" s="112"/>
      <c r="F3374" s="113"/>
      <c r="G3374" s="114"/>
      <c r="H3374" s="115"/>
      <c r="I3374" s="112"/>
      <c r="J3374" s="112"/>
      <c r="K3374" s="112"/>
      <c r="L3374" s="114">
        <f>Table13[[#This Row],[Per Unit Price]]*MAX(1,Table13[[#This Row],[Qty of Units]])*MAX(1,Table13[[#This Row],['#NCMs Served / FTEs Employed]])*MAX(1,Table13[[#This Row],[Duration of Service]])</f>
        <v>0</v>
      </c>
      <c r="M3374" s="112"/>
      <c r="N3374" s="114"/>
    </row>
    <row r="3375" spans="1:14" x14ac:dyDescent="0.25">
      <c r="A3375" s="111"/>
      <c r="B3375" s="111"/>
      <c r="C3375" s="123"/>
      <c r="D3375" s="112" t="str">
        <f>_xlfn.XLOOKUP(Table13[[#This Row],[Service]],Validation!$A$2:$A$14,Validation!$B$2:$B$14,"",0,1)</f>
        <v/>
      </c>
      <c r="E3375" s="112"/>
      <c r="F3375" s="113"/>
      <c r="G3375" s="114"/>
      <c r="H3375" s="115"/>
      <c r="I3375" s="112"/>
      <c r="J3375" s="112"/>
      <c r="K3375" s="112"/>
      <c r="L3375" s="114">
        <f>Table13[[#This Row],[Per Unit Price]]*MAX(1,Table13[[#This Row],[Qty of Units]])*MAX(1,Table13[[#This Row],['#NCMs Served / FTEs Employed]])*MAX(1,Table13[[#This Row],[Duration of Service]])</f>
        <v>0</v>
      </c>
      <c r="M3375" s="112"/>
      <c r="N3375" s="114"/>
    </row>
    <row r="3376" spans="1:14" x14ac:dyDescent="0.25">
      <c r="A3376" s="111"/>
      <c r="B3376" s="111"/>
      <c r="C3376" s="123"/>
      <c r="D3376" s="112" t="str">
        <f>_xlfn.XLOOKUP(Table13[[#This Row],[Service]],Validation!$A$2:$A$14,Validation!$B$2:$B$14,"",0,1)</f>
        <v/>
      </c>
      <c r="E3376" s="112"/>
      <c r="F3376" s="113"/>
      <c r="G3376" s="114"/>
      <c r="H3376" s="115"/>
      <c r="I3376" s="112"/>
      <c r="J3376" s="112"/>
      <c r="K3376" s="112"/>
      <c r="L3376" s="114">
        <f>Table13[[#This Row],[Per Unit Price]]*MAX(1,Table13[[#This Row],[Qty of Units]])*MAX(1,Table13[[#This Row],['#NCMs Served / FTEs Employed]])*MAX(1,Table13[[#This Row],[Duration of Service]])</f>
        <v>0</v>
      </c>
      <c r="M3376" s="112"/>
      <c r="N3376" s="114"/>
    </row>
    <row r="3377" spans="1:14" x14ac:dyDescent="0.25">
      <c r="A3377" s="111"/>
      <c r="B3377" s="111"/>
      <c r="C3377" s="123"/>
      <c r="D3377" s="112" t="str">
        <f>_xlfn.XLOOKUP(Table13[[#This Row],[Service]],Validation!$A$2:$A$14,Validation!$B$2:$B$14,"",0,1)</f>
        <v/>
      </c>
      <c r="E3377" s="112"/>
      <c r="F3377" s="113"/>
      <c r="G3377" s="114"/>
      <c r="H3377" s="115"/>
      <c r="I3377" s="112"/>
      <c r="J3377" s="112"/>
      <c r="K3377" s="112"/>
      <c r="L3377" s="114">
        <f>Table13[[#This Row],[Per Unit Price]]*MAX(1,Table13[[#This Row],[Qty of Units]])*MAX(1,Table13[[#This Row],['#NCMs Served / FTEs Employed]])*MAX(1,Table13[[#This Row],[Duration of Service]])</f>
        <v>0</v>
      </c>
      <c r="M3377" s="112"/>
      <c r="N3377" s="114"/>
    </row>
    <row r="3378" spans="1:14" x14ac:dyDescent="0.25">
      <c r="A3378" s="111"/>
      <c r="B3378" s="111"/>
      <c r="C3378" s="123"/>
      <c r="D3378" s="112" t="str">
        <f>_xlfn.XLOOKUP(Table13[[#This Row],[Service]],Validation!$A$2:$A$14,Validation!$B$2:$B$14,"",0,1)</f>
        <v/>
      </c>
      <c r="E3378" s="112"/>
      <c r="F3378" s="113"/>
      <c r="G3378" s="114"/>
      <c r="H3378" s="115"/>
      <c r="I3378" s="112"/>
      <c r="J3378" s="112"/>
      <c r="K3378" s="112"/>
      <c r="L3378" s="114">
        <f>Table13[[#This Row],[Per Unit Price]]*MAX(1,Table13[[#This Row],[Qty of Units]])*MAX(1,Table13[[#This Row],['#NCMs Served / FTEs Employed]])*MAX(1,Table13[[#This Row],[Duration of Service]])</f>
        <v>0</v>
      </c>
      <c r="M3378" s="112"/>
      <c r="N3378" s="114"/>
    </row>
    <row r="3379" spans="1:14" x14ac:dyDescent="0.25">
      <c r="A3379" s="111"/>
      <c r="B3379" s="111"/>
      <c r="C3379" s="123"/>
      <c r="D3379" s="112" t="str">
        <f>_xlfn.XLOOKUP(Table13[[#This Row],[Service]],Validation!$A$2:$A$14,Validation!$B$2:$B$14,"",0,1)</f>
        <v/>
      </c>
      <c r="E3379" s="112"/>
      <c r="F3379" s="113"/>
      <c r="G3379" s="114"/>
      <c r="H3379" s="115"/>
      <c r="I3379" s="112"/>
      <c r="J3379" s="112"/>
      <c r="K3379" s="112"/>
      <c r="L3379" s="114">
        <f>Table13[[#This Row],[Per Unit Price]]*MAX(1,Table13[[#This Row],[Qty of Units]])*MAX(1,Table13[[#This Row],['#NCMs Served / FTEs Employed]])*MAX(1,Table13[[#This Row],[Duration of Service]])</f>
        <v>0</v>
      </c>
      <c r="M3379" s="112"/>
      <c r="N3379" s="114"/>
    </row>
    <row r="3380" spans="1:14" x14ac:dyDescent="0.25">
      <c r="A3380" s="111"/>
      <c r="B3380" s="111"/>
      <c r="C3380" s="123"/>
      <c r="D3380" s="112" t="str">
        <f>_xlfn.XLOOKUP(Table13[[#This Row],[Service]],Validation!$A$2:$A$14,Validation!$B$2:$B$14,"",0,1)</f>
        <v/>
      </c>
      <c r="E3380" s="112"/>
      <c r="F3380" s="113"/>
      <c r="G3380" s="114"/>
      <c r="H3380" s="115"/>
      <c r="I3380" s="112"/>
      <c r="J3380" s="112"/>
      <c r="K3380" s="112"/>
      <c r="L3380" s="114">
        <f>Table13[[#This Row],[Per Unit Price]]*MAX(1,Table13[[#This Row],[Qty of Units]])*MAX(1,Table13[[#This Row],['#NCMs Served / FTEs Employed]])*MAX(1,Table13[[#This Row],[Duration of Service]])</f>
        <v>0</v>
      </c>
      <c r="M3380" s="112"/>
      <c r="N3380" s="114"/>
    </row>
    <row r="3381" spans="1:14" x14ac:dyDescent="0.25">
      <c r="A3381" s="111"/>
      <c r="B3381" s="111"/>
      <c r="C3381" s="123"/>
      <c r="D3381" s="112" t="str">
        <f>_xlfn.XLOOKUP(Table13[[#This Row],[Service]],Validation!$A$2:$A$14,Validation!$B$2:$B$14,"",0,1)</f>
        <v/>
      </c>
      <c r="E3381" s="112"/>
      <c r="F3381" s="113"/>
      <c r="G3381" s="114"/>
      <c r="H3381" s="115"/>
      <c r="I3381" s="112"/>
      <c r="J3381" s="112"/>
      <c r="K3381" s="112"/>
      <c r="L3381" s="114">
        <f>Table13[[#This Row],[Per Unit Price]]*MAX(1,Table13[[#This Row],[Qty of Units]])*MAX(1,Table13[[#This Row],['#NCMs Served / FTEs Employed]])*MAX(1,Table13[[#This Row],[Duration of Service]])</f>
        <v>0</v>
      </c>
      <c r="M3381" s="112"/>
      <c r="N3381" s="114"/>
    </row>
    <row r="3382" spans="1:14" x14ac:dyDescent="0.25">
      <c r="A3382" s="111"/>
      <c r="B3382" s="111"/>
      <c r="C3382" s="123"/>
      <c r="D3382" s="112" t="str">
        <f>_xlfn.XLOOKUP(Table13[[#This Row],[Service]],Validation!$A$2:$A$14,Validation!$B$2:$B$14,"",0,1)</f>
        <v/>
      </c>
      <c r="E3382" s="112"/>
      <c r="F3382" s="113"/>
      <c r="G3382" s="114"/>
      <c r="H3382" s="115"/>
      <c r="I3382" s="112"/>
      <c r="J3382" s="112"/>
      <c r="K3382" s="112"/>
      <c r="L3382" s="114">
        <f>Table13[[#This Row],[Per Unit Price]]*MAX(1,Table13[[#This Row],[Qty of Units]])*MAX(1,Table13[[#This Row],['#NCMs Served / FTEs Employed]])*MAX(1,Table13[[#This Row],[Duration of Service]])</f>
        <v>0</v>
      </c>
      <c r="M3382" s="112"/>
      <c r="N3382" s="114"/>
    </row>
    <row r="3383" spans="1:14" x14ac:dyDescent="0.25">
      <c r="A3383" s="111"/>
      <c r="B3383" s="111"/>
      <c r="C3383" s="123"/>
      <c r="D3383" s="112" t="str">
        <f>_xlfn.XLOOKUP(Table13[[#This Row],[Service]],Validation!$A$2:$A$14,Validation!$B$2:$B$14,"",0,1)</f>
        <v/>
      </c>
      <c r="E3383" s="112"/>
      <c r="F3383" s="113"/>
      <c r="G3383" s="114"/>
      <c r="H3383" s="115"/>
      <c r="I3383" s="112"/>
      <c r="J3383" s="112"/>
      <c r="K3383" s="112"/>
      <c r="L3383" s="114">
        <f>Table13[[#This Row],[Per Unit Price]]*MAX(1,Table13[[#This Row],[Qty of Units]])*MAX(1,Table13[[#This Row],['#NCMs Served / FTEs Employed]])*MAX(1,Table13[[#This Row],[Duration of Service]])</f>
        <v>0</v>
      </c>
      <c r="M3383" s="112"/>
      <c r="N3383" s="114"/>
    </row>
    <row r="3384" spans="1:14" x14ac:dyDescent="0.25">
      <c r="A3384" s="111"/>
      <c r="B3384" s="111"/>
      <c r="C3384" s="123"/>
      <c r="D3384" s="112" t="str">
        <f>_xlfn.XLOOKUP(Table13[[#This Row],[Service]],Validation!$A$2:$A$14,Validation!$B$2:$B$14,"",0,1)</f>
        <v/>
      </c>
      <c r="E3384" s="112"/>
      <c r="F3384" s="113"/>
      <c r="G3384" s="114"/>
      <c r="H3384" s="115"/>
      <c r="I3384" s="112"/>
      <c r="J3384" s="112"/>
      <c r="K3384" s="112"/>
      <c r="L3384" s="114">
        <f>Table13[[#This Row],[Per Unit Price]]*MAX(1,Table13[[#This Row],[Qty of Units]])*MAX(1,Table13[[#This Row],['#NCMs Served / FTEs Employed]])*MAX(1,Table13[[#This Row],[Duration of Service]])</f>
        <v>0</v>
      </c>
      <c r="M3384" s="112"/>
      <c r="N3384" s="114"/>
    </row>
    <row r="3385" spans="1:14" x14ac:dyDescent="0.25">
      <c r="A3385" s="111"/>
      <c r="B3385" s="111"/>
      <c r="C3385" s="123"/>
      <c r="D3385" s="112" t="str">
        <f>_xlfn.XLOOKUP(Table13[[#This Row],[Service]],Validation!$A$2:$A$14,Validation!$B$2:$B$14,"",0,1)</f>
        <v/>
      </c>
      <c r="E3385" s="112"/>
      <c r="F3385" s="113"/>
      <c r="G3385" s="114"/>
      <c r="H3385" s="115"/>
      <c r="I3385" s="112"/>
      <c r="J3385" s="112"/>
      <c r="K3385" s="112"/>
      <c r="L3385" s="114">
        <f>Table13[[#This Row],[Per Unit Price]]*MAX(1,Table13[[#This Row],[Qty of Units]])*MAX(1,Table13[[#This Row],['#NCMs Served / FTEs Employed]])*MAX(1,Table13[[#This Row],[Duration of Service]])</f>
        <v>0</v>
      </c>
      <c r="M3385" s="112"/>
      <c r="N3385" s="114"/>
    </row>
    <row r="3386" spans="1:14" x14ac:dyDescent="0.25">
      <c r="A3386" s="111"/>
      <c r="B3386" s="111"/>
      <c r="C3386" s="123"/>
      <c r="D3386" s="112" t="str">
        <f>_xlfn.XLOOKUP(Table13[[#This Row],[Service]],Validation!$A$2:$A$14,Validation!$B$2:$B$14,"",0,1)</f>
        <v/>
      </c>
      <c r="E3386" s="112"/>
      <c r="F3386" s="113"/>
      <c r="G3386" s="114"/>
      <c r="H3386" s="115"/>
      <c r="I3386" s="112"/>
      <c r="J3386" s="112"/>
      <c r="K3386" s="112"/>
      <c r="L3386" s="114">
        <f>Table13[[#This Row],[Per Unit Price]]*MAX(1,Table13[[#This Row],[Qty of Units]])*MAX(1,Table13[[#This Row],['#NCMs Served / FTEs Employed]])*MAX(1,Table13[[#This Row],[Duration of Service]])</f>
        <v>0</v>
      </c>
      <c r="M3386" s="112"/>
      <c r="N3386" s="114"/>
    </row>
    <row r="3387" spans="1:14" x14ac:dyDescent="0.25">
      <c r="A3387" s="111"/>
      <c r="B3387" s="111"/>
      <c r="C3387" s="123"/>
      <c r="D3387" s="112" t="str">
        <f>_xlfn.XLOOKUP(Table13[[#This Row],[Service]],Validation!$A$2:$A$14,Validation!$B$2:$B$14,"",0,1)</f>
        <v/>
      </c>
      <c r="E3387" s="112"/>
      <c r="F3387" s="113"/>
      <c r="G3387" s="114"/>
      <c r="H3387" s="115"/>
      <c r="I3387" s="112"/>
      <c r="J3387" s="112"/>
      <c r="K3387" s="112"/>
      <c r="L3387" s="114">
        <f>Table13[[#This Row],[Per Unit Price]]*MAX(1,Table13[[#This Row],[Qty of Units]])*MAX(1,Table13[[#This Row],['#NCMs Served / FTEs Employed]])*MAX(1,Table13[[#This Row],[Duration of Service]])</f>
        <v>0</v>
      </c>
      <c r="M3387" s="112"/>
      <c r="N3387" s="114"/>
    </row>
    <row r="3388" spans="1:14" x14ac:dyDescent="0.25">
      <c r="A3388" s="111"/>
      <c r="B3388" s="111"/>
      <c r="C3388" s="123"/>
      <c r="D3388" s="112" t="str">
        <f>_xlfn.XLOOKUP(Table13[[#This Row],[Service]],Validation!$A$2:$A$14,Validation!$B$2:$B$14,"",0,1)</f>
        <v/>
      </c>
      <c r="E3388" s="112"/>
      <c r="F3388" s="113"/>
      <c r="G3388" s="114"/>
      <c r="H3388" s="115"/>
      <c r="I3388" s="112"/>
      <c r="J3388" s="112"/>
      <c r="K3388" s="112"/>
      <c r="L3388" s="114">
        <f>Table13[[#This Row],[Per Unit Price]]*MAX(1,Table13[[#This Row],[Qty of Units]])*MAX(1,Table13[[#This Row],['#NCMs Served / FTEs Employed]])*MAX(1,Table13[[#This Row],[Duration of Service]])</f>
        <v>0</v>
      </c>
      <c r="M3388" s="112"/>
      <c r="N3388" s="114"/>
    </row>
    <row r="3389" spans="1:14" x14ac:dyDescent="0.25">
      <c r="A3389" s="111"/>
      <c r="B3389" s="111"/>
      <c r="C3389" s="123"/>
      <c r="D3389" s="112" t="str">
        <f>_xlfn.XLOOKUP(Table13[[#This Row],[Service]],Validation!$A$2:$A$14,Validation!$B$2:$B$14,"",0,1)</f>
        <v/>
      </c>
      <c r="E3389" s="112"/>
      <c r="F3389" s="113"/>
      <c r="G3389" s="114"/>
      <c r="H3389" s="115"/>
      <c r="I3389" s="112"/>
      <c r="J3389" s="112"/>
      <c r="K3389" s="112"/>
      <c r="L3389" s="114">
        <f>Table13[[#This Row],[Per Unit Price]]*MAX(1,Table13[[#This Row],[Qty of Units]])*MAX(1,Table13[[#This Row],['#NCMs Served / FTEs Employed]])*MAX(1,Table13[[#This Row],[Duration of Service]])</f>
        <v>0</v>
      </c>
      <c r="M3389" s="112"/>
      <c r="N3389" s="114"/>
    </row>
    <row r="3390" spans="1:14" x14ac:dyDescent="0.25">
      <c r="A3390" s="111"/>
      <c r="B3390" s="111"/>
      <c r="C3390" s="123"/>
      <c r="D3390" s="112" t="str">
        <f>_xlfn.XLOOKUP(Table13[[#This Row],[Service]],Validation!$A$2:$A$14,Validation!$B$2:$B$14,"",0,1)</f>
        <v/>
      </c>
      <c r="E3390" s="112"/>
      <c r="F3390" s="113"/>
      <c r="G3390" s="114"/>
      <c r="H3390" s="115"/>
      <c r="I3390" s="112"/>
      <c r="J3390" s="112"/>
      <c r="K3390" s="112"/>
      <c r="L3390" s="114">
        <f>Table13[[#This Row],[Per Unit Price]]*MAX(1,Table13[[#This Row],[Qty of Units]])*MAX(1,Table13[[#This Row],['#NCMs Served / FTEs Employed]])*MAX(1,Table13[[#This Row],[Duration of Service]])</f>
        <v>0</v>
      </c>
      <c r="M3390" s="112"/>
      <c r="N3390" s="114"/>
    </row>
    <row r="3391" spans="1:14" x14ac:dyDescent="0.25">
      <c r="A3391" s="111"/>
      <c r="B3391" s="111"/>
      <c r="C3391" s="123"/>
      <c r="D3391" s="112" t="str">
        <f>_xlfn.XLOOKUP(Table13[[#This Row],[Service]],Validation!$A$2:$A$14,Validation!$B$2:$B$14,"",0,1)</f>
        <v/>
      </c>
      <c r="E3391" s="112"/>
      <c r="F3391" s="113"/>
      <c r="G3391" s="114"/>
      <c r="H3391" s="115"/>
      <c r="I3391" s="112"/>
      <c r="J3391" s="112"/>
      <c r="K3391" s="112"/>
      <c r="L3391" s="114">
        <f>Table13[[#This Row],[Per Unit Price]]*MAX(1,Table13[[#This Row],[Qty of Units]])*MAX(1,Table13[[#This Row],['#NCMs Served / FTEs Employed]])*MAX(1,Table13[[#This Row],[Duration of Service]])</f>
        <v>0</v>
      </c>
      <c r="M3391" s="112"/>
      <c r="N3391" s="114"/>
    </row>
    <row r="3392" spans="1:14" x14ac:dyDescent="0.25">
      <c r="A3392" s="111"/>
      <c r="B3392" s="111"/>
      <c r="C3392" s="123"/>
      <c r="D3392" s="112" t="str">
        <f>_xlfn.XLOOKUP(Table13[[#This Row],[Service]],Validation!$A$2:$A$14,Validation!$B$2:$B$14,"",0,1)</f>
        <v/>
      </c>
      <c r="E3392" s="112"/>
      <c r="F3392" s="113"/>
      <c r="G3392" s="114"/>
      <c r="H3392" s="115"/>
      <c r="I3392" s="112"/>
      <c r="J3392" s="112"/>
      <c r="K3392" s="112"/>
      <c r="L3392" s="114">
        <f>Table13[[#This Row],[Per Unit Price]]*MAX(1,Table13[[#This Row],[Qty of Units]])*MAX(1,Table13[[#This Row],['#NCMs Served / FTEs Employed]])*MAX(1,Table13[[#This Row],[Duration of Service]])</f>
        <v>0</v>
      </c>
      <c r="M3392" s="112"/>
      <c r="N3392" s="114"/>
    </row>
    <row r="3393" spans="1:14" x14ac:dyDescent="0.25">
      <c r="A3393" s="111"/>
      <c r="B3393" s="111"/>
      <c r="C3393" s="123"/>
      <c r="D3393" s="112" t="str">
        <f>_xlfn.XLOOKUP(Table13[[#This Row],[Service]],Validation!$A$2:$A$14,Validation!$B$2:$B$14,"",0,1)</f>
        <v/>
      </c>
      <c r="E3393" s="112"/>
      <c r="F3393" s="113"/>
      <c r="G3393" s="114"/>
      <c r="H3393" s="115"/>
      <c r="I3393" s="112"/>
      <c r="J3393" s="112"/>
      <c r="K3393" s="112"/>
      <c r="L3393" s="114">
        <f>Table13[[#This Row],[Per Unit Price]]*MAX(1,Table13[[#This Row],[Qty of Units]])*MAX(1,Table13[[#This Row],['#NCMs Served / FTEs Employed]])*MAX(1,Table13[[#This Row],[Duration of Service]])</f>
        <v>0</v>
      </c>
      <c r="M3393" s="112"/>
      <c r="N3393" s="114"/>
    </row>
    <row r="3394" spans="1:14" x14ac:dyDescent="0.25">
      <c r="A3394" s="111"/>
      <c r="B3394" s="111"/>
      <c r="C3394" s="123"/>
      <c r="D3394" s="112" t="str">
        <f>_xlfn.XLOOKUP(Table13[[#This Row],[Service]],Validation!$A$2:$A$14,Validation!$B$2:$B$14,"",0,1)</f>
        <v/>
      </c>
      <c r="E3394" s="112"/>
      <c r="F3394" s="113"/>
      <c r="G3394" s="114"/>
      <c r="H3394" s="115"/>
      <c r="I3394" s="112"/>
      <c r="J3394" s="112"/>
      <c r="K3394" s="112"/>
      <c r="L3394" s="114">
        <f>Table13[[#This Row],[Per Unit Price]]*MAX(1,Table13[[#This Row],[Qty of Units]])*MAX(1,Table13[[#This Row],['#NCMs Served / FTEs Employed]])*MAX(1,Table13[[#This Row],[Duration of Service]])</f>
        <v>0</v>
      </c>
      <c r="M3394" s="112"/>
      <c r="N3394" s="114"/>
    </row>
    <row r="3395" spans="1:14" x14ac:dyDescent="0.25">
      <c r="A3395" s="111"/>
      <c r="B3395" s="111"/>
      <c r="C3395" s="123"/>
      <c r="D3395" s="112" t="str">
        <f>_xlfn.XLOOKUP(Table13[[#This Row],[Service]],Validation!$A$2:$A$14,Validation!$B$2:$B$14,"",0,1)</f>
        <v/>
      </c>
      <c r="E3395" s="112"/>
      <c r="F3395" s="113"/>
      <c r="G3395" s="114"/>
      <c r="H3395" s="115"/>
      <c r="I3395" s="112"/>
      <c r="J3395" s="112"/>
      <c r="K3395" s="112"/>
      <c r="L3395" s="114">
        <f>Table13[[#This Row],[Per Unit Price]]*MAX(1,Table13[[#This Row],[Qty of Units]])*MAX(1,Table13[[#This Row],['#NCMs Served / FTEs Employed]])*MAX(1,Table13[[#This Row],[Duration of Service]])</f>
        <v>0</v>
      </c>
      <c r="M3395" s="112"/>
      <c r="N3395" s="114"/>
    </row>
    <row r="3396" spans="1:14" x14ac:dyDescent="0.25">
      <c r="A3396" s="111"/>
      <c r="B3396" s="111"/>
      <c r="C3396" s="123"/>
      <c r="D3396" s="112" t="str">
        <f>_xlfn.XLOOKUP(Table13[[#This Row],[Service]],Validation!$A$2:$A$14,Validation!$B$2:$B$14,"",0,1)</f>
        <v/>
      </c>
      <c r="E3396" s="112"/>
      <c r="F3396" s="113"/>
      <c r="G3396" s="114"/>
      <c r="H3396" s="115"/>
      <c r="I3396" s="112"/>
      <c r="J3396" s="112"/>
      <c r="K3396" s="112"/>
      <c r="L3396" s="114">
        <f>Table13[[#This Row],[Per Unit Price]]*MAX(1,Table13[[#This Row],[Qty of Units]])*MAX(1,Table13[[#This Row],['#NCMs Served / FTEs Employed]])*MAX(1,Table13[[#This Row],[Duration of Service]])</f>
        <v>0</v>
      </c>
      <c r="M3396" s="112"/>
      <c r="N3396" s="114"/>
    </row>
    <row r="3397" spans="1:14" x14ac:dyDescent="0.25">
      <c r="A3397" s="111"/>
      <c r="B3397" s="111"/>
      <c r="C3397" s="123"/>
      <c r="D3397" s="112" t="str">
        <f>_xlfn.XLOOKUP(Table13[[#This Row],[Service]],Validation!$A$2:$A$14,Validation!$B$2:$B$14,"",0,1)</f>
        <v/>
      </c>
      <c r="E3397" s="112"/>
      <c r="F3397" s="113"/>
      <c r="G3397" s="114"/>
      <c r="H3397" s="115"/>
      <c r="I3397" s="112"/>
      <c r="J3397" s="112"/>
      <c r="K3397" s="112"/>
      <c r="L3397" s="114">
        <f>Table13[[#This Row],[Per Unit Price]]*MAX(1,Table13[[#This Row],[Qty of Units]])*MAX(1,Table13[[#This Row],['#NCMs Served / FTEs Employed]])*MAX(1,Table13[[#This Row],[Duration of Service]])</f>
        <v>0</v>
      </c>
      <c r="M3397" s="112"/>
      <c r="N3397" s="114"/>
    </row>
    <row r="3398" spans="1:14" x14ac:dyDescent="0.25">
      <c r="A3398" s="111"/>
      <c r="B3398" s="111"/>
      <c r="C3398" s="123"/>
      <c r="D3398" s="112" t="str">
        <f>_xlfn.XLOOKUP(Table13[[#This Row],[Service]],Validation!$A$2:$A$14,Validation!$B$2:$B$14,"",0,1)</f>
        <v/>
      </c>
      <c r="E3398" s="112"/>
      <c r="F3398" s="113"/>
      <c r="G3398" s="114"/>
      <c r="H3398" s="115"/>
      <c r="I3398" s="112"/>
      <c r="J3398" s="112"/>
      <c r="K3398" s="112"/>
      <c r="L3398" s="114">
        <f>Table13[[#This Row],[Per Unit Price]]*MAX(1,Table13[[#This Row],[Qty of Units]])*MAX(1,Table13[[#This Row],['#NCMs Served / FTEs Employed]])*MAX(1,Table13[[#This Row],[Duration of Service]])</f>
        <v>0</v>
      </c>
      <c r="M3398" s="112"/>
      <c r="N3398" s="114"/>
    </row>
    <row r="3399" spans="1:14" x14ac:dyDescent="0.25">
      <c r="A3399" s="111"/>
      <c r="B3399" s="111"/>
      <c r="C3399" s="123"/>
      <c r="D3399" s="112" t="str">
        <f>_xlfn.XLOOKUP(Table13[[#This Row],[Service]],Validation!$A$2:$A$14,Validation!$B$2:$B$14,"",0,1)</f>
        <v/>
      </c>
      <c r="E3399" s="112"/>
      <c r="F3399" s="113"/>
      <c r="G3399" s="114"/>
      <c r="H3399" s="115"/>
      <c r="I3399" s="112"/>
      <c r="J3399" s="112"/>
      <c r="K3399" s="112"/>
      <c r="L3399" s="114">
        <f>Table13[[#This Row],[Per Unit Price]]*MAX(1,Table13[[#This Row],[Qty of Units]])*MAX(1,Table13[[#This Row],['#NCMs Served / FTEs Employed]])*MAX(1,Table13[[#This Row],[Duration of Service]])</f>
        <v>0</v>
      </c>
      <c r="M3399" s="112"/>
      <c r="N3399" s="114"/>
    </row>
    <row r="3400" spans="1:14" x14ac:dyDescent="0.25">
      <c r="A3400" s="111"/>
      <c r="B3400" s="111"/>
      <c r="C3400" s="123"/>
      <c r="D3400" s="112" t="str">
        <f>_xlfn.XLOOKUP(Table13[[#This Row],[Service]],Validation!$A$2:$A$14,Validation!$B$2:$B$14,"",0,1)</f>
        <v/>
      </c>
      <c r="E3400" s="112"/>
      <c r="F3400" s="113"/>
      <c r="G3400" s="114"/>
      <c r="H3400" s="115"/>
      <c r="I3400" s="112"/>
      <c r="J3400" s="112"/>
      <c r="K3400" s="112"/>
      <c r="L3400" s="114">
        <f>Table13[[#This Row],[Per Unit Price]]*MAX(1,Table13[[#This Row],[Qty of Units]])*MAX(1,Table13[[#This Row],['#NCMs Served / FTEs Employed]])*MAX(1,Table13[[#This Row],[Duration of Service]])</f>
        <v>0</v>
      </c>
      <c r="M3400" s="112"/>
      <c r="N3400" s="114"/>
    </row>
    <row r="3401" spans="1:14" x14ac:dyDescent="0.25">
      <c r="A3401" s="111"/>
      <c r="B3401" s="111"/>
      <c r="C3401" s="123"/>
      <c r="D3401" s="112" t="str">
        <f>_xlfn.XLOOKUP(Table13[[#This Row],[Service]],Validation!$A$2:$A$14,Validation!$B$2:$B$14,"",0,1)</f>
        <v/>
      </c>
      <c r="E3401" s="112"/>
      <c r="F3401" s="113"/>
      <c r="G3401" s="114"/>
      <c r="H3401" s="115"/>
      <c r="I3401" s="112"/>
      <c r="J3401" s="112"/>
      <c r="K3401" s="112"/>
      <c r="L3401" s="114">
        <f>Table13[[#This Row],[Per Unit Price]]*MAX(1,Table13[[#This Row],[Qty of Units]])*MAX(1,Table13[[#This Row],['#NCMs Served / FTEs Employed]])*MAX(1,Table13[[#This Row],[Duration of Service]])</f>
        <v>0</v>
      </c>
      <c r="M3401" s="112"/>
      <c r="N3401" s="114"/>
    </row>
    <row r="3402" spans="1:14" x14ac:dyDescent="0.25">
      <c r="A3402" s="111"/>
      <c r="B3402" s="111"/>
      <c r="C3402" s="123"/>
      <c r="D3402" s="112" t="str">
        <f>_xlfn.XLOOKUP(Table13[[#This Row],[Service]],Validation!$A$2:$A$14,Validation!$B$2:$B$14,"",0,1)</f>
        <v/>
      </c>
      <c r="E3402" s="112"/>
      <c r="F3402" s="113"/>
      <c r="G3402" s="114"/>
      <c r="H3402" s="115"/>
      <c r="I3402" s="112"/>
      <c r="J3402" s="112"/>
      <c r="K3402" s="112"/>
      <c r="L3402" s="114">
        <f>Table13[[#This Row],[Per Unit Price]]*MAX(1,Table13[[#This Row],[Qty of Units]])*MAX(1,Table13[[#This Row],['#NCMs Served / FTEs Employed]])*MAX(1,Table13[[#This Row],[Duration of Service]])</f>
        <v>0</v>
      </c>
      <c r="M3402" s="112"/>
      <c r="N3402" s="114"/>
    </row>
    <row r="3403" spans="1:14" x14ac:dyDescent="0.25">
      <c r="A3403" s="111"/>
      <c r="B3403" s="111"/>
      <c r="C3403" s="123"/>
      <c r="D3403" s="112" t="str">
        <f>_xlfn.XLOOKUP(Table13[[#This Row],[Service]],Validation!$A$2:$A$14,Validation!$B$2:$B$14,"",0,1)</f>
        <v/>
      </c>
      <c r="E3403" s="112"/>
      <c r="F3403" s="113"/>
      <c r="G3403" s="114"/>
      <c r="H3403" s="115"/>
      <c r="I3403" s="112"/>
      <c r="J3403" s="112"/>
      <c r="K3403" s="112"/>
      <c r="L3403" s="114">
        <f>Table13[[#This Row],[Per Unit Price]]*MAX(1,Table13[[#This Row],[Qty of Units]])*MAX(1,Table13[[#This Row],['#NCMs Served / FTEs Employed]])*MAX(1,Table13[[#This Row],[Duration of Service]])</f>
        <v>0</v>
      </c>
      <c r="M3403" s="112"/>
      <c r="N3403" s="114"/>
    </row>
    <row r="3404" spans="1:14" x14ac:dyDescent="0.25">
      <c r="A3404" s="111"/>
      <c r="B3404" s="111"/>
      <c r="C3404" s="123"/>
      <c r="D3404" s="112" t="str">
        <f>_xlfn.XLOOKUP(Table13[[#This Row],[Service]],Validation!$A$2:$A$14,Validation!$B$2:$B$14,"",0,1)</f>
        <v/>
      </c>
      <c r="E3404" s="112"/>
      <c r="F3404" s="113"/>
      <c r="G3404" s="114"/>
      <c r="H3404" s="115"/>
      <c r="I3404" s="112"/>
      <c r="J3404" s="112"/>
      <c r="K3404" s="112"/>
      <c r="L3404" s="114">
        <f>Table13[[#This Row],[Per Unit Price]]*MAX(1,Table13[[#This Row],[Qty of Units]])*MAX(1,Table13[[#This Row],['#NCMs Served / FTEs Employed]])*MAX(1,Table13[[#This Row],[Duration of Service]])</f>
        <v>0</v>
      </c>
      <c r="M3404" s="112"/>
      <c r="N3404" s="114"/>
    </row>
    <row r="3405" spans="1:14" x14ac:dyDescent="0.25">
      <c r="A3405" s="111"/>
      <c r="B3405" s="111"/>
      <c r="C3405" s="123"/>
      <c r="D3405" s="112" t="str">
        <f>_xlfn.XLOOKUP(Table13[[#This Row],[Service]],Validation!$A$2:$A$14,Validation!$B$2:$B$14,"",0,1)</f>
        <v/>
      </c>
      <c r="E3405" s="112"/>
      <c r="F3405" s="113"/>
      <c r="G3405" s="114"/>
      <c r="H3405" s="115"/>
      <c r="I3405" s="112"/>
      <c r="J3405" s="112"/>
      <c r="K3405" s="112"/>
      <c r="L3405" s="114">
        <f>Table13[[#This Row],[Per Unit Price]]*MAX(1,Table13[[#This Row],[Qty of Units]])*MAX(1,Table13[[#This Row],['#NCMs Served / FTEs Employed]])*MAX(1,Table13[[#This Row],[Duration of Service]])</f>
        <v>0</v>
      </c>
      <c r="M3405" s="112"/>
      <c r="N3405" s="114"/>
    </row>
    <row r="3406" spans="1:14" x14ac:dyDescent="0.25">
      <c r="A3406" s="111"/>
      <c r="B3406" s="111"/>
      <c r="C3406" s="123"/>
      <c r="D3406" s="112" t="str">
        <f>_xlfn.XLOOKUP(Table13[[#This Row],[Service]],Validation!$A$2:$A$14,Validation!$B$2:$B$14,"",0,1)</f>
        <v/>
      </c>
      <c r="E3406" s="112"/>
      <c r="F3406" s="113"/>
      <c r="G3406" s="114"/>
      <c r="H3406" s="115"/>
      <c r="I3406" s="112"/>
      <c r="J3406" s="112"/>
      <c r="K3406" s="112"/>
      <c r="L3406" s="114">
        <f>Table13[[#This Row],[Per Unit Price]]*MAX(1,Table13[[#This Row],[Qty of Units]])*MAX(1,Table13[[#This Row],['#NCMs Served / FTEs Employed]])*MAX(1,Table13[[#This Row],[Duration of Service]])</f>
        <v>0</v>
      </c>
      <c r="M3406" s="112"/>
      <c r="N3406" s="114"/>
    </row>
    <row r="3407" spans="1:14" x14ac:dyDescent="0.25">
      <c r="A3407" s="111"/>
      <c r="B3407" s="111"/>
      <c r="C3407" s="123"/>
      <c r="D3407" s="112" t="str">
        <f>_xlfn.XLOOKUP(Table13[[#This Row],[Service]],Validation!$A$2:$A$14,Validation!$B$2:$B$14,"",0,1)</f>
        <v/>
      </c>
      <c r="E3407" s="112"/>
      <c r="F3407" s="113"/>
      <c r="G3407" s="114"/>
      <c r="H3407" s="115"/>
      <c r="I3407" s="112"/>
      <c r="J3407" s="112"/>
      <c r="K3407" s="112"/>
      <c r="L3407" s="114">
        <f>Table13[[#This Row],[Per Unit Price]]*MAX(1,Table13[[#This Row],[Qty of Units]])*MAX(1,Table13[[#This Row],['#NCMs Served / FTEs Employed]])*MAX(1,Table13[[#This Row],[Duration of Service]])</f>
        <v>0</v>
      </c>
      <c r="M3407" s="112"/>
      <c r="N3407" s="114"/>
    </row>
    <row r="3408" spans="1:14" x14ac:dyDescent="0.25">
      <c r="A3408" s="111"/>
      <c r="B3408" s="111"/>
      <c r="C3408" s="123"/>
      <c r="D3408" s="112" t="str">
        <f>_xlfn.XLOOKUP(Table13[[#This Row],[Service]],Validation!$A$2:$A$14,Validation!$B$2:$B$14,"",0,1)</f>
        <v/>
      </c>
      <c r="E3408" s="112"/>
      <c r="F3408" s="113"/>
      <c r="G3408" s="114"/>
      <c r="H3408" s="115"/>
      <c r="I3408" s="112"/>
      <c r="J3408" s="112"/>
      <c r="K3408" s="112"/>
      <c r="L3408" s="114">
        <f>Table13[[#This Row],[Per Unit Price]]*MAX(1,Table13[[#This Row],[Qty of Units]])*MAX(1,Table13[[#This Row],['#NCMs Served / FTEs Employed]])*MAX(1,Table13[[#This Row],[Duration of Service]])</f>
        <v>0</v>
      </c>
      <c r="M3408" s="112"/>
      <c r="N3408" s="114"/>
    </row>
    <row r="3409" spans="1:14" x14ac:dyDescent="0.25">
      <c r="A3409" s="111"/>
      <c r="B3409" s="111"/>
      <c r="C3409" s="123"/>
      <c r="D3409" s="112" t="str">
        <f>_xlfn.XLOOKUP(Table13[[#This Row],[Service]],Validation!$A$2:$A$14,Validation!$B$2:$B$14,"",0,1)</f>
        <v/>
      </c>
      <c r="E3409" s="112"/>
      <c r="F3409" s="113"/>
      <c r="G3409" s="114"/>
      <c r="H3409" s="115"/>
      <c r="I3409" s="112"/>
      <c r="J3409" s="112"/>
      <c r="K3409" s="112"/>
      <c r="L3409" s="114">
        <f>Table13[[#This Row],[Per Unit Price]]*MAX(1,Table13[[#This Row],[Qty of Units]])*MAX(1,Table13[[#This Row],['#NCMs Served / FTEs Employed]])*MAX(1,Table13[[#This Row],[Duration of Service]])</f>
        <v>0</v>
      </c>
      <c r="M3409" s="112"/>
      <c r="N3409" s="114"/>
    </row>
    <row r="3410" spans="1:14" x14ac:dyDescent="0.25">
      <c r="A3410" s="111"/>
      <c r="B3410" s="111"/>
      <c r="C3410" s="123"/>
      <c r="D3410" s="112" t="str">
        <f>_xlfn.XLOOKUP(Table13[[#This Row],[Service]],Validation!$A$2:$A$14,Validation!$B$2:$B$14,"",0,1)</f>
        <v/>
      </c>
      <c r="E3410" s="112"/>
      <c r="F3410" s="113"/>
      <c r="G3410" s="114"/>
      <c r="H3410" s="115"/>
      <c r="I3410" s="112"/>
      <c r="J3410" s="112"/>
      <c r="K3410" s="112"/>
      <c r="L3410" s="114">
        <f>Table13[[#This Row],[Per Unit Price]]*MAX(1,Table13[[#This Row],[Qty of Units]])*MAX(1,Table13[[#This Row],['#NCMs Served / FTEs Employed]])*MAX(1,Table13[[#This Row],[Duration of Service]])</f>
        <v>0</v>
      </c>
      <c r="M3410" s="112"/>
      <c r="N3410" s="114"/>
    </row>
    <row r="3411" spans="1:14" x14ac:dyDescent="0.25">
      <c r="A3411" s="111"/>
      <c r="B3411" s="111"/>
      <c r="C3411" s="123"/>
      <c r="D3411" s="112" t="str">
        <f>_xlfn.XLOOKUP(Table13[[#This Row],[Service]],Validation!$A$2:$A$14,Validation!$B$2:$B$14,"",0,1)</f>
        <v/>
      </c>
      <c r="E3411" s="112"/>
      <c r="F3411" s="113"/>
      <c r="G3411" s="114"/>
      <c r="H3411" s="115"/>
      <c r="I3411" s="112"/>
      <c r="J3411" s="112"/>
      <c r="K3411" s="112"/>
      <c r="L3411" s="114">
        <f>Table13[[#This Row],[Per Unit Price]]*MAX(1,Table13[[#This Row],[Qty of Units]])*MAX(1,Table13[[#This Row],['#NCMs Served / FTEs Employed]])*MAX(1,Table13[[#This Row],[Duration of Service]])</f>
        <v>0</v>
      </c>
      <c r="M3411" s="112"/>
      <c r="N3411" s="114"/>
    </row>
    <row r="3412" spans="1:14" x14ac:dyDescent="0.25">
      <c r="A3412" s="111"/>
      <c r="B3412" s="111"/>
      <c r="C3412" s="123"/>
      <c r="D3412" s="112" t="str">
        <f>_xlfn.XLOOKUP(Table13[[#This Row],[Service]],Validation!$A$2:$A$14,Validation!$B$2:$B$14,"",0,1)</f>
        <v/>
      </c>
      <c r="E3412" s="112"/>
      <c r="F3412" s="113"/>
      <c r="G3412" s="114"/>
      <c r="H3412" s="115"/>
      <c r="I3412" s="112"/>
      <c r="J3412" s="112"/>
      <c r="K3412" s="112"/>
      <c r="L3412" s="114">
        <f>Table13[[#This Row],[Per Unit Price]]*MAX(1,Table13[[#This Row],[Qty of Units]])*MAX(1,Table13[[#This Row],['#NCMs Served / FTEs Employed]])*MAX(1,Table13[[#This Row],[Duration of Service]])</f>
        <v>0</v>
      </c>
      <c r="M3412" s="112"/>
      <c r="N3412" s="114"/>
    </row>
    <row r="3413" spans="1:14" x14ac:dyDescent="0.25">
      <c r="A3413" s="111"/>
      <c r="B3413" s="111"/>
      <c r="C3413" s="123"/>
      <c r="D3413" s="112" t="str">
        <f>_xlfn.XLOOKUP(Table13[[#This Row],[Service]],Validation!$A$2:$A$14,Validation!$B$2:$B$14,"",0,1)</f>
        <v/>
      </c>
      <c r="E3413" s="112"/>
      <c r="F3413" s="113"/>
      <c r="G3413" s="114"/>
      <c r="H3413" s="115"/>
      <c r="I3413" s="112"/>
      <c r="J3413" s="112"/>
      <c r="K3413" s="112"/>
      <c r="L3413" s="114">
        <f>Table13[[#This Row],[Per Unit Price]]*MAX(1,Table13[[#This Row],[Qty of Units]])*MAX(1,Table13[[#This Row],['#NCMs Served / FTEs Employed]])*MAX(1,Table13[[#This Row],[Duration of Service]])</f>
        <v>0</v>
      </c>
      <c r="M3413" s="112"/>
      <c r="N3413" s="114"/>
    </row>
    <row r="3414" spans="1:14" x14ac:dyDescent="0.25">
      <c r="A3414" s="111"/>
      <c r="B3414" s="111"/>
      <c r="C3414" s="123"/>
      <c r="D3414" s="112" t="str">
        <f>_xlfn.XLOOKUP(Table13[[#This Row],[Service]],Validation!$A$2:$A$14,Validation!$B$2:$B$14,"",0,1)</f>
        <v/>
      </c>
      <c r="E3414" s="112"/>
      <c r="F3414" s="113"/>
      <c r="G3414" s="114"/>
      <c r="H3414" s="115"/>
      <c r="I3414" s="112"/>
      <c r="J3414" s="112"/>
      <c r="K3414" s="112"/>
      <c r="L3414" s="114">
        <f>Table13[[#This Row],[Per Unit Price]]*MAX(1,Table13[[#This Row],[Qty of Units]])*MAX(1,Table13[[#This Row],['#NCMs Served / FTEs Employed]])*MAX(1,Table13[[#This Row],[Duration of Service]])</f>
        <v>0</v>
      </c>
      <c r="M3414" s="112"/>
      <c r="N3414" s="114"/>
    </row>
    <row r="3415" spans="1:14" x14ac:dyDescent="0.25">
      <c r="A3415" s="111"/>
      <c r="B3415" s="111"/>
      <c r="C3415" s="123"/>
      <c r="D3415" s="112" t="str">
        <f>_xlfn.XLOOKUP(Table13[[#This Row],[Service]],Validation!$A$2:$A$14,Validation!$B$2:$B$14,"",0,1)</f>
        <v/>
      </c>
      <c r="E3415" s="112"/>
      <c r="F3415" s="113"/>
      <c r="G3415" s="114"/>
      <c r="H3415" s="115"/>
      <c r="I3415" s="112"/>
      <c r="J3415" s="112"/>
      <c r="K3415" s="112"/>
      <c r="L3415" s="114">
        <f>Table13[[#This Row],[Per Unit Price]]*MAX(1,Table13[[#This Row],[Qty of Units]])*MAX(1,Table13[[#This Row],['#NCMs Served / FTEs Employed]])*MAX(1,Table13[[#This Row],[Duration of Service]])</f>
        <v>0</v>
      </c>
      <c r="M3415" s="112"/>
      <c r="N3415" s="114"/>
    </row>
    <row r="3416" spans="1:14" x14ac:dyDescent="0.25">
      <c r="A3416" s="111"/>
      <c r="B3416" s="111"/>
      <c r="C3416" s="123"/>
      <c r="D3416" s="112" t="str">
        <f>_xlfn.XLOOKUP(Table13[[#This Row],[Service]],Validation!$A$2:$A$14,Validation!$B$2:$B$14,"",0,1)</f>
        <v/>
      </c>
      <c r="E3416" s="112"/>
      <c r="F3416" s="113"/>
      <c r="G3416" s="114"/>
      <c r="H3416" s="115"/>
      <c r="I3416" s="112"/>
      <c r="J3416" s="112"/>
      <c r="K3416" s="112"/>
      <c r="L3416" s="114">
        <f>Table13[[#This Row],[Per Unit Price]]*MAX(1,Table13[[#This Row],[Qty of Units]])*MAX(1,Table13[[#This Row],['#NCMs Served / FTEs Employed]])*MAX(1,Table13[[#This Row],[Duration of Service]])</f>
        <v>0</v>
      </c>
      <c r="M3416" s="112"/>
      <c r="N3416" s="114"/>
    </row>
    <row r="3417" spans="1:14" x14ac:dyDescent="0.25">
      <c r="A3417" s="111"/>
      <c r="B3417" s="111"/>
      <c r="C3417" s="123"/>
      <c r="D3417" s="112" t="str">
        <f>_xlfn.XLOOKUP(Table13[[#This Row],[Service]],Validation!$A$2:$A$14,Validation!$B$2:$B$14,"",0,1)</f>
        <v/>
      </c>
      <c r="E3417" s="112"/>
      <c r="F3417" s="113"/>
      <c r="G3417" s="114"/>
      <c r="H3417" s="115"/>
      <c r="I3417" s="112"/>
      <c r="J3417" s="112"/>
      <c r="K3417" s="112"/>
      <c r="L3417" s="114">
        <f>Table13[[#This Row],[Per Unit Price]]*MAX(1,Table13[[#This Row],[Qty of Units]])*MAX(1,Table13[[#This Row],['#NCMs Served / FTEs Employed]])*MAX(1,Table13[[#This Row],[Duration of Service]])</f>
        <v>0</v>
      </c>
      <c r="M3417" s="112"/>
      <c r="N3417" s="114"/>
    </row>
    <row r="3418" spans="1:14" x14ac:dyDescent="0.25">
      <c r="A3418" s="111"/>
      <c r="B3418" s="111"/>
      <c r="C3418" s="123"/>
      <c r="D3418" s="112" t="str">
        <f>_xlfn.XLOOKUP(Table13[[#This Row],[Service]],Validation!$A$2:$A$14,Validation!$B$2:$B$14,"",0,1)</f>
        <v/>
      </c>
      <c r="E3418" s="112"/>
      <c r="F3418" s="113"/>
      <c r="G3418" s="114"/>
      <c r="H3418" s="115"/>
      <c r="I3418" s="112"/>
      <c r="J3418" s="112"/>
      <c r="K3418" s="112"/>
      <c r="L3418" s="114">
        <f>Table13[[#This Row],[Per Unit Price]]*MAX(1,Table13[[#This Row],[Qty of Units]])*MAX(1,Table13[[#This Row],['#NCMs Served / FTEs Employed]])*MAX(1,Table13[[#This Row],[Duration of Service]])</f>
        <v>0</v>
      </c>
      <c r="M3418" s="112"/>
      <c r="N3418" s="114"/>
    </row>
    <row r="3419" spans="1:14" x14ac:dyDescent="0.25">
      <c r="A3419" s="111"/>
      <c r="B3419" s="111"/>
      <c r="C3419" s="123"/>
      <c r="D3419" s="112" t="str">
        <f>_xlfn.XLOOKUP(Table13[[#This Row],[Service]],Validation!$A$2:$A$14,Validation!$B$2:$B$14,"",0,1)</f>
        <v/>
      </c>
      <c r="E3419" s="112"/>
      <c r="F3419" s="113"/>
      <c r="G3419" s="114"/>
      <c r="H3419" s="115"/>
      <c r="I3419" s="112"/>
      <c r="J3419" s="112"/>
      <c r="K3419" s="112"/>
      <c r="L3419" s="114">
        <f>Table13[[#This Row],[Per Unit Price]]*MAX(1,Table13[[#This Row],[Qty of Units]])*MAX(1,Table13[[#This Row],['#NCMs Served / FTEs Employed]])*MAX(1,Table13[[#This Row],[Duration of Service]])</f>
        <v>0</v>
      </c>
      <c r="M3419" s="112"/>
      <c r="N3419" s="114"/>
    </row>
    <row r="3420" spans="1:14" x14ac:dyDescent="0.25">
      <c r="A3420" s="111"/>
      <c r="B3420" s="111"/>
      <c r="C3420" s="123"/>
      <c r="D3420" s="112" t="str">
        <f>_xlfn.XLOOKUP(Table13[[#This Row],[Service]],Validation!$A$2:$A$14,Validation!$B$2:$B$14,"",0,1)</f>
        <v/>
      </c>
      <c r="E3420" s="112"/>
      <c r="F3420" s="113"/>
      <c r="G3420" s="114"/>
      <c r="H3420" s="115"/>
      <c r="I3420" s="112"/>
      <c r="J3420" s="112"/>
      <c r="K3420" s="112"/>
      <c r="L3420" s="114">
        <f>Table13[[#This Row],[Per Unit Price]]*MAX(1,Table13[[#This Row],[Qty of Units]])*MAX(1,Table13[[#This Row],['#NCMs Served / FTEs Employed]])*MAX(1,Table13[[#This Row],[Duration of Service]])</f>
        <v>0</v>
      </c>
      <c r="M3420" s="112"/>
      <c r="N3420" s="114"/>
    </row>
    <row r="3421" spans="1:14" x14ac:dyDescent="0.25">
      <c r="A3421" s="111"/>
      <c r="B3421" s="111"/>
      <c r="C3421" s="123"/>
      <c r="D3421" s="112" t="str">
        <f>_xlfn.XLOOKUP(Table13[[#This Row],[Service]],Validation!$A$2:$A$14,Validation!$B$2:$B$14,"",0,1)</f>
        <v/>
      </c>
      <c r="E3421" s="112"/>
      <c r="F3421" s="113"/>
      <c r="G3421" s="114"/>
      <c r="H3421" s="115"/>
      <c r="I3421" s="112"/>
      <c r="J3421" s="112"/>
      <c r="K3421" s="112"/>
      <c r="L3421" s="114">
        <f>Table13[[#This Row],[Per Unit Price]]*MAX(1,Table13[[#This Row],[Qty of Units]])*MAX(1,Table13[[#This Row],['#NCMs Served / FTEs Employed]])*MAX(1,Table13[[#This Row],[Duration of Service]])</f>
        <v>0</v>
      </c>
      <c r="M3421" s="112"/>
      <c r="N3421" s="114"/>
    </row>
    <row r="3422" spans="1:14" x14ac:dyDescent="0.25">
      <c r="A3422" s="111"/>
      <c r="B3422" s="111"/>
      <c r="C3422" s="123"/>
      <c r="D3422" s="112" t="str">
        <f>_xlfn.XLOOKUP(Table13[[#This Row],[Service]],Validation!$A$2:$A$14,Validation!$B$2:$B$14,"",0,1)</f>
        <v/>
      </c>
      <c r="E3422" s="112"/>
      <c r="F3422" s="113"/>
      <c r="G3422" s="114"/>
      <c r="H3422" s="115"/>
      <c r="I3422" s="112"/>
      <c r="J3422" s="112"/>
      <c r="K3422" s="112"/>
      <c r="L3422" s="114">
        <f>Table13[[#This Row],[Per Unit Price]]*MAX(1,Table13[[#This Row],[Qty of Units]])*MAX(1,Table13[[#This Row],['#NCMs Served / FTEs Employed]])*MAX(1,Table13[[#This Row],[Duration of Service]])</f>
        <v>0</v>
      </c>
      <c r="M3422" s="112"/>
      <c r="N3422" s="114"/>
    </row>
    <row r="3423" spans="1:14" x14ac:dyDescent="0.25">
      <c r="A3423" s="111"/>
      <c r="B3423" s="111"/>
      <c r="C3423" s="123"/>
      <c r="D3423" s="112" t="str">
        <f>_xlfn.XLOOKUP(Table13[[#This Row],[Service]],Validation!$A$2:$A$14,Validation!$B$2:$B$14,"",0,1)</f>
        <v/>
      </c>
      <c r="E3423" s="112"/>
      <c r="F3423" s="113"/>
      <c r="G3423" s="114"/>
      <c r="H3423" s="115"/>
      <c r="I3423" s="112"/>
      <c r="J3423" s="112"/>
      <c r="K3423" s="112"/>
      <c r="L3423" s="114">
        <f>Table13[[#This Row],[Per Unit Price]]*MAX(1,Table13[[#This Row],[Qty of Units]])*MAX(1,Table13[[#This Row],['#NCMs Served / FTEs Employed]])*MAX(1,Table13[[#This Row],[Duration of Service]])</f>
        <v>0</v>
      </c>
      <c r="M3423" s="112"/>
      <c r="N3423" s="114"/>
    </row>
    <row r="3424" spans="1:14" x14ac:dyDescent="0.25">
      <c r="A3424" s="111"/>
      <c r="B3424" s="111"/>
      <c r="C3424" s="123"/>
      <c r="D3424" s="112" t="str">
        <f>_xlfn.XLOOKUP(Table13[[#This Row],[Service]],Validation!$A$2:$A$14,Validation!$B$2:$B$14,"",0,1)</f>
        <v/>
      </c>
      <c r="E3424" s="112"/>
      <c r="F3424" s="113"/>
      <c r="G3424" s="114"/>
      <c r="H3424" s="115"/>
      <c r="I3424" s="112"/>
      <c r="J3424" s="112"/>
      <c r="K3424" s="112"/>
      <c r="L3424" s="114">
        <f>Table13[[#This Row],[Per Unit Price]]*MAX(1,Table13[[#This Row],[Qty of Units]])*MAX(1,Table13[[#This Row],['#NCMs Served / FTEs Employed]])*MAX(1,Table13[[#This Row],[Duration of Service]])</f>
        <v>0</v>
      </c>
      <c r="M3424" s="112"/>
      <c r="N3424" s="114"/>
    </row>
    <row r="3425" spans="1:14" x14ac:dyDescent="0.25">
      <c r="A3425" s="111"/>
      <c r="B3425" s="111"/>
      <c r="C3425" s="123"/>
      <c r="D3425" s="112" t="str">
        <f>_xlfn.XLOOKUP(Table13[[#This Row],[Service]],Validation!$A$2:$A$14,Validation!$B$2:$B$14,"",0,1)</f>
        <v/>
      </c>
      <c r="E3425" s="112"/>
      <c r="F3425" s="113"/>
      <c r="G3425" s="114"/>
      <c r="H3425" s="115"/>
      <c r="I3425" s="112"/>
      <c r="J3425" s="112"/>
      <c r="K3425" s="112"/>
      <c r="L3425" s="114">
        <f>Table13[[#This Row],[Per Unit Price]]*MAX(1,Table13[[#This Row],[Qty of Units]])*MAX(1,Table13[[#This Row],['#NCMs Served / FTEs Employed]])*MAX(1,Table13[[#This Row],[Duration of Service]])</f>
        <v>0</v>
      </c>
      <c r="M3425" s="112"/>
      <c r="N3425" s="114"/>
    </row>
    <row r="3426" spans="1:14" x14ac:dyDescent="0.25">
      <c r="A3426" s="111"/>
      <c r="B3426" s="111"/>
      <c r="C3426" s="123"/>
      <c r="D3426" s="112" t="str">
        <f>_xlfn.XLOOKUP(Table13[[#This Row],[Service]],Validation!$A$2:$A$14,Validation!$B$2:$B$14,"",0,1)</f>
        <v/>
      </c>
      <c r="E3426" s="112"/>
      <c r="F3426" s="113"/>
      <c r="G3426" s="114"/>
      <c r="H3426" s="115"/>
      <c r="I3426" s="112"/>
      <c r="J3426" s="112"/>
      <c r="K3426" s="112"/>
      <c r="L3426" s="114">
        <f>Table13[[#This Row],[Per Unit Price]]*MAX(1,Table13[[#This Row],[Qty of Units]])*MAX(1,Table13[[#This Row],['#NCMs Served / FTEs Employed]])*MAX(1,Table13[[#This Row],[Duration of Service]])</f>
        <v>0</v>
      </c>
      <c r="M3426" s="112"/>
      <c r="N3426" s="114"/>
    </row>
    <row r="3427" spans="1:14" x14ac:dyDescent="0.25">
      <c r="A3427" s="111"/>
      <c r="B3427" s="111"/>
      <c r="C3427" s="123"/>
      <c r="D3427" s="112" t="str">
        <f>_xlfn.XLOOKUP(Table13[[#This Row],[Service]],Validation!$A$2:$A$14,Validation!$B$2:$B$14,"",0,1)</f>
        <v/>
      </c>
      <c r="E3427" s="112"/>
      <c r="F3427" s="113"/>
      <c r="G3427" s="114"/>
      <c r="H3427" s="115"/>
      <c r="I3427" s="112"/>
      <c r="J3427" s="112"/>
      <c r="K3427" s="112"/>
      <c r="L3427" s="114">
        <f>Table13[[#This Row],[Per Unit Price]]*MAX(1,Table13[[#This Row],[Qty of Units]])*MAX(1,Table13[[#This Row],['#NCMs Served / FTEs Employed]])*MAX(1,Table13[[#This Row],[Duration of Service]])</f>
        <v>0</v>
      </c>
      <c r="M3427" s="112"/>
      <c r="N3427" s="114"/>
    </row>
    <row r="3428" spans="1:14" x14ac:dyDescent="0.25">
      <c r="A3428" s="111"/>
      <c r="B3428" s="111"/>
      <c r="C3428" s="123"/>
      <c r="D3428" s="112" t="str">
        <f>_xlfn.XLOOKUP(Table13[[#This Row],[Service]],Validation!$A$2:$A$14,Validation!$B$2:$B$14,"",0,1)</f>
        <v/>
      </c>
      <c r="E3428" s="112"/>
      <c r="F3428" s="113"/>
      <c r="G3428" s="114"/>
      <c r="H3428" s="115"/>
      <c r="I3428" s="112"/>
      <c r="J3428" s="112"/>
      <c r="K3428" s="112"/>
      <c r="L3428" s="114">
        <f>Table13[[#This Row],[Per Unit Price]]*MAX(1,Table13[[#This Row],[Qty of Units]])*MAX(1,Table13[[#This Row],['#NCMs Served / FTEs Employed]])*MAX(1,Table13[[#This Row],[Duration of Service]])</f>
        <v>0</v>
      </c>
      <c r="M3428" s="112"/>
      <c r="N3428" s="114"/>
    </row>
    <row r="3429" spans="1:14" x14ac:dyDescent="0.25">
      <c r="A3429" s="111"/>
      <c r="B3429" s="111"/>
      <c r="C3429" s="123"/>
      <c r="D3429" s="112" t="str">
        <f>_xlfn.XLOOKUP(Table13[[#This Row],[Service]],Validation!$A$2:$A$14,Validation!$B$2:$B$14,"",0,1)</f>
        <v/>
      </c>
      <c r="E3429" s="112"/>
      <c r="F3429" s="113"/>
      <c r="G3429" s="114"/>
      <c r="H3429" s="115"/>
      <c r="I3429" s="112"/>
      <c r="J3429" s="112"/>
      <c r="K3429" s="112"/>
      <c r="L3429" s="114">
        <f>Table13[[#This Row],[Per Unit Price]]*MAX(1,Table13[[#This Row],[Qty of Units]])*MAX(1,Table13[[#This Row],['#NCMs Served / FTEs Employed]])*MAX(1,Table13[[#This Row],[Duration of Service]])</f>
        <v>0</v>
      </c>
      <c r="M3429" s="112"/>
      <c r="N3429" s="114"/>
    </row>
    <row r="3430" spans="1:14" x14ac:dyDescent="0.25">
      <c r="A3430" s="111"/>
      <c r="B3430" s="111"/>
      <c r="C3430" s="123"/>
      <c r="D3430" s="112" t="str">
        <f>_xlfn.XLOOKUP(Table13[[#This Row],[Service]],Validation!$A$2:$A$14,Validation!$B$2:$B$14,"",0,1)</f>
        <v/>
      </c>
      <c r="E3430" s="112"/>
      <c r="F3430" s="113"/>
      <c r="G3430" s="114"/>
      <c r="H3430" s="115"/>
      <c r="I3430" s="112"/>
      <c r="J3430" s="112"/>
      <c r="K3430" s="112"/>
      <c r="L3430" s="114">
        <f>Table13[[#This Row],[Per Unit Price]]*MAX(1,Table13[[#This Row],[Qty of Units]])*MAX(1,Table13[[#This Row],['#NCMs Served / FTEs Employed]])*MAX(1,Table13[[#This Row],[Duration of Service]])</f>
        <v>0</v>
      </c>
      <c r="M3430" s="112"/>
      <c r="N3430" s="114"/>
    </row>
    <row r="3431" spans="1:14" x14ac:dyDescent="0.25">
      <c r="A3431" s="111"/>
      <c r="B3431" s="111"/>
      <c r="C3431" s="123"/>
      <c r="D3431" s="112" t="str">
        <f>_xlfn.XLOOKUP(Table13[[#This Row],[Service]],Validation!$A$2:$A$14,Validation!$B$2:$B$14,"",0,1)</f>
        <v/>
      </c>
      <c r="E3431" s="112"/>
      <c r="F3431" s="113"/>
      <c r="G3431" s="114"/>
      <c r="H3431" s="115"/>
      <c r="I3431" s="112"/>
      <c r="J3431" s="112"/>
      <c r="K3431" s="112"/>
      <c r="L3431" s="114">
        <f>Table13[[#This Row],[Per Unit Price]]*MAX(1,Table13[[#This Row],[Qty of Units]])*MAX(1,Table13[[#This Row],['#NCMs Served / FTEs Employed]])*MAX(1,Table13[[#This Row],[Duration of Service]])</f>
        <v>0</v>
      </c>
      <c r="M3431" s="112"/>
      <c r="N3431" s="114"/>
    </row>
    <row r="3432" spans="1:14" x14ac:dyDescent="0.25">
      <c r="A3432" s="111"/>
      <c r="B3432" s="111"/>
      <c r="C3432" s="123"/>
      <c r="D3432" s="112" t="str">
        <f>_xlfn.XLOOKUP(Table13[[#This Row],[Service]],Validation!$A$2:$A$14,Validation!$B$2:$B$14,"",0,1)</f>
        <v/>
      </c>
      <c r="E3432" s="112"/>
      <c r="F3432" s="113"/>
      <c r="G3432" s="114"/>
      <c r="H3432" s="115"/>
      <c r="I3432" s="112"/>
      <c r="J3432" s="112"/>
      <c r="K3432" s="112"/>
      <c r="L3432" s="114">
        <f>Table13[[#This Row],[Per Unit Price]]*MAX(1,Table13[[#This Row],[Qty of Units]])*MAX(1,Table13[[#This Row],['#NCMs Served / FTEs Employed]])*MAX(1,Table13[[#This Row],[Duration of Service]])</f>
        <v>0</v>
      </c>
      <c r="M3432" s="112"/>
      <c r="N3432" s="114"/>
    </row>
    <row r="3433" spans="1:14" x14ac:dyDescent="0.25">
      <c r="A3433" s="111"/>
      <c r="B3433" s="111"/>
      <c r="C3433" s="123"/>
      <c r="D3433" s="112" t="str">
        <f>_xlfn.XLOOKUP(Table13[[#This Row],[Service]],Validation!$A$2:$A$14,Validation!$B$2:$B$14,"",0,1)</f>
        <v/>
      </c>
      <c r="E3433" s="112"/>
      <c r="F3433" s="113"/>
      <c r="G3433" s="114"/>
      <c r="H3433" s="115"/>
      <c r="I3433" s="112"/>
      <c r="J3433" s="112"/>
      <c r="K3433" s="112"/>
      <c r="L3433" s="114">
        <f>Table13[[#This Row],[Per Unit Price]]*MAX(1,Table13[[#This Row],[Qty of Units]])*MAX(1,Table13[[#This Row],['#NCMs Served / FTEs Employed]])*MAX(1,Table13[[#This Row],[Duration of Service]])</f>
        <v>0</v>
      </c>
      <c r="M3433" s="112"/>
      <c r="N3433" s="114"/>
    </row>
    <row r="3434" spans="1:14" x14ac:dyDescent="0.25">
      <c r="A3434" s="111"/>
      <c r="B3434" s="111"/>
      <c r="C3434" s="123"/>
      <c r="D3434" s="112" t="str">
        <f>_xlfn.XLOOKUP(Table13[[#This Row],[Service]],Validation!$A$2:$A$14,Validation!$B$2:$B$14,"",0,1)</f>
        <v/>
      </c>
      <c r="E3434" s="112"/>
      <c r="F3434" s="113"/>
      <c r="G3434" s="114"/>
      <c r="H3434" s="115"/>
      <c r="I3434" s="112"/>
      <c r="J3434" s="112"/>
      <c r="K3434" s="112"/>
      <c r="L3434" s="114">
        <f>Table13[[#This Row],[Per Unit Price]]*MAX(1,Table13[[#This Row],[Qty of Units]])*MAX(1,Table13[[#This Row],['#NCMs Served / FTEs Employed]])*MAX(1,Table13[[#This Row],[Duration of Service]])</f>
        <v>0</v>
      </c>
      <c r="M3434" s="112"/>
      <c r="N3434" s="114"/>
    </row>
    <row r="3435" spans="1:14" x14ac:dyDescent="0.25">
      <c r="A3435" s="111"/>
      <c r="B3435" s="111"/>
      <c r="C3435" s="123"/>
      <c r="D3435" s="112" t="str">
        <f>_xlfn.XLOOKUP(Table13[[#This Row],[Service]],Validation!$A$2:$A$14,Validation!$B$2:$B$14,"",0,1)</f>
        <v/>
      </c>
      <c r="E3435" s="112"/>
      <c r="F3435" s="113"/>
      <c r="G3435" s="114"/>
      <c r="H3435" s="115"/>
      <c r="I3435" s="112"/>
      <c r="J3435" s="112"/>
      <c r="K3435" s="112"/>
      <c r="L3435" s="114">
        <f>Table13[[#This Row],[Per Unit Price]]*MAX(1,Table13[[#This Row],[Qty of Units]])*MAX(1,Table13[[#This Row],['#NCMs Served / FTEs Employed]])*MAX(1,Table13[[#This Row],[Duration of Service]])</f>
        <v>0</v>
      </c>
      <c r="M3435" s="112"/>
      <c r="N3435" s="114"/>
    </row>
    <row r="3436" spans="1:14" x14ac:dyDescent="0.25">
      <c r="A3436" s="111"/>
      <c r="B3436" s="111"/>
      <c r="C3436" s="123"/>
      <c r="D3436" s="112" t="str">
        <f>_xlfn.XLOOKUP(Table13[[#This Row],[Service]],Validation!$A$2:$A$14,Validation!$B$2:$B$14,"",0,1)</f>
        <v/>
      </c>
      <c r="E3436" s="112"/>
      <c r="F3436" s="113"/>
      <c r="G3436" s="114"/>
      <c r="H3436" s="115"/>
      <c r="I3436" s="112"/>
      <c r="J3436" s="112"/>
      <c r="K3436" s="112"/>
      <c r="L3436" s="114">
        <f>Table13[[#This Row],[Per Unit Price]]*MAX(1,Table13[[#This Row],[Qty of Units]])*MAX(1,Table13[[#This Row],['#NCMs Served / FTEs Employed]])*MAX(1,Table13[[#This Row],[Duration of Service]])</f>
        <v>0</v>
      </c>
      <c r="M3436" s="112"/>
      <c r="N3436" s="114"/>
    </row>
    <row r="3437" spans="1:14" x14ac:dyDescent="0.25">
      <c r="A3437" s="111"/>
      <c r="B3437" s="111"/>
      <c r="C3437" s="123"/>
      <c r="D3437" s="112" t="str">
        <f>_xlfn.XLOOKUP(Table13[[#This Row],[Service]],Validation!$A$2:$A$14,Validation!$B$2:$B$14,"",0,1)</f>
        <v/>
      </c>
      <c r="E3437" s="112"/>
      <c r="F3437" s="113"/>
      <c r="G3437" s="114"/>
      <c r="H3437" s="115"/>
      <c r="I3437" s="112"/>
      <c r="J3437" s="112"/>
      <c r="K3437" s="112"/>
      <c r="L3437" s="114">
        <f>Table13[[#This Row],[Per Unit Price]]*MAX(1,Table13[[#This Row],[Qty of Units]])*MAX(1,Table13[[#This Row],['#NCMs Served / FTEs Employed]])*MAX(1,Table13[[#This Row],[Duration of Service]])</f>
        <v>0</v>
      </c>
      <c r="M3437" s="112"/>
      <c r="N3437" s="114"/>
    </row>
    <row r="3438" spans="1:14" x14ac:dyDescent="0.25">
      <c r="A3438" s="111"/>
      <c r="B3438" s="111"/>
      <c r="C3438" s="123"/>
      <c r="D3438" s="112" t="str">
        <f>_xlfn.XLOOKUP(Table13[[#This Row],[Service]],Validation!$A$2:$A$14,Validation!$B$2:$B$14,"",0,1)</f>
        <v/>
      </c>
      <c r="E3438" s="112"/>
      <c r="F3438" s="113"/>
      <c r="G3438" s="114"/>
      <c r="H3438" s="115"/>
      <c r="I3438" s="112"/>
      <c r="J3438" s="112"/>
      <c r="K3438" s="112"/>
      <c r="L3438" s="114">
        <f>Table13[[#This Row],[Per Unit Price]]*MAX(1,Table13[[#This Row],[Qty of Units]])*MAX(1,Table13[[#This Row],['#NCMs Served / FTEs Employed]])*MAX(1,Table13[[#This Row],[Duration of Service]])</f>
        <v>0</v>
      </c>
      <c r="M3438" s="112"/>
      <c r="N3438" s="114"/>
    </row>
    <row r="3439" spans="1:14" x14ac:dyDescent="0.25">
      <c r="A3439" s="111"/>
      <c r="B3439" s="111"/>
      <c r="C3439" s="123"/>
      <c r="D3439" s="112" t="str">
        <f>_xlfn.XLOOKUP(Table13[[#This Row],[Service]],Validation!$A$2:$A$14,Validation!$B$2:$B$14,"",0,1)</f>
        <v/>
      </c>
      <c r="E3439" s="112"/>
      <c r="F3439" s="113"/>
      <c r="G3439" s="114"/>
      <c r="H3439" s="115"/>
      <c r="I3439" s="112"/>
      <c r="J3439" s="112"/>
      <c r="K3439" s="112"/>
      <c r="L3439" s="114">
        <f>Table13[[#This Row],[Per Unit Price]]*MAX(1,Table13[[#This Row],[Qty of Units]])*MAX(1,Table13[[#This Row],['#NCMs Served / FTEs Employed]])*MAX(1,Table13[[#This Row],[Duration of Service]])</f>
        <v>0</v>
      </c>
      <c r="M3439" s="112"/>
      <c r="N3439" s="114"/>
    </row>
    <row r="3440" spans="1:14" x14ac:dyDescent="0.25">
      <c r="A3440" s="111"/>
      <c r="B3440" s="111"/>
      <c r="C3440" s="123"/>
      <c r="D3440" s="112" t="str">
        <f>_xlfn.XLOOKUP(Table13[[#This Row],[Service]],Validation!$A$2:$A$14,Validation!$B$2:$B$14,"",0,1)</f>
        <v/>
      </c>
      <c r="E3440" s="112"/>
      <c r="F3440" s="113"/>
      <c r="G3440" s="114"/>
      <c r="H3440" s="115"/>
      <c r="I3440" s="112"/>
      <c r="J3440" s="112"/>
      <c r="K3440" s="112"/>
      <c r="L3440" s="114">
        <f>Table13[[#This Row],[Per Unit Price]]*MAX(1,Table13[[#This Row],[Qty of Units]])*MAX(1,Table13[[#This Row],['#NCMs Served / FTEs Employed]])*MAX(1,Table13[[#This Row],[Duration of Service]])</f>
        <v>0</v>
      </c>
      <c r="M3440" s="112"/>
      <c r="N3440" s="114"/>
    </row>
    <row r="3441" spans="1:14" x14ac:dyDescent="0.25">
      <c r="A3441" s="111"/>
      <c r="B3441" s="111"/>
      <c r="C3441" s="123"/>
      <c r="D3441" s="112" t="str">
        <f>_xlfn.XLOOKUP(Table13[[#This Row],[Service]],Validation!$A$2:$A$14,Validation!$B$2:$B$14,"",0,1)</f>
        <v/>
      </c>
      <c r="E3441" s="112"/>
      <c r="F3441" s="113"/>
      <c r="G3441" s="114"/>
      <c r="H3441" s="115"/>
      <c r="I3441" s="112"/>
      <c r="J3441" s="112"/>
      <c r="K3441" s="112"/>
      <c r="L3441" s="114">
        <f>Table13[[#This Row],[Per Unit Price]]*MAX(1,Table13[[#This Row],[Qty of Units]])*MAX(1,Table13[[#This Row],['#NCMs Served / FTEs Employed]])*MAX(1,Table13[[#This Row],[Duration of Service]])</f>
        <v>0</v>
      </c>
      <c r="M3441" s="112"/>
      <c r="N3441" s="114"/>
    </row>
    <row r="3442" spans="1:14" x14ac:dyDescent="0.25">
      <c r="A3442" s="111"/>
      <c r="B3442" s="111"/>
      <c r="C3442" s="123"/>
      <c r="D3442" s="112" t="str">
        <f>_xlfn.XLOOKUP(Table13[[#This Row],[Service]],Validation!$A$2:$A$14,Validation!$B$2:$B$14,"",0,1)</f>
        <v/>
      </c>
      <c r="E3442" s="112"/>
      <c r="F3442" s="113"/>
      <c r="G3442" s="114"/>
      <c r="H3442" s="115"/>
      <c r="I3442" s="112"/>
      <c r="J3442" s="112"/>
      <c r="K3442" s="112"/>
      <c r="L3442" s="114">
        <f>Table13[[#This Row],[Per Unit Price]]*MAX(1,Table13[[#This Row],[Qty of Units]])*MAX(1,Table13[[#This Row],['#NCMs Served / FTEs Employed]])*MAX(1,Table13[[#This Row],[Duration of Service]])</f>
        <v>0</v>
      </c>
      <c r="M3442" s="112"/>
      <c r="N3442" s="114"/>
    </row>
    <row r="3443" spans="1:14" x14ac:dyDescent="0.25">
      <c r="A3443" s="111"/>
      <c r="B3443" s="111"/>
      <c r="C3443" s="123"/>
      <c r="D3443" s="112" t="str">
        <f>_xlfn.XLOOKUP(Table13[[#This Row],[Service]],Validation!$A$2:$A$14,Validation!$B$2:$B$14,"",0,1)</f>
        <v/>
      </c>
      <c r="E3443" s="112"/>
      <c r="F3443" s="113"/>
      <c r="G3443" s="114"/>
      <c r="H3443" s="115"/>
      <c r="I3443" s="112"/>
      <c r="J3443" s="112"/>
      <c r="K3443" s="112"/>
      <c r="L3443" s="114">
        <f>Table13[[#This Row],[Per Unit Price]]*MAX(1,Table13[[#This Row],[Qty of Units]])*MAX(1,Table13[[#This Row],['#NCMs Served / FTEs Employed]])*MAX(1,Table13[[#This Row],[Duration of Service]])</f>
        <v>0</v>
      </c>
      <c r="M3443" s="112"/>
      <c r="N3443" s="114"/>
    </row>
    <row r="3444" spans="1:14" x14ac:dyDescent="0.25">
      <c r="A3444" s="111"/>
      <c r="B3444" s="111"/>
      <c r="C3444" s="123"/>
      <c r="D3444" s="112" t="str">
        <f>_xlfn.XLOOKUP(Table13[[#This Row],[Service]],Validation!$A$2:$A$14,Validation!$B$2:$B$14,"",0,1)</f>
        <v/>
      </c>
      <c r="E3444" s="112"/>
      <c r="F3444" s="113"/>
      <c r="G3444" s="114"/>
      <c r="H3444" s="115"/>
      <c r="I3444" s="112"/>
      <c r="J3444" s="112"/>
      <c r="K3444" s="112"/>
      <c r="L3444" s="114">
        <f>Table13[[#This Row],[Per Unit Price]]*MAX(1,Table13[[#This Row],[Qty of Units]])*MAX(1,Table13[[#This Row],['#NCMs Served / FTEs Employed]])*MAX(1,Table13[[#This Row],[Duration of Service]])</f>
        <v>0</v>
      </c>
      <c r="M3444" s="112"/>
      <c r="N3444" s="114"/>
    </row>
    <row r="3445" spans="1:14" x14ac:dyDescent="0.25">
      <c r="A3445" s="111"/>
      <c r="B3445" s="111"/>
      <c r="C3445" s="123"/>
      <c r="D3445" s="112" t="str">
        <f>_xlfn.XLOOKUP(Table13[[#This Row],[Service]],Validation!$A$2:$A$14,Validation!$B$2:$B$14,"",0,1)</f>
        <v/>
      </c>
      <c r="E3445" s="112"/>
      <c r="F3445" s="113"/>
      <c r="G3445" s="114"/>
      <c r="H3445" s="115"/>
      <c r="I3445" s="112"/>
      <c r="J3445" s="112"/>
      <c r="K3445" s="112"/>
      <c r="L3445" s="114">
        <f>Table13[[#This Row],[Per Unit Price]]*MAX(1,Table13[[#This Row],[Qty of Units]])*MAX(1,Table13[[#This Row],['#NCMs Served / FTEs Employed]])*MAX(1,Table13[[#This Row],[Duration of Service]])</f>
        <v>0</v>
      </c>
      <c r="M3445" s="112"/>
      <c r="N3445" s="114"/>
    </row>
    <row r="3446" spans="1:14" x14ac:dyDescent="0.25">
      <c r="A3446" s="111"/>
      <c r="B3446" s="111"/>
      <c r="C3446" s="123"/>
      <c r="D3446" s="112" t="str">
        <f>_xlfn.XLOOKUP(Table13[[#This Row],[Service]],Validation!$A$2:$A$14,Validation!$B$2:$B$14,"",0,1)</f>
        <v/>
      </c>
      <c r="E3446" s="112"/>
      <c r="F3446" s="113"/>
      <c r="G3446" s="114"/>
      <c r="H3446" s="115"/>
      <c r="I3446" s="112"/>
      <c r="J3446" s="112"/>
      <c r="K3446" s="112"/>
      <c r="L3446" s="114">
        <f>Table13[[#This Row],[Per Unit Price]]*MAX(1,Table13[[#This Row],[Qty of Units]])*MAX(1,Table13[[#This Row],['#NCMs Served / FTEs Employed]])*MAX(1,Table13[[#This Row],[Duration of Service]])</f>
        <v>0</v>
      </c>
      <c r="M3446" s="112"/>
      <c r="N3446" s="114"/>
    </row>
    <row r="3447" spans="1:14" x14ac:dyDescent="0.25">
      <c r="A3447" s="111"/>
      <c r="B3447" s="111"/>
      <c r="C3447" s="123"/>
      <c r="D3447" s="112" t="str">
        <f>_xlfn.XLOOKUP(Table13[[#This Row],[Service]],Validation!$A$2:$A$14,Validation!$B$2:$B$14,"",0,1)</f>
        <v/>
      </c>
      <c r="E3447" s="112"/>
      <c r="F3447" s="113"/>
      <c r="G3447" s="114"/>
      <c r="H3447" s="115"/>
      <c r="I3447" s="112"/>
      <c r="J3447" s="112"/>
      <c r="K3447" s="112"/>
      <c r="L3447" s="114">
        <f>Table13[[#This Row],[Per Unit Price]]*MAX(1,Table13[[#This Row],[Qty of Units]])*MAX(1,Table13[[#This Row],['#NCMs Served / FTEs Employed]])*MAX(1,Table13[[#This Row],[Duration of Service]])</f>
        <v>0</v>
      </c>
      <c r="M3447" s="112"/>
      <c r="N3447" s="114"/>
    </row>
    <row r="3448" spans="1:14" x14ac:dyDescent="0.25">
      <c r="A3448" s="111"/>
      <c r="B3448" s="111"/>
      <c r="C3448" s="123"/>
      <c r="D3448" s="112" t="str">
        <f>_xlfn.XLOOKUP(Table13[[#This Row],[Service]],Validation!$A$2:$A$14,Validation!$B$2:$B$14,"",0,1)</f>
        <v/>
      </c>
      <c r="E3448" s="112"/>
      <c r="F3448" s="113"/>
      <c r="G3448" s="114"/>
      <c r="H3448" s="115"/>
      <c r="I3448" s="112"/>
      <c r="J3448" s="112"/>
      <c r="K3448" s="112"/>
      <c r="L3448" s="114">
        <f>Table13[[#This Row],[Per Unit Price]]*MAX(1,Table13[[#This Row],[Qty of Units]])*MAX(1,Table13[[#This Row],['#NCMs Served / FTEs Employed]])*MAX(1,Table13[[#This Row],[Duration of Service]])</f>
        <v>0</v>
      </c>
      <c r="M3448" s="112"/>
      <c r="N3448" s="114"/>
    </row>
    <row r="3449" spans="1:14" x14ac:dyDescent="0.25">
      <c r="A3449" s="111"/>
      <c r="B3449" s="111"/>
      <c r="C3449" s="123"/>
      <c r="D3449" s="112" t="str">
        <f>_xlfn.XLOOKUP(Table13[[#This Row],[Service]],Validation!$A$2:$A$14,Validation!$B$2:$B$14,"",0,1)</f>
        <v/>
      </c>
      <c r="E3449" s="112"/>
      <c r="F3449" s="113"/>
      <c r="G3449" s="114"/>
      <c r="H3449" s="115"/>
      <c r="I3449" s="112"/>
      <c r="J3449" s="112"/>
      <c r="K3449" s="112"/>
      <c r="L3449" s="114">
        <f>Table13[[#This Row],[Per Unit Price]]*MAX(1,Table13[[#This Row],[Qty of Units]])*MAX(1,Table13[[#This Row],['#NCMs Served / FTEs Employed]])*MAX(1,Table13[[#This Row],[Duration of Service]])</f>
        <v>0</v>
      </c>
      <c r="M3449" s="112"/>
      <c r="N3449" s="114"/>
    </row>
    <row r="3450" spans="1:14" x14ac:dyDescent="0.25">
      <c r="A3450" s="111"/>
      <c r="B3450" s="111"/>
      <c r="C3450" s="123"/>
      <c r="D3450" s="112" t="str">
        <f>_xlfn.XLOOKUP(Table13[[#This Row],[Service]],Validation!$A$2:$A$14,Validation!$B$2:$B$14,"",0,1)</f>
        <v/>
      </c>
      <c r="E3450" s="112"/>
      <c r="F3450" s="113"/>
      <c r="G3450" s="114"/>
      <c r="H3450" s="115"/>
      <c r="I3450" s="112"/>
      <c r="J3450" s="112"/>
      <c r="K3450" s="112"/>
      <c r="L3450" s="114">
        <f>Table13[[#This Row],[Per Unit Price]]*MAX(1,Table13[[#This Row],[Qty of Units]])*MAX(1,Table13[[#This Row],['#NCMs Served / FTEs Employed]])*MAX(1,Table13[[#This Row],[Duration of Service]])</f>
        <v>0</v>
      </c>
      <c r="M3450" s="112"/>
      <c r="N3450" s="114"/>
    </row>
    <row r="3451" spans="1:14" x14ac:dyDescent="0.25">
      <c r="A3451" s="111"/>
      <c r="B3451" s="111"/>
      <c r="C3451" s="123"/>
      <c r="D3451" s="112" t="str">
        <f>_xlfn.XLOOKUP(Table13[[#This Row],[Service]],Validation!$A$2:$A$14,Validation!$B$2:$B$14,"",0,1)</f>
        <v/>
      </c>
      <c r="E3451" s="112"/>
      <c r="F3451" s="113"/>
      <c r="G3451" s="114"/>
      <c r="H3451" s="115"/>
      <c r="I3451" s="112"/>
      <c r="J3451" s="112"/>
      <c r="K3451" s="112"/>
      <c r="L3451" s="114">
        <f>Table13[[#This Row],[Per Unit Price]]*MAX(1,Table13[[#This Row],[Qty of Units]])*MAX(1,Table13[[#This Row],['#NCMs Served / FTEs Employed]])*MAX(1,Table13[[#This Row],[Duration of Service]])</f>
        <v>0</v>
      </c>
      <c r="M3451" s="112"/>
      <c r="N3451" s="114"/>
    </row>
    <row r="3452" spans="1:14" x14ac:dyDescent="0.25">
      <c r="A3452" s="111"/>
      <c r="B3452" s="111"/>
      <c r="C3452" s="123"/>
      <c r="D3452" s="112" t="str">
        <f>_xlfn.XLOOKUP(Table13[[#This Row],[Service]],Validation!$A$2:$A$14,Validation!$B$2:$B$14,"",0,1)</f>
        <v/>
      </c>
      <c r="E3452" s="112"/>
      <c r="F3452" s="113"/>
      <c r="G3452" s="114"/>
      <c r="H3452" s="115"/>
      <c r="I3452" s="112"/>
      <c r="J3452" s="112"/>
      <c r="K3452" s="112"/>
      <c r="L3452" s="114">
        <f>Table13[[#This Row],[Per Unit Price]]*MAX(1,Table13[[#This Row],[Qty of Units]])*MAX(1,Table13[[#This Row],['#NCMs Served / FTEs Employed]])*MAX(1,Table13[[#This Row],[Duration of Service]])</f>
        <v>0</v>
      </c>
      <c r="M3452" s="112"/>
      <c r="N3452" s="114"/>
    </row>
    <row r="3453" spans="1:14" x14ac:dyDescent="0.25">
      <c r="A3453" s="111"/>
      <c r="B3453" s="111"/>
      <c r="C3453" s="123"/>
      <c r="D3453" s="112" t="str">
        <f>_xlfn.XLOOKUP(Table13[[#This Row],[Service]],Validation!$A$2:$A$14,Validation!$B$2:$B$14,"",0,1)</f>
        <v/>
      </c>
      <c r="E3453" s="112"/>
      <c r="F3453" s="113"/>
      <c r="G3453" s="114"/>
      <c r="H3453" s="115"/>
      <c r="I3453" s="112"/>
      <c r="J3453" s="112"/>
      <c r="K3453" s="112"/>
      <c r="L3453" s="114">
        <f>Table13[[#This Row],[Per Unit Price]]*MAX(1,Table13[[#This Row],[Qty of Units]])*MAX(1,Table13[[#This Row],['#NCMs Served / FTEs Employed]])*MAX(1,Table13[[#This Row],[Duration of Service]])</f>
        <v>0</v>
      </c>
      <c r="M3453" s="112"/>
      <c r="N3453" s="114"/>
    </row>
    <row r="3454" spans="1:14" x14ac:dyDescent="0.25">
      <c r="A3454" s="111"/>
      <c r="B3454" s="111"/>
      <c r="C3454" s="123"/>
      <c r="D3454" s="112" t="str">
        <f>_xlfn.XLOOKUP(Table13[[#This Row],[Service]],Validation!$A$2:$A$14,Validation!$B$2:$B$14,"",0,1)</f>
        <v/>
      </c>
      <c r="E3454" s="112"/>
      <c r="F3454" s="113"/>
      <c r="G3454" s="114"/>
      <c r="H3454" s="115"/>
      <c r="I3454" s="112"/>
      <c r="J3454" s="112"/>
      <c r="K3454" s="112"/>
      <c r="L3454" s="114">
        <f>Table13[[#This Row],[Per Unit Price]]*MAX(1,Table13[[#This Row],[Qty of Units]])*MAX(1,Table13[[#This Row],['#NCMs Served / FTEs Employed]])*MAX(1,Table13[[#This Row],[Duration of Service]])</f>
        <v>0</v>
      </c>
      <c r="M3454" s="112"/>
      <c r="N3454" s="114"/>
    </row>
    <row r="3455" spans="1:14" x14ac:dyDescent="0.25">
      <c r="A3455" s="111"/>
      <c r="B3455" s="111"/>
      <c r="C3455" s="123"/>
      <c r="D3455" s="112" t="str">
        <f>_xlfn.XLOOKUP(Table13[[#This Row],[Service]],Validation!$A$2:$A$14,Validation!$B$2:$B$14,"",0,1)</f>
        <v/>
      </c>
      <c r="E3455" s="112"/>
      <c r="F3455" s="113"/>
      <c r="G3455" s="114"/>
      <c r="H3455" s="115"/>
      <c r="I3455" s="112"/>
      <c r="J3455" s="112"/>
      <c r="K3455" s="112"/>
      <c r="L3455" s="114">
        <f>Table13[[#This Row],[Per Unit Price]]*MAX(1,Table13[[#This Row],[Qty of Units]])*MAX(1,Table13[[#This Row],['#NCMs Served / FTEs Employed]])*MAX(1,Table13[[#This Row],[Duration of Service]])</f>
        <v>0</v>
      </c>
      <c r="M3455" s="112"/>
      <c r="N3455" s="114"/>
    </row>
    <row r="3456" spans="1:14" x14ac:dyDescent="0.25">
      <c r="A3456" s="111"/>
      <c r="B3456" s="111"/>
      <c r="C3456" s="123"/>
      <c r="D3456" s="112" t="str">
        <f>_xlfn.XLOOKUP(Table13[[#This Row],[Service]],Validation!$A$2:$A$14,Validation!$B$2:$B$14,"",0,1)</f>
        <v/>
      </c>
      <c r="E3456" s="112"/>
      <c r="F3456" s="113"/>
      <c r="G3456" s="114"/>
      <c r="H3456" s="115"/>
      <c r="I3456" s="112"/>
      <c r="J3456" s="112"/>
      <c r="K3456" s="112"/>
      <c r="L3456" s="114">
        <f>Table13[[#This Row],[Per Unit Price]]*MAX(1,Table13[[#This Row],[Qty of Units]])*MAX(1,Table13[[#This Row],['#NCMs Served / FTEs Employed]])*MAX(1,Table13[[#This Row],[Duration of Service]])</f>
        <v>0</v>
      </c>
      <c r="M3456" s="112"/>
      <c r="N3456" s="114"/>
    </row>
    <row r="3457" spans="1:14" x14ac:dyDescent="0.25">
      <c r="A3457" s="111"/>
      <c r="B3457" s="111"/>
      <c r="C3457" s="123"/>
      <c r="D3457" s="112" t="str">
        <f>_xlfn.XLOOKUP(Table13[[#This Row],[Service]],Validation!$A$2:$A$14,Validation!$B$2:$B$14,"",0,1)</f>
        <v/>
      </c>
      <c r="E3457" s="112"/>
      <c r="F3457" s="113"/>
      <c r="G3457" s="114"/>
      <c r="H3457" s="115"/>
      <c r="I3457" s="112"/>
      <c r="J3457" s="112"/>
      <c r="K3457" s="112"/>
      <c r="L3457" s="114">
        <f>Table13[[#This Row],[Per Unit Price]]*MAX(1,Table13[[#This Row],[Qty of Units]])*MAX(1,Table13[[#This Row],['#NCMs Served / FTEs Employed]])*MAX(1,Table13[[#This Row],[Duration of Service]])</f>
        <v>0</v>
      </c>
      <c r="M3457" s="112"/>
      <c r="N3457" s="114"/>
    </row>
    <row r="3458" spans="1:14" x14ac:dyDescent="0.25">
      <c r="A3458" s="111"/>
      <c r="B3458" s="111"/>
      <c r="C3458" s="123"/>
      <c r="D3458" s="112" t="str">
        <f>_xlfn.XLOOKUP(Table13[[#This Row],[Service]],Validation!$A$2:$A$14,Validation!$B$2:$B$14,"",0,1)</f>
        <v/>
      </c>
      <c r="E3458" s="112"/>
      <c r="F3458" s="113"/>
      <c r="G3458" s="114"/>
      <c r="H3458" s="115"/>
      <c r="I3458" s="112"/>
      <c r="J3458" s="112"/>
      <c r="K3458" s="112"/>
      <c r="L3458" s="114">
        <f>Table13[[#This Row],[Per Unit Price]]*MAX(1,Table13[[#This Row],[Qty of Units]])*MAX(1,Table13[[#This Row],['#NCMs Served / FTEs Employed]])*MAX(1,Table13[[#This Row],[Duration of Service]])</f>
        <v>0</v>
      </c>
      <c r="M3458" s="112"/>
      <c r="N3458" s="114"/>
    </row>
    <row r="3459" spans="1:14" x14ac:dyDescent="0.25">
      <c r="A3459" s="111"/>
      <c r="B3459" s="111"/>
      <c r="C3459" s="123"/>
      <c r="D3459" s="112" t="str">
        <f>_xlfn.XLOOKUP(Table13[[#This Row],[Service]],Validation!$A$2:$A$14,Validation!$B$2:$B$14,"",0,1)</f>
        <v/>
      </c>
      <c r="E3459" s="112"/>
      <c r="F3459" s="113"/>
      <c r="G3459" s="114"/>
      <c r="H3459" s="115"/>
      <c r="I3459" s="112"/>
      <c r="J3459" s="112"/>
      <c r="K3459" s="112"/>
      <c r="L3459" s="114">
        <f>Table13[[#This Row],[Per Unit Price]]*MAX(1,Table13[[#This Row],[Qty of Units]])*MAX(1,Table13[[#This Row],['#NCMs Served / FTEs Employed]])*MAX(1,Table13[[#This Row],[Duration of Service]])</f>
        <v>0</v>
      </c>
      <c r="M3459" s="112"/>
      <c r="N3459" s="114"/>
    </row>
    <row r="3460" spans="1:14" x14ac:dyDescent="0.25">
      <c r="A3460" s="111"/>
      <c r="B3460" s="111"/>
      <c r="C3460" s="123"/>
      <c r="D3460" s="112" t="str">
        <f>_xlfn.XLOOKUP(Table13[[#This Row],[Service]],Validation!$A$2:$A$14,Validation!$B$2:$B$14,"",0,1)</f>
        <v/>
      </c>
      <c r="E3460" s="112"/>
      <c r="F3460" s="113"/>
      <c r="G3460" s="114"/>
      <c r="H3460" s="115"/>
      <c r="I3460" s="112"/>
      <c r="J3460" s="112"/>
      <c r="K3460" s="112"/>
      <c r="L3460" s="114">
        <f>Table13[[#This Row],[Per Unit Price]]*MAX(1,Table13[[#This Row],[Qty of Units]])*MAX(1,Table13[[#This Row],['#NCMs Served / FTEs Employed]])*MAX(1,Table13[[#This Row],[Duration of Service]])</f>
        <v>0</v>
      </c>
      <c r="M3460" s="112"/>
      <c r="N3460" s="114"/>
    </row>
    <row r="3461" spans="1:14" x14ac:dyDescent="0.25">
      <c r="A3461" s="111"/>
      <c r="B3461" s="111"/>
      <c r="C3461" s="123"/>
      <c r="D3461" s="112" t="str">
        <f>_xlfn.XLOOKUP(Table13[[#This Row],[Service]],Validation!$A$2:$A$14,Validation!$B$2:$B$14,"",0,1)</f>
        <v/>
      </c>
      <c r="E3461" s="112"/>
      <c r="F3461" s="113"/>
      <c r="G3461" s="114"/>
      <c r="H3461" s="115"/>
      <c r="I3461" s="112"/>
      <c r="J3461" s="112"/>
      <c r="K3461" s="112"/>
      <c r="L3461" s="114">
        <f>Table13[[#This Row],[Per Unit Price]]*MAX(1,Table13[[#This Row],[Qty of Units]])*MAX(1,Table13[[#This Row],['#NCMs Served / FTEs Employed]])*MAX(1,Table13[[#This Row],[Duration of Service]])</f>
        <v>0</v>
      </c>
      <c r="M3461" s="112"/>
      <c r="N3461" s="114"/>
    </row>
    <row r="3462" spans="1:14" x14ac:dyDescent="0.25">
      <c r="A3462" s="111"/>
      <c r="B3462" s="111"/>
      <c r="C3462" s="123"/>
      <c r="D3462" s="112" t="str">
        <f>_xlfn.XLOOKUP(Table13[[#This Row],[Service]],Validation!$A$2:$A$14,Validation!$B$2:$B$14,"",0,1)</f>
        <v/>
      </c>
      <c r="E3462" s="112"/>
      <c r="F3462" s="113"/>
      <c r="G3462" s="114"/>
      <c r="H3462" s="115"/>
      <c r="I3462" s="112"/>
      <c r="J3462" s="112"/>
      <c r="K3462" s="112"/>
      <c r="L3462" s="114">
        <f>Table13[[#This Row],[Per Unit Price]]*MAX(1,Table13[[#This Row],[Qty of Units]])*MAX(1,Table13[[#This Row],['#NCMs Served / FTEs Employed]])*MAX(1,Table13[[#This Row],[Duration of Service]])</f>
        <v>0</v>
      </c>
      <c r="M3462" s="112"/>
      <c r="N3462" s="114"/>
    </row>
    <row r="3463" spans="1:14" x14ac:dyDescent="0.25">
      <c r="A3463" s="111"/>
      <c r="B3463" s="111"/>
      <c r="C3463" s="123"/>
      <c r="D3463" s="112" t="str">
        <f>_xlfn.XLOOKUP(Table13[[#This Row],[Service]],Validation!$A$2:$A$14,Validation!$B$2:$B$14,"",0,1)</f>
        <v/>
      </c>
      <c r="E3463" s="112"/>
      <c r="F3463" s="113"/>
      <c r="G3463" s="114"/>
      <c r="H3463" s="115"/>
      <c r="I3463" s="112"/>
      <c r="J3463" s="112"/>
      <c r="K3463" s="112"/>
      <c r="L3463" s="114">
        <f>Table13[[#This Row],[Per Unit Price]]*MAX(1,Table13[[#This Row],[Qty of Units]])*MAX(1,Table13[[#This Row],['#NCMs Served / FTEs Employed]])*MAX(1,Table13[[#This Row],[Duration of Service]])</f>
        <v>0</v>
      </c>
      <c r="M3463" s="112"/>
      <c r="N3463" s="114"/>
    </row>
    <row r="3464" spans="1:14" x14ac:dyDescent="0.25">
      <c r="A3464" s="111"/>
      <c r="B3464" s="111"/>
      <c r="C3464" s="123"/>
      <c r="D3464" s="112" t="str">
        <f>_xlfn.XLOOKUP(Table13[[#This Row],[Service]],Validation!$A$2:$A$14,Validation!$B$2:$B$14,"",0,1)</f>
        <v/>
      </c>
      <c r="E3464" s="112"/>
      <c r="F3464" s="113"/>
      <c r="G3464" s="114"/>
      <c r="H3464" s="115"/>
      <c r="I3464" s="112"/>
      <c r="J3464" s="112"/>
      <c r="K3464" s="112"/>
      <c r="L3464" s="114">
        <f>Table13[[#This Row],[Per Unit Price]]*MAX(1,Table13[[#This Row],[Qty of Units]])*MAX(1,Table13[[#This Row],['#NCMs Served / FTEs Employed]])*MAX(1,Table13[[#This Row],[Duration of Service]])</f>
        <v>0</v>
      </c>
      <c r="M3464" s="112"/>
      <c r="N3464" s="114"/>
    </row>
    <row r="3465" spans="1:14" x14ac:dyDescent="0.25">
      <c r="A3465" s="111"/>
      <c r="B3465" s="111"/>
      <c r="C3465" s="123"/>
      <c r="D3465" s="112" t="str">
        <f>_xlfn.XLOOKUP(Table13[[#This Row],[Service]],Validation!$A$2:$A$14,Validation!$B$2:$B$14,"",0,1)</f>
        <v/>
      </c>
      <c r="E3465" s="112"/>
      <c r="F3465" s="113"/>
      <c r="G3465" s="114"/>
      <c r="H3465" s="115"/>
      <c r="I3465" s="112"/>
      <c r="J3465" s="112"/>
      <c r="K3465" s="112"/>
      <c r="L3465" s="114">
        <f>Table13[[#This Row],[Per Unit Price]]*MAX(1,Table13[[#This Row],[Qty of Units]])*MAX(1,Table13[[#This Row],['#NCMs Served / FTEs Employed]])*MAX(1,Table13[[#This Row],[Duration of Service]])</f>
        <v>0</v>
      </c>
      <c r="M3465" s="112"/>
      <c r="N3465" s="114"/>
    </row>
    <row r="3466" spans="1:14" x14ac:dyDescent="0.25">
      <c r="A3466" s="111"/>
      <c r="B3466" s="111"/>
      <c r="C3466" s="123"/>
      <c r="D3466" s="112" t="str">
        <f>_xlfn.XLOOKUP(Table13[[#This Row],[Service]],Validation!$A$2:$A$14,Validation!$B$2:$B$14,"",0,1)</f>
        <v/>
      </c>
      <c r="E3466" s="112"/>
      <c r="F3466" s="113"/>
      <c r="G3466" s="114"/>
      <c r="H3466" s="115"/>
      <c r="I3466" s="112"/>
      <c r="J3466" s="112"/>
      <c r="K3466" s="112"/>
      <c r="L3466" s="114">
        <f>Table13[[#This Row],[Per Unit Price]]*MAX(1,Table13[[#This Row],[Qty of Units]])*MAX(1,Table13[[#This Row],['#NCMs Served / FTEs Employed]])*MAX(1,Table13[[#This Row],[Duration of Service]])</f>
        <v>0</v>
      </c>
      <c r="M3466" s="112"/>
      <c r="N3466" s="114"/>
    </row>
    <row r="3467" spans="1:14" x14ac:dyDescent="0.25">
      <c r="A3467" s="111"/>
      <c r="B3467" s="111"/>
      <c r="C3467" s="123"/>
      <c r="D3467" s="112" t="str">
        <f>_xlfn.XLOOKUP(Table13[[#This Row],[Service]],Validation!$A$2:$A$14,Validation!$B$2:$B$14,"",0,1)</f>
        <v/>
      </c>
      <c r="E3467" s="112"/>
      <c r="F3467" s="113"/>
      <c r="G3467" s="114"/>
      <c r="H3467" s="115"/>
      <c r="I3467" s="112"/>
      <c r="J3467" s="112"/>
      <c r="K3467" s="112"/>
      <c r="L3467" s="114">
        <f>Table13[[#This Row],[Per Unit Price]]*MAX(1,Table13[[#This Row],[Qty of Units]])*MAX(1,Table13[[#This Row],['#NCMs Served / FTEs Employed]])*MAX(1,Table13[[#This Row],[Duration of Service]])</f>
        <v>0</v>
      </c>
      <c r="M3467" s="112"/>
      <c r="N3467" s="114"/>
    </row>
    <row r="3468" spans="1:14" x14ac:dyDescent="0.25">
      <c r="A3468" s="111"/>
      <c r="B3468" s="111"/>
      <c r="C3468" s="123"/>
      <c r="D3468" s="112" t="str">
        <f>_xlfn.XLOOKUP(Table13[[#This Row],[Service]],Validation!$A$2:$A$14,Validation!$B$2:$B$14,"",0,1)</f>
        <v/>
      </c>
      <c r="E3468" s="112"/>
      <c r="F3468" s="113"/>
      <c r="G3468" s="114"/>
      <c r="H3468" s="115"/>
      <c r="I3468" s="112"/>
      <c r="J3468" s="112"/>
      <c r="K3468" s="112"/>
      <c r="L3468" s="114">
        <f>Table13[[#This Row],[Per Unit Price]]*MAX(1,Table13[[#This Row],[Qty of Units]])*MAX(1,Table13[[#This Row],['#NCMs Served / FTEs Employed]])*MAX(1,Table13[[#This Row],[Duration of Service]])</f>
        <v>0</v>
      </c>
      <c r="M3468" s="112"/>
      <c r="N3468" s="114"/>
    </row>
    <row r="3469" spans="1:14" x14ac:dyDescent="0.25">
      <c r="A3469" s="111"/>
      <c r="B3469" s="111"/>
      <c r="C3469" s="123"/>
      <c r="D3469" s="112" t="str">
        <f>_xlfn.XLOOKUP(Table13[[#This Row],[Service]],Validation!$A$2:$A$14,Validation!$B$2:$B$14,"",0,1)</f>
        <v/>
      </c>
      <c r="E3469" s="112"/>
      <c r="F3469" s="113"/>
      <c r="G3469" s="114"/>
      <c r="H3469" s="115"/>
      <c r="I3469" s="112"/>
      <c r="J3469" s="112"/>
      <c r="K3469" s="112"/>
      <c r="L3469" s="114">
        <f>Table13[[#This Row],[Per Unit Price]]*MAX(1,Table13[[#This Row],[Qty of Units]])*MAX(1,Table13[[#This Row],['#NCMs Served / FTEs Employed]])*MAX(1,Table13[[#This Row],[Duration of Service]])</f>
        <v>0</v>
      </c>
      <c r="M3469" s="112"/>
      <c r="N3469" s="114"/>
    </row>
    <row r="3470" spans="1:14" x14ac:dyDescent="0.25">
      <c r="A3470" s="111"/>
      <c r="B3470" s="111"/>
      <c r="C3470" s="123"/>
      <c r="D3470" s="112" t="str">
        <f>_xlfn.XLOOKUP(Table13[[#This Row],[Service]],Validation!$A$2:$A$14,Validation!$B$2:$B$14,"",0,1)</f>
        <v/>
      </c>
      <c r="E3470" s="112"/>
      <c r="F3470" s="113"/>
      <c r="G3470" s="114"/>
      <c r="H3470" s="115"/>
      <c r="I3470" s="112"/>
      <c r="J3470" s="112"/>
      <c r="K3470" s="112"/>
      <c r="L3470" s="114">
        <f>Table13[[#This Row],[Per Unit Price]]*MAX(1,Table13[[#This Row],[Qty of Units]])*MAX(1,Table13[[#This Row],['#NCMs Served / FTEs Employed]])*MAX(1,Table13[[#This Row],[Duration of Service]])</f>
        <v>0</v>
      </c>
      <c r="M3470" s="112"/>
      <c r="N3470" s="114"/>
    </row>
    <row r="3471" spans="1:14" x14ac:dyDescent="0.25">
      <c r="A3471" s="111"/>
      <c r="B3471" s="111"/>
      <c r="C3471" s="123"/>
      <c r="D3471" s="112" t="str">
        <f>_xlfn.XLOOKUP(Table13[[#This Row],[Service]],Validation!$A$2:$A$14,Validation!$B$2:$B$14,"",0,1)</f>
        <v/>
      </c>
      <c r="E3471" s="112"/>
      <c r="F3471" s="113"/>
      <c r="G3471" s="114"/>
      <c r="H3471" s="115"/>
      <c r="I3471" s="112"/>
      <c r="J3471" s="112"/>
      <c r="K3471" s="112"/>
      <c r="L3471" s="114">
        <f>Table13[[#This Row],[Per Unit Price]]*MAX(1,Table13[[#This Row],[Qty of Units]])*MAX(1,Table13[[#This Row],['#NCMs Served / FTEs Employed]])*MAX(1,Table13[[#This Row],[Duration of Service]])</f>
        <v>0</v>
      </c>
      <c r="M3471" s="112"/>
      <c r="N3471" s="114"/>
    </row>
    <row r="3472" spans="1:14" x14ac:dyDescent="0.25">
      <c r="A3472" s="111"/>
      <c r="B3472" s="111"/>
      <c r="C3472" s="123"/>
      <c r="D3472" s="112" t="str">
        <f>_xlfn.XLOOKUP(Table13[[#This Row],[Service]],Validation!$A$2:$A$14,Validation!$B$2:$B$14,"",0,1)</f>
        <v/>
      </c>
      <c r="E3472" s="112"/>
      <c r="F3472" s="113"/>
      <c r="G3472" s="114"/>
      <c r="H3472" s="115"/>
      <c r="I3472" s="112"/>
      <c r="J3472" s="112"/>
      <c r="K3472" s="112"/>
      <c r="L3472" s="114">
        <f>Table13[[#This Row],[Per Unit Price]]*MAX(1,Table13[[#This Row],[Qty of Units]])*MAX(1,Table13[[#This Row],['#NCMs Served / FTEs Employed]])*MAX(1,Table13[[#This Row],[Duration of Service]])</f>
        <v>0</v>
      </c>
      <c r="M3472" s="112"/>
      <c r="N3472" s="114"/>
    </row>
    <row r="3473" spans="1:14" x14ac:dyDescent="0.25">
      <c r="A3473" s="111"/>
      <c r="B3473" s="111"/>
      <c r="C3473" s="123"/>
      <c r="D3473" s="112" t="str">
        <f>_xlfn.XLOOKUP(Table13[[#This Row],[Service]],Validation!$A$2:$A$14,Validation!$B$2:$B$14,"",0,1)</f>
        <v/>
      </c>
      <c r="E3473" s="112"/>
      <c r="F3473" s="113"/>
      <c r="G3473" s="114"/>
      <c r="H3473" s="115"/>
      <c r="I3473" s="112"/>
      <c r="J3473" s="112"/>
      <c r="K3473" s="112"/>
      <c r="L3473" s="114">
        <f>Table13[[#This Row],[Per Unit Price]]*MAX(1,Table13[[#This Row],[Qty of Units]])*MAX(1,Table13[[#This Row],['#NCMs Served / FTEs Employed]])*MAX(1,Table13[[#This Row],[Duration of Service]])</f>
        <v>0</v>
      </c>
      <c r="M3473" s="112"/>
      <c r="N3473" s="114"/>
    </row>
    <row r="3474" spans="1:14" x14ac:dyDescent="0.25">
      <c r="A3474" s="111"/>
      <c r="B3474" s="111"/>
      <c r="C3474" s="123"/>
      <c r="D3474" s="112" t="str">
        <f>_xlfn.XLOOKUP(Table13[[#This Row],[Service]],Validation!$A$2:$A$14,Validation!$B$2:$B$14,"",0,1)</f>
        <v/>
      </c>
      <c r="E3474" s="112"/>
      <c r="F3474" s="113"/>
      <c r="G3474" s="114"/>
      <c r="H3474" s="115"/>
      <c r="I3474" s="112"/>
      <c r="J3474" s="112"/>
      <c r="K3474" s="112"/>
      <c r="L3474" s="114">
        <f>Table13[[#This Row],[Per Unit Price]]*MAX(1,Table13[[#This Row],[Qty of Units]])*MAX(1,Table13[[#This Row],['#NCMs Served / FTEs Employed]])*MAX(1,Table13[[#This Row],[Duration of Service]])</f>
        <v>0</v>
      </c>
      <c r="M3474" s="112"/>
      <c r="N3474" s="114"/>
    </row>
    <row r="3475" spans="1:14" x14ac:dyDescent="0.25">
      <c r="A3475" s="111"/>
      <c r="B3475" s="111"/>
      <c r="C3475" s="123"/>
      <c r="D3475" s="112" t="str">
        <f>_xlfn.XLOOKUP(Table13[[#This Row],[Service]],Validation!$A$2:$A$14,Validation!$B$2:$B$14,"",0,1)</f>
        <v/>
      </c>
      <c r="E3475" s="112"/>
      <c r="F3475" s="113"/>
      <c r="G3475" s="114"/>
      <c r="H3475" s="115"/>
      <c r="I3475" s="112"/>
      <c r="J3475" s="112"/>
      <c r="K3475" s="112"/>
      <c r="L3475" s="114">
        <f>Table13[[#This Row],[Per Unit Price]]*MAX(1,Table13[[#This Row],[Qty of Units]])*MAX(1,Table13[[#This Row],['#NCMs Served / FTEs Employed]])*MAX(1,Table13[[#This Row],[Duration of Service]])</f>
        <v>0</v>
      </c>
      <c r="M3475" s="112"/>
      <c r="N3475" s="114"/>
    </row>
    <row r="3476" spans="1:14" x14ac:dyDescent="0.25">
      <c r="A3476" s="111"/>
      <c r="B3476" s="111"/>
      <c r="C3476" s="123"/>
      <c r="D3476" s="112" t="str">
        <f>_xlfn.XLOOKUP(Table13[[#This Row],[Service]],Validation!$A$2:$A$14,Validation!$B$2:$B$14,"",0,1)</f>
        <v/>
      </c>
      <c r="E3476" s="112"/>
      <c r="F3476" s="113"/>
      <c r="G3476" s="114"/>
      <c r="H3476" s="115"/>
      <c r="I3476" s="112"/>
      <c r="J3476" s="112"/>
      <c r="K3476" s="112"/>
      <c r="L3476" s="114">
        <f>Table13[[#This Row],[Per Unit Price]]*MAX(1,Table13[[#This Row],[Qty of Units]])*MAX(1,Table13[[#This Row],['#NCMs Served / FTEs Employed]])*MAX(1,Table13[[#This Row],[Duration of Service]])</f>
        <v>0</v>
      </c>
      <c r="M3476" s="112"/>
      <c r="N3476" s="114"/>
    </row>
    <row r="3477" spans="1:14" x14ac:dyDescent="0.25">
      <c r="A3477" s="111"/>
      <c r="B3477" s="111"/>
      <c r="C3477" s="123"/>
      <c r="D3477" s="112" t="str">
        <f>_xlfn.XLOOKUP(Table13[[#This Row],[Service]],Validation!$A$2:$A$14,Validation!$B$2:$B$14,"",0,1)</f>
        <v/>
      </c>
      <c r="E3477" s="112"/>
      <c r="F3477" s="113"/>
      <c r="G3477" s="114"/>
      <c r="H3477" s="115"/>
      <c r="I3477" s="112"/>
      <c r="J3477" s="112"/>
      <c r="K3477" s="112"/>
      <c r="L3477" s="114">
        <f>Table13[[#This Row],[Per Unit Price]]*MAX(1,Table13[[#This Row],[Qty of Units]])*MAX(1,Table13[[#This Row],['#NCMs Served / FTEs Employed]])*MAX(1,Table13[[#This Row],[Duration of Service]])</f>
        <v>0</v>
      </c>
      <c r="M3477" s="112"/>
      <c r="N3477" s="114"/>
    </row>
    <row r="3478" spans="1:14" x14ac:dyDescent="0.25">
      <c r="A3478" s="111"/>
      <c r="B3478" s="111"/>
      <c r="C3478" s="123"/>
      <c r="D3478" s="112" t="str">
        <f>_xlfn.XLOOKUP(Table13[[#This Row],[Service]],Validation!$A$2:$A$14,Validation!$B$2:$B$14,"",0,1)</f>
        <v/>
      </c>
      <c r="E3478" s="112"/>
      <c r="F3478" s="113"/>
      <c r="G3478" s="114"/>
      <c r="H3478" s="115"/>
      <c r="I3478" s="112"/>
      <c r="J3478" s="112"/>
      <c r="K3478" s="112"/>
      <c r="L3478" s="114">
        <f>Table13[[#This Row],[Per Unit Price]]*MAX(1,Table13[[#This Row],[Qty of Units]])*MAX(1,Table13[[#This Row],['#NCMs Served / FTEs Employed]])*MAX(1,Table13[[#This Row],[Duration of Service]])</f>
        <v>0</v>
      </c>
      <c r="M3478" s="112"/>
      <c r="N3478" s="114"/>
    </row>
    <row r="3479" spans="1:14" x14ac:dyDescent="0.25">
      <c r="A3479" s="111"/>
      <c r="B3479" s="111"/>
      <c r="C3479" s="123"/>
      <c r="D3479" s="112" t="str">
        <f>_xlfn.XLOOKUP(Table13[[#This Row],[Service]],Validation!$A$2:$A$14,Validation!$B$2:$B$14,"",0,1)</f>
        <v/>
      </c>
      <c r="E3479" s="112"/>
      <c r="F3479" s="113"/>
      <c r="G3479" s="114"/>
      <c r="H3479" s="115"/>
      <c r="I3479" s="112"/>
      <c r="J3479" s="112"/>
      <c r="K3479" s="112"/>
      <c r="L3479" s="114">
        <f>Table13[[#This Row],[Per Unit Price]]*MAX(1,Table13[[#This Row],[Qty of Units]])*MAX(1,Table13[[#This Row],['#NCMs Served / FTEs Employed]])*MAX(1,Table13[[#This Row],[Duration of Service]])</f>
        <v>0</v>
      </c>
      <c r="M3479" s="112"/>
      <c r="N3479" s="114"/>
    </row>
    <row r="3480" spans="1:14" x14ac:dyDescent="0.25">
      <c r="A3480" s="111"/>
      <c r="B3480" s="111"/>
      <c r="C3480" s="123"/>
      <c r="D3480" s="112" t="str">
        <f>_xlfn.XLOOKUP(Table13[[#This Row],[Service]],Validation!$A$2:$A$14,Validation!$B$2:$B$14,"",0,1)</f>
        <v/>
      </c>
      <c r="E3480" s="112"/>
      <c r="F3480" s="113"/>
      <c r="G3480" s="114"/>
      <c r="H3480" s="115"/>
      <c r="I3480" s="112"/>
      <c r="J3480" s="112"/>
      <c r="K3480" s="112"/>
      <c r="L3480" s="114">
        <f>Table13[[#This Row],[Per Unit Price]]*MAX(1,Table13[[#This Row],[Qty of Units]])*MAX(1,Table13[[#This Row],['#NCMs Served / FTEs Employed]])*MAX(1,Table13[[#This Row],[Duration of Service]])</f>
        <v>0</v>
      </c>
      <c r="M3480" s="112"/>
      <c r="N3480" s="114"/>
    </row>
    <row r="3481" spans="1:14" x14ac:dyDescent="0.25">
      <c r="A3481" s="111"/>
      <c r="B3481" s="111"/>
      <c r="C3481" s="123"/>
      <c r="D3481" s="112" t="str">
        <f>_xlfn.XLOOKUP(Table13[[#This Row],[Service]],Validation!$A$2:$A$14,Validation!$B$2:$B$14,"",0,1)</f>
        <v/>
      </c>
      <c r="E3481" s="112"/>
      <c r="F3481" s="113"/>
      <c r="G3481" s="114"/>
      <c r="H3481" s="115"/>
      <c r="I3481" s="112"/>
      <c r="J3481" s="112"/>
      <c r="K3481" s="112"/>
      <c r="L3481" s="114">
        <f>Table13[[#This Row],[Per Unit Price]]*MAX(1,Table13[[#This Row],[Qty of Units]])*MAX(1,Table13[[#This Row],['#NCMs Served / FTEs Employed]])*MAX(1,Table13[[#This Row],[Duration of Service]])</f>
        <v>0</v>
      </c>
      <c r="M3481" s="112"/>
      <c r="N3481" s="114"/>
    </row>
    <row r="3482" spans="1:14" x14ac:dyDescent="0.25">
      <c r="A3482" s="111"/>
      <c r="B3482" s="111"/>
      <c r="C3482" s="123"/>
      <c r="D3482" s="112" t="str">
        <f>_xlfn.XLOOKUP(Table13[[#This Row],[Service]],Validation!$A$2:$A$14,Validation!$B$2:$B$14,"",0,1)</f>
        <v/>
      </c>
      <c r="E3482" s="112"/>
      <c r="F3482" s="113"/>
      <c r="G3482" s="114"/>
      <c r="H3482" s="115"/>
      <c r="I3482" s="112"/>
      <c r="J3482" s="112"/>
      <c r="K3482" s="112"/>
      <c r="L3482" s="114">
        <f>Table13[[#This Row],[Per Unit Price]]*MAX(1,Table13[[#This Row],[Qty of Units]])*MAX(1,Table13[[#This Row],['#NCMs Served / FTEs Employed]])*MAX(1,Table13[[#This Row],[Duration of Service]])</f>
        <v>0</v>
      </c>
      <c r="M3482" s="112"/>
      <c r="N3482" s="114"/>
    </row>
    <row r="3483" spans="1:14" x14ac:dyDescent="0.25">
      <c r="A3483" s="111"/>
      <c r="B3483" s="111"/>
      <c r="C3483" s="123"/>
      <c r="D3483" s="112" t="str">
        <f>_xlfn.XLOOKUP(Table13[[#This Row],[Service]],Validation!$A$2:$A$14,Validation!$B$2:$B$14,"",0,1)</f>
        <v/>
      </c>
      <c r="E3483" s="112"/>
      <c r="F3483" s="113"/>
      <c r="G3483" s="114"/>
      <c r="H3483" s="115"/>
      <c r="I3483" s="112"/>
      <c r="J3483" s="112"/>
      <c r="K3483" s="112"/>
      <c r="L3483" s="114">
        <f>Table13[[#This Row],[Per Unit Price]]*MAX(1,Table13[[#This Row],[Qty of Units]])*MAX(1,Table13[[#This Row],['#NCMs Served / FTEs Employed]])*MAX(1,Table13[[#This Row],[Duration of Service]])</f>
        <v>0</v>
      </c>
      <c r="M3483" s="112"/>
      <c r="N3483" s="114"/>
    </row>
    <row r="3484" spans="1:14" x14ac:dyDescent="0.25">
      <c r="A3484" s="111"/>
      <c r="B3484" s="111"/>
      <c r="C3484" s="123"/>
      <c r="D3484" s="112" t="str">
        <f>_xlfn.XLOOKUP(Table13[[#This Row],[Service]],Validation!$A$2:$A$14,Validation!$B$2:$B$14,"",0,1)</f>
        <v/>
      </c>
      <c r="E3484" s="112"/>
      <c r="F3484" s="113"/>
      <c r="G3484" s="114"/>
      <c r="H3484" s="115"/>
      <c r="I3484" s="112"/>
      <c r="J3484" s="112"/>
      <c r="K3484" s="112"/>
      <c r="L3484" s="114">
        <f>Table13[[#This Row],[Per Unit Price]]*MAX(1,Table13[[#This Row],[Qty of Units]])*MAX(1,Table13[[#This Row],['#NCMs Served / FTEs Employed]])*MAX(1,Table13[[#This Row],[Duration of Service]])</f>
        <v>0</v>
      </c>
      <c r="M3484" s="112"/>
      <c r="N3484" s="114"/>
    </row>
    <row r="3485" spans="1:14" x14ac:dyDescent="0.25">
      <c r="A3485" s="111"/>
      <c r="B3485" s="111"/>
      <c r="C3485" s="123"/>
      <c r="D3485" s="112" t="str">
        <f>_xlfn.XLOOKUP(Table13[[#This Row],[Service]],Validation!$A$2:$A$14,Validation!$B$2:$B$14,"",0,1)</f>
        <v/>
      </c>
      <c r="E3485" s="112"/>
      <c r="F3485" s="113"/>
      <c r="G3485" s="114"/>
      <c r="H3485" s="115"/>
      <c r="I3485" s="112"/>
      <c r="J3485" s="112"/>
      <c r="K3485" s="112"/>
      <c r="L3485" s="114">
        <f>Table13[[#This Row],[Per Unit Price]]*MAX(1,Table13[[#This Row],[Qty of Units]])*MAX(1,Table13[[#This Row],['#NCMs Served / FTEs Employed]])*MAX(1,Table13[[#This Row],[Duration of Service]])</f>
        <v>0</v>
      </c>
      <c r="M3485" s="112"/>
      <c r="N3485" s="114"/>
    </row>
    <row r="3486" spans="1:14" x14ac:dyDescent="0.25">
      <c r="A3486" s="111"/>
      <c r="B3486" s="111"/>
      <c r="C3486" s="123"/>
      <c r="D3486" s="112" t="str">
        <f>_xlfn.XLOOKUP(Table13[[#This Row],[Service]],Validation!$A$2:$A$14,Validation!$B$2:$B$14,"",0,1)</f>
        <v/>
      </c>
      <c r="E3486" s="112"/>
      <c r="F3486" s="113"/>
      <c r="G3486" s="114"/>
      <c r="H3486" s="115"/>
      <c r="I3486" s="112"/>
      <c r="J3486" s="112"/>
      <c r="K3486" s="112"/>
      <c r="L3486" s="114">
        <f>Table13[[#This Row],[Per Unit Price]]*MAX(1,Table13[[#This Row],[Qty of Units]])*MAX(1,Table13[[#This Row],['#NCMs Served / FTEs Employed]])*MAX(1,Table13[[#This Row],[Duration of Service]])</f>
        <v>0</v>
      </c>
      <c r="M3486" s="112"/>
      <c r="N3486" s="114"/>
    </row>
    <row r="3487" spans="1:14" x14ac:dyDescent="0.25">
      <c r="A3487" s="111"/>
      <c r="B3487" s="111"/>
      <c r="C3487" s="123"/>
      <c r="D3487" s="112" t="str">
        <f>_xlfn.XLOOKUP(Table13[[#This Row],[Service]],Validation!$A$2:$A$14,Validation!$B$2:$B$14,"",0,1)</f>
        <v/>
      </c>
      <c r="E3487" s="112"/>
      <c r="F3487" s="113"/>
      <c r="G3487" s="114"/>
      <c r="H3487" s="115"/>
      <c r="I3487" s="112"/>
      <c r="J3487" s="112"/>
      <c r="K3487" s="112"/>
      <c r="L3487" s="114">
        <f>Table13[[#This Row],[Per Unit Price]]*MAX(1,Table13[[#This Row],[Qty of Units]])*MAX(1,Table13[[#This Row],['#NCMs Served / FTEs Employed]])*MAX(1,Table13[[#This Row],[Duration of Service]])</f>
        <v>0</v>
      </c>
      <c r="M3487" s="112"/>
      <c r="N3487" s="114"/>
    </row>
    <row r="3488" spans="1:14" x14ac:dyDescent="0.25">
      <c r="A3488" s="111"/>
      <c r="B3488" s="111"/>
      <c r="C3488" s="123"/>
      <c r="D3488" s="112" t="str">
        <f>_xlfn.XLOOKUP(Table13[[#This Row],[Service]],Validation!$A$2:$A$14,Validation!$B$2:$B$14,"",0,1)</f>
        <v/>
      </c>
      <c r="E3488" s="112"/>
      <c r="F3488" s="113"/>
      <c r="G3488" s="114"/>
      <c r="H3488" s="115"/>
      <c r="I3488" s="112"/>
      <c r="J3488" s="112"/>
      <c r="K3488" s="112"/>
      <c r="L3488" s="114">
        <f>Table13[[#This Row],[Per Unit Price]]*MAX(1,Table13[[#This Row],[Qty of Units]])*MAX(1,Table13[[#This Row],['#NCMs Served / FTEs Employed]])*MAX(1,Table13[[#This Row],[Duration of Service]])</f>
        <v>0</v>
      </c>
      <c r="M3488" s="112"/>
      <c r="N3488" s="114"/>
    </row>
    <row r="3489" spans="1:14" x14ac:dyDescent="0.25">
      <c r="A3489" s="111"/>
      <c r="B3489" s="111"/>
      <c r="C3489" s="123"/>
      <c r="D3489" s="112" t="str">
        <f>_xlfn.XLOOKUP(Table13[[#This Row],[Service]],Validation!$A$2:$A$14,Validation!$B$2:$B$14,"",0,1)</f>
        <v/>
      </c>
      <c r="E3489" s="112"/>
      <c r="F3489" s="113"/>
      <c r="G3489" s="114"/>
      <c r="H3489" s="115"/>
      <c r="I3489" s="112"/>
      <c r="J3489" s="112"/>
      <c r="K3489" s="112"/>
      <c r="L3489" s="114">
        <f>Table13[[#This Row],[Per Unit Price]]*MAX(1,Table13[[#This Row],[Qty of Units]])*MAX(1,Table13[[#This Row],['#NCMs Served / FTEs Employed]])*MAX(1,Table13[[#This Row],[Duration of Service]])</f>
        <v>0</v>
      </c>
      <c r="M3489" s="112"/>
      <c r="N3489" s="114"/>
    </row>
    <row r="3490" spans="1:14" x14ac:dyDescent="0.25">
      <c r="A3490" s="111"/>
      <c r="B3490" s="111"/>
      <c r="C3490" s="123"/>
      <c r="D3490" s="112" t="str">
        <f>_xlfn.XLOOKUP(Table13[[#This Row],[Service]],Validation!$A$2:$A$14,Validation!$B$2:$B$14,"",0,1)</f>
        <v/>
      </c>
      <c r="E3490" s="112"/>
      <c r="F3490" s="113"/>
      <c r="G3490" s="114"/>
      <c r="H3490" s="115"/>
      <c r="I3490" s="112"/>
      <c r="J3490" s="112"/>
      <c r="K3490" s="112"/>
      <c r="L3490" s="114">
        <f>Table13[[#This Row],[Per Unit Price]]*MAX(1,Table13[[#This Row],[Qty of Units]])*MAX(1,Table13[[#This Row],['#NCMs Served / FTEs Employed]])*MAX(1,Table13[[#This Row],[Duration of Service]])</f>
        <v>0</v>
      </c>
      <c r="M3490" s="112"/>
      <c r="N3490" s="114"/>
    </row>
    <row r="3491" spans="1:14" x14ac:dyDescent="0.25">
      <c r="A3491" s="111"/>
      <c r="B3491" s="111"/>
      <c r="C3491" s="123"/>
      <c r="D3491" s="112" t="str">
        <f>_xlfn.XLOOKUP(Table13[[#This Row],[Service]],Validation!$A$2:$A$14,Validation!$B$2:$B$14,"",0,1)</f>
        <v/>
      </c>
      <c r="E3491" s="112"/>
      <c r="F3491" s="113"/>
      <c r="G3491" s="114"/>
      <c r="H3491" s="115"/>
      <c r="I3491" s="112"/>
      <c r="J3491" s="112"/>
      <c r="K3491" s="112"/>
      <c r="L3491" s="114">
        <f>Table13[[#This Row],[Per Unit Price]]*MAX(1,Table13[[#This Row],[Qty of Units]])*MAX(1,Table13[[#This Row],['#NCMs Served / FTEs Employed]])*MAX(1,Table13[[#This Row],[Duration of Service]])</f>
        <v>0</v>
      </c>
      <c r="M3491" s="112"/>
      <c r="N3491" s="114"/>
    </row>
    <row r="3492" spans="1:14" x14ac:dyDescent="0.25">
      <c r="A3492" s="111"/>
      <c r="B3492" s="111"/>
      <c r="C3492" s="123"/>
      <c r="D3492" s="112" t="str">
        <f>_xlfn.XLOOKUP(Table13[[#This Row],[Service]],Validation!$A$2:$A$14,Validation!$B$2:$B$14,"",0,1)</f>
        <v/>
      </c>
      <c r="E3492" s="112"/>
      <c r="F3492" s="113"/>
      <c r="G3492" s="114"/>
      <c r="H3492" s="115"/>
      <c r="I3492" s="112"/>
      <c r="J3492" s="112"/>
      <c r="K3492" s="112"/>
      <c r="L3492" s="114">
        <f>Table13[[#This Row],[Per Unit Price]]*MAX(1,Table13[[#This Row],[Qty of Units]])*MAX(1,Table13[[#This Row],['#NCMs Served / FTEs Employed]])*MAX(1,Table13[[#This Row],[Duration of Service]])</f>
        <v>0</v>
      </c>
      <c r="M3492" s="112"/>
      <c r="N3492" s="114"/>
    </row>
    <row r="3493" spans="1:14" x14ac:dyDescent="0.25">
      <c r="A3493" s="111"/>
      <c r="B3493" s="111"/>
      <c r="C3493" s="123"/>
      <c r="D3493" s="112" t="str">
        <f>_xlfn.XLOOKUP(Table13[[#This Row],[Service]],Validation!$A$2:$A$14,Validation!$B$2:$B$14,"",0,1)</f>
        <v/>
      </c>
      <c r="E3493" s="112"/>
      <c r="F3493" s="113"/>
      <c r="G3493" s="114"/>
      <c r="H3493" s="115"/>
      <c r="I3493" s="112"/>
      <c r="J3493" s="112"/>
      <c r="K3493" s="112"/>
      <c r="L3493" s="114">
        <f>Table13[[#This Row],[Per Unit Price]]*MAX(1,Table13[[#This Row],[Qty of Units]])*MAX(1,Table13[[#This Row],['#NCMs Served / FTEs Employed]])*MAX(1,Table13[[#This Row],[Duration of Service]])</f>
        <v>0</v>
      </c>
      <c r="M3493" s="112"/>
      <c r="N3493" s="114"/>
    </row>
    <row r="3494" spans="1:14" x14ac:dyDescent="0.25">
      <c r="A3494" s="111"/>
      <c r="B3494" s="111"/>
      <c r="C3494" s="123"/>
      <c r="D3494" s="112" t="str">
        <f>_xlfn.XLOOKUP(Table13[[#This Row],[Service]],Validation!$A$2:$A$14,Validation!$B$2:$B$14,"",0,1)</f>
        <v/>
      </c>
      <c r="E3494" s="112"/>
      <c r="F3494" s="113"/>
      <c r="G3494" s="114"/>
      <c r="H3494" s="115"/>
      <c r="I3494" s="112"/>
      <c r="J3494" s="112"/>
      <c r="K3494" s="112"/>
      <c r="L3494" s="114">
        <f>Table13[[#This Row],[Per Unit Price]]*MAX(1,Table13[[#This Row],[Qty of Units]])*MAX(1,Table13[[#This Row],['#NCMs Served / FTEs Employed]])*MAX(1,Table13[[#This Row],[Duration of Service]])</f>
        <v>0</v>
      </c>
      <c r="M3494" s="112"/>
      <c r="N3494" s="114"/>
    </row>
    <row r="3495" spans="1:14" x14ac:dyDescent="0.25">
      <c r="A3495" s="111"/>
      <c r="B3495" s="111"/>
      <c r="C3495" s="123"/>
      <c r="D3495" s="112" t="str">
        <f>_xlfn.XLOOKUP(Table13[[#This Row],[Service]],Validation!$A$2:$A$14,Validation!$B$2:$B$14,"",0,1)</f>
        <v/>
      </c>
      <c r="E3495" s="112"/>
      <c r="F3495" s="113"/>
      <c r="G3495" s="114"/>
      <c r="H3495" s="115"/>
      <c r="I3495" s="112"/>
      <c r="J3495" s="112"/>
      <c r="K3495" s="112"/>
      <c r="L3495" s="114">
        <f>Table13[[#This Row],[Per Unit Price]]*MAX(1,Table13[[#This Row],[Qty of Units]])*MAX(1,Table13[[#This Row],['#NCMs Served / FTEs Employed]])*MAX(1,Table13[[#This Row],[Duration of Service]])</f>
        <v>0</v>
      </c>
      <c r="M3495" s="112"/>
      <c r="N3495" s="114"/>
    </row>
    <row r="3496" spans="1:14" x14ac:dyDescent="0.25">
      <c r="A3496" s="111"/>
      <c r="B3496" s="111"/>
      <c r="C3496" s="123"/>
      <c r="D3496" s="112" t="str">
        <f>_xlfn.XLOOKUP(Table13[[#This Row],[Service]],Validation!$A$2:$A$14,Validation!$B$2:$B$14,"",0,1)</f>
        <v/>
      </c>
      <c r="E3496" s="112"/>
      <c r="F3496" s="113"/>
      <c r="G3496" s="114"/>
      <c r="H3496" s="115"/>
      <c r="I3496" s="112"/>
      <c r="J3496" s="112"/>
      <c r="K3496" s="112"/>
      <c r="L3496" s="114">
        <f>Table13[[#This Row],[Per Unit Price]]*MAX(1,Table13[[#This Row],[Qty of Units]])*MAX(1,Table13[[#This Row],['#NCMs Served / FTEs Employed]])*MAX(1,Table13[[#This Row],[Duration of Service]])</f>
        <v>0</v>
      </c>
      <c r="M3496" s="112"/>
      <c r="N3496" s="114"/>
    </row>
    <row r="3497" spans="1:14" x14ac:dyDescent="0.25">
      <c r="A3497" s="111"/>
      <c r="B3497" s="111"/>
      <c r="C3497" s="123"/>
      <c r="D3497" s="112" t="str">
        <f>_xlfn.XLOOKUP(Table13[[#This Row],[Service]],Validation!$A$2:$A$14,Validation!$B$2:$B$14,"",0,1)</f>
        <v/>
      </c>
      <c r="E3497" s="112"/>
      <c r="F3497" s="113"/>
      <c r="G3497" s="114"/>
      <c r="H3497" s="115"/>
      <c r="I3497" s="112"/>
      <c r="J3497" s="112"/>
      <c r="K3497" s="112"/>
      <c r="L3497" s="114">
        <f>Table13[[#This Row],[Per Unit Price]]*MAX(1,Table13[[#This Row],[Qty of Units]])*MAX(1,Table13[[#This Row],['#NCMs Served / FTEs Employed]])*MAX(1,Table13[[#This Row],[Duration of Service]])</f>
        <v>0</v>
      </c>
      <c r="M3497" s="112"/>
      <c r="N3497" s="114"/>
    </row>
    <row r="3498" spans="1:14" x14ac:dyDescent="0.25">
      <c r="A3498" s="111"/>
      <c r="B3498" s="111"/>
      <c r="C3498" s="123"/>
      <c r="D3498" s="112" t="str">
        <f>_xlfn.XLOOKUP(Table13[[#This Row],[Service]],Validation!$A$2:$A$14,Validation!$B$2:$B$14,"",0,1)</f>
        <v/>
      </c>
      <c r="E3498" s="112"/>
      <c r="F3498" s="113"/>
      <c r="G3498" s="114"/>
      <c r="H3498" s="115"/>
      <c r="I3498" s="112"/>
      <c r="J3498" s="112"/>
      <c r="K3498" s="112"/>
      <c r="L3498" s="114">
        <f>Table13[[#This Row],[Per Unit Price]]*MAX(1,Table13[[#This Row],[Qty of Units]])*MAX(1,Table13[[#This Row],['#NCMs Served / FTEs Employed]])*MAX(1,Table13[[#This Row],[Duration of Service]])</f>
        <v>0</v>
      </c>
      <c r="M3498" s="112"/>
      <c r="N3498" s="114"/>
    </row>
    <row r="3499" spans="1:14" x14ac:dyDescent="0.25">
      <c r="A3499" s="111"/>
      <c r="B3499" s="111"/>
      <c r="C3499" s="123"/>
      <c r="D3499" s="112" t="str">
        <f>_xlfn.XLOOKUP(Table13[[#This Row],[Service]],Validation!$A$2:$A$14,Validation!$B$2:$B$14,"",0,1)</f>
        <v/>
      </c>
      <c r="E3499" s="112"/>
      <c r="F3499" s="113"/>
      <c r="G3499" s="114"/>
      <c r="H3499" s="115"/>
      <c r="I3499" s="112"/>
      <c r="J3499" s="112"/>
      <c r="K3499" s="112"/>
      <c r="L3499" s="114">
        <f>Table13[[#This Row],[Per Unit Price]]*MAX(1,Table13[[#This Row],[Qty of Units]])*MAX(1,Table13[[#This Row],['#NCMs Served / FTEs Employed]])*MAX(1,Table13[[#This Row],[Duration of Service]])</f>
        <v>0</v>
      </c>
      <c r="M3499" s="112"/>
      <c r="N3499" s="114"/>
    </row>
    <row r="3500" spans="1:14" x14ac:dyDescent="0.25">
      <c r="A3500" s="111"/>
      <c r="B3500" s="111"/>
      <c r="C3500" s="123"/>
      <c r="D3500" s="112" t="str">
        <f>_xlfn.XLOOKUP(Table13[[#This Row],[Service]],Validation!$A$2:$A$14,Validation!$B$2:$B$14,"",0,1)</f>
        <v/>
      </c>
      <c r="E3500" s="112"/>
      <c r="F3500" s="113"/>
      <c r="G3500" s="114"/>
      <c r="H3500" s="115"/>
      <c r="I3500" s="112"/>
      <c r="J3500" s="112"/>
      <c r="K3500" s="112"/>
      <c r="L3500" s="114">
        <f>Table13[[#This Row],[Per Unit Price]]*MAX(1,Table13[[#This Row],[Qty of Units]])*MAX(1,Table13[[#This Row],['#NCMs Served / FTEs Employed]])*MAX(1,Table13[[#This Row],[Duration of Service]])</f>
        <v>0</v>
      </c>
      <c r="M3500" s="112"/>
      <c r="N3500" s="114"/>
    </row>
    <row r="3501" spans="1:14" x14ac:dyDescent="0.25">
      <c r="A3501" s="111"/>
      <c r="B3501" s="111"/>
      <c r="C3501" s="123"/>
      <c r="D3501" s="112" t="str">
        <f>_xlfn.XLOOKUP(Table13[[#This Row],[Service]],Validation!$A$2:$A$14,Validation!$B$2:$B$14,"",0,1)</f>
        <v/>
      </c>
      <c r="E3501" s="112"/>
      <c r="F3501" s="113"/>
      <c r="G3501" s="114"/>
      <c r="H3501" s="115"/>
      <c r="I3501" s="112"/>
      <c r="J3501" s="112"/>
      <c r="K3501" s="112"/>
      <c r="L3501" s="114">
        <f>Table13[[#This Row],[Per Unit Price]]*MAX(1,Table13[[#This Row],[Qty of Units]])*MAX(1,Table13[[#This Row],['#NCMs Served / FTEs Employed]])*MAX(1,Table13[[#This Row],[Duration of Service]])</f>
        <v>0</v>
      </c>
      <c r="M3501" s="112"/>
      <c r="N3501" s="114"/>
    </row>
    <row r="3502" spans="1:14" x14ac:dyDescent="0.25">
      <c r="A3502" s="111"/>
      <c r="B3502" s="111"/>
      <c r="C3502" s="123"/>
      <c r="D3502" s="112" t="str">
        <f>_xlfn.XLOOKUP(Table13[[#This Row],[Service]],Validation!$A$2:$A$14,Validation!$B$2:$B$14,"",0,1)</f>
        <v/>
      </c>
      <c r="E3502" s="112"/>
      <c r="F3502" s="113"/>
      <c r="G3502" s="114"/>
      <c r="H3502" s="115"/>
      <c r="I3502" s="112"/>
      <c r="J3502" s="112"/>
      <c r="K3502" s="112"/>
      <c r="L3502" s="114">
        <f>Table13[[#This Row],[Per Unit Price]]*MAX(1,Table13[[#This Row],[Qty of Units]])*MAX(1,Table13[[#This Row],['#NCMs Served / FTEs Employed]])*MAX(1,Table13[[#This Row],[Duration of Service]])</f>
        <v>0</v>
      </c>
      <c r="M3502" s="112"/>
      <c r="N3502" s="114"/>
    </row>
    <row r="3503" spans="1:14" x14ac:dyDescent="0.25">
      <c r="A3503" s="111"/>
      <c r="B3503" s="111"/>
      <c r="C3503" s="123"/>
      <c r="D3503" s="112" t="str">
        <f>_xlfn.XLOOKUP(Table13[[#This Row],[Service]],Validation!$A$2:$A$14,Validation!$B$2:$B$14,"",0,1)</f>
        <v/>
      </c>
      <c r="E3503" s="112"/>
      <c r="F3503" s="113"/>
      <c r="G3503" s="114"/>
      <c r="H3503" s="115"/>
      <c r="I3503" s="112"/>
      <c r="J3503" s="112"/>
      <c r="K3503" s="112"/>
      <c r="L3503" s="114">
        <f>Table13[[#This Row],[Per Unit Price]]*MAX(1,Table13[[#This Row],[Qty of Units]])*MAX(1,Table13[[#This Row],['#NCMs Served / FTEs Employed]])*MAX(1,Table13[[#This Row],[Duration of Service]])</f>
        <v>0</v>
      </c>
      <c r="M3503" s="112"/>
      <c r="N3503" s="114"/>
    </row>
    <row r="3504" spans="1:14" x14ac:dyDescent="0.25">
      <c r="A3504" s="111"/>
      <c r="B3504" s="111"/>
      <c r="C3504" s="123"/>
      <c r="D3504" s="112" t="str">
        <f>_xlfn.XLOOKUP(Table13[[#This Row],[Service]],Validation!$A$2:$A$14,Validation!$B$2:$B$14,"",0,1)</f>
        <v/>
      </c>
      <c r="E3504" s="112"/>
      <c r="F3504" s="113"/>
      <c r="G3504" s="114"/>
      <c r="H3504" s="115"/>
      <c r="I3504" s="112"/>
      <c r="J3504" s="112"/>
      <c r="K3504" s="112"/>
      <c r="L3504" s="114">
        <f>Table13[[#This Row],[Per Unit Price]]*MAX(1,Table13[[#This Row],[Qty of Units]])*MAX(1,Table13[[#This Row],['#NCMs Served / FTEs Employed]])*MAX(1,Table13[[#This Row],[Duration of Service]])</f>
        <v>0</v>
      </c>
      <c r="M3504" s="112"/>
      <c r="N3504" s="114"/>
    </row>
    <row r="3505" spans="1:14" x14ac:dyDescent="0.25">
      <c r="A3505" s="111"/>
      <c r="B3505" s="111"/>
      <c r="C3505" s="123"/>
      <c r="D3505" s="112" t="str">
        <f>_xlfn.XLOOKUP(Table13[[#This Row],[Service]],Validation!$A$2:$A$14,Validation!$B$2:$B$14,"",0,1)</f>
        <v/>
      </c>
      <c r="E3505" s="112"/>
      <c r="F3505" s="113"/>
      <c r="G3505" s="114"/>
      <c r="H3505" s="115"/>
      <c r="I3505" s="112"/>
      <c r="J3505" s="112"/>
      <c r="K3505" s="112"/>
      <c r="L3505" s="114">
        <f>Table13[[#This Row],[Per Unit Price]]*MAX(1,Table13[[#This Row],[Qty of Units]])*MAX(1,Table13[[#This Row],['#NCMs Served / FTEs Employed]])*MAX(1,Table13[[#This Row],[Duration of Service]])</f>
        <v>0</v>
      </c>
      <c r="M3505" s="112"/>
      <c r="N3505" s="114"/>
    </row>
    <row r="3506" spans="1:14" x14ac:dyDescent="0.25">
      <c r="A3506" s="111"/>
      <c r="B3506" s="111"/>
      <c r="C3506" s="123"/>
      <c r="D3506" s="112" t="str">
        <f>_xlfn.XLOOKUP(Table13[[#This Row],[Service]],Validation!$A$2:$A$14,Validation!$B$2:$B$14,"",0,1)</f>
        <v/>
      </c>
      <c r="E3506" s="112"/>
      <c r="F3506" s="113"/>
      <c r="G3506" s="114"/>
      <c r="H3506" s="115"/>
      <c r="I3506" s="112"/>
      <c r="J3506" s="112"/>
      <c r="K3506" s="112"/>
      <c r="L3506" s="114">
        <f>Table13[[#This Row],[Per Unit Price]]*MAX(1,Table13[[#This Row],[Qty of Units]])*MAX(1,Table13[[#This Row],['#NCMs Served / FTEs Employed]])*MAX(1,Table13[[#This Row],[Duration of Service]])</f>
        <v>0</v>
      </c>
      <c r="M3506" s="112"/>
      <c r="N3506" s="114"/>
    </row>
    <row r="3507" spans="1:14" x14ac:dyDescent="0.25">
      <c r="A3507" s="111"/>
      <c r="B3507" s="111"/>
      <c r="C3507" s="123"/>
      <c r="D3507" s="112" t="str">
        <f>_xlfn.XLOOKUP(Table13[[#This Row],[Service]],Validation!$A$2:$A$14,Validation!$B$2:$B$14,"",0,1)</f>
        <v/>
      </c>
      <c r="E3507" s="112"/>
      <c r="F3507" s="113"/>
      <c r="G3507" s="114"/>
      <c r="H3507" s="115"/>
      <c r="I3507" s="112"/>
      <c r="J3507" s="112"/>
      <c r="K3507" s="112"/>
      <c r="L3507" s="114">
        <f>Table13[[#This Row],[Per Unit Price]]*MAX(1,Table13[[#This Row],[Qty of Units]])*MAX(1,Table13[[#This Row],['#NCMs Served / FTEs Employed]])*MAX(1,Table13[[#This Row],[Duration of Service]])</f>
        <v>0</v>
      </c>
      <c r="M3507" s="112"/>
      <c r="N3507" s="114"/>
    </row>
    <row r="3508" spans="1:14" x14ac:dyDescent="0.25">
      <c r="A3508" s="111"/>
      <c r="B3508" s="111"/>
      <c r="C3508" s="123"/>
      <c r="D3508" s="112" t="str">
        <f>_xlfn.XLOOKUP(Table13[[#This Row],[Service]],Validation!$A$2:$A$14,Validation!$B$2:$B$14,"",0,1)</f>
        <v/>
      </c>
      <c r="E3508" s="112"/>
      <c r="F3508" s="113"/>
      <c r="G3508" s="114"/>
      <c r="H3508" s="115"/>
      <c r="I3508" s="112"/>
      <c r="J3508" s="112"/>
      <c r="K3508" s="112"/>
      <c r="L3508" s="114">
        <f>Table13[[#This Row],[Per Unit Price]]*MAX(1,Table13[[#This Row],[Qty of Units]])*MAX(1,Table13[[#This Row],['#NCMs Served / FTEs Employed]])*MAX(1,Table13[[#This Row],[Duration of Service]])</f>
        <v>0</v>
      </c>
      <c r="M3508" s="112"/>
      <c r="N3508" s="114"/>
    </row>
    <row r="3509" spans="1:14" x14ac:dyDescent="0.25">
      <c r="A3509" s="111"/>
      <c r="B3509" s="111"/>
      <c r="C3509" s="123"/>
      <c r="D3509" s="112" t="str">
        <f>_xlfn.XLOOKUP(Table13[[#This Row],[Service]],Validation!$A$2:$A$14,Validation!$B$2:$B$14,"",0,1)</f>
        <v/>
      </c>
      <c r="E3509" s="112"/>
      <c r="F3509" s="113"/>
      <c r="G3509" s="114"/>
      <c r="H3509" s="115"/>
      <c r="I3509" s="112"/>
      <c r="J3509" s="112"/>
      <c r="K3509" s="112"/>
      <c r="L3509" s="114">
        <f>Table13[[#This Row],[Per Unit Price]]*MAX(1,Table13[[#This Row],[Qty of Units]])*MAX(1,Table13[[#This Row],['#NCMs Served / FTEs Employed]])*MAX(1,Table13[[#This Row],[Duration of Service]])</f>
        <v>0</v>
      </c>
      <c r="M3509" s="112"/>
      <c r="N3509" s="114"/>
    </row>
    <row r="3510" spans="1:14" x14ac:dyDescent="0.25">
      <c r="A3510" s="111"/>
      <c r="B3510" s="111"/>
      <c r="C3510" s="123"/>
      <c r="D3510" s="112" t="str">
        <f>_xlfn.XLOOKUP(Table13[[#This Row],[Service]],Validation!$A$2:$A$14,Validation!$B$2:$B$14,"",0,1)</f>
        <v/>
      </c>
      <c r="E3510" s="112"/>
      <c r="F3510" s="113"/>
      <c r="G3510" s="114"/>
      <c r="H3510" s="115"/>
      <c r="I3510" s="112"/>
      <c r="J3510" s="112"/>
      <c r="K3510" s="112"/>
      <c r="L3510" s="114">
        <f>Table13[[#This Row],[Per Unit Price]]*MAX(1,Table13[[#This Row],[Qty of Units]])*MAX(1,Table13[[#This Row],['#NCMs Served / FTEs Employed]])*MAX(1,Table13[[#This Row],[Duration of Service]])</f>
        <v>0</v>
      </c>
      <c r="M3510" s="112"/>
      <c r="N3510" s="114"/>
    </row>
    <row r="3511" spans="1:14" x14ac:dyDescent="0.25">
      <c r="A3511" s="111"/>
      <c r="B3511" s="111"/>
      <c r="C3511" s="123"/>
      <c r="D3511" s="112" t="str">
        <f>_xlfn.XLOOKUP(Table13[[#This Row],[Service]],Validation!$A$2:$A$14,Validation!$B$2:$B$14,"",0,1)</f>
        <v/>
      </c>
      <c r="E3511" s="112"/>
      <c r="F3511" s="113"/>
      <c r="G3511" s="114"/>
      <c r="H3511" s="115"/>
      <c r="I3511" s="112"/>
      <c r="J3511" s="112"/>
      <c r="K3511" s="112"/>
      <c r="L3511" s="114">
        <f>Table13[[#This Row],[Per Unit Price]]*MAX(1,Table13[[#This Row],[Qty of Units]])*MAX(1,Table13[[#This Row],['#NCMs Served / FTEs Employed]])*MAX(1,Table13[[#This Row],[Duration of Service]])</f>
        <v>0</v>
      </c>
      <c r="M3511" s="112"/>
      <c r="N3511" s="114"/>
    </row>
    <row r="3512" spans="1:14" x14ac:dyDescent="0.25">
      <c r="A3512" s="111"/>
      <c r="B3512" s="111"/>
      <c r="C3512" s="123"/>
      <c r="D3512" s="112" t="str">
        <f>_xlfn.XLOOKUP(Table13[[#This Row],[Service]],Validation!$A$2:$A$14,Validation!$B$2:$B$14,"",0,1)</f>
        <v/>
      </c>
      <c r="E3512" s="112"/>
      <c r="F3512" s="113"/>
      <c r="G3512" s="114"/>
      <c r="H3512" s="115"/>
      <c r="I3512" s="112"/>
      <c r="J3512" s="112"/>
      <c r="K3512" s="112"/>
      <c r="L3512" s="114">
        <f>Table13[[#This Row],[Per Unit Price]]*MAX(1,Table13[[#This Row],[Qty of Units]])*MAX(1,Table13[[#This Row],['#NCMs Served / FTEs Employed]])*MAX(1,Table13[[#This Row],[Duration of Service]])</f>
        <v>0</v>
      </c>
      <c r="M3512" s="112"/>
      <c r="N3512" s="114"/>
    </row>
    <row r="3513" spans="1:14" x14ac:dyDescent="0.25">
      <c r="A3513" s="111"/>
      <c r="B3513" s="111"/>
      <c r="C3513" s="123"/>
      <c r="D3513" s="112" t="str">
        <f>_xlfn.XLOOKUP(Table13[[#This Row],[Service]],Validation!$A$2:$A$14,Validation!$B$2:$B$14,"",0,1)</f>
        <v/>
      </c>
      <c r="E3513" s="112"/>
      <c r="F3513" s="113"/>
      <c r="G3513" s="114"/>
      <c r="H3513" s="115"/>
      <c r="I3513" s="112"/>
      <c r="J3513" s="112"/>
      <c r="K3513" s="112"/>
      <c r="L3513" s="114">
        <f>Table13[[#This Row],[Per Unit Price]]*MAX(1,Table13[[#This Row],[Qty of Units]])*MAX(1,Table13[[#This Row],['#NCMs Served / FTEs Employed]])*MAX(1,Table13[[#This Row],[Duration of Service]])</f>
        <v>0</v>
      </c>
      <c r="M3513" s="112"/>
      <c r="N3513" s="114"/>
    </row>
    <row r="3514" spans="1:14" x14ac:dyDescent="0.25">
      <c r="A3514" s="111"/>
      <c r="B3514" s="111"/>
      <c r="C3514" s="123"/>
      <c r="D3514" s="112" t="str">
        <f>_xlfn.XLOOKUP(Table13[[#This Row],[Service]],Validation!$A$2:$A$14,Validation!$B$2:$B$14,"",0,1)</f>
        <v/>
      </c>
      <c r="E3514" s="112"/>
      <c r="F3514" s="113"/>
      <c r="G3514" s="114"/>
      <c r="H3514" s="115"/>
      <c r="I3514" s="112"/>
      <c r="J3514" s="112"/>
      <c r="K3514" s="112"/>
      <c r="L3514" s="114">
        <f>Table13[[#This Row],[Per Unit Price]]*MAX(1,Table13[[#This Row],[Qty of Units]])*MAX(1,Table13[[#This Row],['#NCMs Served / FTEs Employed]])*MAX(1,Table13[[#This Row],[Duration of Service]])</f>
        <v>0</v>
      </c>
      <c r="M3514" s="112"/>
      <c r="N3514" s="114"/>
    </row>
    <row r="3515" spans="1:14" x14ac:dyDescent="0.25">
      <c r="A3515" s="111"/>
      <c r="B3515" s="111"/>
      <c r="C3515" s="123"/>
      <c r="D3515" s="112" t="str">
        <f>_xlfn.XLOOKUP(Table13[[#This Row],[Service]],Validation!$A$2:$A$14,Validation!$B$2:$B$14,"",0,1)</f>
        <v/>
      </c>
      <c r="E3515" s="112"/>
      <c r="F3515" s="113"/>
      <c r="G3515" s="114"/>
      <c r="H3515" s="115"/>
      <c r="I3515" s="112"/>
      <c r="J3515" s="112"/>
      <c r="K3515" s="112"/>
      <c r="L3515" s="114">
        <f>Table13[[#This Row],[Per Unit Price]]*MAX(1,Table13[[#This Row],[Qty of Units]])*MAX(1,Table13[[#This Row],['#NCMs Served / FTEs Employed]])*MAX(1,Table13[[#This Row],[Duration of Service]])</f>
        <v>0</v>
      </c>
      <c r="M3515" s="112"/>
      <c r="N3515" s="114"/>
    </row>
    <row r="3516" spans="1:14" x14ac:dyDescent="0.25">
      <c r="A3516" s="111"/>
      <c r="B3516" s="111"/>
      <c r="C3516" s="123"/>
      <c r="D3516" s="112" t="str">
        <f>_xlfn.XLOOKUP(Table13[[#This Row],[Service]],Validation!$A$2:$A$14,Validation!$B$2:$B$14,"",0,1)</f>
        <v/>
      </c>
      <c r="E3516" s="112"/>
      <c r="F3516" s="113"/>
      <c r="G3516" s="114"/>
      <c r="H3516" s="115"/>
      <c r="I3516" s="112"/>
      <c r="J3516" s="112"/>
      <c r="K3516" s="112"/>
      <c r="L3516" s="114">
        <f>Table13[[#This Row],[Per Unit Price]]*MAX(1,Table13[[#This Row],[Qty of Units]])*MAX(1,Table13[[#This Row],['#NCMs Served / FTEs Employed]])*MAX(1,Table13[[#This Row],[Duration of Service]])</f>
        <v>0</v>
      </c>
      <c r="M3516" s="112"/>
      <c r="N3516" s="114"/>
    </row>
    <row r="3517" spans="1:14" x14ac:dyDescent="0.25">
      <c r="A3517" s="111"/>
      <c r="B3517" s="111"/>
      <c r="C3517" s="123"/>
      <c r="D3517" s="112" t="str">
        <f>_xlfn.XLOOKUP(Table13[[#This Row],[Service]],Validation!$A$2:$A$14,Validation!$B$2:$B$14,"",0,1)</f>
        <v/>
      </c>
      <c r="E3517" s="112"/>
      <c r="F3517" s="113"/>
      <c r="G3517" s="114"/>
      <c r="H3517" s="115"/>
      <c r="I3517" s="112"/>
      <c r="J3517" s="112"/>
      <c r="K3517" s="112"/>
      <c r="L3517" s="114">
        <f>Table13[[#This Row],[Per Unit Price]]*MAX(1,Table13[[#This Row],[Qty of Units]])*MAX(1,Table13[[#This Row],['#NCMs Served / FTEs Employed]])*MAX(1,Table13[[#This Row],[Duration of Service]])</f>
        <v>0</v>
      </c>
      <c r="M3517" s="112"/>
      <c r="N3517" s="114"/>
    </row>
    <row r="3518" spans="1:14" x14ac:dyDescent="0.25">
      <c r="A3518" s="111"/>
      <c r="B3518" s="111"/>
      <c r="C3518" s="123"/>
      <c r="D3518" s="112" t="str">
        <f>_xlfn.XLOOKUP(Table13[[#This Row],[Service]],Validation!$A$2:$A$14,Validation!$B$2:$B$14,"",0,1)</f>
        <v/>
      </c>
      <c r="E3518" s="112"/>
      <c r="F3518" s="113"/>
      <c r="G3518" s="114"/>
      <c r="H3518" s="115"/>
      <c r="I3518" s="112"/>
      <c r="J3518" s="112"/>
      <c r="K3518" s="112"/>
      <c r="L3518" s="114">
        <f>Table13[[#This Row],[Per Unit Price]]*MAX(1,Table13[[#This Row],[Qty of Units]])*MAX(1,Table13[[#This Row],['#NCMs Served / FTEs Employed]])*MAX(1,Table13[[#This Row],[Duration of Service]])</f>
        <v>0</v>
      </c>
      <c r="M3518" s="112"/>
      <c r="N3518" s="114"/>
    </row>
    <row r="3519" spans="1:14" x14ac:dyDescent="0.25">
      <c r="A3519" s="111"/>
      <c r="B3519" s="111"/>
      <c r="C3519" s="123"/>
      <c r="D3519" s="112" t="str">
        <f>_xlfn.XLOOKUP(Table13[[#This Row],[Service]],Validation!$A$2:$A$14,Validation!$B$2:$B$14,"",0,1)</f>
        <v/>
      </c>
      <c r="E3519" s="112"/>
      <c r="F3519" s="113"/>
      <c r="G3519" s="114"/>
      <c r="H3519" s="115"/>
      <c r="I3519" s="112"/>
      <c r="J3519" s="112"/>
      <c r="K3519" s="112"/>
      <c r="L3519" s="114">
        <f>Table13[[#This Row],[Per Unit Price]]*MAX(1,Table13[[#This Row],[Qty of Units]])*MAX(1,Table13[[#This Row],['#NCMs Served / FTEs Employed]])*MAX(1,Table13[[#This Row],[Duration of Service]])</f>
        <v>0</v>
      </c>
      <c r="M3519" s="112"/>
      <c r="N3519" s="114"/>
    </row>
    <row r="3520" spans="1:14" x14ac:dyDescent="0.25">
      <c r="A3520" s="111"/>
      <c r="B3520" s="111"/>
      <c r="C3520" s="123"/>
      <c r="D3520" s="112" t="str">
        <f>_xlfn.XLOOKUP(Table13[[#This Row],[Service]],Validation!$A$2:$A$14,Validation!$B$2:$B$14,"",0,1)</f>
        <v/>
      </c>
      <c r="E3520" s="112"/>
      <c r="F3520" s="113"/>
      <c r="G3520" s="114"/>
      <c r="H3520" s="115"/>
      <c r="I3520" s="112"/>
      <c r="J3520" s="112"/>
      <c r="K3520" s="112"/>
      <c r="L3520" s="114">
        <f>Table13[[#This Row],[Per Unit Price]]*MAX(1,Table13[[#This Row],[Qty of Units]])*MAX(1,Table13[[#This Row],['#NCMs Served / FTEs Employed]])*MAX(1,Table13[[#This Row],[Duration of Service]])</f>
        <v>0</v>
      </c>
      <c r="M3520" s="112"/>
      <c r="N3520" s="114"/>
    </row>
    <row r="3521" spans="1:14" x14ac:dyDescent="0.25">
      <c r="A3521" s="111"/>
      <c r="B3521" s="111"/>
      <c r="C3521" s="123"/>
      <c r="D3521" s="112" t="str">
        <f>_xlfn.XLOOKUP(Table13[[#This Row],[Service]],Validation!$A$2:$A$14,Validation!$B$2:$B$14,"",0,1)</f>
        <v/>
      </c>
      <c r="E3521" s="112"/>
      <c r="F3521" s="113"/>
      <c r="G3521" s="114"/>
      <c r="H3521" s="115"/>
      <c r="I3521" s="112"/>
      <c r="J3521" s="112"/>
      <c r="K3521" s="112"/>
      <c r="L3521" s="114">
        <f>Table13[[#This Row],[Per Unit Price]]*MAX(1,Table13[[#This Row],[Qty of Units]])*MAX(1,Table13[[#This Row],['#NCMs Served / FTEs Employed]])*MAX(1,Table13[[#This Row],[Duration of Service]])</f>
        <v>0</v>
      </c>
      <c r="M3521" s="112"/>
      <c r="N3521" s="114"/>
    </row>
    <row r="3522" spans="1:14" x14ac:dyDescent="0.25">
      <c r="A3522" s="111"/>
      <c r="B3522" s="111"/>
      <c r="C3522" s="123"/>
      <c r="D3522" s="112" t="str">
        <f>_xlfn.XLOOKUP(Table13[[#This Row],[Service]],Validation!$A$2:$A$14,Validation!$B$2:$B$14,"",0,1)</f>
        <v/>
      </c>
      <c r="E3522" s="112"/>
      <c r="F3522" s="113"/>
      <c r="G3522" s="114"/>
      <c r="H3522" s="115"/>
      <c r="I3522" s="112"/>
      <c r="J3522" s="112"/>
      <c r="K3522" s="112"/>
      <c r="L3522" s="114">
        <f>Table13[[#This Row],[Per Unit Price]]*MAX(1,Table13[[#This Row],[Qty of Units]])*MAX(1,Table13[[#This Row],['#NCMs Served / FTEs Employed]])*MAX(1,Table13[[#This Row],[Duration of Service]])</f>
        <v>0</v>
      </c>
      <c r="M3522" s="112"/>
      <c r="N3522" s="114"/>
    </row>
    <row r="3523" spans="1:14" x14ac:dyDescent="0.25">
      <c r="A3523" s="111"/>
      <c r="B3523" s="111"/>
      <c r="C3523" s="123"/>
      <c r="D3523" s="112" t="str">
        <f>_xlfn.XLOOKUP(Table13[[#This Row],[Service]],Validation!$A$2:$A$14,Validation!$B$2:$B$14,"",0,1)</f>
        <v/>
      </c>
      <c r="E3523" s="112"/>
      <c r="F3523" s="113"/>
      <c r="G3523" s="114"/>
      <c r="H3523" s="115"/>
      <c r="I3523" s="112"/>
      <c r="J3523" s="112"/>
      <c r="K3523" s="112"/>
      <c r="L3523" s="114">
        <f>Table13[[#This Row],[Per Unit Price]]*MAX(1,Table13[[#This Row],[Qty of Units]])*MAX(1,Table13[[#This Row],['#NCMs Served / FTEs Employed]])*MAX(1,Table13[[#This Row],[Duration of Service]])</f>
        <v>0</v>
      </c>
      <c r="M3523" s="112"/>
      <c r="N3523" s="114"/>
    </row>
    <row r="3524" spans="1:14" x14ac:dyDescent="0.25">
      <c r="A3524" s="111"/>
      <c r="B3524" s="111"/>
      <c r="C3524" s="123"/>
      <c r="D3524" s="112" t="str">
        <f>_xlfn.XLOOKUP(Table13[[#This Row],[Service]],Validation!$A$2:$A$14,Validation!$B$2:$B$14,"",0,1)</f>
        <v/>
      </c>
      <c r="E3524" s="112"/>
      <c r="F3524" s="113"/>
      <c r="G3524" s="114"/>
      <c r="H3524" s="115"/>
      <c r="I3524" s="112"/>
      <c r="J3524" s="112"/>
      <c r="K3524" s="112"/>
      <c r="L3524" s="114">
        <f>Table13[[#This Row],[Per Unit Price]]*MAX(1,Table13[[#This Row],[Qty of Units]])*MAX(1,Table13[[#This Row],['#NCMs Served / FTEs Employed]])*MAX(1,Table13[[#This Row],[Duration of Service]])</f>
        <v>0</v>
      </c>
      <c r="M3524" s="112"/>
      <c r="N3524" s="114"/>
    </row>
    <row r="3525" spans="1:14" x14ac:dyDescent="0.25">
      <c r="A3525" s="111"/>
      <c r="B3525" s="111"/>
      <c r="C3525" s="123"/>
      <c r="D3525" s="112" t="str">
        <f>_xlfn.XLOOKUP(Table13[[#This Row],[Service]],Validation!$A$2:$A$14,Validation!$B$2:$B$14,"",0,1)</f>
        <v/>
      </c>
      <c r="E3525" s="112"/>
      <c r="F3525" s="113"/>
      <c r="G3525" s="114"/>
      <c r="H3525" s="115"/>
      <c r="I3525" s="112"/>
      <c r="J3525" s="112"/>
      <c r="K3525" s="112"/>
      <c r="L3525" s="114">
        <f>Table13[[#This Row],[Per Unit Price]]*MAX(1,Table13[[#This Row],[Qty of Units]])*MAX(1,Table13[[#This Row],['#NCMs Served / FTEs Employed]])*MAX(1,Table13[[#This Row],[Duration of Service]])</f>
        <v>0</v>
      </c>
      <c r="M3525" s="112"/>
      <c r="N3525" s="114"/>
    </row>
    <row r="3526" spans="1:14" x14ac:dyDescent="0.25">
      <c r="A3526" s="111"/>
      <c r="B3526" s="111"/>
      <c r="C3526" s="123"/>
      <c r="D3526" s="112" t="str">
        <f>_xlfn.XLOOKUP(Table13[[#This Row],[Service]],Validation!$A$2:$A$14,Validation!$B$2:$B$14,"",0,1)</f>
        <v/>
      </c>
      <c r="E3526" s="112"/>
      <c r="F3526" s="113"/>
      <c r="G3526" s="114"/>
      <c r="H3526" s="115"/>
      <c r="I3526" s="112"/>
      <c r="J3526" s="112"/>
      <c r="K3526" s="112"/>
      <c r="L3526" s="114">
        <f>Table13[[#This Row],[Per Unit Price]]*MAX(1,Table13[[#This Row],[Qty of Units]])*MAX(1,Table13[[#This Row],['#NCMs Served / FTEs Employed]])*MAX(1,Table13[[#This Row],[Duration of Service]])</f>
        <v>0</v>
      </c>
      <c r="M3526" s="112"/>
      <c r="N3526" s="114"/>
    </row>
    <row r="3527" spans="1:14" x14ac:dyDescent="0.25">
      <c r="A3527" s="111"/>
      <c r="B3527" s="111"/>
      <c r="C3527" s="123"/>
      <c r="D3527" s="112" t="str">
        <f>_xlfn.XLOOKUP(Table13[[#This Row],[Service]],Validation!$A$2:$A$14,Validation!$B$2:$B$14,"",0,1)</f>
        <v/>
      </c>
      <c r="E3527" s="112"/>
      <c r="F3527" s="113"/>
      <c r="G3527" s="114"/>
      <c r="H3527" s="115"/>
      <c r="I3527" s="112"/>
      <c r="J3527" s="112"/>
      <c r="K3527" s="112"/>
      <c r="L3527" s="114">
        <f>Table13[[#This Row],[Per Unit Price]]*MAX(1,Table13[[#This Row],[Qty of Units]])*MAX(1,Table13[[#This Row],['#NCMs Served / FTEs Employed]])*MAX(1,Table13[[#This Row],[Duration of Service]])</f>
        <v>0</v>
      </c>
      <c r="M3527" s="112"/>
      <c r="N3527" s="114"/>
    </row>
    <row r="3528" spans="1:14" x14ac:dyDescent="0.25">
      <c r="A3528" s="111"/>
      <c r="B3528" s="111"/>
      <c r="C3528" s="123"/>
      <c r="D3528" s="112" t="str">
        <f>_xlfn.XLOOKUP(Table13[[#This Row],[Service]],Validation!$A$2:$A$14,Validation!$B$2:$B$14,"",0,1)</f>
        <v/>
      </c>
      <c r="E3528" s="112"/>
      <c r="F3528" s="113"/>
      <c r="G3528" s="114"/>
      <c r="H3528" s="115"/>
      <c r="I3528" s="112"/>
      <c r="J3528" s="112"/>
      <c r="K3528" s="112"/>
      <c r="L3528" s="114">
        <f>Table13[[#This Row],[Per Unit Price]]*MAX(1,Table13[[#This Row],[Qty of Units]])*MAX(1,Table13[[#This Row],['#NCMs Served / FTEs Employed]])*MAX(1,Table13[[#This Row],[Duration of Service]])</f>
        <v>0</v>
      </c>
      <c r="M3528" s="112"/>
      <c r="N3528" s="114"/>
    </row>
    <row r="3529" spans="1:14" x14ac:dyDescent="0.25">
      <c r="A3529" s="111"/>
      <c r="B3529" s="111"/>
      <c r="C3529" s="123"/>
      <c r="D3529" s="112" t="str">
        <f>_xlfn.XLOOKUP(Table13[[#This Row],[Service]],Validation!$A$2:$A$14,Validation!$B$2:$B$14,"",0,1)</f>
        <v/>
      </c>
      <c r="E3529" s="112"/>
      <c r="F3529" s="113"/>
      <c r="G3529" s="114"/>
      <c r="H3529" s="115"/>
      <c r="I3529" s="112"/>
      <c r="J3529" s="112"/>
      <c r="K3529" s="112"/>
      <c r="L3529" s="114">
        <f>Table13[[#This Row],[Per Unit Price]]*MAX(1,Table13[[#This Row],[Qty of Units]])*MAX(1,Table13[[#This Row],['#NCMs Served / FTEs Employed]])*MAX(1,Table13[[#This Row],[Duration of Service]])</f>
        <v>0</v>
      </c>
      <c r="M3529" s="112"/>
      <c r="N3529" s="114"/>
    </row>
    <row r="3530" spans="1:14" x14ac:dyDescent="0.25">
      <c r="A3530" s="111"/>
      <c r="B3530" s="111"/>
      <c r="C3530" s="123"/>
      <c r="D3530" s="112" t="str">
        <f>_xlfn.XLOOKUP(Table13[[#This Row],[Service]],Validation!$A$2:$A$14,Validation!$B$2:$B$14,"",0,1)</f>
        <v/>
      </c>
      <c r="E3530" s="112"/>
      <c r="F3530" s="113"/>
      <c r="G3530" s="114"/>
      <c r="H3530" s="115"/>
      <c r="I3530" s="112"/>
      <c r="J3530" s="112"/>
      <c r="K3530" s="112"/>
      <c r="L3530" s="114">
        <f>Table13[[#This Row],[Per Unit Price]]*MAX(1,Table13[[#This Row],[Qty of Units]])*MAX(1,Table13[[#This Row],['#NCMs Served / FTEs Employed]])*MAX(1,Table13[[#This Row],[Duration of Service]])</f>
        <v>0</v>
      </c>
      <c r="M3530" s="112"/>
      <c r="N3530" s="114"/>
    </row>
    <row r="3531" spans="1:14" x14ac:dyDescent="0.25">
      <c r="A3531" s="111"/>
      <c r="B3531" s="111"/>
      <c r="C3531" s="123"/>
      <c r="D3531" s="112" t="str">
        <f>_xlfn.XLOOKUP(Table13[[#This Row],[Service]],Validation!$A$2:$A$14,Validation!$B$2:$B$14,"",0,1)</f>
        <v/>
      </c>
      <c r="E3531" s="112"/>
      <c r="F3531" s="113"/>
      <c r="G3531" s="114"/>
      <c r="H3531" s="115"/>
      <c r="I3531" s="112"/>
      <c r="J3531" s="112"/>
      <c r="K3531" s="112"/>
      <c r="L3531" s="114">
        <f>Table13[[#This Row],[Per Unit Price]]*MAX(1,Table13[[#This Row],[Qty of Units]])*MAX(1,Table13[[#This Row],['#NCMs Served / FTEs Employed]])*MAX(1,Table13[[#This Row],[Duration of Service]])</f>
        <v>0</v>
      </c>
      <c r="M3531" s="112"/>
      <c r="N3531" s="114"/>
    </row>
    <row r="3532" spans="1:14" x14ac:dyDescent="0.25">
      <c r="A3532" s="111"/>
      <c r="B3532" s="111"/>
      <c r="C3532" s="123"/>
      <c r="D3532" s="112" t="str">
        <f>_xlfn.XLOOKUP(Table13[[#This Row],[Service]],Validation!$A$2:$A$14,Validation!$B$2:$B$14,"",0,1)</f>
        <v/>
      </c>
      <c r="E3532" s="112"/>
      <c r="F3532" s="113"/>
      <c r="G3532" s="114"/>
      <c r="H3532" s="115"/>
      <c r="I3532" s="112"/>
      <c r="J3532" s="112"/>
      <c r="K3532" s="112"/>
      <c r="L3532" s="114">
        <f>Table13[[#This Row],[Per Unit Price]]*MAX(1,Table13[[#This Row],[Qty of Units]])*MAX(1,Table13[[#This Row],['#NCMs Served / FTEs Employed]])*MAX(1,Table13[[#This Row],[Duration of Service]])</f>
        <v>0</v>
      </c>
      <c r="M3532" s="112"/>
      <c r="N3532" s="114"/>
    </row>
    <row r="3533" spans="1:14" x14ac:dyDescent="0.25">
      <c r="A3533" s="111"/>
      <c r="B3533" s="111"/>
      <c r="C3533" s="123"/>
      <c r="D3533" s="112" t="str">
        <f>_xlfn.XLOOKUP(Table13[[#This Row],[Service]],Validation!$A$2:$A$14,Validation!$B$2:$B$14,"",0,1)</f>
        <v/>
      </c>
      <c r="E3533" s="112"/>
      <c r="F3533" s="113"/>
      <c r="G3533" s="114"/>
      <c r="H3533" s="115"/>
      <c r="I3533" s="112"/>
      <c r="J3533" s="112"/>
      <c r="K3533" s="112"/>
      <c r="L3533" s="114">
        <f>Table13[[#This Row],[Per Unit Price]]*MAX(1,Table13[[#This Row],[Qty of Units]])*MAX(1,Table13[[#This Row],['#NCMs Served / FTEs Employed]])*MAX(1,Table13[[#This Row],[Duration of Service]])</f>
        <v>0</v>
      </c>
      <c r="M3533" s="112"/>
      <c r="N3533" s="114"/>
    </row>
    <row r="3534" spans="1:14" x14ac:dyDescent="0.25">
      <c r="A3534" s="111"/>
      <c r="B3534" s="111"/>
      <c r="C3534" s="123"/>
      <c r="D3534" s="112" t="str">
        <f>_xlfn.XLOOKUP(Table13[[#This Row],[Service]],Validation!$A$2:$A$14,Validation!$B$2:$B$14,"",0,1)</f>
        <v/>
      </c>
      <c r="E3534" s="112"/>
      <c r="F3534" s="113"/>
      <c r="G3534" s="114"/>
      <c r="H3534" s="115"/>
      <c r="I3534" s="112"/>
      <c r="J3534" s="112"/>
      <c r="K3534" s="112"/>
      <c r="L3534" s="114">
        <f>Table13[[#This Row],[Per Unit Price]]*MAX(1,Table13[[#This Row],[Qty of Units]])*MAX(1,Table13[[#This Row],['#NCMs Served / FTEs Employed]])*MAX(1,Table13[[#This Row],[Duration of Service]])</f>
        <v>0</v>
      </c>
      <c r="M3534" s="112"/>
      <c r="N3534" s="114"/>
    </row>
    <row r="3535" spans="1:14" x14ac:dyDescent="0.25">
      <c r="A3535" s="111"/>
      <c r="B3535" s="111"/>
      <c r="C3535" s="123"/>
      <c r="D3535" s="112" t="str">
        <f>_xlfn.XLOOKUP(Table13[[#This Row],[Service]],Validation!$A$2:$A$14,Validation!$B$2:$B$14,"",0,1)</f>
        <v/>
      </c>
      <c r="E3535" s="112"/>
      <c r="F3535" s="113"/>
      <c r="G3535" s="114"/>
      <c r="H3535" s="115"/>
      <c r="I3535" s="112"/>
      <c r="J3535" s="112"/>
      <c r="K3535" s="112"/>
      <c r="L3535" s="114">
        <f>Table13[[#This Row],[Per Unit Price]]*MAX(1,Table13[[#This Row],[Qty of Units]])*MAX(1,Table13[[#This Row],['#NCMs Served / FTEs Employed]])*MAX(1,Table13[[#This Row],[Duration of Service]])</f>
        <v>0</v>
      </c>
      <c r="M3535" s="112"/>
      <c r="N3535" s="114"/>
    </row>
    <row r="3536" spans="1:14" x14ac:dyDescent="0.25">
      <c r="A3536" s="111"/>
      <c r="B3536" s="111"/>
      <c r="C3536" s="123"/>
      <c r="D3536" s="112" t="str">
        <f>_xlfn.XLOOKUP(Table13[[#This Row],[Service]],Validation!$A$2:$A$14,Validation!$B$2:$B$14,"",0,1)</f>
        <v/>
      </c>
      <c r="E3536" s="112"/>
      <c r="F3536" s="113"/>
      <c r="G3536" s="114"/>
      <c r="H3536" s="115"/>
      <c r="I3536" s="112"/>
      <c r="J3536" s="112"/>
      <c r="K3536" s="112"/>
      <c r="L3536" s="114">
        <f>Table13[[#This Row],[Per Unit Price]]*MAX(1,Table13[[#This Row],[Qty of Units]])*MAX(1,Table13[[#This Row],['#NCMs Served / FTEs Employed]])*MAX(1,Table13[[#This Row],[Duration of Service]])</f>
        <v>0</v>
      </c>
      <c r="M3536" s="112"/>
      <c r="N3536" s="114"/>
    </row>
    <row r="3537" spans="1:14" x14ac:dyDescent="0.25">
      <c r="A3537" s="111"/>
      <c r="B3537" s="111"/>
      <c r="C3537" s="123"/>
      <c r="D3537" s="112" t="str">
        <f>_xlfn.XLOOKUP(Table13[[#This Row],[Service]],Validation!$A$2:$A$14,Validation!$B$2:$B$14,"",0,1)</f>
        <v/>
      </c>
      <c r="E3537" s="112"/>
      <c r="F3537" s="113"/>
      <c r="G3537" s="114"/>
      <c r="H3537" s="115"/>
      <c r="I3537" s="112"/>
      <c r="J3537" s="112"/>
      <c r="K3537" s="112"/>
      <c r="L3537" s="114">
        <f>Table13[[#This Row],[Per Unit Price]]*MAX(1,Table13[[#This Row],[Qty of Units]])*MAX(1,Table13[[#This Row],['#NCMs Served / FTEs Employed]])*MAX(1,Table13[[#This Row],[Duration of Service]])</f>
        <v>0</v>
      </c>
      <c r="M3537" s="112"/>
      <c r="N3537" s="114"/>
    </row>
    <row r="3538" spans="1:14" x14ac:dyDescent="0.25">
      <c r="A3538" s="111"/>
      <c r="B3538" s="111"/>
      <c r="C3538" s="123"/>
      <c r="D3538" s="112" t="str">
        <f>_xlfn.XLOOKUP(Table13[[#This Row],[Service]],Validation!$A$2:$A$14,Validation!$B$2:$B$14,"",0,1)</f>
        <v/>
      </c>
      <c r="E3538" s="112"/>
      <c r="F3538" s="113"/>
      <c r="G3538" s="114"/>
      <c r="H3538" s="115"/>
      <c r="I3538" s="112"/>
      <c r="J3538" s="112"/>
      <c r="K3538" s="112"/>
      <c r="L3538" s="114">
        <f>Table13[[#This Row],[Per Unit Price]]*MAX(1,Table13[[#This Row],[Qty of Units]])*MAX(1,Table13[[#This Row],['#NCMs Served / FTEs Employed]])*MAX(1,Table13[[#This Row],[Duration of Service]])</f>
        <v>0</v>
      </c>
      <c r="M3538" s="112"/>
      <c r="N3538" s="114"/>
    </row>
    <row r="3539" spans="1:14" x14ac:dyDescent="0.25">
      <c r="A3539" s="111"/>
      <c r="B3539" s="111"/>
      <c r="C3539" s="123"/>
      <c r="D3539" s="112" t="str">
        <f>_xlfn.XLOOKUP(Table13[[#This Row],[Service]],Validation!$A$2:$A$14,Validation!$B$2:$B$14,"",0,1)</f>
        <v/>
      </c>
      <c r="E3539" s="112"/>
      <c r="F3539" s="113"/>
      <c r="G3539" s="114"/>
      <c r="H3539" s="115"/>
      <c r="I3539" s="112"/>
      <c r="J3539" s="112"/>
      <c r="K3539" s="112"/>
      <c r="L3539" s="114">
        <f>Table13[[#This Row],[Per Unit Price]]*MAX(1,Table13[[#This Row],[Qty of Units]])*MAX(1,Table13[[#This Row],['#NCMs Served / FTEs Employed]])*MAX(1,Table13[[#This Row],[Duration of Service]])</f>
        <v>0</v>
      </c>
      <c r="M3539" s="112"/>
      <c r="N3539" s="114"/>
    </row>
    <row r="3540" spans="1:14" x14ac:dyDescent="0.25">
      <c r="A3540" s="111"/>
      <c r="B3540" s="111"/>
      <c r="C3540" s="123"/>
      <c r="D3540" s="112" t="str">
        <f>_xlfn.XLOOKUP(Table13[[#This Row],[Service]],Validation!$A$2:$A$14,Validation!$B$2:$B$14,"",0,1)</f>
        <v/>
      </c>
      <c r="E3540" s="112"/>
      <c r="F3540" s="113"/>
      <c r="G3540" s="114"/>
      <c r="H3540" s="115"/>
      <c r="I3540" s="112"/>
      <c r="J3540" s="112"/>
      <c r="K3540" s="112"/>
      <c r="L3540" s="114">
        <f>Table13[[#This Row],[Per Unit Price]]*MAX(1,Table13[[#This Row],[Qty of Units]])*MAX(1,Table13[[#This Row],['#NCMs Served / FTEs Employed]])*MAX(1,Table13[[#This Row],[Duration of Service]])</f>
        <v>0</v>
      </c>
      <c r="M3540" s="112"/>
      <c r="N3540" s="114"/>
    </row>
    <row r="3541" spans="1:14" x14ac:dyDescent="0.25">
      <c r="A3541" s="111"/>
      <c r="B3541" s="111"/>
      <c r="C3541" s="123"/>
      <c r="D3541" s="112" t="str">
        <f>_xlfn.XLOOKUP(Table13[[#This Row],[Service]],Validation!$A$2:$A$14,Validation!$B$2:$B$14,"",0,1)</f>
        <v/>
      </c>
      <c r="E3541" s="112"/>
      <c r="F3541" s="113"/>
      <c r="G3541" s="114"/>
      <c r="H3541" s="115"/>
      <c r="I3541" s="112"/>
      <c r="J3541" s="112"/>
      <c r="K3541" s="112"/>
      <c r="L3541" s="114">
        <f>Table13[[#This Row],[Per Unit Price]]*MAX(1,Table13[[#This Row],[Qty of Units]])*MAX(1,Table13[[#This Row],['#NCMs Served / FTEs Employed]])*MAX(1,Table13[[#This Row],[Duration of Service]])</f>
        <v>0</v>
      </c>
      <c r="M3541" s="112"/>
      <c r="N3541" s="114"/>
    </row>
    <row r="3542" spans="1:14" x14ac:dyDescent="0.25">
      <c r="A3542" s="111"/>
      <c r="B3542" s="111"/>
      <c r="C3542" s="123"/>
      <c r="D3542" s="112" t="str">
        <f>_xlfn.XLOOKUP(Table13[[#This Row],[Service]],Validation!$A$2:$A$14,Validation!$B$2:$B$14,"",0,1)</f>
        <v/>
      </c>
      <c r="E3542" s="112"/>
      <c r="F3542" s="113"/>
      <c r="G3542" s="114"/>
      <c r="H3542" s="115"/>
      <c r="I3542" s="112"/>
      <c r="J3542" s="112"/>
      <c r="K3542" s="112"/>
      <c r="L3542" s="114">
        <f>Table13[[#This Row],[Per Unit Price]]*MAX(1,Table13[[#This Row],[Qty of Units]])*MAX(1,Table13[[#This Row],['#NCMs Served / FTEs Employed]])*MAX(1,Table13[[#This Row],[Duration of Service]])</f>
        <v>0</v>
      </c>
      <c r="M3542" s="112"/>
      <c r="N3542" s="114"/>
    </row>
    <row r="3543" spans="1:14" x14ac:dyDescent="0.25">
      <c r="A3543" s="111"/>
      <c r="B3543" s="111"/>
      <c r="C3543" s="123"/>
      <c r="D3543" s="112" t="str">
        <f>_xlfn.XLOOKUP(Table13[[#This Row],[Service]],Validation!$A$2:$A$14,Validation!$B$2:$B$14,"",0,1)</f>
        <v/>
      </c>
      <c r="E3543" s="112"/>
      <c r="F3543" s="113"/>
      <c r="G3543" s="114"/>
      <c r="H3543" s="115"/>
      <c r="I3543" s="112"/>
      <c r="J3543" s="112"/>
      <c r="K3543" s="112"/>
      <c r="L3543" s="114">
        <f>Table13[[#This Row],[Per Unit Price]]*MAX(1,Table13[[#This Row],[Qty of Units]])*MAX(1,Table13[[#This Row],['#NCMs Served / FTEs Employed]])*MAX(1,Table13[[#This Row],[Duration of Service]])</f>
        <v>0</v>
      </c>
      <c r="M3543" s="112"/>
      <c r="N3543" s="114"/>
    </row>
    <row r="3544" spans="1:14" x14ac:dyDescent="0.25">
      <c r="A3544" s="111"/>
      <c r="B3544" s="111"/>
      <c r="C3544" s="123"/>
      <c r="D3544" s="112" t="str">
        <f>_xlfn.XLOOKUP(Table13[[#This Row],[Service]],Validation!$A$2:$A$14,Validation!$B$2:$B$14,"",0,1)</f>
        <v/>
      </c>
      <c r="E3544" s="112"/>
      <c r="F3544" s="113"/>
      <c r="G3544" s="114"/>
      <c r="H3544" s="115"/>
      <c r="I3544" s="112"/>
      <c r="J3544" s="112"/>
      <c r="K3544" s="112"/>
      <c r="L3544" s="114">
        <f>Table13[[#This Row],[Per Unit Price]]*MAX(1,Table13[[#This Row],[Qty of Units]])*MAX(1,Table13[[#This Row],['#NCMs Served / FTEs Employed]])*MAX(1,Table13[[#This Row],[Duration of Service]])</f>
        <v>0</v>
      </c>
      <c r="M3544" s="112"/>
      <c r="N3544" s="114"/>
    </row>
    <row r="3545" spans="1:14" x14ac:dyDescent="0.25">
      <c r="A3545" s="111"/>
      <c r="B3545" s="111"/>
      <c r="C3545" s="123"/>
      <c r="D3545" s="112" t="str">
        <f>_xlfn.XLOOKUP(Table13[[#This Row],[Service]],Validation!$A$2:$A$14,Validation!$B$2:$B$14,"",0,1)</f>
        <v/>
      </c>
      <c r="E3545" s="112"/>
      <c r="F3545" s="113"/>
      <c r="G3545" s="114"/>
      <c r="H3545" s="115"/>
      <c r="I3545" s="112"/>
      <c r="J3545" s="112"/>
      <c r="K3545" s="112"/>
      <c r="L3545" s="114">
        <f>Table13[[#This Row],[Per Unit Price]]*MAX(1,Table13[[#This Row],[Qty of Units]])*MAX(1,Table13[[#This Row],['#NCMs Served / FTEs Employed]])*MAX(1,Table13[[#This Row],[Duration of Service]])</f>
        <v>0</v>
      </c>
      <c r="M3545" s="112"/>
      <c r="N3545" s="114"/>
    </row>
    <row r="3546" spans="1:14" x14ac:dyDescent="0.25">
      <c r="A3546" s="111"/>
      <c r="B3546" s="111"/>
      <c r="C3546" s="123"/>
      <c r="D3546" s="112" t="str">
        <f>_xlfn.XLOOKUP(Table13[[#This Row],[Service]],Validation!$A$2:$A$14,Validation!$B$2:$B$14,"",0,1)</f>
        <v/>
      </c>
      <c r="E3546" s="112"/>
      <c r="F3546" s="113"/>
      <c r="G3546" s="114"/>
      <c r="H3546" s="115"/>
      <c r="I3546" s="112"/>
      <c r="J3546" s="112"/>
      <c r="K3546" s="112"/>
      <c r="L3546" s="114">
        <f>Table13[[#This Row],[Per Unit Price]]*MAX(1,Table13[[#This Row],[Qty of Units]])*MAX(1,Table13[[#This Row],['#NCMs Served / FTEs Employed]])*MAX(1,Table13[[#This Row],[Duration of Service]])</f>
        <v>0</v>
      </c>
      <c r="M3546" s="112"/>
      <c r="N3546" s="114"/>
    </row>
    <row r="3547" spans="1:14" x14ac:dyDescent="0.25">
      <c r="A3547" s="111"/>
      <c r="B3547" s="111"/>
      <c r="C3547" s="123"/>
      <c r="D3547" s="112" t="str">
        <f>_xlfn.XLOOKUP(Table13[[#This Row],[Service]],Validation!$A$2:$A$14,Validation!$B$2:$B$14,"",0,1)</f>
        <v/>
      </c>
      <c r="E3547" s="112"/>
      <c r="F3547" s="113"/>
      <c r="G3547" s="114"/>
      <c r="H3547" s="115"/>
      <c r="I3547" s="112"/>
      <c r="J3547" s="112"/>
      <c r="K3547" s="112"/>
      <c r="L3547" s="114">
        <f>Table13[[#This Row],[Per Unit Price]]*MAX(1,Table13[[#This Row],[Qty of Units]])*MAX(1,Table13[[#This Row],['#NCMs Served / FTEs Employed]])*MAX(1,Table13[[#This Row],[Duration of Service]])</f>
        <v>0</v>
      </c>
      <c r="M3547" s="112"/>
      <c r="N3547" s="114"/>
    </row>
    <row r="3548" spans="1:14" x14ac:dyDescent="0.25">
      <c r="A3548" s="111"/>
      <c r="B3548" s="111"/>
      <c r="C3548" s="123"/>
      <c r="D3548" s="112" t="str">
        <f>_xlfn.XLOOKUP(Table13[[#This Row],[Service]],Validation!$A$2:$A$14,Validation!$B$2:$B$14,"",0,1)</f>
        <v/>
      </c>
      <c r="E3548" s="112"/>
      <c r="F3548" s="113"/>
      <c r="G3548" s="114"/>
      <c r="H3548" s="115"/>
      <c r="I3548" s="112"/>
      <c r="J3548" s="112"/>
      <c r="K3548" s="112"/>
      <c r="L3548" s="114">
        <f>Table13[[#This Row],[Per Unit Price]]*MAX(1,Table13[[#This Row],[Qty of Units]])*MAX(1,Table13[[#This Row],['#NCMs Served / FTEs Employed]])*MAX(1,Table13[[#This Row],[Duration of Service]])</f>
        <v>0</v>
      </c>
      <c r="M3548" s="112"/>
      <c r="N3548" s="114"/>
    </row>
    <row r="3549" spans="1:14" x14ac:dyDescent="0.25">
      <c r="A3549" s="111"/>
      <c r="B3549" s="111"/>
      <c r="C3549" s="123"/>
      <c r="D3549" s="112" t="str">
        <f>_xlfn.XLOOKUP(Table13[[#This Row],[Service]],Validation!$A$2:$A$14,Validation!$B$2:$B$14,"",0,1)</f>
        <v/>
      </c>
      <c r="E3549" s="112"/>
      <c r="F3549" s="113"/>
      <c r="G3549" s="114"/>
      <c r="H3549" s="115"/>
      <c r="I3549" s="112"/>
      <c r="J3549" s="112"/>
      <c r="K3549" s="112"/>
      <c r="L3549" s="114">
        <f>Table13[[#This Row],[Per Unit Price]]*MAX(1,Table13[[#This Row],[Qty of Units]])*MAX(1,Table13[[#This Row],['#NCMs Served / FTEs Employed]])*MAX(1,Table13[[#This Row],[Duration of Service]])</f>
        <v>0</v>
      </c>
      <c r="M3549" s="112"/>
      <c r="N3549" s="114"/>
    </row>
    <row r="3550" spans="1:14" x14ac:dyDescent="0.25">
      <c r="A3550" s="111"/>
      <c r="B3550" s="111"/>
      <c r="C3550" s="123"/>
      <c r="D3550" s="112" t="str">
        <f>_xlfn.XLOOKUP(Table13[[#This Row],[Service]],Validation!$A$2:$A$14,Validation!$B$2:$B$14,"",0,1)</f>
        <v/>
      </c>
      <c r="E3550" s="112"/>
      <c r="F3550" s="113"/>
      <c r="G3550" s="114"/>
      <c r="H3550" s="115"/>
      <c r="I3550" s="112"/>
      <c r="J3550" s="112"/>
      <c r="K3550" s="112"/>
      <c r="L3550" s="114">
        <f>Table13[[#This Row],[Per Unit Price]]*MAX(1,Table13[[#This Row],[Qty of Units]])*MAX(1,Table13[[#This Row],['#NCMs Served / FTEs Employed]])*MAX(1,Table13[[#This Row],[Duration of Service]])</f>
        <v>0</v>
      </c>
      <c r="M3550" s="112"/>
      <c r="N3550" s="114"/>
    </row>
    <row r="3551" spans="1:14" x14ac:dyDescent="0.25">
      <c r="A3551" s="111"/>
      <c r="B3551" s="111"/>
      <c r="C3551" s="123"/>
      <c r="D3551" s="112" t="str">
        <f>_xlfn.XLOOKUP(Table13[[#This Row],[Service]],Validation!$A$2:$A$14,Validation!$B$2:$B$14,"",0,1)</f>
        <v/>
      </c>
      <c r="E3551" s="112"/>
      <c r="F3551" s="113"/>
      <c r="G3551" s="114"/>
      <c r="H3551" s="115"/>
      <c r="I3551" s="112"/>
      <c r="J3551" s="112"/>
      <c r="K3551" s="112"/>
      <c r="L3551" s="114">
        <f>Table13[[#This Row],[Per Unit Price]]*MAX(1,Table13[[#This Row],[Qty of Units]])*MAX(1,Table13[[#This Row],['#NCMs Served / FTEs Employed]])*MAX(1,Table13[[#This Row],[Duration of Service]])</f>
        <v>0</v>
      </c>
      <c r="M3551" s="112"/>
      <c r="N3551" s="114"/>
    </row>
    <row r="3552" spans="1:14" x14ac:dyDescent="0.25">
      <c r="A3552" s="111"/>
      <c r="B3552" s="111"/>
      <c r="C3552" s="123"/>
      <c r="D3552" s="112" t="str">
        <f>_xlfn.XLOOKUP(Table13[[#This Row],[Service]],Validation!$A$2:$A$14,Validation!$B$2:$B$14,"",0,1)</f>
        <v/>
      </c>
      <c r="E3552" s="112"/>
      <c r="F3552" s="113"/>
      <c r="G3552" s="114"/>
      <c r="H3552" s="115"/>
      <c r="I3552" s="112"/>
      <c r="J3552" s="112"/>
      <c r="K3552" s="112"/>
      <c r="L3552" s="114">
        <f>Table13[[#This Row],[Per Unit Price]]*MAX(1,Table13[[#This Row],[Qty of Units]])*MAX(1,Table13[[#This Row],['#NCMs Served / FTEs Employed]])*MAX(1,Table13[[#This Row],[Duration of Service]])</f>
        <v>0</v>
      </c>
      <c r="M3552" s="112"/>
      <c r="N3552" s="114"/>
    </row>
    <row r="3553" spans="1:14" x14ac:dyDescent="0.25">
      <c r="A3553" s="111"/>
      <c r="B3553" s="111"/>
      <c r="C3553" s="123"/>
      <c r="D3553" s="112" t="str">
        <f>_xlfn.XLOOKUP(Table13[[#This Row],[Service]],Validation!$A$2:$A$14,Validation!$B$2:$B$14,"",0,1)</f>
        <v/>
      </c>
      <c r="E3553" s="112"/>
      <c r="F3553" s="113"/>
      <c r="G3553" s="114"/>
      <c r="H3553" s="115"/>
      <c r="I3553" s="112"/>
      <c r="J3553" s="112"/>
      <c r="K3553" s="112"/>
      <c r="L3553" s="114">
        <f>Table13[[#This Row],[Per Unit Price]]*MAX(1,Table13[[#This Row],[Qty of Units]])*MAX(1,Table13[[#This Row],['#NCMs Served / FTEs Employed]])*MAX(1,Table13[[#This Row],[Duration of Service]])</f>
        <v>0</v>
      </c>
      <c r="M3553" s="112"/>
      <c r="N3553" s="114"/>
    </row>
    <row r="3554" spans="1:14" x14ac:dyDescent="0.25">
      <c r="A3554" s="111"/>
      <c r="B3554" s="111"/>
      <c r="C3554" s="123"/>
      <c r="D3554" s="112" t="str">
        <f>_xlfn.XLOOKUP(Table13[[#This Row],[Service]],Validation!$A$2:$A$14,Validation!$B$2:$B$14,"",0,1)</f>
        <v/>
      </c>
      <c r="E3554" s="112"/>
      <c r="F3554" s="113"/>
      <c r="G3554" s="114"/>
      <c r="H3554" s="115"/>
      <c r="I3554" s="112"/>
      <c r="J3554" s="112"/>
      <c r="K3554" s="112"/>
      <c r="L3554" s="114">
        <f>Table13[[#This Row],[Per Unit Price]]*MAX(1,Table13[[#This Row],[Qty of Units]])*MAX(1,Table13[[#This Row],['#NCMs Served / FTEs Employed]])*MAX(1,Table13[[#This Row],[Duration of Service]])</f>
        <v>0</v>
      </c>
      <c r="M3554" s="112"/>
      <c r="N3554" s="114"/>
    </row>
    <row r="3555" spans="1:14" x14ac:dyDescent="0.25">
      <c r="A3555" s="111"/>
      <c r="B3555" s="111"/>
      <c r="C3555" s="123"/>
      <c r="D3555" s="112" t="str">
        <f>_xlfn.XLOOKUP(Table13[[#This Row],[Service]],Validation!$A$2:$A$14,Validation!$B$2:$B$14,"",0,1)</f>
        <v/>
      </c>
      <c r="E3555" s="112"/>
      <c r="F3555" s="113"/>
      <c r="G3555" s="114"/>
      <c r="H3555" s="115"/>
      <c r="I3555" s="112"/>
      <c r="J3555" s="112"/>
      <c r="K3555" s="112"/>
      <c r="L3555" s="114">
        <f>Table13[[#This Row],[Per Unit Price]]*MAX(1,Table13[[#This Row],[Qty of Units]])*MAX(1,Table13[[#This Row],['#NCMs Served / FTEs Employed]])*MAX(1,Table13[[#This Row],[Duration of Service]])</f>
        <v>0</v>
      </c>
      <c r="M3555" s="112"/>
      <c r="N3555" s="114"/>
    </row>
    <row r="3556" spans="1:14" x14ac:dyDescent="0.25">
      <c r="A3556" s="111"/>
      <c r="B3556" s="111"/>
      <c r="C3556" s="123"/>
      <c r="D3556" s="112" t="str">
        <f>_xlfn.XLOOKUP(Table13[[#This Row],[Service]],Validation!$A$2:$A$14,Validation!$B$2:$B$14,"",0,1)</f>
        <v/>
      </c>
      <c r="E3556" s="112"/>
      <c r="F3556" s="113"/>
      <c r="G3556" s="114"/>
      <c r="H3556" s="115"/>
      <c r="I3556" s="112"/>
      <c r="J3556" s="112"/>
      <c r="K3556" s="112"/>
      <c r="L3556" s="114">
        <f>Table13[[#This Row],[Per Unit Price]]*MAX(1,Table13[[#This Row],[Qty of Units]])*MAX(1,Table13[[#This Row],['#NCMs Served / FTEs Employed]])*MAX(1,Table13[[#This Row],[Duration of Service]])</f>
        <v>0</v>
      </c>
      <c r="M3556" s="112"/>
      <c r="N3556" s="114"/>
    </row>
    <row r="3557" spans="1:14" x14ac:dyDescent="0.25">
      <c r="A3557" s="111"/>
      <c r="B3557" s="111"/>
      <c r="C3557" s="123"/>
      <c r="D3557" s="112" t="str">
        <f>_xlfn.XLOOKUP(Table13[[#This Row],[Service]],Validation!$A$2:$A$14,Validation!$B$2:$B$14,"",0,1)</f>
        <v/>
      </c>
      <c r="E3557" s="112"/>
      <c r="F3557" s="113"/>
      <c r="G3557" s="114"/>
      <c r="H3557" s="115"/>
      <c r="I3557" s="112"/>
      <c r="J3557" s="112"/>
      <c r="K3557" s="112"/>
      <c r="L3557" s="114">
        <f>Table13[[#This Row],[Per Unit Price]]*MAX(1,Table13[[#This Row],[Qty of Units]])*MAX(1,Table13[[#This Row],['#NCMs Served / FTEs Employed]])*MAX(1,Table13[[#This Row],[Duration of Service]])</f>
        <v>0</v>
      </c>
      <c r="M3557" s="112"/>
      <c r="N3557" s="114"/>
    </row>
    <row r="3558" spans="1:14" x14ac:dyDescent="0.25">
      <c r="A3558" s="111"/>
      <c r="B3558" s="111"/>
      <c r="C3558" s="123"/>
      <c r="D3558" s="112" t="str">
        <f>_xlfn.XLOOKUP(Table13[[#This Row],[Service]],Validation!$A$2:$A$14,Validation!$B$2:$B$14,"",0,1)</f>
        <v/>
      </c>
      <c r="E3558" s="112"/>
      <c r="F3558" s="113"/>
      <c r="G3558" s="114"/>
      <c r="H3558" s="115"/>
      <c r="I3558" s="112"/>
      <c r="J3558" s="112"/>
      <c r="K3558" s="112"/>
      <c r="L3558" s="114">
        <f>Table13[[#This Row],[Per Unit Price]]*MAX(1,Table13[[#This Row],[Qty of Units]])*MAX(1,Table13[[#This Row],['#NCMs Served / FTEs Employed]])*MAX(1,Table13[[#This Row],[Duration of Service]])</f>
        <v>0</v>
      </c>
      <c r="M3558" s="112"/>
      <c r="N3558" s="114"/>
    </row>
    <row r="3559" spans="1:14" x14ac:dyDescent="0.25">
      <c r="A3559" s="111"/>
      <c r="B3559" s="111"/>
      <c r="C3559" s="123"/>
      <c r="D3559" s="112" t="str">
        <f>_xlfn.XLOOKUP(Table13[[#This Row],[Service]],Validation!$A$2:$A$14,Validation!$B$2:$B$14,"",0,1)</f>
        <v/>
      </c>
      <c r="E3559" s="112"/>
      <c r="F3559" s="113"/>
      <c r="G3559" s="114"/>
      <c r="H3559" s="115"/>
      <c r="I3559" s="112"/>
      <c r="J3559" s="112"/>
      <c r="K3559" s="112"/>
      <c r="L3559" s="114">
        <f>Table13[[#This Row],[Per Unit Price]]*MAX(1,Table13[[#This Row],[Qty of Units]])*MAX(1,Table13[[#This Row],['#NCMs Served / FTEs Employed]])*MAX(1,Table13[[#This Row],[Duration of Service]])</f>
        <v>0</v>
      </c>
      <c r="M3559" s="112"/>
      <c r="N3559" s="114"/>
    </row>
    <row r="3560" spans="1:14" x14ac:dyDescent="0.25">
      <c r="A3560" s="111"/>
      <c r="B3560" s="111"/>
      <c r="C3560" s="123"/>
      <c r="D3560" s="112" t="str">
        <f>_xlfn.XLOOKUP(Table13[[#This Row],[Service]],Validation!$A$2:$A$14,Validation!$B$2:$B$14,"",0,1)</f>
        <v/>
      </c>
      <c r="E3560" s="112"/>
      <c r="F3560" s="113"/>
      <c r="G3560" s="114"/>
      <c r="H3560" s="115"/>
      <c r="I3560" s="112"/>
      <c r="J3560" s="112"/>
      <c r="K3560" s="112"/>
      <c r="L3560" s="114">
        <f>Table13[[#This Row],[Per Unit Price]]*MAX(1,Table13[[#This Row],[Qty of Units]])*MAX(1,Table13[[#This Row],['#NCMs Served / FTEs Employed]])*MAX(1,Table13[[#This Row],[Duration of Service]])</f>
        <v>0</v>
      </c>
      <c r="M3560" s="112"/>
      <c r="N3560" s="114"/>
    </row>
    <row r="3561" spans="1:14" x14ac:dyDescent="0.25">
      <c r="A3561" s="111"/>
      <c r="B3561" s="111"/>
      <c r="C3561" s="123"/>
      <c r="D3561" s="112" t="str">
        <f>_xlfn.XLOOKUP(Table13[[#This Row],[Service]],Validation!$A$2:$A$14,Validation!$B$2:$B$14,"",0,1)</f>
        <v/>
      </c>
      <c r="E3561" s="112"/>
      <c r="F3561" s="113"/>
      <c r="G3561" s="114"/>
      <c r="H3561" s="115"/>
      <c r="I3561" s="112"/>
      <c r="J3561" s="112"/>
      <c r="K3561" s="112"/>
      <c r="L3561" s="114">
        <f>Table13[[#This Row],[Per Unit Price]]*MAX(1,Table13[[#This Row],[Qty of Units]])*MAX(1,Table13[[#This Row],['#NCMs Served / FTEs Employed]])*MAX(1,Table13[[#This Row],[Duration of Service]])</f>
        <v>0</v>
      </c>
      <c r="M3561" s="112"/>
      <c r="N3561" s="114"/>
    </row>
    <row r="3562" spans="1:14" x14ac:dyDescent="0.25">
      <c r="A3562" s="111"/>
      <c r="B3562" s="111"/>
      <c r="C3562" s="123"/>
      <c r="D3562" s="112" t="str">
        <f>_xlfn.XLOOKUP(Table13[[#This Row],[Service]],Validation!$A$2:$A$14,Validation!$B$2:$B$14,"",0,1)</f>
        <v/>
      </c>
      <c r="E3562" s="112"/>
      <c r="F3562" s="113"/>
      <c r="G3562" s="114"/>
      <c r="H3562" s="115"/>
      <c r="I3562" s="112"/>
      <c r="J3562" s="112"/>
      <c r="K3562" s="112"/>
      <c r="L3562" s="114">
        <f>Table13[[#This Row],[Per Unit Price]]*MAX(1,Table13[[#This Row],[Qty of Units]])*MAX(1,Table13[[#This Row],['#NCMs Served / FTEs Employed]])*MAX(1,Table13[[#This Row],[Duration of Service]])</f>
        <v>0</v>
      </c>
      <c r="M3562" s="112"/>
      <c r="N3562" s="114"/>
    </row>
    <row r="3563" spans="1:14" x14ac:dyDescent="0.25">
      <c r="A3563" s="111"/>
      <c r="B3563" s="111"/>
      <c r="C3563" s="123"/>
      <c r="D3563" s="112" t="str">
        <f>_xlfn.XLOOKUP(Table13[[#This Row],[Service]],Validation!$A$2:$A$14,Validation!$B$2:$B$14,"",0,1)</f>
        <v/>
      </c>
      <c r="E3563" s="112"/>
      <c r="F3563" s="113"/>
      <c r="G3563" s="114"/>
      <c r="H3563" s="115"/>
      <c r="I3563" s="112"/>
      <c r="J3563" s="112"/>
      <c r="K3563" s="112"/>
      <c r="L3563" s="114">
        <f>Table13[[#This Row],[Per Unit Price]]*MAX(1,Table13[[#This Row],[Qty of Units]])*MAX(1,Table13[[#This Row],['#NCMs Served / FTEs Employed]])*MAX(1,Table13[[#This Row],[Duration of Service]])</f>
        <v>0</v>
      </c>
      <c r="M3563" s="112"/>
      <c r="N3563" s="114"/>
    </row>
    <row r="3564" spans="1:14" x14ac:dyDescent="0.25">
      <c r="A3564" s="111"/>
      <c r="B3564" s="111"/>
      <c r="C3564" s="123"/>
      <c r="D3564" s="112" t="str">
        <f>_xlfn.XLOOKUP(Table13[[#This Row],[Service]],Validation!$A$2:$A$14,Validation!$B$2:$B$14,"",0,1)</f>
        <v/>
      </c>
      <c r="E3564" s="112"/>
      <c r="F3564" s="113"/>
      <c r="G3564" s="114"/>
      <c r="H3564" s="115"/>
      <c r="I3564" s="112"/>
      <c r="J3564" s="112"/>
      <c r="K3564" s="112"/>
      <c r="L3564" s="114">
        <f>Table13[[#This Row],[Per Unit Price]]*MAX(1,Table13[[#This Row],[Qty of Units]])*MAX(1,Table13[[#This Row],['#NCMs Served / FTEs Employed]])*MAX(1,Table13[[#This Row],[Duration of Service]])</f>
        <v>0</v>
      </c>
      <c r="M3564" s="112"/>
      <c r="N3564" s="114"/>
    </row>
    <row r="3565" spans="1:14" x14ac:dyDescent="0.25">
      <c r="A3565" s="111"/>
      <c r="B3565" s="111"/>
      <c r="C3565" s="123"/>
      <c r="D3565" s="112" t="str">
        <f>_xlfn.XLOOKUP(Table13[[#This Row],[Service]],Validation!$A$2:$A$14,Validation!$B$2:$B$14,"",0,1)</f>
        <v/>
      </c>
      <c r="E3565" s="112"/>
      <c r="F3565" s="113"/>
      <c r="G3565" s="114"/>
      <c r="H3565" s="115"/>
      <c r="I3565" s="112"/>
      <c r="J3565" s="112"/>
      <c r="K3565" s="112"/>
      <c r="L3565" s="114">
        <f>Table13[[#This Row],[Per Unit Price]]*MAX(1,Table13[[#This Row],[Qty of Units]])*MAX(1,Table13[[#This Row],['#NCMs Served / FTEs Employed]])*MAX(1,Table13[[#This Row],[Duration of Service]])</f>
        <v>0</v>
      </c>
      <c r="M3565" s="112"/>
      <c r="N3565" s="114"/>
    </row>
    <row r="3566" spans="1:14" x14ac:dyDescent="0.25">
      <c r="A3566" s="111"/>
      <c r="B3566" s="111"/>
      <c r="C3566" s="123"/>
      <c r="D3566" s="112" t="str">
        <f>_xlfn.XLOOKUP(Table13[[#This Row],[Service]],Validation!$A$2:$A$14,Validation!$B$2:$B$14,"",0,1)</f>
        <v/>
      </c>
      <c r="E3566" s="112"/>
      <c r="F3566" s="113"/>
      <c r="G3566" s="114"/>
      <c r="H3566" s="115"/>
      <c r="I3566" s="112"/>
      <c r="J3566" s="112"/>
      <c r="K3566" s="112"/>
      <c r="L3566" s="114">
        <f>Table13[[#This Row],[Per Unit Price]]*MAX(1,Table13[[#This Row],[Qty of Units]])*MAX(1,Table13[[#This Row],['#NCMs Served / FTEs Employed]])*MAX(1,Table13[[#This Row],[Duration of Service]])</f>
        <v>0</v>
      </c>
      <c r="M3566" s="112"/>
      <c r="N3566" s="114"/>
    </row>
    <row r="3567" spans="1:14" x14ac:dyDescent="0.25">
      <c r="A3567" s="111"/>
      <c r="B3567" s="111"/>
      <c r="C3567" s="123"/>
      <c r="D3567" s="112" t="str">
        <f>_xlfn.XLOOKUP(Table13[[#This Row],[Service]],Validation!$A$2:$A$14,Validation!$B$2:$B$14,"",0,1)</f>
        <v/>
      </c>
      <c r="E3567" s="112"/>
      <c r="F3567" s="113"/>
      <c r="G3567" s="114"/>
      <c r="H3567" s="115"/>
      <c r="I3567" s="112"/>
      <c r="J3567" s="112"/>
      <c r="K3567" s="112"/>
      <c r="L3567" s="114">
        <f>Table13[[#This Row],[Per Unit Price]]*MAX(1,Table13[[#This Row],[Qty of Units]])*MAX(1,Table13[[#This Row],['#NCMs Served / FTEs Employed]])*MAX(1,Table13[[#This Row],[Duration of Service]])</f>
        <v>0</v>
      </c>
      <c r="M3567" s="112"/>
      <c r="N3567" s="114"/>
    </row>
    <row r="3568" spans="1:14" x14ac:dyDescent="0.25">
      <c r="A3568" s="111"/>
      <c r="B3568" s="111"/>
      <c r="C3568" s="123"/>
      <c r="D3568" s="112" t="str">
        <f>_xlfn.XLOOKUP(Table13[[#This Row],[Service]],Validation!$A$2:$A$14,Validation!$B$2:$B$14,"",0,1)</f>
        <v/>
      </c>
      <c r="E3568" s="112"/>
      <c r="F3568" s="113"/>
      <c r="G3568" s="114"/>
      <c r="H3568" s="115"/>
      <c r="I3568" s="112"/>
      <c r="J3568" s="112"/>
      <c r="K3568" s="112"/>
      <c r="L3568" s="114">
        <f>Table13[[#This Row],[Per Unit Price]]*MAX(1,Table13[[#This Row],[Qty of Units]])*MAX(1,Table13[[#This Row],['#NCMs Served / FTEs Employed]])*MAX(1,Table13[[#This Row],[Duration of Service]])</f>
        <v>0</v>
      </c>
      <c r="M3568" s="112"/>
      <c r="N3568" s="114"/>
    </row>
    <row r="3569" spans="1:14" x14ac:dyDescent="0.25">
      <c r="A3569" s="111"/>
      <c r="B3569" s="111"/>
      <c r="C3569" s="123"/>
      <c r="D3569" s="112" t="str">
        <f>_xlfn.XLOOKUP(Table13[[#This Row],[Service]],Validation!$A$2:$A$14,Validation!$B$2:$B$14,"",0,1)</f>
        <v/>
      </c>
      <c r="E3569" s="112"/>
      <c r="F3569" s="113"/>
      <c r="G3569" s="114"/>
      <c r="H3569" s="115"/>
      <c r="I3569" s="112"/>
      <c r="J3569" s="112"/>
      <c r="K3569" s="112"/>
      <c r="L3569" s="114">
        <f>Table13[[#This Row],[Per Unit Price]]*MAX(1,Table13[[#This Row],[Qty of Units]])*MAX(1,Table13[[#This Row],['#NCMs Served / FTEs Employed]])*MAX(1,Table13[[#This Row],[Duration of Service]])</f>
        <v>0</v>
      </c>
      <c r="M3569" s="112"/>
      <c r="N3569" s="114"/>
    </row>
    <row r="3570" spans="1:14" x14ac:dyDescent="0.25">
      <c r="A3570" s="111"/>
      <c r="B3570" s="111"/>
      <c r="C3570" s="123"/>
      <c r="D3570" s="112" t="str">
        <f>_xlfn.XLOOKUP(Table13[[#This Row],[Service]],Validation!$A$2:$A$14,Validation!$B$2:$B$14,"",0,1)</f>
        <v/>
      </c>
      <c r="E3570" s="112"/>
      <c r="F3570" s="113"/>
      <c r="G3570" s="114"/>
      <c r="H3570" s="115"/>
      <c r="I3570" s="112"/>
      <c r="J3570" s="112"/>
      <c r="K3570" s="112"/>
      <c r="L3570" s="114">
        <f>Table13[[#This Row],[Per Unit Price]]*MAX(1,Table13[[#This Row],[Qty of Units]])*MAX(1,Table13[[#This Row],['#NCMs Served / FTEs Employed]])*MAX(1,Table13[[#This Row],[Duration of Service]])</f>
        <v>0</v>
      </c>
      <c r="M3570" s="112"/>
      <c r="N3570" s="114"/>
    </row>
    <row r="3571" spans="1:14" x14ac:dyDescent="0.25">
      <c r="A3571" s="111"/>
      <c r="B3571" s="111"/>
      <c r="C3571" s="123"/>
      <c r="D3571" s="112" t="str">
        <f>_xlfn.XLOOKUP(Table13[[#This Row],[Service]],Validation!$A$2:$A$14,Validation!$B$2:$B$14,"",0,1)</f>
        <v/>
      </c>
      <c r="E3571" s="112"/>
      <c r="F3571" s="113"/>
      <c r="G3571" s="114"/>
      <c r="H3571" s="115"/>
      <c r="I3571" s="112"/>
      <c r="J3571" s="112"/>
      <c r="K3571" s="112"/>
      <c r="L3571" s="114">
        <f>Table13[[#This Row],[Per Unit Price]]*MAX(1,Table13[[#This Row],[Qty of Units]])*MAX(1,Table13[[#This Row],['#NCMs Served / FTEs Employed]])*MAX(1,Table13[[#This Row],[Duration of Service]])</f>
        <v>0</v>
      </c>
      <c r="M3571" s="112"/>
      <c r="N3571" s="114"/>
    </row>
    <row r="3572" spans="1:14" x14ac:dyDescent="0.25">
      <c r="A3572" s="111"/>
      <c r="B3572" s="111"/>
      <c r="C3572" s="123"/>
      <c r="D3572" s="112" t="str">
        <f>_xlfn.XLOOKUP(Table13[[#This Row],[Service]],Validation!$A$2:$A$14,Validation!$B$2:$B$14,"",0,1)</f>
        <v/>
      </c>
      <c r="E3572" s="112"/>
      <c r="F3572" s="113"/>
      <c r="G3572" s="114"/>
      <c r="H3572" s="115"/>
      <c r="I3572" s="112"/>
      <c r="J3572" s="112"/>
      <c r="K3572" s="112"/>
      <c r="L3572" s="114">
        <f>Table13[[#This Row],[Per Unit Price]]*MAX(1,Table13[[#This Row],[Qty of Units]])*MAX(1,Table13[[#This Row],['#NCMs Served / FTEs Employed]])*MAX(1,Table13[[#This Row],[Duration of Service]])</f>
        <v>0</v>
      </c>
      <c r="M3572" s="112"/>
      <c r="N3572" s="114"/>
    </row>
    <row r="3573" spans="1:14" x14ac:dyDescent="0.25">
      <c r="A3573" s="111"/>
      <c r="B3573" s="111"/>
      <c r="C3573" s="123"/>
      <c r="D3573" s="112" t="str">
        <f>_xlfn.XLOOKUP(Table13[[#This Row],[Service]],Validation!$A$2:$A$14,Validation!$B$2:$B$14,"",0,1)</f>
        <v/>
      </c>
      <c r="E3573" s="112"/>
      <c r="F3573" s="113"/>
      <c r="G3573" s="114"/>
      <c r="H3573" s="115"/>
      <c r="I3573" s="112"/>
      <c r="J3573" s="112"/>
      <c r="K3573" s="112"/>
      <c r="L3573" s="114">
        <f>Table13[[#This Row],[Per Unit Price]]*MAX(1,Table13[[#This Row],[Qty of Units]])*MAX(1,Table13[[#This Row],['#NCMs Served / FTEs Employed]])*MAX(1,Table13[[#This Row],[Duration of Service]])</f>
        <v>0</v>
      </c>
      <c r="M3573" s="112"/>
      <c r="N3573" s="114"/>
    </row>
    <row r="3574" spans="1:14" x14ac:dyDescent="0.25">
      <c r="A3574" s="111"/>
      <c r="B3574" s="111"/>
      <c r="C3574" s="123"/>
      <c r="D3574" s="112" t="str">
        <f>_xlfn.XLOOKUP(Table13[[#This Row],[Service]],Validation!$A$2:$A$14,Validation!$B$2:$B$14,"",0,1)</f>
        <v/>
      </c>
      <c r="E3574" s="112"/>
      <c r="F3574" s="113"/>
      <c r="G3574" s="114"/>
      <c r="H3574" s="115"/>
      <c r="I3574" s="112"/>
      <c r="J3574" s="112"/>
      <c r="K3574" s="112"/>
      <c r="L3574" s="114">
        <f>Table13[[#This Row],[Per Unit Price]]*MAX(1,Table13[[#This Row],[Qty of Units]])*MAX(1,Table13[[#This Row],['#NCMs Served / FTEs Employed]])*MAX(1,Table13[[#This Row],[Duration of Service]])</f>
        <v>0</v>
      </c>
      <c r="M3574" s="112"/>
      <c r="N3574" s="114"/>
    </row>
    <row r="3575" spans="1:14" x14ac:dyDescent="0.25">
      <c r="A3575" s="111"/>
      <c r="B3575" s="111"/>
      <c r="C3575" s="123"/>
      <c r="D3575" s="112" t="str">
        <f>_xlfn.XLOOKUP(Table13[[#This Row],[Service]],Validation!$A$2:$A$14,Validation!$B$2:$B$14,"",0,1)</f>
        <v/>
      </c>
      <c r="E3575" s="112"/>
      <c r="F3575" s="113"/>
      <c r="G3575" s="114"/>
      <c r="H3575" s="115"/>
      <c r="I3575" s="112"/>
      <c r="J3575" s="112"/>
      <c r="K3575" s="112"/>
      <c r="L3575" s="114">
        <f>Table13[[#This Row],[Per Unit Price]]*MAX(1,Table13[[#This Row],[Qty of Units]])*MAX(1,Table13[[#This Row],['#NCMs Served / FTEs Employed]])*MAX(1,Table13[[#This Row],[Duration of Service]])</f>
        <v>0</v>
      </c>
      <c r="M3575" s="112"/>
      <c r="N3575" s="114"/>
    </row>
    <row r="3576" spans="1:14" x14ac:dyDescent="0.25">
      <c r="A3576" s="111"/>
      <c r="B3576" s="111"/>
      <c r="C3576" s="123"/>
      <c r="D3576" s="112" t="str">
        <f>_xlfn.XLOOKUP(Table13[[#This Row],[Service]],Validation!$A$2:$A$14,Validation!$B$2:$B$14,"",0,1)</f>
        <v/>
      </c>
      <c r="E3576" s="112"/>
      <c r="F3576" s="113"/>
      <c r="G3576" s="114"/>
      <c r="H3576" s="115"/>
      <c r="I3576" s="112"/>
      <c r="J3576" s="112"/>
      <c r="K3576" s="112"/>
      <c r="L3576" s="114">
        <f>Table13[[#This Row],[Per Unit Price]]*MAX(1,Table13[[#This Row],[Qty of Units]])*MAX(1,Table13[[#This Row],['#NCMs Served / FTEs Employed]])*MAX(1,Table13[[#This Row],[Duration of Service]])</f>
        <v>0</v>
      </c>
      <c r="M3576" s="112"/>
      <c r="N3576" s="114"/>
    </row>
    <row r="3577" spans="1:14" x14ac:dyDescent="0.25">
      <c r="A3577" s="111"/>
      <c r="B3577" s="111"/>
      <c r="C3577" s="123"/>
      <c r="D3577" s="112" t="str">
        <f>_xlfn.XLOOKUP(Table13[[#This Row],[Service]],Validation!$A$2:$A$14,Validation!$B$2:$B$14,"",0,1)</f>
        <v/>
      </c>
      <c r="E3577" s="112"/>
      <c r="F3577" s="113"/>
      <c r="G3577" s="114"/>
      <c r="H3577" s="115"/>
      <c r="I3577" s="112"/>
      <c r="J3577" s="112"/>
      <c r="K3577" s="112"/>
      <c r="L3577" s="114">
        <f>Table13[[#This Row],[Per Unit Price]]*MAX(1,Table13[[#This Row],[Qty of Units]])*MAX(1,Table13[[#This Row],['#NCMs Served / FTEs Employed]])*MAX(1,Table13[[#This Row],[Duration of Service]])</f>
        <v>0</v>
      </c>
      <c r="M3577" s="112"/>
      <c r="N3577" s="114"/>
    </row>
    <row r="3578" spans="1:14" x14ac:dyDescent="0.25">
      <c r="A3578" s="111"/>
      <c r="B3578" s="111"/>
      <c r="C3578" s="123"/>
      <c r="D3578" s="112" t="str">
        <f>_xlfn.XLOOKUP(Table13[[#This Row],[Service]],Validation!$A$2:$A$14,Validation!$B$2:$B$14,"",0,1)</f>
        <v/>
      </c>
      <c r="E3578" s="112"/>
      <c r="F3578" s="113"/>
      <c r="G3578" s="114"/>
      <c r="H3578" s="115"/>
      <c r="I3578" s="112"/>
      <c r="J3578" s="112"/>
      <c r="K3578" s="112"/>
      <c r="L3578" s="114">
        <f>Table13[[#This Row],[Per Unit Price]]*MAX(1,Table13[[#This Row],[Qty of Units]])*MAX(1,Table13[[#This Row],['#NCMs Served / FTEs Employed]])*MAX(1,Table13[[#This Row],[Duration of Service]])</f>
        <v>0</v>
      </c>
      <c r="M3578" s="112"/>
      <c r="N3578" s="114"/>
    </row>
    <row r="3579" spans="1:14" x14ac:dyDescent="0.25">
      <c r="A3579" s="111"/>
      <c r="B3579" s="111"/>
      <c r="C3579" s="123"/>
      <c r="D3579" s="112" t="str">
        <f>_xlfn.XLOOKUP(Table13[[#This Row],[Service]],Validation!$A$2:$A$14,Validation!$B$2:$B$14,"",0,1)</f>
        <v/>
      </c>
      <c r="E3579" s="112"/>
      <c r="F3579" s="113"/>
      <c r="G3579" s="114"/>
      <c r="H3579" s="115"/>
      <c r="I3579" s="112"/>
      <c r="J3579" s="112"/>
      <c r="K3579" s="112"/>
      <c r="L3579" s="114">
        <f>Table13[[#This Row],[Per Unit Price]]*MAX(1,Table13[[#This Row],[Qty of Units]])*MAX(1,Table13[[#This Row],['#NCMs Served / FTEs Employed]])*MAX(1,Table13[[#This Row],[Duration of Service]])</f>
        <v>0</v>
      </c>
      <c r="M3579" s="112"/>
      <c r="N3579" s="114"/>
    </row>
    <row r="3580" spans="1:14" x14ac:dyDescent="0.25">
      <c r="A3580" s="111"/>
      <c r="B3580" s="111"/>
      <c r="C3580" s="123"/>
      <c r="D3580" s="112" t="str">
        <f>_xlfn.XLOOKUP(Table13[[#This Row],[Service]],Validation!$A$2:$A$14,Validation!$B$2:$B$14,"",0,1)</f>
        <v/>
      </c>
      <c r="E3580" s="112"/>
      <c r="F3580" s="113"/>
      <c r="G3580" s="114"/>
      <c r="H3580" s="115"/>
      <c r="I3580" s="112"/>
      <c r="J3580" s="112"/>
      <c r="K3580" s="112"/>
      <c r="L3580" s="114">
        <f>Table13[[#This Row],[Per Unit Price]]*MAX(1,Table13[[#This Row],[Qty of Units]])*MAX(1,Table13[[#This Row],['#NCMs Served / FTEs Employed]])*MAX(1,Table13[[#This Row],[Duration of Service]])</f>
        <v>0</v>
      </c>
      <c r="M3580" s="112"/>
      <c r="N3580" s="114"/>
    </row>
    <row r="3581" spans="1:14" x14ac:dyDescent="0.25">
      <c r="A3581" s="111"/>
      <c r="B3581" s="111"/>
      <c r="C3581" s="123"/>
      <c r="D3581" s="112" t="str">
        <f>_xlfn.XLOOKUP(Table13[[#This Row],[Service]],Validation!$A$2:$A$14,Validation!$B$2:$B$14,"",0,1)</f>
        <v/>
      </c>
      <c r="E3581" s="112"/>
      <c r="F3581" s="113"/>
      <c r="G3581" s="114"/>
      <c r="H3581" s="115"/>
      <c r="I3581" s="112"/>
      <c r="J3581" s="112"/>
      <c r="K3581" s="112"/>
      <c r="L3581" s="114">
        <f>Table13[[#This Row],[Per Unit Price]]*MAX(1,Table13[[#This Row],[Qty of Units]])*MAX(1,Table13[[#This Row],['#NCMs Served / FTEs Employed]])*MAX(1,Table13[[#This Row],[Duration of Service]])</f>
        <v>0</v>
      </c>
      <c r="M3581" s="112"/>
      <c r="N3581" s="114"/>
    </row>
    <row r="3582" spans="1:14" x14ac:dyDescent="0.25">
      <c r="A3582" s="111"/>
      <c r="B3582" s="111"/>
      <c r="C3582" s="123"/>
      <c r="D3582" s="112" t="str">
        <f>_xlfn.XLOOKUP(Table13[[#This Row],[Service]],Validation!$A$2:$A$14,Validation!$B$2:$B$14,"",0,1)</f>
        <v/>
      </c>
      <c r="E3582" s="112"/>
      <c r="F3582" s="113"/>
      <c r="G3582" s="114"/>
      <c r="H3582" s="115"/>
      <c r="I3582" s="112"/>
      <c r="J3582" s="112"/>
      <c r="K3582" s="112"/>
      <c r="L3582" s="114">
        <f>Table13[[#This Row],[Per Unit Price]]*MAX(1,Table13[[#This Row],[Qty of Units]])*MAX(1,Table13[[#This Row],['#NCMs Served / FTEs Employed]])*MAX(1,Table13[[#This Row],[Duration of Service]])</f>
        <v>0</v>
      </c>
      <c r="M3582" s="112"/>
      <c r="N3582" s="114"/>
    </row>
    <row r="3583" spans="1:14" x14ac:dyDescent="0.25">
      <c r="A3583" s="111"/>
      <c r="B3583" s="111"/>
      <c r="C3583" s="123"/>
      <c r="D3583" s="112" t="str">
        <f>_xlfn.XLOOKUP(Table13[[#This Row],[Service]],Validation!$A$2:$A$14,Validation!$B$2:$B$14,"",0,1)</f>
        <v/>
      </c>
      <c r="E3583" s="112"/>
      <c r="F3583" s="113"/>
      <c r="G3583" s="114"/>
      <c r="H3583" s="115"/>
      <c r="I3583" s="112"/>
      <c r="J3583" s="112"/>
      <c r="K3583" s="112"/>
      <c r="L3583" s="114">
        <f>Table13[[#This Row],[Per Unit Price]]*MAX(1,Table13[[#This Row],[Qty of Units]])*MAX(1,Table13[[#This Row],['#NCMs Served / FTEs Employed]])*MAX(1,Table13[[#This Row],[Duration of Service]])</f>
        <v>0</v>
      </c>
      <c r="M3583" s="112"/>
      <c r="N3583" s="114"/>
    </row>
    <row r="3584" spans="1:14" x14ac:dyDescent="0.25">
      <c r="A3584" s="111"/>
      <c r="B3584" s="111"/>
      <c r="C3584" s="123"/>
      <c r="D3584" s="112" t="str">
        <f>_xlfn.XLOOKUP(Table13[[#This Row],[Service]],Validation!$A$2:$A$14,Validation!$B$2:$B$14,"",0,1)</f>
        <v/>
      </c>
      <c r="E3584" s="112"/>
      <c r="F3584" s="113"/>
      <c r="G3584" s="114"/>
      <c r="H3584" s="115"/>
      <c r="I3584" s="112"/>
      <c r="J3584" s="112"/>
      <c r="K3584" s="112"/>
      <c r="L3584" s="114">
        <f>Table13[[#This Row],[Per Unit Price]]*MAX(1,Table13[[#This Row],[Qty of Units]])*MAX(1,Table13[[#This Row],['#NCMs Served / FTEs Employed]])*MAX(1,Table13[[#This Row],[Duration of Service]])</f>
        <v>0</v>
      </c>
      <c r="M3584" s="112"/>
      <c r="N3584" s="114"/>
    </row>
    <row r="3585" spans="1:14" x14ac:dyDescent="0.25">
      <c r="A3585" s="111"/>
      <c r="B3585" s="111"/>
      <c r="C3585" s="123"/>
      <c r="D3585" s="112" t="str">
        <f>_xlfn.XLOOKUP(Table13[[#This Row],[Service]],Validation!$A$2:$A$14,Validation!$B$2:$B$14,"",0,1)</f>
        <v/>
      </c>
      <c r="E3585" s="112"/>
      <c r="F3585" s="113"/>
      <c r="G3585" s="114"/>
      <c r="H3585" s="115"/>
      <c r="I3585" s="112"/>
      <c r="J3585" s="112"/>
      <c r="K3585" s="112"/>
      <c r="L3585" s="114">
        <f>Table13[[#This Row],[Per Unit Price]]*MAX(1,Table13[[#This Row],[Qty of Units]])*MAX(1,Table13[[#This Row],['#NCMs Served / FTEs Employed]])*MAX(1,Table13[[#This Row],[Duration of Service]])</f>
        <v>0</v>
      </c>
      <c r="M3585" s="112"/>
      <c r="N3585" s="114"/>
    </row>
    <row r="3586" spans="1:14" x14ac:dyDescent="0.25">
      <c r="A3586" s="111"/>
      <c r="B3586" s="111"/>
      <c r="C3586" s="123"/>
      <c r="D3586" s="112" t="str">
        <f>_xlfn.XLOOKUP(Table13[[#This Row],[Service]],Validation!$A$2:$A$14,Validation!$B$2:$B$14,"",0,1)</f>
        <v/>
      </c>
      <c r="E3586" s="112"/>
      <c r="F3586" s="113"/>
      <c r="G3586" s="114"/>
      <c r="H3586" s="115"/>
      <c r="I3586" s="112"/>
      <c r="J3586" s="112"/>
      <c r="K3586" s="112"/>
      <c r="L3586" s="114">
        <f>Table13[[#This Row],[Per Unit Price]]*MAX(1,Table13[[#This Row],[Qty of Units]])*MAX(1,Table13[[#This Row],['#NCMs Served / FTEs Employed]])*MAX(1,Table13[[#This Row],[Duration of Service]])</f>
        <v>0</v>
      </c>
      <c r="M3586" s="112"/>
      <c r="N3586" s="114"/>
    </row>
    <row r="3587" spans="1:14" x14ac:dyDescent="0.25">
      <c r="A3587" s="111"/>
      <c r="B3587" s="111"/>
      <c r="C3587" s="123"/>
      <c r="D3587" s="112" t="str">
        <f>_xlfn.XLOOKUP(Table13[[#This Row],[Service]],Validation!$A$2:$A$14,Validation!$B$2:$B$14,"",0,1)</f>
        <v/>
      </c>
      <c r="E3587" s="112"/>
      <c r="F3587" s="113"/>
      <c r="G3587" s="114"/>
      <c r="H3587" s="115"/>
      <c r="I3587" s="112"/>
      <c r="J3587" s="112"/>
      <c r="K3587" s="112"/>
      <c r="L3587" s="114">
        <f>Table13[[#This Row],[Per Unit Price]]*MAX(1,Table13[[#This Row],[Qty of Units]])*MAX(1,Table13[[#This Row],['#NCMs Served / FTEs Employed]])*MAX(1,Table13[[#This Row],[Duration of Service]])</f>
        <v>0</v>
      </c>
      <c r="M3587" s="112"/>
      <c r="N3587" s="114"/>
    </row>
    <row r="3588" spans="1:14" x14ac:dyDescent="0.25">
      <c r="A3588" s="111"/>
      <c r="B3588" s="111"/>
      <c r="C3588" s="123"/>
      <c r="D3588" s="112" t="str">
        <f>_xlfn.XLOOKUP(Table13[[#This Row],[Service]],Validation!$A$2:$A$14,Validation!$B$2:$B$14,"",0,1)</f>
        <v/>
      </c>
      <c r="E3588" s="112"/>
      <c r="F3588" s="113"/>
      <c r="G3588" s="114"/>
      <c r="H3588" s="115"/>
      <c r="I3588" s="112"/>
      <c r="J3588" s="112"/>
      <c r="K3588" s="112"/>
      <c r="L3588" s="114">
        <f>Table13[[#This Row],[Per Unit Price]]*MAX(1,Table13[[#This Row],[Qty of Units]])*MAX(1,Table13[[#This Row],['#NCMs Served / FTEs Employed]])*MAX(1,Table13[[#This Row],[Duration of Service]])</f>
        <v>0</v>
      </c>
      <c r="M3588" s="112"/>
      <c r="N3588" s="114"/>
    </row>
    <row r="3589" spans="1:14" x14ac:dyDescent="0.25">
      <c r="A3589" s="111"/>
      <c r="B3589" s="111"/>
      <c r="C3589" s="123"/>
      <c r="D3589" s="112" t="str">
        <f>_xlfn.XLOOKUP(Table13[[#This Row],[Service]],Validation!$A$2:$A$14,Validation!$B$2:$B$14,"",0,1)</f>
        <v/>
      </c>
      <c r="E3589" s="112"/>
      <c r="F3589" s="113"/>
      <c r="G3589" s="114"/>
      <c r="H3589" s="115"/>
      <c r="I3589" s="112"/>
      <c r="J3589" s="112"/>
      <c r="K3589" s="112"/>
      <c r="L3589" s="114">
        <f>Table13[[#This Row],[Per Unit Price]]*MAX(1,Table13[[#This Row],[Qty of Units]])*MAX(1,Table13[[#This Row],['#NCMs Served / FTEs Employed]])*MAX(1,Table13[[#This Row],[Duration of Service]])</f>
        <v>0</v>
      </c>
      <c r="M3589" s="112"/>
      <c r="N3589" s="114"/>
    </row>
    <row r="3590" spans="1:14" x14ac:dyDescent="0.25">
      <c r="A3590" s="111"/>
      <c r="B3590" s="111"/>
      <c r="C3590" s="123"/>
      <c r="D3590" s="112" t="str">
        <f>_xlfn.XLOOKUP(Table13[[#This Row],[Service]],Validation!$A$2:$A$14,Validation!$B$2:$B$14,"",0,1)</f>
        <v/>
      </c>
      <c r="E3590" s="112"/>
      <c r="F3590" s="113"/>
      <c r="G3590" s="114"/>
      <c r="H3590" s="115"/>
      <c r="I3590" s="112"/>
      <c r="J3590" s="112"/>
      <c r="K3590" s="112"/>
      <c r="L3590" s="114">
        <f>Table13[[#This Row],[Per Unit Price]]*MAX(1,Table13[[#This Row],[Qty of Units]])*MAX(1,Table13[[#This Row],['#NCMs Served / FTEs Employed]])*MAX(1,Table13[[#This Row],[Duration of Service]])</f>
        <v>0</v>
      </c>
      <c r="M3590" s="112"/>
      <c r="N3590" s="114"/>
    </row>
    <row r="3591" spans="1:14" x14ac:dyDescent="0.25">
      <c r="A3591" s="111"/>
      <c r="B3591" s="111"/>
      <c r="C3591" s="123"/>
      <c r="D3591" s="112" t="str">
        <f>_xlfn.XLOOKUP(Table13[[#This Row],[Service]],Validation!$A$2:$A$14,Validation!$B$2:$B$14,"",0,1)</f>
        <v/>
      </c>
      <c r="E3591" s="112"/>
      <c r="F3591" s="113"/>
      <c r="G3591" s="114"/>
      <c r="H3591" s="115"/>
      <c r="I3591" s="112"/>
      <c r="J3591" s="112"/>
      <c r="K3591" s="112"/>
      <c r="L3591" s="114">
        <f>Table13[[#This Row],[Per Unit Price]]*MAX(1,Table13[[#This Row],[Qty of Units]])*MAX(1,Table13[[#This Row],['#NCMs Served / FTEs Employed]])*MAX(1,Table13[[#This Row],[Duration of Service]])</f>
        <v>0</v>
      </c>
      <c r="M3591" s="112"/>
      <c r="N3591" s="114"/>
    </row>
    <row r="3592" spans="1:14" x14ac:dyDescent="0.25">
      <c r="A3592" s="111"/>
      <c r="B3592" s="111"/>
      <c r="C3592" s="123"/>
      <c r="D3592" s="112" t="str">
        <f>_xlfn.XLOOKUP(Table13[[#This Row],[Service]],Validation!$A$2:$A$14,Validation!$B$2:$B$14,"",0,1)</f>
        <v/>
      </c>
      <c r="E3592" s="112"/>
      <c r="F3592" s="113"/>
      <c r="G3592" s="114"/>
      <c r="H3592" s="115"/>
      <c r="I3592" s="112"/>
      <c r="J3592" s="112"/>
      <c r="K3592" s="112"/>
      <c r="L3592" s="114">
        <f>Table13[[#This Row],[Per Unit Price]]*MAX(1,Table13[[#This Row],[Qty of Units]])*MAX(1,Table13[[#This Row],['#NCMs Served / FTEs Employed]])*MAX(1,Table13[[#This Row],[Duration of Service]])</f>
        <v>0</v>
      </c>
      <c r="M3592" s="112"/>
      <c r="N3592" s="114"/>
    </row>
    <row r="3593" spans="1:14" x14ac:dyDescent="0.25">
      <c r="A3593" s="111"/>
      <c r="B3593" s="111"/>
      <c r="C3593" s="123"/>
      <c r="D3593" s="112" t="str">
        <f>_xlfn.XLOOKUP(Table13[[#This Row],[Service]],Validation!$A$2:$A$14,Validation!$B$2:$B$14,"",0,1)</f>
        <v/>
      </c>
      <c r="E3593" s="112"/>
      <c r="F3593" s="113"/>
      <c r="G3593" s="114"/>
      <c r="H3593" s="115"/>
      <c r="I3593" s="112"/>
      <c r="J3593" s="112"/>
      <c r="K3593" s="112"/>
      <c r="L3593" s="114">
        <f>Table13[[#This Row],[Per Unit Price]]*MAX(1,Table13[[#This Row],[Qty of Units]])*MAX(1,Table13[[#This Row],['#NCMs Served / FTEs Employed]])*MAX(1,Table13[[#This Row],[Duration of Service]])</f>
        <v>0</v>
      </c>
      <c r="M3593" s="112"/>
      <c r="N3593" s="114"/>
    </row>
    <row r="3594" spans="1:14" x14ac:dyDescent="0.25">
      <c r="A3594" s="111"/>
      <c r="B3594" s="111"/>
      <c r="C3594" s="123"/>
      <c r="D3594" s="112" t="str">
        <f>_xlfn.XLOOKUP(Table13[[#This Row],[Service]],Validation!$A$2:$A$14,Validation!$B$2:$B$14,"",0,1)</f>
        <v/>
      </c>
      <c r="E3594" s="112"/>
      <c r="F3594" s="113"/>
      <c r="G3594" s="114"/>
      <c r="H3594" s="115"/>
      <c r="I3594" s="112"/>
      <c r="J3594" s="112"/>
      <c r="K3594" s="112"/>
      <c r="L3594" s="114">
        <f>Table13[[#This Row],[Per Unit Price]]*MAX(1,Table13[[#This Row],[Qty of Units]])*MAX(1,Table13[[#This Row],['#NCMs Served / FTEs Employed]])*MAX(1,Table13[[#This Row],[Duration of Service]])</f>
        <v>0</v>
      </c>
      <c r="M3594" s="112"/>
      <c r="N3594" s="114"/>
    </row>
    <row r="3595" spans="1:14" x14ac:dyDescent="0.25">
      <c r="A3595" s="111"/>
      <c r="B3595" s="111"/>
      <c r="C3595" s="123"/>
      <c r="D3595" s="112" t="str">
        <f>_xlfn.XLOOKUP(Table13[[#This Row],[Service]],Validation!$A$2:$A$14,Validation!$B$2:$B$14,"",0,1)</f>
        <v/>
      </c>
      <c r="E3595" s="112"/>
      <c r="F3595" s="113"/>
      <c r="G3595" s="114"/>
      <c r="H3595" s="115"/>
      <c r="I3595" s="112"/>
      <c r="J3595" s="112"/>
      <c r="K3595" s="112"/>
      <c r="L3595" s="114">
        <f>Table13[[#This Row],[Per Unit Price]]*MAX(1,Table13[[#This Row],[Qty of Units]])*MAX(1,Table13[[#This Row],['#NCMs Served / FTEs Employed]])*MAX(1,Table13[[#This Row],[Duration of Service]])</f>
        <v>0</v>
      </c>
      <c r="M3595" s="112"/>
      <c r="N3595" s="114"/>
    </row>
    <row r="3596" spans="1:14" x14ac:dyDescent="0.25">
      <c r="A3596" s="111"/>
      <c r="B3596" s="111"/>
      <c r="C3596" s="123"/>
      <c r="D3596" s="112" t="str">
        <f>_xlfn.XLOOKUP(Table13[[#This Row],[Service]],Validation!$A$2:$A$14,Validation!$B$2:$B$14,"",0,1)</f>
        <v/>
      </c>
      <c r="E3596" s="112"/>
      <c r="F3596" s="113"/>
      <c r="G3596" s="114"/>
      <c r="H3596" s="115"/>
      <c r="I3596" s="112"/>
      <c r="J3596" s="112"/>
      <c r="K3596" s="112"/>
      <c r="L3596" s="114">
        <f>Table13[[#This Row],[Per Unit Price]]*MAX(1,Table13[[#This Row],[Qty of Units]])*MAX(1,Table13[[#This Row],['#NCMs Served / FTEs Employed]])*MAX(1,Table13[[#This Row],[Duration of Service]])</f>
        <v>0</v>
      </c>
      <c r="M3596" s="112"/>
      <c r="N3596" s="114"/>
    </row>
    <row r="3597" spans="1:14" x14ac:dyDescent="0.25">
      <c r="A3597" s="111"/>
      <c r="B3597" s="111"/>
      <c r="C3597" s="123"/>
      <c r="D3597" s="112" t="str">
        <f>_xlfn.XLOOKUP(Table13[[#This Row],[Service]],Validation!$A$2:$A$14,Validation!$B$2:$B$14,"",0,1)</f>
        <v/>
      </c>
      <c r="E3597" s="112"/>
      <c r="F3597" s="113"/>
      <c r="G3597" s="114"/>
      <c r="H3597" s="115"/>
      <c r="I3597" s="112"/>
      <c r="J3597" s="112"/>
      <c r="K3597" s="112"/>
      <c r="L3597" s="114">
        <f>Table13[[#This Row],[Per Unit Price]]*MAX(1,Table13[[#This Row],[Qty of Units]])*MAX(1,Table13[[#This Row],['#NCMs Served / FTEs Employed]])*MAX(1,Table13[[#This Row],[Duration of Service]])</f>
        <v>0</v>
      </c>
      <c r="M3597" s="112"/>
      <c r="N3597" s="114"/>
    </row>
    <row r="3598" spans="1:14" x14ac:dyDescent="0.25">
      <c r="A3598" s="111"/>
      <c r="B3598" s="111"/>
      <c r="C3598" s="123"/>
      <c r="D3598" s="112" t="str">
        <f>_xlfn.XLOOKUP(Table13[[#This Row],[Service]],Validation!$A$2:$A$14,Validation!$B$2:$B$14,"",0,1)</f>
        <v/>
      </c>
      <c r="E3598" s="112"/>
      <c r="F3598" s="113"/>
      <c r="G3598" s="114"/>
      <c r="H3598" s="115"/>
      <c r="I3598" s="112"/>
      <c r="J3598" s="112"/>
      <c r="K3598" s="112"/>
      <c r="L3598" s="114">
        <f>Table13[[#This Row],[Per Unit Price]]*MAX(1,Table13[[#This Row],[Qty of Units]])*MAX(1,Table13[[#This Row],['#NCMs Served / FTEs Employed]])*MAX(1,Table13[[#This Row],[Duration of Service]])</f>
        <v>0</v>
      </c>
      <c r="M3598" s="112"/>
      <c r="N3598" s="114"/>
    </row>
    <row r="3599" spans="1:14" x14ac:dyDescent="0.25">
      <c r="A3599" s="111"/>
      <c r="B3599" s="111"/>
      <c r="C3599" s="123"/>
      <c r="D3599" s="112" t="str">
        <f>_xlfn.XLOOKUP(Table13[[#This Row],[Service]],Validation!$A$2:$A$14,Validation!$B$2:$B$14,"",0,1)</f>
        <v/>
      </c>
      <c r="E3599" s="112"/>
      <c r="F3599" s="113"/>
      <c r="G3599" s="114"/>
      <c r="H3599" s="115"/>
      <c r="I3599" s="112"/>
      <c r="J3599" s="112"/>
      <c r="K3599" s="112"/>
      <c r="L3599" s="114">
        <f>Table13[[#This Row],[Per Unit Price]]*MAX(1,Table13[[#This Row],[Qty of Units]])*MAX(1,Table13[[#This Row],['#NCMs Served / FTEs Employed]])*MAX(1,Table13[[#This Row],[Duration of Service]])</f>
        <v>0</v>
      </c>
      <c r="M3599" s="112"/>
      <c r="N3599" s="114"/>
    </row>
    <row r="3600" spans="1:14" x14ac:dyDescent="0.25">
      <c r="A3600" s="111"/>
      <c r="B3600" s="111"/>
      <c r="C3600" s="123"/>
      <c r="D3600" s="112" t="str">
        <f>_xlfn.XLOOKUP(Table13[[#This Row],[Service]],Validation!$A$2:$A$14,Validation!$B$2:$B$14,"",0,1)</f>
        <v/>
      </c>
      <c r="E3600" s="112"/>
      <c r="F3600" s="113"/>
      <c r="G3600" s="114"/>
      <c r="H3600" s="115"/>
      <c r="I3600" s="112"/>
      <c r="J3600" s="112"/>
      <c r="K3600" s="112"/>
      <c r="L3600" s="114">
        <f>Table13[[#This Row],[Per Unit Price]]*MAX(1,Table13[[#This Row],[Qty of Units]])*MAX(1,Table13[[#This Row],['#NCMs Served / FTEs Employed]])*MAX(1,Table13[[#This Row],[Duration of Service]])</f>
        <v>0</v>
      </c>
      <c r="M3600" s="112"/>
      <c r="N3600" s="114"/>
    </row>
    <row r="3601" spans="1:14" x14ac:dyDescent="0.25">
      <c r="A3601" s="111"/>
      <c r="B3601" s="111"/>
      <c r="C3601" s="123"/>
      <c r="D3601" s="112" t="str">
        <f>_xlfn.XLOOKUP(Table13[[#This Row],[Service]],Validation!$A$2:$A$14,Validation!$B$2:$B$14,"",0,1)</f>
        <v/>
      </c>
      <c r="E3601" s="112"/>
      <c r="F3601" s="113"/>
      <c r="G3601" s="114"/>
      <c r="H3601" s="115"/>
      <c r="I3601" s="112"/>
      <c r="J3601" s="112"/>
      <c r="K3601" s="112"/>
      <c r="L3601" s="114">
        <f>Table13[[#This Row],[Per Unit Price]]*MAX(1,Table13[[#This Row],[Qty of Units]])*MAX(1,Table13[[#This Row],['#NCMs Served / FTEs Employed]])*MAX(1,Table13[[#This Row],[Duration of Service]])</f>
        <v>0</v>
      </c>
      <c r="M3601" s="112"/>
      <c r="N3601" s="114"/>
    </row>
    <row r="3602" spans="1:14" x14ac:dyDescent="0.25">
      <c r="A3602" s="111"/>
      <c r="B3602" s="111"/>
      <c r="C3602" s="123"/>
      <c r="D3602" s="112" t="str">
        <f>_xlfn.XLOOKUP(Table13[[#This Row],[Service]],Validation!$A$2:$A$14,Validation!$B$2:$B$14,"",0,1)</f>
        <v/>
      </c>
      <c r="E3602" s="112"/>
      <c r="F3602" s="113"/>
      <c r="G3602" s="114"/>
      <c r="H3602" s="115"/>
      <c r="I3602" s="112"/>
      <c r="J3602" s="112"/>
      <c r="K3602" s="112"/>
      <c r="L3602" s="114">
        <f>Table13[[#This Row],[Per Unit Price]]*MAX(1,Table13[[#This Row],[Qty of Units]])*MAX(1,Table13[[#This Row],['#NCMs Served / FTEs Employed]])*MAX(1,Table13[[#This Row],[Duration of Service]])</f>
        <v>0</v>
      </c>
      <c r="M3602" s="112"/>
      <c r="N3602" s="114"/>
    </row>
    <row r="3603" spans="1:14" x14ac:dyDescent="0.25">
      <c r="A3603" s="111"/>
      <c r="B3603" s="111"/>
      <c r="C3603" s="123"/>
      <c r="D3603" s="112" t="str">
        <f>_xlfn.XLOOKUP(Table13[[#This Row],[Service]],Validation!$A$2:$A$14,Validation!$B$2:$B$14,"",0,1)</f>
        <v/>
      </c>
      <c r="E3603" s="112"/>
      <c r="F3603" s="113"/>
      <c r="G3603" s="114"/>
      <c r="H3603" s="115"/>
      <c r="I3603" s="112"/>
      <c r="J3603" s="112"/>
      <c r="K3603" s="112"/>
      <c r="L3603" s="114">
        <f>Table13[[#This Row],[Per Unit Price]]*MAX(1,Table13[[#This Row],[Qty of Units]])*MAX(1,Table13[[#This Row],['#NCMs Served / FTEs Employed]])*MAX(1,Table13[[#This Row],[Duration of Service]])</f>
        <v>0</v>
      </c>
      <c r="M3603" s="112"/>
      <c r="N3603" s="114"/>
    </row>
    <row r="3604" spans="1:14" x14ac:dyDescent="0.25">
      <c r="A3604" s="111"/>
      <c r="B3604" s="111"/>
      <c r="C3604" s="123"/>
      <c r="D3604" s="112" t="str">
        <f>_xlfn.XLOOKUP(Table13[[#This Row],[Service]],Validation!$A$2:$A$14,Validation!$B$2:$B$14,"",0,1)</f>
        <v/>
      </c>
      <c r="E3604" s="112"/>
      <c r="F3604" s="113"/>
      <c r="G3604" s="114"/>
      <c r="H3604" s="115"/>
      <c r="I3604" s="112"/>
      <c r="J3604" s="112"/>
      <c r="K3604" s="112"/>
      <c r="L3604" s="114">
        <f>Table13[[#This Row],[Per Unit Price]]*MAX(1,Table13[[#This Row],[Qty of Units]])*MAX(1,Table13[[#This Row],['#NCMs Served / FTEs Employed]])*MAX(1,Table13[[#This Row],[Duration of Service]])</f>
        <v>0</v>
      </c>
      <c r="M3604" s="112"/>
      <c r="N3604" s="114"/>
    </row>
    <row r="3605" spans="1:14" x14ac:dyDescent="0.25">
      <c r="A3605" s="111"/>
      <c r="B3605" s="111"/>
      <c r="C3605" s="123"/>
      <c r="D3605" s="112" t="str">
        <f>_xlfn.XLOOKUP(Table13[[#This Row],[Service]],Validation!$A$2:$A$14,Validation!$B$2:$B$14,"",0,1)</f>
        <v/>
      </c>
      <c r="E3605" s="112"/>
      <c r="F3605" s="113"/>
      <c r="G3605" s="114"/>
      <c r="H3605" s="115"/>
      <c r="I3605" s="112"/>
      <c r="J3605" s="112"/>
      <c r="K3605" s="112"/>
      <c r="L3605" s="114">
        <f>Table13[[#This Row],[Per Unit Price]]*MAX(1,Table13[[#This Row],[Qty of Units]])*MAX(1,Table13[[#This Row],['#NCMs Served / FTEs Employed]])*MAX(1,Table13[[#This Row],[Duration of Service]])</f>
        <v>0</v>
      </c>
      <c r="M3605" s="112"/>
      <c r="N3605" s="114"/>
    </row>
    <row r="3606" spans="1:14" x14ac:dyDescent="0.25">
      <c r="A3606" s="111"/>
      <c r="B3606" s="111"/>
      <c r="C3606" s="123"/>
      <c r="D3606" s="112" t="str">
        <f>_xlfn.XLOOKUP(Table13[[#This Row],[Service]],Validation!$A$2:$A$14,Validation!$B$2:$B$14,"",0,1)</f>
        <v/>
      </c>
      <c r="E3606" s="112"/>
      <c r="F3606" s="113"/>
      <c r="G3606" s="114"/>
      <c r="H3606" s="115"/>
      <c r="I3606" s="112"/>
      <c r="J3606" s="112"/>
      <c r="K3606" s="112"/>
      <c r="L3606" s="114">
        <f>Table13[[#This Row],[Per Unit Price]]*MAX(1,Table13[[#This Row],[Qty of Units]])*MAX(1,Table13[[#This Row],['#NCMs Served / FTEs Employed]])*MAX(1,Table13[[#This Row],[Duration of Service]])</f>
        <v>0</v>
      </c>
      <c r="M3606" s="112"/>
      <c r="N3606" s="114"/>
    </row>
    <row r="3607" spans="1:14" x14ac:dyDescent="0.25">
      <c r="A3607" s="111"/>
      <c r="B3607" s="111"/>
      <c r="C3607" s="123"/>
      <c r="D3607" s="112" t="str">
        <f>_xlfn.XLOOKUP(Table13[[#This Row],[Service]],Validation!$A$2:$A$14,Validation!$B$2:$B$14,"",0,1)</f>
        <v/>
      </c>
      <c r="E3607" s="112"/>
      <c r="F3607" s="113"/>
      <c r="G3607" s="114"/>
      <c r="H3607" s="115"/>
      <c r="I3607" s="112"/>
      <c r="J3607" s="112"/>
      <c r="K3607" s="112"/>
      <c r="L3607" s="114">
        <f>Table13[[#This Row],[Per Unit Price]]*MAX(1,Table13[[#This Row],[Qty of Units]])*MAX(1,Table13[[#This Row],['#NCMs Served / FTEs Employed]])*MAX(1,Table13[[#This Row],[Duration of Service]])</f>
        <v>0</v>
      </c>
      <c r="M3607" s="112"/>
      <c r="N3607" s="114"/>
    </row>
    <row r="3608" spans="1:14" x14ac:dyDescent="0.25">
      <c r="A3608" s="111"/>
      <c r="B3608" s="111"/>
      <c r="C3608" s="123"/>
      <c r="D3608" s="112" t="str">
        <f>_xlfn.XLOOKUP(Table13[[#This Row],[Service]],Validation!$A$2:$A$14,Validation!$B$2:$B$14,"",0,1)</f>
        <v/>
      </c>
      <c r="E3608" s="112"/>
      <c r="F3608" s="113"/>
      <c r="G3608" s="114"/>
      <c r="H3608" s="115"/>
      <c r="I3608" s="112"/>
      <c r="J3608" s="112"/>
      <c r="K3608" s="112"/>
      <c r="L3608" s="114">
        <f>Table13[[#This Row],[Per Unit Price]]*MAX(1,Table13[[#This Row],[Qty of Units]])*MAX(1,Table13[[#This Row],['#NCMs Served / FTEs Employed]])*MAX(1,Table13[[#This Row],[Duration of Service]])</f>
        <v>0</v>
      </c>
      <c r="M3608" s="112"/>
      <c r="N3608" s="114"/>
    </row>
    <row r="3609" spans="1:14" x14ac:dyDescent="0.25">
      <c r="A3609" s="111"/>
      <c r="B3609" s="111"/>
      <c r="C3609" s="123"/>
      <c r="D3609" s="112" t="str">
        <f>_xlfn.XLOOKUP(Table13[[#This Row],[Service]],Validation!$A$2:$A$14,Validation!$B$2:$B$14,"",0,1)</f>
        <v/>
      </c>
      <c r="E3609" s="112"/>
      <c r="F3609" s="113"/>
      <c r="G3609" s="114"/>
      <c r="H3609" s="115"/>
      <c r="I3609" s="112"/>
      <c r="J3609" s="112"/>
      <c r="K3609" s="112"/>
      <c r="L3609" s="114">
        <f>Table13[[#This Row],[Per Unit Price]]*MAX(1,Table13[[#This Row],[Qty of Units]])*MAX(1,Table13[[#This Row],['#NCMs Served / FTEs Employed]])*MAX(1,Table13[[#This Row],[Duration of Service]])</f>
        <v>0</v>
      </c>
      <c r="M3609" s="112"/>
      <c r="N3609" s="114"/>
    </row>
    <row r="3610" spans="1:14" x14ac:dyDescent="0.25">
      <c r="A3610" s="111"/>
      <c r="B3610" s="111"/>
      <c r="C3610" s="123"/>
      <c r="D3610" s="112" t="str">
        <f>_xlfn.XLOOKUP(Table13[[#This Row],[Service]],Validation!$A$2:$A$14,Validation!$B$2:$B$14,"",0,1)</f>
        <v/>
      </c>
      <c r="E3610" s="112"/>
      <c r="F3610" s="113"/>
      <c r="G3610" s="114"/>
      <c r="H3610" s="115"/>
      <c r="I3610" s="112"/>
      <c r="J3610" s="112"/>
      <c r="K3610" s="112"/>
      <c r="L3610" s="114">
        <f>Table13[[#This Row],[Per Unit Price]]*MAX(1,Table13[[#This Row],[Qty of Units]])*MAX(1,Table13[[#This Row],['#NCMs Served / FTEs Employed]])*MAX(1,Table13[[#This Row],[Duration of Service]])</f>
        <v>0</v>
      </c>
      <c r="M3610" s="112"/>
      <c r="N3610" s="114"/>
    </row>
    <row r="3611" spans="1:14" x14ac:dyDescent="0.25">
      <c r="A3611" s="111"/>
      <c r="B3611" s="111"/>
      <c r="C3611" s="123"/>
      <c r="D3611" s="112" t="str">
        <f>_xlfn.XLOOKUP(Table13[[#This Row],[Service]],Validation!$A$2:$A$14,Validation!$B$2:$B$14,"",0,1)</f>
        <v/>
      </c>
      <c r="E3611" s="112"/>
      <c r="F3611" s="113"/>
      <c r="G3611" s="114"/>
      <c r="H3611" s="115"/>
      <c r="I3611" s="112"/>
      <c r="J3611" s="112"/>
      <c r="K3611" s="112"/>
      <c r="L3611" s="114">
        <f>Table13[[#This Row],[Per Unit Price]]*MAX(1,Table13[[#This Row],[Qty of Units]])*MAX(1,Table13[[#This Row],['#NCMs Served / FTEs Employed]])*MAX(1,Table13[[#This Row],[Duration of Service]])</f>
        <v>0</v>
      </c>
      <c r="M3611" s="112"/>
      <c r="N3611" s="114"/>
    </row>
    <row r="3612" spans="1:14" x14ac:dyDescent="0.25">
      <c r="A3612" s="111"/>
      <c r="B3612" s="111"/>
      <c r="C3612" s="123"/>
      <c r="D3612" s="112" t="str">
        <f>_xlfn.XLOOKUP(Table13[[#This Row],[Service]],Validation!$A$2:$A$14,Validation!$B$2:$B$14,"",0,1)</f>
        <v/>
      </c>
      <c r="E3612" s="112"/>
      <c r="F3612" s="113"/>
      <c r="G3612" s="114"/>
      <c r="H3612" s="115"/>
      <c r="I3612" s="112"/>
      <c r="J3612" s="112"/>
      <c r="K3612" s="112"/>
      <c r="L3612" s="114">
        <f>Table13[[#This Row],[Per Unit Price]]*MAX(1,Table13[[#This Row],[Qty of Units]])*MAX(1,Table13[[#This Row],['#NCMs Served / FTEs Employed]])*MAX(1,Table13[[#This Row],[Duration of Service]])</f>
        <v>0</v>
      </c>
      <c r="M3612" s="112"/>
      <c r="N3612" s="114"/>
    </row>
    <row r="3613" spans="1:14" x14ac:dyDescent="0.25">
      <c r="A3613" s="111"/>
      <c r="B3613" s="111"/>
      <c r="C3613" s="123"/>
      <c r="D3613" s="112" t="str">
        <f>_xlfn.XLOOKUP(Table13[[#This Row],[Service]],Validation!$A$2:$A$14,Validation!$B$2:$B$14,"",0,1)</f>
        <v/>
      </c>
      <c r="E3613" s="112"/>
      <c r="F3613" s="113"/>
      <c r="G3613" s="114"/>
      <c r="H3613" s="115"/>
      <c r="I3613" s="112"/>
      <c r="J3613" s="112"/>
      <c r="K3613" s="112"/>
      <c r="L3613" s="114">
        <f>Table13[[#This Row],[Per Unit Price]]*MAX(1,Table13[[#This Row],[Qty of Units]])*MAX(1,Table13[[#This Row],['#NCMs Served / FTEs Employed]])*MAX(1,Table13[[#This Row],[Duration of Service]])</f>
        <v>0</v>
      </c>
      <c r="M3613" s="112"/>
      <c r="N3613" s="114"/>
    </row>
    <row r="3614" spans="1:14" x14ac:dyDescent="0.25">
      <c r="A3614" s="111"/>
      <c r="B3614" s="111"/>
      <c r="C3614" s="123"/>
      <c r="D3614" s="112" t="str">
        <f>_xlfn.XLOOKUP(Table13[[#This Row],[Service]],Validation!$A$2:$A$14,Validation!$B$2:$B$14,"",0,1)</f>
        <v/>
      </c>
      <c r="E3614" s="112"/>
      <c r="F3614" s="113"/>
      <c r="G3614" s="114"/>
      <c r="H3614" s="115"/>
      <c r="I3614" s="112"/>
      <c r="J3614" s="112"/>
      <c r="K3614" s="112"/>
      <c r="L3614" s="114">
        <f>Table13[[#This Row],[Per Unit Price]]*MAX(1,Table13[[#This Row],[Qty of Units]])*MAX(1,Table13[[#This Row],['#NCMs Served / FTEs Employed]])*MAX(1,Table13[[#This Row],[Duration of Service]])</f>
        <v>0</v>
      </c>
      <c r="M3614" s="112"/>
      <c r="N3614" s="114"/>
    </row>
    <row r="3615" spans="1:14" x14ac:dyDescent="0.25">
      <c r="A3615" s="111"/>
      <c r="B3615" s="111"/>
      <c r="C3615" s="123"/>
      <c r="D3615" s="112" t="str">
        <f>_xlfn.XLOOKUP(Table13[[#This Row],[Service]],Validation!$A$2:$A$14,Validation!$B$2:$B$14,"",0,1)</f>
        <v/>
      </c>
      <c r="E3615" s="112"/>
      <c r="F3615" s="113"/>
      <c r="G3615" s="114"/>
      <c r="H3615" s="115"/>
      <c r="I3615" s="112"/>
      <c r="J3615" s="112"/>
      <c r="K3615" s="112"/>
      <c r="L3615" s="114">
        <f>Table13[[#This Row],[Per Unit Price]]*MAX(1,Table13[[#This Row],[Qty of Units]])*MAX(1,Table13[[#This Row],['#NCMs Served / FTEs Employed]])*MAX(1,Table13[[#This Row],[Duration of Service]])</f>
        <v>0</v>
      </c>
      <c r="M3615" s="112"/>
      <c r="N3615" s="114"/>
    </row>
    <row r="3616" spans="1:14" x14ac:dyDescent="0.25">
      <c r="A3616" s="111"/>
      <c r="B3616" s="111"/>
      <c r="C3616" s="123"/>
      <c r="D3616" s="112" t="str">
        <f>_xlfn.XLOOKUP(Table13[[#This Row],[Service]],Validation!$A$2:$A$14,Validation!$B$2:$B$14,"",0,1)</f>
        <v/>
      </c>
      <c r="E3616" s="112"/>
      <c r="F3616" s="113"/>
      <c r="G3616" s="114"/>
      <c r="H3616" s="115"/>
      <c r="I3616" s="112"/>
      <c r="J3616" s="112"/>
      <c r="K3616" s="112"/>
      <c r="L3616" s="114">
        <f>Table13[[#This Row],[Per Unit Price]]*MAX(1,Table13[[#This Row],[Qty of Units]])*MAX(1,Table13[[#This Row],['#NCMs Served / FTEs Employed]])*MAX(1,Table13[[#This Row],[Duration of Service]])</f>
        <v>0</v>
      </c>
      <c r="M3616" s="112"/>
      <c r="N3616" s="114"/>
    </row>
    <row r="3617" spans="1:14" x14ac:dyDescent="0.25">
      <c r="A3617" s="111"/>
      <c r="B3617" s="111"/>
      <c r="C3617" s="123"/>
      <c r="D3617" s="112" t="str">
        <f>_xlfn.XLOOKUP(Table13[[#This Row],[Service]],Validation!$A$2:$A$14,Validation!$B$2:$B$14,"",0,1)</f>
        <v/>
      </c>
      <c r="E3617" s="112"/>
      <c r="F3617" s="113"/>
      <c r="G3617" s="114"/>
      <c r="H3617" s="115"/>
      <c r="I3617" s="112"/>
      <c r="J3617" s="112"/>
      <c r="K3617" s="112"/>
      <c r="L3617" s="114">
        <f>Table13[[#This Row],[Per Unit Price]]*MAX(1,Table13[[#This Row],[Qty of Units]])*MAX(1,Table13[[#This Row],['#NCMs Served / FTEs Employed]])*MAX(1,Table13[[#This Row],[Duration of Service]])</f>
        <v>0</v>
      </c>
      <c r="M3617" s="112"/>
      <c r="N3617" s="114"/>
    </row>
    <row r="3618" spans="1:14" x14ac:dyDescent="0.25">
      <c r="A3618" s="111"/>
      <c r="B3618" s="111"/>
      <c r="C3618" s="123"/>
      <c r="D3618" s="112" t="str">
        <f>_xlfn.XLOOKUP(Table13[[#This Row],[Service]],Validation!$A$2:$A$14,Validation!$B$2:$B$14,"",0,1)</f>
        <v/>
      </c>
      <c r="E3618" s="112"/>
      <c r="F3618" s="113"/>
      <c r="G3618" s="114"/>
      <c r="H3618" s="115"/>
      <c r="I3618" s="112"/>
      <c r="J3618" s="112"/>
      <c r="K3618" s="112"/>
      <c r="L3618" s="114">
        <f>Table13[[#This Row],[Per Unit Price]]*MAX(1,Table13[[#This Row],[Qty of Units]])*MAX(1,Table13[[#This Row],['#NCMs Served / FTEs Employed]])*MAX(1,Table13[[#This Row],[Duration of Service]])</f>
        <v>0</v>
      </c>
      <c r="M3618" s="112"/>
      <c r="N3618" s="114"/>
    </row>
    <row r="3619" spans="1:14" x14ac:dyDescent="0.25">
      <c r="A3619" s="111"/>
      <c r="B3619" s="111"/>
      <c r="C3619" s="123"/>
      <c r="D3619" s="112" t="str">
        <f>_xlfn.XLOOKUP(Table13[[#This Row],[Service]],Validation!$A$2:$A$14,Validation!$B$2:$B$14,"",0,1)</f>
        <v/>
      </c>
      <c r="E3619" s="112"/>
      <c r="F3619" s="113"/>
      <c r="G3619" s="114"/>
      <c r="H3619" s="115"/>
      <c r="I3619" s="112"/>
      <c r="J3619" s="112"/>
      <c r="K3619" s="112"/>
      <c r="L3619" s="114">
        <f>Table13[[#This Row],[Per Unit Price]]*MAX(1,Table13[[#This Row],[Qty of Units]])*MAX(1,Table13[[#This Row],['#NCMs Served / FTEs Employed]])*MAX(1,Table13[[#This Row],[Duration of Service]])</f>
        <v>0</v>
      </c>
      <c r="M3619" s="112"/>
      <c r="N3619" s="114"/>
    </row>
    <row r="3620" spans="1:14" x14ac:dyDescent="0.25">
      <c r="A3620" s="111"/>
      <c r="B3620" s="111"/>
      <c r="C3620" s="123"/>
      <c r="D3620" s="112" t="str">
        <f>_xlfn.XLOOKUP(Table13[[#This Row],[Service]],Validation!$A$2:$A$14,Validation!$B$2:$B$14,"",0,1)</f>
        <v/>
      </c>
      <c r="E3620" s="112"/>
      <c r="F3620" s="113"/>
      <c r="G3620" s="114"/>
      <c r="H3620" s="115"/>
      <c r="I3620" s="112"/>
      <c r="J3620" s="112"/>
      <c r="K3620" s="112"/>
      <c r="L3620" s="114">
        <f>Table13[[#This Row],[Per Unit Price]]*MAX(1,Table13[[#This Row],[Qty of Units]])*MAX(1,Table13[[#This Row],['#NCMs Served / FTEs Employed]])*MAX(1,Table13[[#This Row],[Duration of Service]])</f>
        <v>0</v>
      </c>
      <c r="M3620" s="112"/>
      <c r="N3620" s="114"/>
    </row>
    <row r="3621" spans="1:14" x14ac:dyDescent="0.25">
      <c r="A3621" s="111"/>
      <c r="B3621" s="111"/>
      <c r="C3621" s="123"/>
      <c r="D3621" s="112" t="str">
        <f>_xlfn.XLOOKUP(Table13[[#This Row],[Service]],Validation!$A$2:$A$14,Validation!$B$2:$B$14,"",0,1)</f>
        <v/>
      </c>
      <c r="E3621" s="112"/>
      <c r="F3621" s="113"/>
      <c r="G3621" s="114"/>
      <c r="H3621" s="115"/>
      <c r="I3621" s="112"/>
      <c r="J3621" s="112"/>
      <c r="K3621" s="112"/>
      <c r="L3621" s="114">
        <f>Table13[[#This Row],[Per Unit Price]]*MAX(1,Table13[[#This Row],[Qty of Units]])*MAX(1,Table13[[#This Row],['#NCMs Served / FTEs Employed]])*MAX(1,Table13[[#This Row],[Duration of Service]])</f>
        <v>0</v>
      </c>
      <c r="M3621" s="112"/>
      <c r="N3621" s="114"/>
    </row>
    <row r="3622" spans="1:14" x14ac:dyDescent="0.25">
      <c r="A3622" s="111"/>
      <c r="B3622" s="111"/>
      <c r="C3622" s="123"/>
      <c r="D3622" s="112" t="str">
        <f>_xlfn.XLOOKUP(Table13[[#This Row],[Service]],Validation!$A$2:$A$14,Validation!$B$2:$B$14,"",0,1)</f>
        <v/>
      </c>
      <c r="E3622" s="112"/>
      <c r="F3622" s="113"/>
      <c r="G3622" s="114"/>
      <c r="H3622" s="115"/>
      <c r="I3622" s="112"/>
      <c r="J3622" s="112"/>
      <c r="K3622" s="112"/>
      <c r="L3622" s="114">
        <f>Table13[[#This Row],[Per Unit Price]]*MAX(1,Table13[[#This Row],[Qty of Units]])*MAX(1,Table13[[#This Row],['#NCMs Served / FTEs Employed]])*MAX(1,Table13[[#This Row],[Duration of Service]])</f>
        <v>0</v>
      </c>
      <c r="M3622" s="112"/>
      <c r="N3622" s="114"/>
    </row>
    <row r="3623" spans="1:14" x14ac:dyDescent="0.25">
      <c r="A3623" s="111"/>
      <c r="B3623" s="111"/>
      <c r="C3623" s="123"/>
      <c r="D3623" s="112" t="str">
        <f>_xlfn.XLOOKUP(Table13[[#This Row],[Service]],Validation!$A$2:$A$14,Validation!$B$2:$B$14,"",0,1)</f>
        <v/>
      </c>
      <c r="E3623" s="112"/>
      <c r="F3623" s="113"/>
      <c r="G3623" s="114"/>
      <c r="H3623" s="115"/>
      <c r="I3623" s="112"/>
      <c r="J3623" s="112"/>
      <c r="K3623" s="112"/>
      <c r="L3623" s="114">
        <f>Table13[[#This Row],[Per Unit Price]]*MAX(1,Table13[[#This Row],[Qty of Units]])*MAX(1,Table13[[#This Row],['#NCMs Served / FTEs Employed]])*MAX(1,Table13[[#This Row],[Duration of Service]])</f>
        <v>0</v>
      </c>
      <c r="M3623" s="112"/>
      <c r="N3623" s="114"/>
    </row>
    <row r="3624" spans="1:14" x14ac:dyDescent="0.25">
      <c r="A3624" s="111"/>
      <c r="B3624" s="111"/>
      <c r="C3624" s="123"/>
      <c r="D3624" s="112" t="str">
        <f>_xlfn.XLOOKUP(Table13[[#This Row],[Service]],Validation!$A$2:$A$14,Validation!$B$2:$B$14,"",0,1)</f>
        <v/>
      </c>
      <c r="E3624" s="112"/>
      <c r="F3624" s="113"/>
      <c r="G3624" s="114"/>
      <c r="H3624" s="115"/>
      <c r="I3624" s="112"/>
      <c r="J3624" s="112"/>
      <c r="K3624" s="112"/>
      <c r="L3624" s="114">
        <f>Table13[[#This Row],[Per Unit Price]]*MAX(1,Table13[[#This Row],[Qty of Units]])*MAX(1,Table13[[#This Row],['#NCMs Served / FTEs Employed]])*MAX(1,Table13[[#This Row],[Duration of Service]])</f>
        <v>0</v>
      </c>
      <c r="M3624" s="112"/>
      <c r="N3624" s="114"/>
    </row>
    <row r="3625" spans="1:14" x14ac:dyDescent="0.25">
      <c r="A3625" s="111"/>
      <c r="B3625" s="111"/>
      <c r="C3625" s="123"/>
      <c r="D3625" s="112" t="str">
        <f>_xlfn.XLOOKUP(Table13[[#This Row],[Service]],Validation!$A$2:$A$14,Validation!$B$2:$B$14,"",0,1)</f>
        <v/>
      </c>
      <c r="E3625" s="112"/>
      <c r="F3625" s="113"/>
      <c r="G3625" s="114"/>
      <c r="H3625" s="115"/>
      <c r="I3625" s="112"/>
      <c r="J3625" s="112"/>
      <c r="K3625" s="112"/>
      <c r="L3625" s="114">
        <f>Table13[[#This Row],[Per Unit Price]]*MAX(1,Table13[[#This Row],[Qty of Units]])*MAX(1,Table13[[#This Row],['#NCMs Served / FTEs Employed]])*MAX(1,Table13[[#This Row],[Duration of Service]])</f>
        <v>0</v>
      </c>
      <c r="M3625" s="112"/>
      <c r="N3625" s="114"/>
    </row>
    <row r="3626" spans="1:14" x14ac:dyDescent="0.25">
      <c r="A3626" s="111"/>
      <c r="B3626" s="111"/>
      <c r="C3626" s="123"/>
      <c r="D3626" s="112" t="str">
        <f>_xlfn.XLOOKUP(Table13[[#This Row],[Service]],Validation!$A$2:$A$14,Validation!$B$2:$B$14,"",0,1)</f>
        <v/>
      </c>
      <c r="E3626" s="112"/>
      <c r="F3626" s="113"/>
      <c r="G3626" s="114"/>
      <c r="H3626" s="115"/>
      <c r="I3626" s="112"/>
      <c r="J3626" s="112"/>
      <c r="K3626" s="112"/>
      <c r="L3626" s="114">
        <f>Table13[[#This Row],[Per Unit Price]]*MAX(1,Table13[[#This Row],[Qty of Units]])*MAX(1,Table13[[#This Row],['#NCMs Served / FTEs Employed]])*MAX(1,Table13[[#This Row],[Duration of Service]])</f>
        <v>0</v>
      </c>
      <c r="M3626" s="112"/>
      <c r="N3626" s="114"/>
    </row>
    <row r="3627" spans="1:14" x14ac:dyDescent="0.25">
      <c r="A3627" s="111"/>
      <c r="B3627" s="111"/>
      <c r="C3627" s="123"/>
      <c r="D3627" s="112" t="str">
        <f>_xlfn.XLOOKUP(Table13[[#This Row],[Service]],Validation!$A$2:$A$14,Validation!$B$2:$B$14,"",0,1)</f>
        <v/>
      </c>
      <c r="E3627" s="112"/>
      <c r="F3627" s="113"/>
      <c r="G3627" s="114"/>
      <c r="H3627" s="115"/>
      <c r="I3627" s="112"/>
      <c r="J3627" s="112"/>
      <c r="K3627" s="112"/>
      <c r="L3627" s="114">
        <f>Table13[[#This Row],[Per Unit Price]]*MAX(1,Table13[[#This Row],[Qty of Units]])*MAX(1,Table13[[#This Row],['#NCMs Served / FTEs Employed]])*MAX(1,Table13[[#This Row],[Duration of Service]])</f>
        <v>0</v>
      </c>
      <c r="M3627" s="112"/>
      <c r="N3627" s="114"/>
    </row>
    <row r="3628" spans="1:14" x14ac:dyDescent="0.25">
      <c r="A3628" s="111"/>
      <c r="B3628" s="111"/>
      <c r="C3628" s="123"/>
      <c r="D3628" s="112" t="str">
        <f>_xlfn.XLOOKUP(Table13[[#This Row],[Service]],Validation!$A$2:$A$14,Validation!$B$2:$B$14,"",0,1)</f>
        <v/>
      </c>
      <c r="E3628" s="112"/>
      <c r="F3628" s="113"/>
      <c r="G3628" s="114"/>
      <c r="H3628" s="115"/>
      <c r="I3628" s="112"/>
      <c r="J3628" s="112"/>
      <c r="K3628" s="112"/>
      <c r="L3628" s="114">
        <f>Table13[[#This Row],[Per Unit Price]]*MAX(1,Table13[[#This Row],[Qty of Units]])*MAX(1,Table13[[#This Row],['#NCMs Served / FTEs Employed]])*MAX(1,Table13[[#This Row],[Duration of Service]])</f>
        <v>0</v>
      </c>
      <c r="M3628" s="112"/>
      <c r="N3628" s="114"/>
    </row>
    <row r="3629" spans="1:14" x14ac:dyDescent="0.25">
      <c r="A3629" s="111"/>
      <c r="B3629" s="111"/>
      <c r="C3629" s="123"/>
      <c r="D3629" s="112" t="str">
        <f>_xlfn.XLOOKUP(Table13[[#This Row],[Service]],Validation!$A$2:$A$14,Validation!$B$2:$B$14,"",0,1)</f>
        <v/>
      </c>
      <c r="E3629" s="112"/>
      <c r="F3629" s="113"/>
      <c r="G3629" s="114"/>
      <c r="H3629" s="115"/>
      <c r="I3629" s="112"/>
      <c r="J3629" s="112"/>
      <c r="K3629" s="112"/>
      <c r="L3629" s="114">
        <f>Table13[[#This Row],[Per Unit Price]]*MAX(1,Table13[[#This Row],[Qty of Units]])*MAX(1,Table13[[#This Row],['#NCMs Served / FTEs Employed]])*MAX(1,Table13[[#This Row],[Duration of Service]])</f>
        <v>0</v>
      </c>
      <c r="M3629" s="112"/>
      <c r="N3629" s="114"/>
    </row>
    <row r="3630" spans="1:14" x14ac:dyDescent="0.25">
      <c r="A3630" s="111"/>
      <c r="B3630" s="111"/>
      <c r="C3630" s="123"/>
      <c r="D3630" s="112" t="str">
        <f>_xlfn.XLOOKUP(Table13[[#This Row],[Service]],Validation!$A$2:$A$14,Validation!$B$2:$B$14,"",0,1)</f>
        <v/>
      </c>
      <c r="E3630" s="112"/>
      <c r="F3630" s="113"/>
      <c r="G3630" s="114"/>
      <c r="H3630" s="115"/>
      <c r="I3630" s="112"/>
      <c r="J3630" s="112"/>
      <c r="K3630" s="112"/>
      <c r="L3630" s="114">
        <f>Table13[[#This Row],[Per Unit Price]]*MAX(1,Table13[[#This Row],[Qty of Units]])*MAX(1,Table13[[#This Row],['#NCMs Served / FTEs Employed]])*MAX(1,Table13[[#This Row],[Duration of Service]])</f>
        <v>0</v>
      </c>
      <c r="M3630" s="112"/>
      <c r="N3630" s="114"/>
    </row>
    <row r="3631" spans="1:14" x14ac:dyDescent="0.25">
      <c r="A3631" s="111"/>
      <c r="B3631" s="111"/>
      <c r="C3631" s="123"/>
      <c r="D3631" s="112" t="str">
        <f>_xlfn.XLOOKUP(Table13[[#This Row],[Service]],Validation!$A$2:$A$14,Validation!$B$2:$B$14,"",0,1)</f>
        <v/>
      </c>
      <c r="E3631" s="112"/>
      <c r="F3631" s="113"/>
      <c r="G3631" s="114"/>
      <c r="H3631" s="115"/>
      <c r="I3631" s="112"/>
      <c r="J3631" s="112"/>
      <c r="K3631" s="112"/>
      <c r="L3631" s="114">
        <f>Table13[[#This Row],[Per Unit Price]]*MAX(1,Table13[[#This Row],[Qty of Units]])*MAX(1,Table13[[#This Row],['#NCMs Served / FTEs Employed]])*MAX(1,Table13[[#This Row],[Duration of Service]])</f>
        <v>0</v>
      </c>
      <c r="M3631" s="112"/>
      <c r="N3631" s="114"/>
    </row>
    <row r="3632" spans="1:14" x14ac:dyDescent="0.25">
      <c r="A3632" s="111"/>
      <c r="B3632" s="111"/>
      <c r="C3632" s="123"/>
      <c r="D3632" s="112" t="str">
        <f>_xlfn.XLOOKUP(Table13[[#This Row],[Service]],Validation!$A$2:$A$14,Validation!$B$2:$B$14,"",0,1)</f>
        <v/>
      </c>
      <c r="E3632" s="112"/>
      <c r="F3632" s="113"/>
      <c r="G3632" s="114"/>
      <c r="H3632" s="115"/>
      <c r="I3632" s="112"/>
      <c r="J3632" s="112"/>
      <c r="K3632" s="112"/>
      <c r="L3632" s="114">
        <f>Table13[[#This Row],[Per Unit Price]]*MAX(1,Table13[[#This Row],[Qty of Units]])*MAX(1,Table13[[#This Row],['#NCMs Served / FTEs Employed]])*MAX(1,Table13[[#This Row],[Duration of Service]])</f>
        <v>0</v>
      </c>
      <c r="M3632" s="112"/>
      <c r="N3632" s="114"/>
    </row>
    <row r="3633" spans="1:14" x14ac:dyDescent="0.25">
      <c r="A3633" s="111"/>
      <c r="B3633" s="111"/>
      <c r="C3633" s="123"/>
      <c r="D3633" s="112" t="str">
        <f>_xlfn.XLOOKUP(Table13[[#This Row],[Service]],Validation!$A$2:$A$14,Validation!$B$2:$B$14,"",0,1)</f>
        <v/>
      </c>
      <c r="E3633" s="112"/>
      <c r="F3633" s="113"/>
      <c r="G3633" s="114"/>
      <c r="H3633" s="115"/>
      <c r="I3633" s="112"/>
      <c r="J3633" s="112"/>
      <c r="K3633" s="112"/>
      <c r="L3633" s="114">
        <f>Table13[[#This Row],[Per Unit Price]]*MAX(1,Table13[[#This Row],[Qty of Units]])*MAX(1,Table13[[#This Row],['#NCMs Served / FTEs Employed]])*MAX(1,Table13[[#This Row],[Duration of Service]])</f>
        <v>0</v>
      </c>
      <c r="M3633" s="112"/>
      <c r="N3633" s="114"/>
    </row>
    <row r="3634" spans="1:14" x14ac:dyDescent="0.25">
      <c r="A3634" s="111"/>
      <c r="B3634" s="111"/>
      <c r="C3634" s="123"/>
      <c r="D3634" s="112" t="str">
        <f>_xlfn.XLOOKUP(Table13[[#This Row],[Service]],Validation!$A$2:$A$14,Validation!$B$2:$B$14,"",0,1)</f>
        <v/>
      </c>
      <c r="E3634" s="112"/>
      <c r="F3634" s="113"/>
      <c r="G3634" s="114"/>
      <c r="H3634" s="115"/>
      <c r="I3634" s="112"/>
      <c r="J3634" s="112"/>
      <c r="K3634" s="112"/>
      <c r="L3634" s="114">
        <f>Table13[[#This Row],[Per Unit Price]]*MAX(1,Table13[[#This Row],[Qty of Units]])*MAX(1,Table13[[#This Row],['#NCMs Served / FTEs Employed]])*MAX(1,Table13[[#This Row],[Duration of Service]])</f>
        <v>0</v>
      </c>
      <c r="M3634" s="112"/>
      <c r="N3634" s="114"/>
    </row>
    <row r="3635" spans="1:14" x14ac:dyDescent="0.25">
      <c r="A3635" s="111"/>
      <c r="B3635" s="111"/>
      <c r="C3635" s="123"/>
      <c r="D3635" s="112" t="str">
        <f>_xlfn.XLOOKUP(Table13[[#This Row],[Service]],Validation!$A$2:$A$14,Validation!$B$2:$B$14,"",0,1)</f>
        <v/>
      </c>
      <c r="E3635" s="112"/>
      <c r="F3635" s="113"/>
      <c r="G3635" s="114"/>
      <c r="H3635" s="115"/>
      <c r="I3635" s="112"/>
      <c r="J3635" s="112"/>
      <c r="K3635" s="112"/>
      <c r="L3635" s="114">
        <f>Table13[[#This Row],[Per Unit Price]]*MAX(1,Table13[[#This Row],[Qty of Units]])*MAX(1,Table13[[#This Row],['#NCMs Served / FTEs Employed]])*MAX(1,Table13[[#This Row],[Duration of Service]])</f>
        <v>0</v>
      </c>
      <c r="M3635" s="112"/>
      <c r="N3635" s="114"/>
    </row>
    <row r="3636" spans="1:14" x14ac:dyDescent="0.25">
      <c r="A3636" s="111"/>
      <c r="B3636" s="111"/>
      <c r="C3636" s="123"/>
      <c r="D3636" s="112" t="str">
        <f>_xlfn.XLOOKUP(Table13[[#This Row],[Service]],Validation!$A$2:$A$14,Validation!$B$2:$B$14,"",0,1)</f>
        <v/>
      </c>
      <c r="E3636" s="112"/>
      <c r="F3636" s="113"/>
      <c r="G3636" s="114"/>
      <c r="H3636" s="115"/>
      <c r="I3636" s="112"/>
      <c r="J3636" s="112"/>
      <c r="K3636" s="112"/>
      <c r="L3636" s="114">
        <f>Table13[[#This Row],[Per Unit Price]]*MAX(1,Table13[[#This Row],[Qty of Units]])*MAX(1,Table13[[#This Row],['#NCMs Served / FTEs Employed]])*MAX(1,Table13[[#This Row],[Duration of Service]])</f>
        <v>0</v>
      </c>
      <c r="M3636" s="112"/>
      <c r="N3636" s="114"/>
    </row>
    <row r="3637" spans="1:14" x14ac:dyDescent="0.25">
      <c r="A3637" s="111"/>
      <c r="B3637" s="111"/>
      <c r="C3637" s="123"/>
      <c r="D3637" s="112" t="str">
        <f>_xlfn.XLOOKUP(Table13[[#This Row],[Service]],Validation!$A$2:$A$14,Validation!$B$2:$B$14,"",0,1)</f>
        <v/>
      </c>
      <c r="E3637" s="112"/>
      <c r="F3637" s="113"/>
      <c r="G3637" s="114"/>
      <c r="H3637" s="115"/>
      <c r="I3637" s="112"/>
      <c r="J3637" s="112"/>
      <c r="K3637" s="112"/>
      <c r="L3637" s="114">
        <f>Table13[[#This Row],[Per Unit Price]]*MAX(1,Table13[[#This Row],[Qty of Units]])*MAX(1,Table13[[#This Row],['#NCMs Served / FTEs Employed]])*MAX(1,Table13[[#This Row],[Duration of Service]])</f>
        <v>0</v>
      </c>
      <c r="M3637" s="112"/>
      <c r="N3637" s="114"/>
    </row>
    <row r="3638" spans="1:14" x14ac:dyDescent="0.25">
      <c r="A3638" s="111"/>
      <c r="B3638" s="111"/>
      <c r="C3638" s="123"/>
      <c r="D3638" s="112" t="str">
        <f>_xlfn.XLOOKUP(Table13[[#This Row],[Service]],Validation!$A$2:$A$14,Validation!$B$2:$B$14,"",0,1)</f>
        <v/>
      </c>
      <c r="E3638" s="112"/>
      <c r="F3638" s="113"/>
      <c r="G3638" s="114"/>
      <c r="H3638" s="115"/>
      <c r="I3638" s="112"/>
      <c r="J3638" s="112"/>
      <c r="K3638" s="112"/>
      <c r="L3638" s="114">
        <f>Table13[[#This Row],[Per Unit Price]]*MAX(1,Table13[[#This Row],[Qty of Units]])*MAX(1,Table13[[#This Row],['#NCMs Served / FTEs Employed]])*MAX(1,Table13[[#This Row],[Duration of Service]])</f>
        <v>0</v>
      </c>
      <c r="M3638" s="112"/>
      <c r="N3638" s="114"/>
    </row>
    <row r="3639" spans="1:14" x14ac:dyDescent="0.25">
      <c r="A3639" s="111"/>
      <c r="B3639" s="111"/>
      <c r="C3639" s="123"/>
      <c r="D3639" s="112" t="str">
        <f>_xlfn.XLOOKUP(Table13[[#This Row],[Service]],Validation!$A$2:$A$14,Validation!$B$2:$B$14,"",0,1)</f>
        <v/>
      </c>
      <c r="E3639" s="112"/>
      <c r="F3639" s="113"/>
      <c r="G3639" s="114"/>
      <c r="H3639" s="115"/>
      <c r="I3639" s="112"/>
      <c r="J3639" s="112"/>
      <c r="K3639" s="112"/>
      <c r="L3639" s="114">
        <f>Table13[[#This Row],[Per Unit Price]]*MAX(1,Table13[[#This Row],[Qty of Units]])*MAX(1,Table13[[#This Row],['#NCMs Served / FTEs Employed]])*MAX(1,Table13[[#This Row],[Duration of Service]])</f>
        <v>0</v>
      </c>
      <c r="M3639" s="112"/>
      <c r="N3639" s="114"/>
    </row>
    <row r="3640" spans="1:14" x14ac:dyDescent="0.25">
      <c r="A3640" s="111"/>
      <c r="B3640" s="111"/>
      <c r="C3640" s="123"/>
      <c r="D3640" s="112" t="str">
        <f>_xlfn.XLOOKUP(Table13[[#This Row],[Service]],Validation!$A$2:$A$14,Validation!$B$2:$B$14,"",0,1)</f>
        <v/>
      </c>
      <c r="E3640" s="112"/>
      <c r="F3640" s="113"/>
      <c r="G3640" s="114"/>
      <c r="H3640" s="115"/>
      <c r="I3640" s="112"/>
      <c r="J3640" s="112"/>
      <c r="K3640" s="112"/>
      <c r="L3640" s="114">
        <f>Table13[[#This Row],[Per Unit Price]]*MAX(1,Table13[[#This Row],[Qty of Units]])*MAX(1,Table13[[#This Row],['#NCMs Served / FTEs Employed]])*MAX(1,Table13[[#This Row],[Duration of Service]])</f>
        <v>0</v>
      </c>
      <c r="M3640" s="112"/>
      <c r="N3640" s="114"/>
    </row>
    <row r="3641" spans="1:14" x14ac:dyDescent="0.25">
      <c r="A3641" s="111"/>
      <c r="B3641" s="111"/>
      <c r="C3641" s="123"/>
      <c r="D3641" s="112" t="str">
        <f>_xlfn.XLOOKUP(Table13[[#This Row],[Service]],Validation!$A$2:$A$14,Validation!$B$2:$B$14,"",0,1)</f>
        <v/>
      </c>
      <c r="E3641" s="112"/>
      <c r="F3641" s="113"/>
      <c r="G3641" s="114"/>
      <c r="H3641" s="115"/>
      <c r="I3641" s="112"/>
      <c r="J3641" s="112"/>
      <c r="K3641" s="112"/>
      <c r="L3641" s="114">
        <f>Table13[[#This Row],[Per Unit Price]]*MAX(1,Table13[[#This Row],[Qty of Units]])*MAX(1,Table13[[#This Row],['#NCMs Served / FTEs Employed]])*MAX(1,Table13[[#This Row],[Duration of Service]])</f>
        <v>0</v>
      </c>
      <c r="M3641" s="112"/>
      <c r="N3641" s="114"/>
    </row>
    <row r="3642" spans="1:14" x14ac:dyDescent="0.25">
      <c r="A3642" s="111"/>
      <c r="B3642" s="111"/>
      <c r="C3642" s="123"/>
      <c r="D3642" s="112" t="str">
        <f>_xlfn.XLOOKUP(Table13[[#This Row],[Service]],Validation!$A$2:$A$14,Validation!$B$2:$B$14,"",0,1)</f>
        <v/>
      </c>
      <c r="E3642" s="112"/>
      <c r="F3642" s="113"/>
      <c r="G3642" s="114"/>
      <c r="H3642" s="115"/>
      <c r="I3642" s="112"/>
      <c r="J3642" s="112"/>
      <c r="K3642" s="112"/>
      <c r="L3642" s="114">
        <f>Table13[[#This Row],[Per Unit Price]]*MAX(1,Table13[[#This Row],[Qty of Units]])*MAX(1,Table13[[#This Row],['#NCMs Served / FTEs Employed]])*MAX(1,Table13[[#This Row],[Duration of Service]])</f>
        <v>0</v>
      </c>
      <c r="M3642" s="112"/>
      <c r="N3642" s="114"/>
    </row>
    <row r="3643" spans="1:14" x14ac:dyDescent="0.25">
      <c r="A3643" s="111"/>
      <c r="B3643" s="111"/>
      <c r="C3643" s="123"/>
      <c r="D3643" s="112" t="str">
        <f>_xlfn.XLOOKUP(Table13[[#This Row],[Service]],Validation!$A$2:$A$14,Validation!$B$2:$B$14,"",0,1)</f>
        <v/>
      </c>
      <c r="E3643" s="112"/>
      <c r="F3643" s="113"/>
      <c r="G3643" s="114"/>
      <c r="H3643" s="115"/>
      <c r="I3643" s="112"/>
      <c r="J3643" s="112"/>
      <c r="K3643" s="112"/>
      <c r="L3643" s="114">
        <f>Table13[[#This Row],[Per Unit Price]]*MAX(1,Table13[[#This Row],[Qty of Units]])*MAX(1,Table13[[#This Row],['#NCMs Served / FTEs Employed]])*MAX(1,Table13[[#This Row],[Duration of Service]])</f>
        <v>0</v>
      </c>
      <c r="M3643" s="112"/>
      <c r="N3643" s="114"/>
    </row>
    <row r="3644" spans="1:14" x14ac:dyDescent="0.25">
      <c r="A3644" s="111"/>
      <c r="B3644" s="111"/>
      <c r="C3644" s="123"/>
      <c r="D3644" s="112" t="str">
        <f>_xlfn.XLOOKUP(Table13[[#This Row],[Service]],Validation!$A$2:$A$14,Validation!$B$2:$B$14,"",0,1)</f>
        <v/>
      </c>
      <c r="E3644" s="112"/>
      <c r="F3644" s="113"/>
      <c r="G3644" s="114"/>
      <c r="H3644" s="115"/>
      <c r="I3644" s="112"/>
      <c r="J3644" s="112"/>
      <c r="K3644" s="112"/>
      <c r="L3644" s="114">
        <f>Table13[[#This Row],[Per Unit Price]]*MAX(1,Table13[[#This Row],[Qty of Units]])*MAX(1,Table13[[#This Row],['#NCMs Served / FTEs Employed]])*MAX(1,Table13[[#This Row],[Duration of Service]])</f>
        <v>0</v>
      </c>
      <c r="M3644" s="112"/>
      <c r="N3644" s="114"/>
    </row>
    <row r="3645" spans="1:14" x14ac:dyDescent="0.25">
      <c r="A3645" s="111"/>
      <c r="B3645" s="111"/>
      <c r="C3645" s="123"/>
      <c r="D3645" s="112" t="str">
        <f>_xlfn.XLOOKUP(Table13[[#This Row],[Service]],Validation!$A$2:$A$14,Validation!$B$2:$B$14,"",0,1)</f>
        <v/>
      </c>
      <c r="E3645" s="112"/>
      <c r="F3645" s="113"/>
      <c r="G3645" s="114"/>
      <c r="H3645" s="115"/>
      <c r="I3645" s="112"/>
      <c r="J3645" s="112"/>
      <c r="K3645" s="112"/>
      <c r="L3645" s="114">
        <f>Table13[[#This Row],[Per Unit Price]]*MAX(1,Table13[[#This Row],[Qty of Units]])*MAX(1,Table13[[#This Row],['#NCMs Served / FTEs Employed]])*MAX(1,Table13[[#This Row],[Duration of Service]])</f>
        <v>0</v>
      </c>
      <c r="M3645" s="112"/>
      <c r="N3645" s="114"/>
    </row>
    <row r="3646" spans="1:14" x14ac:dyDescent="0.25">
      <c r="A3646" s="111"/>
      <c r="B3646" s="111"/>
      <c r="C3646" s="123"/>
      <c r="D3646" s="112" t="str">
        <f>_xlfn.XLOOKUP(Table13[[#This Row],[Service]],Validation!$A$2:$A$14,Validation!$B$2:$B$14,"",0,1)</f>
        <v/>
      </c>
      <c r="E3646" s="112"/>
      <c r="F3646" s="113"/>
      <c r="G3646" s="114"/>
      <c r="H3646" s="115"/>
      <c r="I3646" s="112"/>
      <c r="J3646" s="112"/>
      <c r="K3646" s="112"/>
      <c r="L3646" s="114">
        <f>Table13[[#This Row],[Per Unit Price]]*MAX(1,Table13[[#This Row],[Qty of Units]])*MAX(1,Table13[[#This Row],['#NCMs Served / FTEs Employed]])*MAX(1,Table13[[#This Row],[Duration of Service]])</f>
        <v>0</v>
      </c>
      <c r="M3646" s="112"/>
      <c r="N3646" s="114"/>
    </row>
    <row r="3647" spans="1:14" x14ac:dyDescent="0.25">
      <c r="A3647" s="111"/>
      <c r="B3647" s="111"/>
      <c r="C3647" s="123"/>
      <c r="D3647" s="112" t="str">
        <f>_xlfn.XLOOKUP(Table13[[#This Row],[Service]],Validation!$A$2:$A$14,Validation!$B$2:$B$14,"",0,1)</f>
        <v/>
      </c>
      <c r="E3647" s="112"/>
      <c r="F3647" s="113"/>
      <c r="G3647" s="114"/>
      <c r="H3647" s="115"/>
      <c r="I3647" s="112"/>
      <c r="J3647" s="112"/>
      <c r="K3647" s="112"/>
      <c r="L3647" s="114">
        <f>Table13[[#This Row],[Per Unit Price]]*MAX(1,Table13[[#This Row],[Qty of Units]])*MAX(1,Table13[[#This Row],['#NCMs Served / FTEs Employed]])*MAX(1,Table13[[#This Row],[Duration of Service]])</f>
        <v>0</v>
      </c>
      <c r="M3647" s="112"/>
      <c r="N3647" s="114"/>
    </row>
    <row r="3648" spans="1:14" x14ac:dyDescent="0.25">
      <c r="A3648" s="111"/>
      <c r="B3648" s="111"/>
      <c r="C3648" s="123"/>
      <c r="D3648" s="112" t="str">
        <f>_xlfn.XLOOKUP(Table13[[#This Row],[Service]],Validation!$A$2:$A$14,Validation!$B$2:$B$14,"",0,1)</f>
        <v/>
      </c>
      <c r="E3648" s="112"/>
      <c r="F3648" s="113"/>
      <c r="G3648" s="114"/>
      <c r="H3648" s="115"/>
      <c r="I3648" s="112"/>
      <c r="J3648" s="112"/>
      <c r="K3648" s="112"/>
      <c r="L3648" s="114">
        <f>Table13[[#This Row],[Per Unit Price]]*MAX(1,Table13[[#This Row],[Qty of Units]])*MAX(1,Table13[[#This Row],['#NCMs Served / FTEs Employed]])*MAX(1,Table13[[#This Row],[Duration of Service]])</f>
        <v>0</v>
      </c>
      <c r="M3648" s="112"/>
      <c r="N3648" s="114"/>
    </row>
    <row r="3649" spans="1:14" x14ac:dyDescent="0.25">
      <c r="A3649" s="111"/>
      <c r="B3649" s="111"/>
      <c r="C3649" s="123"/>
      <c r="D3649" s="112" t="str">
        <f>_xlfn.XLOOKUP(Table13[[#This Row],[Service]],Validation!$A$2:$A$14,Validation!$B$2:$B$14,"",0,1)</f>
        <v/>
      </c>
      <c r="E3649" s="112"/>
      <c r="F3649" s="113"/>
      <c r="G3649" s="114"/>
      <c r="H3649" s="115"/>
      <c r="I3649" s="112"/>
      <c r="J3649" s="112"/>
      <c r="K3649" s="112"/>
      <c r="L3649" s="114">
        <f>Table13[[#This Row],[Per Unit Price]]*MAX(1,Table13[[#This Row],[Qty of Units]])*MAX(1,Table13[[#This Row],['#NCMs Served / FTEs Employed]])*MAX(1,Table13[[#This Row],[Duration of Service]])</f>
        <v>0</v>
      </c>
      <c r="M3649" s="112"/>
      <c r="N3649" s="114"/>
    </row>
    <row r="3650" spans="1:14" x14ac:dyDescent="0.25">
      <c r="A3650" s="111"/>
      <c r="B3650" s="111"/>
      <c r="C3650" s="123"/>
      <c r="D3650" s="112" t="str">
        <f>_xlfn.XLOOKUP(Table13[[#This Row],[Service]],Validation!$A$2:$A$14,Validation!$B$2:$B$14,"",0,1)</f>
        <v/>
      </c>
      <c r="E3650" s="112"/>
      <c r="F3650" s="113"/>
      <c r="G3650" s="114"/>
      <c r="H3650" s="115"/>
      <c r="I3650" s="112"/>
      <c r="J3650" s="112"/>
      <c r="K3650" s="112"/>
      <c r="L3650" s="114">
        <f>Table13[[#This Row],[Per Unit Price]]*MAX(1,Table13[[#This Row],[Qty of Units]])*MAX(1,Table13[[#This Row],['#NCMs Served / FTEs Employed]])*MAX(1,Table13[[#This Row],[Duration of Service]])</f>
        <v>0</v>
      </c>
      <c r="M3650" s="112"/>
      <c r="N3650" s="114"/>
    </row>
    <row r="3651" spans="1:14" x14ac:dyDescent="0.25">
      <c r="A3651" s="111"/>
      <c r="B3651" s="111"/>
      <c r="C3651" s="123"/>
      <c r="D3651" s="112" t="str">
        <f>_xlfn.XLOOKUP(Table13[[#This Row],[Service]],Validation!$A$2:$A$14,Validation!$B$2:$B$14,"",0,1)</f>
        <v/>
      </c>
      <c r="E3651" s="112"/>
      <c r="F3651" s="113"/>
      <c r="G3651" s="114"/>
      <c r="H3651" s="115"/>
      <c r="I3651" s="112"/>
      <c r="J3651" s="112"/>
      <c r="K3651" s="112"/>
      <c r="L3651" s="114">
        <f>Table13[[#This Row],[Per Unit Price]]*MAX(1,Table13[[#This Row],[Qty of Units]])*MAX(1,Table13[[#This Row],['#NCMs Served / FTEs Employed]])*MAX(1,Table13[[#This Row],[Duration of Service]])</f>
        <v>0</v>
      </c>
      <c r="M3651" s="112"/>
      <c r="N3651" s="114"/>
    </row>
    <row r="3652" spans="1:14" x14ac:dyDescent="0.25">
      <c r="A3652" s="111"/>
      <c r="B3652" s="111"/>
      <c r="C3652" s="123"/>
      <c r="D3652" s="112" t="str">
        <f>_xlfn.XLOOKUP(Table13[[#This Row],[Service]],Validation!$A$2:$A$14,Validation!$B$2:$B$14,"",0,1)</f>
        <v/>
      </c>
      <c r="E3652" s="112"/>
      <c r="F3652" s="113"/>
      <c r="G3652" s="114"/>
      <c r="H3652" s="115"/>
      <c r="I3652" s="112"/>
      <c r="J3652" s="112"/>
      <c r="K3652" s="112"/>
      <c r="L3652" s="114">
        <f>Table13[[#This Row],[Per Unit Price]]*MAX(1,Table13[[#This Row],[Qty of Units]])*MAX(1,Table13[[#This Row],['#NCMs Served / FTEs Employed]])*MAX(1,Table13[[#This Row],[Duration of Service]])</f>
        <v>0</v>
      </c>
      <c r="M3652" s="112"/>
      <c r="N3652" s="114"/>
    </row>
    <row r="3653" spans="1:14" x14ac:dyDescent="0.25">
      <c r="A3653" s="111"/>
      <c r="B3653" s="111"/>
      <c r="C3653" s="123"/>
      <c r="D3653" s="112" t="str">
        <f>_xlfn.XLOOKUP(Table13[[#This Row],[Service]],Validation!$A$2:$A$14,Validation!$B$2:$B$14,"",0,1)</f>
        <v/>
      </c>
      <c r="E3653" s="112"/>
      <c r="F3653" s="113"/>
      <c r="G3653" s="114"/>
      <c r="H3653" s="115"/>
      <c r="I3653" s="112"/>
      <c r="J3653" s="112"/>
      <c r="K3653" s="112"/>
      <c r="L3653" s="114">
        <f>Table13[[#This Row],[Per Unit Price]]*MAX(1,Table13[[#This Row],[Qty of Units]])*MAX(1,Table13[[#This Row],['#NCMs Served / FTEs Employed]])*MAX(1,Table13[[#This Row],[Duration of Service]])</f>
        <v>0</v>
      </c>
      <c r="M3653" s="112"/>
      <c r="N3653" s="114"/>
    </row>
    <row r="3654" spans="1:14" x14ac:dyDescent="0.25">
      <c r="A3654" s="111"/>
      <c r="B3654" s="111"/>
      <c r="C3654" s="123"/>
      <c r="D3654" s="112" t="str">
        <f>_xlfn.XLOOKUP(Table13[[#This Row],[Service]],Validation!$A$2:$A$14,Validation!$B$2:$B$14,"",0,1)</f>
        <v/>
      </c>
      <c r="E3654" s="112"/>
      <c r="F3654" s="113"/>
      <c r="G3654" s="114"/>
      <c r="H3654" s="115"/>
      <c r="I3654" s="112"/>
      <c r="J3654" s="112"/>
      <c r="K3654" s="112"/>
      <c r="L3654" s="114">
        <f>Table13[[#This Row],[Per Unit Price]]*MAX(1,Table13[[#This Row],[Qty of Units]])*MAX(1,Table13[[#This Row],['#NCMs Served / FTEs Employed]])*MAX(1,Table13[[#This Row],[Duration of Service]])</f>
        <v>0</v>
      </c>
      <c r="M3654" s="112"/>
      <c r="N3654" s="114"/>
    </row>
    <row r="3655" spans="1:14" x14ac:dyDescent="0.25">
      <c r="A3655" s="111"/>
      <c r="B3655" s="111"/>
      <c r="C3655" s="123"/>
      <c r="D3655" s="112" t="str">
        <f>_xlfn.XLOOKUP(Table13[[#This Row],[Service]],Validation!$A$2:$A$14,Validation!$B$2:$B$14,"",0,1)</f>
        <v/>
      </c>
      <c r="E3655" s="112"/>
      <c r="F3655" s="113"/>
      <c r="G3655" s="114"/>
      <c r="H3655" s="115"/>
      <c r="I3655" s="112"/>
      <c r="J3655" s="112"/>
      <c r="K3655" s="112"/>
      <c r="L3655" s="114">
        <f>Table13[[#This Row],[Per Unit Price]]*MAX(1,Table13[[#This Row],[Qty of Units]])*MAX(1,Table13[[#This Row],['#NCMs Served / FTEs Employed]])*MAX(1,Table13[[#This Row],[Duration of Service]])</f>
        <v>0</v>
      </c>
      <c r="M3655" s="112"/>
      <c r="N3655" s="114"/>
    </row>
    <row r="3656" spans="1:14" x14ac:dyDescent="0.25">
      <c r="A3656" s="111"/>
      <c r="B3656" s="111"/>
      <c r="C3656" s="123"/>
      <c r="D3656" s="112" t="str">
        <f>_xlfn.XLOOKUP(Table13[[#This Row],[Service]],Validation!$A$2:$A$14,Validation!$B$2:$B$14,"",0,1)</f>
        <v/>
      </c>
      <c r="E3656" s="112"/>
      <c r="F3656" s="113"/>
      <c r="G3656" s="114"/>
      <c r="H3656" s="115"/>
      <c r="I3656" s="112"/>
      <c r="J3656" s="112"/>
      <c r="K3656" s="112"/>
      <c r="L3656" s="114">
        <f>Table13[[#This Row],[Per Unit Price]]*MAX(1,Table13[[#This Row],[Qty of Units]])*MAX(1,Table13[[#This Row],['#NCMs Served / FTEs Employed]])*MAX(1,Table13[[#This Row],[Duration of Service]])</f>
        <v>0</v>
      </c>
      <c r="M3656" s="112"/>
      <c r="N3656" s="114"/>
    </row>
    <row r="3657" spans="1:14" x14ac:dyDescent="0.25">
      <c r="A3657" s="111"/>
      <c r="B3657" s="111"/>
      <c r="C3657" s="123"/>
      <c r="D3657" s="112" t="str">
        <f>_xlfn.XLOOKUP(Table13[[#This Row],[Service]],Validation!$A$2:$A$14,Validation!$B$2:$B$14,"",0,1)</f>
        <v/>
      </c>
      <c r="E3657" s="112"/>
      <c r="F3657" s="113"/>
      <c r="G3657" s="114"/>
      <c r="H3657" s="115"/>
      <c r="I3657" s="112"/>
      <c r="J3657" s="112"/>
      <c r="K3657" s="112"/>
      <c r="L3657" s="114">
        <f>Table13[[#This Row],[Per Unit Price]]*MAX(1,Table13[[#This Row],[Qty of Units]])*MAX(1,Table13[[#This Row],['#NCMs Served / FTEs Employed]])*MAX(1,Table13[[#This Row],[Duration of Service]])</f>
        <v>0</v>
      </c>
      <c r="M3657" s="112"/>
      <c r="N3657" s="114"/>
    </row>
    <row r="3658" spans="1:14" x14ac:dyDescent="0.25">
      <c r="A3658" s="111"/>
      <c r="B3658" s="111"/>
      <c r="C3658" s="123"/>
      <c r="D3658" s="112" t="str">
        <f>_xlfn.XLOOKUP(Table13[[#This Row],[Service]],Validation!$A$2:$A$14,Validation!$B$2:$B$14,"",0,1)</f>
        <v/>
      </c>
      <c r="E3658" s="112"/>
      <c r="F3658" s="113"/>
      <c r="G3658" s="114"/>
      <c r="H3658" s="115"/>
      <c r="I3658" s="112"/>
      <c r="J3658" s="112"/>
      <c r="K3658" s="112"/>
      <c r="L3658" s="114">
        <f>Table13[[#This Row],[Per Unit Price]]*MAX(1,Table13[[#This Row],[Qty of Units]])*MAX(1,Table13[[#This Row],['#NCMs Served / FTEs Employed]])*MAX(1,Table13[[#This Row],[Duration of Service]])</f>
        <v>0</v>
      </c>
      <c r="M3658" s="112"/>
      <c r="N3658" s="114"/>
    </row>
    <row r="3659" spans="1:14" x14ac:dyDescent="0.25">
      <c r="A3659" s="111"/>
      <c r="B3659" s="111"/>
      <c r="C3659" s="123"/>
      <c r="D3659" s="112" t="str">
        <f>_xlfn.XLOOKUP(Table13[[#This Row],[Service]],Validation!$A$2:$A$14,Validation!$B$2:$B$14,"",0,1)</f>
        <v/>
      </c>
      <c r="E3659" s="112"/>
      <c r="F3659" s="113"/>
      <c r="G3659" s="114"/>
      <c r="H3659" s="115"/>
      <c r="I3659" s="112"/>
      <c r="J3659" s="112"/>
      <c r="K3659" s="112"/>
      <c r="L3659" s="114">
        <f>Table13[[#This Row],[Per Unit Price]]*MAX(1,Table13[[#This Row],[Qty of Units]])*MAX(1,Table13[[#This Row],['#NCMs Served / FTEs Employed]])*MAX(1,Table13[[#This Row],[Duration of Service]])</f>
        <v>0</v>
      </c>
      <c r="M3659" s="112"/>
      <c r="N3659" s="114"/>
    </row>
    <row r="3660" spans="1:14" x14ac:dyDescent="0.25">
      <c r="A3660" s="111"/>
      <c r="B3660" s="111"/>
      <c r="C3660" s="123"/>
      <c r="D3660" s="112" t="str">
        <f>_xlfn.XLOOKUP(Table13[[#This Row],[Service]],Validation!$A$2:$A$14,Validation!$B$2:$B$14,"",0,1)</f>
        <v/>
      </c>
      <c r="E3660" s="112"/>
      <c r="F3660" s="113"/>
      <c r="G3660" s="114"/>
      <c r="H3660" s="115"/>
      <c r="I3660" s="112"/>
      <c r="J3660" s="112"/>
      <c r="K3660" s="112"/>
      <c r="L3660" s="114">
        <f>Table13[[#This Row],[Per Unit Price]]*MAX(1,Table13[[#This Row],[Qty of Units]])*MAX(1,Table13[[#This Row],['#NCMs Served / FTEs Employed]])*MAX(1,Table13[[#This Row],[Duration of Service]])</f>
        <v>0</v>
      </c>
      <c r="M3660" s="112"/>
      <c r="N3660" s="114"/>
    </row>
    <row r="3661" spans="1:14" x14ac:dyDescent="0.25">
      <c r="A3661" s="111"/>
      <c r="B3661" s="111"/>
      <c r="C3661" s="123"/>
      <c r="D3661" s="112" t="str">
        <f>_xlfn.XLOOKUP(Table13[[#This Row],[Service]],Validation!$A$2:$A$14,Validation!$B$2:$B$14,"",0,1)</f>
        <v/>
      </c>
      <c r="E3661" s="112"/>
      <c r="F3661" s="113"/>
      <c r="G3661" s="114"/>
      <c r="H3661" s="115"/>
      <c r="I3661" s="112"/>
      <c r="J3661" s="112"/>
      <c r="K3661" s="112"/>
      <c r="L3661" s="114">
        <f>Table13[[#This Row],[Per Unit Price]]*MAX(1,Table13[[#This Row],[Qty of Units]])*MAX(1,Table13[[#This Row],['#NCMs Served / FTEs Employed]])*MAX(1,Table13[[#This Row],[Duration of Service]])</f>
        <v>0</v>
      </c>
      <c r="M3661" s="112"/>
      <c r="N3661" s="114"/>
    </row>
    <row r="3662" spans="1:14" x14ac:dyDescent="0.25">
      <c r="A3662" s="111"/>
      <c r="B3662" s="111"/>
      <c r="C3662" s="123"/>
      <c r="D3662" s="112" t="str">
        <f>_xlfn.XLOOKUP(Table13[[#This Row],[Service]],Validation!$A$2:$A$14,Validation!$B$2:$B$14,"",0,1)</f>
        <v/>
      </c>
      <c r="E3662" s="112"/>
      <c r="F3662" s="113"/>
      <c r="G3662" s="114"/>
      <c r="H3662" s="115"/>
      <c r="I3662" s="112"/>
      <c r="J3662" s="112"/>
      <c r="K3662" s="112"/>
      <c r="L3662" s="114">
        <f>Table13[[#This Row],[Per Unit Price]]*MAX(1,Table13[[#This Row],[Qty of Units]])*MAX(1,Table13[[#This Row],['#NCMs Served / FTEs Employed]])*MAX(1,Table13[[#This Row],[Duration of Service]])</f>
        <v>0</v>
      </c>
      <c r="M3662" s="112"/>
      <c r="N3662" s="114"/>
    </row>
    <row r="3663" spans="1:14" x14ac:dyDescent="0.25">
      <c r="A3663" s="111"/>
      <c r="B3663" s="111"/>
      <c r="C3663" s="123"/>
      <c r="D3663" s="112" t="str">
        <f>_xlfn.XLOOKUP(Table13[[#This Row],[Service]],Validation!$A$2:$A$14,Validation!$B$2:$B$14,"",0,1)</f>
        <v/>
      </c>
      <c r="E3663" s="112"/>
      <c r="F3663" s="113"/>
      <c r="G3663" s="114"/>
      <c r="H3663" s="115"/>
      <c r="I3663" s="112"/>
      <c r="J3663" s="112"/>
      <c r="K3663" s="112"/>
      <c r="L3663" s="114">
        <f>Table13[[#This Row],[Per Unit Price]]*MAX(1,Table13[[#This Row],[Qty of Units]])*MAX(1,Table13[[#This Row],['#NCMs Served / FTEs Employed]])*MAX(1,Table13[[#This Row],[Duration of Service]])</f>
        <v>0</v>
      </c>
      <c r="M3663" s="112"/>
      <c r="N3663" s="114"/>
    </row>
    <row r="3664" spans="1:14" x14ac:dyDescent="0.25">
      <c r="A3664" s="111"/>
      <c r="B3664" s="111"/>
      <c r="C3664" s="123"/>
      <c r="D3664" s="112" t="str">
        <f>_xlfn.XLOOKUP(Table13[[#This Row],[Service]],Validation!$A$2:$A$14,Validation!$B$2:$B$14,"",0,1)</f>
        <v/>
      </c>
      <c r="E3664" s="112"/>
      <c r="F3664" s="113"/>
      <c r="G3664" s="114"/>
      <c r="H3664" s="115"/>
      <c r="I3664" s="112"/>
      <c r="J3664" s="112"/>
      <c r="K3664" s="112"/>
      <c r="L3664" s="114">
        <f>Table13[[#This Row],[Per Unit Price]]*MAX(1,Table13[[#This Row],[Qty of Units]])*MAX(1,Table13[[#This Row],['#NCMs Served / FTEs Employed]])*MAX(1,Table13[[#This Row],[Duration of Service]])</f>
        <v>0</v>
      </c>
      <c r="M3664" s="112"/>
      <c r="N3664" s="114"/>
    </row>
    <row r="3665" spans="1:14" x14ac:dyDescent="0.25">
      <c r="A3665" s="111"/>
      <c r="B3665" s="111"/>
      <c r="C3665" s="123"/>
      <c r="D3665" s="112" t="str">
        <f>_xlfn.XLOOKUP(Table13[[#This Row],[Service]],Validation!$A$2:$A$14,Validation!$B$2:$B$14,"",0,1)</f>
        <v/>
      </c>
      <c r="E3665" s="112"/>
      <c r="F3665" s="113"/>
      <c r="G3665" s="114"/>
      <c r="H3665" s="115"/>
      <c r="I3665" s="112"/>
      <c r="J3665" s="112"/>
      <c r="K3665" s="112"/>
      <c r="L3665" s="114">
        <f>Table13[[#This Row],[Per Unit Price]]*MAX(1,Table13[[#This Row],[Qty of Units]])*MAX(1,Table13[[#This Row],['#NCMs Served / FTEs Employed]])*MAX(1,Table13[[#This Row],[Duration of Service]])</f>
        <v>0</v>
      </c>
      <c r="M3665" s="112"/>
      <c r="N3665" s="114"/>
    </row>
    <row r="3666" spans="1:14" x14ac:dyDescent="0.25">
      <c r="A3666" s="111"/>
      <c r="B3666" s="111"/>
      <c r="C3666" s="123"/>
      <c r="D3666" s="112" t="str">
        <f>_xlfn.XLOOKUP(Table13[[#This Row],[Service]],Validation!$A$2:$A$14,Validation!$B$2:$B$14,"",0,1)</f>
        <v/>
      </c>
      <c r="E3666" s="112"/>
      <c r="F3666" s="113"/>
      <c r="G3666" s="114"/>
      <c r="H3666" s="115"/>
      <c r="I3666" s="112"/>
      <c r="J3666" s="112"/>
      <c r="K3666" s="112"/>
      <c r="L3666" s="114">
        <f>Table13[[#This Row],[Per Unit Price]]*MAX(1,Table13[[#This Row],[Qty of Units]])*MAX(1,Table13[[#This Row],['#NCMs Served / FTEs Employed]])*MAX(1,Table13[[#This Row],[Duration of Service]])</f>
        <v>0</v>
      </c>
      <c r="M3666" s="112"/>
      <c r="N3666" s="114"/>
    </row>
    <row r="3667" spans="1:14" x14ac:dyDescent="0.25">
      <c r="A3667" s="111"/>
      <c r="B3667" s="111"/>
      <c r="C3667" s="123"/>
      <c r="D3667" s="112" t="str">
        <f>_xlfn.XLOOKUP(Table13[[#This Row],[Service]],Validation!$A$2:$A$14,Validation!$B$2:$B$14,"",0,1)</f>
        <v/>
      </c>
      <c r="E3667" s="112"/>
      <c r="F3667" s="113"/>
      <c r="G3667" s="114"/>
      <c r="H3667" s="115"/>
      <c r="I3667" s="112"/>
      <c r="J3667" s="112"/>
      <c r="K3667" s="112"/>
      <c r="L3667" s="114">
        <f>Table13[[#This Row],[Per Unit Price]]*MAX(1,Table13[[#This Row],[Qty of Units]])*MAX(1,Table13[[#This Row],['#NCMs Served / FTEs Employed]])*MAX(1,Table13[[#This Row],[Duration of Service]])</f>
        <v>0</v>
      </c>
      <c r="M3667" s="112"/>
      <c r="N3667" s="114"/>
    </row>
    <row r="3668" spans="1:14" x14ac:dyDescent="0.25">
      <c r="A3668" s="111"/>
      <c r="B3668" s="111"/>
      <c r="C3668" s="123"/>
      <c r="D3668" s="112" t="str">
        <f>_xlfn.XLOOKUP(Table13[[#This Row],[Service]],Validation!$A$2:$A$14,Validation!$B$2:$B$14,"",0,1)</f>
        <v/>
      </c>
      <c r="E3668" s="112"/>
      <c r="F3668" s="113"/>
      <c r="G3668" s="114"/>
      <c r="H3668" s="115"/>
      <c r="I3668" s="112"/>
      <c r="J3668" s="112"/>
      <c r="K3668" s="112"/>
      <c r="L3668" s="114">
        <f>Table13[[#This Row],[Per Unit Price]]*MAX(1,Table13[[#This Row],[Qty of Units]])*MAX(1,Table13[[#This Row],['#NCMs Served / FTEs Employed]])*MAX(1,Table13[[#This Row],[Duration of Service]])</f>
        <v>0</v>
      </c>
      <c r="M3668" s="112"/>
      <c r="N3668" s="114"/>
    </row>
    <row r="3669" spans="1:14" x14ac:dyDescent="0.25">
      <c r="A3669" s="111"/>
      <c r="B3669" s="111"/>
      <c r="C3669" s="123"/>
      <c r="D3669" s="112" t="str">
        <f>_xlfn.XLOOKUP(Table13[[#This Row],[Service]],Validation!$A$2:$A$14,Validation!$B$2:$B$14,"",0,1)</f>
        <v/>
      </c>
      <c r="E3669" s="112"/>
      <c r="F3669" s="113"/>
      <c r="G3669" s="114"/>
      <c r="H3669" s="115"/>
      <c r="I3669" s="112"/>
      <c r="J3669" s="112"/>
      <c r="K3669" s="112"/>
      <c r="L3669" s="114">
        <f>Table13[[#This Row],[Per Unit Price]]*MAX(1,Table13[[#This Row],[Qty of Units]])*MAX(1,Table13[[#This Row],['#NCMs Served / FTEs Employed]])*MAX(1,Table13[[#This Row],[Duration of Service]])</f>
        <v>0</v>
      </c>
      <c r="M3669" s="112"/>
      <c r="N3669" s="114"/>
    </row>
    <row r="3670" spans="1:14" x14ac:dyDescent="0.25">
      <c r="A3670" s="111"/>
      <c r="B3670" s="111"/>
      <c r="C3670" s="123"/>
      <c r="D3670" s="112" t="str">
        <f>_xlfn.XLOOKUP(Table13[[#This Row],[Service]],Validation!$A$2:$A$14,Validation!$B$2:$B$14,"",0,1)</f>
        <v/>
      </c>
      <c r="E3670" s="112"/>
      <c r="F3670" s="113"/>
      <c r="G3670" s="114"/>
      <c r="H3670" s="115"/>
      <c r="I3670" s="112"/>
      <c r="J3670" s="112"/>
      <c r="K3670" s="112"/>
      <c r="L3670" s="114">
        <f>Table13[[#This Row],[Per Unit Price]]*MAX(1,Table13[[#This Row],[Qty of Units]])*MAX(1,Table13[[#This Row],['#NCMs Served / FTEs Employed]])*MAX(1,Table13[[#This Row],[Duration of Service]])</f>
        <v>0</v>
      </c>
      <c r="M3670" s="112"/>
      <c r="N3670" s="114"/>
    </row>
    <row r="3671" spans="1:14" x14ac:dyDescent="0.25">
      <c r="A3671" s="111"/>
      <c r="B3671" s="111"/>
      <c r="C3671" s="123"/>
      <c r="D3671" s="112" t="str">
        <f>_xlfn.XLOOKUP(Table13[[#This Row],[Service]],Validation!$A$2:$A$14,Validation!$B$2:$B$14,"",0,1)</f>
        <v/>
      </c>
      <c r="E3671" s="112"/>
      <c r="F3671" s="113"/>
      <c r="G3671" s="114"/>
      <c r="H3671" s="115"/>
      <c r="I3671" s="112"/>
      <c r="J3671" s="112"/>
      <c r="K3671" s="112"/>
      <c r="L3671" s="114">
        <f>Table13[[#This Row],[Per Unit Price]]*MAX(1,Table13[[#This Row],[Qty of Units]])*MAX(1,Table13[[#This Row],['#NCMs Served / FTEs Employed]])*MAX(1,Table13[[#This Row],[Duration of Service]])</f>
        <v>0</v>
      </c>
      <c r="M3671" s="112"/>
      <c r="N3671" s="114"/>
    </row>
    <row r="3672" spans="1:14" x14ac:dyDescent="0.25">
      <c r="A3672" s="111"/>
      <c r="B3672" s="111"/>
      <c r="C3672" s="123"/>
      <c r="D3672" s="112" t="str">
        <f>_xlfn.XLOOKUP(Table13[[#This Row],[Service]],Validation!$A$2:$A$14,Validation!$B$2:$B$14,"",0,1)</f>
        <v/>
      </c>
      <c r="E3672" s="112"/>
      <c r="F3672" s="113"/>
      <c r="G3672" s="114"/>
      <c r="H3672" s="115"/>
      <c r="I3672" s="112"/>
      <c r="J3672" s="112"/>
      <c r="K3672" s="112"/>
      <c r="L3672" s="114">
        <f>Table13[[#This Row],[Per Unit Price]]*MAX(1,Table13[[#This Row],[Qty of Units]])*MAX(1,Table13[[#This Row],['#NCMs Served / FTEs Employed]])*MAX(1,Table13[[#This Row],[Duration of Service]])</f>
        <v>0</v>
      </c>
      <c r="M3672" s="112"/>
      <c r="N3672" s="114"/>
    </row>
    <row r="3673" spans="1:14" x14ac:dyDescent="0.25">
      <c r="A3673" s="111"/>
      <c r="B3673" s="111"/>
      <c r="C3673" s="123"/>
      <c r="D3673" s="112" t="str">
        <f>_xlfn.XLOOKUP(Table13[[#This Row],[Service]],Validation!$A$2:$A$14,Validation!$B$2:$B$14,"",0,1)</f>
        <v/>
      </c>
      <c r="E3673" s="112"/>
      <c r="F3673" s="113"/>
      <c r="G3673" s="114"/>
      <c r="H3673" s="115"/>
      <c r="I3673" s="112"/>
      <c r="J3673" s="112"/>
      <c r="K3673" s="112"/>
      <c r="L3673" s="114">
        <f>Table13[[#This Row],[Per Unit Price]]*MAX(1,Table13[[#This Row],[Qty of Units]])*MAX(1,Table13[[#This Row],['#NCMs Served / FTEs Employed]])*MAX(1,Table13[[#This Row],[Duration of Service]])</f>
        <v>0</v>
      </c>
      <c r="M3673" s="112"/>
      <c r="N3673" s="114"/>
    </row>
    <row r="3674" spans="1:14" x14ac:dyDescent="0.25">
      <c r="A3674" s="111"/>
      <c r="B3674" s="111"/>
      <c r="C3674" s="123"/>
      <c r="D3674" s="112" t="str">
        <f>_xlfn.XLOOKUP(Table13[[#This Row],[Service]],Validation!$A$2:$A$14,Validation!$B$2:$B$14,"",0,1)</f>
        <v/>
      </c>
      <c r="E3674" s="112"/>
      <c r="F3674" s="113"/>
      <c r="G3674" s="114"/>
      <c r="H3674" s="115"/>
      <c r="I3674" s="112"/>
      <c r="J3674" s="112"/>
      <c r="K3674" s="112"/>
      <c r="L3674" s="114">
        <f>Table13[[#This Row],[Per Unit Price]]*MAX(1,Table13[[#This Row],[Qty of Units]])*MAX(1,Table13[[#This Row],['#NCMs Served / FTEs Employed]])*MAX(1,Table13[[#This Row],[Duration of Service]])</f>
        <v>0</v>
      </c>
      <c r="M3674" s="112"/>
      <c r="N3674" s="114"/>
    </row>
    <row r="3675" spans="1:14" x14ac:dyDescent="0.25">
      <c r="A3675" s="111"/>
      <c r="B3675" s="111"/>
      <c r="C3675" s="123"/>
      <c r="D3675" s="112" t="str">
        <f>_xlfn.XLOOKUP(Table13[[#This Row],[Service]],Validation!$A$2:$A$14,Validation!$B$2:$B$14,"",0,1)</f>
        <v/>
      </c>
      <c r="E3675" s="112"/>
      <c r="F3675" s="113"/>
      <c r="G3675" s="114"/>
      <c r="H3675" s="115"/>
      <c r="I3675" s="112"/>
      <c r="J3675" s="112"/>
      <c r="K3675" s="112"/>
      <c r="L3675" s="114">
        <f>Table13[[#This Row],[Per Unit Price]]*MAX(1,Table13[[#This Row],[Qty of Units]])*MAX(1,Table13[[#This Row],['#NCMs Served / FTEs Employed]])*MAX(1,Table13[[#This Row],[Duration of Service]])</f>
        <v>0</v>
      </c>
      <c r="M3675" s="112"/>
      <c r="N3675" s="114"/>
    </row>
    <row r="3676" spans="1:14" x14ac:dyDescent="0.25">
      <c r="A3676" s="111"/>
      <c r="B3676" s="111"/>
      <c r="C3676" s="123"/>
      <c r="D3676" s="112" t="str">
        <f>_xlfn.XLOOKUP(Table13[[#This Row],[Service]],Validation!$A$2:$A$14,Validation!$B$2:$B$14,"",0,1)</f>
        <v/>
      </c>
      <c r="E3676" s="112"/>
      <c r="F3676" s="113"/>
      <c r="G3676" s="114"/>
      <c r="H3676" s="115"/>
      <c r="I3676" s="112"/>
      <c r="J3676" s="112"/>
      <c r="K3676" s="112"/>
      <c r="L3676" s="114">
        <f>Table13[[#This Row],[Per Unit Price]]*MAX(1,Table13[[#This Row],[Qty of Units]])*MAX(1,Table13[[#This Row],['#NCMs Served / FTEs Employed]])*MAX(1,Table13[[#This Row],[Duration of Service]])</f>
        <v>0</v>
      </c>
      <c r="M3676" s="112"/>
      <c r="N3676" s="114"/>
    </row>
    <row r="3677" spans="1:14" x14ac:dyDescent="0.25">
      <c r="A3677" s="111"/>
      <c r="B3677" s="111"/>
      <c r="C3677" s="123"/>
      <c r="D3677" s="112" t="str">
        <f>_xlfn.XLOOKUP(Table13[[#This Row],[Service]],Validation!$A$2:$A$14,Validation!$B$2:$B$14,"",0,1)</f>
        <v/>
      </c>
      <c r="E3677" s="112"/>
      <c r="F3677" s="113"/>
      <c r="G3677" s="114"/>
      <c r="H3677" s="115"/>
      <c r="I3677" s="112"/>
      <c r="J3677" s="112"/>
      <c r="K3677" s="112"/>
      <c r="L3677" s="114">
        <f>Table13[[#This Row],[Per Unit Price]]*MAX(1,Table13[[#This Row],[Qty of Units]])*MAX(1,Table13[[#This Row],['#NCMs Served / FTEs Employed]])*MAX(1,Table13[[#This Row],[Duration of Service]])</f>
        <v>0</v>
      </c>
      <c r="M3677" s="112"/>
      <c r="N3677" s="114"/>
    </row>
    <row r="3678" spans="1:14" x14ac:dyDescent="0.25">
      <c r="A3678" s="111"/>
      <c r="B3678" s="111"/>
      <c r="C3678" s="123"/>
      <c r="D3678" s="112" t="str">
        <f>_xlfn.XLOOKUP(Table13[[#This Row],[Service]],Validation!$A$2:$A$14,Validation!$B$2:$B$14,"",0,1)</f>
        <v/>
      </c>
      <c r="E3678" s="112"/>
      <c r="F3678" s="113"/>
      <c r="G3678" s="114"/>
      <c r="H3678" s="115"/>
      <c r="I3678" s="112"/>
      <c r="J3678" s="112"/>
      <c r="K3678" s="112"/>
      <c r="L3678" s="114">
        <f>Table13[[#This Row],[Per Unit Price]]*MAX(1,Table13[[#This Row],[Qty of Units]])*MAX(1,Table13[[#This Row],['#NCMs Served / FTEs Employed]])*MAX(1,Table13[[#This Row],[Duration of Service]])</f>
        <v>0</v>
      </c>
      <c r="M3678" s="112"/>
      <c r="N3678" s="114"/>
    </row>
    <row r="3679" spans="1:14" x14ac:dyDescent="0.25">
      <c r="A3679" s="111"/>
      <c r="B3679" s="111"/>
      <c r="C3679" s="123"/>
      <c r="D3679" s="112" t="str">
        <f>_xlfn.XLOOKUP(Table13[[#This Row],[Service]],Validation!$A$2:$A$14,Validation!$B$2:$B$14,"",0,1)</f>
        <v/>
      </c>
      <c r="E3679" s="112"/>
      <c r="F3679" s="113"/>
      <c r="G3679" s="114"/>
      <c r="H3679" s="115"/>
      <c r="I3679" s="112"/>
      <c r="J3679" s="112"/>
      <c r="K3679" s="112"/>
      <c r="L3679" s="114">
        <f>Table13[[#This Row],[Per Unit Price]]*MAX(1,Table13[[#This Row],[Qty of Units]])*MAX(1,Table13[[#This Row],['#NCMs Served / FTEs Employed]])*MAX(1,Table13[[#This Row],[Duration of Service]])</f>
        <v>0</v>
      </c>
      <c r="M3679" s="112"/>
      <c r="N3679" s="114"/>
    </row>
    <row r="3680" spans="1:14" x14ac:dyDescent="0.25">
      <c r="A3680" s="111"/>
      <c r="B3680" s="111"/>
      <c r="C3680" s="123"/>
      <c r="D3680" s="112" t="str">
        <f>_xlfn.XLOOKUP(Table13[[#This Row],[Service]],Validation!$A$2:$A$14,Validation!$B$2:$B$14,"",0,1)</f>
        <v/>
      </c>
      <c r="E3680" s="112"/>
      <c r="F3680" s="113"/>
      <c r="G3680" s="114"/>
      <c r="H3680" s="115"/>
      <c r="I3680" s="112"/>
      <c r="J3680" s="112"/>
      <c r="K3680" s="112"/>
      <c r="L3680" s="114">
        <f>Table13[[#This Row],[Per Unit Price]]*MAX(1,Table13[[#This Row],[Qty of Units]])*MAX(1,Table13[[#This Row],['#NCMs Served / FTEs Employed]])*MAX(1,Table13[[#This Row],[Duration of Service]])</f>
        <v>0</v>
      </c>
      <c r="M3680" s="112"/>
      <c r="N3680" s="114"/>
    </row>
    <row r="3681" spans="1:14" x14ac:dyDescent="0.25">
      <c r="A3681" s="111"/>
      <c r="B3681" s="111"/>
      <c r="C3681" s="123"/>
      <c r="D3681" s="112" t="str">
        <f>_xlfn.XLOOKUP(Table13[[#This Row],[Service]],Validation!$A$2:$A$14,Validation!$B$2:$B$14,"",0,1)</f>
        <v/>
      </c>
      <c r="E3681" s="112"/>
      <c r="F3681" s="113"/>
      <c r="G3681" s="114"/>
      <c r="H3681" s="115"/>
      <c r="I3681" s="112"/>
      <c r="J3681" s="112"/>
      <c r="K3681" s="112"/>
      <c r="L3681" s="114">
        <f>Table13[[#This Row],[Per Unit Price]]*MAX(1,Table13[[#This Row],[Qty of Units]])*MAX(1,Table13[[#This Row],['#NCMs Served / FTEs Employed]])*MAX(1,Table13[[#This Row],[Duration of Service]])</f>
        <v>0</v>
      </c>
      <c r="M3681" s="112"/>
      <c r="N3681" s="114"/>
    </row>
    <row r="3682" spans="1:14" x14ac:dyDescent="0.25">
      <c r="A3682" s="111"/>
      <c r="B3682" s="111"/>
      <c r="C3682" s="123"/>
      <c r="D3682" s="112" t="str">
        <f>_xlfn.XLOOKUP(Table13[[#This Row],[Service]],Validation!$A$2:$A$14,Validation!$B$2:$B$14,"",0,1)</f>
        <v/>
      </c>
      <c r="E3682" s="112"/>
      <c r="F3682" s="113"/>
      <c r="G3682" s="114"/>
      <c r="H3682" s="115"/>
      <c r="I3682" s="112"/>
      <c r="J3682" s="112"/>
      <c r="K3682" s="112"/>
      <c r="L3682" s="114">
        <f>Table13[[#This Row],[Per Unit Price]]*MAX(1,Table13[[#This Row],[Qty of Units]])*MAX(1,Table13[[#This Row],['#NCMs Served / FTEs Employed]])*MAX(1,Table13[[#This Row],[Duration of Service]])</f>
        <v>0</v>
      </c>
      <c r="M3682" s="112"/>
      <c r="N3682" s="114"/>
    </row>
    <row r="3683" spans="1:14" x14ac:dyDescent="0.25">
      <c r="A3683" s="111"/>
      <c r="B3683" s="111"/>
      <c r="C3683" s="123"/>
      <c r="D3683" s="112" t="str">
        <f>_xlfn.XLOOKUP(Table13[[#This Row],[Service]],Validation!$A$2:$A$14,Validation!$B$2:$B$14,"",0,1)</f>
        <v/>
      </c>
      <c r="E3683" s="112"/>
      <c r="F3683" s="113"/>
      <c r="G3683" s="114"/>
      <c r="H3683" s="115"/>
      <c r="I3683" s="112"/>
      <c r="J3683" s="112"/>
      <c r="K3683" s="112"/>
      <c r="L3683" s="114">
        <f>Table13[[#This Row],[Per Unit Price]]*MAX(1,Table13[[#This Row],[Qty of Units]])*MAX(1,Table13[[#This Row],['#NCMs Served / FTEs Employed]])*MAX(1,Table13[[#This Row],[Duration of Service]])</f>
        <v>0</v>
      </c>
      <c r="M3683" s="112"/>
      <c r="N3683" s="114"/>
    </row>
    <row r="3684" spans="1:14" x14ac:dyDescent="0.25">
      <c r="A3684" s="111"/>
      <c r="B3684" s="111"/>
      <c r="C3684" s="123"/>
      <c r="D3684" s="112" t="str">
        <f>_xlfn.XLOOKUP(Table13[[#This Row],[Service]],Validation!$A$2:$A$14,Validation!$B$2:$B$14,"",0,1)</f>
        <v/>
      </c>
      <c r="E3684" s="112"/>
      <c r="F3684" s="113"/>
      <c r="G3684" s="114"/>
      <c r="H3684" s="115"/>
      <c r="I3684" s="112"/>
      <c r="J3684" s="112"/>
      <c r="K3684" s="112"/>
      <c r="L3684" s="114">
        <f>Table13[[#This Row],[Per Unit Price]]*MAX(1,Table13[[#This Row],[Qty of Units]])*MAX(1,Table13[[#This Row],['#NCMs Served / FTEs Employed]])*MAX(1,Table13[[#This Row],[Duration of Service]])</f>
        <v>0</v>
      </c>
      <c r="M3684" s="112"/>
      <c r="N3684" s="114"/>
    </row>
    <row r="3685" spans="1:14" x14ac:dyDescent="0.25">
      <c r="A3685" s="111"/>
      <c r="B3685" s="111"/>
      <c r="C3685" s="123"/>
      <c r="D3685" s="112" t="str">
        <f>_xlfn.XLOOKUP(Table13[[#This Row],[Service]],Validation!$A$2:$A$14,Validation!$B$2:$B$14,"",0,1)</f>
        <v/>
      </c>
      <c r="E3685" s="112"/>
      <c r="F3685" s="113"/>
      <c r="G3685" s="114"/>
      <c r="H3685" s="115"/>
      <c r="I3685" s="112"/>
      <c r="J3685" s="112"/>
      <c r="K3685" s="112"/>
      <c r="L3685" s="114">
        <f>Table13[[#This Row],[Per Unit Price]]*MAX(1,Table13[[#This Row],[Qty of Units]])*MAX(1,Table13[[#This Row],['#NCMs Served / FTEs Employed]])*MAX(1,Table13[[#This Row],[Duration of Service]])</f>
        <v>0</v>
      </c>
      <c r="M3685" s="112"/>
      <c r="N3685" s="114"/>
    </row>
    <row r="3686" spans="1:14" x14ac:dyDescent="0.25">
      <c r="A3686" s="111"/>
      <c r="B3686" s="111"/>
      <c r="C3686" s="123"/>
      <c r="D3686" s="112" t="str">
        <f>_xlfn.XLOOKUP(Table13[[#This Row],[Service]],Validation!$A$2:$A$14,Validation!$B$2:$B$14,"",0,1)</f>
        <v/>
      </c>
      <c r="E3686" s="112"/>
      <c r="F3686" s="113"/>
      <c r="G3686" s="114"/>
      <c r="H3686" s="115"/>
      <c r="I3686" s="112"/>
      <c r="J3686" s="112"/>
      <c r="K3686" s="112"/>
      <c r="L3686" s="114">
        <f>Table13[[#This Row],[Per Unit Price]]*MAX(1,Table13[[#This Row],[Qty of Units]])*MAX(1,Table13[[#This Row],['#NCMs Served / FTEs Employed]])*MAX(1,Table13[[#This Row],[Duration of Service]])</f>
        <v>0</v>
      </c>
      <c r="M3686" s="112"/>
      <c r="N3686" s="114"/>
    </row>
    <row r="3687" spans="1:14" x14ac:dyDescent="0.25">
      <c r="A3687" s="111"/>
      <c r="B3687" s="111"/>
      <c r="C3687" s="123"/>
      <c r="D3687" s="112" t="str">
        <f>_xlfn.XLOOKUP(Table13[[#This Row],[Service]],Validation!$A$2:$A$14,Validation!$B$2:$B$14,"",0,1)</f>
        <v/>
      </c>
      <c r="E3687" s="112"/>
      <c r="F3687" s="113"/>
      <c r="G3687" s="114"/>
      <c r="H3687" s="115"/>
      <c r="I3687" s="112"/>
      <c r="J3687" s="112"/>
      <c r="K3687" s="112"/>
      <c r="L3687" s="114">
        <f>Table13[[#This Row],[Per Unit Price]]*MAX(1,Table13[[#This Row],[Qty of Units]])*MAX(1,Table13[[#This Row],['#NCMs Served / FTEs Employed]])*MAX(1,Table13[[#This Row],[Duration of Service]])</f>
        <v>0</v>
      </c>
      <c r="M3687" s="112"/>
      <c r="N3687" s="114"/>
    </row>
    <row r="3688" spans="1:14" x14ac:dyDescent="0.25">
      <c r="A3688" s="111"/>
      <c r="B3688" s="111"/>
      <c r="C3688" s="123"/>
      <c r="D3688" s="112" t="str">
        <f>_xlfn.XLOOKUP(Table13[[#This Row],[Service]],Validation!$A$2:$A$14,Validation!$B$2:$B$14,"",0,1)</f>
        <v/>
      </c>
      <c r="E3688" s="112"/>
      <c r="F3688" s="113"/>
      <c r="G3688" s="114"/>
      <c r="H3688" s="115"/>
      <c r="I3688" s="112"/>
      <c r="J3688" s="112"/>
      <c r="K3688" s="112"/>
      <c r="L3688" s="114">
        <f>Table13[[#This Row],[Per Unit Price]]*MAX(1,Table13[[#This Row],[Qty of Units]])*MAX(1,Table13[[#This Row],['#NCMs Served / FTEs Employed]])*MAX(1,Table13[[#This Row],[Duration of Service]])</f>
        <v>0</v>
      </c>
      <c r="M3688" s="112"/>
      <c r="N3688" s="114"/>
    </row>
    <row r="3689" spans="1:14" x14ac:dyDescent="0.25">
      <c r="A3689" s="111"/>
      <c r="B3689" s="111"/>
      <c r="C3689" s="123"/>
      <c r="D3689" s="112" t="str">
        <f>_xlfn.XLOOKUP(Table13[[#This Row],[Service]],Validation!$A$2:$A$14,Validation!$B$2:$B$14,"",0,1)</f>
        <v/>
      </c>
      <c r="E3689" s="112"/>
      <c r="F3689" s="113"/>
      <c r="G3689" s="114"/>
      <c r="H3689" s="115"/>
      <c r="I3689" s="112"/>
      <c r="J3689" s="112"/>
      <c r="K3689" s="112"/>
      <c r="L3689" s="114">
        <f>Table13[[#This Row],[Per Unit Price]]*MAX(1,Table13[[#This Row],[Qty of Units]])*MAX(1,Table13[[#This Row],['#NCMs Served / FTEs Employed]])*MAX(1,Table13[[#This Row],[Duration of Service]])</f>
        <v>0</v>
      </c>
      <c r="M3689" s="112"/>
      <c r="N3689" s="114"/>
    </row>
    <row r="3690" spans="1:14" x14ac:dyDescent="0.25">
      <c r="A3690" s="111"/>
      <c r="B3690" s="111"/>
      <c r="C3690" s="123"/>
      <c r="D3690" s="112" t="str">
        <f>_xlfn.XLOOKUP(Table13[[#This Row],[Service]],Validation!$A$2:$A$14,Validation!$B$2:$B$14,"",0,1)</f>
        <v/>
      </c>
      <c r="E3690" s="112"/>
      <c r="F3690" s="113"/>
      <c r="G3690" s="114"/>
      <c r="H3690" s="115"/>
      <c r="I3690" s="112"/>
      <c r="J3690" s="112"/>
      <c r="K3690" s="112"/>
      <c r="L3690" s="114">
        <f>Table13[[#This Row],[Per Unit Price]]*MAX(1,Table13[[#This Row],[Qty of Units]])*MAX(1,Table13[[#This Row],['#NCMs Served / FTEs Employed]])*MAX(1,Table13[[#This Row],[Duration of Service]])</f>
        <v>0</v>
      </c>
      <c r="M3690" s="112"/>
      <c r="N3690" s="114"/>
    </row>
    <row r="3691" spans="1:14" x14ac:dyDescent="0.25">
      <c r="A3691" s="111"/>
      <c r="B3691" s="111"/>
      <c r="C3691" s="123"/>
      <c r="D3691" s="112" t="str">
        <f>_xlfn.XLOOKUP(Table13[[#This Row],[Service]],Validation!$A$2:$A$14,Validation!$B$2:$B$14,"",0,1)</f>
        <v/>
      </c>
      <c r="E3691" s="112"/>
      <c r="F3691" s="113"/>
      <c r="G3691" s="114"/>
      <c r="H3691" s="115"/>
      <c r="I3691" s="112"/>
      <c r="J3691" s="112"/>
      <c r="K3691" s="112"/>
      <c r="L3691" s="114">
        <f>Table13[[#This Row],[Per Unit Price]]*MAX(1,Table13[[#This Row],[Qty of Units]])*MAX(1,Table13[[#This Row],['#NCMs Served / FTEs Employed]])*MAX(1,Table13[[#This Row],[Duration of Service]])</f>
        <v>0</v>
      </c>
      <c r="M3691" s="112"/>
      <c r="N3691" s="114"/>
    </row>
    <row r="3692" spans="1:14" x14ac:dyDescent="0.25">
      <c r="A3692" s="111"/>
      <c r="B3692" s="111"/>
      <c r="C3692" s="123"/>
      <c r="D3692" s="112" t="str">
        <f>_xlfn.XLOOKUP(Table13[[#This Row],[Service]],Validation!$A$2:$A$14,Validation!$B$2:$B$14,"",0,1)</f>
        <v/>
      </c>
      <c r="E3692" s="112"/>
      <c r="F3692" s="113"/>
      <c r="G3692" s="114"/>
      <c r="H3692" s="115"/>
      <c r="I3692" s="112"/>
      <c r="J3692" s="112"/>
      <c r="K3692" s="112"/>
      <c r="L3692" s="114">
        <f>Table13[[#This Row],[Per Unit Price]]*MAX(1,Table13[[#This Row],[Qty of Units]])*MAX(1,Table13[[#This Row],['#NCMs Served / FTEs Employed]])*MAX(1,Table13[[#This Row],[Duration of Service]])</f>
        <v>0</v>
      </c>
      <c r="M3692" s="112"/>
      <c r="N3692" s="114"/>
    </row>
    <row r="3693" spans="1:14" x14ac:dyDescent="0.25">
      <c r="A3693" s="111"/>
      <c r="B3693" s="111"/>
      <c r="C3693" s="123"/>
      <c r="D3693" s="112" t="str">
        <f>_xlfn.XLOOKUP(Table13[[#This Row],[Service]],Validation!$A$2:$A$14,Validation!$B$2:$B$14,"",0,1)</f>
        <v/>
      </c>
      <c r="E3693" s="112"/>
      <c r="F3693" s="113"/>
      <c r="G3693" s="114"/>
      <c r="H3693" s="115"/>
      <c r="I3693" s="112"/>
      <c r="J3693" s="112"/>
      <c r="K3693" s="112"/>
      <c r="L3693" s="114">
        <f>Table13[[#This Row],[Per Unit Price]]*MAX(1,Table13[[#This Row],[Qty of Units]])*MAX(1,Table13[[#This Row],['#NCMs Served / FTEs Employed]])*MAX(1,Table13[[#This Row],[Duration of Service]])</f>
        <v>0</v>
      </c>
      <c r="M3693" s="112"/>
      <c r="N3693" s="114"/>
    </row>
    <row r="3694" spans="1:14" x14ac:dyDescent="0.25">
      <c r="A3694" s="111"/>
      <c r="B3694" s="111"/>
      <c r="C3694" s="123"/>
      <c r="D3694" s="112" t="str">
        <f>_xlfn.XLOOKUP(Table13[[#This Row],[Service]],Validation!$A$2:$A$14,Validation!$B$2:$B$14,"",0,1)</f>
        <v/>
      </c>
      <c r="E3694" s="112"/>
      <c r="F3694" s="113"/>
      <c r="G3694" s="114"/>
      <c r="H3694" s="115"/>
      <c r="I3694" s="112"/>
      <c r="J3694" s="112"/>
      <c r="K3694" s="112"/>
      <c r="L3694" s="114">
        <f>Table13[[#This Row],[Per Unit Price]]*MAX(1,Table13[[#This Row],[Qty of Units]])*MAX(1,Table13[[#This Row],['#NCMs Served / FTEs Employed]])*MAX(1,Table13[[#This Row],[Duration of Service]])</f>
        <v>0</v>
      </c>
      <c r="M3694" s="112"/>
      <c r="N3694" s="114"/>
    </row>
    <row r="3695" spans="1:14" x14ac:dyDescent="0.25">
      <c r="A3695" s="111"/>
      <c r="B3695" s="111"/>
      <c r="C3695" s="123"/>
      <c r="D3695" s="112" t="str">
        <f>_xlfn.XLOOKUP(Table13[[#This Row],[Service]],Validation!$A$2:$A$14,Validation!$B$2:$B$14,"",0,1)</f>
        <v/>
      </c>
      <c r="E3695" s="112"/>
      <c r="F3695" s="113"/>
      <c r="G3695" s="114"/>
      <c r="H3695" s="115"/>
      <c r="I3695" s="112"/>
      <c r="J3695" s="112"/>
      <c r="K3695" s="112"/>
      <c r="L3695" s="114">
        <f>Table13[[#This Row],[Per Unit Price]]*MAX(1,Table13[[#This Row],[Qty of Units]])*MAX(1,Table13[[#This Row],['#NCMs Served / FTEs Employed]])*MAX(1,Table13[[#This Row],[Duration of Service]])</f>
        <v>0</v>
      </c>
      <c r="M3695" s="112"/>
      <c r="N3695" s="114"/>
    </row>
    <row r="3696" spans="1:14" x14ac:dyDescent="0.25">
      <c r="A3696" s="111"/>
      <c r="B3696" s="111"/>
      <c r="C3696" s="123"/>
      <c r="D3696" s="112" t="str">
        <f>_xlfn.XLOOKUP(Table13[[#This Row],[Service]],Validation!$A$2:$A$14,Validation!$B$2:$B$14,"",0,1)</f>
        <v/>
      </c>
      <c r="E3696" s="112"/>
      <c r="F3696" s="113"/>
      <c r="G3696" s="114"/>
      <c r="H3696" s="115"/>
      <c r="I3696" s="112"/>
      <c r="J3696" s="112"/>
      <c r="K3696" s="112"/>
      <c r="L3696" s="114">
        <f>Table13[[#This Row],[Per Unit Price]]*MAX(1,Table13[[#This Row],[Qty of Units]])*MAX(1,Table13[[#This Row],['#NCMs Served / FTEs Employed]])*MAX(1,Table13[[#This Row],[Duration of Service]])</f>
        <v>0</v>
      </c>
      <c r="M3696" s="112"/>
      <c r="N3696" s="114"/>
    </row>
    <row r="3697" spans="1:14" x14ac:dyDescent="0.25">
      <c r="A3697" s="111"/>
      <c r="B3697" s="111"/>
      <c r="C3697" s="123"/>
      <c r="D3697" s="112" t="str">
        <f>_xlfn.XLOOKUP(Table13[[#This Row],[Service]],Validation!$A$2:$A$14,Validation!$B$2:$B$14,"",0,1)</f>
        <v/>
      </c>
      <c r="E3697" s="112"/>
      <c r="F3697" s="113"/>
      <c r="G3697" s="114"/>
      <c r="H3697" s="115"/>
      <c r="I3697" s="112"/>
      <c r="J3697" s="112"/>
      <c r="K3697" s="112"/>
      <c r="L3697" s="114">
        <f>Table13[[#This Row],[Per Unit Price]]*MAX(1,Table13[[#This Row],[Qty of Units]])*MAX(1,Table13[[#This Row],['#NCMs Served / FTEs Employed]])*MAX(1,Table13[[#This Row],[Duration of Service]])</f>
        <v>0</v>
      </c>
      <c r="M3697" s="112"/>
      <c r="N3697" s="114"/>
    </row>
    <row r="3698" spans="1:14" x14ac:dyDescent="0.25">
      <c r="A3698" s="111"/>
      <c r="B3698" s="111"/>
      <c r="C3698" s="123"/>
      <c r="D3698" s="112" t="str">
        <f>_xlfn.XLOOKUP(Table13[[#This Row],[Service]],Validation!$A$2:$A$14,Validation!$B$2:$B$14,"",0,1)</f>
        <v/>
      </c>
      <c r="E3698" s="112"/>
      <c r="F3698" s="113"/>
      <c r="G3698" s="114"/>
      <c r="H3698" s="115"/>
      <c r="I3698" s="112"/>
      <c r="J3698" s="112"/>
      <c r="K3698" s="112"/>
      <c r="L3698" s="114">
        <f>Table13[[#This Row],[Per Unit Price]]*MAX(1,Table13[[#This Row],[Qty of Units]])*MAX(1,Table13[[#This Row],['#NCMs Served / FTEs Employed]])*MAX(1,Table13[[#This Row],[Duration of Service]])</f>
        <v>0</v>
      </c>
      <c r="M3698" s="112"/>
      <c r="N3698" s="114"/>
    </row>
    <row r="3699" spans="1:14" x14ac:dyDescent="0.25">
      <c r="A3699" s="111"/>
      <c r="B3699" s="111"/>
      <c r="C3699" s="123"/>
      <c r="D3699" s="112" t="str">
        <f>_xlfn.XLOOKUP(Table13[[#This Row],[Service]],Validation!$A$2:$A$14,Validation!$B$2:$B$14,"",0,1)</f>
        <v/>
      </c>
      <c r="E3699" s="112"/>
      <c r="F3699" s="113"/>
      <c r="G3699" s="114"/>
      <c r="H3699" s="115"/>
      <c r="I3699" s="112"/>
      <c r="J3699" s="112"/>
      <c r="K3699" s="112"/>
      <c r="L3699" s="114">
        <f>Table13[[#This Row],[Per Unit Price]]*MAX(1,Table13[[#This Row],[Qty of Units]])*MAX(1,Table13[[#This Row],['#NCMs Served / FTEs Employed]])*MAX(1,Table13[[#This Row],[Duration of Service]])</f>
        <v>0</v>
      </c>
      <c r="M3699" s="112"/>
      <c r="N3699" s="114"/>
    </row>
    <row r="3700" spans="1:14" x14ac:dyDescent="0.25">
      <c r="A3700" s="111"/>
      <c r="B3700" s="111"/>
      <c r="C3700" s="123"/>
      <c r="D3700" s="112" t="str">
        <f>_xlfn.XLOOKUP(Table13[[#This Row],[Service]],Validation!$A$2:$A$14,Validation!$B$2:$B$14,"",0,1)</f>
        <v/>
      </c>
      <c r="E3700" s="112"/>
      <c r="F3700" s="113"/>
      <c r="G3700" s="114"/>
      <c r="H3700" s="115"/>
      <c r="I3700" s="112"/>
      <c r="J3700" s="112"/>
      <c r="K3700" s="112"/>
      <c r="L3700" s="114">
        <f>Table13[[#This Row],[Per Unit Price]]*MAX(1,Table13[[#This Row],[Qty of Units]])*MAX(1,Table13[[#This Row],['#NCMs Served / FTEs Employed]])*MAX(1,Table13[[#This Row],[Duration of Service]])</f>
        <v>0</v>
      </c>
      <c r="M3700" s="112"/>
      <c r="N3700" s="114"/>
    </row>
    <row r="3701" spans="1:14" x14ac:dyDescent="0.25">
      <c r="A3701" s="111"/>
      <c r="B3701" s="111"/>
      <c r="C3701" s="123"/>
      <c r="D3701" s="112" t="str">
        <f>_xlfn.XLOOKUP(Table13[[#This Row],[Service]],Validation!$A$2:$A$14,Validation!$B$2:$B$14,"",0,1)</f>
        <v/>
      </c>
      <c r="E3701" s="112"/>
      <c r="F3701" s="113"/>
      <c r="G3701" s="114"/>
      <c r="H3701" s="115"/>
      <c r="I3701" s="112"/>
      <c r="J3701" s="112"/>
      <c r="K3701" s="112"/>
      <c r="L3701" s="114">
        <f>Table13[[#This Row],[Per Unit Price]]*MAX(1,Table13[[#This Row],[Qty of Units]])*MAX(1,Table13[[#This Row],['#NCMs Served / FTEs Employed]])*MAX(1,Table13[[#This Row],[Duration of Service]])</f>
        <v>0</v>
      </c>
      <c r="M3701" s="112"/>
      <c r="N3701" s="114"/>
    </row>
    <row r="3702" spans="1:14" x14ac:dyDescent="0.25">
      <c r="A3702" s="111"/>
      <c r="B3702" s="111"/>
      <c r="C3702" s="123"/>
      <c r="D3702" s="112" t="str">
        <f>_xlfn.XLOOKUP(Table13[[#This Row],[Service]],Validation!$A$2:$A$14,Validation!$B$2:$B$14,"",0,1)</f>
        <v/>
      </c>
      <c r="E3702" s="112"/>
      <c r="F3702" s="113"/>
      <c r="G3702" s="114"/>
      <c r="H3702" s="115"/>
      <c r="I3702" s="112"/>
      <c r="J3702" s="112"/>
      <c r="K3702" s="112"/>
      <c r="L3702" s="114">
        <f>Table13[[#This Row],[Per Unit Price]]*MAX(1,Table13[[#This Row],[Qty of Units]])*MAX(1,Table13[[#This Row],['#NCMs Served / FTEs Employed]])*MAX(1,Table13[[#This Row],[Duration of Service]])</f>
        <v>0</v>
      </c>
      <c r="M3702" s="112"/>
      <c r="N3702" s="114"/>
    </row>
    <row r="3703" spans="1:14" x14ac:dyDescent="0.25">
      <c r="A3703" s="111"/>
      <c r="B3703" s="111"/>
      <c r="C3703" s="123"/>
      <c r="D3703" s="112" t="str">
        <f>_xlfn.XLOOKUP(Table13[[#This Row],[Service]],Validation!$A$2:$A$14,Validation!$B$2:$B$14,"",0,1)</f>
        <v/>
      </c>
      <c r="E3703" s="112"/>
      <c r="F3703" s="113"/>
      <c r="G3703" s="114"/>
      <c r="H3703" s="115"/>
      <c r="I3703" s="112"/>
      <c r="J3703" s="112"/>
      <c r="K3703" s="112"/>
      <c r="L3703" s="114">
        <f>Table13[[#This Row],[Per Unit Price]]*MAX(1,Table13[[#This Row],[Qty of Units]])*MAX(1,Table13[[#This Row],['#NCMs Served / FTEs Employed]])*MAX(1,Table13[[#This Row],[Duration of Service]])</f>
        <v>0</v>
      </c>
      <c r="M3703" s="112"/>
      <c r="N3703" s="114"/>
    </row>
    <row r="3704" spans="1:14" x14ac:dyDescent="0.25">
      <c r="A3704" s="111"/>
      <c r="B3704" s="111"/>
      <c r="C3704" s="123"/>
      <c r="D3704" s="112" t="str">
        <f>_xlfn.XLOOKUP(Table13[[#This Row],[Service]],Validation!$A$2:$A$14,Validation!$B$2:$B$14,"",0,1)</f>
        <v/>
      </c>
      <c r="E3704" s="112"/>
      <c r="F3704" s="113"/>
      <c r="G3704" s="114"/>
      <c r="H3704" s="115"/>
      <c r="I3704" s="112"/>
      <c r="J3704" s="112"/>
      <c r="K3704" s="112"/>
      <c r="L3704" s="114">
        <f>Table13[[#This Row],[Per Unit Price]]*MAX(1,Table13[[#This Row],[Qty of Units]])*MAX(1,Table13[[#This Row],['#NCMs Served / FTEs Employed]])*MAX(1,Table13[[#This Row],[Duration of Service]])</f>
        <v>0</v>
      </c>
      <c r="M3704" s="112"/>
      <c r="N3704" s="114"/>
    </row>
    <row r="3705" spans="1:14" x14ac:dyDescent="0.25">
      <c r="A3705" s="111"/>
      <c r="B3705" s="111"/>
      <c r="C3705" s="123"/>
      <c r="D3705" s="112" t="str">
        <f>_xlfn.XLOOKUP(Table13[[#This Row],[Service]],Validation!$A$2:$A$14,Validation!$B$2:$B$14,"",0,1)</f>
        <v/>
      </c>
      <c r="E3705" s="112"/>
      <c r="F3705" s="113"/>
      <c r="G3705" s="114"/>
      <c r="H3705" s="115"/>
      <c r="I3705" s="112"/>
      <c r="J3705" s="112"/>
      <c r="K3705" s="112"/>
      <c r="L3705" s="114">
        <f>Table13[[#This Row],[Per Unit Price]]*MAX(1,Table13[[#This Row],[Qty of Units]])*MAX(1,Table13[[#This Row],['#NCMs Served / FTEs Employed]])*MAX(1,Table13[[#This Row],[Duration of Service]])</f>
        <v>0</v>
      </c>
      <c r="M3705" s="112"/>
      <c r="N3705" s="114"/>
    </row>
    <row r="3706" spans="1:14" x14ac:dyDescent="0.25">
      <c r="A3706" s="111"/>
      <c r="B3706" s="111"/>
      <c r="C3706" s="123"/>
      <c r="D3706" s="112" t="str">
        <f>_xlfn.XLOOKUP(Table13[[#This Row],[Service]],Validation!$A$2:$A$14,Validation!$B$2:$B$14,"",0,1)</f>
        <v/>
      </c>
      <c r="E3706" s="112"/>
      <c r="F3706" s="113"/>
      <c r="G3706" s="114"/>
      <c r="H3706" s="115"/>
      <c r="I3706" s="112"/>
      <c r="J3706" s="112"/>
      <c r="K3706" s="112"/>
      <c r="L3706" s="114">
        <f>Table13[[#This Row],[Per Unit Price]]*MAX(1,Table13[[#This Row],[Qty of Units]])*MAX(1,Table13[[#This Row],['#NCMs Served / FTEs Employed]])*MAX(1,Table13[[#This Row],[Duration of Service]])</f>
        <v>0</v>
      </c>
      <c r="M3706" s="112"/>
      <c r="N3706" s="114"/>
    </row>
    <row r="3707" spans="1:14" x14ac:dyDescent="0.25">
      <c r="A3707" s="111"/>
      <c r="B3707" s="111"/>
      <c r="C3707" s="123"/>
      <c r="D3707" s="112" t="str">
        <f>_xlfn.XLOOKUP(Table13[[#This Row],[Service]],Validation!$A$2:$A$14,Validation!$B$2:$B$14,"",0,1)</f>
        <v/>
      </c>
      <c r="E3707" s="112"/>
      <c r="F3707" s="113"/>
      <c r="G3707" s="114"/>
      <c r="H3707" s="115"/>
      <c r="I3707" s="112"/>
      <c r="J3707" s="112"/>
      <c r="K3707" s="112"/>
      <c r="L3707" s="114">
        <f>Table13[[#This Row],[Per Unit Price]]*MAX(1,Table13[[#This Row],[Qty of Units]])*MAX(1,Table13[[#This Row],['#NCMs Served / FTEs Employed]])*MAX(1,Table13[[#This Row],[Duration of Service]])</f>
        <v>0</v>
      </c>
      <c r="M3707" s="112"/>
      <c r="N3707" s="114"/>
    </row>
    <row r="3708" spans="1:14" x14ac:dyDescent="0.25">
      <c r="A3708" s="111"/>
      <c r="B3708" s="111"/>
      <c r="C3708" s="123"/>
      <c r="D3708" s="112" t="str">
        <f>_xlfn.XLOOKUP(Table13[[#This Row],[Service]],Validation!$A$2:$A$14,Validation!$B$2:$B$14,"",0,1)</f>
        <v/>
      </c>
      <c r="E3708" s="112"/>
      <c r="F3708" s="113"/>
      <c r="G3708" s="114"/>
      <c r="H3708" s="115"/>
      <c r="I3708" s="112"/>
      <c r="J3708" s="112"/>
      <c r="K3708" s="112"/>
      <c r="L3708" s="114">
        <f>Table13[[#This Row],[Per Unit Price]]*MAX(1,Table13[[#This Row],[Qty of Units]])*MAX(1,Table13[[#This Row],['#NCMs Served / FTEs Employed]])*MAX(1,Table13[[#This Row],[Duration of Service]])</f>
        <v>0</v>
      </c>
      <c r="M3708" s="112"/>
      <c r="N3708" s="114"/>
    </row>
    <row r="3709" spans="1:14" x14ac:dyDescent="0.25">
      <c r="A3709" s="111"/>
      <c r="B3709" s="111"/>
      <c r="C3709" s="123"/>
      <c r="D3709" s="112" t="str">
        <f>_xlfn.XLOOKUP(Table13[[#This Row],[Service]],Validation!$A$2:$A$14,Validation!$B$2:$B$14,"",0,1)</f>
        <v/>
      </c>
      <c r="E3709" s="112"/>
      <c r="F3709" s="113"/>
      <c r="G3709" s="114"/>
      <c r="H3709" s="115"/>
      <c r="I3709" s="112"/>
      <c r="J3709" s="112"/>
      <c r="K3709" s="112"/>
      <c r="L3709" s="114">
        <f>Table13[[#This Row],[Per Unit Price]]*MAX(1,Table13[[#This Row],[Qty of Units]])*MAX(1,Table13[[#This Row],['#NCMs Served / FTEs Employed]])*MAX(1,Table13[[#This Row],[Duration of Service]])</f>
        <v>0</v>
      </c>
      <c r="M3709" s="112"/>
      <c r="N3709" s="114"/>
    </row>
    <row r="3710" spans="1:14" x14ac:dyDescent="0.25">
      <c r="A3710" s="111"/>
      <c r="B3710" s="111"/>
      <c r="C3710" s="123"/>
      <c r="D3710" s="112" t="str">
        <f>_xlfn.XLOOKUP(Table13[[#This Row],[Service]],Validation!$A$2:$A$14,Validation!$B$2:$B$14,"",0,1)</f>
        <v/>
      </c>
      <c r="E3710" s="112"/>
      <c r="F3710" s="113"/>
      <c r="G3710" s="114"/>
      <c r="H3710" s="115"/>
      <c r="I3710" s="112"/>
      <c r="J3710" s="112"/>
      <c r="K3710" s="112"/>
      <c r="L3710" s="114">
        <f>Table13[[#This Row],[Per Unit Price]]*MAX(1,Table13[[#This Row],[Qty of Units]])*MAX(1,Table13[[#This Row],['#NCMs Served / FTEs Employed]])*MAX(1,Table13[[#This Row],[Duration of Service]])</f>
        <v>0</v>
      </c>
      <c r="M3710" s="112"/>
      <c r="N3710" s="114"/>
    </row>
    <row r="3711" spans="1:14" x14ac:dyDescent="0.25">
      <c r="A3711" s="111"/>
      <c r="B3711" s="111"/>
      <c r="C3711" s="123"/>
      <c r="D3711" s="112" t="str">
        <f>_xlfn.XLOOKUP(Table13[[#This Row],[Service]],Validation!$A$2:$A$14,Validation!$B$2:$B$14,"",0,1)</f>
        <v/>
      </c>
      <c r="E3711" s="112"/>
      <c r="F3711" s="113"/>
      <c r="G3711" s="114"/>
      <c r="H3711" s="115"/>
      <c r="I3711" s="112"/>
      <c r="J3711" s="112"/>
      <c r="K3711" s="112"/>
      <c r="L3711" s="114">
        <f>Table13[[#This Row],[Per Unit Price]]*MAX(1,Table13[[#This Row],[Qty of Units]])*MAX(1,Table13[[#This Row],['#NCMs Served / FTEs Employed]])*MAX(1,Table13[[#This Row],[Duration of Service]])</f>
        <v>0</v>
      </c>
      <c r="M3711" s="112"/>
      <c r="N3711" s="114"/>
    </row>
    <row r="3712" spans="1:14" x14ac:dyDescent="0.25">
      <c r="A3712" s="111"/>
      <c r="B3712" s="111"/>
      <c r="C3712" s="123"/>
      <c r="D3712" s="112" t="str">
        <f>_xlfn.XLOOKUP(Table13[[#This Row],[Service]],Validation!$A$2:$A$14,Validation!$B$2:$B$14,"",0,1)</f>
        <v/>
      </c>
      <c r="E3712" s="112"/>
      <c r="F3712" s="113"/>
      <c r="G3712" s="114"/>
      <c r="H3712" s="115"/>
      <c r="I3712" s="112"/>
      <c r="J3712" s="112"/>
      <c r="K3712" s="112"/>
      <c r="L3712" s="114">
        <f>Table13[[#This Row],[Per Unit Price]]*MAX(1,Table13[[#This Row],[Qty of Units]])*MAX(1,Table13[[#This Row],['#NCMs Served / FTEs Employed]])*MAX(1,Table13[[#This Row],[Duration of Service]])</f>
        <v>0</v>
      </c>
      <c r="M3712" s="112"/>
      <c r="N3712" s="114"/>
    </row>
    <row r="3713" spans="1:14" x14ac:dyDescent="0.25">
      <c r="A3713" s="111"/>
      <c r="B3713" s="111"/>
      <c r="C3713" s="123"/>
      <c r="D3713" s="112" t="str">
        <f>_xlfn.XLOOKUP(Table13[[#This Row],[Service]],Validation!$A$2:$A$14,Validation!$B$2:$B$14,"",0,1)</f>
        <v/>
      </c>
      <c r="E3713" s="112"/>
      <c r="F3713" s="113"/>
      <c r="G3713" s="114"/>
      <c r="H3713" s="115"/>
      <c r="I3713" s="112"/>
      <c r="J3713" s="112"/>
      <c r="K3713" s="112"/>
      <c r="L3713" s="114">
        <f>Table13[[#This Row],[Per Unit Price]]*MAX(1,Table13[[#This Row],[Qty of Units]])*MAX(1,Table13[[#This Row],['#NCMs Served / FTEs Employed]])*MAX(1,Table13[[#This Row],[Duration of Service]])</f>
        <v>0</v>
      </c>
      <c r="M3713" s="112"/>
      <c r="N3713" s="114"/>
    </row>
    <row r="3714" spans="1:14" x14ac:dyDescent="0.25">
      <c r="A3714" s="111"/>
      <c r="B3714" s="111"/>
      <c r="C3714" s="123"/>
      <c r="D3714" s="112" t="str">
        <f>_xlfn.XLOOKUP(Table13[[#This Row],[Service]],Validation!$A$2:$A$14,Validation!$B$2:$B$14,"",0,1)</f>
        <v/>
      </c>
      <c r="E3714" s="112"/>
      <c r="F3714" s="113"/>
      <c r="G3714" s="114"/>
      <c r="H3714" s="115"/>
      <c r="I3714" s="112"/>
      <c r="J3714" s="112"/>
      <c r="K3714" s="112"/>
      <c r="L3714" s="114">
        <f>Table13[[#This Row],[Per Unit Price]]*MAX(1,Table13[[#This Row],[Qty of Units]])*MAX(1,Table13[[#This Row],['#NCMs Served / FTEs Employed]])*MAX(1,Table13[[#This Row],[Duration of Service]])</f>
        <v>0</v>
      </c>
      <c r="M3714" s="112"/>
      <c r="N3714" s="114"/>
    </row>
    <row r="3715" spans="1:14" x14ac:dyDescent="0.25">
      <c r="A3715" s="111"/>
      <c r="B3715" s="111"/>
      <c r="C3715" s="123"/>
      <c r="D3715" s="112" t="str">
        <f>_xlfn.XLOOKUP(Table13[[#This Row],[Service]],Validation!$A$2:$A$14,Validation!$B$2:$B$14,"",0,1)</f>
        <v/>
      </c>
      <c r="E3715" s="112"/>
      <c r="F3715" s="113"/>
      <c r="G3715" s="114"/>
      <c r="H3715" s="115"/>
      <c r="I3715" s="112"/>
      <c r="J3715" s="112"/>
      <c r="K3715" s="112"/>
      <c r="L3715" s="114">
        <f>Table13[[#This Row],[Per Unit Price]]*MAX(1,Table13[[#This Row],[Qty of Units]])*MAX(1,Table13[[#This Row],['#NCMs Served / FTEs Employed]])*MAX(1,Table13[[#This Row],[Duration of Service]])</f>
        <v>0</v>
      </c>
      <c r="M3715" s="112"/>
      <c r="N3715" s="114"/>
    </row>
    <row r="3716" spans="1:14" x14ac:dyDescent="0.25">
      <c r="A3716" s="111"/>
      <c r="B3716" s="111"/>
      <c r="C3716" s="123"/>
      <c r="D3716" s="112" t="str">
        <f>_xlfn.XLOOKUP(Table13[[#This Row],[Service]],Validation!$A$2:$A$14,Validation!$B$2:$B$14,"",0,1)</f>
        <v/>
      </c>
      <c r="E3716" s="112"/>
      <c r="F3716" s="113"/>
      <c r="G3716" s="114"/>
      <c r="H3716" s="115"/>
      <c r="I3716" s="112"/>
      <c r="J3716" s="112"/>
      <c r="K3716" s="112"/>
      <c r="L3716" s="114">
        <f>Table13[[#This Row],[Per Unit Price]]*MAX(1,Table13[[#This Row],[Qty of Units]])*MAX(1,Table13[[#This Row],['#NCMs Served / FTEs Employed]])*MAX(1,Table13[[#This Row],[Duration of Service]])</f>
        <v>0</v>
      </c>
      <c r="M3716" s="112"/>
      <c r="N3716" s="114"/>
    </row>
    <row r="3717" spans="1:14" x14ac:dyDescent="0.25">
      <c r="A3717" s="111"/>
      <c r="B3717" s="111"/>
      <c r="C3717" s="123"/>
      <c r="D3717" s="112" t="str">
        <f>_xlfn.XLOOKUP(Table13[[#This Row],[Service]],Validation!$A$2:$A$14,Validation!$B$2:$B$14,"",0,1)</f>
        <v/>
      </c>
      <c r="E3717" s="112"/>
      <c r="F3717" s="113"/>
      <c r="G3717" s="114"/>
      <c r="H3717" s="115"/>
      <c r="I3717" s="112"/>
      <c r="J3717" s="112"/>
      <c r="K3717" s="112"/>
      <c r="L3717" s="114">
        <f>Table13[[#This Row],[Per Unit Price]]*MAX(1,Table13[[#This Row],[Qty of Units]])*MAX(1,Table13[[#This Row],['#NCMs Served / FTEs Employed]])*MAX(1,Table13[[#This Row],[Duration of Service]])</f>
        <v>0</v>
      </c>
      <c r="M3717" s="112"/>
      <c r="N3717" s="114"/>
    </row>
    <row r="3718" spans="1:14" x14ac:dyDescent="0.25">
      <c r="A3718" s="111"/>
      <c r="B3718" s="111"/>
      <c r="C3718" s="123"/>
      <c r="D3718" s="112" t="str">
        <f>_xlfn.XLOOKUP(Table13[[#This Row],[Service]],Validation!$A$2:$A$14,Validation!$B$2:$B$14,"",0,1)</f>
        <v/>
      </c>
      <c r="E3718" s="112"/>
      <c r="F3718" s="113"/>
      <c r="G3718" s="114"/>
      <c r="H3718" s="115"/>
      <c r="I3718" s="112"/>
      <c r="J3718" s="112"/>
      <c r="K3718" s="112"/>
      <c r="L3718" s="114">
        <f>Table13[[#This Row],[Per Unit Price]]*MAX(1,Table13[[#This Row],[Qty of Units]])*MAX(1,Table13[[#This Row],['#NCMs Served / FTEs Employed]])*MAX(1,Table13[[#This Row],[Duration of Service]])</f>
        <v>0</v>
      </c>
      <c r="M3718" s="112"/>
      <c r="N3718" s="114"/>
    </row>
    <row r="3719" spans="1:14" x14ac:dyDescent="0.25">
      <c r="A3719" s="111"/>
      <c r="B3719" s="111"/>
      <c r="C3719" s="123"/>
      <c r="D3719" s="112" t="str">
        <f>_xlfn.XLOOKUP(Table13[[#This Row],[Service]],Validation!$A$2:$A$14,Validation!$B$2:$B$14,"",0,1)</f>
        <v/>
      </c>
      <c r="E3719" s="112"/>
      <c r="F3719" s="113"/>
      <c r="G3719" s="114"/>
      <c r="H3719" s="115"/>
      <c r="I3719" s="112"/>
      <c r="J3719" s="112"/>
      <c r="K3719" s="112"/>
      <c r="L3719" s="114">
        <f>Table13[[#This Row],[Per Unit Price]]*MAX(1,Table13[[#This Row],[Qty of Units]])*MAX(1,Table13[[#This Row],['#NCMs Served / FTEs Employed]])*MAX(1,Table13[[#This Row],[Duration of Service]])</f>
        <v>0</v>
      </c>
      <c r="M3719" s="112"/>
      <c r="N3719" s="114"/>
    </row>
    <row r="3720" spans="1:14" x14ac:dyDescent="0.25">
      <c r="A3720" s="111"/>
      <c r="B3720" s="111"/>
      <c r="C3720" s="123"/>
      <c r="D3720" s="112" t="str">
        <f>_xlfn.XLOOKUP(Table13[[#This Row],[Service]],Validation!$A$2:$A$14,Validation!$B$2:$B$14,"",0,1)</f>
        <v/>
      </c>
      <c r="E3720" s="112"/>
      <c r="F3720" s="113"/>
      <c r="G3720" s="114"/>
      <c r="H3720" s="115"/>
      <c r="I3720" s="112"/>
      <c r="J3720" s="112"/>
      <c r="K3720" s="112"/>
      <c r="L3720" s="114">
        <f>Table13[[#This Row],[Per Unit Price]]*MAX(1,Table13[[#This Row],[Qty of Units]])*MAX(1,Table13[[#This Row],['#NCMs Served / FTEs Employed]])*MAX(1,Table13[[#This Row],[Duration of Service]])</f>
        <v>0</v>
      </c>
      <c r="M3720" s="112"/>
      <c r="N3720" s="114"/>
    </row>
    <row r="3721" spans="1:14" x14ac:dyDescent="0.25">
      <c r="A3721" s="111"/>
      <c r="B3721" s="111"/>
      <c r="C3721" s="123"/>
      <c r="D3721" s="112" t="str">
        <f>_xlfn.XLOOKUP(Table13[[#This Row],[Service]],Validation!$A$2:$A$14,Validation!$B$2:$B$14,"",0,1)</f>
        <v/>
      </c>
      <c r="E3721" s="112"/>
      <c r="F3721" s="113"/>
      <c r="G3721" s="114"/>
      <c r="H3721" s="115"/>
      <c r="I3721" s="112"/>
      <c r="J3721" s="112"/>
      <c r="K3721" s="112"/>
      <c r="L3721" s="114">
        <f>Table13[[#This Row],[Per Unit Price]]*MAX(1,Table13[[#This Row],[Qty of Units]])*MAX(1,Table13[[#This Row],['#NCMs Served / FTEs Employed]])*MAX(1,Table13[[#This Row],[Duration of Service]])</f>
        <v>0</v>
      </c>
      <c r="M3721" s="112"/>
      <c r="N3721" s="114"/>
    </row>
    <row r="3722" spans="1:14" x14ac:dyDescent="0.25">
      <c r="A3722" s="111"/>
      <c r="B3722" s="111"/>
      <c r="C3722" s="123"/>
      <c r="D3722" s="112" t="str">
        <f>_xlfn.XLOOKUP(Table13[[#This Row],[Service]],Validation!$A$2:$A$14,Validation!$B$2:$B$14,"",0,1)</f>
        <v/>
      </c>
      <c r="E3722" s="112"/>
      <c r="F3722" s="113"/>
      <c r="G3722" s="114"/>
      <c r="H3722" s="115"/>
      <c r="I3722" s="112"/>
      <c r="J3722" s="112"/>
      <c r="K3722" s="112"/>
      <c r="L3722" s="114">
        <f>Table13[[#This Row],[Per Unit Price]]*MAX(1,Table13[[#This Row],[Qty of Units]])*MAX(1,Table13[[#This Row],['#NCMs Served / FTEs Employed]])*MAX(1,Table13[[#This Row],[Duration of Service]])</f>
        <v>0</v>
      </c>
      <c r="M3722" s="112"/>
      <c r="N3722" s="114"/>
    </row>
    <row r="3723" spans="1:14" x14ac:dyDescent="0.25">
      <c r="A3723" s="111"/>
      <c r="B3723" s="111"/>
      <c r="C3723" s="123"/>
      <c r="D3723" s="112" t="str">
        <f>_xlfn.XLOOKUP(Table13[[#This Row],[Service]],Validation!$A$2:$A$14,Validation!$B$2:$B$14,"",0,1)</f>
        <v/>
      </c>
      <c r="E3723" s="112"/>
      <c r="F3723" s="113"/>
      <c r="G3723" s="114"/>
      <c r="H3723" s="115"/>
      <c r="I3723" s="112"/>
      <c r="J3723" s="112"/>
      <c r="K3723" s="112"/>
      <c r="L3723" s="114">
        <f>Table13[[#This Row],[Per Unit Price]]*MAX(1,Table13[[#This Row],[Qty of Units]])*MAX(1,Table13[[#This Row],['#NCMs Served / FTEs Employed]])*MAX(1,Table13[[#This Row],[Duration of Service]])</f>
        <v>0</v>
      </c>
      <c r="M3723" s="112"/>
      <c r="N3723" s="114"/>
    </row>
    <row r="3724" spans="1:14" x14ac:dyDescent="0.25">
      <c r="A3724" s="111"/>
      <c r="B3724" s="111"/>
      <c r="C3724" s="123"/>
      <c r="D3724" s="112" t="str">
        <f>_xlfn.XLOOKUP(Table13[[#This Row],[Service]],Validation!$A$2:$A$14,Validation!$B$2:$B$14,"",0,1)</f>
        <v/>
      </c>
      <c r="E3724" s="112"/>
      <c r="F3724" s="113"/>
      <c r="G3724" s="114"/>
      <c r="H3724" s="115"/>
      <c r="I3724" s="112"/>
      <c r="J3724" s="112"/>
      <c r="K3724" s="112"/>
      <c r="L3724" s="114">
        <f>Table13[[#This Row],[Per Unit Price]]*MAX(1,Table13[[#This Row],[Qty of Units]])*MAX(1,Table13[[#This Row],['#NCMs Served / FTEs Employed]])*MAX(1,Table13[[#This Row],[Duration of Service]])</f>
        <v>0</v>
      </c>
      <c r="M3724" s="112"/>
      <c r="N3724" s="114"/>
    </row>
    <row r="3725" spans="1:14" x14ac:dyDescent="0.25">
      <c r="A3725" s="111"/>
      <c r="B3725" s="111"/>
      <c r="C3725" s="123"/>
      <c r="D3725" s="112" t="str">
        <f>_xlfn.XLOOKUP(Table13[[#This Row],[Service]],Validation!$A$2:$A$14,Validation!$B$2:$B$14,"",0,1)</f>
        <v/>
      </c>
      <c r="E3725" s="112"/>
      <c r="F3725" s="113"/>
      <c r="G3725" s="114"/>
      <c r="H3725" s="115"/>
      <c r="I3725" s="112"/>
      <c r="J3725" s="112"/>
      <c r="K3725" s="112"/>
      <c r="L3725" s="114">
        <f>Table13[[#This Row],[Per Unit Price]]*MAX(1,Table13[[#This Row],[Qty of Units]])*MAX(1,Table13[[#This Row],['#NCMs Served / FTEs Employed]])*MAX(1,Table13[[#This Row],[Duration of Service]])</f>
        <v>0</v>
      </c>
      <c r="M3725" s="112"/>
      <c r="N3725" s="114"/>
    </row>
    <row r="3726" spans="1:14" x14ac:dyDescent="0.25">
      <c r="A3726" s="111"/>
      <c r="B3726" s="111"/>
      <c r="C3726" s="123"/>
      <c r="D3726" s="112" t="str">
        <f>_xlfn.XLOOKUP(Table13[[#This Row],[Service]],Validation!$A$2:$A$14,Validation!$B$2:$B$14,"",0,1)</f>
        <v/>
      </c>
      <c r="E3726" s="112"/>
      <c r="F3726" s="113"/>
      <c r="G3726" s="114"/>
      <c r="H3726" s="115"/>
      <c r="I3726" s="112"/>
      <c r="J3726" s="112"/>
      <c r="K3726" s="112"/>
      <c r="L3726" s="114">
        <f>Table13[[#This Row],[Per Unit Price]]*MAX(1,Table13[[#This Row],[Qty of Units]])*MAX(1,Table13[[#This Row],['#NCMs Served / FTEs Employed]])*MAX(1,Table13[[#This Row],[Duration of Service]])</f>
        <v>0</v>
      </c>
      <c r="M3726" s="112"/>
      <c r="N3726" s="114"/>
    </row>
    <row r="3727" spans="1:14" x14ac:dyDescent="0.25">
      <c r="A3727" s="111"/>
      <c r="B3727" s="111"/>
      <c r="C3727" s="123"/>
      <c r="D3727" s="112" t="str">
        <f>_xlfn.XLOOKUP(Table13[[#This Row],[Service]],Validation!$A$2:$A$14,Validation!$B$2:$B$14,"",0,1)</f>
        <v/>
      </c>
      <c r="E3727" s="112"/>
      <c r="F3727" s="113"/>
      <c r="G3727" s="114"/>
      <c r="H3727" s="115"/>
      <c r="I3727" s="112"/>
      <c r="J3727" s="112"/>
      <c r="K3727" s="112"/>
      <c r="L3727" s="114">
        <f>Table13[[#This Row],[Per Unit Price]]*MAX(1,Table13[[#This Row],[Qty of Units]])*MAX(1,Table13[[#This Row],['#NCMs Served / FTEs Employed]])*MAX(1,Table13[[#This Row],[Duration of Service]])</f>
        <v>0</v>
      </c>
      <c r="M3727" s="112"/>
      <c r="N3727" s="114"/>
    </row>
    <row r="3728" spans="1:14" x14ac:dyDescent="0.25">
      <c r="A3728" s="111"/>
      <c r="B3728" s="111"/>
      <c r="C3728" s="123"/>
      <c r="D3728" s="112" t="str">
        <f>_xlfn.XLOOKUP(Table13[[#This Row],[Service]],Validation!$A$2:$A$14,Validation!$B$2:$B$14,"",0,1)</f>
        <v/>
      </c>
      <c r="E3728" s="112"/>
      <c r="F3728" s="113"/>
      <c r="G3728" s="114"/>
      <c r="H3728" s="115"/>
      <c r="I3728" s="112"/>
      <c r="J3728" s="112"/>
      <c r="K3728" s="112"/>
      <c r="L3728" s="114">
        <f>Table13[[#This Row],[Per Unit Price]]*MAX(1,Table13[[#This Row],[Qty of Units]])*MAX(1,Table13[[#This Row],['#NCMs Served / FTEs Employed]])*MAX(1,Table13[[#This Row],[Duration of Service]])</f>
        <v>0</v>
      </c>
      <c r="M3728" s="112"/>
      <c r="N3728" s="114"/>
    </row>
    <row r="3729" spans="1:14" x14ac:dyDescent="0.25">
      <c r="A3729" s="111"/>
      <c r="B3729" s="111"/>
      <c r="C3729" s="123"/>
      <c r="D3729" s="112" t="str">
        <f>_xlfn.XLOOKUP(Table13[[#This Row],[Service]],Validation!$A$2:$A$14,Validation!$B$2:$B$14,"",0,1)</f>
        <v/>
      </c>
      <c r="E3729" s="112"/>
      <c r="F3729" s="113"/>
      <c r="G3729" s="114"/>
      <c r="H3729" s="115"/>
      <c r="I3729" s="112"/>
      <c r="J3729" s="112"/>
      <c r="K3729" s="112"/>
      <c r="L3729" s="114">
        <f>Table13[[#This Row],[Per Unit Price]]*MAX(1,Table13[[#This Row],[Qty of Units]])*MAX(1,Table13[[#This Row],['#NCMs Served / FTEs Employed]])*MAX(1,Table13[[#This Row],[Duration of Service]])</f>
        <v>0</v>
      </c>
      <c r="M3729" s="112"/>
      <c r="N3729" s="114"/>
    </row>
    <row r="3730" spans="1:14" x14ac:dyDescent="0.25">
      <c r="A3730" s="111"/>
      <c r="B3730" s="111"/>
      <c r="C3730" s="123"/>
      <c r="D3730" s="112" t="str">
        <f>_xlfn.XLOOKUP(Table13[[#This Row],[Service]],Validation!$A$2:$A$14,Validation!$B$2:$B$14,"",0,1)</f>
        <v/>
      </c>
      <c r="E3730" s="112"/>
      <c r="F3730" s="113"/>
      <c r="G3730" s="114"/>
      <c r="H3730" s="115"/>
      <c r="I3730" s="112"/>
      <c r="J3730" s="112"/>
      <c r="K3730" s="112"/>
      <c r="L3730" s="114">
        <f>Table13[[#This Row],[Per Unit Price]]*MAX(1,Table13[[#This Row],[Qty of Units]])*MAX(1,Table13[[#This Row],['#NCMs Served / FTEs Employed]])*MAX(1,Table13[[#This Row],[Duration of Service]])</f>
        <v>0</v>
      </c>
      <c r="M3730" s="112"/>
      <c r="N3730" s="114"/>
    </row>
    <row r="3731" spans="1:14" x14ac:dyDescent="0.25">
      <c r="A3731" s="111"/>
      <c r="B3731" s="111"/>
      <c r="C3731" s="123"/>
      <c r="D3731" s="112" t="str">
        <f>_xlfn.XLOOKUP(Table13[[#This Row],[Service]],Validation!$A$2:$A$14,Validation!$B$2:$B$14,"",0,1)</f>
        <v/>
      </c>
      <c r="E3731" s="112"/>
      <c r="F3731" s="113"/>
      <c r="G3731" s="114"/>
      <c r="H3731" s="115"/>
      <c r="I3731" s="112"/>
      <c r="J3731" s="112"/>
      <c r="K3731" s="112"/>
      <c r="L3731" s="114">
        <f>Table13[[#This Row],[Per Unit Price]]*MAX(1,Table13[[#This Row],[Qty of Units]])*MAX(1,Table13[[#This Row],['#NCMs Served / FTEs Employed]])*MAX(1,Table13[[#This Row],[Duration of Service]])</f>
        <v>0</v>
      </c>
      <c r="M3731" s="112"/>
      <c r="N3731" s="114"/>
    </row>
    <row r="3732" spans="1:14" x14ac:dyDescent="0.25">
      <c r="A3732" s="111"/>
      <c r="B3732" s="111"/>
      <c r="C3732" s="123"/>
      <c r="D3732" s="112" t="str">
        <f>_xlfn.XLOOKUP(Table13[[#This Row],[Service]],Validation!$A$2:$A$14,Validation!$B$2:$B$14,"",0,1)</f>
        <v/>
      </c>
      <c r="E3732" s="112"/>
      <c r="F3732" s="113"/>
      <c r="G3732" s="114"/>
      <c r="H3732" s="115"/>
      <c r="I3732" s="112"/>
      <c r="J3732" s="112"/>
      <c r="K3732" s="112"/>
      <c r="L3732" s="114">
        <f>Table13[[#This Row],[Per Unit Price]]*MAX(1,Table13[[#This Row],[Qty of Units]])*MAX(1,Table13[[#This Row],['#NCMs Served / FTEs Employed]])*MAX(1,Table13[[#This Row],[Duration of Service]])</f>
        <v>0</v>
      </c>
      <c r="M3732" s="112"/>
      <c r="N3732" s="114"/>
    </row>
    <row r="3733" spans="1:14" x14ac:dyDescent="0.25">
      <c r="A3733" s="111"/>
      <c r="B3733" s="111"/>
      <c r="C3733" s="123"/>
      <c r="D3733" s="112" t="str">
        <f>_xlfn.XLOOKUP(Table13[[#This Row],[Service]],Validation!$A$2:$A$14,Validation!$B$2:$B$14,"",0,1)</f>
        <v/>
      </c>
      <c r="E3733" s="112"/>
      <c r="F3733" s="113"/>
      <c r="G3733" s="114"/>
      <c r="H3733" s="115"/>
      <c r="I3733" s="112"/>
      <c r="J3733" s="112"/>
      <c r="K3733" s="112"/>
      <c r="L3733" s="114">
        <f>Table13[[#This Row],[Per Unit Price]]*MAX(1,Table13[[#This Row],[Qty of Units]])*MAX(1,Table13[[#This Row],['#NCMs Served / FTEs Employed]])*MAX(1,Table13[[#This Row],[Duration of Service]])</f>
        <v>0</v>
      </c>
      <c r="M3733" s="112"/>
      <c r="N3733" s="114"/>
    </row>
    <row r="3734" spans="1:14" x14ac:dyDescent="0.25">
      <c r="A3734" s="111"/>
      <c r="B3734" s="111"/>
      <c r="C3734" s="123"/>
      <c r="D3734" s="112" t="str">
        <f>_xlfn.XLOOKUP(Table13[[#This Row],[Service]],Validation!$A$2:$A$14,Validation!$B$2:$B$14,"",0,1)</f>
        <v/>
      </c>
      <c r="E3734" s="112"/>
      <c r="F3734" s="113"/>
      <c r="G3734" s="114"/>
      <c r="H3734" s="115"/>
      <c r="I3734" s="112"/>
      <c r="J3734" s="112"/>
      <c r="K3734" s="112"/>
      <c r="L3734" s="114">
        <f>Table13[[#This Row],[Per Unit Price]]*MAX(1,Table13[[#This Row],[Qty of Units]])*MAX(1,Table13[[#This Row],['#NCMs Served / FTEs Employed]])*MAX(1,Table13[[#This Row],[Duration of Service]])</f>
        <v>0</v>
      </c>
      <c r="M3734" s="112"/>
      <c r="N3734" s="114"/>
    </row>
    <row r="3735" spans="1:14" x14ac:dyDescent="0.25">
      <c r="A3735" s="111"/>
      <c r="B3735" s="111"/>
      <c r="C3735" s="123"/>
      <c r="D3735" s="112" t="str">
        <f>_xlfn.XLOOKUP(Table13[[#This Row],[Service]],Validation!$A$2:$A$14,Validation!$B$2:$B$14,"",0,1)</f>
        <v/>
      </c>
      <c r="E3735" s="112"/>
      <c r="F3735" s="113"/>
      <c r="G3735" s="114"/>
      <c r="H3735" s="115"/>
      <c r="I3735" s="112"/>
      <c r="J3735" s="112"/>
      <c r="K3735" s="112"/>
      <c r="L3735" s="114">
        <f>Table13[[#This Row],[Per Unit Price]]*MAX(1,Table13[[#This Row],[Qty of Units]])*MAX(1,Table13[[#This Row],['#NCMs Served / FTEs Employed]])*MAX(1,Table13[[#This Row],[Duration of Service]])</f>
        <v>0</v>
      </c>
      <c r="M3735" s="112"/>
      <c r="N3735" s="114"/>
    </row>
    <row r="3736" spans="1:14" x14ac:dyDescent="0.25">
      <c r="A3736" s="111"/>
      <c r="B3736" s="111"/>
      <c r="C3736" s="123"/>
      <c r="D3736" s="112" t="str">
        <f>_xlfn.XLOOKUP(Table13[[#This Row],[Service]],Validation!$A$2:$A$14,Validation!$B$2:$B$14,"",0,1)</f>
        <v/>
      </c>
      <c r="E3736" s="112"/>
      <c r="F3736" s="113"/>
      <c r="G3736" s="114"/>
      <c r="H3736" s="115"/>
      <c r="I3736" s="112"/>
      <c r="J3736" s="112"/>
      <c r="K3736" s="112"/>
      <c r="L3736" s="114">
        <f>Table13[[#This Row],[Per Unit Price]]*MAX(1,Table13[[#This Row],[Qty of Units]])*MAX(1,Table13[[#This Row],['#NCMs Served / FTEs Employed]])*MAX(1,Table13[[#This Row],[Duration of Service]])</f>
        <v>0</v>
      </c>
      <c r="M3736" s="112"/>
      <c r="N3736" s="114"/>
    </row>
    <row r="3737" spans="1:14" x14ac:dyDescent="0.25">
      <c r="A3737" s="111"/>
      <c r="B3737" s="111"/>
      <c r="C3737" s="123"/>
      <c r="D3737" s="112" t="str">
        <f>_xlfn.XLOOKUP(Table13[[#This Row],[Service]],Validation!$A$2:$A$14,Validation!$B$2:$B$14,"",0,1)</f>
        <v/>
      </c>
      <c r="E3737" s="112"/>
      <c r="F3737" s="113"/>
      <c r="G3737" s="114"/>
      <c r="H3737" s="115"/>
      <c r="I3737" s="112"/>
      <c r="J3737" s="112"/>
      <c r="K3737" s="112"/>
      <c r="L3737" s="114">
        <f>Table13[[#This Row],[Per Unit Price]]*MAX(1,Table13[[#This Row],[Qty of Units]])*MAX(1,Table13[[#This Row],['#NCMs Served / FTEs Employed]])*MAX(1,Table13[[#This Row],[Duration of Service]])</f>
        <v>0</v>
      </c>
      <c r="M3737" s="112"/>
      <c r="N3737" s="114"/>
    </row>
    <row r="3738" spans="1:14" x14ac:dyDescent="0.25">
      <c r="A3738" s="111"/>
      <c r="B3738" s="111"/>
      <c r="C3738" s="123"/>
      <c r="D3738" s="112" t="str">
        <f>_xlfn.XLOOKUP(Table13[[#This Row],[Service]],Validation!$A$2:$A$14,Validation!$B$2:$B$14,"",0,1)</f>
        <v/>
      </c>
      <c r="E3738" s="112"/>
      <c r="F3738" s="113"/>
      <c r="G3738" s="114"/>
      <c r="H3738" s="115"/>
      <c r="I3738" s="112"/>
      <c r="J3738" s="112"/>
      <c r="K3738" s="112"/>
      <c r="L3738" s="114">
        <f>Table13[[#This Row],[Per Unit Price]]*MAX(1,Table13[[#This Row],[Qty of Units]])*MAX(1,Table13[[#This Row],['#NCMs Served / FTEs Employed]])*MAX(1,Table13[[#This Row],[Duration of Service]])</f>
        <v>0</v>
      </c>
      <c r="M3738" s="112"/>
      <c r="N3738" s="114"/>
    </row>
    <row r="3739" spans="1:14" x14ac:dyDescent="0.25">
      <c r="A3739" s="111"/>
      <c r="B3739" s="111"/>
      <c r="C3739" s="123"/>
      <c r="D3739" s="112" t="str">
        <f>_xlfn.XLOOKUP(Table13[[#This Row],[Service]],Validation!$A$2:$A$14,Validation!$B$2:$B$14,"",0,1)</f>
        <v/>
      </c>
      <c r="E3739" s="112"/>
      <c r="F3739" s="113"/>
      <c r="G3739" s="114"/>
      <c r="H3739" s="115"/>
      <c r="I3739" s="112"/>
      <c r="J3739" s="112"/>
      <c r="K3739" s="112"/>
      <c r="L3739" s="114">
        <f>Table13[[#This Row],[Per Unit Price]]*MAX(1,Table13[[#This Row],[Qty of Units]])*MAX(1,Table13[[#This Row],['#NCMs Served / FTEs Employed]])*MAX(1,Table13[[#This Row],[Duration of Service]])</f>
        <v>0</v>
      </c>
      <c r="M3739" s="112"/>
      <c r="N3739" s="114"/>
    </row>
    <row r="3740" spans="1:14" x14ac:dyDescent="0.25">
      <c r="A3740" s="111"/>
      <c r="B3740" s="111"/>
      <c r="C3740" s="123"/>
      <c r="D3740" s="112" t="str">
        <f>_xlfn.XLOOKUP(Table13[[#This Row],[Service]],Validation!$A$2:$A$14,Validation!$B$2:$B$14,"",0,1)</f>
        <v/>
      </c>
      <c r="E3740" s="112"/>
      <c r="F3740" s="113"/>
      <c r="G3740" s="114"/>
      <c r="H3740" s="115"/>
      <c r="I3740" s="112"/>
      <c r="J3740" s="112"/>
      <c r="K3740" s="112"/>
      <c r="L3740" s="114">
        <f>Table13[[#This Row],[Per Unit Price]]*MAX(1,Table13[[#This Row],[Qty of Units]])*MAX(1,Table13[[#This Row],['#NCMs Served / FTEs Employed]])*MAX(1,Table13[[#This Row],[Duration of Service]])</f>
        <v>0</v>
      </c>
      <c r="M3740" s="112"/>
      <c r="N3740" s="114"/>
    </row>
    <row r="3741" spans="1:14" x14ac:dyDescent="0.25">
      <c r="A3741" s="111"/>
      <c r="B3741" s="111"/>
      <c r="C3741" s="123"/>
      <c r="D3741" s="112" t="str">
        <f>_xlfn.XLOOKUP(Table13[[#This Row],[Service]],Validation!$A$2:$A$14,Validation!$B$2:$B$14,"",0,1)</f>
        <v/>
      </c>
      <c r="E3741" s="112"/>
      <c r="F3741" s="113"/>
      <c r="G3741" s="114"/>
      <c r="H3741" s="115"/>
      <c r="I3741" s="112"/>
      <c r="J3741" s="112"/>
      <c r="K3741" s="112"/>
      <c r="L3741" s="114">
        <f>Table13[[#This Row],[Per Unit Price]]*MAX(1,Table13[[#This Row],[Qty of Units]])*MAX(1,Table13[[#This Row],['#NCMs Served / FTEs Employed]])*MAX(1,Table13[[#This Row],[Duration of Service]])</f>
        <v>0</v>
      </c>
      <c r="M3741" s="112"/>
      <c r="N3741" s="114"/>
    </row>
    <row r="3742" spans="1:14" x14ac:dyDescent="0.25">
      <c r="A3742" s="111"/>
      <c r="B3742" s="111"/>
      <c r="C3742" s="123"/>
      <c r="D3742" s="112" t="str">
        <f>_xlfn.XLOOKUP(Table13[[#This Row],[Service]],Validation!$A$2:$A$14,Validation!$B$2:$B$14,"",0,1)</f>
        <v/>
      </c>
      <c r="E3742" s="112"/>
      <c r="F3742" s="113"/>
      <c r="G3742" s="114"/>
      <c r="H3742" s="115"/>
      <c r="I3742" s="112"/>
      <c r="J3742" s="112"/>
      <c r="K3742" s="112"/>
      <c r="L3742" s="114">
        <f>Table13[[#This Row],[Per Unit Price]]*MAX(1,Table13[[#This Row],[Qty of Units]])*MAX(1,Table13[[#This Row],['#NCMs Served / FTEs Employed]])*MAX(1,Table13[[#This Row],[Duration of Service]])</f>
        <v>0</v>
      </c>
      <c r="M3742" s="112"/>
      <c r="N3742" s="114"/>
    </row>
    <row r="3743" spans="1:14" x14ac:dyDescent="0.25">
      <c r="A3743" s="111"/>
      <c r="B3743" s="111"/>
      <c r="C3743" s="123"/>
      <c r="D3743" s="112" t="str">
        <f>_xlfn.XLOOKUP(Table13[[#This Row],[Service]],Validation!$A$2:$A$14,Validation!$B$2:$B$14,"",0,1)</f>
        <v/>
      </c>
      <c r="E3743" s="112"/>
      <c r="F3743" s="113"/>
      <c r="G3743" s="114"/>
      <c r="H3743" s="115"/>
      <c r="I3743" s="112"/>
      <c r="J3743" s="112"/>
      <c r="K3743" s="112"/>
      <c r="L3743" s="114">
        <f>Table13[[#This Row],[Per Unit Price]]*MAX(1,Table13[[#This Row],[Qty of Units]])*MAX(1,Table13[[#This Row],['#NCMs Served / FTEs Employed]])*MAX(1,Table13[[#This Row],[Duration of Service]])</f>
        <v>0</v>
      </c>
      <c r="M3743" s="112"/>
      <c r="N3743" s="114"/>
    </row>
    <row r="3744" spans="1:14" x14ac:dyDescent="0.25">
      <c r="A3744" s="111"/>
      <c r="B3744" s="111"/>
      <c r="C3744" s="123"/>
      <c r="D3744" s="112" t="str">
        <f>_xlfn.XLOOKUP(Table13[[#This Row],[Service]],Validation!$A$2:$A$14,Validation!$B$2:$B$14,"",0,1)</f>
        <v/>
      </c>
      <c r="E3744" s="112"/>
      <c r="F3744" s="113"/>
      <c r="G3744" s="114"/>
      <c r="H3744" s="115"/>
      <c r="I3744" s="112"/>
      <c r="J3744" s="112"/>
      <c r="K3744" s="112"/>
      <c r="L3744" s="114">
        <f>Table13[[#This Row],[Per Unit Price]]*MAX(1,Table13[[#This Row],[Qty of Units]])*MAX(1,Table13[[#This Row],['#NCMs Served / FTEs Employed]])*MAX(1,Table13[[#This Row],[Duration of Service]])</f>
        <v>0</v>
      </c>
      <c r="M3744" s="112"/>
      <c r="N3744" s="114"/>
    </row>
    <row r="3745" spans="1:14" x14ac:dyDescent="0.25">
      <c r="A3745" s="111"/>
      <c r="B3745" s="111"/>
      <c r="C3745" s="123"/>
      <c r="D3745" s="112" t="str">
        <f>_xlfn.XLOOKUP(Table13[[#This Row],[Service]],Validation!$A$2:$A$14,Validation!$B$2:$B$14,"",0,1)</f>
        <v/>
      </c>
      <c r="E3745" s="112"/>
      <c r="F3745" s="113"/>
      <c r="G3745" s="114"/>
      <c r="H3745" s="115"/>
      <c r="I3745" s="112"/>
      <c r="J3745" s="112"/>
      <c r="K3745" s="112"/>
      <c r="L3745" s="114">
        <f>Table13[[#This Row],[Per Unit Price]]*MAX(1,Table13[[#This Row],[Qty of Units]])*MAX(1,Table13[[#This Row],['#NCMs Served / FTEs Employed]])*MAX(1,Table13[[#This Row],[Duration of Service]])</f>
        <v>0</v>
      </c>
      <c r="M3745" s="112"/>
      <c r="N3745" s="114"/>
    </row>
    <row r="3746" spans="1:14" x14ac:dyDescent="0.25">
      <c r="A3746" s="111"/>
      <c r="B3746" s="111"/>
      <c r="C3746" s="123"/>
      <c r="D3746" s="112" t="str">
        <f>_xlfn.XLOOKUP(Table13[[#This Row],[Service]],Validation!$A$2:$A$14,Validation!$B$2:$B$14,"",0,1)</f>
        <v/>
      </c>
      <c r="E3746" s="112"/>
      <c r="F3746" s="113"/>
      <c r="G3746" s="114"/>
      <c r="H3746" s="115"/>
      <c r="I3746" s="112"/>
      <c r="J3746" s="112"/>
      <c r="K3746" s="112"/>
      <c r="L3746" s="114">
        <f>Table13[[#This Row],[Per Unit Price]]*MAX(1,Table13[[#This Row],[Qty of Units]])*MAX(1,Table13[[#This Row],['#NCMs Served / FTEs Employed]])*MAX(1,Table13[[#This Row],[Duration of Service]])</f>
        <v>0</v>
      </c>
      <c r="M3746" s="112"/>
      <c r="N3746" s="114"/>
    </row>
    <row r="3747" spans="1:14" x14ac:dyDescent="0.25">
      <c r="A3747" s="111"/>
      <c r="B3747" s="111"/>
      <c r="C3747" s="123"/>
      <c r="D3747" s="112" t="str">
        <f>_xlfn.XLOOKUP(Table13[[#This Row],[Service]],Validation!$A$2:$A$14,Validation!$B$2:$B$14,"",0,1)</f>
        <v/>
      </c>
      <c r="E3747" s="112"/>
      <c r="F3747" s="113"/>
      <c r="G3747" s="114"/>
      <c r="H3747" s="115"/>
      <c r="I3747" s="112"/>
      <c r="J3747" s="112"/>
      <c r="K3747" s="112"/>
      <c r="L3747" s="114">
        <f>Table13[[#This Row],[Per Unit Price]]*MAX(1,Table13[[#This Row],[Qty of Units]])*MAX(1,Table13[[#This Row],['#NCMs Served / FTEs Employed]])*MAX(1,Table13[[#This Row],[Duration of Service]])</f>
        <v>0</v>
      </c>
      <c r="M3747" s="112"/>
      <c r="N3747" s="114"/>
    </row>
    <row r="3748" spans="1:14" x14ac:dyDescent="0.25">
      <c r="A3748" s="111"/>
      <c r="B3748" s="111"/>
      <c r="C3748" s="123"/>
      <c r="D3748" s="112" t="str">
        <f>_xlfn.XLOOKUP(Table13[[#This Row],[Service]],Validation!$A$2:$A$14,Validation!$B$2:$B$14,"",0,1)</f>
        <v/>
      </c>
      <c r="E3748" s="112"/>
      <c r="F3748" s="113"/>
      <c r="G3748" s="114"/>
      <c r="H3748" s="115"/>
      <c r="I3748" s="112"/>
      <c r="J3748" s="112"/>
      <c r="K3748" s="112"/>
      <c r="L3748" s="114">
        <f>Table13[[#This Row],[Per Unit Price]]*MAX(1,Table13[[#This Row],[Qty of Units]])*MAX(1,Table13[[#This Row],['#NCMs Served / FTEs Employed]])*MAX(1,Table13[[#This Row],[Duration of Service]])</f>
        <v>0</v>
      </c>
      <c r="M3748" s="112"/>
      <c r="N3748" s="114"/>
    </row>
    <row r="3749" spans="1:14" x14ac:dyDescent="0.25">
      <c r="A3749" s="111"/>
      <c r="B3749" s="111"/>
      <c r="C3749" s="123"/>
      <c r="D3749" s="112" t="str">
        <f>_xlfn.XLOOKUP(Table13[[#This Row],[Service]],Validation!$A$2:$A$14,Validation!$B$2:$B$14,"",0,1)</f>
        <v/>
      </c>
      <c r="E3749" s="112"/>
      <c r="F3749" s="113"/>
      <c r="G3749" s="114"/>
      <c r="H3749" s="115"/>
      <c r="I3749" s="112"/>
      <c r="J3749" s="112"/>
      <c r="K3749" s="112"/>
      <c r="L3749" s="114">
        <f>Table13[[#This Row],[Per Unit Price]]*MAX(1,Table13[[#This Row],[Qty of Units]])*MAX(1,Table13[[#This Row],['#NCMs Served / FTEs Employed]])*MAX(1,Table13[[#This Row],[Duration of Service]])</f>
        <v>0</v>
      </c>
      <c r="M3749" s="112"/>
      <c r="N3749" s="114"/>
    </row>
    <row r="3750" spans="1:14" x14ac:dyDescent="0.25">
      <c r="A3750" s="111"/>
      <c r="B3750" s="111"/>
      <c r="C3750" s="123"/>
      <c r="D3750" s="112" t="str">
        <f>_xlfn.XLOOKUP(Table13[[#This Row],[Service]],Validation!$A$2:$A$14,Validation!$B$2:$B$14,"",0,1)</f>
        <v/>
      </c>
      <c r="E3750" s="112"/>
      <c r="F3750" s="113"/>
      <c r="G3750" s="114"/>
      <c r="H3750" s="115"/>
      <c r="I3750" s="112"/>
      <c r="J3750" s="112"/>
      <c r="K3750" s="112"/>
      <c r="L3750" s="114">
        <f>Table13[[#This Row],[Per Unit Price]]*MAX(1,Table13[[#This Row],[Qty of Units]])*MAX(1,Table13[[#This Row],['#NCMs Served / FTEs Employed]])*MAX(1,Table13[[#This Row],[Duration of Service]])</f>
        <v>0</v>
      </c>
      <c r="M3750" s="112"/>
      <c r="N3750" s="114"/>
    </row>
    <row r="3751" spans="1:14" x14ac:dyDescent="0.25">
      <c r="A3751" s="111"/>
      <c r="B3751" s="111"/>
      <c r="C3751" s="123"/>
      <c r="D3751" s="112" t="str">
        <f>_xlfn.XLOOKUP(Table13[[#This Row],[Service]],Validation!$A$2:$A$14,Validation!$B$2:$B$14,"",0,1)</f>
        <v/>
      </c>
      <c r="E3751" s="112"/>
      <c r="F3751" s="113"/>
      <c r="G3751" s="114"/>
      <c r="H3751" s="115"/>
      <c r="I3751" s="112"/>
      <c r="J3751" s="112"/>
      <c r="K3751" s="112"/>
      <c r="L3751" s="114">
        <f>Table13[[#This Row],[Per Unit Price]]*MAX(1,Table13[[#This Row],[Qty of Units]])*MAX(1,Table13[[#This Row],['#NCMs Served / FTEs Employed]])*MAX(1,Table13[[#This Row],[Duration of Service]])</f>
        <v>0</v>
      </c>
      <c r="M3751" s="112"/>
      <c r="N3751" s="114"/>
    </row>
    <row r="3752" spans="1:14" x14ac:dyDescent="0.25">
      <c r="A3752" s="111"/>
      <c r="B3752" s="111"/>
      <c r="C3752" s="123"/>
      <c r="D3752" s="112" t="str">
        <f>_xlfn.XLOOKUP(Table13[[#This Row],[Service]],Validation!$A$2:$A$14,Validation!$B$2:$B$14,"",0,1)</f>
        <v/>
      </c>
      <c r="E3752" s="112"/>
      <c r="F3752" s="113"/>
      <c r="G3752" s="114"/>
      <c r="H3752" s="115"/>
      <c r="I3752" s="112"/>
      <c r="J3752" s="112"/>
      <c r="K3752" s="112"/>
      <c r="L3752" s="114">
        <f>Table13[[#This Row],[Per Unit Price]]*MAX(1,Table13[[#This Row],[Qty of Units]])*MAX(1,Table13[[#This Row],['#NCMs Served / FTEs Employed]])*MAX(1,Table13[[#This Row],[Duration of Service]])</f>
        <v>0</v>
      </c>
      <c r="M3752" s="112"/>
      <c r="N3752" s="114"/>
    </row>
    <row r="3753" spans="1:14" x14ac:dyDescent="0.25">
      <c r="A3753" s="111"/>
      <c r="B3753" s="111"/>
      <c r="C3753" s="123"/>
      <c r="D3753" s="112" t="str">
        <f>_xlfn.XLOOKUP(Table13[[#This Row],[Service]],Validation!$A$2:$A$14,Validation!$B$2:$B$14,"",0,1)</f>
        <v/>
      </c>
      <c r="E3753" s="112"/>
      <c r="F3753" s="113"/>
      <c r="G3753" s="114"/>
      <c r="H3753" s="115"/>
      <c r="I3753" s="112"/>
      <c r="J3753" s="112"/>
      <c r="K3753" s="112"/>
      <c r="L3753" s="114">
        <f>Table13[[#This Row],[Per Unit Price]]*MAX(1,Table13[[#This Row],[Qty of Units]])*MAX(1,Table13[[#This Row],['#NCMs Served / FTEs Employed]])*MAX(1,Table13[[#This Row],[Duration of Service]])</f>
        <v>0</v>
      </c>
      <c r="M3753" s="112"/>
      <c r="N3753" s="114"/>
    </row>
    <row r="3754" spans="1:14" x14ac:dyDescent="0.25">
      <c r="A3754" s="111"/>
      <c r="B3754" s="111"/>
      <c r="C3754" s="123"/>
      <c r="D3754" s="112" t="str">
        <f>_xlfn.XLOOKUP(Table13[[#This Row],[Service]],Validation!$A$2:$A$14,Validation!$B$2:$B$14,"",0,1)</f>
        <v/>
      </c>
      <c r="E3754" s="112"/>
      <c r="F3754" s="113"/>
      <c r="G3754" s="114"/>
      <c r="H3754" s="115"/>
      <c r="I3754" s="112"/>
      <c r="J3754" s="112"/>
      <c r="K3754" s="112"/>
      <c r="L3754" s="114">
        <f>Table13[[#This Row],[Per Unit Price]]*MAX(1,Table13[[#This Row],[Qty of Units]])*MAX(1,Table13[[#This Row],['#NCMs Served / FTEs Employed]])*MAX(1,Table13[[#This Row],[Duration of Service]])</f>
        <v>0</v>
      </c>
      <c r="M3754" s="112"/>
      <c r="N3754" s="114"/>
    </row>
    <row r="3755" spans="1:14" x14ac:dyDescent="0.25">
      <c r="A3755" s="111"/>
      <c r="B3755" s="111"/>
      <c r="C3755" s="123"/>
      <c r="D3755" s="112" t="str">
        <f>_xlfn.XLOOKUP(Table13[[#This Row],[Service]],Validation!$A$2:$A$14,Validation!$B$2:$B$14,"",0,1)</f>
        <v/>
      </c>
      <c r="E3755" s="112"/>
      <c r="F3755" s="113"/>
      <c r="G3755" s="114"/>
      <c r="H3755" s="115"/>
      <c r="I3755" s="112"/>
      <c r="J3755" s="112"/>
      <c r="K3755" s="112"/>
      <c r="L3755" s="114">
        <f>Table13[[#This Row],[Per Unit Price]]*MAX(1,Table13[[#This Row],[Qty of Units]])*MAX(1,Table13[[#This Row],['#NCMs Served / FTEs Employed]])*MAX(1,Table13[[#This Row],[Duration of Service]])</f>
        <v>0</v>
      </c>
      <c r="M3755" s="112"/>
      <c r="N3755" s="114"/>
    </row>
    <row r="3756" spans="1:14" x14ac:dyDescent="0.25">
      <c r="A3756" s="111"/>
      <c r="B3756" s="111"/>
      <c r="C3756" s="123"/>
      <c r="D3756" s="112" t="str">
        <f>_xlfn.XLOOKUP(Table13[[#This Row],[Service]],Validation!$A$2:$A$14,Validation!$B$2:$B$14,"",0,1)</f>
        <v/>
      </c>
      <c r="E3756" s="112"/>
      <c r="F3756" s="113"/>
      <c r="G3756" s="114"/>
      <c r="H3756" s="115"/>
      <c r="I3756" s="112"/>
      <c r="J3756" s="112"/>
      <c r="K3756" s="112"/>
      <c r="L3756" s="114">
        <f>Table13[[#This Row],[Per Unit Price]]*MAX(1,Table13[[#This Row],[Qty of Units]])*MAX(1,Table13[[#This Row],['#NCMs Served / FTEs Employed]])*MAX(1,Table13[[#This Row],[Duration of Service]])</f>
        <v>0</v>
      </c>
      <c r="M3756" s="112"/>
      <c r="N3756" s="114"/>
    </row>
    <row r="3757" spans="1:14" x14ac:dyDescent="0.25">
      <c r="A3757" s="111"/>
      <c r="B3757" s="111"/>
      <c r="C3757" s="123"/>
      <c r="D3757" s="112" t="str">
        <f>_xlfn.XLOOKUP(Table13[[#This Row],[Service]],Validation!$A$2:$A$14,Validation!$B$2:$B$14,"",0,1)</f>
        <v/>
      </c>
      <c r="E3757" s="112"/>
      <c r="F3757" s="113"/>
      <c r="G3757" s="114"/>
      <c r="H3757" s="115"/>
      <c r="I3757" s="112"/>
      <c r="J3757" s="112"/>
      <c r="K3757" s="112"/>
      <c r="L3757" s="114">
        <f>Table13[[#This Row],[Per Unit Price]]*MAX(1,Table13[[#This Row],[Qty of Units]])*MAX(1,Table13[[#This Row],['#NCMs Served / FTEs Employed]])*MAX(1,Table13[[#This Row],[Duration of Service]])</f>
        <v>0</v>
      </c>
      <c r="M3757" s="112"/>
      <c r="N3757" s="114"/>
    </row>
    <row r="3758" spans="1:14" x14ac:dyDescent="0.25">
      <c r="A3758" s="111"/>
      <c r="B3758" s="111"/>
      <c r="C3758" s="123"/>
      <c r="D3758" s="112" t="str">
        <f>_xlfn.XLOOKUP(Table13[[#This Row],[Service]],Validation!$A$2:$A$14,Validation!$B$2:$B$14,"",0,1)</f>
        <v/>
      </c>
      <c r="E3758" s="112"/>
      <c r="F3758" s="113"/>
      <c r="G3758" s="114"/>
      <c r="H3758" s="115"/>
      <c r="I3758" s="112"/>
      <c r="J3758" s="112"/>
      <c r="K3758" s="112"/>
      <c r="L3758" s="114">
        <f>Table13[[#This Row],[Per Unit Price]]*MAX(1,Table13[[#This Row],[Qty of Units]])*MAX(1,Table13[[#This Row],['#NCMs Served / FTEs Employed]])*MAX(1,Table13[[#This Row],[Duration of Service]])</f>
        <v>0</v>
      </c>
      <c r="M3758" s="112"/>
      <c r="N3758" s="114"/>
    </row>
    <row r="3759" spans="1:14" x14ac:dyDescent="0.25">
      <c r="A3759" s="111"/>
      <c r="B3759" s="111"/>
      <c r="C3759" s="123"/>
      <c r="D3759" s="112" t="str">
        <f>_xlfn.XLOOKUP(Table13[[#This Row],[Service]],Validation!$A$2:$A$14,Validation!$B$2:$B$14,"",0,1)</f>
        <v/>
      </c>
      <c r="E3759" s="112"/>
      <c r="F3759" s="113"/>
      <c r="G3759" s="114"/>
      <c r="H3759" s="115"/>
      <c r="I3759" s="112"/>
      <c r="J3759" s="112"/>
      <c r="K3759" s="112"/>
      <c r="L3759" s="114">
        <f>Table13[[#This Row],[Per Unit Price]]*MAX(1,Table13[[#This Row],[Qty of Units]])*MAX(1,Table13[[#This Row],['#NCMs Served / FTEs Employed]])*MAX(1,Table13[[#This Row],[Duration of Service]])</f>
        <v>0</v>
      </c>
      <c r="M3759" s="112"/>
      <c r="N3759" s="114"/>
    </row>
    <row r="3760" spans="1:14" x14ac:dyDescent="0.25">
      <c r="A3760" s="111"/>
      <c r="B3760" s="111"/>
      <c r="C3760" s="123"/>
      <c r="D3760" s="112" t="str">
        <f>_xlfn.XLOOKUP(Table13[[#This Row],[Service]],Validation!$A$2:$A$14,Validation!$B$2:$B$14,"",0,1)</f>
        <v/>
      </c>
      <c r="E3760" s="112"/>
      <c r="F3760" s="113"/>
      <c r="G3760" s="114"/>
      <c r="H3760" s="115"/>
      <c r="I3760" s="112"/>
      <c r="J3760" s="112"/>
      <c r="K3760" s="112"/>
      <c r="L3760" s="114">
        <f>Table13[[#This Row],[Per Unit Price]]*MAX(1,Table13[[#This Row],[Qty of Units]])*MAX(1,Table13[[#This Row],['#NCMs Served / FTEs Employed]])*MAX(1,Table13[[#This Row],[Duration of Service]])</f>
        <v>0</v>
      </c>
      <c r="M3760" s="112"/>
      <c r="N3760" s="114"/>
    </row>
    <row r="3761" spans="1:14" x14ac:dyDescent="0.25">
      <c r="A3761" s="111"/>
      <c r="B3761" s="111"/>
      <c r="C3761" s="123"/>
      <c r="D3761" s="112" t="str">
        <f>_xlfn.XLOOKUP(Table13[[#This Row],[Service]],Validation!$A$2:$A$14,Validation!$B$2:$B$14,"",0,1)</f>
        <v/>
      </c>
      <c r="E3761" s="112"/>
      <c r="F3761" s="113"/>
      <c r="G3761" s="114"/>
      <c r="H3761" s="115"/>
      <c r="I3761" s="112"/>
      <c r="J3761" s="112"/>
      <c r="K3761" s="112"/>
      <c r="L3761" s="114">
        <f>Table13[[#This Row],[Per Unit Price]]*MAX(1,Table13[[#This Row],[Qty of Units]])*MAX(1,Table13[[#This Row],['#NCMs Served / FTEs Employed]])*MAX(1,Table13[[#This Row],[Duration of Service]])</f>
        <v>0</v>
      </c>
      <c r="M3761" s="112"/>
      <c r="N3761" s="114"/>
    </row>
    <row r="3762" spans="1:14" x14ac:dyDescent="0.25">
      <c r="A3762" s="111"/>
      <c r="B3762" s="111"/>
      <c r="C3762" s="123"/>
      <c r="D3762" s="112" t="str">
        <f>_xlfn.XLOOKUP(Table13[[#This Row],[Service]],Validation!$A$2:$A$14,Validation!$B$2:$B$14,"",0,1)</f>
        <v/>
      </c>
      <c r="E3762" s="112"/>
      <c r="F3762" s="113"/>
      <c r="G3762" s="114"/>
      <c r="H3762" s="115"/>
      <c r="I3762" s="112"/>
      <c r="J3762" s="112"/>
      <c r="K3762" s="112"/>
      <c r="L3762" s="114">
        <f>Table13[[#This Row],[Per Unit Price]]*MAX(1,Table13[[#This Row],[Qty of Units]])*MAX(1,Table13[[#This Row],['#NCMs Served / FTEs Employed]])*MAX(1,Table13[[#This Row],[Duration of Service]])</f>
        <v>0</v>
      </c>
      <c r="M3762" s="112"/>
      <c r="N3762" s="114"/>
    </row>
    <row r="3763" spans="1:14" x14ac:dyDescent="0.25">
      <c r="A3763" s="111"/>
      <c r="B3763" s="111"/>
      <c r="C3763" s="123"/>
      <c r="D3763" s="112" t="str">
        <f>_xlfn.XLOOKUP(Table13[[#This Row],[Service]],Validation!$A$2:$A$14,Validation!$B$2:$B$14,"",0,1)</f>
        <v/>
      </c>
      <c r="E3763" s="112"/>
      <c r="F3763" s="113"/>
      <c r="G3763" s="114"/>
      <c r="H3763" s="115"/>
      <c r="I3763" s="112"/>
      <c r="J3763" s="112"/>
      <c r="K3763" s="112"/>
      <c r="L3763" s="114">
        <f>Table13[[#This Row],[Per Unit Price]]*MAX(1,Table13[[#This Row],[Qty of Units]])*MAX(1,Table13[[#This Row],['#NCMs Served / FTEs Employed]])*MAX(1,Table13[[#This Row],[Duration of Service]])</f>
        <v>0</v>
      </c>
      <c r="M3763" s="112"/>
      <c r="N3763" s="114"/>
    </row>
    <row r="3764" spans="1:14" x14ac:dyDescent="0.25">
      <c r="A3764" s="111"/>
      <c r="B3764" s="111"/>
      <c r="C3764" s="123"/>
      <c r="D3764" s="112" t="str">
        <f>_xlfn.XLOOKUP(Table13[[#This Row],[Service]],Validation!$A$2:$A$14,Validation!$B$2:$B$14,"",0,1)</f>
        <v/>
      </c>
      <c r="E3764" s="112"/>
      <c r="F3764" s="113"/>
      <c r="G3764" s="114"/>
      <c r="H3764" s="115"/>
      <c r="I3764" s="112"/>
      <c r="J3764" s="112"/>
      <c r="K3764" s="112"/>
      <c r="L3764" s="114">
        <f>Table13[[#This Row],[Per Unit Price]]*MAX(1,Table13[[#This Row],[Qty of Units]])*MAX(1,Table13[[#This Row],['#NCMs Served / FTEs Employed]])*MAX(1,Table13[[#This Row],[Duration of Service]])</f>
        <v>0</v>
      </c>
      <c r="M3764" s="112"/>
      <c r="N3764" s="114"/>
    </row>
    <row r="3765" spans="1:14" x14ac:dyDescent="0.25">
      <c r="A3765" s="111"/>
      <c r="B3765" s="111"/>
      <c r="C3765" s="123"/>
      <c r="D3765" s="112" t="str">
        <f>_xlfn.XLOOKUP(Table13[[#This Row],[Service]],Validation!$A$2:$A$14,Validation!$B$2:$B$14,"",0,1)</f>
        <v/>
      </c>
      <c r="E3765" s="112"/>
      <c r="F3765" s="113"/>
      <c r="G3765" s="114"/>
      <c r="H3765" s="115"/>
      <c r="I3765" s="112"/>
      <c r="J3765" s="112"/>
      <c r="K3765" s="112"/>
      <c r="L3765" s="114">
        <f>Table13[[#This Row],[Per Unit Price]]*MAX(1,Table13[[#This Row],[Qty of Units]])*MAX(1,Table13[[#This Row],['#NCMs Served / FTEs Employed]])*MAX(1,Table13[[#This Row],[Duration of Service]])</f>
        <v>0</v>
      </c>
      <c r="M3765" s="112"/>
      <c r="N3765" s="114"/>
    </row>
    <row r="3766" spans="1:14" x14ac:dyDescent="0.25">
      <c r="A3766" s="111"/>
      <c r="B3766" s="111"/>
      <c r="C3766" s="123"/>
      <c r="D3766" s="112" t="str">
        <f>_xlfn.XLOOKUP(Table13[[#This Row],[Service]],Validation!$A$2:$A$14,Validation!$B$2:$B$14,"",0,1)</f>
        <v/>
      </c>
      <c r="E3766" s="112"/>
      <c r="F3766" s="113"/>
      <c r="G3766" s="114"/>
      <c r="H3766" s="115"/>
      <c r="I3766" s="112"/>
      <c r="J3766" s="112"/>
      <c r="K3766" s="112"/>
      <c r="L3766" s="114">
        <f>Table13[[#This Row],[Per Unit Price]]*MAX(1,Table13[[#This Row],[Qty of Units]])*MAX(1,Table13[[#This Row],['#NCMs Served / FTEs Employed]])*MAX(1,Table13[[#This Row],[Duration of Service]])</f>
        <v>0</v>
      </c>
      <c r="M3766" s="112"/>
      <c r="N3766" s="114"/>
    </row>
    <row r="3767" spans="1:14" x14ac:dyDescent="0.25">
      <c r="A3767" s="111"/>
      <c r="B3767" s="111"/>
      <c r="C3767" s="123"/>
      <c r="D3767" s="112" t="str">
        <f>_xlfn.XLOOKUP(Table13[[#This Row],[Service]],Validation!$A$2:$A$14,Validation!$B$2:$B$14,"",0,1)</f>
        <v/>
      </c>
      <c r="E3767" s="112"/>
      <c r="F3767" s="113"/>
      <c r="G3767" s="114"/>
      <c r="H3767" s="115"/>
      <c r="I3767" s="112"/>
      <c r="J3767" s="112"/>
      <c r="K3767" s="112"/>
      <c r="L3767" s="114">
        <f>Table13[[#This Row],[Per Unit Price]]*MAX(1,Table13[[#This Row],[Qty of Units]])*MAX(1,Table13[[#This Row],['#NCMs Served / FTEs Employed]])*MAX(1,Table13[[#This Row],[Duration of Service]])</f>
        <v>0</v>
      </c>
      <c r="M3767" s="112"/>
      <c r="N3767" s="114"/>
    </row>
    <row r="3768" spans="1:14" x14ac:dyDescent="0.25">
      <c r="A3768" s="111"/>
      <c r="B3768" s="111"/>
      <c r="C3768" s="123"/>
      <c r="D3768" s="112" t="str">
        <f>_xlfn.XLOOKUP(Table13[[#This Row],[Service]],Validation!$A$2:$A$14,Validation!$B$2:$B$14,"",0,1)</f>
        <v/>
      </c>
      <c r="E3768" s="112"/>
      <c r="F3768" s="113"/>
      <c r="G3768" s="114"/>
      <c r="H3768" s="115"/>
      <c r="I3768" s="112"/>
      <c r="J3768" s="112"/>
      <c r="K3768" s="112"/>
      <c r="L3768" s="114">
        <f>Table13[[#This Row],[Per Unit Price]]*MAX(1,Table13[[#This Row],[Qty of Units]])*MAX(1,Table13[[#This Row],['#NCMs Served / FTEs Employed]])*MAX(1,Table13[[#This Row],[Duration of Service]])</f>
        <v>0</v>
      </c>
      <c r="M3768" s="112"/>
      <c r="N3768" s="114"/>
    </row>
    <row r="3769" spans="1:14" x14ac:dyDescent="0.25">
      <c r="A3769" s="111"/>
      <c r="B3769" s="111"/>
      <c r="C3769" s="123"/>
      <c r="D3769" s="112" t="str">
        <f>_xlfn.XLOOKUP(Table13[[#This Row],[Service]],Validation!$A$2:$A$14,Validation!$B$2:$B$14,"",0,1)</f>
        <v/>
      </c>
      <c r="E3769" s="112"/>
      <c r="F3769" s="113"/>
      <c r="G3769" s="114"/>
      <c r="H3769" s="115"/>
      <c r="I3769" s="112"/>
      <c r="J3769" s="112"/>
      <c r="K3769" s="112"/>
      <c r="L3769" s="114">
        <f>Table13[[#This Row],[Per Unit Price]]*MAX(1,Table13[[#This Row],[Qty of Units]])*MAX(1,Table13[[#This Row],['#NCMs Served / FTEs Employed]])*MAX(1,Table13[[#This Row],[Duration of Service]])</f>
        <v>0</v>
      </c>
      <c r="M3769" s="112"/>
      <c r="N3769" s="114"/>
    </row>
    <row r="3770" spans="1:14" x14ac:dyDescent="0.25">
      <c r="A3770" s="111"/>
      <c r="B3770" s="111"/>
      <c r="C3770" s="123"/>
      <c r="D3770" s="112" t="str">
        <f>_xlfn.XLOOKUP(Table13[[#This Row],[Service]],Validation!$A$2:$A$14,Validation!$B$2:$B$14,"",0,1)</f>
        <v/>
      </c>
      <c r="E3770" s="112"/>
      <c r="F3770" s="113"/>
      <c r="G3770" s="114"/>
      <c r="H3770" s="115"/>
      <c r="I3770" s="112"/>
      <c r="J3770" s="112"/>
      <c r="K3770" s="112"/>
      <c r="L3770" s="114">
        <f>Table13[[#This Row],[Per Unit Price]]*MAX(1,Table13[[#This Row],[Qty of Units]])*MAX(1,Table13[[#This Row],['#NCMs Served / FTEs Employed]])*MAX(1,Table13[[#This Row],[Duration of Service]])</f>
        <v>0</v>
      </c>
      <c r="M3770" s="112"/>
      <c r="N3770" s="114"/>
    </row>
    <row r="3771" spans="1:14" x14ac:dyDescent="0.25">
      <c r="A3771" s="111"/>
      <c r="B3771" s="111"/>
      <c r="C3771" s="123"/>
      <c r="D3771" s="112" t="str">
        <f>_xlfn.XLOOKUP(Table13[[#This Row],[Service]],Validation!$A$2:$A$14,Validation!$B$2:$B$14,"",0,1)</f>
        <v/>
      </c>
      <c r="E3771" s="112"/>
      <c r="F3771" s="113"/>
      <c r="G3771" s="114"/>
      <c r="H3771" s="115"/>
      <c r="I3771" s="112"/>
      <c r="J3771" s="112"/>
      <c r="K3771" s="112"/>
      <c r="L3771" s="114">
        <f>Table13[[#This Row],[Per Unit Price]]*MAX(1,Table13[[#This Row],[Qty of Units]])*MAX(1,Table13[[#This Row],['#NCMs Served / FTEs Employed]])*MAX(1,Table13[[#This Row],[Duration of Service]])</f>
        <v>0</v>
      </c>
      <c r="M3771" s="112"/>
      <c r="N3771" s="114"/>
    </row>
    <row r="3772" spans="1:14" x14ac:dyDescent="0.25">
      <c r="A3772" s="111"/>
      <c r="B3772" s="111"/>
      <c r="C3772" s="123"/>
      <c r="D3772" s="112" t="str">
        <f>_xlfn.XLOOKUP(Table13[[#This Row],[Service]],Validation!$A$2:$A$14,Validation!$B$2:$B$14,"",0,1)</f>
        <v/>
      </c>
      <c r="E3772" s="112"/>
      <c r="F3772" s="113"/>
      <c r="G3772" s="114"/>
      <c r="H3772" s="115"/>
      <c r="I3772" s="112"/>
      <c r="J3772" s="112"/>
      <c r="K3772" s="112"/>
      <c r="L3772" s="114">
        <f>Table13[[#This Row],[Per Unit Price]]*MAX(1,Table13[[#This Row],[Qty of Units]])*MAX(1,Table13[[#This Row],['#NCMs Served / FTEs Employed]])*MAX(1,Table13[[#This Row],[Duration of Service]])</f>
        <v>0</v>
      </c>
      <c r="M3772" s="112"/>
      <c r="N3772" s="114"/>
    </row>
    <row r="3773" spans="1:14" x14ac:dyDescent="0.25">
      <c r="A3773" s="111"/>
      <c r="B3773" s="111"/>
      <c r="C3773" s="123"/>
      <c r="D3773" s="112" t="str">
        <f>_xlfn.XLOOKUP(Table13[[#This Row],[Service]],Validation!$A$2:$A$14,Validation!$B$2:$B$14,"",0,1)</f>
        <v/>
      </c>
      <c r="E3773" s="112"/>
      <c r="F3773" s="113"/>
      <c r="G3773" s="114"/>
      <c r="H3773" s="115"/>
      <c r="I3773" s="112"/>
      <c r="J3773" s="112"/>
      <c r="K3773" s="112"/>
      <c r="L3773" s="114">
        <f>Table13[[#This Row],[Per Unit Price]]*MAX(1,Table13[[#This Row],[Qty of Units]])*MAX(1,Table13[[#This Row],['#NCMs Served / FTEs Employed]])*MAX(1,Table13[[#This Row],[Duration of Service]])</f>
        <v>0</v>
      </c>
      <c r="M3773" s="112"/>
      <c r="N3773" s="114"/>
    </row>
    <row r="3774" spans="1:14" x14ac:dyDescent="0.25">
      <c r="A3774" s="111"/>
      <c r="B3774" s="111"/>
      <c r="C3774" s="123"/>
      <c r="D3774" s="112" t="str">
        <f>_xlfn.XLOOKUP(Table13[[#This Row],[Service]],Validation!$A$2:$A$14,Validation!$B$2:$B$14,"",0,1)</f>
        <v/>
      </c>
      <c r="E3774" s="112"/>
      <c r="F3774" s="113"/>
      <c r="G3774" s="114"/>
      <c r="H3774" s="115"/>
      <c r="I3774" s="112"/>
      <c r="J3774" s="112"/>
      <c r="K3774" s="112"/>
      <c r="L3774" s="114">
        <f>Table13[[#This Row],[Per Unit Price]]*MAX(1,Table13[[#This Row],[Qty of Units]])*MAX(1,Table13[[#This Row],['#NCMs Served / FTEs Employed]])*MAX(1,Table13[[#This Row],[Duration of Service]])</f>
        <v>0</v>
      </c>
      <c r="M3774" s="112"/>
      <c r="N3774" s="114"/>
    </row>
    <row r="3775" spans="1:14" x14ac:dyDescent="0.25">
      <c r="A3775" s="111"/>
      <c r="B3775" s="111"/>
      <c r="C3775" s="123"/>
      <c r="D3775" s="112" t="str">
        <f>_xlfn.XLOOKUP(Table13[[#This Row],[Service]],Validation!$A$2:$A$14,Validation!$B$2:$B$14,"",0,1)</f>
        <v/>
      </c>
      <c r="E3775" s="112"/>
      <c r="F3775" s="113"/>
      <c r="G3775" s="114"/>
      <c r="H3775" s="115"/>
      <c r="I3775" s="112"/>
      <c r="J3775" s="112"/>
      <c r="K3775" s="112"/>
      <c r="L3775" s="114">
        <f>Table13[[#This Row],[Per Unit Price]]*MAX(1,Table13[[#This Row],[Qty of Units]])*MAX(1,Table13[[#This Row],['#NCMs Served / FTEs Employed]])*MAX(1,Table13[[#This Row],[Duration of Service]])</f>
        <v>0</v>
      </c>
      <c r="M3775" s="112"/>
      <c r="N3775" s="114"/>
    </row>
    <row r="3776" spans="1:14" x14ac:dyDescent="0.25">
      <c r="A3776" s="111"/>
      <c r="B3776" s="111"/>
      <c r="C3776" s="123"/>
      <c r="D3776" s="112" t="str">
        <f>_xlfn.XLOOKUP(Table13[[#This Row],[Service]],Validation!$A$2:$A$14,Validation!$B$2:$B$14,"",0,1)</f>
        <v/>
      </c>
      <c r="E3776" s="112"/>
      <c r="F3776" s="113"/>
      <c r="G3776" s="114"/>
      <c r="H3776" s="115"/>
      <c r="I3776" s="112"/>
      <c r="J3776" s="112"/>
      <c r="K3776" s="112"/>
      <c r="L3776" s="114">
        <f>Table13[[#This Row],[Per Unit Price]]*MAX(1,Table13[[#This Row],[Qty of Units]])*MAX(1,Table13[[#This Row],['#NCMs Served / FTEs Employed]])*MAX(1,Table13[[#This Row],[Duration of Service]])</f>
        <v>0</v>
      </c>
      <c r="M3776" s="112"/>
      <c r="N3776" s="114"/>
    </row>
    <row r="3777" spans="1:14" x14ac:dyDescent="0.25">
      <c r="A3777" s="111"/>
      <c r="B3777" s="111"/>
      <c r="C3777" s="123"/>
      <c r="D3777" s="112" t="str">
        <f>_xlfn.XLOOKUP(Table13[[#This Row],[Service]],Validation!$A$2:$A$14,Validation!$B$2:$B$14,"",0,1)</f>
        <v/>
      </c>
      <c r="E3777" s="112"/>
      <c r="F3777" s="113"/>
      <c r="G3777" s="114"/>
      <c r="H3777" s="115"/>
      <c r="I3777" s="112"/>
      <c r="J3777" s="112"/>
      <c r="K3777" s="112"/>
      <c r="L3777" s="114">
        <f>Table13[[#This Row],[Per Unit Price]]*MAX(1,Table13[[#This Row],[Qty of Units]])*MAX(1,Table13[[#This Row],['#NCMs Served / FTEs Employed]])*MAX(1,Table13[[#This Row],[Duration of Service]])</f>
        <v>0</v>
      </c>
      <c r="M3777" s="112"/>
      <c r="N3777" s="114"/>
    </row>
    <row r="3778" spans="1:14" x14ac:dyDescent="0.25">
      <c r="A3778" s="111"/>
      <c r="B3778" s="111"/>
      <c r="C3778" s="123"/>
      <c r="D3778" s="112" t="str">
        <f>_xlfn.XLOOKUP(Table13[[#This Row],[Service]],Validation!$A$2:$A$14,Validation!$B$2:$B$14,"",0,1)</f>
        <v/>
      </c>
      <c r="E3778" s="112"/>
      <c r="F3778" s="113"/>
      <c r="G3778" s="114"/>
      <c r="H3778" s="115"/>
      <c r="I3778" s="112"/>
      <c r="J3778" s="112"/>
      <c r="K3778" s="112"/>
      <c r="L3778" s="114">
        <f>Table13[[#This Row],[Per Unit Price]]*MAX(1,Table13[[#This Row],[Qty of Units]])*MAX(1,Table13[[#This Row],['#NCMs Served / FTEs Employed]])*MAX(1,Table13[[#This Row],[Duration of Service]])</f>
        <v>0</v>
      </c>
      <c r="M3778" s="112"/>
      <c r="N3778" s="114"/>
    </row>
    <row r="3779" spans="1:14" x14ac:dyDescent="0.25">
      <c r="A3779" s="111"/>
      <c r="B3779" s="111"/>
      <c r="C3779" s="123"/>
      <c r="D3779" s="112" t="str">
        <f>_xlfn.XLOOKUP(Table13[[#This Row],[Service]],Validation!$A$2:$A$14,Validation!$B$2:$B$14,"",0,1)</f>
        <v/>
      </c>
      <c r="E3779" s="112"/>
      <c r="F3779" s="113"/>
      <c r="G3779" s="114"/>
      <c r="H3779" s="115"/>
      <c r="I3779" s="112"/>
      <c r="J3779" s="112"/>
      <c r="K3779" s="112"/>
      <c r="L3779" s="114">
        <f>Table13[[#This Row],[Per Unit Price]]*MAX(1,Table13[[#This Row],[Qty of Units]])*MAX(1,Table13[[#This Row],['#NCMs Served / FTEs Employed]])*MAX(1,Table13[[#This Row],[Duration of Service]])</f>
        <v>0</v>
      </c>
      <c r="M3779" s="112"/>
      <c r="N3779" s="114"/>
    </row>
    <row r="3780" spans="1:14" x14ac:dyDescent="0.25">
      <c r="A3780" s="111"/>
      <c r="B3780" s="111"/>
      <c r="C3780" s="123"/>
      <c r="D3780" s="112" t="str">
        <f>_xlfn.XLOOKUP(Table13[[#This Row],[Service]],Validation!$A$2:$A$14,Validation!$B$2:$B$14,"",0,1)</f>
        <v/>
      </c>
      <c r="E3780" s="112"/>
      <c r="F3780" s="113"/>
      <c r="G3780" s="114"/>
      <c r="H3780" s="115"/>
      <c r="I3780" s="112"/>
      <c r="J3780" s="112"/>
      <c r="K3780" s="112"/>
      <c r="L3780" s="114">
        <f>Table13[[#This Row],[Per Unit Price]]*MAX(1,Table13[[#This Row],[Qty of Units]])*MAX(1,Table13[[#This Row],['#NCMs Served / FTEs Employed]])*MAX(1,Table13[[#This Row],[Duration of Service]])</f>
        <v>0</v>
      </c>
      <c r="M3780" s="112"/>
      <c r="N3780" s="114"/>
    </row>
    <row r="3781" spans="1:14" x14ac:dyDescent="0.25">
      <c r="A3781" s="111"/>
      <c r="B3781" s="111"/>
      <c r="C3781" s="123"/>
      <c r="D3781" s="112" t="str">
        <f>_xlfn.XLOOKUP(Table13[[#This Row],[Service]],Validation!$A$2:$A$14,Validation!$B$2:$B$14,"",0,1)</f>
        <v/>
      </c>
      <c r="E3781" s="112"/>
      <c r="F3781" s="113"/>
      <c r="G3781" s="114"/>
      <c r="H3781" s="115"/>
      <c r="I3781" s="112"/>
      <c r="J3781" s="112"/>
      <c r="K3781" s="112"/>
      <c r="L3781" s="114">
        <f>Table13[[#This Row],[Per Unit Price]]*MAX(1,Table13[[#This Row],[Qty of Units]])*MAX(1,Table13[[#This Row],['#NCMs Served / FTEs Employed]])*MAX(1,Table13[[#This Row],[Duration of Service]])</f>
        <v>0</v>
      </c>
      <c r="M3781" s="112"/>
      <c r="N3781" s="114"/>
    </row>
    <row r="3782" spans="1:14" x14ac:dyDescent="0.25">
      <c r="A3782" s="111"/>
      <c r="B3782" s="111"/>
      <c r="C3782" s="123"/>
      <c r="D3782" s="112" t="str">
        <f>_xlfn.XLOOKUP(Table13[[#This Row],[Service]],Validation!$A$2:$A$14,Validation!$B$2:$B$14,"",0,1)</f>
        <v/>
      </c>
      <c r="E3782" s="112"/>
      <c r="F3782" s="113"/>
      <c r="G3782" s="114"/>
      <c r="H3782" s="115"/>
      <c r="I3782" s="112"/>
      <c r="J3782" s="112"/>
      <c r="K3782" s="112"/>
      <c r="L3782" s="114">
        <f>Table13[[#This Row],[Per Unit Price]]*MAX(1,Table13[[#This Row],[Qty of Units]])*MAX(1,Table13[[#This Row],['#NCMs Served / FTEs Employed]])*MAX(1,Table13[[#This Row],[Duration of Service]])</f>
        <v>0</v>
      </c>
      <c r="M3782" s="112"/>
      <c r="N3782" s="114"/>
    </row>
    <row r="3783" spans="1:14" x14ac:dyDescent="0.25">
      <c r="A3783" s="111"/>
      <c r="B3783" s="111"/>
      <c r="C3783" s="123"/>
      <c r="D3783" s="112" t="str">
        <f>_xlfn.XLOOKUP(Table13[[#This Row],[Service]],Validation!$A$2:$A$14,Validation!$B$2:$B$14,"",0,1)</f>
        <v/>
      </c>
      <c r="E3783" s="112"/>
      <c r="F3783" s="113"/>
      <c r="G3783" s="114"/>
      <c r="H3783" s="115"/>
      <c r="I3783" s="112"/>
      <c r="J3783" s="112"/>
      <c r="K3783" s="112"/>
      <c r="L3783" s="114">
        <f>Table13[[#This Row],[Per Unit Price]]*MAX(1,Table13[[#This Row],[Qty of Units]])*MAX(1,Table13[[#This Row],['#NCMs Served / FTEs Employed]])*MAX(1,Table13[[#This Row],[Duration of Service]])</f>
        <v>0</v>
      </c>
      <c r="M3783" s="112"/>
      <c r="N3783" s="114"/>
    </row>
    <row r="3784" spans="1:14" x14ac:dyDescent="0.25">
      <c r="A3784" s="111"/>
      <c r="B3784" s="111"/>
      <c r="C3784" s="123"/>
      <c r="D3784" s="112" t="str">
        <f>_xlfn.XLOOKUP(Table13[[#This Row],[Service]],Validation!$A$2:$A$14,Validation!$B$2:$B$14,"",0,1)</f>
        <v/>
      </c>
      <c r="E3784" s="112"/>
      <c r="F3784" s="113"/>
      <c r="G3784" s="114"/>
      <c r="H3784" s="115"/>
      <c r="I3784" s="112"/>
      <c r="J3784" s="112"/>
      <c r="K3784" s="112"/>
      <c r="L3784" s="114">
        <f>Table13[[#This Row],[Per Unit Price]]*MAX(1,Table13[[#This Row],[Qty of Units]])*MAX(1,Table13[[#This Row],['#NCMs Served / FTEs Employed]])*MAX(1,Table13[[#This Row],[Duration of Service]])</f>
        <v>0</v>
      </c>
      <c r="M3784" s="112"/>
      <c r="N3784" s="114"/>
    </row>
    <row r="3785" spans="1:14" x14ac:dyDescent="0.25">
      <c r="A3785" s="111"/>
      <c r="B3785" s="111"/>
      <c r="C3785" s="123"/>
      <c r="D3785" s="112" t="str">
        <f>_xlfn.XLOOKUP(Table13[[#This Row],[Service]],Validation!$A$2:$A$14,Validation!$B$2:$B$14,"",0,1)</f>
        <v/>
      </c>
      <c r="E3785" s="112"/>
      <c r="F3785" s="113"/>
      <c r="G3785" s="114"/>
      <c r="H3785" s="115"/>
      <c r="I3785" s="112"/>
      <c r="J3785" s="112"/>
      <c r="K3785" s="112"/>
      <c r="L3785" s="114">
        <f>Table13[[#This Row],[Per Unit Price]]*MAX(1,Table13[[#This Row],[Qty of Units]])*MAX(1,Table13[[#This Row],['#NCMs Served / FTEs Employed]])*MAX(1,Table13[[#This Row],[Duration of Service]])</f>
        <v>0</v>
      </c>
      <c r="M3785" s="112"/>
      <c r="N3785" s="114"/>
    </row>
    <row r="3786" spans="1:14" x14ac:dyDescent="0.25">
      <c r="A3786" s="111"/>
      <c r="B3786" s="111"/>
      <c r="C3786" s="123"/>
      <c r="D3786" s="112" t="str">
        <f>_xlfn.XLOOKUP(Table13[[#This Row],[Service]],Validation!$A$2:$A$14,Validation!$B$2:$B$14,"",0,1)</f>
        <v/>
      </c>
      <c r="E3786" s="112"/>
      <c r="F3786" s="113"/>
      <c r="G3786" s="114"/>
      <c r="H3786" s="115"/>
      <c r="I3786" s="112"/>
      <c r="J3786" s="112"/>
      <c r="K3786" s="112"/>
      <c r="L3786" s="114">
        <f>Table13[[#This Row],[Per Unit Price]]*MAX(1,Table13[[#This Row],[Qty of Units]])*MAX(1,Table13[[#This Row],['#NCMs Served / FTEs Employed]])*MAX(1,Table13[[#This Row],[Duration of Service]])</f>
        <v>0</v>
      </c>
      <c r="M3786" s="112"/>
      <c r="N3786" s="114"/>
    </row>
    <row r="3787" spans="1:14" x14ac:dyDescent="0.25">
      <c r="A3787" s="111"/>
      <c r="B3787" s="111"/>
      <c r="C3787" s="123"/>
      <c r="D3787" s="112" t="str">
        <f>_xlfn.XLOOKUP(Table13[[#This Row],[Service]],Validation!$A$2:$A$14,Validation!$B$2:$B$14,"",0,1)</f>
        <v/>
      </c>
      <c r="E3787" s="112"/>
      <c r="F3787" s="113"/>
      <c r="G3787" s="114"/>
      <c r="H3787" s="115"/>
      <c r="I3787" s="112"/>
      <c r="J3787" s="112"/>
      <c r="K3787" s="112"/>
      <c r="L3787" s="114">
        <f>Table13[[#This Row],[Per Unit Price]]*MAX(1,Table13[[#This Row],[Qty of Units]])*MAX(1,Table13[[#This Row],['#NCMs Served / FTEs Employed]])*MAX(1,Table13[[#This Row],[Duration of Service]])</f>
        <v>0</v>
      </c>
      <c r="M3787" s="112"/>
      <c r="N3787" s="114"/>
    </row>
    <row r="3788" spans="1:14" x14ac:dyDescent="0.25">
      <c r="A3788" s="111"/>
      <c r="B3788" s="111"/>
      <c r="C3788" s="123"/>
      <c r="D3788" s="112" t="str">
        <f>_xlfn.XLOOKUP(Table13[[#This Row],[Service]],Validation!$A$2:$A$14,Validation!$B$2:$B$14,"",0,1)</f>
        <v/>
      </c>
      <c r="E3788" s="112"/>
      <c r="F3788" s="113"/>
      <c r="G3788" s="114"/>
      <c r="H3788" s="115"/>
      <c r="I3788" s="112"/>
      <c r="J3788" s="112"/>
      <c r="K3788" s="112"/>
      <c r="L3788" s="114">
        <f>Table13[[#This Row],[Per Unit Price]]*MAX(1,Table13[[#This Row],[Qty of Units]])*MAX(1,Table13[[#This Row],['#NCMs Served / FTEs Employed]])*MAX(1,Table13[[#This Row],[Duration of Service]])</f>
        <v>0</v>
      </c>
      <c r="M3788" s="112"/>
      <c r="N3788" s="114"/>
    </row>
    <row r="3789" spans="1:14" x14ac:dyDescent="0.25">
      <c r="A3789" s="111"/>
      <c r="B3789" s="111"/>
      <c r="C3789" s="123"/>
      <c r="D3789" s="112" t="str">
        <f>_xlfn.XLOOKUP(Table13[[#This Row],[Service]],Validation!$A$2:$A$14,Validation!$B$2:$B$14,"",0,1)</f>
        <v/>
      </c>
      <c r="E3789" s="112"/>
      <c r="F3789" s="113"/>
      <c r="G3789" s="114"/>
      <c r="H3789" s="115"/>
      <c r="I3789" s="112"/>
      <c r="J3789" s="112"/>
      <c r="K3789" s="112"/>
      <c r="L3789" s="114">
        <f>Table13[[#This Row],[Per Unit Price]]*MAX(1,Table13[[#This Row],[Qty of Units]])*MAX(1,Table13[[#This Row],['#NCMs Served / FTEs Employed]])*MAX(1,Table13[[#This Row],[Duration of Service]])</f>
        <v>0</v>
      </c>
      <c r="M3789" s="112"/>
      <c r="N3789" s="114"/>
    </row>
    <row r="3790" spans="1:14" x14ac:dyDescent="0.25">
      <c r="A3790" s="111"/>
      <c r="B3790" s="111"/>
      <c r="C3790" s="123"/>
      <c r="D3790" s="112" t="str">
        <f>_xlfn.XLOOKUP(Table13[[#This Row],[Service]],Validation!$A$2:$A$14,Validation!$B$2:$B$14,"",0,1)</f>
        <v/>
      </c>
      <c r="E3790" s="112"/>
      <c r="F3790" s="113"/>
      <c r="G3790" s="114"/>
      <c r="H3790" s="115"/>
      <c r="I3790" s="112"/>
      <c r="J3790" s="112"/>
      <c r="K3790" s="112"/>
      <c r="L3790" s="114">
        <f>Table13[[#This Row],[Per Unit Price]]*MAX(1,Table13[[#This Row],[Qty of Units]])*MAX(1,Table13[[#This Row],['#NCMs Served / FTEs Employed]])*MAX(1,Table13[[#This Row],[Duration of Service]])</f>
        <v>0</v>
      </c>
      <c r="M3790" s="112"/>
      <c r="N3790" s="114"/>
    </row>
    <row r="3791" spans="1:14" x14ac:dyDescent="0.25">
      <c r="A3791" s="111"/>
      <c r="B3791" s="111"/>
      <c r="C3791" s="123"/>
      <c r="D3791" s="112" t="str">
        <f>_xlfn.XLOOKUP(Table13[[#This Row],[Service]],Validation!$A$2:$A$14,Validation!$B$2:$B$14,"",0,1)</f>
        <v/>
      </c>
      <c r="E3791" s="112"/>
      <c r="F3791" s="113"/>
      <c r="G3791" s="114"/>
      <c r="H3791" s="115"/>
      <c r="I3791" s="112"/>
      <c r="J3791" s="112"/>
      <c r="K3791" s="112"/>
      <c r="L3791" s="114">
        <f>Table13[[#This Row],[Per Unit Price]]*MAX(1,Table13[[#This Row],[Qty of Units]])*MAX(1,Table13[[#This Row],['#NCMs Served / FTEs Employed]])*MAX(1,Table13[[#This Row],[Duration of Service]])</f>
        <v>0</v>
      </c>
      <c r="M3791" s="112"/>
      <c r="N3791" s="114"/>
    </row>
    <row r="3792" spans="1:14" x14ac:dyDescent="0.25">
      <c r="A3792" s="111"/>
      <c r="B3792" s="111"/>
      <c r="C3792" s="123"/>
      <c r="D3792" s="112" t="str">
        <f>_xlfn.XLOOKUP(Table13[[#This Row],[Service]],Validation!$A$2:$A$14,Validation!$B$2:$B$14,"",0,1)</f>
        <v/>
      </c>
      <c r="E3792" s="112"/>
      <c r="F3792" s="113"/>
      <c r="G3792" s="114"/>
      <c r="H3792" s="115"/>
      <c r="I3792" s="112"/>
      <c r="J3792" s="112"/>
      <c r="K3792" s="112"/>
      <c r="L3792" s="114">
        <f>Table13[[#This Row],[Per Unit Price]]*MAX(1,Table13[[#This Row],[Qty of Units]])*MAX(1,Table13[[#This Row],['#NCMs Served / FTEs Employed]])*MAX(1,Table13[[#This Row],[Duration of Service]])</f>
        <v>0</v>
      </c>
      <c r="M3792" s="112"/>
      <c r="N3792" s="114"/>
    </row>
    <row r="3793" spans="1:14" x14ac:dyDescent="0.25">
      <c r="A3793" s="111"/>
      <c r="B3793" s="111"/>
      <c r="C3793" s="123"/>
      <c r="D3793" s="112" t="str">
        <f>_xlfn.XLOOKUP(Table13[[#This Row],[Service]],Validation!$A$2:$A$14,Validation!$B$2:$B$14,"",0,1)</f>
        <v/>
      </c>
      <c r="E3793" s="112"/>
      <c r="F3793" s="113"/>
      <c r="G3793" s="114"/>
      <c r="H3793" s="115"/>
      <c r="I3793" s="112"/>
      <c r="J3793" s="112"/>
      <c r="K3793" s="112"/>
      <c r="L3793" s="114">
        <f>Table13[[#This Row],[Per Unit Price]]*MAX(1,Table13[[#This Row],[Qty of Units]])*MAX(1,Table13[[#This Row],['#NCMs Served / FTEs Employed]])*MAX(1,Table13[[#This Row],[Duration of Service]])</f>
        <v>0</v>
      </c>
      <c r="M3793" s="112"/>
      <c r="N3793" s="114"/>
    </row>
    <row r="3794" spans="1:14" x14ac:dyDescent="0.25">
      <c r="A3794" s="111"/>
      <c r="B3794" s="111"/>
      <c r="C3794" s="123"/>
      <c r="D3794" s="112" t="str">
        <f>_xlfn.XLOOKUP(Table13[[#This Row],[Service]],Validation!$A$2:$A$14,Validation!$B$2:$B$14,"",0,1)</f>
        <v/>
      </c>
      <c r="E3794" s="112"/>
      <c r="F3794" s="113"/>
      <c r="G3794" s="114"/>
      <c r="H3794" s="115"/>
      <c r="I3794" s="112"/>
      <c r="J3794" s="112"/>
      <c r="K3794" s="112"/>
      <c r="L3794" s="114">
        <f>Table13[[#This Row],[Per Unit Price]]*MAX(1,Table13[[#This Row],[Qty of Units]])*MAX(1,Table13[[#This Row],['#NCMs Served / FTEs Employed]])*MAX(1,Table13[[#This Row],[Duration of Service]])</f>
        <v>0</v>
      </c>
      <c r="M3794" s="112"/>
      <c r="N3794" s="114"/>
    </row>
    <row r="3795" spans="1:14" x14ac:dyDescent="0.25">
      <c r="A3795" s="111"/>
      <c r="B3795" s="111"/>
      <c r="C3795" s="123"/>
      <c r="D3795" s="112" t="str">
        <f>_xlfn.XLOOKUP(Table13[[#This Row],[Service]],Validation!$A$2:$A$14,Validation!$B$2:$B$14,"",0,1)</f>
        <v/>
      </c>
      <c r="E3795" s="112"/>
      <c r="F3795" s="113"/>
      <c r="G3795" s="114"/>
      <c r="H3795" s="115"/>
      <c r="I3795" s="112"/>
      <c r="J3795" s="112"/>
      <c r="K3795" s="112"/>
      <c r="L3795" s="114">
        <f>Table13[[#This Row],[Per Unit Price]]*MAX(1,Table13[[#This Row],[Qty of Units]])*MAX(1,Table13[[#This Row],['#NCMs Served / FTEs Employed]])*MAX(1,Table13[[#This Row],[Duration of Service]])</f>
        <v>0</v>
      </c>
      <c r="M3795" s="112"/>
      <c r="N3795" s="114"/>
    </row>
    <row r="3796" spans="1:14" x14ac:dyDescent="0.25">
      <c r="A3796" s="111"/>
      <c r="B3796" s="111"/>
      <c r="C3796" s="123"/>
      <c r="D3796" s="112" t="str">
        <f>_xlfn.XLOOKUP(Table13[[#This Row],[Service]],Validation!$A$2:$A$14,Validation!$B$2:$B$14,"",0,1)</f>
        <v/>
      </c>
      <c r="E3796" s="112"/>
      <c r="F3796" s="113"/>
      <c r="G3796" s="114"/>
      <c r="H3796" s="115"/>
      <c r="I3796" s="112"/>
      <c r="J3796" s="112"/>
      <c r="K3796" s="112"/>
      <c r="L3796" s="114">
        <f>Table13[[#This Row],[Per Unit Price]]*MAX(1,Table13[[#This Row],[Qty of Units]])*MAX(1,Table13[[#This Row],['#NCMs Served / FTEs Employed]])*MAX(1,Table13[[#This Row],[Duration of Service]])</f>
        <v>0</v>
      </c>
      <c r="M3796" s="112"/>
      <c r="N3796" s="114"/>
    </row>
    <row r="3797" spans="1:14" x14ac:dyDescent="0.25">
      <c r="A3797" s="111"/>
      <c r="B3797" s="111"/>
      <c r="C3797" s="123"/>
      <c r="D3797" s="112" t="str">
        <f>_xlfn.XLOOKUP(Table13[[#This Row],[Service]],Validation!$A$2:$A$14,Validation!$B$2:$B$14,"",0,1)</f>
        <v/>
      </c>
      <c r="E3797" s="112"/>
      <c r="F3797" s="113"/>
      <c r="G3797" s="114"/>
      <c r="H3797" s="115"/>
      <c r="I3797" s="112"/>
      <c r="J3797" s="112"/>
      <c r="K3797" s="112"/>
      <c r="L3797" s="114">
        <f>Table13[[#This Row],[Per Unit Price]]*MAX(1,Table13[[#This Row],[Qty of Units]])*MAX(1,Table13[[#This Row],['#NCMs Served / FTEs Employed]])*MAX(1,Table13[[#This Row],[Duration of Service]])</f>
        <v>0</v>
      </c>
      <c r="M3797" s="112"/>
      <c r="N3797" s="114"/>
    </row>
    <row r="3798" spans="1:14" x14ac:dyDescent="0.25">
      <c r="A3798" s="111"/>
      <c r="B3798" s="111"/>
      <c r="C3798" s="123"/>
      <c r="D3798" s="112" t="str">
        <f>_xlfn.XLOOKUP(Table13[[#This Row],[Service]],Validation!$A$2:$A$14,Validation!$B$2:$B$14,"",0,1)</f>
        <v/>
      </c>
      <c r="E3798" s="112"/>
      <c r="F3798" s="113"/>
      <c r="G3798" s="114"/>
      <c r="H3798" s="115"/>
      <c r="I3798" s="112"/>
      <c r="J3798" s="112"/>
      <c r="K3798" s="112"/>
      <c r="L3798" s="114">
        <f>Table13[[#This Row],[Per Unit Price]]*MAX(1,Table13[[#This Row],[Qty of Units]])*MAX(1,Table13[[#This Row],['#NCMs Served / FTEs Employed]])*MAX(1,Table13[[#This Row],[Duration of Service]])</f>
        <v>0</v>
      </c>
      <c r="M3798" s="112"/>
      <c r="N3798" s="114"/>
    </row>
    <row r="3799" spans="1:14" x14ac:dyDescent="0.25">
      <c r="A3799" s="111"/>
      <c r="B3799" s="111"/>
      <c r="C3799" s="123"/>
      <c r="D3799" s="112" t="str">
        <f>_xlfn.XLOOKUP(Table13[[#This Row],[Service]],Validation!$A$2:$A$14,Validation!$B$2:$B$14,"",0,1)</f>
        <v/>
      </c>
      <c r="E3799" s="112"/>
      <c r="F3799" s="113"/>
      <c r="G3799" s="114"/>
      <c r="H3799" s="115"/>
      <c r="I3799" s="112"/>
      <c r="J3799" s="112"/>
      <c r="K3799" s="112"/>
      <c r="L3799" s="114">
        <f>Table13[[#This Row],[Per Unit Price]]*MAX(1,Table13[[#This Row],[Qty of Units]])*MAX(1,Table13[[#This Row],['#NCMs Served / FTEs Employed]])*MAX(1,Table13[[#This Row],[Duration of Service]])</f>
        <v>0</v>
      </c>
      <c r="M3799" s="112"/>
      <c r="N3799" s="114"/>
    </row>
    <row r="3800" spans="1:14" x14ac:dyDescent="0.25">
      <c r="A3800" s="111"/>
      <c r="B3800" s="111"/>
      <c r="C3800" s="123"/>
      <c r="D3800" s="112" t="str">
        <f>_xlfn.XLOOKUP(Table13[[#This Row],[Service]],Validation!$A$2:$A$14,Validation!$B$2:$B$14,"",0,1)</f>
        <v/>
      </c>
      <c r="E3800" s="112"/>
      <c r="F3800" s="113"/>
      <c r="G3800" s="114"/>
      <c r="H3800" s="115"/>
      <c r="I3800" s="112"/>
      <c r="J3800" s="112"/>
      <c r="K3800" s="112"/>
      <c r="L3800" s="114">
        <f>Table13[[#This Row],[Per Unit Price]]*MAX(1,Table13[[#This Row],[Qty of Units]])*MAX(1,Table13[[#This Row],['#NCMs Served / FTEs Employed]])*MAX(1,Table13[[#This Row],[Duration of Service]])</f>
        <v>0</v>
      </c>
      <c r="M3800" s="112"/>
      <c r="N3800" s="114"/>
    </row>
    <row r="3801" spans="1:14" x14ac:dyDescent="0.25">
      <c r="A3801" s="111"/>
      <c r="B3801" s="111"/>
      <c r="C3801" s="123"/>
      <c r="D3801" s="112" t="str">
        <f>_xlfn.XLOOKUP(Table13[[#This Row],[Service]],Validation!$A$2:$A$14,Validation!$B$2:$B$14,"",0,1)</f>
        <v/>
      </c>
      <c r="E3801" s="112"/>
      <c r="F3801" s="113"/>
      <c r="G3801" s="114"/>
      <c r="H3801" s="115"/>
      <c r="I3801" s="112"/>
      <c r="J3801" s="112"/>
      <c r="K3801" s="112"/>
      <c r="L3801" s="114">
        <f>Table13[[#This Row],[Per Unit Price]]*MAX(1,Table13[[#This Row],[Qty of Units]])*MAX(1,Table13[[#This Row],['#NCMs Served / FTEs Employed]])*MAX(1,Table13[[#This Row],[Duration of Service]])</f>
        <v>0</v>
      </c>
      <c r="M3801" s="112"/>
      <c r="N3801" s="114"/>
    </row>
    <row r="3802" spans="1:14" x14ac:dyDescent="0.25">
      <c r="A3802" s="111"/>
      <c r="B3802" s="111"/>
      <c r="C3802" s="123"/>
      <c r="D3802" s="112" t="str">
        <f>_xlfn.XLOOKUP(Table13[[#This Row],[Service]],Validation!$A$2:$A$14,Validation!$B$2:$B$14,"",0,1)</f>
        <v/>
      </c>
      <c r="E3802" s="112"/>
      <c r="F3802" s="113"/>
      <c r="G3802" s="114"/>
      <c r="H3802" s="115"/>
      <c r="I3802" s="112"/>
      <c r="J3802" s="112"/>
      <c r="K3802" s="112"/>
      <c r="L3802" s="114">
        <f>Table13[[#This Row],[Per Unit Price]]*MAX(1,Table13[[#This Row],[Qty of Units]])*MAX(1,Table13[[#This Row],['#NCMs Served / FTEs Employed]])*MAX(1,Table13[[#This Row],[Duration of Service]])</f>
        <v>0</v>
      </c>
      <c r="M3802" s="112"/>
      <c r="N3802" s="114"/>
    </row>
    <row r="3803" spans="1:14" x14ac:dyDescent="0.25">
      <c r="A3803" s="111"/>
      <c r="B3803" s="111"/>
      <c r="C3803" s="123"/>
      <c r="D3803" s="112" t="str">
        <f>_xlfn.XLOOKUP(Table13[[#This Row],[Service]],Validation!$A$2:$A$14,Validation!$B$2:$B$14,"",0,1)</f>
        <v/>
      </c>
      <c r="E3803" s="112"/>
      <c r="F3803" s="113"/>
      <c r="G3803" s="114"/>
      <c r="H3803" s="115"/>
      <c r="I3803" s="112"/>
      <c r="J3803" s="112"/>
      <c r="K3803" s="112"/>
      <c r="L3803" s="114">
        <f>Table13[[#This Row],[Per Unit Price]]*MAX(1,Table13[[#This Row],[Qty of Units]])*MAX(1,Table13[[#This Row],['#NCMs Served / FTEs Employed]])*MAX(1,Table13[[#This Row],[Duration of Service]])</f>
        <v>0</v>
      </c>
      <c r="M3803" s="112"/>
      <c r="N3803" s="114"/>
    </row>
    <row r="3804" spans="1:14" x14ac:dyDescent="0.25">
      <c r="A3804" s="111"/>
      <c r="B3804" s="111"/>
      <c r="C3804" s="123"/>
      <c r="D3804" s="112" t="str">
        <f>_xlfn.XLOOKUP(Table13[[#This Row],[Service]],Validation!$A$2:$A$14,Validation!$B$2:$B$14,"",0,1)</f>
        <v/>
      </c>
      <c r="E3804" s="112"/>
      <c r="F3804" s="113"/>
      <c r="G3804" s="114"/>
      <c r="H3804" s="115"/>
      <c r="I3804" s="112"/>
      <c r="J3804" s="112"/>
      <c r="K3804" s="112"/>
      <c r="L3804" s="114">
        <f>Table13[[#This Row],[Per Unit Price]]*MAX(1,Table13[[#This Row],[Qty of Units]])*MAX(1,Table13[[#This Row],['#NCMs Served / FTEs Employed]])*MAX(1,Table13[[#This Row],[Duration of Service]])</f>
        <v>0</v>
      </c>
      <c r="M3804" s="112"/>
      <c r="N3804" s="114"/>
    </row>
    <row r="3805" spans="1:14" x14ac:dyDescent="0.25">
      <c r="A3805" s="111"/>
      <c r="B3805" s="111"/>
      <c r="C3805" s="123"/>
      <c r="D3805" s="112" t="str">
        <f>_xlfn.XLOOKUP(Table13[[#This Row],[Service]],Validation!$A$2:$A$14,Validation!$B$2:$B$14,"",0,1)</f>
        <v/>
      </c>
      <c r="E3805" s="112"/>
      <c r="F3805" s="113"/>
      <c r="G3805" s="114"/>
      <c r="H3805" s="115"/>
      <c r="I3805" s="112"/>
      <c r="J3805" s="112"/>
      <c r="K3805" s="112"/>
      <c r="L3805" s="114">
        <f>Table13[[#This Row],[Per Unit Price]]*MAX(1,Table13[[#This Row],[Qty of Units]])*MAX(1,Table13[[#This Row],['#NCMs Served / FTEs Employed]])*MAX(1,Table13[[#This Row],[Duration of Service]])</f>
        <v>0</v>
      </c>
      <c r="M3805" s="112"/>
      <c r="N3805" s="114"/>
    </row>
    <row r="3806" spans="1:14" x14ac:dyDescent="0.25">
      <c r="A3806" s="111"/>
      <c r="B3806" s="111"/>
      <c r="C3806" s="123"/>
      <c r="D3806" s="112" t="str">
        <f>_xlfn.XLOOKUP(Table13[[#This Row],[Service]],Validation!$A$2:$A$14,Validation!$B$2:$B$14,"",0,1)</f>
        <v/>
      </c>
      <c r="E3806" s="112"/>
      <c r="F3806" s="113"/>
      <c r="G3806" s="114"/>
      <c r="H3806" s="115"/>
      <c r="I3806" s="112"/>
      <c r="J3806" s="112"/>
      <c r="K3806" s="112"/>
      <c r="L3806" s="114">
        <f>Table13[[#This Row],[Per Unit Price]]*MAX(1,Table13[[#This Row],[Qty of Units]])*MAX(1,Table13[[#This Row],['#NCMs Served / FTEs Employed]])*MAX(1,Table13[[#This Row],[Duration of Service]])</f>
        <v>0</v>
      </c>
      <c r="M3806" s="112"/>
      <c r="N3806" s="114"/>
    </row>
    <row r="3807" spans="1:14" x14ac:dyDescent="0.25">
      <c r="A3807" s="111"/>
      <c r="B3807" s="111"/>
      <c r="C3807" s="123"/>
      <c r="D3807" s="112" t="str">
        <f>_xlfn.XLOOKUP(Table13[[#This Row],[Service]],Validation!$A$2:$A$14,Validation!$B$2:$B$14,"",0,1)</f>
        <v/>
      </c>
      <c r="E3807" s="112"/>
      <c r="F3807" s="113"/>
      <c r="G3807" s="114"/>
      <c r="H3807" s="115"/>
      <c r="I3807" s="112"/>
      <c r="J3807" s="112"/>
      <c r="K3807" s="112"/>
      <c r="L3807" s="114">
        <f>Table13[[#This Row],[Per Unit Price]]*MAX(1,Table13[[#This Row],[Qty of Units]])*MAX(1,Table13[[#This Row],['#NCMs Served / FTEs Employed]])*MAX(1,Table13[[#This Row],[Duration of Service]])</f>
        <v>0</v>
      </c>
      <c r="M3807" s="112"/>
      <c r="N3807" s="114"/>
    </row>
    <row r="3808" spans="1:14" x14ac:dyDescent="0.25">
      <c r="A3808" s="111"/>
      <c r="B3808" s="111"/>
      <c r="C3808" s="123"/>
      <c r="D3808" s="112" t="str">
        <f>_xlfn.XLOOKUP(Table13[[#This Row],[Service]],Validation!$A$2:$A$14,Validation!$B$2:$B$14,"",0,1)</f>
        <v/>
      </c>
      <c r="E3808" s="112"/>
      <c r="F3808" s="113"/>
      <c r="G3808" s="114"/>
      <c r="H3808" s="115"/>
      <c r="I3808" s="112"/>
      <c r="J3808" s="112"/>
      <c r="K3808" s="112"/>
      <c r="L3808" s="114">
        <f>Table13[[#This Row],[Per Unit Price]]*MAX(1,Table13[[#This Row],[Qty of Units]])*MAX(1,Table13[[#This Row],['#NCMs Served / FTEs Employed]])*MAX(1,Table13[[#This Row],[Duration of Service]])</f>
        <v>0</v>
      </c>
      <c r="M3808" s="112"/>
      <c r="N3808" s="114"/>
    </row>
    <row r="3809" spans="1:14" x14ac:dyDescent="0.25">
      <c r="A3809" s="111"/>
      <c r="B3809" s="111"/>
      <c r="C3809" s="123"/>
      <c r="D3809" s="112" t="str">
        <f>_xlfn.XLOOKUP(Table13[[#This Row],[Service]],Validation!$A$2:$A$14,Validation!$B$2:$B$14,"",0,1)</f>
        <v/>
      </c>
      <c r="E3809" s="112"/>
      <c r="F3809" s="113"/>
      <c r="G3809" s="114"/>
      <c r="H3809" s="115"/>
      <c r="I3809" s="112"/>
      <c r="J3809" s="112"/>
      <c r="K3809" s="112"/>
      <c r="L3809" s="114">
        <f>Table13[[#This Row],[Per Unit Price]]*MAX(1,Table13[[#This Row],[Qty of Units]])*MAX(1,Table13[[#This Row],['#NCMs Served / FTEs Employed]])*MAX(1,Table13[[#This Row],[Duration of Service]])</f>
        <v>0</v>
      </c>
      <c r="M3809" s="112"/>
      <c r="N3809" s="114"/>
    </row>
    <row r="3810" spans="1:14" x14ac:dyDescent="0.25">
      <c r="A3810" s="111"/>
      <c r="B3810" s="111"/>
      <c r="C3810" s="123"/>
      <c r="D3810" s="112" t="str">
        <f>_xlfn.XLOOKUP(Table13[[#This Row],[Service]],Validation!$A$2:$A$14,Validation!$B$2:$B$14,"",0,1)</f>
        <v/>
      </c>
      <c r="E3810" s="112"/>
      <c r="F3810" s="113"/>
      <c r="G3810" s="114"/>
      <c r="H3810" s="115"/>
      <c r="I3810" s="112"/>
      <c r="J3810" s="112"/>
      <c r="K3810" s="112"/>
      <c r="L3810" s="114">
        <f>Table13[[#This Row],[Per Unit Price]]*MAX(1,Table13[[#This Row],[Qty of Units]])*MAX(1,Table13[[#This Row],['#NCMs Served / FTEs Employed]])*MAX(1,Table13[[#This Row],[Duration of Service]])</f>
        <v>0</v>
      </c>
      <c r="M3810" s="112"/>
      <c r="N3810" s="114"/>
    </row>
    <row r="3811" spans="1:14" x14ac:dyDescent="0.25">
      <c r="A3811" s="111"/>
      <c r="B3811" s="111"/>
      <c r="C3811" s="123"/>
      <c r="D3811" s="112" t="str">
        <f>_xlfn.XLOOKUP(Table13[[#This Row],[Service]],Validation!$A$2:$A$14,Validation!$B$2:$B$14,"",0,1)</f>
        <v/>
      </c>
      <c r="E3811" s="112"/>
      <c r="F3811" s="113"/>
      <c r="G3811" s="114"/>
      <c r="H3811" s="115"/>
      <c r="I3811" s="112"/>
      <c r="J3811" s="112"/>
      <c r="K3811" s="112"/>
      <c r="L3811" s="114">
        <f>Table13[[#This Row],[Per Unit Price]]*MAX(1,Table13[[#This Row],[Qty of Units]])*MAX(1,Table13[[#This Row],['#NCMs Served / FTEs Employed]])*MAX(1,Table13[[#This Row],[Duration of Service]])</f>
        <v>0</v>
      </c>
      <c r="M3811" s="112"/>
      <c r="N3811" s="114"/>
    </row>
    <row r="3812" spans="1:14" x14ac:dyDescent="0.25">
      <c r="A3812" s="111"/>
      <c r="B3812" s="111"/>
      <c r="C3812" s="123"/>
      <c r="D3812" s="112" t="str">
        <f>_xlfn.XLOOKUP(Table13[[#This Row],[Service]],Validation!$A$2:$A$14,Validation!$B$2:$B$14,"",0,1)</f>
        <v/>
      </c>
      <c r="E3812" s="112"/>
      <c r="F3812" s="113"/>
      <c r="G3812" s="114"/>
      <c r="H3812" s="115"/>
      <c r="I3812" s="112"/>
      <c r="J3812" s="112"/>
      <c r="K3812" s="112"/>
      <c r="L3812" s="114">
        <f>Table13[[#This Row],[Per Unit Price]]*MAX(1,Table13[[#This Row],[Qty of Units]])*MAX(1,Table13[[#This Row],['#NCMs Served / FTEs Employed]])*MAX(1,Table13[[#This Row],[Duration of Service]])</f>
        <v>0</v>
      </c>
      <c r="M3812" s="112"/>
      <c r="N3812" s="114"/>
    </row>
    <row r="3813" spans="1:14" x14ac:dyDescent="0.25">
      <c r="A3813" s="111"/>
      <c r="B3813" s="111"/>
      <c r="C3813" s="123"/>
      <c r="D3813" s="112" t="str">
        <f>_xlfn.XLOOKUP(Table13[[#This Row],[Service]],Validation!$A$2:$A$14,Validation!$B$2:$B$14,"",0,1)</f>
        <v/>
      </c>
      <c r="E3813" s="112"/>
      <c r="F3813" s="113"/>
      <c r="G3813" s="114"/>
      <c r="H3813" s="115"/>
      <c r="I3813" s="112"/>
      <c r="J3813" s="112"/>
      <c r="K3813" s="112"/>
      <c r="L3813" s="114">
        <f>Table13[[#This Row],[Per Unit Price]]*MAX(1,Table13[[#This Row],[Qty of Units]])*MAX(1,Table13[[#This Row],['#NCMs Served / FTEs Employed]])*MAX(1,Table13[[#This Row],[Duration of Service]])</f>
        <v>0</v>
      </c>
      <c r="M3813" s="112"/>
      <c r="N3813" s="114"/>
    </row>
    <row r="3814" spans="1:14" x14ac:dyDescent="0.25">
      <c r="A3814" s="111"/>
      <c r="B3814" s="111"/>
      <c r="C3814" s="123"/>
      <c r="D3814" s="112" t="str">
        <f>_xlfn.XLOOKUP(Table13[[#This Row],[Service]],Validation!$A$2:$A$14,Validation!$B$2:$B$14,"",0,1)</f>
        <v/>
      </c>
      <c r="E3814" s="112"/>
      <c r="F3814" s="113"/>
      <c r="G3814" s="114"/>
      <c r="H3814" s="115"/>
      <c r="I3814" s="112"/>
      <c r="J3814" s="112"/>
      <c r="K3814" s="112"/>
      <c r="L3814" s="114">
        <f>Table13[[#This Row],[Per Unit Price]]*MAX(1,Table13[[#This Row],[Qty of Units]])*MAX(1,Table13[[#This Row],['#NCMs Served / FTEs Employed]])*MAX(1,Table13[[#This Row],[Duration of Service]])</f>
        <v>0</v>
      </c>
      <c r="M3814" s="112"/>
      <c r="N3814" s="114"/>
    </row>
    <row r="3815" spans="1:14" x14ac:dyDescent="0.25">
      <c r="A3815" s="111"/>
      <c r="B3815" s="111"/>
      <c r="C3815" s="123"/>
      <c r="D3815" s="112" t="str">
        <f>_xlfn.XLOOKUP(Table13[[#This Row],[Service]],Validation!$A$2:$A$14,Validation!$B$2:$B$14,"",0,1)</f>
        <v/>
      </c>
      <c r="E3815" s="112"/>
      <c r="F3815" s="113"/>
      <c r="G3815" s="114"/>
      <c r="H3815" s="115"/>
      <c r="I3815" s="112"/>
      <c r="J3815" s="112"/>
      <c r="K3815" s="112"/>
      <c r="L3815" s="114">
        <f>Table13[[#This Row],[Per Unit Price]]*MAX(1,Table13[[#This Row],[Qty of Units]])*MAX(1,Table13[[#This Row],['#NCMs Served / FTEs Employed]])*MAX(1,Table13[[#This Row],[Duration of Service]])</f>
        <v>0</v>
      </c>
      <c r="M3815" s="112"/>
      <c r="N3815" s="114"/>
    </row>
    <row r="3816" spans="1:14" x14ac:dyDescent="0.25">
      <c r="A3816" s="111"/>
      <c r="B3816" s="111"/>
      <c r="C3816" s="123"/>
      <c r="D3816" s="112" t="str">
        <f>_xlfn.XLOOKUP(Table13[[#This Row],[Service]],Validation!$A$2:$A$14,Validation!$B$2:$B$14,"",0,1)</f>
        <v/>
      </c>
      <c r="E3816" s="112"/>
      <c r="F3816" s="113"/>
      <c r="G3816" s="114"/>
      <c r="H3816" s="115"/>
      <c r="I3816" s="112"/>
      <c r="J3816" s="112"/>
      <c r="K3816" s="112"/>
      <c r="L3816" s="114">
        <f>Table13[[#This Row],[Per Unit Price]]*MAX(1,Table13[[#This Row],[Qty of Units]])*MAX(1,Table13[[#This Row],['#NCMs Served / FTEs Employed]])*MAX(1,Table13[[#This Row],[Duration of Service]])</f>
        <v>0</v>
      </c>
      <c r="M3816" s="112"/>
      <c r="N3816" s="114"/>
    </row>
    <row r="3817" spans="1:14" x14ac:dyDescent="0.25">
      <c r="A3817" s="111"/>
      <c r="B3817" s="111"/>
      <c r="C3817" s="123"/>
      <c r="D3817" s="112" t="str">
        <f>_xlfn.XLOOKUP(Table13[[#This Row],[Service]],Validation!$A$2:$A$14,Validation!$B$2:$B$14,"",0,1)</f>
        <v/>
      </c>
      <c r="E3817" s="112"/>
      <c r="F3817" s="113"/>
      <c r="G3817" s="114"/>
      <c r="H3817" s="115"/>
      <c r="I3817" s="112"/>
      <c r="J3817" s="112"/>
      <c r="K3817" s="112"/>
      <c r="L3817" s="114">
        <f>Table13[[#This Row],[Per Unit Price]]*MAX(1,Table13[[#This Row],[Qty of Units]])*MAX(1,Table13[[#This Row],['#NCMs Served / FTEs Employed]])*MAX(1,Table13[[#This Row],[Duration of Service]])</f>
        <v>0</v>
      </c>
      <c r="M3817" s="112"/>
      <c r="N3817" s="114"/>
    </row>
    <row r="3818" spans="1:14" x14ac:dyDescent="0.25">
      <c r="A3818" s="111"/>
      <c r="B3818" s="111"/>
      <c r="C3818" s="123"/>
      <c r="D3818" s="112" t="str">
        <f>_xlfn.XLOOKUP(Table13[[#This Row],[Service]],Validation!$A$2:$A$14,Validation!$B$2:$B$14,"",0,1)</f>
        <v/>
      </c>
      <c r="E3818" s="112"/>
      <c r="F3818" s="113"/>
      <c r="G3818" s="114"/>
      <c r="H3818" s="115"/>
      <c r="I3818" s="112"/>
      <c r="J3818" s="112"/>
      <c r="K3818" s="112"/>
      <c r="L3818" s="114">
        <f>Table13[[#This Row],[Per Unit Price]]*MAX(1,Table13[[#This Row],[Qty of Units]])*MAX(1,Table13[[#This Row],['#NCMs Served / FTEs Employed]])*MAX(1,Table13[[#This Row],[Duration of Service]])</f>
        <v>0</v>
      </c>
      <c r="M3818" s="112"/>
      <c r="N3818" s="114"/>
    </row>
    <row r="3819" spans="1:14" x14ac:dyDescent="0.25">
      <c r="A3819" s="111"/>
      <c r="B3819" s="111"/>
      <c r="C3819" s="123"/>
      <c r="D3819" s="112" t="str">
        <f>_xlfn.XLOOKUP(Table13[[#This Row],[Service]],Validation!$A$2:$A$14,Validation!$B$2:$B$14,"",0,1)</f>
        <v/>
      </c>
      <c r="E3819" s="112"/>
      <c r="F3819" s="113"/>
      <c r="G3819" s="114"/>
      <c r="H3819" s="115"/>
      <c r="I3819" s="112"/>
      <c r="J3819" s="112"/>
      <c r="K3819" s="112"/>
      <c r="L3819" s="114">
        <f>Table13[[#This Row],[Per Unit Price]]*MAX(1,Table13[[#This Row],[Qty of Units]])*MAX(1,Table13[[#This Row],['#NCMs Served / FTEs Employed]])*MAX(1,Table13[[#This Row],[Duration of Service]])</f>
        <v>0</v>
      </c>
      <c r="M3819" s="112"/>
      <c r="N3819" s="114"/>
    </row>
    <row r="3820" spans="1:14" x14ac:dyDescent="0.25">
      <c r="A3820" s="111"/>
      <c r="B3820" s="111"/>
      <c r="C3820" s="123"/>
      <c r="D3820" s="112" t="str">
        <f>_xlfn.XLOOKUP(Table13[[#This Row],[Service]],Validation!$A$2:$A$14,Validation!$B$2:$B$14,"",0,1)</f>
        <v/>
      </c>
      <c r="E3820" s="112"/>
      <c r="F3820" s="113"/>
      <c r="G3820" s="114"/>
      <c r="H3820" s="115"/>
      <c r="I3820" s="112"/>
      <c r="J3820" s="112"/>
      <c r="K3820" s="112"/>
      <c r="L3820" s="114">
        <f>Table13[[#This Row],[Per Unit Price]]*MAX(1,Table13[[#This Row],[Qty of Units]])*MAX(1,Table13[[#This Row],['#NCMs Served / FTEs Employed]])*MAX(1,Table13[[#This Row],[Duration of Service]])</f>
        <v>0</v>
      </c>
      <c r="M3820" s="112"/>
      <c r="N3820" s="114"/>
    </row>
    <row r="3821" spans="1:14" x14ac:dyDescent="0.25">
      <c r="A3821" s="111"/>
      <c r="B3821" s="111"/>
      <c r="C3821" s="123"/>
      <c r="D3821" s="112" t="str">
        <f>_xlfn.XLOOKUP(Table13[[#This Row],[Service]],Validation!$A$2:$A$14,Validation!$B$2:$B$14,"",0,1)</f>
        <v/>
      </c>
      <c r="E3821" s="112"/>
      <c r="F3821" s="113"/>
      <c r="G3821" s="114"/>
      <c r="H3821" s="115"/>
      <c r="I3821" s="112"/>
      <c r="J3821" s="112"/>
      <c r="K3821" s="112"/>
      <c r="L3821" s="114">
        <f>Table13[[#This Row],[Per Unit Price]]*MAX(1,Table13[[#This Row],[Qty of Units]])*MAX(1,Table13[[#This Row],['#NCMs Served / FTEs Employed]])*MAX(1,Table13[[#This Row],[Duration of Service]])</f>
        <v>0</v>
      </c>
      <c r="M3821" s="112"/>
      <c r="N3821" s="114"/>
    </row>
    <row r="3822" spans="1:14" x14ac:dyDescent="0.25">
      <c r="A3822" s="111"/>
      <c r="B3822" s="111"/>
      <c r="C3822" s="123"/>
      <c r="D3822" s="112" t="str">
        <f>_xlfn.XLOOKUP(Table13[[#This Row],[Service]],Validation!$A$2:$A$14,Validation!$B$2:$B$14,"",0,1)</f>
        <v/>
      </c>
      <c r="E3822" s="112"/>
      <c r="F3822" s="113"/>
      <c r="G3822" s="114"/>
      <c r="H3822" s="115"/>
      <c r="I3822" s="112"/>
      <c r="J3822" s="112"/>
      <c r="K3822" s="112"/>
      <c r="L3822" s="114">
        <f>Table13[[#This Row],[Per Unit Price]]*MAX(1,Table13[[#This Row],[Qty of Units]])*MAX(1,Table13[[#This Row],['#NCMs Served / FTEs Employed]])*MAX(1,Table13[[#This Row],[Duration of Service]])</f>
        <v>0</v>
      </c>
      <c r="M3822" s="112"/>
      <c r="N3822" s="114"/>
    </row>
    <row r="3823" spans="1:14" x14ac:dyDescent="0.25">
      <c r="A3823" s="111"/>
      <c r="B3823" s="111"/>
      <c r="C3823" s="123"/>
      <c r="D3823" s="112" t="str">
        <f>_xlfn.XLOOKUP(Table13[[#This Row],[Service]],Validation!$A$2:$A$14,Validation!$B$2:$B$14,"",0,1)</f>
        <v/>
      </c>
      <c r="E3823" s="112"/>
      <c r="F3823" s="113"/>
      <c r="G3823" s="114"/>
      <c r="H3823" s="115"/>
      <c r="I3823" s="112"/>
      <c r="J3823" s="112"/>
      <c r="K3823" s="112"/>
      <c r="L3823" s="114">
        <f>Table13[[#This Row],[Per Unit Price]]*MAX(1,Table13[[#This Row],[Qty of Units]])*MAX(1,Table13[[#This Row],['#NCMs Served / FTEs Employed]])*MAX(1,Table13[[#This Row],[Duration of Service]])</f>
        <v>0</v>
      </c>
      <c r="M3823" s="112"/>
      <c r="N3823" s="114"/>
    </row>
    <row r="3824" spans="1:14" x14ac:dyDescent="0.25">
      <c r="A3824" s="111"/>
      <c r="B3824" s="111"/>
      <c r="C3824" s="123"/>
      <c r="D3824" s="112" t="str">
        <f>_xlfn.XLOOKUP(Table13[[#This Row],[Service]],Validation!$A$2:$A$14,Validation!$B$2:$B$14,"",0,1)</f>
        <v/>
      </c>
      <c r="E3824" s="112"/>
      <c r="F3824" s="113"/>
      <c r="G3824" s="114"/>
      <c r="H3824" s="115"/>
      <c r="I3824" s="112"/>
      <c r="J3824" s="112"/>
      <c r="K3824" s="112"/>
      <c r="L3824" s="114">
        <f>Table13[[#This Row],[Per Unit Price]]*MAX(1,Table13[[#This Row],[Qty of Units]])*MAX(1,Table13[[#This Row],['#NCMs Served / FTEs Employed]])*MAX(1,Table13[[#This Row],[Duration of Service]])</f>
        <v>0</v>
      </c>
      <c r="M3824" s="112"/>
      <c r="N3824" s="114"/>
    </row>
    <row r="3825" spans="1:14" x14ac:dyDescent="0.25">
      <c r="A3825" s="111"/>
      <c r="B3825" s="111"/>
      <c r="C3825" s="123"/>
      <c r="D3825" s="112" t="str">
        <f>_xlfn.XLOOKUP(Table13[[#This Row],[Service]],Validation!$A$2:$A$14,Validation!$B$2:$B$14,"",0,1)</f>
        <v/>
      </c>
      <c r="E3825" s="112"/>
      <c r="F3825" s="113"/>
      <c r="G3825" s="114"/>
      <c r="H3825" s="115"/>
      <c r="I3825" s="112"/>
      <c r="J3825" s="112"/>
      <c r="K3825" s="112"/>
      <c r="L3825" s="114">
        <f>Table13[[#This Row],[Per Unit Price]]*MAX(1,Table13[[#This Row],[Qty of Units]])*MAX(1,Table13[[#This Row],['#NCMs Served / FTEs Employed]])*MAX(1,Table13[[#This Row],[Duration of Service]])</f>
        <v>0</v>
      </c>
      <c r="M3825" s="112"/>
      <c r="N3825" s="114"/>
    </row>
    <row r="3826" spans="1:14" x14ac:dyDescent="0.25">
      <c r="A3826" s="111"/>
      <c r="B3826" s="111"/>
      <c r="C3826" s="123"/>
      <c r="D3826" s="112" t="str">
        <f>_xlfn.XLOOKUP(Table13[[#This Row],[Service]],Validation!$A$2:$A$14,Validation!$B$2:$B$14,"",0,1)</f>
        <v/>
      </c>
      <c r="E3826" s="112"/>
      <c r="F3826" s="113"/>
      <c r="G3826" s="114"/>
      <c r="H3826" s="115"/>
      <c r="I3826" s="112"/>
      <c r="J3826" s="112"/>
      <c r="K3826" s="112"/>
      <c r="L3826" s="114">
        <f>Table13[[#This Row],[Per Unit Price]]*MAX(1,Table13[[#This Row],[Qty of Units]])*MAX(1,Table13[[#This Row],['#NCMs Served / FTEs Employed]])*MAX(1,Table13[[#This Row],[Duration of Service]])</f>
        <v>0</v>
      </c>
      <c r="M3826" s="112"/>
      <c r="N3826" s="114"/>
    </row>
    <row r="3827" spans="1:14" x14ac:dyDescent="0.25">
      <c r="A3827" s="111"/>
      <c r="B3827" s="111"/>
      <c r="C3827" s="123"/>
      <c r="D3827" s="112" t="str">
        <f>_xlfn.XLOOKUP(Table13[[#This Row],[Service]],Validation!$A$2:$A$14,Validation!$B$2:$B$14,"",0,1)</f>
        <v/>
      </c>
      <c r="E3827" s="112"/>
      <c r="F3827" s="113"/>
      <c r="G3827" s="114"/>
      <c r="H3827" s="115"/>
      <c r="I3827" s="112"/>
      <c r="J3827" s="112"/>
      <c r="K3827" s="112"/>
      <c r="L3827" s="114">
        <f>Table13[[#This Row],[Per Unit Price]]*MAX(1,Table13[[#This Row],[Qty of Units]])*MAX(1,Table13[[#This Row],['#NCMs Served / FTEs Employed]])*MAX(1,Table13[[#This Row],[Duration of Service]])</f>
        <v>0</v>
      </c>
      <c r="M3827" s="112"/>
      <c r="N3827" s="114"/>
    </row>
    <row r="3828" spans="1:14" x14ac:dyDescent="0.25">
      <c r="A3828" s="111"/>
      <c r="B3828" s="111"/>
      <c r="C3828" s="123"/>
      <c r="D3828" s="112" t="str">
        <f>_xlfn.XLOOKUP(Table13[[#This Row],[Service]],Validation!$A$2:$A$14,Validation!$B$2:$B$14,"",0,1)</f>
        <v/>
      </c>
      <c r="E3828" s="112"/>
      <c r="F3828" s="113"/>
      <c r="G3828" s="114"/>
      <c r="H3828" s="115"/>
      <c r="I3828" s="112"/>
      <c r="J3828" s="112"/>
      <c r="K3828" s="112"/>
      <c r="L3828" s="114">
        <f>Table13[[#This Row],[Per Unit Price]]*MAX(1,Table13[[#This Row],[Qty of Units]])*MAX(1,Table13[[#This Row],['#NCMs Served / FTEs Employed]])*MAX(1,Table13[[#This Row],[Duration of Service]])</f>
        <v>0</v>
      </c>
      <c r="M3828" s="112"/>
      <c r="N3828" s="114"/>
    </row>
    <row r="3829" spans="1:14" x14ac:dyDescent="0.25">
      <c r="A3829" s="111"/>
      <c r="B3829" s="111"/>
      <c r="C3829" s="123"/>
      <c r="D3829" s="112" t="str">
        <f>_xlfn.XLOOKUP(Table13[[#This Row],[Service]],Validation!$A$2:$A$14,Validation!$B$2:$B$14,"",0,1)</f>
        <v/>
      </c>
      <c r="E3829" s="112"/>
      <c r="F3829" s="113"/>
      <c r="G3829" s="114"/>
      <c r="H3829" s="115"/>
      <c r="I3829" s="112"/>
      <c r="J3829" s="112"/>
      <c r="K3829" s="112"/>
      <c r="L3829" s="114">
        <f>Table13[[#This Row],[Per Unit Price]]*MAX(1,Table13[[#This Row],[Qty of Units]])*MAX(1,Table13[[#This Row],['#NCMs Served / FTEs Employed]])*MAX(1,Table13[[#This Row],[Duration of Service]])</f>
        <v>0</v>
      </c>
      <c r="M3829" s="112"/>
      <c r="N3829" s="114"/>
    </row>
    <row r="3830" spans="1:14" x14ac:dyDescent="0.25">
      <c r="A3830" s="111"/>
      <c r="B3830" s="111"/>
      <c r="C3830" s="123"/>
      <c r="D3830" s="112" t="str">
        <f>_xlfn.XLOOKUP(Table13[[#This Row],[Service]],Validation!$A$2:$A$14,Validation!$B$2:$B$14,"",0,1)</f>
        <v/>
      </c>
      <c r="E3830" s="112"/>
      <c r="F3830" s="113"/>
      <c r="G3830" s="114"/>
      <c r="H3830" s="115"/>
      <c r="I3830" s="112"/>
      <c r="J3830" s="112"/>
      <c r="K3830" s="112"/>
      <c r="L3830" s="114">
        <f>Table13[[#This Row],[Per Unit Price]]*MAX(1,Table13[[#This Row],[Qty of Units]])*MAX(1,Table13[[#This Row],['#NCMs Served / FTEs Employed]])*MAX(1,Table13[[#This Row],[Duration of Service]])</f>
        <v>0</v>
      </c>
      <c r="M3830" s="112"/>
      <c r="N3830" s="114"/>
    </row>
    <row r="3831" spans="1:14" x14ac:dyDescent="0.25">
      <c r="A3831" s="111"/>
      <c r="B3831" s="111"/>
      <c r="C3831" s="123"/>
      <c r="D3831" s="112" t="str">
        <f>_xlfn.XLOOKUP(Table13[[#This Row],[Service]],Validation!$A$2:$A$14,Validation!$B$2:$B$14,"",0,1)</f>
        <v/>
      </c>
      <c r="E3831" s="112"/>
      <c r="F3831" s="113"/>
      <c r="G3831" s="114"/>
      <c r="H3831" s="115"/>
      <c r="I3831" s="112"/>
      <c r="J3831" s="112"/>
      <c r="K3831" s="112"/>
      <c r="L3831" s="114">
        <f>Table13[[#This Row],[Per Unit Price]]*MAX(1,Table13[[#This Row],[Qty of Units]])*MAX(1,Table13[[#This Row],['#NCMs Served / FTEs Employed]])*MAX(1,Table13[[#This Row],[Duration of Service]])</f>
        <v>0</v>
      </c>
      <c r="M3831" s="112"/>
      <c r="N3831" s="114"/>
    </row>
    <row r="3832" spans="1:14" x14ac:dyDescent="0.25">
      <c r="A3832" s="111"/>
      <c r="B3832" s="111"/>
      <c r="C3832" s="123"/>
      <c r="D3832" s="112" t="str">
        <f>_xlfn.XLOOKUP(Table13[[#This Row],[Service]],Validation!$A$2:$A$14,Validation!$B$2:$B$14,"",0,1)</f>
        <v/>
      </c>
      <c r="E3832" s="112"/>
      <c r="F3832" s="113"/>
      <c r="G3832" s="114"/>
      <c r="H3832" s="115"/>
      <c r="I3832" s="112"/>
      <c r="J3832" s="112"/>
      <c r="K3832" s="112"/>
      <c r="L3832" s="114">
        <f>Table13[[#This Row],[Per Unit Price]]*MAX(1,Table13[[#This Row],[Qty of Units]])*MAX(1,Table13[[#This Row],['#NCMs Served / FTEs Employed]])*MAX(1,Table13[[#This Row],[Duration of Service]])</f>
        <v>0</v>
      </c>
      <c r="M3832" s="112"/>
      <c r="N3832" s="114"/>
    </row>
    <row r="3833" spans="1:14" x14ac:dyDescent="0.25">
      <c r="A3833" s="111"/>
      <c r="B3833" s="111"/>
      <c r="C3833" s="123"/>
      <c r="D3833" s="112" t="str">
        <f>_xlfn.XLOOKUP(Table13[[#This Row],[Service]],Validation!$A$2:$A$14,Validation!$B$2:$B$14,"",0,1)</f>
        <v/>
      </c>
      <c r="E3833" s="112"/>
      <c r="F3833" s="113"/>
      <c r="G3833" s="114"/>
      <c r="H3833" s="115"/>
      <c r="I3833" s="112"/>
      <c r="J3833" s="112"/>
      <c r="K3833" s="112"/>
      <c r="L3833" s="114">
        <f>Table13[[#This Row],[Per Unit Price]]*MAX(1,Table13[[#This Row],[Qty of Units]])*MAX(1,Table13[[#This Row],['#NCMs Served / FTEs Employed]])*MAX(1,Table13[[#This Row],[Duration of Service]])</f>
        <v>0</v>
      </c>
      <c r="M3833" s="112"/>
      <c r="N3833" s="114"/>
    </row>
    <row r="3834" spans="1:14" x14ac:dyDescent="0.25">
      <c r="A3834" s="111"/>
      <c r="B3834" s="111"/>
      <c r="C3834" s="123"/>
      <c r="D3834" s="112" t="str">
        <f>_xlfn.XLOOKUP(Table13[[#This Row],[Service]],Validation!$A$2:$A$14,Validation!$B$2:$B$14,"",0,1)</f>
        <v/>
      </c>
      <c r="E3834" s="112"/>
      <c r="F3834" s="113"/>
      <c r="G3834" s="114"/>
      <c r="H3834" s="115"/>
      <c r="I3834" s="112"/>
      <c r="J3834" s="112"/>
      <c r="K3834" s="112"/>
      <c r="L3834" s="114">
        <f>Table13[[#This Row],[Per Unit Price]]*MAX(1,Table13[[#This Row],[Qty of Units]])*MAX(1,Table13[[#This Row],['#NCMs Served / FTEs Employed]])*MAX(1,Table13[[#This Row],[Duration of Service]])</f>
        <v>0</v>
      </c>
      <c r="M3834" s="112"/>
      <c r="N3834" s="114"/>
    </row>
    <row r="3835" spans="1:14" x14ac:dyDescent="0.25">
      <c r="A3835" s="111"/>
      <c r="B3835" s="111"/>
      <c r="C3835" s="123"/>
      <c r="D3835" s="112" t="str">
        <f>_xlfn.XLOOKUP(Table13[[#This Row],[Service]],Validation!$A$2:$A$14,Validation!$B$2:$B$14,"",0,1)</f>
        <v/>
      </c>
      <c r="E3835" s="112"/>
      <c r="F3835" s="113"/>
      <c r="G3835" s="114"/>
      <c r="H3835" s="115"/>
      <c r="I3835" s="112"/>
      <c r="J3835" s="112"/>
      <c r="K3835" s="112"/>
      <c r="L3835" s="114">
        <f>Table13[[#This Row],[Per Unit Price]]*MAX(1,Table13[[#This Row],[Qty of Units]])*MAX(1,Table13[[#This Row],['#NCMs Served / FTEs Employed]])*MAX(1,Table13[[#This Row],[Duration of Service]])</f>
        <v>0</v>
      </c>
      <c r="M3835" s="112"/>
      <c r="N3835" s="114"/>
    </row>
    <row r="3836" spans="1:14" x14ac:dyDescent="0.25">
      <c r="A3836" s="111"/>
      <c r="B3836" s="111"/>
      <c r="C3836" s="123"/>
      <c r="D3836" s="112" t="str">
        <f>_xlfn.XLOOKUP(Table13[[#This Row],[Service]],Validation!$A$2:$A$14,Validation!$B$2:$B$14,"",0,1)</f>
        <v/>
      </c>
      <c r="E3836" s="112"/>
      <c r="F3836" s="113"/>
      <c r="G3836" s="114"/>
      <c r="H3836" s="115"/>
      <c r="I3836" s="112"/>
      <c r="J3836" s="112"/>
      <c r="K3836" s="112"/>
      <c r="L3836" s="114">
        <f>Table13[[#This Row],[Per Unit Price]]*MAX(1,Table13[[#This Row],[Qty of Units]])*MAX(1,Table13[[#This Row],['#NCMs Served / FTEs Employed]])*MAX(1,Table13[[#This Row],[Duration of Service]])</f>
        <v>0</v>
      </c>
      <c r="M3836" s="112"/>
      <c r="N3836" s="114"/>
    </row>
    <row r="3837" spans="1:14" x14ac:dyDescent="0.25">
      <c r="A3837" s="111"/>
      <c r="B3837" s="111"/>
      <c r="C3837" s="123"/>
      <c r="D3837" s="112" t="str">
        <f>_xlfn.XLOOKUP(Table13[[#This Row],[Service]],Validation!$A$2:$A$14,Validation!$B$2:$B$14,"",0,1)</f>
        <v/>
      </c>
      <c r="E3837" s="112"/>
      <c r="F3837" s="113"/>
      <c r="G3837" s="114"/>
      <c r="H3837" s="115"/>
      <c r="I3837" s="112"/>
      <c r="J3837" s="112"/>
      <c r="K3837" s="112"/>
      <c r="L3837" s="114">
        <f>Table13[[#This Row],[Per Unit Price]]*MAX(1,Table13[[#This Row],[Qty of Units]])*MAX(1,Table13[[#This Row],['#NCMs Served / FTEs Employed]])*MAX(1,Table13[[#This Row],[Duration of Service]])</f>
        <v>0</v>
      </c>
      <c r="M3837" s="112"/>
      <c r="N3837" s="114"/>
    </row>
    <row r="3838" spans="1:14" x14ac:dyDescent="0.25">
      <c r="A3838" s="111"/>
      <c r="B3838" s="111"/>
      <c r="C3838" s="123"/>
      <c r="D3838" s="112" t="str">
        <f>_xlfn.XLOOKUP(Table13[[#This Row],[Service]],Validation!$A$2:$A$14,Validation!$B$2:$B$14,"",0,1)</f>
        <v/>
      </c>
      <c r="E3838" s="112"/>
      <c r="F3838" s="113"/>
      <c r="G3838" s="114"/>
      <c r="H3838" s="115"/>
      <c r="I3838" s="112"/>
      <c r="J3838" s="112"/>
      <c r="K3838" s="112"/>
      <c r="L3838" s="114">
        <f>Table13[[#This Row],[Per Unit Price]]*MAX(1,Table13[[#This Row],[Qty of Units]])*MAX(1,Table13[[#This Row],['#NCMs Served / FTEs Employed]])*MAX(1,Table13[[#This Row],[Duration of Service]])</f>
        <v>0</v>
      </c>
      <c r="M3838" s="112"/>
      <c r="N3838" s="114"/>
    </row>
    <row r="3839" spans="1:14" x14ac:dyDescent="0.25">
      <c r="A3839" s="111"/>
      <c r="B3839" s="111"/>
      <c r="C3839" s="123"/>
      <c r="D3839" s="112" t="str">
        <f>_xlfn.XLOOKUP(Table13[[#This Row],[Service]],Validation!$A$2:$A$14,Validation!$B$2:$B$14,"",0,1)</f>
        <v/>
      </c>
      <c r="E3839" s="112"/>
      <c r="F3839" s="113"/>
      <c r="G3839" s="114"/>
      <c r="H3839" s="115"/>
      <c r="I3839" s="112"/>
      <c r="J3839" s="112"/>
      <c r="K3839" s="112"/>
      <c r="L3839" s="114">
        <f>Table13[[#This Row],[Per Unit Price]]*MAX(1,Table13[[#This Row],[Qty of Units]])*MAX(1,Table13[[#This Row],['#NCMs Served / FTEs Employed]])*MAX(1,Table13[[#This Row],[Duration of Service]])</f>
        <v>0</v>
      </c>
      <c r="M3839" s="112"/>
      <c r="N3839" s="114"/>
    </row>
    <row r="3840" spans="1:14" x14ac:dyDescent="0.25">
      <c r="A3840" s="111"/>
      <c r="B3840" s="111"/>
      <c r="C3840" s="123"/>
      <c r="D3840" s="112" t="str">
        <f>_xlfn.XLOOKUP(Table13[[#This Row],[Service]],Validation!$A$2:$A$14,Validation!$B$2:$B$14,"",0,1)</f>
        <v/>
      </c>
      <c r="E3840" s="112"/>
      <c r="F3840" s="113"/>
      <c r="G3840" s="114"/>
      <c r="H3840" s="115"/>
      <c r="I3840" s="112"/>
      <c r="J3840" s="112"/>
      <c r="K3840" s="112"/>
      <c r="L3840" s="114">
        <f>Table13[[#This Row],[Per Unit Price]]*MAX(1,Table13[[#This Row],[Qty of Units]])*MAX(1,Table13[[#This Row],['#NCMs Served / FTEs Employed]])*MAX(1,Table13[[#This Row],[Duration of Service]])</f>
        <v>0</v>
      </c>
      <c r="M3840" s="112"/>
      <c r="N3840" s="114"/>
    </row>
    <row r="3841" spans="1:14" x14ac:dyDescent="0.25">
      <c r="A3841" s="111"/>
      <c r="B3841" s="111"/>
      <c r="C3841" s="123"/>
      <c r="D3841" s="112" t="str">
        <f>_xlfn.XLOOKUP(Table13[[#This Row],[Service]],Validation!$A$2:$A$14,Validation!$B$2:$B$14,"",0,1)</f>
        <v/>
      </c>
      <c r="E3841" s="112"/>
      <c r="F3841" s="113"/>
      <c r="G3841" s="114"/>
      <c r="H3841" s="115"/>
      <c r="I3841" s="112"/>
      <c r="J3841" s="112"/>
      <c r="K3841" s="112"/>
      <c r="L3841" s="114">
        <f>Table13[[#This Row],[Per Unit Price]]*MAX(1,Table13[[#This Row],[Qty of Units]])*MAX(1,Table13[[#This Row],['#NCMs Served / FTEs Employed]])*MAX(1,Table13[[#This Row],[Duration of Service]])</f>
        <v>0</v>
      </c>
      <c r="M3841" s="112"/>
      <c r="N3841" s="114"/>
    </row>
    <row r="3842" spans="1:14" x14ac:dyDescent="0.25">
      <c r="A3842" s="111"/>
      <c r="B3842" s="111"/>
      <c r="C3842" s="123"/>
      <c r="D3842" s="112" t="str">
        <f>_xlfn.XLOOKUP(Table13[[#This Row],[Service]],Validation!$A$2:$A$14,Validation!$B$2:$B$14,"",0,1)</f>
        <v/>
      </c>
      <c r="E3842" s="112"/>
      <c r="F3842" s="113"/>
      <c r="G3842" s="114"/>
      <c r="H3842" s="115"/>
      <c r="I3842" s="112"/>
      <c r="J3842" s="112"/>
      <c r="K3842" s="112"/>
      <c r="L3842" s="114">
        <f>Table13[[#This Row],[Per Unit Price]]*MAX(1,Table13[[#This Row],[Qty of Units]])*MAX(1,Table13[[#This Row],['#NCMs Served / FTEs Employed]])*MAX(1,Table13[[#This Row],[Duration of Service]])</f>
        <v>0</v>
      </c>
      <c r="M3842" s="112"/>
      <c r="N3842" s="114"/>
    </row>
    <row r="3843" spans="1:14" x14ac:dyDescent="0.25">
      <c r="A3843" s="111"/>
      <c r="B3843" s="111"/>
      <c r="C3843" s="123"/>
      <c r="D3843" s="112" t="str">
        <f>_xlfn.XLOOKUP(Table13[[#This Row],[Service]],Validation!$A$2:$A$14,Validation!$B$2:$B$14,"",0,1)</f>
        <v/>
      </c>
      <c r="E3843" s="112"/>
      <c r="F3843" s="113"/>
      <c r="G3843" s="114"/>
      <c r="H3843" s="115"/>
      <c r="I3843" s="112"/>
      <c r="J3843" s="112"/>
      <c r="K3843" s="112"/>
      <c r="L3843" s="114">
        <f>Table13[[#This Row],[Per Unit Price]]*MAX(1,Table13[[#This Row],[Qty of Units]])*MAX(1,Table13[[#This Row],['#NCMs Served / FTEs Employed]])*MAX(1,Table13[[#This Row],[Duration of Service]])</f>
        <v>0</v>
      </c>
      <c r="M3843" s="112"/>
      <c r="N3843" s="114"/>
    </row>
    <row r="3844" spans="1:14" x14ac:dyDescent="0.25">
      <c r="A3844" s="111"/>
      <c r="B3844" s="111"/>
      <c r="C3844" s="123"/>
      <c r="D3844" s="112" t="str">
        <f>_xlfn.XLOOKUP(Table13[[#This Row],[Service]],Validation!$A$2:$A$14,Validation!$B$2:$B$14,"",0,1)</f>
        <v/>
      </c>
      <c r="E3844" s="112"/>
      <c r="F3844" s="113"/>
      <c r="G3844" s="114"/>
      <c r="H3844" s="115"/>
      <c r="I3844" s="112"/>
      <c r="J3844" s="112"/>
      <c r="K3844" s="112"/>
      <c r="L3844" s="114">
        <f>Table13[[#This Row],[Per Unit Price]]*MAX(1,Table13[[#This Row],[Qty of Units]])*MAX(1,Table13[[#This Row],['#NCMs Served / FTEs Employed]])*MAX(1,Table13[[#This Row],[Duration of Service]])</f>
        <v>0</v>
      </c>
      <c r="M3844" s="112"/>
      <c r="N3844" s="114"/>
    </row>
    <row r="3845" spans="1:14" x14ac:dyDescent="0.25">
      <c r="A3845" s="111"/>
      <c r="B3845" s="111"/>
      <c r="C3845" s="123"/>
      <c r="D3845" s="112" t="str">
        <f>_xlfn.XLOOKUP(Table13[[#This Row],[Service]],Validation!$A$2:$A$14,Validation!$B$2:$B$14,"",0,1)</f>
        <v/>
      </c>
      <c r="E3845" s="112"/>
      <c r="F3845" s="113"/>
      <c r="G3845" s="114"/>
      <c r="H3845" s="115"/>
      <c r="I3845" s="112"/>
      <c r="J3845" s="112"/>
      <c r="K3845" s="112"/>
      <c r="L3845" s="114">
        <f>Table13[[#This Row],[Per Unit Price]]*MAX(1,Table13[[#This Row],[Qty of Units]])*MAX(1,Table13[[#This Row],['#NCMs Served / FTEs Employed]])*MAX(1,Table13[[#This Row],[Duration of Service]])</f>
        <v>0</v>
      </c>
      <c r="M3845" s="112"/>
      <c r="N3845" s="114"/>
    </row>
    <row r="3846" spans="1:14" x14ac:dyDescent="0.25">
      <c r="A3846" s="111"/>
      <c r="B3846" s="111"/>
      <c r="C3846" s="123"/>
      <c r="D3846" s="112" t="str">
        <f>_xlfn.XLOOKUP(Table13[[#This Row],[Service]],Validation!$A$2:$A$14,Validation!$B$2:$B$14,"",0,1)</f>
        <v/>
      </c>
      <c r="E3846" s="112"/>
      <c r="F3846" s="113"/>
      <c r="G3846" s="114"/>
      <c r="H3846" s="115"/>
      <c r="I3846" s="112"/>
      <c r="J3846" s="112"/>
      <c r="K3846" s="112"/>
      <c r="L3846" s="114">
        <f>Table13[[#This Row],[Per Unit Price]]*MAX(1,Table13[[#This Row],[Qty of Units]])*MAX(1,Table13[[#This Row],['#NCMs Served / FTEs Employed]])*MAX(1,Table13[[#This Row],[Duration of Service]])</f>
        <v>0</v>
      </c>
      <c r="M3846" s="112"/>
      <c r="N3846" s="114"/>
    </row>
    <row r="3847" spans="1:14" x14ac:dyDescent="0.25">
      <c r="A3847" s="111"/>
      <c r="B3847" s="111"/>
      <c r="C3847" s="123"/>
      <c r="D3847" s="112" t="str">
        <f>_xlfn.XLOOKUP(Table13[[#This Row],[Service]],Validation!$A$2:$A$14,Validation!$B$2:$B$14,"",0,1)</f>
        <v/>
      </c>
      <c r="E3847" s="112"/>
      <c r="F3847" s="113"/>
      <c r="G3847" s="114"/>
      <c r="H3847" s="115"/>
      <c r="I3847" s="112"/>
      <c r="J3847" s="112"/>
      <c r="K3847" s="112"/>
      <c r="L3847" s="114">
        <f>Table13[[#This Row],[Per Unit Price]]*MAX(1,Table13[[#This Row],[Qty of Units]])*MAX(1,Table13[[#This Row],['#NCMs Served / FTEs Employed]])*MAX(1,Table13[[#This Row],[Duration of Service]])</f>
        <v>0</v>
      </c>
      <c r="M3847" s="112"/>
      <c r="N3847" s="114"/>
    </row>
    <row r="3848" spans="1:14" x14ac:dyDescent="0.25">
      <c r="A3848" s="111"/>
      <c r="B3848" s="111"/>
      <c r="C3848" s="123"/>
      <c r="D3848" s="112" t="str">
        <f>_xlfn.XLOOKUP(Table13[[#This Row],[Service]],Validation!$A$2:$A$14,Validation!$B$2:$B$14,"",0,1)</f>
        <v/>
      </c>
      <c r="E3848" s="112"/>
      <c r="F3848" s="113"/>
      <c r="G3848" s="114"/>
      <c r="H3848" s="115"/>
      <c r="I3848" s="112"/>
      <c r="J3848" s="112"/>
      <c r="K3848" s="112"/>
      <c r="L3848" s="114">
        <f>Table13[[#This Row],[Per Unit Price]]*MAX(1,Table13[[#This Row],[Qty of Units]])*MAX(1,Table13[[#This Row],['#NCMs Served / FTEs Employed]])*MAX(1,Table13[[#This Row],[Duration of Service]])</f>
        <v>0</v>
      </c>
      <c r="M3848" s="112"/>
      <c r="N3848" s="114"/>
    </row>
    <row r="3849" spans="1:14" x14ac:dyDescent="0.25">
      <c r="A3849" s="111"/>
      <c r="B3849" s="111"/>
      <c r="C3849" s="123"/>
      <c r="D3849" s="112" t="str">
        <f>_xlfn.XLOOKUP(Table13[[#This Row],[Service]],Validation!$A$2:$A$14,Validation!$B$2:$B$14,"",0,1)</f>
        <v/>
      </c>
      <c r="E3849" s="112"/>
      <c r="F3849" s="113"/>
      <c r="G3849" s="114"/>
      <c r="H3849" s="115"/>
      <c r="I3849" s="112"/>
      <c r="J3849" s="112"/>
      <c r="K3849" s="112"/>
      <c r="L3849" s="114">
        <f>Table13[[#This Row],[Per Unit Price]]*MAX(1,Table13[[#This Row],[Qty of Units]])*MAX(1,Table13[[#This Row],['#NCMs Served / FTEs Employed]])*MAX(1,Table13[[#This Row],[Duration of Service]])</f>
        <v>0</v>
      </c>
      <c r="M3849" s="112"/>
      <c r="N3849" s="114"/>
    </row>
    <row r="3850" spans="1:14" x14ac:dyDescent="0.25">
      <c r="A3850" s="111"/>
      <c r="B3850" s="111"/>
      <c r="C3850" s="123"/>
      <c r="D3850" s="112" t="str">
        <f>_xlfn.XLOOKUP(Table13[[#This Row],[Service]],Validation!$A$2:$A$14,Validation!$B$2:$B$14,"",0,1)</f>
        <v/>
      </c>
      <c r="E3850" s="112"/>
      <c r="F3850" s="113"/>
      <c r="G3850" s="114"/>
      <c r="H3850" s="115"/>
      <c r="I3850" s="112"/>
      <c r="J3850" s="112"/>
      <c r="K3850" s="112"/>
      <c r="L3850" s="114">
        <f>Table13[[#This Row],[Per Unit Price]]*MAX(1,Table13[[#This Row],[Qty of Units]])*MAX(1,Table13[[#This Row],['#NCMs Served / FTEs Employed]])*MAX(1,Table13[[#This Row],[Duration of Service]])</f>
        <v>0</v>
      </c>
      <c r="M3850" s="112"/>
      <c r="N3850" s="114"/>
    </row>
    <row r="3851" spans="1:14" x14ac:dyDescent="0.25">
      <c r="A3851" s="111"/>
      <c r="B3851" s="111"/>
      <c r="C3851" s="123"/>
      <c r="D3851" s="112" t="str">
        <f>_xlfn.XLOOKUP(Table13[[#This Row],[Service]],Validation!$A$2:$A$14,Validation!$B$2:$B$14,"",0,1)</f>
        <v/>
      </c>
      <c r="E3851" s="112"/>
      <c r="F3851" s="113"/>
      <c r="G3851" s="114"/>
      <c r="H3851" s="115"/>
      <c r="I3851" s="112"/>
      <c r="J3851" s="112"/>
      <c r="K3851" s="112"/>
      <c r="L3851" s="114">
        <f>Table13[[#This Row],[Per Unit Price]]*MAX(1,Table13[[#This Row],[Qty of Units]])*MAX(1,Table13[[#This Row],['#NCMs Served / FTEs Employed]])*MAX(1,Table13[[#This Row],[Duration of Service]])</f>
        <v>0</v>
      </c>
      <c r="M3851" s="112"/>
      <c r="N3851" s="114"/>
    </row>
    <row r="3852" spans="1:14" x14ac:dyDescent="0.25">
      <c r="A3852" s="111"/>
      <c r="B3852" s="111"/>
      <c r="C3852" s="123"/>
      <c r="D3852" s="112" t="str">
        <f>_xlfn.XLOOKUP(Table13[[#This Row],[Service]],Validation!$A$2:$A$14,Validation!$B$2:$B$14,"",0,1)</f>
        <v/>
      </c>
      <c r="E3852" s="112"/>
      <c r="F3852" s="113"/>
      <c r="G3852" s="114"/>
      <c r="H3852" s="115"/>
      <c r="I3852" s="112"/>
      <c r="J3852" s="112"/>
      <c r="K3852" s="112"/>
      <c r="L3852" s="114">
        <f>Table13[[#This Row],[Per Unit Price]]*MAX(1,Table13[[#This Row],[Qty of Units]])*MAX(1,Table13[[#This Row],['#NCMs Served / FTEs Employed]])*MAX(1,Table13[[#This Row],[Duration of Service]])</f>
        <v>0</v>
      </c>
      <c r="M3852" s="112"/>
      <c r="N3852" s="114"/>
    </row>
    <row r="3853" spans="1:14" x14ac:dyDescent="0.25">
      <c r="A3853" s="111"/>
      <c r="B3853" s="111"/>
      <c r="C3853" s="123"/>
      <c r="D3853" s="112" t="str">
        <f>_xlfn.XLOOKUP(Table13[[#This Row],[Service]],Validation!$A$2:$A$14,Validation!$B$2:$B$14,"",0,1)</f>
        <v/>
      </c>
      <c r="E3853" s="112"/>
      <c r="F3853" s="113"/>
      <c r="G3853" s="114"/>
      <c r="H3853" s="115"/>
      <c r="I3853" s="112"/>
      <c r="J3853" s="112"/>
      <c r="K3853" s="112"/>
      <c r="L3853" s="114">
        <f>Table13[[#This Row],[Per Unit Price]]*MAX(1,Table13[[#This Row],[Qty of Units]])*MAX(1,Table13[[#This Row],['#NCMs Served / FTEs Employed]])*MAX(1,Table13[[#This Row],[Duration of Service]])</f>
        <v>0</v>
      </c>
      <c r="M3853" s="112"/>
      <c r="N3853" s="114"/>
    </row>
    <row r="3854" spans="1:14" x14ac:dyDescent="0.25">
      <c r="A3854" s="111"/>
      <c r="B3854" s="111"/>
      <c r="C3854" s="123"/>
      <c r="D3854" s="112" t="str">
        <f>_xlfn.XLOOKUP(Table13[[#This Row],[Service]],Validation!$A$2:$A$14,Validation!$B$2:$B$14,"",0,1)</f>
        <v/>
      </c>
      <c r="E3854" s="112"/>
      <c r="F3854" s="113"/>
      <c r="G3854" s="114"/>
      <c r="H3854" s="115"/>
      <c r="I3854" s="112"/>
      <c r="J3854" s="112"/>
      <c r="K3854" s="112"/>
      <c r="L3854" s="114">
        <f>Table13[[#This Row],[Per Unit Price]]*MAX(1,Table13[[#This Row],[Qty of Units]])*MAX(1,Table13[[#This Row],['#NCMs Served / FTEs Employed]])*MAX(1,Table13[[#This Row],[Duration of Service]])</f>
        <v>0</v>
      </c>
      <c r="M3854" s="112"/>
      <c r="N3854" s="114"/>
    </row>
    <row r="3855" spans="1:14" x14ac:dyDescent="0.25">
      <c r="A3855" s="111"/>
      <c r="B3855" s="111"/>
      <c r="C3855" s="123"/>
      <c r="D3855" s="112" t="str">
        <f>_xlfn.XLOOKUP(Table13[[#This Row],[Service]],Validation!$A$2:$A$14,Validation!$B$2:$B$14,"",0,1)</f>
        <v/>
      </c>
      <c r="E3855" s="112"/>
      <c r="F3855" s="113"/>
      <c r="G3855" s="114"/>
      <c r="H3855" s="115"/>
      <c r="I3855" s="112"/>
      <c r="J3855" s="112"/>
      <c r="K3855" s="112"/>
      <c r="L3855" s="114">
        <f>Table13[[#This Row],[Per Unit Price]]*MAX(1,Table13[[#This Row],[Qty of Units]])*MAX(1,Table13[[#This Row],['#NCMs Served / FTEs Employed]])*MAX(1,Table13[[#This Row],[Duration of Service]])</f>
        <v>0</v>
      </c>
      <c r="M3855" s="112"/>
      <c r="N3855" s="114"/>
    </row>
    <row r="3856" spans="1:14" x14ac:dyDescent="0.25">
      <c r="A3856" s="111"/>
      <c r="B3856" s="111"/>
      <c r="C3856" s="123"/>
      <c r="D3856" s="112" t="str">
        <f>_xlfn.XLOOKUP(Table13[[#This Row],[Service]],Validation!$A$2:$A$14,Validation!$B$2:$B$14,"",0,1)</f>
        <v/>
      </c>
      <c r="E3856" s="112"/>
      <c r="F3856" s="113"/>
      <c r="G3856" s="114"/>
      <c r="H3856" s="115"/>
      <c r="I3856" s="112"/>
      <c r="J3856" s="112"/>
      <c r="K3856" s="112"/>
      <c r="L3856" s="114">
        <f>Table13[[#This Row],[Per Unit Price]]*MAX(1,Table13[[#This Row],[Qty of Units]])*MAX(1,Table13[[#This Row],['#NCMs Served / FTEs Employed]])*MAX(1,Table13[[#This Row],[Duration of Service]])</f>
        <v>0</v>
      </c>
      <c r="M3856" s="112"/>
      <c r="N3856" s="114"/>
    </row>
    <row r="3857" spans="1:14" x14ac:dyDescent="0.25">
      <c r="A3857" s="111"/>
      <c r="B3857" s="111"/>
      <c r="C3857" s="123"/>
      <c r="D3857" s="112" t="str">
        <f>_xlfn.XLOOKUP(Table13[[#This Row],[Service]],Validation!$A$2:$A$14,Validation!$B$2:$B$14,"",0,1)</f>
        <v/>
      </c>
      <c r="E3857" s="112"/>
      <c r="F3857" s="113"/>
      <c r="G3857" s="114"/>
      <c r="H3857" s="115"/>
      <c r="I3857" s="112"/>
      <c r="J3857" s="112"/>
      <c r="K3857" s="112"/>
      <c r="L3857" s="114">
        <f>Table13[[#This Row],[Per Unit Price]]*MAX(1,Table13[[#This Row],[Qty of Units]])*MAX(1,Table13[[#This Row],['#NCMs Served / FTEs Employed]])*MAX(1,Table13[[#This Row],[Duration of Service]])</f>
        <v>0</v>
      </c>
      <c r="M3857" s="112"/>
      <c r="N3857" s="114"/>
    </row>
    <row r="3858" spans="1:14" x14ac:dyDescent="0.25">
      <c r="A3858" s="111"/>
      <c r="B3858" s="111"/>
      <c r="C3858" s="123"/>
      <c r="D3858" s="112" t="str">
        <f>_xlfn.XLOOKUP(Table13[[#This Row],[Service]],Validation!$A$2:$A$14,Validation!$B$2:$B$14,"",0,1)</f>
        <v/>
      </c>
      <c r="E3858" s="112"/>
      <c r="F3858" s="113"/>
      <c r="G3858" s="114"/>
      <c r="H3858" s="115"/>
      <c r="I3858" s="112"/>
      <c r="J3858" s="112"/>
      <c r="K3858" s="112"/>
      <c r="L3858" s="114">
        <f>Table13[[#This Row],[Per Unit Price]]*MAX(1,Table13[[#This Row],[Qty of Units]])*MAX(1,Table13[[#This Row],['#NCMs Served / FTEs Employed]])*MAX(1,Table13[[#This Row],[Duration of Service]])</f>
        <v>0</v>
      </c>
      <c r="M3858" s="112"/>
      <c r="N3858" s="114"/>
    </row>
    <row r="3859" spans="1:14" x14ac:dyDescent="0.25">
      <c r="A3859" s="111"/>
      <c r="B3859" s="111"/>
      <c r="C3859" s="123"/>
      <c r="D3859" s="112" t="str">
        <f>_xlfn.XLOOKUP(Table13[[#This Row],[Service]],Validation!$A$2:$A$14,Validation!$B$2:$B$14,"",0,1)</f>
        <v/>
      </c>
      <c r="E3859" s="112"/>
      <c r="F3859" s="113"/>
      <c r="G3859" s="114"/>
      <c r="H3859" s="115"/>
      <c r="I3859" s="112"/>
      <c r="J3859" s="112"/>
      <c r="K3859" s="112"/>
      <c r="L3859" s="114">
        <f>Table13[[#This Row],[Per Unit Price]]*MAX(1,Table13[[#This Row],[Qty of Units]])*MAX(1,Table13[[#This Row],['#NCMs Served / FTEs Employed]])*MAX(1,Table13[[#This Row],[Duration of Service]])</f>
        <v>0</v>
      </c>
      <c r="M3859" s="112"/>
      <c r="N3859" s="114"/>
    </row>
    <row r="3860" spans="1:14" x14ac:dyDescent="0.25">
      <c r="A3860" s="111"/>
      <c r="B3860" s="111"/>
      <c r="C3860" s="123"/>
      <c r="D3860" s="112" t="str">
        <f>_xlfn.XLOOKUP(Table13[[#This Row],[Service]],Validation!$A$2:$A$14,Validation!$B$2:$B$14,"",0,1)</f>
        <v/>
      </c>
      <c r="E3860" s="112"/>
      <c r="F3860" s="113"/>
      <c r="G3860" s="114"/>
      <c r="H3860" s="115"/>
      <c r="I3860" s="112"/>
      <c r="J3860" s="112"/>
      <c r="K3860" s="112"/>
      <c r="L3860" s="114">
        <f>Table13[[#This Row],[Per Unit Price]]*MAX(1,Table13[[#This Row],[Qty of Units]])*MAX(1,Table13[[#This Row],['#NCMs Served / FTEs Employed]])*MAX(1,Table13[[#This Row],[Duration of Service]])</f>
        <v>0</v>
      </c>
      <c r="M3860" s="112"/>
      <c r="N3860" s="114"/>
    </row>
    <row r="3861" spans="1:14" x14ac:dyDescent="0.25">
      <c r="A3861" s="111"/>
      <c r="B3861" s="111"/>
      <c r="C3861" s="123"/>
      <c r="D3861" s="112" t="str">
        <f>_xlfn.XLOOKUP(Table13[[#This Row],[Service]],Validation!$A$2:$A$14,Validation!$B$2:$B$14,"",0,1)</f>
        <v/>
      </c>
      <c r="E3861" s="112"/>
      <c r="F3861" s="113"/>
      <c r="G3861" s="114"/>
      <c r="H3861" s="115"/>
      <c r="I3861" s="112"/>
      <c r="J3861" s="112"/>
      <c r="K3861" s="112"/>
      <c r="L3861" s="114">
        <f>Table13[[#This Row],[Per Unit Price]]*MAX(1,Table13[[#This Row],[Qty of Units]])*MAX(1,Table13[[#This Row],['#NCMs Served / FTEs Employed]])*MAX(1,Table13[[#This Row],[Duration of Service]])</f>
        <v>0</v>
      </c>
      <c r="M3861" s="112"/>
      <c r="N3861" s="114"/>
    </row>
    <row r="3862" spans="1:14" x14ac:dyDescent="0.25">
      <c r="A3862" s="111"/>
      <c r="B3862" s="111"/>
      <c r="C3862" s="123"/>
      <c r="D3862" s="112" t="str">
        <f>_xlfn.XLOOKUP(Table13[[#This Row],[Service]],Validation!$A$2:$A$14,Validation!$B$2:$B$14,"",0,1)</f>
        <v/>
      </c>
      <c r="E3862" s="112"/>
      <c r="F3862" s="113"/>
      <c r="G3862" s="114"/>
      <c r="H3862" s="115"/>
      <c r="I3862" s="112"/>
      <c r="J3862" s="112"/>
      <c r="K3862" s="112"/>
      <c r="L3862" s="114">
        <f>Table13[[#This Row],[Per Unit Price]]*MAX(1,Table13[[#This Row],[Qty of Units]])*MAX(1,Table13[[#This Row],['#NCMs Served / FTEs Employed]])*MAX(1,Table13[[#This Row],[Duration of Service]])</f>
        <v>0</v>
      </c>
      <c r="M3862" s="112"/>
      <c r="N3862" s="114"/>
    </row>
    <row r="3863" spans="1:14" x14ac:dyDescent="0.25">
      <c r="A3863" s="111"/>
      <c r="B3863" s="111"/>
      <c r="C3863" s="123"/>
      <c r="D3863" s="112" t="str">
        <f>_xlfn.XLOOKUP(Table13[[#This Row],[Service]],Validation!$A$2:$A$14,Validation!$B$2:$B$14,"",0,1)</f>
        <v/>
      </c>
      <c r="E3863" s="112"/>
      <c r="F3863" s="113"/>
      <c r="G3863" s="114"/>
      <c r="H3863" s="115"/>
      <c r="I3863" s="112"/>
      <c r="J3863" s="112"/>
      <c r="K3863" s="112"/>
      <c r="L3863" s="114">
        <f>Table13[[#This Row],[Per Unit Price]]*MAX(1,Table13[[#This Row],[Qty of Units]])*MAX(1,Table13[[#This Row],['#NCMs Served / FTEs Employed]])*MAX(1,Table13[[#This Row],[Duration of Service]])</f>
        <v>0</v>
      </c>
      <c r="M3863" s="112"/>
      <c r="N3863" s="114"/>
    </row>
    <row r="3864" spans="1:14" x14ac:dyDescent="0.25">
      <c r="A3864" s="111"/>
      <c r="B3864" s="111"/>
      <c r="C3864" s="123"/>
      <c r="D3864" s="112" t="str">
        <f>_xlfn.XLOOKUP(Table13[[#This Row],[Service]],Validation!$A$2:$A$14,Validation!$B$2:$B$14,"",0,1)</f>
        <v/>
      </c>
      <c r="E3864" s="112"/>
      <c r="F3864" s="113"/>
      <c r="G3864" s="114"/>
      <c r="H3864" s="115"/>
      <c r="I3864" s="112"/>
      <c r="J3864" s="112"/>
      <c r="K3864" s="112"/>
      <c r="L3864" s="114">
        <f>Table13[[#This Row],[Per Unit Price]]*MAX(1,Table13[[#This Row],[Qty of Units]])*MAX(1,Table13[[#This Row],['#NCMs Served / FTEs Employed]])*MAX(1,Table13[[#This Row],[Duration of Service]])</f>
        <v>0</v>
      </c>
      <c r="M3864" s="112"/>
      <c r="N3864" s="114"/>
    </row>
    <row r="3865" spans="1:14" x14ac:dyDescent="0.25">
      <c r="A3865" s="111"/>
      <c r="B3865" s="111"/>
      <c r="C3865" s="123"/>
      <c r="D3865" s="112" t="str">
        <f>_xlfn.XLOOKUP(Table13[[#This Row],[Service]],Validation!$A$2:$A$14,Validation!$B$2:$B$14,"",0,1)</f>
        <v/>
      </c>
      <c r="E3865" s="112"/>
      <c r="F3865" s="113"/>
      <c r="G3865" s="114"/>
      <c r="H3865" s="115"/>
      <c r="I3865" s="112"/>
      <c r="J3865" s="112"/>
      <c r="K3865" s="112"/>
      <c r="L3865" s="114">
        <f>Table13[[#This Row],[Per Unit Price]]*MAX(1,Table13[[#This Row],[Qty of Units]])*MAX(1,Table13[[#This Row],['#NCMs Served / FTEs Employed]])*MAX(1,Table13[[#This Row],[Duration of Service]])</f>
        <v>0</v>
      </c>
      <c r="M3865" s="112"/>
      <c r="N3865" s="114"/>
    </row>
    <row r="3866" spans="1:14" x14ac:dyDescent="0.25">
      <c r="A3866" s="111"/>
      <c r="B3866" s="111"/>
      <c r="C3866" s="123"/>
      <c r="D3866" s="112" t="str">
        <f>_xlfn.XLOOKUP(Table13[[#This Row],[Service]],Validation!$A$2:$A$14,Validation!$B$2:$B$14,"",0,1)</f>
        <v/>
      </c>
      <c r="E3866" s="112"/>
      <c r="F3866" s="113"/>
      <c r="G3866" s="114"/>
      <c r="H3866" s="115"/>
      <c r="I3866" s="112"/>
      <c r="J3866" s="112"/>
      <c r="K3866" s="112"/>
      <c r="L3866" s="114">
        <f>Table13[[#This Row],[Per Unit Price]]*MAX(1,Table13[[#This Row],[Qty of Units]])*MAX(1,Table13[[#This Row],['#NCMs Served / FTEs Employed]])*MAX(1,Table13[[#This Row],[Duration of Service]])</f>
        <v>0</v>
      </c>
      <c r="M3866" s="112"/>
      <c r="N3866" s="114"/>
    </row>
    <row r="3867" spans="1:14" x14ac:dyDescent="0.25">
      <c r="A3867" s="111"/>
      <c r="B3867" s="111"/>
      <c r="C3867" s="123"/>
      <c r="D3867" s="112" t="str">
        <f>_xlfn.XLOOKUP(Table13[[#This Row],[Service]],Validation!$A$2:$A$14,Validation!$B$2:$B$14,"",0,1)</f>
        <v/>
      </c>
      <c r="E3867" s="112"/>
      <c r="F3867" s="113"/>
      <c r="G3867" s="114"/>
      <c r="H3867" s="115"/>
      <c r="I3867" s="112"/>
      <c r="J3867" s="112"/>
      <c r="K3867" s="112"/>
      <c r="L3867" s="114">
        <f>Table13[[#This Row],[Per Unit Price]]*MAX(1,Table13[[#This Row],[Qty of Units]])*MAX(1,Table13[[#This Row],['#NCMs Served / FTEs Employed]])*MAX(1,Table13[[#This Row],[Duration of Service]])</f>
        <v>0</v>
      </c>
      <c r="M3867" s="112"/>
      <c r="N3867" s="114"/>
    </row>
    <row r="3868" spans="1:14" x14ac:dyDescent="0.25">
      <c r="A3868" s="111"/>
      <c r="B3868" s="111"/>
      <c r="C3868" s="123"/>
      <c r="D3868" s="112" t="str">
        <f>_xlfn.XLOOKUP(Table13[[#This Row],[Service]],Validation!$A$2:$A$14,Validation!$B$2:$B$14,"",0,1)</f>
        <v/>
      </c>
      <c r="E3868" s="112"/>
      <c r="F3868" s="113"/>
      <c r="G3868" s="114"/>
      <c r="H3868" s="115"/>
      <c r="I3868" s="112"/>
      <c r="J3868" s="112"/>
      <c r="K3868" s="112"/>
      <c r="L3868" s="114">
        <f>Table13[[#This Row],[Per Unit Price]]*MAX(1,Table13[[#This Row],[Qty of Units]])*MAX(1,Table13[[#This Row],['#NCMs Served / FTEs Employed]])*MAX(1,Table13[[#This Row],[Duration of Service]])</f>
        <v>0</v>
      </c>
      <c r="M3868" s="112"/>
      <c r="N3868" s="114"/>
    </row>
    <row r="3869" spans="1:14" x14ac:dyDescent="0.25">
      <c r="A3869" s="111"/>
      <c r="B3869" s="111"/>
      <c r="C3869" s="123"/>
      <c r="D3869" s="112" t="str">
        <f>_xlfn.XLOOKUP(Table13[[#This Row],[Service]],Validation!$A$2:$A$14,Validation!$B$2:$B$14,"",0,1)</f>
        <v/>
      </c>
      <c r="E3869" s="112"/>
      <c r="F3869" s="113"/>
      <c r="G3869" s="114"/>
      <c r="H3869" s="115"/>
      <c r="I3869" s="112"/>
      <c r="J3869" s="112"/>
      <c r="K3869" s="112"/>
      <c r="L3869" s="114">
        <f>Table13[[#This Row],[Per Unit Price]]*MAX(1,Table13[[#This Row],[Qty of Units]])*MAX(1,Table13[[#This Row],['#NCMs Served / FTEs Employed]])*MAX(1,Table13[[#This Row],[Duration of Service]])</f>
        <v>0</v>
      </c>
      <c r="M3869" s="112"/>
      <c r="N3869" s="114"/>
    </row>
    <row r="3870" spans="1:14" x14ac:dyDescent="0.25">
      <c r="A3870" s="111"/>
      <c r="B3870" s="111"/>
      <c r="C3870" s="123"/>
      <c r="D3870" s="112" t="str">
        <f>_xlfn.XLOOKUP(Table13[[#This Row],[Service]],Validation!$A$2:$A$14,Validation!$B$2:$B$14,"",0,1)</f>
        <v/>
      </c>
      <c r="E3870" s="112"/>
      <c r="F3870" s="113"/>
      <c r="G3870" s="114"/>
      <c r="H3870" s="115"/>
      <c r="I3870" s="112"/>
      <c r="J3870" s="112"/>
      <c r="K3870" s="112"/>
      <c r="L3870" s="114">
        <f>Table13[[#This Row],[Per Unit Price]]*MAX(1,Table13[[#This Row],[Qty of Units]])*MAX(1,Table13[[#This Row],['#NCMs Served / FTEs Employed]])*MAX(1,Table13[[#This Row],[Duration of Service]])</f>
        <v>0</v>
      </c>
      <c r="M3870" s="112"/>
      <c r="N3870" s="114"/>
    </row>
    <row r="3871" spans="1:14" x14ac:dyDescent="0.25">
      <c r="A3871" s="111"/>
      <c r="B3871" s="111"/>
      <c r="C3871" s="123"/>
      <c r="D3871" s="112" t="str">
        <f>_xlfn.XLOOKUP(Table13[[#This Row],[Service]],Validation!$A$2:$A$14,Validation!$B$2:$B$14,"",0,1)</f>
        <v/>
      </c>
      <c r="E3871" s="112"/>
      <c r="F3871" s="113"/>
      <c r="G3871" s="114"/>
      <c r="H3871" s="115"/>
      <c r="I3871" s="112"/>
      <c r="J3871" s="112"/>
      <c r="K3871" s="112"/>
      <c r="L3871" s="114">
        <f>Table13[[#This Row],[Per Unit Price]]*MAX(1,Table13[[#This Row],[Qty of Units]])*MAX(1,Table13[[#This Row],['#NCMs Served / FTEs Employed]])*MAX(1,Table13[[#This Row],[Duration of Service]])</f>
        <v>0</v>
      </c>
      <c r="M3871" s="112"/>
      <c r="N3871" s="114"/>
    </row>
    <row r="3872" spans="1:14" x14ac:dyDescent="0.25">
      <c r="A3872" s="111"/>
      <c r="B3872" s="111"/>
      <c r="C3872" s="123"/>
      <c r="D3872" s="112" t="str">
        <f>_xlfn.XLOOKUP(Table13[[#This Row],[Service]],Validation!$A$2:$A$14,Validation!$B$2:$B$14,"",0,1)</f>
        <v/>
      </c>
      <c r="E3872" s="112"/>
      <c r="F3872" s="113"/>
      <c r="G3872" s="114"/>
      <c r="H3872" s="115"/>
      <c r="I3872" s="112"/>
      <c r="J3872" s="112"/>
      <c r="K3872" s="112"/>
      <c r="L3872" s="114">
        <f>Table13[[#This Row],[Per Unit Price]]*MAX(1,Table13[[#This Row],[Qty of Units]])*MAX(1,Table13[[#This Row],['#NCMs Served / FTEs Employed]])*MAX(1,Table13[[#This Row],[Duration of Service]])</f>
        <v>0</v>
      </c>
      <c r="M3872" s="112"/>
      <c r="N3872" s="114"/>
    </row>
    <row r="3873" spans="1:14" x14ac:dyDescent="0.25">
      <c r="A3873" s="111"/>
      <c r="B3873" s="111"/>
      <c r="C3873" s="123"/>
      <c r="D3873" s="112" t="str">
        <f>_xlfn.XLOOKUP(Table13[[#This Row],[Service]],Validation!$A$2:$A$14,Validation!$B$2:$B$14,"",0,1)</f>
        <v/>
      </c>
      <c r="E3873" s="112"/>
      <c r="F3873" s="113"/>
      <c r="G3873" s="114"/>
      <c r="H3873" s="115"/>
      <c r="I3873" s="112"/>
      <c r="J3873" s="112"/>
      <c r="K3873" s="112"/>
      <c r="L3873" s="114">
        <f>Table13[[#This Row],[Per Unit Price]]*MAX(1,Table13[[#This Row],[Qty of Units]])*MAX(1,Table13[[#This Row],['#NCMs Served / FTEs Employed]])*MAX(1,Table13[[#This Row],[Duration of Service]])</f>
        <v>0</v>
      </c>
      <c r="M3873" s="112"/>
      <c r="N3873" s="114"/>
    </row>
    <row r="3874" spans="1:14" x14ac:dyDescent="0.25">
      <c r="A3874" s="111"/>
      <c r="B3874" s="111"/>
      <c r="C3874" s="123"/>
      <c r="D3874" s="112" t="str">
        <f>_xlfn.XLOOKUP(Table13[[#This Row],[Service]],Validation!$A$2:$A$14,Validation!$B$2:$B$14,"",0,1)</f>
        <v/>
      </c>
      <c r="E3874" s="112"/>
      <c r="F3874" s="113"/>
      <c r="G3874" s="114"/>
      <c r="H3874" s="115"/>
      <c r="I3874" s="112"/>
      <c r="J3874" s="112"/>
      <c r="K3874" s="112"/>
      <c r="L3874" s="114">
        <f>Table13[[#This Row],[Per Unit Price]]*MAX(1,Table13[[#This Row],[Qty of Units]])*MAX(1,Table13[[#This Row],['#NCMs Served / FTEs Employed]])*MAX(1,Table13[[#This Row],[Duration of Service]])</f>
        <v>0</v>
      </c>
      <c r="M3874" s="112"/>
      <c r="N3874" s="114"/>
    </row>
    <row r="3875" spans="1:14" x14ac:dyDescent="0.25">
      <c r="A3875" s="111"/>
      <c r="B3875" s="111"/>
      <c r="C3875" s="123"/>
      <c r="D3875" s="112" t="str">
        <f>_xlfn.XLOOKUP(Table13[[#This Row],[Service]],Validation!$A$2:$A$14,Validation!$B$2:$B$14,"",0,1)</f>
        <v/>
      </c>
      <c r="E3875" s="112"/>
      <c r="F3875" s="113"/>
      <c r="G3875" s="114"/>
      <c r="H3875" s="115"/>
      <c r="I3875" s="112"/>
      <c r="J3875" s="112"/>
      <c r="K3875" s="112"/>
      <c r="L3875" s="114">
        <f>Table13[[#This Row],[Per Unit Price]]*MAX(1,Table13[[#This Row],[Qty of Units]])*MAX(1,Table13[[#This Row],['#NCMs Served / FTEs Employed]])*MAX(1,Table13[[#This Row],[Duration of Service]])</f>
        <v>0</v>
      </c>
      <c r="M3875" s="112"/>
      <c r="N3875" s="114"/>
    </row>
    <row r="3876" spans="1:14" x14ac:dyDescent="0.25">
      <c r="A3876" s="111"/>
      <c r="B3876" s="111"/>
      <c r="C3876" s="123"/>
      <c r="D3876" s="112" t="str">
        <f>_xlfn.XLOOKUP(Table13[[#This Row],[Service]],Validation!$A$2:$A$14,Validation!$B$2:$B$14,"",0,1)</f>
        <v/>
      </c>
      <c r="E3876" s="112"/>
      <c r="F3876" s="113"/>
      <c r="G3876" s="114"/>
      <c r="H3876" s="115"/>
      <c r="I3876" s="112"/>
      <c r="J3876" s="112"/>
      <c r="K3876" s="112"/>
      <c r="L3876" s="114">
        <f>Table13[[#This Row],[Per Unit Price]]*MAX(1,Table13[[#This Row],[Qty of Units]])*MAX(1,Table13[[#This Row],['#NCMs Served / FTEs Employed]])*MAX(1,Table13[[#This Row],[Duration of Service]])</f>
        <v>0</v>
      </c>
      <c r="M3876" s="112"/>
      <c r="N3876" s="114"/>
    </row>
    <row r="3877" spans="1:14" x14ac:dyDescent="0.25">
      <c r="A3877" s="111"/>
      <c r="B3877" s="111"/>
      <c r="C3877" s="123"/>
      <c r="D3877" s="112" t="str">
        <f>_xlfn.XLOOKUP(Table13[[#This Row],[Service]],Validation!$A$2:$A$14,Validation!$B$2:$B$14,"",0,1)</f>
        <v/>
      </c>
      <c r="E3877" s="112"/>
      <c r="F3877" s="113"/>
      <c r="G3877" s="114"/>
      <c r="H3877" s="115"/>
      <c r="I3877" s="112"/>
      <c r="J3877" s="112"/>
      <c r="K3877" s="112"/>
      <c r="L3877" s="114">
        <f>Table13[[#This Row],[Per Unit Price]]*MAX(1,Table13[[#This Row],[Qty of Units]])*MAX(1,Table13[[#This Row],['#NCMs Served / FTEs Employed]])*MAX(1,Table13[[#This Row],[Duration of Service]])</f>
        <v>0</v>
      </c>
      <c r="M3877" s="112"/>
      <c r="N3877" s="114"/>
    </row>
    <row r="3878" spans="1:14" x14ac:dyDescent="0.25">
      <c r="A3878" s="111"/>
      <c r="B3878" s="111"/>
      <c r="C3878" s="123"/>
      <c r="D3878" s="112" t="str">
        <f>_xlfn.XLOOKUP(Table13[[#This Row],[Service]],Validation!$A$2:$A$14,Validation!$B$2:$B$14,"",0,1)</f>
        <v/>
      </c>
      <c r="E3878" s="112"/>
      <c r="F3878" s="113"/>
      <c r="G3878" s="114"/>
      <c r="H3878" s="115"/>
      <c r="I3878" s="112"/>
      <c r="J3878" s="112"/>
      <c r="K3878" s="112"/>
      <c r="L3878" s="114">
        <f>Table13[[#This Row],[Per Unit Price]]*MAX(1,Table13[[#This Row],[Qty of Units]])*MAX(1,Table13[[#This Row],['#NCMs Served / FTEs Employed]])*MAX(1,Table13[[#This Row],[Duration of Service]])</f>
        <v>0</v>
      </c>
      <c r="M3878" s="112"/>
      <c r="N3878" s="114"/>
    </row>
    <row r="3879" spans="1:14" x14ac:dyDescent="0.25">
      <c r="A3879" s="111"/>
      <c r="B3879" s="111"/>
      <c r="C3879" s="123"/>
      <c r="D3879" s="112" t="str">
        <f>_xlfn.XLOOKUP(Table13[[#This Row],[Service]],Validation!$A$2:$A$14,Validation!$B$2:$B$14,"",0,1)</f>
        <v/>
      </c>
      <c r="E3879" s="112"/>
      <c r="F3879" s="113"/>
      <c r="G3879" s="114"/>
      <c r="H3879" s="115"/>
      <c r="I3879" s="112"/>
      <c r="J3879" s="112"/>
      <c r="K3879" s="112"/>
      <c r="L3879" s="114">
        <f>Table13[[#This Row],[Per Unit Price]]*MAX(1,Table13[[#This Row],[Qty of Units]])*MAX(1,Table13[[#This Row],['#NCMs Served / FTEs Employed]])*MAX(1,Table13[[#This Row],[Duration of Service]])</f>
        <v>0</v>
      </c>
      <c r="M3879" s="112"/>
      <c r="N3879" s="114"/>
    </row>
    <row r="3880" spans="1:14" x14ac:dyDescent="0.25">
      <c r="A3880" s="111"/>
      <c r="B3880" s="111"/>
      <c r="C3880" s="123"/>
      <c r="D3880" s="112" t="str">
        <f>_xlfn.XLOOKUP(Table13[[#This Row],[Service]],Validation!$A$2:$A$14,Validation!$B$2:$B$14,"",0,1)</f>
        <v/>
      </c>
      <c r="E3880" s="112"/>
      <c r="F3880" s="113"/>
      <c r="G3880" s="114"/>
      <c r="H3880" s="115"/>
      <c r="I3880" s="112"/>
      <c r="J3880" s="112"/>
      <c r="K3880" s="112"/>
      <c r="L3880" s="114">
        <f>Table13[[#This Row],[Per Unit Price]]*MAX(1,Table13[[#This Row],[Qty of Units]])*MAX(1,Table13[[#This Row],['#NCMs Served / FTEs Employed]])*MAX(1,Table13[[#This Row],[Duration of Service]])</f>
        <v>0</v>
      </c>
      <c r="M3880" s="112"/>
      <c r="N3880" s="114"/>
    </row>
    <row r="3881" spans="1:14" x14ac:dyDescent="0.25">
      <c r="A3881" s="111"/>
      <c r="B3881" s="111"/>
      <c r="C3881" s="123"/>
      <c r="D3881" s="112" t="str">
        <f>_xlfn.XLOOKUP(Table13[[#This Row],[Service]],Validation!$A$2:$A$14,Validation!$B$2:$B$14,"",0,1)</f>
        <v/>
      </c>
      <c r="E3881" s="112"/>
      <c r="F3881" s="113"/>
      <c r="G3881" s="114"/>
      <c r="H3881" s="115"/>
      <c r="I3881" s="112"/>
      <c r="J3881" s="112"/>
      <c r="K3881" s="112"/>
      <c r="L3881" s="114">
        <f>Table13[[#This Row],[Per Unit Price]]*MAX(1,Table13[[#This Row],[Qty of Units]])*MAX(1,Table13[[#This Row],['#NCMs Served / FTEs Employed]])*MAX(1,Table13[[#This Row],[Duration of Service]])</f>
        <v>0</v>
      </c>
      <c r="M3881" s="112"/>
      <c r="N3881" s="114"/>
    </row>
    <row r="3882" spans="1:14" x14ac:dyDescent="0.25">
      <c r="A3882" s="111"/>
      <c r="B3882" s="111"/>
      <c r="C3882" s="123"/>
      <c r="D3882" s="112" t="str">
        <f>_xlfn.XLOOKUP(Table13[[#This Row],[Service]],Validation!$A$2:$A$14,Validation!$B$2:$B$14,"",0,1)</f>
        <v/>
      </c>
      <c r="E3882" s="112"/>
      <c r="F3882" s="113"/>
      <c r="G3882" s="114"/>
      <c r="H3882" s="115"/>
      <c r="I3882" s="112"/>
      <c r="J3882" s="112"/>
      <c r="K3882" s="112"/>
      <c r="L3882" s="114">
        <f>Table13[[#This Row],[Per Unit Price]]*MAX(1,Table13[[#This Row],[Qty of Units]])*MAX(1,Table13[[#This Row],['#NCMs Served / FTEs Employed]])*MAX(1,Table13[[#This Row],[Duration of Service]])</f>
        <v>0</v>
      </c>
      <c r="M3882" s="112"/>
      <c r="N3882" s="114"/>
    </row>
    <row r="3883" spans="1:14" x14ac:dyDescent="0.25">
      <c r="A3883" s="111"/>
      <c r="B3883" s="111"/>
      <c r="C3883" s="123"/>
      <c r="D3883" s="112" t="str">
        <f>_xlfn.XLOOKUP(Table13[[#This Row],[Service]],Validation!$A$2:$A$14,Validation!$B$2:$B$14,"",0,1)</f>
        <v/>
      </c>
      <c r="E3883" s="112"/>
      <c r="F3883" s="113"/>
      <c r="G3883" s="114"/>
      <c r="H3883" s="115"/>
      <c r="I3883" s="112"/>
      <c r="J3883" s="112"/>
      <c r="K3883" s="112"/>
      <c r="L3883" s="114">
        <f>Table13[[#This Row],[Per Unit Price]]*MAX(1,Table13[[#This Row],[Qty of Units]])*MAX(1,Table13[[#This Row],['#NCMs Served / FTEs Employed]])*MAX(1,Table13[[#This Row],[Duration of Service]])</f>
        <v>0</v>
      </c>
      <c r="M3883" s="112"/>
      <c r="N3883" s="114"/>
    </row>
    <row r="3884" spans="1:14" x14ac:dyDescent="0.25">
      <c r="A3884" s="111"/>
      <c r="B3884" s="111"/>
      <c r="C3884" s="123"/>
      <c r="D3884" s="112" t="str">
        <f>_xlfn.XLOOKUP(Table13[[#This Row],[Service]],Validation!$A$2:$A$14,Validation!$B$2:$B$14,"",0,1)</f>
        <v/>
      </c>
      <c r="E3884" s="112"/>
      <c r="F3884" s="113"/>
      <c r="G3884" s="114"/>
      <c r="H3884" s="115"/>
      <c r="I3884" s="112"/>
      <c r="J3884" s="112"/>
      <c r="K3884" s="112"/>
      <c r="L3884" s="114">
        <f>Table13[[#This Row],[Per Unit Price]]*MAX(1,Table13[[#This Row],[Qty of Units]])*MAX(1,Table13[[#This Row],['#NCMs Served / FTEs Employed]])*MAX(1,Table13[[#This Row],[Duration of Service]])</f>
        <v>0</v>
      </c>
      <c r="M3884" s="112"/>
      <c r="N3884" s="114"/>
    </row>
    <row r="3885" spans="1:14" x14ac:dyDescent="0.25">
      <c r="A3885" s="111"/>
      <c r="B3885" s="111"/>
      <c r="C3885" s="123"/>
      <c r="D3885" s="112" t="str">
        <f>_xlfn.XLOOKUP(Table13[[#This Row],[Service]],Validation!$A$2:$A$14,Validation!$B$2:$B$14,"",0,1)</f>
        <v/>
      </c>
      <c r="E3885" s="112"/>
      <c r="F3885" s="113"/>
      <c r="G3885" s="114"/>
      <c r="H3885" s="115"/>
      <c r="I3885" s="112"/>
      <c r="J3885" s="112"/>
      <c r="K3885" s="112"/>
      <c r="L3885" s="114">
        <f>Table13[[#This Row],[Per Unit Price]]*MAX(1,Table13[[#This Row],[Qty of Units]])*MAX(1,Table13[[#This Row],['#NCMs Served / FTEs Employed]])*MAX(1,Table13[[#This Row],[Duration of Service]])</f>
        <v>0</v>
      </c>
      <c r="M3885" s="112"/>
      <c r="N3885" s="114"/>
    </row>
    <row r="3886" spans="1:14" x14ac:dyDescent="0.25">
      <c r="A3886" s="111"/>
      <c r="B3886" s="111"/>
      <c r="C3886" s="123"/>
      <c r="D3886" s="112" t="str">
        <f>_xlfn.XLOOKUP(Table13[[#This Row],[Service]],Validation!$A$2:$A$14,Validation!$B$2:$B$14,"",0,1)</f>
        <v/>
      </c>
      <c r="E3886" s="112"/>
      <c r="F3886" s="113"/>
      <c r="G3886" s="114"/>
      <c r="H3886" s="115"/>
      <c r="I3886" s="112"/>
      <c r="J3886" s="112"/>
      <c r="K3886" s="112"/>
      <c r="L3886" s="114">
        <f>Table13[[#This Row],[Per Unit Price]]*MAX(1,Table13[[#This Row],[Qty of Units]])*MAX(1,Table13[[#This Row],['#NCMs Served / FTEs Employed]])*MAX(1,Table13[[#This Row],[Duration of Service]])</f>
        <v>0</v>
      </c>
      <c r="M3886" s="112"/>
      <c r="N3886" s="114"/>
    </row>
    <row r="3887" spans="1:14" x14ac:dyDescent="0.25">
      <c r="A3887" s="111"/>
      <c r="B3887" s="111"/>
      <c r="C3887" s="123"/>
      <c r="D3887" s="112" t="str">
        <f>_xlfn.XLOOKUP(Table13[[#This Row],[Service]],Validation!$A$2:$A$14,Validation!$B$2:$B$14,"",0,1)</f>
        <v/>
      </c>
      <c r="E3887" s="112"/>
      <c r="F3887" s="113"/>
      <c r="G3887" s="114"/>
      <c r="H3887" s="115"/>
      <c r="I3887" s="112"/>
      <c r="J3887" s="112"/>
      <c r="K3887" s="112"/>
      <c r="L3887" s="114">
        <f>Table13[[#This Row],[Per Unit Price]]*MAX(1,Table13[[#This Row],[Qty of Units]])*MAX(1,Table13[[#This Row],['#NCMs Served / FTEs Employed]])*MAX(1,Table13[[#This Row],[Duration of Service]])</f>
        <v>0</v>
      </c>
      <c r="M3887" s="112"/>
      <c r="N3887" s="114"/>
    </row>
    <row r="3888" spans="1:14" x14ac:dyDescent="0.25">
      <c r="A3888" s="111"/>
      <c r="B3888" s="111"/>
      <c r="C3888" s="123"/>
      <c r="D3888" s="112" t="str">
        <f>_xlfn.XLOOKUP(Table13[[#This Row],[Service]],Validation!$A$2:$A$14,Validation!$B$2:$B$14,"",0,1)</f>
        <v/>
      </c>
      <c r="E3888" s="112"/>
      <c r="F3888" s="113"/>
      <c r="G3888" s="114"/>
      <c r="H3888" s="115"/>
      <c r="I3888" s="112"/>
      <c r="J3888" s="112"/>
      <c r="K3888" s="112"/>
      <c r="L3888" s="114">
        <f>Table13[[#This Row],[Per Unit Price]]*MAX(1,Table13[[#This Row],[Qty of Units]])*MAX(1,Table13[[#This Row],['#NCMs Served / FTEs Employed]])*MAX(1,Table13[[#This Row],[Duration of Service]])</f>
        <v>0</v>
      </c>
      <c r="M3888" s="112"/>
      <c r="N3888" s="114"/>
    </row>
    <row r="3889" spans="1:14" x14ac:dyDescent="0.25">
      <c r="A3889" s="111"/>
      <c r="B3889" s="111"/>
      <c r="C3889" s="123"/>
      <c r="D3889" s="112" t="str">
        <f>_xlfn.XLOOKUP(Table13[[#This Row],[Service]],Validation!$A$2:$A$14,Validation!$B$2:$B$14,"",0,1)</f>
        <v/>
      </c>
      <c r="E3889" s="112"/>
      <c r="F3889" s="113"/>
      <c r="G3889" s="114"/>
      <c r="H3889" s="115"/>
      <c r="I3889" s="112"/>
      <c r="J3889" s="112"/>
      <c r="K3889" s="112"/>
      <c r="L3889" s="114">
        <f>Table13[[#This Row],[Per Unit Price]]*MAX(1,Table13[[#This Row],[Qty of Units]])*MAX(1,Table13[[#This Row],['#NCMs Served / FTEs Employed]])*MAX(1,Table13[[#This Row],[Duration of Service]])</f>
        <v>0</v>
      </c>
      <c r="M3889" s="112"/>
      <c r="N3889" s="114"/>
    </row>
    <row r="3890" spans="1:14" x14ac:dyDescent="0.25">
      <c r="A3890" s="111"/>
      <c r="B3890" s="111"/>
      <c r="C3890" s="123"/>
      <c r="D3890" s="112" t="str">
        <f>_xlfn.XLOOKUP(Table13[[#This Row],[Service]],Validation!$A$2:$A$14,Validation!$B$2:$B$14,"",0,1)</f>
        <v/>
      </c>
      <c r="E3890" s="112"/>
      <c r="F3890" s="113"/>
      <c r="G3890" s="114"/>
      <c r="H3890" s="115"/>
      <c r="I3890" s="112"/>
      <c r="J3890" s="112"/>
      <c r="K3890" s="112"/>
      <c r="L3890" s="114">
        <f>Table13[[#This Row],[Per Unit Price]]*MAX(1,Table13[[#This Row],[Qty of Units]])*MAX(1,Table13[[#This Row],['#NCMs Served / FTEs Employed]])*MAX(1,Table13[[#This Row],[Duration of Service]])</f>
        <v>0</v>
      </c>
      <c r="M3890" s="112"/>
      <c r="N3890" s="114"/>
    </row>
    <row r="3891" spans="1:14" x14ac:dyDescent="0.25">
      <c r="A3891" s="111"/>
      <c r="B3891" s="111"/>
      <c r="C3891" s="123"/>
      <c r="D3891" s="112" t="str">
        <f>_xlfn.XLOOKUP(Table13[[#This Row],[Service]],Validation!$A$2:$A$14,Validation!$B$2:$B$14,"",0,1)</f>
        <v/>
      </c>
      <c r="E3891" s="112"/>
      <c r="F3891" s="113"/>
      <c r="G3891" s="114"/>
      <c r="H3891" s="115"/>
      <c r="I3891" s="112"/>
      <c r="J3891" s="112"/>
      <c r="K3891" s="112"/>
      <c r="L3891" s="114">
        <f>Table13[[#This Row],[Per Unit Price]]*MAX(1,Table13[[#This Row],[Qty of Units]])*MAX(1,Table13[[#This Row],['#NCMs Served / FTEs Employed]])*MAX(1,Table13[[#This Row],[Duration of Service]])</f>
        <v>0</v>
      </c>
      <c r="M3891" s="112"/>
      <c r="N3891" s="114"/>
    </row>
    <row r="3892" spans="1:14" x14ac:dyDescent="0.25">
      <c r="A3892" s="111"/>
      <c r="B3892" s="111"/>
      <c r="C3892" s="123"/>
      <c r="D3892" s="112" t="str">
        <f>_xlfn.XLOOKUP(Table13[[#This Row],[Service]],Validation!$A$2:$A$14,Validation!$B$2:$B$14,"",0,1)</f>
        <v/>
      </c>
      <c r="E3892" s="112"/>
      <c r="F3892" s="113"/>
      <c r="G3892" s="114"/>
      <c r="H3892" s="115"/>
      <c r="I3892" s="112"/>
      <c r="J3892" s="112"/>
      <c r="K3892" s="112"/>
      <c r="L3892" s="114">
        <f>Table13[[#This Row],[Per Unit Price]]*MAX(1,Table13[[#This Row],[Qty of Units]])*MAX(1,Table13[[#This Row],['#NCMs Served / FTEs Employed]])*MAX(1,Table13[[#This Row],[Duration of Service]])</f>
        <v>0</v>
      </c>
      <c r="M3892" s="112"/>
      <c r="N3892" s="114"/>
    </row>
    <row r="3893" spans="1:14" x14ac:dyDescent="0.25">
      <c r="A3893" s="111"/>
      <c r="B3893" s="111"/>
      <c r="C3893" s="123"/>
      <c r="D3893" s="112" t="str">
        <f>_xlfn.XLOOKUP(Table13[[#This Row],[Service]],Validation!$A$2:$A$14,Validation!$B$2:$B$14,"",0,1)</f>
        <v/>
      </c>
      <c r="E3893" s="112"/>
      <c r="F3893" s="113"/>
      <c r="G3893" s="114"/>
      <c r="H3893" s="115"/>
      <c r="I3893" s="112"/>
      <c r="J3893" s="112"/>
      <c r="K3893" s="112"/>
      <c r="L3893" s="114">
        <f>Table13[[#This Row],[Per Unit Price]]*MAX(1,Table13[[#This Row],[Qty of Units]])*MAX(1,Table13[[#This Row],['#NCMs Served / FTEs Employed]])*MAX(1,Table13[[#This Row],[Duration of Service]])</f>
        <v>0</v>
      </c>
      <c r="M3893" s="112"/>
      <c r="N3893" s="114"/>
    </row>
    <row r="3894" spans="1:14" x14ac:dyDescent="0.25">
      <c r="A3894" s="111"/>
      <c r="B3894" s="111"/>
      <c r="C3894" s="123"/>
      <c r="D3894" s="112" t="str">
        <f>_xlfn.XLOOKUP(Table13[[#This Row],[Service]],Validation!$A$2:$A$14,Validation!$B$2:$B$14,"",0,1)</f>
        <v/>
      </c>
      <c r="E3894" s="112"/>
      <c r="F3894" s="113"/>
      <c r="G3894" s="114"/>
      <c r="H3894" s="115"/>
      <c r="I3894" s="112"/>
      <c r="J3894" s="112"/>
      <c r="K3894" s="112"/>
      <c r="L3894" s="114">
        <f>Table13[[#This Row],[Per Unit Price]]*MAX(1,Table13[[#This Row],[Qty of Units]])*MAX(1,Table13[[#This Row],['#NCMs Served / FTEs Employed]])*MAX(1,Table13[[#This Row],[Duration of Service]])</f>
        <v>0</v>
      </c>
      <c r="M3894" s="112"/>
      <c r="N3894" s="114"/>
    </row>
    <row r="3895" spans="1:14" x14ac:dyDescent="0.25">
      <c r="A3895" s="111"/>
      <c r="B3895" s="111"/>
      <c r="C3895" s="123"/>
      <c r="D3895" s="112" t="str">
        <f>_xlfn.XLOOKUP(Table13[[#This Row],[Service]],Validation!$A$2:$A$14,Validation!$B$2:$B$14,"",0,1)</f>
        <v/>
      </c>
      <c r="E3895" s="112"/>
      <c r="F3895" s="113"/>
      <c r="G3895" s="114"/>
      <c r="H3895" s="115"/>
      <c r="I3895" s="112"/>
      <c r="J3895" s="112"/>
      <c r="K3895" s="112"/>
      <c r="L3895" s="114">
        <f>Table13[[#This Row],[Per Unit Price]]*MAX(1,Table13[[#This Row],[Qty of Units]])*MAX(1,Table13[[#This Row],['#NCMs Served / FTEs Employed]])*MAX(1,Table13[[#This Row],[Duration of Service]])</f>
        <v>0</v>
      </c>
      <c r="M3895" s="112"/>
      <c r="N3895" s="114"/>
    </row>
    <row r="3896" spans="1:14" x14ac:dyDescent="0.25">
      <c r="A3896" s="111"/>
      <c r="B3896" s="111"/>
      <c r="C3896" s="123"/>
      <c r="D3896" s="112" t="str">
        <f>_xlfn.XLOOKUP(Table13[[#This Row],[Service]],Validation!$A$2:$A$14,Validation!$B$2:$B$14,"",0,1)</f>
        <v/>
      </c>
      <c r="E3896" s="112"/>
      <c r="F3896" s="113"/>
      <c r="G3896" s="114"/>
      <c r="H3896" s="115"/>
      <c r="I3896" s="112"/>
      <c r="J3896" s="112"/>
      <c r="K3896" s="112"/>
      <c r="L3896" s="114">
        <f>Table13[[#This Row],[Per Unit Price]]*MAX(1,Table13[[#This Row],[Qty of Units]])*MAX(1,Table13[[#This Row],['#NCMs Served / FTEs Employed]])*MAX(1,Table13[[#This Row],[Duration of Service]])</f>
        <v>0</v>
      </c>
      <c r="M3896" s="112"/>
      <c r="N3896" s="114"/>
    </row>
    <row r="3897" spans="1:14" x14ac:dyDescent="0.25">
      <c r="A3897" s="111"/>
      <c r="B3897" s="111"/>
      <c r="C3897" s="123"/>
      <c r="D3897" s="112" t="str">
        <f>_xlfn.XLOOKUP(Table13[[#This Row],[Service]],Validation!$A$2:$A$14,Validation!$B$2:$B$14,"",0,1)</f>
        <v/>
      </c>
      <c r="E3897" s="112"/>
      <c r="F3897" s="113"/>
      <c r="G3897" s="114"/>
      <c r="H3897" s="115"/>
      <c r="I3897" s="112"/>
      <c r="J3897" s="112"/>
      <c r="K3897" s="112"/>
      <c r="L3897" s="114">
        <f>Table13[[#This Row],[Per Unit Price]]*MAX(1,Table13[[#This Row],[Qty of Units]])*MAX(1,Table13[[#This Row],['#NCMs Served / FTEs Employed]])*MAX(1,Table13[[#This Row],[Duration of Service]])</f>
        <v>0</v>
      </c>
      <c r="M3897" s="112"/>
      <c r="N3897" s="114"/>
    </row>
    <row r="3898" spans="1:14" x14ac:dyDescent="0.25">
      <c r="A3898" s="111"/>
      <c r="B3898" s="111"/>
      <c r="C3898" s="123"/>
      <c r="D3898" s="112" t="str">
        <f>_xlfn.XLOOKUP(Table13[[#This Row],[Service]],Validation!$A$2:$A$14,Validation!$B$2:$B$14,"",0,1)</f>
        <v/>
      </c>
      <c r="E3898" s="112"/>
      <c r="F3898" s="113"/>
      <c r="G3898" s="114"/>
      <c r="H3898" s="115"/>
      <c r="I3898" s="112"/>
      <c r="J3898" s="112"/>
      <c r="K3898" s="112"/>
      <c r="L3898" s="114">
        <f>Table13[[#This Row],[Per Unit Price]]*MAX(1,Table13[[#This Row],[Qty of Units]])*MAX(1,Table13[[#This Row],['#NCMs Served / FTEs Employed]])*MAX(1,Table13[[#This Row],[Duration of Service]])</f>
        <v>0</v>
      </c>
      <c r="M3898" s="112"/>
      <c r="N3898" s="114"/>
    </row>
    <row r="3899" spans="1:14" x14ac:dyDescent="0.25">
      <c r="A3899" s="111"/>
      <c r="B3899" s="111"/>
      <c r="C3899" s="123"/>
      <c r="D3899" s="112" t="str">
        <f>_xlfn.XLOOKUP(Table13[[#This Row],[Service]],Validation!$A$2:$A$14,Validation!$B$2:$B$14,"",0,1)</f>
        <v/>
      </c>
      <c r="E3899" s="112"/>
      <c r="F3899" s="113"/>
      <c r="G3899" s="114"/>
      <c r="H3899" s="115"/>
      <c r="I3899" s="112"/>
      <c r="J3899" s="112"/>
      <c r="K3899" s="112"/>
      <c r="L3899" s="114">
        <f>Table13[[#This Row],[Per Unit Price]]*MAX(1,Table13[[#This Row],[Qty of Units]])*MAX(1,Table13[[#This Row],['#NCMs Served / FTEs Employed]])*MAX(1,Table13[[#This Row],[Duration of Service]])</f>
        <v>0</v>
      </c>
      <c r="M3899" s="112"/>
      <c r="N3899" s="114"/>
    </row>
    <row r="3900" spans="1:14" x14ac:dyDescent="0.25">
      <c r="A3900" s="111"/>
      <c r="B3900" s="111"/>
      <c r="C3900" s="123"/>
      <c r="D3900" s="112" t="str">
        <f>_xlfn.XLOOKUP(Table13[[#This Row],[Service]],Validation!$A$2:$A$14,Validation!$B$2:$B$14,"",0,1)</f>
        <v/>
      </c>
      <c r="E3900" s="112"/>
      <c r="F3900" s="113"/>
      <c r="G3900" s="114"/>
      <c r="H3900" s="115"/>
      <c r="I3900" s="112"/>
      <c r="J3900" s="112"/>
      <c r="K3900" s="112"/>
      <c r="L3900" s="114">
        <f>Table13[[#This Row],[Per Unit Price]]*MAX(1,Table13[[#This Row],[Qty of Units]])*MAX(1,Table13[[#This Row],['#NCMs Served / FTEs Employed]])*MAX(1,Table13[[#This Row],[Duration of Service]])</f>
        <v>0</v>
      </c>
      <c r="M3900" s="112"/>
      <c r="N3900" s="114"/>
    </row>
    <row r="3901" spans="1:14" x14ac:dyDescent="0.25">
      <c r="A3901" s="111"/>
      <c r="B3901" s="111"/>
      <c r="C3901" s="123"/>
      <c r="D3901" s="112" t="str">
        <f>_xlfn.XLOOKUP(Table13[[#This Row],[Service]],Validation!$A$2:$A$14,Validation!$B$2:$B$14,"",0,1)</f>
        <v/>
      </c>
      <c r="E3901" s="112"/>
      <c r="F3901" s="113"/>
      <c r="G3901" s="114"/>
      <c r="H3901" s="115"/>
      <c r="I3901" s="112"/>
      <c r="J3901" s="112"/>
      <c r="K3901" s="112"/>
      <c r="L3901" s="114">
        <f>Table13[[#This Row],[Per Unit Price]]*MAX(1,Table13[[#This Row],[Qty of Units]])*MAX(1,Table13[[#This Row],['#NCMs Served / FTEs Employed]])*MAX(1,Table13[[#This Row],[Duration of Service]])</f>
        <v>0</v>
      </c>
      <c r="M3901" s="112"/>
      <c r="N3901" s="114"/>
    </row>
    <row r="3902" spans="1:14" x14ac:dyDescent="0.25">
      <c r="A3902" s="111"/>
      <c r="B3902" s="111"/>
      <c r="C3902" s="123"/>
      <c r="D3902" s="112" t="str">
        <f>_xlfn.XLOOKUP(Table13[[#This Row],[Service]],Validation!$A$2:$A$14,Validation!$B$2:$B$14,"",0,1)</f>
        <v/>
      </c>
      <c r="E3902" s="112"/>
      <c r="F3902" s="113"/>
      <c r="G3902" s="114"/>
      <c r="H3902" s="115"/>
      <c r="I3902" s="112"/>
      <c r="J3902" s="112"/>
      <c r="K3902" s="112"/>
      <c r="L3902" s="114">
        <f>Table13[[#This Row],[Per Unit Price]]*MAX(1,Table13[[#This Row],[Qty of Units]])*MAX(1,Table13[[#This Row],['#NCMs Served / FTEs Employed]])*MAX(1,Table13[[#This Row],[Duration of Service]])</f>
        <v>0</v>
      </c>
      <c r="M3902" s="112"/>
      <c r="N3902" s="114"/>
    </row>
    <row r="3903" spans="1:14" x14ac:dyDescent="0.25">
      <c r="A3903" s="111"/>
      <c r="B3903" s="111"/>
      <c r="C3903" s="123"/>
      <c r="D3903" s="112" t="str">
        <f>_xlfn.XLOOKUP(Table13[[#This Row],[Service]],Validation!$A$2:$A$14,Validation!$B$2:$B$14,"",0,1)</f>
        <v/>
      </c>
      <c r="E3903" s="112"/>
      <c r="F3903" s="113"/>
      <c r="G3903" s="114"/>
      <c r="H3903" s="115"/>
      <c r="I3903" s="112"/>
      <c r="J3903" s="112"/>
      <c r="K3903" s="112"/>
      <c r="L3903" s="114">
        <f>Table13[[#This Row],[Per Unit Price]]*MAX(1,Table13[[#This Row],[Qty of Units]])*MAX(1,Table13[[#This Row],['#NCMs Served / FTEs Employed]])*MAX(1,Table13[[#This Row],[Duration of Service]])</f>
        <v>0</v>
      </c>
      <c r="M3903" s="112"/>
      <c r="N3903" s="114"/>
    </row>
    <row r="3904" spans="1:14" x14ac:dyDescent="0.25">
      <c r="A3904" s="111"/>
      <c r="B3904" s="111"/>
      <c r="C3904" s="123"/>
      <c r="D3904" s="112" t="str">
        <f>_xlfn.XLOOKUP(Table13[[#This Row],[Service]],Validation!$A$2:$A$14,Validation!$B$2:$B$14,"",0,1)</f>
        <v/>
      </c>
      <c r="E3904" s="112"/>
      <c r="F3904" s="113"/>
      <c r="G3904" s="114"/>
      <c r="H3904" s="115"/>
      <c r="I3904" s="112"/>
      <c r="J3904" s="112"/>
      <c r="K3904" s="112"/>
      <c r="L3904" s="114">
        <f>Table13[[#This Row],[Per Unit Price]]*MAX(1,Table13[[#This Row],[Qty of Units]])*MAX(1,Table13[[#This Row],['#NCMs Served / FTEs Employed]])*MAX(1,Table13[[#This Row],[Duration of Service]])</f>
        <v>0</v>
      </c>
      <c r="M3904" s="112"/>
      <c r="N3904" s="114"/>
    </row>
    <row r="3905" spans="1:14" x14ac:dyDescent="0.25">
      <c r="A3905" s="111"/>
      <c r="B3905" s="111"/>
      <c r="C3905" s="123"/>
      <c r="D3905" s="112" t="str">
        <f>_xlfn.XLOOKUP(Table13[[#This Row],[Service]],Validation!$A$2:$A$14,Validation!$B$2:$B$14,"",0,1)</f>
        <v/>
      </c>
      <c r="E3905" s="112"/>
      <c r="F3905" s="113"/>
      <c r="G3905" s="114"/>
      <c r="H3905" s="115"/>
      <c r="I3905" s="112"/>
      <c r="J3905" s="112"/>
      <c r="K3905" s="112"/>
      <c r="L3905" s="114">
        <f>Table13[[#This Row],[Per Unit Price]]*MAX(1,Table13[[#This Row],[Qty of Units]])*MAX(1,Table13[[#This Row],['#NCMs Served / FTEs Employed]])*MAX(1,Table13[[#This Row],[Duration of Service]])</f>
        <v>0</v>
      </c>
      <c r="M3905" s="112"/>
      <c r="N3905" s="114"/>
    </row>
    <row r="3906" spans="1:14" x14ac:dyDescent="0.25">
      <c r="A3906" s="111"/>
      <c r="B3906" s="111"/>
      <c r="C3906" s="123"/>
      <c r="D3906" s="112" t="str">
        <f>_xlfn.XLOOKUP(Table13[[#This Row],[Service]],Validation!$A$2:$A$14,Validation!$B$2:$B$14,"",0,1)</f>
        <v/>
      </c>
      <c r="E3906" s="112"/>
      <c r="F3906" s="113"/>
      <c r="G3906" s="114"/>
      <c r="H3906" s="115"/>
      <c r="I3906" s="112"/>
      <c r="J3906" s="112"/>
      <c r="K3906" s="112"/>
      <c r="L3906" s="114">
        <f>Table13[[#This Row],[Per Unit Price]]*MAX(1,Table13[[#This Row],[Qty of Units]])*MAX(1,Table13[[#This Row],['#NCMs Served / FTEs Employed]])*MAX(1,Table13[[#This Row],[Duration of Service]])</f>
        <v>0</v>
      </c>
      <c r="M3906" s="112"/>
      <c r="N3906" s="114"/>
    </row>
    <row r="3907" spans="1:14" x14ac:dyDescent="0.25">
      <c r="A3907" s="111"/>
      <c r="B3907" s="111"/>
      <c r="C3907" s="123"/>
      <c r="D3907" s="112" t="str">
        <f>_xlfn.XLOOKUP(Table13[[#This Row],[Service]],Validation!$A$2:$A$14,Validation!$B$2:$B$14,"",0,1)</f>
        <v/>
      </c>
      <c r="E3907" s="112"/>
      <c r="F3907" s="113"/>
      <c r="G3907" s="114"/>
      <c r="H3907" s="115"/>
      <c r="I3907" s="112"/>
      <c r="J3907" s="112"/>
      <c r="K3907" s="112"/>
      <c r="L3907" s="114">
        <f>Table13[[#This Row],[Per Unit Price]]*MAX(1,Table13[[#This Row],[Qty of Units]])*MAX(1,Table13[[#This Row],['#NCMs Served / FTEs Employed]])*MAX(1,Table13[[#This Row],[Duration of Service]])</f>
        <v>0</v>
      </c>
      <c r="M3907" s="112"/>
      <c r="N3907" s="114"/>
    </row>
    <row r="3908" spans="1:14" x14ac:dyDescent="0.25">
      <c r="A3908" s="111"/>
      <c r="B3908" s="111"/>
      <c r="C3908" s="123"/>
      <c r="D3908" s="112" t="str">
        <f>_xlfn.XLOOKUP(Table13[[#This Row],[Service]],Validation!$A$2:$A$14,Validation!$B$2:$B$14,"",0,1)</f>
        <v/>
      </c>
      <c r="E3908" s="112"/>
      <c r="F3908" s="113"/>
      <c r="G3908" s="114"/>
      <c r="H3908" s="115"/>
      <c r="I3908" s="112"/>
      <c r="J3908" s="112"/>
      <c r="K3908" s="112"/>
      <c r="L3908" s="114">
        <f>Table13[[#This Row],[Per Unit Price]]*MAX(1,Table13[[#This Row],[Qty of Units]])*MAX(1,Table13[[#This Row],['#NCMs Served / FTEs Employed]])*MAX(1,Table13[[#This Row],[Duration of Service]])</f>
        <v>0</v>
      </c>
      <c r="M3908" s="112"/>
      <c r="N3908" s="114"/>
    </row>
    <row r="3909" spans="1:14" x14ac:dyDescent="0.25">
      <c r="A3909" s="111"/>
      <c r="B3909" s="111"/>
      <c r="C3909" s="123"/>
      <c r="D3909" s="112" t="str">
        <f>_xlfn.XLOOKUP(Table13[[#This Row],[Service]],Validation!$A$2:$A$14,Validation!$B$2:$B$14,"",0,1)</f>
        <v/>
      </c>
      <c r="E3909" s="112"/>
      <c r="F3909" s="113"/>
      <c r="G3909" s="114"/>
      <c r="H3909" s="115"/>
      <c r="I3909" s="112"/>
      <c r="J3909" s="112"/>
      <c r="K3909" s="112"/>
      <c r="L3909" s="114">
        <f>Table13[[#This Row],[Per Unit Price]]*MAX(1,Table13[[#This Row],[Qty of Units]])*MAX(1,Table13[[#This Row],['#NCMs Served / FTEs Employed]])*MAX(1,Table13[[#This Row],[Duration of Service]])</f>
        <v>0</v>
      </c>
      <c r="M3909" s="112"/>
      <c r="N3909" s="114"/>
    </row>
    <row r="3910" spans="1:14" x14ac:dyDescent="0.25">
      <c r="A3910" s="111"/>
      <c r="B3910" s="111"/>
      <c r="C3910" s="123"/>
      <c r="D3910" s="112" t="str">
        <f>_xlfn.XLOOKUP(Table13[[#This Row],[Service]],Validation!$A$2:$A$14,Validation!$B$2:$B$14,"",0,1)</f>
        <v/>
      </c>
      <c r="E3910" s="112"/>
      <c r="F3910" s="113"/>
      <c r="G3910" s="114"/>
      <c r="H3910" s="115"/>
      <c r="I3910" s="112"/>
      <c r="J3910" s="112"/>
      <c r="K3910" s="112"/>
      <c r="L3910" s="114">
        <f>Table13[[#This Row],[Per Unit Price]]*MAX(1,Table13[[#This Row],[Qty of Units]])*MAX(1,Table13[[#This Row],['#NCMs Served / FTEs Employed]])*MAX(1,Table13[[#This Row],[Duration of Service]])</f>
        <v>0</v>
      </c>
      <c r="M3910" s="112"/>
      <c r="N3910" s="114"/>
    </row>
    <row r="3911" spans="1:14" x14ac:dyDescent="0.25">
      <c r="A3911" s="111"/>
      <c r="B3911" s="111"/>
      <c r="C3911" s="123"/>
      <c r="D3911" s="112" t="str">
        <f>_xlfn.XLOOKUP(Table13[[#This Row],[Service]],Validation!$A$2:$A$14,Validation!$B$2:$B$14,"",0,1)</f>
        <v/>
      </c>
      <c r="E3911" s="112"/>
      <c r="F3911" s="113"/>
      <c r="G3911" s="114"/>
      <c r="H3911" s="115"/>
      <c r="I3911" s="112"/>
      <c r="J3911" s="112"/>
      <c r="K3911" s="112"/>
      <c r="L3911" s="114">
        <f>Table13[[#This Row],[Per Unit Price]]*MAX(1,Table13[[#This Row],[Qty of Units]])*MAX(1,Table13[[#This Row],['#NCMs Served / FTEs Employed]])*MAX(1,Table13[[#This Row],[Duration of Service]])</f>
        <v>0</v>
      </c>
      <c r="M3911" s="112"/>
      <c r="N3911" s="114"/>
    </row>
    <row r="3912" spans="1:14" x14ac:dyDescent="0.25">
      <c r="A3912" s="111"/>
      <c r="B3912" s="111"/>
      <c r="C3912" s="123"/>
      <c r="D3912" s="112" t="str">
        <f>_xlfn.XLOOKUP(Table13[[#This Row],[Service]],Validation!$A$2:$A$14,Validation!$B$2:$B$14,"",0,1)</f>
        <v/>
      </c>
      <c r="E3912" s="112"/>
      <c r="F3912" s="113"/>
      <c r="G3912" s="114"/>
      <c r="H3912" s="115"/>
      <c r="I3912" s="112"/>
      <c r="J3912" s="112"/>
      <c r="K3912" s="112"/>
      <c r="L3912" s="114">
        <f>Table13[[#This Row],[Per Unit Price]]*MAX(1,Table13[[#This Row],[Qty of Units]])*MAX(1,Table13[[#This Row],['#NCMs Served / FTEs Employed]])*MAX(1,Table13[[#This Row],[Duration of Service]])</f>
        <v>0</v>
      </c>
      <c r="M3912" s="112"/>
      <c r="N3912" s="114"/>
    </row>
    <row r="3913" spans="1:14" x14ac:dyDescent="0.25">
      <c r="A3913" s="111"/>
      <c r="B3913" s="111"/>
      <c r="C3913" s="123"/>
      <c r="D3913" s="112" t="str">
        <f>_xlfn.XLOOKUP(Table13[[#This Row],[Service]],Validation!$A$2:$A$14,Validation!$B$2:$B$14,"",0,1)</f>
        <v/>
      </c>
      <c r="E3913" s="112"/>
      <c r="F3913" s="113"/>
      <c r="G3913" s="114"/>
      <c r="H3913" s="115"/>
      <c r="I3913" s="112"/>
      <c r="J3913" s="112"/>
      <c r="K3913" s="112"/>
      <c r="L3913" s="114">
        <f>Table13[[#This Row],[Per Unit Price]]*MAX(1,Table13[[#This Row],[Qty of Units]])*MAX(1,Table13[[#This Row],['#NCMs Served / FTEs Employed]])*MAX(1,Table13[[#This Row],[Duration of Service]])</f>
        <v>0</v>
      </c>
      <c r="M3913" s="112"/>
      <c r="N3913" s="114"/>
    </row>
    <row r="3914" spans="1:14" x14ac:dyDescent="0.25">
      <c r="A3914" s="111"/>
      <c r="B3914" s="111"/>
      <c r="C3914" s="123"/>
      <c r="D3914" s="112" t="str">
        <f>_xlfn.XLOOKUP(Table13[[#This Row],[Service]],Validation!$A$2:$A$14,Validation!$B$2:$B$14,"",0,1)</f>
        <v/>
      </c>
      <c r="E3914" s="112"/>
      <c r="F3914" s="113"/>
      <c r="G3914" s="114"/>
      <c r="H3914" s="115"/>
      <c r="I3914" s="112"/>
      <c r="J3914" s="112"/>
      <c r="K3914" s="112"/>
      <c r="L3914" s="114">
        <f>Table13[[#This Row],[Per Unit Price]]*MAX(1,Table13[[#This Row],[Qty of Units]])*MAX(1,Table13[[#This Row],['#NCMs Served / FTEs Employed]])*MAX(1,Table13[[#This Row],[Duration of Service]])</f>
        <v>0</v>
      </c>
      <c r="M3914" s="112"/>
      <c r="N3914" s="114"/>
    </row>
    <row r="3915" spans="1:14" x14ac:dyDescent="0.25">
      <c r="A3915" s="111"/>
      <c r="B3915" s="111"/>
      <c r="C3915" s="123"/>
      <c r="D3915" s="112" t="str">
        <f>_xlfn.XLOOKUP(Table13[[#This Row],[Service]],Validation!$A$2:$A$14,Validation!$B$2:$B$14,"",0,1)</f>
        <v/>
      </c>
      <c r="E3915" s="112"/>
      <c r="F3915" s="113"/>
      <c r="G3915" s="114"/>
      <c r="H3915" s="115"/>
      <c r="I3915" s="112"/>
      <c r="J3915" s="112"/>
      <c r="K3915" s="112"/>
      <c r="L3915" s="114">
        <f>Table13[[#This Row],[Per Unit Price]]*MAX(1,Table13[[#This Row],[Qty of Units]])*MAX(1,Table13[[#This Row],['#NCMs Served / FTEs Employed]])*MAX(1,Table13[[#This Row],[Duration of Service]])</f>
        <v>0</v>
      </c>
      <c r="M3915" s="112"/>
      <c r="N3915" s="114"/>
    </row>
    <row r="3916" spans="1:14" x14ac:dyDescent="0.25">
      <c r="A3916" s="111"/>
      <c r="B3916" s="111"/>
      <c r="C3916" s="123"/>
      <c r="D3916" s="112" t="str">
        <f>_xlfn.XLOOKUP(Table13[[#This Row],[Service]],Validation!$A$2:$A$14,Validation!$B$2:$B$14,"",0,1)</f>
        <v/>
      </c>
      <c r="E3916" s="112"/>
      <c r="F3916" s="113"/>
      <c r="G3916" s="114"/>
      <c r="H3916" s="115"/>
      <c r="I3916" s="112"/>
      <c r="J3916" s="112"/>
      <c r="K3916" s="112"/>
      <c r="L3916" s="114">
        <f>Table13[[#This Row],[Per Unit Price]]*MAX(1,Table13[[#This Row],[Qty of Units]])*MAX(1,Table13[[#This Row],['#NCMs Served / FTEs Employed]])*MAX(1,Table13[[#This Row],[Duration of Service]])</f>
        <v>0</v>
      </c>
      <c r="M3916" s="112"/>
      <c r="N3916" s="114"/>
    </row>
    <row r="3917" spans="1:14" x14ac:dyDescent="0.25">
      <c r="A3917" s="111"/>
      <c r="B3917" s="111"/>
      <c r="C3917" s="123"/>
      <c r="D3917" s="112" t="str">
        <f>_xlfn.XLOOKUP(Table13[[#This Row],[Service]],Validation!$A$2:$A$14,Validation!$B$2:$B$14,"",0,1)</f>
        <v/>
      </c>
      <c r="E3917" s="112"/>
      <c r="F3917" s="113"/>
      <c r="G3917" s="114"/>
      <c r="H3917" s="115"/>
      <c r="I3917" s="112"/>
      <c r="J3917" s="112"/>
      <c r="K3917" s="112"/>
      <c r="L3917" s="114">
        <f>Table13[[#This Row],[Per Unit Price]]*MAX(1,Table13[[#This Row],[Qty of Units]])*MAX(1,Table13[[#This Row],['#NCMs Served / FTEs Employed]])*MAX(1,Table13[[#This Row],[Duration of Service]])</f>
        <v>0</v>
      </c>
      <c r="M3917" s="112"/>
      <c r="N3917" s="114"/>
    </row>
    <row r="3918" spans="1:14" x14ac:dyDescent="0.25">
      <c r="A3918" s="111"/>
      <c r="B3918" s="111"/>
      <c r="C3918" s="123"/>
      <c r="D3918" s="112" t="str">
        <f>_xlfn.XLOOKUP(Table13[[#This Row],[Service]],Validation!$A$2:$A$14,Validation!$B$2:$B$14,"",0,1)</f>
        <v/>
      </c>
      <c r="E3918" s="112"/>
      <c r="F3918" s="113"/>
      <c r="G3918" s="114"/>
      <c r="H3918" s="115"/>
      <c r="I3918" s="112"/>
      <c r="J3918" s="112"/>
      <c r="K3918" s="112"/>
      <c r="L3918" s="114">
        <f>Table13[[#This Row],[Per Unit Price]]*MAX(1,Table13[[#This Row],[Qty of Units]])*MAX(1,Table13[[#This Row],['#NCMs Served / FTEs Employed]])*MAX(1,Table13[[#This Row],[Duration of Service]])</f>
        <v>0</v>
      </c>
      <c r="M3918" s="112"/>
      <c r="N3918" s="114"/>
    </row>
    <row r="3919" spans="1:14" x14ac:dyDescent="0.25">
      <c r="A3919" s="111"/>
      <c r="B3919" s="111"/>
      <c r="C3919" s="123"/>
      <c r="D3919" s="112" t="str">
        <f>_xlfn.XLOOKUP(Table13[[#This Row],[Service]],Validation!$A$2:$A$14,Validation!$B$2:$B$14,"",0,1)</f>
        <v/>
      </c>
      <c r="E3919" s="112"/>
      <c r="F3919" s="113"/>
      <c r="G3919" s="114"/>
      <c r="H3919" s="115"/>
      <c r="I3919" s="112"/>
      <c r="J3919" s="112"/>
      <c r="K3919" s="112"/>
      <c r="L3919" s="114">
        <f>Table13[[#This Row],[Per Unit Price]]*MAX(1,Table13[[#This Row],[Qty of Units]])*MAX(1,Table13[[#This Row],['#NCMs Served / FTEs Employed]])*MAX(1,Table13[[#This Row],[Duration of Service]])</f>
        <v>0</v>
      </c>
      <c r="M3919" s="112"/>
      <c r="N3919" s="114"/>
    </row>
    <row r="3920" spans="1:14" x14ac:dyDescent="0.25">
      <c r="A3920" s="111"/>
      <c r="B3920" s="111"/>
      <c r="C3920" s="123"/>
      <c r="D3920" s="112" t="str">
        <f>_xlfn.XLOOKUP(Table13[[#This Row],[Service]],Validation!$A$2:$A$14,Validation!$B$2:$B$14,"",0,1)</f>
        <v/>
      </c>
      <c r="E3920" s="112"/>
      <c r="F3920" s="113"/>
      <c r="G3920" s="114"/>
      <c r="H3920" s="115"/>
      <c r="I3920" s="112"/>
      <c r="J3920" s="112"/>
      <c r="K3920" s="112"/>
      <c r="L3920" s="114">
        <f>Table13[[#This Row],[Per Unit Price]]*MAX(1,Table13[[#This Row],[Qty of Units]])*MAX(1,Table13[[#This Row],['#NCMs Served / FTEs Employed]])*MAX(1,Table13[[#This Row],[Duration of Service]])</f>
        <v>0</v>
      </c>
      <c r="M3920" s="112"/>
      <c r="N3920" s="114"/>
    </row>
    <row r="3921" spans="1:14" x14ac:dyDescent="0.25">
      <c r="A3921" s="111"/>
      <c r="B3921" s="111"/>
      <c r="C3921" s="123"/>
      <c r="D3921" s="112" t="str">
        <f>_xlfn.XLOOKUP(Table13[[#This Row],[Service]],Validation!$A$2:$A$14,Validation!$B$2:$B$14,"",0,1)</f>
        <v/>
      </c>
      <c r="E3921" s="112"/>
      <c r="F3921" s="113"/>
      <c r="G3921" s="114"/>
      <c r="H3921" s="115"/>
      <c r="I3921" s="112"/>
      <c r="J3921" s="112"/>
      <c r="K3921" s="112"/>
      <c r="L3921" s="114">
        <f>Table13[[#This Row],[Per Unit Price]]*MAX(1,Table13[[#This Row],[Qty of Units]])*MAX(1,Table13[[#This Row],['#NCMs Served / FTEs Employed]])*MAX(1,Table13[[#This Row],[Duration of Service]])</f>
        <v>0</v>
      </c>
      <c r="M3921" s="112"/>
      <c r="N3921" s="114"/>
    </row>
    <row r="3922" spans="1:14" x14ac:dyDescent="0.25">
      <c r="A3922" s="111"/>
      <c r="B3922" s="111"/>
      <c r="C3922" s="123"/>
      <c r="D3922" s="112" t="str">
        <f>_xlfn.XLOOKUP(Table13[[#This Row],[Service]],Validation!$A$2:$A$14,Validation!$B$2:$B$14,"",0,1)</f>
        <v/>
      </c>
      <c r="E3922" s="112"/>
      <c r="F3922" s="113"/>
      <c r="G3922" s="114"/>
      <c r="H3922" s="115"/>
      <c r="I3922" s="112"/>
      <c r="J3922" s="112"/>
      <c r="K3922" s="112"/>
      <c r="L3922" s="114">
        <f>Table13[[#This Row],[Per Unit Price]]*MAX(1,Table13[[#This Row],[Qty of Units]])*MAX(1,Table13[[#This Row],['#NCMs Served / FTEs Employed]])*MAX(1,Table13[[#This Row],[Duration of Service]])</f>
        <v>0</v>
      </c>
      <c r="M3922" s="112"/>
      <c r="N3922" s="114"/>
    </row>
    <row r="3923" spans="1:14" x14ac:dyDescent="0.25">
      <c r="A3923" s="111"/>
      <c r="B3923" s="111"/>
      <c r="C3923" s="123"/>
      <c r="D3923" s="112" t="str">
        <f>_xlfn.XLOOKUP(Table13[[#This Row],[Service]],Validation!$A$2:$A$14,Validation!$B$2:$B$14,"",0,1)</f>
        <v/>
      </c>
      <c r="E3923" s="112"/>
      <c r="F3923" s="113"/>
      <c r="G3923" s="114"/>
      <c r="H3923" s="115"/>
      <c r="I3923" s="112"/>
      <c r="J3923" s="112"/>
      <c r="K3923" s="112"/>
      <c r="L3923" s="114">
        <f>Table13[[#This Row],[Per Unit Price]]*MAX(1,Table13[[#This Row],[Qty of Units]])*MAX(1,Table13[[#This Row],['#NCMs Served / FTEs Employed]])*MAX(1,Table13[[#This Row],[Duration of Service]])</f>
        <v>0</v>
      </c>
      <c r="M3923" s="112"/>
      <c r="N3923" s="114"/>
    </row>
    <row r="3924" spans="1:14" x14ac:dyDescent="0.25">
      <c r="A3924" s="111"/>
      <c r="B3924" s="111"/>
      <c r="C3924" s="123"/>
      <c r="D3924" s="112" t="str">
        <f>_xlfn.XLOOKUP(Table13[[#This Row],[Service]],Validation!$A$2:$A$14,Validation!$B$2:$B$14,"",0,1)</f>
        <v/>
      </c>
      <c r="E3924" s="112"/>
      <c r="F3924" s="113"/>
      <c r="G3924" s="114"/>
      <c r="H3924" s="115"/>
      <c r="I3924" s="112"/>
      <c r="J3924" s="112"/>
      <c r="K3924" s="112"/>
      <c r="L3924" s="114">
        <f>Table13[[#This Row],[Per Unit Price]]*MAX(1,Table13[[#This Row],[Qty of Units]])*MAX(1,Table13[[#This Row],['#NCMs Served / FTEs Employed]])*MAX(1,Table13[[#This Row],[Duration of Service]])</f>
        <v>0</v>
      </c>
      <c r="M3924" s="112"/>
      <c r="N3924" s="114"/>
    </row>
    <row r="3925" spans="1:14" x14ac:dyDescent="0.25">
      <c r="A3925" s="111"/>
      <c r="B3925" s="111"/>
      <c r="C3925" s="123"/>
      <c r="D3925" s="112" t="str">
        <f>_xlfn.XLOOKUP(Table13[[#This Row],[Service]],Validation!$A$2:$A$14,Validation!$B$2:$B$14,"",0,1)</f>
        <v/>
      </c>
      <c r="E3925" s="112"/>
      <c r="F3925" s="113"/>
      <c r="G3925" s="114"/>
      <c r="H3925" s="115"/>
      <c r="I3925" s="112"/>
      <c r="J3925" s="112"/>
      <c r="K3925" s="112"/>
      <c r="L3925" s="114">
        <f>Table13[[#This Row],[Per Unit Price]]*MAX(1,Table13[[#This Row],[Qty of Units]])*MAX(1,Table13[[#This Row],['#NCMs Served / FTEs Employed]])*MAX(1,Table13[[#This Row],[Duration of Service]])</f>
        <v>0</v>
      </c>
      <c r="M3925" s="112"/>
      <c r="N3925" s="114"/>
    </row>
    <row r="3926" spans="1:14" x14ac:dyDescent="0.25">
      <c r="A3926" s="111"/>
      <c r="B3926" s="111"/>
      <c r="C3926" s="123"/>
      <c r="D3926" s="112" t="str">
        <f>_xlfn.XLOOKUP(Table13[[#This Row],[Service]],Validation!$A$2:$A$14,Validation!$B$2:$B$14,"",0,1)</f>
        <v/>
      </c>
      <c r="E3926" s="112"/>
      <c r="F3926" s="113"/>
      <c r="G3926" s="114"/>
      <c r="H3926" s="115"/>
      <c r="I3926" s="112"/>
      <c r="J3926" s="112"/>
      <c r="K3926" s="112"/>
      <c r="L3926" s="114">
        <f>Table13[[#This Row],[Per Unit Price]]*MAX(1,Table13[[#This Row],[Qty of Units]])*MAX(1,Table13[[#This Row],['#NCMs Served / FTEs Employed]])*MAX(1,Table13[[#This Row],[Duration of Service]])</f>
        <v>0</v>
      </c>
      <c r="M3926" s="112"/>
      <c r="N3926" s="114"/>
    </row>
    <row r="3927" spans="1:14" x14ac:dyDescent="0.25">
      <c r="A3927" s="111"/>
      <c r="B3927" s="111"/>
      <c r="C3927" s="123"/>
      <c r="D3927" s="112" t="str">
        <f>_xlfn.XLOOKUP(Table13[[#This Row],[Service]],Validation!$A$2:$A$14,Validation!$B$2:$B$14,"",0,1)</f>
        <v/>
      </c>
      <c r="E3927" s="112"/>
      <c r="F3927" s="113"/>
      <c r="G3927" s="114"/>
      <c r="H3927" s="115"/>
      <c r="I3927" s="112"/>
      <c r="J3927" s="112"/>
      <c r="K3927" s="112"/>
      <c r="L3927" s="114">
        <f>Table13[[#This Row],[Per Unit Price]]*MAX(1,Table13[[#This Row],[Qty of Units]])*MAX(1,Table13[[#This Row],['#NCMs Served / FTEs Employed]])*MAX(1,Table13[[#This Row],[Duration of Service]])</f>
        <v>0</v>
      </c>
      <c r="M3927" s="112"/>
      <c r="N3927" s="114"/>
    </row>
    <row r="3928" spans="1:14" x14ac:dyDescent="0.25">
      <c r="A3928" s="111"/>
      <c r="B3928" s="111"/>
      <c r="C3928" s="123"/>
      <c r="D3928" s="112" t="str">
        <f>_xlfn.XLOOKUP(Table13[[#This Row],[Service]],Validation!$A$2:$A$14,Validation!$B$2:$B$14,"",0,1)</f>
        <v/>
      </c>
      <c r="E3928" s="112"/>
      <c r="F3928" s="113"/>
      <c r="G3928" s="114"/>
      <c r="H3928" s="115"/>
      <c r="I3928" s="112"/>
      <c r="J3928" s="112"/>
      <c r="K3928" s="112"/>
      <c r="L3928" s="114">
        <f>Table13[[#This Row],[Per Unit Price]]*MAX(1,Table13[[#This Row],[Qty of Units]])*MAX(1,Table13[[#This Row],['#NCMs Served / FTEs Employed]])*MAX(1,Table13[[#This Row],[Duration of Service]])</f>
        <v>0</v>
      </c>
      <c r="M3928" s="112"/>
      <c r="N3928" s="114"/>
    </row>
    <row r="3929" spans="1:14" x14ac:dyDescent="0.25">
      <c r="A3929" s="111"/>
      <c r="B3929" s="111"/>
      <c r="C3929" s="123"/>
      <c r="D3929" s="112" t="str">
        <f>_xlfn.XLOOKUP(Table13[[#This Row],[Service]],Validation!$A$2:$A$14,Validation!$B$2:$B$14,"",0,1)</f>
        <v/>
      </c>
      <c r="E3929" s="112"/>
      <c r="F3929" s="113"/>
      <c r="G3929" s="114"/>
      <c r="H3929" s="115"/>
      <c r="I3929" s="112"/>
      <c r="J3929" s="112"/>
      <c r="K3929" s="112"/>
      <c r="L3929" s="114">
        <f>Table13[[#This Row],[Per Unit Price]]*MAX(1,Table13[[#This Row],[Qty of Units]])*MAX(1,Table13[[#This Row],['#NCMs Served / FTEs Employed]])*MAX(1,Table13[[#This Row],[Duration of Service]])</f>
        <v>0</v>
      </c>
      <c r="M3929" s="112"/>
      <c r="N3929" s="114"/>
    </row>
    <row r="3930" spans="1:14" x14ac:dyDescent="0.25">
      <c r="A3930" s="111"/>
      <c r="B3930" s="111"/>
      <c r="C3930" s="123"/>
      <c r="D3930" s="112" t="str">
        <f>_xlfn.XLOOKUP(Table13[[#This Row],[Service]],Validation!$A$2:$A$14,Validation!$B$2:$B$14,"",0,1)</f>
        <v/>
      </c>
      <c r="E3930" s="112"/>
      <c r="F3930" s="113"/>
      <c r="G3930" s="114"/>
      <c r="H3930" s="115"/>
      <c r="I3930" s="112"/>
      <c r="J3930" s="112"/>
      <c r="K3930" s="112"/>
      <c r="L3930" s="114">
        <f>Table13[[#This Row],[Per Unit Price]]*MAX(1,Table13[[#This Row],[Qty of Units]])*MAX(1,Table13[[#This Row],['#NCMs Served / FTEs Employed]])*MAX(1,Table13[[#This Row],[Duration of Service]])</f>
        <v>0</v>
      </c>
      <c r="M3930" s="112"/>
      <c r="N3930" s="114"/>
    </row>
    <row r="3931" spans="1:14" x14ac:dyDescent="0.25">
      <c r="A3931" s="111"/>
      <c r="B3931" s="111"/>
      <c r="C3931" s="123"/>
      <c r="D3931" s="112" t="str">
        <f>_xlfn.XLOOKUP(Table13[[#This Row],[Service]],Validation!$A$2:$A$14,Validation!$B$2:$B$14,"",0,1)</f>
        <v/>
      </c>
      <c r="E3931" s="112"/>
      <c r="F3931" s="113"/>
      <c r="G3931" s="114"/>
      <c r="H3931" s="115"/>
      <c r="I3931" s="112"/>
      <c r="J3931" s="112"/>
      <c r="K3931" s="112"/>
      <c r="L3931" s="114">
        <f>Table13[[#This Row],[Per Unit Price]]*MAX(1,Table13[[#This Row],[Qty of Units]])*MAX(1,Table13[[#This Row],['#NCMs Served / FTEs Employed]])*MAX(1,Table13[[#This Row],[Duration of Service]])</f>
        <v>0</v>
      </c>
      <c r="M3931" s="112"/>
      <c r="N3931" s="114"/>
    </row>
    <row r="3932" spans="1:14" x14ac:dyDescent="0.25">
      <c r="A3932" s="111"/>
      <c r="B3932" s="111"/>
      <c r="C3932" s="123"/>
      <c r="D3932" s="112" t="str">
        <f>_xlfn.XLOOKUP(Table13[[#This Row],[Service]],Validation!$A$2:$A$14,Validation!$B$2:$B$14,"",0,1)</f>
        <v/>
      </c>
      <c r="E3932" s="112"/>
      <c r="F3932" s="113"/>
      <c r="G3932" s="114"/>
      <c r="H3932" s="115"/>
      <c r="I3932" s="112"/>
      <c r="J3932" s="112"/>
      <c r="K3932" s="112"/>
      <c r="L3932" s="114">
        <f>Table13[[#This Row],[Per Unit Price]]*MAX(1,Table13[[#This Row],[Qty of Units]])*MAX(1,Table13[[#This Row],['#NCMs Served / FTEs Employed]])*MAX(1,Table13[[#This Row],[Duration of Service]])</f>
        <v>0</v>
      </c>
      <c r="M3932" s="112"/>
      <c r="N3932" s="114"/>
    </row>
    <row r="3933" spans="1:14" x14ac:dyDescent="0.25">
      <c r="A3933" s="111"/>
      <c r="B3933" s="111"/>
      <c r="C3933" s="123"/>
      <c r="D3933" s="112" t="str">
        <f>_xlfn.XLOOKUP(Table13[[#This Row],[Service]],Validation!$A$2:$A$14,Validation!$B$2:$B$14,"",0,1)</f>
        <v/>
      </c>
      <c r="E3933" s="112"/>
      <c r="F3933" s="113"/>
      <c r="G3933" s="114"/>
      <c r="H3933" s="115"/>
      <c r="I3933" s="112"/>
      <c r="J3933" s="112"/>
      <c r="K3933" s="112"/>
      <c r="L3933" s="114">
        <f>Table13[[#This Row],[Per Unit Price]]*MAX(1,Table13[[#This Row],[Qty of Units]])*MAX(1,Table13[[#This Row],['#NCMs Served / FTEs Employed]])*MAX(1,Table13[[#This Row],[Duration of Service]])</f>
        <v>0</v>
      </c>
      <c r="M3933" s="112"/>
      <c r="N3933" s="114"/>
    </row>
    <row r="3934" spans="1:14" x14ac:dyDescent="0.25">
      <c r="A3934" s="111"/>
      <c r="B3934" s="111"/>
      <c r="C3934" s="123"/>
      <c r="D3934" s="112" t="str">
        <f>_xlfn.XLOOKUP(Table13[[#This Row],[Service]],Validation!$A$2:$A$14,Validation!$B$2:$B$14,"",0,1)</f>
        <v/>
      </c>
      <c r="E3934" s="112"/>
      <c r="F3934" s="113"/>
      <c r="G3934" s="114"/>
      <c r="H3934" s="115"/>
      <c r="I3934" s="112"/>
      <c r="J3934" s="112"/>
      <c r="K3934" s="112"/>
      <c r="L3934" s="114">
        <f>Table13[[#This Row],[Per Unit Price]]*MAX(1,Table13[[#This Row],[Qty of Units]])*MAX(1,Table13[[#This Row],['#NCMs Served / FTEs Employed]])*MAX(1,Table13[[#This Row],[Duration of Service]])</f>
        <v>0</v>
      </c>
      <c r="M3934" s="112"/>
      <c r="N3934" s="114"/>
    </row>
    <row r="3935" spans="1:14" x14ac:dyDescent="0.25">
      <c r="A3935" s="111"/>
      <c r="B3935" s="111"/>
      <c r="C3935" s="123"/>
      <c r="D3935" s="112" t="str">
        <f>_xlfn.XLOOKUP(Table13[[#This Row],[Service]],Validation!$A$2:$A$14,Validation!$B$2:$B$14,"",0,1)</f>
        <v/>
      </c>
      <c r="E3935" s="112"/>
      <c r="F3935" s="113"/>
      <c r="G3935" s="114"/>
      <c r="H3935" s="115"/>
      <c r="I3935" s="112"/>
      <c r="J3935" s="112"/>
      <c r="K3935" s="112"/>
      <c r="L3935" s="114">
        <f>Table13[[#This Row],[Per Unit Price]]*MAX(1,Table13[[#This Row],[Qty of Units]])*MAX(1,Table13[[#This Row],['#NCMs Served / FTEs Employed]])*MAX(1,Table13[[#This Row],[Duration of Service]])</f>
        <v>0</v>
      </c>
      <c r="M3935" s="112"/>
      <c r="N3935" s="114"/>
    </row>
    <row r="3936" spans="1:14" x14ac:dyDescent="0.25">
      <c r="A3936" s="111"/>
      <c r="B3936" s="111"/>
      <c r="C3936" s="123"/>
      <c r="D3936" s="112" t="str">
        <f>_xlfn.XLOOKUP(Table13[[#This Row],[Service]],Validation!$A$2:$A$14,Validation!$B$2:$B$14,"",0,1)</f>
        <v/>
      </c>
      <c r="E3936" s="112"/>
      <c r="F3936" s="113"/>
      <c r="G3936" s="114"/>
      <c r="H3936" s="115"/>
      <c r="I3936" s="112"/>
      <c r="J3936" s="112"/>
      <c r="K3936" s="112"/>
      <c r="L3936" s="114">
        <f>Table13[[#This Row],[Per Unit Price]]*MAX(1,Table13[[#This Row],[Qty of Units]])*MAX(1,Table13[[#This Row],['#NCMs Served / FTEs Employed]])*MAX(1,Table13[[#This Row],[Duration of Service]])</f>
        <v>0</v>
      </c>
      <c r="M3936" s="112"/>
      <c r="N3936" s="114"/>
    </row>
    <row r="3937" spans="1:14" x14ac:dyDescent="0.25">
      <c r="A3937" s="111"/>
      <c r="B3937" s="111"/>
      <c r="C3937" s="123"/>
      <c r="D3937" s="112" t="str">
        <f>_xlfn.XLOOKUP(Table13[[#This Row],[Service]],Validation!$A$2:$A$14,Validation!$B$2:$B$14,"",0,1)</f>
        <v/>
      </c>
      <c r="E3937" s="112"/>
      <c r="F3937" s="113"/>
      <c r="G3937" s="114"/>
      <c r="H3937" s="115"/>
      <c r="I3937" s="112"/>
      <c r="J3937" s="112"/>
      <c r="K3937" s="112"/>
      <c r="L3937" s="114">
        <f>Table13[[#This Row],[Per Unit Price]]*MAX(1,Table13[[#This Row],[Qty of Units]])*MAX(1,Table13[[#This Row],['#NCMs Served / FTEs Employed]])*MAX(1,Table13[[#This Row],[Duration of Service]])</f>
        <v>0</v>
      </c>
      <c r="M3937" s="112"/>
      <c r="N3937" s="114"/>
    </row>
    <row r="3938" spans="1:14" x14ac:dyDescent="0.25">
      <c r="A3938" s="111"/>
      <c r="B3938" s="111"/>
      <c r="C3938" s="123"/>
      <c r="D3938" s="112" t="str">
        <f>_xlfn.XLOOKUP(Table13[[#This Row],[Service]],Validation!$A$2:$A$14,Validation!$B$2:$B$14,"",0,1)</f>
        <v/>
      </c>
      <c r="E3938" s="112"/>
      <c r="F3938" s="113"/>
      <c r="G3938" s="114"/>
      <c r="H3938" s="115"/>
      <c r="I3938" s="112"/>
      <c r="J3938" s="112"/>
      <c r="K3938" s="112"/>
      <c r="L3938" s="114">
        <f>Table13[[#This Row],[Per Unit Price]]*MAX(1,Table13[[#This Row],[Qty of Units]])*MAX(1,Table13[[#This Row],['#NCMs Served / FTEs Employed]])*MAX(1,Table13[[#This Row],[Duration of Service]])</f>
        <v>0</v>
      </c>
      <c r="M3938" s="112"/>
      <c r="N3938" s="114"/>
    </row>
    <row r="3939" spans="1:14" x14ac:dyDescent="0.25">
      <c r="A3939" s="111"/>
      <c r="B3939" s="111"/>
      <c r="C3939" s="123"/>
      <c r="D3939" s="112" t="str">
        <f>_xlfn.XLOOKUP(Table13[[#This Row],[Service]],Validation!$A$2:$A$14,Validation!$B$2:$B$14,"",0,1)</f>
        <v/>
      </c>
      <c r="E3939" s="112"/>
      <c r="F3939" s="113"/>
      <c r="G3939" s="114"/>
      <c r="H3939" s="115"/>
      <c r="I3939" s="112"/>
      <c r="J3939" s="112"/>
      <c r="K3939" s="112"/>
      <c r="L3939" s="114">
        <f>Table13[[#This Row],[Per Unit Price]]*MAX(1,Table13[[#This Row],[Qty of Units]])*MAX(1,Table13[[#This Row],['#NCMs Served / FTEs Employed]])*MAX(1,Table13[[#This Row],[Duration of Service]])</f>
        <v>0</v>
      </c>
      <c r="M3939" s="112"/>
      <c r="N3939" s="114"/>
    </row>
    <row r="3940" spans="1:14" x14ac:dyDescent="0.25">
      <c r="A3940" s="111"/>
      <c r="B3940" s="111"/>
      <c r="C3940" s="123"/>
      <c r="D3940" s="112" t="str">
        <f>_xlfn.XLOOKUP(Table13[[#This Row],[Service]],Validation!$A$2:$A$14,Validation!$B$2:$B$14,"",0,1)</f>
        <v/>
      </c>
      <c r="E3940" s="112"/>
      <c r="F3940" s="113"/>
      <c r="G3940" s="114"/>
      <c r="H3940" s="115"/>
      <c r="I3940" s="112"/>
      <c r="J3940" s="112"/>
      <c r="K3940" s="112"/>
      <c r="L3940" s="114">
        <f>Table13[[#This Row],[Per Unit Price]]*MAX(1,Table13[[#This Row],[Qty of Units]])*MAX(1,Table13[[#This Row],['#NCMs Served / FTEs Employed]])*MAX(1,Table13[[#This Row],[Duration of Service]])</f>
        <v>0</v>
      </c>
      <c r="M3940" s="112"/>
      <c r="N3940" s="114"/>
    </row>
    <row r="3941" spans="1:14" x14ac:dyDescent="0.25">
      <c r="A3941" s="111"/>
      <c r="B3941" s="111"/>
      <c r="C3941" s="123"/>
      <c r="D3941" s="112" t="str">
        <f>_xlfn.XLOOKUP(Table13[[#This Row],[Service]],Validation!$A$2:$A$14,Validation!$B$2:$B$14,"",0,1)</f>
        <v/>
      </c>
      <c r="E3941" s="112"/>
      <c r="F3941" s="113"/>
      <c r="G3941" s="114"/>
      <c r="H3941" s="115"/>
      <c r="I3941" s="112"/>
      <c r="J3941" s="112"/>
      <c r="K3941" s="112"/>
      <c r="L3941" s="114">
        <f>Table13[[#This Row],[Per Unit Price]]*MAX(1,Table13[[#This Row],[Qty of Units]])*MAX(1,Table13[[#This Row],['#NCMs Served / FTEs Employed]])*MAX(1,Table13[[#This Row],[Duration of Service]])</f>
        <v>0</v>
      </c>
      <c r="M3941" s="112"/>
      <c r="N3941" s="114"/>
    </row>
    <row r="3942" spans="1:14" x14ac:dyDescent="0.25">
      <c r="A3942" s="111"/>
      <c r="B3942" s="111"/>
      <c r="C3942" s="123"/>
      <c r="D3942" s="112" t="str">
        <f>_xlfn.XLOOKUP(Table13[[#This Row],[Service]],Validation!$A$2:$A$14,Validation!$B$2:$B$14,"",0,1)</f>
        <v/>
      </c>
      <c r="E3942" s="112"/>
      <c r="F3942" s="113"/>
      <c r="G3942" s="114"/>
      <c r="H3942" s="115"/>
      <c r="I3942" s="112"/>
      <c r="J3942" s="112"/>
      <c r="K3942" s="112"/>
      <c r="L3942" s="114">
        <f>Table13[[#This Row],[Per Unit Price]]*MAX(1,Table13[[#This Row],[Qty of Units]])*MAX(1,Table13[[#This Row],['#NCMs Served / FTEs Employed]])*MAX(1,Table13[[#This Row],[Duration of Service]])</f>
        <v>0</v>
      </c>
      <c r="M3942" s="112"/>
      <c r="N3942" s="114"/>
    </row>
    <row r="3943" spans="1:14" x14ac:dyDescent="0.25">
      <c r="A3943" s="111"/>
      <c r="B3943" s="111"/>
      <c r="C3943" s="123"/>
      <c r="D3943" s="112" t="str">
        <f>_xlfn.XLOOKUP(Table13[[#This Row],[Service]],Validation!$A$2:$A$14,Validation!$B$2:$B$14,"",0,1)</f>
        <v/>
      </c>
      <c r="E3943" s="112"/>
      <c r="F3943" s="113"/>
      <c r="G3943" s="114"/>
      <c r="H3943" s="115"/>
      <c r="I3943" s="112"/>
      <c r="J3943" s="112"/>
      <c r="K3943" s="112"/>
      <c r="L3943" s="114">
        <f>Table13[[#This Row],[Per Unit Price]]*MAX(1,Table13[[#This Row],[Qty of Units]])*MAX(1,Table13[[#This Row],['#NCMs Served / FTEs Employed]])*MAX(1,Table13[[#This Row],[Duration of Service]])</f>
        <v>0</v>
      </c>
      <c r="M3943" s="112"/>
      <c r="N3943" s="114"/>
    </row>
    <row r="3944" spans="1:14" x14ac:dyDescent="0.25">
      <c r="A3944" s="111"/>
      <c r="B3944" s="111"/>
      <c r="C3944" s="123"/>
      <c r="D3944" s="112" t="str">
        <f>_xlfn.XLOOKUP(Table13[[#This Row],[Service]],Validation!$A$2:$A$14,Validation!$B$2:$B$14,"",0,1)</f>
        <v/>
      </c>
      <c r="E3944" s="112"/>
      <c r="F3944" s="113"/>
      <c r="G3944" s="114"/>
      <c r="H3944" s="115"/>
      <c r="I3944" s="112"/>
      <c r="J3944" s="112"/>
      <c r="K3944" s="112"/>
      <c r="L3944" s="114">
        <f>Table13[[#This Row],[Per Unit Price]]*MAX(1,Table13[[#This Row],[Qty of Units]])*MAX(1,Table13[[#This Row],['#NCMs Served / FTEs Employed]])*MAX(1,Table13[[#This Row],[Duration of Service]])</f>
        <v>0</v>
      </c>
      <c r="M3944" s="112"/>
      <c r="N3944" s="114"/>
    </row>
    <row r="3945" spans="1:14" x14ac:dyDescent="0.25">
      <c r="A3945" s="111"/>
      <c r="B3945" s="111"/>
      <c r="C3945" s="123"/>
      <c r="D3945" s="112" t="str">
        <f>_xlfn.XLOOKUP(Table13[[#This Row],[Service]],Validation!$A$2:$A$14,Validation!$B$2:$B$14,"",0,1)</f>
        <v/>
      </c>
      <c r="E3945" s="112"/>
      <c r="F3945" s="113"/>
      <c r="G3945" s="114"/>
      <c r="H3945" s="115"/>
      <c r="I3945" s="112"/>
      <c r="J3945" s="112"/>
      <c r="K3945" s="112"/>
      <c r="L3945" s="114">
        <f>Table13[[#This Row],[Per Unit Price]]*MAX(1,Table13[[#This Row],[Qty of Units]])*MAX(1,Table13[[#This Row],['#NCMs Served / FTEs Employed]])*MAX(1,Table13[[#This Row],[Duration of Service]])</f>
        <v>0</v>
      </c>
      <c r="M3945" s="112"/>
      <c r="N3945" s="114"/>
    </row>
    <row r="3946" spans="1:14" x14ac:dyDescent="0.25">
      <c r="A3946" s="111"/>
      <c r="B3946" s="111"/>
      <c r="C3946" s="123"/>
      <c r="D3946" s="112" t="str">
        <f>_xlfn.XLOOKUP(Table13[[#This Row],[Service]],Validation!$A$2:$A$14,Validation!$B$2:$B$14,"",0,1)</f>
        <v/>
      </c>
      <c r="E3946" s="112"/>
      <c r="F3946" s="113"/>
      <c r="G3946" s="114"/>
      <c r="H3946" s="115"/>
      <c r="I3946" s="112"/>
      <c r="J3946" s="112"/>
      <c r="K3946" s="112"/>
      <c r="L3946" s="114">
        <f>Table13[[#This Row],[Per Unit Price]]*MAX(1,Table13[[#This Row],[Qty of Units]])*MAX(1,Table13[[#This Row],['#NCMs Served / FTEs Employed]])*MAX(1,Table13[[#This Row],[Duration of Service]])</f>
        <v>0</v>
      </c>
      <c r="M3946" s="112"/>
      <c r="N3946" s="114"/>
    </row>
    <row r="3947" spans="1:14" x14ac:dyDescent="0.25">
      <c r="A3947" s="111"/>
      <c r="B3947" s="111"/>
      <c r="C3947" s="123"/>
      <c r="D3947" s="112" t="str">
        <f>_xlfn.XLOOKUP(Table13[[#This Row],[Service]],Validation!$A$2:$A$14,Validation!$B$2:$B$14,"",0,1)</f>
        <v/>
      </c>
      <c r="E3947" s="112"/>
      <c r="F3947" s="113"/>
      <c r="G3947" s="114"/>
      <c r="H3947" s="115"/>
      <c r="I3947" s="112"/>
      <c r="J3947" s="112"/>
      <c r="K3947" s="112"/>
      <c r="L3947" s="114">
        <f>Table13[[#This Row],[Per Unit Price]]*MAX(1,Table13[[#This Row],[Qty of Units]])*MAX(1,Table13[[#This Row],['#NCMs Served / FTEs Employed]])*MAX(1,Table13[[#This Row],[Duration of Service]])</f>
        <v>0</v>
      </c>
      <c r="M3947" s="112"/>
      <c r="N3947" s="114"/>
    </row>
    <row r="3948" spans="1:14" x14ac:dyDescent="0.25">
      <c r="A3948" s="111"/>
      <c r="B3948" s="111"/>
      <c r="C3948" s="123"/>
      <c r="D3948" s="112" t="str">
        <f>_xlfn.XLOOKUP(Table13[[#This Row],[Service]],Validation!$A$2:$A$14,Validation!$B$2:$B$14,"",0,1)</f>
        <v/>
      </c>
      <c r="E3948" s="112"/>
      <c r="F3948" s="113"/>
      <c r="G3948" s="114"/>
      <c r="H3948" s="115"/>
      <c r="I3948" s="112"/>
      <c r="J3948" s="112"/>
      <c r="K3948" s="112"/>
      <c r="L3948" s="114">
        <f>Table13[[#This Row],[Per Unit Price]]*MAX(1,Table13[[#This Row],[Qty of Units]])*MAX(1,Table13[[#This Row],['#NCMs Served / FTEs Employed]])*MAX(1,Table13[[#This Row],[Duration of Service]])</f>
        <v>0</v>
      </c>
      <c r="M3948" s="112"/>
      <c r="N3948" s="114"/>
    </row>
    <row r="3949" spans="1:14" x14ac:dyDescent="0.25">
      <c r="A3949" s="111"/>
      <c r="B3949" s="111"/>
      <c r="C3949" s="123"/>
      <c r="D3949" s="112" t="str">
        <f>_xlfn.XLOOKUP(Table13[[#This Row],[Service]],Validation!$A$2:$A$14,Validation!$B$2:$B$14,"",0,1)</f>
        <v/>
      </c>
      <c r="E3949" s="112"/>
      <c r="F3949" s="113"/>
      <c r="G3949" s="114"/>
      <c r="H3949" s="115"/>
      <c r="I3949" s="112"/>
      <c r="J3949" s="112"/>
      <c r="K3949" s="112"/>
      <c r="L3949" s="114">
        <f>Table13[[#This Row],[Per Unit Price]]*MAX(1,Table13[[#This Row],[Qty of Units]])*MAX(1,Table13[[#This Row],['#NCMs Served / FTEs Employed]])*MAX(1,Table13[[#This Row],[Duration of Service]])</f>
        <v>0</v>
      </c>
      <c r="M3949" s="112"/>
      <c r="N3949" s="114"/>
    </row>
    <row r="3950" spans="1:14" x14ac:dyDescent="0.25">
      <c r="A3950" s="111"/>
      <c r="B3950" s="111"/>
      <c r="C3950" s="123"/>
      <c r="D3950" s="112" t="str">
        <f>_xlfn.XLOOKUP(Table13[[#This Row],[Service]],Validation!$A$2:$A$14,Validation!$B$2:$B$14,"",0,1)</f>
        <v/>
      </c>
      <c r="E3950" s="112"/>
      <c r="F3950" s="113"/>
      <c r="G3950" s="114"/>
      <c r="H3950" s="115"/>
      <c r="I3950" s="112"/>
      <c r="J3950" s="112"/>
      <c r="K3950" s="112"/>
      <c r="L3950" s="114">
        <f>Table13[[#This Row],[Per Unit Price]]*MAX(1,Table13[[#This Row],[Qty of Units]])*MAX(1,Table13[[#This Row],['#NCMs Served / FTEs Employed]])*MAX(1,Table13[[#This Row],[Duration of Service]])</f>
        <v>0</v>
      </c>
      <c r="M3950" s="112"/>
      <c r="N3950" s="114"/>
    </row>
    <row r="3951" spans="1:14" x14ac:dyDescent="0.25">
      <c r="A3951" s="111"/>
      <c r="B3951" s="111"/>
      <c r="C3951" s="123"/>
      <c r="D3951" s="112" t="str">
        <f>_xlfn.XLOOKUP(Table13[[#This Row],[Service]],Validation!$A$2:$A$14,Validation!$B$2:$B$14,"",0,1)</f>
        <v/>
      </c>
      <c r="E3951" s="112"/>
      <c r="F3951" s="113"/>
      <c r="G3951" s="114"/>
      <c r="H3951" s="115"/>
      <c r="I3951" s="112"/>
      <c r="J3951" s="112"/>
      <c r="K3951" s="112"/>
      <c r="L3951" s="114">
        <f>Table13[[#This Row],[Per Unit Price]]*MAX(1,Table13[[#This Row],[Qty of Units]])*MAX(1,Table13[[#This Row],['#NCMs Served / FTEs Employed]])*MAX(1,Table13[[#This Row],[Duration of Service]])</f>
        <v>0</v>
      </c>
      <c r="M3951" s="112"/>
      <c r="N3951" s="114"/>
    </row>
    <row r="3952" spans="1:14" x14ac:dyDescent="0.25">
      <c r="A3952" s="111"/>
      <c r="B3952" s="111"/>
      <c r="C3952" s="123"/>
      <c r="D3952" s="112" t="str">
        <f>_xlfn.XLOOKUP(Table13[[#This Row],[Service]],Validation!$A$2:$A$14,Validation!$B$2:$B$14,"",0,1)</f>
        <v/>
      </c>
      <c r="E3952" s="112"/>
      <c r="F3952" s="113"/>
      <c r="G3952" s="114"/>
      <c r="H3952" s="115"/>
      <c r="I3952" s="112"/>
      <c r="J3952" s="112"/>
      <c r="K3952" s="112"/>
      <c r="L3952" s="114">
        <f>Table13[[#This Row],[Per Unit Price]]*MAX(1,Table13[[#This Row],[Qty of Units]])*MAX(1,Table13[[#This Row],['#NCMs Served / FTEs Employed]])*MAX(1,Table13[[#This Row],[Duration of Service]])</f>
        <v>0</v>
      </c>
      <c r="M3952" s="112"/>
      <c r="N3952" s="114"/>
    </row>
    <row r="3953" spans="1:14" x14ac:dyDescent="0.25">
      <c r="A3953" s="111"/>
      <c r="B3953" s="111"/>
      <c r="C3953" s="123"/>
      <c r="D3953" s="112" t="str">
        <f>_xlfn.XLOOKUP(Table13[[#This Row],[Service]],Validation!$A$2:$A$14,Validation!$B$2:$B$14,"",0,1)</f>
        <v/>
      </c>
      <c r="E3953" s="112"/>
      <c r="F3953" s="113"/>
      <c r="G3953" s="114"/>
      <c r="H3953" s="115"/>
      <c r="I3953" s="112"/>
      <c r="J3953" s="112"/>
      <c r="K3953" s="112"/>
      <c r="L3953" s="114">
        <f>Table13[[#This Row],[Per Unit Price]]*MAX(1,Table13[[#This Row],[Qty of Units]])*MAX(1,Table13[[#This Row],['#NCMs Served / FTEs Employed]])*MAX(1,Table13[[#This Row],[Duration of Service]])</f>
        <v>0</v>
      </c>
      <c r="M3953" s="112"/>
      <c r="N3953" s="114"/>
    </row>
    <row r="3954" spans="1:14" x14ac:dyDescent="0.25">
      <c r="A3954" s="111"/>
      <c r="B3954" s="111"/>
      <c r="C3954" s="123"/>
      <c r="D3954" s="112" t="str">
        <f>_xlfn.XLOOKUP(Table13[[#This Row],[Service]],Validation!$A$2:$A$14,Validation!$B$2:$B$14,"",0,1)</f>
        <v/>
      </c>
      <c r="E3954" s="112"/>
      <c r="F3954" s="113"/>
      <c r="G3954" s="114"/>
      <c r="H3954" s="115"/>
      <c r="I3954" s="112"/>
      <c r="J3954" s="112"/>
      <c r="K3954" s="112"/>
      <c r="L3954" s="114">
        <f>Table13[[#This Row],[Per Unit Price]]*MAX(1,Table13[[#This Row],[Qty of Units]])*MAX(1,Table13[[#This Row],['#NCMs Served / FTEs Employed]])*MAX(1,Table13[[#This Row],[Duration of Service]])</f>
        <v>0</v>
      </c>
      <c r="M3954" s="112"/>
      <c r="N3954" s="114"/>
    </row>
    <row r="3955" spans="1:14" x14ac:dyDescent="0.25">
      <c r="A3955" s="111"/>
      <c r="B3955" s="111"/>
      <c r="C3955" s="123"/>
      <c r="D3955" s="112" t="str">
        <f>_xlfn.XLOOKUP(Table13[[#This Row],[Service]],Validation!$A$2:$A$14,Validation!$B$2:$B$14,"",0,1)</f>
        <v/>
      </c>
      <c r="E3955" s="112"/>
      <c r="F3955" s="113"/>
      <c r="G3955" s="114"/>
      <c r="H3955" s="115"/>
      <c r="I3955" s="112"/>
      <c r="J3955" s="112"/>
      <c r="K3955" s="112"/>
      <c r="L3955" s="114">
        <f>Table13[[#This Row],[Per Unit Price]]*MAX(1,Table13[[#This Row],[Qty of Units]])*MAX(1,Table13[[#This Row],['#NCMs Served / FTEs Employed]])*MAX(1,Table13[[#This Row],[Duration of Service]])</f>
        <v>0</v>
      </c>
      <c r="M3955" s="112"/>
      <c r="N3955" s="114"/>
    </row>
    <row r="3956" spans="1:14" x14ac:dyDescent="0.25">
      <c r="A3956" s="111"/>
      <c r="B3956" s="111"/>
      <c r="C3956" s="123"/>
      <c r="D3956" s="112" t="str">
        <f>_xlfn.XLOOKUP(Table13[[#This Row],[Service]],Validation!$A$2:$A$14,Validation!$B$2:$B$14,"",0,1)</f>
        <v/>
      </c>
      <c r="E3956" s="112"/>
      <c r="F3956" s="113"/>
      <c r="G3956" s="114"/>
      <c r="H3956" s="115"/>
      <c r="I3956" s="112"/>
      <c r="J3956" s="112"/>
      <c r="K3956" s="112"/>
      <c r="L3956" s="114">
        <f>Table13[[#This Row],[Per Unit Price]]*MAX(1,Table13[[#This Row],[Qty of Units]])*MAX(1,Table13[[#This Row],['#NCMs Served / FTEs Employed]])*MAX(1,Table13[[#This Row],[Duration of Service]])</f>
        <v>0</v>
      </c>
      <c r="M3956" s="112"/>
      <c r="N3956" s="114"/>
    </row>
    <row r="3957" spans="1:14" x14ac:dyDescent="0.25">
      <c r="A3957" s="111"/>
      <c r="B3957" s="111"/>
      <c r="C3957" s="123"/>
      <c r="D3957" s="112" t="str">
        <f>_xlfn.XLOOKUP(Table13[[#This Row],[Service]],Validation!$A$2:$A$14,Validation!$B$2:$B$14,"",0,1)</f>
        <v/>
      </c>
      <c r="E3957" s="112"/>
      <c r="F3957" s="113"/>
      <c r="G3957" s="114"/>
      <c r="H3957" s="115"/>
      <c r="I3957" s="112"/>
      <c r="J3957" s="112"/>
      <c r="K3957" s="112"/>
      <c r="L3957" s="114">
        <f>Table13[[#This Row],[Per Unit Price]]*MAX(1,Table13[[#This Row],[Qty of Units]])*MAX(1,Table13[[#This Row],['#NCMs Served / FTEs Employed]])*MAX(1,Table13[[#This Row],[Duration of Service]])</f>
        <v>0</v>
      </c>
      <c r="M3957" s="112"/>
      <c r="N3957" s="114"/>
    </row>
    <row r="3958" spans="1:14" x14ac:dyDescent="0.25">
      <c r="A3958" s="111"/>
      <c r="B3958" s="111"/>
      <c r="C3958" s="123"/>
      <c r="D3958" s="112" t="str">
        <f>_xlfn.XLOOKUP(Table13[[#This Row],[Service]],Validation!$A$2:$A$14,Validation!$B$2:$B$14,"",0,1)</f>
        <v/>
      </c>
      <c r="E3958" s="112"/>
      <c r="F3958" s="113"/>
      <c r="G3958" s="114"/>
      <c r="H3958" s="115"/>
      <c r="I3958" s="112"/>
      <c r="J3958" s="112"/>
      <c r="K3958" s="112"/>
      <c r="L3958" s="114">
        <f>Table13[[#This Row],[Per Unit Price]]*MAX(1,Table13[[#This Row],[Qty of Units]])*MAX(1,Table13[[#This Row],['#NCMs Served / FTEs Employed]])*MAX(1,Table13[[#This Row],[Duration of Service]])</f>
        <v>0</v>
      </c>
      <c r="M3958" s="112"/>
      <c r="N3958" s="114"/>
    </row>
    <row r="3959" spans="1:14" x14ac:dyDescent="0.25">
      <c r="A3959" s="111"/>
      <c r="B3959" s="111"/>
      <c r="C3959" s="123"/>
      <c r="D3959" s="112" t="str">
        <f>_xlfn.XLOOKUP(Table13[[#This Row],[Service]],Validation!$A$2:$A$14,Validation!$B$2:$B$14,"",0,1)</f>
        <v/>
      </c>
      <c r="E3959" s="112"/>
      <c r="F3959" s="113"/>
      <c r="G3959" s="114"/>
      <c r="H3959" s="115"/>
      <c r="I3959" s="112"/>
      <c r="J3959" s="112"/>
      <c r="K3959" s="112"/>
      <c r="L3959" s="114">
        <f>Table13[[#This Row],[Per Unit Price]]*MAX(1,Table13[[#This Row],[Qty of Units]])*MAX(1,Table13[[#This Row],['#NCMs Served / FTEs Employed]])*MAX(1,Table13[[#This Row],[Duration of Service]])</f>
        <v>0</v>
      </c>
      <c r="M3959" s="112"/>
      <c r="N3959" s="114"/>
    </row>
    <row r="3960" spans="1:14" x14ac:dyDescent="0.25">
      <c r="A3960" s="111"/>
      <c r="B3960" s="111"/>
      <c r="C3960" s="123"/>
      <c r="D3960" s="112" t="str">
        <f>_xlfn.XLOOKUP(Table13[[#This Row],[Service]],Validation!$A$2:$A$14,Validation!$B$2:$B$14,"",0,1)</f>
        <v/>
      </c>
      <c r="E3960" s="112"/>
      <c r="F3960" s="113"/>
      <c r="G3960" s="114"/>
      <c r="H3960" s="115"/>
      <c r="I3960" s="112"/>
      <c r="J3960" s="112"/>
      <c r="K3960" s="112"/>
      <c r="L3960" s="114">
        <f>Table13[[#This Row],[Per Unit Price]]*MAX(1,Table13[[#This Row],[Qty of Units]])*MAX(1,Table13[[#This Row],['#NCMs Served / FTEs Employed]])*MAX(1,Table13[[#This Row],[Duration of Service]])</f>
        <v>0</v>
      </c>
      <c r="M3960" s="112"/>
      <c r="N3960" s="114"/>
    </row>
    <row r="3961" spans="1:14" x14ac:dyDescent="0.25">
      <c r="A3961" s="111"/>
      <c r="B3961" s="111"/>
      <c r="C3961" s="123"/>
      <c r="D3961" s="112" t="str">
        <f>_xlfn.XLOOKUP(Table13[[#This Row],[Service]],Validation!$A$2:$A$14,Validation!$B$2:$B$14,"",0,1)</f>
        <v/>
      </c>
      <c r="E3961" s="112"/>
      <c r="F3961" s="113"/>
      <c r="G3961" s="114"/>
      <c r="H3961" s="115"/>
      <c r="I3961" s="112"/>
      <c r="J3961" s="112"/>
      <c r="K3961" s="112"/>
      <c r="L3961" s="114">
        <f>Table13[[#This Row],[Per Unit Price]]*MAX(1,Table13[[#This Row],[Qty of Units]])*MAX(1,Table13[[#This Row],['#NCMs Served / FTEs Employed]])*MAX(1,Table13[[#This Row],[Duration of Service]])</f>
        <v>0</v>
      </c>
      <c r="M3961" s="112"/>
      <c r="N3961" s="114"/>
    </row>
    <row r="3962" spans="1:14" x14ac:dyDescent="0.25">
      <c r="A3962" s="111"/>
      <c r="B3962" s="111"/>
      <c r="C3962" s="123"/>
      <c r="D3962" s="112" t="str">
        <f>_xlfn.XLOOKUP(Table13[[#This Row],[Service]],Validation!$A$2:$A$14,Validation!$B$2:$B$14,"",0,1)</f>
        <v/>
      </c>
      <c r="E3962" s="112"/>
      <c r="F3962" s="113"/>
      <c r="G3962" s="114"/>
      <c r="H3962" s="115"/>
      <c r="I3962" s="112"/>
      <c r="J3962" s="112"/>
      <c r="K3962" s="112"/>
      <c r="L3962" s="114">
        <f>Table13[[#This Row],[Per Unit Price]]*MAX(1,Table13[[#This Row],[Qty of Units]])*MAX(1,Table13[[#This Row],['#NCMs Served / FTEs Employed]])*MAX(1,Table13[[#This Row],[Duration of Service]])</f>
        <v>0</v>
      </c>
      <c r="M3962" s="112"/>
      <c r="N3962" s="114"/>
    </row>
    <row r="3963" spans="1:14" x14ac:dyDescent="0.25">
      <c r="A3963" s="111"/>
      <c r="B3963" s="111"/>
      <c r="C3963" s="123"/>
      <c r="D3963" s="112" t="str">
        <f>_xlfn.XLOOKUP(Table13[[#This Row],[Service]],Validation!$A$2:$A$14,Validation!$B$2:$B$14,"",0,1)</f>
        <v/>
      </c>
      <c r="E3963" s="112"/>
      <c r="F3963" s="113"/>
      <c r="G3963" s="114"/>
      <c r="H3963" s="115"/>
      <c r="I3963" s="112"/>
      <c r="J3963" s="112"/>
      <c r="K3963" s="112"/>
      <c r="L3963" s="114">
        <f>Table13[[#This Row],[Per Unit Price]]*MAX(1,Table13[[#This Row],[Qty of Units]])*MAX(1,Table13[[#This Row],['#NCMs Served / FTEs Employed]])*MAX(1,Table13[[#This Row],[Duration of Service]])</f>
        <v>0</v>
      </c>
      <c r="M3963" s="112"/>
      <c r="N3963" s="114"/>
    </row>
    <row r="3964" spans="1:14" x14ac:dyDescent="0.25">
      <c r="A3964" s="111"/>
      <c r="B3964" s="111"/>
      <c r="C3964" s="123"/>
      <c r="D3964" s="112" t="str">
        <f>_xlfn.XLOOKUP(Table13[[#This Row],[Service]],Validation!$A$2:$A$14,Validation!$B$2:$B$14,"",0,1)</f>
        <v/>
      </c>
      <c r="E3964" s="112"/>
      <c r="F3964" s="113"/>
      <c r="G3964" s="114"/>
      <c r="H3964" s="115"/>
      <c r="I3964" s="112"/>
      <c r="J3964" s="112"/>
      <c r="K3964" s="112"/>
      <c r="L3964" s="114">
        <f>Table13[[#This Row],[Per Unit Price]]*MAX(1,Table13[[#This Row],[Qty of Units]])*MAX(1,Table13[[#This Row],['#NCMs Served / FTEs Employed]])*MAX(1,Table13[[#This Row],[Duration of Service]])</f>
        <v>0</v>
      </c>
      <c r="M3964" s="112"/>
      <c r="N3964" s="114"/>
    </row>
    <row r="3965" spans="1:14" x14ac:dyDescent="0.25">
      <c r="A3965" s="111"/>
      <c r="B3965" s="111"/>
      <c r="C3965" s="123"/>
      <c r="D3965" s="112" t="str">
        <f>_xlfn.XLOOKUP(Table13[[#This Row],[Service]],Validation!$A$2:$A$14,Validation!$B$2:$B$14,"",0,1)</f>
        <v/>
      </c>
      <c r="E3965" s="112"/>
      <c r="F3965" s="113"/>
      <c r="G3965" s="114"/>
      <c r="H3965" s="115"/>
      <c r="I3965" s="112"/>
      <c r="J3965" s="112"/>
      <c r="K3965" s="112"/>
      <c r="L3965" s="114">
        <f>Table13[[#This Row],[Per Unit Price]]*MAX(1,Table13[[#This Row],[Qty of Units]])*MAX(1,Table13[[#This Row],['#NCMs Served / FTEs Employed]])*MAX(1,Table13[[#This Row],[Duration of Service]])</f>
        <v>0</v>
      </c>
      <c r="M3965" s="112"/>
      <c r="N3965" s="114"/>
    </row>
    <row r="3966" spans="1:14" x14ac:dyDescent="0.25">
      <c r="A3966" s="111"/>
      <c r="B3966" s="111"/>
      <c r="C3966" s="123"/>
      <c r="D3966" s="112" t="str">
        <f>_xlfn.XLOOKUP(Table13[[#This Row],[Service]],Validation!$A$2:$A$14,Validation!$B$2:$B$14,"",0,1)</f>
        <v/>
      </c>
      <c r="E3966" s="112"/>
      <c r="F3966" s="113"/>
      <c r="G3966" s="114"/>
      <c r="H3966" s="115"/>
      <c r="I3966" s="112"/>
      <c r="J3966" s="112"/>
      <c r="K3966" s="112"/>
      <c r="L3966" s="114">
        <f>Table13[[#This Row],[Per Unit Price]]*MAX(1,Table13[[#This Row],[Qty of Units]])*MAX(1,Table13[[#This Row],['#NCMs Served / FTEs Employed]])*MAX(1,Table13[[#This Row],[Duration of Service]])</f>
        <v>0</v>
      </c>
      <c r="M3966" s="112"/>
      <c r="N3966" s="114"/>
    </row>
    <row r="3967" spans="1:14" x14ac:dyDescent="0.25">
      <c r="A3967" s="111"/>
      <c r="B3967" s="111"/>
      <c r="C3967" s="123"/>
      <c r="D3967" s="112" t="str">
        <f>_xlfn.XLOOKUP(Table13[[#This Row],[Service]],Validation!$A$2:$A$14,Validation!$B$2:$B$14,"",0,1)</f>
        <v/>
      </c>
      <c r="E3967" s="112"/>
      <c r="F3967" s="113"/>
      <c r="G3967" s="114"/>
      <c r="H3967" s="115"/>
      <c r="I3967" s="112"/>
      <c r="J3967" s="112"/>
      <c r="K3967" s="112"/>
      <c r="L3967" s="114">
        <f>Table13[[#This Row],[Per Unit Price]]*MAX(1,Table13[[#This Row],[Qty of Units]])*MAX(1,Table13[[#This Row],['#NCMs Served / FTEs Employed]])*MAX(1,Table13[[#This Row],[Duration of Service]])</f>
        <v>0</v>
      </c>
      <c r="M3967" s="112"/>
      <c r="N3967" s="114"/>
    </row>
    <row r="3968" spans="1:14" x14ac:dyDescent="0.25">
      <c r="A3968" s="111"/>
      <c r="B3968" s="111"/>
      <c r="C3968" s="123"/>
      <c r="D3968" s="112" t="str">
        <f>_xlfn.XLOOKUP(Table13[[#This Row],[Service]],Validation!$A$2:$A$14,Validation!$B$2:$B$14,"",0,1)</f>
        <v/>
      </c>
      <c r="E3968" s="112"/>
      <c r="F3968" s="113"/>
      <c r="G3968" s="114"/>
      <c r="H3968" s="115"/>
      <c r="I3968" s="112"/>
      <c r="J3968" s="112"/>
      <c r="K3968" s="112"/>
      <c r="L3968" s="114">
        <f>Table13[[#This Row],[Per Unit Price]]*MAX(1,Table13[[#This Row],[Qty of Units]])*MAX(1,Table13[[#This Row],['#NCMs Served / FTEs Employed]])*MAX(1,Table13[[#This Row],[Duration of Service]])</f>
        <v>0</v>
      </c>
      <c r="M3968" s="112"/>
      <c r="N3968" s="114"/>
    </row>
    <row r="3969" spans="1:14" x14ac:dyDescent="0.25">
      <c r="A3969" s="111"/>
      <c r="B3969" s="111"/>
      <c r="C3969" s="123"/>
      <c r="D3969" s="112" t="str">
        <f>_xlfn.XLOOKUP(Table13[[#This Row],[Service]],Validation!$A$2:$A$14,Validation!$B$2:$B$14,"",0,1)</f>
        <v/>
      </c>
      <c r="E3969" s="112"/>
      <c r="F3969" s="113"/>
      <c r="G3969" s="114"/>
      <c r="H3969" s="115"/>
      <c r="I3969" s="112"/>
      <c r="J3969" s="112"/>
      <c r="K3969" s="112"/>
      <c r="L3969" s="114">
        <f>Table13[[#This Row],[Per Unit Price]]*MAX(1,Table13[[#This Row],[Qty of Units]])*MAX(1,Table13[[#This Row],['#NCMs Served / FTEs Employed]])*MAX(1,Table13[[#This Row],[Duration of Service]])</f>
        <v>0</v>
      </c>
      <c r="M3969" s="112"/>
      <c r="N3969" s="114"/>
    </row>
    <row r="3970" spans="1:14" x14ac:dyDescent="0.25">
      <c r="A3970" s="111"/>
      <c r="B3970" s="111"/>
      <c r="C3970" s="123"/>
      <c r="D3970" s="112" t="str">
        <f>_xlfn.XLOOKUP(Table13[[#This Row],[Service]],Validation!$A$2:$A$14,Validation!$B$2:$B$14,"",0,1)</f>
        <v/>
      </c>
      <c r="E3970" s="112"/>
      <c r="F3970" s="113"/>
      <c r="G3970" s="114"/>
      <c r="H3970" s="115"/>
      <c r="I3970" s="112"/>
      <c r="J3970" s="112"/>
      <c r="K3970" s="112"/>
      <c r="L3970" s="114">
        <f>Table13[[#This Row],[Per Unit Price]]*MAX(1,Table13[[#This Row],[Qty of Units]])*MAX(1,Table13[[#This Row],['#NCMs Served / FTEs Employed]])*MAX(1,Table13[[#This Row],[Duration of Service]])</f>
        <v>0</v>
      </c>
      <c r="M3970" s="112"/>
      <c r="N3970" s="114"/>
    </row>
    <row r="3971" spans="1:14" x14ac:dyDescent="0.25">
      <c r="A3971" s="111"/>
      <c r="B3971" s="111"/>
      <c r="C3971" s="123"/>
      <c r="D3971" s="112" t="str">
        <f>_xlfn.XLOOKUP(Table13[[#This Row],[Service]],Validation!$A$2:$A$14,Validation!$B$2:$B$14,"",0,1)</f>
        <v/>
      </c>
      <c r="E3971" s="112"/>
      <c r="F3971" s="113"/>
      <c r="G3971" s="114"/>
      <c r="H3971" s="115"/>
      <c r="I3971" s="112"/>
      <c r="J3971" s="112"/>
      <c r="K3971" s="112"/>
      <c r="L3971" s="114">
        <f>Table13[[#This Row],[Per Unit Price]]*MAX(1,Table13[[#This Row],[Qty of Units]])*MAX(1,Table13[[#This Row],['#NCMs Served / FTEs Employed]])*MAX(1,Table13[[#This Row],[Duration of Service]])</f>
        <v>0</v>
      </c>
      <c r="M3971" s="112"/>
      <c r="N3971" s="114"/>
    </row>
    <row r="3972" spans="1:14" x14ac:dyDescent="0.25">
      <c r="A3972" s="111"/>
      <c r="B3972" s="111"/>
      <c r="C3972" s="123"/>
      <c r="D3972" s="112" t="str">
        <f>_xlfn.XLOOKUP(Table13[[#This Row],[Service]],Validation!$A$2:$A$14,Validation!$B$2:$B$14,"",0,1)</f>
        <v/>
      </c>
      <c r="E3972" s="112"/>
      <c r="F3972" s="113"/>
      <c r="G3972" s="114"/>
      <c r="H3972" s="115"/>
      <c r="I3972" s="112"/>
      <c r="J3972" s="112"/>
      <c r="K3972" s="112"/>
      <c r="L3972" s="114">
        <f>Table13[[#This Row],[Per Unit Price]]*MAX(1,Table13[[#This Row],[Qty of Units]])*MAX(1,Table13[[#This Row],['#NCMs Served / FTEs Employed]])*MAX(1,Table13[[#This Row],[Duration of Service]])</f>
        <v>0</v>
      </c>
      <c r="M3972" s="112"/>
      <c r="N3972" s="114"/>
    </row>
    <row r="3973" spans="1:14" x14ac:dyDescent="0.25">
      <c r="A3973" s="111"/>
      <c r="B3973" s="111"/>
      <c r="C3973" s="123"/>
      <c r="D3973" s="112" t="str">
        <f>_xlfn.XLOOKUP(Table13[[#This Row],[Service]],Validation!$A$2:$A$14,Validation!$B$2:$B$14,"",0,1)</f>
        <v/>
      </c>
      <c r="E3973" s="112"/>
      <c r="F3973" s="113"/>
      <c r="G3973" s="114"/>
      <c r="H3973" s="115"/>
      <c r="I3973" s="112"/>
      <c r="J3973" s="112"/>
      <c r="K3973" s="112"/>
      <c r="L3973" s="114">
        <f>Table13[[#This Row],[Per Unit Price]]*MAX(1,Table13[[#This Row],[Qty of Units]])*MAX(1,Table13[[#This Row],['#NCMs Served / FTEs Employed]])*MAX(1,Table13[[#This Row],[Duration of Service]])</f>
        <v>0</v>
      </c>
      <c r="M3973" s="112"/>
      <c r="N3973" s="114"/>
    </row>
    <row r="3974" spans="1:14" x14ac:dyDescent="0.25">
      <c r="A3974" s="111"/>
      <c r="B3974" s="111"/>
      <c r="C3974" s="123"/>
      <c r="D3974" s="112" t="str">
        <f>_xlfn.XLOOKUP(Table13[[#This Row],[Service]],Validation!$A$2:$A$14,Validation!$B$2:$B$14,"",0,1)</f>
        <v/>
      </c>
      <c r="E3974" s="112"/>
      <c r="F3974" s="113"/>
      <c r="G3974" s="114"/>
      <c r="H3974" s="115"/>
      <c r="I3974" s="112"/>
      <c r="J3974" s="112"/>
      <c r="K3974" s="112"/>
      <c r="L3974" s="114">
        <f>Table13[[#This Row],[Per Unit Price]]*MAX(1,Table13[[#This Row],[Qty of Units]])*MAX(1,Table13[[#This Row],['#NCMs Served / FTEs Employed]])*MAX(1,Table13[[#This Row],[Duration of Service]])</f>
        <v>0</v>
      </c>
      <c r="M3974" s="112"/>
      <c r="N3974" s="114"/>
    </row>
    <row r="3975" spans="1:14" x14ac:dyDescent="0.25">
      <c r="A3975" s="111"/>
      <c r="B3975" s="111"/>
      <c r="C3975" s="123"/>
      <c r="D3975" s="112" t="str">
        <f>_xlfn.XLOOKUP(Table13[[#This Row],[Service]],Validation!$A$2:$A$14,Validation!$B$2:$B$14,"",0,1)</f>
        <v/>
      </c>
      <c r="E3975" s="112"/>
      <c r="F3975" s="113"/>
      <c r="G3975" s="114"/>
      <c r="H3975" s="115"/>
      <c r="I3975" s="112"/>
      <c r="J3975" s="112"/>
      <c r="K3975" s="112"/>
      <c r="L3975" s="114">
        <f>Table13[[#This Row],[Per Unit Price]]*MAX(1,Table13[[#This Row],[Qty of Units]])*MAX(1,Table13[[#This Row],['#NCMs Served / FTEs Employed]])*MAX(1,Table13[[#This Row],[Duration of Service]])</f>
        <v>0</v>
      </c>
      <c r="M3975" s="112"/>
      <c r="N3975" s="114"/>
    </row>
    <row r="3976" spans="1:14" x14ac:dyDescent="0.25">
      <c r="A3976" s="111"/>
      <c r="B3976" s="111"/>
      <c r="C3976" s="123"/>
      <c r="D3976" s="112" t="str">
        <f>_xlfn.XLOOKUP(Table13[[#This Row],[Service]],Validation!$A$2:$A$14,Validation!$B$2:$B$14,"",0,1)</f>
        <v/>
      </c>
      <c r="E3976" s="112"/>
      <c r="F3976" s="113"/>
      <c r="G3976" s="114"/>
      <c r="H3976" s="115"/>
      <c r="I3976" s="112"/>
      <c r="J3976" s="112"/>
      <c r="K3976" s="112"/>
      <c r="L3976" s="114">
        <f>Table13[[#This Row],[Per Unit Price]]*MAX(1,Table13[[#This Row],[Qty of Units]])*MAX(1,Table13[[#This Row],['#NCMs Served / FTEs Employed]])*MAX(1,Table13[[#This Row],[Duration of Service]])</f>
        <v>0</v>
      </c>
      <c r="M3976" s="112"/>
      <c r="N3976" s="114"/>
    </row>
    <row r="3977" spans="1:14" x14ac:dyDescent="0.25">
      <c r="A3977" s="111"/>
      <c r="B3977" s="111"/>
      <c r="C3977" s="123"/>
      <c r="D3977" s="112" t="str">
        <f>_xlfn.XLOOKUP(Table13[[#This Row],[Service]],Validation!$A$2:$A$14,Validation!$B$2:$B$14,"",0,1)</f>
        <v/>
      </c>
      <c r="E3977" s="112"/>
      <c r="F3977" s="113"/>
      <c r="G3977" s="114"/>
      <c r="H3977" s="115"/>
      <c r="I3977" s="112"/>
      <c r="J3977" s="112"/>
      <c r="K3977" s="112"/>
      <c r="L3977" s="114">
        <f>Table13[[#This Row],[Per Unit Price]]*MAX(1,Table13[[#This Row],[Qty of Units]])*MAX(1,Table13[[#This Row],['#NCMs Served / FTEs Employed]])*MAX(1,Table13[[#This Row],[Duration of Service]])</f>
        <v>0</v>
      </c>
      <c r="M3977" s="112"/>
      <c r="N3977" s="114"/>
    </row>
    <row r="3978" spans="1:14" x14ac:dyDescent="0.25">
      <c r="A3978" s="111"/>
      <c r="B3978" s="111"/>
      <c r="C3978" s="123"/>
      <c r="D3978" s="112" t="str">
        <f>_xlfn.XLOOKUP(Table13[[#This Row],[Service]],Validation!$A$2:$A$14,Validation!$B$2:$B$14,"",0,1)</f>
        <v/>
      </c>
      <c r="E3978" s="112"/>
      <c r="F3978" s="113"/>
      <c r="G3978" s="114"/>
      <c r="H3978" s="115"/>
      <c r="I3978" s="112"/>
      <c r="J3978" s="112"/>
      <c r="K3978" s="112"/>
      <c r="L3978" s="114">
        <f>Table13[[#This Row],[Per Unit Price]]*MAX(1,Table13[[#This Row],[Qty of Units]])*MAX(1,Table13[[#This Row],['#NCMs Served / FTEs Employed]])*MAX(1,Table13[[#This Row],[Duration of Service]])</f>
        <v>0</v>
      </c>
      <c r="M3978" s="112"/>
      <c r="N3978" s="114"/>
    </row>
    <row r="3979" spans="1:14" x14ac:dyDescent="0.25">
      <c r="A3979" s="111"/>
      <c r="B3979" s="111"/>
      <c r="C3979" s="123"/>
      <c r="D3979" s="112" t="str">
        <f>_xlfn.XLOOKUP(Table13[[#This Row],[Service]],Validation!$A$2:$A$14,Validation!$B$2:$B$14,"",0,1)</f>
        <v/>
      </c>
      <c r="E3979" s="112"/>
      <c r="F3979" s="113"/>
      <c r="G3979" s="114"/>
      <c r="H3979" s="115"/>
      <c r="I3979" s="112"/>
      <c r="J3979" s="112"/>
      <c r="K3979" s="112"/>
      <c r="L3979" s="114">
        <f>Table13[[#This Row],[Per Unit Price]]*MAX(1,Table13[[#This Row],[Qty of Units]])*MAX(1,Table13[[#This Row],['#NCMs Served / FTEs Employed]])*MAX(1,Table13[[#This Row],[Duration of Service]])</f>
        <v>0</v>
      </c>
      <c r="M3979" s="112"/>
      <c r="N3979" s="114"/>
    </row>
    <row r="3980" spans="1:14" x14ac:dyDescent="0.25">
      <c r="A3980" s="111"/>
      <c r="B3980" s="111"/>
      <c r="C3980" s="123"/>
      <c r="D3980" s="112" t="str">
        <f>_xlfn.XLOOKUP(Table13[[#This Row],[Service]],Validation!$A$2:$A$14,Validation!$B$2:$B$14,"",0,1)</f>
        <v/>
      </c>
      <c r="E3980" s="112"/>
      <c r="F3980" s="113"/>
      <c r="G3980" s="114"/>
      <c r="H3980" s="115"/>
      <c r="I3980" s="112"/>
      <c r="J3980" s="112"/>
      <c r="K3980" s="112"/>
      <c r="L3980" s="114">
        <f>Table13[[#This Row],[Per Unit Price]]*MAX(1,Table13[[#This Row],[Qty of Units]])*MAX(1,Table13[[#This Row],['#NCMs Served / FTEs Employed]])*MAX(1,Table13[[#This Row],[Duration of Service]])</f>
        <v>0</v>
      </c>
      <c r="M3980" s="112"/>
      <c r="N3980" s="114"/>
    </row>
    <row r="3981" spans="1:14" x14ac:dyDescent="0.25">
      <c r="A3981" s="111"/>
      <c r="B3981" s="111"/>
      <c r="C3981" s="123"/>
      <c r="D3981" s="112" t="str">
        <f>_xlfn.XLOOKUP(Table13[[#This Row],[Service]],Validation!$A$2:$A$14,Validation!$B$2:$B$14,"",0,1)</f>
        <v/>
      </c>
      <c r="E3981" s="112"/>
      <c r="F3981" s="113"/>
      <c r="G3981" s="114"/>
      <c r="H3981" s="115"/>
      <c r="I3981" s="112"/>
      <c r="J3981" s="112"/>
      <c r="K3981" s="112"/>
      <c r="L3981" s="114">
        <f>Table13[[#This Row],[Per Unit Price]]*MAX(1,Table13[[#This Row],[Qty of Units]])*MAX(1,Table13[[#This Row],['#NCMs Served / FTEs Employed]])*MAX(1,Table13[[#This Row],[Duration of Service]])</f>
        <v>0</v>
      </c>
      <c r="M3981" s="112"/>
      <c r="N3981" s="114"/>
    </row>
    <row r="3982" spans="1:14" x14ac:dyDescent="0.25">
      <c r="A3982" s="111"/>
      <c r="B3982" s="111"/>
      <c r="C3982" s="123"/>
      <c r="D3982" s="112" t="str">
        <f>_xlfn.XLOOKUP(Table13[[#This Row],[Service]],Validation!$A$2:$A$14,Validation!$B$2:$B$14,"",0,1)</f>
        <v/>
      </c>
      <c r="E3982" s="112"/>
      <c r="F3982" s="113"/>
      <c r="G3982" s="114"/>
      <c r="H3982" s="115"/>
      <c r="I3982" s="112"/>
      <c r="J3982" s="112"/>
      <c r="K3982" s="112"/>
      <c r="L3982" s="114">
        <f>Table13[[#This Row],[Per Unit Price]]*MAX(1,Table13[[#This Row],[Qty of Units]])*MAX(1,Table13[[#This Row],['#NCMs Served / FTEs Employed]])*MAX(1,Table13[[#This Row],[Duration of Service]])</f>
        <v>0</v>
      </c>
      <c r="M3982" s="112"/>
      <c r="N3982" s="114"/>
    </row>
    <row r="3983" spans="1:14" x14ac:dyDescent="0.25">
      <c r="A3983" s="111"/>
      <c r="B3983" s="111"/>
      <c r="C3983" s="123"/>
      <c r="D3983" s="112" t="str">
        <f>_xlfn.XLOOKUP(Table13[[#This Row],[Service]],Validation!$A$2:$A$14,Validation!$B$2:$B$14,"",0,1)</f>
        <v/>
      </c>
      <c r="E3983" s="112"/>
      <c r="F3983" s="113"/>
      <c r="G3983" s="114"/>
      <c r="H3983" s="115"/>
      <c r="I3983" s="112"/>
      <c r="J3983" s="112"/>
      <c r="K3983" s="112"/>
      <c r="L3983" s="114">
        <f>Table13[[#This Row],[Per Unit Price]]*MAX(1,Table13[[#This Row],[Qty of Units]])*MAX(1,Table13[[#This Row],['#NCMs Served / FTEs Employed]])*MAX(1,Table13[[#This Row],[Duration of Service]])</f>
        <v>0</v>
      </c>
      <c r="M3983" s="112"/>
      <c r="N3983" s="114"/>
    </row>
    <row r="3984" spans="1:14" x14ac:dyDescent="0.25">
      <c r="A3984" s="111"/>
      <c r="B3984" s="111"/>
      <c r="C3984" s="123"/>
      <c r="D3984" s="112" t="str">
        <f>_xlfn.XLOOKUP(Table13[[#This Row],[Service]],Validation!$A$2:$A$14,Validation!$B$2:$B$14,"",0,1)</f>
        <v/>
      </c>
      <c r="E3984" s="112"/>
      <c r="F3984" s="113"/>
      <c r="G3984" s="114"/>
      <c r="H3984" s="115"/>
      <c r="I3984" s="112"/>
      <c r="J3984" s="112"/>
      <c r="K3984" s="112"/>
      <c r="L3984" s="114">
        <f>Table13[[#This Row],[Per Unit Price]]*MAX(1,Table13[[#This Row],[Qty of Units]])*MAX(1,Table13[[#This Row],['#NCMs Served / FTEs Employed]])*MAX(1,Table13[[#This Row],[Duration of Service]])</f>
        <v>0</v>
      </c>
      <c r="M3984" s="112"/>
      <c r="N3984" s="114"/>
    </row>
    <row r="3985" spans="1:14" x14ac:dyDescent="0.25">
      <c r="A3985" s="111"/>
      <c r="B3985" s="111"/>
      <c r="C3985" s="123"/>
      <c r="D3985" s="112" t="str">
        <f>_xlfn.XLOOKUP(Table13[[#This Row],[Service]],Validation!$A$2:$A$14,Validation!$B$2:$B$14,"",0,1)</f>
        <v/>
      </c>
      <c r="E3985" s="112"/>
      <c r="F3985" s="113"/>
      <c r="G3985" s="114"/>
      <c r="H3985" s="115"/>
      <c r="I3985" s="112"/>
      <c r="J3985" s="112"/>
      <c r="K3985" s="112"/>
      <c r="L3985" s="114">
        <f>Table13[[#This Row],[Per Unit Price]]*MAX(1,Table13[[#This Row],[Qty of Units]])*MAX(1,Table13[[#This Row],['#NCMs Served / FTEs Employed]])*MAX(1,Table13[[#This Row],[Duration of Service]])</f>
        <v>0</v>
      </c>
      <c r="M3985" s="112"/>
      <c r="N3985" s="114"/>
    </row>
    <row r="3986" spans="1:14" x14ac:dyDescent="0.25">
      <c r="A3986" s="111"/>
      <c r="B3986" s="111"/>
      <c r="C3986" s="123"/>
      <c r="D3986" s="112" t="str">
        <f>_xlfn.XLOOKUP(Table13[[#This Row],[Service]],Validation!$A$2:$A$14,Validation!$B$2:$B$14,"",0,1)</f>
        <v/>
      </c>
      <c r="E3986" s="112"/>
      <c r="F3986" s="113"/>
      <c r="G3986" s="114"/>
      <c r="H3986" s="115"/>
      <c r="I3986" s="112"/>
      <c r="J3986" s="112"/>
      <c r="K3986" s="112"/>
      <c r="L3986" s="114">
        <f>Table13[[#This Row],[Per Unit Price]]*MAX(1,Table13[[#This Row],[Qty of Units]])*MAX(1,Table13[[#This Row],['#NCMs Served / FTEs Employed]])*MAX(1,Table13[[#This Row],[Duration of Service]])</f>
        <v>0</v>
      </c>
      <c r="M3986" s="112"/>
      <c r="N3986" s="114"/>
    </row>
    <row r="3987" spans="1:14" x14ac:dyDescent="0.25">
      <c r="A3987" s="111"/>
      <c r="B3987" s="111"/>
      <c r="C3987" s="123"/>
      <c r="D3987" s="112" t="str">
        <f>_xlfn.XLOOKUP(Table13[[#This Row],[Service]],Validation!$A$2:$A$14,Validation!$B$2:$B$14,"",0,1)</f>
        <v/>
      </c>
      <c r="E3987" s="112"/>
      <c r="F3987" s="113"/>
      <c r="G3987" s="114"/>
      <c r="H3987" s="115"/>
      <c r="I3987" s="112"/>
      <c r="J3987" s="112"/>
      <c r="K3987" s="112"/>
      <c r="L3987" s="114">
        <f>Table13[[#This Row],[Per Unit Price]]*MAX(1,Table13[[#This Row],[Qty of Units]])*MAX(1,Table13[[#This Row],['#NCMs Served / FTEs Employed]])*MAX(1,Table13[[#This Row],[Duration of Service]])</f>
        <v>0</v>
      </c>
      <c r="M3987" s="112"/>
      <c r="N3987" s="114"/>
    </row>
    <row r="3988" spans="1:14" x14ac:dyDescent="0.25">
      <c r="A3988" s="111"/>
      <c r="B3988" s="111"/>
      <c r="C3988" s="123"/>
      <c r="D3988" s="112" t="str">
        <f>_xlfn.XLOOKUP(Table13[[#This Row],[Service]],Validation!$A$2:$A$14,Validation!$B$2:$B$14,"",0,1)</f>
        <v/>
      </c>
      <c r="E3988" s="112"/>
      <c r="F3988" s="113"/>
      <c r="G3988" s="114"/>
      <c r="H3988" s="115"/>
      <c r="I3988" s="112"/>
      <c r="J3988" s="112"/>
      <c r="K3988" s="112"/>
      <c r="L3988" s="114">
        <f>Table13[[#This Row],[Per Unit Price]]*MAX(1,Table13[[#This Row],[Qty of Units]])*MAX(1,Table13[[#This Row],['#NCMs Served / FTEs Employed]])*MAX(1,Table13[[#This Row],[Duration of Service]])</f>
        <v>0</v>
      </c>
      <c r="M3988" s="112"/>
      <c r="N3988" s="114"/>
    </row>
    <row r="3989" spans="1:14" x14ac:dyDescent="0.25">
      <c r="A3989" s="111"/>
      <c r="B3989" s="111"/>
      <c r="C3989" s="123"/>
      <c r="D3989" s="112" t="str">
        <f>_xlfn.XLOOKUP(Table13[[#This Row],[Service]],Validation!$A$2:$A$14,Validation!$B$2:$B$14,"",0,1)</f>
        <v/>
      </c>
      <c r="E3989" s="112"/>
      <c r="F3989" s="113"/>
      <c r="G3989" s="114"/>
      <c r="H3989" s="115"/>
      <c r="I3989" s="112"/>
      <c r="J3989" s="112"/>
      <c r="K3989" s="112"/>
      <c r="L3989" s="114">
        <f>Table13[[#This Row],[Per Unit Price]]*MAX(1,Table13[[#This Row],[Qty of Units]])*MAX(1,Table13[[#This Row],['#NCMs Served / FTEs Employed]])*MAX(1,Table13[[#This Row],[Duration of Service]])</f>
        <v>0</v>
      </c>
      <c r="M3989" s="112"/>
      <c r="N3989" s="114"/>
    </row>
    <row r="3990" spans="1:14" x14ac:dyDescent="0.25">
      <c r="A3990" s="111"/>
      <c r="B3990" s="111"/>
      <c r="C3990" s="123"/>
      <c r="D3990" s="112" t="str">
        <f>_xlfn.XLOOKUP(Table13[[#This Row],[Service]],Validation!$A$2:$A$14,Validation!$B$2:$B$14,"",0,1)</f>
        <v/>
      </c>
      <c r="E3990" s="112"/>
      <c r="F3990" s="113"/>
      <c r="G3990" s="114"/>
      <c r="H3990" s="115"/>
      <c r="I3990" s="112"/>
      <c r="J3990" s="112"/>
      <c r="K3990" s="112"/>
      <c r="L3990" s="114">
        <f>Table13[[#This Row],[Per Unit Price]]*MAX(1,Table13[[#This Row],[Qty of Units]])*MAX(1,Table13[[#This Row],['#NCMs Served / FTEs Employed]])*MAX(1,Table13[[#This Row],[Duration of Service]])</f>
        <v>0</v>
      </c>
      <c r="M3990" s="112"/>
      <c r="N3990" s="114"/>
    </row>
    <row r="3991" spans="1:14" x14ac:dyDescent="0.25">
      <c r="A3991" s="111"/>
      <c r="B3991" s="111"/>
      <c r="C3991" s="123"/>
      <c r="D3991" s="112" t="str">
        <f>_xlfn.XLOOKUP(Table13[[#This Row],[Service]],Validation!$A$2:$A$14,Validation!$B$2:$B$14,"",0,1)</f>
        <v/>
      </c>
      <c r="E3991" s="112"/>
      <c r="F3991" s="113"/>
      <c r="G3991" s="114"/>
      <c r="H3991" s="115"/>
      <c r="I3991" s="112"/>
      <c r="J3991" s="112"/>
      <c r="K3991" s="112"/>
      <c r="L3991" s="114">
        <f>Table13[[#This Row],[Per Unit Price]]*MAX(1,Table13[[#This Row],[Qty of Units]])*MAX(1,Table13[[#This Row],['#NCMs Served / FTEs Employed]])*MAX(1,Table13[[#This Row],[Duration of Service]])</f>
        <v>0</v>
      </c>
      <c r="M3991" s="112"/>
      <c r="N3991" s="114"/>
    </row>
    <row r="3992" spans="1:14" x14ac:dyDescent="0.25">
      <c r="A3992" s="111"/>
      <c r="B3992" s="111"/>
      <c r="C3992" s="123"/>
      <c r="D3992" s="112" t="str">
        <f>_xlfn.XLOOKUP(Table13[[#This Row],[Service]],Validation!$A$2:$A$14,Validation!$B$2:$B$14,"",0,1)</f>
        <v/>
      </c>
      <c r="E3992" s="112"/>
      <c r="F3992" s="113"/>
      <c r="G3992" s="114"/>
      <c r="H3992" s="115"/>
      <c r="I3992" s="112"/>
      <c r="J3992" s="112"/>
      <c r="K3992" s="112"/>
      <c r="L3992" s="114">
        <f>Table13[[#This Row],[Per Unit Price]]*MAX(1,Table13[[#This Row],[Qty of Units]])*MAX(1,Table13[[#This Row],['#NCMs Served / FTEs Employed]])*MAX(1,Table13[[#This Row],[Duration of Service]])</f>
        <v>0</v>
      </c>
      <c r="M3992" s="112"/>
      <c r="N3992" s="114"/>
    </row>
    <row r="3993" spans="1:14" x14ac:dyDescent="0.25">
      <c r="A3993" s="111"/>
      <c r="B3993" s="111"/>
      <c r="C3993" s="123"/>
      <c r="D3993" s="112" t="str">
        <f>_xlfn.XLOOKUP(Table13[[#This Row],[Service]],Validation!$A$2:$A$14,Validation!$B$2:$B$14,"",0,1)</f>
        <v/>
      </c>
      <c r="E3993" s="112"/>
      <c r="F3993" s="113"/>
      <c r="G3993" s="114"/>
      <c r="H3993" s="115"/>
      <c r="I3993" s="112"/>
      <c r="J3993" s="112"/>
      <c r="K3993" s="112"/>
      <c r="L3993" s="114">
        <f>Table13[[#This Row],[Per Unit Price]]*MAX(1,Table13[[#This Row],[Qty of Units]])*MAX(1,Table13[[#This Row],['#NCMs Served / FTEs Employed]])*MAX(1,Table13[[#This Row],[Duration of Service]])</f>
        <v>0</v>
      </c>
      <c r="M3993" s="112"/>
      <c r="N3993" s="114"/>
    </row>
    <row r="3994" spans="1:14" x14ac:dyDescent="0.25">
      <c r="A3994" s="111"/>
      <c r="B3994" s="111"/>
      <c r="C3994" s="123"/>
      <c r="D3994" s="112" t="str">
        <f>_xlfn.XLOOKUP(Table13[[#This Row],[Service]],Validation!$A$2:$A$14,Validation!$B$2:$B$14,"",0,1)</f>
        <v/>
      </c>
      <c r="E3994" s="112"/>
      <c r="F3994" s="113"/>
      <c r="G3994" s="114"/>
      <c r="H3994" s="115"/>
      <c r="I3994" s="112"/>
      <c r="J3994" s="112"/>
      <c r="K3994" s="112"/>
      <c r="L3994" s="114">
        <f>Table13[[#This Row],[Per Unit Price]]*MAX(1,Table13[[#This Row],[Qty of Units]])*MAX(1,Table13[[#This Row],['#NCMs Served / FTEs Employed]])*MAX(1,Table13[[#This Row],[Duration of Service]])</f>
        <v>0</v>
      </c>
      <c r="M3994" s="112"/>
      <c r="N3994" s="114"/>
    </row>
    <row r="3995" spans="1:14" x14ac:dyDescent="0.25">
      <c r="A3995" s="111"/>
      <c r="B3995" s="111"/>
      <c r="C3995" s="123"/>
      <c r="D3995" s="112" t="str">
        <f>_xlfn.XLOOKUP(Table13[[#This Row],[Service]],Validation!$A$2:$A$14,Validation!$B$2:$B$14,"",0,1)</f>
        <v/>
      </c>
      <c r="E3995" s="112"/>
      <c r="F3995" s="113"/>
      <c r="G3995" s="114"/>
      <c r="H3995" s="115"/>
      <c r="I3995" s="112"/>
      <c r="J3995" s="112"/>
      <c r="K3995" s="112"/>
      <c r="L3995" s="114">
        <f>Table13[[#This Row],[Per Unit Price]]*MAX(1,Table13[[#This Row],[Qty of Units]])*MAX(1,Table13[[#This Row],['#NCMs Served / FTEs Employed]])*MAX(1,Table13[[#This Row],[Duration of Service]])</f>
        <v>0</v>
      </c>
      <c r="M3995" s="112"/>
      <c r="N3995" s="114"/>
    </row>
    <row r="3996" spans="1:14" x14ac:dyDescent="0.25">
      <c r="A3996" s="111"/>
      <c r="B3996" s="111"/>
      <c r="C3996" s="123"/>
      <c r="D3996" s="112" t="str">
        <f>_xlfn.XLOOKUP(Table13[[#This Row],[Service]],Validation!$A$2:$A$14,Validation!$B$2:$B$14,"",0,1)</f>
        <v/>
      </c>
      <c r="E3996" s="112"/>
      <c r="F3996" s="113"/>
      <c r="G3996" s="114"/>
      <c r="H3996" s="115"/>
      <c r="I3996" s="112"/>
      <c r="J3996" s="112"/>
      <c r="K3996" s="112"/>
      <c r="L3996" s="114">
        <f>Table13[[#This Row],[Per Unit Price]]*MAX(1,Table13[[#This Row],[Qty of Units]])*MAX(1,Table13[[#This Row],['#NCMs Served / FTEs Employed]])*MAX(1,Table13[[#This Row],[Duration of Service]])</f>
        <v>0</v>
      </c>
      <c r="M3996" s="112"/>
      <c r="N3996" s="114"/>
    </row>
    <row r="3997" spans="1:14" x14ac:dyDescent="0.25">
      <c r="A3997" s="111"/>
      <c r="B3997" s="111"/>
      <c r="C3997" s="123"/>
      <c r="D3997" s="112" t="str">
        <f>_xlfn.XLOOKUP(Table13[[#This Row],[Service]],Validation!$A$2:$A$14,Validation!$B$2:$B$14,"",0,1)</f>
        <v/>
      </c>
      <c r="E3997" s="112"/>
      <c r="F3997" s="113"/>
      <c r="G3997" s="114"/>
      <c r="H3997" s="115"/>
      <c r="I3997" s="112"/>
      <c r="J3997" s="112"/>
      <c r="K3997" s="112"/>
      <c r="L3997" s="114">
        <f>Table13[[#This Row],[Per Unit Price]]*MAX(1,Table13[[#This Row],[Qty of Units]])*MAX(1,Table13[[#This Row],['#NCMs Served / FTEs Employed]])*MAX(1,Table13[[#This Row],[Duration of Service]])</f>
        <v>0</v>
      </c>
      <c r="M3997" s="112"/>
      <c r="N3997" s="114"/>
    </row>
    <row r="3998" spans="1:14" x14ac:dyDescent="0.25">
      <c r="A3998" s="111"/>
      <c r="B3998" s="111"/>
      <c r="C3998" s="123"/>
      <c r="D3998" s="112" t="str">
        <f>_xlfn.XLOOKUP(Table13[[#This Row],[Service]],Validation!$A$2:$A$14,Validation!$B$2:$B$14,"",0,1)</f>
        <v/>
      </c>
      <c r="E3998" s="112"/>
      <c r="F3998" s="113"/>
      <c r="G3998" s="114"/>
      <c r="H3998" s="115"/>
      <c r="I3998" s="112"/>
      <c r="J3998" s="112"/>
      <c r="K3998" s="112"/>
      <c r="L3998" s="114">
        <f>Table13[[#This Row],[Per Unit Price]]*MAX(1,Table13[[#This Row],[Qty of Units]])*MAX(1,Table13[[#This Row],['#NCMs Served / FTEs Employed]])*MAX(1,Table13[[#This Row],[Duration of Service]])</f>
        <v>0</v>
      </c>
      <c r="M3998" s="112"/>
      <c r="N3998" s="114"/>
    </row>
    <row r="3999" spans="1:14" x14ac:dyDescent="0.25">
      <c r="A3999" s="111"/>
      <c r="B3999" s="111"/>
      <c r="C3999" s="123"/>
      <c r="D3999" s="112" t="str">
        <f>_xlfn.XLOOKUP(Table13[[#This Row],[Service]],Validation!$A$2:$A$14,Validation!$B$2:$B$14,"",0,1)</f>
        <v/>
      </c>
      <c r="E3999" s="112"/>
      <c r="F3999" s="113"/>
      <c r="G3999" s="114"/>
      <c r="H3999" s="115"/>
      <c r="I3999" s="112"/>
      <c r="J3999" s="112"/>
      <c r="K3999" s="112"/>
      <c r="L3999" s="114">
        <f>Table13[[#This Row],[Per Unit Price]]*MAX(1,Table13[[#This Row],[Qty of Units]])*MAX(1,Table13[[#This Row],['#NCMs Served / FTEs Employed]])*MAX(1,Table13[[#This Row],[Duration of Service]])</f>
        <v>0</v>
      </c>
      <c r="M3999" s="112"/>
      <c r="N3999" s="114"/>
    </row>
    <row r="4000" spans="1:14" x14ac:dyDescent="0.25">
      <c r="A4000" s="111"/>
      <c r="B4000" s="111"/>
      <c r="C4000" s="123"/>
      <c r="D4000" s="112" t="str">
        <f>_xlfn.XLOOKUP(Table13[[#This Row],[Service]],Validation!$A$2:$A$14,Validation!$B$2:$B$14,"",0,1)</f>
        <v/>
      </c>
      <c r="E4000" s="112"/>
      <c r="F4000" s="113"/>
      <c r="G4000" s="114"/>
      <c r="H4000" s="115"/>
      <c r="I4000" s="112"/>
      <c r="J4000" s="112"/>
      <c r="K4000" s="112"/>
      <c r="L4000" s="114">
        <f>Table13[[#This Row],[Per Unit Price]]*MAX(1,Table13[[#This Row],[Qty of Units]])*MAX(1,Table13[[#This Row],['#NCMs Served / FTEs Employed]])*MAX(1,Table13[[#This Row],[Duration of Service]])</f>
        <v>0</v>
      </c>
      <c r="M4000" s="112"/>
      <c r="N4000" s="114"/>
    </row>
    <row r="4001" spans="1:14" x14ac:dyDescent="0.25">
      <c r="A4001" s="111"/>
      <c r="B4001" s="111"/>
      <c r="C4001" s="123"/>
      <c r="D4001" s="112" t="str">
        <f>_xlfn.XLOOKUP(Table13[[#This Row],[Service]],Validation!$A$2:$A$14,Validation!$B$2:$B$14,"",0,1)</f>
        <v/>
      </c>
      <c r="E4001" s="112"/>
      <c r="F4001" s="113"/>
      <c r="G4001" s="114"/>
      <c r="H4001" s="115"/>
      <c r="I4001" s="112"/>
      <c r="J4001" s="112"/>
      <c r="K4001" s="112"/>
      <c r="L4001" s="114">
        <f>Table13[[#This Row],[Per Unit Price]]*MAX(1,Table13[[#This Row],[Qty of Units]])*MAX(1,Table13[[#This Row],['#NCMs Served / FTEs Employed]])*MAX(1,Table13[[#This Row],[Duration of Service]])</f>
        <v>0</v>
      </c>
      <c r="M4001" s="112"/>
      <c r="N4001" s="114"/>
    </row>
    <row r="4002" spans="1:14" x14ac:dyDescent="0.25">
      <c r="A4002" s="111"/>
      <c r="B4002" s="111"/>
      <c r="C4002" s="123"/>
      <c r="D4002" s="112" t="str">
        <f>_xlfn.XLOOKUP(Table13[[#This Row],[Service]],Validation!$A$2:$A$14,Validation!$B$2:$B$14,"",0,1)</f>
        <v/>
      </c>
      <c r="E4002" s="112"/>
      <c r="F4002" s="113"/>
      <c r="G4002" s="114"/>
      <c r="H4002" s="115"/>
      <c r="I4002" s="112"/>
      <c r="J4002" s="112"/>
      <c r="K4002" s="112"/>
      <c r="L4002" s="114">
        <f>Table13[[#This Row],[Per Unit Price]]*MAX(1,Table13[[#This Row],[Qty of Units]])*MAX(1,Table13[[#This Row],['#NCMs Served / FTEs Employed]])*MAX(1,Table13[[#This Row],[Duration of Service]])</f>
        <v>0</v>
      </c>
      <c r="M4002" s="112"/>
      <c r="N4002" s="114"/>
    </row>
    <row r="4003" spans="1:14" x14ac:dyDescent="0.25">
      <c r="A4003" s="111"/>
      <c r="B4003" s="111"/>
      <c r="C4003" s="123"/>
      <c r="D4003" s="112" t="str">
        <f>_xlfn.XLOOKUP(Table13[[#This Row],[Service]],Validation!$A$2:$A$14,Validation!$B$2:$B$14,"",0,1)</f>
        <v/>
      </c>
      <c r="E4003" s="112"/>
      <c r="F4003" s="113"/>
      <c r="G4003" s="114"/>
      <c r="H4003" s="115"/>
      <c r="I4003" s="112"/>
      <c r="J4003" s="112"/>
      <c r="K4003" s="112"/>
      <c r="L4003" s="114">
        <f>Table13[[#This Row],[Per Unit Price]]*MAX(1,Table13[[#This Row],[Qty of Units]])*MAX(1,Table13[[#This Row],['#NCMs Served / FTEs Employed]])*MAX(1,Table13[[#This Row],[Duration of Service]])</f>
        <v>0</v>
      </c>
      <c r="M4003" s="112"/>
      <c r="N4003" s="114"/>
    </row>
    <row r="4004" spans="1:14" x14ac:dyDescent="0.25">
      <c r="A4004" s="111"/>
      <c r="B4004" s="111"/>
      <c r="C4004" s="123"/>
      <c r="D4004" s="112" t="str">
        <f>_xlfn.XLOOKUP(Table13[[#This Row],[Service]],Validation!$A$2:$A$14,Validation!$B$2:$B$14,"",0,1)</f>
        <v/>
      </c>
      <c r="E4004" s="112"/>
      <c r="F4004" s="113"/>
      <c r="G4004" s="114"/>
      <c r="H4004" s="115"/>
      <c r="I4004" s="112"/>
      <c r="J4004" s="112"/>
      <c r="K4004" s="112"/>
      <c r="L4004" s="114">
        <f>Table13[[#This Row],[Per Unit Price]]*MAX(1,Table13[[#This Row],[Qty of Units]])*MAX(1,Table13[[#This Row],['#NCMs Served / FTEs Employed]])*MAX(1,Table13[[#This Row],[Duration of Service]])</f>
        <v>0</v>
      </c>
      <c r="M4004" s="112"/>
      <c r="N4004" s="114"/>
    </row>
    <row r="4005" spans="1:14" x14ac:dyDescent="0.25">
      <c r="A4005" s="111"/>
      <c r="B4005" s="111"/>
      <c r="C4005" s="123"/>
      <c r="D4005" s="112" t="str">
        <f>_xlfn.XLOOKUP(Table13[[#This Row],[Service]],Validation!$A$2:$A$14,Validation!$B$2:$B$14,"",0,1)</f>
        <v/>
      </c>
      <c r="E4005" s="112"/>
      <c r="F4005" s="113"/>
      <c r="G4005" s="114"/>
      <c r="H4005" s="115"/>
      <c r="I4005" s="112"/>
      <c r="J4005" s="112"/>
      <c r="K4005" s="112"/>
      <c r="L4005" s="114">
        <f>Table13[[#This Row],[Per Unit Price]]*MAX(1,Table13[[#This Row],[Qty of Units]])*MAX(1,Table13[[#This Row],['#NCMs Served / FTEs Employed]])*MAX(1,Table13[[#This Row],[Duration of Service]])</f>
        <v>0</v>
      </c>
      <c r="M4005" s="112"/>
      <c r="N4005" s="114"/>
    </row>
    <row r="4006" spans="1:14" x14ac:dyDescent="0.25">
      <c r="A4006" s="111"/>
      <c r="B4006" s="111"/>
      <c r="C4006" s="123"/>
      <c r="D4006" s="112" t="str">
        <f>_xlfn.XLOOKUP(Table13[[#This Row],[Service]],Validation!$A$2:$A$14,Validation!$B$2:$B$14,"",0,1)</f>
        <v/>
      </c>
      <c r="E4006" s="112"/>
      <c r="F4006" s="113"/>
      <c r="G4006" s="114"/>
      <c r="H4006" s="115"/>
      <c r="I4006" s="112"/>
      <c r="J4006" s="112"/>
      <c r="K4006" s="112"/>
      <c r="L4006" s="114">
        <f>Table13[[#This Row],[Per Unit Price]]*MAX(1,Table13[[#This Row],[Qty of Units]])*MAX(1,Table13[[#This Row],['#NCMs Served / FTEs Employed]])*MAX(1,Table13[[#This Row],[Duration of Service]])</f>
        <v>0</v>
      </c>
      <c r="M4006" s="112"/>
      <c r="N4006" s="114"/>
    </row>
    <row r="4007" spans="1:14" x14ac:dyDescent="0.25">
      <c r="A4007" s="111"/>
      <c r="B4007" s="111"/>
      <c r="C4007" s="123"/>
      <c r="D4007" s="112" t="str">
        <f>_xlfn.XLOOKUP(Table13[[#This Row],[Service]],Validation!$A$2:$A$14,Validation!$B$2:$B$14,"",0,1)</f>
        <v/>
      </c>
      <c r="E4007" s="112"/>
      <c r="F4007" s="113"/>
      <c r="G4007" s="114"/>
      <c r="H4007" s="115"/>
      <c r="I4007" s="112"/>
      <c r="J4007" s="112"/>
      <c r="K4007" s="112"/>
      <c r="L4007" s="114">
        <f>Table13[[#This Row],[Per Unit Price]]*MAX(1,Table13[[#This Row],[Qty of Units]])*MAX(1,Table13[[#This Row],['#NCMs Served / FTEs Employed]])*MAX(1,Table13[[#This Row],[Duration of Service]])</f>
        <v>0</v>
      </c>
      <c r="M4007" s="112"/>
      <c r="N4007" s="114"/>
    </row>
    <row r="4008" spans="1:14" x14ac:dyDescent="0.25">
      <c r="A4008" s="111"/>
      <c r="B4008" s="111"/>
      <c r="C4008" s="123"/>
      <c r="D4008" s="112" t="str">
        <f>_xlfn.XLOOKUP(Table13[[#This Row],[Service]],Validation!$A$2:$A$14,Validation!$B$2:$B$14,"",0,1)</f>
        <v/>
      </c>
      <c r="E4008" s="112"/>
      <c r="F4008" s="113"/>
      <c r="G4008" s="114"/>
      <c r="H4008" s="115"/>
      <c r="I4008" s="112"/>
      <c r="J4008" s="112"/>
      <c r="K4008" s="112"/>
      <c r="L4008" s="114">
        <f>Table13[[#This Row],[Per Unit Price]]*MAX(1,Table13[[#This Row],[Qty of Units]])*MAX(1,Table13[[#This Row],['#NCMs Served / FTEs Employed]])*MAX(1,Table13[[#This Row],[Duration of Service]])</f>
        <v>0</v>
      </c>
      <c r="M4008" s="112"/>
      <c r="N4008" s="114"/>
    </row>
    <row r="4009" spans="1:14" x14ac:dyDescent="0.25">
      <c r="A4009" s="111"/>
      <c r="B4009" s="111"/>
      <c r="C4009" s="123"/>
      <c r="D4009" s="112" t="str">
        <f>_xlfn.XLOOKUP(Table13[[#This Row],[Service]],Validation!$A$2:$A$14,Validation!$B$2:$B$14,"",0,1)</f>
        <v/>
      </c>
      <c r="E4009" s="112"/>
      <c r="F4009" s="113"/>
      <c r="G4009" s="114"/>
      <c r="H4009" s="115"/>
      <c r="I4009" s="112"/>
      <c r="J4009" s="112"/>
      <c r="K4009" s="112"/>
      <c r="L4009" s="114">
        <f>Table13[[#This Row],[Per Unit Price]]*MAX(1,Table13[[#This Row],[Qty of Units]])*MAX(1,Table13[[#This Row],['#NCMs Served / FTEs Employed]])*MAX(1,Table13[[#This Row],[Duration of Service]])</f>
        <v>0</v>
      </c>
      <c r="M4009" s="112"/>
      <c r="N4009" s="114"/>
    </row>
    <row r="4010" spans="1:14" x14ac:dyDescent="0.25">
      <c r="A4010" s="111"/>
      <c r="B4010" s="111"/>
      <c r="C4010" s="123"/>
      <c r="D4010" s="112" t="str">
        <f>_xlfn.XLOOKUP(Table13[[#This Row],[Service]],Validation!$A$2:$A$14,Validation!$B$2:$B$14,"",0,1)</f>
        <v/>
      </c>
      <c r="E4010" s="112"/>
      <c r="F4010" s="113"/>
      <c r="G4010" s="114"/>
      <c r="H4010" s="115"/>
      <c r="I4010" s="112"/>
      <c r="J4010" s="112"/>
      <c r="K4010" s="112"/>
      <c r="L4010" s="114">
        <f>Table13[[#This Row],[Per Unit Price]]*MAX(1,Table13[[#This Row],[Qty of Units]])*MAX(1,Table13[[#This Row],['#NCMs Served / FTEs Employed]])*MAX(1,Table13[[#This Row],[Duration of Service]])</f>
        <v>0</v>
      </c>
      <c r="M4010" s="112"/>
      <c r="N4010" s="114"/>
    </row>
    <row r="4011" spans="1:14" x14ac:dyDescent="0.25">
      <c r="A4011" s="111"/>
      <c r="B4011" s="111"/>
      <c r="C4011" s="123"/>
      <c r="D4011" s="112" t="str">
        <f>_xlfn.XLOOKUP(Table13[[#This Row],[Service]],Validation!$A$2:$A$14,Validation!$B$2:$B$14,"",0,1)</f>
        <v/>
      </c>
      <c r="E4011" s="112"/>
      <c r="F4011" s="113"/>
      <c r="G4011" s="114"/>
      <c r="H4011" s="115"/>
      <c r="I4011" s="112"/>
      <c r="J4011" s="112"/>
      <c r="K4011" s="112"/>
      <c r="L4011" s="114">
        <f>Table13[[#This Row],[Per Unit Price]]*MAX(1,Table13[[#This Row],[Qty of Units]])*MAX(1,Table13[[#This Row],['#NCMs Served / FTEs Employed]])*MAX(1,Table13[[#This Row],[Duration of Service]])</f>
        <v>0</v>
      </c>
      <c r="M4011" s="112"/>
      <c r="N4011" s="114"/>
    </row>
    <row r="4012" spans="1:14" x14ac:dyDescent="0.25">
      <c r="A4012" s="111"/>
      <c r="B4012" s="111"/>
      <c r="C4012" s="123"/>
      <c r="D4012" s="112" t="str">
        <f>_xlfn.XLOOKUP(Table13[[#This Row],[Service]],Validation!$A$2:$A$14,Validation!$B$2:$B$14,"",0,1)</f>
        <v/>
      </c>
      <c r="E4012" s="112"/>
      <c r="F4012" s="113"/>
      <c r="G4012" s="114"/>
      <c r="H4012" s="115"/>
      <c r="I4012" s="112"/>
      <c r="J4012" s="112"/>
      <c r="K4012" s="112"/>
      <c r="L4012" s="114">
        <f>Table13[[#This Row],[Per Unit Price]]*MAX(1,Table13[[#This Row],[Qty of Units]])*MAX(1,Table13[[#This Row],['#NCMs Served / FTEs Employed]])*MAX(1,Table13[[#This Row],[Duration of Service]])</f>
        <v>0</v>
      </c>
      <c r="M4012" s="112"/>
      <c r="N4012" s="114"/>
    </row>
    <row r="4013" spans="1:14" x14ac:dyDescent="0.25">
      <c r="A4013" s="111"/>
      <c r="B4013" s="111"/>
      <c r="C4013" s="123"/>
      <c r="D4013" s="112" t="str">
        <f>_xlfn.XLOOKUP(Table13[[#This Row],[Service]],Validation!$A$2:$A$14,Validation!$B$2:$B$14,"",0,1)</f>
        <v/>
      </c>
      <c r="E4013" s="112"/>
      <c r="F4013" s="113"/>
      <c r="G4013" s="114"/>
      <c r="H4013" s="115"/>
      <c r="I4013" s="112"/>
      <c r="J4013" s="112"/>
      <c r="K4013" s="112"/>
      <c r="L4013" s="114">
        <f>Table13[[#This Row],[Per Unit Price]]*MAX(1,Table13[[#This Row],[Qty of Units]])*MAX(1,Table13[[#This Row],['#NCMs Served / FTEs Employed]])*MAX(1,Table13[[#This Row],[Duration of Service]])</f>
        <v>0</v>
      </c>
      <c r="M4013" s="112"/>
      <c r="N4013" s="114"/>
    </row>
    <row r="4014" spans="1:14" x14ac:dyDescent="0.25">
      <c r="A4014" s="111"/>
      <c r="B4014" s="111"/>
      <c r="C4014" s="123"/>
      <c r="D4014" s="112" t="str">
        <f>_xlfn.XLOOKUP(Table13[[#This Row],[Service]],Validation!$A$2:$A$14,Validation!$B$2:$B$14,"",0,1)</f>
        <v/>
      </c>
      <c r="E4014" s="112"/>
      <c r="F4014" s="113"/>
      <c r="G4014" s="114"/>
      <c r="H4014" s="115"/>
      <c r="I4014" s="112"/>
      <c r="J4014" s="112"/>
      <c r="K4014" s="112"/>
      <c r="L4014" s="114">
        <f>Table13[[#This Row],[Per Unit Price]]*MAX(1,Table13[[#This Row],[Qty of Units]])*MAX(1,Table13[[#This Row],['#NCMs Served / FTEs Employed]])*MAX(1,Table13[[#This Row],[Duration of Service]])</f>
        <v>0</v>
      </c>
      <c r="M4014" s="112"/>
      <c r="N4014" s="114"/>
    </row>
    <row r="4015" spans="1:14" x14ac:dyDescent="0.25">
      <c r="A4015" s="111"/>
      <c r="B4015" s="111"/>
      <c r="C4015" s="123"/>
      <c r="D4015" s="112" t="str">
        <f>_xlfn.XLOOKUP(Table13[[#This Row],[Service]],Validation!$A$2:$A$14,Validation!$B$2:$B$14,"",0,1)</f>
        <v/>
      </c>
      <c r="E4015" s="112"/>
      <c r="F4015" s="113"/>
      <c r="G4015" s="114"/>
      <c r="H4015" s="115"/>
      <c r="I4015" s="112"/>
      <c r="J4015" s="112"/>
      <c r="K4015" s="112"/>
      <c r="L4015" s="114">
        <f>Table13[[#This Row],[Per Unit Price]]*MAX(1,Table13[[#This Row],[Qty of Units]])*MAX(1,Table13[[#This Row],['#NCMs Served / FTEs Employed]])*MAX(1,Table13[[#This Row],[Duration of Service]])</f>
        <v>0</v>
      </c>
      <c r="M4015" s="112"/>
      <c r="N4015" s="114"/>
    </row>
    <row r="4016" spans="1:14" x14ac:dyDescent="0.25">
      <c r="A4016" s="111"/>
      <c r="B4016" s="111"/>
      <c r="C4016" s="123"/>
      <c r="D4016" s="112" t="str">
        <f>_xlfn.XLOOKUP(Table13[[#This Row],[Service]],Validation!$A$2:$A$14,Validation!$B$2:$B$14,"",0,1)</f>
        <v/>
      </c>
      <c r="E4016" s="112"/>
      <c r="F4016" s="113"/>
      <c r="G4016" s="114"/>
      <c r="H4016" s="115"/>
      <c r="I4016" s="112"/>
      <c r="J4016" s="112"/>
      <c r="K4016" s="112"/>
      <c r="L4016" s="114">
        <f>Table13[[#This Row],[Per Unit Price]]*MAX(1,Table13[[#This Row],[Qty of Units]])*MAX(1,Table13[[#This Row],['#NCMs Served / FTEs Employed]])*MAX(1,Table13[[#This Row],[Duration of Service]])</f>
        <v>0</v>
      </c>
      <c r="M4016" s="112"/>
      <c r="N4016" s="114"/>
    </row>
    <row r="4017" spans="1:14" x14ac:dyDescent="0.25">
      <c r="A4017" s="111"/>
      <c r="B4017" s="111"/>
      <c r="C4017" s="123"/>
      <c r="D4017" s="112" t="str">
        <f>_xlfn.XLOOKUP(Table13[[#This Row],[Service]],Validation!$A$2:$A$14,Validation!$B$2:$B$14,"",0,1)</f>
        <v/>
      </c>
      <c r="E4017" s="112"/>
      <c r="F4017" s="113"/>
      <c r="G4017" s="114"/>
      <c r="H4017" s="115"/>
      <c r="I4017" s="112"/>
      <c r="J4017" s="112"/>
      <c r="K4017" s="112"/>
      <c r="L4017" s="114">
        <f>Table13[[#This Row],[Per Unit Price]]*MAX(1,Table13[[#This Row],[Qty of Units]])*MAX(1,Table13[[#This Row],['#NCMs Served / FTEs Employed]])*MAX(1,Table13[[#This Row],[Duration of Service]])</f>
        <v>0</v>
      </c>
      <c r="M4017" s="112"/>
      <c r="N4017" s="114"/>
    </row>
    <row r="4018" spans="1:14" x14ac:dyDescent="0.25">
      <c r="A4018" s="111"/>
      <c r="B4018" s="111"/>
      <c r="C4018" s="123"/>
      <c r="D4018" s="112" t="str">
        <f>_xlfn.XLOOKUP(Table13[[#This Row],[Service]],Validation!$A$2:$A$14,Validation!$B$2:$B$14,"",0,1)</f>
        <v/>
      </c>
      <c r="E4018" s="112"/>
      <c r="F4018" s="113"/>
      <c r="G4018" s="114"/>
      <c r="H4018" s="115"/>
      <c r="I4018" s="112"/>
      <c r="J4018" s="112"/>
      <c r="K4018" s="112"/>
      <c r="L4018" s="114">
        <f>Table13[[#This Row],[Per Unit Price]]*MAX(1,Table13[[#This Row],[Qty of Units]])*MAX(1,Table13[[#This Row],['#NCMs Served / FTEs Employed]])*MAX(1,Table13[[#This Row],[Duration of Service]])</f>
        <v>0</v>
      </c>
      <c r="M4018" s="112"/>
      <c r="N4018" s="114"/>
    </row>
    <row r="4019" spans="1:14" x14ac:dyDescent="0.25">
      <c r="A4019" s="111"/>
      <c r="B4019" s="111"/>
      <c r="C4019" s="123"/>
      <c r="D4019" s="112" t="str">
        <f>_xlfn.XLOOKUP(Table13[[#This Row],[Service]],Validation!$A$2:$A$14,Validation!$B$2:$B$14,"",0,1)</f>
        <v/>
      </c>
      <c r="E4019" s="112"/>
      <c r="F4019" s="113"/>
      <c r="G4019" s="114"/>
      <c r="H4019" s="115"/>
      <c r="I4019" s="112"/>
      <c r="J4019" s="112"/>
      <c r="K4019" s="112"/>
      <c r="L4019" s="114">
        <f>Table13[[#This Row],[Per Unit Price]]*MAX(1,Table13[[#This Row],[Qty of Units]])*MAX(1,Table13[[#This Row],['#NCMs Served / FTEs Employed]])*MAX(1,Table13[[#This Row],[Duration of Service]])</f>
        <v>0</v>
      </c>
      <c r="M4019" s="112"/>
      <c r="N4019" s="114"/>
    </row>
    <row r="4020" spans="1:14" x14ac:dyDescent="0.25">
      <c r="A4020" s="111"/>
      <c r="B4020" s="111"/>
      <c r="C4020" s="123"/>
      <c r="D4020" s="112" t="str">
        <f>_xlfn.XLOOKUP(Table13[[#This Row],[Service]],Validation!$A$2:$A$14,Validation!$B$2:$B$14,"",0,1)</f>
        <v/>
      </c>
      <c r="E4020" s="112"/>
      <c r="F4020" s="113"/>
      <c r="G4020" s="114"/>
      <c r="H4020" s="115"/>
      <c r="I4020" s="112"/>
      <c r="J4020" s="112"/>
      <c r="K4020" s="112"/>
      <c r="L4020" s="114">
        <f>Table13[[#This Row],[Per Unit Price]]*MAX(1,Table13[[#This Row],[Qty of Units]])*MAX(1,Table13[[#This Row],['#NCMs Served / FTEs Employed]])*MAX(1,Table13[[#This Row],[Duration of Service]])</f>
        <v>0</v>
      </c>
      <c r="M4020" s="112"/>
      <c r="N4020" s="114"/>
    </row>
    <row r="4021" spans="1:14" x14ac:dyDescent="0.25">
      <c r="A4021" s="111"/>
      <c r="B4021" s="111"/>
      <c r="C4021" s="123"/>
      <c r="D4021" s="112" t="str">
        <f>_xlfn.XLOOKUP(Table13[[#This Row],[Service]],Validation!$A$2:$A$14,Validation!$B$2:$B$14,"",0,1)</f>
        <v/>
      </c>
      <c r="E4021" s="112"/>
      <c r="F4021" s="113"/>
      <c r="G4021" s="114"/>
      <c r="H4021" s="115"/>
      <c r="I4021" s="112"/>
      <c r="J4021" s="112"/>
      <c r="K4021" s="112"/>
      <c r="L4021" s="114">
        <f>Table13[[#This Row],[Per Unit Price]]*MAX(1,Table13[[#This Row],[Qty of Units]])*MAX(1,Table13[[#This Row],['#NCMs Served / FTEs Employed]])*MAX(1,Table13[[#This Row],[Duration of Service]])</f>
        <v>0</v>
      </c>
      <c r="M4021" s="112"/>
      <c r="N4021" s="114"/>
    </row>
    <row r="4022" spans="1:14" x14ac:dyDescent="0.25">
      <c r="A4022" s="111"/>
      <c r="B4022" s="111"/>
      <c r="C4022" s="123"/>
      <c r="D4022" s="112" t="str">
        <f>_xlfn.XLOOKUP(Table13[[#This Row],[Service]],Validation!$A$2:$A$14,Validation!$B$2:$B$14,"",0,1)</f>
        <v/>
      </c>
      <c r="E4022" s="112"/>
      <c r="F4022" s="113"/>
      <c r="G4022" s="114"/>
      <c r="H4022" s="115"/>
      <c r="I4022" s="112"/>
      <c r="J4022" s="112"/>
      <c r="K4022" s="112"/>
      <c r="L4022" s="114">
        <f>Table13[[#This Row],[Per Unit Price]]*MAX(1,Table13[[#This Row],[Qty of Units]])*MAX(1,Table13[[#This Row],['#NCMs Served / FTEs Employed]])*MAX(1,Table13[[#This Row],[Duration of Service]])</f>
        <v>0</v>
      </c>
      <c r="M4022" s="112"/>
      <c r="N4022" s="114"/>
    </row>
    <row r="4023" spans="1:14" x14ac:dyDescent="0.25">
      <c r="A4023" s="111"/>
      <c r="B4023" s="111"/>
      <c r="C4023" s="123"/>
      <c r="D4023" s="112" t="str">
        <f>_xlfn.XLOOKUP(Table13[[#This Row],[Service]],Validation!$A$2:$A$14,Validation!$B$2:$B$14,"",0,1)</f>
        <v/>
      </c>
      <c r="E4023" s="112"/>
      <c r="F4023" s="113"/>
      <c r="G4023" s="114"/>
      <c r="H4023" s="115"/>
      <c r="I4023" s="112"/>
      <c r="J4023" s="112"/>
      <c r="K4023" s="112"/>
      <c r="L4023" s="114">
        <f>Table13[[#This Row],[Per Unit Price]]*MAX(1,Table13[[#This Row],[Qty of Units]])*MAX(1,Table13[[#This Row],['#NCMs Served / FTEs Employed]])*MAX(1,Table13[[#This Row],[Duration of Service]])</f>
        <v>0</v>
      </c>
      <c r="M4023" s="112"/>
      <c r="N4023" s="114"/>
    </row>
    <row r="4024" spans="1:14" x14ac:dyDescent="0.25">
      <c r="A4024" s="111"/>
      <c r="B4024" s="111"/>
      <c r="C4024" s="123"/>
      <c r="D4024" s="112" t="str">
        <f>_xlfn.XLOOKUP(Table13[[#This Row],[Service]],Validation!$A$2:$A$14,Validation!$B$2:$B$14,"",0,1)</f>
        <v/>
      </c>
      <c r="E4024" s="112"/>
      <c r="F4024" s="113"/>
      <c r="G4024" s="114"/>
      <c r="H4024" s="115"/>
      <c r="I4024" s="112"/>
      <c r="J4024" s="112"/>
      <c r="K4024" s="112"/>
      <c r="L4024" s="114">
        <f>Table13[[#This Row],[Per Unit Price]]*MAX(1,Table13[[#This Row],[Qty of Units]])*MAX(1,Table13[[#This Row],['#NCMs Served / FTEs Employed]])*MAX(1,Table13[[#This Row],[Duration of Service]])</f>
        <v>0</v>
      </c>
      <c r="M4024" s="112"/>
      <c r="N4024" s="114"/>
    </row>
    <row r="4025" spans="1:14" x14ac:dyDescent="0.25">
      <c r="A4025" s="111"/>
      <c r="B4025" s="111"/>
      <c r="C4025" s="123"/>
      <c r="D4025" s="112" t="str">
        <f>_xlfn.XLOOKUP(Table13[[#This Row],[Service]],Validation!$A$2:$A$14,Validation!$B$2:$B$14,"",0,1)</f>
        <v/>
      </c>
      <c r="E4025" s="112"/>
      <c r="F4025" s="113"/>
      <c r="G4025" s="114"/>
      <c r="H4025" s="115"/>
      <c r="I4025" s="112"/>
      <c r="J4025" s="112"/>
      <c r="K4025" s="112"/>
      <c r="L4025" s="114">
        <f>Table13[[#This Row],[Per Unit Price]]*MAX(1,Table13[[#This Row],[Qty of Units]])*MAX(1,Table13[[#This Row],['#NCMs Served / FTEs Employed]])*MAX(1,Table13[[#This Row],[Duration of Service]])</f>
        <v>0</v>
      </c>
      <c r="M4025" s="112"/>
      <c r="N4025" s="114"/>
    </row>
    <row r="4026" spans="1:14" x14ac:dyDescent="0.25">
      <c r="A4026" s="111"/>
      <c r="B4026" s="111"/>
      <c r="C4026" s="123"/>
      <c r="D4026" s="112" t="str">
        <f>_xlfn.XLOOKUP(Table13[[#This Row],[Service]],Validation!$A$2:$A$14,Validation!$B$2:$B$14,"",0,1)</f>
        <v/>
      </c>
      <c r="E4026" s="112"/>
      <c r="F4026" s="113"/>
      <c r="G4026" s="114"/>
      <c r="H4026" s="115"/>
      <c r="I4026" s="112"/>
      <c r="J4026" s="112"/>
      <c r="K4026" s="112"/>
      <c r="L4026" s="114">
        <f>Table13[[#This Row],[Per Unit Price]]*MAX(1,Table13[[#This Row],[Qty of Units]])*MAX(1,Table13[[#This Row],['#NCMs Served / FTEs Employed]])*MAX(1,Table13[[#This Row],[Duration of Service]])</f>
        <v>0</v>
      </c>
      <c r="M4026" s="112"/>
      <c r="N4026" s="114"/>
    </row>
    <row r="4027" spans="1:14" x14ac:dyDescent="0.25">
      <c r="A4027" s="111"/>
      <c r="B4027" s="111"/>
      <c r="C4027" s="123"/>
      <c r="D4027" s="112" t="str">
        <f>_xlfn.XLOOKUP(Table13[[#This Row],[Service]],Validation!$A$2:$A$14,Validation!$B$2:$B$14,"",0,1)</f>
        <v/>
      </c>
      <c r="E4027" s="112"/>
      <c r="F4027" s="113"/>
      <c r="G4027" s="114"/>
      <c r="H4027" s="115"/>
      <c r="I4027" s="112"/>
      <c r="J4027" s="112"/>
      <c r="K4027" s="112"/>
      <c r="L4027" s="114">
        <f>Table13[[#This Row],[Per Unit Price]]*MAX(1,Table13[[#This Row],[Qty of Units]])*MAX(1,Table13[[#This Row],['#NCMs Served / FTEs Employed]])*MAX(1,Table13[[#This Row],[Duration of Service]])</f>
        <v>0</v>
      </c>
      <c r="M4027" s="112"/>
      <c r="N4027" s="114"/>
    </row>
    <row r="4028" spans="1:14" x14ac:dyDescent="0.25">
      <c r="A4028" s="111"/>
      <c r="B4028" s="111"/>
      <c r="C4028" s="123"/>
      <c r="D4028" s="112" t="str">
        <f>_xlfn.XLOOKUP(Table13[[#This Row],[Service]],Validation!$A$2:$A$14,Validation!$B$2:$B$14,"",0,1)</f>
        <v/>
      </c>
      <c r="E4028" s="112"/>
      <c r="F4028" s="113"/>
      <c r="G4028" s="114"/>
      <c r="H4028" s="115"/>
      <c r="I4028" s="112"/>
      <c r="J4028" s="112"/>
      <c r="K4028" s="112"/>
      <c r="L4028" s="114">
        <f>Table13[[#This Row],[Per Unit Price]]*MAX(1,Table13[[#This Row],[Qty of Units]])*MAX(1,Table13[[#This Row],['#NCMs Served / FTEs Employed]])*MAX(1,Table13[[#This Row],[Duration of Service]])</f>
        <v>0</v>
      </c>
      <c r="M4028" s="112"/>
      <c r="N4028" s="114"/>
    </row>
    <row r="4029" spans="1:14" x14ac:dyDescent="0.25">
      <c r="A4029" s="111"/>
      <c r="B4029" s="111"/>
      <c r="C4029" s="123"/>
      <c r="D4029" s="112" t="str">
        <f>_xlfn.XLOOKUP(Table13[[#This Row],[Service]],Validation!$A$2:$A$14,Validation!$B$2:$B$14,"",0,1)</f>
        <v/>
      </c>
      <c r="E4029" s="112"/>
      <c r="F4029" s="113"/>
      <c r="G4029" s="114"/>
      <c r="H4029" s="115"/>
      <c r="I4029" s="112"/>
      <c r="J4029" s="112"/>
      <c r="K4029" s="112"/>
      <c r="L4029" s="114">
        <f>Table13[[#This Row],[Per Unit Price]]*MAX(1,Table13[[#This Row],[Qty of Units]])*MAX(1,Table13[[#This Row],['#NCMs Served / FTEs Employed]])*MAX(1,Table13[[#This Row],[Duration of Service]])</f>
        <v>0</v>
      </c>
      <c r="M4029" s="112"/>
      <c r="N4029" s="114"/>
    </row>
    <row r="4030" spans="1:14" x14ac:dyDescent="0.25">
      <c r="A4030" s="111"/>
      <c r="B4030" s="111"/>
      <c r="C4030" s="123"/>
      <c r="D4030" s="112" t="str">
        <f>_xlfn.XLOOKUP(Table13[[#This Row],[Service]],Validation!$A$2:$A$14,Validation!$B$2:$B$14,"",0,1)</f>
        <v/>
      </c>
      <c r="E4030" s="112"/>
      <c r="F4030" s="113"/>
      <c r="G4030" s="114"/>
      <c r="H4030" s="115"/>
      <c r="I4030" s="112"/>
      <c r="J4030" s="112"/>
      <c r="K4030" s="112"/>
      <c r="L4030" s="114">
        <f>Table13[[#This Row],[Per Unit Price]]*MAX(1,Table13[[#This Row],[Qty of Units]])*MAX(1,Table13[[#This Row],['#NCMs Served / FTEs Employed]])*MAX(1,Table13[[#This Row],[Duration of Service]])</f>
        <v>0</v>
      </c>
      <c r="M4030" s="112"/>
      <c r="N4030" s="114"/>
    </row>
    <row r="4031" spans="1:14" x14ac:dyDescent="0.25">
      <c r="A4031" s="111"/>
      <c r="B4031" s="111"/>
      <c r="C4031" s="123"/>
      <c r="D4031" s="112" t="str">
        <f>_xlfn.XLOOKUP(Table13[[#This Row],[Service]],Validation!$A$2:$A$14,Validation!$B$2:$B$14,"",0,1)</f>
        <v/>
      </c>
      <c r="E4031" s="112"/>
      <c r="F4031" s="113"/>
      <c r="G4031" s="114"/>
      <c r="H4031" s="115"/>
      <c r="I4031" s="112"/>
      <c r="J4031" s="112"/>
      <c r="K4031" s="112"/>
      <c r="L4031" s="114">
        <f>Table13[[#This Row],[Per Unit Price]]*MAX(1,Table13[[#This Row],[Qty of Units]])*MAX(1,Table13[[#This Row],['#NCMs Served / FTEs Employed]])*MAX(1,Table13[[#This Row],[Duration of Service]])</f>
        <v>0</v>
      </c>
      <c r="M4031" s="112"/>
      <c r="N4031" s="114"/>
    </row>
    <row r="4032" spans="1:14" x14ac:dyDescent="0.25">
      <c r="A4032" s="111"/>
      <c r="B4032" s="111"/>
      <c r="C4032" s="123"/>
      <c r="D4032" s="112" t="str">
        <f>_xlfn.XLOOKUP(Table13[[#This Row],[Service]],Validation!$A$2:$A$14,Validation!$B$2:$B$14,"",0,1)</f>
        <v/>
      </c>
      <c r="E4032" s="112"/>
      <c r="F4032" s="113"/>
      <c r="G4032" s="114"/>
      <c r="H4032" s="115"/>
      <c r="I4032" s="112"/>
      <c r="J4032" s="112"/>
      <c r="K4032" s="112"/>
      <c r="L4032" s="114">
        <f>Table13[[#This Row],[Per Unit Price]]*MAX(1,Table13[[#This Row],[Qty of Units]])*MAX(1,Table13[[#This Row],['#NCMs Served / FTEs Employed]])*MAX(1,Table13[[#This Row],[Duration of Service]])</f>
        <v>0</v>
      </c>
      <c r="M4032" s="112"/>
      <c r="N4032" s="114"/>
    </row>
    <row r="4033" spans="1:14" x14ac:dyDescent="0.25">
      <c r="A4033" s="111"/>
      <c r="B4033" s="111"/>
      <c r="C4033" s="123"/>
      <c r="D4033" s="112" t="str">
        <f>_xlfn.XLOOKUP(Table13[[#This Row],[Service]],Validation!$A$2:$A$14,Validation!$B$2:$B$14,"",0,1)</f>
        <v/>
      </c>
      <c r="E4033" s="112"/>
      <c r="F4033" s="113"/>
      <c r="G4033" s="114"/>
      <c r="H4033" s="115"/>
      <c r="I4033" s="112"/>
      <c r="J4033" s="112"/>
      <c r="K4033" s="112"/>
      <c r="L4033" s="114">
        <f>Table13[[#This Row],[Per Unit Price]]*MAX(1,Table13[[#This Row],[Qty of Units]])*MAX(1,Table13[[#This Row],['#NCMs Served / FTEs Employed]])*MAX(1,Table13[[#This Row],[Duration of Service]])</f>
        <v>0</v>
      </c>
      <c r="M4033" s="112"/>
      <c r="N4033" s="114"/>
    </row>
    <row r="4034" spans="1:14" x14ac:dyDescent="0.25">
      <c r="A4034" s="111"/>
      <c r="B4034" s="111"/>
      <c r="C4034" s="123"/>
      <c r="D4034" s="112" t="str">
        <f>_xlfn.XLOOKUP(Table13[[#This Row],[Service]],Validation!$A$2:$A$14,Validation!$B$2:$B$14,"",0,1)</f>
        <v/>
      </c>
      <c r="E4034" s="112"/>
      <c r="F4034" s="113"/>
      <c r="G4034" s="114"/>
      <c r="H4034" s="115"/>
      <c r="I4034" s="112"/>
      <c r="J4034" s="112"/>
      <c r="K4034" s="112"/>
      <c r="L4034" s="114">
        <f>Table13[[#This Row],[Per Unit Price]]*MAX(1,Table13[[#This Row],[Qty of Units]])*MAX(1,Table13[[#This Row],['#NCMs Served / FTEs Employed]])*MAX(1,Table13[[#This Row],[Duration of Service]])</f>
        <v>0</v>
      </c>
      <c r="M4034" s="112"/>
      <c r="N4034" s="114"/>
    </row>
    <row r="4035" spans="1:14" x14ac:dyDescent="0.25">
      <c r="A4035" s="111"/>
      <c r="B4035" s="111"/>
      <c r="C4035" s="123"/>
      <c r="D4035" s="112" t="str">
        <f>_xlfn.XLOOKUP(Table13[[#This Row],[Service]],Validation!$A$2:$A$14,Validation!$B$2:$B$14,"",0,1)</f>
        <v/>
      </c>
      <c r="E4035" s="112"/>
      <c r="F4035" s="113"/>
      <c r="G4035" s="114"/>
      <c r="H4035" s="115"/>
      <c r="I4035" s="112"/>
      <c r="J4035" s="112"/>
      <c r="K4035" s="112"/>
      <c r="L4035" s="114">
        <f>Table13[[#This Row],[Per Unit Price]]*MAX(1,Table13[[#This Row],[Qty of Units]])*MAX(1,Table13[[#This Row],['#NCMs Served / FTEs Employed]])*MAX(1,Table13[[#This Row],[Duration of Service]])</f>
        <v>0</v>
      </c>
      <c r="M4035" s="112"/>
      <c r="N4035" s="114"/>
    </row>
    <row r="4036" spans="1:14" x14ac:dyDescent="0.25">
      <c r="A4036" s="111"/>
      <c r="B4036" s="111"/>
      <c r="C4036" s="123"/>
      <c r="D4036" s="112" t="str">
        <f>_xlfn.XLOOKUP(Table13[[#This Row],[Service]],Validation!$A$2:$A$14,Validation!$B$2:$B$14,"",0,1)</f>
        <v/>
      </c>
      <c r="E4036" s="112"/>
      <c r="F4036" s="113"/>
      <c r="G4036" s="114"/>
      <c r="H4036" s="115"/>
      <c r="I4036" s="112"/>
      <c r="J4036" s="112"/>
      <c r="K4036" s="112"/>
      <c r="L4036" s="114">
        <f>Table13[[#This Row],[Per Unit Price]]*MAX(1,Table13[[#This Row],[Qty of Units]])*MAX(1,Table13[[#This Row],['#NCMs Served / FTEs Employed]])*MAX(1,Table13[[#This Row],[Duration of Service]])</f>
        <v>0</v>
      </c>
      <c r="M4036" s="112"/>
      <c r="N4036" s="114"/>
    </row>
    <row r="4037" spans="1:14" x14ac:dyDescent="0.25">
      <c r="A4037" s="111"/>
      <c r="B4037" s="111"/>
      <c r="C4037" s="123"/>
      <c r="D4037" s="112" t="str">
        <f>_xlfn.XLOOKUP(Table13[[#This Row],[Service]],Validation!$A$2:$A$14,Validation!$B$2:$B$14,"",0,1)</f>
        <v/>
      </c>
      <c r="E4037" s="112"/>
      <c r="F4037" s="113"/>
      <c r="G4037" s="114"/>
      <c r="H4037" s="115"/>
      <c r="I4037" s="112"/>
      <c r="J4037" s="112"/>
      <c r="K4037" s="112"/>
      <c r="L4037" s="114">
        <f>Table13[[#This Row],[Per Unit Price]]*MAX(1,Table13[[#This Row],[Qty of Units]])*MAX(1,Table13[[#This Row],['#NCMs Served / FTEs Employed]])*MAX(1,Table13[[#This Row],[Duration of Service]])</f>
        <v>0</v>
      </c>
      <c r="M4037" s="112"/>
      <c r="N4037" s="114"/>
    </row>
    <row r="4038" spans="1:14" x14ac:dyDescent="0.25">
      <c r="A4038" s="111"/>
      <c r="B4038" s="111"/>
      <c r="C4038" s="123"/>
      <c r="D4038" s="112" t="str">
        <f>_xlfn.XLOOKUP(Table13[[#This Row],[Service]],Validation!$A$2:$A$14,Validation!$B$2:$B$14,"",0,1)</f>
        <v/>
      </c>
      <c r="E4038" s="112"/>
      <c r="F4038" s="113"/>
      <c r="G4038" s="114"/>
      <c r="H4038" s="115"/>
      <c r="I4038" s="112"/>
      <c r="J4038" s="112"/>
      <c r="K4038" s="112"/>
      <c r="L4038" s="114">
        <f>Table13[[#This Row],[Per Unit Price]]*MAX(1,Table13[[#This Row],[Qty of Units]])*MAX(1,Table13[[#This Row],['#NCMs Served / FTEs Employed]])*MAX(1,Table13[[#This Row],[Duration of Service]])</f>
        <v>0</v>
      </c>
      <c r="M4038" s="112"/>
      <c r="N4038" s="114"/>
    </row>
    <row r="4039" spans="1:14" x14ac:dyDescent="0.25">
      <c r="A4039" s="111"/>
      <c r="B4039" s="111"/>
      <c r="C4039" s="123"/>
      <c r="D4039" s="112" t="str">
        <f>_xlfn.XLOOKUP(Table13[[#This Row],[Service]],Validation!$A$2:$A$14,Validation!$B$2:$B$14,"",0,1)</f>
        <v/>
      </c>
      <c r="E4039" s="112"/>
      <c r="F4039" s="113"/>
      <c r="G4039" s="114"/>
      <c r="H4039" s="115"/>
      <c r="I4039" s="112"/>
      <c r="J4039" s="112"/>
      <c r="K4039" s="112"/>
      <c r="L4039" s="114">
        <f>Table13[[#This Row],[Per Unit Price]]*MAX(1,Table13[[#This Row],[Qty of Units]])*MAX(1,Table13[[#This Row],['#NCMs Served / FTEs Employed]])*MAX(1,Table13[[#This Row],[Duration of Service]])</f>
        <v>0</v>
      </c>
      <c r="M4039" s="112"/>
      <c r="N4039" s="114"/>
    </row>
    <row r="4040" spans="1:14" x14ac:dyDescent="0.25">
      <c r="A4040" s="111"/>
      <c r="B4040" s="111"/>
      <c r="C4040" s="123"/>
      <c r="D4040" s="112" t="str">
        <f>_xlfn.XLOOKUP(Table13[[#This Row],[Service]],Validation!$A$2:$A$14,Validation!$B$2:$B$14,"",0,1)</f>
        <v/>
      </c>
      <c r="E4040" s="112"/>
      <c r="F4040" s="113"/>
      <c r="G4040" s="114"/>
      <c r="H4040" s="115"/>
      <c r="I4040" s="112"/>
      <c r="J4040" s="112"/>
      <c r="K4040" s="112"/>
      <c r="L4040" s="114">
        <f>Table13[[#This Row],[Per Unit Price]]*MAX(1,Table13[[#This Row],[Qty of Units]])*MAX(1,Table13[[#This Row],['#NCMs Served / FTEs Employed]])*MAX(1,Table13[[#This Row],[Duration of Service]])</f>
        <v>0</v>
      </c>
      <c r="M4040" s="112"/>
      <c r="N4040" s="114"/>
    </row>
    <row r="4041" spans="1:14" x14ac:dyDescent="0.25">
      <c r="A4041" s="111"/>
      <c r="B4041" s="111"/>
      <c r="C4041" s="123"/>
      <c r="D4041" s="112" t="str">
        <f>_xlfn.XLOOKUP(Table13[[#This Row],[Service]],Validation!$A$2:$A$14,Validation!$B$2:$B$14,"",0,1)</f>
        <v/>
      </c>
      <c r="E4041" s="112"/>
      <c r="F4041" s="113"/>
      <c r="G4041" s="114"/>
      <c r="H4041" s="115"/>
      <c r="I4041" s="112"/>
      <c r="J4041" s="112"/>
      <c r="K4041" s="112"/>
      <c r="L4041" s="114">
        <f>Table13[[#This Row],[Per Unit Price]]*MAX(1,Table13[[#This Row],[Qty of Units]])*MAX(1,Table13[[#This Row],['#NCMs Served / FTEs Employed]])*MAX(1,Table13[[#This Row],[Duration of Service]])</f>
        <v>0</v>
      </c>
      <c r="M4041" s="112"/>
      <c r="N4041" s="114"/>
    </row>
    <row r="4042" spans="1:14" x14ac:dyDescent="0.25">
      <c r="A4042" s="111"/>
      <c r="B4042" s="111"/>
      <c r="C4042" s="123"/>
      <c r="D4042" s="112" t="str">
        <f>_xlfn.XLOOKUP(Table13[[#This Row],[Service]],Validation!$A$2:$A$14,Validation!$B$2:$B$14,"",0,1)</f>
        <v/>
      </c>
      <c r="E4042" s="112"/>
      <c r="F4042" s="113"/>
      <c r="G4042" s="114"/>
      <c r="H4042" s="115"/>
      <c r="I4042" s="112"/>
      <c r="J4042" s="112"/>
      <c r="K4042" s="112"/>
      <c r="L4042" s="114">
        <f>Table13[[#This Row],[Per Unit Price]]*MAX(1,Table13[[#This Row],[Qty of Units]])*MAX(1,Table13[[#This Row],['#NCMs Served / FTEs Employed]])*MAX(1,Table13[[#This Row],[Duration of Service]])</f>
        <v>0</v>
      </c>
      <c r="M4042" s="112"/>
      <c r="N4042" s="114"/>
    </row>
    <row r="4043" spans="1:14" x14ac:dyDescent="0.25">
      <c r="A4043" s="111"/>
      <c r="B4043" s="111"/>
      <c r="C4043" s="123"/>
      <c r="D4043" s="112" t="str">
        <f>_xlfn.XLOOKUP(Table13[[#This Row],[Service]],Validation!$A$2:$A$14,Validation!$B$2:$B$14,"",0,1)</f>
        <v/>
      </c>
      <c r="E4043" s="112"/>
      <c r="F4043" s="113"/>
      <c r="G4043" s="114"/>
      <c r="H4043" s="115"/>
      <c r="I4043" s="112"/>
      <c r="J4043" s="112"/>
      <c r="K4043" s="112"/>
      <c r="L4043" s="114">
        <f>Table13[[#This Row],[Per Unit Price]]*MAX(1,Table13[[#This Row],[Qty of Units]])*MAX(1,Table13[[#This Row],['#NCMs Served / FTEs Employed]])*MAX(1,Table13[[#This Row],[Duration of Service]])</f>
        <v>0</v>
      </c>
      <c r="M4043" s="112"/>
      <c r="N4043" s="114"/>
    </row>
    <row r="4044" spans="1:14" x14ac:dyDescent="0.25">
      <c r="A4044" s="111"/>
      <c r="B4044" s="111"/>
      <c r="C4044" s="123"/>
      <c r="D4044" s="112" t="str">
        <f>_xlfn.XLOOKUP(Table13[[#This Row],[Service]],Validation!$A$2:$A$14,Validation!$B$2:$B$14,"",0,1)</f>
        <v/>
      </c>
      <c r="E4044" s="112"/>
      <c r="F4044" s="113"/>
      <c r="G4044" s="114"/>
      <c r="H4044" s="115"/>
      <c r="I4044" s="112"/>
      <c r="J4044" s="112"/>
      <c r="K4044" s="112"/>
      <c r="L4044" s="114">
        <f>Table13[[#This Row],[Per Unit Price]]*MAX(1,Table13[[#This Row],[Qty of Units]])*MAX(1,Table13[[#This Row],['#NCMs Served / FTEs Employed]])*MAX(1,Table13[[#This Row],[Duration of Service]])</f>
        <v>0</v>
      </c>
      <c r="M4044" s="112"/>
      <c r="N4044" s="114"/>
    </row>
    <row r="4045" spans="1:14" x14ac:dyDescent="0.25">
      <c r="A4045" s="111"/>
      <c r="B4045" s="111"/>
      <c r="C4045" s="123"/>
      <c r="D4045" s="112" t="str">
        <f>_xlfn.XLOOKUP(Table13[[#This Row],[Service]],Validation!$A$2:$A$14,Validation!$B$2:$B$14,"",0,1)</f>
        <v/>
      </c>
      <c r="E4045" s="112"/>
      <c r="F4045" s="113"/>
      <c r="G4045" s="114"/>
      <c r="H4045" s="115"/>
      <c r="I4045" s="112"/>
      <c r="J4045" s="112"/>
      <c r="K4045" s="112"/>
      <c r="L4045" s="114">
        <f>Table13[[#This Row],[Per Unit Price]]*MAX(1,Table13[[#This Row],[Qty of Units]])*MAX(1,Table13[[#This Row],['#NCMs Served / FTEs Employed]])*MAX(1,Table13[[#This Row],[Duration of Service]])</f>
        <v>0</v>
      </c>
      <c r="M4045" s="112"/>
      <c r="N4045" s="114"/>
    </row>
    <row r="4046" spans="1:14" x14ac:dyDescent="0.25">
      <c r="A4046" s="111"/>
      <c r="B4046" s="111"/>
      <c r="C4046" s="123"/>
      <c r="D4046" s="112" t="str">
        <f>_xlfn.XLOOKUP(Table13[[#This Row],[Service]],Validation!$A$2:$A$14,Validation!$B$2:$B$14,"",0,1)</f>
        <v/>
      </c>
      <c r="E4046" s="112"/>
      <c r="F4046" s="113"/>
      <c r="G4046" s="114"/>
      <c r="H4046" s="115"/>
      <c r="I4046" s="112"/>
      <c r="J4046" s="112"/>
      <c r="K4046" s="112"/>
      <c r="L4046" s="114">
        <f>Table13[[#This Row],[Per Unit Price]]*MAX(1,Table13[[#This Row],[Qty of Units]])*MAX(1,Table13[[#This Row],['#NCMs Served / FTEs Employed]])*MAX(1,Table13[[#This Row],[Duration of Service]])</f>
        <v>0</v>
      </c>
      <c r="M4046" s="112"/>
      <c r="N4046" s="114"/>
    </row>
    <row r="4047" spans="1:14" x14ac:dyDescent="0.25">
      <c r="A4047" s="111"/>
      <c r="B4047" s="111"/>
      <c r="C4047" s="123"/>
      <c r="D4047" s="112" t="str">
        <f>_xlfn.XLOOKUP(Table13[[#This Row],[Service]],Validation!$A$2:$A$14,Validation!$B$2:$B$14,"",0,1)</f>
        <v/>
      </c>
      <c r="E4047" s="112"/>
      <c r="F4047" s="113"/>
      <c r="G4047" s="114"/>
      <c r="H4047" s="115"/>
      <c r="I4047" s="112"/>
      <c r="J4047" s="112"/>
      <c r="K4047" s="112"/>
      <c r="L4047" s="114">
        <f>Table13[[#This Row],[Per Unit Price]]*MAX(1,Table13[[#This Row],[Qty of Units]])*MAX(1,Table13[[#This Row],['#NCMs Served / FTEs Employed]])*MAX(1,Table13[[#This Row],[Duration of Service]])</f>
        <v>0</v>
      </c>
      <c r="M4047" s="112"/>
      <c r="N4047" s="114"/>
    </row>
    <row r="4048" spans="1:14" x14ac:dyDescent="0.25">
      <c r="A4048" s="111"/>
      <c r="B4048" s="111"/>
      <c r="C4048" s="123"/>
      <c r="D4048" s="112" t="str">
        <f>_xlfn.XLOOKUP(Table13[[#This Row],[Service]],Validation!$A$2:$A$14,Validation!$B$2:$B$14,"",0,1)</f>
        <v/>
      </c>
      <c r="E4048" s="112"/>
      <c r="F4048" s="113"/>
      <c r="G4048" s="114"/>
      <c r="H4048" s="115"/>
      <c r="I4048" s="112"/>
      <c r="J4048" s="112"/>
      <c r="K4048" s="112"/>
      <c r="L4048" s="114">
        <f>Table13[[#This Row],[Per Unit Price]]*MAX(1,Table13[[#This Row],[Qty of Units]])*MAX(1,Table13[[#This Row],['#NCMs Served / FTEs Employed]])*MAX(1,Table13[[#This Row],[Duration of Service]])</f>
        <v>0</v>
      </c>
      <c r="M4048" s="112"/>
      <c r="N4048" s="114"/>
    </row>
    <row r="4049" spans="1:14" x14ac:dyDescent="0.25">
      <c r="A4049" s="111"/>
      <c r="B4049" s="111"/>
      <c r="C4049" s="123"/>
      <c r="D4049" s="112" t="str">
        <f>_xlfn.XLOOKUP(Table13[[#This Row],[Service]],Validation!$A$2:$A$14,Validation!$B$2:$B$14,"",0,1)</f>
        <v/>
      </c>
      <c r="E4049" s="112"/>
      <c r="F4049" s="113"/>
      <c r="G4049" s="114"/>
      <c r="H4049" s="115"/>
      <c r="I4049" s="112"/>
      <c r="J4049" s="112"/>
      <c r="K4049" s="112"/>
      <c r="L4049" s="114">
        <f>Table13[[#This Row],[Per Unit Price]]*MAX(1,Table13[[#This Row],[Qty of Units]])*MAX(1,Table13[[#This Row],['#NCMs Served / FTEs Employed]])*MAX(1,Table13[[#This Row],[Duration of Service]])</f>
        <v>0</v>
      </c>
      <c r="M4049" s="112"/>
      <c r="N4049" s="114"/>
    </row>
    <row r="4050" spans="1:14" x14ac:dyDescent="0.25">
      <c r="A4050" s="111"/>
      <c r="B4050" s="111"/>
      <c r="C4050" s="123"/>
      <c r="D4050" s="112" t="str">
        <f>_xlfn.XLOOKUP(Table13[[#This Row],[Service]],Validation!$A$2:$A$14,Validation!$B$2:$B$14,"",0,1)</f>
        <v/>
      </c>
      <c r="E4050" s="112"/>
      <c r="F4050" s="113"/>
      <c r="G4050" s="114"/>
      <c r="H4050" s="115"/>
      <c r="I4050" s="112"/>
      <c r="J4050" s="112"/>
      <c r="K4050" s="112"/>
      <c r="L4050" s="114">
        <f>Table13[[#This Row],[Per Unit Price]]*MAX(1,Table13[[#This Row],[Qty of Units]])*MAX(1,Table13[[#This Row],['#NCMs Served / FTEs Employed]])*MAX(1,Table13[[#This Row],[Duration of Service]])</f>
        <v>0</v>
      </c>
      <c r="M4050" s="112"/>
      <c r="N4050" s="114"/>
    </row>
    <row r="4051" spans="1:14" x14ac:dyDescent="0.25">
      <c r="A4051" s="111"/>
      <c r="B4051" s="111"/>
      <c r="C4051" s="123"/>
      <c r="D4051" s="112" t="str">
        <f>_xlfn.XLOOKUP(Table13[[#This Row],[Service]],Validation!$A$2:$A$14,Validation!$B$2:$B$14,"",0,1)</f>
        <v/>
      </c>
      <c r="E4051" s="112"/>
      <c r="F4051" s="113"/>
      <c r="G4051" s="114"/>
      <c r="H4051" s="115"/>
      <c r="I4051" s="112"/>
      <c r="J4051" s="112"/>
      <c r="K4051" s="112"/>
      <c r="L4051" s="114">
        <f>Table13[[#This Row],[Per Unit Price]]*MAX(1,Table13[[#This Row],[Qty of Units]])*MAX(1,Table13[[#This Row],['#NCMs Served / FTEs Employed]])*MAX(1,Table13[[#This Row],[Duration of Service]])</f>
        <v>0</v>
      </c>
      <c r="M4051" s="112"/>
      <c r="N4051" s="114"/>
    </row>
    <row r="4052" spans="1:14" x14ac:dyDescent="0.25">
      <c r="A4052" s="111"/>
      <c r="B4052" s="111"/>
      <c r="C4052" s="123"/>
      <c r="D4052" s="112" t="str">
        <f>_xlfn.XLOOKUP(Table13[[#This Row],[Service]],Validation!$A$2:$A$14,Validation!$B$2:$B$14,"",0,1)</f>
        <v/>
      </c>
      <c r="E4052" s="112"/>
      <c r="F4052" s="113"/>
      <c r="G4052" s="114"/>
      <c r="H4052" s="115"/>
      <c r="I4052" s="112"/>
      <c r="J4052" s="112"/>
      <c r="K4052" s="112"/>
      <c r="L4052" s="114">
        <f>Table13[[#This Row],[Per Unit Price]]*MAX(1,Table13[[#This Row],[Qty of Units]])*MAX(1,Table13[[#This Row],['#NCMs Served / FTEs Employed]])*MAX(1,Table13[[#This Row],[Duration of Service]])</f>
        <v>0</v>
      </c>
      <c r="M4052" s="112"/>
      <c r="N4052" s="114"/>
    </row>
    <row r="4053" spans="1:14" x14ac:dyDescent="0.25">
      <c r="A4053" s="111"/>
      <c r="B4053" s="111"/>
      <c r="C4053" s="123"/>
      <c r="D4053" s="112" t="str">
        <f>_xlfn.XLOOKUP(Table13[[#This Row],[Service]],Validation!$A$2:$A$14,Validation!$B$2:$B$14,"",0,1)</f>
        <v/>
      </c>
      <c r="E4053" s="112"/>
      <c r="F4053" s="113"/>
      <c r="G4053" s="114"/>
      <c r="H4053" s="115"/>
      <c r="I4053" s="112"/>
      <c r="J4053" s="112"/>
      <c r="K4053" s="112"/>
      <c r="L4053" s="114">
        <f>Table13[[#This Row],[Per Unit Price]]*MAX(1,Table13[[#This Row],[Qty of Units]])*MAX(1,Table13[[#This Row],['#NCMs Served / FTEs Employed]])*MAX(1,Table13[[#This Row],[Duration of Service]])</f>
        <v>0</v>
      </c>
      <c r="M4053" s="112"/>
      <c r="N4053" s="114"/>
    </row>
    <row r="4054" spans="1:14" x14ac:dyDescent="0.25">
      <c r="A4054" s="111"/>
      <c r="B4054" s="111"/>
      <c r="C4054" s="123"/>
      <c r="D4054" s="112" t="str">
        <f>_xlfn.XLOOKUP(Table13[[#This Row],[Service]],Validation!$A$2:$A$14,Validation!$B$2:$B$14,"",0,1)</f>
        <v/>
      </c>
      <c r="E4054" s="112"/>
      <c r="F4054" s="113"/>
      <c r="G4054" s="114"/>
      <c r="H4054" s="115"/>
      <c r="I4054" s="112"/>
      <c r="J4054" s="112"/>
      <c r="K4054" s="112"/>
      <c r="L4054" s="114">
        <f>Table13[[#This Row],[Per Unit Price]]*MAX(1,Table13[[#This Row],[Qty of Units]])*MAX(1,Table13[[#This Row],['#NCMs Served / FTEs Employed]])*MAX(1,Table13[[#This Row],[Duration of Service]])</f>
        <v>0</v>
      </c>
      <c r="M4054" s="112"/>
      <c r="N4054" s="114"/>
    </row>
    <row r="4055" spans="1:14" x14ac:dyDescent="0.25">
      <c r="A4055" s="111"/>
      <c r="B4055" s="111"/>
      <c r="C4055" s="123"/>
      <c r="D4055" s="112" t="str">
        <f>_xlfn.XLOOKUP(Table13[[#This Row],[Service]],Validation!$A$2:$A$14,Validation!$B$2:$B$14,"",0,1)</f>
        <v/>
      </c>
      <c r="E4055" s="112"/>
      <c r="F4055" s="113"/>
      <c r="G4055" s="114"/>
      <c r="H4055" s="115"/>
      <c r="I4055" s="112"/>
      <c r="J4055" s="112"/>
      <c r="K4055" s="112"/>
      <c r="L4055" s="114">
        <f>Table13[[#This Row],[Per Unit Price]]*MAX(1,Table13[[#This Row],[Qty of Units]])*MAX(1,Table13[[#This Row],['#NCMs Served / FTEs Employed]])*MAX(1,Table13[[#This Row],[Duration of Service]])</f>
        <v>0</v>
      </c>
      <c r="M4055" s="112"/>
      <c r="N4055" s="114"/>
    </row>
    <row r="4056" spans="1:14" x14ac:dyDescent="0.25">
      <c r="A4056" s="111"/>
      <c r="B4056" s="111"/>
      <c r="C4056" s="123"/>
      <c r="D4056" s="112" t="str">
        <f>_xlfn.XLOOKUP(Table13[[#This Row],[Service]],Validation!$A$2:$A$14,Validation!$B$2:$B$14,"",0,1)</f>
        <v/>
      </c>
      <c r="E4056" s="112"/>
      <c r="F4056" s="113"/>
      <c r="G4056" s="114"/>
      <c r="H4056" s="115"/>
      <c r="I4056" s="112"/>
      <c r="J4056" s="112"/>
      <c r="K4056" s="112"/>
      <c r="L4056" s="114">
        <f>Table13[[#This Row],[Per Unit Price]]*MAX(1,Table13[[#This Row],[Qty of Units]])*MAX(1,Table13[[#This Row],['#NCMs Served / FTEs Employed]])*MAX(1,Table13[[#This Row],[Duration of Service]])</f>
        <v>0</v>
      </c>
      <c r="M4056" s="112"/>
      <c r="N4056" s="114"/>
    </row>
    <row r="4057" spans="1:14" x14ac:dyDescent="0.25">
      <c r="A4057" s="111"/>
      <c r="B4057" s="111"/>
      <c r="C4057" s="123"/>
      <c r="D4057" s="112" t="str">
        <f>_xlfn.XLOOKUP(Table13[[#This Row],[Service]],Validation!$A$2:$A$14,Validation!$B$2:$B$14,"",0,1)</f>
        <v/>
      </c>
      <c r="E4057" s="112"/>
      <c r="F4057" s="113"/>
      <c r="G4057" s="114"/>
      <c r="H4057" s="115"/>
      <c r="I4057" s="112"/>
      <c r="J4057" s="112"/>
      <c r="K4057" s="112"/>
      <c r="L4057" s="114">
        <f>Table13[[#This Row],[Per Unit Price]]*MAX(1,Table13[[#This Row],[Qty of Units]])*MAX(1,Table13[[#This Row],['#NCMs Served / FTEs Employed]])*MAX(1,Table13[[#This Row],[Duration of Service]])</f>
        <v>0</v>
      </c>
      <c r="M4057" s="112"/>
      <c r="N4057" s="114"/>
    </row>
    <row r="4058" spans="1:14" x14ac:dyDescent="0.25">
      <c r="A4058" s="111"/>
      <c r="B4058" s="111"/>
      <c r="C4058" s="123"/>
      <c r="D4058" s="112" t="str">
        <f>_xlfn.XLOOKUP(Table13[[#This Row],[Service]],Validation!$A$2:$A$14,Validation!$B$2:$B$14,"",0,1)</f>
        <v/>
      </c>
      <c r="E4058" s="112"/>
      <c r="F4058" s="113"/>
      <c r="G4058" s="114"/>
      <c r="H4058" s="115"/>
      <c r="I4058" s="112"/>
      <c r="J4058" s="112"/>
      <c r="K4058" s="112"/>
      <c r="L4058" s="114">
        <f>Table13[[#This Row],[Per Unit Price]]*MAX(1,Table13[[#This Row],[Qty of Units]])*MAX(1,Table13[[#This Row],['#NCMs Served / FTEs Employed]])*MAX(1,Table13[[#This Row],[Duration of Service]])</f>
        <v>0</v>
      </c>
      <c r="M4058" s="112"/>
      <c r="N4058" s="114"/>
    </row>
    <row r="4059" spans="1:14" x14ac:dyDescent="0.25">
      <c r="A4059" s="111"/>
      <c r="B4059" s="111"/>
      <c r="C4059" s="123"/>
      <c r="D4059" s="112" t="str">
        <f>_xlfn.XLOOKUP(Table13[[#This Row],[Service]],Validation!$A$2:$A$14,Validation!$B$2:$B$14,"",0,1)</f>
        <v/>
      </c>
      <c r="E4059" s="112"/>
      <c r="F4059" s="113"/>
      <c r="G4059" s="114"/>
      <c r="H4059" s="115"/>
      <c r="I4059" s="112"/>
      <c r="J4059" s="112"/>
      <c r="K4059" s="112"/>
      <c r="L4059" s="114">
        <f>Table13[[#This Row],[Per Unit Price]]*MAX(1,Table13[[#This Row],[Qty of Units]])*MAX(1,Table13[[#This Row],['#NCMs Served / FTEs Employed]])*MAX(1,Table13[[#This Row],[Duration of Service]])</f>
        <v>0</v>
      </c>
      <c r="M4059" s="112"/>
      <c r="N4059" s="114"/>
    </row>
    <row r="4060" spans="1:14" x14ac:dyDescent="0.25">
      <c r="A4060" s="111"/>
      <c r="B4060" s="111"/>
      <c r="C4060" s="123"/>
      <c r="D4060" s="112" t="str">
        <f>_xlfn.XLOOKUP(Table13[[#This Row],[Service]],Validation!$A$2:$A$14,Validation!$B$2:$B$14,"",0,1)</f>
        <v/>
      </c>
      <c r="E4060" s="112"/>
      <c r="F4060" s="113"/>
      <c r="G4060" s="114"/>
      <c r="H4060" s="115"/>
      <c r="I4060" s="112"/>
      <c r="J4060" s="112"/>
      <c r="K4060" s="112"/>
      <c r="L4060" s="114">
        <f>Table13[[#This Row],[Per Unit Price]]*MAX(1,Table13[[#This Row],[Qty of Units]])*MAX(1,Table13[[#This Row],['#NCMs Served / FTEs Employed]])*MAX(1,Table13[[#This Row],[Duration of Service]])</f>
        <v>0</v>
      </c>
      <c r="M4060" s="112"/>
      <c r="N4060" s="114"/>
    </row>
    <row r="4061" spans="1:14" x14ac:dyDescent="0.25">
      <c r="A4061" s="111"/>
      <c r="B4061" s="111"/>
      <c r="C4061" s="123"/>
      <c r="D4061" s="112" t="str">
        <f>_xlfn.XLOOKUP(Table13[[#This Row],[Service]],Validation!$A$2:$A$14,Validation!$B$2:$B$14,"",0,1)</f>
        <v/>
      </c>
      <c r="E4061" s="112"/>
      <c r="F4061" s="113"/>
      <c r="G4061" s="114"/>
      <c r="H4061" s="115"/>
      <c r="I4061" s="112"/>
      <c r="J4061" s="112"/>
      <c r="K4061" s="112"/>
      <c r="L4061" s="114">
        <f>Table13[[#This Row],[Per Unit Price]]*MAX(1,Table13[[#This Row],[Qty of Units]])*MAX(1,Table13[[#This Row],['#NCMs Served / FTEs Employed]])*MAX(1,Table13[[#This Row],[Duration of Service]])</f>
        <v>0</v>
      </c>
      <c r="M4061" s="112"/>
      <c r="N4061" s="114"/>
    </row>
    <row r="4062" spans="1:14" x14ac:dyDescent="0.25">
      <c r="A4062" s="111"/>
      <c r="B4062" s="111"/>
      <c r="C4062" s="123"/>
      <c r="D4062" s="112" t="str">
        <f>_xlfn.XLOOKUP(Table13[[#This Row],[Service]],Validation!$A$2:$A$14,Validation!$B$2:$B$14,"",0,1)</f>
        <v/>
      </c>
      <c r="E4062" s="112"/>
      <c r="F4062" s="113"/>
      <c r="G4062" s="114"/>
      <c r="H4062" s="115"/>
      <c r="I4062" s="112"/>
      <c r="J4062" s="112"/>
      <c r="K4062" s="112"/>
      <c r="L4062" s="114">
        <f>Table13[[#This Row],[Per Unit Price]]*MAX(1,Table13[[#This Row],[Qty of Units]])*MAX(1,Table13[[#This Row],['#NCMs Served / FTEs Employed]])*MAX(1,Table13[[#This Row],[Duration of Service]])</f>
        <v>0</v>
      </c>
      <c r="M4062" s="112"/>
      <c r="N4062" s="114"/>
    </row>
    <row r="4063" spans="1:14" x14ac:dyDescent="0.25">
      <c r="A4063" s="111"/>
      <c r="B4063" s="111"/>
      <c r="C4063" s="123"/>
      <c r="D4063" s="112" t="str">
        <f>_xlfn.XLOOKUP(Table13[[#This Row],[Service]],Validation!$A$2:$A$14,Validation!$B$2:$B$14,"",0,1)</f>
        <v/>
      </c>
      <c r="E4063" s="112"/>
      <c r="F4063" s="113"/>
      <c r="G4063" s="114"/>
      <c r="H4063" s="115"/>
      <c r="I4063" s="112"/>
      <c r="J4063" s="112"/>
      <c r="K4063" s="112"/>
      <c r="L4063" s="114">
        <f>Table13[[#This Row],[Per Unit Price]]*MAX(1,Table13[[#This Row],[Qty of Units]])*MAX(1,Table13[[#This Row],['#NCMs Served / FTEs Employed]])*MAX(1,Table13[[#This Row],[Duration of Service]])</f>
        <v>0</v>
      </c>
      <c r="M4063" s="112"/>
      <c r="N4063" s="114"/>
    </row>
    <row r="4064" spans="1:14" x14ac:dyDescent="0.25">
      <c r="A4064" s="111"/>
      <c r="B4064" s="111"/>
      <c r="C4064" s="123"/>
      <c r="D4064" s="112" t="str">
        <f>_xlfn.XLOOKUP(Table13[[#This Row],[Service]],Validation!$A$2:$A$14,Validation!$B$2:$B$14,"",0,1)</f>
        <v/>
      </c>
      <c r="E4064" s="112"/>
      <c r="F4064" s="113"/>
      <c r="G4064" s="114"/>
      <c r="H4064" s="115"/>
      <c r="I4064" s="112"/>
      <c r="J4064" s="112"/>
      <c r="K4064" s="112"/>
      <c r="L4064" s="114">
        <f>Table13[[#This Row],[Per Unit Price]]*MAX(1,Table13[[#This Row],[Qty of Units]])*MAX(1,Table13[[#This Row],['#NCMs Served / FTEs Employed]])*MAX(1,Table13[[#This Row],[Duration of Service]])</f>
        <v>0</v>
      </c>
      <c r="M4064" s="112"/>
      <c r="N4064" s="114"/>
    </row>
    <row r="4065" spans="1:14" x14ac:dyDescent="0.25">
      <c r="A4065" s="111"/>
      <c r="B4065" s="111"/>
      <c r="C4065" s="123"/>
      <c r="D4065" s="112" t="str">
        <f>_xlfn.XLOOKUP(Table13[[#This Row],[Service]],Validation!$A$2:$A$14,Validation!$B$2:$B$14,"",0,1)</f>
        <v/>
      </c>
      <c r="E4065" s="112"/>
      <c r="F4065" s="113"/>
      <c r="G4065" s="114"/>
      <c r="H4065" s="115"/>
      <c r="I4065" s="112"/>
      <c r="J4065" s="112"/>
      <c r="K4065" s="112"/>
      <c r="L4065" s="114">
        <f>Table13[[#This Row],[Per Unit Price]]*MAX(1,Table13[[#This Row],[Qty of Units]])*MAX(1,Table13[[#This Row],['#NCMs Served / FTEs Employed]])*MAX(1,Table13[[#This Row],[Duration of Service]])</f>
        <v>0</v>
      </c>
      <c r="M4065" s="112"/>
      <c r="N4065" s="114"/>
    </row>
    <row r="4066" spans="1:14" x14ac:dyDescent="0.25">
      <c r="A4066" s="111"/>
      <c r="B4066" s="111"/>
      <c r="C4066" s="123"/>
      <c r="D4066" s="112" t="str">
        <f>_xlfn.XLOOKUP(Table13[[#This Row],[Service]],Validation!$A$2:$A$14,Validation!$B$2:$B$14,"",0,1)</f>
        <v/>
      </c>
      <c r="E4066" s="112"/>
      <c r="F4066" s="113"/>
      <c r="G4066" s="114"/>
      <c r="H4066" s="115"/>
      <c r="I4066" s="112"/>
      <c r="J4066" s="112"/>
      <c r="K4066" s="112"/>
      <c r="L4066" s="114">
        <f>Table13[[#This Row],[Per Unit Price]]*MAX(1,Table13[[#This Row],[Qty of Units]])*MAX(1,Table13[[#This Row],['#NCMs Served / FTEs Employed]])*MAX(1,Table13[[#This Row],[Duration of Service]])</f>
        <v>0</v>
      </c>
      <c r="M4066" s="112"/>
      <c r="N4066" s="114"/>
    </row>
    <row r="4067" spans="1:14" x14ac:dyDescent="0.25">
      <c r="A4067" s="111"/>
      <c r="B4067" s="111"/>
      <c r="C4067" s="123"/>
      <c r="D4067" s="112" t="str">
        <f>_xlfn.XLOOKUP(Table13[[#This Row],[Service]],Validation!$A$2:$A$14,Validation!$B$2:$B$14,"",0,1)</f>
        <v/>
      </c>
      <c r="E4067" s="112"/>
      <c r="F4067" s="113"/>
      <c r="G4067" s="114"/>
      <c r="H4067" s="115"/>
      <c r="I4067" s="112"/>
      <c r="J4067" s="112"/>
      <c r="K4067" s="112"/>
      <c r="L4067" s="114">
        <f>Table13[[#This Row],[Per Unit Price]]*MAX(1,Table13[[#This Row],[Qty of Units]])*MAX(1,Table13[[#This Row],['#NCMs Served / FTEs Employed]])*MAX(1,Table13[[#This Row],[Duration of Service]])</f>
        <v>0</v>
      </c>
      <c r="M4067" s="112"/>
      <c r="N4067" s="114"/>
    </row>
    <row r="4068" spans="1:14" x14ac:dyDescent="0.25">
      <c r="A4068" s="111"/>
      <c r="B4068" s="111"/>
      <c r="C4068" s="123"/>
      <c r="D4068" s="112" t="str">
        <f>_xlfn.XLOOKUP(Table13[[#This Row],[Service]],Validation!$A$2:$A$14,Validation!$B$2:$B$14,"",0,1)</f>
        <v/>
      </c>
      <c r="E4068" s="112"/>
      <c r="F4068" s="113"/>
      <c r="G4068" s="114"/>
      <c r="H4068" s="115"/>
      <c r="I4068" s="112"/>
      <c r="J4068" s="112"/>
      <c r="K4068" s="112"/>
      <c r="L4068" s="114">
        <f>Table13[[#This Row],[Per Unit Price]]*MAX(1,Table13[[#This Row],[Qty of Units]])*MAX(1,Table13[[#This Row],['#NCMs Served / FTEs Employed]])*MAX(1,Table13[[#This Row],[Duration of Service]])</f>
        <v>0</v>
      </c>
      <c r="M4068" s="112"/>
      <c r="N4068" s="114"/>
    </row>
    <row r="4069" spans="1:14" x14ac:dyDescent="0.25">
      <c r="A4069" s="111"/>
      <c r="B4069" s="111"/>
      <c r="C4069" s="123"/>
      <c r="D4069" s="112" t="str">
        <f>_xlfn.XLOOKUP(Table13[[#This Row],[Service]],Validation!$A$2:$A$14,Validation!$B$2:$B$14,"",0,1)</f>
        <v/>
      </c>
      <c r="E4069" s="112"/>
      <c r="F4069" s="113"/>
      <c r="G4069" s="114"/>
      <c r="H4069" s="115"/>
      <c r="I4069" s="112"/>
      <c r="J4069" s="112"/>
      <c r="K4069" s="112"/>
      <c r="L4069" s="114">
        <f>Table13[[#This Row],[Per Unit Price]]*MAX(1,Table13[[#This Row],[Qty of Units]])*MAX(1,Table13[[#This Row],['#NCMs Served / FTEs Employed]])*MAX(1,Table13[[#This Row],[Duration of Service]])</f>
        <v>0</v>
      </c>
      <c r="M4069" s="112"/>
      <c r="N4069" s="114"/>
    </row>
    <row r="4070" spans="1:14" x14ac:dyDescent="0.25">
      <c r="A4070" s="111"/>
      <c r="B4070" s="111"/>
      <c r="C4070" s="123"/>
      <c r="D4070" s="112" t="str">
        <f>_xlfn.XLOOKUP(Table13[[#This Row],[Service]],Validation!$A$2:$A$14,Validation!$B$2:$B$14,"",0,1)</f>
        <v/>
      </c>
      <c r="E4070" s="112"/>
      <c r="F4070" s="113"/>
      <c r="G4070" s="114"/>
      <c r="H4070" s="115"/>
      <c r="I4070" s="112"/>
      <c r="J4070" s="112"/>
      <c r="K4070" s="112"/>
      <c r="L4070" s="114">
        <f>Table13[[#This Row],[Per Unit Price]]*MAX(1,Table13[[#This Row],[Qty of Units]])*MAX(1,Table13[[#This Row],['#NCMs Served / FTEs Employed]])*MAX(1,Table13[[#This Row],[Duration of Service]])</f>
        <v>0</v>
      </c>
      <c r="M4070" s="112"/>
      <c r="N4070" s="114"/>
    </row>
    <row r="4071" spans="1:14" x14ac:dyDescent="0.25">
      <c r="A4071" s="111"/>
      <c r="B4071" s="111"/>
      <c r="C4071" s="123"/>
      <c r="D4071" s="112" t="str">
        <f>_xlfn.XLOOKUP(Table13[[#This Row],[Service]],Validation!$A$2:$A$14,Validation!$B$2:$B$14,"",0,1)</f>
        <v/>
      </c>
      <c r="E4071" s="112"/>
      <c r="F4071" s="113"/>
      <c r="G4071" s="114"/>
      <c r="H4071" s="115"/>
      <c r="I4071" s="112"/>
      <c r="J4071" s="112"/>
      <c r="K4071" s="112"/>
      <c r="L4071" s="114">
        <f>Table13[[#This Row],[Per Unit Price]]*MAX(1,Table13[[#This Row],[Qty of Units]])*MAX(1,Table13[[#This Row],['#NCMs Served / FTEs Employed]])*MAX(1,Table13[[#This Row],[Duration of Service]])</f>
        <v>0</v>
      </c>
      <c r="M4071" s="112"/>
      <c r="N4071" s="114"/>
    </row>
    <row r="4072" spans="1:14" x14ac:dyDescent="0.25">
      <c r="A4072" s="111"/>
      <c r="B4072" s="111"/>
      <c r="C4072" s="123"/>
      <c r="D4072" s="112" t="str">
        <f>_xlfn.XLOOKUP(Table13[[#This Row],[Service]],Validation!$A$2:$A$14,Validation!$B$2:$B$14,"",0,1)</f>
        <v/>
      </c>
      <c r="E4072" s="112"/>
      <c r="F4072" s="113"/>
      <c r="G4072" s="114"/>
      <c r="H4072" s="115"/>
      <c r="I4072" s="112"/>
      <c r="J4072" s="112"/>
      <c r="K4072" s="112"/>
      <c r="L4072" s="114">
        <f>Table13[[#This Row],[Per Unit Price]]*MAX(1,Table13[[#This Row],[Qty of Units]])*MAX(1,Table13[[#This Row],['#NCMs Served / FTEs Employed]])*MAX(1,Table13[[#This Row],[Duration of Service]])</f>
        <v>0</v>
      </c>
      <c r="M4072" s="112"/>
      <c r="N4072" s="114"/>
    </row>
    <row r="4073" spans="1:14" x14ac:dyDescent="0.25">
      <c r="A4073" s="111"/>
      <c r="B4073" s="111"/>
      <c r="C4073" s="123"/>
      <c r="D4073" s="112" t="str">
        <f>_xlfn.XLOOKUP(Table13[[#This Row],[Service]],Validation!$A$2:$A$14,Validation!$B$2:$B$14,"",0,1)</f>
        <v/>
      </c>
      <c r="E4073" s="112"/>
      <c r="F4073" s="113"/>
      <c r="G4073" s="114"/>
      <c r="H4073" s="115"/>
      <c r="I4073" s="112"/>
      <c r="J4073" s="112"/>
      <c r="K4073" s="112"/>
      <c r="L4073" s="114">
        <f>Table13[[#This Row],[Per Unit Price]]*MAX(1,Table13[[#This Row],[Qty of Units]])*MAX(1,Table13[[#This Row],['#NCMs Served / FTEs Employed]])*MAX(1,Table13[[#This Row],[Duration of Service]])</f>
        <v>0</v>
      </c>
      <c r="M4073" s="112"/>
      <c r="N4073" s="114"/>
    </row>
    <row r="4074" spans="1:14" x14ac:dyDescent="0.25">
      <c r="A4074" s="111"/>
      <c r="B4074" s="111"/>
      <c r="C4074" s="123"/>
      <c r="D4074" s="112" t="str">
        <f>_xlfn.XLOOKUP(Table13[[#This Row],[Service]],Validation!$A$2:$A$14,Validation!$B$2:$B$14,"",0,1)</f>
        <v/>
      </c>
      <c r="E4074" s="112"/>
      <c r="F4074" s="113"/>
      <c r="G4074" s="114"/>
      <c r="H4074" s="115"/>
      <c r="I4074" s="112"/>
      <c r="J4074" s="112"/>
      <c r="K4074" s="112"/>
      <c r="L4074" s="114">
        <f>Table13[[#This Row],[Per Unit Price]]*MAX(1,Table13[[#This Row],[Qty of Units]])*MAX(1,Table13[[#This Row],['#NCMs Served / FTEs Employed]])*MAX(1,Table13[[#This Row],[Duration of Service]])</f>
        <v>0</v>
      </c>
      <c r="M4074" s="112"/>
      <c r="N4074" s="114"/>
    </row>
    <row r="4075" spans="1:14" x14ac:dyDescent="0.25">
      <c r="A4075" s="111"/>
      <c r="B4075" s="111"/>
      <c r="C4075" s="123"/>
      <c r="D4075" s="112" t="str">
        <f>_xlfn.XLOOKUP(Table13[[#This Row],[Service]],Validation!$A$2:$A$14,Validation!$B$2:$B$14,"",0,1)</f>
        <v/>
      </c>
      <c r="E4075" s="112"/>
      <c r="F4075" s="113"/>
      <c r="G4075" s="114"/>
      <c r="H4075" s="115"/>
      <c r="I4075" s="112"/>
      <c r="J4075" s="112"/>
      <c r="K4075" s="112"/>
      <c r="L4075" s="114">
        <f>Table13[[#This Row],[Per Unit Price]]*MAX(1,Table13[[#This Row],[Qty of Units]])*MAX(1,Table13[[#This Row],['#NCMs Served / FTEs Employed]])*MAX(1,Table13[[#This Row],[Duration of Service]])</f>
        <v>0</v>
      </c>
      <c r="M4075" s="112"/>
      <c r="N4075" s="114"/>
    </row>
    <row r="4076" spans="1:14" x14ac:dyDescent="0.25">
      <c r="A4076" s="111"/>
      <c r="B4076" s="111"/>
      <c r="C4076" s="123"/>
      <c r="D4076" s="112" t="str">
        <f>_xlfn.XLOOKUP(Table13[[#This Row],[Service]],Validation!$A$2:$A$14,Validation!$B$2:$B$14,"",0,1)</f>
        <v/>
      </c>
      <c r="E4076" s="112"/>
      <c r="F4076" s="113"/>
      <c r="G4076" s="114"/>
      <c r="H4076" s="115"/>
      <c r="I4076" s="112"/>
      <c r="J4076" s="112"/>
      <c r="K4076" s="112"/>
      <c r="L4076" s="114">
        <f>Table13[[#This Row],[Per Unit Price]]*MAX(1,Table13[[#This Row],[Qty of Units]])*MAX(1,Table13[[#This Row],['#NCMs Served / FTEs Employed]])*MAX(1,Table13[[#This Row],[Duration of Service]])</f>
        <v>0</v>
      </c>
      <c r="M4076" s="112"/>
      <c r="N4076" s="114"/>
    </row>
    <row r="4077" spans="1:14" x14ac:dyDescent="0.25">
      <c r="A4077" s="111"/>
      <c r="B4077" s="111"/>
      <c r="C4077" s="123"/>
      <c r="D4077" s="112" t="str">
        <f>_xlfn.XLOOKUP(Table13[[#This Row],[Service]],Validation!$A$2:$A$14,Validation!$B$2:$B$14,"",0,1)</f>
        <v/>
      </c>
      <c r="E4077" s="112"/>
      <c r="F4077" s="113"/>
      <c r="G4077" s="114"/>
      <c r="H4077" s="115"/>
      <c r="I4077" s="112"/>
      <c r="J4077" s="112"/>
      <c r="K4077" s="112"/>
      <c r="L4077" s="114">
        <f>Table13[[#This Row],[Per Unit Price]]*MAX(1,Table13[[#This Row],[Qty of Units]])*MAX(1,Table13[[#This Row],['#NCMs Served / FTEs Employed]])*MAX(1,Table13[[#This Row],[Duration of Service]])</f>
        <v>0</v>
      </c>
      <c r="M4077" s="112"/>
      <c r="N4077" s="114"/>
    </row>
    <row r="4078" spans="1:14" x14ac:dyDescent="0.25">
      <c r="A4078" s="111"/>
      <c r="B4078" s="111"/>
      <c r="C4078" s="123"/>
      <c r="D4078" s="112" t="str">
        <f>_xlfn.XLOOKUP(Table13[[#This Row],[Service]],Validation!$A$2:$A$14,Validation!$B$2:$B$14,"",0,1)</f>
        <v/>
      </c>
      <c r="E4078" s="112"/>
      <c r="F4078" s="113"/>
      <c r="G4078" s="114"/>
      <c r="H4078" s="115"/>
      <c r="I4078" s="112"/>
      <c r="J4078" s="112"/>
      <c r="K4078" s="112"/>
      <c r="L4078" s="114">
        <f>Table13[[#This Row],[Per Unit Price]]*MAX(1,Table13[[#This Row],[Qty of Units]])*MAX(1,Table13[[#This Row],['#NCMs Served / FTEs Employed]])*MAX(1,Table13[[#This Row],[Duration of Service]])</f>
        <v>0</v>
      </c>
      <c r="M4078" s="112"/>
      <c r="N4078" s="114"/>
    </row>
    <row r="4079" spans="1:14" x14ac:dyDescent="0.25">
      <c r="A4079" s="111"/>
      <c r="B4079" s="111"/>
      <c r="C4079" s="123"/>
      <c r="D4079" s="112" t="str">
        <f>_xlfn.XLOOKUP(Table13[[#This Row],[Service]],Validation!$A$2:$A$14,Validation!$B$2:$B$14,"",0,1)</f>
        <v/>
      </c>
      <c r="E4079" s="112"/>
      <c r="F4079" s="113"/>
      <c r="G4079" s="114"/>
      <c r="H4079" s="115"/>
      <c r="I4079" s="112"/>
      <c r="J4079" s="112"/>
      <c r="K4079" s="112"/>
      <c r="L4079" s="114">
        <f>Table13[[#This Row],[Per Unit Price]]*MAX(1,Table13[[#This Row],[Qty of Units]])*MAX(1,Table13[[#This Row],['#NCMs Served / FTEs Employed]])*MAX(1,Table13[[#This Row],[Duration of Service]])</f>
        <v>0</v>
      </c>
      <c r="M4079" s="112"/>
      <c r="N4079" s="114"/>
    </row>
    <row r="4080" spans="1:14" x14ac:dyDescent="0.25">
      <c r="A4080" s="111"/>
      <c r="B4080" s="111"/>
      <c r="C4080" s="123"/>
      <c r="D4080" s="112" t="str">
        <f>_xlfn.XLOOKUP(Table13[[#This Row],[Service]],Validation!$A$2:$A$14,Validation!$B$2:$B$14,"",0,1)</f>
        <v/>
      </c>
      <c r="E4080" s="112"/>
      <c r="F4080" s="113"/>
      <c r="G4080" s="114"/>
      <c r="H4080" s="115"/>
      <c r="I4080" s="112"/>
      <c r="J4080" s="112"/>
      <c r="K4080" s="112"/>
      <c r="L4080" s="114">
        <f>Table13[[#This Row],[Per Unit Price]]*MAX(1,Table13[[#This Row],[Qty of Units]])*MAX(1,Table13[[#This Row],['#NCMs Served / FTEs Employed]])*MAX(1,Table13[[#This Row],[Duration of Service]])</f>
        <v>0</v>
      </c>
      <c r="M4080" s="112"/>
      <c r="N4080" s="114"/>
    </row>
    <row r="4081" spans="1:14" x14ac:dyDescent="0.25">
      <c r="A4081" s="111"/>
      <c r="B4081" s="111"/>
      <c r="C4081" s="123"/>
      <c r="D4081" s="112" t="str">
        <f>_xlfn.XLOOKUP(Table13[[#This Row],[Service]],Validation!$A$2:$A$14,Validation!$B$2:$B$14,"",0,1)</f>
        <v/>
      </c>
      <c r="E4081" s="112"/>
      <c r="F4081" s="113"/>
      <c r="G4081" s="114"/>
      <c r="H4081" s="115"/>
      <c r="I4081" s="112"/>
      <c r="J4081" s="112"/>
      <c r="K4081" s="112"/>
      <c r="L4081" s="114">
        <f>Table13[[#This Row],[Per Unit Price]]*MAX(1,Table13[[#This Row],[Qty of Units]])*MAX(1,Table13[[#This Row],['#NCMs Served / FTEs Employed]])*MAX(1,Table13[[#This Row],[Duration of Service]])</f>
        <v>0</v>
      </c>
      <c r="M4081" s="112"/>
      <c r="N4081" s="114"/>
    </row>
    <row r="4082" spans="1:14" x14ac:dyDescent="0.25">
      <c r="A4082" s="111"/>
      <c r="B4082" s="111"/>
      <c r="C4082" s="123"/>
      <c r="D4082" s="112" t="str">
        <f>_xlfn.XLOOKUP(Table13[[#This Row],[Service]],Validation!$A$2:$A$14,Validation!$B$2:$B$14,"",0,1)</f>
        <v/>
      </c>
      <c r="E4082" s="112"/>
      <c r="F4082" s="113"/>
      <c r="G4082" s="114"/>
      <c r="H4082" s="115"/>
      <c r="I4082" s="112"/>
      <c r="J4082" s="112"/>
      <c r="K4082" s="112"/>
      <c r="L4082" s="114">
        <f>Table13[[#This Row],[Per Unit Price]]*MAX(1,Table13[[#This Row],[Qty of Units]])*MAX(1,Table13[[#This Row],['#NCMs Served / FTEs Employed]])*MAX(1,Table13[[#This Row],[Duration of Service]])</f>
        <v>0</v>
      </c>
      <c r="M4082" s="112"/>
      <c r="N4082" s="114"/>
    </row>
    <row r="4083" spans="1:14" x14ac:dyDescent="0.25">
      <c r="A4083" s="111"/>
      <c r="B4083" s="111"/>
      <c r="C4083" s="123"/>
      <c r="D4083" s="112" t="str">
        <f>_xlfn.XLOOKUP(Table13[[#This Row],[Service]],Validation!$A$2:$A$14,Validation!$B$2:$B$14,"",0,1)</f>
        <v/>
      </c>
      <c r="E4083" s="112"/>
      <c r="F4083" s="113"/>
      <c r="G4083" s="114"/>
      <c r="H4083" s="115"/>
      <c r="I4083" s="112"/>
      <c r="J4083" s="112"/>
      <c r="K4083" s="112"/>
      <c r="L4083" s="114">
        <f>Table13[[#This Row],[Per Unit Price]]*MAX(1,Table13[[#This Row],[Qty of Units]])*MAX(1,Table13[[#This Row],['#NCMs Served / FTEs Employed]])*MAX(1,Table13[[#This Row],[Duration of Service]])</f>
        <v>0</v>
      </c>
      <c r="M4083" s="112"/>
      <c r="N4083" s="114"/>
    </row>
    <row r="4084" spans="1:14" x14ac:dyDescent="0.25">
      <c r="A4084" s="111"/>
      <c r="B4084" s="111"/>
      <c r="C4084" s="123"/>
      <c r="D4084" s="112" t="str">
        <f>_xlfn.XLOOKUP(Table13[[#This Row],[Service]],Validation!$A$2:$A$14,Validation!$B$2:$B$14,"",0,1)</f>
        <v/>
      </c>
      <c r="E4084" s="112"/>
      <c r="F4084" s="113"/>
      <c r="G4084" s="114"/>
      <c r="H4084" s="115"/>
      <c r="I4084" s="112"/>
      <c r="J4084" s="112"/>
      <c r="K4084" s="112"/>
      <c r="L4084" s="114">
        <f>Table13[[#This Row],[Per Unit Price]]*MAX(1,Table13[[#This Row],[Qty of Units]])*MAX(1,Table13[[#This Row],['#NCMs Served / FTEs Employed]])*MAX(1,Table13[[#This Row],[Duration of Service]])</f>
        <v>0</v>
      </c>
      <c r="M4084" s="112"/>
      <c r="N4084" s="114"/>
    </row>
    <row r="4085" spans="1:14" x14ac:dyDescent="0.25">
      <c r="A4085" s="111"/>
      <c r="B4085" s="111"/>
      <c r="C4085" s="123"/>
      <c r="D4085" s="112" t="str">
        <f>_xlfn.XLOOKUP(Table13[[#This Row],[Service]],Validation!$A$2:$A$14,Validation!$B$2:$B$14,"",0,1)</f>
        <v/>
      </c>
      <c r="E4085" s="112"/>
      <c r="F4085" s="113"/>
      <c r="G4085" s="114"/>
      <c r="H4085" s="115"/>
      <c r="I4085" s="112"/>
      <c r="J4085" s="112"/>
      <c r="K4085" s="112"/>
      <c r="L4085" s="114">
        <f>Table13[[#This Row],[Per Unit Price]]*MAX(1,Table13[[#This Row],[Qty of Units]])*MAX(1,Table13[[#This Row],['#NCMs Served / FTEs Employed]])*MAX(1,Table13[[#This Row],[Duration of Service]])</f>
        <v>0</v>
      </c>
      <c r="M4085" s="112"/>
      <c r="N4085" s="114"/>
    </row>
    <row r="4086" spans="1:14" x14ac:dyDescent="0.25">
      <c r="A4086" s="111"/>
      <c r="B4086" s="111"/>
      <c r="C4086" s="123"/>
      <c r="D4086" s="112" t="str">
        <f>_xlfn.XLOOKUP(Table13[[#This Row],[Service]],Validation!$A$2:$A$14,Validation!$B$2:$B$14,"",0,1)</f>
        <v/>
      </c>
      <c r="E4086" s="112"/>
      <c r="F4086" s="113"/>
      <c r="G4086" s="114"/>
      <c r="H4086" s="115"/>
      <c r="I4086" s="112"/>
      <c r="J4086" s="112"/>
      <c r="K4086" s="112"/>
      <c r="L4086" s="114">
        <f>Table13[[#This Row],[Per Unit Price]]*MAX(1,Table13[[#This Row],[Qty of Units]])*MAX(1,Table13[[#This Row],['#NCMs Served / FTEs Employed]])*MAX(1,Table13[[#This Row],[Duration of Service]])</f>
        <v>0</v>
      </c>
      <c r="M4086" s="112"/>
      <c r="N4086" s="114"/>
    </row>
    <row r="4087" spans="1:14" x14ac:dyDescent="0.25">
      <c r="A4087" s="111"/>
      <c r="B4087" s="111"/>
      <c r="C4087" s="123"/>
      <c r="D4087" s="112" t="str">
        <f>_xlfn.XLOOKUP(Table13[[#This Row],[Service]],Validation!$A$2:$A$14,Validation!$B$2:$B$14,"",0,1)</f>
        <v/>
      </c>
      <c r="E4087" s="112"/>
      <c r="F4087" s="113"/>
      <c r="G4087" s="114"/>
      <c r="H4087" s="115"/>
      <c r="I4087" s="112"/>
      <c r="J4087" s="112"/>
      <c r="K4087" s="112"/>
      <c r="L4087" s="114">
        <f>Table13[[#This Row],[Per Unit Price]]*MAX(1,Table13[[#This Row],[Qty of Units]])*MAX(1,Table13[[#This Row],['#NCMs Served / FTEs Employed]])*MAX(1,Table13[[#This Row],[Duration of Service]])</f>
        <v>0</v>
      </c>
      <c r="M4087" s="112"/>
      <c r="N4087" s="114"/>
    </row>
    <row r="4088" spans="1:14" x14ac:dyDescent="0.25">
      <c r="A4088" s="111"/>
      <c r="B4088" s="111"/>
      <c r="C4088" s="123"/>
      <c r="D4088" s="112" t="str">
        <f>_xlfn.XLOOKUP(Table13[[#This Row],[Service]],Validation!$A$2:$A$14,Validation!$B$2:$B$14,"",0,1)</f>
        <v/>
      </c>
      <c r="E4088" s="112"/>
      <c r="F4088" s="113"/>
      <c r="G4088" s="114"/>
      <c r="H4088" s="115"/>
      <c r="I4088" s="112"/>
      <c r="J4088" s="112"/>
      <c r="K4088" s="112"/>
      <c r="L4088" s="114">
        <f>Table13[[#This Row],[Per Unit Price]]*MAX(1,Table13[[#This Row],[Qty of Units]])*MAX(1,Table13[[#This Row],['#NCMs Served / FTEs Employed]])*MAX(1,Table13[[#This Row],[Duration of Service]])</f>
        <v>0</v>
      </c>
      <c r="M4088" s="112"/>
      <c r="N4088" s="114"/>
    </row>
    <row r="4089" spans="1:14" x14ac:dyDescent="0.25">
      <c r="A4089" s="111"/>
      <c r="B4089" s="111"/>
      <c r="C4089" s="123"/>
      <c r="D4089" s="112" t="str">
        <f>_xlfn.XLOOKUP(Table13[[#This Row],[Service]],Validation!$A$2:$A$14,Validation!$B$2:$B$14,"",0,1)</f>
        <v/>
      </c>
      <c r="E4089" s="112"/>
      <c r="F4089" s="113"/>
      <c r="G4089" s="114"/>
      <c r="H4089" s="115"/>
      <c r="I4089" s="112"/>
      <c r="J4089" s="112"/>
      <c r="K4089" s="112"/>
      <c r="L4089" s="114">
        <f>Table13[[#This Row],[Per Unit Price]]*MAX(1,Table13[[#This Row],[Qty of Units]])*MAX(1,Table13[[#This Row],['#NCMs Served / FTEs Employed]])*MAX(1,Table13[[#This Row],[Duration of Service]])</f>
        <v>0</v>
      </c>
      <c r="M4089" s="112"/>
      <c r="N4089" s="114"/>
    </row>
    <row r="4090" spans="1:14" x14ac:dyDescent="0.25">
      <c r="A4090" s="111"/>
      <c r="B4090" s="111"/>
      <c r="C4090" s="123"/>
      <c r="D4090" s="112" t="str">
        <f>_xlfn.XLOOKUP(Table13[[#This Row],[Service]],Validation!$A$2:$A$14,Validation!$B$2:$B$14,"",0,1)</f>
        <v/>
      </c>
      <c r="E4090" s="112"/>
      <c r="F4090" s="113"/>
      <c r="G4090" s="114"/>
      <c r="H4090" s="115"/>
      <c r="I4090" s="112"/>
      <c r="J4090" s="112"/>
      <c r="K4090" s="112"/>
      <c r="L4090" s="114">
        <f>Table13[[#This Row],[Per Unit Price]]*MAX(1,Table13[[#This Row],[Qty of Units]])*MAX(1,Table13[[#This Row],['#NCMs Served / FTEs Employed]])*MAX(1,Table13[[#This Row],[Duration of Service]])</f>
        <v>0</v>
      </c>
      <c r="M4090" s="112"/>
      <c r="N4090" s="114"/>
    </row>
    <row r="4091" spans="1:14" x14ac:dyDescent="0.25">
      <c r="A4091" s="111"/>
      <c r="B4091" s="111"/>
      <c r="C4091" s="123"/>
      <c r="D4091" s="112" t="str">
        <f>_xlfn.XLOOKUP(Table13[[#This Row],[Service]],Validation!$A$2:$A$14,Validation!$B$2:$B$14,"",0,1)</f>
        <v/>
      </c>
      <c r="E4091" s="112"/>
      <c r="F4091" s="113"/>
      <c r="G4091" s="114"/>
      <c r="H4091" s="115"/>
      <c r="I4091" s="112"/>
      <c r="J4091" s="112"/>
      <c r="K4091" s="112"/>
      <c r="L4091" s="114">
        <f>Table13[[#This Row],[Per Unit Price]]*MAX(1,Table13[[#This Row],[Qty of Units]])*MAX(1,Table13[[#This Row],['#NCMs Served / FTEs Employed]])*MAX(1,Table13[[#This Row],[Duration of Service]])</f>
        <v>0</v>
      </c>
      <c r="M4091" s="112"/>
      <c r="N4091" s="114"/>
    </row>
    <row r="4092" spans="1:14" x14ac:dyDescent="0.25">
      <c r="A4092" s="111"/>
      <c r="B4092" s="111"/>
      <c r="C4092" s="123"/>
      <c r="D4092" s="112" t="str">
        <f>_xlfn.XLOOKUP(Table13[[#This Row],[Service]],Validation!$A$2:$A$14,Validation!$B$2:$B$14,"",0,1)</f>
        <v/>
      </c>
      <c r="E4092" s="112"/>
      <c r="F4092" s="113"/>
      <c r="G4092" s="114"/>
      <c r="H4092" s="115"/>
      <c r="I4092" s="112"/>
      <c r="J4092" s="112"/>
      <c r="K4092" s="112"/>
      <c r="L4092" s="114">
        <f>Table13[[#This Row],[Per Unit Price]]*MAX(1,Table13[[#This Row],[Qty of Units]])*MAX(1,Table13[[#This Row],['#NCMs Served / FTEs Employed]])*MAX(1,Table13[[#This Row],[Duration of Service]])</f>
        <v>0</v>
      </c>
      <c r="M4092" s="112"/>
      <c r="N4092" s="114"/>
    </row>
    <row r="4093" spans="1:14" x14ac:dyDescent="0.25">
      <c r="A4093" s="111"/>
      <c r="B4093" s="111"/>
      <c r="C4093" s="123"/>
      <c r="D4093" s="112" t="str">
        <f>_xlfn.XLOOKUP(Table13[[#This Row],[Service]],Validation!$A$2:$A$14,Validation!$B$2:$B$14,"",0,1)</f>
        <v/>
      </c>
      <c r="E4093" s="112"/>
      <c r="F4093" s="113"/>
      <c r="G4093" s="114"/>
      <c r="H4093" s="115"/>
      <c r="I4093" s="112"/>
      <c r="J4093" s="112"/>
      <c r="K4093" s="112"/>
      <c r="L4093" s="114">
        <f>Table13[[#This Row],[Per Unit Price]]*MAX(1,Table13[[#This Row],[Qty of Units]])*MAX(1,Table13[[#This Row],['#NCMs Served / FTEs Employed]])*MAX(1,Table13[[#This Row],[Duration of Service]])</f>
        <v>0</v>
      </c>
      <c r="M4093" s="112"/>
      <c r="N4093" s="114"/>
    </row>
    <row r="4094" spans="1:14" x14ac:dyDescent="0.25">
      <c r="A4094" s="111"/>
      <c r="B4094" s="111"/>
      <c r="C4094" s="123"/>
      <c r="D4094" s="112" t="str">
        <f>_xlfn.XLOOKUP(Table13[[#This Row],[Service]],Validation!$A$2:$A$14,Validation!$B$2:$B$14,"",0,1)</f>
        <v/>
      </c>
      <c r="E4094" s="112"/>
      <c r="F4094" s="113"/>
      <c r="G4094" s="114"/>
      <c r="H4094" s="115"/>
      <c r="I4094" s="112"/>
      <c r="J4094" s="112"/>
      <c r="K4094" s="112"/>
      <c r="L4094" s="114">
        <f>Table13[[#This Row],[Per Unit Price]]*MAX(1,Table13[[#This Row],[Qty of Units]])*MAX(1,Table13[[#This Row],['#NCMs Served / FTEs Employed]])*MAX(1,Table13[[#This Row],[Duration of Service]])</f>
        <v>0</v>
      </c>
      <c r="M4094" s="112"/>
      <c r="N4094" s="114"/>
    </row>
    <row r="4095" spans="1:14" x14ac:dyDescent="0.25">
      <c r="A4095" s="111"/>
      <c r="B4095" s="111"/>
      <c r="C4095" s="123"/>
      <c r="D4095" s="112" t="str">
        <f>_xlfn.XLOOKUP(Table13[[#This Row],[Service]],Validation!$A$2:$A$14,Validation!$B$2:$B$14,"",0,1)</f>
        <v/>
      </c>
      <c r="E4095" s="112"/>
      <c r="F4095" s="113"/>
      <c r="G4095" s="114"/>
      <c r="H4095" s="115"/>
      <c r="I4095" s="112"/>
      <c r="J4095" s="112"/>
      <c r="K4095" s="112"/>
      <c r="L4095" s="114">
        <f>Table13[[#This Row],[Per Unit Price]]*MAX(1,Table13[[#This Row],[Qty of Units]])*MAX(1,Table13[[#This Row],['#NCMs Served / FTEs Employed]])*MAX(1,Table13[[#This Row],[Duration of Service]])</f>
        <v>0</v>
      </c>
      <c r="M4095" s="112"/>
      <c r="N4095" s="114"/>
    </row>
    <row r="4096" spans="1:14" x14ac:dyDescent="0.25">
      <c r="A4096" s="111"/>
      <c r="B4096" s="111"/>
      <c r="C4096" s="123"/>
      <c r="D4096" s="112" t="str">
        <f>_xlfn.XLOOKUP(Table13[[#This Row],[Service]],Validation!$A$2:$A$14,Validation!$B$2:$B$14,"",0,1)</f>
        <v/>
      </c>
      <c r="E4096" s="112"/>
      <c r="F4096" s="113"/>
      <c r="G4096" s="114"/>
      <c r="H4096" s="115"/>
      <c r="I4096" s="112"/>
      <c r="J4096" s="112"/>
      <c r="K4096" s="112"/>
      <c r="L4096" s="114">
        <f>Table13[[#This Row],[Per Unit Price]]*MAX(1,Table13[[#This Row],[Qty of Units]])*MAX(1,Table13[[#This Row],['#NCMs Served / FTEs Employed]])*MAX(1,Table13[[#This Row],[Duration of Service]])</f>
        <v>0</v>
      </c>
      <c r="M4096" s="112"/>
      <c r="N4096" s="114"/>
    </row>
    <row r="4097" spans="1:14" x14ac:dyDescent="0.25">
      <c r="A4097" s="111"/>
      <c r="B4097" s="111"/>
      <c r="C4097" s="123"/>
      <c r="D4097" s="112" t="str">
        <f>_xlfn.XLOOKUP(Table13[[#This Row],[Service]],Validation!$A$2:$A$14,Validation!$B$2:$B$14,"",0,1)</f>
        <v/>
      </c>
      <c r="E4097" s="112"/>
      <c r="F4097" s="113"/>
      <c r="G4097" s="114"/>
      <c r="H4097" s="115"/>
      <c r="I4097" s="112"/>
      <c r="J4097" s="112"/>
      <c r="K4097" s="112"/>
      <c r="L4097" s="114">
        <f>Table13[[#This Row],[Per Unit Price]]*MAX(1,Table13[[#This Row],[Qty of Units]])*MAX(1,Table13[[#This Row],['#NCMs Served / FTEs Employed]])*MAX(1,Table13[[#This Row],[Duration of Service]])</f>
        <v>0</v>
      </c>
      <c r="M4097" s="112"/>
      <c r="N4097" s="114"/>
    </row>
    <row r="4098" spans="1:14" x14ac:dyDescent="0.25">
      <c r="A4098" s="111"/>
      <c r="B4098" s="111"/>
      <c r="C4098" s="123"/>
      <c r="D4098" s="112" t="str">
        <f>_xlfn.XLOOKUP(Table13[[#This Row],[Service]],Validation!$A$2:$A$14,Validation!$B$2:$B$14,"",0,1)</f>
        <v/>
      </c>
      <c r="E4098" s="112"/>
      <c r="F4098" s="113"/>
      <c r="G4098" s="114"/>
      <c r="H4098" s="115"/>
      <c r="I4098" s="112"/>
      <c r="J4098" s="112"/>
      <c r="K4098" s="112"/>
      <c r="L4098" s="114">
        <f>Table13[[#This Row],[Per Unit Price]]*MAX(1,Table13[[#This Row],[Qty of Units]])*MAX(1,Table13[[#This Row],['#NCMs Served / FTEs Employed]])*MAX(1,Table13[[#This Row],[Duration of Service]])</f>
        <v>0</v>
      </c>
      <c r="M4098" s="112"/>
      <c r="N4098" s="114"/>
    </row>
    <row r="4099" spans="1:14" x14ac:dyDescent="0.25">
      <c r="A4099" s="111"/>
      <c r="B4099" s="111"/>
      <c r="C4099" s="123"/>
      <c r="D4099" s="112" t="str">
        <f>_xlfn.XLOOKUP(Table13[[#This Row],[Service]],Validation!$A$2:$A$14,Validation!$B$2:$B$14,"",0,1)</f>
        <v/>
      </c>
      <c r="E4099" s="112"/>
      <c r="F4099" s="113"/>
      <c r="G4099" s="114"/>
      <c r="H4099" s="115"/>
      <c r="I4099" s="112"/>
      <c r="J4099" s="112"/>
      <c r="K4099" s="112"/>
      <c r="L4099" s="114">
        <f>Table13[[#This Row],[Per Unit Price]]*MAX(1,Table13[[#This Row],[Qty of Units]])*MAX(1,Table13[[#This Row],['#NCMs Served / FTEs Employed]])*MAX(1,Table13[[#This Row],[Duration of Service]])</f>
        <v>0</v>
      </c>
      <c r="M4099" s="112"/>
      <c r="N4099" s="114"/>
    </row>
    <row r="4100" spans="1:14" x14ac:dyDescent="0.25">
      <c r="A4100" s="111"/>
      <c r="B4100" s="111"/>
      <c r="C4100" s="123"/>
      <c r="D4100" s="112" t="str">
        <f>_xlfn.XLOOKUP(Table13[[#This Row],[Service]],Validation!$A$2:$A$14,Validation!$B$2:$B$14,"",0,1)</f>
        <v/>
      </c>
      <c r="E4100" s="112"/>
      <c r="F4100" s="113"/>
      <c r="G4100" s="114"/>
      <c r="H4100" s="115"/>
      <c r="I4100" s="112"/>
      <c r="J4100" s="112"/>
      <c r="K4100" s="112"/>
      <c r="L4100" s="114">
        <f>Table13[[#This Row],[Per Unit Price]]*MAX(1,Table13[[#This Row],[Qty of Units]])*MAX(1,Table13[[#This Row],['#NCMs Served / FTEs Employed]])*MAX(1,Table13[[#This Row],[Duration of Service]])</f>
        <v>0</v>
      </c>
      <c r="M4100" s="112"/>
      <c r="N4100" s="114"/>
    </row>
    <row r="4101" spans="1:14" x14ac:dyDescent="0.25">
      <c r="A4101" s="111"/>
      <c r="B4101" s="111"/>
      <c r="C4101" s="123"/>
      <c r="D4101" s="112" t="str">
        <f>_xlfn.XLOOKUP(Table13[[#This Row],[Service]],Validation!$A$2:$A$14,Validation!$B$2:$B$14,"",0,1)</f>
        <v/>
      </c>
      <c r="E4101" s="112"/>
      <c r="F4101" s="113"/>
      <c r="G4101" s="114"/>
      <c r="H4101" s="115"/>
      <c r="I4101" s="112"/>
      <c r="J4101" s="112"/>
      <c r="K4101" s="112"/>
      <c r="L4101" s="114">
        <f>Table13[[#This Row],[Per Unit Price]]*MAX(1,Table13[[#This Row],[Qty of Units]])*MAX(1,Table13[[#This Row],['#NCMs Served / FTEs Employed]])*MAX(1,Table13[[#This Row],[Duration of Service]])</f>
        <v>0</v>
      </c>
      <c r="M4101" s="112"/>
      <c r="N4101" s="114"/>
    </row>
    <row r="4102" spans="1:14" x14ac:dyDescent="0.25">
      <c r="A4102" s="111"/>
      <c r="B4102" s="111"/>
      <c r="C4102" s="123"/>
      <c r="D4102" s="112" t="str">
        <f>_xlfn.XLOOKUP(Table13[[#This Row],[Service]],Validation!$A$2:$A$14,Validation!$B$2:$B$14,"",0,1)</f>
        <v/>
      </c>
      <c r="E4102" s="112"/>
      <c r="F4102" s="113"/>
      <c r="G4102" s="114"/>
      <c r="H4102" s="115"/>
      <c r="I4102" s="112"/>
      <c r="J4102" s="112"/>
      <c r="K4102" s="112"/>
      <c r="L4102" s="114">
        <f>Table13[[#This Row],[Per Unit Price]]*MAX(1,Table13[[#This Row],[Qty of Units]])*MAX(1,Table13[[#This Row],['#NCMs Served / FTEs Employed]])*MAX(1,Table13[[#This Row],[Duration of Service]])</f>
        <v>0</v>
      </c>
      <c r="M4102" s="112"/>
      <c r="N4102" s="114"/>
    </row>
    <row r="4103" spans="1:14" x14ac:dyDescent="0.25">
      <c r="A4103" s="111"/>
      <c r="B4103" s="111"/>
      <c r="C4103" s="123"/>
      <c r="D4103" s="112" t="str">
        <f>_xlfn.XLOOKUP(Table13[[#This Row],[Service]],Validation!$A$2:$A$14,Validation!$B$2:$B$14,"",0,1)</f>
        <v/>
      </c>
      <c r="E4103" s="112"/>
      <c r="F4103" s="113"/>
      <c r="G4103" s="114"/>
      <c r="H4103" s="115"/>
      <c r="I4103" s="112"/>
      <c r="J4103" s="112"/>
      <c r="K4103" s="112"/>
      <c r="L4103" s="114">
        <f>Table13[[#This Row],[Per Unit Price]]*MAX(1,Table13[[#This Row],[Qty of Units]])*MAX(1,Table13[[#This Row],['#NCMs Served / FTEs Employed]])*MAX(1,Table13[[#This Row],[Duration of Service]])</f>
        <v>0</v>
      </c>
      <c r="M4103" s="112"/>
      <c r="N4103" s="114"/>
    </row>
    <row r="4104" spans="1:14" x14ac:dyDescent="0.25">
      <c r="A4104" s="111"/>
      <c r="B4104" s="111"/>
      <c r="C4104" s="123"/>
      <c r="D4104" s="112" t="str">
        <f>_xlfn.XLOOKUP(Table13[[#This Row],[Service]],Validation!$A$2:$A$14,Validation!$B$2:$B$14,"",0,1)</f>
        <v/>
      </c>
      <c r="E4104" s="112"/>
      <c r="F4104" s="113"/>
      <c r="G4104" s="114"/>
      <c r="H4104" s="115"/>
      <c r="I4104" s="112"/>
      <c r="J4104" s="112"/>
      <c r="K4104" s="112"/>
      <c r="L4104" s="114">
        <f>Table13[[#This Row],[Per Unit Price]]*MAX(1,Table13[[#This Row],[Qty of Units]])*MAX(1,Table13[[#This Row],['#NCMs Served / FTEs Employed]])*MAX(1,Table13[[#This Row],[Duration of Service]])</f>
        <v>0</v>
      </c>
      <c r="M4104" s="112"/>
      <c r="N4104" s="114"/>
    </row>
    <row r="4105" spans="1:14" x14ac:dyDescent="0.25">
      <c r="A4105" s="111"/>
      <c r="B4105" s="111"/>
      <c r="C4105" s="123"/>
      <c r="D4105" s="112" t="str">
        <f>_xlfn.XLOOKUP(Table13[[#This Row],[Service]],Validation!$A$2:$A$14,Validation!$B$2:$B$14,"",0,1)</f>
        <v/>
      </c>
      <c r="E4105" s="112"/>
      <c r="F4105" s="113"/>
      <c r="G4105" s="114"/>
      <c r="H4105" s="115"/>
      <c r="I4105" s="112"/>
      <c r="J4105" s="112"/>
      <c r="K4105" s="112"/>
      <c r="L4105" s="114">
        <f>Table13[[#This Row],[Per Unit Price]]*MAX(1,Table13[[#This Row],[Qty of Units]])*MAX(1,Table13[[#This Row],['#NCMs Served / FTEs Employed]])*MAX(1,Table13[[#This Row],[Duration of Service]])</f>
        <v>0</v>
      </c>
      <c r="M4105" s="112"/>
      <c r="N4105" s="114"/>
    </row>
    <row r="4106" spans="1:14" x14ac:dyDescent="0.25">
      <c r="A4106" s="111"/>
      <c r="B4106" s="111"/>
      <c r="C4106" s="123"/>
      <c r="D4106" s="112" t="str">
        <f>_xlfn.XLOOKUP(Table13[[#This Row],[Service]],Validation!$A$2:$A$14,Validation!$B$2:$B$14,"",0,1)</f>
        <v/>
      </c>
      <c r="E4106" s="112"/>
      <c r="F4106" s="113"/>
      <c r="G4106" s="114"/>
      <c r="H4106" s="115"/>
      <c r="I4106" s="112"/>
      <c r="J4106" s="112"/>
      <c r="K4106" s="112"/>
      <c r="L4106" s="114">
        <f>Table13[[#This Row],[Per Unit Price]]*MAX(1,Table13[[#This Row],[Qty of Units]])*MAX(1,Table13[[#This Row],['#NCMs Served / FTEs Employed]])*MAX(1,Table13[[#This Row],[Duration of Service]])</f>
        <v>0</v>
      </c>
      <c r="M4106" s="112"/>
      <c r="N4106" s="114"/>
    </row>
    <row r="4107" spans="1:14" x14ac:dyDescent="0.25">
      <c r="A4107" s="111"/>
      <c r="B4107" s="111"/>
      <c r="C4107" s="123"/>
      <c r="D4107" s="112" t="str">
        <f>_xlfn.XLOOKUP(Table13[[#This Row],[Service]],Validation!$A$2:$A$14,Validation!$B$2:$B$14,"",0,1)</f>
        <v/>
      </c>
      <c r="E4107" s="112"/>
      <c r="F4107" s="113"/>
      <c r="G4107" s="114"/>
      <c r="H4107" s="115"/>
      <c r="I4107" s="112"/>
      <c r="J4107" s="112"/>
      <c r="K4107" s="112"/>
      <c r="L4107" s="114">
        <f>Table13[[#This Row],[Per Unit Price]]*MAX(1,Table13[[#This Row],[Qty of Units]])*MAX(1,Table13[[#This Row],['#NCMs Served / FTEs Employed]])*MAX(1,Table13[[#This Row],[Duration of Service]])</f>
        <v>0</v>
      </c>
      <c r="M4107" s="112"/>
      <c r="N4107" s="114"/>
    </row>
    <row r="4108" spans="1:14" x14ac:dyDescent="0.25">
      <c r="A4108" s="111"/>
      <c r="B4108" s="111"/>
      <c r="C4108" s="123"/>
      <c r="D4108" s="112" t="str">
        <f>_xlfn.XLOOKUP(Table13[[#This Row],[Service]],Validation!$A$2:$A$14,Validation!$B$2:$B$14,"",0,1)</f>
        <v/>
      </c>
      <c r="E4108" s="112"/>
      <c r="F4108" s="113"/>
      <c r="G4108" s="114"/>
      <c r="H4108" s="115"/>
      <c r="I4108" s="112"/>
      <c r="J4108" s="112"/>
      <c r="K4108" s="112"/>
      <c r="L4108" s="114">
        <f>Table13[[#This Row],[Per Unit Price]]*MAX(1,Table13[[#This Row],[Qty of Units]])*MAX(1,Table13[[#This Row],['#NCMs Served / FTEs Employed]])*MAX(1,Table13[[#This Row],[Duration of Service]])</f>
        <v>0</v>
      </c>
      <c r="M4108" s="112"/>
      <c r="N4108" s="114"/>
    </row>
    <row r="4109" spans="1:14" x14ac:dyDescent="0.25">
      <c r="A4109" s="111"/>
      <c r="B4109" s="111"/>
      <c r="C4109" s="123"/>
      <c r="D4109" s="112" t="str">
        <f>_xlfn.XLOOKUP(Table13[[#This Row],[Service]],Validation!$A$2:$A$14,Validation!$B$2:$B$14,"",0,1)</f>
        <v/>
      </c>
      <c r="E4109" s="112"/>
      <c r="F4109" s="113"/>
      <c r="G4109" s="114"/>
      <c r="H4109" s="115"/>
      <c r="I4109" s="112"/>
      <c r="J4109" s="112"/>
      <c r="K4109" s="112"/>
      <c r="L4109" s="114">
        <f>Table13[[#This Row],[Per Unit Price]]*MAX(1,Table13[[#This Row],[Qty of Units]])*MAX(1,Table13[[#This Row],['#NCMs Served / FTEs Employed]])*MAX(1,Table13[[#This Row],[Duration of Service]])</f>
        <v>0</v>
      </c>
      <c r="M4109" s="112"/>
      <c r="N4109" s="114"/>
    </row>
    <row r="4110" spans="1:14" x14ac:dyDescent="0.25">
      <c r="A4110" s="111"/>
      <c r="B4110" s="111"/>
      <c r="C4110" s="123"/>
      <c r="D4110" s="112" t="str">
        <f>_xlfn.XLOOKUP(Table13[[#This Row],[Service]],Validation!$A$2:$A$14,Validation!$B$2:$B$14,"",0,1)</f>
        <v/>
      </c>
      <c r="E4110" s="112"/>
      <c r="F4110" s="113"/>
      <c r="G4110" s="114"/>
      <c r="H4110" s="115"/>
      <c r="I4110" s="112"/>
      <c r="J4110" s="112"/>
      <c r="K4110" s="112"/>
      <c r="L4110" s="114">
        <f>Table13[[#This Row],[Per Unit Price]]*MAX(1,Table13[[#This Row],[Qty of Units]])*MAX(1,Table13[[#This Row],['#NCMs Served / FTEs Employed]])*MAX(1,Table13[[#This Row],[Duration of Service]])</f>
        <v>0</v>
      </c>
      <c r="M4110" s="112"/>
      <c r="N4110" s="114"/>
    </row>
    <row r="4111" spans="1:14" x14ac:dyDescent="0.25">
      <c r="A4111" s="111"/>
      <c r="B4111" s="111"/>
      <c r="C4111" s="123"/>
      <c r="D4111" s="112" t="str">
        <f>_xlfn.XLOOKUP(Table13[[#This Row],[Service]],Validation!$A$2:$A$14,Validation!$B$2:$B$14,"",0,1)</f>
        <v/>
      </c>
      <c r="E4111" s="112"/>
      <c r="F4111" s="113"/>
      <c r="G4111" s="114"/>
      <c r="H4111" s="115"/>
      <c r="I4111" s="112"/>
      <c r="J4111" s="112"/>
      <c r="K4111" s="112"/>
      <c r="L4111" s="114">
        <f>Table13[[#This Row],[Per Unit Price]]*MAX(1,Table13[[#This Row],[Qty of Units]])*MAX(1,Table13[[#This Row],['#NCMs Served / FTEs Employed]])*MAX(1,Table13[[#This Row],[Duration of Service]])</f>
        <v>0</v>
      </c>
      <c r="M4111" s="112"/>
      <c r="N4111" s="114"/>
    </row>
    <row r="4112" spans="1:14" x14ac:dyDescent="0.25">
      <c r="A4112" s="111"/>
      <c r="B4112" s="111"/>
      <c r="C4112" s="123"/>
      <c r="D4112" s="112" t="str">
        <f>_xlfn.XLOOKUP(Table13[[#This Row],[Service]],Validation!$A$2:$A$14,Validation!$B$2:$B$14,"",0,1)</f>
        <v/>
      </c>
      <c r="E4112" s="112"/>
      <c r="F4112" s="113"/>
      <c r="G4112" s="114"/>
      <c r="H4112" s="115"/>
      <c r="I4112" s="112"/>
      <c r="J4112" s="112"/>
      <c r="K4112" s="112"/>
      <c r="L4112" s="114">
        <f>Table13[[#This Row],[Per Unit Price]]*MAX(1,Table13[[#This Row],[Qty of Units]])*MAX(1,Table13[[#This Row],['#NCMs Served / FTEs Employed]])*MAX(1,Table13[[#This Row],[Duration of Service]])</f>
        <v>0</v>
      </c>
      <c r="M4112" s="112"/>
      <c r="N4112" s="114"/>
    </row>
    <row r="4113" spans="1:14" x14ac:dyDescent="0.25">
      <c r="A4113" s="111"/>
      <c r="B4113" s="111"/>
      <c r="C4113" s="123"/>
      <c r="D4113" s="112" t="str">
        <f>_xlfn.XLOOKUP(Table13[[#This Row],[Service]],Validation!$A$2:$A$14,Validation!$B$2:$B$14,"",0,1)</f>
        <v/>
      </c>
      <c r="E4113" s="112"/>
      <c r="F4113" s="113"/>
      <c r="G4113" s="114"/>
      <c r="H4113" s="115"/>
      <c r="I4113" s="112"/>
      <c r="J4113" s="112"/>
      <c r="K4113" s="112"/>
      <c r="L4113" s="114">
        <f>Table13[[#This Row],[Per Unit Price]]*MAX(1,Table13[[#This Row],[Qty of Units]])*MAX(1,Table13[[#This Row],['#NCMs Served / FTEs Employed]])*MAX(1,Table13[[#This Row],[Duration of Service]])</f>
        <v>0</v>
      </c>
      <c r="M4113" s="112"/>
      <c r="N4113" s="114"/>
    </row>
    <row r="4114" spans="1:14" x14ac:dyDescent="0.25">
      <c r="A4114" s="111"/>
      <c r="B4114" s="111"/>
      <c r="C4114" s="123"/>
      <c r="D4114" s="112" t="str">
        <f>_xlfn.XLOOKUP(Table13[[#This Row],[Service]],Validation!$A$2:$A$14,Validation!$B$2:$B$14,"",0,1)</f>
        <v/>
      </c>
      <c r="E4114" s="112"/>
      <c r="F4114" s="113"/>
      <c r="G4114" s="114"/>
      <c r="H4114" s="115"/>
      <c r="I4114" s="112"/>
      <c r="J4114" s="112"/>
      <c r="K4114" s="112"/>
      <c r="L4114" s="114">
        <f>Table13[[#This Row],[Per Unit Price]]*MAX(1,Table13[[#This Row],[Qty of Units]])*MAX(1,Table13[[#This Row],['#NCMs Served / FTEs Employed]])*MAX(1,Table13[[#This Row],[Duration of Service]])</f>
        <v>0</v>
      </c>
      <c r="M4114" s="112"/>
      <c r="N4114" s="114"/>
    </row>
    <row r="4115" spans="1:14" x14ac:dyDescent="0.25">
      <c r="A4115" s="111"/>
      <c r="B4115" s="111"/>
      <c r="C4115" s="123"/>
      <c r="D4115" s="112" t="str">
        <f>_xlfn.XLOOKUP(Table13[[#This Row],[Service]],Validation!$A$2:$A$14,Validation!$B$2:$B$14,"",0,1)</f>
        <v/>
      </c>
      <c r="E4115" s="112"/>
      <c r="F4115" s="113"/>
      <c r="G4115" s="114"/>
      <c r="H4115" s="115"/>
      <c r="I4115" s="112"/>
      <c r="J4115" s="112"/>
      <c r="K4115" s="112"/>
      <c r="L4115" s="114">
        <f>Table13[[#This Row],[Per Unit Price]]*MAX(1,Table13[[#This Row],[Qty of Units]])*MAX(1,Table13[[#This Row],['#NCMs Served / FTEs Employed]])*MAX(1,Table13[[#This Row],[Duration of Service]])</f>
        <v>0</v>
      </c>
      <c r="M4115" s="112"/>
      <c r="N4115" s="114"/>
    </row>
    <row r="4116" spans="1:14" x14ac:dyDescent="0.25">
      <c r="A4116" s="111"/>
      <c r="B4116" s="111"/>
      <c r="C4116" s="123"/>
      <c r="D4116" s="112" t="str">
        <f>_xlfn.XLOOKUP(Table13[[#This Row],[Service]],Validation!$A$2:$A$14,Validation!$B$2:$B$14,"",0,1)</f>
        <v/>
      </c>
      <c r="E4116" s="112"/>
      <c r="F4116" s="113"/>
      <c r="G4116" s="114"/>
      <c r="H4116" s="115"/>
      <c r="I4116" s="112"/>
      <c r="J4116" s="112"/>
      <c r="K4116" s="112"/>
      <c r="L4116" s="114">
        <f>Table13[[#This Row],[Per Unit Price]]*MAX(1,Table13[[#This Row],[Qty of Units]])*MAX(1,Table13[[#This Row],['#NCMs Served / FTEs Employed]])*MAX(1,Table13[[#This Row],[Duration of Service]])</f>
        <v>0</v>
      </c>
      <c r="M4116" s="112"/>
      <c r="N4116" s="114"/>
    </row>
    <row r="4117" spans="1:14" x14ac:dyDescent="0.25">
      <c r="A4117" s="111"/>
      <c r="B4117" s="111"/>
      <c r="C4117" s="123"/>
      <c r="D4117" s="112" t="str">
        <f>_xlfn.XLOOKUP(Table13[[#This Row],[Service]],Validation!$A$2:$A$14,Validation!$B$2:$B$14,"",0,1)</f>
        <v/>
      </c>
      <c r="E4117" s="112"/>
      <c r="F4117" s="113"/>
      <c r="G4117" s="114"/>
      <c r="H4117" s="115"/>
      <c r="I4117" s="112"/>
      <c r="J4117" s="112"/>
      <c r="K4117" s="112"/>
      <c r="L4117" s="114">
        <f>Table13[[#This Row],[Per Unit Price]]*MAX(1,Table13[[#This Row],[Qty of Units]])*MAX(1,Table13[[#This Row],['#NCMs Served / FTEs Employed]])*MAX(1,Table13[[#This Row],[Duration of Service]])</f>
        <v>0</v>
      </c>
      <c r="M4117" s="112"/>
      <c r="N4117" s="114"/>
    </row>
    <row r="4118" spans="1:14" x14ac:dyDescent="0.25">
      <c r="A4118" s="111"/>
      <c r="B4118" s="111"/>
      <c r="C4118" s="123"/>
      <c r="D4118" s="112" t="str">
        <f>_xlfn.XLOOKUP(Table13[[#This Row],[Service]],Validation!$A$2:$A$14,Validation!$B$2:$B$14,"",0,1)</f>
        <v/>
      </c>
      <c r="E4118" s="112"/>
      <c r="F4118" s="113"/>
      <c r="G4118" s="114"/>
      <c r="H4118" s="115"/>
      <c r="I4118" s="112"/>
      <c r="J4118" s="112"/>
      <c r="K4118" s="112"/>
      <c r="L4118" s="114">
        <f>Table13[[#This Row],[Per Unit Price]]*MAX(1,Table13[[#This Row],[Qty of Units]])*MAX(1,Table13[[#This Row],['#NCMs Served / FTEs Employed]])*MAX(1,Table13[[#This Row],[Duration of Service]])</f>
        <v>0</v>
      </c>
      <c r="M4118" s="112"/>
      <c r="N4118" s="114"/>
    </row>
    <row r="4119" spans="1:14" x14ac:dyDescent="0.25">
      <c r="A4119" s="111"/>
      <c r="B4119" s="111"/>
      <c r="C4119" s="123"/>
      <c r="D4119" s="112" t="str">
        <f>_xlfn.XLOOKUP(Table13[[#This Row],[Service]],Validation!$A$2:$A$14,Validation!$B$2:$B$14,"",0,1)</f>
        <v/>
      </c>
      <c r="E4119" s="112"/>
      <c r="F4119" s="113"/>
      <c r="G4119" s="114"/>
      <c r="H4119" s="115"/>
      <c r="I4119" s="112"/>
      <c r="J4119" s="112"/>
      <c r="K4119" s="112"/>
      <c r="L4119" s="114">
        <f>Table13[[#This Row],[Per Unit Price]]*MAX(1,Table13[[#This Row],[Qty of Units]])*MAX(1,Table13[[#This Row],['#NCMs Served / FTEs Employed]])*MAX(1,Table13[[#This Row],[Duration of Service]])</f>
        <v>0</v>
      </c>
      <c r="M4119" s="112"/>
      <c r="N4119" s="114"/>
    </row>
    <row r="4120" spans="1:14" x14ac:dyDescent="0.25">
      <c r="A4120" s="111"/>
      <c r="B4120" s="111"/>
      <c r="C4120" s="123"/>
      <c r="D4120" s="112" t="str">
        <f>_xlfn.XLOOKUP(Table13[[#This Row],[Service]],Validation!$A$2:$A$14,Validation!$B$2:$B$14,"",0,1)</f>
        <v/>
      </c>
      <c r="E4120" s="112"/>
      <c r="F4120" s="113"/>
      <c r="G4120" s="114"/>
      <c r="H4120" s="115"/>
      <c r="I4120" s="112"/>
      <c r="J4120" s="112"/>
      <c r="K4120" s="112"/>
      <c r="L4120" s="114">
        <f>Table13[[#This Row],[Per Unit Price]]*MAX(1,Table13[[#This Row],[Qty of Units]])*MAX(1,Table13[[#This Row],['#NCMs Served / FTEs Employed]])*MAX(1,Table13[[#This Row],[Duration of Service]])</f>
        <v>0</v>
      </c>
      <c r="M4120" s="112"/>
      <c r="N4120" s="114"/>
    </row>
    <row r="4121" spans="1:14" x14ac:dyDescent="0.25">
      <c r="A4121" s="111"/>
      <c r="B4121" s="111"/>
      <c r="C4121" s="123"/>
      <c r="D4121" s="112" t="str">
        <f>_xlfn.XLOOKUP(Table13[[#This Row],[Service]],Validation!$A$2:$A$14,Validation!$B$2:$B$14,"",0,1)</f>
        <v/>
      </c>
      <c r="E4121" s="112"/>
      <c r="F4121" s="113"/>
      <c r="G4121" s="114"/>
      <c r="H4121" s="115"/>
      <c r="I4121" s="112"/>
      <c r="J4121" s="112"/>
      <c r="K4121" s="112"/>
      <c r="L4121" s="114">
        <f>Table13[[#This Row],[Per Unit Price]]*MAX(1,Table13[[#This Row],[Qty of Units]])*MAX(1,Table13[[#This Row],['#NCMs Served / FTEs Employed]])*MAX(1,Table13[[#This Row],[Duration of Service]])</f>
        <v>0</v>
      </c>
      <c r="M4121" s="112"/>
      <c r="N4121" s="114"/>
    </row>
    <row r="4122" spans="1:14" x14ac:dyDescent="0.25">
      <c r="A4122" s="111"/>
      <c r="B4122" s="111"/>
      <c r="C4122" s="123"/>
      <c r="D4122" s="112" t="str">
        <f>_xlfn.XLOOKUP(Table13[[#This Row],[Service]],Validation!$A$2:$A$14,Validation!$B$2:$B$14,"",0,1)</f>
        <v/>
      </c>
      <c r="E4122" s="112"/>
      <c r="F4122" s="113"/>
      <c r="G4122" s="114"/>
      <c r="H4122" s="115"/>
      <c r="I4122" s="112"/>
      <c r="J4122" s="112"/>
      <c r="K4122" s="112"/>
      <c r="L4122" s="114">
        <f>Table13[[#This Row],[Per Unit Price]]*MAX(1,Table13[[#This Row],[Qty of Units]])*MAX(1,Table13[[#This Row],['#NCMs Served / FTEs Employed]])*MAX(1,Table13[[#This Row],[Duration of Service]])</f>
        <v>0</v>
      </c>
      <c r="M4122" s="112"/>
      <c r="N4122" s="114"/>
    </row>
    <row r="4123" spans="1:14" x14ac:dyDescent="0.25">
      <c r="A4123" s="111"/>
      <c r="B4123" s="111"/>
      <c r="C4123" s="123"/>
      <c r="D4123" s="112" t="str">
        <f>_xlfn.XLOOKUP(Table13[[#This Row],[Service]],Validation!$A$2:$A$14,Validation!$B$2:$B$14,"",0,1)</f>
        <v/>
      </c>
      <c r="E4123" s="112"/>
      <c r="F4123" s="113"/>
      <c r="G4123" s="114"/>
      <c r="H4123" s="115"/>
      <c r="I4123" s="112"/>
      <c r="J4123" s="112"/>
      <c r="K4123" s="112"/>
      <c r="L4123" s="114">
        <f>Table13[[#This Row],[Per Unit Price]]*MAX(1,Table13[[#This Row],[Qty of Units]])*MAX(1,Table13[[#This Row],['#NCMs Served / FTEs Employed]])*MAX(1,Table13[[#This Row],[Duration of Service]])</f>
        <v>0</v>
      </c>
      <c r="M4123" s="112"/>
      <c r="N4123" s="114"/>
    </row>
    <row r="4124" spans="1:14" x14ac:dyDescent="0.25">
      <c r="A4124" s="111"/>
      <c r="B4124" s="111"/>
      <c r="C4124" s="123"/>
      <c r="D4124" s="112" t="str">
        <f>_xlfn.XLOOKUP(Table13[[#This Row],[Service]],Validation!$A$2:$A$14,Validation!$B$2:$B$14,"",0,1)</f>
        <v/>
      </c>
      <c r="E4124" s="112"/>
      <c r="F4124" s="113"/>
      <c r="G4124" s="114"/>
      <c r="H4124" s="115"/>
      <c r="I4124" s="112"/>
      <c r="J4124" s="112"/>
      <c r="K4124" s="112"/>
      <c r="L4124" s="114">
        <f>Table13[[#This Row],[Per Unit Price]]*MAX(1,Table13[[#This Row],[Qty of Units]])*MAX(1,Table13[[#This Row],['#NCMs Served / FTEs Employed]])*MAX(1,Table13[[#This Row],[Duration of Service]])</f>
        <v>0</v>
      </c>
      <c r="M4124" s="112"/>
      <c r="N4124" s="114"/>
    </row>
    <row r="4125" spans="1:14" x14ac:dyDescent="0.25">
      <c r="A4125" s="111"/>
      <c r="B4125" s="111"/>
      <c r="C4125" s="123"/>
      <c r="D4125" s="112" t="str">
        <f>_xlfn.XLOOKUP(Table13[[#This Row],[Service]],Validation!$A$2:$A$14,Validation!$B$2:$B$14,"",0,1)</f>
        <v/>
      </c>
      <c r="E4125" s="112"/>
      <c r="F4125" s="113"/>
      <c r="G4125" s="114"/>
      <c r="H4125" s="115"/>
      <c r="I4125" s="112"/>
      <c r="J4125" s="112"/>
      <c r="K4125" s="112"/>
      <c r="L4125" s="114">
        <f>Table13[[#This Row],[Per Unit Price]]*MAX(1,Table13[[#This Row],[Qty of Units]])*MAX(1,Table13[[#This Row],['#NCMs Served / FTEs Employed]])*MAX(1,Table13[[#This Row],[Duration of Service]])</f>
        <v>0</v>
      </c>
      <c r="M4125" s="112"/>
      <c r="N4125" s="114"/>
    </row>
    <row r="4126" spans="1:14" x14ac:dyDescent="0.25">
      <c r="A4126" s="111"/>
      <c r="B4126" s="111"/>
      <c r="C4126" s="123"/>
      <c r="D4126" s="112" t="str">
        <f>_xlfn.XLOOKUP(Table13[[#This Row],[Service]],Validation!$A$2:$A$14,Validation!$B$2:$B$14,"",0,1)</f>
        <v/>
      </c>
      <c r="E4126" s="112"/>
      <c r="F4126" s="113"/>
      <c r="G4126" s="114"/>
      <c r="H4126" s="115"/>
      <c r="I4126" s="112"/>
      <c r="J4126" s="112"/>
      <c r="K4126" s="112"/>
      <c r="L4126" s="114">
        <f>Table13[[#This Row],[Per Unit Price]]*MAX(1,Table13[[#This Row],[Qty of Units]])*MAX(1,Table13[[#This Row],['#NCMs Served / FTEs Employed]])*MAX(1,Table13[[#This Row],[Duration of Service]])</f>
        <v>0</v>
      </c>
      <c r="M4126" s="112"/>
      <c r="N4126" s="114"/>
    </row>
    <row r="4127" spans="1:14" x14ac:dyDescent="0.25">
      <c r="A4127" s="111"/>
      <c r="B4127" s="111"/>
      <c r="C4127" s="123"/>
      <c r="D4127" s="112" t="str">
        <f>_xlfn.XLOOKUP(Table13[[#This Row],[Service]],Validation!$A$2:$A$14,Validation!$B$2:$B$14,"",0,1)</f>
        <v/>
      </c>
      <c r="E4127" s="112"/>
      <c r="F4127" s="113"/>
      <c r="G4127" s="114"/>
      <c r="H4127" s="115"/>
      <c r="I4127" s="112"/>
      <c r="J4127" s="112"/>
      <c r="K4127" s="112"/>
      <c r="L4127" s="114">
        <f>Table13[[#This Row],[Per Unit Price]]*MAX(1,Table13[[#This Row],[Qty of Units]])*MAX(1,Table13[[#This Row],['#NCMs Served / FTEs Employed]])*MAX(1,Table13[[#This Row],[Duration of Service]])</f>
        <v>0</v>
      </c>
      <c r="M4127" s="112"/>
      <c r="N4127" s="114"/>
    </row>
    <row r="4128" spans="1:14" x14ac:dyDescent="0.25">
      <c r="A4128" s="111"/>
      <c r="B4128" s="111"/>
      <c r="C4128" s="123"/>
      <c r="D4128" s="112" t="str">
        <f>_xlfn.XLOOKUP(Table13[[#This Row],[Service]],Validation!$A$2:$A$14,Validation!$B$2:$B$14,"",0,1)</f>
        <v/>
      </c>
      <c r="E4128" s="112"/>
      <c r="F4128" s="113"/>
      <c r="G4128" s="114"/>
      <c r="H4128" s="115"/>
      <c r="I4128" s="112"/>
      <c r="J4128" s="112"/>
      <c r="K4128" s="112"/>
      <c r="L4128" s="114">
        <f>Table13[[#This Row],[Per Unit Price]]*MAX(1,Table13[[#This Row],[Qty of Units]])*MAX(1,Table13[[#This Row],['#NCMs Served / FTEs Employed]])*MAX(1,Table13[[#This Row],[Duration of Service]])</f>
        <v>0</v>
      </c>
      <c r="M4128" s="112"/>
      <c r="N4128" s="114"/>
    </row>
    <row r="4129" spans="1:14" x14ac:dyDescent="0.25">
      <c r="A4129" s="111"/>
      <c r="B4129" s="111"/>
      <c r="C4129" s="123"/>
      <c r="D4129" s="112" t="str">
        <f>_xlfn.XLOOKUP(Table13[[#This Row],[Service]],Validation!$A$2:$A$14,Validation!$B$2:$B$14,"",0,1)</f>
        <v/>
      </c>
      <c r="E4129" s="112"/>
      <c r="F4129" s="113"/>
      <c r="G4129" s="114"/>
      <c r="H4129" s="115"/>
      <c r="I4129" s="112"/>
      <c r="J4129" s="112"/>
      <c r="K4129" s="112"/>
      <c r="L4129" s="114">
        <f>Table13[[#This Row],[Per Unit Price]]*MAX(1,Table13[[#This Row],[Qty of Units]])*MAX(1,Table13[[#This Row],['#NCMs Served / FTEs Employed]])*MAX(1,Table13[[#This Row],[Duration of Service]])</f>
        <v>0</v>
      </c>
      <c r="M4129" s="112"/>
      <c r="N4129" s="114"/>
    </row>
    <row r="4130" spans="1:14" x14ac:dyDescent="0.25">
      <c r="A4130" s="111"/>
      <c r="B4130" s="111"/>
      <c r="C4130" s="123"/>
      <c r="D4130" s="112" t="str">
        <f>_xlfn.XLOOKUP(Table13[[#This Row],[Service]],Validation!$A$2:$A$14,Validation!$B$2:$B$14,"",0,1)</f>
        <v/>
      </c>
      <c r="E4130" s="112"/>
      <c r="F4130" s="113"/>
      <c r="G4130" s="114"/>
      <c r="H4130" s="115"/>
      <c r="I4130" s="112"/>
      <c r="J4130" s="112"/>
      <c r="K4130" s="112"/>
      <c r="L4130" s="114">
        <f>Table13[[#This Row],[Per Unit Price]]*MAX(1,Table13[[#This Row],[Qty of Units]])*MAX(1,Table13[[#This Row],['#NCMs Served / FTEs Employed]])*MAX(1,Table13[[#This Row],[Duration of Service]])</f>
        <v>0</v>
      </c>
      <c r="M4130" s="112"/>
      <c r="N4130" s="114"/>
    </row>
    <row r="4131" spans="1:14" x14ac:dyDescent="0.25">
      <c r="A4131" s="111"/>
      <c r="B4131" s="111"/>
      <c r="C4131" s="123"/>
      <c r="D4131" s="112" t="str">
        <f>_xlfn.XLOOKUP(Table13[[#This Row],[Service]],Validation!$A$2:$A$14,Validation!$B$2:$B$14,"",0,1)</f>
        <v/>
      </c>
      <c r="E4131" s="112"/>
      <c r="F4131" s="113"/>
      <c r="G4131" s="114"/>
      <c r="H4131" s="115"/>
      <c r="I4131" s="112"/>
      <c r="J4131" s="112"/>
      <c r="K4131" s="112"/>
      <c r="L4131" s="114">
        <f>Table13[[#This Row],[Per Unit Price]]*MAX(1,Table13[[#This Row],[Qty of Units]])*MAX(1,Table13[[#This Row],['#NCMs Served / FTEs Employed]])*MAX(1,Table13[[#This Row],[Duration of Service]])</f>
        <v>0</v>
      </c>
      <c r="M4131" s="112"/>
      <c r="N4131" s="114"/>
    </row>
    <row r="4132" spans="1:14" x14ac:dyDescent="0.25">
      <c r="A4132" s="111"/>
      <c r="B4132" s="111"/>
      <c r="C4132" s="123"/>
      <c r="D4132" s="112" t="str">
        <f>_xlfn.XLOOKUP(Table13[[#This Row],[Service]],Validation!$A$2:$A$14,Validation!$B$2:$B$14,"",0,1)</f>
        <v/>
      </c>
      <c r="E4132" s="112"/>
      <c r="F4132" s="113"/>
      <c r="G4132" s="114"/>
      <c r="H4132" s="115"/>
      <c r="I4132" s="112"/>
      <c r="J4132" s="112"/>
      <c r="K4132" s="112"/>
      <c r="L4132" s="114">
        <f>Table13[[#This Row],[Per Unit Price]]*MAX(1,Table13[[#This Row],[Qty of Units]])*MAX(1,Table13[[#This Row],['#NCMs Served / FTEs Employed]])*MAX(1,Table13[[#This Row],[Duration of Service]])</f>
        <v>0</v>
      </c>
      <c r="M4132" s="112"/>
      <c r="N4132" s="114"/>
    </row>
    <row r="4133" spans="1:14" x14ac:dyDescent="0.25">
      <c r="A4133" s="111"/>
      <c r="B4133" s="111"/>
      <c r="C4133" s="123"/>
      <c r="D4133" s="112" t="str">
        <f>_xlfn.XLOOKUP(Table13[[#This Row],[Service]],Validation!$A$2:$A$14,Validation!$B$2:$B$14,"",0,1)</f>
        <v/>
      </c>
      <c r="E4133" s="112"/>
      <c r="F4133" s="113"/>
      <c r="G4133" s="114"/>
      <c r="H4133" s="115"/>
      <c r="I4133" s="112"/>
      <c r="J4133" s="112"/>
      <c r="K4133" s="112"/>
      <c r="L4133" s="114">
        <f>Table13[[#This Row],[Per Unit Price]]*MAX(1,Table13[[#This Row],[Qty of Units]])*MAX(1,Table13[[#This Row],['#NCMs Served / FTEs Employed]])*MAX(1,Table13[[#This Row],[Duration of Service]])</f>
        <v>0</v>
      </c>
      <c r="M4133" s="112"/>
      <c r="N4133" s="114"/>
    </row>
    <row r="4134" spans="1:14" x14ac:dyDescent="0.25">
      <c r="A4134" s="111"/>
      <c r="B4134" s="111"/>
      <c r="C4134" s="123"/>
      <c r="D4134" s="112" t="str">
        <f>_xlfn.XLOOKUP(Table13[[#This Row],[Service]],Validation!$A$2:$A$14,Validation!$B$2:$B$14,"",0,1)</f>
        <v/>
      </c>
      <c r="E4134" s="112"/>
      <c r="F4134" s="113"/>
      <c r="G4134" s="114"/>
      <c r="H4134" s="115"/>
      <c r="I4134" s="112"/>
      <c r="J4134" s="112"/>
      <c r="K4134" s="112"/>
      <c r="L4134" s="114">
        <f>Table13[[#This Row],[Per Unit Price]]*MAX(1,Table13[[#This Row],[Qty of Units]])*MAX(1,Table13[[#This Row],['#NCMs Served / FTEs Employed]])*MAX(1,Table13[[#This Row],[Duration of Service]])</f>
        <v>0</v>
      </c>
      <c r="M4134" s="112"/>
      <c r="N4134" s="114"/>
    </row>
    <row r="4135" spans="1:14" x14ac:dyDescent="0.25">
      <c r="A4135" s="111"/>
      <c r="B4135" s="111"/>
      <c r="C4135" s="123"/>
      <c r="D4135" s="112" t="str">
        <f>_xlfn.XLOOKUP(Table13[[#This Row],[Service]],Validation!$A$2:$A$14,Validation!$B$2:$B$14,"",0,1)</f>
        <v/>
      </c>
      <c r="E4135" s="112"/>
      <c r="F4135" s="113"/>
      <c r="G4135" s="114"/>
      <c r="H4135" s="115"/>
      <c r="I4135" s="112"/>
      <c r="J4135" s="112"/>
      <c r="K4135" s="112"/>
      <c r="L4135" s="114">
        <f>Table13[[#This Row],[Per Unit Price]]*MAX(1,Table13[[#This Row],[Qty of Units]])*MAX(1,Table13[[#This Row],['#NCMs Served / FTEs Employed]])*MAX(1,Table13[[#This Row],[Duration of Service]])</f>
        <v>0</v>
      </c>
      <c r="M4135" s="112"/>
      <c r="N4135" s="114"/>
    </row>
    <row r="4136" spans="1:14" x14ac:dyDescent="0.25">
      <c r="A4136" s="111"/>
      <c r="B4136" s="111"/>
      <c r="C4136" s="123"/>
      <c r="D4136" s="112" t="str">
        <f>_xlfn.XLOOKUP(Table13[[#This Row],[Service]],Validation!$A$2:$A$14,Validation!$B$2:$B$14,"",0,1)</f>
        <v/>
      </c>
      <c r="E4136" s="112"/>
      <c r="F4136" s="113"/>
      <c r="G4136" s="114"/>
      <c r="H4136" s="115"/>
      <c r="I4136" s="112"/>
      <c r="J4136" s="112"/>
      <c r="K4136" s="112"/>
      <c r="L4136" s="114">
        <f>Table13[[#This Row],[Per Unit Price]]*MAX(1,Table13[[#This Row],[Qty of Units]])*MAX(1,Table13[[#This Row],['#NCMs Served / FTEs Employed]])*MAX(1,Table13[[#This Row],[Duration of Service]])</f>
        <v>0</v>
      </c>
      <c r="M4136" s="112"/>
      <c r="N4136" s="114"/>
    </row>
    <row r="4137" spans="1:14" x14ac:dyDescent="0.25">
      <c r="A4137" s="111"/>
      <c r="B4137" s="111"/>
      <c r="C4137" s="123"/>
      <c r="D4137" s="112" t="str">
        <f>_xlfn.XLOOKUP(Table13[[#This Row],[Service]],Validation!$A$2:$A$14,Validation!$B$2:$B$14,"",0,1)</f>
        <v/>
      </c>
      <c r="E4137" s="112"/>
      <c r="F4137" s="113"/>
      <c r="G4137" s="114"/>
      <c r="H4137" s="115"/>
      <c r="I4137" s="112"/>
      <c r="J4137" s="112"/>
      <c r="K4137" s="112"/>
      <c r="L4137" s="114">
        <f>Table13[[#This Row],[Per Unit Price]]*MAX(1,Table13[[#This Row],[Qty of Units]])*MAX(1,Table13[[#This Row],['#NCMs Served / FTEs Employed]])*MAX(1,Table13[[#This Row],[Duration of Service]])</f>
        <v>0</v>
      </c>
      <c r="M4137" s="112"/>
      <c r="N4137" s="114"/>
    </row>
    <row r="4138" spans="1:14" x14ac:dyDescent="0.25">
      <c r="A4138" s="111"/>
      <c r="B4138" s="111"/>
      <c r="C4138" s="123"/>
      <c r="D4138" s="112" t="str">
        <f>_xlfn.XLOOKUP(Table13[[#This Row],[Service]],Validation!$A$2:$A$14,Validation!$B$2:$B$14,"",0,1)</f>
        <v/>
      </c>
      <c r="E4138" s="112"/>
      <c r="F4138" s="113"/>
      <c r="G4138" s="114"/>
      <c r="H4138" s="115"/>
      <c r="I4138" s="112"/>
      <c r="J4138" s="112"/>
      <c r="K4138" s="112"/>
      <c r="L4138" s="114">
        <f>Table13[[#This Row],[Per Unit Price]]*MAX(1,Table13[[#This Row],[Qty of Units]])*MAX(1,Table13[[#This Row],['#NCMs Served / FTEs Employed]])*MAX(1,Table13[[#This Row],[Duration of Service]])</f>
        <v>0</v>
      </c>
      <c r="M4138" s="112"/>
      <c r="N4138" s="114"/>
    </row>
    <row r="4139" spans="1:14" x14ac:dyDescent="0.25">
      <c r="A4139" s="111"/>
      <c r="B4139" s="111"/>
      <c r="C4139" s="123"/>
      <c r="D4139" s="112" t="str">
        <f>_xlfn.XLOOKUP(Table13[[#This Row],[Service]],Validation!$A$2:$A$14,Validation!$B$2:$B$14,"",0,1)</f>
        <v/>
      </c>
      <c r="E4139" s="112"/>
      <c r="F4139" s="113"/>
      <c r="G4139" s="114"/>
      <c r="H4139" s="115"/>
      <c r="I4139" s="112"/>
      <c r="J4139" s="112"/>
      <c r="K4139" s="112"/>
      <c r="L4139" s="114">
        <f>Table13[[#This Row],[Per Unit Price]]*MAX(1,Table13[[#This Row],[Qty of Units]])*MAX(1,Table13[[#This Row],['#NCMs Served / FTEs Employed]])*MAX(1,Table13[[#This Row],[Duration of Service]])</f>
        <v>0</v>
      </c>
      <c r="M4139" s="112"/>
      <c r="N4139" s="114"/>
    </row>
    <row r="4140" spans="1:14" x14ac:dyDescent="0.25">
      <c r="A4140" s="111"/>
      <c r="B4140" s="111"/>
      <c r="C4140" s="123"/>
      <c r="D4140" s="112" t="str">
        <f>_xlfn.XLOOKUP(Table13[[#This Row],[Service]],Validation!$A$2:$A$14,Validation!$B$2:$B$14,"",0,1)</f>
        <v/>
      </c>
      <c r="E4140" s="112"/>
      <c r="F4140" s="113"/>
      <c r="G4140" s="114"/>
      <c r="H4140" s="115"/>
      <c r="I4140" s="112"/>
      <c r="J4140" s="112"/>
      <c r="K4140" s="112"/>
      <c r="L4140" s="114">
        <f>Table13[[#This Row],[Per Unit Price]]*MAX(1,Table13[[#This Row],[Qty of Units]])*MAX(1,Table13[[#This Row],['#NCMs Served / FTEs Employed]])*MAX(1,Table13[[#This Row],[Duration of Service]])</f>
        <v>0</v>
      </c>
      <c r="M4140" s="112"/>
      <c r="N4140" s="114"/>
    </row>
    <row r="4141" spans="1:14" x14ac:dyDescent="0.25">
      <c r="A4141" s="111"/>
      <c r="B4141" s="111"/>
      <c r="C4141" s="123"/>
      <c r="D4141" s="112" t="str">
        <f>_xlfn.XLOOKUP(Table13[[#This Row],[Service]],Validation!$A$2:$A$14,Validation!$B$2:$B$14,"",0,1)</f>
        <v/>
      </c>
      <c r="E4141" s="112"/>
      <c r="F4141" s="113"/>
      <c r="G4141" s="114"/>
      <c r="H4141" s="115"/>
      <c r="I4141" s="112"/>
      <c r="J4141" s="112"/>
      <c r="K4141" s="112"/>
      <c r="L4141" s="114">
        <f>Table13[[#This Row],[Per Unit Price]]*MAX(1,Table13[[#This Row],[Qty of Units]])*MAX(1,Table13[[#This Row],['#NCMs Served / FTEs Employed]])*MAX(1,Table13[[#This Row],[Duration of Service]])</f>
        <v>0</v>
      </c>
      <c r="M4141" s="112"/>
      <c r="N4141" s="114"/>
    </row>
    <row r="4142" spans="1:14" x14ac:dyDescent="0.25">
      <c r="A4142" s="111"/>
      <c r="B4142" s="111"/>
      <c r="C4142" s="123"/>
      <c r="D4142" s="112" t="str">
        <f>_xlfn.XLOOKUP(Table13[[#This Row],[Service]],Validation!$A$2:$A$14,Validation!$B$2:$B$14,"",0,1)</f>
        <v/>
      </c>
      <c r="E4142" s="112"/>
      <c r="F4142" s="113"/>
      <c r="G4142" s="114"/>
      <c r="H4142" s="115"/>
      <c r="I4142" s="112"/>
      <c r="J4142" s="112"/>
      <c r="K4142" s="112"/>
      <c r="L4142" s="114">
        <f>Table13[[#This Row],[Per Unit Price]]*MAX(1,Table13[[#This Row],[Qty of Units]])*MAX(1,Table13[[#This Row],['#NCMs Served / FTEs Employed]])*MAX(1,Table13[[#This Row],[Duration of Service]])</f>
        <v>0</v>
      </c>
      <c r="M4142" s="112"/>
      <c r="N4142" s="114"/>
    </row>
    <row r="4143" spans="1:14" x14ac:dyDescent="0.25">
      <c r="A4143" s="111"/>
      <c r="B4143" s="111"/>
      <c r="C4143" s="123"/>
      <c r="D4143" s="112" t="str">
        <f>_xlfn.XLOOKUP(Table13[[#This Row],[Service]],Validation!$A$2:$A$14,Validation!$B$2:$B$14,"",0,1)</f>
        <v/>
      </c>
      <c r="E4143" s="112"/>
      <c r="F4143" s="113"/>
      <c r="G4143" s="114"/>
      <c r="H4143" s="115"/>
      <c r="I4143" s="112"/>
      <c r="J4143" s="112"/>
      <c r="K4143" s="112"/>
      <c r="L4143" s="114">
        <f>Table13[[#This Row],[Per Unit Price]]*MAX(1,Table13[[#This Row],[Qty of Units]])*MAX(1,Table13[[#This Row],['#NCMs Served / FTEs Employed]])*MAX(1,Table13[[#This Row],[Duration of Service]])</f>
        <v>0</v>
      </c>
      <c r="M4143" s="112"/>
      <c r="N4143" s="114"/>
    </row>
    <row r="4144" spans="1:14" x14ac:dyDescent="0.25">
      <c r="A4144" s="111"/>
      <c r="B4144" s="111"/>
      <c r="C4144" s="123"/>
      <c r="D4144" s="112" t="str">
        <f>_xlfn.XLOOKUP(Table13[[#This Row],[Service]],Validation!$A$2:$A$14,Validation!$B$2:$B$14,"",0,1)</f>
        <v/>
      </c>
      <c r="E4144" s="112"/>
      <c r="F4144" s="113"/>
      <c r="G4144" s="114"/>
      <c r="H4144" s="115"/>
      <c r="I4144" s="112"/>
      <c r="J4144" s="112"/>
      <c r="K4144" s="112"/>
      <c r="L4144" s="114">
        <f>Table13[[#This Row],[Per Unit Price]]*MAX(1,Table13[[#This Row],[Qty of Units]])*MAX(1,Table13[[#This Row],['#NCMs Served / FTEs Employed]])*MAX(1,Table13[[#This Row],[Duration of Service]])</f>
        <v>0</v>
      </c>
      <c r="M4144" s="112"/>
      <c r="N4144" s="114"/>
    </row>
    <row r="4145" spans="1:14" x14ac:dyDescent="0.25">
      <c r="A4145" s="111"/>
      <c r="B4145" s="111"/>
      <c r="C4145" s="123"/>
      <c r="D4145" s="112" t="str">
        <f>_xlfn.XLOOKUP(Table13[[#This Row],[Service]],Validation!$A$2:$A$14,Validation!$B$2:$B$14,"",0,1)</f>
        <v/>
      </c>
      <c r="E4145" s="112"/>
      <c r="F4145" s="113"/>
      <c r="G4145" s="114"/>
      <c r="H4145" s="115"/>
      <c r="I4145" s="112"/>
      <c r="J4145" s="112"/>
      <c r="K4145" s="112"/>
      <c r="L4145" s="114">
        <f>Table13[[#This Row],[Per Unit Price]]*MAX(1,Table13[[#This Row],[Qty of Units]])*MAX(1,Table13[[#This Row],['#NCMs Served / FTEs Employed]])*MAX(1,Table13[[#This Row],[Duration of Service]])</f>
        <v>0</v>
      </c>
      <c r="M4145" s="112"/>
      <c r="N4145" s="114"/>
    </row>
    <row r="4146" spans="1:14" x14ac:dyDescent="0.25">
      <c r="A4146" s="111"/>
      <c r="B4146" s="111"/>
      <c r="C4146" s="123"/>
      <c r="D4146" s="112" t="str">
        <f>_xlfn.XLOOKUP(Table13[[#This Row],[Service]],Validation!$A$2:$A$14,Validation!$B$2:$B$14,"",0,1)</f>
        <v/>
      </c>
      <c r="E4146" s="112"/>
      <c r="F4146" s="113"/>
      <c r="G4146" s="114"/>
      <c r="H4146" s="115"/>
      <c r="I4146" s="112"/>
      <c r="J4146" s="112"/>
      <c r="K4146" s="112"/>
      <c r="L4146" s="114">
        <f>Table13[[#This Row],[Per Unit Price]]*MAX(1,Table13[[#This Row],[Qty of Units]])*MAX(1,Table13[[#This Row],['#NCMs Served / FTEs Employed]])*MAX(1,Table13[[#This Row],[Duration of Service]])</f>
        <v>0</v>
      </c>
      <c r="M4146" s="112"/>
      <c r="N4146" s="114"/>
    </row>
    <row r="4147" spans="1:14" x14ac:dyDescent="0.25">
      <c r="A4147" s="111"/>
      <c r="B4147" s="111"/>
      <c r="C4147" s="123"/>
      <c r="D4147" s="112" t="str">
        <f>_xlfn.XLOOKUP(Table13[[#This Row],[Service]],Validation!$A$2:$A$14,Validation!$B$2:$B$14,"",0,1)</f>
        <v/>
      </c>
      <c r="E4147" s="112"/>
      <c r="F4147" s="113"/>
      <c r="G4147" s="114"/>
      <c r="H4147" s="115"/>
      <c r="I4147" s="112"/>
      <c r="J4147" s="112"/>
      <c r="K4147" s="112"/>
      <c r="L4147" s="114">
        <f>Table13[[#This Row],[Per Unit Price]]*MAX(1,Table13[[#This Row],[Qty of Units]])*MAX(1,Table13[[#This Row],['#NCMs Served / FTEs Employed]])*MAX(1,Table13[[#This Row],[Duration of Service]])</f>
        <v>0</v>
      </c>
      <c r="M4147" s="112"/>
      <c r="N4147" s="114"/>
    </row>
    <row r="4148" spans="1:14" x14ac:dyDescent="0.25">
      <c r="A4148" s="111"/>
      <c r="B4148" s="111"/>
      <c r="C4148" s="123"/>
      <c r="D4148" s="112" t="str">
        <f>_xlfn.XLOOKUP(Table13[[#This Row],[Service]],Validation!$A$2:$A$14,Validation!$B$2:$B$14,"",0,1)</f>
        <v/>
      </c>
      <c r="E4148" s="112"/>
      <c r="F4148" s="113"/>
      <c r="G4148" s="114"/>
      <c r="H4148" s="115"/>
      <c r="I4148" s="112"/>
      <c r="J4148" s="112"/>
      <c r="K4148" s="112"/>
      <c r="L4148" s="114">
        <f>Table13[[#This Row],[Per Unit Price]]*MAX(1,Table13[[#This Row],[Qty of Units]])*MAX(1,Table13[[#This Row],['#NCMs Served / FTEs Employed]])*MAX(1,Table13[[#This Row],[Duration of Service]])</f>
        <v>0</v>
      </c>
      <c r="M4148" s="112"/>
      <c r="N4148" s="114"/>
    </row>
    <row r="4149" spans="1:14" x14ac:dyDescent="0.25">
      <c r="A4149" s="111"/>
      <c r="B4149" s="111"/>
      <c r="C4149" s="123"/>
      <c r="D4149" s="112" t="str">
        <f>_xlfn.XLOOKUP(Table13[[#This Row],[Service]],Validation!$A$2:$A$14,Validation!$B$2:$B$14,"",0,1)</f>
        <v/>
      </c>
      <c r="E4149" s="112"/>
      <c r="F4149" s="113"/>
      <c r="G4149" s="114"/>
      <c r="H4149" s="115"/>
      <c r="I4149" s="112"/>
      <c r="J4149" s="112"/>
      <c r="K4149" s="112"/>
      <c r="L4149" s="114">
        <f>Table13[[#This Row],[Per Unit Price]]*MAX(1,Table13[[#This Row],[Qty of Units]])*MAX(1,Table13[[#This Row],['#NCMs Served / FTEs Employed]])*MAX(1,Table13[[#This Row],[Duration of Service]])</f>
        <v>0</v>
      </c>
      <c r="M4149" s="112"/>
      <c r="N4149" s="114"/>
    </row>
    <row r="4150" spans="1:14" x14ac:dyDescent="0.25">
      <c r="A4150" s="111"/>
      <c r="B4150" s="111"/>
      <c r="C4150" s="123"/>
      <c r="D4150" s="112" t="str">
        <f>_xlfn.XLOOKUP(Table13[[#This Row],[Service]],Validation!$A$2:$A$14,Validation!$B$2:$B$14,"",0,1)</f>
        <v/>
      </c>
      <c r="E4150" s="112"/>
      <c r="F4150" s="113"/>
      <c r="G4150" s="114"/>
      <c r="H4150" s="115"/>
      <c r="I4150" s="112"/>
      <c r="J4150" s="112"/>
      <c r="K4150" s="112"/>
      <c r="L4150" s="114">
        <f>Table13[[#This Row],[Per Unit Price]]*MAX(1,Table13[[#This Row],[Qty of Units]])*MAX(1,Table13[[#This Row],['#NCMs Served / FTEs Employed]])*MAX(1,Table13[[#This Row],[Duration of Service]])</f>
        <v>0</v>
      </c>
      <c r="M4150" s="112"/>
      <c r="N4150" s="114"/>
    </row>
    <row r="4151" spans="1:14" x14ac:dyDescent="0.25">
      <c r="A4151" s="111"/>
      <c r="B4151" s="111"/>
      <c r="C4151" s="123"/>
      <c r="D4151" s="112" t="str">
        <f>_xlfn.XLOOKUP(Table13[[#This Row],[Service]],Validation!$A$2:$A$14,Validation!$B$2:$B$14,"",0,1)</f>
        <v/>
      </c>
      <c r="E4151" s="112"/>
      <c r="F4151" s="113"/>
      <c r="G4151" s="114"/>
      <c r="H4151" s="115"/>
      <c r="I4151" s="112"/>
      <c r="J4151" s="112"/>
      <c r="K4151" s="112"/>
      <c r="L4151" s="114">
        <f>Table13[[#This Row],[Per Unit Price]]*MAX(1,Table13[[#This Row],[Qty of Units]])*MAX(1,Table13[[#This Row],['#NCMs Served / FTEs Employed]])*MAX(1,Table13[[#This Row],[Duration of Service]])</f>
        <v>0</v>
      </c>
      <c r="M4151" s="112"/>
      <c r="N4151" s="114"/>
    </row>
    <row r="4152" spans="1:14" x14ac:dyDescent="0.25">
      <c r="A4152" s="111"/>
      <c r="B4152" s="111"/>
      <c r="C4152" s="123"/>
      <c r="D4152" s="112" t="str">
        <f>_xlfn.XLOOKUP(Table13[[#This Row],[Service]],Validation!$A$2:$A$14,Validation!$B$2:$B$14,"",0,1)</f>
        <v/>
      </c>
      <c r="E4152" s="112"/>
      <c r="F4152" s="113"/>
      <c r="G4152" s="114"/>
      <c r="H4152" s="115"/>
      <c r="I4152" s="112"/>
      <c r="J4152" s="112"/>
      <c r="K4152" s="112"/>
      <c r="L4152" s="114">
        <f>Table13[[#This Row],[Per Unit Price]]*MAX(1,Table13[[#This Row],[Qty of Units]])*MAX(1,Table13[[#This Row],['#NCMs Served / FTEs Employed]])*MAX(1,Table13[[#This Row],[Duration of Service]])</f>
        <v>0</v>
      </c>
      <c r="M4152" s="112"/>
      <c r="N4152" s="114"/>
    </row>
    <row r="4153" spans="1:14" x14ac:dyDescent="0.25">
      <c r="A4153" s="111"/>
      <c r="B4153" s="111"/>
      <c r="C4153" s="123"/>
      <c r="D4153" s="112" t="str">
        <f>_xlfn.XLOOKUP(Table13[[#This Row],[Service]],Validation!$A$2:$A$14,Validation!$B$2:$B$14,"",0,1)</f>
        <v/>
      </c>
      <c r="E4153" s="112"/>
      <c r="F4153" s="113"/>
      <c r="G4153" s="114"/>
      <c r="H4153" s="115"/>
      <c r="I4153" s="112"/>
      <c r="J4153" s="112"/>
      <c r="K4153" s="112"/>
      <c r="L4153" s="114">
        <f>Table13[[#This Row],[Per Unit Price]]*MAX(1,Table13[[#This Row],[Qty of Units]])*MAX(1,Table13[[#This Row],['#NCMs Served / FTEs Employed]])*MAX(1,Table13[[#This Row],[Duration of Service]])</f>
        <v>0</v>
      </c>
      <c r="M4153" s="112"/>
      <c r="N4153" s="114"/>
    </row>
    <row r="4154" spans="1:14" x14ac:dyDescent="0.25">
      <c r="A4154" s="111"/>
      <c r="B4154" s="111"/>
      <c r="C4154" s="123"/>
      <c r="D4154" s="112" t="str">
        <f>_xlfn.XLOOKUP(Table13[[#This Row],[Service]],Validation!$A$2:$A$14,Validation!$B$2:$B$14,"",0,1)</f>
        <v/>
      </c>
      <c r="E4154" s="112"/>
      <c r="F4154" s="113"/>
      <c r="G4154" s="114"/>
      <c r="H4154" s="115"/>
      <c r="I4154" s="112"/>
      <c r="J4154" s="112"/>
      <c r="K4154" s="112"/>
      <c r="L4154" s="114">
        <f>Table13[[#This Row],[Per Unit Price]]*MAX(1,Table13[[#This Row],[Qty of Units]])*MAX(1,Table13[[#This Row],['#NCMs Served / FTEs Employed]])*MAX(1,Table13[[#This Row],[Duration of Service]])</f>
        <v>0</v>
      </c>
      <c r="M4154" s="112"/>
      <c r="N4154" s="114"/>
    </row>
    <row r="4155" spans="1:14" x14ac:dyDescent="0.25">
      <c r="A4155" s="111"/>
      <c r="B4155" s="111"/>
      <c r="C4155" s="123"/>
      <c r="D4155" s="112" t="str">
        <f>_xlfn.XLOOKUP(Table13[[#This Row],[Service]],Validation!$A$2:$A$14,Validation!$B$2:$B$14,"",0,1)</f>
        <v/>
      </c>
      <c r="E4155" s="112"/>
      <c r="F4155" s="113"/>
      <c r="G4155" s="114"/>
      <c r="H4155" s="115"/>
      <c r="I4155" s="112"/>
      <c r="J4155" s="112"/>
      <c r="K4155" s="112"/>
      <c r="L4155" s="114">
        <f>Table13[[#This Row],[Per Unit Price]]*MAX(1,Table13[[#This Row],[Qty of Units]])*MAX(1,Table13[[#This Row],['#NCMs Served / FTEs Employed]])*MAX(1,Table13[[#This Row],[Duration of Service]])</f>
        <v>0</v>
      </c>
      <c r="M4155" s="112"/>
      <c r="N4155" s="114"/>
    </row>
    <row r="4156" spans="1:14" x14ac:dyDescent="0.25">
      <c r="A4156" s="111"/>
      <c r="B4156" s="111"/>
      <c r="C4156" s="123"/>
      <c r="D4156" s="112" t="str">
        <f>_xlfn.XLOOKUP(Table13[[#This Row],[Service]],Validation!$A$2:$A$14,Validation!$B$2:$B$14,"",0,1)</f>
        <v/>
      </c>
      <c r="E4156" s="112"/>
      <c r="F4156" s="113"/>
      <c r="G4156" s="114"/>
      <c r="H4156" s="115"/>
      <c r="I4156" s="112"/>
      <c r="J4156" s="112"/>
      <c r="K4156" s="112"/>
      <c r="L4156" s="114">
        <f>Table13[[#This Row],[Per Unit Price]]*MAX(1,Table13[[#This Row],[Qty of Units]])*MAX(1,Table13[[#This Row],['#NCMs Served / FTEs Employed]])*MAX(1,Table13[[#This Row],[Duration of Service]])</f>
        <v>0</v>
      </c>
      <c r="M4156" s="112"/>
      <c r="N4156" s="114"/>
    </row>
    <row r="4157" spans="1:14" x14ac:dyDescent="0.25">
      <c r="A4157" s="111"/>
      <c r="B4157" s="111"/>
      <c r="C4157" s="123"/>
      <c r="D4157" s="112" t="str">
        <f>_xlfn.XLOOKUP(Table13[[#This Row],[Service]],Validation!$A$2:$A$14,Validation!$B$2:$B$14,"",0,1)</f>
        <v/>
      </c>
      <c r="E4157" s="112"/>
      <c r="F4157" s="113"/>
      <c r="G4157" s="114"/>
      <c r="H4157" s="115"/>
      <c r="I4157" s="112"/>
      <c r="J4157" s="112"/>
      <c r="K4157" s="112"/>
      <c r="L4157" s="114">
        <f>Table13[[#This Row],[Per Unit Price]]*MAX(1,Table13[[#This Row],[Qty of Units]])*MAX(1,Table13[[#This Row],['#NCMs Served / FTEs Employed]])*MAX(1,Table13[[#This Row],[Duration of Service]])</f>
        <v>0</v>
      </c>
      <c r="M4157" s="112"/>
      <c r="N4157" s="114"/>
    </row>
    <row r="4158" spans="1:14" x14ac:dyDescent="0.25">
      <c r="A4158" s="111"/>
      <c r="B4158" s="111"/>
      <c r="C4158" s="123"/>
      <c r="D4158" s="112" t="str">
        <f>_xlfn.XLOOKUP(Table13[[#This Row],[Service]],Validation!$A$2:$A$14,Validation!$B$2:$B$14,"",0,1)</f>
        <v/>
      </c>
      <c r="E4158" s="112"/>
      <c r="F4158" s="113"/>
      <c r="G4158" s="114"/>
      <c r="H4158" s="115"/>
      <c r="I4158" s="112"/>
      <c r="J4158" s="112"/>
      <c r="K4158" s="112"/>
      <c r="L4158" s="114">
        <f>Table13[[#This Row],[Per Unit Price]]*MAX(1,Table13[[#This Row],[Qty of Units]])*MAX(1,Table13[[#This Row],['#NCMs Served / FTEs Employed]])*MAX(1,Table13[[#This Row],[Duration of Service]])</f>
        <v>0</v>
      </c>
      <c r="M4158" s="112"/>
      <c r="N4158" s="114"/>
    </row>
    <row r="4159" spans="1:14" x14ac:dyDescent="0.25">
      <c r="A4159" s="111"/>
      <c r="B4159" s="111"/>
      <c r="C4159" s="123"/>
      <c r="D4159" s="112" t="str">
        <f>_xlfn.XLOOKUP(Table13[[#This Row],[Service]],Validation!$A$2:$A$14,Validation!$B$2:$B$14,"",0,1)</f>
        <v/>
      </c>
      <c r="E4159" s="112"/>
      <c r="F4159" s="113"/>
      <c r="G4159" s="114"/>
      <c r="H4159" s="115"/>
      <c r="I4159" s="112"/>
      <c r="J4159" s="112"/>
      <c r="K4159" s="112"/>
      <c r="L4159" s="114">
        <f>Table13[[#This Row],[Per Unit Price]]*MAX(1,Table13[[#This Row],[Qty of Units]])*MAX(1,Table13[[#This Row],['#NCMs Served / FTEs Employed]])*MAX(1,Table13[[#This Row],[Duration of Service]])</f>
        <v>0</v>
      </c>
      <c r="M4159" s="112"/>
      <c r="N4159" s="114"/>
    </row>
    <row r="4160" spans="1:14" x14ac:dyDescent="0.25">
      <c r="A4160" s="111"/>
      <c r="B4160" s="111"/>
      <c r="C4160" s="123"/>
      <c r="D4160" s="112" t="str">
        <f>_xlfn.XLOOKUP(Table13[[#This Row],[Service]],Validation!$A$2:$A$14,Validation!$B$2:$B$14,"",0,1)</f>
        <v/>
      </c>
      <c r="E4160" s="112"/>
      <c r="F4160" s="113"/>
      <c r="G4160" s="114"/>
      <c r="H4160" s="115"/>
      <c r="I4160" s="112"/>
      <c r="J4160" s="112"/>
      <c r="K4160" s="112"/>
      <c r="L4160" s="114">
        <f>Table13[[#This Row],[Per Unit Price]]*MAX(1,Table13[[#This Row],[Qty of Units]])*MAX(1,Table13[[#This Row],['#NCMs Served / FTEs Employed]])*MAX(1,Table13[[#This Row],[Duration of Service]])</f>
        <v>0</v>
      </c>
      <c r="M4160" s="112"/>
      <c r="N4160" s="114"/>
    </row>
    <row r="4161" spans="1:14" x14ac:dyDescent="0.25">
      <c r="A4161" s="111"/>
      <c r="B4161" s="111"/>
      <c r="C4161" s="123"/>
      <c r="D4161" s="112" t="str">
        <f>_xlfn.XLOOKUP(Table13[[#This Row],[Service]],Validation!$A$2:$A$14,Validation!$B$2:$B$14,"",0,1)</f>
        <v/>
      </c>
      <c r="E4161" s="112"/>
      <c r="F4161" s="113"/>
      <c r="G4161" s="114"/>
      <c r="H4161" s="115"/>
      <c r="I4161" s="112"/>
      <c r="J4161" s="112"/>
      <c r="K4161" s="112"/>
      <c r="L4161" s="114">
        <f>Table13[[#This Row],[Per Unit Price]]*MAX(1,Table13[[#This Row],[Qty of Units]])*MAX(1,Table13[[#This Row],['#NCMs Served / FTEs Employed]])*MAX(1,Table13[[#This Row],[Duration of Service]])</f>
        <v>0</v>
      </c>
      <c r="M4161" s="112"/>
      <c r="N4161" s="114"/>
    </row>
    <row r="4162" spans="1:14" x14ac:dyDescent="0.25">
      <c r="A4162" s="111"/>
      <c r="B4162" s="111"/>
      <c r="C4162" s="123"/>
      <c r="D4162" s="112" t="str">
        <f>_xlfn.XLOOKUP(Table13[[#This Row],[Service]],Validation!$A$2:$A$14,Validation!$B$2:$B$14,"",0,1)</f>
        <v/>
      </c>
      <c r="E4162" s="112"/>
      <c r="F4162" s="113"/>
      <c r="G4162" s="114"/>
      <c r="H4162" s="115"/>
      <c r="I4162" s="112"/>
      <c r="J4162" s="112"/>
      <c r="K4162" s="112"/>
      <c r="L4162" s="114">
        <f>Table13[[#This Row],[Per Unit Price]]*MAX(1,Table13[[#This Row],[Qty of Units]])*MAX(1,Table13[[#This Row],['#NCMs Served / FTEs Employed]])*MAX(1,Table13[[#This Row],[Duration of Service]])</f>
        <v>0</v>
      </c>
      <c r="M4162" s="112"/>
      <c r="N4162" s="114"/>
    </row>
    <row r="4163" spans="1:14" x14ac:dyDescent="0.25">
      <c r="A4163" s="111"/>
      <c r="B4163" s="111"/>
      <c r="C4163" s="123"/>
      <c r="D4163" s="112" t="str">
        <f>_xlfn.XLOOKUP(Table13[[#This Row],[Service]],Validation!$A$2:$A$14,Validation!$B$2:$B$14,"",0,1)</f>
        <v/>
      </c>
      <c r="E4163" s="112"/>
      <c r="F4163" s="113"/>
      <c r="G4163" s="114"/>
      <c r="H4163" s="115"/>
      <c r="I4163" s="112"/>
      <c r="J4163" s="112"/>
      <c r="K4163" s="112"/>
      <c r="L4163" s="114">
        <f>Table13[[#This Row],[Per Unit Price]]*MAX(1,Table13[[#This Row],[Qty of Units]])*MAX(1,Table13[[#This Row],['#NCMs Served / FTEs Employed]])*MAX(1,Table13[[#This Row],[Duration of Service]])</f>
        <v>0</v>
      </c>
      <c r="M4163" s="112"/>
      <c r="N4163" s="114"/>
    </row>
    <row r="4164" spans="1:14" x14ac:dyDescent="0.25">
      <c r="A4164" s="111"/>
      <c r="B4164" s="111"/>
      <c r="C4164" s="123"/>
      <c r="D4164" s="112" t="str">
        <f>_xlfn.XLOOKUP(Table13[[#This Row],[Service]],Validation!$A$2:$A$14,Validation!$B$2:$B$14,"",0,1)</f>
        <v/>
      </c>
      <c r="E4164" s="112"/>
      <c r="F4164" s="113"/>
      <c r="G4164" s="114"/>
      <c r="H4164" s="115"/>
      <c r="I4164" s="112"/>
      <c r="J4164" s="112"/>
      <c r="K4164" s="112"/>
      <c r="L4164" s="114">
        <f>Table13[[#This Row],[Per Unit Price]]*MAX(1,Table13[[#This Row],[Qty of Units]])*MAX(1,Table13[[#This Row],['#NCMs Served / FTEs Employed]])*MAX(1,Table13[[#This Row],[Duration of Service]])</f>
        <v>0</v>
      </c>
      <c r="M4164" s="112"/>
      <c r="N4164" s="114"/>
    </row>
    <row r="4165" spans="1:14" x14ac:dyDescent="0.25">
      <c r="A4165" s="111"/>
      <c r="B4165" s="111"/>
      <c r="C4165" s="123"/>
      <c r="D4165" s="112" t="str">
        <f>_xlfn.XLOOKUP(Table13[[#This Row],[Service]],Validation!$A$2:$A$14,Validation!$B$2:$B$14,"",0,1)</f>
        <v/>
      </c>
      <c r="E4165" s="112"/>
      <c r="F4165" s="113"/>
      <c r="G4165" s="114"/>
      <c r="H4165" s="115"/>
      <c r="I4165" s="112"/>
      <c r="J4165" s="112"/>
      <c r="K4165" s="112"/>
      <c r="L4165" s="114">
        <f>Table13[[#This Row],[Per Unit Price]]*MAX(1,Table13[[#This Row],[Qty of Units]])*MAX(1,Table13[[#This Row],['#NCMs Served / FTEs Employed]])*MAX(1,Table13[[#This Row],[Duration of Service]])</f>
        <v>0</v>
      </c>
      <c r="M4165" s="112"/>
      <c r="N4165" s="114"/>
    </row>
    <row r="4166" spans="1:14" x14ac:dyDescent="0.25">
      <c r="A4166" s="111"/>
      <c r="B4166" s="111"/>
      <c r="C4166" s="123"/>
      <c r="D4166" s="112" t="str">
        <f>_xlfn.XLOOKUP(Table13[[#This Row],[Service]],Validation!$A$2:$A$14,Validation!$B$2:$B$14,"",0,1)</f>
        <v/>
      </c>
      <c r="E4166" s="112"/>
      <c r="F4166" s="113"/>
      <c r="G4166" s="114"/>
      <c r="H4166" s="115"/>
      <c r="I4166" s="112"/>
      <c r="J4166" s="112"/>
      <c r="K4166" s="112"/>
      <c r="L4166" s="114">
        <f>Table13[[#This Row],[Per Unit Price]]*MAX(1,Table13[[#This Row],[Qty of Units]])*MAX(1,Table13[[#This Row],['#NCMs Served / FTEs Employed]])*MAX(1,Table13[[#This Row],[Duration of Service]])</f>
        <v>0</v>
      </c>
      <c r="M4166" s="112"/>
      <c r="N4166" s="114"/>
    </row>
    <row r="4167" spans="1:14" x14ac:dyDescent="0.25">
      <c r="A4167" s="111"/>
      <c r="B4167" s="111"/>
      <c r="C4167" s="123"/>
      <c r="D4167" s="112" t="str">
        <f>_xlfn.XLOOKUP(Table13[[#This Row],[Service]],Validation!$A$2:$A$14,Validation!$B$2:$B$14,"",0,1)</f>
        <v/>
      </c>
      <c r="E4167" s="112"/>
      <c r="F4167" s="113"/>
      <c r="G4167" s="114"/>
      <c r="H4167" s="115"/>
      <c r="I4167" s="112"/>
      <c r="J4167" s="112"/>
      <c r="K4167" s="112"/>
      <c r="L4167" s="114">
        <f>Table13[[#This Row],[Per Unit Price]]*MAX(1,Table13[[#This Row],[Qty of Units]])*MAX(1,Table13[[#This Row],['#NCMs Served / FTEs Employed]])*MAX(1,Table13[[#This Row],[Duration of Service]])</f>
        <v>0</v>
      </c>
      <c r="M4167" s="112"/>
      <c r="N4167" s="114"/>
    </row>
    <row r="4168" spans="1:14" x14ac:dyDescent="0.25">
      <c r="A4168" s="111"/>
      <c r="B4168" s="111"/>
      <c r="C4168" s="123"/>
      <c r="D4168" s="112" t="str">
        <f>_xlfn.XLOOKUP(Table13[[#This Row],[Service]],Validation!$A$2:$A$14,Validation!$B$2:$B$14,"",0,1)</f>
        <v/>
      </c>
      <c r="E4168" s="112"/>
      <c r="F4168" s="113"/>
      <c r="G4168" s="114"/>
      <c r="H4168" s="115"/>
      <c r="I4168" s="112"/>
      <c r="J4168" s="112"/>
      <c r="K4168" s="112"/>
      <c r="L4168" s="114">
        <f>Table13[[#This Row],[Per Unit Price]]*MAX(1,Table13[[#This Row],[Qty of Units]])*MAX(1,Table13[[#This Row],['#NCMs Served / FTEs Employed]])*MAX(1,Table13[[#This Row],[Duration of Service]])</f>
        <v>0</v>
      </c>
      <c r="M4168" s="112"/>
      <c r="N4168" s="114"/>
    </row>
    <row r="4169" spans="1:14" x14ac:dyDescent="0.25">
      <c r="A4169" s="111"/>
      <c r="B4169" s="111"/>
      <c r="C4169" s="123"/>
      <c r="D4169" s="112" t="str">
        <f>_xlfn.XLOOKUP(Table13[[#This Row],[Service]],Validation!$A$2:$A$14,Validation!$B$2:$B$14,"",0,1)</f>
        <v/>
      </c>
      <c r="E4169" s="112"/>
      <c r="F4169" s="113"/>
      <c r="G4169" s="114"/>
      <c r="H4169" s="115"/>
      <c r="I4169" s="112"/>
      <c r="J4169" s="112"/>
      <c r="K4169" s="112"/>
      <c r="L4169" s="114">
        <f>Table13[[#This Row],[Per Unit Price]]*MAX(1,Table13[[#This Row],[Qty of Units]])*MAX(1,Table13[[#This Row],['#NCMs Served / FTEs Employed]])*MAX(1,Table13[[#This Row],[Duration of Service]])</f>
        <v>0</v>
      </c>
      <c r="M4169" s="112"/>
      <c r="N4169" s="114"/>
    </row>
    <row r="4170" spans="1:14" x14ac:dyDescent="0.25">
      <c r="A4170" s="111"/>
      <c r="B4170" s="111"/>
      <c r="C4170" s="123"/>
      <c r="D4170" s="112" t="str">
        <f>_xlfn.XLOOKUP(Table13[[#This Row],[Service]],Validation!$A$2:$A$14,Validation!$B$2:$B$14,"",0,1)</f>
        <v/>
      </c>
      <c r="E4170" s="112"/>
      <c r="F4170" s="113"/>
      <c r="G4170" s="114"/>
      <c r="H4170" s="115"/>
      <c r="I4170" s="112"/>
      <c r="J4170" s="112"/>
      <c r="K4170" s="112"/>
      <c r="L4170" s="114">
        <f>Table13[[#This Row],[Per Unit Price]]*MAX(1,Table13[[#This Row],[Qty of Units]])*MAX(1,Table13[[#This Row],['#NCMs Served / FTEs Employed]])*MAX(1,Table13[[#This Row],[Duration of Service]])</f>
        <v>0</v>
      </c>
      <c r="M4170" s="112"/>
      <c r="N4170" s="114"/>
    </row>
    <row r="4171" spans="1:14" x14ac:dyDescent="0.25">
      <c r="A4171" s="111"/>
      <c r="B4171" s="111"/>
      <c r="C4171" s="123"/>
      <c r="D4171" s="112" t="str">
        <f>_xlfn.XLOOKUP(Table13[[#This Row],[Service]],Validation!$A$2:$A$14,Validation!$B$2:$B$14,"",0,1)</f>
        <v/>
      </c>
      <c r="E4171" s="112"/>
      <c r="F4171" s="113"/>
      <c r="G4171" s="114"/>
      <c r="H4171" s="115"/>
      <c r="I4171" s="112"/>
      <c r="J4171" s="112"/>
      <c r="K4171" s="112"/>
      <c r="L4171" s="114">
        <f>Table13[[#This Row],[Per Unit Price]]*MAX(1,Table13[[#This Row],[Qty of Units]])*MAX(1,Table13[[#This Row],['#NCMs Served / FTEs Employed]])*MAX(1,Table13[[#This Row],[Duration of Service]])</f>
        <v>0</v>
      </c>
      <c r="M4171" s="112"/>
      <c r="N4171" s="114"/>
    </row>
    <row r="4172" spans="1:14" x14ac:dyDescent="0.25">
      <c r="A4172" s="111"/>
      <c r="B4172" s="111"/>
      <c r="C4172" s="123"/>
      <c r="D4172" s="112" t="str">
        <f>_xlfn.XLOOKUP(Table13[[#This Row],[Service]],Validation!$A$2:$A$14,Validation!$B$2:$B$14,"",0,1)</f>
        <v/>
      </c>
      <c r="E4172" s="112"/>
      <c r="F4172" s="113"/>
      <c r="G4172" s="114"/>
      <c r="H4172" s="115"/>
      <c r="I4172" s="112"/>
      <c r="J4172" s="112"/>
      <c r="K4172" s="112"/>
      <c r="L4172" s="114">
        <f>Table13[[#This Row],[Per Unit Price]]*MAX(1,Table13[[#This Row],[Qty of Units]])*MAX(1,Table13[[#This Row],['#NCMs Served / FTEs Employed]])*MAX(1,Table13[[#This Row],[Duration of Service]])</f>
        <v>0</v>
      </c>
      <c r="M4172" s="112"/>
      <c r="N4172" s="114"/>
    </row>
    <row r="4173" spans="1:14" x14ac:dyDescent="0.25">
      <c r="A4173" s="111"/>
      <c r="B4173" s="111"/>
      <c r="C4173" s="123"/>
      <c r="D4173" s="112" t="str">
        <f>_xlfn.XLOOKUP(Table13[[#This Row],[Service]],Validation!$A$2:$A$14,Validation!$B$2:$B$14,"",0,1)</f>
        <v/>
      </c>
      <c r="E4173" s="112"/>
      <c r="F4173" s="113"/>
      <c r="G4173" s="114"/>
      <c r="H4173" s="115"/>
      <c r="I4173" s="112"/>
      <c r="J4173" s="112"/>
      <c r="K4173" s="112"/>
      <c r="L4173" s="114">
        <f>Table13[[#This Row],[Per Unit Price]]*MAX(1,Table13[[#This Row],[Qty of Units]])*MAX(1,Table13[[#This Row],['#NCMs Served / FTEs Employed]])*MAX(1,Table13[[#This Row],[Duration of Service]])</f>
        <v>0</v>
      </c>
      <c r="M4173" s="112"/>
      <c r="N4173" s="114"/>
    </row>
    <row r="4174" spans="1:14" x14ac:dyDescent="0.25">
      <c r="A4174" s="111"/>
      <c r="B4174" s="111"/>
      <c r="C4174" s="123"/>
      <c r="D4174" s="112" t="str">
        <f>_xlfn.XLOOKUP(Table13[[#This Row],[Service]],Validation!$A$2:$A$14,Validation!$B$2:$B$14,"",0,1)</f>
        <v/>
      </c>
      <c r="E4174" s="112"/>
      <c r="F4174" s="113"/>
      <c r="G4174" s="114"/>
      <c r="H4174" s="115"/>
      <c r="I4174" s="112"/>
      <c r="J4174" s="112"/>
      <c r="K4174" s="112"/>
      <c r="L4174" s="114">
        <f>Table13[[#This Row],[Per Unit Price]]*MAX(1,Table13[[#This Row],[Qty of Units]])*MAX(1,Table13[[#This Row],['#NCMs Served / FTEs Employed]])*MAX(1,Table13[[#This Row],[Duration of Service]])</f>
        <v>0</v>
      </c>
      <c r="M4174" s="112"/>
      <c r="N4174" s="114"/>
    </row>
    <row r="4175" spans="1:14" x14ac:dyDescent="0.25">
      <c r="A4175" s="111"/>
      <c r="B4175" s="111"/>
      <c r="C4175" s="123"/>
      <c r="D4175" s="112" t="str">
        <f>_xlfn.XLOOKUP(Table13[[#This Row],[Service]],Validation!$A$2:$A$14,Validation!$B$2:$B$14,"",0,1)</f>
        <v/>
      </c>
      <c r="E4175" s="112"/>
      <c r="F4175" s="113"/>
      <c r="G4175" s="114"/>
      <c r="H4175" s="115"/>
      <c r="I4175" s="112"/>
      <c r="J4175" s="112"/>
      <c r="K4175" s="112"/>
      <c r="L4175" s="114">
        <f>Table13[[#This Row],[Per Unit Price]]*MAX(1,Table13[[#This Row],[Qty of Units]])*MAX(1,Table13[[#This Row],['#NCMs Served / FTEs Employed]])*MAX(1,Table13[[#This Row],[Duration of Service]])</f>
        <v>0</v>
      </c>
      <c r="M4175" s="112"/>
      <c r="N4175" s="114"/>
    </row>
    <row r="4176" spans="1:14" x14ac:dyDescent="0.25">
      <c r="A4176" s="111"/>
      <c r="B4176" s="111"/>
      <c r="C4176" s="123"/>
      <c r="D4176" s="112" t="str">
        <f>_xlfn.XLOOKUP(Table13[[#This Row],[Service]],Validation!$A$2:$A$14,Validation!$B$2:$B$14,"",0,1)</f>
        <v/>
      </c>
      <c r="E4176" s="112"/>
      <c r="F4176" s="113"/>
      <c r="G4176" s="114"/>
      <c r="H4176" s="115"/>
      <c r="I4176" s="112"/>
      <c r="J4176" s="112"/>
      <c r="K4176" s="112"/>
      <c r="L4176" s="114">
        <f>Table13[[#This Row],[Per Unit Price]]*MAX(1,Table13[[#This Row],[Qty of Units]])*MAX(1,Table13[[#This Row],['#NCMs Served / FTEs Employed]])*MAX(1,Table13[[#This Row],[Duration of Service]])</f>
        <v>0</v>
      </c>
      <c r="M4176" s="112"/>
      <c r="N4176" s="114"/>
    </row>
    <row r="4177" spans="1:14" x14ac:dyDescent="0.25">
      <c r="A4177" s="111"/>
      <c r="B4177" s="111"/>
      <c r="C4177" s="123"/>
      <c r="D4177" s="112" t="str">
        <f>_xlfn.XLOOKUP(Table13[[#This Row],[Service]],Validation!$A$2:$A$14,Validation!$B$2:$B$14,"",0,1)</f>
        <v/>
      </c>
      <c r="E4177" s="112"/>
      <c r="F4177" s="113"/>
      <c r="G4177" s="114"/>
      <c r="H4177" s="115"/>
      <c r="I4177" s="112"/>
      <c r="J4177" s="112"/>
      <c r="K4177" s="112"/>
      <c r="L4177" s="114">
        <f>Table13[[#This Row],[Per Unit Price]]*MAX(1,Table13[[#This Row],[Qty of Units]])*MAX(1,Table13[[#This Row],['#NCMs Served / FTEs Employed]])*MAX(1,Table13[[#This Row],[Duration of Service]])</f>
        <v>0</v>
      </c>
      <c r="M4177" s="112"/>
      <c r="N4177" s="114"/>
    </row>
    <row r="4178" spans="1:14" x14ac:dyDescent="0.25">
      <c r="A4178" s="111"/>
      <c r="B4178" s="111"/>
      <c r="C4178" s="123"/>
      <c r="D4178" s="112" t="str">
        <f>_xlfn.XLOOKUP(Table13[[#This Row],[Service]],Validation!$A$2:$A$14,Validation!$B$2:$B$14,"",0,1)</f>
        <v/>
      </c>
      <c r="E4178" s="112"/>
      <c r="F4178" s="113"/>
      <c r="G4178" s="114"/>
      <c r="H4178" s="115"/>
      <c r="I4178" s="112"/>
      <c r="J4178" s="112"/>
      <c r="K4178" s="112"/>
      <c r="L4178" s="114">
        <f>Table13[[#This Row],[Per Unit Price]]*MAX(1,Table13[[#This Row],[Qty of Units]])*MAX(1,Table13[[#This Row],['#NCMs Served / FTEs Employed]])*MAX(1,Table13[[#This Row],[Duration of Service]])</f>
        <v>0</v>
      </c>
      <c r="M4178" s="112"/>
      <c r="N4178" s="114"/>
    </row>
    <row r="4179" spans="1:14" x14ac:dyDescent="0.25">
      <c r="A4179" s="111"/>
      <c r="B4179" s="111"/>
      <c r="C4179" s="123"/>
      <c r="D4179" s="112" t="str">
        <f>_xlfn.XLOOKUP(Table13[[#This Row],[Service]],Validation!$A$2:$A$14,Validation!$B$2:$B$14,"",0,1)</f>
        <v/>
      </c>
      <c r="E4179" s="112"/>
      <c r="F4179" s="113"/>
      <c r="G4179" s="114"/>
      <c r="H4179" s="115"/>
      <c r="I4179" s="112"/>
      <c r="J4179" s="112"/>
      <c r="K4179" s="112"/>
      <c r="L4179" s="114">
        <f>Table13[[#This Row],[Per Unit Price]]*MAX(1,Table13[[#This Row],[Qty of Units]])*MAX(1,Table13[[#This Row],['#NCMs Served / FTEs Employed]])*MAX(1,Table13[[#This Row],[Duration of Service]])</f>
        <v>0</v>
      </c>
      <c r="M4179" s="112"/>
      <c r="N4179" s="114"/>
    </row>
    <row r="4180" spans="1:14" x14ac:dyDescent="0.25">
      <c r="A4180" s="111"/>
      <c r="B4180" s="111"/>
      <c r="C4180" s="123"/>
      <c r="D4180" s="112" t="str">
        <f>_xlfn.XLOOKUP(Table13[[#This Row],[Service]],Validation!$A$2:$A$14,Validation!$B$2:$B$14,"",0,1)</f>
        <v/>
      </c>
      <c r="E4180" s="112"/>
      <c r="F4180" s="113"/>
      <c r="G4180" s="114"/>
      <c r="H4180" s="115"/>
      <c r="I4180" s="112"/>
      <c r="J4180" s="112"/>
      <c r="K4180" s="112"/>
      <c r="L4180" s="114">
        <f>Table13[[#This Row],[Per Unit Price]]*MAX(1,Table13[[#This Row],[Qty of Units]])*MAX(1,Table13[[#This Row],['#NCMs Served / FTEs Employed]])*MAX(1,Table13[[#This Row],[Duration of Service]])</f>
        <v>0</v>
      </c>
      <c r="M4180" s="112"/>
      <c r="N4180" s="114"/>
    </row>
    <row r="4181" spans="1:14" x14ac:dyDescent="0.25">
      <c r="A4181" s="111"/>
      <c r="B4181" s="111"/>
      <c r="C4181" s="123"/>
      <c r="D4181" s="112" t="str">
        <f>_xlfn.XLOOKUP(Table13[[#This Row],[Service]],Validation!$A$2:$A$14,Validation!$B$2:$B$14,"",0,1)</f>
        <v/>
      </c>
      <c r="E4181" s="112"/>
      <c r="F4181" s="113"/>
      <c r="G4181" s="114"/>
      <c r="H4181" s="115"/>
      <c r="I4181" s="112"/>
      <c r="J4181" s="112"/>
      <c r="K4181" s="112"/>
      <c r="L4181" s="114">
        <f>Table13[[#This Row],[Per Unit Price]]*MAX(1,Table13[[#This Row],[Qty of Units]])*MAX(1,Table13[[#This Row],['#NCMs Served / FTEs Employed]])*MAX(1,Table13[[#This Row],[Duration of Service]])</f>
        <v>0</v>
      </c>
      <c r="M4181" s="112"/>
      <c r="N4181" s="114"/>
    </row>
    <row r="4182" spans="1:14" x14ac:dyDescent="0.25">
      <c r="A4182" s="111"/>
      <c r="B4182" s="111"/>
      <c r="C4182" s="123"/>
      <c r="D4182" s="112" t="str">
        <f>_xlfn.XLOOKUP(Table13[[#This Row],[Service]],Validation!$A$2:$A$14,Validation!$B$2:$B$14,"",0,1)</f>
        <v/>
      </c>
      <c r="E4182" s="112"/>
      <c r="F4182" s="113"/>
      <c r="G4182" s="114"/>
      <c r="H4182" s="115"/>
      <c r="I4182" s="112"/>
      <c r="J4182" s="112"/>
      <c r="K4182" s="112"/>
      <c r="L4182" s="114">
        <f>Table13[[#This Row],[Per Unit Price]]*MAX(1,Table13[[#This Row],[Qty of Units]])*MAX(1,Table13[[#This Row],['#NCMs Served / FTEs Employed]])*MAX(1,Table13[[#This Row],[Duration of Service]])</f>
        <v>0</v>
      </c>
      <c r="M4182" s="112"/>
      <c r="N4182" s="114"/>
    </row>
    <row r="4183" spans="1:14" x14ac:dyDescent="0.25">
      <c r="A4183" s="111"/>
      <c r="B4183" s="111"/>
      <c r="C4183" s="123"/>
      <c r="D4183" s="112" t="str">
        <f>_xlfn.XLOOKUP(Table13[[#This Row],[Service]],Validation!$A$2:$A$14,Validation!$B$2:$B$14,"",0,1)</f>
        <v/>
      </c>
      <c r="E4183" s="112"/>
      <c r="F4183" s="113"/>
      <c r="G4183" s="114"/>
      <c r="H4183" s="115"/>
      <c r="I4183" s="112"/>
      <c r="J4183" s="112"/>
      <c r="K4183" s="112"/>
      <c r="L4183" s="114">
        <f>Table13[[#This Row],[Per Unit Price]]*MAX(1,Table13[[#This Row],[Qty of Units]])*MAX(1,Table13[[#This Row],['#NCMs Served / FTEs Employed]])*MAX(1,Table13[[#This Row],[Duration of Service]])</f>
        <v>0</v>
      </c>
      <c r="M4183" s="112"/>
      <c r="N4183" s="114"/>
    </row>
    <row r="4184" spans="1:14" x14ac:dyDescent="0.25">
      <c r="A4184" s="111"/>
      <c r="B4184" s="111"/>
      <c r="C4184" s="123"/>
      <c r="D4184" s="112" t="str">
        <f>_xlfn.XLOOKUP(Table13[[#This Row],[Service]],Validation!$A$2:$A$14,Validation!$B$2:$B$14,"",0,1)</f>
        <v/>
      </c>
      <c r="E4184" s="112"/>
      <c r="F4184" s="113"/>
      <c r="G4184" s="114"/>
      <c r="H4184" s="115"/>
      <c r="I4184" s="112"/>
      <c r="J4184" s="112"/>
      <c r="K4184" s="112"/>
      <c r="L4184" s="114">
        <f>Table13[[#This Row],[Per Unit Price]]*MAX(1,Table13[[#This Row],[Qty of Units]])*MAX(1,Table13[[#This Row],['#NCMs Served / FTEs Employed]])*MAX(1,Table13[[#This Row],[Duration of Service]])</f>
        <v>0</v>
      </c>
      <c r="M4184" s="112"/>
      <c r="N4184" s="114"/>
    </row>
    <row r="4185" spans="1:14" x14ac:dyDescent="0.25">
      <c r="A4185" s="111"/>
      <c r="B4185" s="111"/>
      <c r="C4185" s="123"/>
      <c r="D4185" s="112" t="str">
        <f>_xlfn.XLOOKUP(Table13[[#This Row],[Service]],Validation!$A$2:$A$14,Validation!$B$2:$B$14,"",0,1)</f>
        <v/>
      </c>
      <c r="E4185" s="112"/>
      <c r="F4185" s="113"/>
      <c r="G4185" s="114"/>
      <c r="H4185" s="115"/>
      <c r="I4185" s="112"/>
      <c r="J4185" s="112"/>
      <c r="K4185" s="112"/>
      <c r="L4185" s="114">
        <f>Table13[[#This Row],[Per Unit Price]]*MAX(1,Table13[[#This Row],[Qty of Units]])*MAX(1,Table13[[#This Row],['#NCMs Served / FTEs Employed]])*MAX(1,Table13[[#This Row],[Duration of Service]])</f>
        <v>0</v>
      </c>
      <c r="M4185" s="112"/>
      <c r="N4185" s="114"/>
    </row>
    <row r="4186" spans="1:14" x14ac:dyDescent="0.25">
      <c r="A4186" s="111"/>
      <c r="B4186" s="111"/>
      <c r="C4186" s="123"/>
      <c r="D4186" s="112" t="str">
        <f>_xlfn.XLOOKUP(Table13[[#This Row],[Service]],Validation!$A$2:$A$14,Validation!$B$2:$B$14,"",0,1)</f>
        <v/>
      </c>
      <c r="E4186" s="112"/>
      <c r="F4186" s="113"/>
      <c r="G4186" s="114"/>
      <c r="H4186" s="115"/>
      <c r="I4186" s="112"/>
      <c r="J4186" s="112"/>
      <c r="K4186" s="112"/>
      <c r="L4186" s="114">
        <f>Table13[[#This Row],[Per Unit Price]]*MAX(1,Table13[[#This Row],[Qty of Units]])*MAX(1,Table13[[#This Row],['#NCMs Served / FTEs Employed]])*MAX(1,Table13[[#This Row],[Duration of Service]])</f>
        <v>0</v>
      </c>
      <c r="M4186" s="112"/>
      <c r="N4186" s="114"/>
    </row>
    <row r="4187" spans="1:14" x14ac:dyDescent="0.25">
      <c r="A4187" s="111"/>
      <c r="B4187" s="111"/>
      <c r="C4187" s="123"/>
      <c r="D4187" s="112" t="str">
        <f>_xlfn.XLOOKUP(Table13[[#This Row],[Service]],Validation!$A$2:$A$14,Validation!$B$2:$B$14,"",0,1)</f>
        <v/>
      </c>
      <c r="E4187" s="112"/>
      <c r="F4187" s="113"/>
      <c r="G4187" s="114"/>
      <c r="H4187" s="115"/>
      <c r="I4187" s="112"/>
      <c r="J4187" s="112"/>
      <c r="K4187" s="112"/>
      <c r="L4187" s="114">
        <f>Table13[[#This Row],[Per Unit Price]]*MAX(1,Table13[[#This Row],[Qty of Units]])*MAX(1,Table13[[#This Row],['#NCMs Served / FTEs Employed]])*MAX(1,Table13[[#This Row],[Duration of Service]])</f>
        <v>0</v>
      </c>
      <c r="M4187" s="112"/>
      <c r="N4187" s="114"/>
    </row>
    <row r="4188" spans="1:14" x14ac:dyDescent="0.25">
      <c r="A4188" s="111"/>
      <c r="B4188" s="111"/>
      <c r="C4188" s="123"/>
      <c r="D4188" s="112" t="str">
        <f>_xlfn.XLOOKUP(Table13[[#This Row],[Service]],Validation!$A$2:$A$14,Validation!$B$2:$B$14,"",0,1)</f>
        <v/>
      </c>
      <c r="E4188" s="112"/>
      <c r="F4188" s="113"/>
      <c r="G4188" s="114"/>
      <c r="H4188" s="115"/>
      <c r="I4188" s="112"/>
      <c r="J4188" s="112"/>
      <c r="K4188" s="112"/>
      <c r="L4188" s="114">
        <f>Table13[[#This Row],[Per Unit Price]]*MAX(1,Table13[[#This Row],[Qty of Units]])*MAX(1,Table13[[#This Row],['#NCMs Served / FTEs Employed]])*MAX(1,Table13[[#This Row],[Duration of Service]])</f>
        <v>0</v>
      </c>
      <c r="M4188" s="112"/>
      <c r="N4188" s="114"/>
    </row>
    <row r="4189" spans="1:14" x14ac:dyDescent="0.25">
      <c r="A4189" s="111"/>
      <c r="B4189" s="111"/>
      <c r="C4189" s="123"/>
      <c r="D4189" s="112" t="str">
        <f>_xlfn.XLOOKUP(Table13[[#This Row],[Service]],Validation!$A$2:$A$14,Validation!$B$2:$B$14,"",0,1)</f>
        <v/>
      </c>
      <c r="E4189" s="112"/>
      <c r="F4189" s="113"/>
      <c r="G4189" s="114"/>
      <c r="H4189" s="115"/>
      <c r="I4189" s="112"/>
      <c r="J4189" s="112"/>
      <c r="K4189" s="112"/>
      <c r="L4189" s="114">
        <f>Table13[[#This Row],[Per Unit Price]]*MAX(1,Table13[[#This Row],[Qty of Units]])*MAX(1,Table13[[#This Row],['#NCMs Served / FTEs Employed]])*MAX(1,Table13[[#This Row],[Duration of Service]])</f>
        <v>0</v>
      </c>
      <c r="M4189" s="112"/>
      <c r="N4189" s="114"/>
    </row>
    <row r="4190" spans="1:14" x14ac:dyDescent="0.25">
      <c r="A4190" s="111"/>
      <c r="B4190" s="111"/>
      <c r="C4190" s="123"/>
      <c r="D4190" s="112" t="str">
        <f>_xlfn.XLOOKUP(Table13[[#This Row],[Service]],Validation!$A$2:$A$14,Validation!$B$2:$B$14,"",0,1)</f>
        <v/>
      </c>
      <c r="E4190" s="112"/>
      <c r="F4190" s="113"/>
      <c r="G4190" s="114"/>
      <c r="H4190" s="115"/>
      <c r="I4190" s="112"/>
      <c r="J4190" s="112"/>
      <c r="K4190" s="112"/>
      <c r="L4190" s="114">
        <f>Table13[[#This Row],[Per Unit Price]]*MAX(1,Table13[[#This Row],[Qty of Units]])*MAX(1,Table13[[#This Row],['#NCMs Served / FTEs Employed]])*MAX(1,Table13[[#This Row],[Duration of Service]])</f>
        <v>0</v>
      </c>
      <c r="M4190" s="112"/>
      <c r="N4190" s="114"/>
    </row>
    <row r="4191" spans="1:14" x14ac:dyDescent="0.25">
      <c r="A4191" s="111"/>
      <c r="B4191" s="111"/>
      <c r="C4191" s="123"/>
      <c r="D4191" s="112" t="str">
        <f>_xlfn.XLOOKUP(Table13[[#This Row],[Service]],Validation!$A$2:$A$14,Validation!$B$2:$B$14,"",0,1)</f>
        <v/>
      </c>
      <c r="E4191" s="112"/>
      <c r="F4191" s="113"/>
      <c r="G4191" s="114"/>
      <c r="H4191" s="115"/>
      <c r="I4191" s="112"/>
      <c r="J4191" s="112"/>
      <c r="K4191" s="112"/>
      <c r="L4191" s="114">
        <f>Table13[[#This Row],[Per Unit Price]]*MAX(1,Table13[[#This Row],[Qty of Units]])*MAX(1,Table13[[#This Row],['#NCMs Served / FTEs Employed]])*MAX(1,Table13[[#This Row],[Duration of Service]])</f>
        <v>0</v>
      </c>
      <c r="M4191" s="112"/>
      <c r="N4191" s="114"/>
    </row>
    <row r="4192" spans="1:14" x14ac:dyDescent="0.25">
      <c r="A4192" s="111"/>
      <c r="B4192" s="111"/>
      <c r="C4192" s="123"/>
      <c r="D4192" s="112" t="str">
        <f>_xlfn.XLOOKUP(Table13[[#This Row],[Service]],Validation!$A$2:$A$14,Validation!$B$2:$B$14,"",0,1)</f>
        <v/>
      </c>
      <c r="E4192" s="112"/>
      <c r="F4192" s="113"/>
      <c r="G4192" s="114"/>
      <c r="H4192" s="115"/>
      <c r="I4192" s="112"/>
      <c r="J4192" s="112"/>
      <c r="K4192" s="112"/>
      <c r="L4192" s="114">
        <f>Table13[[#This Row],[Per Unit Price]]*MAX(1,Table13[[#This Row],[Qty of Units]])*MAX(1,Table13[[#This Row],['#NCMs Served / FTEs Employed]])*MAX(1,Table13[[#This Row],[Duration of Service]])</f>
        <v>0</v>
      </c>
      <c r="M4192" s="112"/>
      <c r="N4192" s="114"/>
    </row>
    <row r="4193" spans="1:14" x14ac:dyDescent="0.25">
      <c r="A4193" s="111"/>
      <c r="B4193" s="111"/>
      <c r="C4193" s="123"/>
      <c r="D4193" s="112" t="str">
        <f>_xlfn.XLOOKUP(Table13[[#This Row],[Service]],Validation!$A$2:$A$14,Validation!$B$2:$B$14,"",0,1)</f>
        <v/>
      </c>
      <c r="E4193" s="112"/>
      <c r="F4193" s="113"/>
      <c r="G4193" s="114"/>
      <c r="H4193" s="115"/>
      <c r="I4193" s="112"/>
      <c r="J4193" s="112"/>
      <c r="K4193" s="112"/>
      <c r="L4193" s="114">
        <f>Table13[[#This Row],[Per Unit Price]]*MAX(1,Table13[[#This Row],[Qty of Units]])*MAX(1,Table13[[#This Row],['#NCMs Served / FTEs Employed]])*MAX(1,Table13[[#This Row],[Duration of Service]])</f>
        <v>0</v>
      </c>
      <c r="M4193" s="112"/>
      <c r="N4193" s="114"/>
    </row>
    <row r="4194" spans="1:14" x14ac:dyDescent="0.25">
      <c r="A4194" s="111"/>
      <c r="B4194" s="111"/>
      <c r="C4194" s="123"/>
      <c r="D4194" s="112" t="str">
        <f>_xlfn.XLOOKUP(Table13[[#This Row],[Service]],Validation!$A$2:$A$14,Validation!$B$2:$B$14,"",0,1)</f>
        <v/>
      </c>
      <c r="E4194" s="112"/>
      <c r="F4194" s="113"/>
      <c r="G4194" s="114"/>
      <c r="H4194" s="115"/>
      <c r="I4194" s="112"/>
      <c r="J4194" s="112"/>
      <c r="K4194" s="112"/>
      <c r="L4194" s="114">
        <f>Table13[[#This Row],[Per Unit Price]]*MAX(1,Table13[[#This Row],[Qty of Units]])*MAX(1,Table13[[#This Row],['#NCMs Served / FTEs Employed]])*MAX(1,Table13[[#This Row],[Duration of Service]])</f>
        <v>0</v>
      </c>
      <c r="M4194" s="112"/>
      <c r="N4194" s="114"/>
    </row>
    <row r="4195" spans="1:14" x14ac:dyDescent="0.25">
      <c r="A4195" s="111"/>
      <c r="B4195" s="111"/>
      <c r="C4195" s="123"/>
      <c r="D4195" s="112" t="str">
        <f>_xlfn.XLOOKUP(Table13[[#This Row],[Service]],Validation!$A$2:$A$14,Validation!$B$2:$B$14,"",0,1)</f>
        <v/>
      </c>
      <c r="E4195" s="112"/>
      <c r="F4195" s="113"/>
      <c r="G4195" s="114"/>
      <c r="H4195" s="115"/>
      <c r="I4195" s="112"/>
      <c r="J4195" s="112"/>
      <c r="K4195" s="112"/>
      <c r="L4195" s="114">
        <f>Table13[[#This Row],[Per Unit Price]]*MAX(1,Table13[[#This Row],[Qty of Units]])*MAX(1,Table13[[#This Row],['#NCMs Served / FTEs Employed]])*MAX(1,Table13[[#This Row],[Duration of Service]])</f>
        <v>0</v>
      </c>
      <c r="M4195" s="112"/>
      <c r="N4195" s="114"/>
    </row>
    <row r="4196" spans="1:14" x14ac:dyDescent="0.25">
      <c r="A4196" s="111"/>
      <c r="B4196" s="111"/>
      <c r="C4196" s="123"/>
      <c r="D4196" s="112" t="str">
        <f>_xlfn.XLOOKUP(Table13[[#This Row],[Service]],Validation!$A$2:$A$14,Validation!$B$2:$B$14,"",0,1)</f>
        <v/>
      </c>
      <c r="E4196" s="112"/>
      <c r="F4196" s="113"/>
      <c r="G4196" s="114"/>
      <c r="H4196" s="115"/>
      <c r="I4196" s="112"/>
      <c r="J4196" s="112"/>
      <c r="K4196" s="112"/>
      <c r="L4196" s="114">
        <f>Table13[[#This Row],[Per Unit Price]]*MAX(1,Table13[[#This Row],[Qty of Units]])*MAX(1,Table13[[#This Row],['#NCMs Served / FTEs Employed]])*MAX(1,Table13[[#This Row],[Duration of Service]])</f>
        <v>0</v>
      </c>
      <c r="M4196" s="112"/>
      <c r="N4196" s="114"/>
    </row>
    <row r="4197" spans="1:14" x14ac:dyDescent="0.25">
      <c r="A4197" s="111"/>
      <c r="B4197" s="111"/>
      <c r="C4197" s="123"/>
      <c r="D4197" s="112" t="str">
        <f>_xlfn.XLOOKUP(Table13[[#This Row],[Service]],Validation!$A$2:$A$14,Validation!$B$2:$B$14,"",0,1)</f>
        <v/>
      </c>
      <c r="E4197" s="112"/>
      <c r="F4197" s="113"/>
      <c r="G4197" s="114"/>
      <c r="H4197" s="115"/>
      <c r="I4197" s="112"/>
      <c r="J4197" s="112"/>
      <c r="K4197" s="112"/>
      <c r="L4197" s="114">
        <f>Table13[[#This Row],[Per Unit Price]]*MAX(1,Table13[[#This Row],[Qty of Units]])*MAX(1,Table13[[#This Row],['#NCMs Served / FTEs Employed]])*MAX(1,Table13[[#This Row],[Duration of Service]])</f>
        <v>0</v>
      </c>
      <c r="M4197" s="112"/>
      <c r="N4197" s="114"/>
    </row>
    <row r="4198" spans="1:14" x14ac:dyDescent="0.25">
      <c r="A4198" s="111"/>
      <c r="B4198" s="111"/>
      <c r="C4198" s="123"/>
      <c r="D4198" s="112" t="str">
        <f>_xlfn.XLOOKUP(Table13[[#This Row],[Service]],Validation!$A$2:$A$14,Validation!$B$2:$B$14,"",0,1)</f>
        <v/>
      </c>
      <c r="E4198" s="112"/>
      <c r="F4198" s="113"/>
      <c r="G4198" s="114"/>
      <c r="H4198" s="115"/>
      <c r="I4198" s="112"/>
      <c r="J4198" s="112"/>
      <c r="K4198" s="112"/>
      <c r="L4198" s="114">
        <f>Table13[[#This Row],[Per Unit Price]]*MAX(1,Table13[[#This Row],[Qty of Units]])*MAX(1,Table13[[#This Row],['#NCMs Served / FTEs Employed]])*MAX(1,Table13[[#This Row],[Duration of Service]])</f>
        <v>0</v>
      </c>
      <c r="M4198" s="112"/>
      <c r="N4198" s="114"/>
    </row>
    <row r="4199" spans="1:14" x14ac:dyDescent="0.25">
      <c r="A4199" s="111"/>
      <c r="B4199" s="111"/>
      <c r="C4199" s="123"/>
      <c r="D4199" s="112" t="str">
        <f>_xlfn.XLOOKUP(Table13[[#This Row],[Service]],Validation!$A$2:$A$14,Validation!$B$2:$B$14,"",0,1)</f>
        <v/>
      </c>
      <c r="E4199" s="112"/>
      <c r="F4199" s="113"/>
      <c r="G4199" s="114"/>
      <c r="H4199" s="115"/>
      <c r="I4199" s="112"/>
      <c r="J4199" s="112"/>
      <c r="K4199" s="112"/>
      <c r="L4199" s="114">
        <f>Table13[[#This Row],[Per Unit Price]]*MAX(1,Table13[[#This Row],[Qty of Units]])*MAX(1,Table13[[#This Row],['#NCMs Served / FTEs Employed]])*MAX(1,Table13[[#This Row],[Duration of Service]])</f>
        <v>0</v>
      </c>
      <c r="M4199" s="112"/>
      <c r="N4199" s="114"/>
    </row>
    <row r="4200" spans="1:14" x14ac:dyDescent="0.25">
      <c r="A4200" s="111"/>
      <c r="B4200" s="111"/>
      <c r="C4200" s="123"/>
      <c r="D4200" s="112" t="str">
        <f>_xlfn.XLOOKUP(Table13[[#This Row],[Service]],Validation!$A$2:$A$14,Validation!$B$2:$B$14,"",0,1)</f>
        <v/>
      </c>
      <c r="E4200" s="112"/>
      <c r="F4200" s="113"/>
      <c r="G4200" s="114"/>
      <c r="H4200" s="115"/>
      <c r="I4200" s="112"/>
      <c r="J4200" s="112"/>
      <c r="K4200" s="112"/>
      <c r="L4200" s="114">
        <f>Table13[[#This Row],[Per Unit Price]]*MAX(1,Table13[[#This Row],[Qty of Units]])*MAX(1,Table13[[#This Row],['#NCMs Served / FTEs Employed]])*MAX(1,Table13[[#This Row],[Duration of Service]])</f>
        <v>0</v>
      </c>
      <c r="M4200" s="112"/>
      <c r="N4200" s="114"/>
    </row>
    <row r="4201" spans="1:14" x14ac:dyDescent="0.25">
      <c r="A4201" s="111"/>
      <c r="B4201" s="111"/>
      <c r="C4201" s="123"/>
      <c r="D4201" s="112" t="str">
        <f>_xlfn.XLOOKUP(Table13[[#This Row],[Service]],Validation!$A$2:$A$14,Validation!$B$2:$B$14,"",0,1)</f>
        <v/>
      </c>
      <c r="E4201" s="112"/>
      <c r="F4201" s="113"/>
      <c r="G4201" s="114"/>
      <c r="H4201" s="115"/>
      <c r="I4201" s="112"/>
      <c r="J4201" s="112"/>
      <c r="K4201" s="112"/>
      <c r="L4201" s="114">
        <f>Table13[[#This Row],[Per Unit Price]]*MAX(1,Table13[[#This Row],[Qty of Units]])*MAX(1,Table13[[#This Row],['#NCMs Served / FTEs Employed]])*MAX(1,Table13[[#This Row],[Duration of Service]])</f>
        <v>0</v>
      </c>
      <c r="M4201" s="112"/>
      <c r="N4201" s="114"/>
    </row>
    <row r="4202" spans="1:14" x14ac:dyDescent="0.25">
      <c r="A4202" s="111"/>
      <c r="B4202" s="111"/>
      <c r="C4202" s="123"/>
      <c r="D4202" s="112" t="str">
        <f>_xlfn.XLOOKUP(Table13[[#This Row],[Service]],Validation!$A$2:$A$14,Validation!$B$2:$B$14,"",0,1)</f>
        <v/>
      </c>
      <c r="E4202" s="112"/>
      <c r="F4202" s="113"/>
      <c r="G4202" s="114"/>
      <c r="H4202" s="115"/>
      <c r="I4202" s="112"/>
      <c r="J4202" s="112"/>
      <c r="K4202" s="112"/>
      <c r="L4202" s="114">
        <f>Table13[[#This Row],[Per Unit Price]]*MAX(1,Table13[[#This Row],[Qty of Units]])*MAX(1,Table13[[#This Row],['#NCMs Served / FTEs Employed]])*MAX(1,Table13[[#This Row],[Duration of Service]])</f>
        <v>0</v>
      </c>
      <c r="M4202" s="112"/>
      <c r="N4202" s="114"/>
    </row>
    <row r="4203" spans="1:14" x14ac:dyDescent="0.25">
      <c r="A4203" s="111"/>
      <c r="B4203" s="111"/>
      <c r="C4203" s="123"/>
      <c r="D4203" s="112" t="str">
        <f>_xlfn.XLOOKUP(Table13[[#This Row],[Service]],Validation!$A$2:$A$14,Validation!$B$2:$B$14,"",0,1)</f>
        <v/>
      </c>
      <c r="E4203" s="112"/>
      <c r="F4203" s="113"/>
      <c r="G4203" s="114"/>
      <c r="H4203" s="115"/>
      <c r="I4203" s="112"/>
      <c r="J4203" s="112"/>
      <c r="K4203" s="112"/>
      <c r="L4203" s="114">
        <f>Table13[[#This Row],[Per Unit Price]]*MAX(1,Table13[[#This Row],[Qty of Units]])*MAX(1,Table13[[#This Row],['#NCMs Served / FTEs Employed]])*MAX(1,Table13[[#This Row],[Duration of Service]])</f>
        <v>0</v>
      </c>
      <c r="M4203" s="112"/>
      <c r="N4203" s="114"/>
    </row>
    <row r="4204" spans="1:14" x14ac:dyDescent="0.25">
      <c r="A4204" s="111"/>
      <c r="B4204" s="111"/>
      <c r="C4204" s="123"/>
      <c r="D4204" s="112" t="str">
        <f>_xlfn.XLOOKUP(Table13[[#This Row],[Service]],Validation!$A$2:$A$14,Validation!$B$2:$B$14,"",0,1)</f>
        <v/>
      </c>
      <c r="E4204" s="112"/>
      <c r="F4204" s="113"/>
      <c r="G4204" s="114"/>
      <c r="H4204" s="115"/>
      <c r="I4204" s="112"/>
      <c r="J4204" s="112"/>
      <c r="K4204" s="112"/>
      <c r="L4204" s="114">
        <f>Table13[[#This Row],[Per Unit Price]]*MAX(1,Table13[[#This Row],[Qty of Units]])*MAX(1,Table13[[#This Row],['#NCMs Served / FTEs Employed]])*MAX(1,Table13[[#This Row],[Duration of Service]])</f>
        <v>0</v>
      </c>
      <c r="M4204" s="112"/>
      <c r="N4204" s="114"/>
    </row>
    <row r="4205" spans="1:14" x14ac:dyDescent="0.25">
      <c r="A4205" s="111"/>
      <c r="B4205" s="111"/>
      <c r="C4205" s="123"/>
      <c r="D4205" s="112" t="str">
        <f>_xlfn.XLOOKUP(Table13[[#This Row],[Service]],Validation!$A$2:$A$14,Validation!$B$2:$B$14,"",0,1)</f>
        <v/>
      </c>
      <c r="E4205" s="112"/>
      <c r="F4205" s="113"/>
      <c r="G4205" s="114"/>
      <c r="H4205" s="115"/>
      <c r="I4205" s="112"/>
      <c r="J4205" s="112"/>
      <c r="K4205" s="112"/>
      <c r="L4205" s="114">
        <f>Table13[[#This Row],[Per Unit Price]]*MAX(1,Table13[[#This Row],[Qty of Units]])*MAX(1,Table13[[#This Row],['#NCMs Served / FTEs Employed]])*MAX(1,Table13[[#This Row],[Duration of Service]])</f>
        <v>0</v>
      </c>
      <c r="M4205" s="112"/>
      <c r="N4205" s="114"/>
    </row>
    <row r="4206" spans="1:14" x14ac:dyDescent="0.25">
      <c r="A4206" s="111"/>
      <c r="B4206" s="111"/>
      <c r="C4206" s="123"/>
      <c r="D4206" s="112" t="str">
        <f>_xlfn.XLOOKUP(Table13[[#This Row],[Service]],Validation!$A$2:$A$14,Validation!$B$2:$B$14,"",0,1)</f>
        <v/>
      </c>
      <c r="E4206" s="112"/>
      <c r="F4206" s="113"/>
      <c r="G4206" s="114"/>
      <c r="H4206" s="115"/>
      <c r="I4206" s="112"/>
      <c r="J4206" s="112"/>
      <c r="K4206" s="112"/>
      <c r="L4206" s="114">
        <f>Table13[[#This Row],[Per Unit Price]]*MAX(1,Table13[[#This Row],[Qty of Units]])*MAX(1,Table13[[#This Row],['#NCMs Served / FTEs Employed]])*MAX(1,Table13[[#This Row],[Duration of Service]])</f>
        <v>0</v>
      </c>
      <c r="M4206" s="112"/>
      <c r="N4206" s="114"/>
    </row>
    <row r="4207" spans="1:14" x14ac:dyDescent="0.25">
      <c r="A4207" s="111"/>
      <c r="B4207" s="111"/>
      <c r="C4207" s="123"/>
      <c r="D4207" s="112" t="str">
        <f>_xlfn.XLOOKUP(Table13[[#This Row],[Service]],Validation!$A$2:$A$14,Validation!$B$2:$B$14,"",0,1)</f>
        <v/>
      </c>
      <c r="E4207" s="112"/>
      <c r="F4207" s="113"/>
      <c r="G4207" s="114"/>
      <c r="H4207" s="115"/>
      <c r="I4207" s="112"/>
      <c r="J4207" s="112"/>
      <c r="K4207" s="112"/>
      <c r="L4207" s="114">
        <f>Table13[[#This Row],[Per Unit Price]]*MAX(1,Table13[[#This Row],[Qty of Units]])*MAX(1,Table13[[#This Row],['#NCMs Served / FTEs Employed]])*MAX(1,Table13[[#This Row],[Duration of Service]])</f>
        <v>0</v>
      </c>
      <c r="M4207" s="112"/>
      <c r="N4207" s="114"/>
    </row>
    <row r="4208" spans="1:14" x14ac:dyDescent="0.25">
      <c r="A4208" s="111"/>
      <c r="B4208" s="111"/>
      <c r="C4208" s="123"/>
      <c r="D4208" s="112" t="str">
        <f>_xlfn.XLOOKUP(Table13[[#This Row],[Service]],Validation!$A$2:$A$14,Validation!$B$2:$B$14,"",0,1)</f>
        <v/>
      </c>
      <c r="E4208" s="112"/>
      <c r="F4208" s="113"/>
      <c r="G4208" s="114"/>
      <c r="H4208" s="115"/>
      <c r="I4208" s="112"/>
      <c r="J4208" s="112"/>
      <c r="K4208" s="112"/>
      <c r="L4208" s="114">
        <f>Table13[[#This Row],[Per Unit Price]]*MAX(1,Table13[[#This Row],[Qty of Units]])*MAX(1,Table13[[#This Row],['#NCMs Served / FTEs Employed]])*MAX(1,Table13[[#This Row],[Duration of Service]])</f>
        <v>0</v>
      </c>
      <c r="M4208" s="112"/>
      <c r="N4208" s="114"/>
    </row>
    <row r="4209" spans="1:14" x14ac:dyDescent="0.25">
      <c r="A4209" s="111"/>
      <c r="B4209" s="111"/>
      <c r="C4209" s="123"/>
      <c r="D4209" s="112" t="str">
        <f>_xlfn.XLOOKUP(Table13[[#This Row],[Service]],Validation!$A$2:$A$14,Validation!$B$2:$B$14,"",0,1)</f>
        <v/>
      </c>
      <c r="E4209" s="112"/>
      <c r="F4209" s="113"/>
      <c r="G4209" s="114"/>
      <c r="H4209" s="115"/>
      <c r="I4209" s="112"/>
      <c r="J4209" s="112"/>
      <c r="K4209" s="112"/>
      <c r="L4209" s="114">
        <f>Table13[[#This Row],[Per Unit Price]]*MAX(1,Table13[[#This Row],[Qty of Units]])*MAX(1,Table13[[#This Row],['#NCMs Served / FTEs Employed]])*MAX(1,Table13[[#This Row],[Duration of Service]])</f>
        <v>0</v>
      </c>
      <c r="M4209" s="112"/>
      <c r="N4209" s="114"/>
    </row>
    <row r="4210" spans="1:14" x14ac:dyDescent="0.25">
      <c r="A4210" s="111"/>
      <c r="B4210" s="111"/>
      <c r="C4210" s="123"/>
      <c r="D4210" s="112" t="str">
        <f>_xlfn.XLOOKUP(Table13[[#This Row],[Service]],Validation!$A$2:$A$14,Validation!$B$2:$B$14,"",0,1)</f>
        <v/>
      </c>
      <c r="E4210" s="112"/>
      <c r="F4210" s="113"/>
      <c r="G4210" s="114"/>
      <c r="H4210" s="115"/>
      <c r="I4210" s="112"/>
      <c r="J4210" s="112"/>
      <c r="K4210" s="112"/>
      <c r="L4210" s="114">
        <f>Table13[[#This Row],[Per Unit Price]]*MAX(1,Table13[[#This Row],[Qty of Units]])*MAX(1,Table13[[#This Row],['#NCMs Served / FTEs Employed]])*MAX(1,Table13[[#This Row],[Duration of Service]])</f>
        <v>0</v>
      </c>
      <c r="M4210" s="112"/>
      <c r="N4210" s="114"/>
    </row>
    <row r="4211" spans="1:14" x14ac:dyDescent="0.25">
      <c r="A4211" s="111"/>
      <c r="B4211" s="111"/>
      <c r="C4211" s="123"/>
      <c r="D4211" s="112" t="str">
        <f>_xlfn.XLOOKUP(Table13[[#This Row],[Service]],Validation!$A$2:$A$14,Validation!$B$2:$B$14,"",0,1)</f>
        <v/>
      </c>
      <c r="E4211" s="112"/>
      <c r="F4211" s="113"/>
      <c r="G4211" s="114"/>
      <c r="H4211" s="115"/>
      <c r="I4211" s="112"/>
      <c r="J4211" s="112"/>
      <c r="K4211" s="112"/>
      <c r="L4211" s="114">
        <f>Table13[[#This Row],[Per Unit Price]]*MAX(1,Table13[[#This Row],[Qty of Units]])*MAX(1,Table13[[#This Row],['#NCMs Served / FTEs Employed]])*MAX(1,Table13[[#This Row],[Duration of Service]])</f>
        <v>0</v>
      </c>
      <c r="M4211" s="112"/>
      <c r="N4211" s="114"/>
    </row>
    <row r="4212" spans="1:14" x14ac:dyDescent="0.25">
      <c r="A4212" s="111"/>
      <c r="B4212" s="111"/>
      <c r="C4212" s="123"/>
      <c r="D4212" s="112" t="str">
        <f>_xlfn.XLOOKUP(Table13[[#This Row],[Service]],Validation!$A$2:$A$14,Validation!$B$2:$B$14,"",0,1)</f>
        <v/>
      </c>
      <c r="E4212" s="112"/>
      <c r="F4212" s="113"/>
      <c r="G4212" s="114"/>
      <c r="H4212" s="115"/>
      <c r="I4212" s="112"/>
      <c r="J4212" s="112"/>
      <c r="K4212" s="112"/>
      <c r="L4212" s="114">
        <f>Table13[[#This Row],[Per Unit Price]]*MAX(1,Table13[[#This Row],[Qty of Units]])*MAX(1,Table13[[#This Row],['#NCMs Served / FTEs Employed]])*MAX(1,Table13[[#This Row],[Duration of Service]])</f>
        <v>0</v>
      </c>
      <c r="M4212" s="112"/>
      <c r="N4212" s="114"/>
    </row>
    <row r="4213" spans="1:14" x14ac:dyDescent="0.25">
      <c r="A4213" s="111"/>
      <c r="B4213" s="111"/>
      <c r="C4213" s="123"/>
      <c r="D4213" s="112" t="str">
        <f>_xlfn.XLOOKUP(Table13[[#This Row],[Service]],Validation!$A$2:$A$14,Validation!$B$2:$B$14,"",0,1)</f>
        <v/>
      </c>
      <c r="E4213" s="112"/>
      <c r="F4213" s="113"/>
      <c r="G4213" s="114"/>
      <c r="H4213" s="115"/>
      <c r="I4213" s="112"/>
      <c r="J4213" s="112"/>
      <c r="K4213" s="112"/>
      <c r="L4213" s="114">
        <f>Table13[[#This Row],[Per Unit Price]]*MAX(1,Table13[[#This Row],[Qty of Units]])*MAX(1,Table13[[#This Row],['#NCMs Served / FTEs Employed]])*MAX(1,Table13[[#This Row],[Duration of Service]])</f>
        <v>0</v>
      </c>
      <c r="M4213" s="112"/>
      <c r="N4213" s="114"/>
    </row>
    <row r="4214" spans="1:14" x14ac:dyDescent="0.25">
      <c r="A4214" s="111"/>
      <c r="B4214" s="111"/>
      <c r="C4214" s="123"/>
      <c r="D4214" s="112" t="str">
        <f>_xlfn.XLOOKUP(Table13[[#This Row],[Service]],Validation!$A$2:$A$14,Validation!$B$2:$B$14,"",0,1)</f>
        <v/>
      </c>
      <c r="E4214" s="112"/>
      <c r="F4214" s="113"/>
      <c r="G4214" s="114"/>
      <c r="H4214" s="115"/>
      <c r="I4214" s="112"/>
      <c r="J4214" s="112"/>
      <c r="K4214" s="112"/>
      <c r="L4214" s="114">
        <f>Table13[[#This Row],[Per Unit Price]]*MAX(1,Table13[[#This Row],[Qty of Units]])*MAX(1,Table13[[#This Row],['#NCMs Served / FTEs Employed]])*MAX(1,Table13[[#This Row],[Duration of Service]])</f>
        <v>0</v>
      </c>
      <c r="M4214" s="112"/>
      <c r="N4214" s="114"/>
    </row>
    <row r="4215" spans="1:14" x14ac:dyDescent="0.25">
      <c r="A4215" s="111"/>
      <c r="B4215" s="111"/>
      <c r="C4215" s="123"/>
      <c r="D4215" s="112" t="str">
        <f>_xlfn.XLOOKUP(Table13[[#This Row],[Service]],Validation!$A$2:$A$14,Validation!$B$2:$B$14,"",0,1)</f>
        <v/>
      </c>
      <c r="E4215" s="112"/>
      <c r="F4215" s="113"/>
      <c r="G4215" s="114"/>
      <c r="H4215" s="115"/>
      <c r="I4215" s="112"/>
      <c r="J4215" s="112"/>
      <c r="K4215" s="112"/>
      <c r="L4215" s="114">
        <f>Table13[[#This Row],[Per Unit Price]]*MAX(1,Table13[[#This Row],[Qty of Units]])*MAX(1,Table13[[#This Row],['#NCMs Served / FTEs Employed]])*MAX(1,Table13[[#This Row],[Duration of Service]])</f>
        <v>0</v>
      </c>
      <c r="M4215" s="112"/>
      <c r="N4215" s="114"/>
    </row>
    <row r="4216" spans="1:14" x14ac:dyDescent="0.25">
      <c r="A4216" s="111"/>
      <c r="B4216" s="111"/>
      <c r="C4216" s="123"/>
      <c r="D4216" s="112" t="str">
        <f>_xlfn.XLOOKUP(Table13[[#This Row],[Service]],Validation!$A$2:$A$14,Validation!$B$2:$B$14,"",0,1)</f>
        <v/>
      </c>
      <c r="E4216" s="112"/>
      <c r="F4216" s="113"/>
      <c r="G4216" s="114"/>
      <c r="H4216" s="115"/>
      <c r="I4216" s="112"/>
      <c r="J4216" s="112"/>
      <c r="K4216" s="112"/>
      <c r="L4216" s="114">
        <f>Table13[[#This Row],[Per Unit Price]]*MAX(1,Table13[[#This Row],[Qty of Units]])*MAX(1,Table13[[#This Row],['#NCMs Served / FTEs Employed]])*MAX(1,Table13[[#This Row],[Duration of Service]])</f>
        <v>0</v>
      </c>
      <c r="M4216" s="112"/>
      <c r="N4216" s="114"/>
    </row>
    <row r="4217" spans="1:14" x14ac:dyDescent="0.25">
      <c r="A4217" s="111"/>
      <c r="B4217" s="111"/>
      <c r="C4217" s="123"/>
      <c r="D4217" s="112" t="str">
        <f>_xlfn.XLOOKUP(Table13[[#This Row],[Service]],Validation!$A$2:$A$14,Validation!$B$2:$B$14,"",0,1)</f>
        <v/>
      </c>
      <c r="E4217" s="112"/>
      <c r="F4217" s="113"/>
      <c r="G4217" s="114"/>
      <c r="H4217" s="115"/>
      <c r="I4217" s="112"/>
      <c r="J4217" s="112"/>
      <c r="K4217" s="112"/>
      <c r="L4217" s="114">
        <f>Table13[[#This Row],[Per Unit Price]]*MAX(1,Table13[[#This Row],[Qty of Units]])*MAX(1,Table13[[#This Row],['#NCMs Served / FTEs Employed]])*MAX(1,Table13[[#This Row],[Duration of Service]])</f>
        <v>0</v>
      </c>
      <c r="M4217" s="112"/>
      <c r="N4217" s="114"/>
    </row>
    <row r="4218" spans="1:14" x14ac:dyDescent="0.25">
      <c r="A4218" s="111"/>
      <c r="B4218" s="111"/>
      <c r="C4218" s="123"/>
      <c r="D4218" s="112" t="str">
        <f>_xlfn.XLOOKUP(Table13[[#This Row],[Service]],Validation!$A$2:$A$14,Validation!$B$2:$B$14,"",0,1)</f>
        <v/>
      </c>
      <c r="E4218" s="112"/>
      <c r="F4218" s="113"/>
      <c r="G4218" s="114"/>
      <c r="H4218" s="115"/>
      <c r="I4218" s="112"/>
      <c r="J4218" s="112"/>
      <c r="K4218" s="112"/>
      <c r="L4218" s="114">
        <f>Table13[[#This Row],[Per Unit Price]]*MAX(1,Table13[[#This Row],[Qty of Units]])*MAX(1,Table13[[#This Row],['#NCMs Served / FTEs Employed]])*MAX(1,Table13[[#This Row],[Duration of Service]])</f>
        <v>0</v>
      </c>
      <c r="M4218" s="112"/>
      <c r="N4218" s="114"/>
    </row>
    <row r="4219" spans="1:14" x14ac:dyDescent="0.25">
      <c r="A4219" s="111"/>
      <c r="B4219" s="111"/>
      <c r="C4219" s="123"/>
      <c r="D4219" s="112" t="str">
        <f>_xlfn.XLOOKUP(Table13[[#This Row],[Service]],Validation!$A$2:$A$14,Validation!$B$2:$B$14,"",0,1)</f>
        <v/>
      </c>
      <c r="E4219" s="112"/>
      <c r="F4219" s="113"/>
      <c r="G4219" s="114"/>
      <c r="H4219" s="115"/>
      <c r="I4219" s="112"/>
      <c r="J4219" s="112"/>
      <c r="K4219" s="112"/>
      <c r="L4219" s="114">
        <f>Table13[[#This Row],[Per Unit Price]]*MAX(1,Table13[[#This Row],[Qty of Units]])*MAX(1,Table13[[#This Row],['#NCMs Served / FTEs Employed]])*MAX(1,Table13[[#This Row],[Duration of Service]])</f>
        <v>0</v>
      </c>
      <c r="M4219" s="112"/>
      <c r="N4219" s="114"/>
    </row>
    <row r="4220" spans="1:14" x14ac:dyDescent="0.25">
      <c r="A4220" s="111"/>
      <c r="B4220" s="111"/>
      <c r="C4220" s="123"/>
      <c r="D4220" s="112" t="str">
        <f>_xlfn.XLOOKUP(Table13[[#This Row],[Service]],Validation!$A$2:$A$14,Validation!$B$2:$B$14,"",0,1)</f>
        <v/>
      </c>
      <c r="E4220" s="112"/>
      <c r="F4220" s="113"/>
      <c r="G4220" s="114"/>
      <c r="H4220" s="115"/>
      <c r="I4220" s="112"/>
      <c r="J4220" s="112"/>
      <c r="K4220" s="112"/>
      <c r="L4220" s="114">
        <f>Table13[[#This Row],[Per Unit Price]]*MAX(1,Table13[[#This Row],[Qty of Units]])*MAX(1,Table13[[#This Row],['#NCMs Served / FTEs Employed]])*MAX(1,Table13[[#This Row],[Duration of Service]])</f>
        <v>0</v>
      </c>
      <c r="M4220" s="112"/>
      <c r="N4220" s="114"/>
    </row>
    <row r="4221" spans="1:14" x14ac:dyDescent="0.25">
      <c r="A4221" s="111"/>
      <c r="B4221" s="111"/>
      <c r="C4221" s="123"/>
      <c r="D4221" s="112" t="str">
        <f>_xlfn.XLOOKUP(Table13[[#This Row],[Service]],Validation!$A$2:$A$14,Validation!$B$2:$B$14,"",0,1)</f>
        <v/>
      </c>
      <c r="E4221" s="112"/>
      <c r="F4221" s="113"/>
      <c r="G4221" s="114"/>
      <c r="H4221" s="115"/>
      <c r="I4221" s="112"/>
      <c r="J4221" s="112"/>
      <c r="K4221" s="112"/>
      <c r="L4221" s="114">
        <f>Table13[[#This Row],[Per Unit Price]]*MAX(1,Table13[[#This Row],[Qty of Units]])*MAX(1,Table13[[#This Row],['#NCMs Served / FTEs Employed]])*MAX(1,Table13[[#This Row],[Duration of Service]])</f>
        <v>0</v>
      </c>
      <c r="M4221" s="112"/>
      <c r="N4221" s="114"/>
    </row>
    <row r="4222" spans="1:14" x14ac:dyDescent="0.25">
      <c r="A4222" s="111"/>
      <c r="B4222" s="111"/>
      <c r="C4222" s="123"/>
      <c r="D4222" s="112" t="str">
        <f>_xlfn.XLOOKUP(Table13[[#This Row],[Service]],Validation!$A$2:$A$14,Validation!$B$2:$B$14,"",0,1)</f>
        <v/>
      </c>
      <c r="E4222" s="112"/>
      <c r="F4222" s="113"/>
      <c r="G4222" s="114"/>
      <c r="H4222" s="115"/>
      <c r="I4222" s="112"/>
      <c r="J4222" s="112"/>
      <c r="K4222" s="112"/>
      <c r="L4222" s="114">
        <f>Table13[[#This Row],[Per Unit Price]]*MAX(1,Table13[[#This Row],[Qty of Units]])*MAX(1,Table13[[#This Row],['#NCMs Served / FTEs Employed]])*MAX(1,Table13[[#This Row],[Duration of Service]])</f>
        <v>0</v>
      </c>
      <c r="M4222" s="112"/>
      <c r="N4222" s="114"/>
    </row>
    <row r="4223" spans="1:14" x14ac:dyDescent="0.25">
      <c r="A4223" s="111"/>
      <c r="B4223" s="111"/>
      <c r="C4223" s="123"/>
      <c r="D4223" s="112" t="str">
        <f>_xlfn.XLOOKUP(Table13[[#This Row],[Service]],Validation!$A$2:$A$14,Validation!$B$2:$B$14,"",0,1)</f>
        <v/>
      </c>
      <c r="E4223" s="112"/>
      <c r="F4223" s="113"/>
      <c r="G4223" s="114"/>
      <c r="H4223" s="115"/>
      <c r="I4223" s="112"/>
      <c r="J4223" s="112"/>
      <c r="K4223" s="112"/>
      <c r="L4223" s="114">
        <f>Table13[[#This Row],[Per Unit Price]]*MAX(1,Table13[[#This Row],[Qty of Units]])*MAX(1,Table13[[#This Row],['#NCMs Served / FTEs Employed]])*MAX(1,Table13[[#This Row],[Duration of Service]])</f>
        <v>0</v>
      </c>
      <c r="M4223" s="112"/>
      <c r="N4223" s="114"/>
    </row>
    <row r="4224" spans="1:14" x14ac:dyDescent="0.25">
      <c r="A4224" s="111"/>
      <c r="B4224" s="111"/>
      <c r="C4224" s="123"/>
      <c r="D4224" s="112" t="str">
        <f>_xlfn.XLOOKUP(Table13[[#This Row],[Service]],Validation!$A$2:$A$14,Validation!$B$2:$B$14,"",0,1)</f>
        <v/>
      </c>
      <c r="E4224" s="112"/>
      <c r="F4224" s="113"/>
      <c r="G4224" s="114"/>
      <c r="H4224" s="115"/>
      <c r="I4224" s="112"/>
      <c r="J4224" s="112"/>
      <c r="K4224" s="112"/>
      <c r="L4224" s="114">
        <f>Table13[[#This Row],[Per Unit Price]]*MAX(1,Table13[[#This Row],[Qty of Units]])*MAX(1,Table13[[#This Row],['#NCMs Served / FTEs Employed]])*MAX(1,Table13[[#This Row],[Duration of Service]])</f>
        <v>0</v>
      </c>
      <c r="M4224" s="112"/>
      <c r="N4224" s="114"/>
    </row>
    <row r="4225" spans="1:14" x14ac:dyDescent="0.25">
      <c r="A4225" s="111"/>
      <c r="B4225" s="111"/>
      <c r="C4225" s="123"/>
      <c r="D4225" s="112" t="str">
        <f>_xlfn.XLOOKUP(Table13[[#This Row],[Service]],Validation!$A$2:$A$14,Validation!$B$2:$B$14,"",0,1)</f>
        <v/>
      </c>
      <c r="E4225" s="112"/>
      <c r="F4225" s="113"/>
      <c r="G4225" s="114"/>
      <c r="H4225" s="115"/>
      <c r="I4225" s="112"/>
      <c r="J4225" s="112"/>
      <c r="K4225" s="112"/>
      <c r="L4225" s="114">
        <f>Table13[[#This Row],[Per Unit Price]]*MAX(1,Table13[[#This Row],[Qty of Units]])*MAX(1,Table13[[#This Row],['#NCMs Served / FTEs Employed]])*MAX(1,Table13[[#This Row],[Duration of Service]])</f>
        <v>0</v>
      </c>
      <c r="M4225" s="112"/>
      <c r="N4225" s="114"/>
    </row>
    <row r="4226" spans="1:14" x14ac:dyDescent="0.25">
      <c r="A4226" s="111"/>
      <c r="B4226" s="111"/>
      <c r="C4226" s="123"/>
      <c r="D4226" s="112" t="str">
        <f>_xlfn.XLOOKUP(Table13[[#This Row],[Service]],Validation!$A$2:$A$14,Validation!$B$2:$B$14,"",0,1)</f>
        <v/>
      </c>
      <c r="E4226" s="112"/>
      <c r="F4226" s="113"/>
      <c r="G4226" s="114"/>
      <c r="H4226" s="115"/>
      <c r="I4226" s="112"/>
      <c r="J4226" s="112"/>
      <c r="K4226" s="112"/>
      <c r="L4226" s="114">
        <f>Table13[[#This Row],[Per Unit Price]]*MAX(1,Table13[[#This Row],[Qty of Units]])*MAX(1,Table13[[#This Row],['#NCMs Served / FTEs Employed]])*MAX(1,Table13[[#This Row],[Duration of Service]])</f>
        <v>0</v>
      </c>
      <c r="M4226" s="112"/>
      <c r="N4226" s="114"/>
    </row>
    <row r="4227" spans="1:14" x14ac:dyDescent="0.25">
      <c r="A4227" s="111"/>
      <c r="B4227" s="111"/>
      <c r="C4227" s="123"/>
      <c r="D4227" s="112" t="str">
        <f>_xlfn.XLOOKUP(Table13[[#This Row],[Service]],Validation!$A$2:$A$14,Validation!$B$2:$B$14,"",0,1)</f>
        <v/>
      </c>
      <c r="E4227" s="112"/>
      <c r="F4227" s="113"/>
      <c r="G4227" s="114"/>
      <c r="H4227" s="115"/>
      <c r="I4227" s="112"/>
      <c r="J4227" s="112"/>
      <c r="K4227" s="112"/>
      <c r="L4227" s="114">
        <f>Table13[[#This Row],[Per Unit Price]]*MAX(1,Table13[[#This Row],[Qty of Units]])*MAX(1,Table13[[#This Row],['#NCMs Served / FTEs Employed]])*MAX(1,Table13[[#This Row],[Duration of Service]])</f>
        <v>0</v>
      </c>
      <c r="M4227" s="112"/>
      <c r="N4227" s="114"/>
    </row>
    <row r="4228" spans="1:14" x14ac:dyDescent="0.25">
      <c r="A4228" s="111"/>
      <c r="B4228" s="111"/>
      <c r="C4228" s="123"/>
      <c r="D4228" s="112" t="str">
        <f>_xlfn.XLOOKUP(Table13[[#This Row],[Service]],Validation!$A$2:$A$14,Validation!$B$2:$B$14,"",0,1)</f>
        <v/>
      </c>
      <c r="E4228" s="112"/>
      <c r="F4228" s="113"/>
      <c r="G4228" s="114"/>
      <c r="H4228" s="115"/>
      <c r="I4228" s="112"/>
      <c r="J4228" s="112"/>
      <c r="K4228" s="112"/>
      <c r="L4228" s="114">
        <f>Table13[[#This Row],[Per Unit Price]]*MAX(1,Table13[[#This Row],[Qty of Units]])*MAX(1,Table13[[#This Row],['#NCMs Served / FTEs Employed]])*MAX(1,Table13[[#This Row],[Duration of Service]])</f>
        <v>0</v>
      </c>
      <c r="M4228" s="112"/>
      <c r="N4228" s="114"/>
    </row>
    <row r="4229" spans="1:14" x14ac:dyDescent="0.25">
      <c r="A4229" s="111"/>
      <c r="B4229" s="111"/>
      <c r="C4229" s="123"/>
      <c r="D4229" s="112" t="str">
        <f>_xlfn.XLOOKUP(Table13[[#This Row],[Service]],Validation!$A$2:$A$14,Validation!$B$2:$B$14,"",0,1)</f>
        <v/>
      </c>
      <c r="E4229" s="112"/>
      <c r="F4229" s="113"/>
      <c r="G4229" s="114"/>
      <c r="H4229" s="115"/>
      <c r="I4229" s="112"/>
      <c r="J4229" s="112"/>
      <c r="K4229" s="112"/>
      <c r="L4229" s="114">
        <f>Table13[[#This Row],[Per Unit Price]]*MAX(1,Table13[[#This Row],[Qty of Units]])*MAX(1,Table13[[#This Row],['#NCMs Served / FTEs Employed]])*MAX(1,Table13[[#This Row],[Duration of Service]])</f>
        <v>0</v>
      </c>
      <c r="M4229" s="112"/>
      <c r="N4229" s="114"/>
    </row>
    <row r="4230" spans="1:14" x14ac:dyDescent="0.25">
      <c r="A4230" s="111"/>
      <c r="B4230" s="111"/>
      <c r="C4230" s="123"/>
      <c r="D4230" s="112" t="str">
        <f>_xlfn.XLOOKUP(Table13[[#This Row],[Service]],Validation!$A$2:$A$14,Validation!$B$2:$B$14,"",0,1)</f>
        <v/>
      </c>
      <c r="E4230" s="112"/>
      <c r="F4230" s="113"/>
      <c r="G4230" s="114"/>
      <c r="H4230" s="115"/>
      <c r="I4230" s="112"/>
      <c r="J4230" s="112"/>
      <c r="K4230" s="112"/>
      <c r="L4230" s="114">
        <f>Table13[[#This Row],[Per Unit Price]]*MAX(1,Table13[[#This Row],[Qty of Units]])*MAX(1,Table13[[#This Row],['#NCMs Served / FTEs Employed]])*MAX(1,Table13[[#This Row],[Duration of Service]])</f>
        <v>0</v>
      </c>
      <c r="M4230" s="112"/>
      <c r="N4230" s="114"/>
    </row>
    <row r="4231" spans="1:14" x14ac:dyDescent="0.25">
      <c r="A4231" s="111"/>
      <c r="B4231" s="111"/>
      <c r="C4231" s="123"/>
      <c r="D4231" s="112" t="str">
        <f>_xlfn.XLOOKUP(Table13[[#This Row],[Service]],Validation!$A$2:$A$14,Validation!$B$2:$B$14,"",0,1)</f>
        <v/>
      </c>
      <c r="E4231" s="112"/>
      <c r="F4231" s="113"/>
      <c r="G4231" s="114"/>
      <c r="H4231" s="115"/>
      <c r="I4231" s="112"/>
      <c r="J4231" s="112"/>
      <c r="K4231" s="112"/>
      <c r="L4231" s="114">
        <f>Table13[[#This Row],[Per Unit Price]]*MAX(1,Table13[[#This Row],[Qty of Units]])*MAX(1,Table13[[#This Row],['#NCMs Served / FTEs Employed]])*MAX(1,Table13[[#This Row],[Duration of Service]])</f>
        <v>0</v>
      </c>
      <c r="M4231" s="112"/>
      <c r="N4231" s="114"/>
    </row>
    <row r="4232" spans="1:14" x14ac:dyDescent="0.25">
      <c r="A4232" s="111"/>
      <c r="B4232" s="111"/>
      <c r="C4232" s="123"/>
      <c r="D4232" s="112" t="str">
        <f>_xlfn.XLOOKUP(Table13[[#This Row],[Service]],Validation!$A$2:$A$14,Validation!$B$2:$B$14,"",0,1)</f>
        <v/>
      </c>
      <c r="E4232" s="112"/>
      <c r="F4232" s="113"/>
      <c r="G4232" s="114"/>
      <c r="H4232" s="115"/>
      <c r="I4232" s="112"/>
      <c r="J4232" s="112"/>
      <c r="K4232" s="112"/>
      <c r="L4232" s="114">
        <f>Table13[[#This Row],[Per Unit Price]]*MAX(1,Table13[[#This Row],[Qty of Units]])*MAX(1,Table13[[#This Row],['#NCMs Served / FTEs Employed]])*MAX(1,Table13[[#This Row],[Duration of Service]])</f>
        <v>0</v>
      </c>
      <c r="M4232" s="112"/>
      <c r="N4232" s="114"/>
    </row>
    <row r="4233" spans="1:14" x14ac:dyDescent="0.25">
      <c r="A4233" s="111"/>
      <c r="B4233" s="111"/>
      <c r="C4233" s="123"/>
      <c r="D4233" s="112" t="str">
        <f>_xlfn.XLOOKUP(Table13[[#This Row],[Service]],Validation!$A$2:$A$14,Validation!$B$2:$B$14,"",0,1)</f>
        <v/>
      </c>
      <c r="E4233" s="112"/>
      <c r="F4233" s="113"/>
      <c r="G4233" s="114"/>
      <c r="H4233" s="115"/>
      <c r="I4233" s="112"/>
      <c r="J4233" s="112"/>
      <c r="K4233" s="112"/>
      <c r="L4233" s="114">
        <f>Table13[[#This Row],[Per Unit Price]]*MAX(1,Table13[[#This Row],[Qty of Units]])*MAX(1,Table13[[#This Row],['#NCMs Served / FTEs Employed]])*MAX(1,Table13[[#This Row],[Duration of Service]])</f>
        <v>0</v>
      </c>
      <c r="M4233" s="112"/>
      <c r="N4233" s="114"/>
    </row>
    <row r="4234" spans="1:14" x14ac:dyDescent="0.25">
      <c r="A4234" s="111"/>
      <c r="B4234" s="111"/>
      <c r="C4234" s="123"/>
      <c r="D4234" s="112" t="str">
        <f>_xlfn.XLOOKUP(Table13[[#This Row],[Service]],Validation!$A$2:$A$14,Validation!$B$2:$B$14,"",0,1)</f>
        <v/>
      </c>
      <c r="E4234" s="112"/>
      <c r="F4234" s="113"/>
      <c r="G4234" s="114"/>
      <c r="H4234" s="115"/>
      <c r="I4234" s="112"/>
      <c r="J4234" s="112"/>
      <c r="K4234" s="112"/>
      <c r="L4234" s="114">
        <f>Table13[[#This Row],[Per Unit Price]]*MAX(1,Table13[[#This Row],[Qty of Units]])*MAX(1,Table13[[#This Row],['#NCMs Served / FTEs Employed]])*MAX(1,Table13[[#This Row],[Duration of Service]])</f>
        <v>0</v>
      </c>
      <c r="M4234" s="112"/>
      <c r="N4234" s="114"/>
    </row>
    <row r="4235" spans="1:14" x14ac:dyDescent="0.25">
      <c r="A4235" s="111"/>
      <c r="B4235" s="111"/>
      <c r="C4235" s="123"/>
      <c r="D4235" s="112" t="str">
        <f>_xlfn.XLOOKUP(Table13[[#This Row],[Service]],Validation!$A$2:$A$14,Validation!$B$2:$B$14,"",0,1)</f>
        <v/>
      </c>
      <c r="E4235" s="112"/>
      <c r="F4235" s="113"/>
      <c r="G4235" s="114"/>
      <c r="H4235" s="115"/>
      <c r="I4235" s="112"/>
      <c r="J4235" s="112"/>
      <c r="K4235" s="112"/>
      <c r="L4235" s="114">
        <f>Table13[[#This Row],[Per Unit Price]]*MAX(1,Table13[[#This Row],[Qty of Units]])*MAX(1,Table13[[#This Row],['#NCMs Served / FTEs Employed]])*MAX(1,Table13[[#This Row],[Duration of Service]])</f>
        <v>0</v>
      </c>
      <c r="M4235" s="112"/>
      <c r="N4235" s="114"/>
    </row>
    <row r="4236" spans="1:14" x14ac:dyDescent="0.25">
      <c r="A4236" s="111"/>
      <c r="B4236" s="111"/>
      <c r="C4236" s="123"/>
      <c r="D4236" s="112" t="str">
        <f>_xlfn.XLOOKUP(Table13[[#This Row],[Service]],Validation!$A$2:$A$14,Validation!$B$2:$B$14,"",0,1)</f>
        <v/>
      </c>
      <c r="E4236" s="112"/>
      <c r="F4236" s="113"/>
      <c r="G4236" s="114"/>
      <c r="H4236" s="115"/>
      <c r="I4236" s="112"/>
      <c r="J4236" s="112"/>
      <c r="K4236" s="112"/>
      <c r="L4236" s="114">
        <f>Table13[[#This Row],[Per Unit Price]]*MAX(1,Table13[[#This Row],[Qty of Units]])*MAX(1,Table13[[#This Row],['#NCMs Served / FTEs Employed]])*MAX(1,Table13[[#This Row],[Duration of Service]])</f>
        <v>0</v>
      </c>
      <c r="M4236" s="112"/>
      <c r="N4236" s="114"/>
    </row>
    <row r="4237" spans="1:14" x14ac:dyDescent="0.25">
      <c r="A4237" s="111"/>
      <c r="B4237" s="111"/>
      <c r="C4237" s="123"/>
      <c r="D4237" s="112" t="str">
        <f>_xlfn.XLOOKUP(Table13[[#This Row],[Service]],Validation!$A$2:$A$14,Validation!$B$2:$B$14,"",0,1)</f>
        <v/>
      </c>
      <c r="E4237" s="112"/>
      <c r="F4237" s="113"/>
      <c r="G4237" s="114"/>
      <c r="H4237" s="115"/>
      <c r="I4237" s="112"/>
      <c r="J4237" s="112"/>
      <c r="K4237" s="112"/>
      <c r="L4237" s="114">
        <f>Table13[[#This Row],[Per Unit Price]]*MAX(1,Table13[[#This Row],[Qty of Units]])*MAX(1,Table13[[#This Row],['#NCMs Served / FTEs Employed]])*MAX(1,Table13[[#This Row],[Duration of Service]])</f>
        <v>0</v>
      </c>
      <c r="M4237" s="112"/>
      <c r="N4237" s="114"/>
    </row>
    <row r="4238" spans="1:14" x14ac:dyDescent="0.25">
      <c r="A4238" s="111"/>
      <c r="B4238" s="111"/>
      <c r="C4238" s="123"/>
      <c r="D4238" s="112" t="str">
        <f>_xlfn.XLOOKUP(Table13[[#This Row],[Service]],Validation!$A$2:$A$14,Validation!$B$2:$B$14,"",0,1)</f>
        <v/>
      </c>
      <c r="E4238" s="112"/>
      <c r="F4238" s="113"/>
      <c r="G4238" s="114"/>
      <c r="H4238" s="115"/>
      <c r="I4238" s="112"/>
      <c r="J4238" s="112"/>
      <c r="K4238" s="112"/>
      <c r="L4238" s="114">
        <f>Table13[[#This Row],[Per Unit Price]]*MAX(1,Table13[[#This Row],[Qty of Units]])*MAX(1,Table13[[#This Row],['#NCMs Served / FTEs Employed]])*MAX(1,Table13[[#This Row],[Duration of Service]])</f>
        <v>0</v>
      </c>
      <c r="M4238" s="112"/>
      <c r="N4238" s="114"/>
    </row>
    <row r="4239" spans="1:14" x14ac:dyDescent="0.25">
      <c r="A4239" s="111"/>
      <c r="B4239" s="111"/>
      <c r="C4239" s="123"/>
      <c r="D4239" s="112" t="str">
        <f>_xlfn.XLOOKUP(Table13[[#This Row],[Service]],Validation!$A$2:$A$14,Validation!$B$2:$B$14,"",0,1)</f>
        <v/>
      </c>
      <c r="E4239" s="112"/>
      <c r="F4239" s="113"/>
      <c r="G4239" s="114"/>
      <c r="H4239" s="115"/>
      <c r="I4239" s="112"/>
      <c r="J4239" s="112"/>
      <c r="K4239" s="112"/>
      <c r="L4239" s="114">
        <f>Table13[[#This Row],[Per Unit Price]]*MAX(1,Table13[[#This Row],[Qty of Units]])*MAX(1,Table13[[#This Row],['#NCMs Served / FTEs Employed]])*MAX(1,Table13[[#This Row],[Duration of Service]])</f>
        <v>0</v>
      </c>
      <c r="M4239" s="112"/>
      <c r="N4239" s="114"/>
    </row>
    <row r="4240" spans="1:14" x14ac:dyDescent="0.25">
      <c r="A4240" s="111"/>
      <c r="B4240" s="111"/>
      <c r="C4240" s="123"/>
      <c r="D4240" s="112" t="str">
        <f>_xlfn.XLOOKUP(Table13[[#This Row],[Service]],Validation!$A$2:$A$14,Validation!$B$2:$B$14,"",0,1)</f>
        <v/>
      </c>
      <c r="E4240" s="112"/>
      <c r="F4240" s="113"/>
      <c r="G4240" s="114"/>
      <c r="H4240" s="115"/>
      <c r="I4240" s="112"/>
      <c r="J4240" s="112"/>
      <c r="K4240" s="112"/>
      <c r="L4240" s="114">
        <f>Table13[[#This Row],[Per Unit Price]]*MAX(1,Table13[[#This Row],[Qty of Units]])*MAX(1,Table13[[#This Row],['#NCMs Served / FTEs Employed]])*MAX(1,Table13[[#This Row],[Duration of Service]])</f>
        <v>0</v>
      </c>
      <c r="M4240" s="112"/>
      <c r="N4240" s="114"/>
    </row>
    <row r="4241" spans="1:14" x14ac:dyDescent="0.25">
      <c r="A4241" s="111"/>
      <c r="B4241" s="111"/>
      <c r="C4241" s="123"/>
      <c r="D4241" s="112" t="str">
        <f>_xlfn.XLOOKUP(Table13[[#This Row],[Service]],Validation!$A$2:$A$14,Validation!$B$2:$B$14,"",0,1)</f>
        <v/>
      </c>
      <c r="E4241" s="112"/>
      <c r="F4241" s="113"/>
      <c r="G4241" s="114"/>
      <c r="H4241" s="115"/>
      <c r="I4241" s="112"/>
      <c r="J4241" s="112"/>
      <c r="K4241" s="112"/>
      <c r="L4241" s="114">
        <f>Table13[[#This Row],[Per Unit Price]]*MAX(1,Table13[[#This Row],[Qty of Units]])*MAX(1,Table13[[#This Row],['#NCMs Served / FTEs Employed]])*MAX(1,Table13[[#This Row],[Duration of Service]])</f>
        <v>0</v>
      </c>
      <c r="M4241" s="112"/>
      <c r="N4241" s="114"/>
    </row>
    <row r="4242" spans="1:14" x14ac:dyDescent="0.25">
      <c r="A4242" s="111"/>
      <c r="B4242" s="111"/>
      <c r="C4242" s="123"/>
      <c r="D4242" s="112" t="str">
        <f>_xlfn.XLOOKUP(Table13[[#This Row],[Service]],Validation!$A$2:$A$14,Validation!$B$2:$B$14,"",0,1)</f>
        <v/>
      </c>
      <c r="E4242" s="112"/>
      <c r="F4242" s="113"/>
      <c r="G4242" s="114"/>
      <c r="H4242" s="115"/>
      <c r="I4242" s="112"/>
      <c r="J4242" s="112"/>
      <c r="K4242" s="112"/>
      <c r="L4242" s="114">
        <f>Table13[[#This Row],[Per Unit Price]]*MAX(1,Table13[[#This Row],[Qty of Units]])*MAX(1,Table13[[#This Row],['#NCMs Served / FTEs Employed]])*MAX(1,Table13[[#This Row],[Duration of Service]])</f>
        <v>0</v>
      </c>
      <c r="M4242" s="112"/>
      <c r="N4242" s="114"/>
    </row>
    <row r="4243" spans="1:14" x14ac:dyDescent="0.25">
      <c r="A4243" s="111"/>
      <c r="B4243" s="111"/>
      <c r="C4243" s="123"/>
      <c r="D4243" s="112" t="str">
        <f>_xlfn.XLOOKUP(Table13[[#This Row],[Service]],Validation!$A$2:$A$14,Validation!$B$2:$B$14,"",0,1)</f>
        <v/>
      </c>
      <c r="E4243" s="112"/>
      <c r="F4243" s="113"/>
      <c r="G4243" s="114"/>
      <c r="H4243" s="115"/>
      <c r="I4243" s="112"/>
      <c r="J4243" s="112"/>
      <c r="K4243" s="112"/>
      <c r="L4243" s="114">
        <f>Table13[[#This Row],[Per Unit Price]]*MAX(1,Table13[[#This Row],[Qty of Units]])*MAX(1,Table13[[#This Row],['#NCMs Served / FTEs Employed]])*MAX(1,Table13[[#This Row],[Duration of Service]])</f>
        <v>0</v>
      </c>
      <c r="M4243" s="112"/>
      <c r="N4243" s="114"/>
    </row>
    <row r="4244" spans="1:14" x14ac:dyDescent="0.25">
      <c r="A4244" s="111"/>
      <c r="B4244" s="111"/>
      <c r="C4244" s="123"/>
      <c r="D4244" s="112" t="str">
        <f>_xlfn.XLOOKUP(Table13[[#This Row],[Service]],Validation!$A$2:$A$14,Validation!$B$2:$B$14,"",0,1)</f>
        <v/>
      </c>
      <c r="E4244" s="112"/>
      <c r="F4244" s="113"/>
      <c r="G4244" s="114"/>
      <c r="H4244" s="115"/>
      <c r="I4244" s="112"/>
      <c r="J4244" s="112"/>
      <c r="K4244" s="112"/>
      <c r="L4244" s="114">
        <f>Table13[[#This Row],[Per Unit Price]]*MAX(1,Table13[[#This Row],[Qty of Units]])*MAX(1,Table13[[#This Row],['#NCMs Served / FTEs Employed]])*MAX(1,Table13[[#This Row],[Duration of Service]])</f>
        <v>0</v>
      </c>
      <c r="M4244" s="112"/>
      <c r="N4244" s="114"/>
    </row>
    <row r="4245" spans="1:14" x14ac:dyDescent="0.25">
      <c r="A4245" s="111"/>
      <c r="B4245" s="111"/>
      <c r="C4245" s="123"/>
      <c r="D4245" s="112" t="str">
        <f>_xlfn.XLOOKUP(Table13[[#This Row],[Service]],Validation!$A$2:$A$14,Validation!$B$2:$B$14,"",0,1)</f>
        <v/>
      </c>
      <c r="E4245" s="112"/>
      <c r="F4245" s="113"/>
      <c r="G4245" s="114"/>
      <c r="H4245" s="115"/>
      <c r="I4245" s="112"/>
      <c r="J4245" s="112"/>
      <c r="K4245" s="112"/>
      <c r="L4245" s="114">
        <f>Table13[[#This Row],[Per Unit Price]]*MAX(1,Table13[[#This Row],[Qty of Units]])*MAX(1,Table13[[#This Row],['#NCMs Served / FTEs Employed]])*MAX(1,Table13[[#This Row],[Duration of Service]])</f>
        <v>0</v>
      </c>
      <c r="M4245" s="112"/>
      <c r="N4245" s="114"/>
    </row>
    <row r="4246" spans="1:14" x14ac:dyDescent="0.25">
      <c r="A4246" s="111"/>
      <c r="B4246" s="111"/>
      <c r="C4246" s="123"/>
      <c r="D4246" s="112" t="str">
        <f>_xlfn.XLOOKUP(Table13[[#This Row],[Service]],Validation!$A$2:$A$14,Validation!$B$2:$B$14,"",0,1)</f>
        <v/>
      </c>
      <c r="E4246" s="112"/>
      <c r="F4246" s="113"/>
      <c r="G4246" s="114"/>
      <c r="H4246" s="115"/>
      <c r="I4246" s="112"/>
      <c r="J4246" s="112"/>
      <c r="K4246" s="112"/>
      <c r="L4246" s="114">
        <f>Table13[[#This Row],[Per Unit Price]]*MAX(1,Table13[[#This Row],[Qty of Units]])*MAX(1,Table13[[#This Row],['#NCMs Served / FTEs Employed]])*MAX(1,Table13[[#This Row],[Duration of Service]])</f>
        <v>0</v>
      </c>
      <c r="M4246" s="112"/>
      <c r="N4246" s="114"/>
    </row>
    <row r="4247" spans="1:14" x14ac:dyDescent="0.25">
      <c r="A4247" s="111"/>
      <c r="B4247" s="111"/>
      <c r="C4247" s="123"/>
      <c r="D4247" s="112" t="str">
        <f>_xlfn.XLOOKUP(Table13[[#This Row],[Service]],Validation!$A$2:$A$14,Validation!$B$2:$B$14,"",0,1)</f>
        <v/>
      </c>
      <c r="E4247" s="112"/>
      <c r="F4247" s="113"/>
      <c r="G4247" s="114"/>
      <c r="H4247" s="115"/>
      <c r="I4247" s="112"/>
      <c r="J4247" s="112"/>
      <c r="K4247" s="112"/>
      <c r="L4247" s="114">
        <f>Table13[[#This Row],[Per Unit Price]]*MAX(1,Table13[[#This Row],[Qty of Units]])*MAX(1,Table13[[#This Row],['#NCMs Served / FTEs Employed]])*MAX(1,Table13[[#This Row],[Duration of Service]])</f>
        <v>0</v>
      </c>
      <c r="M4247" s="112"/>
      <c r="N4247" s="114"/>
    </row>
    <row r="4248" spans="1:14" x14ac:dyDescent="0.25">
      <c r="A4248" s="111"/>
      <c r="B4248" s="111"/>
      <c r="C4248" s="123"/>
      <c r="D4248" s="112" t="str">
        <f>_xlfn.XLOOKUP(Table13[[#This Row],[Service]],Validation!$A$2:$A$14,Validation!$B$2:$B$14,"",0,1)</f>
        <v/>
      </c>
      <c r="E4248" s="112"/>
      <c r="F4248" s="113"/>
      <c r="G4248" s="114"/>
      <c r="H4248" s="115"/>
      <c r="I4248" s="112"/>
      <c r="J4248" s="112"/>
      <c r="K4248" s="112"/>
      <c r="L4248" s="114">
        <f>Table13[[#This Row],[Per Unit Price]]*MAX(1,Table13[[#This Row],[Qty of Units]])*MAX(1,Table13[[#This Row],['#NCMs Served / FTEs Employed]])*MAX(1,Table13[[#This Row],[Duration of Service]])</f>
        <v>0</v>
      </c>
      <c r="M4248" s="112"/>
      <c r="N4248" s="114"/>
    </row>
    <row r="4249" spans="1:14" x14ac:dyDescent="0.25">
      <c r="A4249" s="111"/>
      <c r="B4249" s="111"/>
      <c r="C4249" s="123"/>
      <c r="D4249" s="112" t="str">
        <f>_xlfn.XLOOKUP(Table13[[#This Row],[Service]],Validation!$A$2:$A$14,Validation!$B$2:$B$14,"",0,1)</f>
        <v/>
      </c>
      <c r="E4249" s="112"/>
      <c r="F4249" s="113"/>
      <c r="G4249" s="114"/>
      <c r="H4249" s="115"/>
      <c r="I4249" s="112"/>
      <c r="J4249" s="112"/>
      <c r="K4249" s="112"/>
      <c r="L4249" s="114">
        <f>Table13[[#This Row],[Per Unit Price]]*MAX(1,Table13[[#This Row],[Qty of Units]])*MAX(1,Table13[[#This Row],['#NCMs Served / FTEs Employed]])*MAX(1,Table13[[#This Row],[Duration of Service]])</f>
        <v>0</v>
      </c>
      <c r="M4249" s="112"/>
      <c r="N4249" s="114"/>
    </row>
    <row r="4250" spans="1:14" x14ac:dyDescent="0.25">
      <c r="A4250" s="111"/>
      <c r="B4250" s="111"/>
      <c r="C4250" s="123"/>
      <c r="D4250" s="112" t="str">
        <f>_xlfn.XLOOKUP(Table13[[#This Row],[Service]],Validation!$A$2:$A$14,Validation!$B$2:$B$14,"",0,1)</f>
        <v/>
      </c>
      <c r="E4250" s="112"/>
      <c r="F4250" s="113"/>
      <c r="G4250" s="114"/>
      <c r="H4250" s="115"/>
      <c r="I4250" s="112"/>
      <c r="J4250" s="112"/>
      <c r="K4250" s="112"/>
      <c r="L4250" s="114">
        <f>Table13[[#This Row],[Per Unit Price]]*MAX(1,Table13[[#This Row],[Qty of Units]])*MAX(1,Table13[[#This Row],['#NCMs Served / FTEs Employed]])*MAX(1,Table13[[#This Row],[Duration of Service]])</f>
        <v>0</v>
      </c>
      <c r="M4250" s="112"/>
      <c r="N4250" s="114"/>
    </row>
    <row r="4251" spans="1:14" x14ac:dyDescent="0.25">
      <c r="A4251" s="111"/>
      <c r="B4251" s="111"/>
      <c r="C4251" s="123"/>
      <c r="D4251" s="112" t="str">
        <f>_xlfn.XLOOKUP(Table13[[#This Row],[Service]],Validation!$A$2:$A$14,Validation!$B$2:$B$14,"",0,1)</f>
        <v/>
      </c>
      <c r="E4251" s="112"/>
      <c r="F4251" s="113"/>
      <c r="G4251" s="114"/>
      <c r="H4251" s="115"/>
      <c r="I4251" s="112"/>
      <c r="J4251" s="112"/>
      <c r="K4251" s="112"/>
      <c r="L4251" s="114">
        <f>Table13[[#This Row],[Per Unit Price]]*MAX(1,Table13[[#This Row],[Qty of Units]])*MAX(1,Table13[[#This Row],['#NCMs Served / FTEs Employed]])*MAX(1,Table13[[#This Row],[Duration of Service]])</f>
        <v>0</v>
      </c>
      <c r="M4251" s="112"/>
      <c r="N4251" s="114"/>
    </row>
    <row r="4252" spans="1:14" x14ac:dyDescent="0.25">
      <c r="A4252" s="111"/>
      <c r="B4252" s="111"/>
      <c r="C4252" s="123"/>
      <c r="D4252" s="112" t="str">
        <f>_xlfn.XLOOKUP(Table13[[#This Row],[Service]],Validation!$A$2:$A$14,Validation!$B$2:$B$14,"",0,1)</f>
        <v/>
      </c>
      <c r="E4252" s="112"/>
      <c r="F4252" s="113"/>
      <c r="G4252" s="114"/>
      <c r="H4252" s="115"/>
      <c r="I4252" s="112"/>
      <c r="J4252" s="112"/>
      <c r="K4252" s="112"/>
      <c r="L4252" s="114">
        <f>Table13[[#This Row],[Per Unit Price]]*MAX(1,Table13[[#This Row],[Qty of Units]])*MAX(1,Table13[[#This Row],['#NCMs Served / FTEs Employed]])*MAX(1,Table13[[#This Row],[Duration of Service]])</f>
        <v>0</v>
      </c>
      <c r="M4252" s="112"/>
      <c r="N4252" s="114"/>
    </row>
    <row r="4253" spans="1:14" x14ac:dyDescent="0.25">
      <c r="A4253" s="111"/>
      <c r="B4253" s="111"/>
      <c r="C4253" s="123"/>
      <c r="D4253" s="112" t="str">
        <f>_xlfn.XLOOKUP(Table13[[#This Row],[Service]],Validation!$A$2:$A$14,Validation!$B$2:$B$14,"",0,1)</f>
        <v/>
      </c>
      <c r="E4253" s="112"/>
      <c r="F4253" s="113"/>
      <c r="G4253" s="114"/>
      <c r="H4253" s="115"/>
      <c r="I4253" s="112"/>
      <c r="J4253" s="112"/>
      <c r="K4253" s="112"/>
      <c r="L4253" s="114">
        <f>Table13[[#This Row],[Per Unit Price]]*MAX(1,Table13[[#This Row],[Qty of Units]])*MAX(1,Table13[[#This Row],['#NCMs Served / FTEs Employed]])*MAX(1,Table13[[#This Row],[Duration of Service]])</f>
        <v>0</v>
      </c>
      <c r="M4253" s="112"/>
      <c r="N4253" s="114"/>
    </row>
    <row r="4254" spans="1:14" x14ac:dyDescent="0.25">
      <c r="A4254" s="111"/>
      <c r="B4254" s="111"/>
      <c r="C4254" s="123"/>
      <c r="D4254" s="112" t="str">
        <f>_xlfn.XLOOKUP(Table13[[#This Row],[Service]],Validation!$A$2:$A$14,Validation!$B$2:$B$14,"",0,1)</f>
        <v/>
      </c>
      <c r="E4254" s="112"/>
      <c r="F4254" s="113"/>
      <c r="G4254" s="114"/>
      <c r="H4254" s="115"/>
      <c r="I4254" s="112"/>
      <c r="J4254" s="112"/>
      <c r="K4254" s="112"/>
      <c r="L4254" s="114">
        <f>Table13[[#This Row],[Per Unit Price]]*MAX(1,Table13[[#This Row],[Qty of Units]])*MAX(1,Table13[[#This Row],['#NCMs Served / FTEs Employed]])*MAX(1,Table13[[#This Row],[Duration of Service]])</f>
        <v>0</v>
      </c>
      <c r="M4254" s="112"/>
      <c r="N4254" s="114"/>
    </row>
    <row r="4255" spans="1:14" x14ac:dyDescent="0.25">
      <c r="A4255" s="111"/>
      <c r="B4255" s="111"/>
      <c r="C4255" s="123"/>
      <c r="D4255" s="112" t="str">
        <f>_xlfn.XLOOKUP(Table13[[#This Row],[Service]],Validation!$A$2:$A$14,Validation!$B$2:$B$14,"",0,1)</f>
        <v/>
      </c>
      <c r="E4255" s="112"/>
      <c r="F4255" s="113"/>
      <c r="G4255" s="114"/>
      <c r="H4255" s="115"/>
      <c r="I4255" s="112"/>
      <c r="J4255" s="112"/>
      <c r="K4255" s="112"/>
      <c r="L4255" s="114">
        <f>Table13[[#This Row],[Per Unit Price]]*MAX(1,Table13[[#This Row],[Qty of Units]])*MAX(1,Table13[[#This Row],['#NCMs Served / FTEs Employed]])*MAX(1,Table13[[#This Row],[Duration of Service]])</f>
        <v>0</v>
      </c>
      <c r="M4255" s="112"/>
      <c r="N4255" s="114"/>
    </row>
    <row r="4256" spans="1:14" x14ac:dyDescent="0.25">
      <c r="A4256" s="111"/>
      <c r="B4256" s="111"/>
      <c r="C4256" s="123"/>
      <c r="D4256" s="112" t="str">
        <f>_xlfn.XLOOKUP(Table13[[#This Row],[Service]],Validation!$A$2:$A$14,Validation!$B$2:$B$14,"",0,1)</f>
        <v/>
      </c>
      <c r="E4256" s="112"/>
      <c r="F4256" s="113"/>
      <c r="G4256" s="114"/>
      <c r="H4256" s="115"/>
      <c r="I4256" s="112"/>
      <c r="J4256" s="112"/>
      <c r="K4256" s="112"/>
      <c r="L4256" s="114">
        <f>Table13[[#This Row],[Per Unit Price]]*MAX(1,Table13[[#This Row],[Qty of Units]])*MAX(1,Table13[[#This Row],['#NCMs Served / FTEs Employed]])*MAX(1,Table13[[#This Row],[Duration of Service]])</f>
        <v>0</v>
      </c>
      <c r="M4256" s="112"/>
      <c r="N4256" s="114"/>
    </row>
    <row r="4257" spans="1:14" x14ac:dyDescent="0.25">
      <c r="A4257" s="111"/>
      <c r="B4257" s="111"/>
      <c r="C4257" s="123"/>
      <c r="D4257" s="112" t="str">
        <f>_xlfn.XLOOKUP(Table13[[#This Row],[Service]],Validation!$A$2:$A$14,Validation!$B$2:$B$14,"",0,1)</f>
        <v/>
      </c>
      <c r="E4257" s="112"/>
      <c r="F4257" s="113"/>
      <c r="G4257" s="114"/>
      <c r="H4257" s="115"/>
      <c r="I4257" s="112"/>
      <c r="J4257" s="112"/>
      <c r="K4257" s="112"/>
      <c r="L4257" s="114">
        <f>Table13[[#This Row],[Per Unit Price]]*MAX(1,Table13[[#This Row],[Qty of Units]])*MAX(1,Table13[[#This Row],['#NCMs Served / FTEs Employed]])*MAX(1,Table13[[#This Row],[Duration of Service]])</f>
        <v>0</v>
      </c>
      <c r="M4257" s="112"/>
      <c r="N4257" s="114"/>
    </row>
    <row r="4258" spans="1:14" x14ac:dyDescent="0.25">
      <c r="A4258" s="111"/>
      <c r="B4258" s="111"/>
      <c r="C4258" s="123"/>
      <c r="D4258" s="112" t="str">
        <f>_xlfn.XLOOKUP(Table13[[#This Row],[Service]],Validation!$A$2:$A$14,Validation!$B$2:$B$14,"",0,1)</f>
        <v/>
      </c>
      <c r="E4258" s="112"/>
      <c r="F4258" s="113"/>
      <c r="G4258" s="114"/>
      <c r="H4258" s="115"/>
      <c r="I4258" s="112"/>
      <c r="J4258" s="112"/>
      <c r="K4258" s="112"/>
      <c r="L4258" s="114">
        <f>Table13[[#This Row],[Per Unit Price]]*MAX(1,Table13[[#This Row],[Qty of Units]])*MAX(1,Table13[[#This Row],['#NCMs Served / FTEs Employed]])*MAX(1,Table13[[#This Row],[Duration of Service]])</f>
        <v>0</v>
      </c>
      <c r="M4258" s="112"/>
      <c r="N4258" s="114"/>
    </row>
    <row r="4259" spans="1:14" x14ac:dyDescent="0.25">
      <c r="A4259" s="111"/>
      <c r="B4259" s="111"/>
      <c r="C4259" s="123"/>
      <c r="D4259" s="112" t="str">
        <f>_xlfn.XLOOKUP(Table13[[#This Row],[Service]],Validation!$A$2:$A$14,Validation!$B$2:$B$14,"",0,1)</f>
        <v/>
      </c>
      <c r="E4259" s="112"/>
      <c r="F4259" s="113"/>
      <c r="G4259" s="114"/>
      <c r="H4259" s="115"/>
      <c r="I4259" s="112"/>
      <c r="J4259" s="112"/>
      <c r="K4259" s="112"/>
      <c r="L4259" s="114">
        <f>Table13[[#This Row],[Per Unit Price]]*MAX(1,Table13[[#This Row],[Qty of Units]])*MAX(1,Table13[[#This Row],['#NCMs Served / FTEs Employed]])*MAX(1,Table13[[#This Row],[Duration of Service]])</f>
        <v>0</v>
      </c>
      <c r="M4259" s="112"/>
      <c r="N4259" s="114"/>
    </row>
    <row r="4260" spans="1:14" x14ac:dyDescent="0.25">
      <c r="A4260" s="111"/>
      <c r="B4260" s="111"/>
      <c r="C4260" s="123"/>
      <c r="D4260" s="112" t="str">
        <f>_xlfn.XLOOKUP(Table13[[#This Row],[Service]],Validation!$A$2:$A$14,Validation!$B$2:$B$14,"",0,1)</f>
        <v/>
      </c>
      <c r="E4260" s="112"/>
      <c r="F4260" s="113"/>
      <c r="G4260" s="114"/>
      <c r="H4260" s="115"/>
      <c r="I4260" s="112"/>
      <c r="J4260" s="112"/>
      <c r="K4260" s="112"/>
      <c r="L4260" s="114">
        <f>Table13[[#This Row],[Per Unit Price]]*MAX(1,Table13[[#This Row],[Qty of Units]])*MAX(1,Table13[[#This Row],['#NCMs Served / FTEs Employed]])*MAX(1,Table13[[#This Row],[Duration of Service]])</f>
        <v>0</v>
      </c>
      <c r="M4260" s="112"/>
      <c r="N4260" s="114"/>
    </row>
    <row r="4261" spans="1:14" x14ac:dyDescent="0.25">
      <c r="A4261" s="111"/>
      <c r="B4261" s="111"/>
      <c r="C4261" s="123"/>
      <c r="D4261" s="112" t="str">
        <f>_xlfn.XLOOKUP(Table13[[#This Row],[Service]],Validation!$A$2:$A$14,Validation!$B$2:$B$14,"",0,1)</f>
        <v/>
      </c>
      <c r="E4261" s="112"/>
      <c r="F4261" s="113"/>
      <c r="G4261" s="114"/>
      <c r="H4261" s="115"/>
      <c r="I4261" s="112"/>
      <c r="J4261" s="112"/>
      <c r="K4261" s="112"/>
      <c r="L4261" s="114">
        <f>Table13[[#This Row],[Per Unit Price]]*MAX(1,Table13[[#This Row],[Qty of Units]])*MAX(1,Table13[[#This Row],['#NCMs Served / FTEs Employed]])*MAX(1,Table13[[#This Row],[Duration of Service]])</f>
        <v>0</v>
      </c>
      <c r="M4261" s="112"/>
      <c r="N4261" s="114"/>
    </row>
    <row r="4262" spans="1:14" x14ac:dyDescent="0.25">
      <c r="A4262" s="111"/>
      <c r="B4262" s="111"/>
      <c r="C4262" s="123"/>
      <c r="D4262" s="112" t="str">
        <f>_xlfn.XLOOKUP(Table13[[#This Row],[Service]],Validation!$A$2:$A$14,Validation!$B$2:$B$14,"",0,1)</f>
        <v/>
      </c>
      <c r="E4262" s="112"/>
      <c r="F4262" s="113"/>
      <c r="G4262" s="114"/>
      <c r="H4262" s="115"/>
      <c r="I4262" s="112"/>
      <c r="J4262" s="112"/>
      <c r="K4262" s="112"/>
      <c r="L4262" s="114">
        <f>Table13[[#This Row],[Per Unit Price]]*MAX(1,Table13[[#This Row],[Qty of Units]])*MAX(1,Table13[[#This Row],['#NCMs Served / FTEs Employed]])*MAX(1,Table13[[#This Row],[Duration of Service]])</f>
        <v>0</v>
      </c>
      <c r="M4262" s="112"/>
      <c r="N4262" s="114"/>
    </row>
    <row r="4263" spans="1:14" x14ac:dyDescent="0.25">
      <c r="A4263" s="111"/>
      <c r="B4263" s="111"/>
      <c r="C4263" s="123"/>
      <c r="D4263" s="112" t="str">
        <f>_xlfn.XLOOKUP(Table13[[#This Row],[Service]],Validation!$A$2:$A$14,Validation!$B$2:$B$14,"",0,1)</f>
        <v/>
      </c>
      <c r="E4263" s="112"/>
      <c r="F4263" s="113"/>
      <c r="G4263" s="114"/>
      <c r="H4263" s="115"/>
      <c r="I4263" s="112"/>
      <c r="J4263" s="112"/>
      <c r="K4263" s="112"/>
      <c r="L4263" s="114">
        <f>Table13[[#This Row],[Per Unit Price]]*MAX(1,Table13[[#This Row],[Qty of Units]])*MAX(1,Table13[[#This Row],['#NCMs Served / FTEs Employed]])*MAX(1,Table13[[#This Row],[Duration of Service]])</f>
        <v>0</v>
      </c>
      <c r="M4263" s="112"/>
      <c r="N4263" s="114"/>
    </row>
    <row r="4264" spans="1:14" x14ac:dyDescent="0.25">
      <c r="A4264" s="111"/>
      <c r="B4264" s="111"/>
      <c r="C4264" s="123"/>
      <c r="D4264" s="112" t="str">
        <f>_xlfn.XLOOKUP(Table13[[#This Row],[Service]],Validation!$A$2:$A$14,Validation!$B$2:$B$14,"",0,1)</f>
        <v/>
      </c>
      <c r="E4264" s="112"/>
      <c r="F4264" s="113"/>
      <c r="G4264" s="114"/>
      <c r="H4264" s="115"/>
      <c r="I4264" s="112"/>
      <c r="J4264" s="112"/>
      <c r="K4264" s="112"/>
      <c r="L4264" s="114">
        <f>Table13[[#This Row],[Per Unit Price]]*MAX(1,Table13[[#This Row],[Qty of Units]])*MAX(1,Table13[[#This Row],['#NCMs Served / FTEs Employed]])*MAX(1,Table13[[#This Row],[Duration of Service]])</f>
        <v>0</v>
      </c>
      <c r="M4264" s="112"/>
      <c r="N4264" s="114"/>
    </row>
    <row r="4265" spans="1:14" x14ac:dyDescent="0.25">
      <c r="A4265" s="111"/>
      <c r="B4265" s="111"/>
      <c r="C4265" s="123"/>
      <c r="D4265" s="112" t="str">
        <f>_xlfn.XLOOKUP(Table13[[#This Row],[Service]],Validation!$A$2:$A$14,Validation!$B$2:$B$14,"",0,1)</f>
        <v/>
      </c>
      <c r="E4265" s="112"/>
      <c r="F4265" s="113"/>
      <c r="G4265" s="114"/>
      <c r="H4265" s="115"/>
      <c r="I4265" s="112"/>
      <c r="J4265" s="112"/>
      <c r="K4265" s="112"/>
      <c r="L4265" s="114">
        <f>Table13[[#This Row],[Per Unit Price]]*MAX(1,Table13[[#This Row],[Qty of Units]])*MAX(1,Table13[[#This Row],['#NCMs Served / FTEs Employed]])*MAX(1,Table13[[#This Row],[Duration of Service]])</f>
        <v>0</v>
      </c>
      <c r="M4265" s="112"/>
      <c r="N4265" s="114"/>
    </row>
    <row r="4266" spans="1:14" x14ac:dyDescent="0.25">
      <c r="A4266" s="111"/>
      <c r="B4266" s="111"/>
      <c r="C4266" s="123"/>
      <c r="D4266" s="112" t="str">
        <f>_xlfn.XLOOKUP(Table13[[#This Row],[Service]],Validation!$A$2:$A$14,Validation!$B$2:$B$14,"",0,1)</f>
        <v/>
      </c>
      <c r="E4266" s="112"/>
      <c r="F4266" s="113"/>
      <c r="G4266" s="114"/>
      <c r="H4266" s="115"/>
      <c r="I4266" s="112"/>
      <c r="J4266" s="112"/>
      <c r="K4266" s="112"/>
      <c r="L4266" s="114">
        <f>Table13[[#This Row],[Per Unit Price]]*MAX(1,Table13[[#This Row],[Qty of Units]])*MAX(1,Table13[[#This Row],['#NCMs Served / FTEs Employed]])*MAX(1,Table13[[#This Row],[Duration of Service]])</f>
        <v>0</v>
      </c>
      <c r="M4266" s="112"/>
      <c r="N4266" s="114"/>
    </row>
    <row r="4267" spans="1:14" x14ac:dyDescent="0.25">
      <c r="A4267" s="111"/>
      <c r="B4267" s="111"/>
      <c r="C4267" s="123"/>
      <c r="D4267" s="112" t="str">
        <f>_xlfn.XLOOKUP(Table13[[#This Row],[Service]],Validation!$A$2:$A$14,Validation!$B$2:$B$14,"",0,1)</f>
        <v/>
      </c>
      <c r="E4267" s="112"/>
      <c r="F4267" s="113"/>
      <c r="G4267" s="114"/>
      <c r="H4267" s="115"/>
      <c r="I4267" s="112"/>
      <c r="J4267" s="112"/>
      <c r="K4267" s="112"/>
      <c r="L4267" s="114">
        <f>Table13[[#This Row],[Per Unit Price]]*MAX(1,Table13[[#This Row],[Qty of Units]])*MAX(1,Table13[[#This Row],['#NCMs Served / FTEs Employed]])*MAX(1,Table13[[#This Row],[Duration of Service]])</f>
        <v>0</v>
      </c>
      <c r="M4267" s="112"/>
      <c r="N4267" s="114"/>
    </row>
    <row r="4268" spans="1:14" x14ac:dyDescent="0.25">
      <c r="A4268" s="111"/>
      <c r="B4268" s="111"/>
      <c r="C4268" s="123"/>
      <c r="D4268" s="112" t="str">
        <f>_xlfn.XLOOKUP(Table13[[#This Row],[Service]],Validation!$A$2:$A$14,Validation!$B$2:$B$14,"",0,1)</f>
        <v/>
      </c>
      <c r="E4268" s="112"/>
      <c r="F4268" s="113"/>
      <c r="G4268" s="114"/>
      <c r="H4268" s="115"/>
      <c r="I4268" s="112"/>
      <c r="J4268" s="112"/>
      <c r="K4268" s="112"/>
      <c r="L4268" s="114">
        <f>Table13[[#This Row],[Per Unit Price]]*MAX(1,Table13[[#This Row],[Qty of Units]])*MAX(1,Table13[[#This Row],['#NCMs Served / FTEs Employed]])*MAX(1,Table13[[#This Row],[Duration of Service]])</f>
        <v>0</v>
      </c>
      <c r="M4268" s="112"/>
      <c r="N4268" s="114"/>
    </row>
    <row r="4269" spans="1:14" x14ac:dyDescent="0.25">
      <c r="A4269" s="111"/>
      <c r="B4269" s="111"/>
      <c r="C4269" s="123"/>
      <c r="D4269" s="112" t="str">
        <f>_xlfn.XLOOKUP(Table13[[#This Row],[Service]],Validation!$A$2:$A$14,Validation!$B$2:$B$14,"",0,1)</f>
        <v/>
      </c>
      <c r="E4269" s="112"/>
      <c r="F4269" s="113"/>
      <c r="G4269" s="114"/>
      <c r="H4269" s="115"/>
      <c r="I4269" s="112"/>
      <c r="J4269" s="112"/>
      <c r="K4269" s="112"/>
      <c r="L4269" s="114">
        <f>Table13[[#This Row],[Per Unit Price]]*MAX(1,Table13[[#This Row],[Qty of Units]])*MAX(1,Table13[[#This Row],['#NCMs Served / FTEs Employed]])*MAX(1,Table13[[#This Row],[Duration of Service]])</f>
        <v>0</v>
      </c>
      <c r="M4269" s="112"/>
      <c r="N4269" s="114"/>
    </row>
    <row r="4270" spans="1:14" x14ac:dyDescent="0.25">
      <c r="A4270" s="111"/>
      <c r="B4270" s="111"/>
      <c r="C4270" s="123"/>
      <c r="D4270" s="112" t="str">
        <f>_xlfn.XLOOKUP(Table13[[#This Row],[Service]],Validation!$A$2:$A$14,Validation!$B$2:$B$14,"",0,1)</f>
        <v/>
      </c>
      <c r="E4270" s="112"/>
      <c r="F4270" s="113"/>
      <c r="G4270" s="114"/>
      <c r="H4270" s="115"/>
      <c r="I4270" s="112"/>
      <c r="J4270" s="112"/>
      <c r="K4270" s="112"/>
      <c r="L4270" s="114">
        <f>Table13[[#This Row],[Per Unit Price]]*MAX(1,Table13[[#This Row],[Qty of Units]])*MAX(1,Table13[[#This Row],['#NCMs Served / FTEs Employed]])*MAX(1,Table13[[#This Row],[Duration of Service]])</f>
        <v>0</v>
      </c>
      <c r="M4270" s="112"/>
      <c r="N4270" s="114"/>
    </row>
    <row r="4271" spans="1:14" x14ac:dyDescent="0.25">
      <c r="A4271" s="111"/>
      <c r="B4271" s="111"/>
      <c r="C4271" s="123"/>
      <c r="D4271" s="112" t="str">
        <f>_xlfn.XLOOKUP(Table13[[#This Row],[Service]],Validation!$A$2:$A$14,Validation!$B$2:$B$14,"",0,1)</f>
        <v/>
      </c>
      <c r="E4271" s="112"/>
      <c r="F4271" s="113"/>
      <c r="G4271" s="114"/>
      <c r="H4271" s="115"/>
      <c r="I4271" s="112"/>
      <c r="J4271" s="112"/>
      <c r="K4271" s="112"/>
      <c r="L4271" s="114">
        <f>Table13[[#This Row],[Per Unit Price]]*MAX(1,Table13[[#This Row],[Qty of Units]])*MAX(1,Table13[[#This Row],['#NCMs Served / FTEs Employed]])*MAX(1,Table13[[#This Row],[Duration of Service]])</f>
        <v>0</v>
      </c>
      <c r="M4271" s="112"/>
      <c r="N4271" s="114"/>
    </row>
    <row r="4272" spans="1:14" x14ac:dyDescent="0.25">
      <c r="A4272" s="111"/>
      <c r="B4272" s="111"/>
      <c r="C4272" s="123"/>
      <c r="D4272" s="112" t="str">
        <f>_xlfn.XLOOKUP(Table13[[#This Row],[Service]],Validation!$A$2:$A$14,Validation!$B$2:$B$14,"",0,1)</f>
        <v/>
      </c>
      <c r="E4272" s="112"/>
      <c r="F4272" s="113"/>
      <c r="G4272" s="114"/>
      <c r="H4272" s="115"/>
      <c r="I4272" s="112"/>
      <c r="J4272" s="112"/>
      <c r="K4272" s="112"/>
      <c r="L4272" s="114">
        <f>Table13[[#This Row],[Per Unit Price]]*MAX(1,Table13[[#This Row],[Qty of Units]])*MAX(1,Table13[[#This Row],['#NCMs Served / FTEs Employed]])*MAX(1,Table13[[#This Row],[Duration of Service]])</f>
        <v>0</v>
      </c>
      <c r="M4272" s="112"/>
      <c r="N4272" s="114"/>
    </row>
    <row r="4273" spans="1:14" x14ac:dyDescent="0.25">
      <c r="A4273" s="111"/>
      <c r="B4273" s="111"/>
      <c r="C4273" s="123"/>
      <c r="D4273" s="112" t="str">
        <f>_xlfn.XLOOKUP(Table13[[#This Row],[Service]],Validation!$A$2:$A$14,Validation!$B$2:$B$14,"",0,1)</f>
        <v/>
      </c>
      <c r="E4273" s="112"/>
      <c r="F4273" s="113"/>
      <c r="G4273" s="114"/>
      <c r="H4273" s="115"/>
      <c r="I4273" s="112"/>
      <c r="J4273" s="112"/>
      <c r="K4273" s="112"/>
      <c r="L4273" s="114">
        <f>Table13[[#This Row],[Per Unit Price]]*MAX(1,Table13[[#This Row],[Qty of Units]])*MAX(1,Table13[[#This Row],['#NCMs Served / FTEs Employed]])*MAX(1,Table13[[#This Row],[Duration of Service]])</f>
        <v>0</v>
      </c>
      <c r="M4273" s="112"/>
      <c r="N4273" s="114"/>
    </row>
    <row r="4274" spans="1:14" x14ac:dyDescent="0.25">
      <c r="A4274" s="111"/>
      <c r="B4274" s="111"/>
      <c r="C4274" s="123"/>
      <c r="D4274" s="112" t="str">
        <f>_xlfn.XLOOKUP(Table13[[#This Row],[Service]],Validation!$A$2:$A$14,Validation!$B$2:$B$14,"",0,1)</f>
        <v/>
      </c>
      <c r="E4274" s="112"/>
      <c r="F4274" s="113"/>
      <c r="G4274" s="114"/>
      <c r="H4274" s="115"/>
      <c r="I4274" s="112"/>
      <c r="J4274" s="112"/>
      <c r="K4274" s="112"/>
      <c r="L4274" s="114">
        <f>Table13[[#This Row],[Per Unit Price]]*MAX(1,Table13[[#This Row],[Qty of Units]])*MAX(1,Table13[[#This Row],['#NCMs Served / FTEs Employed]])*MAX(1,Table13[[#This Row],[Duration of Service]])</f>
        <v>0</v>
      </c>
      <c r="M4274" s="112"/>
      <c r="N4274" s="114"/>
    </row>
    <row r="4275" spans="1:14" x14ac:dyDescent="0.25">
      <c r="A4275" s="111"/>
      <c r="B4275" s="111"/>
      <c r="C4275" s="123"/>
      <c r="D4275" s="112" t="str">
        <f>_xlfn.XLOOKUP(Table13[[#This Row],[Service]],Validation!$A$2:$A$14,Validation!$B$2:$B$14,"",0,1)</f>
        <v/>
      </c>
      <c r="E4275" s="112"/>
      <c r="F4275" s="113"/>
      <c r="G4275" s="114"/>
      <c r="H4275" s="115"/>
      <c r="I4275" s="112"/>
      <c r="J4275" s="112"/>
      <c r="K4275" s="112"/>
      <c r="L4275" s="114">
        <f>Table13[[#This Row],[Per Unit Price]]*MAX(1,Table13[[#This Row],[Qty of Units]])*MAX(1,Table13[[#This Row],['#NCMs Served / FTEs Employed]])*MAX(1,Table13[[#This Row],[Duration of Service]])</f>
        <v>0</v>
      </c>
      <c r="M4275" s="112"/>
      <c r="N4275" s="114"/>
    </row>
    <row r="4276" spans="1:14" x14ac:dyDescent="0.25">
      <c r="A4276" s="111"/>
      <c r="B4276" s="111"/>
      <c r="C4276" s="123"/>
      <c r="D4276" s="112" t="str">
        <f>_xlfn.XLOOKUP(Table13[[#This Row],[Service]],Validation!$A$2:$A$14,Validation!$B$2:$B$14,"",0,1)</f>
        <v/>
      </c>
      <c r="E4276" s="112"/>
      <c r="F4276" s="113"/>
      <c r="G4276" s="114"/>
      <c r="H4276" s="115"/>
      <c r="I4276" s="112"/>
      <c r="J4276" s="112"/>
      <c r="K4276" s="112"/>
      <c r="L4276" s="114">
        <f>Table13[[#This Row],[Per Unit Price]]*MAX(1,Table13[[#This Row],[Qty of Units]])*MAX(1,Table13[[#This Row],['#NCMs Served / FTEs Employed]])*MAX(1,Table13[[#This Row],[Duration of Service]])</f>
        <v>0</v>
      </c>
      <c r="M4276" s="112"/>
      <c r="N4276" s="114"/>
    </row>
    <row r="4277" spans="1:14" x14ac:dyDescent="0.25">
      <c r="A4277" s="111"/>
      <c r="B4277" s="111"/>
      <c r="C4277" s="123"/>
      <c r="D4277" s="112" t="str">
        <f>_xlfn.XLOOKUP(Table13[[#This Row],[Service]],Validation!$A$2:$A$14,Validation!$B$2:$B$14,"",0,1)</f>
        <v/>
      </c>
      <c r="E4277" s="112"/>
      <c r="F4277" s="113"/>
      <c r="G4277" s="114"/>
      <c r="H4277" s="115"/>
      <c r="I4277" s="112"/>
      <c r="J4277" s="112"/>
      <c r="K4277" s="112"/>
      <c r="L4277" s="114">
        <f>Table13[[#This Row],[Per Unit Price]]*MAX(1,Table13[[#This Row],[Qty of Units]])*MAX(1,Table13[[#This Row],['#NCMs Served / FTEs Employed]])*MAX(1,Table13[[#This Row],[Duration of Service]])</f>
        <v>0</v>
      </c>
      <c r="M4277" s="112"/>
      <c r="N4277" s="114"/>
    </row>
    <row r="4278" spans="1:14" x14ac:dyDescent="0.25">
      <c r="A4278" s="111"/>
      <c r="B4278" s="111"/>
      <c r="C4278" s="123"/>
      <c r="D4278" s="112" t="str">
        <f>_xlfn.XLOOKUP(Table13[[#This Row],[Service]],Validation!$A$2:$A$14,Validation!$B$2:$B$14,"",0,1)</f>
        <v/>
      </c>
      <c r="E4278" s="112"/>
      <c r="F4278" s="113"/>
      <c r="G4278" s="114"/>
      <c r="H4278" s="115"/>
      <c r="I4278" s="112"/>
      <c r="J4278" s="112"/>
      <c r="K4278" s="112"/>
      <c r="L4278" s="114">
        <f>Table13[[#This Row],[Per Unit Price]]*MAX(1,Table13[[#This Row],[Qty of Units]])*MAX(1,Table13[[#This Row],['#NCMs Served / FTEs Employed]])*MAX(1,Table13[[#This Row],[Duration of Service]])</f>
        <v>0</v>
      </c>
      <c r="M4278" s="112"/>
      <c r="N4278" s="114"/>
    </row>
    <row r="4279" spans="1:14" x14ac:dyDescent="0.25">
      <c r="A4279" s="111"/>
      <c r="B4279" s="111"/>
      <c r="C4279" s="123"/>
      <c r="D4279" s="112" t="str">
        <f>_xlfn.XLOOKUP(Table13[[#This Row],[Service]],Validation!$A$2:$A$14,Validation!$B$2:$B$14,"",0,1)</f>
        <v/>
      </c>
      <c r="E4279" s="112"/>
      <c r="F4279" s="113"/>
      <c r="G4279" s="114"/>
      <c r="H4279" s="115"/>
      <c r="I4279" s="112"/>
      <c r="J4279" s="112"/>
      <c r="K4279" s="112"/>
      <c r="L4279" s="114">
        <f>Table13[[#This Row],[Per Unit Price]]*MAX(1,Table13[[#This Row],[Qty of Units]])*MAX(1,Table13[[#This Row],['#NCMs Served / FTEs Employed]])*MAX(1,Table13[[#This Row],[Duration of Service]])</f>
        <v>0</v>
      </c>
      <c r="M4279" s="112"/>
      <c r="N4279" s="114"/>
    </row>
    <row r="4280" spans="1:14" x14ac:dyDescent="0.25">
      <c r="A4280" s="111"/>
      <c r="B4280" s="111"/>
      <c r="C4280" s="123"/>
      <c r="D4280" s="112" t="str">
        <f>_xlfn.XLOOKUP(Table13[[#This Row],[Service]],Validation!$A$2:$A$14,Validation!$B$2:$B$14,"",0,1)</f>
        <v/>
      </c>
      <c r="E4280" s="112"/>
      <c r="F4280" s="113"/>
      <c r="G4280" s="114"/>
      <c r="H4280" s="115"/>
      <c r="I4280" s="112"/>
      <c r="J4280" s="112"/>
      <c r="K4280" s="112"/>
      <c r="L4280" s="114">
        <f>Table13[[#This Row],[Per Unit Price]]*MAX(1,Table13[[#This Row],[Qty of Units]])*MAX(1,Table13[[#This Row],['#NCMs Served / FTEs Employed]])*MAX(1,Table13[[#This Row],[Duration of Service]])</f>
        <v>0</v>
      </c>
      <c r="M4280" s="112"/>
      <c r="N4280" s="114"/>
    </row>
    <row r="4281" spans="1:14" x14ac:dyDescent="0.25">
      <c r="A4281" s="111"/>
      <c r="B4281" s="111"/>
      <c r="C4281" s="123"/>
      <c r="D4281" s="112" t="str">
        <f>_xlfn.XLOOKUP(Table13[[#This Row],[Service]],Validation!$A$2:$A$14,Validation!$B$2:$B$14,"",0,1)</f>
        <v/>
      </c>
      <c r="E4281" s="112"/>
      <c r="F4281" s="113"/>
      <c r="G4281" s="114"/>
      <c r="H4281" s="115"/>
      <c r="I4281" s="112"/>
      <c r="J4281" s="112"/>
      <c r="K4281" s="112"/>
      <c r="L4281" s="114">
        <f>Table13[[#This Row],[Per Unit Price]]*MAX(1,Table13[[#This Row],[Qty of Units]])*MAX(1,Table13[[#This Row],['#NCMs Served / FTEs Employed]])*MAX(1,Table13[[#This Row],[Duration of Service]])</f>
        <v>0</v>
      </c>
      <c r="M4281" s="112"/>
      <c r="N4281" s="114"/>
    </row>
    <row r="4282" spans="1:14" x14ac:dyDescent="0.25">
      <c r="A4282" s="111"/>
      <c r="B4282" s="111"/>
      <c r="C4282" s="123"/>
      <c r="D4282" s="112" t="str">
        <f>_xlfn.XLOOKUP(Table13[[#This Row],[Service]],Validation!$A$2:$A$14,Validation!$B$2:$B$14,"",0,1)</f>
        <v/>
      </c>
      <c r="E4282" s="112"/>
      <c r="F4282" s="113"/>
      <c r="G4282" s="114"/>
      <c r="H4282" s="115"/>
      <c r="I4282" s="112"/>
      <c r="J4282" s="112"/>
      <c r="K4282" s="112"/>
      <c r="L4282" s="114">
        <f>Table13[[#This Row],[Per Unit Price]]*MAX(1,Table13[[#This Row],[Qty of Units]])*MAX(1,Table13[[#This Row],['#NCMs Served / FTEs Employed]])*MAX(1,Table13[[#This Row],[Duration of Service]])</f>
        <v>0</v>
      </c>
      <c r="M4282" s="112"/>
      <c r="N4282" s="114"/>
    </row>
    <row r="4283" spans="1:14" x14ac:dyDescent="0.25">
      <c r="A4283" s="111"/>
      <c r="B4283" s="111"/>
      <c r="C4283" s="123"/>
      <c r="D4283" s="112" t="str">
        <f>_xlfn.XLOOKUP(Table13[[#This Row],[Service]],Validation!$A$2:$A$14,Validation!$B$2:$B$14,"",0,1)</f>
        <v/>
      </c>
      <c r="E4283" s="112"/>
      <c r="F4283" s="113"/>
      <c r="G4283" s="114"/>
      <c r="H4283" s="115"/>
      <c r="I4283" s="112"/>
      <c r="J4283" s="112"/>
      <c r="K4283" s="112"/>
      <c r="L4283" s="114">
        <f>Table13[[#This Row],[Per Unit Price]]*MAX(1,Table13[[#This Row],[Qty of Units]])*MAX(1,Table13[[#This Row],['#NCMs Served / FTEs Employed]])*MAX(1,Table13[[#This Row],[Duration of Service]])</f>
        <v>0</v>
      </c>
      <c r="M4283" s="112"/>
      <c r="N4283" s="114"/>
    </row>
    <row r="4284" spans="1:14" x14ac:dyDescent="0.25">
      <c r="A4284" s="111"/>
      <c r="B4284" s="111"/>
      <c r="C4284" s="123"/>
      <c r="D4284" s="112" t="str">
        <f>_xlfn.XLOOKUP(Table13[[#This Row],[Service]],Validation!$A$2:$A$14,Validation!$B$2:$B$14,"",0,1)</f>
        <v/>
      </c>
      <c r="E4284" s="112"/>
      <c r="F4284" s="113"/>
      <c r="G4284" s="114"/>
      <c r="H4284" s="115"/>
      <c r="I4284" s="112"/>
      <c r="J4284" s="112"/>
      <c r="K4284" s="112"/>
      <c r="L4284" s="114">
        <f>Table13[[#This Row],[Per Unit Price]]*MAX(1,Table13[[#This Row],[Qty of Units]])*MAX(1,Table13[[#This Row],['#NCMs Served / FTEs Employed]])*MAX(1,Table13[[#This Row],[Duration of Service]])</f>
        <v>0</v>
      </c>
      <c r="M4284" s="112"/>
      <c r="N4284" s="114"/>
    </row>
    <row r="4285" spans="1:14" x14ac:dyDescent="0.25">
      <c r="A4285" s="111"/>
      <c r="B4285" s="111"/>
      <c r="C4285" s="123"/>
      <c r="D4285" s="112" t="str">
        <f>_xlfn.XLOOKUP(Table13[[#This Row],[Service]],Validation!$A$2:$A$14,Validation!$B$2:$B$14,"",0,1)</f>
        <v/>
      </c>
      <c r="E4285" s="112"/>
      <c r="F4285" s="113"/>
      <c r="G4285" s="114"/>
      <c r="H4285" s="115"/>
      <c r="I4285" s="112"/>
      <c r="J4285" s="112"/>
      <c r="K4285" s="112"/>
      <c r="L4285" s="114">
        <f>Table13[[#This Row],[Per Unit Price]]*MAX(1,Table13[[#This Row],[Qty of Units]])*MAX(1,Table13[[#This Row],['#NCMs Served / FTEs Employed]])*MAX(1,Table13[[#This Row],[Duration of Service]])</f>
        <v>0</v>
      </c>
      <c r="M4285" s="112"/>
      <c r="N4285" s="114"/>
    </row>
    <row r="4286" spans="1:14" x14ac:dyDescent="0.25">
      <c r="A4286" s="111"/>
      <c r="B4286" s="111"/>
      <c r="C4286" s="123"/>
      <c r="D4286" s="112" t="str">
        <f>_xlfn.XLOOKUP(Table13[[#This Row],[Service]],Validation!$A$2:$A$14,Validation!$B$2:$B$14,"",0,1)</f>
        <v/>
      </c>
      <c r="E4286" s="112"/>
      <c r="F4286" s="113"/>
      <c r="G4286" s="114"/>
      <c r="H4286" s="115"/>
      <c r="I4286" s="112"/>
      <c r="J4286" s="112"/>
      <c r="K4286" s="112"/>
      <c r="L4286" s="114">
        <f>Table13[[#This Row],[Per Unit Price]]*MAX(1,Table13[[#This Row],[Qty of Units]])*MAX(1,Table13[[#This Row],['#NCMs Served / FTEs Employed]])*MAX(1,Table13[[#This Row],[Duration of Service]])</f>
        <v>0</v>
      </c>
      <c r="M4286" s="112"/>
      <c r="N4286" s="114"/>
    </row>
    <row r="4287" spans="1:14" x14ac:dyDescent="0.25">
      <c r="A4287" s="111"/>
      <c r="B4287" s="111"/>
      <c r="C4287" s="123"/>
      <c r="D4287" s="112" t="str">
        <f>_xlfn.XLOOKUP(Table13[[#This Row],[Service]],Validation!$A$2:$A$14,Validation!$B$2:$B$14,"",0,1)</f>
        <v/>
      </c>
      <c r="E4287" s="112"/>
      <c r="F4287" s="113"/>
      <c r="G4287" s="114"/>
      <c r="H4287" s="115"/>
      <c r="I4287" s="112"/>
      <c r="J4287" s="112"/>
      <c r="K4287" s="112"/>
      <c r="L4287" s="114">
        <f>Table13[[#This Row],[Per Unit Price]]*MAX(1,Table13[[#This Row],[Qty of Units]])*MAX(1,Table13[[#This Row],['#NCMs Served / FTEs Employed]])*MAX(1,Table13[[#This Row],[Duration of Service]])</f>
        <v>0</v>
      </c>
      <c r="M4287" s="112"/>
      <c r="N4287" s="114"/>
    </row>
    <row r="4288" spans="1:14" x14ac:dyDescent="0.25">
      <c r="A4288" s="111"/>
      <c r="B4288" s="111"/>
      <c r="C4288" s="123"/>
      <c r="D4288" s="112" t="str">
        <f>_xlfn.XLOOKUP(Table13[[#This Row],[Service]],Validation!$A$2:$A$14,Validation!$B$2:$B$14,"",0,1)</f>
        <v/>
      </c>
      <c r="E4288" s="112"/>
      <c r="F4288" s="113"/>
      <c r="G4288" s="114"/>
      <c r="H4288" s="115"/>
      <c r="I4288" s="112"/>
      <c r="J4288" s="112"/>
      <c r="K4288" s="112"/>
      <c r="L4288" s="114">
        <f>Table13[[#This Row],[Per Unit Price]]*MAX(1,Table13[[#This Row],[Qty of Units]])*MAX(1,Table13[[#This Row],['#NCMs Served / FTEs Employed]])*MAX(1,Table13[[#This Row],[Duration of Service]])</f>
        <v>0</v>
      </c>
      <c r="M4288" s="112"/>
      <c r="N4288" s="114"/>
    </row>
    <row r="4289" spans="1:14" x14ac:dyDescent="0.25">
      <c r="A4289" s="111"/>
      <c r="B4289" s="111"/>
      <c r="C4289" s="123"/>
      <c r="D4289" s="112" t="str">
        <f>_xlfn.XLOOKUP(Table13[[#This Row],[Service]],Validation!$A$2:$A$14,Validation!$B$2:$B$14,"",0,1)</f>
        <v/>
      </c>
      <c r="E4289" s="112"/>
      <c r="F4289" s="113"/>
      <c r="G4289" s="114"/>
      <c r="H4289" s="115"/>
      <c r="I4289" s="112"/>
      <c r="J4289" s="112"/>
      <c r="K4289" s="112"/>
      <c r="L4289" s="114">
        <f>Table13[[#This Row],[Per Unit Price]]*MAX(1,Table13[[#This Row],[Qty of Units]])*MAX(1,Table13[[#This Row],['#NCMs Served / FTEs Employed]])*MAX(1,Table13[[#This Row],[Duration of Service]])</f>
        <v>0</v>
      </c>
      <c r="M4289" s="112"/>
      <c r="N4289" s="114"/>
    </row>
    <row r="4290" spans="1:14" x14ac:dyDescent="0.25">
      <c r="A4290" s="111"/>
      <c r="B4290" s="111"/>
      <c r="C4290" s="123"/>
      <c r="D4290" s="112" t="str">
        <f>_xlfn.XLOOKUP(Table13[[#This Row],[Service]],Validation!$A$2:$A$14,Validation!$B$2:$B$14,"",0,1)</f>
        <v/>
      </c>
      <c r="E4290" s="112"/>
      <c r="F4290" s="113"/>
      <c r="G4290" s="114"/>
      <c r="H4290" s="115"/>
      <c r="I4290" s="112"/>
      <c r="J4290" s="112"/>
      <c r="K4290" s="112"/>
      <c r="L4290" s="114">
        <f>Table13[[#This Row],[Per Unit Price]]*MAX(1,Table13[[#This Row],[Qty of Units]])*MAX(1,Table13[[#This Row],['#NCMs Served / FTEs Employed]])*MAX(1,Table13[[#This Row],[Duration of Service]])</f>
        <v>0</v>
      </c>
      <c r="M4290" s="112"/>
      <c r="N4290" s="114"/>
    </row>
    <row r="4291" spans="1:14" x14ac:dyDescent="0.25">
      <c r="A4291" s="111"/>
      <c r="B4291" s="111"/>
      <c r="C4291" s="123"/>
      <c r="D4291" s="112" t="str">
        <f>_xlfn.XLOOKUP(Table13[[#This Row],[Service]],Validation!$A$2:$A$14,Validation!$B$2:$B$14,"",0,1)</f>
        <v/>
      </c>
      <c r="E4291" s="112"/>
      <c r="F4291" s="113"/>
      <c r="G4291" s="114"/>
      <c r="H4291" s="115"/>
      <c r="I4291" s="112"/>
      <c r="J4291" s="112"/>
      <c r="K4291" s="112"/>
      <c r="L4291" s="114">
        <f>Table13[[#This Row],[Per Unit Price]]*MAX(1,Table13[[#This Row],[Qty of Units]])*MAX(1,Table13[[#This Row],['#NCMs Served / FTEs Employed]])*MAX(1,Table13[[#This Row],[Duration of Service]])</f>
        <v>0</v>
      </c>
      <c r="M4291" s="112"/>
      <c r="N4291" s="114"/>
    </row>
    <row r="4292" spans="1:14" x14ac:dyDescent="0.25">
      <c r="A4292" s="111"/>
      <c r="B4292" s="111"/>
      <c r="C4292" s="123"/>
      <c r="D4292" s="112" t="str">
        <f>_xlfn.XLOOKUP(Table13[[#This Row],[Service]],Validation!$A$2:$A$14,Validation!$B$2:$B$14,"",0,1)</f>
        <v/>
      </c>
      <c r="E4292" s="112"/>
      <c r="F4292" s="113"/>
      <c r="G4292" s="114"/>
      <c r="H4292" s="115"/>
      <c r="I4292" s="112"/>
      <c r="J4292" s="112"/>
      <c r="K4292" s="112"/>
      <c r="L4292" s="114">
        <f>Table13[[#This Row],[Per Unit Price]]*MAX(1,Table13[[#This Row],[Qty of Units]])*MAX(1,Table13[[#This Row],['#NCMs Served / FTEs Employed]])*MAX(1,Table13[[#This Row],[Duration of Service]])</f>
        <v>0</v>
      </c>
      <c r="M4292" s="112"/>
      <c r="N4292" s="114"/>
    </row>
    <row r="4293" spans="1:14" x14ac:dyDescent="0.25">
      <c r="A4293" s="111"/>
      <c r="B4293" s="111"/>
      <c r="C4293" s="123"/>
      <c r="D4293" s="112" t="str">
        <f>_xlfn.XLOOKUP(Table13[[#This Row],[Service]],Validation!$A$2:$A$14,Validation!$B$2:$B$14,"",0,1)</f>
        <v/>
      </c>
      <c r="E4293" s="112"/>
      <c r="F4293" s="113"/>
      <c r="G4293" s="114"/>
      <c r="H4293" s="115"/>
      <c r="I4293" s="112"/>
      <c r="J4293" s="112"/>
      <c r="K4293" s="112"/>
      <c r="L4293" s="114">
        <f>Table13[[#This Row],[Per Unit Price]]*MAX(1,Table13[[#This Row],[Qty of Units]])*MAX(1,Table13[[#This Row],['#NCMs Served / FTEs Employed]])*MAX(1,Table13[[#This Row],[Duration of Service]])</f>
        <v>0</v>
      </c>
      <c r="M4293" s="112"/>
      <c r="N4293" s="114"/>
    </row>
    <row r="4294" spans="1:14" x14ac:dyDescent="0.25">
      <c r="A4294" s="111"/>
      <c r="B4294" s="111"/>
      <c r="C4294" s="123"/>
      <c r="D4294" s="112" t="str">
        <f>_xlfn.XLOOKUP(Table13[[#This Row],[Service]],Validation!$A$2:$A$14,Validation!$B$2:$B$14,"",0,1)</f>
        <v/>
      </c>
      <c r="E4294" s="112"/>
      <c r="F4294" s="113"/>
      <c r="G4294" s="114"/>
      <c r="H4294" s="115"/>
      <c r="I4294" s="112"/>
      <c r="J4294" s="112"/>
      <c r="K4294" s="112"/>
      <c r="L4294" s="114">
        <f>Table13[[#This Row],[Per Unit Price]]*MAX(1,Table13[[#This Row],[Qty of Units]])*MAX(1,Table13[[#This Row],['#NCMs Served / FTEs Employed]])*MAX(1,Table13[[#This Row],[Duration of Service]])</f>
        <v>0</v>
      </c>
      <c r="M4294" s="112"/>
      <c r="N4294" s="114"/>
    </row>
    <row r="4295" spans="1:14" x14ac:dyDescent="0.25">
      <c r="A4295" s="111"/>
      <c r="B4295" s="111"/>
      <c r="C4295" s="123"/>
      <c r="D4295" s="112" t="str">
        <f>_xlfn.XLOOKUP(Table13[[#This Row],[Service]],Validation!$A$2:$A$14,Validation!$B$2:$B$14,"",0,1)</f>
        <v/>
      </c>
      <c r="E4295" s="112"/>
      <c r="F4295" s="113"/>
      <c r="G4295" s="114"/>
      <c r="H4295" s="115"/>
      <c r="I4295" s="112"/>
      <c r="J4295" s="112"/>
      <c r="K4295" s="112"/>
      <c r="L4295" s="114">
        <f>Table13[[#This Row],[Per Unit Price]]*MAX(1,Table13[[#This Row],[Qty of Units]])*MAX(1,Table13[[#This Row],['#NCMs Served / FTEs Employed]])*MAX(1,Table13[[#This Row],[Duration of Service]])</f>
        <v>0</v>
      </c>
      <c r="M4295" s="112"/>
      <c r="N4295" s="114"/>
    </row>
    <row r="4296" spans="1:14" x14ac:dyDescent="0.25">
      <c r="A4296" s="111"/>
      <c r="B4296" s="111"/>
      <c r="C4296" s="123"/>
      <c r="D4296" s="112" t="str">
        <f>_xlfn.XLOOKUP(Table13[[#This Row],[Service]],Validation!$A$2:$A$14,Validation!$B$2:$B$14,"",0,1)</f>
        <v/>
      </c>
      <c r="E4296" s="112"/>
      <c r="F4296" s="113"/>
      <c r="G4296" s="114"/>
      <c r="H4296" s="115"/>
      <c r="I4296" s="112"/>
      <c r="J4296" s="112"/>
      <c r="K4296" s="112"/>
      <c r="L4296" s="114">
        <f>Table13[[#This Row],[Per Unit Price]]*MAX(1,Table13[[#This Row],[Qty of Units]])*MAX(1,Table13[[#This Row],['#NCMs Served / FTEs Employed]])*MAX(1,Table13[[#This Row],[Duration of Service]])</f>
        <v>0</v>
      </c>
      <c r="M4296" s="112"/>
      <c r="N4296" s="114"/>
    </row>
    <row r="4297" spans="1:14" x14ac:dyDescent="0.25">
      <c r="A4297" s="111"/>
      <c r="B4297" s="111"/>
      <c r="C4297" s="123"/>
      <c r="D4297" s="112" t="str">
        <f>_xlfn.XLOOKUP(Table13[[#This Row],[Service]],Validation!$A$2:$A$14,Validation!$B$2:$B$14,"",0,1)</f>
        <v/>
      </c>
      <c r="E4297" s="112"/>
      <c r="F4297" s="113"/>
      <c r="G4297" s="114"/>
      <c r="H4297" s="115"/>
      <c r="I4297" s="112"/>
      <c r="J4297" s="112"/>
      <c r="K4297" s="112"/>
      <c r="L4297" s="114">
        <f>Table13[[#This Row],[Per Unit Price]]*MAX(1,Table13[[#This Row],[Qty of Units]])*MAX(1,Table13[[#This Row],['#NCMs Served / FTEs Employed]])*MAX(1,Table13[[#This Row],[Duration of Service]])</f>
        <v>0</v>
      </c>
      <c r="M4297" s="112"/>
      <c r="N4297" s="114"/>
    </row>
    <row r="4298" spans="1:14" x14ac:dyDescent="0.25">
      <c r="A4298" s="111"/>
      <c r="B4298" s="111"/>
      <c r="C4298" s="123"/>
      <c r="D4298" s="112" t="str">
        <f>_xlfn.XLOOKUP(Table13[[#This Row],[Service]],Validation!$A$2:$A$14,Validation!$B$2:$B$14,"",0,1)</f>
        <v/>
      </c>
      <c r="E4298" s="112"/>
      <c r="F4298" s="113"/>
      <c r="G4298" s="114"/>
      <c r="H4298" s="115"/>
      <c r="I4298" s="112"/>
      <c r="J4298" s="112"/>
      <c r="K4298" s="112"/>
      <c r="L4298" s="114">
        <f>Table13[[#This Row],[Per Unit Price]]*MAX(1,Table13[[#This Row],[Qty of Units]])*MAX(1,Table13[[#This Row],['#NCMs Served / FTEs Employed]])*MAX(1,Table13[[#This Row],[Duration of Service]])</f>
        <v>0</v>
      </c>
      <c r="M4298" s="112"/>
      <c r="N4298" s="114"/>
    </row>
    <row r="4299" spans="1:14" x14ac:dyDescent="0.25">
      <c r="A4299" s="111"/>
      <c r="B4299" s="111"/>
      <c r="C4299" s="123"/>
      <c r="D4299" s="112" t="str">
        <f>_xlfn.XLOOKUP(Table13[[#This Row],[Service]],Validation!$A$2:$A$14,Validation!$B$2:$B$14,"",0,1)</f>
        <v/>
      </c>
      <c r="E4299" s="112"/>
      <c r="F4299" s="113"/>
      <c r="G4299" s="114"/>
      <c r="H4299" s="115"/>
      <c r="I4299" s="112"/>
      <c r="J4299" s="112"/>
      <c r="K4299" s="112"/>
      <c r="L4299" s="114">
        <f>Table13[[#This Row],[Per Unit Price]]*MAX(1,Table13[[#This Row],[Qty of Units]])*MAX(1,Table13[[#This Row],['#NCMs Served / FTEs Employed]])*MAX(1,Table13[[#This Row],[Duration of Service]])</f>
        <v>0</v>
      </c>
      <c r="M4299" s="112"/>
      <c r="N4299" s="114"/>
    </row>
    <row r="4300" spans="1:14" x14ac:dyDescent="0.25">
      <c r="A4300" s="111"/>
      <c r="B4300" s="111"/>
      <c r="C4300" s="123"/>
      <c r="D4300" s="112" t="str">
        <f>_xlfn.XLOOKUP(Table13[[#This Row],[Service]],Validation!$A$2:$A$14,Validation!$B$2:$B$14,"",0,1)</f>
        <v/>
      </c>
      <c r="E4300" s="112"/>
      <c r="F4300" s="113"/>
      <c r="G4300" s="114"/>
      <c r="H4300" s="115"/>
      <c r="I4300" s="112"/>
      <c r="J4300" s="112"/>
      <c r="K4300" s="112"/>
      <c r="L4300" s="114">
        <f>Table13[[#This Row],[Per Unit Price]]*MAX(1,Table13[[#This Row],[Qty of Units]])*MAX(1,Table13[[#This Row],['#NCMs Served / FTEs Employed]])*MAX(1,Table13[[#This Row],[Duration of Service]])</f>
        <v>0</v>
      </c>
      <c r="M4300" s="112"/>
      <c r="N4300" s="114"/>
    </row>
    <row r="4301" spans="1:14" x14ac:dyDescent="0.25">
      <c r="A4301" s="111"/>
      <c r="B4301" s="111"/>
      <c r="C4301" s="123"/>
      <c r="D4301" s="112" t="str">
        <f>_xlfn.XLOOKUP(Table13[[#This Row],[Service]],Validation!$A$2:$A$14,Validation!$B$2:$B$14,"",0,1)</f>
        <v/>
      </c>
      <c r="E4301" s="112"/>
      <c r="F4301" s="113"/>
      <c r="G4301" s="114"/>
      <c r="H4301" s="115"/>
      <c r="I4301" s="112"/>
      <c r="J4301" s="112"/>
      <c r="K4301" s="112"/>
      <c r="L4301" s="114">
        <f>Table13[[#This Row],[Per Unit Price]]*MAX(1,Table13[[#This Row],[Qty of Units]])*MAX(1,Table13[[#This Row],['#NCMs Served / FTEs Employed]])*MAX(1,Table13[[#This Row],[Duration of Service]])</f>
        <v>0</v>
      </c>
      <c r="M4301" s="112"/>
      <c r="N4301" s="114"/>
    </row>
    <row r="4302" spans="1:14" x14ac:dyDescent="0.25">
      <c r="A4302" s="111"/>
      <c r="B4302" s="111"/>
      <c r="C4302" s="123"/>
      <c r="D4302" s="112" t="str">
        <f>_xlfn.XLOOKUP(Table13[[#This Row],[Service]],Validation!$A$2:$A$14,Validation!$B$2:$B$14,"",0,1)</f>
        <v/>
      </c>
      <c r="E4302" s="112"/>
      <c r="F4302" s="113"/>
      <c r="G4302" s="114"/>
      <c r="H4302" s="115"/>
      <c r="I4302" s="112"/>
      <c r="J4302" s="112"/>
      <c r="K4302" s="112"/>
      <c r="L4302" s="114">
        <f>Table13[[#This Row],[Per Unit Price]]*MAX(1,Table13[[#This Row],[Qty of Units]])*MAX(1,Table13[[#This Row],['#NCMs Served / FTEs Employed]])*MAX(1,Table13[[#This Row],[Duration of Service]])</f>
        <v>0</v>
      </c>
      <c r="M4302" s="112"/>
      <c r="N4302" s="114"/>
    </row>
    <row r="4303" spans="1:14" x14ac:dyDescent="0.25">
      <c r="A4303" s="111"/>
      <c r="B4303" s="111"/>
      <c r="C4303" s="123"/>
      <c r="D4303" s="112" t="str">
        <f>_xlfn.XLOOKUP(Table13[[#This Row],[Service]],Validation!$A$2:$A$14,Validation!$B$2:$B$14,"",0,1)</f>
        <v/>
      </c>
      <c r="E4303" s="112"/>
      <c r="F4303" s="113"/>
      <c r="G4303" s="114"/>
      <c r="H4303" s="115"/>
      <c r="I4303" s="112"/>
      <c r="J4303" s="112"/>
      <c r="K4303" s="112"/>
      <c r="L4303" s="114">
        <f>Table13[[#This Row],[Per Unit Price]]*MAX(1,Table13[[#This Row],[Qty of Units]])*MAX(1,Table13[[#This Row],['#NCMs Served / FTEs Employed]])*MAX(1,Table13[[#This Row],[Duration of Service]])</f>
        <v>0</v>
      </c>
      <c r="M4303" s="112"/>
      <c r="N4303" s="114"/>
    </row>
    <row r="4304" spans="1:14" x14ac:dyDescent="0.25">
      <c r="A4304" s="111"/>
      <c r="B4304" s="111"/>
      <c r="C4304" s="123"/>
      <c r="D4304" s="112" t="str">
        <f>_xlfn.XLOOKUP(Table13[[#This Row],[Service]],Validation!$A$2:$A$14,Validation!$B$2:$B$14,"",0,1)</f>
        <v/>
      </c>
      <c r="E4304" s="112"/>
      <c r="F4304" s="113"/>
      <c r="G4304" s="114"/>
      <c r="H4304" s="115"/>
      <c r="I4304" s="112"/>
      <c r="J4304" s="112"/>
      <c r="K4304" s="112"/>
      <c r="L4304" s="114">
        <f>Table13[[#This Row],[Per Unit Price]]*MAX(1,Table13[[#This Row],[Qty of Units]])*MAX(1,Table13[[#This Row],['#NCMs Served / FTEs Employed]])*MAX(1,Table13[[#This Row],[Duration of Service]])</f>
        <v>0</v>
      </c>
      <c r="M4304" s="112"/>
      <c r="N4304" s="114"/>
    </row>
    <row r="4305" spans="1:14" x14ac:dyDescent="0.25">
      <c r="A4305" s="111"/>
      <c r="B4305" s="111"/>
      <c r="C4305" s="123"/>
      <c r="D4305" s="112" t="str">
        <f>_xlfn.XLOOKUP(Table13[[#This Row],[Service]],Validation!$A$2:$A$14,Validation!$B$2:$B$14,"",0,1)</f>
        <v/>
      </c>
      <c r="E4305" s="112"/>
      <c r="F4305" s="113"/>
      <c r="G4305" s="114"/>
      <c r="H4305" s="115"/>
      <c r="I4305" s="112"/>
      <c r="J4305" s="112"/>
      <c r="K4305" s="112"/>
      <c r="L4305" s="114">
        <f>Table13[[#This Row],[Per Unit Price]]*MAX(1,Table13[[#This Row],[Qty of Units]])*MAX(1,Table13[[#This Row],['#NCMs Served / FTEs Employed]])*MAX(1,Table13[[#This Row],[Duration of Service]])</f>
        <v>0</v>
      </c>
      <c r="M4305" s="112"/>
      <c r="N4305" s="114"/>
    </row>
    <row r="4306" spans="1:14" x14ac:dyDescent="0.25">
      <c r="A4306" s="111"/>
      <c r="B4306" s="111"/>
      <c r="C4306" s="123"/>
      <c r="D4306" s="112" t="str">
        <f>_xlfn.XLOOKUP(Table13[[#This Row],[Service]],Validation!$A$2:$A$14,Validation!$B$2:$B$14,"",0,1)</f>
        <v/>
      </c>
      <c r="E4306" s="112"/>
      <c r="F4306" s="113"/>
      <c r="G4306" s="114"/>
      <c r="H4306" s="115"/>
      <c r="I4306" s="112"/>
      <c r="J4306" s="112"/>
      <c r="K4306" s="112"/>
      <c r="L4306" s="114">
        <f>Table13[[#This Row],[Per Unit Price]]*MAX(1,Table13[[#This Row],[Qty of Units]])*MAX(1,Table13[[#This Row],['#NCMs Served / FTEs Employed]])*MAX(1,Table13[[#This Row],[Duration of Service]])</f>
        <v>0</v>
      </c>
      <c r="M4306" s="112"/>
      <c r="N4306" s="114"/>
    </row>
    <row r="4307" spans="1:14" x14ac:dyDescent="0.25">
      <c r="A4307" s="111"/>
      <c r="B4307" s="111"/>
      <c r="C4307" s="123"/>
      <c r="D4307" s="112" t="str">
        <f>_xlfn.XLOOKUP(Table13[[#This Row],[Service]],Validation!$A$2:$A$14,Validation!$B$2:$B$14,"",0,1)</f>
        <v/>
      </c>
      <c r="E4307" s="112"/>
      <c r="F4307" s="113"/>
      <c r="G4307" s="114"/>
      <c r="H4307" s="115"/>
      <c r="I4307" s="112"/>
      <c r="J4307" s="112"/>
      <c r="K4307" s="112"/>
      <c r="L4307" s="114">
        <f>Table13[[#This Row],[Per Unit Price]]*MAX(1,Table13[[#This Row],[Qty of Units]])*MAX(1,Table13[[#This Row],['#NCMs Served / FTEs Employed]])*MAX(1,Table13[[#This Row],[Duration of Service]])</f>
        <v>0</v>
      </c>
      <c r="M4307" s="112"/>
      <c r="N4307" s="114"/>
    </row>
    <row r="4308" spans="1:14" x14ac:dyDescent="0.25">
      <c r="A4308" s="111"/>
      <c r="B4308" s="111"/>
      <c r="C4308" s="123"/>
      <c r="D4308" s="112" t="str">
        <f>_xlfn.XLOOKUP(Table13[[#This Row],[Service]],Validation!$A$2:$A$14,Validation!$B$2:$B$14,"",0,1)</f>
        <v/>
      </c>
      <c r="E4308" s="112"/>
      <c r="F4308" s="113"/>
      <c r="G4308" s="114"/>
      <c r="H4308" s="115"/>
      <c r="I4308" s="112"/>
      <c r="J4308" s="112"/>
      <c r="K4308" s="112"/>
      <c r="L4308" s="114">
        <f>Table13[[#This Row],[Per Unit Price]]*MAX(1,Table13[[#This Row],[Qty of Units]])*MAX(1,Table13[[#This Row],['#NCMs Served / FTEs Employed]])*MAX(1,Table13[[#This Row],[Duration of Service]])</f>
        <v>0</v>
      </c>
      <c r="M4308" s="112"/>
      <c r="N4308" s="114"/>
    </row>
    <row r="4309" spans="1:14" x14ac:dyDescent="0.25">
      <c r="A4309" s="111"/>
      <c r="B4309" s="111"/>
      <c r="C4309" s="123"/>
      <c r="D4309" s="112" t="str">
        <f>_xlfn.XLOOKUP(Table13[[#This Row],[Service]],Validation!$A$2:$A$14,Validation!$B$2:$B$14,"",0,1)</f>
        <v/>
      </c>
      <c r="E4309" s="112"/>
      <c r="F4309" s="113"/>
      <c r="G4309" s="114"/>
      <c r="H4309" s="115"/>
      <c r="I4309" s="112"/>
      <c r="J4309" s="112"/>
      <c r="K4309" s="112"/>
      <c r="L4309" s="114">
        <f>Table13[[#This Row],[Per Unit Price]]*MAX(1,Table13[[#This Row],[Qty of Units]])*MAX(1,Table13[[#This Row],['#NCMs Served / FTEs Employed]])*MAX(1,Table13[[#This Row],[Duration of Service]])</f>
        <v>0</v>
      </c>
      <c r="M4309" s="112"/>
      <c r="N4309" s="114"/>
    </row>
    <row r="4310" spans="1:14" x14ac:dyDescent="0.25">
      <c r="A4310" s="111"/>
      <c r="B4310" s="111"/>
      <c r="C4310" s="123"/>
      <c r="D4310" s="112" t="str">
        <f>_xlfn.XLOOKUP(Table13[[#This Row],[Service]],Validation!$A$2:$A$14,Validation!$B$2:$B$14,"",0,1)</f>
        <v/>
      </c>
      <c r="E4310" s="112"/>
      <c r="F4310" s="113"/>
      <c r="G4310" s="114"/>
      <c r="H4310" s="115"/>
      <c r="I4310" s="112"/>
      <c r="J4310" s="112"/>
      <c r="K4310" s="112"/>
      <c r="L4310" s="114">
        <f>Table13[[#This Row],[Per Unit Price]]*MAX(1,Table13[[#This Row],[Qty of Units]])*MAX(1,Table13[[#This Row],['#NCMs Served / FTEs Employed]])*MAX(1,Table13[[#This Row],[Duration of Service]])</f>
        <v>0</v>
      </c>
      <c r="M4310" s="112"/>
      <c r="N4310" s="114"/>
    </row>
    <row r="4311" spans="1:14" x14ac:dyDescent="0.25">
      <c r="A4311" s="111"/>
      <c r="B4311" s="111"/>
      <c r="C4311" s="123"/>
      <c r="D4311" s="112" t="str">
        <f>_xlfn.XLOOKUP(Table13[[#This Row],[Service]],Validation!$A$2:$A$14,Validation!$B$2:$B$14,"",0,1)</f>
        <v/>
      </c>
      <c r="E4311" s="112"/>
      <c r="F4311" s="113"/>
      <c r="G4311" s="114"/>
      <c r="H4311" s="115"/>
      <c r="I4311" s="112"/>
      <c r="J4311" s="112"/>
      <c r="K4311" s="112"/>
      <c r="L4311" s="114">
        <f>Table13[[#This Row],[Per Unit Price]]*MAX(1,Table13[[#This Row],[Qty of Units]])*MAX(1,Table13[[#This Row],['#NCMs Served / FTEs Employed]])*MAX(1,Table13[[#This Row],[Duration of Service]])</f>
        <v>0</v>
      </c>
      <c r="M4311" s="112"/>
      <c r="N4311" s="114"/>
    </row>
    <row r="4312" spans="1:14" x14ac:dyDescent="0.25">
      <c r="A4312" s="111"/>
      <c r="B4312" s="111"/>
      <c r="C4312" s="123"/>
      <c r="D4312" s="112" t="str">
        <f>_xlfn.XLOOKUP(Table13[[#This Row],[Service]],Validation!$A$2:$A$14,Validation!$B$2:$B$14,"",0,1)</f>
        <v/>
      </c>
      <c r="E4312" s="112"/>
      <c r="F4312" s="113"/>
      <c r="G4312" s="114"/>
      <c r="H4312" s="115"/>
      <c r="I4312" s="112"/>
      <c r="J4312" s="112"/>
      <c r="K4312" s="112"/>
      <c r="L4312" s="114">
        <f>Table13[[#This Row],[Per Unit Price]]*MAX(1,Table13[[#This Row],[Qty of Units]])*MAX(1,Table13[[#This Row],['#NCMs Served / FTEs Employed]])*MAX(1,Table13[[#This Row],[Duration of Service]])</f>
        <v>0</v>
      </c>
      <c r="M4312" s="112"/>
      <c r="N4312" s="114"/>
    </row>
    <row r="4313" spans="1:14" x14ac:dyDescent="0.25">
      <c r="A4313" s="111"/>
      <c r="B4313" s="111"/>
      <c r="C4313" s="123"/>
      <c r="D4313" s="112" t="str">
        <f>_xlfn.XLOOKUP(Table13[[#This Row],[Service]],Validation!$A$2:$A$14,Validation!$B$2:$B$14,"",0,1)</f>
        <v/>
      </c>
      <c r="E4313" s="112"/>
      <c r="F4313" s="113"/>
      <c r="G4313" s="114"/>
      <c r="H4313" s="115"/>
      <c r="I4313" s="112"/>
      <c r="J4313" s="112"/>
      <c r="K4313" s="112"/>
      <c r="L4313" s="114">
        <f>Table13[[#This Row],[Per Unit Price]]*MAX(1,Table13[[#This Row],[Qty of Units]])*MAX(1,Table13[[#This Row],['#NCMs Served / FTEs Employed]])*MAX(1,Table13[[#This Row],[Duration of Service]])</f>
        <v>0</v>
      </c>
      <c r="M4313" s="112"/>
      <c r="N4313" s="114"/>
    </row>
    <row r="4314" spans="1:14" x14ac:dyDescent="0.25">
      <c r="A4314" s="111"/>
      <c r="B4314" s="111"/>
      <c r="C4314" s="123"/>
      <c r="D4314" s="112" t="str">
        <f>_xlfn.XLOOKUP(Table13[[#This Row],[Service]],Validation!$A$2:$A$14,Validation!$B$2:$B$14,"",0,1)</f>
        <v/>
      </c>
      <c r="E4314" s="112"/>
      <c r="F4314" s="113"/>
      <c r="G4314" s="114"/>
      <c r="H4314" s="115"/>
      <c r="I4314" s="112"/>
      <c r="J4314" s="112"/>
      <c r="K4314" s="112"/>
      <c r="L4314" s="114">
        <f>Table13[[#This Row],[Per Unit Price]]*MAX(1,Table13[[#This Row],[Qty of Units]])*MAX(1,Table13[[#This Row],['#NCMs Served / FTEs Employed]])*MAX(1,Table13[[#This Row],[Duration of Service]])</f>
        <v>0</v>
      </c>
      <c r="M4314" s="112"/>
      <c r="N4314" s="114"/>
    </row>
    <row r="4315" spans="1:14" x14ac:dyDescent="0.25">
      <c r="A4315" s="111"/>
      <c r="B4315" s="111"/>
      <c r="C4315" s="123"/>
      <c r="D4315" s="112" t="str">
        <f>_xlfn.XLOOKUP(Table13[[#This Row],[Service]],Validation!$A$2:$A$14,Validation!$B$2:$B$14,"",0,1)</f>
        <v/>
      </c>
      <c r="E4315" s="112"/>
      <c r="F4315" s="113"/>
      <c r="G4315" s="114"/>
      <c r="H4315" s="115"/>
      <c r="I4315" s="112"/>
      <c r="J4315" s="112"/>
      <c r="K4315" s="112"/>
      <c r="L4315" s="114">
        <f>Table13[[#This Row],[Per Unit Price]]*MAX(1,Table13[[#This Row],[Qty of Units]])*MAX(1,Table13[[#This Row],['#NCMs Served / FTEs Employed]])*MAX(1,Table13[[#This Row],[Duration of Service]])</f>
        <v>0</v>
      </c>
      <c r="M4315" s="112"/>
      <c r="N4315" s="114"/>
    </row>
    <row r="4316" spans="1:14" x14ac:dyDescent="0.25">
      <c r="A4316" s="111"/>
      <c r="B4316" s="111"/>
      <c r="C4316" s="123"/>
      <c r="D4316" s="112" t="str">
        <f>_xlfn.XLOOKUP(Table13[[#This Row],[Service]],Validation!$A$2:$A$14,Validation!$B$2:$B$14,"",0,1)</f>
        <v/>
      </c>
      <c r="E4316" s="112"/>
      <c r="F4316" s="113"/>
      <c r="G4316" s="114"/>
      <c r="H4316" s="115"/>
      <c r="I4316" s="112"/>
      <c r="J4316" s="112"/>
      <c r="K4316" s="112"/>
      <c r="L4316" s="114">
        <f>Table13[[#This Row],[Per Unit Price]]*MAX(1,Table13[[#This Row],[Qty of Units]])*MAX(1,Table13[[#This Row],['#NCMs Served / FTEs Employed]])*MAX(1,Table13[[#This Row],[Duration of Service]])</f>
        <v>0</v>
      </c>
      <c r="M4316" s="112"/>
      <c r="N4316" s="114"/>
    </row>
    <row r="4317" spans="1:14" x14ac:dyDescent="0.25">
      <c r="A4317" s="111"/>
      <c r="B4317" s="111"/>
      <c r="C4317" s="123"/>
      <c r="D4317" s="112" t="str">
        <f>_xlfn.XLOOKUP(Table13[[#This Row],[Service]],Validation!$A$2:$A$14,Validation!$B$2:$B$14,"",0,1)</f>
        <v/>
      </c>
      <c r="E4317" s="112"/>
      <c r="F4317" s="113"/>
      <c r="G4317" s="114"/>
      <c r="H4317" s="115"/>
      <c r="I4317" s="112"/>
      <c r="J4317" s="112"/>
      <c r="K4317" s="112"/>
      <c r="L4317" s="114">
        <f>Table13[[#This Row],[Per Unit Price]]*MAX(1,Table13[[#This Row],[Qty of Units]])*MAX(1,Table13[[#This Row],['#NCMs Served / FTEs Employed]])*MAX(1,Table13[[#This Row],[Duration of Service]])</f>
        <v>0</v>
      </c>
      <c r="M4317" s="112"/>
      <c r="N4317" s="114"/>
    </row>
    <row r="4318" spans="1:14" x14ac:dyDescent="0.25">
      <c r="A4318" s="111"/>
      <c r="B4318" s="111"/>
      <c r="C4318" s="123"/>
      <c r="D4318" s="112" t="str">
        <f>_xlfn.XLOOKUP(Table13[[#This Row],[Service]],Validation!$A$2:$A$14,Validation!$B$2:$B$14,"",0,1)</f>
        <v/>
      </c>
      <c r="E4318" s="112"/>
      <c r="F4318" s="113"/>
      <c r="G4318" s="114"/>
      <c r="H4318" s="115"/>
      <c r="I4318" s="112"/>
      <c r="J4318" s="112"/>
      <c r="K4318" s="112"/>
      <c r="L4318" s="114">
        <f>Table13[[#This Row],[Per Unit Price]]*MAX(1,Table13[[#This Row],[Qty of Units]])*MAX(1,Table13[[#This Row],['#NCMs Served / FTEs Employed]])*MAX(1,Table13[[#This Row],[Duration of Service]])</f>
        <v>0</v>
      </c>
      <c r="M4318" s="112"/>
      <c r="N4318" s="114"/>
    </row>
    <row r="4319" spans="1:14" x14ac:dyDescent="0.25">
      <c r="A4319" s="111"/>
      <c r="B4319" s="111"/>
      <c r="C4319" s="123"/>
      <c r="D4319" s="112" t="str">
        <f>_xlfn.XLOOKUP(Table13[[#This Row],[Service]],Validation!$A$2:$A$14,Validation!$B$2:$B$14,"",0,1)</f>
        <v/>
      </c>
      <c r="E4319" s="112"/>
      <c r="F4319" s="113"/>
      <c r="G4319" s="114"/>
      <c r="H4319" s="115"/>
      <c r="I4319" s="112"/>
      <c r="J4319" s="112"/>
      <c r="K4319" s="112"/>
      <c r="L4319" s="114">
        <f>Table13[[#This Row],[Per Unit Price]]*MAX(1,Table13[[#This Row],[Qty of Units]])*MAX(1,Table13[[#This Row],['#NCMs Served / FTEs Employed]])*MAX(1,Table13[[#This Row],[Duration of Service]])</f>
        <v>0</v>
      </c>
      <c r="M4319" s="112"/>
      <c r="N4319" s="114"/>
    </row>
    <row r="4320" spans="1:14" x14ac:dyDescent="0.25">
      <c r="A4320" s="111"/>
      <c r="B4320" s="111"/>
      <c r="C4320" s="123"/>
      <c r="D4320" s="112" t="str">
        <f>_xlfn.XLOOKUP(Table13[[#This Row],[Service]],Validation!$A$2:$A$14,Validation!$B$2:$B$14,"",0,1)</f>
        <v/>
      </c>
      <c r="E4320" s="112"/>
      <c r="F4320" s="113"/>
      <c r="G4320" s="114"/>
      <c r="H4320" s="115"/>
      <c r="I4320" s="112"/>
      <c r="J4320" s="112"/>
      <c r="K4320" s="112"/>
      <c r="L4320" s="114">
        <f>Table13[[#This Row],[Per Unit Price]]*MAX(1,Table13[[#This Row],[Qty of Units]])*MAX(1,Table13[[#This Row],['#NCMs Served / FTEs Employed]])*MAX(1,Table13[[#This Row],[Duration of Service]])</f>
        <v>0</v>
      </c>
      <c r="M4320" s="112"/>
      <c r="N4320" s="114"/>
    </row>
    <row r="4321" spans="1:14" x14ac:dyDescent="0.25">
      <c r="A4321" s="111"/>
      <c r="B4321" s="111"/>
      <c r="C4321" s="123"/>
      <c r="D4321" s="112" t="str">
        <f>_xlfn.XLOOKUP(Table13[[#This Row],[Service]],Validation!$A$2:$A$14,Validation!$B$2:$B$14,"",0,1)</f>
        <v/>
      </c>
      <c r="E4321" s="112"/>
      <c r="F4321" s="113"/>
      <c r="G4321" s="114"/>
      <c r="H4321" s="115"/>
      <c r="I4321" s="112"/>
      <c r="J4321" s="112"/>
      <c r="K4321" s="112"/>
      <c r="L4321" s="114">
        <f>Table13[[#This Row],[Per Unit Price]]*MAX(1,Table13[[#This Row],[Qty of Units]])*MAX(1,Table13[[#This Row],['#NCMs Served / FTEs Employed]])*MAX(1,Table13[[#This Row],[Duration of Service]])</f>
        <v>0</v>
      </c>
      <c r="M4321" s="112"/>
      <c r="N4321" s="114"/>
    </row>
    <row r="4322" spans="1:14" x14ac:dyDescent="0.25">
      <c r="A4322" s="111"/>
      <c r="B4322" s="111"/>
      <c r="C4322" s="123"/>
      <c r="D4322" s="112" t="str">
        <f>_xlfn.XLOOKUP(Table13[[#This Row],[Service]],Validation!$A$2:$A$14,Validation!$B$2:$B$14,"",0,1)</f>
        <v/>
      </c>
      <c r="E4322" s="112"/>
      <c r="F4322" s="113"/>
      <c r="G4322" s="114"/>
      <c r="H4322" s="115"/>
      <c r="I4322" s="112"/>
      <c r="J4322" s="112"/>
      <c r="K4322" s="112"/>
      <c r="L4322" s="114">
        <f>Table13[[#This Row],[Per Unit Price]]*MAX(1,Table13[[#This Row],[Qty of Units]])*MAX(1,Table13[[#This Row],['#NCMs Served / FTEs Employed]])*MAX(1,Table13[[#This Row],[Duration of Service]])</f>
        <v>0</v>
      </c>
      <c r="M4322" s="112"/>
      <c r="N4322" s="114"/>
    </row>
    <row r="4323" spans="1:14" x14ac:dyDescent="0.25">
      <c r="A4323" s="111"/>
      <c r="B4323" s="111"/>
      <c r="C4323" s="123"/>
      <c r="D4323" s="112" t="str">
        <f>_xlfn.XLOOKUP(Table13[[#This Row],[Service]],Validation!$A$2:$A$14,Validation!$B$2:$B$14,"",0,1)</f>
        <v/>
      </c>
      <c r="E4323" s="112"/>
      <c r="F4323" s="113"/>
      <c r="G4323" s="114"/>
      <c r="H4323" s="115"/>
      <c r="I4323" s="112"/>
      <c r="J4323" s="112"/>
      <c r="K4323" s="112"/>
      <c r="L4323" s="114">
        <f>Table13[[#This Row],[Per Unit Price]]*MAX(1,Table13[[#This Row],[Qty of Units]])*MAX(1,Table13[[#This Row],['#NCMs Served / FTEs Employed]])*MAX(1,Table13[[#This Row],[Duration of Service]])</f>
        <v>0</v>
      </c>
      <c r="M4323" s="112"/>
      <c r="N4323" s="114"/>
    </row>
    <row r="4324" spans="1:14" x14ac:dyDescent="0.25">
      <c r="A4324" s="111"/>
      <c r="B4324" s="111"/>
      <c r="C4324" s="123"/>
      <c r="D4324" s="112" t="str">
        <f>_xlfn.XLOOKUP(Table13[[#This Row],[Service]],Validation!$A$2:$A$14,Validation!$B$2:$B$14,"",0,1)</f>
        <v/>
      </c>
      <c r="E4324" s="112"/>
      <c r="F4324" s="113"/>
      <c r="G4324" s="114"/>
      <c r="H4324" s="115"/>
      <c r="I4324" s="112"/>
      <c r="J4324" s="112"/>
      <c r="K4324" s="112"/>
      <c r="L4324" s="114">
        <f>Table13[[#This Row],[Per Unit Price]]*MAX(1,Table13[[#This Row],[Qty of Units]])*MAX(1,Table13[[#This Row],['#NCMs Served / FTEs Employed]])*MAX(1,Table13[[#This Row],[Duration of Service]])</f>
        <v>0</v>
      </c>
      <c r="M4324" s="112"/>
      <c r="N4324" s="114"/>
    </row>
    <row r="4325" spans="1:14" x14ac:dyDescent="0.25">
      <c r="A4325" s="111"/>
      <c r="B4325" s="111"/>
      <c r="C4325" s="123"/>
      <c r="D4325" s="112" t="str">
        <f>_xlfn.XLOOKUP(Table13[[#This Row],[Service]],Validation!$A$2:$A$14,Validation!$B$2:$B$14,"",0,1)</f>
        <v/>
      </c>
      <c r="E4325" s="112"/>
      <c r="F4325" s="113"/>
      <c r="G4325" s="114"/>
      <c r="H4325" s="115"/>
      <c r="I4325" s="112"/>
      <c r="J4325" s="112"/>
      <c r="K4325" s="112"/>
      <c r="L4325" s="114">
        <f>Table13[[#This Row],[Per Unit Price]]*MAX(1,Table13[[#This Row],[Qty of Units]])*MAX(1,Table13[[#This Row],['#NCMs Served / FTEs Employed]])*MAX(1,Table13[[#This Row],[Duration of Service]])</f>
        <v>0</v>
      </c>
      <c r="M4325" s="112"/>
      <c r="N4325" s="114"/>
    </row>
    <row r="4326" spans="1:14" x14ac:dyDescent="0.25">
      <c r="A4326" s="111"/>
      <c r="B4326" s="111"/>
      <c r="C4326" s="123"/>
      <c r="D4326" s="112" t="str">
        <f>_xlfn.XLOOKUP(Table13[[#This Row],[Service]],Validation!$A$2:$A$14,Validation!$B$2:$B$14,"",0,1)</f>
        <v/>
      </c>
      <c r="E4326" s="112"/>
      <c r="F4326" s="113"/>
      <c r="G4326" s="114"/>
      <c r="H4326" s="115"/>
      <c r="I4326" s="112"/>
      <c r="J4326" s="112"/>
      <c r="K4326" s="112"/>
      <c r="L4326" s="114">
        <f>Table13[[#This Row],[Per Unit Price]]*MAX(1,Table13[[#This Row],[Qty of Units]])*MAX(1,Table13[[#This Row],['#NCMs Served / FTEs Employed]])*MAX(1,Table13[[#This Row],[Duration of Service]])</f>
        <v>0</v>
      </c>
      <c r="M4326" s="112"/>
      <c r="N4326" s="114"/>
    </row>
    <row r="4327" spans="1:14" x14ac:dyDescent="0.25">
      <c r="A4327" s="111"/>
      <c r="B4327" s="111"/>
      <c r="C4327" s="123"/>
      <c r="D4327" s="112" t="str">
        <f>_xlfn.XLOOKUP(Table13[[#This Row],[Service]],Validation!$A$2:$A$14,Validation!$B$2:$B$14,"",0,1)</f>
        <v/>
      </c>
      <c r="E4327" s="112"/>
      <c r="F4327" s="113"/>
      <c r="G4327" s="114"/>
      <c r="H4327" s="115"/>
      <c r="I4327" s="112"/>
      <c r="J4327" s="112"/>
      <c r="K4327" s="112"/>
      <c r="L4327" s="114">
        <f>Table13[[#This Row],[Per Unit Price]]*MAX(1,Table13[[#This Row],[Qty of Units]])*MAX(1,Table13[[#This Row],['#NCMs Served / FTEs Employed]])*MAX(1,Table13[[#This Row],[Duration of Service]])</f>
        <v>0</v>
      </c>
      <c r="M4327" s="112"/>
      <c r="N4327" s="114"/>
    </row>
    <row r="4328" spans="1:14" x14ac:dyDescent="0.25">
      <c r="A4328" s="111"/>
      <c r="B4328" s="111"/>
      <c r="C4328" s="123"/>
      <c r="D4328" s="112" t="str">
        <f>_xlfn.XLOOKUP(Table13[[#This Row],[Service]],Validation!$A$2:$A$14,Validation!$B$2:$B$14,"",0,1)</f>
        <v/>
      </c>
      <c r="E4328" s="112"/>
      <c r="F4328" s="113"/>
      <c r="G4328" s="114"/>
      <c r="H4328" s="115"/>
      <c r="I4328" s="112"/>
      <c r="J4328" s="112"/>
      <c r="K4328" s="112"/>
      <c r="L4328" s="114">
        <f>Table13[[#This Row],[Per Unit Price]]*MAX(1,Table13[[#This Row],[Qty of Units]])*MAX(1,Table13[[#This Row],['#NCMs Served / FTEs Employed]])*MAX(1,Table13[[#This Row],[Duration of Service]])</f>
        <v>0</v>
      </c>
      <c r="M4328" s="112"/>
      <c r="N4328" s="114"/>
    </row>
    <row r="4329" spans="1:14" x14ac:dyDescent="0.25">
      <c r="A4329" s="111"/>
      <c r="B4329" s="111"/>
      <c r="C4329" s="123"/>
      <c r="D4329" s="112" t="str">
        <f>_xlfn.XLOOKUP(Table13[[#This Row],[Service]],Validation!$A$2:$A$14,Validation!$B$2:$B$14,"",0,1)</f>
        <v/>
      </c>
      <c r="E4329" s="112"/>
      <c r="F4329" s="113"/>
      <c r="G4329" s="114"/>
      <c r="H4329" s="115"/>
      <c r="I4329" s="112"/>
      <c r="J4329" s="112"/>
      <c r="K4329" s="112"/>
      <c r="L4329" s="114">
        <f>Table13[[#This Row],[Per Unit Price]]*MAX(1,Table13[[#This Row],[Qty of Units]])*MAX(1,Table13[[#This Row],['#NCMs Served / FTEs Employed]])*MAX(1,Table13[[#This Row],[Duration of Service]])</f>
        <v>0</v>
      </c>
      <c r="M4329" s="112"/>
      <c r="N4329" s="114"/>
    </row>
    <row r="4330" spans="1:14" x14ac:dyDescent="0.25">
      <c r="A4330" s="111"/>
      <c r="B4330" s="111"/>
      <c r="C4330" s="123"/>
      <c r="D4330" s="112" t="str">
        <f>_xlfn.XLOOKUP(Table13[[#This Row],[Service]],Validation!$A$2:$A$14,Validation!$B$2:$B$14,"",0,1)</f>
        <v/>
      </c>
      <c r="E4330" s="112"/>
      <c r="F4330" s="113"/>
      <c r="G4330" s="114"/>
      <c r="H4330" s="115"/>
      <c r="I4330" s="112"/>
      <c r="J4330" s="112"/>
      <c r="K4330" s="112"/>
      <c r="L4330" s="114">
        <f>Table13[[#This Row],[Per Unit Price]]*MAX(1,Table13[[#This Row],[Qty of Units]])*MAX(1,Table13[[#This Row],['#NCMs Served / FTEs Employed]])*MAX(1,Table13[[#This Row],[Duration of Service]])</f>
        <v>0</v>
      </c>
      <c r="M4330" s="112"/>
      <c r="N4330" s="114"/>
    </row>
    <row r="4331" spans="1:14" x14ac:dyDescent="0.25">
      <c r="A4331" s="111"/>
      <c r="B4331" s="111"/>
      <c r="C4331" s="123"/>
      <c r="D4331" s="112" t="str">
        <f>_xlfn.XLOOKUP(Table13[[#This Row],[Service]],Validation!$A$2:$A$14,Validation!$B$2:$B$14,"",0,1)</f>
        <v/>
      </c>
      <c r="E4331" s="112"/>
      <c r="F4331" s="113"/>
      <c r="G4331" s="114"/>
      <c r="H4331" s="115"/>
      <c r="I4331" s="112"/>
      <c r="J4331" s="112"/>
      <c r="K4331" s="112"/>
      <c r="L4331" s="114">
        <f>Table13[[#This Row],[Per Unit Price]]*MAX(1,Table13[[#This Row],[Qty of Units]])*MAX(1,Table13[[#This Row],['#NCMs Served / FTEs Employed]])*MAX(1,Table13[[#This Row],[Duration of Service]])</f>
        <v>0</v>
      </c>
      <c r="M4331" s="112"/>
      <c r="N4331" s="114"/>
    </row>
    <row r="4332" spans="1:14" x14ac:dyDescent="0.25">
      <c r="A4332" s="111"/>
      <c r="B4332" s="111"/>
      <c r="C4332" s="123"/>
      <c r="D4332" s="112" t="str">
        <f>_xlfn.XLOOKUP(Table13[[#This Row],[Service]],Validation!$A$2:$A$14,Validation!$B$2:$B$14,"",0,1)</f>
        <v/>
      </c>
      <c r="E4332" s="112"/>
      <c r="F4332" s="113"/>
      <c r="G4332" s="114"/>
      <c r="H4332" s="115"/>
      <c r="I4332" s="112"/>
      <c r="J4332" s="112"/>
      <c r="K4332" s="112"/>
      <c r="L4332" s="114">
        <f>Table13[[#This Row],[Per Unit Price]]*MAX(1,Table13[[#This Row],[Qty of Units]])*MAX(1,Table13[[#This Row],['#NCMs Served / FTEs Employed]])*MAX(1,Table13[[#This Row],[Duration of Service]])</f>
        <v>0</v>
      </c>
      <c r="M4332" s="112"/>
      <c r="N4332" s="114"/>
    </row>
    <row r="4333" spans="1:14" x14ac:dyDescent="0.25">
      <c r="A4333" s="111"/>
      <c r="B4333" s="111"/>
      <c r="C4333" s="123"/>
      <c r="D4333" s="112" t="str">
        <f>_xlfn.XLOOKUP(Table13[[#This Row],[Service]],Validation!$A$2:$A$14,Validation!$B$2:$B$14,"",0,1)</f>
        <v/>
      </c>
      <c r="E4333" s="112"/>
      <c r="F4333" s="113"/>
      <c r="G4333" s="114"/>
      <c r="H4333" s="115"/>
      <c r="I4333" s="112"/>
      <c r="J4333" s="112"/>
      <c r="K4333" s="112"/>
      <c r="L4333" s="114">
        <f>Table13[[#This Row],[Per Unit Price]]*MAX(1,Table13[[#This Row],[Qty of Units]])*MAX(1,Table13[[#This Row],['#NCMs Served / FTEs Employed]])*MAX(1,Table13[[#This Row],[Duration of Service]])</f>
        <v>0</v>
      </c>
      <c r="M4333" s="112"/>
      <c r="N4333" s="114"/>
    </row>
    <row r="4334" spans="1:14" x14ac:dyDescent="0.25">
      <c r="A4334" s="111"/>
      <c r="B4334" s="111"/>
      <c r="C4334" s="123"/>
      <c r="D4334" s="112" t="str">
        <f>_xlfn.XLOOKUP(Table13[[#This Row],[Service]],Validation!$A$2:$A$14,Validation!$B$2:$B$14,"",0,1)</f>
        <v/>
      </c>
      <c r="E4334" s="112"/>
      <c r="F4334" s="113"/>
      <c r="G4334" s="114"/>
      <c r="H4334" s="115"/>
      <c r="I4334" s="112"/>
      <c r="J4334" s="112"/>
      <c r="K4334" s="112"/>
      <c r="L4334" s="114">
        <f>Table13[[#This Row],[Per Unit Price]]*MAX(1,Table13[[#This Row],[Qty of Units]])*MAX(1,Table13[[#This Row],['#NCMs Served / FTEs Employed]])*MAX(1,Table13[[#This Row],[Duration of Service]])</f>
        <v>0</v>
      </c>
      <c r="M4334" s="112"/>
      <c r="N4334" s="114"/>
    </row>
    <row r="4335" spans="1:14" x14ac:dyDescent="0.25">
      <c r="A4335" s="111"/>
      <c r="B4335" s="111"/>
      <c r="C4335" s="123"/>
      <c r="D4335" s="112" t="str">
        <f>_xlfn.XLOOKUP(Table13[[#This Row],[Service]],Validation!$A$2:$A$14,Validation!$B$2:$B$14,"",0,1)</f>
        <v/>
      </c>
      <c r="E4335" s="112"/>
      <c r="F4335" s="113"/>
      <c r="G4335" s="114"/>
      <c r="H4335" s="115"/>
      <c r="I4335" s="112"/>
      <c r="J4335" s="112"/>
      <c r="K4335" s="112"/>
      <c r="L4335" s="114">
        <f>Table13[[#This Row],[Per Unit Price]]*MAX(1,Table13[[#This Row],[Qty of Units]])*MAX(1,Table13[[#This Row],['#NCMs Served / FTEs Employed]])*MAX(1,Table13[[#This Row],[Duration of Service]])</f>
        <v>0</v>
      </c>
      <c r="M4335" s="112"/>
      <c r="N4335" s="114"/>
    </row>
    <row r="4336" spans="1:14" x14ac:dyDescent="0.25">
      <c r="A4336" s="111"/>
      <c r="B4336" s="111"/>
      <c r="C4336" s="123"/>
      <c r="D4336" s="112" t="str">
        <f>_xlfn.XLOOKUP(Table13[[#This Row],[Service]],Validation!$A$2:$A$14,Validation!$B$2:$B$14,"",0,1)</f>
        <v/>
      </c>
      <c r="E4336" s="112"/>
      <c r="F4336" s="113"/>
      <c r="G4336" s="114"/>
      <c r="H4336" s="115"/>
      <c r="I4336" s="112"/>
      <c r="J4336" s="112"/>
      <c r="K4336" s="112"/>
      <c r="L4336" s="114">
        <f>Table13[[#This Row],[Per Unit Price]]*MAX(1,Table13[[#This Row],[Qty of Units]])*MAX(1,Table13[[#This Row],['#NCMs Served / FTEs Employed]])*MAX(1,Table13[[#This Row],[Duration of Service]])</f>
        <v>0</v>
      </c>
      <c r="M4336" s="112"/>
      <c r="N4336" s="114"/>
    </row>
    <row r="4337" spans="1:14" x14ac:dyDescent="0.25">
      <c r="A4337" s="111"/>
      <c r="B4337" s="111"/>
      <c r="C4337" s="123"/>
      <c r="D4337" s="112" t="str">
        <f>_xlfn.XLOOKUP(Table13[[#This Row],[Service]],Validation!$A$2:$A$14,Validation!$B$2:$B$14,"",0,1)</f>
        <v/>
      </c>
      <c r="E4337" s="112"/>
      <c r="F4337" s="113"/>
      <c r="G4337" s="114"/>
      <c r="H4337" s="115"/>
      <c r="I4337" s="112"/>
      <c r="J4337" s="112"/>
      <c r="K4337" s="112"/>
      <c r="L4337" s="114">
        <f>Table13[[#This Row],[Per Unit Price]]*MAX(1,Table13[[#This Row],[Qty of Units]])*MAX(1,Table13[[#This Row],['#NCMs Served / FTEs Employed]])*MAX(1,Table13[[#This Row],[Duration of Service]])</f>
        <v>0</v>
      </c>
      <c r="M4337" s="112"/>
      <c r="N4337" s="114"/>
    </row>
    <row r="4338" spans="1:14" x14ac:dyDescent="0.25">
      <c r="A4338" s="111"/>
      <c r="B4338" s="111"/>
      <c r="C4338" s="123"/>
      <c r="D4338" s="112" t="str">
        <f>_xlfn.XLOOKUP(Table13[[#This Row],[Service]],Validation!$A$2:$A$14,Validation!$B$2:$B$14,"",0,1)</f>
        <v/>
      </c>
      <c r="E4338" s="112"/>
      <c r="F4338" s="113"/>
      <c r="G4338" s="114"/>
      <c r="H4338" s="115"/>
      <c r="I4338" s="112"/>
      <c r="J4338" s="112"/>
      <c r="K4338" s="112"/>
      <c r="L4338" s="114">
        <f>Table13[[#This Row],[Per Unit Price]]*MAX(1,Table13[[#This Row],[Qty of Units]])*MAX(1,Table13[[#This Row],['#NCMs Served / FTEs Employed]])*MAX(1,Table13[[#This Row],[Duration of Service]])</f>
        <v>0</v>
      </c>
      <c r="M4338" s="112"/>
      <c r="N4338" s="114"/>
    </row>
    <row r="4339" spans="1:14" x14ac:dyDescent="0.25">
      <c r="A4339" s="111"/>
      <c r="B4339" s="111"/>
      <c r="C4339" s="123"/>
      <c r="D4339" s="112" t="str">
        <f>_xlfn.XLOOKUP(Table13[[#This Row],[Service]],Validation!$A$2:$A$14,Validation!$B$2:$B$14,"",0,1)</f>
        <v/>
      </c>
      <c r="E4339" s="112"/>
      <c r="F4339" s="113"/>
      <c r="G4339" s="114"/>
      <c r="H4339" s="115"/>
      <c r="I4339" s="112"/>
      <c r="J4339" s="112"/>
      <c r="K4339" s="112"/>
      <c r="L4339" s="114">
        <f>Table13[[#This Row],[Per Unit Price]]*MAX(1,Table13[[#This Row],[Qty of Units]])*MAX(1,Table13[[#This Row],['#NCMs Served / FTEs Employed]])*MAX(1,Table13[[#This Row],[Duration of Service]])</f>
        <v>0</v>
      </c>
      <c r="M4339" s="112"/>
      <c r="N4339" s="114"/>
    </row>
    <row r="4340" spans="1:14" x14ac:dyDescent="0.25">
      <c r="A4340" s="111"/>
      <c r="B4340" s="111"/>
      <c r="C4340" s="123"/>
      <c r="D4340" s="112" t="str">
        <f>_xlfn.XLOOKUP(Table13[[#This Row],[Service]],Validation!$A$2:$A$14,Validation!$B$2:$B$14,"",0,1)</f>
        <v/>
      </c>
      <c r="E4340" s="112"/>
      <c r="F4340" s="113"/>
      <c r="G4340" s="114"/>
      <c r="H4340" s="115"/>
      <c r="I4340" s="112"/>
      <c r="J4340" s="112"/>
      <c r="K4340" s="112"/>
      <c r="L4340" s="114">
        <f>Table13[[#This Row],[Per Unit Price]]*MAX(1,Table13[[#This Row],[Qty of Units]])*MAX(1,Table13[[#This Row],['#NCMs Served / FTEs Employed]])*MAX(1,Table13[[#This Row],[Duration of Service]])</f>
        <v>0</v>
      </c>
      <c r="M4340" s="112"/>
      <c r="N4340" s="114"/>
    </row>
    <row r="4341" spans="1:14" x14ac:dyDescent="0.25">
      <c r="A4341" s="111"/>
      <c r="B4341" s="111"/>
      <c r="C4341" s="123"/>
      <c r="D4341" s="112" t="str">
        <f>_xlfn.XLOOKUP(Table13[[#This Row],[Service]],Validation!$A$2:$A$14,Validation!$B$2:$B$14,"",0,1)</f>
        <v/>
      </c>
      <c r="E4341" s="112"/>
      <c r="F4341" s="113"/>
      <c r="G4341" s="114"/>
      <c r="H4341" s="115"/>
      <c r="I4341" s="112"/>
      <c r="J4341" s="112"/>
      <c r="K4341" s="112"/>
      <c r="L4341" s="114">
        <f>Table13[[#This Row],[Per Unit Price]]*MAX(1,Table13[[#This Row],[Qty of Units]])*MAX(1,Table13[[#This Row],['#NCMs Served / FTEs Employed]])*MAX(1,Table13[[#This Row],[Duration of Service]])</f>
        <v>0</v>
      </c>
      <c r="M4341" s="112"/>
      <c r="N4341" s="114"/>
    </row>
    <row r="4342" spans="1:14" x14ac:dyDescent="0.25">
      <c r="A4342" s="111"/>
      <c r="B4342" s="111"/>
      <c r="C4342" s="123"/>
      <c r="D4342" s="112" t="str">
        <f>_xlfn.XLOOKUP(Table13[[#This Row],[Service]],Validation!$A$2:$A$14,Validation!$B$2:$B$14,"",0,1)</f>
        <v/>
      </c>
      <c r="E4342" s="112"/>
      <c r="F4342" s="113"/>
      <c r="G4342" s="114"/>
      <c r="H4342" s="115"/>
      <c r="I4342" s="112"/>
      <c r="J4342" s="112"/>
      <c r="K4342" s="112"/>
      <c r="L4342" s="114">
        <f>Table13[[#This Row],[Per Unit Price]]*MAX(1,Table13[[#This Row],[Qty of Units]])*MAX(1,Table13[[#This Row],['#NCMs Served / FTEs Employed]])*MAX(1,Table13[[#This Row],[Duration of Service]])</f>
        <v>0</v>
      </c>
      <c r="M4342" s="112"/>
      <c r="N4342" s="114"/>
    </row>
    <row r="4343" spans="1:14" x14ac:dyDescent="0.25">
      <c r="A4343" s="111"/>
      <c r="B4343" s="111"/>
      <c r="C4343" s="123"/>
      <c r="D4343" s="112" t="str">
        <f>_xlfn.XLOOKUP(Table13[[#This Row],[Service]],Validation!$A$2:$A$14,Validation!$B$2:$B$14,"",0,1)</f>
        <v/>
      </c>
      <c r="E4343" s="112"/>
      <c r="F4343" s="113"/>
      <c r="G4343" s="114"/>
      <c r="H4343" s="115"/>
      <c r="I4343" s="112"/>
      <c r="J4343" s="112"/>
      <c r="K4343" s="112"/>
      <c r="L4343" s="114">
        <f>Table13[[#This Row],[Per Unit Price]]*MAX(1,Table13[[#This Row],[Qty of Units]])*MAX(1,Table13[[#This Row],['#NCMs Served / FTEs Employed]])*MAX(1,Table13[[#This Row],[Duration of Service]])</f>
        <v>0</v>
      </c>
      <c r="M4343" s="112"/>
      <c r="N4343" s="114"/>
    </row>
    <row r="4344" spans="1:14" x14ac:dyDescent="0.25">
      <c r="A4344" s="111"/>
      <c r="B4344" s="111"/>
      <c r="C4344" s="123"/>
      <c r="D4344" s="112" t="str">
        <f>_xlfn.XLOOKUP(Table13[[#This Row],[Service]],Validation!$A$2:$A$14,Validation!$B$2:$B$14,"",0,1)</f>
        <v/>
      </c>
      <c r="E4344" s="112"/>
      <c r="F4344" s="113"/>
      <c r="G4344" s="114"/>
      <c r="H4344" s="115"/>
      <c r="I4344" s="112"/>
      <c r="J4344" s="112"/>
      <c r="K4344" s="112"/>
      <c r="L4344" s="114">
        <f>Table13[[#This Row],[Per Unit Price]]*MAX(1,Table13[[#This Row],[Qty of Units]])*MAX(1,Table13[[#This Row],['#NCMs Served / FTEs Employed]])*MAX(1,Table13[[#This Row],[Duration of Service]])</f>
        <v>0</v>
      </c>
      <c r="M4344" s="112"/>
      <c r="N4344" s="114"/>
    </row>
    <row r="4345" spans="1:14" x14ac:dyDescent="0.25">
      <c r="A4345" s="111"/>
      <c r="B4345" s="111"/>
      <c r="C4345" s="123"/>
      <c r="D4345" s="112" t="str">
        <f>_xlfn.XLOOKUP(Table13[[#This Row],[Service]],Validation!$A$2:$A$14,Validation!$B$2:$B$14,"",0,1)</f>
        <v/>
      </c>
      <c r="E4345" s="112"/>
      <c r="F4345" s="113"/>
      <c r="G4345" s="114"/>
      <c r="H4345" s="115"/>
      <c r="I4345" s="112"/>
      <c r="J4345" s="112"/>
      <c r="K4345" s="112"/>
      <c r="L4345" s="114">
        <f>Table13[[#This Row],[Per Unit Price]]*MAX(1,Table13[[#This Row],[Qty of Units]])*MAX(1,Table13[[#This Row],['#NCMs Served / FTEs Employed]])*MAX(1,Table13[[#This Row],[Duration of Service]])</f>
        <v>0</v>
      </c>
      <c r="M4345" s="112"/>
      <c r="N4345" s="114"/>
    </row>
    <row r="4346" spans="1:14" x14ac:dyDescent="0.25">
      <c r="A4346" s="111"/>
      <c r="B4346" s="111"/>
      <c r="C4346" s="123"/>
      <c r="D4346" s="112" t="str">
        <f>_xlfn.XLOOKUP(Table13[[#This Row],[Service]],Validation!$A$2:$A$14,Validation!$B$2:$B$14,"",0,1)</f>
        <v/>
      </c>
      <c r="E4346" s="112"/>
      <c r="F4346" s="113"/>
      <c r="G4346" s="114"/>
      <c r="H4346" s="115"/>
      <c r="I4346" s="112"/>
      <c r="J4346" s="112"/>
      <c r="K4346" s="112"/>
      <c r="L4346" s="114">
        <f>Table13[[#This Row],[Per Unit Price]]*MAX(1,Table13[[#This Row],[Qty of Units]])*MAX(1,Table13[[#This Row],['#NCMs Served / FTEs Employed]])*MAX(1,Table13[[#This Row],[Duration of Service]])</f>
        <v>0</v>
      </c>
      <c r="M4346" s="112"/>
      <c r="N4346" s="114"/>
    </row>
    <row r="4347" spans="1:14" x14ac:dyDescent="0.25">
      <c r="A4347" s="111"/>
      <c r="B4347" s="111"/>
      <c r="C4347" s="123"/>
      <c r="D4347" s="112" t="str">
        <f>_xlfn.XLOOKUP(Table13[[#This Row],[Service]],Validation!$A$2:$A$14,Validation!$B$2:$B$14,"",0,1)</f>
        <v/>
      </c>
      <c r="E4347" s="112"/>
      <c r="F4347" s="113"/>
      <c r="G4347" s="114"/>
      <c r="H4347" s="115"/>
      <c r="I4347" s="112"/>
      <c r="J4347" s="112"/>
      <c r="K4347" s="112"/>
      <c r="L4347" s="114">
        <f>Table13[[#This Row],[Per Unit Price]]*MAX(1,Table13[[#This Row],[Qty of Units]])*MAX(1,Table13[[#This Row],['#NCMs Served / FTEs Employed]])*MAX(1,Table13[[#This Row],[Duration of Service]])</f>
        <v>0</v>
      </c>
      <c r="M4347" s="112"/>
      <c r="N4347" s="114"/>
    </row>
    <row r="4348" spans="1:14" x14ac:dyDescent="0.25">
      <c r="A4348" s="111"/>
      <c r="B4348" s="111"/>
      <c r="C4348" s="123"/>
      <c r="D4348" s="112" t="str">
        <f>_xlfn.XLOOKUP(Table13[[#This Row],[Service]],Validation!$A$2:$A$14,Validation!$B$2:$B$14,"",0,1)</f>
        <v/>
      </c>
      <c r="E4348" s="112"/>
      <c r="F4348" s="113"/>
      <c r="G4348" s="114"/>
      <c r="H4348" s="115"/>
      <c r="I4348" s="112"/>
      <c r="J4348" s="112"/>
      <c r="K4348" s="112"/>
      <c r="L4348" s="114">
        <f>Table13[[#This Row],[Per Unit Price]]*MAX(1,Table13[[#This Row],[Qty of Units]])*MAX(1,Table13[[#This Row],['#NCMs Served / FTEs Employed]])*MAX(1,Table13[[#This Row],[Duration of Service]])</f>
        <v>0</v>
      </c>
      <c r="M4348" s="112"/>
      <c r="N4348" s="114"/>
    </row>
    <row r="4349" spans="1:14" x14ac:dyDescent="0.25">
      <c r="A4349" s="111"/>
      <c r="B4349" s="111"/>
      <c r="C4349" s="123"/>
      <c r="D4349" s="112" t="str">
        <f>_xlfn.XLOOKUP(Table13[[#This Row],[Service]],Validation!$A$2:$A$14,Validation!$B$2:$B$14,"",0,1)</f>
        <v/>
      </c>
      <c r="E4349" s="112"/>
      <c r="F4349" s="113"/>
      <c r="G4349" s="114"/>
      <c r="H4349" s="115"/>
      <c r="I4349" s="112"/>
      <c r="J4349" s="112"/>
      <c r="K4349" s="112"/>
      <c r="L4349" s="114">
        <f>Table13[[#This Row],[Per Unit Price]]*MAX(1,Table13[[#This Row],[Qty of Units]])*MAX(1,Table13[[#This Row],['#NCMs Served / FTEs Employed]])*MAX(1,Table13[[#This Row],[Duration of Service]])</f>
        <v>0</v>
      </c>
      <c r="M4349" s="112"/>
      <c r="N4349" s="114"/>
    </row>
    <row r="4350" spans="1:14" x14ac:dyDescent="0.25">
      <c r="A4350" s="111"/>
      <c r="B4350" s="111"/>
      <c r="C4350" s="123"/>
      <c r="D4350" s="112" t="str">
        <f>_xlfn.XLOOKUP(Table13[[#This Row],[Service]],Validation!$A$2:$A$14,Validation!$B$2:$B$14,"",0,1)</f>
        <v/>
      </c>
      <c r="E4350" s="112"/>
      <c r="F4350" s="113"/>
      <c r="G4350" s="114"/>
      <c r="H4350" s="115"/>
      <c r="I4350" s="112"/>
      <c r="J4350" s="112"/>
      <c r="K4350" s="112"/>
      <c r="L4350" s="114">
        <f>Table13[[#This Row],[Per Unit Price]]*MAX(1,Table13[[#This Row],[Qty of Units]])*MAX(1,Table13[[#This Row],['#NCMs Served / FTEs Employed]])*MAX(1,Table13[[#This Row],[Duration of Service]])</f>
        <v>0</v>
      </c>
      <c r="M4350" s="112"/>
      <c r="N4350" s="114"/>
    </row>
    <row r="4351" spans="1:14" x14ac:dyDescent="0.25">
      <c r="A4351" s="111"/>
      <c r="B4351" s="111"/>
      <c r="C4351" s="123"/>
      <c r="D4351" s="112" t="str">
        <f>_xlfn.XLOOKUP(Table13[[#This Row],[Service]],Validation!$A$2:$A$14,Validation!$B$2:$B$14,"",0,1)</f>
        <v/>
      </c>
      <c r="E4351" s="112"/>
      <c r="F4351" s="113"/>
      <c r="G4351" s="114"/>
      <c r="H4351" s="115"/>
      <c r="I4351" s="112"/>
      <c r="J4351" s="112"/>
      <c r="K4351" s="112"/>
      <c r="L4351" s="114">
        <f>Table13[[#This Row],[Per Unit Price]]*MAX(1,Table13[[#This Row],[Qty of Units]])*MAX(1,Table13[[#This Row],['#NCMs Served / FTEs Employed]])*MAX(1,Table13[[#This Row],[Duration of Service]])</f>
        <v>0</v>
      </c>
      <c r="M4351" s="112"/>
      <c r="N4351" s="114"/>
    </row>
    <row r="4352" spans="1:14" x14ac:dyDescent="0.25">
      <c r="A4352" s="111"/>
      <c r="B4352" s="111"/>
      <c r="C4352" s="123"/>
      <c r="D4352" s="112" t="str">
        <f>_xlfn.XLOOKUP(Table13[[#This Row],[Service]],Validation!$A$2:$A$14,Validation!$B$2:$B$14,"",0,1)</f>
        <v/>
      </c>
      <c r="E4352" s="112"/>
      <c r="F4352" s="113"/>
      <c r="G4352" s="114"/>
      <c r="H4352" s="115"/>
      <c r="I4352" s="112"/>
      <c r="J4352" s="112"/>
      <c r="K4352" s="112"/>
      <c r="L4352" s="114">
        <f>Table13[[#This Row],[Per Unit Price]]*MAX(1,Table13[[#This Row],[Qty of Units]])*MAX(1,Table13[[#This Row],['#NCMs Served / FTEs Employed]])*MAX(1,Table13[[#This Row],[Duration of Service]])</f>
        <v>0</v>
      </c>
      <c r="M4352" s="112"/>
      <c r="N4352" s="114"/>
    </row>
    <row r="4353" spans="1:14" x14ac:dyDescent="0.25">
      <c r="A4353" s="111"/>
      <c r="B4353" s="111"/>
      <c r="C4353" s="123"/>
      <c r="D4353" s="112" t="str">
        <f>_xlfn.XLOOKUP(Table13[[#This Row],[Service]],Validation!$A$2:$A$14,Validation!$B$2:$B$14,"",0,1)</f>
        <v/>
      </c>
      <c r="E4353" s="112"/>
      <c r="F4353" s="113"/>
      <c r="G4353" s="114"/>
      <c r="H4353" s="115"/>
      <c r="I4353" s="112"/>
      <c r="J4353" s="112"/>
      <c r="K4353" s="112"/>
      <c r="L4353" s="114">
        <f>Table13[[#This Row],[Per Unit Price]]*MAX(1,Table13[[#This Row],[Qty of Units]])*MAX(1,Table13[[#This Row],['#NCMs Served / FTEs Employed]])*MAX(1,Table13[[#This Row],[Duration of Service]])</f>
        <v>0</v>
      </c>
      <c r="M4353" s="112"/>
      <c r="N4353" s="114"/>
    </row>
    <row r="4354" spans="1:14" x14ac:dyDescent="0.25">
      <c r="A4354" s="111"/>
      <c r="B4354" s="111"/>
      <c r="C4354" s="123"/>
      <c r="D4354" s="112" t="str">
        <f>_xlfn.XLOOKUP(Table13[[#This Row],[Service]],Validation!$A$2:$A$14,Validation!$B$2:$B$14,"",0,1)</f>
        <v/>
      </c>
      <c r="E4354" s="112"/>
      <c r="F4354" s="113"/>
      <c r="G4354" s="114"/>
      <c r="H4354" s="115"/>
      <c r="I4354" s="112"/>
      <c r="J4354" s="112"/>
      <c r="K4354" s="112"/>
      <c r="L4354" s="114">
        <f>Table13[[#This Row],[Per Unit Price]]*MAX(1,Table13[[#This Row],[Qty of Units]])*MAX(1,Table13[[#This Row],['#NCMs Served / FTEs Employed]])*MAX(1,Table13[[#This Row],[Duration of Service]])</f>
        <v>0</v>
      </c>
      <c r="M4354" s="112"/>
      <c r="N4354" s="114"/>
    </row>
    <row r="4355" spans="1:14" x14ac:dyDescent="0.25">
      <c r="A4355" s="111"/>
      <c r="B4355" s="111"/>
      <c r="C4355" s="123"/>
      <c r="D4355" s="112" t="str">
        <f>_xlfn.XLOOKUP(Table13[[#This Row],[Service]],Validation!$A$2:$A$14,Validation!$B$2:$B$14,"",0,1)</f>
        <v/>
      </c>
      <c r="E4355" s="112"/>
      <c r="F4355" s="113"/>
      <c r="G4355" s="114"/>
      <c r="H4355" s="115"/>
      <c r="I4355" s="112"/>
      <c r="J4355" s="112"/>
      <c r="K4355" s="112"/>
      <c r="L4355" s="114">
        <f>Table13[[#This Row],[Per Unit Price]]*MAX(1,Table13[[#This Row],[Qty of Units]])*MAX(1,Table13[[#This Row],['#NCMs Served / FTEs Employed]])*MAX(1,Table13[[#This Row],[Duration of Service]])</f>
        <v>0</v>
      </c>
      <c r="M4355" s="112"/>
      <c r="N4355" s="114"/>
    </row>
    <row r="4356" spans="1:14" x14ac:dyDescent="0.25">
      <c r="A4356" s="111"/>
      <c r="B4356" s="111"/>
      <c r="C4356" s="123"/>
      <c r="D4356" s="112" t="str">
        <f>_xlfn.XLOOKUP(Table13[[#This Row],[Service]],Validation!$A$2:$A$14,Validation!$B$2:$B$14,"",0,1)</f>
        <v/>
      </c>
      <c r="E4356" s="112"/>
      <c r="F4356" s="113"/>
      <c r="G4356" s="114"/>
      <c r="H4356" s="115"/>
      <c r="I4356" s="112"/>
      <c r="J4356" s="112"/>
      <c r="K4356" s="112"/>
      <c r="L4356" s="114">
        <f>Table13[[#This Row],[Per Unit Price]]*MAX(1,Table13[[#This Row],[Qty of Units]])*MAX(1,Table13[[#This Row],['#NCMs Served / FTEs Employed]])*MAX(1,Table13[[#This Row],[Duration of Service]])</f>
        <v>0</v>
      </c>
      <c r="M4356" s="112"/>
      <c r="N4356" s="114"/>
    </row>
    <row r="4357" spans="1:14" x14ac:dyDescent="0.25">
      <c r="A4357" s="111"/>
      <c r="B4357" s="111"/>
      <c r="C4357" s="123"/>
      <c r="D4357" s="112" t="str">
        <f>_xlfn.XLOOKUP(Table13[[#This Row],[Service]],Validation!$A$2:$A$14,Validation!$B$2:$B$14,"",0,1)</f>
        <v/>
      </c>
      <c r="E4357" s="112"/>
      <c r="F4357" s="113"/>
      <c r="G4357" s="114"/>
      <c r="H4357" s="115"/>
      <c r="I4357" s="112"/>
      <c r="J4357" s="112"/>
      <c r="K4357" s="112"/>
      <c r="L4357" s="114">
        <f>Table13[[#This Row],[Per Unit Price]]*MAX(1,Table13[[#This Row],[Qty of Units]])*MAX(1,Table13[[#This Row],['#NCMs Served / FTEs Employed]])*MAX(1,Table13[[#This Row],[Duration of Service]])</f>
        <v>0</v>
      </c>
      <c r="M4357" s="112"/>
      <c r="N4357" s="114"/>
    </row>
    <row r="4358" spans="1:14" x14ac:dyDescent="0.25">
      <c r="A4358" s="111"/>
      <c r="B4358" s="111"/>
      <c r="C4358" s="123"/>
      <c r="D4358" s="112" t="str">
        <f>_xlfn.XLOOKUP(Table13[[#This Row],[Service]],Validation!$A$2:$A$14,Validation!$B$2:$B$14,"",0,1)</f>
        <v/>
      </c>
      <c r="E4358" s="112"/>
      <c r="F4358" s="113"/>
      <c r="G4358" s="114"/>
      <c r="H4358" s="115"/>
      <c r="I4358" s="112"/>
      <c r="J4358" s="112"/>
      <c r="K4358" s="112"/>
      <c r="L4358" s="114">
        <f>Table13[[#This Row],[Per Unit Price]]*MAX(1,Table13[[#This Row],[Qty of Units]])*MAX(1,Table13[[#This Row],['#NCMs Served / FTEs Employed]])*MAX(1,Table13[[#This Row],[Duration of Service]])</f>
        <v>0</v>
      </c>
      <c r="M4358" s="112"/>
      <c r="N4358" s="114"/>
    </row>
    <row r="4359" spans="1:14" x14ac:dyDescent="0.25">
      <c r="A4359" s="111"/>
      <c r="B4359" s="111"/>
      <c r="C4359" s="123"/>
      <c r="D4359" s="112" t="str">
        <f>_xlfn.XLOOKUP(Table13[[#This Row],[Service]],Validation!$A$2:$A$14,Validation!$B$2:$B$14,"",0,1)</f>
        <v/>
      </c>
      <c r="E4359" s="112"/>
      <c r="F4359" s="113"/>
      <c r="G4359" s="114"/>
      <c r="H4359" s="115"/>
      <c r="I4359" s="112"/>
      <c r="J4359" s="112"/>
      <c r="K4359" s="112"/>
      <c r="L4359" s="114">
        <f>Table13[[#This Row],[Per Unit Price]]*MAX(1,Table13[[#This Row],[Qty of Units]])*MAX(1,Table13[[#This Row],['#NCMs Served / FTEs Employed]])*MAX(1,Table13[[#This Row],[Duration of Service]])</f>
        <v>0</v>
      </c>
      <c r="M4359" s="112"/>
      <c r="N4359" s="114"/>
    </row>
    <row r="4360" spans="1:14" x14ac:dyDescent="0.25">
      <c r="A4360" s="111"/>
      <c r="B4360" s="111"/>
      <c r="C4360" s="123"/>
      <c r="D4360" s="112" t="str">
        <f>_xlfn.XLOOKUP(Table13[[#This Row],[Service]],Validation!$A$2:$A$14,Validation!$B$2:$B$14,"",0,1)</f>
        <v/>
      </c>
      <c r="E4360" s="112"/>
      <c r="F4360" s="113"/>
      <c r="G4360" s="114"/>
      <c r="H4360" s="115"/>
      <c r="I4360" s="112"/>
      <c r="J4360" s="112"/>
      <c r="K4360" s="112"/>
      <c r="L4360" s="114">
        <f>Table13[[#This Row],[Per Unit Price]]*MAX(1,Table13[[#This Row],[Qty of Units]])*MAX(1,Table13[[#This Row],['#NCMs Served / FTEs Employed]])*MAX(1,Table13[[#This Row],[Duration of Service]])</f>
        <v>0</v>
      </c>
      <c r="M4360" s="112"/>
      <c r="N4360" s="114"/>
    </row>
    <row r="4361" spans="1:14" x14ac:dyDescent="0.25">
      <c r="A4361" s="111"/>
      <c r="B4361" s="111"/>
      <c r="C4361" s="123"/>
      <c r="D4361" s="112" t="str">
        <f>_xlfn.XLOOKUP(Table13[[#This Row],[Service]],Validation!$A$2:$A$14,Validation!$B$2:$B$14,"",0,1)</f>
        <v/>
      </c>
      <c r="E4361" s="112"/>
      <c r="F4361" s="113"/>
      <c r="G4361" s="114"/>
      <c r="H4361" s="115"/>
      <c r="I4361" s="112"/>
      <c r="J4361" s="112"/>
      <c r="K4361" s="112"/>
      <c r="L4361" s="114">
        <f>Table13[[#This Row],[Per Unit Price]]*MAX(1,Table13[[#This Row],[Qty of Units]])*MAX(1,Table13[[#This Row],['#NCMs Served / FTEs Employed]])*MAX(1,Table13[[#This Row],[Duration of Service]])</f>
        <v>0</v>
      </c>
      <c r="M4361" s="112"/>
      <c r="N4361" s="114"/>
    </row>
    <row r="4362" spans="1:14" x14ac:dyDescent="0.25">
      <c r="A4362" s="111"/>
      <c r="B4362" s="111"/>
      <c r="C4362" s="123"/>
      <c r="D4362" s="112" t="str">
        <f>_xlfn.XLOOKUP(Table13[[#This Row],[Service]],Validation!$A$2:$A$14,Validation!$B$2:$B$14,"",0,1)</f>
        <v/>
      </c>
      <c r="E4362" s="112"/>
      <c r="F4362" s="113"/>
      <c r="G4362" s="114"/>
      <c r="H4362" s="115"/>
      <c r="I4362" s="112"/>
      <c r="J4362" s="112"/>
      <c r="K4362" s="112"/>
      <c r="L4362" s="114">
        <f>Table13[[#This Row],[Per Unit Price]]*MAX(1,Table13[[#This Row],[Qty of Units]])*MAX(1,Table13[[#This Row],['#NCMs Served / FTEs Employed]])*MAX(1,Table13[[#This Row],[Duration of Service]])</f>
        <v>0</v>
      </c>
      <c r="M4362" s="112"/>
      <c r="N4362" s="114"/>
    </row>
    <row r="4363" spans="1:14" x14ac:dyDescent="0.25">
      <c r="A4363" s="111"/>
      <c r="B4363" s="111"/>
      <c r="C4363" s="123"/>
      <c r="D4363" s="112" t="str">
        <f>_xlfn.XLOOKUP(Table13[[#This Row],[Service]],Validation!$A$2:$A$14,Validation!$B$2:$B$14,"",0,1)</f>
        <v/>
      </c>
      <c r="E4363" s="112"/>
      <c r="F4363" s="113"/>
      <c r="G4363" s="114"/>
      <c r="H4363" s="115"/>
      <c r="I4363" s="112"/>
      <c r="J4363" s="112"/>
      <c r="K4363" s="112"/>
      <c r="L4363" s="114">
        <f>Table13[[#This Row],[Per Unit Price]]*MAX(1,Table13[[#This Row],[Qty of Units]])*MAX(1,Table13[[#This Row],['#NCMs Served / FTEs Employed]])*MAX(1,Table13[[#This Row],[Duration of Service]])</f>
        <v>0</v>
      </c>
      <c r="M4363" s="112"/>
      <c r="N4363" s="114"/>
    </row>
    <row r="4364" spans="1:14" x14ac:dyDescent="0.25">
      <c r="A4364" s="111"/>
      <c r="B4364" s="111"/>
      <c r="C4364" s="123"/>
      <c r="D4364" s="112" t="str">
        <f>_xlfn.XLOOKUP(Table13[[#This Row],[Service]],Validation!$A$2:$A$14,Validation!$B$2:$B$14,"",0,1)</f>
        <v/>
      </c>
      <c r="E4364" s="112"/>
      <c r="F4364" s="113"/>
      <c r="G4364" s="114"/>
      <c r="H4364" s="115"/>
      <c r="I4364" s="112"/>
      <c r="J4364" s="112"/>
      <c r="K4364" s="112"/>
      <c r="L4364" s="114">
        <f>Table13[[#This Row],[Per Unit Price]]*MAX(1,Table13[[#This Row],[Qty of Units]])*MAX(1,Table13[[#This Row],['#NCMs Served / FTEs Employed]])*MAX(1,Table13[[#This Row],[Duration of Service]])</f>
        <v>0</v>
      </c>
      <c r="M4364" s="112"/>
      <c r="N4364" s="114"/>
    </row>
    <row r="4365" spans="1:14" x14ac:dyDescent="0.25">
      <c r="A4365" s="111"/>
      <c r="B4365" s="111"/>
      <c r="C4365" s="123"/>
      <c r="D4365" s="112" t="str">
        <f>_xlfn.XLOOKUP(Table13[[#This Row],[Service]],Validation!$A$2:$A$14,Validation!$B$2:$B$14,"",0,1)</f>
        <v/>
      </c>
      <c r="E4365" s="112"/>
      <c r="F4365" s="113"/>
      <c r="G4365" s="114"/>
      <c r="H4365" s="115"/>
      <c r="I4365" s="112"/>
      <c r="J4365" s="112"/>
      <c r="K4365" s="112"/>
      <c r="L4365" s="114">
        <f>Table13[[#This Row],[Per Unit Price]]*MAX(1,Table13[[#This Row],[Qty of Units]])*MAX(1,Table13[[#This Row],['#NCMs Served / FTEs Employed]])*MAX(1,Table13[[#This Row],[Duration of Service]])</f>
        <v>0</v>
      </c>
      <c r="M4365" s="112"/>
      <c r="N4365" s="114"/>
    </row>
    <row r="4366" spans="1:14" x14ac:dyDescent="0.25">
      <c r="A4366" s="111"/>
      <c r="B4366" s="111"/>
      <c r="C4366" s="123"/>
      <c r="D4366" s="112" t="str">
        <f>_xlfn.XLOOKUP(Table13[[#This Row],[Service]],Validation!$A$2:$A$14,Validation!$B$2:$B$14,"",0,1)</f>
        <v/>
      </c>
      <c r="E4366" s="112"/>
      <c r="F4366" s="113"/>
      <c r="G4366" s="114"/>
      <c r="H4366" s="115"/>
      <c r="I4366" s="112"/>
      <c r="J4366" s="112"/>
      <c r="K4366" s="112"/>
      <c r="L4366" s="114">
        <f>Table13[[#This Row],[Per Unit Price]]*MAX(1,Table13[[#This Row],[Qty of Units]])*MAX(1,Table13[[#This Row],['#NCMs Served / FTEs Employed]])*MAX(1,Table13[[#This Row],[Duration of Service]])</f>
        <v>0</v>
      </c>
      <c r="M4366" s="112"/>
      <c r="N4366" s="114"/>
    </row>
    <row r="4367" spans="1:14" x14ac:dyDescent="0.25">
      <c r="A4367" s="111"/>
      <c r="B4367" s="111"/>
      <c r="C4367" s="123"/>
      <c r="D4367" s="112" t="str">
        <f>_xlfn.XLOOKUP(Table13[[#This Row],[Service]],Validation!$A$2:$A$14,Validation!$B$2:$B$14,"",0,1)</f>
        <v/>
      </c>
      <c r="E4367" s="112"/>
      <c r="F4367" s="113"/>
      <c r="G4367" s="114"/>
      <c r="H4367" s="115"/>
      <c r="I4367" s="112"/>
      <c r="J4367" s="112"/>
      <c r="K4367" s="112"/>
      <c r="L4367" s="114">
        <f>Table13[[#This Row],[Per Unit Price]]*MAX(1,Table13[[#This Row],[Qty of Units]])*MAX(1,Table13[[#This Row],['#NCMs Served / FTEs Employed]])*MAX(1,Table13[[#This Row],[Duration of Service]])</f>
        <v>0</v>
      </c>
      <c r="M4367" s="112"/>
      <c r="N4367" s="114"/>
    </row>
    <row r="4368" spans="1:14" x14ac:dyDescent="0.25">
      <c r="A4368" s="111"/>
      <c r="B4368" s="111"/>
      <c r="C4368" s="123"/>
      <c r="D4368" s="112" t="str">
        <f>_xlfn.XLOOKUP(Table13[[#This Row],[Service]],Validation!$A$2:$A$14,Validation!$B$2:$B$14,"",0,1)</f>
        <v/>
      </c>
      <c r="E4368" s="112"/>
      <c r="F4368" s="113"/>
      <c r="G4368" s="114"/>
      <c r="H4368" s="115"/>
      <c r="I4368" s="112"/>
      <c r="J4368" s="112"/>
      <c r="K4368" s="112"/>
      <c r="L4368" s="114">
        <f>Table13[[#This Row],[Per Unit Price]]*MAX(1,Table13[[#This Row],[Qty of Units]])*MAX(1,Table13[[#This Row],['#NCMs Served / FTEs Employed]])*MAX(1,Table13[[#This Row],[Duration of Service]])</f>
        <v>0</v>
      </c>
      <c r="M4368" s="112"/>
      <c r="N4368" s="114"/>
    </row>
    <row r="4369" spans="1:14" x14ac:dyDescent="0.25">
      <c r="A4369" s="111"/>
      <c r="B4369" s="111"/>
      <c r="C4369" s="123"/>
      <c r="D4369" s="112" t="str">
        <f>_xlfn.XLOOKUP(Table13[[#This Row],[Service]],Validation!$A$2:$A$14,Validation!$B$2:$B$14,"",0,1)</f>
        <v/>
      </c>
      <c r="E4369" s="112"/>
      <c r="F4369" s="113"/>
      <c r="G4369" s="114"/>
      <c r="H4369" s="115"/>
      <c r="I4369" s="112"/>
      <c r="J4369" s="112"/>
      <c r="K4369" s="112"/>
      <c r="L4369" s="114">
        <f>Table13[[#This Row],[Per Unit Price]]*MAX(1,Table13[[#This Row],[Qty of Units]])*MAX(1,Table13[[#This Row],['#NCMs Served / FTEs Employed]])*MAX(1,Table13[[#This Row],[Duration of Service]])</f>
        <v>0</v>
      </c>
      <c r="M4369" s="112"/>
      <c r="N4369" s="114"/>
    </row>
    <row r="4370" spans="1:14" x14ac:dyDescent="0.25">
      <c r="A4370" s="111"/>
      <c r="B4370" s="111"/>
      <c r="C4370" s="123"/>
      <c r="D4370" s="112" t="str">
        <f>_xlfn.XLOOKUP(Table13[[#This Row],[Service]],Validation!$A$2:$A$14,Validation!$B$2:$B$14,"",0,1)</f>
        <v/>
      </c>
      <c r="E4370" s="112"/>
      <c r="F4370" s="113"/>
      <c r="G4370" s="114"/>
      <c r="H4370" s="115"/>
      <c r="I4370" s="112"/>
      <c r="J4370" s="112"/>
      <c r="K4370" s="112"/>
      <c r="L4370" s="114">
        <f>Table13[[#This Row],[Per Unit Price]]*MAX(1,Table13[[#This Row],[Qty of Units]])*MAX(1,Table13[[#This Row],['#NCMs Served / FTEs Employed]])*MAX(1,Table13[[#This Row],[Duration of Service]])</f>
        <v>0</v>
      </c>
      <c r="M4370" s="112"/>
      <c r="N4370" s="114"/>
    </row>
    <row r="4371" spans="1:14" x14ac:dyDescent="0.25">
      <c r="A4371" s="111"/>
      <c r="B4371" s="111"/>
      <c r="C4371" s="123"/>
      <c r="D4371" s="112" t="str">
        <f>_xlfn.XLOOKUP(Table13[[#This Row],[Service]],Validation!$A$2:$A$14,Validation!$B$2:$B$14,"",0,1)</f>
        <v/>
      </c>
      <c r="E4371" s="112"/>
      <c r="F4371" s="113"/>
      <c r="G4371" s="114"/>
      <c r="H4371" s="115"/>
      <c r="I4371" s="112"/>
      <c r="J4371" s="112"/>
      <c r="K4371" s="112"/>
      <c r="L4371" s="114">
        <f>Table13[[#This Row],[Per Unit Price]]*MAX(1,Table13[[#This Row],[Qty of Units]])*MAX(1,Table13[[#This Row],['#NCMs Served / FTEs Employed]])*MAX(1,Table13[[#This Row],[Duration of Service]])</f>
        <v>0</v>
      </c>
      <c r="M4371" s="112"/>
      <c r="N4371" s="114"/>
    </row>
    <row r="4372" spans="1:14" x14ac:dyDescent="0.25">
      <c r="A4372" s="111"/>
      <c r="B4372" s="111"/>
      <c r="C4372" s="123"/>
      <c r="D4372" s="112" t="str">
        <f>_xlfn.XLOOKUP(Table13[[#This Row],[Service]],Validation!$A$2:$A$14,Validation!$B$2:$B$14,"",0,1)</f>
        <v/>
      </c>
      <c r="E4372" s="112"/>
      <c r="F4372" s="113"/>
      <c r="G4372" s="114"/>
      <c r="H4372" s="115"/>
      <c r="I4372" s="112"/>
      <c r="J4372" s="112"/>
      <c r="K4372" s="112"/>
      <c r="L4372" s="114">
        <f>Table13[[#This Row],[Per Unit Price]]*MAX(1,Table13[[#This Row],[Qty of Units]])*MAX(1,Table13[[#This Row],['#NCMs Served / FTEs Employed]])*MAX(1,Table13[[#This Row],[Duration of Service]])</f>
        <v>0</v>
      </c>
      <c r="M4372" s="112"/>
      <c r="N4372" s="114"/>
    </row>
    <row r="4373" spans="1:14" x14ac:dyDescent="0.25">
      <c r="A4373" s="111"/>
      <c r="B4373" s="111"/>
      <c r="C4373" s="123"/>
      <c r="D4373" s="112" t="str">
        <f>_xlfn.XLOOKUP(Table13[[#This Row],[Service]],Validation!$A$2:$A$14,Validation!$B$2:$B$14,"",0,1)</f>
        <v/>
      </c>
      <c r="E4373" s="112"/>
      <c r="F4373" s="113"/>
      <c r="G4373" s="114"/>
      <c r="H4373" s="115"/>
      <c r="I4373" s="112"/>
      <c r="J4373" s="112"/>
      <c r="K4373" s="112"/>
      <c r="L4373" s="114">
        <f>Table13[[#This Row],[Per Unit Price]]*MAX(1,Table13[[#This Row],[Qty of Units]])*MAX(1,Table13[[#This Row],['#NCMs Served / FTEs Employed]])*MAX(1,Table13[[#This Row],[Duration of Service]])</f>
        <v>0</v>
      </c>
      <c r="M4373" s="112"/>
      <c r="N4373" s="114"/>
    </row>
    <row r="4374" spans="1:14" x14ac:dyDescent="0.25">
      <c r="A4374" s="111"/>
      <c r="B4374" s="111"/>
      <c r="C4374" s="123"/>
      <c r="D4374" s="112" t="str">
        <f>_xlfn.XLOOKUP(Table13[[#This Row],[Service]],Validation!$A$2:$A$14,Validation!$B$2:$B$14,"",0,1)</f>
        <v/>
      </c>
      <c r="E4374" s="112"/>
      <c r="F4374" s="113"/>
      <c r="G4374" s="114"/>
      <c r="H4374" s="115"/>
      <c r="I4374" s="112"/>
      <c r="J4374" s="112"/>
      <c r="K4374" s="112"/>
      <c r="L4374" s="114">
        <f>Table13[[#This Row],[Per Unit Price]]*MAX(1,Table13[[#This Row],[Qty of Units]])*MAX(1,Table13[[#This Row],['#NCMs Served / FTEs Employed]])*MAX(1,Table13[[#This Row],[Duration of Service]])</f>
        <v>0</v>
      </c>
      <c r="M4374" s="112"/>
      <c r="N4374" s="114"/>
    </row>
    <row r="4375" spans="1:14" x14ac:dyDescent="0.25">
      <c r="A4375" s="111"/>
      <c r="B4375" s="111"/>
      <c r="C4375" s="123"/>
      <c r="D4375" s="112" t="str">
        <f>_xlfn.XLOOKUP(Table13[[#This Row],[Service]],Validation!$A$2:$A$14,Validation!$B$2:$B$14,"",0,1)</f>
        <v/>
      </c>
      <c r="E4375" s="112"/>
      <c r="F4375" s="113"/>
      <c r="G4375" s="114"/>
      <c r="H4375" s="115"/>
      <c r="I4375" s="112"/>
      <c r="J4375" s="112"/>
      <c r="K4375" s="112"/>
      <c r="L4375" s="114">
        <f>Table13[[#This Row],[Per Unit Price]]*MAX(1,Table13[[#This Row],[Qty of Units]])*MAX(1,Table13[[#This Row],['#NCMs Served / FTEs Employed]])*MAX(1,Table13[[#This Row],[Duration of Service]])</f>
        <v>0</v>
      </c>
      <c r="M4375" s="112"/>
      <c r="N4375" s="114"/>
    </row>
    <row r="4376" spans="1:14" x14ac:dyDescent="0.25">
      <c r="A4376" s="111"/>
      <c r="B4376" s="111"/>
      <c r="C4376" s="123"/>
      <c r="D4376" s="112" t="str">
        <f>_xlfn.XLOOKUP(Table13[[#This Row],[Service]],Validation!$A$2:$A$14,Validation!$B$2:$B$14,"",0,1)</f>
        <v/>
      </c>
      <c r="E4376" s="112"/>
      <c r="F4376" s="113"/>
      <c r="G4376" s="114"/>
      <c r="H4376" s="115"/>
      <c r="I4376" s="112"/>
      <c r="J4376" s="112"/>
      <c r="K4376" s="112"/>
      <c r="L4376" s="114">
        <f>Table13[[#This Row],[Per Unit Price]]*MAX(1,Table13[[#This Row],[Qty of Units]])*MAX(1,Table13[[#This Row],['#NCMs Served / FTEs Employed]])*MAX(1,Table13[[#This Row],[Duration of Service]])</f>
        <v>0</v>
      </c>
      <c r="M4376" s="112"/>
      <c r="N4376" s="114"/>
    </row>
    <row r="4377" spans="1:14" x14ac:dyDescent="0.25">
      <c r="A4377" s="111"/>
      <c r="B4377" s="111"/>
      <c r="C4377" s="123"/>
      <c r="D4377" s="112" t="str">
        <f>_xlfn.XLOOKUP(Table13[[#This Row],[Service]],Validation!$A$2:$A$14,Validation!$B$2:$B$14,"",0,1)</f>
        <v/>
      </c>
      <c r="E4377" s="112"/>
      <c r="F4377" s="113"/>
      <c r="G4377" s="114"/>
      <c r="H4377" s="115"/>
      <c r="I4377" s="112"/>
      <c r="J4377" s="112"/>
      <c r="K4377" s="112"/>
      <c r="L4377" s="114">
        <f>Table13[[#This Row],[Per Unit Price]]*MAX(1,Table13[[#This Row],[Qty of Units]])*MAX(1,Table13[[#This Row],['#NCMs Served / FTEs Employed]])*MAX(1,Table13[[#This Row],[Duration of Service]])</f>
        <v>0</v>
      </c>
      <c r="M4377" s="112"/>
      <c r="N4377" s="114"/>
    </row>
    <row r="4378" spans="1:14" x14ac:dyDescent="0.25">
      <c r="A4378" s="111"/>
      <c r="B4378" s="111"/>
      <c r="C4378" s="123"/>
      <c r="D4378" s="112" t="str">
        <f>_xlfn.XLOOKUP(Table13[[#This Row],[Service]],Validation!$A$2:$A$14,Validation!$B$2:$B$14,"",0,1)</f>
        <v/>
      </c>
      <c r="E4378" s="112"/>
      <c r="F4378" s="113"/>
      <c r="G4378" s="114"/>
      <c r="H4378" s="115"/>
      <c r="I4378" s="112"/>
      <c r="J4378" s="112"/>
      <c r="K4378" s="112"/>
      <c r="L4378" s="114">
        <f>Table13[[#This Row],[Per Unit Price]]*MAX(1,Table13[[#This Row],[Qty of Units]])*MAX(1,Table13[[#This Row],['#NCMs Served / FTEs Employed]])*MAX(1,Table13[[#This Row],[Duration of Service]])</f>
        <v>0</v>
      </c>
      <c r="M4378" s="112"/>
      <c r="N4378" s="114"/>
    </row>
    <row r="4379" spans="1:14" x14ac:dyDescent="0.25">
      <c r="A4379" s="111"/>
      <c r="B4379" s="111"/>
      <c r="C4379" s="123"/>
      <c r="D4379" s="112" t="str">
        <f>_xlfn.XLOOKUP(Table13[[#This Row],[Service]],Validation!$A$2:$A$14,Validation!$B$2:$B$14,"",0,1)</f>
        <v/>
      </c>
      <c r="E4379" s="112"/>
      <c r="F4379" s="113"/>
      <c r="G4379" s="114"/>
      <c r="H4379" s="115"/>
      <c r="I4379" s="112"/>
      <c r="J4379" s="112"/>
      <c r="K4379" s="112"/>
      <c r="L4379" s="114">
        <f>Table13[[#This Row],[Per Unit Price]]*MAX(1,Table13[[#This Row],[Qty of Units]])*MAX(1,Table13[[#This Row],['#NCMs Served / FTEs Employed]])*MAX(1,Table13[[#This Row],[Duration of Service]])</f>
        <v>0</v>
      </c>
      <c r="M4379" s="112"/>
      <c r="N4379" s="114"/>
    </row>
    <row r="4380" spans="1:14" x14ac:dyDescent="0.25">
      <c r="A4380" s="111"/>
      <c r="B4380" s="111"/>
      <c r="C4380" s="123"/>
      <c r="D4380" s="112" t="str">
        <f>_xlfn.XLOOKUP(Table13[[#This Row],[Service]],Validation!$A$2:$A$14,Validation!$B$2:$B$14,"",0,1)</f>
        <v/>
      </c>
      <c r="E4380" s="112"/>
      <c r="F4380" s="113"/>
      <c r="G4380" s="114"/>
      <c r="H4380" s="115"/>
      <c r="I4380" s="112"/>
      <c r="J4380" s="112"/>
      <c r="K4380" s="112"/>
      <c r="L4380" s="114">
        <f>Table13[[#This Row],[Per Unit Price]]*MAX(1,Table13[[#This Row],[Qty of Units]])*MAX(1,Table13[[#This Row],['#NCMs Served / FTEs Employed]])*MAX(1,Table13[[#This Row],[Duration of Service]])</f>
        <v>0</v>
      </c>
      <c r="M4380" s="112"/>
      <c r="N4380" s="114"/>
    </row>
    <row r="4381" spans="1:14" x14ac:dyDescent="0.25">
      <c r="A4381" s="111"/>
      <c r="B4381" s="111"/>
      <c r="C4381" s="123"/>
      <c r="D4381" s="112" t="str">
        <f>_xlfn.XLOOKUP(Table13[[#This Row],[Service]],Validation!$A$2:$A$14,Validation!$B$2:$B$14,"",0,1)</f>
        <v/>
      </c>
      <c r="E4381" s="112"/>
      <c r="F4381" s="113"/>
      <c r="G4381" s="114"/>
      <c r="H4381" s="115"/>
      <c r="I4381" s="112"/>
      <c r="J4381" s="112"/>
      <c r="K4381" s="112"/>
      <c r="L4381" s="114">
        <f>Table13[[#This Row],[Per Unit Price]]*MAX(1,Table13[[#This Row],[Qty of Units]])*MAX(1,Table13[[#This Row],['#NCMs Served / FTEs Employed]])*MAX(1,Table13[[#This Row],[Duration of Service]])</f>
        <v>0</v>
      </c>
      <c r="M4381" s="112"/>
      <c r="N4381" s="114"/>
    </row>
    <row r="4382" spans="1:14" x14ac:dyDescent="0.25">
      <c r="A4382" s="111"/>
      <c r="B4382" s="111"/>
      <c r="C4382" s="123"/>
      <c r="D4382" s="112" t="str">
        <f>_xlfn.XLOOKUP(Table13[[#This Row],[Service]],Validation!$A$2:$A$14,Validation!$B$2:$B$14,"",0,1)</f>
        <v/>
      </c>
      <c r="E4382" s="112"/>
      <c r="F4382" s="113"/>
      <c r="G4382" s="114"/>
      <c r="H4382" s="115"/>
      <c r="I4382" s="112"/>
      <c r="J4382" s="112"/>
      <c r="K4382" s="112"/>
      <c r="L4382" s="114">
        <f>Table13[[#This Row],[Per Unit Price]]*MAX(1,Table13[[#This Row],[Qty of Units]])*MAX(1,Table13[[#This Row],['#NCMs Served / FTEs Employed]])*MAX(1,Table13[[#This Row],[Duration of Service]])</f>
        <v>0</v>
      </c>
      <c r="M4382" s="112"/>
      <c r="N4382" s="114"/>
    </row>
    <row r="4383" spans="1:14" x14ac:dyDescent="0.25">
      <c r="A4383" s="111"/>
      <c r="B4383" s="111"/>
      <c r="C4383" s="123"/>
      <c r="D4383" s="112" t="str">
        <f>_xlfn.XLOOKUP(Table13[[#This Row],[Service]],Validation!$A$2:$A$14,Validation!$B$2:$B$14,"",0,1)</f>
        <v/>
      </c>
      <c r="E4383" s="112"/>
      <c r="F4383" s="113"/>
      <c r="G4383" s="114"/>
      <c r="H4383" s="115"/>
      <c r="I4383" s="112"/>
      <c r="J4383" s="112"/>
      <c r="K4383" s="112"/>
      <c r="L4383" s="114">
        <f>Table13[[#This Row],[Per Unit Price]]*MAX(1,Table13[[#This Row],[Qty of Units]])*MAX(1,Table13[[#This Row],['#NCMs Served / FTEs Employed]])*MAX(1,Table13[[#This Row],[Duration of Service]])</f>
        <v>0</v>
      </c>
      <c r="M4383" s="112"/>
      <c r="N4383" s="114"/>
    </row>
    <row r="4384" spans="1:14" x14ac:dyDescent="0.25">
      <c r="A4384" s="111"/>
      <c r="B4384" s="111"/>
      <c r="C4384" s="123"/>
      <c r="D4384" s="112" t="str">
        <f>_xlfn.XLOOKUP(Table13[[#This Row],[Service]],Validation!$A$2:$A$14,Validation!$B$2:$B$14,"",0,1)</f>
        <v/>
      </c>
      <c r="E4384" s="112"/>
      <c r="F4384" s="113"/>
      <c r="G4384" s="114"/>
      <c r="H4384" s="115"/>
      <c r="I4384" s="112"/>
      <c r="J4384" s="112"/>
      <c r="K4384" s="112"/>
      <c r="L4384" s="114">
        <f>Table13[[#This Row],[Per Unit Price]]*MAX(1,Table13[[#This Row],[Qty of Units]])*MAX(1,Table13[[#This Row],['#NCMs Served / FTEs Employed]])*MAX(1,Table13[[#This Row],[Duration of Service]])</f>
        <v>0</v>
      </c>
      <c r="M4384" s="112"/>
      <c r="N4384" s="114"/>
    </row>
    <row r="4385" spans="1:14" x14ac:dyDescent="0.25">
      <c r="A4385" s="111"/>
      <c r="B4385" s="111"/>
      <c r="C4385" s="123"/>
      <c r="D4385" s="112" t="str">
        <f>_xlfn.XLOOKUP(Table13[[#This Row],[Service]],Validation!$A$2:$A$14,Validation!$B$2:$B$14,"",0,1)</f>
        <v/>
      </c>
      <c r="E4385" s="112"/>
      <c r="F4385" s="113"/>
      <c r="G4385" s="114"/>
      <c r="H4385" s="115"/>
      <c r="I4385" s="112"/>
      <c r="J4385" s="112"/>
      <c r="K4385" s="112"/>
      <c r="L4385" s="114">
        <f>Table13[[#This Row],[Per Unit Price]]*MAX(1,Table13[[#This Row],[Qty of Units]])*MAX(1,Table13[[#This Row],['#NCMs Served / FTEs Employed]])*MAX(1,Table13[[#This Row],[Duration of Service]])</f>
        <v>0</v>
      </c>
      <c r="M4385" s="112"/>
      <c r="N4385" s="114"/>
    </row>
    <row r="4386" spans="1:14" x14ac:dyDescent="0.25">
      <c r="A4386" s="111"/>
      <c r="B4386" s="111"/>
      <c r="C4386" s="123"/>
      <c r="D4386" s="112" t="str">
        <f>_xlfn.XLOOKUP(Table13[[#This Row],[Service]],Validation!$A$2:$A$14,Validation!$B$2:$B$14,"",0,1)</f>
        <v/>
      </c>
      <c r="E4386" s="112"/>
      <c r="F4386" s="113"/>
      <c r="G4386" s="114"/>
      <c r="H4386" s="115"/>
      <c r="I4386" s="112"/>
      <c r="J4386" s="112"/>
      <c r="K4386" s="112"/>
      <c r="L4386" s="114">
        <f>Table13[[#This Row],[Per Unit Price]]*MAX(1,Table13[[#This Row],[Qty of Units]])*MAX(1,Table13[[#This Row],['#NCMs Served / FTEs Employed]])*MAX(1,Table13[[#This Row],[Duration of Service]])</f>
        <v>0</v>
      </c>
      <c r="M4386" s="112"/>
      <c r="N4386" s="114"/>
    </row>
    <row r="4387" spans="1:14" x14ac:dyDescent="0.25">
      <c r="A4387" s="111"/>
      <c r="B4387" s="111"/>
      <c r="C4387" s="123"/>
      <c r="D4387" s="112" t="str">
        <f>_xlfn.XLOOKUP(Table13[[#This Row],[Service]],Validation!$A$2:$A$14,Validation!$B$2:$B$14,"",0,1)</f>
        <v/>
      </c>
      <c r="E4387" s="112"/>
      <c r="F4387" s="113"/>
      <c r="G4387" s="114"/>
      <c r="H4387" s="115"/>
      <c r="I4387" s="112"/>
      <c r="J4387" s="112"/>
      <c r="K4387" s="112"/>
      <c r="L4387" s="114">
        <f>Table13[[#This Row],[Per Unit Price]]*MAX(1,Table13[[#This Row],[Qty of Units]])*MAX(1,Table13[[#This Row],['#NCMs Served / FTEs Employed]])*MAX(1,Table13[[#This Row],[Duration of Service]])</f>
        <v>0</v>
      </c>
      <c r="M4387" s="112"/>
      <c r="N4387" s="114"/>
    </row>
    <row r="4388" spans="1:14" x14ac:dyDescent="0.25">
      <c r="A4388" s="111"/>
      <c r="B4388" s="111"/>
      <c r="C4388" s="123"/>
      <c r="D4388" s="112" t="str">
        <f>_xlfn.XLOOKUP(Table13[[#This Row],[Service]],Validation!$A$2:$A$14,Validation!$B$2:$B$14,"",0,1)</f>
        <v/>
      </c>
      <c r="E4388" s="112"/>
      <c r="F4388" s="113"/>
      <c r="G4388" s="114"/>
      <c r="H4388" s="115"/>
      <c r="I4388" s="112"/>
      <c r="J4388" s="112"/>
      <c r="K4388" s="112"/>
      <c r="L4388" s="114">
        <f>Table13[[#This Row],[Per Unit Price]]*MAX(1,Table13[[#This Row],[Qty of Units]])*MAX(1,Table13[[#This Row],['#NCMs Served / FTEs Employed]])*MAX(1,Table13[[#This Row],[Duration of Service]])</f>
        <v>0</v>
      </c>
      <c r="M4388" s="112"/>
      <c r="N4388" s="114"/>
    </row>
    <row r="4389" spans="1:14" x14ac:dyDescent="0.25">
      <c r="A4389" s="111"/>
      <c r="B4389" s="111"/>
      <c r="C4389" s="123"/>
      <c r="D4389" s="112" t="str">
        <f>_xlfn.XLOOKUP(Table13[[#This Row],[Service]],Validation!$A$2:$A$14,Validation!$B$2:$B$14,"",0,1)</f>
        <v/>
      </c>
      <c r="E4389" s="112"/>
      <c r="F4389" s="113"/>
      <c r="G4389" s="114"/>
      <c r="H4389" s="115"/>
      <c r="I4389" s="112"/>
      <c r="J4389" s="112"/>
      <c r="K4389" s="112"/>
      <c r="L4389" s="114">
        <f>Table13[[#This Row],[Per Unit Price]]*MAX(1,Table13[[#This Row],[Qty of Units]])*MAX(1,Table13[[#This Row],['#NCMs Served / FTEs Employed]])*MAX(1,Table13[[#This Row],[Duration of Service]])</f>
        <v>0</v>
      </c>
      <c r="M4389" s="112"/>
      <c r="N4389" s="114"/>
    </row>
    <row r="4390" spans="1:14" x14ac:dyDescent="0.25">
      <c r="A4390" s="111"/>
      <c r="B4390" s="111"/>
      <c r="C4390" s="123"/>
      <c r="D4390" s="112" t="str">
        <f>_xlfn.XLOOKUP(Table13[[#This Row],[Service]],Validation!$A$2:$A$14,Validation!$B$2:$B$14,"",0,1)</f>
        <v/>
      </c>
      <c r="E4390" s="112"/>
      <c r="F4390" s="113"/>
      <c r="G4390" s="114"/>
      <c r="H4390" s="115"/>
      <c r="I4390" s="112"/>
      <c r="J4390" s="112"/>
      <c r="K4390" s="112"/>
      <c r="L4390" s="114">
        <f>Table13[[#This Row],[Per Unit Price]]*MAX(1,Table13[[#This Row],[Qty of Units]])*MAX(1,Table13[[#This Row],['#NCMs Served / FTEs Employed]])*MAX(1,Table13[[#This Row],[Duration of Service]])</f>
        <v>0</v>
      </c>
      <c r="M4390" s="112"/>
      <c r="N4390" s="114"/>
    </row>
    <row r="4391" spans="1:14" x14ac:dyDescent="0.25">
      <c r="A4391" s="111"/>
      <c r="B4391" s="111"/>
      <c r="C4391" s="123"/>
      <c r="D4391" s="112" t="str">
        <f>_xlfn.XLOOKUP(Table13[[#This Row],[Service]],Validation!$A$2:$A$14,Validation!$B$2:$B$14,"",0,1)</f>
        <v/>
      </c>
      <c r="E4391" s="112"/>
      <c r="F4391" s="113"/>
      <c r="G4391" s="114"/>
      <c r="H4391" s="115"/>
      <c r="I4391" s="112"/>
      <c r="J4391" s="112"/>
      <c r="K4391" s="112"/>
      <c r="L4391" s="114">
        <f>Table13[[#This Row],[Per Unit Price]]*MAX(1,Table13[[#This Row],[Qty of Units]])*MAX(1,Table13[[#This Row],['#NCMs Served / FTEs Employed]])*MAX(1,Table13[[#This Row],[Duration of Service]])</f>
        <v>0</v>
      </c>
      <c r="M4391" s="112"/>
      <c r="N4391" s="114"/>
    </row>
    <row r="4392" spans="1:14" x14ac:dyDescent="0.25">
      <c r="A4392" s="111"/>
      <c r="B4392" s="111"/>
      <c r="C4392" s="123"/>
      <c r="D4392" s="112" t="str">
        <f>_xlfn.XLOOKUP(Table13[[#This Row],[Service]],Validation!$A$2:$A$14,Validation!$B$2:$B$14,"",0,1)</f>
        <v/>
      </c>
      <c r="E4392" s="112"/>
      <c r="F4392" s="113"/>
      <c r="G4392" s="114"/>
      <c r="H4392" s="115"/>
      <c r="I4392" s="112"/>
      <c r="J4392" s="112"/>
      <c r="K4392" s="112"/>
      <c r="L4392" s="114">
        <f>Table13[[#This Row],[Per Unit Price]]*MAX(1,Table13[[#This Row],[Qty of Units]])*MAX(1,Table13[[#This Row],['#NCMs Served / FTEs Employed]])*MAX(1,Table13[[#This Row],[Duration of Service]])</f>
        <v>0</v>
      </c>
      <c r="M4392" s="112"/>
      <c r="N4392" s="114"/>
    </row>
    <row r="4393" spans="1:14" x14ac:dyDescent="0.25">
      <c r="A4393" s="111"/>
      <c r="B4393" s="111"/>
      <c r="C4393" s="123"/>
      <c r="D4393" s="112" t="str">
        <f>_xlfn.XLOOKUP(Table13[[#This Row],[Service]],Validation!$A$2:$A$14,Validation!$B$2:$B$14,"",0,1)</f>
        <v/>
      </c>
      <c r="E4393" s="112"/>
      <c r="F4393" s="113"/>
      <c r="G4393" s="114"/>
      <c r="H4393" s="115"/>
      <c r="I4393" s="112"/>
      <c r="J4393" s="112"/>
      <c r="K4393" s="112"/>
      <c r="L4393" s="114">
        <f>Table13[[#This Row],[Per Unit Price]]*MAX(1,Table13[[#This Row],[Qty of Units]])*MAX(1,Table13[[#This Row],['#NCMs Served / FTEs Employed]])*MAX(1,Table13[[#This Row],[Duration of Service]])</f>
        <v>0</v>
      </c>
      <c r="M4393" s="112"/>
      <c r="N4393" s="114"/>
    </row>
    <row r="4394" spans="1:14" x14ac:dyDescent="0.25">
      <c r="A4394" s="111"/>
      <c r="B4394" s="111"/>
      <c r="C4394" s="123"/>
      <c r="D4394" s="112" t="str">
        <f>_xlfn.XLOOKUP(Table13[[#This Row],[Service]],Validation!$A$2:$A$14,Validation!$B$2:$B$14,"",0,1)</f>
        <v/>
      </c>
      <c r="E4394" s="112"/>
      <c r="F4394" s="113"/>
      <c r="G4394" s="114"/>
      <c r="H4394" s="115"/>
      <c r="I4394" s="112"/>
      <c r="J4394" s="112"/>
      <c r="K4394" s="112"/>
      <c r="L4394" s="114">
        <f>Table13[[#This Row],[Per Unit Price]]*MAX(1,Table13[[#This Row],[Qty of Units]])*MAX(1,Table13[[#This Row],['#NCMs Served / FTEs Employed]])*MAX(1,Table13[[#This Row],[Duration of Service]])</f>
        <v>0</v>
      </c>
      <c r="M4394" s="112"/>
      <c r="N4394" s="114"/>
    </row>
    <row r="4395" spans="1:14" x14ac:dyDescent="0.25">
      <c r="A4395" s="111"/>
      <c r="B4395" s="111"/>
      <c r="C4395" s="123"/>
      <c r="D4395" s="112" t="str">
        <f>_xlfn.XLOOKUP(Table13[[#This Row],[Service]],Validation!$A$2:$A$14,Validation!$B$2:$B$14,"",0,1)</f>
        <v/>
      </c>
      <c r="E4395" s="112"/>
      <c r="F4395" s="113"/>
      <c r="G4395" s="114"/>
      <c r="H4395" s="115"/>
      <c r="I4395" s="112"/>
      <c r="J4395" s="112"/>
      <c r="K4395" s="112"/>
      <c r="L4395" s="114">
        <f>Table13[[#This Row],[Per Unit Price]]*MAX(1,Table13[[#This Row],[Qty of Units]])*MAX(1,Table13[[#This Row],['#NCMs Served / FTEs Employed]])*MAX(1,Table13[[#This Row],[Duration of Service]])</f>
        <v>0</v>
      </c>
      <c r="M4395" s="112"/>
      <c r="N4395" s="114"/>
    </row>
    <row r="4396" spans="1:14" x14ac:dyDescent="0.25">
      <c r="A4396" s="111"/>
      <c r="B4396" s="111"/>
      <c r="C4396" s="123"/>
      <c r="D4396" s="112" t="str">
        <f>_xlfn.XLOOKUP(Table13[[#This Row],[Service]],Validation!$A$2:$A$14,Validation!$B$2:$B$14,"",0,1)</f>
        <v/>
      </c>
      <c r="E4396" s="112"/>
      <c r="F4396" s="113"/>
      <c r="G4396" s="114"/>
      <c r="H4396" s="115"/>
      <c r="I4396" s="112"/>
      <c r="J4396" s="112"/>
      <c r="K4396" s="112"/>
      <c r="L4396" s="114">
        <f>Table13[[#This Row],[Per Unit Price]]*MAX(1,Table13[[#This Row],[Qty of Units]])*MAX(1,Table13[[#This Row],['#NCMs Served / FTEs Employed]])*MAX(1,Table13[[#This Row],[Duration of Service]])</f>
        <v>0</v>
      </c>
      <c r="M4396" s="112"/>
      <c r="N4396" s="114"/>
    </row>
    <row r="4397" spans="1:14" x14ac:dyDescent="0.25">
      <c r="A4397" s="111"/>
      <c r="B4397" s="111"/>
      <c r="C4397" s="123"/>
      <c r="D4397" s="112" t="str">
        <f>_xlfn.XLOOKUP(Table13[[#This Row],[Service]],Validation!$A$2:$A$14,Validation!$B$2:$B$14,"",0,1)</f>
        <v/>
      </c>
      <c r="E4397" s="112"/>
      <c r="F4397" s="113"/>
      <c r="G4397" s="114"/>
      <c r="H4397" s="115"/>
      <c r="I4397" s="112"/>
      <c r="J4397" s="112"/>
      <c r="K4397" s="112"/>
      <c r="L4397" s="114">
        <f>Table13[[#This Row],[Per Unit Price]]*MAX(1,Table13[[#This Row],[Qty of Units]])*MAX(1,Table13[[#This Row],['#NCMs Served / FTEs Employed]])*MAX(1,Table13[[#This Row],[Duration of Service]])</f>
        <v>0</v>
      </c>
      <c r="M4397" s="112"/>
      <c r="N4397" s="114"/>
    </row>
    <row r="4398" spans="1:14" x14ac:dyDescent="0.25">
      <c r="A4398" s="111"/>
      <c r="B4398" s="111"/>
      <c r="C4398" s="123"/>
      <c r="D4398" s="112" t="str">
        <f>_xlfn.XLOOKUP(Table13[[#This Row],[Service]],Validation!$A$2:$A$14,Validation!$B$2:$B$14,"",0,1)</f>
        <v/>
      </c>
      <c r="E4398" s="112"/>
      <c r="F4398" s="113"/>
      <c r="G4398" s="114"/>
      <c r="H4398" s="115"/>
      <c r="I4398" s="112"/>
      <c r="J4398" s="112"/>
      <c r="K4398" s="112"/>
      <c r="L4398" s="114">
        <f>Table13[[#This Row],[Per Unit Price]]*MAX(1,Table13[[#This Row],[Qty of Units]])*MAX(1,Table13[[#This Row],['#NCMs Served / FTEs Employed]])*MAX(1,Table13[[#This Row],[Duration of Service]])</f>
        <v>0</v>
      </c>
      <c r="M4398" s="112"/>
      <c r="N4398" s="114"/>
    </row>
    <row r="4399" spans="1:14" x14ac:dyDescent="0.25">
      <c r="A4399" s="111"/>
      <c r="B4399" s="111"/>
      <c r="C4399" s="123"/>
      <c r="D4399" s="112" t="str">
        <f>_xlfn.XLOOKUP(Table13[[#This Row],[Service]],Validation!$A$2:$A$14,Validation!$B$2:$B$14,"",0,1)</f>
        <v/>
      </c>
      <c r="E4399" s="112"/>
      <c r="F4399" s="113"/>
      <c r="G4399" s="114"/>
      <c r="H4399" s="115"/>
      <c r="I4399" s="112"/>
      <c r="J4399" s="112"/>
      <c r="K4399" s="112"/>
      <c r="L4399" s="114">
        <f>Table13[[#This Row],[Per Unit Price]]*MAX(1,Table13[[#This Row],[Qty of Units]])*MAX(1,Table13[[#This Row],['#NCMs Served / FTEs Employed]])*MAX(1,Table13[[#This Row],[Duration of Service]])</f>
        <v>0</v>
      </c>
      <c r="M4399" s="112"/>
      <c r="N4399" s="114"/>
    </row>
    <row r="4400" spans="1:14" x14ac:dyDescent="0.25">
      <c r="A4400" s="111"/>
      <c r="B4400" s="111"/>
      <c r="C4400" s="123"/>
      <c r="D4400" s="112" t="str">
        <f>_xlfn.XLOOKUP(Table13[[#This Row],[Service]],Validation!$A$2:$A$14,Validation!$B$2:$B$14,"",0,1)</f>
        <v/>
      </c>
      <c r="E4400" s="112"/>
      <c r="F4400" s="113"/>
      <c r="G4400" s="114"/>
      <c r="H4400" s="115"/>
      <c r="I4400" s="112"/>
      <c r="J4400" s="112"/>
      <c r="K4400" s="112"/>
      <c r="L4400" s="114">
        <f>Table13[[#This Row],[Per Unit Price]]*MAX(1,Table13[[#This Row],[Qty of Units]])*MAX(1,Table13[[#This Row],['#NCMs Served / FTEs Employed]])*MAX(1,Table13[[#This Row],[Duration of Service]])</f>
        <v>0</v>
      </c>
      <c r="M4400" s="112"/>
      <c r="N4400" s="114"/>
    </row>
    <row r="4401" spans="1:14" x14ac:dyDescent="0.25">
      <c r="A4401" s="111"/>
      <c r="B4401" s="111"/>
      <c r="C4401" s="123"/>
      <c r="D4401" s="112" t="str">
        <f>_xlfn.XLOOKUP(Table13[[#This Row],[Service]],Validation!$A$2:$A$14,Validation!$B$2:$B$14,"",0,1)</f>
        <v/>
      </c>
      <c r="E4401" s="112"/>
      <c r="F4401" s="113"/>
      <c r="G4401" s="114"/>
      <c r="H4401" s="115"/>
      <c r="I4401" s="112"/>
      <c r="J4401" s="112"/>
      <c r="K4401" s="112"/>
      <c r="L4401" s="114">
        <f>Table13[[#This Row],[Per Unit Price]]*MAX(1,Table13[[#This Row],[Qty of Units]])*MAX(1,Table13[[#This Row],['#NCMs Served / FTEs Employed]])*MAX(1,Table13[[#This Row],[Duration of Service]])</f>
        <v>0</v>
      </c>
      <c r="M4401" s="112"/>
      <c r="N4401" s="114"/>
    </row>
    <row r="4402" spans="1:14" x14ac:dyDescent="0.25">
      <c r="A4402" s="111"/>
      <c r="B4402" s="111"/>
      <c r="C4402" s="123"/>
      <c r="D4402" s="112" t="str">
        <f>_xlfn.XLOOKUP(Table13[[#This Row],[Service]],Validation!$A$2:$A$14,Validation!$B$2:$B$14,"",0,1)</f>
        <v/>
      </c>
      <c r="E4402" s="112"/>
      <c r="F4402" s="113"/>
      <c r="G4402" s="114"/>
      <c r="H4402" s="115"/>
      <c r="I4402" s="112"/>
      <c r="J4402" s="112"/>
      <c r="K4402" s="112"/>
      <c r="L4402" s="114">
        <f>Table13[[#This Row],[Per Unit Price]]*MAX(1,Table13[[#This Row],[Qty of Units]])*MAX(1,Table13[[#This Row],['#NCMs Served / FTEs Employed]])*MAX(1,Table13[[#This Row],[Duration of Service]])</f>
        <v>0</v>
      </c>
      <c r="M4402" s="112"/>
      <c r="N4402" s="114"/>
    </row>
    <row r="4403" spans="1:14" x14ac:dyDescent="0.25">
      <c r="A4403" s="111"/>
      <c r="B4403" s="111"/>
      <c r="C4403" s="123"/>
      <c r="D4403" s="112" t="str">
        <f>_xlfn.XLOOKUP(Table13[[#This Row],[Service]],Validation!$A$2:$A$14,Validation!$B$2:$B$14,"",0,1)</f>
        <v/>
      </c>
      <c r="E4403" s="112"/>
      <c r="F4403" s="113"/>
      <c r="G4403" s="114"/>
      <c r="H4403" s="115"/>
      <c r="I4403" s="112"/>
      <c r="J4403" s="112"/>
      <c r="K4403" s="112"/>
      <c r="L4403" s="114">
        <f>Table13[[#This Row],[Per Unit Price]]*MAX(1,Table13[[#This Row],[Qty of Units]])*MAX(1,Table13[[#This Row],['#NCMs Served / FTEs Employed]])*MAX(1,Table13[[#This Row],[Duration of Service]])</f>
        <v>0</v>
      </c>
      <c r="M4403" s="112"/>
      <c r="N4403" s="114"/>
    </row>
    <row r="4404" spans="1:14" x14ac:dyDescent="0.25">
      <c r="A4404" s="111"/>
      <c r="B4404" s="111"/>
      <c r="C4404" s="123"/>
      <c r="D4404" s="112" t="str">
        <f>_xlfn.XLOOKUP(Table13[[#This Row],[Service]],Validation!$A$2:$A$14,Validation!$B$2:$B$14,"",0,1)</f>
        <v/>
      </c>
      <c r="E4404" s="112"/>
      <c r="F4404" s="113"/>
      <c r="G4404" s="114"/>
      <c r="H4404" s="115"/>
      <c r="I4404" s="112"/>
      <c r="J4404" s="112"/>
      <c r="K4404" s="112"/>
      <c r="L4404" s="114">
        <f>Table13[[#This Row],[Per Unit Price]]*MAX(1,Table13[[#This Row],[Qty of Units]])*MAX(1,Table13[[#This Row],['#NCMs Served / FTEs Employed]])*MAX(1,Table13[[#This Row],[Duration of Service]])</f>
        <v>0</v>
      </c>
      <c r="M4404" s="112"/>
      <c r="N4404" s="114"/>
    </row>
    <row r="4405" spans="1:14" x14ac:dyDescent="0.25">
      <c r="A4405" s="111"/>
      <c r="B4405" s="111"/>
      <c r="C4405" s="123"/>
      <c r="D4405" s="112" t="str">
        <f>_xlfn.XLOOKUP(Table13[[#This Row],[Service]],Validation!$A$2:$A$14,Validation!$B$2:$B$14,"",0,1)</f>
        <v/>
      </c>
      <c r="E4405" s="112"/>
      <c r="F4405" s="113"/>
      <c r="G4405" s="114"/>
      <c r="H4405" s="115"/>
      <c r="I4405" s="112"/>
      <c r="J4405" s="112"/>
      <c r="K4405" s="112"/>
      <c r="L4405" s="114">
        <f>Table13[[#This Row],[Per Unit Price]]*MAX(1,Table13[[#This Row],[Qty of Units]])*MAX(1,Table13[[#This Row],['#NCMs Served / FTEs Employed]])*MAX(1,Table13[[#This Row],[Duration of Service]])</f>
        <v>0</v>
      </c>
      <c r="M4405" s="112"/>
      <c r="N4405" s="114"/>
    </row>
    <row r="4406" spans="1:14" x14ac:dyDescent="0.25">
      <c r="A4406" s="111"/>
      <c r="B4406" s="111"/>
      <c r="C4406" s="123"/>
      <c r="D4406" s="112" t="str">
        <f>_xlfn.XLOOKUP(Table13[[#This Row],[Service]],Validation!$A$2:$A$14,Validation!$B$2:$B$14,"",0,1)</f>
        <v/>
      </c>
      <c r="E4406" s="112"/>
      <c r="F4406" s="113"/>
      <c r="G4406" s="114"/>
      <c r="H4406" s="115"/>
      <c r="I4406" s="112"/>
      <c r="J4406" s="112"/>
      <c r="K4406" s="112"/>
      <c r="L4406" s="114">
        <f>Table13[[#This Row],[Per Unit Price]]*MAX(1,Table13[[#This Row],[Qty of Units]])*MAX(1,Table13[[#This Row],['#NCMs Served / FTEs Employed]])*MAX(1,Table13[[#This Row],[Duration of Service]])</f>
        <v>0</v>
      </c>
      <c r="M4406" s="112"/>
      <c r="N4406" s="114"/>
    </row>
    <row r="4407" spans="1:14" x14ac:dyDescent="0.25">
      <c r="A4407" s="111"/>
      <c r="B4407" s="111"/>
      <c r="C4407" s="123"/>
      <c r="D4407" s="112" t="str">
        <f>_xlfn.XLOOKUP(Table13[[#This Row],[Service]],Validation!$A$2:$A$14,Validation!$B$2:$B$14,"",0,1)</f>
        <v/>
      </c>
      <c r="E4407" s="112"/>
      <c r="F4407" s="113"/>
      <c r="G4407" s="114"/>
      <c r="H4407" s="115"/>
      <c r="I4407" s="112"/>
      <c r="J4407" s="112"/>
      <c r="K4407" s="112"/>
      <c r="L4407" s="114">
        <f>Table13[[#This Row],[Per Unit Price]]*MAX(1,Table13[[#This Row],[Qty of Units]])*MAX(1,Table13[[#This Row],['#NCMs Served / FTEs Employed]])*MAX(1,Table13[[#This Row],[Duration of Service]])</f>
        <v>0</v>
      </c>
      <c r="M4407" s="112"/>
      <c r="N4407" s="114"/>
    </row>
    <row r="4408" spans="1:14" x14ac:dyDescent="0.25">
      <c r="A4408" s="111"/>
      <c r="B4408" s="111"/>
      <c r="C4408" s="123"/>
      <c r="D4408" s="112" t="str">
        <f>_xlfn.XLOOKUP(Table13[[#This Row],[Service]],Validation!$A$2:$A$14,Validation!$B$2:$B$14,"",0,1)</f>
        <v/>
      </c>
      <c r="E4408" s="112"/>
      <c r="F4408" s="113"/>
      <c r="G4408" s="114"/>
      <c r="H4408" s="115"/>
      <c r="I4408" s="112"/>
      <c r="J4408" s="112"/>
      <c r="K4408" s="112"/>
      <c r="L4408" s="114">
        <f>Table13[[#This Row],[Per Unit Price]]*MAX(1,Table13[[#This Row],[Qty of Units]])*MAX(1,Table13[[#This Row],['#NCMs Served / FTEs Employed]])*MAX(1,Table13[[#This Row],[Duration of Service]])</f>
        <v>0</v>
      </c>
      <c r="M4408" s="112"/>
      <c r="N4408" s="114"/>
    </row>
    <row r="4409" spans="1:14" x14ac:dyDescent="0.25">
      <c r="A4409" s="111"/>
      <c r="B4409" s="111"/>
      <c r="C4409" s="123"/>
      <c r="D4409" s="112" t="str">
        <f>_xlfn.XLOOKUP(Table13[[#This Row],[Service]],Validation!$A$2:$A$14,Validation!$B$2:$B$14,"",0,1)</f>
        <v/>
      </c>
      <c r="E4409" s="112"/>
      <c r="F4409" s="113"/>
      <c r="G4409" s="114"/>
      <c r="H4409" s="115"/>
      <c r="I4409" s="112"/>
      <c r="J4409" s="112"/>
      <c r="K4409" s="112"/>
      <c r="L4409" s="114">
        <f>Table13[[#This Row],[Per Unit Price]]*MAX(1,Table13[[#This Row],[Qty of Units]])*MAX(1,Table13[[#This Row],['#NCMs Served / FTEs Employed]])*MAX(1,Table13[[#This Row],[Duration of Service]])</f>
        <v>0</v>
      </c>
      <c r="M4409" s="112"/>
      <c r="N4409" s="114"/>
    </row>
    <row r="4410" spans="1:14" x14ac:dyDescent="0.25">
      <c r="A4410" s="111"/>
      <c r="B4410" s="111"/>
      <c r="C4410" s="123"/>
      <c r="D4410" s="112" t="str">
        <f>_xlfn.XLOOKUP(Table13[[#This Row],[Service]],Validation!$A$2:$A$14,Validation!$B$2:$B$14,"",0,1)</f>
        <v/>
      </c>
      <c r="E4410" s="112"/>
      <c r="F4410" s="113"/>
      <c r="G4410" s="114"/>
      <c r="H4410" s="115"/>
      <c r="I4410" s="112"/>
      <c r="J4410" s="112"/>
      <c r="K4410" s="112"/>
      <c r="L4410" s="114">
        <f>Table13[[#This Row],[Per Unit Price]]*MAX(1,Table13[[#This Row],[Qty of Units]])*MAX(1,Table13[[#This Row],['#NCMs Served / FTEs Employed]])*MAX(1,Table13[[#This Row],[Duration of Service]])</f>
        <v>0</v>
      </c>
      <c r="M4410" s="112"/>
      <c r="N4410" s="114"/>
    </row>
    <row r="4411" spans="1:14" x14ac:dyDescent="0.25">
      <c r="A4411" s="111"/>
      <c r="B4411" s="111"/>
      <c r="C4411" s="123"/>
      <c r="D4411" s="112" t="str">
        <f>_xlfn.XLOOKUP(Table13[[#This Row],[Service]],Validation!$A$2:$A$14,Validation!$B$2:$B$14,"",0,1)</f>
        <v/>
      </c>
      <c r="E4411" s="112"/>
      <c r="F4411" s="113"/>
      <c r="G4411" s="114"/>
      <c r="H4411" s="115"/>
      <c r="I4411" s="112"/>
      <c r="J4411" s="112"/>
      <c r="K4411" s="112"/>
      <c r="L4411" s="114">
        <f>Table13[[#This Row],[Per Unit Price]]*MAX(1,Table13[[#This Row],[Qty of Units]])*MAX(1,Table13[[#This Row],['#NCMs Served / FTEs Employed]])*MAX(1,Table13[[#This Row],[Duration of Service]])</f>
        <v>0</v>
      </c>
      <c r="M4411" s="112"/>
      <c r="N4411" s="114"/>
    </row>
    <row r="4412" spans="1:14" x14ac:dyDescent="0.25">
      <c r="A4412" s="111"/>
      <c r="B4412" s="111"/>
      <c r="C4412" s="123"/>
      <c r="D4412" s="112" t="str">
        <f>_xlfn.XLOOKUP(Table13[[#This Row],[Service]],Validation!$A$2:$A$14,Validation!$B$2:$B$14,"",0,1)</f>
        <v/>
      </c>
      <c r="E4412" s="112"/>
      <c r="F4412" s="113"/>
      <c r="G4412" s="114"/>
      <c r="H4412" s="115"/>
      <c r="I4412" s="112"/>
      <c r="J4412" s="112"/>
      <c r="K4412" s="112"/>
      <c r="L4412" s="114">
        <f>Table13[[#This Row],[Per Unit Price]]*MAX(1,Table13[[#This Row],[Qty of Units]])*MAX(1,Table13[[#This Row],['#NCMs Served / FTEs Employed]])*MAX(1,Table13[[#This Row],[Duration of Service]])</f>
        <v>0</v>
      </c>
      <c r="M4412" s="112"/>
      <c r="N4412" s="114"/>
    </row>
    <row r="4413" spans="1:14" x14ac:dyDescent="0.25">
      <c r="A4413" s="111"/>
      <c r="B4413" s="111"/>
      <c r="C4413" s="123"/>
      <c r="D4413" s="112" t="str">
        <f>_xlfn.XLOOKUP(Table13[[#This Row],[Service]],Validation!$A$2:$A$14,Validation!$B$2:$B$14,"",0,1)</f>
        <v/>
      </c>
      <c r="E4413" s="112"/>
      <c r="F4413" s="113"/>
      <c r="G4413" s="114"/>
      <c r="H4413" s="115"/>
      <c r="I4413" s="112"/>
      <c r="J4413" s="112"/>
      <c r="K4413" s="112"/>
      <c r="L4413" s="114">
        <f>Table13[[#This Row],[Per Unit Price]]*MAX(1,Table13[[#This Row],[Qty of Units]])*MAX(1,Table13[[#This Row],['#NCMs Served / FTEs Employed]])*MAX(1,Table13[[#This Row],[Duration of Service]])</f>
        <v>0</v>
      </c>
      <c r="M4413" s="112"/>
      <c r="N4413" s="114"/>
    </row>
    <row r="4414" spans="1:14" x14ac:dyDescent="0.25">
      <c r="A4414" s="111"/>
      <c r="B4414" s="111"/>
      <c r="C4414" s="123"/>
      <c r="D4414" s="112" t="str">
        <f>_xlfn.XLOOKUP(Table13[[#This Row],[Service]],Validation!$A$2:$A$14,Validation!$B$2:$B$14,"",0,1)</f>
        <v/>
      </c>
      <c r="E4414" s="112"/>
      <c r="F4414" s="113"/>
      <c r="G4414" s="114"/>
      <c r="H4414" s="115"/>
      <c r="I4414" s="112"/>
      <c r="J4414" s="112"/>
      <c r="K4414" s="112"/>
      <c r="L4414" s="114">
        <f>Table13[[#This Row],[Per Unit Price]]*MAX(1,Table13[[#This Row],[Qty of Units]])*MAX(1,Table13[[#This Row],['#NCMs Served / FTEs Employed]])*MAX(1,Table13[[#This Row],[Duration of Service]])</f>
        <v>0</v>
      </c>
      <c r="M4414" s="112"/>
      <c r="N4414" s="114"/>
    </row>
    <row r="4415" spans="1:14" x14ac:dyDescent="0.25">
      <c r="A4415" s="111"/>
      <c r="B4415" s="111"/>
      <c r="C4415" s="123"/>
      <c r="D4415" s="112" t="str">
        <f>_xlfn.XLOOKUP(Table13[[#This Row],[Service]],Validation!$A$2:$A$14,Validation!$B$2:$B$14,"",0,1)</f>
        <v/>
      </c>
      <c r="E4415" s="112"/>
      <c r="F4415" s="113"/>
      <c r="G4415" s="114"/>
      <c r="H4415" s="115"/>
      <c r="I4415" s="112"/>
      <c r="J4415" s="112"/>
      <c r="K4415" s="112"/>
      <c r="L4415" s="114">
        <f>Table13[[#This Row],[Per Unit Price]]*MAX(1,Table13[[#This Row],[Qty of Units]])*MAX(1,Table13[[#This Row],['#NCMs Served / FTEs Employed]])*MAX(1,Table13[[#This Row],[Duration of Service]])</f>
        <v>0</v>
      </c>
      <c r="M4415" s="112"/>
      <c r="N4415" s="114"/>
    </row>
    <row r="4416" spans="1:14" x14ac:dyDescent="0.25">
      <c r="A4416" s="111"/>
      <c r="B4416" s="111"/>
      <c r="C4416" s="123"/>
      <c r="D4416" s="112" t="str">
        <f>_xlfn.XLOOKUP(Table13[[#This Row],[Service]],Validation!$A$2:$A$14,Validation!$B$2:$B$14,"",0,1)</f>
        <v/>
      </c>
      <c r="E4416" s="112"/>
      <c r="F4416" s="113"/>
      <c r="G4416" s="114"/>
      <c r="H4416" s="115"/>
      <c r="I4416" s="112"/>
      <c r="J4416" s="112"/>
      <c r="K4416" s="112"/>
      <c r="L4416" s="114">
        <f>Table13[[#This Row],[Per Unit Price]]*MAX(1,Table13[[#This Row],[Qty of Units]])*MAX(1,Table13[[#This Row],['#NCMs Served / FTEs Employed]])*MAX(1,Table13[[#This Row],[Duration of Service]])</f>
        <v>0</v>
      </c>
      <c r="M4416" s="112"/>
      <c r="N4416" s="114"/>
    </row>
    <row r="4417" spans="1:14" x14ac:dyDescent="0.25">
      <c r="A4417" s="111"/>
      <c r="B4417" s="111"/>
      <c r="C4417" s="123"/>
      <c r="D4417" s="112" t="str">
        <f>_xlfn.XLOOKUP(Table13[[#This Row],[Service]],Validation!$A$2:$A$14,Validation!$B$2:$B$14,"",0,1)</f>
        <v/>
      </c>
      <c r="E4417" s="112"/>
      <c r="F4417" s="113"/>
      <c r="G4417" s="114"/>
      <c r="H4417" s="115"/>
      <c r="I4417" s="112"/>
      <c r="J4417" s="112"/>
      <c r="K4417" s="112"/>
      <c r="L4417" s="114">
        <f>Table13[[#This Row],[Per Unit Price]]*MAX(1,Table13[[#This Row],[Qty of Units]])*MAX(1,Table13[[#This Row],['#NCMs Served / FTEs Employed]])*MAX(1,Table13[[#This Row],[Duration of Service]])</f>
        <v>0</v>
      </c>
      <c r="M4417" s="112"/>
      <c r="N4417" s="114"/>
    </row>
    <row r="4418" spans="1:14" x14ac:dyDescent="0.25">
      <c r="A4418" s="111"/>
      <c r="B4418" s="111"/>
      <c r="C4418" s="123"/>
      <c r="D4418" s="112" t="str">
        <f>_xlfn.XLOOKUP(Table13[[#This Row],[Service]],Validation!$A$2:$A$14,Validation!$B$2:$B$14,"",0,1)</f>
        <v/>
      </c>
      <c r="E4418" s="112"/>
      <c r="F4418" s="113"/>
      <c r="G4418" s="114"/>
      <c r="H4418" s="115"/>
      <c r="I4418" s="112"/>
      <c r="J4418" s="112"/>
      <c r="K4418" s="112"/>
      <c r="L4418" s="114">
        <f>Table13[[#This Row],[Per Unit Price]]*MAX(1,Table13[[#This Row],[Qty of Units]])*MAX(1,Table13[[#This Row],['#NCMs Served / FTEs Employed]])*MAX(1,Table13[[#This Row],[Duration of Service]])</f>
        <v>0</v>
      </c>
      <c r="M4418" s="112"/>
      <c r="N4418" s="114"/>
    </row>
    <row r="4419" spans="1:14" x14ac:dyDescent="0.25">
      <c r="A4419" s="111"/>
      <c r="B4419" s="111"/>
      <c r="C4419" s="123"/>
      <c r="D4419" s="112" t="str">
        <f>_xlfn.XLOOKUP(Table13[[#This Row],[Service]],Validation!$A$2:$A$14,Validation!$B$2:$B$14,"",0,1)</f>
        <v/>
      </c>
      <c r="E4419" s="112"/>
      <c r="F4419" s="113"/>
      <c r="G4419" s="114"/>
      <c r="H4419" s="115"/>
      <c r="I4419" s="112"/>
      <c r="J4419" s="112"/>
      <c r="K4419" s="112"/>
      <c r="L4419" s="114">
        <f>Table13[[#This Row],[Per Unit Price]]*MAX(1,Table13[[#This Row],[Qty of Units]])*MAX(1,Table13[[#This Row],['#NCMs Served / FTEs Employed]])*MAX(1,Table13[[#This Row],[Duration of Service]])</f>
        <v>0</v>
      </c>
      <c r="M4419" s="112"/>
      <c r="N4419" s="114"/>
    </row>
    <row r="4420" spans="1:14" x14ac:dyDescent="0.25">
      <c r="A4420" s="111"/>
      <c r="B4420" s="111"/>
      <c r="C4420" s="123"/>
      <c r="D4420" s="112" t="str">
        <f>_xlfn.XLOOKUP(Table13[[#This Row],[Service]],Validation!$A$2:$A$14,Validation!$B$2:$B$14,"",0,1)</f>
        <v/>
      </c>
      <c r="E4420" s="112"/>
      <c r="F4420" s="113"/>
      <c r="G4420" s="114"/>
      <c r="H4420" s="115"/>
      <c r="I4420" s="112"/>
      <c r="J4420" s="112"/>
      <c r="K4420" s="112"/>
      <c r="L4420" s="114">
        <f>Table13[[#This Row],[Per Unit Price]]*MAX(1,Table13[[#This Row],[Qty of Units]])*MAX(1,Table13[[#This Row],['#NCMs Served / FTEs Employed]])*MAX(1,Table13[[#This Row],[Duration of Service]])</f>
        <v>0</v>
      </c>
      <c r="M4420" s="112"/>
      <c r="N4420" s="114"/>
    </row>
    <row r="4421" spans="1:14" x14ac:dyDescent="0.25">
      <c r="A4421" s="111"/>
      <c r="B4421" s="111"/>
      <c r="C4421" s="123"/>
      <c r="D4421" s="112" t="str">
        <f>_xlfn.XLOOKUP(Table13[[#This Row],[Service]],Validation!$A$2:$A$14,Validation!$B$2:$B$14,"",0,1)</f>
        <v/>
      </c>
      <c r="E4421" s="112"/>
      <c r="F4421" s="113"/>
      <c r="G4421" s="114"/>
      <c r="H4421" s="115"/>
      <c r="I4421" s="112"/>
      <c r="J4421" s="112"/>
      <c r="K4421" s="112"/>
      <c r="L4421" s="114">
        <f>Table13[[#This Row],[Per Unit Price]]*MAX(1,Table13[[#This Row],[Qty of Units]])*MAX(1,Table13[[#This Row],['#NCMs Served / FTEs Employed]])*MAX(1,Table13[[#This Row],[Duration of Service]])</f>
        <v>0</v>
      </c>
      <c r="M4421" s="112"/>
      <c r="N4421" s="114"/>
    </row>
    <row r="4422" spans="1:14" x14ac:dyDescent="0.25">
      <c r="A4422" s="111"/>
      <c r="B4422" s="111"/>
      <c r="C4422" s="123"/>
      <c r="D4422" s="112" t="str">
        <f>_xlfn.XLOOKUP(Table13[[#This Row],[Service]],Validation!$A$2:$A$14,Validation!$B$2:$B$14,"",0,1)</f>
        <v/>
      </c>
      <c r="E4422" s="112"/>
      <c r="F4422" s="113"/>
      <c r="G4422" s="114"/>
      <c r="H4422" s="115"/>
      <c r="I4422" s="112"/>
      <c r="J4422" s="112"/>
      <c r="K4422" s="112"/>
      <c r="L4422" s="114">
        <f>Table13[[#This Row],[Per Unit Price]]*MAX(1,Table13[[#This Row],[Qty of Units]])*MAX(1,Table13[[#This Row],['#NCMs Served / FTEs Employed]])*MAX(1,Table13[[#This Row],[Duration of Service]])</f>
        <v>0</v>
      </c>
      <c r="M4422" s="112"/>
      <c r="N4422" s="114"/>
    </row>
    <row r="4423" spans="1:14" x14ac:dyDescent="0.25">
      <c r="A4423" s="111"/>
      <c r="B4423" s="111"/>
      <c r="C4423" s="123"/>
      <c r="D4423" s="112" t="str">
        <f>_xlfn.XLOOKUP(Table13[[#This Row],[Service]],Validation!$A$2:$A$14,Validation!$B$2:$B$14,"",0,1)</f>
        <v/>
      </c>
      <c r="E4423" s="112"/>
      <c r="F4423" s="113"/>
      <c r="G4423" s="114"/>
      <c r="H4423" s="115"/>
      <c r="I4423" s="112"/>
      <c r="J4423" s="112"/>
      <c r="K4423" s="112"/>
      <c r="L4423" s="114">
        <f>Table13[[#This Row],[Per Unit Price]]*MAX(1,Table13[[#This Row],[Qty of Units]])*MAX(1,Table13[[#This Row],['#NCMs Served / FTEs Employed]])*MAX(1,Table13[[#This Row],[Duration of Service]])</f>
        <v>0</v>
      </c>
      <c r="M4423" s="112"/>
      <c r="N4423" s="114"/>
    </row>
    <row r="4424" spans="1:14" x14ac:dyDescent="0.25">
      <c r="A4424" s="111"/>
      <c r="B4424" s="111"/>
      <c r="C4424" s="123"/>
      <c r="D4424" s="112" t="str">
        <f>_xlfn.XLOOKUP(Table13[[#This Row],[Service]],Validation!$A$2:$A$14,Validation!$B$2:$B$14,"",0,1)</f>
        <v/>
      </c>
      <c r="E4424" s="112"/>
      <c r="F4424" s="113"/>
      <c r="G4424" s="114"/>
      <c r="H4424" s="115"/>
      <c r="I4424" s="112"/>
      <c r="J4424" s="112"/>
      <c r="K4424" s="112"/>
      <c r="L4424" s="114">
        <f>Table13[[#This Row],[Per Unit Price]]*MAX(1,Table13[[#This Row],[Qty of Units]])*MAX(1,Table13[[#This Row],['#NCMs Served / FTEs Employed]])*MAX(1,Table13[[#This Row],[Duration of Service]])</f>
        <v>0</v>
      </c>
      <c r="M4424" s="112"/>
      <c r="N4424" s="114"/>
    </row>
    <row r="4425" spans="1:14" x14ac:dyDescent="0.25">
      <c r="A4425" s="111"/>
      <c r="B4425" s="111"/>
      <c r="C4425" s="123"/>
      <c r="D4425" s="112" t="str">
        <f>_xlfn.XLOOKUP(Table13[[#This Row],[Service]],Validation!$A$2:$A$14,Validation!$B$2:$B$14,"",0,1)</f>
        <v/>
      </c>
      <c r="E4425" s="112"/>
      <c r="F4425" s="113"/>
      <c r="G4425" s="114"/>
      <c r="H4425" s="115"/>
      <c r="I4425" s="112"/>
      <c r="J4425" s="112"/>
      <c r="K4425" s="112"/>
      <c r="L4425" s="114">
        <f>Table13[[#This Row],[Per Unit Price]]*MAX(1,Table13[[#This Row],[Qty of Units]])*MAX(1,Table13[[#This Row],['#NCMs Served / FTEs Employed]])*MAX(1,Table13[[#This Row],[Duration of Service]])</f>
        <v>0</v>
      </c>
      <c r="M4425" s="112"/>
      <c r="N4425" s="114"/>
    </row>
    <row r="4426" spans="1:14" x14ac:dyDescent="0.25">
      <c r="A4426" s="111"/>
      <c r="B4426" s="111"/>
      <c r="C4426" s="123"/>
      <c r="D4426" s="112" t="str">
        <f>_xlfn.XLOOKUP(Table13[[#This Row],[Service]],Validation!$A$2:$A$14,Validation!$B$2:$B$14,"",0,1)</f>
        <v/>
      </c>
      <c r="E4426" s="112"/>
      <c r="F4426" s="113"/>
      <c r="G4426" s="114"/>
      <c r="H4426" s="115"/>
      <c r="I4426" s="112"/>
      <c r="J4426" s="112"/>
      <c r="K4426" s="112"/>
      <c r="L4426" s="114">
        <f>Table13[[#This Row],[Per Unit Price]]*MAX(1,Table13[[#This Row],[Qty of Units]])*MAX(1,Table13[[#This Row],['#NCMs Served / FTEs Employed]])*MAX(1,Table13[[#This Row],[Duration of Service]])</f>
        <v>0</v>
      </c>
      <c r="M4426" s="112"/>
      <c r="N4426" s="114"/>
    </row>
    <row r="4427" spans="1:14" x14ac:dyDescent="0.25">
      <c r="A4427" s="111"/>
      <c r="B4427" s="111"/>
      <c r="C4427" s="123"/>
      <c r="D4427" s="112" t="str">
        <f>_xlfn.XLOOKUP(Table13[[#This Row],[Service]],Validation!$A$2:$A$14,Validation!$B$2:$B$14,"",0,1)</f>
        <v/>
      </c>
      <c r="E4427" s="112"/>
      <c r="F4427" s="113"/>
      <c r="G4427" s="114"/>
      <c r="H4427" s="115"/>
      <c r="I4427" s="112"/>
      <c r="J4427" s="112"/>
      <c r="K4427" s="112"/>
      <c r="L4427" s="114">
        <f>Table13[[#This Row],[Per Unit Price]]*MAX(1,Table13[[#This Row],[Qty of Units]])*MAX(1,Table13[[#This Row],['#NCMs Served / FTEs Employed]])*MAX(1,Table13[[#This Row],[Duration of Service]])</f>
        <v>0</v>
      </c>
      <c r="M4427" s="112"/>
      <c r="N4427" s="114"/>
    </row>
    <row r="4428" spans="1:14" x14ac:dyDescent="0.25">
      <c r="A4428" s="111"/>
      <c r="B4428" s="111"/>
      <c r="C4428" s="123"/>
      <c r="D4428" s="112" t="str">
        <f>_xlfn.XLOOKUP(Table13[[#This Row],[Service]],Validation!$A$2:$A$14,Validation!$B$2:$B$14,"",0,1)</f>
        <v/>
      </c>
      <c r="E4428" s="112"/>
      <c r="F4428" s="113"/>
      <c r="G4428" s="114"/>
      <c r="H4428" s="115"/>
      <c r="I4428" s="112"/>
      <c r="J4428" s="112"/>
      <c r="K4428" s="112"/>
      <c r="L4428" s="114">
        <f>Table13[[#This Row],[Per Unit Price]]*MAX(1,Table13[[#This Row],[Qty of Units]])*MAX(1,Table13[[#This Row],['#NCMs Served / FTEs Employed]])*MAX(1,Table13[[#This Row],[Duration of Service]])</f>
        <v>0</v>
      </c>
      <c r="M4428" s="112"/>
      <c r="N4428" s="114"/>
    </row>
    <row r="4429" spans="1:14" x14ac:dyDescent="0.25">
      <c r="A4429" s="111"/>
      <c r="B4429" s="111"/>
      <c r="C4429" s="123"/>
      <c r="D4429" s="112" t="str">
        <f>_xlfn.XLOOKUP(Table13[[#This Row],[Service]],Validation!$A$2:$A$14,Validation!$B$2:$B$14,"",0,1)</f>
        <v/>
      </c>
      <c r="E4429" s="112"/>
      <c r="F4429" s="113"/>
      <c r="G4429" s="114"/>
      <c r="H4429" s="115"/>
      <c r="I4429" s="112"/>
      <c r="J4429" s="112"/>
      <c r="K4429" s="112"/>
      <c r="L4429" s="114">
        <f>Table13[[#This Row],[Per Unit Price]]*MAX(1,Table13[[#This Row],[Qty of Units]])*MAX(1,Table13[[#This Row],['#NCMs Served / FTEs Employed]])*MAX(1,Table13[[#This Row],[Duration of Service]])</f>
        <v>0</v>
      </c>
      <c r="M4429" s="112"/>
      <c r="N4429" s="114"/>
    </row>
    <row r="4430" spans="1:14" x14ac:dyDescent="0.25">
      <c r="A4430" s="111"/>
      <c r="B4430" s="111"/>
      <c r="C4430" s="123"/>
      <c r="D4430" s="112" t="str">
        <f>_xlfn.XLOOKUP(Table13[[#This Row],[Service]],Validation!$A$2:$A$14,Validation!$B$2:$B$14,"",0,1)</f>
        <v/>
      </c>
      <c r="E4430" s="112"/>
      <c r="F4430" s="113"/>
      <c r="G4430" s="114"/>
      <c r="H4430" s="115"/>
      <c r="I4430" s="112"/>
      <c r="J4430" s="112"/>
      <c r="K4430" s="112"/>
      <c r="L4430" s="114">
        <f>Table13[[#This Row],[Per Unit Price]]*MAX(1,Table13[[#This Row],[Qty of Units]])*MAX(1,Table13[[#This Row],['#NCMs Served / FTEs Employed]])*MAX(1,Table13[[#This Row],[Duration of Service]])</f>
        <v>0</v>
      </c>
      <c r="M4430" s="112"/>
      <c r="N4430" s="114"/>
    </row>
    <row r="4431" spans="1:14" x14ac:dyDescent="0.25">
      <c r="A4431" s="111"/>
      <c r="B4431" s="111"/>
      <c r="C4431" s="123"/>
      <c r="D4431" s="112" t="str">
        <f>_xlfn.XLOOKUP(Table13[[#This Row],[Service]],Validation!$A$2:$A$14,Validation!$B$2:$B$14,"",0,1)</f>
        <v/>
      </c>
      <c r="E4431" s="112"/>
      <c r="F4431" s="113"/>
      <c r="G4431" s="114"/>
      <c r="H4431" s="115"/>
      <c r="I4431" s="112"/>
      <c r="J4431" s="112"/>
      <c r="K4431" s="112"/>
      <c r="L4431" s="114">
        <f>Table13[[#This Row],[Per Unit Price]]*MAX(1,Table13[[#This Row],[Qty of Units]])*MAX(1,Table13[[#This Row],['#NCMs Served / FTEs Employed]])*MAX(1,Table13[[#This Row],[Duration of Service]])</f>
        <v>0</v>
      </c>
      <c r="M4431" s="112"/>
      <c r="N4431" s="114"/>
    </row>
    <row r="4432" spans="1:14" x14ac:dyDescent="0.25">
      <c r="A4432" s="111"/>
      <c r="B4432" s="111"/>
      <c r="C4432" s="123"/>
      <c r="D4432" s="112" t="str">
        <f>_xlfn.XLOOKUP(Table13[[#This Row],[Service]],Validation!$A$2:$A$14,Validation!$B$2:$B$14,"",0,1)</f>
        <v/>
      </c>
      <c r="E4432" s="112"/>
      <c r="F4432" s="113"/>
      <c r="G4432" s="114"/>
      <c r="H4432" s="115"/>
      <c r="I4432" s="112"/>
      <c r="J4432" s="112"/>
      <c r="K4432" s="112"/>
      <c r="L4432" s="114">
        <f>Table13[[#This Row],[Per Unit Price]]*MAX(1,Table13[[#This Row],[Qty of Units]])*MAX(1,Table13[[#This Row],['#NCMs Served / FTEs Employed]])*MAX(1,Table13[[#This Row],[Duration of Service]])</f>
        <v>0</v>
      </c>
      <c r="M4432" s="112"/>
      <c r="N4432" s="114"/>
    </row>
    <row r="4433" spans="1:14" x14ac:dyDescent="0.25">
      <c r="A4433" s="111"/>
      <c r="B4433" s="111"/>
      <c r="C4433" s="123"/>
      <c r="D4433" s="112" t="str">
        <f>_xlfn.XLOOKUP(Table13[[#This Row],[Service]],Validation!$A$2:$A$14,Validation!$B$2:$B$14,"",0,1)</f>
        <v/>
      </c>
      <c r="E4433" s="112"/>
      <c r="F4433" s="113"/>
      <c r="G4433" s="114"/>
      <c r="H4433" s="115"/>
      <c r="I4433" s="112"/>
      <c r="J4433" s="112"/>
      <c r="K4433" s="112"/>
      <c r="L4433" s="114">
        <f>Table13[[#This Row],[Per Unit Price]]*MAX(1,Table13[[#This Row],[Qty of Units]])*MAX(1,Table13[[#This Row],['#NCMs Served / FTEs Employed]])*MAX(1,Table13[[#This Row],[Duration of Service]])</f>
        <v>0</v>
      </c>
      <c r="M4433" s="112"/>
      <c r="N4433" s="114"/>
    </row>
    <row r="4434" spans="1:14" x14ac:dyDescent="0.25">
      <c r="A4434" s="111"/>
      <c r="B4434" s="111"/>
      <c r="C4434" s="123"/>
      <c r="D4434" s="112" t="str">
        <f>_xlfn.XLOOKUP(Table13[[#This Row],[Service]],Validation!$A$2:$A$14,Validation!$B$2:$B$14,"",0,1)</f>
        <v/>
      </c>
      <c r="E4434" s="112"/>
      <c r="F4434" s="113"/>
      <c r="G4434" s="114"/>
      <c r="H4434" s="115"/>
      <c r="I4434" s="112"/>
      <c r="J4434" s="112"/>
      <c r="K4434" s="112"/>
      <c r="L4434" s="114">
        <f>Table13[[#This Row],[Per Unit Price]]*MAX(1,Table13[[#This Row],[Qty of Units]])*MAX(1,Table13[[#This Row],['#NCMs Served / FTEs Employed]])*MAX(1,Table13[[#This Row],[Duration of Service]])</f>
        <v>0</v>
      </c>
      <c r="M4434" s="112"/>
      <c r="N4434" s="114"/>
    </row>
    <row r="4435" spans="1:14" x14ac:dyDescent="0.25">
      <c r="A4435" s="111"/>
      <c r="B4435" s="111"/>
      <c r="C4435" s="123"/>
      <c r="D4435" s="112" t="str">
        <f>_xlfn.XLOOKUP(Table13[[#This Row],[Service]],Validation!$A$2:$A$14,Validation!$B$2:$B$14,"",0,1)</f>
        <v/>
      </c>
      <c r="E4435" s="112"/>
      <c r="F4435" s="113"/>
      <c r="G4435" s="114"/>
      <c r="H4435" s="115"/>
      <c r="I4435" s="112"/>
      <c r="J4435" s="112"/>
      <c r="K4435" s="112"/>
      <c r="L4435" s="114">
        <f>Table13[[#This Row],[Per Unit Price]]*MAX(1,Table13[[#This Row],[Qty of Units]])*MAX(1,Table13[[#This Row],['#NCMs Served / FTEs Employed]])*MAX(1,Table13[[#This Row],[Duration of Service]])</f>
        <v>0</v>
      </c>
      <c r="M4435" s="112"/>
      <c r="N4435" s="114"/>
    </row>
    <row r="4436" spans="1:14" x14ac:dyDescent="0.25">
      <c r="A4436" s="111"/>
      <c r="B4436" s="111"/>
      <c r="C4436" s="123"/>
      <c r="D4436" s="112" t="str">
        <f>_xlfn.XLOOKUP(Table13[[#This Row],[Service]],Validation!$A$2:$A$14,Validation!$B$2:$B$14,"",0,1)</f>
        <v/>
      </c>
      <c r="E4436" s="112"/>
      <c r="F4436" s="113"/>
      <c r="G4436" s="114"/>
      <c r="H4436" s="115"/>
      <c r="I4436" s="112"/>
      <c r="J4436" s="112"/>
      <c r="K4436" s="112"/>
      <c r="L4436" s="114">
        <f>Table13[[#This Row],[Per Unit Price]]*MAX(1,Table13[[#This Row],[Qty of Units]])*MAX(1,Table13[[#This Row],['#NCMs Served / FTEs Employed]])*MAX(1,Table13[[#This Row],[Duration of Service]])</f>
        <v>0</v>
      </c>
      <c r="M4436" s="112"/>
      <c r="N4436" s="114"/>
    </row>
    <row r="4437" spans="1:14" x14ac:dyDescent="0.25">
      <c r="A4437" s="111"/>
      <c r="B4437" s="111"/>
      <c r="C4437" s="123"/>
      <c r="D4437" s="112" t="str">
        <f>_xlfn.XLOOKUP(Table13[[#This Row],[Service]],Validation!$A$2:$A$14,Validation!$B$2:$B$14,"",0,1)</f>
        <v/>
      </c>
      <c r="E4437" s="112"/>
      <c r="F4437" s="113"/>
      <c r="G4437" s="114"/>
      <c r="H4437" s="115"/>
      <c r="I4437" s="112"/>
      <c r="J4437" s="112"/>
      <c r="K4437" s="112"/>
      <c r="L4437" s="114">
        <f>Table13[[#This Row],[Per Unit Price]]*MAX(1,Table13[[#This Row],[Qty of Units]])*MAX(1,Table13[[#This Row],['#NCMs Served / FTEs Employed]])*MAX(1,Table13[[#This Row],[Duration of Service]])</f>
        <v>0</v>
      </c>
      <c r="M4437" s="112"/>
      <c r="N4437" s="114"/>
    </row>
    <row r="4438" spans="1:14" x14ac:dyDescent="0.25">
      <c r="A4438" s="111"/>
      <c r="B4438" s="111"/>
      <c r="C4438" s="123"/>
      <c r="D4438" s="112" t="str">
        <f>_xlfn.XLOOKUP(Table13[[#This Row],[Service]],Validation!$A$2:$A$14,Validation!$B$2:$B$14,"",0,1)</f>
        <v/>
      </c>
      <c r="E4438" s="112"/>
      <c r="F4438" s="113"/>
      <c r="G4438" s="114"/>
      <c r="H4438" s="115"/>
      <c r="I4438" s="112"/>
      <c r="J4438" s="112"/>
      <c r="K4438" s="112"/>
      <c r="L4438" s="114">
        <f>Table13[[#This Row],[Per Unit Price]]*MAX(1,Table13[[#This Row],[Qty of Units]])*MAX(1,Table13[[#This Row],['#NCMs Served / FTEs Employed]])*MAX(1,Table13[[#This Row],[Duration of Service]])</f>
        <v>0</v>
      </c>
      <c r="M4438" s="112"/>
      <c r="N4438" s="114"/>
    </row>
    <row r="4439" spans="1:14" x14ac:dyDescent="0.25">
      <c r="A4439" s="111"/>
      <c r="B4439" s="111"/>
      <c r="C4439" s="123"/>
      <c r="D4439" s="112" t="str">
        <f>_xlfn.XLOOKUP(Table13[[#This Row],[Service]],Validation!$A$2:$A$14,Validation!$B$2:$B$14,"",0,1)</f>
        <v/>
      </c>
      <c r="E4439" s="112"/>
      <c r="F4439" s="113"/>
      <c r="G4439" s="114"/>
      <c r="H4439" s="115"/>
      <c r="I4439" s="112"/>
      <c r="J4439" s="112"/>
      <c r="K4439" s="112"/>
      <c r="L4439" s="114">
        <f>Table13[[#This Row],[Per Unit Price]]*MAX(1,Table13[[#This Row],[Qty of Units]])*MAX(1,Table13[[#This Row],['#NCMs Served / FTEs Employed]])*MAX(1,Table13[[#This Row],[Duration of Service]])</f>
        <v>0</v>
      </c>
      <c r="M4439" s="112"/>
      <c r="N4439" s="114"/>
    </row>
    <row r="4440" spans="1:14" x14ac:dyDescent="0.25">
      <c r="A4440" s="111"/>
      <c r="B4440" s="111"/>
      <c r="C4440" s="123"/>
      <c r="D4440" s="112" t="str">
        <f>_xlfn.XLOOKUP(Table13[[#This Row],[Service]],Validation!$A$2:$A$14,Validation!$B$2:$B$14,"",0,1)</f>
        <v/>
      </c>
      <c r="E4440" s="112"/>
      <c r="F4440" s="113"/>
      <c r="G4440" s="114"/>
      <c r="H4440" s="115"/>
      <c r="I4440" s="112"/>
      <c r="J4440" s="112"/>
      <c r="K4440" s="112"/>
      <c r="L4440" s="114">
        <f>Table13[[#This Row],[Per Unit Price]]*MAX(1,Table13[[#This Row],[Qty of Units]])*MAX(1,Table13[[#This Row],['#NCMs Served / FTEs Employed]])*MAX(1,Table13[[#This Row],[Duration of Service]])</f>
        <v>0</v>
      </c>
      <c r="M4440" s="112"/>
      <c r="N4440" s="114"/>
    </row>
    <row r="4441" spans="1:14" x14ac:dyDescent="0.25">
      <c r="A4441" s="111"/>
      <c r="B4441" s="111"/>
      <c r="C4441" s="123"/>
      <c r="D4441" s="112" t="str">
        <f>_xlfn.XLOOKUP(Table13[[#This Row],[Service]],Validation!$A$2:$A$14,Validation!$B$2:$B$14,"",0,1)</f>
        <v/>
      </c>
      <c r="E4441" s="112"/>
      <c r="F4441" s="113"/>
      <c r="G4441" s="114"/>
      <c r="H4441" s="115"/>
      <c r="I4441" s="112"/>
      <c r="J4441" s="112"/>
      <c r="K4441" s="112"/>
      <c r="L4441" s="114">
        <f>Table13[[#This Row],[Per Unit Price]]*MAX(1,Table13[[#This Row],[Qty of Units]])*MAX(1,Table13[[#This Row],['#NCMs Served / FTEs Employed]])*MAX(1,Table13[[#This Row],[Duration of Service]])</f>
        <v>0</v>
      </c>
      <c r="M4441" s="112"/>
      <c r="N4441" s="114"/>
    </row>
    <row r="4442" spans="1:14" x14ac:dyDescent="0.25">
      <c r="A4442" s="111"/>
      <c r="B4442" s="111"/>
      <c r="C4442" s="123"/>
      <c r="D4442" s="112" t="str">
        <f>_xlfn.XLOOKUP(Table13[[#This Row],[Service]],Validation!$A$2:$A$14,Validation!$B$2:$B$14,"",0,1)</f>
        <v/>
      </c>
      <c r="E4442" s="112"/>
      <c r="F4442" s="113"/>
      <c r="G4442" s="114"/>
      <c r="H4442" s="115"/>
      <c r="I4442" s="112"/>
      <c r="J4442" s="112"/>
      <c r="K4442" s="112"/>
      <c r="L4442" s="114">
        <f>Table13[[#This Row],[Per Unit Price]]*MAX(1,Table13[[#This Row],[Qty of Units]])*MAX(1,Table13[[#This Row],['#NCMs Served / FTEs Employed]])*MAX(1,Table13[[#This Row],[Duration of Service]])</f>
        <v>0</v>
      </c>
      <c r="M4442" s="112"/>
      <c r="N4442" s="114"/>
    </row>
    <row r="4443" spans="1:14" x14ac:dyDescent="0.25">
      <c r="A4443" s="111"/>
      <c r="B4443" s="111"/>
      <c r="C4443" s="123"/>
      <c r="D4443" s="112" t="str">
        <f>_xlfn.XLOOKUP(Table13[[#This Row],[Service]],Validation!$A$2:$A$14,Validation!$B$2:$B$14,"",0,1)</f>
        <v/>
      </c>
      <c r="E4443" s="112"/>
      <c r="F4443" s="113"/>
      <c r="G4443" s="114"/>
      <c r="H4443" s="115"/>
      <c r="I4443" s="112"/>
      <c r="J4443" s="112"/>
      <c r="K4443" s="112"/>
      <c r="L4443" s="114">
        <f>Table13[[#This Row],[Per Unit Price]]*MAX(1,Table13[[#This Row],[Qty of Units]])*MAX(1,Table13[[#This Row],['#NCMs Served / FTEs Employed]])*MAX(1,Table13[[#This Row],[Duration of Service]])</f>
        <v>0</v>
      </c>
      <c r="M4443" s="112"/>
      <c r="N4443" s="114"/>
    </row>
    <row r="4444" spans="1:14" x14ac:dyDescent="0.25">
      <c r="A4444" s="111"/>
      <c r="B4444" s="111"/>
      <c r="C4444" s="123"/>
      <c r="D4444" s="112" t="str">
        <f>_xlfn.XLOOKUP(Table13[[#This Row],[Service]],Validation!$A$2:$A$14,Validation!$B$2:$B$14,"",0,1)</f>
        <v/>
      </c>
      <c r="E4444" s="112"/>
      <c r="F4444" s="113"/>
      <c r="G4444" s="114"/>
      <c r="H4444" s="115"/>
      <c r="I4444" s="112"/>
      <c r="J4444" s="112"/>
      <c r="K4444" s="112"/>
      <c r="L4444" s="114">
        <f>Table13[[#This Row],[Per Unit Price]]*MAX(1,Table13[[#This Row],[Qty of Units]])*MAX(1,Table13[[#This Row],['#NCMs Served / FTEs Employed]])*MAX(1,Table13[[#This Row],[Duration of Service]])</f>
        <v>0</v>
      </c>
      <c r="M4444" s="112"/>
      <c r="N4444" s="114"/>
    </row>
    <row r="4445" spans="1:14" x14ac:dyDescent="0.25">
      <c r="A4445" s="111"/>
      <c r="B4445" s="111"/>
      <c r="C4445" s="123"/>
      <c r="D4445" s="112" t="str">
        <f>_xlfn.XLOOKUP(Table13[[#This Row],[Service]],Validation!$A$2:$A$14,Validation!$B$2:$B$14,"",0,1)</f>
        <v/>
      </c>
      <c r="E4445" s="112"/>
      <c r="F4445" s="113"/>
      <c r="G4445" s="114"/>
      <c r="H4445" s="115"/>
      <c r="I4445" s="112"/>
      <c r="J4445" s="112"/>
      <c r="K4445" s="112"/>
      <c r="L4445" s="114">
        <f>Table13[[#This Row],[Per Unit Price]]*MAX(1,Table13[[#This Row],[Qty of Units]])*MAX(1,Table13[[#This Row],['#NCMs Served / FTEs Employed]])*MAX(1,Table13[[#This Row],[Duration of Service]])</f>
        <v>0</v>
      </c>
      <c r="M4445" s="112"/>
      <c r="N4445" s="114"/>
    </row>
    <row r="4446" spans="1:14" x14ac:dyDescent="0.25">
      <c r="A4446" s="111"/>
      <c r="B4446" s="111"/>
      <c r="C4446" s="123"/>
      <c r="D4446" s="112" t="str">
        <f>_xlfn.XLOOKUP(Table13[[#This Row],[Service]],Validation!$A$2:$A$14,Validation!$B$2:$B$14,"",0,1)</f>
        <v/>
      </c>
      <c r="E4446" s="112"/>
      <c r="F4446" s="113"/>
      <c r="G4446" s="114"/>
      <c r="H4446" s="115"/>
      <c r="I4446" s="112"/>
      <c r="J4446" s="112"/>
      <c r="K4446" s="112"/>
      <c r="L4446" s="114">
        <f>Table13[[#This Row],[Per Unit Price]]*MAX(1,Table13[[#This Row],[Qty of Units]])*MAX(1,Table13[[#This Row],['#NCMs Served / FTEs Employed]])*MAX(1,Table13[[#This Row],[Duration of Service]])</f>
        <v>0</v>
      </c>
      <c r="M4446" s="112"/>
      <c r="N4446" s="114"/>
    </row>
    <row r="4447" spans="1:14" x14ac:dyDescent="0.25">
      <c r="A4447" s="111"/>
      <c r="B4447" s="111"/>
      <c r="C4447" s="123"/>
      <c r="D4447" s="112" t="str">
        <f>_xlfn.XLOOKUP(Table13[[#This Row],[Service]],Validation!$A$2:$A$14,Validation!$B$2:$B$14,"",0,1)</f>
        <v/>
      </c>
      <c r="E4447" s="112"/>
      <c r="F4447" s="113"/>
      <c r="G4447" s="114"/>
      <c r="H4447" s="115"/>
      <c r="I4447" s="112"/>
      <c r="J4447" s="112"/>
      <c r="K4447" s="112"/>
      <c r="L4447" s="114">
        <f>Table13[[#This Row],[Per Unit Price]]*MAX(1,Table13[[#This Row],[Qty of Units]])*MAX(1,Table13[[#This Row],['#NCMs Served / FTEs Employed]])*MAX(1,Table13[[#This Row],[Duration of Service]])</f>
        <v>0</v>
      </c>
      <c r="M4447" s="112"/>
      <c r="N4447" s="114"/>
    </row>
    <row r="4448" spans="1:14" x14ac:dyDescent="0.25">
      <c r="A4448" s="111"/>
      <c r="B4448" s="111"/>
      <c r="C4448" s="123"/>
      <c r="D4448" s="112" t="str">
        <f>_xlfn.XLOOKUP(Table13[[#This Row],[Service]],Validation!$A$2:$A$14,Validation!$B$2:$B$14,"",0,1)</f>
        <v/>
      </c>
      <c r="E4448" s="112"/>
      <c r="F4448" s="113"/>
      <c r="G4448" s="114"/>
      <c r="H4448" s="115"/>
      <c r="I4448" s="112"/>
      <c r="J4448" s="112"/>
      <c r="K4448" s="112"/>
      <c r="L4448" s="114">
        <f>Table13[[#This Row],[Per Unit Price]]*MAX(1,Table13[[#This Row],[Qty of Units]])*MAX(1,Table13[[#This Row],['#NCMs Served / FTEs Employed]])*MAX(1,Table13[[#This Row],[Duration of Service]])</f>
        <v>0</v>
      </c>
      <c r="M4448" s="112"/>
      <c r="N4448" s="114"/>
    </row>
    <row r="4449" spans="1:14" x14ac:dyDescent="0.25">
      <c r="A4449" s="111"/>
      <c r="B4449" s="111"/>
      <c r="C4449" s="123"/>
      <c r="D4449" s="112" t="str">
        <f>_xlfn.XLOOKUP(Table13[[#This Row],[Service]],Validation!$A$2:$A$14,Validation!$B$2:$B$14,"",0,1)</f>
        <v/>
      </c>
      <c r="E4449" s="112"/>
      <c r="F4449" s="113"/>
      <c r="G4449" s="114"/>
      <c r="H4449" s="115"/>
      <c r="I4449" s="112"/>
      <c r="J4449" s="112"/>
      <c r="K4449" s="112"/>
      <c r="L4449" s="114">
        <f>Table13[[#This Row],[Per Unit Price]]*MAX(1,Table13[[#This Row],[Qty of Units]])*MAX(1,Table13[[#This Row],['#NCMs Served / FTEs Employed]])*MAX(1,Table13[[#This Row],[Duration of Service]])</f>
        <v>0</v>
      </c>
      <c r="M4449" s="112"/>
      <c r="N4449" s="114"/>
    </row>
    <row r="4450" spans="1:14" x14ac:dyDescent="0.25">
      <c r="A4450" s="111"/>
      <c r="B4450" s="111"/>
      <c r="C4450" s="123"/>
      <c r="D4450" s="112" t="str">
        <f>_xlfn.XLOOKUP(Table13[[#This Row],[Service]],Validation!$A$2:$A$14,Validation!$B$2:$B$14,"",0,1)</f>
        <v/>
      </c>
      <c r="E4450" s="112"/>
      <c r="F4450" s="113"/>
      <c r="G4450" s="114"/>
      <c r="H4450" s="115"/>
      <c r="I4450" s="112"/>
      <c r="J4450" s="112"/>
      <c r="K4450" s="112"/>
      <c r="L4450" s="114">
        <f>Table13[[#This Row],[Per Unit Price]]*MAX(1,Table13[[#This Row],[Qty of Units]])*MAX(1,Table13[[#This Row],['#NCMs Served / FTEs Employed]])*MAX(1,Table13[[#This Row],[Duration of Service]])</f>
        <v>0</v>
      </c>
      <c r="M4450" s="112"/>
      <c r="N4450" s="114"/>
    </row>
    <row r="4451" spans="1:14" x14ac:dyDescent="0.25">
      <c r="A4451" s="111"/>
      <c r="B4451" s="111"/>
      <c r="C4451" s="123"/>
      <c r="D4451" s="112" t="str">
        <f>_xlfn.XLOOKUP(Table13[[#This Row],[Service]],Validation!$A$2:$A$14,Validation!$B$2:$B$14,"",0,1)</f>
        <v/>
      </c>
      <c r="E4451" s="112"/>
      <c r="F4451" s="113"/>
      <c r="G4451" s="114"/>
      <c r="H4451" s="115"/>
      <c r="I4451" s="112"/>
      <c r="J4451" s="112"/>
      <c r="K4451" s="112"/>
      <c r="L4451" s="114">
        <f>Table13[[#This Row],[Per Unit Price]]*MAX(1,Table13[[#This Row],[Qty of Units]])*MAX(1,Table13[[#This Row],['#NCMs Served / FTEs Employed]])*MAX(1,Table13[[#This Row],[Duration of Service]])</f>
        <v>0</v>
      </c>
      <c r="M4451" s="112"/>
      <c r="N4451" s="114"/>
    </row>
    <row r="4452" spans="1:14" x14ac:dyDescent="0.25">
      <c r="A4452" s="111"/>
      <c r="B4452" s="111"/>
      <c r="C4452" s="123"/>
      <c r="D4452" s="112" t="str">
        <f>_xlfn.XLOOKUP(Table13[[#This Row],[Service]],Validation!$A$2:$A$14,Validation!$B$2:$B$14,"",0,1)</f>
        <v/>
      </c>
      <c r="E4452" s="112"/>
      <c r="F4452" s="113"/>
      <c r="G4452" s="114"/>
      <c r="H4452" s="115"/>
      <c r="I4452" s="112"/>
      <c r="J4452" s="112"/>
      <c r="K4452" s="112"/>
      <c r="L4452" s="114">
        <f>Table13[[#This Row],[Per Unit Price]]*MAX(1,Table13[[#This Row],[Qty of Units]])*MAX(1,Table13[[#This Row],['#NCMs Served / FTEs Employed]])*MAX(1,Table13[[#This Row],[Duration of Service]])</f>
        <v>0</v>
      </c>
      <c r="M4452" s="112"/>
      <c r="N4452" s="114"/>
    </row>
    <row r="4453" spans="1:14" x14ac:dyDescent="0.25">
      <c r="A4453" s="111"/>
      <c r="B4453" s="111"/>
      <c r="C4453" s="123"/>
      <c r="D4453" s="112" t="str">
        <f>_xlfn.XLOOKUP(Table13[[#This Row],[Service]],Validation!$A$2:$A$14,Validation!$B$2:$B$14,"",0,1)</f>
        <v/>
      </c>
      <c r="E4453" s="112"/>
      <c r="F4453" s="113"/>
      <c r="G4453" s="114"/>
      <c r="H4453" s="115"/>
      <c r="I4453" s="112"/>
      <c r="J4453" s="112"/>
      <c r="K4453" s="112"/>
      <c r="L4453" s="114">
        <f>Table13[[#This Row],[Per Unit Price]]*MAX(1,Table13[[#This Row],[Qty of Units]])*MAX(1,Table13[[#This Row],['#NCMs Served / FTEs Employed]])*MAX(1,Table13[[#This Row],[Duration of Service]])</f>
        <v>0</v>
      </c>
      <c r="M4453" s="112"/>
      <c r="N4453" s="114"/>
    </row>
    <row r="4454" spans="1:14" x14ac:dyDescent="0.25">
      <c r="A4454" s="111"/>
      <c r="B4454" s="111"/>
      <c r="C4454" s="123"/>
      <c r="D4454" s="112" t="str">
        <f>_xlfn.XLOOKUP(Table13[[#This Row],[Service]],Validation!$A$2:$A$14,Validation!$B$2:$B$14,"",0,1)</f>
        <v/>
      </c>
      <c r="E4454" s="112"/>
      <c r="F4454" s="113"/>
      <c r="G4454" s="114"/>
      <c r="H4454" s="115"/>
      <c r="I4454" s="112"/>
      <c r="J4454" s="112"/>
      <c r="K4454" s="112"/>
      <c r="L4454" s="114">
        <f>Table13[[#This Row],[Per Unit Price]]*MAX(1,Table13[[#This Row],[Qty of Units]])*MAX(1,Table13[[#This Row],['#NCMs Served / FTEs Employed]])*MAX(1,Table13[[#This Row],[Duration of Service]])</f>
        <v>0</v>
      </c>
      <c r="M4454" s="112"/>
      <c r="N4454" s="114"/>
    </row>
    <row r="4455" spans="1:14" x14ac:dyDescent="0.25">
      <c r="A4455" s="111"/>
      <c r="B4455" s="111"/>
      <c r="C4455" s="123"/>
      <c r="D4455" s="112" t="str">
        <f>_xlfn.XLOOKUP(Table13[[#This Row],[Service]],Validation!$A$2:$A$14,Validation!$B$2:$B$14,"",0,1)</f>
        <v/>
      </c>
      <c r="E4455" s="112"/>
      <c r="F4455" s="113"/>
      <c r="G4455" s="114"/>
      <c r="H4455" s="115"/>
      <c r="I4455" s="112"/>
      <c r="J4455" s="112"/>
      <c r="K4455" s="112"/>
      <c r="L4455" s="114">
        <f>Table13[[#This Row],[Per Unit Price]]*MAX(1,Table13[[#This Row],[Qty of Units]])*MAX(1,Table13[[#This Row],['#NCMs Served / FTEs Employed]])*MAX(1,Table13[[#This Row],[Duration of Service]])</f>
        <v>0</v>
      </c>
      <c r="M4455" s="112"/>
      <c r="N4455" s="114"/>
    </row>
    <row r="4456" spans="1:14" x14ac:dyDescent="0.25">
      <c r="A4456" s="111"/>
      <c r="B4456" s="111"/>
      <c r="C4456" s="123"/>
      <c r="D4456" s="112" t="str">
        <f>_xlfn.XLOOKUP(Table13[[#This Row],[Service]],Validation!$A$2:$A$14,Validation!$B$2:$B$14,"",0,1)</f>
        <v/>
      </c>
      <c r="E4456" s="112"/>
      <c r="F4456" s="113"/>
      <c r="G4456" s="114"/>
      <c r="H4456" s="115"/>
      <c r="I4456" s="112"/>
      <c r="J4456" s="112"/>
      <c r="K4456" s="112"/>
      <c r="L4456" s="114">
        <f>Table13[[#This Row],[Per Unit Price]]*MAX(1,Table13[[#This Row],[Qty of Units]])*MAX(1,Table13[[#This Row],['#NCMs Served / FTEs Employed]])*MAX(1,Table13[[#This Row],[Duration of Service]])</f>
        <v>0</v>
      </c>
      <c r="M4456" s="112"/>
      <c r="N4456" s="114"/>
    </row>
    <row r="4457" spans="1:14" x14ac:dyDescent="0.25">
      <c r="A4457" s="111"/>
      <c r="B4457" s="111"/>
      <c r="C4457" s="123"/>
      <c r="D4457" s="112" t="str">
        <f>_xlfn.XLOOKUP(Table13[[#This Row],[Service]],Validation!$A$2:$A$14,Validation!$B$2:$B$14,"",0,1)</f>
        <v/>
      </c>
      <c r="E4457" s="112"/>
      <c r="F4457" s="113"/>
      <c r="G4457" s="114"/>
      <c r="H4457" s="115"/>
      <c r="I4457" s="112"/>
      <c r="J4457" s="112"/>
      <c r="K4457" s="112"/>
      <c r="L4457" s="114">
        <f>Table13[[#This Row],[Per Unit Price]]*MAX(1,Table13[[#This Row],[Qty of Units]])*MAX(1,Table13[[#This Row],['#NCMs Served / FTEs Employed]])*MAX(1,Table13[[#This Row],[Duration of Service]])</f>
        <v>0</v>
      </c>
      <c r="M4457" s="112"/>
      <c r="N4457" s="114"/>
    </row>
    <row r="4458" spans="1:14" x14ac:dyDescent="0.25">
      <c r="A4458" s="111"/>
      <c r="B4458" s="111"/>
      <c r="C4458" s="123"/>
      <c r="D4458" s="112" t="str">
        <f>_xlfn.XLOOKUP(Table13[[#This Row],[Service]],Validation!$A$2:$A$14,Validation!$B$2:$B$14,"",0,1)</f>
        <v/>
      </c>
      <c r="E4458" s="112"/>
      <c r="F4458" s="113"/>
      <c r="G4458" s="114"/>
      <c r="H4458" s="115"/>
      <c r="I4458" s="112"/>
      <c r="J4458" s="112"/>
      <c r="K4458" s="112"/>
      <c r="L4458" s="114">
        <f>Table13[[#This Row],[Per Unit Price]]*MAX(1,Table13[[#This Row],[Qty of Units]])*MAX(1,Table13[[#This Row],['#NCMs Served / FTEs Employed]])*MAX(1,Table13[[#This Row],[Duration of Service]])</f>
        <v>0</v>
      </c>
      <c r="M4458" s="112"/>
      <c r="N4458" s="114"/>
    </row>
    <row r="4459" spans="1:14" x14ac:dyDescent="0.25">
      <c r="A4459" s="111"/>
      <c r="B4459" s="111"/>
      <c r="C4459" s="123"/>
      <c r="D4459" s="112" t="str">
        <f>_xlfn.XLOOKUP(Table13[[#This Row],[Service]],Validation!$A$2:$A$14,Validation!$B$2:$B$14,"",0,1)</f>
        <v/>
      </c>
      <c r="E4459" s="112"/>
      <c r="F4459" s="113"/>
      <c r="G4459" s="114"/>
      <c r="H4459" s="115"/>
      <c r="I4459" s="112"/>
      <c r="J4459" s="112"/>
      <c r="K4459" s="112"/>
      <c r="L4459" s="114">
        <f>Table13[[#This Row],[Per Unit Price]]*MAX(1,Table13[[#This Row],[Qty of Units]])*MAX(1,Table13[[#This Row],['#NCMs Served / FTEs Employed]])*MAX(1,Table13[[#This Row],[Duration of Service]])</f>
        <v>0</v>
      </c>
      <c r="M4459" s="112"/>
      <c r="N4459" s="114"/>
    </row>
    <row r="4460" spans="1:14" x14ac:dyDescent="0.25">
      <c r="A4460" s="111"/>
      <c r="B4460" s="111"/>
      <c r="C4460" s="123"/>
      <c r="D4460" s="112" t="str">
        <f>_xlfn.XLOOKUP(Table13[[#This Row],[Service]],Validation!$A$2:$A$14,Validation!$B$2:$B$14,"",0,1)</f>
        <v/>
      </c>
      <c r="E4460" s="112"/>
      <c r="F4460" s="113"/>
      <c r="G4460" s="114"/>
      <c r="H4460" s="115"/>
      <c r="I4460" s="112"/>
      <c r="J4460" s="112"/>
      <c r="K4460" s="112"/>
      <c r="L4460" s="114">
        <f>Table13[[#This Row],[Per Unit Price]]*MAX(1,Table13[[#This Row],[Qty of Units]])*MAX(1,Table13[[#This Row],['#NCMs Served / FTEs Employed]])*MAX(1,Table13[[#This Row],[Duration of Service]])</f>
        <v>0</v>
      </c>
      <c r="M4460" s="112"/>
      <c r="N4460" s="114"/>
    </row>
    <row r="4461" spans="1:14" x14ac:dyDescent="0.25">
      <c r="A4461" s="111"/>
      <c r="B4461" s="111"/>
      <c r="C4461" s="123"/>
      <c r="D4461" s="112" t="str">
        <f>_xlfn.XLOOKUP(Table13[[#This Row],[Service]],Validation!$A$2:$A$14,Validation!$B$2:$B$14,"",0,1)</f>
        <v/>
      </c>
      <c r="E4461" s="112"/>
      <c r="F4461" s="113"/>
      <c r="G4461" s="114"/>
      <c r="H4461" s="115"/>
      <c r="I4461" s="112"/>
      <c r="J4461" s="112"/>
      <c r="K4461" s="112"/>
      <c r="L4461" s="114">
        <f>Table13[[#This Row],[Per Unit Price]]*MAX(1,Table13[[#This Row],[Qty of Units]])*MAX(1,Table13[[#This Row],['#NCMs Served / FTEs Employed]])*MAX(1,Table13[[#This Row],[Duration of Service]])</f>
        <v>0</v>
      </c>
      <c r="M4461" s="112"/>
      <c r="N4461" s="114"/>
    </row>
    <row r="4462" spans="1:14" x14ac:dyDescent="0.25">
      <c r="A4462" s="111"/>
      <c r="B4462" s="111"/>
      <c r="C4462" s="123"/>
      <c r="D4462" s="112" t="str">
        <f>_xlfn.XLOOKUP(Table13[[#This Row],[Service]],Validation!$A$2:$A$14,Validation!$B$2:$B$14,"",0,1)</f>
        <v/>
      </c>
      <c r="E4462" s="112"/>
      <c r="F4462" s="113"/>
      <c r="G4462" s="114"/>
      <c r="H4462" s="115"/>
      <c r="I4462" s="112"/>
      <c r="J4462" s="112"/>
      <c r="K4462" s="112"/>
      <c r="L4462" s="114">
        <f>Table13[[#This Row],[Per Unit Price]]*MAX(1,Table13[[#This Row],[Qty of Units]])*MAX(1,Table13[[#This Row],['#NCMs Served / FTEs Employed]])*MAX(1,Table13[[#This Row],[Duration of Service]])</f>
        <v>0</v>
      </c>
      <c r="M4462" s="112"/>
      <c r="N4462" s="114"/>
    </row>
    <row r="4463" spans="1:14" x14ac:dyDescent="0.25">
      <c r="A4463" s="111"/>
      <c r="B4463" s="111"/>
      <c r="C4463" s="123"/>
      <c r="D4463" s="112" t="str">
        <f>_xlfn.XLOOKUP(Table13[[#This Row],[Service]],Validation!$A$2:$A$14,Validation!$B$2:$B$14,"",0,1)</f>
        <v/>
      </c>
      <c r="E4463" s="112"/>
      <c r="F4463" s="113"/>
      <c r="G4463" s="114"/>
      <c r="H4463" s="115"/>
      <c r="I4463" s="112"/>
      <c r="J4463" s="112"/>
      <c r="K4463" s="112"/>
      <c r="L4463" s="114">
        <f>Table13[[#This Row],[Per Unit Price]]*MAX(1,Table13[[#This Row],[Qty of Units]])*MAX(1,Table13[[#This Row],['#NCMs Served / FTEs Employed]])*MAX(1,Table13[[#This Row],[Duration of Service]])</f>
        <v>0</v>
      </c>
      <c r="M4463" s="112"/>
      <c r="N4463" s="114"/>
    </row>
    <row r="4464" spans="1:14" x14ac:dyDescent="0.25">
      <c r="A4464" s="111"/>
      <c r="B4464" s="111"/>
      <c r="C4464" s="123"/>
      <c r="D4464" s="112" t="str">
        <f>_xlfn.XLOOKUP(Table13[[#This Row],[Service]],Validation!$A$2:$A$14,Validation!$B$2:$B$14,"",0,1)</f>
        <v/>
      </c>
      <c r="E4464" s="112"/>
      <c r="F4464" s="113"/>
      <c r="G4464" s="114"/>
      <c r="H4464" s="115"/>
      <c r="I4464" s="112"/>
      <c r="J4464" s="112"/>
      <c r="K4464" s="112"/>
      <c r="L4464" s="114">
        <f>Table13[[#This Row],[Per Unit Price]]*MAX(1,Table13[[#This Row],[Qty of Units]])*MAX(1,Table13[[#This Row],['#NCMs Served / FTEs Employed]])*MAX(1,Table13[[#This Row],[Duration of Service]])</f>
        <v>0</v>
      </c>
      <c r="M4464" s="112"/>
      <c r="N4464" s="114"/>
    </row>
    <row r="4465" spans="1:14" x14ac:dyDescent="0.25">
      <c r="A4465" s="111"/>
      <c r="B4465" s="111"/>
      <c r="C4465" s="123"/>
      <c r="D4465" s="112" t="str">
        <f>_xlfn.XLOOKUP(Table13[[#This Row],[Service]],Validation!$A$2:$A$14,Validation!$B$2:$B$14,"",0,1)</f>
        <v/>
      </c>
      <c r="E4465" s="112"/>
      <c r="F4465" s="113"/>
      <c r="G4465" s="114"/>
      <c r="H4465" s="115"/>
      <c r="I4465" s="112"/>
      <c r="J4465" s="112"/>
      <c r="K4465" s="112"/>
      <c r="L4465" s="114">
        <f>Table13[[#This Row],[Per Unit Price]]*MAX(1,Table13[[#This Row],[Qty of Units]])*MAX(1,Table13[[#This Row],['#NCMs Served / FTEs Employed]])*MAX(1,Table13[[#This Row],[Duration of Service]])</f>
        <v>0</v>
      </c>
      <c r="M4465" s="112"/>
      <c r="N4465" s="114"/>
    </row>
    <row r="4466" spans="1:14" x14ac:dyDescent="0.25">
      <c r="A4466" s="111"/>
      <c r="B4466" s="111"/>
      <c r="C4466" s="123"/>
      <c r="D4466" s="112" t="str">
        <f>_xlfn.XLOOKUP(Table13[[#This Row],[Service]],Validation!$A$2:$A$14,Validation!$B$2:$B$14,"",0,1)</f>
        <v/>
      </c>
      <c r="E4466" s="112"/>
      <c r="F4466" s="113"/>
      <c r="G4466" s="114"/>
      <c r="H4466" s="115"/>
      <c r="I4466" s="112"/>
      <c r="J4466" s="112"/>
      <c r="K4466" s="112"/>
      <c r="L4466" s="114">
        <f>Table13[[#This Row],[Per Unit Price]]*MAX(1,Table13[[#This Row],[Qty of Units]])*MAX(1,Table13[[#This Row],['#NCMs Served / FTEs Employed]])*MAX(1,Table13[[#This Row],[Duration of Service]])</f>
        <v>0</v>
      </c>
      <c r="M4466" s="112"/>
      <c r="N4466" s="114"/>
    </row>
    <row r="4467" spans="1:14" x14ac:dyDescent="0.25">
      <c r="A4467" s="111"/>
      <c r="B4467" s="111"/>
      <c r="C4467" s="123"/>
      <c r="D4467" s="112" t="str">
        <f>_xlfn.XLOOKUP(Table13[[#This Row],[Service]],Validation!$A$2:$A$14,Validation!$B$2:$B$14,"",0,1)</f>
        <v/>
      </c>
      <c r="E4467" s="112"/>
      <c r="F4467" s="113"/>
      <c r="G4467" s="114"/>
      <c r="H4467" s="115"/>
      <c r="I4467" s="112"/>
      <c r="J4467" s="112"/>
      <c r="K4467" s="112"/>
      <c r="L4467" s="114">
        <f>Table13[[#This Row],[Per Unit Price]]*MAX(1,Table13[[#This Row],[Qty of Units]])*MAX(1,Table13[[#This Row],['#NCMs Served / FTEs Employed]])*MAX(1,Table13[[#This Row],[Duration of Service]])</f>
        <v>0</v>
      </c>
      <c r="M4467" s="112"/>
      <c r="N4467" s="114"/>
    </row>
    <row r="4468" spans="1:14" x14ac:dyDescent="0.25">
      <c r="A4468" s="111"/>
      <c r="B4468" s="111"/>
      <c r="C4468" s="123"/>
      <c r="D4468" s="112" t="str">
        <f>_xlfn.XLOOKUP(Table13[[#This Row],[Service]],Validation!$A$2:$A$14,Validation!$B$2:$B$14,"",0,1)</f>
        <v/>
      </c>
      <c r="E4468" s="112"/>
      <c r="F4468" s="113"/>
      <c r="G4468" s="114"/>
      <c r="H4468" s="115"/>
      <c r="I4468" s="112"/>
      <c r="J4468" s="112"/>
      <c r="K4468" s="112"/>
      <c r="L4468" s="114">
        <f>Table13[[#This Row],[Per Unit Price]]*MAX(1,Table13[[#This Row],[Qty of Units]])*MAX(1,Table13[[#This Row],['#NCMs Served / FTEs Employed]])*MAX(1,Table13[[#This Row],[Duration of Service]])</f>
        <v>0</v>
      </c>
      <c r="M4468" s="112"/>
      <c r="N4468" s="114"/>
    </row>
    <row r="4469" spans="1:14" x14ac:dyDescent="0.25">
      <c r="A4469" s="111"/>
      <c r="B4469" s="111"/>
      <c r="C4469" s="123"/>
      <c r="D4469" s="112" t="str">
        <f>_xlfn.XLOOKUP(Table13[[#This Row],[Service]],Validation!$A$2:$A$14,Validation!$B$2:$B$14,"",0,1)</f>
        <v/>
      </c>
      <c r="E4469" s="112"/>
      <c r="F4469" s="113"/>
      <c r="G4469" s="114"/>
      <c r="H4469" s="115"/>
      <c r="I4469" s="112"/>
      <c r="J4469" s="112"/>
      <c r="K4469" s="112"/>
      <c r="L4469" s="114">
        <f>Table13[[#This Row],[Per Unit Price]]*MAX(1,Table13[[#This Row],[Qty of Units]])*MAX(1,Table13[[#This Row],['#NCMs Served / FTEs Employed]])*MAX(1,Table13[[#This Row],[Duration of Service]])</f>
        <v>0</v>
      </c>
      <c r="M4469" s="112"/>
      <c r="N4469" s="114"/>
    </row>
    <row r="4470" spans="1:14" x14ac:dyDescent="0.25">
      <c r="A4470" s="111"/>
      <c r="B4470" s="111"/>
      <c r="C4470" s="123"/>
      <c r="D4470" s="112" t="str">
        <f>_xlfn.XLOOKUP(Table13[[#This Row],[Service]],Validation!$A$2:$A$14,Validation!$B$2:$B$14,"",0,1)</f>
        <v/>
      </c>
      <c r="E4470" s="112"/>
      <c r="F4470" s="113"/>
      <c r="G4470" s="114"/>
      <c r="H4470" s="115"/>
      <c r="I4470" s="112"/>
      <c r="J4470" s="112"/>
      <c r="K4470" s="112"/>
      <c r="L4470" s="114">
        <f>Table13[[#This Row],[Per Unit Price]]*MAX(1,Table13[[#This Row],[Qty of Units]])*MAX(1,Table13[[#This Row],['#NCMs Served / FTEs Employed]])*MAX(1,Table13[[#This Row],[Duration of Service]])</f>
        <v>0</v>
      </c>
      <c r="M4470" s="112"/>
      <c r="N4470" s="114"/>
    </row>
    <row r="4471" spans="1:14" x14ac:dyDescent="0.25">
      <c r="A4471" s="111"/>
      <c r="B4471" s="111"/>
      <c r="C4471" s="123"/>
      <c r="D4471" s="112" t="str">
        <f>_xlfn.XLOOKUP(Table13[[#This Row],[Service]],Validation!$A$2:$A$14,Validation!$B$2:$B$14,"",0,1)</f>
        <v/>
      </c>
      <c r="E4471" s="112"/>
      <c r="F4471" s="113"/>
      <c r="G4471" s="114"/>
      <c r="H4471" s="115"/>
      <c r="I4471" s="112"/>
      <c r="J4471" s="112"/>
      <c r="K4471" s="112"/>
      <c r="L4471" s="114">
        <f>Table13[[#This Row],[Per Unit Price]]*MAX(1,Table13[[#This Row],[Qty of Units]])*MAX(1,Table13[[#This Row],['#NCMs Served / FTEs Employed]])*MAX(1,Table13[[#This Row],[Duration of Service]])</f>
        <v>0</v>
      </c>
      <c r="M4471" s="112"/>
      <c r="N4471" s="114"/>
    </row>
    <row r="4472" spans="1:14" x14ac:dyDescent="0.25">
      <c r="A4472" s="111"/>
      <c r="B4472" s="111"/>
      <c r="C4472" s="123"/>
      <c r="D4472" s="112" t="str">
        <f>_xlfn.XLOOKUP(Table13[[#This Row],[Service]],Validation!$A$2:$A$14,Validation!$B$2:$B$14,"",0,1)</f>
        <v/>
      </c>
      <c r="E4472" s="112"/>
      <c r="F4472" s="113"/>
      <c r="G4472" s="114"/>
      <c r="H4472" s="115"/>
      <c r="I4472" s="112"/>
      <c r="J4472" s="112"/>
      <c r="K4472" s="112"/>
      <c r="L4472" s="114">
        <f>Table13[[#This Row],[Per Unit Price]]*MAX(1,Table13[[#This Row],[Qty of Units]])*MAX(1,Table13[[#This Row],['#NCMs Served / FTEs Employed]])*MAX(1,Table13[[#This Row],[Duration of Service]])</f>
        <v>0</v>
      </c>
      <c r="M4472" s="112"/>
      <c r="N4472" s="114"/>
    </row>
    <row r="4473" spans="1:14" x14ac:dyDescent="0.25">
      <c r="A4473" s="111"/>
      <c r="B4473" s="111"/>
      <c r="C4473" s="123"/>
      <c r="D4473" s="112" t="str">
        <f>_xlfn.XLOOKUP(Table13[[#This Row],[Service]],Validation!$A$2:$A$14,Validation!$B$2:$B$14,"",0,1)</f>
        <v/>
      </c>
      <c r="E4473" s="112"/>
      <c r="F4473" s="113"/>
      <c r="G4473" s="114"/>
      <c r="H4473" s="115"/>
      <c r="I4473" s="112"/>
      <c r="J4473" s="112"/>
      <c r="K4473" s="112"/>
      <c r="L4473" s="114">
        <f>Table13[[#This Row],[Per Unit Price]]*MAX(1,Table13[[#This Row],[Qty of Units]])*MAX(1,Table13[[#This Row],['#NCMs Served / FTEs Employed]])*MAX(1,Table13[[#This Row],[Duration of Service]])</f>
        <v>0</v>
      </c>
      <c r="M4473" s="112"/>
      <c r="N4473" s="114"/>
    </row>
    <row r="4474" spans="1:14" x14ac:dyDescent="0.25">
      <c r="A4474" s="111"/>
      <c r="B4474" s="111"/>
      <c r="C4474" s="123"/>
      <c r="D4474" s="112" t="str">
        <f>_xlfn.XLOOKUP(Table13[[#This Row],[Service]],Validation!$A$2:$A$14,Validation!$B$2:$B$14,"",0,1)</f>
        <v/>
      </c>
      <c r="E4474" s="112"/>
      <c r="F4474" s="113"/>
      <c r="G4474" s="114"/>
      <c r="H4474" s="115"/>
      <c r="I4474" s="112"/>
      <c r="J4474" s="112"/>
      <c r="K4474" s="112"/>
      <c r="L4474" s="114">
        <f>Table13[[#This Row],[Per Unit Price]]*MAX(1,Table13[[#This Row],[Qty of Units]])*MAX(1,Table13[[#This Row],['#NCMs Served / FTEs Employed]])*MAX(1,Table13[[#This Row],[Duration of Service]])</f>
        <v>0</v>
      </c>
      <c r="M4474" s="112"/>
      <c r="N4474" s="114"/>
    </row>
    <row r="4475" spans="1:14" x14ac:dyDescent="0.25">
      <c r="A4475" s="111"/>
      <c r="B4475" s="111"/>
      <c r="C4475" s="123"/>
      <c r="D4475" s="112" t="str">
        <f>_xlfn.XLOOKUP(Table13[[#This Row],[Service]],Validation!$A$2:$A$14,Validation!$B$2:$B$14,"",0,1)</f>
        <v/>
      </c>
      <c r="E4475" s="112"/>
      <c r="F4475" s="113"/>
      <c r="G4475" s="114"/>
      <c r="H4475" s="115"/>
      <c r="I4475" s="112"/>
      <c r="J4475" s="112"/>
      <c r="K4475" s="112"/>
      <c r="L4475" s="114">
        <f>Table13[[#This Row],[Per Unit Price]]*MAX(1,Table13[[#This Row],[Qty of Units]])*MAX(1,Table13[[#This Row],['#NCMs Served / FTEs Employed]])*MAX(1,Table13[[#This Row],[Duration of Service]])</f>
        <v>0</v>
      </c>
      <c r="M4475" s="112"/>
      <c r="N4475" s="114"/>
    </row>
    <row r="4476" spans="1:14" x14ac:dyDescent="0.25">
      <c r="A4476" s="111"/>
      <c r="B4476" s="111"/>
      <c r="C4476" s="123"/>
      <c r="D4476" s="112" t="str">
        <f>_xlfn.XLOOKUP(Table13[[#This Row],[Service]],Validation!$A$2:$A$14,Validation!$B$2:$B$14,"",0,1)</f>
        <v/>
      </c>
      <c r="E4476" s="112"/>
      <c r="F4476" s="113"/>
      <c r="G4476" s="114"/>
      <c r="H4476" s="115"/>
      <c r="I4476" s="112"/>
      <c r="J4476" s="112"/>
      <c r="K4476" s="112"/>
      <c r="L4476" s="114">
        <f>Table13[[#This Row],[Per Unit Price]]*MAX(1,Table13[[#This Row],[Qty of Units]])*MAX(1,Table13[[#This Row],['#NCMs Served / FTEs Employed]])*MAX(1,Table13[[#This Row],[Duration of Service]])</f>
        <v>0</v>
      </c>
      <c r="M4476" s="112"/>
      <c r="N4476" s="114"/>
    </row>
    <row r="4477" spans="1:14" x14ac:dyDescent="0.25">
      <c r="A4477" s="111"/>
      <c r="B4477" s="111"/>
      <c r="C4477" s="123"/>
      <c r="D4477" s="112" t="str">
        <f>_xlfn.XLOOKUP(Table13[[#This Row],[Service]],Validation!$A$2:$A$14,Validation!$B$2:$B$14,"",0,1)</f>
        <v/>
      </c>
      <c r="E4477" s="112"/>
      <c r="F4477" s="113"/>
      <c r="G4477" s="114"/>
      <c r="H4477" s="115"/>
      <c r="I4477" s="112"/>
      <c r="J4477" s="112"/>
      <c r="K4477" s="112"/>
      <c r="L4477" s="114">
        <f>Table13[[#This Row],[Per Unit Price]]*MAX(1,Table13[[#This Row],[Qty of Units]])*MAX(1,Table13[[#This Row],['#NCMs Served / FTEs Employed]])*MAX(1,Table13[[#This Row],[Duration of Service]])</f>
        <v>0</v>
      </c>
      <c r="M4477" s="112"/>
      <c r="N4477" s="114"/>
    </row>
    <row r="4478" spans="1:14" x14ac:dyDescent="0.25">
      <c r="A4478" s="111"/>
      <c r="B4478" s="111"/>
      <c r="C4478" s="123"/>
      <c r="D4478" s="112" t="str">
        <f>_xlfn.XLOOKUP(Table13[[#This Row],[Service]],Validation!$A$2:$A$14,Validation!$B$2:$B$14,"",0,1)</f>
        <v/>
      </c>
      <c r="E4478" s="112"/>
      <c r="F4478" s="113"/>
      <c r="G4478" s="114"/>
      <c r="H4478" s="115"/>
      <c r="I4478" s="112"/>
      <c r="J4478" s="112"/>
      <c r="K4478" s="112"/>
      <c r="L4478" s="114">
        <f>Table13[[#This Row],[Per Unit Price]]*MAX(1,Table13[[#This Row],[Qty of Units]])*MAX(1,Table13[[#This Row],['#NCMs Served / FTEs Employed]])*MAX(1,Table13[[#This Row],[Duration of Service]])</f>
        <v>0</v>
      </c>
      <c r="M4478" s="112"/>
      <c r="N4478" s="114"/>
    </row>
    <row r="4479" spans="1:14" x14ac:dyDescent="0.25">
      <c r="A4479" s="111"/>
      <c r="B4479" s="111"/>
      <c r="C4479" s="123"/>
      <c r="D4479" s="112" t="str">
        <f>_xlfn.XLOOKUP(Table13[[#This Row],[Service]],Validation!$A$2:$A$14,Validation!$B$2:$B$14,"",0,1)</f>
        <v/>
      </c>
      <c r="E4479" s="112"/>
      <c r="F4479" s="113"/>
      <c r="G4479" s="114"/>
      <c r="H4479" s="115"/>
      <c r="I4479" s="112"/>
      <c r="J4479" s="112"/>
      <c r="K4479" s="112"/>
      <c r="L4479" s="114">
        <f>Table13[[#This Row],[Per Unit Price]]*MAX(1,Table13[[#This Row],[Qty of Units]])*MAX(1,Table13[[#This Row],['#NCMs Served / FTEs Employed]])*MAX(1,Table13[[#This Row],[Duration of Service]])</f>
        <v>0</v>
      </c>
      <c r="M4479" s="112"/>
      <c r="N4479" s="114"/>
    </row>
    <row r="4480" spans="1:14" x14ac:dyDescent="0.25">
      <c r="A4480" s="111"/>
      <c r="B4480" s="111"/>
      <c r="C4480" s="123"/>
      <c r="D4480" s="112" t="str">
        <f>_xlfn.XLOOKUP(Table13[[#This Row],[Service]],Validation!$A$2:$A$14,Validation!$B$2:$B$14,"",0,1)</f>
        <v/>
      </c>
      <c r="E4480" s="112"/>
      <c r="F4480" s="113"/>
      <c r="G4480" s="114"/>
      <c r="H4480" s="115"/>
      <c r="I4480" s="112"/>
      <c r="J4480" s="112"/>
      <c r="K4480" s="112"/>
      <c r="L4480" s="114">
        <f>Table13[[#This Row],[Per Unit Price]]*MAX(1,Table13[[#This Row],[Qty of Units]])*MAX(1,Table13[[#This Row],['#NCMs Served / FTEs Employed]])*MAX(1,Table13[[#This Row],[Duration of Service]])</f>
        <v>0</v>
      </c>
      <c r="M4480" s="112"/>
      <c r="N4480" s="114"/>
    </row>
    <row r="4481" spans="1:14" x14ac:dyDescent="0.25">
      <c r="A4481" s="111"/>
      <c r="B4481" s="111"/>
      <c r="C4481" s="123"/>
      <c r="D4481" s="112" t="str">
        <f>_xlfn.XLOOKUP(Table13[[#This Row],[Service]],Validation!$A$2:$A$14,Validation!$B$2:$B$14,"",0,1)</f>
        <v/>
      </c>
      <c r="E4481" s="112"/>
      <c r="F4481" s="113"/>
      <c r="G4481" s="114"/>
      <c r="H4481" s="115"/>
      <c r="I4481" s="112"/>
      <c r="J4481" s="112"/>
      <c r="K4481" s="112"/>
      <c r="L4481" s="114">
        <f>Table13[[#This Row],[Per Unit Price]]*MAX(1,Table13[[#This Row],[Qty of Units]])*MAX(1,Table13[[#This Row],['#NCMs Served / FTEs Employed]])*MAX(1,Table13[[#This Row],[Duration of Service]])</f>
        <v>0</v>
      </c>
      <c r="M4481" s="112"/>
      <c r="N4481" s="114"/>
    </row>
    <row r="4482" spans="1:14" x14ac:dyDescent="0.25">
      <c r="A4482" s="111"/>
      <c r="B4482" s="111"/>
      <c r="C4482" s="123"/>
      <c r="D4482" s="112" t="str">
        <f>_xlfn.XLOOKUP(Table13[[#This Row],[Service]],Validation!$A$2:$A$14,Validation!$B$2:$B$14,"",0,1)</f>
        <v/>
      </c>
      <c r="E4482" s="112"/>
      <c r="F4482" s="113"/>
      <c r="G4482" s="114"/>
      <c r="H4482" s="115"/>
      <c r="I4482" s="112"/>
      <c r="J4482" s="112"/>
      <c r="K4482" s="112"/>
      <c r="L4482" s="114">
        <f>Table13[[#This Row],[Per Unit Price]]*MAX(1,Table13[[#This Row],[Qty of Units]])*MAX(1,Table13[[#This Row],['#NCMs Served / FTEs Employed]])*MAX(1,Table13[[#This Row],[Duration of Service]])</f>
        <v>0</v>
      </c>
      <c r="M4482" s="112"/>
      <c r="N4482" s="114"/>
    </row>
    <row r="4483" spans="1:14" x14ac:dyDescent="0.25">
      <c r="A4483" s="111"/>
      <c r="B4483" s="111"/>
      <c r="C4483" s="123"/>
      <c r="D4483" s="112" t="str">
        <f>_xlfn.XLOOKUP(Table13[[#This Row],[Service]],Validation!$A$2:$A$14,Validation!$B$2:$B$14,"",0,1)</f>
        <v/>
      </c>
      <c r="E4483" s="112"/>
      <c r="F4483" s="113"/>
      <c r="G4483" s="114"/>
      <c r="H4483" s="115"/>
      <c r="I4483" s="112"/>
      <c r="J4483" s="112"/>
      <c r="K4483" s="112"/>
      <c r="L4483" s="114">
        <f>Table13[[#This Row],[Per Unit Price]]*MAX(1,Table13[[#This Row],[Qty of Units]])*MAX(1,Table13[[#This Row],['#NCMs Served / FTEs Employed]])*MAX(1,Table13[[#This Row],[Duration of Service]])</f>
        <v>0</v>
      </c>
      <c r="M4483" s="112"/>
      <c r="N4483" s="114"/>
    </row>
    <row r="4484" spans="1:14" x14ac:dyDescent="0.25">
      <c r="A4484" s="111"/>
      <c r="B4484" s="111"/>
      <c r="C4484" s="123"/>
      <c r="D4484" s="112" t="str">
        <f>_xlfn.XLOOKUP(Table13[[#This Row],[Service]],Validation!$A$2:$A$14,Validation!$B$2:$B$14,"",0,1)</f>
        <v/>
      </c>
      <c r="E4484" s="112"/>
      <c r="F4484" s="113"/>
      <c r="G4484" s="114"/>
      <c r="H4484" s="115"/>
      <c r="I4484" s="112"/>
      <c r="J4484" s="112"/>
      <c r="K4484" s="112"/>
      <c r="L4484" s="114">
        <f>Table13[[#This Row],[Per Unit Price]]*MAX(1,Table13[[#This Row],[Qty of Units]])*MAX(1,Table13[[#This Row],['#NCMs Served / FTEs Employed]])*MAX(1,Table13[[#This Row],[Duration of Service]])</f>
        <v>0</v>
      </c>
      <c r="M4484" s="112"/>
      <c r="N4484" s="114"/>
    </row>
    <row r="4485" spans="1:14" x14ac:dyDescent="0.25">
      <c r="A4485" s="111"/>
      <c r="B4485" s="111"/>
      <c r="C4485" s="123"/>
      <c r="D4485" s="112" t="str">
        <f>_xlfn.XLOOKUP(Table13[[#This Row],[Service]],Validation!$A$2:$A$14,Validation!$B$2:$B$14,"",0,1)</f>
        <v/>
      </c>
      <c r="E4485" s="112"/>
      <c r="F4485" s="113"/>
      <c r="G4485" s="114"/>
      <c r="H4485" s="115"/>
      <c r="I4485" s="112"/>
      <c r="J4485" s="112"/>
      <c r="K4485" s="112"/>
      <c r="L4485" s="114">
        <f>Table13[[#This Row],[Per Unit Price]]*MAX(1,Table13[[#This Row],[Qty of Units]])*MAX(1,Table13[[#This Row],['#NCMs Served / FTEs Employed]])*MAX(1,Table13[[#This Row],[Duration of Service]])</f>
        <v>0</v>
      </c>
      <c r="M4485" s="112"/>
      <c r="N4485" s="114"/>
    </row>
    <row r="4486" spans="1:14" x14ac:dyDescent="0.25">
      <c r="A4486" s="111"/>
      <c r="B4486" s="111"/>
      <c r="C4486" s="123"/>
      <c r="D4486" s="112" t="str">
        <f>_xlfn.XLOOKUP(Table13[[#This Row],[Service]],Validation!$A$2:$A$14,Validation!$B$2:$B$14,"",0,1)</f>
        <v/>
      </c>
      <c r="E4486" s="112"/>
      <c r="F4486" s="113"/>
      <c r="G4486" s="114"/>
      <c r="H4486" s="115"/>
      <c r="I4486" s="112"/>
      <c r="J4486" s="112"/>
      <c r="K4486" s="112"/>
      <c r="L4486" s="114">
        <f>Table13[[#This Row],[Per Unit Price]]*MAX(1,Table13[[#This Row],[Qty of Units]])*MAX(1,Table13[[#This Row],['#NCMs Served / FTEs Employed]])*MAX(1,Table13[[#This Row],[Duration of Service]])</f>
        <v>0</v>
      </c>
      <c r="M4486" s="112"/>
      <c r="N4486" s="114"/>
    </row>
    <row r="4487" spans="1:14" x14ac:dyDescent="0.25">
      <c r="A4487" s="111"/>
      <c r="B4487" s="111"/>
      <c r="C4487" s="123"/>
      <c r="D4487" s="112" t="str">
        <f>_xlfn.XLOOKUP(Table13[[#This Row],[Service]],Validation!$A$2:$A$14,Validation!$B$2:$B$14,"",0,1)</f>
        <v/>
      </c>
      <c r="E4487" s="112"/>
      <c r="F4487" s="113"/>
      <c r="G4487" s="114"/>
      <c r="H4487" s="115"/>
      <c r="I4487" s="112"/>
      <c r="J4487" s="112"/>
      <c r="K4487" s="112"/>
      <c r="L4487" s="114">
        <f>Table13[[#This Row],[Per Unit Price]]*MAX(1,Table13[[#This Row],[Qty of Units]])*MAX(1,Table13[[#This Row],['#NCMs Served / FTEs Employed]])*MAX(1,Table13[[#This Row],[Duration of Service]])</f>
        <v>0</v>
      </c>
      <c r="M4487" s="112"/>
      <c r="N4487" s="114"/>
    </row>
    <row r="4488" spans="1:14" x14ac:dyDescent="0.25">
      <c r="A4488" s="111"/>
      <c r="B4488" s="111"/>
      <c r="C4488" s="123"/>
      <c r="D4488" s="112" t="str">
        <f>_xlfn.XLOOKUP(Table13[[#This Row],[Service]],Validation!$A$2:$A$14,Validation!$B$2:$B$14,"",0,1)</f>
        <v/>
      </c>
      <c r="E4488" s="112"/>
      <c r="F4488" s="113"/>
      <c r="G4488" s="114"/>
      <c r="H4488" s="115"/>
      <c r="I4488" s="112"/>
      <c r="J4488" s="112"/>
      <c r="K4488" s="112"/>
      <c r="L4488" s="114">
        <f>Table13[[#This Row],[Per Unit Price]]*MAX(1,Table13[[#This Row],[Qty of Units]])*MAX(1,Table13[[#This Row],['#NCMs Served / FTEs Employed]])*MAX(1,Table13[[#This Row],[Duration of Service]])</f>
        <v>0</v>
      </c>
      <c r="M4488" s="112"/>
      <c r="N4488" s="114"/>
    </row>
    <row r="4489" spans="1:14" x14ac:dyDescent="0.25">
      <c r="A4489" s="111"/>
      <c r="B4489" s="111"/>
      <c r="C4489" s="123"/>
      <c r="D4489" s="112" t="str">
        <f>_xlfn.XLOOKUP(Table13[[#This Row],[Service]],Validation!$A$2:$A$14,Validation!$B$2:$B$14,"",0,1)</f>
        <v/>
      </c>
      <c r="E4489" s="112"/>
      <c r="F4489" s="113"/>
      <c r="G4489" s="114"/>
      <c r="H4489" s="115"/>
      <c r="I4489" s="112"/>
      <c r="J4489" s="112"/>
      <c r="K4489" s="112"/>
      <c r="L4489" s="114">
        <f>Table13[[#This Row],[Per Unit Price]]*MAX(1,Table13[[#This Row],[Qty of Units]])*MAX(1,Table13[[#This Row],['#NCMs Served / FTEs Employed]])*MAX(1,Table13[[#This Row],[Duration of Service]])</f>
        <v>0</v>
      </c>
      <c r="M4489" s="112"/>
      <c r="N4489" s="114"/>
    </row>
    <row r="4490" spans="1:14" x14ac:dyDescent="0.25">
      <c r="A4490" s="111"/>
      <c r="B4490" s="111"/>
      <c r="C4490" s="123"/>
      <c r="D4490" s="112" t="str">
        <f>_xlfn.XLOOKUP(Table13[[#This Row],[Service]],Validation!$A$2:$A$14,Validation!$B$2:$B$14,"",0,1)</f>
        <v/>
      </c>
      <c r="E4490" s="112"/>
      <c r="F4490" s="113"/>
      <c r="G4490" s="114"/>
      <c r="H4490" s="115"/>
      <c r="I4490" s="112"/>
      <c r="J4490" s="112"/>
      <c r="K4490" s="112"/>
      <c r="L4490" s="114">
        <f>Table13[[#This Row],[Per Unit Price]]*MAX(1,Table13[[#This Row],[Qty of Units]])*MAX(1,Table13[[#This Row],['#NCMs Served / FTEs Employed]])*MAX(1,Table13[[#This Row],[Duration of Service]])</f>
        <v>0</v>
      </c>
      <c r="M4490" s="112"/>
      <c r="N4490" s="114"/>
    </row>
    <row r="4491" spans="1:14" x14ac:dyDescent="0.25">
      <c r="A4491" s="111"/>
      <c r="B4491" s="111"/>
      <c r="C4491" s="123"/>
      <c r="D4491" s="112" t="str">
        <f>_xlfn.XLOOKUP(Table13[[#This Row],[Service]],Validation!$A$2:$A$14,Validation!$B$2:$B$14,"",0,1)</f>
        <v/>
      </c>
      <c r="E4491" s="112"/>
      <c r="F4491" s="113"/>
      <c r="G4491" s="114"/>
      <c r="H4491" s="115"/>
      <c r="I4491" s="112"/>
      <c r="J4491" s="112"/>
      <c r="K4491" s="112"/>
      <c r="L4491" s="114">
        <f>Table13[[#This Row],[Per Unit Price]]*MAX(1,Table13[[#This Row],[Qty of Units]])*MAX(1,Table13[[#This Row],['#NCMs Served / FTEs Employed]])*MAX(1,Table13[[#This Row],[Duration of Service]])</f>
        <v>0</v>
      </c>
      <c r="M4491" s="112"/>
      <c r="N4491" s="114"/>
    </row>
    <row r="4492" spans="1:14" x14ac:dyDescent="0.25">
      <c r="A4492" s="111"/>
      <c r="B4492" s="111"/>
      <c r="C4492" s="123"/>
      <c r="D4492" s="112" t="str">
        <f>_xlfn.XLOOKUP(Table13[[#This Row],[Service]],Validation!$A$2:$A$14,Validation!$B$2:$B$14,"",0,1)</f>
        <v/>
      </c>
      <c r="E4492" s="112"/>
      <c r="F4492" s="113"/>
      <c r="G4492" s="114"/>
      <c r="H4492" s="115"/>
      <c r="I4492" s="112"/>
      <c r="J4492" s="112"/>
      <c r="K4492" s="112"/>
      <c r="L4492" s="114">
        <f>Table13[[#This Row],[Per Unit Price]]*MAX(1,Table13[[#This Row],[Qty of Units]])*MAX(1,Table13[[#This Row],['#NCMs Served / FTEs Employed]])*MAX(1,Table13[[#This Row],[Duration of Service]])</f>
        <v>0</v>
      </c>
      <c r="M4492" s="112"/>
      <c r="N4492" s="114"/>
    </row>
    <row r="4493" spans="1:14" x14ac:dyDescent="0.25">
      <c r="A4493" s="111"/>
      <c r="B4493" s="111"/>
      <c r="C4493" s="123"/>
      <c r="D4493" s="112" t="str">
        <f>_xlfn.XLOOKUP(Table13[[#This Row],[Service]],Validation!$A$2:$A$14,Validation!$B$2:$B$14,"",0,1)</f>
        <v/>
      </c>
      <c r="E4493" s="112"/>
      <c r="F4493" s="113"/>
      <c r="G4493" s="114"/>
      <c r="H4493" s="115"/>
      <c r="I4493" s="112"/>
      <c r="J4493" s="112"/>
      <c r="K4493" s="112"/>
      <c r="L4493" s="114">
        <f>Table13[[#This Row],[Per Unit Price]]*MAX(1,Table13[[#This Row],[Qty of Units]])*MAX(1,Table13[[#This Row],['#NCMs Served / FTEs Employed]])*MAX(1,Table13[[#This Row],[Duration of Service]])</f>
        <v>0</v>
      </c>
      <c r="M4493" s="112"/>
      <c r="N4493" s="114"/>
    </row>
    <row r="4494" spans="1:14" x14ac:dyDescent="0.25">
      <c r="A4494" s="111"/>
      <c r="B4494" s="111"/>
      <c r="C4494" s="123"/>
      <c r="D4494" s="112" t="str">
        <f>_xlfn.XLOOKUP(Table13[[#This Row],[Service]],Validation!$A$2:$A$14,Validation!$B$2:$B$14,"",0,1)</f>
        <v/>
      </c>
      <c r="E4494" s="112"/>
      <c r="F4494" s="113"/>
      <c r="G4494" s="114"/>
      <c r="H4494" s="115"/>
      <c r="I4494" s="112"/>
      <c r="J4494" s="112"/>
      <c r="K4494" s="112"/>
      <c r="L4494" s="114">
        <f>Table13[[#This Row],[Per Unit Price]]*MAX(1,Table13[[#This Row],[Qty of Units]])*MAX(1,Table13[[#This Row],['#NCMs Served / FTEs Employed]])*MAX(1,Table13[[#This Row],[Duration of Service]])</f>
        <v>0</v>
      </c>
      <c r="M4494" s="112"/>
      <c r="N4494" s="114"/>
    </row>
    <row r="4495" spans="1:14" x14ac:dyDescent="0.25">
      <c r="A4495" s="111"/>
      <c r="B4495" s="111"/>
      <c r="C4495" s="123"/>
      <c r="D4495" s="112" t="str">
        <f>_xlfn.XLOOKUP(Table13[[#This Row],[Service]],Validation!$A$2:$A$14,Validation!$B$2:$B$14,"",0,1)</f>
        <v/>
      </c>
      <c r="E4495" s="112"/>
      <c r="F4495" s="113"/>
      <c r="G4495" s="114"/>
      <c r="H4495" s="115"/>
      <c r="I4495" s="112"/>
      <c r="J4495" s="112"/>
      <c r="K4495" s="112"/>
      <c r="L4495" s="114">
        <f>Table13[[#This Row],[Per Unit Price]]*MAX(1,Table13[[#This Row],[Qty of Units]])*MAX(1,Table13[[#This Row],['#NCMs Served / FTEs Employed]])*MAX(1,Table13[[#This Row],[Duration of Service]])</f>
        <v>0</v>
      </c>
      <c r="M4495" s="112"/>
      <c r="N4495" s="114"/>
    </row>
    <row r="4496" spans="1:14" x14ac:dyDescent="0.25">
      <c r="A4496" s="111"/>
      <c r="B4496" s="111"/>
      <c r="C4496" s="123"/>
      <c r="D4496" s="112" t="str">
        <f>_xlfn.XLOOKUP(Table13[[#This Row],[Service]],Validation!$A$2:$A$14,Validation!$B$2:$B$14,"",0,1)</f>
        <v/>
      </c>
      <c r="E4496" s="112"/>
      <c r="F4496" s="113"/>
      <c r="G4496" s="114"/>
      <c r="H4496" s="115"/>
      <c r="I4496" s="112"/>
      <c r="J4496" s="112"/>
      <c r="K4496" s="112"/>
      <c r="L4496" s="114">
        <f>Table13[[#This Row],[Per Unit Price]]*MAX(1,Table13[[#This Row],[Qty of Units]])*MAX(1,Table13[[#This Row],['#NCMs Served / FTEs Employed]])*MAX(1,Table13[[#This Row],[Duration of Service]])</f>
        <v>0</v>
      </c>
      <c r="M4496" s="112"/>
      <c r="N4496" s="114"/>
    </row>
    <row r="4497" spans="1:14" x14ac:dyDescent="0.25">
      <c r="A4497" s="111"/>
      <c r="B4497" s="111"/>
      <c r="C4497" s="123"/>
      <c r="D4497" s="112" t="str">
        <f>_xlfn.XLOOKUP(Table13[[#This Row],[Service]],Validation!$A$2:$A$14,Validation!$B$2:$B$14,"",0,1)</f>
        <v/>
      </c>
      <c r="E4497" s="112"/>
      <c r="F4497" s="113"/>
      <c r="G4497" s="114"/>
      <c r="H4497" s="115"/>
      <c r="I4497" s="112"/>
      <c r="J4497" s="112"/>
      <c r="K4497" s="112"/>
      <c r="L4497" s="114">
        <f>Table13[[#This Row],[Per Unit Price]]*MAX(1,Table13[[#This Row],[Qty of Units]])*MAX(1,Table13[[#This Row],['#NCMs Served / FTEs Employed]])*MAX(1,Table13[[#This Row],[Duration of Service]])</f>
        <v>0</v>
      </c>
      <c r="M4497" s="112"/>
      <c r="N4497" s="114"/>
    </row>
    <row r="4498" spans="1:14" x14ac:dyDescent="0.25">
      <c r="A4498" s="111"/>
      <c r="B4498" s="111"/>
      <c r="C4498" s="123"/>
      <c r="D4498" s="112" t="str">
        <f>_xlfn.XLOOKUP(Table13[[#This Row],[Service]],Validation!$A$2:$A$14,Validation!$B$2:$B$14,"",0,1)</f>
        <v/>
      </c>
      <c r="E4498" s="112"/>
      <c r="F4498" s="113"/>
      <c r="G4498" s="114"/>
      <c r="H4498" s="115"/>
      <c r="I4498" s="112"/>
      <c r="J4498" s="112"/>
      <c r="K4498" s="112"/>
      <c r="L4498" s="114">
        <f>Table13[[#This Row],[Per Unit Price]]*MAX(1,Table13[[#This Row],[Qty of Units]])*MAX(1,Table13[[#This Row],['#NCMs Served / FTEs Employed]])*MAX(1,Table13[[#This Row],[Duration of Service]])</f>
        <v>0</v>
      </c>
      <c r="M4498" s="112"/>
      <c r="N4498" s="114"/>
    </row>
    <row r="4499" spans="1:14" x14ac:dyDescent="0.25">
      <c r="A4499" s="111"/>
      <c r="B4499" s="111"/>
      <c r="C4499" s="123"/>
      <c r="D4499" s="112" t="str">
        <f>_xlfn.XLOOKUP(Table13[[#This Row],[Service]],Validation!$A$2:$A$14,Validation!$B$2:$B$14,"",0,1)</f>
        <v/>
      </c>
      <c r="E4499" s="112"/>
      <c r="F4499" s="113"/>
      <c r="G4499" s="114"/>
      <c r="H4499" s="115"/>
      <c r="I4499" s="112"/>
      <c r="J4499" s="112"/>
      <c r="K4499" s="112"/>
      <c r="L4499" s="114">
        <f>Table13[[#This Row],[Per Unit Price]]*MAX(1,Table13[[#This Row],[Qty of Units]])*MAX(1,Table13[[#This Row],['#NCMs Served / FTEs Employed]])*MAX(1,Table13[[#This Row],[Duration of Service]])</f>
        <v>0</v>
      </c>
      <c r="M4499" s="112"/>
      <c r="N4499" s="114"/>
    </row>
    <row r="4500" spans="1:14" x14ac:dyDescent="0.25">
      <c r="A4500" s="111"/>
      <c r="B4500" s="111"/>
      <c r="C4500" s="123"/>
      <c r="D4500" s="112" t="str">
        <f>_xlfn.XLOOKUP(Table13[[#This Row],[Service]],Validation!$A$2:$A$14,Validation!$B$2:$B$14,"",0,1)</f>
        <v/>
      </c>
      <c r="E4500" s="112"/>
      <c r="F4500" s="113"/>
      <c r="G4500" s="114"/>
      <c r="H4500" s="115"/>
      <c r="I4500" s="112"/>
      <c r="J4500" s="112"/>
      <c r="K4500" s="112"/>
      <c r="L4500" s="114">
        <f>Table13[[#This Row],[Per Unit Price]]*MAX(1,Table13[[#This Row],[Qty of Units]])*MAX(1,Table13[[#This Row],['#NCMs Served / FTEs Employed]])*MAX(1,Table13[[#This Row],[Duration of Service]])</f>
        <v>0</v>
      </c>
      <c r="M4500" s="112"/>
      <c r="N4500" s="114"/>
    </row>
    <row r="4501" spans="1:14" x14ac:dyDescent="0.25">
      <c r="A4501" s="111"/>
      <c r="B4501" s="111"/>
      <c r="C4501" s="123"/>
      <c r="D4501" s="112" t="str">
        <f>_xlfn.XLOOKUP(Table13[[#This Row],[Service]],Validation!$A$2:$A$14,Validation!$B$2:$B$14,"",0,1)</f>
        <v/>
      </c>
      <c r="E4501" s="112"/>
      <c r="F4501" s="113"/>
      <c r="G4501" s="114"/>
      <c r="H4501" s="115"/>
      <c r="I4501" s="112"/>
      <c r="J4501" s="112"/>
      <c r="K4501" s="112"/>
      <c r="L4501" s="114">
        <f>Table13[[#This Row],[Per Unit Price]]*MAX(1,Table13[[#This Row],[Qty of Units]])*MAX(1,Table13[[#This Row],['#NCMs Served / FTEs Employed]])*MAX(1,Table13[[#This Row],[Duration of Service]])</f>
        <v>0</v>
      </c>
      <c r="M4501" s="112"/>
      <c r="N4501" s="114"/>
    </row>
    <row r="4502" spans="1:14" x14ac:dyDescent="0.25">
      <c r="A4502" s="111"/>
      <c r="B4502" s="111"/>
      <c r="C4502" s="123"/>
      <c r="D4502" s="112" t="str">
        <f>_xlfn.XLOOKUP(Table13[[#This Row],[Service]],Validation!$A$2:$A$14,Validation!$B$2:$B$14,"",0,1)</f>
        <v/>
      </c>
      <c r="E4502" s="112"/>
      <c r="F4502" s="113"/>
      <c r="G4502" s="114"/>
      <c r="H4502" s="115"/>
      <c r="I4502" s="112"/>
      <c r="J4502" s="112"/>
      <c r="K4502" s="112"/>
      <c r="L4502" s="114">
        <f>Table13[[#This Row],[Per Unit Price]]*MAX(1,Table13[[#This Row],[Qty of Units]])*MAX(1,Table13[[#This Row],['#NCMs Served / FTEs Employed]])*MAX(1,Table13[[#This Row],[Duration of Service]])</f>
        <v>0</v>
      </c>
      <c r="M4502" s="112"/>
      <c r="N4502" s="114"/>
    </row>
    <row r="4503" spans="1:14" x14ac:dyDescent="0.25">
      <c r="A4503" s="111"/>
      <c r="B4503" s="111"/>
      <c r="C4503" s="123"/>
      <c r="D4503" s="112" t="str">
        <f>_xlfn.XLOOKUP(Table13[[#This Row],[Service]],Validation!$A$2:$A$14,Validation!$B$2:$B$14,"",0,1)</f>
        <v/>
      </c>
      <c r="E4503" s="112"/>
      <c r="F4503" s="113"/>
      <c r="G4503" s="114"/>
      <c r="H4503" s="115"/>
      <c r="I4503" s="112"/>
      <c r="J4503" s="112"/>
      <c r="K4503" s="112"/>
      <c r="L4503" s="114">
        <f>Table13[[#This Row],[Per Unit Price]]*MAX(1,Table13[[#This Row],[Qty of Units]])*MAX(1,Table13[[#This Row],['#NCMs Served / FTEs Employed]])*MAX(1,Table13[[#This Row],[Duration of Service]])</f>
        <v>0</v>
      </c>
      <c r="M4503" s="112"/>
      <c r="N4503" s="114"/>
    </row>
    <row r="4504" spans="1:14" x14ac:dyDescent="0.25">
      <c r="A4504" s="111"/>
      <c r="B4504" s="111"/>
      <c r="C4504" s="123"/>
      <c r="D4504" s="112" t="str">
        <f>_xlfn.XLOOKUP(Table13[[#This Row],[Service]],Validation!$A$2:$A$14,Validation!$B$2:$B$14,"",0,1)</f>
        <v/>
      </c>
      <c r="E4504" s="112"/>
      <c r="F4504" s="113"/>
      <c r="G4504" s="114"/>
      <c r="H4504" s="115"/>
      <c r="I4504" s="112"/>
      <c r="J4504" s="112"/>
      <c r="K4504" s="112"/>
      <c r="L4504" s="114">
        <f>Table13[[#This Row],[Per Unit Price]]*MAX(1,Table13[[#This Row],[Qty of Units]])*MAX(1,Table13[[#This Row],['#NCMs Served / FTEs Employed]])*MAX(1,Table13[[#This Row],[Duration of Service]])</f>
        <v>0</v>
      </c>
      <c r="M4504" s="112"/>
      <c r="N4504" s="114"/>
    </row>
    <row r="4505" spans="1:14" x14ac:dyDescent="0.25">
      <c r="A4505" s="111"/>
      <c r="B4505" s="111"/>
      <c r="C4505" s="123"/>
      <c r="D4505" s="112" t="str">
        <f>_xlfn.XLOOKUP(Table13[[#This Row],[Service]],Validation!$A$2:$A$14,Validation!$B$2:$B$14,"",0,1)</f>
        <v/>
      </c>
      <c r="E4505" s="112"/>
      <c r="F4505" s="113"/>
      <c r="G4505" s="114"/>
      <c r="H4505" s="115"/>
      <c r="I4505" s="112"/>
      <c r="J4505" s="112"/>
      <c r="K4505" s="112"/>
      <c r="L4505" s="114">
        <f>Table13[[#This Row],[Per Unit Price]]*MAX(1,Table13[[#This Row],[Qty of Units]])*MAX(1,Table13[[#This Row],['#NCMs Served / FTEs Employed]])*MAX(1,Table13[[#This Row],[Duration of Service]])</f>
        <v>0</v>
      </c>
      <c r="M4505" s="112"/>
      <c r="N4505" s="114"/>
    </row>
    <row r="4506" spans="1:14" x14ac:dyDescent="0.25">
      <c r="A4506" s="111"/>
      <c r="B4506" s="111"/>
      <c r="C4506" s="123"/>
      <c r="D4506" s="112" t="str">
        <f>_xlfn.XLOOKUP(Table13[[#This Row],[Service]],Validation!$A$2:$A$14,Validation!$B$2:$B$14,"",0,1)</f>
        <v/>
      </c>
      <c r="E4506" s="112"/>
      <c r="F4506" s="113"/>
      <c r="G4506" s="114"/>
      <c r="H4506" s="115"/>
      <c r="I4506" s="112"/>
      <c r="J4506" s="112"/>
      <c r="K4506" s="112"/>
      <c r="L4506" s="114">
        <f>Table13[[#This Row],[Per Unit Price]]*MAX(1,Table13[[#This Row],[Qty of Units]])*MAX(1,Table13[[#This Row],['#NCMs Served / FTEs Employed]])*MAX(1,Table13[[#This Row],[Duration of Service]])</f>
        <v>0</v>
      </c>
      <c r="M4506" s="112"/>
      <c r="N4506" s="114"/>
    </row>
    <row r="4507" spans="1:14" x14ac:dyDescent="0.25">
      <c r="A4507" s="111"/>
      <c r="B4507" s="111"/>
      <c r="C4507" s="123"/>
      <c r="D4507" s="112" t="str">
        <f>_xlfn.XLOOKUP(Table13[[#This Row],[Service]],Validation!$A$2:$A$14,Validation!$B$2:$B$14,"",0,1)</f>
        <v/>
      </c>
      <c r="E4507" s="112"/>
      <c r="F4507" s="113"/>
      <c r="G4507" s="114"/>
      <c r="H4507" s="115"/>
      <c r="I4507" s="112"/>
      <c r="J4507" s="112"/>
      <c r="K4507" s="112"/>
      <c r="L4507" s="114">
        <f>Table13[[#This Row],[Per Unit Price]]*MAX(1,Table13[[#This Row],[Qty of Units]])*MAX(1,Table13[[#This Row],['#NCMs Served / FTEs Employed]])*MAX(1,Table13[[#This Row],[Duration of Service]])</f>
        <v>0</v>
      </c>
      <c r="M4507" s="112"/>
      <c r="N4507" s="114"/>
    </row>
    <row r="4508" spans="1:14" x14ac:dyDescent="0.25">
      <c r="A4508" s="111"/>
      <c r="B4508" s="111"/>
      <c r="C4508" s="123"/>
      <c r="D4508" s="112" t="str">
        <f>_xlfn.XLOOKUP(Table13[[#This Row],[Service]],Validation!$A$2:$A$14,Validation!$B$2:$B$14,"",0,1)</f>
        <v/>
      </c>
      <c r="E4508" s="112"/>
      <c r="F4508" s="113"/>
      <c r="G4508" s="114"/>
      <c r="H4508" s="115"/>
      <c r="I4508" s="112"/>
      <c r="J4508" s="112"/>
      <c r="K4508" s="112"/>
      <c r="L4508" s="114">
        <f>Table13[[#This Row],[Per Unit Price]]*MAX(1,Table13[[#This Row],[Qty of Units]])*MAX(1,Table13[[#This Row],['#NCMs Served / FTEs Employed]])*MAX(1,Table13[[#This Row],[Duration of Service]])</f>
        <v>0</v>
      </c>
      <c r="M4508" s="112"/>
      <c r="N4508" s="114"/>
    </row>
    <row r="4509" spans="1:14" x14ac:dyDescent="0.25">
      <c r="A4509" s="111"/>
      <c r="B4509" s="111"/>
      <c r="C4509" s="123"/>
      <c r="D4509" s="112" t="str">
        <f>_xlfn.XLOOKUP(Table13[[#This Row],[Service]],Validation!$A$2:$A$14,Validation!$B$2:$B$14,"",0,1)</f>
        <v/>
      </c>
      <c r="E4509" s="112"/>
      <c r="F4509" s="113"/>
      <c r="G4509" s="114"/>
      <c r="H4509" s="115"/>
      <c r="I4509" s="112"/>
      <c r="J4509" s="112"/>
      <c r="K4509" s="112"/>
      <c r="L4509" s="114">
        <f>Table13[[#This Row],[Per Unit Price]]*MAX(1,Table13[[#This Row],[Qty of Units]])*MAX(1,Table13[[#This Row],['#NCMs Served / FTEs Employed]])*MAX(1,Table13[[#This Row],[Duration of Service]])</f>
        <v>0</v>
      </c>
      <c r="M4509" s="112"/>
      <c r="N4509" s="114"/>
    </row>
    <row r="4510" spans="1:14" x14ac:dyDescent="0.25">
      <c r="A4510" s="111"/>
      <c r="B4510" s="111"/>
      <c r="C4510" s="123"/>
      <c r="D4510" s="112" t="str">
        <f>_xlfn.XLOOKUP(Table13[[#This Row],[Service]],Validation!$A$2:$A$14,Validation!$B$2:$B$14,"",0,1)</f>
        <v/>
      </c>
      <c r="E4510" s="112"/>
      <c r="F4510" s="113"/>
      <c r="G4510" s="114"/>
      <c r="H4510" s="115"/>
      <c r="I4510" s="112"/>
      <c r="J4510" s="112"/>
      <c r="K4510" s="112"/>
      <c r="L4510" s="114">
        <f>Table13[[#This Row],[Per Unit Price]]*MAX(1,Table13[[#This Row],[Qty of Units]])*MAX(1,Table13[[#This Row],['#NCMs Served / FTEs Employed]])*MAX(1,Table13[[#This Row],[Duration of Service]])</f>
        <v>0</v>
      </c>
      <c r="M4510" s="112"/>
      <c r="N4510" s="114"/>
    </row>
    <row r="4511" spans="1:14" x14ac:dyDescent="0.25">
      <c r="A4511" s="111"/>
      <c r="B4511" s="111"/>
      <c r="C4511" s="123"/>
      <c r="D4511" s="112" t="str">
        <f>_xlfn.XLOOKUP(Table13[[#This Row],[Service]],Validation!$A$2:$A$14,Validation!$B$2:$B$14,"",0,1)</f>
        <v/>
      </c>
      <c r="E4511" s="112"/>
      <c r="F4511" s="113"/>
      <c r="G4511" s="114"/>
      <c r="H4511" s="115"/>
      <c r="I4511" s="112"/>
      <c r="J4511" s="112"/>
      <c r="K4511" s="112"/>
      <c r="L4511" s="114">
        <f>Table13[[#This Row],[Per Unit Price]]*MAX(1,Table13[[#This Row],[Qty of Units]])*MAX(1,Table13[[#This Row],['#NCMs Served / FTEs Employed]])*MAX(1,Table13[[#This Row],[Duration of Service]])</f>
        <v>0</v>
      </c>
      <c r="M4511" s="112"/>
      <c r="N4511" s="114"/>
    </row>
    <row r="4512" spans="1:14" x14ac:dyDescent="0.25">
      <c r="A4512" s="111"/>
      <c r="B4512" s="111"/>
      <c r="C4512" s="123"/>
      <c r="D4512" s="112" t="str">
        <f>_xlfn.XLOOKUP(Table13[[#This Row],[Service]],Validation!$A$2:$A$14,Validation!$B$2:$B$14,"",0,1)</f>
        <v/>
      </c>
      <c r="E4512" s="112"/>
      <c r="F4512" s="113"/>
      <c r="G4512" s="114"/>
      <c r="H4512" s="115"/>
      <c r="I4512" s="112"/>
      <c r="J4512" s="112"/>
      <c r="K4512" s="112"/>
      <c r="L4512" s="114">
        <f>Table13[[#This Row],[Per Unit Price]]*MAX(1,Table13[[#This Row],[Qty of Units]])*MAX(1,Table13[[#This Row],['#NCMs Served / FTEs Employed]])*MAX(1,Table13[[#This Row],[Duration of Service]])</f>
        <v>0</v>
      </c>
      <c r="M4512" s="112"/>
      <c r="N4512" s="114"/>
    </row>
    <row r="4513" spans="1:14" x14ac:dyDescent="0.25">
      <c r="A4513" s="111"/>
      <c r="B4513" s="111"/>
      <c r="C4513" s="123"/>
      <c r="D4513" s="112" t="str">
        <f>_xlfn.XLOOKUP(Table13[[#This Row],[Service]],Validation!$A$2:$A$14,Validation!$B$2:$B$14,"",0,1)</f>
        <v/>
      </c>
      <c r="E4513" s="112"/>
      <c r="F4513" s="113"/>
      <c r="G4513" s="114"/>
      <c r="H4513" s="115"/>
      <c r="I4513" s="112"/>
      <c r="J4513" s="112"/>
      <c r="K4513" s="112"/>
      <c r="L4513" s="114">
        <f>Table13[[#This Row],[Per Unit Price]]*MAX(1,Table13[[#This Row],[Qty of Units]])*MAX(1,Table13[[#This Row],['#NCMs Served / FTEs Employed]])*MAX(1,Table13[[#This Row],[Duration of Service]])</f>
        <v>0</v>
      </c>
      <c r="M4513" s="112"/>
      <c r="N4513" s="114"/>
    </row>
    <row r="4514" spans="1:14" x14ac:dyDescent="0.25">
      <c r="A4514" s="111"/>
      <c r="B4514" s="111"/>
      <c r="C4514" s="123"/>
      <c r="D4514" s="112" t="str">
        <f>_xlfn.XLOOKUP(Table13[[#This Row],[Service]],Validation!$A$2:$A$14,Validation!$B$2:$B$14,"",0,1)</f>
        <v/>
      </c>
      <c r="E4514" s="112"/>
      <c r="F4514" s="113"/>
      <c r="G4514" s="114"/>
      <c r="H4514" s="115"/>
      <c r="I4514" s="112"/>
      <c r="J4514" s="112"/>
      <c r="K4514" s="112"/>
      <c r="L4514" s="114">
        <f>Table13[[#This Row],[Per Unit Price]]*MAX(1,Table13[[#This Row],[Qty of Units]])*MAX(1,Table13[[#This Row],['#NCMs Served / FTEs Employed]])*MAX(1,Table13[[#This Row],[Duration of Service]])</f>
        <v>0</v>
      </c>
      <c r="M4514" s="112"/>
      <c r="N4514" s="114"/>
    </row>
    <row r="4515" spans="1:14" x14ac:dyDescent="0.25">
      <c r="A4515" s="111"/>
      <c r="B4515" s="111"/>
      <c r="C4515" s="123"/>
      <c r="D4515" s="112" t="str">
        <f>_xlfn.XLOOKUP(Table13[[#This Row],[Service]],Validation!$A$2:$A$14,Validation!$B$2:$B$14,"",0,1)</f>
        <v/>
      </c>
      <c r="E4515" s="112"/>
      <c r="F4515" s="113"/>
      <c r="G4515" s="114"/>
      <c r="H4515" s="115"/>
      <c r="I4515" s="112"/>
      <c r="J4515" s="112"/>
      <c r="K4515" s="112"/>
      <c r="L4515" s="114">
        <f>Table13[[#This Row],[Per Unit Price]]*MAX(1,Table13[[#This Row],[Qty of Units]])*MAX(1,Table13[[#This Row],['#NCMs Served / FTEs Employed]])*MAX(1,Table13[[#This Row],[Duration of Service]])</f>
        <v>0</v>
      </c>
      <c r="M4515" s="112"/>
      <c r="N4515" s="114"/>
    </row>
    <row r="4516" spans="1:14" x14ac:dyDescent="0.25">
      <c r="A4516" s="111"/>
      <c r="B4516" s="111"/>
      <c r="C4516" s="123"/>
      <c r="D4516" s="112" t="str">
        <f>_xlfn.XLOOKUP(Table13[[#This Row],[Service]],Validation!$A$2:$A$14,Validation!$B$2:$B$14,"",0,1)</f>
        <v/>
      </c>
      <c r="E4516" s="112"/>
      <c r="F4516" s="113"/>
      <c r="G4516" s="114"/>
      <c r="H4516" s="115"/>
      <c r="I4516" s="112"/>
      <c r="J4516" s="112"/>
      <c r="K4516" s="112"/>
      <c r="L4516" s="114">
        <f>Table13[[#This Row],[Per Unit Price]]*MAX(1,Table13[[#This Row],[Qty of Units]])*MAX(1,Table13[[#This Row],['#NCMs Served / FTEs Employed]])*MAX(1,Table13[[#This Row],[Duration of Service]])</f>
        <v>0</v>
      </c>
      <c r="M4516" s="112"/>
      <c r="N4516" s="114"/>
    </row>
    <row r="4517" spans="1:14" x14ac:dyDescent="0.25">
      <c r="A4517" s="111"/>
      <c r="B4517" s="111"/>
      <c r="C4517" s="123"/>
      <c r="D4517" s="112" t="str">
        <f>_xlfn.XLOOKUP(Table13[[#This Row],[Service]],Validation!$A$2:$A$14,Validation!$B$2:$B$14,"",0,1)</f>
        <v/>
      </c>
      <c r="E4517" s="112"/>
      <c r="F4517" s="113"/>
      <c r="G4517" s="114"/>
      <c r="H4517" s="115"/>
      <c r="I4517" s="112"/>
      <c r="J4517" s="112"/>
      <c r="K4517" s="112"/>
      <c r="L4517" s="114">
        <f>Table13[[#This Row],[Per Unit Price]]*MAX(1,Table13[[#This Row],[Qty of Units]])*MAX(1,Table13[[#This Row],['#NCMs Served / FTEs Employed]])*MAX(1,Table13[[#This Row],[Duration of Service]])</f>
        <v>0</v>
      </c>
      <c r="M4517" s="112"/>
      <c r="N4517" s="114"/>
    </row>
    <row r="4518" spans="1:14" x14ac:dyDescent="0.25">
      <c r="A4518" s="111"/>
      <c r="B4518" s="111"/>
      <c r="C4518" s="123"/>
      <c r="D4518" s="112" t="str">
        <f>_xlfn.XLOOKUP(Table13[[#This Row],[Service]],Validation!$A$2:$A$14,Validation!$B$2:$B$14,"",0,1)</f>
        <v/>
      </c>
      <c r="E4518" s="112"/>
      <c r="F4518" s="113"/>
      <c r="G4518" s="114"/>
      <c r="H4518" s="115"/>
      <c r="I4518" s="112"/>
      <c r="J4518" s="112"/>
      <c r="K4518" s="112"/>
      <c r="L4518" s="114">
        <f>Table13[[#This Row],[Per Unit Price]]*MAX(1,Table13[[#This Row],[Qty of Units]])*MAX(1,Table13[[#This Row],['#NCMs Served / FTEs Employed]])*MAX(1,Table13[[#This Row],[Duration of Service]])</f>
        <v>0</v>
      </c>
      <c r="M4518" s="112"/>
      <c r="N4518" s="114"/>
    </row>
    <row r="4519" spans="1:14" x14ac:dyDescent="0.25">
      <c r="A4519" s="111"/>
      <c r="B4519" s="111"/>
      <c r="C4519" s="123"/>
      <c r="D4519" s="112" t="str">
        <f>_xlfn.XLOOKUP(Table13[[#This Row],[Service]],Validation!$A$2:$A$14,Validation!$B$2:$B$14,"",0,1)</f>
        <v/>
      </c>
      <c r="E4519" s="112"/>
      <c r="F4519" s="113"/>
      <c r="G4519" s="114"/>
      <c r="H4519" s="115"/>
      <c r="I4519" s="112"/>
      <c r="J4519" s="112"/>
      <c r="K4519" s="112"/>
      <c r="L4519" s="114">
        <f>Table13[[#This Row],[Per Unit Price]]*MAX(1,Table13[[#This Row],[Qty of Units]])*MAX(1,Table13[[#This Row],['#NCMs Served / FTEs Employed]])*MAX(1,Table13[[#This Row],[Duration of Service]])</f>
        <v>0</v>
      </c>
      <c r="M4519" s="112"/>
      <c r="N4519" s="114"/>
    </row>
    <row r="4520" spans="1:14" x14ac:dyDescent="0.25">
      <c r="A4520" s="111"/>
      <c r="B4520" s="111"/>
      <c r="C4520" s="123"/>
      <c r="D4520" s="112" t="str">
        <f>_xlfn.XLOOKUP(Table13[[#This Row],[Service]],Validation!$A$2:$A$14,Validation!$B$2:$B$14,"",0,1)</f>
        <v/>
      </c>
      <c r="E4520" s="112"/>
      <c r="F4520" s="113"/>
      <c r="G4520" s="114"/>
      <c r="H4520" s="115"/>
      <c r="I4520" s="112"/>
      <c r="J4520" s="112"/>
      <c r="K4520" s="112"/>
      <c r="L4520" s="114">
        <f>Table13[[#This Row],[Per Unit Price]]*MAX(1,Table13[[#This Row],[Qty of Units]])*MAX(1,Table13[[#This Row],['#NCMs Served / FTEs Employed]])*MAX(1,Table13[[#This Row],[Duration of Service]])</f>
        <v>0</v>
      </c>
      <c r="M4520" s="112"/>
      <c r="N4520" s="114"/>
    </row>
    <row r="4521" spans="1:14" x14ac:dyDescent="0.25">
      <c r="A4521" s="111"/>
      <c r="B4521" s="111"/>
      <c r="C4521" s="123"/>
      <c r="D4521" s="112" t="str">
        <f>_xlfn.XLOOKUP(Table13[[#This Row],[Service]],Validation!$A$2:$A$14,Validation!$B$2:$B$14,"",0,1)</f>
        <v/>
      </c>
      <c r="E4521" s="112"/>
      <c r="F4521" s="113"/>
      <c r="G4521" s="114"/>
      <c r="H4521" s="115"/>
      <c r="I4521" s="112"/>
      <c r="J4521" s="112"/>
      <c r="K4521" s="112"/>
      <c r="L4521" s="114">
        <f>Table13[[#This Row],[Per Unit Price]]*MAX(1,Table13[[#This Row],[Qty of Units]])*MAX(1,Table13[[#This Row],['#NCMs Served / FTEs Employed]])*MAX(1,Table13[[#This Row],[Duration of Service]])</f>
        <v>0</v>
      </c>
      <c r="M4521" s="112"/>
      <c r="N4521" s="114"/>
    </row>
    <row r="4522" spans="1:14" x14ac:dyDescent="0.25">
      <c r="A4522" s="111"/>
      <c r="B4522" s="111"/>
      <c r="C4522" s="123"/>
      <c r="D4522" s="112" t="str">
        <f>_xlfn.XLOOKUP(Table13[[#This Row],[Service]],Validation!$A$2:$A$14,Validation!$B$2:$B$14,"",0,1)</f>
        <v/>
      </c>
      <c r="E4522" s="112"/>
      <c r="F4522" s="113"/>
      <c r="G4522" s="114"/>
      <c r="H4522" s="115"/>
      <c r="I4522" s="112"/>
      <c r="J4522" s="112"/>
      <c r="K4522" s="112"/>
      <c r="L4522" s="114">
        <f>Table13[[#This Row],[Per Unit Price]]*MAX(1,Table13[[#This Row],[Qty of Units]])*MAX(1,Table13[[#This Row],['#NCMs Served / FTEs Employed]])*MAX(1,Table13[[#This Row],[Duration of Service]])</f>
        <v>0</v>
      </c>
      <c r="M4522" s="112"/>
      <c r="N4522" s="114"/>
    </row>
    <row r="4523" spans="1:14" x14ac:dyDescent="0.25">
      <c r="A4523" s="111"/>
      <c r="B4523" s="111"/>
      <c r="C4523" s="123"/>
      <c r="D4523" s="112" t="str">
        <f>_xlfn.XLOOKUP(Table13[[#This Row],[Service]],Validation!$A$2:$A$14,Validation!$B$2:$B$14,"",0,1)</f>
        <v/>
      </c>
      <c r="E4523" s="112"/>
      <c r="F4523" s="113"/>
      <c r="G4523" s="114"/>
      <c r="H4523" s="115"/>
      <c r="I4523" s="112"/>
      <c r="J4523" s="112"/>
      <c r="K4523" s="112"/>
      <c r="L4523" s="114">
        <f>Table13[[#This Row],[Per Unit Price]]*MAX(1,Table13[[#This Row],[Qty of Units]])*MAX(1,Table13[[#This Row],['#NCMs Served / FTEs Employed]])*MAX(1,Table13[[#This Row],[Duration of Service]])</f>
        <v>0</v>
      </c>
      <c r="M4523" s="112"/>
      <c r="N4523" s="114"/>
    </row>
    <row r="4524" spans="1:14" x14ac:dyDescent="0.25">
      <c r="A4524" s="111"/>
      <c r="B4524" s="111"/>
      <c r="C4524" s="123"/>
      <c r="D4524" s="112" t="str">
        <f>_xlfn.XLOOKUP(Table13[[#This Row],[Service]],Validation!$A$2:$A$14,Validation!$B$2:$B$14,"",0,1)</f>
        <v/>
      </c>
      <c r="E4524" s="112"/>
      <c r="F4524" s="113"/>
      <c r="G4524" s="114"/>
      <c r="H4524" s="115"/>
      <c r="I4524" s="112"/>
      <c r="J4524" s="112"/>
      <c r="K4524" s="112"/>
      <c r="L4524" s="114">
        <f>Table13[[#This Row],[Per Unit Price]]*MAX(1,Table13[[#This Row],[Qty of Units]])*MAX(1,Table13[[#This Row],['#NCMs Served / FTEs Employed]])*MAX(1,Table13[[#This Row],[Duration of Service]])</f>
        <v>0</v>
      </c>
      <c r="M4524" s="112"/>
      <c r="N4524" s="114"/>
    </row>
    <row r="4525" spans="1:14" x14ac:dyDescent="0.25">
      <c r="A4525" s="111"/>
      <c r="B4525" s="111"/>
      <c r="C4525" s="123"/>
      <c r="D4525" s="112" t="str">
        <f>_xlfn.XLOOKUP(Table13[[#This Row],[Service]],Validation!$A$2:$A$14,Validation!$B$2:$B$14,"",0,1)</f>
        <v/>
      </c>
      <c r="E4525" s="112"/>
      <c r="F4525" s="113"/>
      <c r="G4525" s="114"/>
      <c r="H4525" s="115"/>
      <c r="I4525" s="112"/>
      <c r="J4525" s="112"/>
      <c r="K4525" s="112"/>
      <c r="L4525" s="114">
        <f>Table13[[#This Row],[Per Unit Price]]*MAX(1,Table13[[#This Row],[Qty of Units]])*MAX(1,Table13[[#This Row],['#NCMs Served / FTEs Employed]])*MAX(1,Table13[[#This Row],[Duration of Service]])</f>
        <v>0</v>
      </c>
      <c r="M4525" s="112"/>
      <c r="N4525" s="114"/>
    </row>
    <row r="4526" spans="1:14" x14ac:dyDescent="0.25">
      <c r="A4526" s="111"/>
      <c r="B4526" s="111"/>
      <c r="C4526" s="123"/>
      <c r="D4526" s="112" t="str">
        <f>_xlfn.XLOOKUP(Table13[[#This Row],[Service]],Validation!$A$2:$A$14,Validation!$B$2:$B$14,"",0,1)</f>
        <v/>
      </c>
      <c r="E4526" s="112"/>
      <c r="F4526" s="113"/>
      <c r="G4526" s="114"/>
      <c r="H4526" s="115"/>
      <c r="I4526" s="112"/>
      <c r="J4526" s="112"/>
      <c r="K4526" s="112"/>
      <c r="L4526" s="114">
        <f>Table13[[#This Row],[Per Unit Price]]*MAX(1,Table13[[#This Row],[Qty of Units]])*MAX(1,Table13[[#This Row],['#NCMs Served / FTEs Employed]])*MAX(1,Table13[[#This Row],[Duration of Service]])</f>
        <v>0</v>
      </c>
      <c r="M4526" s="112"/>
      <c r="N4526" s="114"/>
    </row>
    <row r="4527" spans="1:14" x14ac:dyDescent="0.25">
      <c r="A4527" s="111"/>
      <c r="B4527" s="111"/>
      <c r="C4527" s="123"/>
      <c r="D4527" s="112" t="str">
        <f>_xlfn.XLOOKUP(Table13[[#This Row],[Service]],Validation!$A$2:$A$14,Validation!$B$2:$B$14,"",0,1)</f>
        <v/>
      </c>
      <c r="E4527" s="112"/>
      <c r="F4527" s="113"/>
      <c r="G4527" s="114"/>
      <c r="H4527" s="115"/>
      <c r="I4527" s="112"/>
      <c r="J4527" s="112"/>
      <c r="K4527" s="112"/>
      <c r="L4527" s="114">
        <f>Table13[[#This Row],[Per Unit Price]]*MAX(1,Table13[[#This Row],[Qty of Units]])*MAX(1,Table13[[#This Row],['#NCMs Served / FTEs Employed]])*MAX(1,Table13[[#This Row],[Duration of Service]])</f>
        <v>0</v>
      </c>
      <c r="M4527" s="112"/>
      <c r="N4527" s="114"/>
    </row>
    <row r="4528" spans="1:14" x14ac:dyDescent="0.25">
      <c r="A4528" s="111"/>
      <c r="B4528" s="111"/>
      <c r="C4528" s="123"/>
      <c r="D4528" s="112" t="str">
        <f>_xlfn.XLOOKUP(Table13[[#This Row],[Service]],Validation!$A$2:$A$14,Validation!$B$2:$B$14,"",0,1)</f>
        <v/>
      </c>
      <c r="E4528" s="112"/>
      <c r="F4528" s="113"/>
      <c r="G4528" s="114"/>
      <c r="H4528" s="115"/>
      <c r="I4528" s="112"/>
      <c r="J4528" s="112"/>
      <c r="K4528" s="112"/>
      <c r="L4528" s="114">
        <f>Table13[[#This Row],[Per Unit Price]]*MAX(1,Table13[[#This Row],[Qty of Units]])*MAX(1,Table13[[#This Row],['#NCMs Served / FTEs Employed]])*MAX(1,Table13[[#This Row],[Duration of Service]])</f>
        <v>0</v>
      </c>
      <c r="M4528" s="112"/>
      <c r="N4528" s="114"/>
    </row>
    <row r="4529" spans="1:14" x14ac:dyDescent="0.25">
      <c r="A4529" s="111"/>
      <c r="B4529" s="111"/>
      <c r="C4529" s="123"/>
      <c r="D4529" s="112" t="str">
        <f>_xlfn.XLOOKUP(Table13[[#This Row],[Service]],Validation!$A$2:$A$14,Validation!$B$2:$B$14,"",0,1)</f>
        <v/>
      </c>
      <c r="E4529" s="112"/>
      <c r="F4529" s="113"/>
      <c r="G4529" s="114"/>
      <c r="H4529" s="115"/>
      <c r="I4529" s="112"/>
      <c r="J4529" s="112"/>
      <c r="K4529" s="112"/>
      <c r="L4529" s="114">
        <f>Table13[[#This Row],[Per Unit Price]]*MAX(1,Table13[[#This Row],[Qty of Units]])*MAX(1,Table13[[#This Row],['#NCMs Served / FTEs Employed]])*MAX(1,Table13[[#This Row],[Duration of Service]])</f>
        <v>0</v>
      </c>
      <c r="M4529" s="112"/>
      <c r="N4529" s="114"/>
    </row>
    <row r="4530" spans="1:14" x14ac:dyDescent="0.25">
      <c r="A4530" s="111"/>
      <c r="B4530" s="111"/>
      <c r="C4530" s="123"/>
      <c r="D4530" s="112" t="str">
        <f>_xlfn.XLOOKUP(Table13[[#This Row],[Service]],Validation!$A$2:$A$14,Validation!$B$2:$B$14,"",0,1)</f>
        <v/>
      </c>
      <c r="E4530" s="112"/>
      <c r="F4530" s="113"/>
      <c r="G4530" s="114"/>
      <c r="H4530" s="115"/>
      <c r="I4530" s="112"/>
      <c r="J4530" s="112"/>
      <c r="K4530" s="112"/>
      <c r="L4530" s="114">
        <f>Table13[[#This Row],[Per Unit Price]]*MAX(1,Table13[[#This Row],[Qty of Units]])*MAX(1,Table13[[#This Row],['#NCMs Served / FTEs Employed]])*MAX(1,Table13[[#This Row],[Duration of Service]])</f>
        <v>0</v>
      </c>
      <c r="M4530" s="112"/>
      <c r="N4530" s="114"/>
    </row>
    <row r="4531" spans="1:14" x14ac:dyDescent="0.25">
      <c r="A4531" s="111"/>
      <c r="B4531" s="111"/>
      <c r="C4531" s="123"/>
      <c r="D4531" s="112" t="str">
        <f>_xlfn.XLOOKUP(Table13[[#This Row],[Service]],Validation!$A$2:$A$14,Validation!$B$2:$B$14,"",0,1)</f>
        <v/>
      </c>
      <c r="E4531" s="112"/>
      <c r="F4531" s="113"/>
      <c r="G4531" s="114"/>
      <c r="H4531" s="115"/>
      <c r="I4531" s="112"/>
      <c r="J4531" s="112"/>
      <c r="K4531" s="112"/>
      <c r="L4531" s="114">
        <f>Table13[[#This Row],[Per Unit Price]]*MAX(1,Table13[[#This Row],[Qty of Units]])*MAX(1,Table13[[#This Row],['#NCMs Served / FTEs Employed]])*MAX(1,Table13[[#This Row],[Duration of Service]])</f>
        <v>0</v>
      </c>
      <c r="M4531" s="112"/>
      <c r="N4531" s="114"/>
    </row>
    <row r="4532" spans="1:14" x14ac:dyDescent="0.25">
      <c r="A4532" s="111"/>
      <c r="B4532" s="111"/>
      <c r="C4532" s="123"/>
      <c r="D4532" s="112" t="str">
        <f>_xlfn.XLOOKUP(Table13[[#This Row],[Service]],Validation!$A$2:$A$14,Validation!$B$2:$B$14,"",0,1)</f>
        <v/>
      </c>
      <c r="E4532" s="112"/>
      <c r="F4532" s="113"/>
      <c r="G4532" s="114"/>
      <c r="H4532" s="115"/>
      <c r="I4532" s="112"/>
      <c r="J4532" s="112"/>
      <c r="K4532" s="112"/>
      <c r="L4532" s="114">
        <f>Table13[[#This Row],[Per Unit Price]]*MAX(1,Table13[[#This Row],[Qty of Units]])*MAX(1,Table13[[#This Row],['#NCMs Served / FTEs Employed]])*MAX(1,Table13[[#This Row],[Duration of Service]])</f>
        <v>0</v>
      </c>
      <c r="M4532" s="112"/>
      <c r="N4532" s="114"/>
    </row>
    <row r="4533" spans="1:14" x14ac:dyDescent="0.25">
      <c r="A4533" s="111"/>
      <c r="B4533" s="111"/>
      <c r="C4533" s="123"/>
      <c r="D4533" s="112" t="str">
        <f>_xlfn.XLOOKUP(Table13[[#This Row],[Service]],Validation!$A$2:$A$14,Validation!$B$2:$B$14,"",0,1)</f>
        <v/>
      </c>
      <c r="E4533" s="112"/>
      <c r="F4533" s="113"/>
      <c r="G4533" s="114"/>
      <c r="H4533" s="115"/>
      <c r="I4533" s="112"/>
      <c r="J4533" s="112"/>
      <c r="K4533" s="112"/>
      <c r="L4533" s="114">
        <f>Table13[[#This Row],[Per Unit Price]]*MAX(1,Table13[[#This Row],[Qty of Units]])*MAX(1,Table13[[#This Row],['#NCMs Served / FTEs Employed]])*MAX(1,Table13[[#This Row],[Duration of Service]])</f>
        <v>0</v>
      </c>
      <c r="M4533" s="112"/>
      <c r="N4533" s="114"/>
    </row>
    <row r="4534" spans="1:14" x14ac:dyDescent="0.25">
      <c r="A4534" s="111"/>
      <c r="B4534" s="111"/>
      <c r="C4534" s="123"/>
      <c r="D4534" s="112" t="str">
        <f>_xlfn.XLOOKUP(Table13[[#This Row],[Service]],Validation!$A$2:$A$14,Validation!$B$2:$B$14,"",0,1)</f>
        <v/>
      </c>
      <c r="E4534" s="112"/>
      <c r="F4534" s="113"/>
      <c r="G4534" s="114"/>
      <c r="H4534" s="115"/>
      <c r="I4534" s="112"/>
      <c r="J4534" s="112"/>
      <c r="K4534" s="112"/>
      <c r="L4534" s="114">
        <f>Table13[[#This Row],[Per Unit Price]]*MAX(1,Table13[[#This Row],[Qty of Units]])*MAX(1,Table13[[#This Row],['#NCMs Served / FTEs Employed]])*MAX(1,Table13[[#This Row],[Duration of Service]])</f>
        <v>0</v>
      </c>
      <c r="M4534" s="112"/>
      <c r="N4534" s="114"/>
    </row>
    <row r="4535" spans="1:14" x14ac:dyDescent="0.25">
      <c r="A4535" s="111"/>
      <c r="B4535" s="111"/>
      <c r="C4535" s="123"/>
      <c r="D4535" s="112" t="str">
        <f>_xlfn.XLOOKUP(Table13[[#This Row],[Service]],Validation!$A$2:$A$14,Validation!$B$2:$B$14,"",0,1)</f>
        <v/>
      </c>
      <c r="E4535" s="112"/>
      <c r="F4535" s="113"/>
      <c r="G4535" s="114"/>
      <c r="H4535" s="115"/>
      <c r="I4535" s="112"/>
      <c r="J4535" s="112"/>
      <c r="K4535" s="112"/>
      <c r="L4535" s="114">
        <f>Table13[[#This Row],[Per Unit Price]]*MAX(1,Table13[[#This Row],[Qty of Units]])*MAX(1,Table13[[#This Row],['#NCMs Served / FTEs Employed]])*MAX(1,Table13[[#This Row],[Duration of Service]])</f>
        <v>0</v>
      </c>
      <c r="M4535" s="112"/>
      <c r="N4535" s="114"/>
    </row>
    <row r="4536" spans="1:14" x14ac:dyDescent="0.25">
      <c r="A4536" s="111"/>
      <c r="B4536" s="111"/>
      <c r="C4536" s="123"/>
      <c r="D4536" s="112" t="str">
        <f>_xlfn.XLOOKUP(Table13[[#This Row],[Service]],Validation!$A$2:$A$14,Validation!$B$2:$B$14,"",0,1)</f>
        <v/>
      </c>
      <c r="E4536" s="112"/>
      <c r="F4536" s="113"/>
      <c r="G4536" s="114"/>
      <c r="H4536" s="115"/>
      <c r="I4536" s="112"/>
      <c r="J4536" s="112"/>
      <c r="K4536" s="112"/>
      <c r="L4536" s="114">
        <f>Table13[[#This Row],[Per Unit Price]]*MAX(1,Table13[[#This Row],[Qty of Units]])*MAX(1,Table13[[#This Row],['#NCMs Served / FTEs Employed]])*MAX(1,Table13[[#This Row],[Duration of Service]])</f>
        <v>0</v>
      </c>
      <c r="M4536" s="112"/>
      <c r="N4536" s="114"/>
    </row>
    <row r="4537" spans="1:14" x14ac:dyDescent="0.25">
      <c r="A4537" s="111"/>
      <c r="B4537" s="111"/>
      <c r="C4537" s="123"/>
      <c r="D4537" s="112" t="str">
        <f>_xlfn.XLOOKUP(Table13[[#This Row],[Service]],Validation!$A$2:$A$14,Validation!$B$2:$B$14,"",0,1)</f>
        <v/>
      </c>
      <c r="E4537" s="112"/>
      <c r="F4537" s="113"/>
      <c r="G4537" s="114"/>
      <c r="H4537" s="115"/>
      <c r="I4537" s="112"/>
      <c r="J4537" s="112"/>
      <c r="K4537" s="112"/>
      <c r="L4537" s="114">
        <f>Table13[[#This Row],[Per Unit Price]]*MAX(1,Table13[[#This Row],[Qty of Units]])*MAX(1,Table13[[#This Row],['#NCMs Served / FTEs Employed]])*MAX(1,Table13[[#This Row],[Duration of Service]])</f>
        <v>0</v>
      </c>
      <c r="M4537" s="112"/>
      <c r="N4537" s="114"/>
    </row>
    <row r="4538" spans="1:14" x14ac:dyDescent="0.25">
      <c r="A4538" s="111"/>
      <c r="B4538" s="111"/>
      <c r="C4538" s="123"/>
      <c r="D4538" s="112" t="str">
        <f>_xlfn.XLOOKUP(Table13[[#This Row],[Service]],Validation!$A$2:$A$14,Validation!$B$2:$B$14,"",0,1)</f>
        <v/>
      </c>
      <c r="E4538" s="112"/>
      <c r="F4538" s="113"/>
      <c r="G4538" s="114"/>
      <c r="H4538" s="115"/>
      <c r="I4538" s="112"/>
      <c r="J4538" s="112"/>
      <c r="K4538" s="112"/>
      <c r="L4538" s="114">
        <f>Table13[[#This Row],[Per Unit Price]]*MAX(1,Table13[[#This Row],[Qty of Units]])*MAX(1,Table13[[#This Row],['#NCMs Served / FTEs Employed]])*MAX(1,Table13[[#This Row],[Duration of Service]])</f>
        <v>0</v>
      </c>
      <c r="M4538" s="112"/>
      <c r="N4538" s="114"/>
    </row>
    <row r="4539" spans="1:14" x14ac:dyDescent="0.25">
      <c r="A4539" s="111"/>
      <c r="B4539" s="111"/>
      <c r="C4539" s="123"/>
      <c r="D4539" s="112" t="str">
        <f>_xlfn.XLOOKUP(Table13[[#This Row],[Service]],Validation!$A$2:$A$14,Validation!$B$2:$B$14,"",0,1)</f>
        <v/>
      </c>
      <c r="E4539" s="112"/>
      <c r="F4539" s="113"/>
      <c r="G4539" s="114"/>
      <c r="H4539" s="115"/>
      <c r="I4539" s="112"/>
      <c r="J4539" s="112"/>
      <c r="K4539" s="112"/>
      <c r="L4539" s="114">
        <f>Table13[[#This Row],[Per Unit Price]]*MAX(1,Table13[[#This Row],[Qty of Units]])*MAX(1,Table13[[#This Row],['#NCMs Served / FTEs Employed]])*MAX(1,Table13[[#This Row],[Duration of Service]])</f>
        <v>0</v>
      </c>
      <c r="M4539" s="112"/>
      <c r="N4539" s="114"/>
    </row>
    <row r="4540" spans="1:14" x14ac:dyDescent="0.25">
      <c r="A4540" s="111"/>
      <c r="B4540" s="111"/>
      <c r="C4540" s="123"/>
      <c r="D4540" s="112" t="str">
        <f>_xlfn.XLOOKUP(Table13[[#This Row],[Service]],Validation!$A$2:$A$14,Validation!$B$2:$B$14,"",0,1)</f>
        <v/>
      </c>
      <c r="E4540" s="112"/>
      <c r="F4540" s="113"/>
      <c r="G4540" s="114"/>
      <c r="H4540" s="115"/>
      <c r="I4540" s="112"/>
      <c r="J4540" s="112"/>
      <c r="K4540" s="112"/>
      <c r="L4540" s="114">
        <f>Table13[[#This Row],[Per Unit Price]]*MAX(1,Table13[[#This Row],[Qty of Units]])*MAX(1,Table13[[#This Row],['#NCMs Served / FTEs Employed]])*MAX(1,Table13[[#This Row],[Duration of Service]])</f>
        <v>0</v>
      </c>
      <c r="M4540" s="112"/>
      <c r="N4540" s="114"/>
    </row>
    <row r="4541" spans="1:14" x14ac:dyDescent="0.25">
      <c r="A4541" s="111"/>
      <c r="B4541" s="111"/>
      <c r="C4541" s="123"/>
      <c r="D4541" s="112" t="str">
        <f>_xlfn.XLOOKUP(Table13[[#This Row],[Service]],Validation!$A$2:$A$14,Validation!$B$2:$B$14,"",0,1)</f>
        <v/>
      </c>
      <c r="E4541" s="112"/>
      <c r="F4541" s="113"/>
      <c r="G4541" s="114"/>
      <c r="H4541" s="115"/>
      <c r="I4541" s="112"/>
      <c r="J4541" s="112"/>
      <c r="K4541" s="112"/>
      <c r="L4541" s="114">
        <f>Table13[[#This Row],[Per Unit Price]]*MAX(1,Table13[[#This Row],[Qty of Units]])*MAX(1,Table13[[#This Row],['#NCMs Served / FTEs Employed]])*MAX(1,Table13[[#This Row],[Duration of Service]])</f>
        <v>0</v>
      </c>
      <c r="M4541" s="112"/>
      <c r="N4541" s="114"/>
    </row>
    <row r="4542" spans="1:14" x14ac:dyDescent="0.25">
      <c r="A4542" s="111"/>
      <c r="B4542" s="111"/>
      <c r="C4542" s="123"/>
      <c r="D4542" s="112" t="str">
        <f>_xlfn.XLOOKUP(Table13[[#This Row],[Service]],Validation!$A$2:$A$14,Validation!$B$2:$B$14,"",0,1)</f>
        <v/>
      </c>
      <c r="E4542" s="112"/>
      <c r="F4542" s="113"/>
      <c r="G4542" s="114"/>
      <c r="H4542" s="115"/>
      <c r="I4542" s="112"/>
      <c r="J4542" s="112"/>
      <c r="K4542" s="112"/>
      <c r="L4542" s="114">
        <f>Table13[[#This Row],[Per Unit Price]]*MAX(1,Table13[[#This Row],[Qty of Units]])*MAX(1,Table13[[#This Row],['#NCMs Served / FTEs Employed]])*MAX(1,Table13[[#This Row],[Duration of Service]])</f>
        <v>0</v>
      </c>
      <c r="M4542" s="112"/>
      <c r="N4542" s="114"/>
    </row>
    <row r="4543" spans="1:14" x14ac:dyDescent="0.25">
      <c r="A4543" s="111"/>
      <c r="B4543" s="111"/>
      <c r="C4543" s="123"/>
      <c r="D4543" s="112" t="str">
        <f>_xlfn.XLOOKUP(Table13[[#This Row],[Service]],Validation!$A$2:$A$14,Validation!$B$2:$B$14,"",0,1)</f>
        <v/>
      </c>
      <c r="E4543" s="112"/>
      <c r="F4543" s="113"/>
      <c r="G4543" s="114"/>
      <c r="H4543" s="115"/>
      <c r="I4543" s="112"/>
      <c r="J4543" s="112"/>
      <c r="K4543" s="112"/>
      <c r="L4543" s="114">
        <f>Table13[[#This Row],[Per Unit Price]]*MAX(1,Table13[[#This Row],[Qty of Units]])*MAX(1,Table13[[#This Row],['#NCMs Served / FTEs Employed]])*MAX(1,Table13[[#This Row],[Duration of Service]])</f>
        <v>0</v>
      </c>
      <c r="M4543" s="112"/>
      <c r="N4543" s="114"/>
    </row>
    <row r="4544" spans="1:14" x14ac:dyDescent="0.25">
      <c r="A4544" s="111"/>
      <c r="B4544" s="111"/>
      <c r="C4544" s="123"/>
      <c r="D4544" s="112" t="str">
        <f>_xlfn.XLOOKUP(Table13[[#This Row],[Service]],Validation!$A$2:$A$14,Validation!$B$2:$B$14,"",0,1)</f>
        <v/>
      </c>
      <c r="E4544" s="112"/>
      <c r="F4544" s="113"/>
      <c r="G4544" s="114"/>
      <c r="H4544" s="115"/>
      <c r="I4544" s="112"/>
      <c r="J4544" s="112"/>
      <c r="K4544" s="112"/>
      <c r="L4544" s="114">
        <f>Table13[[#This Row],[Per Unit Price]]*MAX(1,Table13[[#This Row],[Qty of Units]])*MAX(1,Table13[[#This Row],['#NCMs Served / FTEs Employed]])*MAX(1,Table13[[#This Row],[Duration of Service]])</f>
        <v>0</v>
      </c>
      <c r="M4544" s="112"/>
      <c r="N4544" s="114"/>
    </row>
    <row r="4545" spans="1:14" x14ac:dyDescent="0.25">
      <c r="A4545" s="111"/>
      <c r="B4545" s="111"/>
      <c r="C4545" s="123"/>
      <c r="D4545" s="112" t="str">
        <f>_xlfn.XLOOKUP(Table13[[#This Row],[Service]],Validation!$A$2:$A$14,Validation!$B$2:$B$14,"",0,1)</f>
        <v/>
      </c>
      <c r="E4545" s="112"/>
      <c r="F4545" s="113"/>
      <c r="G4545" s="114"/>
      <c r="H4545" s="115"/>
      <c r="I4545" s="112"/>
      <c r="J4545" s="112"/>
      <c r="K4545" s="112"/>
      <c r="L4545" s="114">
        <f>Table13[[#This Row],[Per Unit Price]]*MAX(1,Table13[[#This Row],[Qty of Units]])*MAX(1,Table13[[#This Row],['#NCMs Served / FTEs Employed]])*MAX(1,Table13[[#This Row],[Duration of Service]])</f>
        <v>0</v>
      </c>
      <c r="M4545" s="112"/>
      <c r="N4545" s="114"/>
    </row>
    <row r="4546" spans="1:14" x14ac:dyDescent="0.25">
      <c r="A4546" s="111"/>
      <c r="B4546" s="111"/>
      <c r="C4546" s="123"/>
      <c r="D4546" s="112" t="str">
        <f>_xlfn.XLOOKUP(Table13[[#This Row],[Service]],Validation!$A$2:$A$14,Validation!$B$2:$B$14,"",0,1)</f>
        <v/>
      </c>
      <c r="E4546" s="112"/>
      <c r="F4546" s="113"/>
      <c r="G4546" s="114"/>
      <c r="H4546" s="115"/>
      <c r="I4546" s="112"/>
      <c r="J4546" s="112"/>
      <c r="K4546" s="112"/>
      <c r="L4546" s="114">
        <f>Table13[[#This Row],[Per Unit Price]]*MAX(1,Table13[[#This Row],[Qty of Units]])*MAX(1,Table13[[#This Row],['#NCMs Served / FTEs Employed]])*MAX(1,Table13[[#This Row],[Duration of Service]])</f>
        <v>0</v>
      </c>
      <c r="M4546" s="112"/>
      <c r="N4546" s="114"/>
    </row>
    <row r="4547" spans="1:14" x14ac:dyDescent="0.25">
      <c r="A4547" s="111"/>
      <c r="B4547" s="111"/>
      <c r="C4547" s="123"/>
      <c r="D4547" s="112" t="str">
        <f>_xlfn.XLOOKUP(Table13[[#This Row],[Service]],Validation!$A$2:$A$14,Validation!$B$2:$B$14,"",0,1)</f>
        <v/>
      </c>
      <c r="E4547" s="112"/>
      <c r="F4547" s="113"/>
      <c r="G4547" s="114"/>
      <c r="H4547" s="115"/>
      <c r="I4547" s="112"/>
      <c r="J4547" s="112"/>
      <c r="K4547" s="112"/>
      <c r="L4547" s="114">
        <f>Table13[[#This Row],[Per Unit Price]]*MAX(1,Table13[[#This Row],[Qty of Units]])*MAX(1,Table13[[#This Row],['#NCMs Served / FTEs Employed]])*MAX(1,Table13[[#This Row],[Duration of Service]])</f>
        <v>0</v>
      </c>
      <c r="M4547" s="112"/>
      <c r="N4547" s="114"/>
    </row>
    <row r="4548" spans="1:14" x14ac:dyDescent="0.25">
      <c r="A4548" s="111"/>
      <c r="B4548" s="111"/>
      <c r="C4548" s="123"/>
      <c r="D4548" s="112" t="str">
        <f>_xlfn.XLOOKUP(Table13[[#This Row],[Service]],Validation!$A$2:$A$14,Validation!$B$2:$B$14,"",0,1)</f>
        <v/>
      </c>
      <c r="E4548" s="112"/>
      <c r="F4548" s="113"/>
      <c r="G4548" s="114"/>
      <c r="H4548" s="115"/>
      <c r="I4548" s="112"/>
      <c r="J4548" s="112"/>
      <c r="K4548" s="112"/>
      <c r="L4548" s="114">
        <f>Table13[[#This Row],[Per Unit Price]]*MAX(1,Table13[[#This Row],[Qty of Units]])*MAX(1,Table13[[#This Row],['#NCMs Served / FTEs Employed]])*MAX(1,Table13[[#This Row],[Duration of Service]])</f>
        <v>0</v>
      </c>
      <c r="M4548" s="112"/>
      <c r="N4548" s="114"/>
    </row>
    <row r="4549" spans="1:14" x14ac:dyDescent="0.25">
      <c r="A4549" s="111"/>
      <c r="B4549" s="111"/>
      <c r="C4549" s="123"/>
      <c r="D4549" s="112" t="str">
        <f>_xlfn.XLOOKUP(Table13[[#This Row],[Service]],Validation!$A$2:$A$14,Validation!$B$2:$B$14,"",0,1)</f>
        <v/>
      </c>
      <c r="E4549" s="112"/>
      <c r="F4549" s="113"/>
      <c r="G4549" s="114"/>
      <c r="H4549" s="115"/>
      <c r="I4549" s="112"/>
      <c r="J4549" s="112"/>
      <c r="K4549" s="112"/>
      <c r="L4549" s="114">
        <f>Table13[[#This Row],[Per Unit Price]]*MAX(1,Table13[[#This Row],[Qty of Units]])*MAX(1,Table13[[#This Row],['#NCMs Served / FTEs Employed]])*MAX(1,Table13[[#This Row],[Duration of Service]])</f>
        <v>0</v>
      </c>
      <c r="M4549" s="112"/>
      <c r="N4549" s="114"/>
    </row>
    <row r="4550" spans="1:14" x14ac:dyDescent="0.25">
      <c r="A4550" s="111"/>
      <c r="B4550" s="111"/>
      <c r="C4550" s="123"/>
      <c r="D4550" s="112" t="str">
        <f>_xlfn.XLOOKUP(Table13[[#This Row],[Service]],Validation!$A$2:$A$14,Validation!$B$2:$B$14,"",0,1)</f>
        <v/>
      </c>
      <c r="E4550" s="112"/>
      <c r="F4550" s="113"/>
      <c r="G4550" s="114"/>
      <c r="H4550" s="115"/>
      <c r="I4550" s="112"/>
      <c r="J4550" s="112"/>
      <c r="K4550" s="112"/>
      <c r="L4550" s="114">
        <f>Table13[[#This Row],[Per Unit Price]]*MAX(1,Table13[[#This Row],[Qty of Units]])*MAX(1,Table13[[#This Row],['#NCMs Served / FTEs Employed]])*MAX(1,Table13[[#This Row],[Duration of Service]])</f>
        <v>0</v>
      </c>
      <c r="M4550" s="112"/>
      <c r="N4550" s="114"/>
    </row>
    <row r="4551" spans="1:14" x14ac:dyDescent="0.25">
      <c r="A4551" s="111"/>
      <c r="B4551" s="111"/>
      <c r="C4551" s="123"/>
      <c r="D4551" s="112" t="str">
        <f>_xlfn.XLOOKUP(Table13[[#This Row],[Service]],Validation!$A$2:$A$14,Validation!$B$2:$B$14,"",0,1)</f>
        <v/>
      </c>
      <c r="E4551" s="112"/>
      <c r="F4551" s="113"/>
      <c r="G4551" s="114"/>
      <c r="H4551" s="115"/>
      <c r="I4551" s="112"/>
      <c r="J4551" s="112"/>
      <c r="K4551" s="112"/>
      <c r="L4551" s="114">
        <f>Table13[[#This Row],[Per Unit Price]]*MAX(1,Table13[[#This Row],[Qty of Units]])*MAX(1,Table13[[#This Row],['#NCMs Served / FTEs Employed]])*MAX(1,Table13[[#This Row],[Duration of Service]])</f>
        <v>0</v>
      </c>
      <c r="M4551" s="112"/>
      <c r="N4551" s="114"/>
    </row>
    <row r="4552" spans="1:14" x14ac:dyDescent="0.25">
      <c r="A4552" s="111"/>
      <c r="B4552" s="111"/>
      <c r="C4552" s="123"/>
      <c r="D4552" s="112" t="str">
        <f>_xlfn.XLOOKUP(Table13[[#This Row],[Service]],Validation!$A$2:$A$14,Validation!$B$2:$B$14,"",0,1)</f>
        <v/>
      </c>
      <c r="E4552" s="112"/>
      <c r="F4552" s="113"/>
      <c r="G4552" s="114"/>
      <c r="H4552" s="115"/>
      <c r="I4552" s="112"/>
      <c r="J4552" s="112"/>
      <c r="K4552" s="112"/>
      <c r="L4552" s="114">
        <f>Table13[[#This Row],[Per Unit Price]]*MAX(1,Table13[[#This Row],[Qty of Units]])*MAX(1,Table13[[#This Row],['#NCMs Served / FTEs Employed]])*MAX(1,Table13[[#This Row],[Duration of Service]])</f>
        <v>0</v>
      </c>
      <c r="M4552" s="112"/>
      <c r="N4552" s="114"/>
    </row>
    <row r="4553" spans="1:14" x14ac:dyDescent="0.25">
      <c r="A4553" s="111"/>
      <c r="B4553" s="111"/>
      <c r="C4553" s="123"/>
      <c r="D4553" s="112" t="str">
        <f>_xlfn.XLOOKUP(Table13[[#This Row],[Service]],Validation!$A$2:$A$14,Validation!$B$2:$B$14,"",0,1)</f>
        <v/>
      </c>
      <c r="E4553" s="112"/>
      <c r="F4553" s="113"/>
      <c r="G4553" s="114"/>
      <c r="H4553" s="115"/>
      <c r="I4553" s="112"/>
      <c r="J4553" s="112"/>
      <c r="K4553" s="112"/>
      <c r="L4553" s="114">
        <f>Table13[[#This Row],[Per Unit Price]]*MAX(1,Table13[[#This Row],[Qty of Units]])*MAX(1,Table13[[#This Row],['#NCMs Served / FTEs Employed]])*MAX(1,Table13[[#This Row],[Duration of Service]])</f>
        <v>0</v>
      </c>
      <c r="M4553" s="112"/>
      <c r="N4553" s="114"/>
    </row>
    <row r="4554" spans="1:14" x14ac:dyDescent="0.25">
      <c r="A4554" s="111"/>
      <c r="B4554" s="111"/>
      <c r="C4554" s="123"/>
      <c r="D4554" s="112" t="str">
        <f>_xlfn.XLOOKUP(Table13[[#This Row],[Service]],Validation!$A$2:$A$14,Validation!$B$2:$B$14,"",0,1)</f>
        <v/>
      </c>
      <c r="E4554" s="112"/>
      <c r="F4554" s="113"/>
      <c r="G4554" s="114"/>
      <c r="H4554" s="115"/>
      <c r="I4554" s="112"/>
      <c r="J4554" s="112"/>
      <c r="K4554" s="112"/>
      <c r="L4554" s="114">
        <f>Table13[[#This Row],[Per Unit Price]]*MAX(1,Table13[[#This Row],[Qty of Units]])*MAX(1,Table13[[#This Row],['#NCMs Served / FTEs Employed]])*MAX(1,Table13[[#This Row],[Duration of Service]])</f>
        <v>0</v>
      </c>
      <c r="M4554" s="112"/>
      <c r="N4554" s="114"/>
    </row>
    <row r="4555" spans="1:14" x14ac:dyDescent="0.25">
      <c r="A4555" s="111"/>
      <c r="B4555" s="111"/>
      <c r="C4555" s="123"/>
      <c r="D4555" s="112" t="str">
        <f>_xlfn.XLOOKUP(Table13[[#This Row],[Service]],Validation!$A$2:$A$14,Validation!$B$2:$B$14,"",0,1)</f>
        <v/>
      </c>
      <c r="E4555" s="112"/>
      <c r="F4555" s="113"/>
      <c r="G4555" s="114"/>
      <c r="H4555" s="115"/>
      <c r="I4555" s="112"/>
      <c r="J4555" s="112"/>
      <c r="K4555" s="112"/>
      <c r="L4555" s="114">
        <f>Table13[[#This Row],[Per Unit Price]]*MAX(1,Table13[[#This Row],[Qty of Units]])*MAX(1,Table13[[#This Row],['#NCMs Served / FTEs Employed]])*MAX(1,Table13[[#This Row],[Duration of Service]])</f>
        <v>0</v>
      </c>
      <c r="M4555" s="112"/>
      <c r="N4555" s="114"/>
    </row>
    <row r="4556" spans="1:14" x14ac:dyDescent="0.25">
      <c r="A4556" s="111"/>
      <c r="B4556" s="111"/>
      <c r="C4556" s="123"/>
      <c r="D4556" s="112" t="str">
        <f>_xlfn.XLOOKUP(Table13[[#This Row],[Service]],Validation!$A$2:$A$14,Validation!$B$2:$B$14,"",0,1)</f>
        <v/>
      </c>
      <c r="E4556" s="112"/>
      <c r="F4556" s="113"/>
      <c r="G4556" s="114"/>
      <c r="H4556" s="115"/>
      <c r="I4556" s="112"/>
      <c r="J4556" s="112"/>
      <c r="K4556" s="112"/>
      <c r="L4556" s="114">
        <f>Table13[[#This Row],[Per Unit Price]]*MAX(1,Table13[[#This Row],[Qty of Units]])*MAX(1,Table13[[#This Row],['#NCMs Served / FTEs Employed]])*MAX(1,Table13[[#This Row],[Duration of Service]])</f>
        <v>0</v>
      </c>
      <c r="M4556" s="112"/>
      <c r="N4556" s="114"/>
    </row>
    <row r="4557" spans="1:14" x14ac:dyDescent="0.25">
      <c r="A4557" s="111"/>
      <c r="B4557" s="111"/>
      <c r="C4557" s="123"/>
      <c r="D4557" s="112" t="str">
        <f>_xlfn.XLOOKUP(Table13[[#This Row],[Service]],Validation!$A$2:$A$14,Validation!$B$2:$B$14,"",0,1)</f>
        <v/>
      </c>
      <c r="E4557" s="112"/>
      <c r="F4557" s="113"/>
      <c r="G4557" s="114"/>
      <c r="H4557" s="115"/>
      <c r="I4557" s="112"/>
      <c r="J4557" s="112"/>
      <c r="K4557" s="112"/>
      <c r="L4557" s="114">
        <f>Table13[[#This Row],[Per Unit Price]]*MAX(1,Table13[[#This Row],[Qty of Units]])*MAX(1,Table13[[#This Row],['#NCMs Served / FTEs Employed]])*MAX(1,Table13[[#This Row],[Duration of Service]])</f>
        <v>0</v>
      </c>
      <c r="M4557" s="112"/>
      <c r="N4557" s="114"/>
    </row>
    <row r="4558" spans="1:14" x14ac:dyDescent="0.25">
      <c r="A4558" s="111"/>
      <c r="B4558" s="111"/>
      <c r="C4558" s="123"/>
      <c r="D4558" s="112" t="str">
        <f>_xlfn.XLOOKUP(Table13[[#This Row],[Service]],Validation!$A$2:$A$14,Validation!$B$2:$B$14,"",0,1)</f>
        <v/>
      </c>
      <c r="E4558" s="112"/>
      <c r="F4558" s="113"/>
      <c r="G4558" s="114"/>
      <c r="H4558" s="115"/>
      <c r="I4558" s="112"/>
      <c r="J4558" s="112"/>
      <c r="K4558" s="112"/>
      <c r="L4558" s="114">
        <f>Table13[[#This Row],[Per Unit Price]]*MAX(1,Table13[[#This Row],[Qty of Units]])*MAX(1,Table13[[#This Row],['#NCMs Served / FTEs Employed]])*MAX(1,Table13[[#This Row],[Duration of Service]])</f>
        <v>0</v>
      </c>
      <c r="M4558" s="112"/>
      <c r="N4558" s="114"/>
    </row>
    <row r="4559" spans="1:14" x14ac:dyDescent="0.25">
      <c r="A4559" s="111"/>
      <c r="B4559" s="111"/>
      <c r="C4559" s="123"/>
      <c r="D4559" s="112" t="str">
        <f>_xlfn.XLOOKUP(Table13[[#This Row],[Service]],Validation!$A$2:$A$14,Validation!$B$2:$B$14,"",0,1)</f>
        <v/>
      </c>
      <c r="E4559" s="112"/>
      <c r="F4559" s="113"/>
      <c r="G4559" s="114"/>
      <c r="H4559" s="115"/>
      <c r="I4559" s="112"/>
      <c r="J4559" s="112"/>
      <c r="K4559" s="112"/>
      <c r="L4559" s="114">
        <f>Table13[[#This Row],[Per Unit Price]]*MAX(1,Table13[[#This Row],[Qty of Units]])*MAX(1,Table13[[#This Row],['#NCMs Served / FTEs Employed]])*MAX(1,Table13[[#This Row],[Duration of Service]])</f>
        <v>0</v>
      </c>
      <c r="M4559" s="112"/>
      <c r="N4559" s="114"/>
    </row>
    <row r="4560" spans="1:14" x14ac:dyDescent="0.25">
      <c r="A4560" s="111"/>
      <c r="B4560" s="111"/>
      <c r="C4560" s="123"/>
      <c r="D4560" s="112" t="str">
        <f>_xlfn.XLOOKUP(Table13[[#This Row],[Service]],Validation!$A$2:$A$14,Validation!$B$2:$B$14,"",0,1)</f>
        <v/>
      </c>
      <c r="E4560" s="112"/>
      <c r="F4560" s="113"/>
      <c r="G4560" s="114"/>
      <c r="H4560" s="115"/>
      <c r="I4560" s="112"/>
      <c r="J4560" s="112"/>
      <c r="K4560" s="112"/>
      <c r="L4560" s="114">
        <f>Table13[[#This Row],[Per Unit Price]]*MAX(1,Table13[[#This Row],[Qty of Units]])*MAX(1,Table13[[#This Row],['#NCMs Served / FTEs Employed]])*MAX(1,Table13[[#This Row],[Duration of Service]])</f>
        <v>0</v>
      </c>
      <c r="M4560" s="112"/>
      <c r="N4560" s="114"/>
    </row>
    <row r="4561" spans="1:14" x14ac:dyDescent="0.25">
      <c r="A4561" s="111"/>
      <c r="B4561" s="111"/>
      <c r="C4561" s="123"/>
      <c r="D4561" s="112" t="str">
        <f>_xlfn.XLOOKUP(Table13[[#This Row],[Service]],Validation!$A$2:$A$14,Validation!$B$2:$B$14,"",0,1)</f>
        <v/>
      </c>
      <c r="E4561" s="112"/>
      <c r="F4561" s="113"/>
      <c r="G4561" s="114"/>
      <c r="H4561" s="115"/>
      <c r="I4561" s="112"/>
      <c r="J4561" s="112"/>
      <c r="K4561" s="112"/>
      <c r="L4561" s="114">
        <f>Table13[[#This Row],[Per Unit Price]]*MAX(1,Table13[[#This Row],[Qty of Units]])*MAX(1,Table13[[#This Row],['#NCMs Served / FTEs Employed]])*MAX(1,Table13[[#This Row],[Duration of Service]])</f>
        <v>0</v>
      </c>
      <c r="M4561" s="112"/>
      <c r="N4561" s="114"/>
    </row>
    <row r="4562" spans="1:14" x14ac:dyDescent="0.25">
      <c r="A4562" s="111"/>
      <c r="B4562" s="111"/>
      <c r="C4562" s="123"/>
      <c r="D4562" s="112" t="str">
        <f>_xlfn.XLOOKUP(Table13[[#This Row],[Service]],Validation!$A$2:$A$14,Validation!$B$2:$B$14,"",0,1)</f>
        <v/>
      </c>
      <c r="E4562" s="112"/>
      <c r="F4562" s="113"/>
      <c r="G4562" s="114"/>
      <c r="H4562" s="115"/>
      <c r="I4562" s="112"/>
      <c r="J4562" s="112"/>
      <c r="K4562" s="112"/>
      <c r="L4562" s="114">
        <f>Table13[[#This Row],[Per Unit Price]]*MAX(1,Table13[[#This Row],[Qty of Units]])*MAX(1,Table13[[#This Row],['#NCMs Served / FTEs Employed]])*MAX(1,Table13[[#This Row],[Duration of Service]])</f>
        <v>0</v>
      </c>
      <c r="M4562" s="112"/>
      <c r="N4562" s="114"/>
    </row>
    <row r="4563" spans="1:14" x14ac:dyDescent="0.25">
      <c r="A4563" s="111"/>
      <c r="B4563" s="111"/>
      <c r="C4563" s="123"/>
      <c r="D4563" s="112" t="str">
        <f>_xlfn.XLOOKUP(Table13[[#This Row],[Service]],Validation!$A$2:$A$14,Validation!$B$2:$B$14,"",0,1)</f>
        <v/>
      </c>
      <c r="E4563" s="112"/>
      <c r="F4563" s="113"/>
      <c r="G4563" s="114"/>
      <c r="H4563" s="115"/>
      <c r="I4563" s="112"/>
      <c r="J4563" s="112"/>
      <c r="K4563" s="112"/>
      <c r="L4563" s="114">
        <f>Table13[[#This Row],[Per Unit Price]]*MAX(1,Table13[[#This Row],[Qty of Units]])*MAX(1,Table13[[#This Row],['#NCMs Served / FTEs Employed]])*MAX(1,Table13[[#This Row],[Duration of Service]])</f>
        <v>0</v>
      </c>
      <c r="M4563" s="112"/>
      <c r="N4563" s="114"/>
    </row>
    <row r="4564" spans="1:14" x14ac:dyDescent="0.25">
      <c r="A4564" s="111"/>
      <c r="B4564" s="111"/>
      <c r="C4564" s="123"/>
      <c r="D4564" s="112" t="str">
        <f>_xlfn.XLOOKUP(Table13[[#This Row],[Service]],Validation!$A$2:$A$14,Validation!$B$2:$B$14,"",0,1)</f>
        <v/>
      </c>
      <c r="E4564" s="112"/>
      <c r="F4564" s="113"/>
      <c r="G4564" s="114"/>
      <c r="H4564" s="115"/>
      <c r="I4564" s="112"/>
      <c r="J4564" s="112"/>
      <c r="K4564" s="112"/>
      <c r="L4564" s="114">
        <f>Table13[[#This Row],[Per Unit Price]]*MAX(1,Table13[[#This Row],[Qty of Units]])*MAX(1,Table13[[#This Row],['#NCMs Served / FTEs Employed]])*MAX(1,Table13[[#This Row],[Duration of Service]])</f>
        <v>0</v>
      </c>
      <c r="M4564" s="112"/>
      <c r="N4564" s="114"/>
    </row>
    <row r="4565" spans="1:14" x14ac:dyDescent="0.25">
      <c r="A4565" s="111"/>
      <c r="B4565" s="111"/>
      <c r="C4565" s="123"/>
      <c r="D4565" s="112" t="str">
        <f>_xlfn.XLOOKUP(Table13[[#This Row],[Service]],Validation!$A$2:$A$14,Validation!$B$2:$B$14,"",0,1)</f>
        <v/>
      </c>
      <c r="E4565" s="112"/>
      <c r="F4565" s="113"/>
      <c r="G4565" s="114"/>
      <c r="H4565" s="115"/>
      <c r="I4565" s="112"/>
      <c r="J4565" s="112"/>
      <c r="K4565" s="112"/>
      <c r="L4565" s="114">
        <f>Table13[[#This Row],[Per Unit Price]]*MAX(1,Table13[[#This Row],[Qty of Units]])*MAX(1,Table13[[#This Row],['#NCMs Served / FTEs Employed]])*MAX(1,Table13[[#This Row],[Duration of Service]])</f>
        <v>0</v>
      </c>
      <c r="M4565" s="112"/>
      <c r="N4565" s="114"/>
    </row>
    <row r="4566" spans="1:14" x14ac:dyDescent="0.25">
      <c r="A4566" s="111"/>
      <c r="B4566" s="111"/>
      <c r="C4566" s="123"/>
      <c r="D4566" s="112" t="str">
        <f>_xlfn.XLOOKUP(Table13[[#This Row],[Service]],Validation!$A$2:$A$14,Validation!$B$2:$B$14,"",0,1)</f>
        <v/>
      </c>
      <c r="E4566" s="112"/>
      <c r="F4566" s="113"/>
      <c r="G4566" s="114"/>
      <c r="H4566" s="115"/>
      <c r="I4566" s="112"/>
      <c r="J4566" s="112"/>
      <c r="K4566" s="112"/>
      <c r="L4566" s="114">
        <f>Table13[[#This Row],[Per Unit Price]]*MAX(1,Table13[[#This Row],[Qty of Units]])*MAX(1,Table13[[#This Row],['#NCMs Served / FTEs Employed]])*MAX(1,Table13[[#This Row],[Duration of Service]])</f>
        <v>0</v>
      </c>
      <c r="M4566" s="112"/>
      <c r="N4566" s="114"/>
    </row>
    <row r="4567" spans="1:14" x14ac:dyDescent="0.25">
      <c r="A4567" s="111"/>
      <c r="B4567" s="111"/>
      <c r="C4567" s="123"/>
      <c r="D4567" s="112" t="str">
        <f>_xlfn.XLOOKUP(Table13[[#This Row],[Service]],Validation!$A$2:$A$14,Validation!$B$2:$B$14,"",0,1)</f>
        <v/>
      </c>
      <c r="E4567" s="112"/>
      <c r="F4567" s="113"/>
      <c r="G4567" s="114"/>
      <c r="H4567" s="115"/>
      <c r="I4567" s="112"/>
      <c r="J4567" s="112"/>
      <c r="K4567" s="112"/>
      <c r="L4567" s="114">
        <f>Table13[[#This Row],[Per Unit Price]]*MAX(1,Table13[[#This Row],[Qty of Units]])*MAX(1,Table13[[#This Row],['#NCMs Served / FTEs Employed]])*MAX(1,Table13[[#This Row],[Duration of Service]])</f>
        <v>0</v>
      </c>
      <c r="M4567" s="112"/>
      <c r="N4567" s="114"/>
    </row>
    <row r="4568" spans="1:14" x14ac:dyDescent="0.25">
      <c r="A4568" s="111"/>
      <c r="B4568" s="111"/>
      <c r="C4568" s="123"/>
      <c r="D4568" s="112" t="str">
        <f>_xlfn.XLOOKUP(Table13[[#This Row],[Service]],Validation!$A$2:$A$14,Validation!$B$2:$B$14,"",0,1)</f>
        <v/>
      </c>
      <c r="E4568" s="112"/>
      <c r="F4568" s="113"/>
      <c r="G4568" s="114"/>
      <c r="H4568" s="115"/>
      <c r="I4568" s="112"/>
      <c r="J4568" s="112"/>
      <c r="K4568" s="112"/>
      <c r="L4568" s="114">
        <f>Table13[[#This Row],[Per Unit Price]]*MAX(1,Table13[[#This Row],[Qty of Units]])*MAX(1,Table13[[#This Row],['#NCMs Served / FTEs Employed]])*MAX(1,Table13[[#This Row],[Duration of Service]])</f>
        <v>0</v>
      </c>
      <c r="M4568" s="112"/>
      <c r="N4568" s="114"/>
    </row>
    <row r="4569" spans="1:14" x14ac:dyDescent="0.25">
      <c r="A4569" s="111"/>
      <c r="B4569" s="111"/>
      <c r="C4569" s="123"/>
      <c r="D4569" s="112" t="str">
        <f>_xlfn.XLOOKUP(Table13[[#This Row],[Service]],Validation!$A$2:$A$14,Validation!$B$2:$B$14,"",0,1)</f>
        <v/>
      </c>
      <c r="E4569" s="112"/>
      <c r="F4569" s="113"/>
      <c r="G4569" s="114"/>
      <c r="H4569" s="115"/>
      <c r="I4569" s="112"/>
      <c r="J4569" s="112"/>
      <c r="K4569" s="112"/>
      <c r="L4569" s="114">
        <f>Table13[[#This Row],[Per Unit Price]]*MAX(1,Table13[[#This Row],[Qty of Units]])*MAX(1,Table13[[#This Row],['#NCMs Served / FTEs Employed]])*MAX(1,Table13[[#This Row],[Duration of Service]])</f>
        <v>0</v>
      </c>
      <c r="M4569" s="112"/>
      <c r="N4569" s="114"/>
    </row>
    <row r="4570" spans="1:14" x14ac:dyDescent="0.25">
      <c r="A4570" s="111"/>
      <c r="B4570" s="111"/>
      <c r="C4570" s="123"/>
      <c r="D4570" s="112" t="str">
        <f>_xlfn.XLOOKUP(Table13[[#This Row],[Service]],Validation!$A$2:$A$14,Validation!$B$2:$B$14,"",0,1)</f>
        <v/>
      </c>
      <c r="E4570" s="112"/>
      <c r="F4570" s="113"/>
      <c r="G4570" s="114"/>
      <c r="H4570" s="115"/>
      <c r="I4570" s="112"/>
      <c r="J4570" s="112"/>
      <c r="K4570" s="112"/>
      <c r="L4570" s="114">
        <f>Table13[[#This Row],[Per Unit Price]]*MAX(1,Table13[[#This Row],[Qty of Units]])*MAX(1,Table13[[#This Row],['#NCMs Served / FTEs Employed]])*MAX(1,Table13[[#This Row],[Duration of Service]])</f>
        <v>0</v>
      </c>
      <c r="M4570" s="112"/>
      <c r="N4570" s="114"/>
    </row>
    <row r="4571" spans="1:14" x14ac:dyDescent="0.25">
      <c r="A4571" s="111"/>
      <c r="B4571" s="111"/>
      <c r="C4571" s="123"/>
      <c r="D4571" s="112" t="str">
        <f>_xlfn.XLOOKUP(Table13[[#This Row],[Service]],Validation!$A$2:$A$14,Validation!$B$2:$B$14,"",0,1)</f>
        <v/>
      </c>
      <c r="E4571" s="112"/>
      <c r="F4571" s="113"/>
      <c r="G4571" s="114"/>
      <c r="H4571" s="115"/>
      <c r="I4571" s="112"/>
      <c r="J4571" s="112"/>
      <c r="K4571" s="112"/>
      <c r="L4571" s="114">
        <f>Table13[[#This Row],[Per Unit Price]]*MAX(1,Table13[[#This Row],[Qty of Units]])*MAX(1,Table13[[#This Row],['#NCMs Served / FTEs Employed]])*MAX(1,Table13[[#This Row],[Duration of Service]])</f>
        <v>0</v>
      </c>
      <c r="M4571" s="112"/>
      <c r="N4571" s="114"/>
    </row>
    <row r="4572" spans="1:14" x14ac:dyDescent="0.25">
      <c r="A4572" s="111"/>
      <c r="B4572" s="111"/>
      <c r="C4572" s="123"/>
      <c r="D4572" s="112" t="str">
        <f>_xlfn.XLOOKUP(Table13[[#This Row],[Service]],Validation!$A$2:$A$14,Validation!$B$2:$B$14,"",0,1)</f>
        <v/>
      </c>
      <c r="E4572" s="112"/>
      <c r="F4572" s="113"/>
      <c r="G4572" s="114"/>
      <c r="H4572" s="115"/>
      <c r="I4572" s="112"/>
      <c r="J4572" s="112"/>
      <c r="K4572" s="112"/>
      <c r="L4572" s="114">
        <f>Table13[[#This Row],[Per Unit Price]]*MAX(1,Table13[[#This Row],[Qty of Units]])*MAX(1,Table13[[#This Row],['#NCMs Served / FTEs Employed]])*MAX(1,Table13[[#This Row],[Duration of Service]])</f>
        <v>0</v>
      </c>
      <c r="M4572" s="112"/>
      <c r="N4572" s="114"/>
    </row>
    <row r="4573" spans="1:14" x14ac:dyDescent="0.25">
      <c r="A4573" s="111"/>
      <c r="B4573" s="111"/>
      <c r="C4573" s="123"/>
      <c r="D4573" s="112" t="str">
        <f>_xlfn.XLOOKUP(Table13[[#This Row],[Service]],Validation!$A$2:$A$14,Validation!$B$2:$B$14,"",0,1)</f>
        <v/>
      </c>
      <c r="E4573" s="112"/>
      <c r="F4573" s="113"/>
      <c r="G4573" s="114"/>
      <c r="H4573" s="115"/>
      <c r="I4573" s="112"/>
      <c r="J4573" s="112"/>
      <c r="K4573" s="112"/>
      <c r="L4573" s="114">
        <f>Table13[[#This Row],[Per Unit Price]]*MAX(1,Table13[[#This Row],[Qty of Units]])*MAX(1,Table13[[#This Row],['#NCMs Served / FTEs Employed]])*MAX(1,Table13[[#This Row],[Duration of Service]])</f>
        <v>0</v>
      </c>
      <c r="M4573" s="112"/>
      <c r="N4573" s="114"/>
    </row>
    <row r="4574" spans="1:14" x14ac:dyDescent="0.25">
      <c r="A4574" s="111"/>
      <c r="B4574" s="111"/>
      <c r="C4574" s="123"/>
      <c r="D4574" s="112" t="str">
        <f>_xlfn.XLOOKUP(Table13[[#This Row],[Service]],Validation!$A$2:$A$14,Validation!$B$2:$B$14,"",0,1)</f>
        <v/>
      </c>
      <c r="E4574" s="112"/>
      <c r="F4574" s="113"/>
      <c r="G4574" s="114"/>
      <c r="H4574" s="115"/>
      <c r="I4574" s="112"/>
      <c r="J4574" s="112"/>
      <c r="K4574" s="112"/>
      <c r="L4574" s="114">
        <f>Table13[[#This Row],[Per Unit Price]]*MAX(1,Table13[[#This Row],[Qty of Units]])*MAX(1,Table13[[#This Row],['#NCMs Served / FTEs Employed]])*MAX(1,Table13[[#This Row],[Duration of Service]])</f>
        <v>0</v>
      </c>
      <c r="M4574" s="112"/>
      <c r="N4574" s="114"/>
    </row>
    <row r="4575" spans="1:14" x14ac:dyDescent="0.25">
      <c r="A4575" s="111"/>
      <c r="B4575" s="111"/>
      <c r="C4575" s="123"/>
      <c r="D4575" s="112" t="str">
        <f>_xlfn.XLOOKUP(Table13[[#This Row],[Service]],Validation!$A$2:$A$14,Validation!$B$2:$B$14,"",0,1)</f>
        <v/>
      </c>
      <c r="E4575" s="112"/>
      <c r="F4575" s="113"/>
      <c r="G4575" s="114"/>
      <c r="H4575" s="115"/>
      <c r="I4575" s="112"/>
      <c r="J4575" s="112"/>
      <c r="K4575" s="112"/>
      <c r="L4575" s="114">
        <f>Table13[[#This Row],[Per Unit Price]]*MAX(1,Table13[[#This Row],[Qty of Units]])*MAX(1,Table13[[#This Row],['#NCMs Served / FTEs Employed]])*MAX(1,Table13[[#This Row],[Duration of Service]])</f>
        <v>0</v>
      </c>
      <c r="M4575" s="112"/>
      <c r="N4575" s="114"/>
    </row>
    <row r="4576" spans="1:14" x14ac:dyDescent="0.25">
      <c r="A4576" s="111"/>
      <c r="B4576" s="111"/>
      <c r="C4576" s="123"/>
      <c r="D4576" s="112" t="str">
        <f>_xlfn.XLOOKUP(Table13[[#This Row],[Service]],Validation!$A$2:$A$14,Validation!$B$2:$B$14,"",0,1)</f>
        <v/>
      </c>
      <c r="E4576" s="112"/>
      <c r="F4576" s="113"/>
      <c r="G4576" s="114"/>
      <c r="H4576" s="115"/>
      <c r="I4576" s="112"/>
      <c r="J4576" s="112"/>
      <c r="K4576" s="112"/>
      <c r="L4576" s="114">
        <f>Table13[[#This Row],[Per Unit Price]]*MAX(1,Table13[[#This Row],[Qty of Units]])*MAX(1,Table13[[#This Row],['#NCMs Served / FTEs Employed]])*MAX(1,Table13[[#This Row],[Duration of Service]])</f>
        <v>0</v>
      </c>
      <c r="M4576" s="112"/>
      <c r="N4576" s="114"/>
    </row>
    <row r="4577" spans="1:14" x14ac:dyDescent="0.25">
      <c r="A4577" s="111"/>
      <c r="B4577" s="111"/>
      <c r="C4577" s="123"/>
      <c r="D4577" s="112" t="str">
        <f>_xlfn.XLOOKUP(Table13[[#This Row],[Service]],Validation!$A$2:$A$14,Validation!$B$2:$B$14,"",0,1)</f>
        <v/>
      </c>
      <c r="E4577" s="112"/>
      <c r="F4577" s="113"/>
      <c r="G4577" s="114"/>
      <c r="H4577" s="115"/>
      <c r="I4577" s="112"/>
      <c r="J4577" s="112"/>
      <c r="K4577" s="112"/>
      <c r="L4577" s="114">
        <f>Table13[[#This Row],[Per Unit Price]]*MAX(1,Table13[[#This Row],[Qty of Units]])*MAX(1,Table13[[#This Row],['#NCMs Served / FTEs Employed]])*MAX(1,Table13[[#This Row],[Duration of Service]])</f>
        <v>0</v>
      </c>
      <c r="M4577" s="112"/>
      <c r="N4577" s="114"/>
    </row>
    <row r="4578" spans="1:14" x14ac:dyDescent="0.25">
      <c r="A4578" s="111"/>
      <c r="B4578" s="111"/>
      <c r="C4578" s="123"/>
      <c r="D4578" s="112" t="str">
        <f>_xlfn.XLOOKUP(Table13[[#This Row],[Service]],Validation!$A$2:$A$14,Validation!$B$2:$B$14,"",0,1)</f>
        <v/>
      </c>
      <c r="E4578" s="112"/>
      <c r="F4578" s="113"/>
      <c r="G4578" s="114"/>
      <c r="H4578" s="115"/>
      <c r="I4578" s="112"/>
      <c r="J4578" s="112"/>
      <c r="K4578" s="112"/>
      <c r="L4578" s="114">
        <f>Table13[[#This Row],[Per Unit Price]]*MAX(1,Table13[[#This Row],[Qty of Units]])*MAX(1,Table13[[#This Row],['#NCMs Served / FTEs Employed]])*MAX(1,Table13[[#This Row],[Duration of Service]])</f>
        <v>0</v>
      </c>
      <c r="M4578" s="112"/>
      <c r="N4578" s="114"/>
    </row>
    <row r="4579" spans="1:14" x14ac:dyDescent="0.25">
      <c r="A4579" s="111"/>
      <c r="B4579" s="111"/>
      <c r="C4579" s="123"/>
      <c r="D4579" s="112" t="str">
        <f>_xlfn.XLOOKUP(Table13[[#This Row],[Service]],Validation!$A$2:$A$14,Validation!$B$2:$B$14,"",0,1)</f>
        <v/>
      </c>
      <c r="E4579" s="112"/>
      <c r="F4579" s="113"/>
      <c r="G4579" s="114"/>
      <c r="H4579" s="115"/>
      <c r="I4579" s="112"/>
      <c r="J4579" s="112"/>
      <c r="K4579" s="112"/>
      <c r="L4579" s="114">
        <f>Table13[[#This Row],[Per Unit Price]]*MAX(1,Table13[[#This Row],[Qty of Units]])*MAX(1,Table13[[#This Row],['#NCMs Served / FTEs Employed]])*MAX(1,Table13[[#This Row],[Duration of Service]])</f>
        <v>0</v>
      </c>
      <c r="M4579" s="112"/>
      <c r="N4579" s="114"/>
    </row>
    <row r="4580" spans="1:14" x14ac:dyDescent="0.25">
      <c r="A4580" s="111"/>
      <c r="B4580" s="111"/>
      <c r="C4580" s="123"/>
      <c r="D4580" s="112" t="str">
        <f>_xlfn.XLOOKUP(Table13[[#This Row],[Service]],Validation!$A$2:$A$14,Validation!$B$2:$B$14,"",0,1)</f>
        <v/>
      </c>
      <c r="E4580" s="112"/>
      <c r="F4580" s="113"/>
      <c r="G4580" s="114"/>
      <c r="H4580" s="115"/>
      <c r="I4580" s="112"/>
      <c r="J4580" s="112"/>
      <c r="K4580" s="112"/>
      <c r="L4580" s="114">
        <f>Table13[[#This Row],[Per Unit Price]]*MAX(1,Table13[[#This Row],[Qty of Units]])*MAX(1,Table13[[#This Row],['#NCMs Served / FTEs Employed]])*MAX(1,Table13[[#This Row],[Duration of Service]])</f>
        <v>0</v>
      </c>
      <c r="M4580" s="112"/>
      <c r="N4580" s="114"/>
    </row>
    <row r="4581" spans="1:14" x14ac:dyDescent="0.25">
      <c r="A4581" s="111"/>
      <c r="B4581" s="111"/>
      <c r="C4581" s="123"/>
      <c r="D4581" s="112" t="str">
        <f>_xlfn.XLOOKUP(Table13[[#This Row],[Service]],Validation!$A$2:$A$14,Validation!$B$2:$B$14,"",0,1)</f>
        <v/>
      </c>
      <c r="E4581" s="112"/>
      <c r="F4581" s="113"/>
      <c r="G4581" s="114"/>
      <c r="H4581" s="115"/>
      <c r="I4581" s="112"/>
      <c r="J4581" s="112"/>
      <c r="K4581" s="112"/>
      <c r="L4581" s="114">
        <f>Table13[[#This Row],[Per Unit Price]]*MAX(1,Table13[[#This Row],[Qty of Units]])*MAX(1,Table13[[#This Row],['#NCMs Served / FTEs Employed]])*MAX(1,Table13[[#This Row],[Duration of Service]])</f>
        <v>0</v>
      </c>
      <c r="M4581" s="112"/>
      <c r="N4581" s="114"/>
    </row>
    <row r="4582" spans="1:14" x14ac:dyDescent="0.25">
      <c r="A4582" s="111"/>
      <c r="B4582" s="111"/>
      <c r="C4582" s="123"/>
      <c r="D4582" s="112" t="str">
        <f>_xlfn.XLOOKUP(Table13[[#This Row],[Service]],Validation!$A$2:$A$14,Validation!$B$2:$B$14,"",0,1)</f>
        <v/>
      </c>
      <c r="E4582" s="112"/>
      <c r="F4582" s="113"/>
      <c r="G4582" s="114"/>
      <c r="H4582" s="115"/>
      <c r="I4582" s="112"/>
      <c r="J4582" s="112"/>
      <c r="K4582" s="112"/>
      <c r="L4582" s="114">
        <f>Table13[[#This Row],[Per Unit Price]]*MAX(1,Table13[[#This Row],[Qty of Units]])*MAX(1,Table13[[#This Row],['#NCMs Served / FTEs Employed]])*MAX(1,Table13[[#This Row],[Duration of Service]])</f>
        <v>0</v>
      </c>
      <c r="M4582" s="112"/>
      <c r="N4582" s="114"/>
    </row>
    <row r="4583" spans="1:14" x14ac:dyDescent="0.25">
      <c r="A4583" s="111"/>
      <c r="B4583" s="111"/>
      <c r="C4583" s="123"/>
      <c r="D4583" s="112" t="str">
        <f>_xlfn.XLOOKUP(Table13[[#This Row],[Service]],Validation!$A$2:$A$14,Validation!$B$2:$B$14,"",0,1)</f>
        <v/>
      </c>
      <c r="E4583" s="112"/>
      <c r="F4583" s="113"/>
      <c r="G4583" s="114"/>
      <c r="H4583" s="115"/>
      <c r="I4583" s="112"/>
      <c r="J4583" s="112"/>
      <c r="K4583" s="112"/>
      <c r="L4583" s="114">
        <f>Table13[[#This Row],[Per Unit Price]]*MAX(1,Table13[[#This Row],[Qty of Units]])*MAX(1,Table13[[#This Row],['#NCMs Served / FTEs Employed]])*MAX(1,Table13[[#This Row],[Duration of Service]])</f>
        <v>0</v>
      </c>
      <c r="M4583" s="112"/>
      <c r="N4583" s="114"/>
    </row>
    <row r="4584" spans="1:14" x14ac:dyDescent="0.25">
      <c r="A4584" s="111"/>
      <c r="B4584" s="111"/>
      <c r="C4584" s="123"/>
      <c r="D4584" s="112" t="str">
        <f>_xlfn.XLOOKUP(Table13[[#This Row],[Service]],Validation!$A$2:$A$14,Validation!$B$2:$B$14,"",0,1)</f>
        <v/>
      </c>
      <c r="E4584" s="112"/>
      <c r="F4584" s="113"/>
      <c r="G4584" s="114"/>
      <c r="H4584" s="115"/>
      <c r="I4584" s="112"/>
      <c r="J4584" s="112"/>
      <c r="K4584" s="112"/>
      <c r="L4584" s="114">
        <f>Table13[[#This Row],[Per Unit Price]]*MAX(1,Table13[[#This Row],[Qty of Units]])*MAX(1,Table13[[#This Row],['#NCMs Served / FTEs Employed]])*MAX(1,Table13[[#This Row],[Duration of Service]])</f>
        <v>0</v>
      </c>
      <c r="M4584" s="112"/>
      <c r="N4584" s="114"/>
    </row>
    <row r="4585" spans="1:14" x14ac:dyDescent="0.25">
      <c r="A4585" s="111"/>
      <c r="B4585" s="111"/>
      <c r="C4585" s="123"/>
      <c r="D4585" s="112" t="str">
        <f>_xlfn.XLOOKUP(Table13[[#This Row],[Service]],Validation!$A$2:$A$14,Validation!$B$2:$B$14,"",0,1)</f>
        <v/>
      </c>
      <c r="E4585" s="112"/>
      <c r="F4585" s="113"/>
      <c r="G4585" s="114"/>
      <c r="H4585" s="115"/>
      <c r="I4585" s="112"/>
      <c r="J4585" s="112"/>
      <c r="K4585" s="112"/>
      <c r="L4585" s="114">
        <f>Table13[[#This Row],[Per Unit Price]]*MAX(1,Table13[[#This Row],[Qty of Units]])*MAX(1,Table13[[#This Row],['#NCMs Served / FTEs Employed]])*MAX(1,Table13[[#This Row],[Duration of Service]])</f>
        <v>0</v>
      </c>
      <c r="M4585" s="112"/>
      <c r="N4585" s="114"/>
    </row>
    <row r="4586" spans="1:14" x14ac:dyDescent="0.25">
      <c r="A4586" s="111"/>
      <c r="B4586" s="111"/>
      <c r="C4586" s="123"/>
      <c r="D4586" s="112" t="str">
        <f>_xlfn.XLOOKUP(Table13[[#This Row],[Service]],Validation!$A$2:$A$14,Validation!$B$2:$B$14,"",0,1)</f>
        <v/>
      </c>
      <c r="E4586" s="112"/>
      <c r="F4586" s="113"/>
      <c r="G4586" s="114"/>
      <c r="H4586" s="115"/>
      <c r="I4586" s="112"/>
      <c r="J4586" s="112"/>
      <c r="K4586" s="112"/>
      <c r="L4586" s="114">
        <f>Table13[[#This Row],[Per Unit Price]]*MAX(1,Table13[[#This Row],[Qty of Units]])*MAX(1,Table13[[#This Row],['#NCMs Served / FTEs Employed]])*MAX(1,Table13[[#This Row],[Duration of Service]])</f>
        <v>0</v>
      </c>
      <c r="M4586" s="112"/>
      <c r="N4586" s="114"/>
    </row>
    <row r="4587" spans="1:14" x14ac:dyDescent="0.25">
      <c r="A4587" s="111"/>
      <c r="B4587" s="111"/>
      <c r="C4587" s="123"/>
      <c r="D4587" s="112" t="str">
        <f>_xlfn.XLOOKUP(Table13[[#This Row],[Service]],Validation!$A$2:$A$14,Validation!$B$2:$B$14,"",0,1)</f>
        <v/>
      </c>
      <c r="E4587" s="112"/>
      <c r="F4587" s="113"/>
      <c r="G4587" s="114"/>
      <c r="H4587" s="115"/>
      <c r="I4587" s="112"/>
      <c r="J4587" s="112"/>
      <c r="K4587" s="112"/>
      <c r="L4587" s="114">
        <f>Table13[[#This Row],[Per Unit Price]]*MAX(1,Table13[[#This Row],[Qty of Units]])*MAX(1,Table13[[#This Row],['#NCMs Served / FTEs Employed]])*MAX(1,Table13[[#This Row],[Duration of Service]])</f>
        <v>0</v>
      </c>
      <c r="M4587" s="112"/>
      <c r="N4587" s="114"/>
    </row>
    <row r="4588" spans="1:14" x14ac:dyDescent="0.25">
      <c r="A4588" s="111"/>
      <c r="B4588" s="111"/>
      <c r="C4588" s="123"/>
      <c r="D4588" s="112" t="str">
        <f>_xlfn.XLOOKUP(Table13[[#This Row],[Service]],Validation!$A$2:$A$14,Validation!$B$2:$B$14,"",0,1)</f>
        <v/>
      </c>
      <c r="E4588" s="112"/>
      <c r="F4588" s="113"/>
      <c r="G4588" s="114"/>
      <c r="H4588" s="115"/>
      <c r="I4588" s="112"/>
      <c r="J4588" s="112"/>
      <c r="K4588" s="112"/>
      <c r="L4588" s="114">
        <f>Table13[[#This Row],[Per Unit Price]]*MAX(1,Table13[[#This Row],[Qty of Units]])*MAX(1,Table13[[#This Row],['#NCMs Served / FTEs Employed]])*MAX(1,Table13[[#This Row],[Duration of Service]])</f>
        <v>0</v>
      </c>
      <c r="M4588" s="112"/>
      <c r="N4588" s="114"/>
    </row>
    <row r="4589" spans="1:14" x14ac:dyDescent="0.25">
      <c r="A4589" s="111"/>
      <c r="B4589" s="111"/>
      <c r="C4589" s="123"/>
      <c r="D4589" s="112" t="str">
        <f>_xlfn.XLOOKUP(Table13[[#This Row],[Service]],Validation!$A$2:$A$14,Validation!$B$2:$B$14,"",0,1)</f>
        <v/>
      </c>
      <c r="E4589" s="112"/>
      <c r="F4589" s="113"/>
      <c r="G4589" s="114"/>
      <c r="H4589" s="115"/>
      <c r="I4589" s="112"/>
      <c r="J4589" s="112"/>
      <c r="K4589" s="112"/>
      <c r="L4589" s="114">
        <f>Table13[[#This Row],[Per Unit Price]]*MAX(1,Table13[[#This Row],[Qty of Units]])*MAX(1,Table13[[#This Row],['#NCMs Served / FTEs Employed]])*MAX(1,Table13[[#This Row],[Duration of Service]])</f>
        <v>0</v>
      </c>
      <c r="M4589" s="112"/>
      <c r="N4589" s="114"/>
    </row>
    <row r="4590" spans="1:14" x14ac:dyDescent="0.25">
      <c r="A4590" s="111"/>
      <c r="B4590" s="111"/>
      <c r="C4590" s="123"/>
      <c r="D4590" s="112" t="str">
        <f>_xlfn.XLOOKUP(Table13[[#This Row],[Service]],Validation!$A$2:$A$14,Validation!$B$2:$B$14,"",0,1)</f>
        <v/>
      </c>
      <c r="E4590" s="112"/>
      <c r="F4590" s="113"/>
      <c r="G4590" s="114"/>
      <c r="H4590" s="115"/>
      <c r="I4590" s="112"/>
      <c r="J4590" s="112"/>
      <c r="K4590" s="112"/>
      <c r="L4590" s="114">
        <f>Table13[[#This Row],[Per Unit Price]]*MAX(1,Table13[[#This Row],[Qty of Units]])*MAX(1,Table13[[#This Row],['#NCMs Served / FTEs Employed]])*MAX(1,Table13[[#This Row],[Duration of Service]])</f>
        <v>0</v>
      </c>
      <c r="M4590" s="112"/>
      <c r="N4590" s="114"/>
    </row>
    <row r="4591" spans="1:14" x14ac:dyDescent="0.25">
      <c r="A4591" s="111"/>
      <c r="B4591" s="111"/>
      <c r="C4591" s="123"/>
      <c r="D4591" s="112" t="str">
        <f>_xlfn.XLOOKUP(Table13[[#This Row],[Service]],Validation!$A$2:$A$14,Validation!$B$2:$B$14,"",0,1)</f>
        <v/>
      </c>
      <c r="E4591" s="112"/>
      <c r="F4591" s="113"/>
      <c r="G4591" s="114"/>
      <c r="H4591" s="115"/>
      <c r="I4591" s="112"/>
      <c r="J4591" s="112"/>
      <c r="K4591" s="112"/>
      <c r="L4591" s="114">
        <f>Table13[[#This Row],[Per Unit Price]]*MAX(1,Table13[[#This Row],[Qty of Units]])*MAX(1,Table13[[#This Row],['#NCMs Served / FTEs Employed]])*MAX(1,Table13[[#This Row],[Duration of Service]])</f>
        <v>0</v>
      </c>
      <c r="M4591" s="112"/>
      <c r="N4591" s="114"/>
    </row>
    <row r="4592" spans="1:14" x14ac:dyDescent="0.25">
      <c r="A4592" s="111"/>
      <c r="B4592" s="111"/>
      <c r="C4592" s="123"/>
      <c r="D4592" s="112" t="str">
        <f>_xlfn.XLOOKUP(Table13[[#This Row],[Service]],Validation!$A$2:$A$14,Validation!$B$2:$B$14,"",0,1)</f>
        <v/>
      </c>
      <c r="E4592" s="112"/>
      <c r="F4592" s="113"/>
      <c r="G4592" s="114"/>
      <c r="H4592" s="115"/>
      <c r="I4592" s="112"/>
      <c r="J4592" s="112"/>
      <c r="K4592" s="112"/>
      <c r="L4592" s="114">
        <f>Table13[[#This Row],[Per Unit Price]]*MAX(1,Table13[[#This Row],[Qty of Units]])*MAX(1,Table13[[#This Row],['#NCMs Served / FTEs Employed]])*MAX(1,Table13[[#This Row],[Duration of Service]])</f>
        <v>0</v>
      </c>
      <c r="M4592" s="112"/>
      <c r="N4592" s="114"/>
    </row>
    <row r="4593" spans="1:14" x14ac:dyDescent="0.25">
      <c r="A4593" s="111"/>
      <c r="B4593" s="111"/>
      <c r="C4593" s="123"/>
      <c r="D4593" s="112" t="str">
        <f>_xlfn.XLOOKUP(Table13[[#This Row],[Service]],Validation!$A$2:$A$14,Validation!$B$2:$B$14,"",0,1)</f>
        <v/>
      </c>
      <c r="E4593" s="112"/>
      <c r="F4593" s="113"/>
      <c r="G4593" s="114"/>
      <c r="H4593" s="115"/>
      <c r="I4593" s="112"/>
      <c r="J4593" s="112"/>
      <c r="K4593" s="112"/>
      <c r="L4593" s="114">
        <f>Table13[[#This Row],[Per Unit Price]]*MAX(1,Table13[[#This Row],[Qty of Units]])*MAX(1,Table13[[#This Row],['#NCMs Served / FTEs Employed]])*MAX(1,Table13[[#This Row],[Duration of Service]])</f>
        <v>0</v>
      </c>
      <c r="M4593" s="112"/>
      <c r="N4593" s="114"/>
    </row>
    <row r="4594" spans="1:14" x14ac:dyDescent="0.25">
      <c r="A4594" s="111"/>
      <c r="B4594" s="111"/>
      <c r="C4594" s="123"/>
      <c r="D4594" s="112" t="str">
        <f>_xlfn.XLOOKUP(Table13[[#This Row],[Service]],Validation!$A$2:$A$14,Validation!$B$2:$B$14,"",0,1)</f>
        <v/>
      </c>
      <c r="E4594" s="112"/>
      <c r="F4594" s="113"/>
      <c r="G4594" s="114"/>
      <c r="H4594" s="115"/>
      <c r="I4594" s="112"/>
      <c r="J4594" s="112"/>
      <c r="K4594" s="112"/>
      <c r="L4594" s="114">
        <f>Table13[[#This Row],[Per Unit Price]]*MAX(1,Table13[[#This Row],[Qty of Units]])*MAX(1,Table13[[#This Row],['#NCMs Served / FTEs Employed]])*MAX(1,Table13[[#This Row],[Duration of Service]])</f>
        <v>0</v>
      </c>
      <c r="M4594" s="112"/>
      <c r="N4594" s="114"/>
    </row>
    <row r="4595" spans="1:14" x14ac:dyDescent="0.25">
      <c r="A4595" s="111"/>
      <c r="B4595" s="111"/>
      <c r="C4595" s="123"/>
      <c r="D4595" s="112" t="str">
        <f>_xlfn.XLOOKUP(Table13[[#This Row],[Service]],Validation!$A$2:$A$14,Validation!$B$2:$B$14,"",0,1)</f>
        <v/>
      </c>
      <c r="E4595" s="112"/>
      <c r="F4595" s="113"/>
      <c r="G4595" s="114"/>
      <c r="H4595" s="115"/>
      <c r="I4595" s="112"/>
      <c r="J4595" s="112"/>
      <c r="K4595" s="112"/>
      <c r="L4595" s="114">
        <f>Table13[[#This Row],[Per Unit Price]]*MAX(1,Table13[[#This Row],[Qty of Units]])*MAX(1,Table13[[#This Row],['#NCMs Served / FTEs Employed]])*MAX(1,Table13[[#This Row],[Duration of Service]])</f>
        <v>0</v>
      </c>
      <c r="M4595" s="112"/>
      <c r="N4595" s="114"/>
    </row>
    <row r="4596" spans="1:14" x14ac:dyDescent="0.25">
      <c r="A4596" s="111"/>
      <c r="B4596" s="111"/>
      <c r="C4596" s="123"/>
      <c r="D4596" s="112" t="str">
        <f>_xlfn.XLOOKUP(Table13[[#This Row],[Service]],Validation!$A$2:$A$14,Validation!$B$2:$B$14,"",0,1)</f>
        <v/>
      </c>
      <c r="E4596" s="112"/>
      <c r="F4596" s="113"/>
      <c r="G4596" s="114"/>
      <c r="H4596" s="115"/>
      <c r="I4596" s="112"/>
      <c r="J4596" s="112"/>
      <c r="K4596" s="112"/>
      <c r="L4596" s="114">
        <f>Table13[[#This Row],[Per Unit Price]]*MAX(1,Table13[[#This Row],[Qty of Units]])*MAX(1,Table13[[#This Row],['#NCMs Served / FTEs Employed]])*MAX(1,Table13[[#This Row],[Duration of Service]])</f>
        <v>0</v>
      </c>
      <c r="M4596" s="112"/>
      <c r="N4596" s="114"/>
    </row>
    <row r="4597" spans="1:14" x14ac:dyDescent="0.25">
      <c r="A4597" s="111"/>
      <c r="B4597" s="111"/>
      <c r="C4597" s="123"/>
      <c r="D4597" s="112" t="str">
        <f>_xlfn.XLOOKUP(Table13[[#This Row],[Service]],Validation!$A$2:$A$14,Validation!$B$2:$B$14,"",0,1)</f>
        <v/>
      </c>
      <c r="E4597" s="112"/>
      <c r="F4597" s="113"/>
      <c r="G4597" s="114"/>
      <c r="H4597" s="115"/>
      <c r="I4597" s="112"/>
      <c r="J4597" s="112"/>
      <c r="K4597" s="112"/>
      <c r="L4597" s="114">
        <f>Table13[[#This Row],[Per Unit Price]]*MAX(1,Table13[[#This Row],[Qty of Units]])*MAX(1,Table13[[#This Row],['#NCMs Served / FTEs Employed]])*MAX(1,Table13[[#This Row],[Duration of Service]])</f>
        <v>0</v>
      </c>
      <c r="M4597" s="112"/>
      <c r="N4597" s="114"/>
    </row>
    <row r="4598" spans="1:14" x14ac:dyDescent="0.25">
      <c r="A4598" s="111"/>
      <c r="B4598" s="111"/>
      <c r="C4598" s="123"/>
      <c r="D4598" s="112" t="str">
        <f>_xlfn.XLOOKUP(Table13[[#This Row],[Service]],Validation!$A$2:$A$14,Validation!$B$2:$B$14,"",0,1)</f>
        <v/>
      </c>
      <c r="E4598" s="112"/>
      <c r="F4598" s="113"/>
      <c r="G4598" s="114"/>
      <c r="H4598" s="115"/>
      <c r="I4598" s="112"/>
      <c r="J4598" s="112"/>
      <c r="K4598" s="112"/>
      <c r="L4598" s="114">
        <f>Table13[[#This Row],[Per Unit Price]]*MAX(1,Table13[[#This Row],[Qty of Units]])*MAX(1,Table13[[#This Row],['#NCMs Served / FTEs Employed]])*MAX(1,Table13[[#This Row],[Duration of Service]])</f>
        <v>0</v>
      </c>
      <c r="M4598" s="112"/>
      <c r="N4598" s="114"/>
    </row>
    <row r="4599" spans="1:14" x14ac:dyDescent="0.25">
      <c r="A4599" s="111"/>
      <c r="B4599" s="111"/>
      <c r="C4599" s="123"/>
      <c r="D4599" s="112" t="str">
        <f>_xlfn.XLOOKUP(Table13[[#This Row],[Service]],Validation!$A$2:$A$14,Validation!$B$2:$B$14,"",0,1)</f>
        <v/>
      </c>
      <c r="E4599" s="112"/>
      <c r="F4599" s="113"/>
      <c r="G4599" s="114"/>
      <c r="H4599" s="115"/>
      <c r="I4599" s="112"/>
      <c r="J4599" s="112"/>
      <c r="K4599" s="112"/>
      <c r="L4599" s="114">
        <f>Table13[[#This Row],[Per Unit Price]]*MAX(1,Table13[[#This Row],[Qty of Units]])*MAX(1,Table13[[#This Row],['#NCMs Served / FTEs Employed]])*MAX(1,Table13[[#This Row],[Duration of Service]])</f>
        <v>0</v>
      </c>
      <c r="M4599" s="112"/>
      <c r="N4599" s="114"/>
    </row>
    <row r="4600" spans="1:14" x14ac:dyDescent="0.25">
      <c r="A4600" s="111"/>
      <c r="B4600" s="111"/>
      <c r="C4600" s="123"/>
      <c r="D4600" s="112" t="str">
        <f>_xlfn.XLOOKUP(Table13[[#This Row],[Service]],Validation!$A$2:$A$14,Validation!$B$2:$B$14,"",0,1)</f>
        <v/>
      </c>
      <c r="E4600" s="112"/>
      <c r="F4600" s="113"/>
      <c r="G4600" s="114"/>
      <c r="H4600" s="115"/>
      <c r="I4600" s="112"/>
      <c r="J4600" s="112"/>
      <c r="K4600" s="112"/>
      <c r="L4600" s="114">
        <f>Table13[[#This Row],[Per Unit Price]]*MAX(1,Table13[[#This Row],[Qty of Units]])*MAX(1,Table13[[#This Row],['#NCMs Served / FTEs Employed]])*MAX(1,Table13[[#This Row],[Duration of Service]])</f>
        <v>0</v>
      </c>
      <c r="M4600" s="112"/>
      <c r="N4600" s="114"/>
    </row>
    <row r="4601" spans="1:14" x14ac:dyDescent="0.25">
      <c r="A4601" s="111"/>
      <c r="B4601" s="111"/>
      <c r="C4601" s="123"/>
      <c r="D4601" s="112" t="str">
        <f>_xlfn.XLOOKUP(Table13[[#This Row],[Service]],Validation!$A$2:$A$14,Validation!$B$2:$B$14,"",0,1)</f>
        <v/>
      </c>
      <c r="E4601" s="112"/>
      <c r="F4601" s="113"/>
      <c r="G4601" s="114"/>
      <c r="H4601" s="115"/>
      <c r="I4601" s="112"/>
      <c r="J4601" s="112"/>
      <c r="K4601" s="112"/>
      <c r="L4601" s="114">
        <f>Table13[[#This Row],[Per Unit Price]]*MAX(1,Table13[[#This Row],[Qty of Units]])*MAX(1,Table13[[#This Row],['#NCMs Served / FTEs Employed]])*MAX(1,Table13[[#This Row],[Duration of Service]])</f>
        <v>0</v>
      </c>
      <c r="M4601" s="112"/>
      <c r="N4601" s="114"/>
    </row>
    <row r="4602" spans="1:14" x14ac:dyDescent="0.25">
      <c r="A4602" s="111"/>
      <c r="B4602" s="111"/>
      <c r="C4602" s="123"/>
      <c r="D4602" s="112" t="str">
        <f>_xlfn.XLOOKUP(Table13[[#This Row],[Service]],Validation!$A$2:$A$14,Validation!$B$2:$B$14,"",0,1)</f>
        <v/>
      </c>
      <c r="E4602" s="112"/>
      <c r="F4602" s="113"/>
      <c r="G4602" s="114"/>
      <c r="H4602" s="115"/>
      <c r="I4602" s="112"/>
      <c r="J4602" s="112"/>
      <c r="K4602" s="112"/>
      <c r="L4602" s="114">
        <f>Table13[[#This Row],[Per Unit Price]]*MAX(1,Table13[[#This Row],[Qty of Units]])*MAX(1,Table13[[#This Row],['#NCMs Served / FTEs Employed]])*MAX(1,Table13[[#This Row],[Duration of Service]])</f>
        <v>0</v>
      </c>
      <c r="M4602" s="112"/>
      <c r="N4602" s="114"/>
    </row>
    <row r="4603" spans="1:14" x14ac:dyDescent="0.25">
      <c r="A4603" s="111"/>
      <c r="B4603" s="111"/>
      <c r="C4603" s="123"/>
      <c r="D4603" s="112" t="str">
        <f>_xlfn.XLOOKUP(Table13[[#This Row],[Service]],Validation!$A$2:$A$14,Validation!$B$2:$B$14,"",0,1)</f>
        <v/>
      </c>
      <c r="E4603" s="112"/>
      <c r="F4603" s="113"/>
      <c r="G4603" s="114"/>
      <c r="H4603" s="115"/>
      <c r="I4603" s="112"/>
      <c r="J4603" s="112"/>
      <c r="K4603" s="112"/>
      <c r="L4603" s="114">
        <f>Table13[[#This Row],[Per Unit Price]]*MAX(1,Table13[[#This Row],[Qty of Units]])*MAX(1,Table13[[#This Row],['#NCMs Served / FTEs Employed]])*MAX(1,Table13[[#This Row],[Duration of Service]])</f>
        <v>0</v>
      </c>
      <c r="M4603" s="112"/>
      <c r="N4603" s="114"/>
    </row>
    <row r="4604" spans="1:14" x14ac:dyDescent="0.25">
      <c r="A4604" s="111"/>
      <c r="B4604" s="111"/>
      <c r="C4604" s="123"/>
      <c r="D4604" s="112" t="str">
        <f>_xlfn.XLOOKUP(Table13[[#This Row],[Service]],Validation!$A$2:$A$14,Validation!$B$2:$B$14,"",0,1)</f>
        <v/>
      </c>
      <c r="E4604" s="112"/>
      <c r="F4604" s="113"/>
      <c r="G4604" s="114"/>
      <c r="H4604" s="115"/>
      <c r="I4604" s="112"/>
      <c r="J4604" s="112"/>
      <c r="K4604" s="112"/>
      <c r="L4604" s="114">
        <f>Table13[[#This Row],[Per Unit Price]]*MAX(1,Table13[[#This Row],[Qty of Units]])*MAX(1,Table13[[#This Row],['#NCMs Served / FTEs Employed]])*MAX(1,Table13[[#This Row],[Duration of Service]])</f>
        <v>0</v>
      </c>
      <c r="M4604" s="112"/>
      <c r="N4604" s="114"/>
    </row>
    <row r="4605" spans="1:14" x14ac:dyDescent="0.25">
      <c r="A4605" s="111"/>
      <c r="B4605" s="111"/>
      <c r="C4605" s="123"/>
      <c r="D4605" s="112" t="str">
        <f>_xlfn.XLOOKUP(Table13[[#This Row],[Service]],Validation!$A$2:$A$14,Validation!$B$2:$B$14,"",0,1)</f>
        <v/>
      </c>
      <c r="E4605" s="112"/>
      <c r="F4605" s="113"/>
      <c r="G4605" s="114"/>
      <c r="H4605" s="115"/>
      <c r="I4605" s="112"/>
      <c r="J4605" s="112"/>
      <c r="K4605" s="112"/>
      <c r="L4605" s="114">
        <f>Table13[[#This Row],[Per Unit Price]]*MAX(1,Table13[[#This Row],[Qty of Units]])*MAX(1,Table13[[#This Row],['#NCMs Served / FTEs Employed]])*MAX(1,Table13[[#This Row],[Duration of Service]])</f>
        <v>0</v>
      </c>
      <c r="M4605" s="112"/>
      <c r="N4605" s="114"/>
    </row>
    <row r="4606" spans="1:14" x14ac:dyDescent="0.25">
      <c r="A4606" s="111"/>
      <c r="B4606" s="111"/>
      <c r="C4606" s="123"/>
      <c r="D4606" s="112" t="str">
        <f>_xlfn.XLOOKUP(Table13[[#This Row],[Service]],Validation!$A$2:$A$14,Validation!$B$2:$B$14,"",0,1)</f>
        <v/>
      </c>
      <c r="E4606" s="112"/>
      <c r="F4606" s="113"/>
      <c r="G4606" s="114"/>
      <c r="H4606" s="115"/>
      <c r="I4606" s="112"/>
      <c r="J4606" s="112"/>
      <c r="K4606" s="112"/>
      <c r="L4606" s="114">
        <f>Table13[[#This Row],[Per Unit Price]]*MAX(1,Table13[[#This Row],[Qty of Units]])*MAX(1,Table13[[#This Row],['#NCMs Served / FTEs Employed]])*MAX(1,Table13[[#This Row],[Duration of Service]])</f>
        <v>0</v>
      </c>
      <c r="M4606" s="112"/>
      <c r="N4606" s="114"/>
    </row>
    <row r="4607" spans="1:14" x14ac:dyDescent="0.25">
      <c r="A4607" s="111"/>
      <c r="B4607" s="111"/>
      <c r="C4607" s="123"/>
      <c r="D4607" s="112" t="str">
        <f>_xlfn.XLOOKUP(Table13[[#This Row],[Service]],Validation!$A$2:$A$14,Validation!$B$2:$B$14,"",0,1)</f>
        <v/>
      </c>
      <c r="E4607" s="112"/>
      <c r="F4607" s="113"/>
      <c r="G4607" s="114"/>
      <c r="H4607" s="115"/>
      <c r="I4607" s="112"/>
      <c r="J4607" s="112"/>
      <c r="K4607" s="112"/>
      <c r="L4607" s="114">
        <f>Table13[[#This Row],[Per Unit Price]]*MAX(1,Table13[[#This Row],[Qty of Units]])*MAX(1,Table13[[#This Row],['#NCMs Served / FTEs Employed]])*MAX(1,Table13[[#This Row],[Duration of Service]])</f>
        <v>0</v>
      </c>
      <c r="M4607" s="112"/>
      <c r="N4607" s="114"/>
    </row>
    <row r="4608" spans="1:14" x14ac:dyDescent="0.25">
      <c r="A4608" s="111"/>
      <c r="B4608" s="111"/>
      <c r="C4608" s="123"/>
      <c r="D4608" s="112" t="str">
        <f>_xlfn.XLOOKUP(Table13[[#This Row],[Service]],Validation!$A$2:$A$14,Validation!$B$2:$B$14,"",0,1)</f>
        <v/>
      </c>
      <c r="E4608" s="112"/>
      <c r="F4608" s="113"/>
      <c r="G4608" s="114"/>
      <c r="H4608" s="115"/>
      <c r="I4608" s="112"/>
      <c r="J4608" s="112"/>
      <c r="K4608" s="112"/>
      <c r="L4608" s="114">
        <f>Table13[[#This Row],[Per Unit Price]]*MAX(1,Table13[[#This Row],[Qty of Units]])*MAX(1,Table13[[#This Row],['#NCMs Served / FTEs Employed]])*MAX(1,Table13[[#This Row],[Duration of Service]])</f>
        <v>0</v>
      </c>
      <c r="M4608" s="112"/>
      <c r="N4608" s="114"/>
    </row>
    <row r="4609" spans="1:14" x14ac:dyDescent="0.25">
      <c r="A4609" s="111"/>
      <c r="B4609" s="111"/>
      <c r="C4609" s="123"/>
      <c r="D4609" s="112" t="str">
        <f>_xlfn.XLOOKUP(Table13[[#This Row],[Service]],Validation!$A$2:$A$14,Validation!$B$2:$B$14,"",0,1)</f>
        <v/>
      </c>
      <c r="E4609" s="112"/>
      <c r="F4609" s="113"/>
      <c r="G4609" s="114"/>
      <c r="H4609" s="115"/>
      <c r="I4609" s="112"/>
      <c r="J4609" s="112"/>
      <c r="K4609" s="112"/>
      <c r="L4609" s="114">
        <f>Table13[[#This Row],[Per Unit Price]]*MAX(1,Table13[[#This Row],[Qty of Units]])*MAX(1,Table13[[#This Row],['#NCMs Served / FTEs Employed]])*MAX(1,Table13[[#This Row],[Duration of Service]])</f>
        <v>0</v>
      </c>
      <c r="M4609" s="112"/>
      <c r="N4609" s="114"/>
    </row>
    <row r="4610" spans="1:14" x14ac:dyDescent="0.25">
      <c r="A4610" s="111"/>
      <c r="B4610" s="111"/>
      <c r="C4610" s="123"/>
      <c r="D4610" s="112" t="str">
        <f>_xlfn.XLOOKUP(Table13[[#This Row],[Service]],Validation!$A$2:$A$14,Validation!$B$2:$B$14,"",0,1)</f>
        <v/>
      </c>
      <c r="E4610" s="112"/>
      <c r="F4610" s="113"/>
      <c r="G4610" s="114"/>
      <c r="H4610" s="115"/>
      <c r="I4610" s="112"/>
      <c r="J4610" s="112"/>
      <c r="K4610" s="112"/>
      <c r="L4610" s="114">
        <f>Table13[[#This Row],[Per Unit Price]]*MAX(1,Table13[[#This Row],[Qty of Units]])*MAX(1,Table13[[#This Row],['#NCMs Served / FTEs Employed]])*MAX(1,Table13[[#This Row],[Duration of Service]])</f>
        <v>0</v>
      </c>
      <c r="M4610" s="112"/>
      <c r="N4610" s="114"/>
    </row>
    <row r="4611" spans="1:14" x14ac:dyDescent="0.25">
      <c r="A4611" s="111"/>
      <c r="B4611" s="111"/>
      <c r="C4611" s="123"/>
      <c r="D4611" s="112" t="str">
        <f>_xlfn.XLOOKUP(Table13[[#This Row],[Service]],Validation!$A$2:$A$14,Validation!$B$2:$B$14,"",0,1)</f>
        <v/>
      </c>
      <c r="E4611" s="112"/>
      <c r="F4611" s="113"/>
      <c r="G4611" s="114"/>
      <c r="H4611" s="115"/>
      <c r="I4611" s="112"/>
      <c r="J4611" s="112"/>
      <c r="K4611" s="112"/>
      <c r="L4611" s="114">
        <f>Table13[[#This Row],[Per Unit Price]]*MAX(1,Table13[[#This Row],[Qty of Units]])*MAX(1,Table13[[#This Row],['#NCMs Served / FTEs Employed]])*MAX(1,Table13[[#This Row],[Duration of Service]])</f>
        <v>0</v>
      </c>
      <c r="M4611" s="112"/>
      <c r="N4611" s="114"/>
    </row>
    <row r="4612" spans="1:14" x14ac:dyDescent="0.25">
      <c r="A4612" s="111"/>
      <c r="B4612" s="111"/>
      <c r="C4612" s="123"/>
      <c r="D4612" s="112" t="str">
        <f>_xlfn.XLOOKUP(Table13[[#This Row],[Service]],Validation!$A$2:$A$14,Validation!$B$2:$B$14,"",0,1)</f>
        <v/>
      </c>
      <c r="E4612" s="112"/>
      <c r="F4612" s="113"/>
      <c r="G4612" s="114"/>
      <c r="H4612" s="115"/>
      <c r="I4612" s="112"/>
      <c r="J4612" s="112"/>
      <c r="K4612" s="112"/>
      <c r="L4612" s="114">
        <f>Table13[[#This Row],[Per Unit Price]]*MAX(1,Table13[[#This Row],[Qty of Units]])*MAX(1,Table13[[#This Row],['#NCMs Served / FTEs Employed]])*MAX(1,Table13[[#This Row],[Duration of Service]])</f>
        <v>0</v>
      </c>
      <c r="M4612" s="112"/>
      <c r="N4612" s="114"/>
    </row>
    <row r="4613" spans="1:14" x14ac:dyDescent="0.25">
      <c r="A4613" s="111"/>
      <c r="B4613" s="111"/>
      <c r="C4613" s="123"/>
      <c r="D4613" s="112" t="str">
        <f>_xlfn.XLOOKUP(Table13[[#This Row],[Service]],Validation!$A$2:$A$14,Validation!$B$2:$B$14,"",0,1)</f>
        <v/>
      </c>
      <c r="E4613" s="112"/>
      <c r="F4613" s="113"/>
      <c r="G4613" s="114"/>
      <c r="H4613" s="115"/>
      <c r="I4613" s="112"/>
      <c r="J4613" s="112"/>
      <c r="K4613" s="112"/>
      <c r="L4613" s="114">
        <f>Table13[[#This Row],[Per Unit Price]]*MAX(1,Table13[[#This Row],[Qty of Units]])*MAX(1,Table13[[#This Row],['#NCMs Served / FTEs Employed]])*MAX(1,Table13[[#This Row],[Duration of Service]])</f>
        <v>0</v>
      </c>
      <c r="M4613" s="112"/>
      <c r="N4613" s="114"/>
    </row>
    <row r="4614" spans="1:14" x14ac:dyDescent="0.25">
      <c r="A4614" s="111"/>
      <c r="B4614" s="111"/>
      <c r="C4614" s="123"/>
      <c r="D4614" s="112" t="str">
        <f>_xlfn.XLOOKUP(Table13[[#This Row],[Service]],Validation!$A$2:$A$14,Validation!$B$2:$B$14,"",0,1)</f>
        <v/>
      </c>
      <c r="E4614" s="112"/>
      <c r="F4614" s="113"/>
      <c r="G4614" s="114"/>
      <c r="H4614" s="115"/>
      <c r="I4614" s="112"/>
      <c r="J4614" s="112"/>
      <c r="K4614" s="112"/>
      <c r="L4614" s="114">
        <f>Table13[[#This Row],[Per Unit Price]]*MAX(1,Table13[[#This Row],[Qty of Units]])*MAX(1,Table13[[#This Row],['#NCMs Served / FTEs Employed]])*MAX(1,Table13[[#This Row],[Duration of Service]])</f>
        <v>0</v>
      </c>
      <c r="M4614" s="112"/>
      <c r="N4614" s="114"/>
    </row>
    <row r="4615" spans="1:14" x14ac:dyDescent="0.25">
      <c r="A4615" s="111"/>
      <c r="B4615" s="111"/>
      <c r="C4615" s="123"/>
      <c r="D4615" s="112" t="str">
        <f>_xlfn.XLOOKUP(Table13[[#This Row],[Service]],Validation!$A$2:$A$14,Validation!$B$2:$B$14,"",0,1)</f>
        <v/>
      </c>
      <c r="E4615" s="112"/>
      <c r="F4615" s="113"/>
      <c r="G4615" s="114"/>
      <c r="H4615" s="115"/>
      <c r="I4615" s="112"/>
      <c r="J4615" s="112"/>
      <c r="K4615" s="112"/>
      <c r="L4615" s="114">
        <f>Table13[[#This Row],[Per Unit Price]]*MAX(1,Table13[[#This Row],[Qty of Units]])*MAX(1,Table13[[#This Row],['#NCMs Served / FTEs Employed]])*MAX(1,Table13[[#This Row],[Duration of Service]])</f>
        <v>0</v>
      </c>
      <c r="M4615" s="112"/>
      <c r="N4615" s="114"/>
    </row>
    <row r="4616" spans="1:14" x14ac:dyDescent="0.25">
      <c r="A4616" s="111"/>
      <c r="B4616" s="111"/>
      <c r="C4616" s="123"/>
      <c r="D4616" s="112" t="str">
        <f>_xlfn.XLOOKUP(Table13[[#This Row],[Service]],Validation!$A$2:$A$14,Validation!$B$2:$B$14,"",0,1)</f>
        <v/>
      </c>
      <c r="E4616" s="112"/>
      <c r="F4616" s="113"/>
      <c r="G4616" s="114"/>
      <c r="H4616" s="115"/>
      <c r="I4616" s="112"/>
      <c r="J4616" s="112"/>
      <c r="K4616" s="112"/>
      <c r="L4616" s="114">
        <f>Table13[[#This Row],[Per Unit Price]]*MAX(1,Table13[[#This Row],[Qty of Units]])*MAX(1,Table13[[#This Row],['#NCMs Served / FTEs Employed]])*MAX(1,Table13[[#This Row],[Duration of Service]])</f>
        <v>0</v>
      </c>
      <c r="M4616" s="112"/>
      <c r="N4616" s="114"/>
    </row>
    <row r="4617" spans="1:14" x14ac:dyDescent="0.25">
      <c r="A4617" s="111"/>
      <c r="B4617" s="111"/>
      <c r="C4617" s="123"/>
      <c r="D4617" s="112" t="str">
        <f>_xlfn.XLOOKUP(Table13[[#This Row],[Service]],Validation!$A$2:$A$14,Validation!$B$2:$B$14,"",0,1)</f>
        <v/>
      </c>
      <c r="E4617" s="112"/>
      <c r="F4617" s="113"/>
      <c r="G4617" s="114"/>
      <c r="H4617" s="115"/>
      <c r="I4617" s="112"/>
      <c r="J4617" s="112"/>
      <c r="K4617" s="112"/>
      <c r="L4617" s="114">
        <f>Table13[[#This Row],[Per Unit Price]]*MAX(1,Table13[[#This Row],[Qty of Units]])*MAX(1,Table13[[#This Row],['#NCMs Served / FTEs Employed]])*MAX(1,Table13[[#This Row],[Duration of Service]])</f>
        <v>0</v>
      </c>
      <c r="M4617" s="112"/>
      <c r="N4617" s="114"/>
    </row>
    <row r="4618" spans="1:14" x14ac:dyDescent="0.25">
      <c r="A4618" s="111"/>
      <c r="B4618" s="111"/>
      <c r="C4618" s="123"/>
      <c r="D4618" s="112" t="str">
        <f>_xlfn.XLOOKUP(Table13[[#This Row],[Service]],Validation!$A$2:$A$14,Validation!$B$2:$B$14,"",0,1)</f>
        <v/>
      </c>
      <c r="E4618" s="112"/>
      <c r="F4618" s="113"/>
      <c r="G4618" s="114"/>
      <c r="H4618" s="115"/>
      <c r="I4618" s="112"/>
      <c r="J4618" s="112"/>
      <c r="K4618" s="112"/>
      <c r="L4618" s="114">
        <f>Table13[[#This Row],[Per Unit Price]]*MAX(1,Table13[[#This Row],[Qty of Units]])*MAX(1,Table13[[#This Row],['#NCMs Served / FTEs Employed]])*MAX(1,Table13[[#This Row],[Duration of Service]])</f>
        <v>0</v>
      </c>
      <c r="M4618" s="112"/>
      <c r="N4618" s="114"/>
    </row>
    <row r="4619" spans="1:14" x14ac:dyDescent="0.25">
      <c r="A4619" s="111"/>
      <c r="B4619" s="111"/>
      <c r="C4619" s="123"/>
      <c r="D4619" s="112" t="str">
        <f>_xlfn.XLOOKUP(Table13[[#This Row],[Service]],Validation!$A$2:$A$14,Validation!$B$2:$B$14,"",0,1)</f>
        <v/>
      </c>
      <c r="E4619" s="112"/>
      <c r="F4619" s="113"/>
      <c r="G4619" s="114"/>
      <c r="H4619" s="115"/>
      <c r="I4619" s="112"/>
      <c r="J4619" s="112"/>
      <c r="K4619" s="112"/>
      <c r="L4619" s="114">
        <f>Table13[[#This Row],[Per Unit Price]]*MAX(1,Table13[[#This Row],[Qty of Units]])*MAX(1,Table13[[#This Row],['#NCMs Served / FTEs Employed]])*MAX(1,Table13[[#This Row],[Duration of Service]])</f>
        <v>0</v>
      </c>
      <c r="M4619" s="112"/>
      <c r="N4619" s="114"/>
    </row>
    <row r="4620" spans="1:14" x14ac:dyDescent="0.25">
      <c r="A4620" s="111"/>
      <c r="B4620" s="111"/>
      <c r="C4620" s="123"/>
      <c r="D4620" s="112" t="str">
        <f>_xlfn.XLOOKUP(Table13[[#This Row],[Service]],Validation!$A$2:$A$14,Validation!$B$2:$B$14,"",0,1)</f>
        <v/>
      </c>
      <c r="E4620" s="112"/>
      <c r="F4620" s="113"/>
      <c r="G4620" s="114"/>
      <c r="H4620" s="115"/>
      <c r="I4620" s="112"/>
      <c r="J4620" s="112"/>
      <c r="K4620" s="112"/>
      <c r="L4620" s="114">
        <f>Table13[[#This Row],[Per Unit Price]]*MAX(1,Table13[[#This Row],[Qty of Units]])*MAX(1,Table13[[#This Row],['#NCMs Served / FTEs Employed]])*MAX(1,Table13[[#This Row],[Duration of Service]])</f>
        <v>0</v>
      </c>
      <c r="M4620" s="112"/>
      <c r="N4620" s="114"/>
    </row>
    <row r="4621" spans="1:14" x14ac:dyDescent="0.25">
      <c r="A4621" s="111"/>
      <c r="B4621" s="111"/>
      <c r="C4621" s="123"/>
      <c r="D4621" s="112" t="str">
        <f>_xlfn.XLOOKUP(Table13[[#This Row],[Service]],Validation!$A$2:$A$14,Validation!$B$2:$B$14,"",0,1)</f>
        <v/>
      </c>
      <c r="E4621" s="112"/>
      <c r="F4621" s="113"/>
      <c r="G4621" s="114"/>
      <c r="H4621" s="115"/>
      <c r="I4621" s="112"/>
      <c r="J4621" s="112"/>
      <c r="K4621" s="112"/>
      <c r="L4621" s="114">
        <f>Table13[[#This Row],[Per Unit Price]]*MAX(1,Table13[[#This Row],[Qty of Units]])*MAX(1,Table13[[#This Row],['#NCMs Served / FTEs Employed]])*MAX(1,Table13[[#This Row],[Duration of Service]])</f>
        <v>0</v>
      </c>
      <c r="M4621" s="112"/>
      <c r="N4621" s="114"/>
    </row>
    <row r="4622" spans="1:14" x14ac:dyDescent="0.25">
      <c r="A4622" s="111"/>
      <c r="B4622" s="111"/>
      <c r="C4622" s="123"/>
      <c r="D4622" s="112" t="str">
        <f>_xlfn.XLOOKUP(Table13[[#This Row],[Service]],Validation!$A$2:$A$14,Validation!$B$2:$B$14,"",0,1)</f>
        <v/>
      </c>
      <c r="E4622" s="112"/>
      <c r="F4622" s="113"/>
      <c r="G4622" s="114"/>
      <c r="H4622" s="115"/>
      <c r="I4622" s="112"/>
      <c r="J4622" s="112"/>
      <c r="K4622" s="112"/>
      <c r="L4622" s="114">
        <f>Table13[[#This Row],[Per Unit Price]]*MAX(1,Table13[[#This Row],[Qty of Units]])*MAX(1,Table13[[#This Row],['#NCMs Served / FTEs Employed]])*MAX(1,Table13[[#This Row],[Duration of Service]])</f>
        <v>0</v>
      </c>
      <c r="M4622" s="112"/>
      <c r="N4622" s="114"/>
    </row>
    <row r="4623" spans="1:14" x14ac:dyDescent="0.25">
      <c r="A4623" s="111"/>
      <c r="B4623" s="111"/>
      <c r="C4623" s="123"/>
      <c r="D4623" s="112" t="str">
        <f>_xlfn.XLOOKUP(Table13[[#This Row],[Service]],Validation!$A$2:$A$14,Validation!$B$2:$B$14,"",0,1)</f>
        <v/>
      </c>
      <c r="E4623" s="112"/>
      <c r="F4623" s="113"/>
      <c r="G4623" s="114"/>
      <c r="H4623" s="115"/>
      <c r="I4623" s="112"/>
      <c r="J4623" s="112"/>
      <c r="K4623" s="112"/>
      <c r="L4623" s="114">
        <f>Table13[[#This Row],[Per Unit Price]]*MAX(1,Table13[[#This Row],[Qty of Units]])*MAX(1,Table13[[#This Row],['#NCMs Served / FTEs Employed]])*MAX(1,Table13[[#This Row],[Duration of Service]])</f>
        <v>0</v>
      </c>
      <c r="M4623" s="112"/>
      <c r="N4623" s="114"/>
    </row>
    <row r="4624" spans="1:14" x14ac:dyDescent="0.25">
      <c r="A4624" s="111"/>
      <c r="B4624" s="111"/>
      <c r="C4624" s="123"/>
      <c r="D4624" s="112" t="str">
        <f>_xlfn.XLOOKUP(Table13[[#This Row],[Service]],Validation!$A$2:$A$14,Validation!$B$2:$B$14,"",0,1)</f>
        <v/>
      </c>
      <c r="E4624" s="112"/>
      <c r="F4624" s="113"/>
      <c r="G4624" s="114"/>
      <c r="H4624" s="115"/>
      <c r="I4624" s="112"/>
      <c r="J4624" s="112"/>
      <c r="K4624" s="112"/>
      <c r="L4624" s="114">
        <f>Table13[[#This Row],[Per Unit Price]]*MAX(1,Table13[[#This Row],[Qty of Units]])*MAX(1,Table13[[#This Row],['#NCMs Served / FTEs Employed]])*MAX(1,Table13[[#This Row],[Duration of Service]])</f>
        <v>0</v>
      </c>
      <c r="M4624" s="112"/>
      <c r="N4624" s="114"/>
    </row>
    <row r="4625" spans="1:14" x14ac:dyDescent="0.25">
      <c r="A4625" s="111"/>
      <c r="B4625" s="111"/>
      <c r="C4625" s="123"/>
      <c r="D4625" s="112" t="str">
        <f>_xlfn.XLOOKUP(Table13[[#This Row],[Service]],Validation!$A$2:$A$14,Validation!$B$2:$B$14,"",0,1)</f>
        <v/>
      </c>
      <c r="E4625" s="112"/>
      <c r="F4625" s="113"/>
      <c r="G4625" s="114"/>
      <c r="H4625" s="115"/>
      <c r="I4625" s="112"/>
      <c r="J4625" s="112"/>
      <c r="K4625" s="112"/>
      <c r="L4625" s="114">
        <f>Table13[[#This Row],[Per Unit Price]]*MAX(1,Table13[[#This Row],[Qty of Units]])*MAX(1,Table13[[#This Row],['#NCMs Served / FTEs Employed]])*MAX(1,Table13[[#This Row],[Duration of Service]])</f>
        <v>0</v>
      </c>
      <c r="M4625" s="112"/>
      <c r="N4625" s="114"/>
    </row>
    <row r="4626" spans="1:14" x14ac:dyDescent="0.25">
      <c r="A4626" s="111"/>
      <c r="B4626" s="111"/>
      <c r="C4626" s="123"/>
      <c r="D4626" s="112" t="str">
        <f>_xlfn.XLOOKUP(Table13[[#This Row],[Service]],Validation!$A$2:$A$14,Validation!$B$2:$B$14,"",0,1)</f>
        <v/>
      </c>
      <c r="E4626" s="112"/>
      <c r="F4626" s="113"/>
      <c r="G4626" s="114"/>
      <c r="H4626" s="115"/>
      <c r="I4626" s="112"/>
      <c r="J4626" s="112"/>
      <c r="K4626" s="112"/>
      <c r="L4626" s="114">
        <f>Table13[[#This Row],[Per Unit Price]]*MAX(1,Table13[[#This Row],[Qty of Units]])*MAX(1,Table13[[#This Row],['#NCMs Served / FTEs Employed]])*MAX(1,Table13[[#This Row],[Duration of Service]])</f>
        <v>0</v>
      </c>
      <c r="M4626" s="112"/>
      <c r="N4626" s="114"/>
    </row>
    <row r="4627" spans="1:14" x14ac:dyDescent="0.25">
      <c r="A4627" s="111"/>
      <c r="B4627" s="111"/>
      <c r="C4627" s="123"/>
      <c r="D4627" s="112" t="str">
        <f>_xlfn.XLOOKUP(Table13[[#This Row],[Service]],Validation!$A$2:$A$14,Validation!$B$2:$B$14,"",0,1)</f>
        <v/>
      </c>
      <c r="E4627" s="112"/>
      <c r="F4627" s="113"/>
      <c r="G4627" s="114"/>
      <c r="H4627" s="115"/>
      <c r="I4627" s="112"/>
      <c r="J4627" s="112"/>
      <c r="K4627" s="112"/>
      <c r="L4627" s="114">
        <f>Table13[[#This Row],[Per Unit Price]]*MAX(1,Table13[[#This Row],[Qty of Units]])*MAX(1,Table13[[#This Row],['#NCMs Served / FTEs Employed]])*MAX(1,Table13[[#This Row],[Duration of Service]])</f>
        <v>0</v>
      </c>
      <c r="M4627" s="112"/>
      <c r="N4627" s="114"/>
    </row>
    <row r="4628" spans="1:14" x14ac:dyDescent="0.25">
      <c r="A4628" s="111"/>
      <c r="B4628" s="111"/>
      <c r="C4628" s="123"/>
      <c r="D4628" s="112" t="str">
        <f>_xlfn.XLOOKUP(Table13[[#This Row],[Service]],Validation!$A$2:$A$14,Validation!$B$2:$B$14,"",0,1)</f>
        <v/>
      </c>
      <c r="E4628" s="112"/>
      <c r="F4628" s="113"/>
      <c r="G4628" s="114"/>
      <c r="H4628" s="115"/>
      <c r="I4628" s="112"/>
      <c r="J4628" s="112"/>
      <c r="K4628" s="112"/>
      <c r="L4628" s="114">
        <f>Table13[[#This Row],[Per Unit Price]]*MAX(1,Table13[[#This Row],[Qty of Units]])*MAX(1,Table13[[#This Row],['#NCMs Served / FTEs Employed]])*MAX(1,Table13[[#This Row],[Duration of Service]])</f>
        <v>0</v>
      </c>
      <c r="M4628" s="112"/>
      <c r="N4628" s="114"/>
    </row>
    <row r="4629" spans="1:14" x14ac:dyDescent="0.25">
      <c r="A4629" s="111"/>
      <c r="B4629" s="111"/>
      <c r="C4629" s="123"/>
      <c r="D4629" s="112" t="str">
        <f>_xlfn.XLOOKUP(Table13[[#This Row],[Service]],Validation!$A$2:$A$14,Validation!$B$2:$B$14,"",0,1)</f>
        <v/>
      </c>
      <c r="E4629" s="112"/>
      <c r="F4629" s="113"/>
      <c r="G4629" s="114"/>
      <c r="H4629" s="115"/>
      <c r="I4629" s="112"/>
      <c r="J4629" s="112"/>
      <c r="K4629" s="112"/>
      <c r="L4629" s="114">
        <f>Table13[[#This Row],[Per Unit Price]]*MAX(1,Table13[[#This Row],[Qty of Units]])*MAX(1,Table13[[#This Row],['#NCMs Served / FTEs Employed]])*MAX(1,Table13[[#This Row],[Duration of Service]])</f>
        <v>0</v>
      </c>
      <c r="M4629" s="112"/>
      <c r="N4629" s="114"/>
    </row>
    <row r="4630" spans="1:14" x14ac:dyDescent="0.25">
      <c r="A4630" s="111"/>
      <c r="B4630" s="111"/>
      <c r="C4630" s="123"/>
      <c r="D4630" s="112" t="str">
        <f>_xlfn.XLOOKUP(Table13[[#This Row],[Service]],Validation!$A$2:$A$14,Validation!$B$2:$B$14,"",0,1)</f>
        <v/>
      </c>
      <c r="E4630" s="112"/>
      <c r="F4630" s="113"/>
      <c r="G4630" s="114"/>
      <c r="H4630" s="115"/>
      <c r="I4630" s="112"/>
      <c r="J4630" s="112"/>
      <c r="K4630" s="112"/>
      <c r="L4630" s="114">
        <f>Table13[[#This Row],[Per Unit Price]]*MAX(1,Table13[[#This Row],[Qty of Units]])*MAX(1,Table13[[#This Row],['#NCMs Served / FTEs Employed]])*MAX(1,Table13[[#This Row],[Duration of Service]])</f>
        <v>0</v>
      </c>
      <c r="M4630" s="112"/>
      <c r="N4630" s="114"/>
    </row>
    <row r="4631" spans="1:14" x14ac:dyDescent="0.25">
      <c r="A4631" s="111"/>
      <c r="B4631" s="111"/>
      <c r="C4631" s="123"/>
      <c r="D4631" s="112" t="str">
        <f>_xlfn.XLOOKUP(Table13[[#This Row],[Service]],Validation!$A$2:$A$14,Validation!$B$2:$B$14,"",0,1)</f>
        <v/>
      </c>
      <c r="E4631" s="112"/>
      <c r="F4631" s="113"/>
      <c r="G4631" s="114"/>
      <c r="H4631" s="115"/>
      <c r="I4631" s="112"/>
      <c r="J4631" s="112"/>
      <c r="K4631" s="112"/>
      <c r="L4631" s="114">
        <f>Table13[[#This Row],[Per Unit Price]]*MAX(1,Table13[[#This Row],[Qty of Units]])*MAX(1,Table13[[#This Row],['#NCMs Served / FTEs Employed]])*MAX(1,Table13[[#This Row],[Duration of Service]])</f>
        <v>0</v>
      </c>
      <c r="M4631" s="112"/>
      <c r="N4631" s="114"/>
    </row>
    <row r="4632" spans="1:14" x14ac:dyDescent="0.25">
      <c r="A4632" s="111"/>
      <c r="B4632" s="111"/>
      <c r="C4632" s="123"/>
      <c r="D4632" s="112" t="str">
        <f>_xlfn.XLOOKUP(Table13[[#This Row],[Service]],Validation!$A$2:$A$14,Validation!$B$2:$B$14,"",0,1)</f>
        <v/>
      </c>
      <c r="E4632" s="112"/>
      <c r="F4632" s="113"/>
      <c r="G4632" s="114"/>
      <c r="H4632" s="115"/>
      <c r="I4632" s="112"/>
      <c r="J4632" s="112"/>
      <c r="K4632" s="112"/>
      <c r="L4632" s="114">
        <f>Table13[[#This Row],[Per Unit Price]]*MAX(1,Table13[[#This Row],[Qty of Units]])*MAX(1,Table13[[#This Row],['#NCMs Served / FTEs Employed]])*MAX(1,Table13[[#This Row],[Duration of Service]])</f>
        <v>0</v>
      </c>
      <c r="M4632" s="112"/>
      <c r="N4632" s="114"/>
    </row>
    <row r="4633" spans="1:14" x14ac:dyDescent="0.25">
      <c r="A4633" s="111"/>
      <c r="B4633" s="111"/>
      <c r="C4633" s="123"/>
      <c r="D4633" s="112" t="str">
        <f>_xlfn.XLOOKUP(Table13[[#This Row],[Service]],Validation!$A$2:$A$14,Validation!$B$2:$B$14,"",0,1)</f>
        <v/>
      </c>
      <c r="E4633" s="112"/>
      <c r="F4633" s="113"/>
      <c r="G4633" s="114"/>
      <c r="H4633" s="115"/>
      <c r="I4633" s="112"/>
      <c r="J4633" s="112"/>
      <c r="K4633" s="112"/>
      <c r="L4633" s="114">
        <f>Table13[[#This Row],[Per Unit Price]]*MAX(1,Table13[[#This Row],[Qty of Units]])*MAX(1,Table13[[#This Row],['#NCMs Served / FTEs Employed]])*MAX(1,Table13[[#This Row],[Duration of Service]])</f>
        <v>0</v>
      </c>
      <c r="M4633" s="112"/>
      <c r="N4633" s="114"/>
    </row>
    <row r="4634" spans="1:14" x14ac:dyDescent="0.25">
      <c r="A4634" s="111"/>
      <c r="B4634" s="111"/>
      <c r="C4634" s="123"/>
      <c r="D4634" s="112" t="str">
        <f>_xlfn.XLOOKUP(Table13[[#This Row],[Service]],Validation!$A$2:$A$14,Validation!$B$2:$B$14,"",0,1)</f>
        <v/>
      </c>
      <c r="E4634" s="112"/>
      <c r="F4634" s="113"/>
      <c r="G4634" s="114"/>
      <c r="H4634" s="115"/>
      <c r="I4634" s="112"/>
      <c r="J4634" s="112"/>
      <c r="K4634" s="112"/>
      <c r="L4634" s="114">
        <f>Table13[[#This Row],[Per Unit Price]]*MAX(1,Table13[[#This Row],[Qty of Units]])*MAX(1,Table13[[#This Row],['#NCMs Served / FTEs Employed]])*MAX(1,Table13[[#This Row],[Duration of Service]])</f>
        <v>0</v>
      </c>
      <c r="M4634" s="112"/>
      <c r="N4634" s="114"/>
    </row>
    <row r="4635" spans="1:14" x14ac:dyDescent="0.25">
      <c r="A4635" s="111"/>
      <c r="B4635" s="111"/>
      <c r="C4635" s="123"/>
      <c r="D4635" s="112" t="str">
        <f>_xlfn.XLOOKUP(Table13[[#This Row],[Service]],Validation!$A$2:$A$14,Validation!$B$2:$B$14,"",0,1)</f>
        <v/>
      </c>
      <c r="E4635" s="112"/>
      <c r="F4635" s="113"/>
      <c r="G4635" s="114"/>
      <c r="H4635" s="115"/>
      <c r="I4635" s="112"/>
      <c r="J4635" s="112"/>
      <c r="K4635" s="112"/>
      <c r="L4635" s="114">
        <f>Table13[[#This Row],[Per Unit Price]]*MAX(1,Table13[[#This Row],[Qty of Units]])*MAX(1,Table13[[#This Row],['#NCMs Served / FTEs Employed]])*MAX(1,Table13[[#This Row],[Duration of Service]])</f>
        <v>0</v>
      </c>
      <c r="M4635" s="112"/>
      <c r="N4635" s="114"/>
    </row>
    <row r="4636" spans="1:14" x14ac:dyDescent="0.25">
      <c r="A4636" s="111"/>
      <c r="B4636" s="111"/>
      <c r="C4636" s="123"/>
      <c r="D4636" s="112" t="str">
        <f>_xlfn.XLOOKUP(Table13[[#This Row],[Service]],Validation!$A$2:$A$14,Validation!$B$2:$B$14,"",0,1)</f>
        <v/>
      </c>
      <c r="E4636" s="112"/>
      <c r="F4636" s="113"/>
      <c r="G4636" s="114"/>
      <c r="H4636" s="115"/>
      <c r="I4636" s="112"/>
      <c r="J4636" s="112"/>
      <c r="K4636" s="112"/>
      <c r="L4636" s="114">
        <f>Table13[[#This Row],[Per Unit Price]]*MAX(1,Table13[[#This Row],[Qty of Units]])*MAX(1,Table13[[#This Row],['#NCMs Served / FTEs Employed]])*MAX(1,Table13[[#This Row],[Duration of Service]])</f>
        <v>0</v>
      </c>
      <c r="M4636" s="112"/>
      <c r="N4636" s="114"/>
    </row>
    <row r="4637" spans="1:14" x14ac:dyDescent="0.25">
      <c r="A4637" s="111"/>
      <c r="B4637" s="111"/>
      <c r="C4637" s="123"/>
      <c r="D4637" s="112" t="str">
        <f>_xlfn.XLOOKUP(Table13[[#This Row],[Service]],Validation!$A$2:$A$14,Validation!$B$2:$B$14,"",0,1)</f>
        <v/>
      </c>
      <c r="E4637" s="112"/>
      <c r="F4637" s="113"/>
      <c r="G4637" s="114"/>
      <c r="H4637" s="115"/>
      <c r="I4637" s="112"/>
      <c r="J4637" s="112"/>
      <c r="K4637" s="112"/>
      <c r="L4637" s="114">
        <f>Table13[[#This Row],[Per Unit Price]]*MAX(1,Table13[[#This Row],[Qty of Units]])*MAX(1,Table13[[#This Row],['#NCMs Served / FTEs Employed]])*MAX(1,Table13[[#This Row],[Duration of Service]])</f>
        <v>0</v>
      </c>
      <c r="M4637" s="112"/>
      <c r="N4637" s="114"/>
    </row>
    <row r="4638" spans="1:14" x14ac:dyDescent="0.25">
      <c r="A4638" s="111"/>
      <c r="B4638" s="111"/>
      <c r="C4638" s="123"/>
      <c r="D4638" s="112" t="str">
        <f>_xlfn.XLOOKUP(Table13[[#This Row],[Service]],Validation!$A$2:$A$14,Validation!$B$2:$B$14,"",0,1)</f>
        <v/>
      </c>
      <c r="E4638" s="112"/>
      <c r="F4638" s="113"/>
      <c r="G4638" s="114"/>
      <c r="H4638" s="115"/>
      <c r="I4638" s="112"/>
      <c r="J4638" s="112"/>
      <c r="K4638" s="112"/>
      <c r="L4638" s="114">
        <f>Table13[[#This Row],[Per Unit Price]]*MAX(1,Table13[[#This Row],[Qty of Units]])*MAX(1,Table13[[#This Row],['#NCMs Served / FTEs Employed]])*MAX(1,Table13[[#This Row],[Duration of Service]])</f>
        <v>0</v>
      </c>
      <c r="M4638" s="112"/>
      <c r="N4638" s="114"/>
    </row>
    <row r="4639" spans="1:14" x14ac:dyDescent="0.25">
      <c r="A4639" s="111"/>
      <c r="B4639" s="111"/>
      <c r="C4639" s="123"/>
      <c r="D4639" s="112" t="str">
        <f>_xlfn.XLOOKUP(Table13[[#This Row],[Service]],Validation!$A$2:$A$14,Validation!$B$2:$B$14,"",0,1)</f>
        <v/>
      </c>
      <c r="E4639" s="112"/>
      <c r="F4639" s="113"/>
      <c r="G4639" s="114"/>
      <c r="H4639" s="115"/>
      <c r="I4639" s="112"/>
      <c r="J4639" s="112"/>
      <c r="K4639" s="112"/>
      <c r="L4639" s="114">
        <f>Table13[[#This Row],[Per Unit Price]]*MAX(1,Table13[[#This Row],[Qty of Units]])*MAX(1,Table13[[#This Row],['#NCMs Served / FTEs Employed]])*MAX(1,Table13[[#This Row],[Duration of Service]])</f>
        <v>0</v>
      </c>
      <c r="M4639" s="112"/>
      <c r="N4639" s="114"/>
    </row>
    <row r="4640" spans="1:14" x14ac:dyDescent="0.25">
      <c r="A4640" s="111"/>
      <c r="B4640" s="111"/>
      <c r="C4640" s="123"/>
      <c r="D4640" s="112" t="str">
        <f>_xlfn.XLOOKUP(Table13[[#This Row],[Service]],Validation!$A$2:$A$14,Validation!$B$2:$B$14,"",0,1)</f>
        <v/>
      </c>
      <c r="E4640" s="112"/>
      <c r="F4640" s="113"/>
      <c r="G4640" s="114"/>
      <c r="H4640" s="115"/>
      <c r="I4640" s="112"/>
      <c r="J4640" s="112"/>
      <c r="K4640" s="112"/>
      <c r="L4640" s="114">
        <f>Table13[[#This Row],[Per Unit Price]]*MAX(1,Table13[[#This Row],[Qty of Units]])*MAX(1,Table13[[#This Row],['#NCMs Served / FTEs Employed]])*MAX(1,Table13[[#This Row],[Duration of Service]])</f>
        <v>0</v>
      </c>
      <c r="M4640" s="112"/>
      <c r="N4640" s="114"/>
    </row>
    <row r="4641" spans="1:14" x14ac:dyDescent="0.25">
      <c r="A4641" s="111"/>
      <c r="B4641" s="111"/>
      <c r="C4641" s="123"/>
      <c r="D4641" s="112" t="str">
        <f>_xlfn.XLOOKUP(Table13[[#This Row],[Service]],Validation!$A$2:$A$14,Validation!$B$2:$B$14,"",0,1)</f>
        <v/>
      </c>
      <c r="E4641" s="112"/>
      <c r="F4641" s="113"/>
      <c r="G4641" s="114"/>
      <c r="H4641" s="115"/>
      <c r="I4641" s="112"/>
      <c r="J4641" s="112"/>
      <c r="K4641" s="112"/>
      <c r="L4641" s="114">
        <f>Table13[[#This Row],[Per Unit Price]]*MAX(1,Table13[[#This Row],[Qty of Units]])*MAX(1,Table13[[#This Row],['#NCMs Served / FTEs Employed]])*MAX(1,Table13[[#This Row],[Duration of Service]])</f>
        <v>0</v>
      </c>
      <c r="M4641" s="112"/>
      <c r="N4641" s="114"/>
    </row>
    <row r="4642" spans="1:14" x14ac:dyDescent="0.25">
      <c r="A4642" s="111"/>
      <c r="B4642" s="111"/>
      <c r="C4642" s="123"/>
      <c r="D4642" s="112" t="str">
        <f>_xlfn.XLOOKUP(Table13[[#This Row],[Service]],Validation!$A$2:$A$14,Validation!$B$2:$B$14,"",0,1)</f>
        <v/>
      </c>
      <c r="E4642" s="112"/>
      <c r="F4642" s="113"/>
      <c r="G4642" s="114"/>
      <c r="H4642" s="115"/>
      <c r="I4642" s="112"/>
      <c r="J4642" s="112"/>
      <c r="K4642" s="112"/>
      <c r="L4642" s="114">
        <f>Table13[[#This Row],[Per Unit Price]]*MAX(1,Table13[[#This Row],[Qty of Units]])*MAX(1,Table13[[#This Row],['#NCMs Served / FTEs Employed]])*MAX(1,Table13[[#This Row],[Duration of Service]])</f>
        <v>0</v>
      </c>
      <c r="M4642" s="112"/>
      <c r="N4642" s="114"/>
    </row>
    <row r="4643" spans="1:14" x14ac:dyDescent="0.25">
      <c r="A4643" s="111"/>
      <c r="B4643" s="111"/>
      <c r="C4643" s="123"/>
      <c r="D4643" s="112" t="str">
        <f>_xlfn.XLOOKUP(Table13[[#This Row],[Service]],Validation!$A$2:$A$14,Validation!$B$2:$B$14,"",0,1)</f>
        <v/>
      </c>
      <c r="E4643" s="112"/>
      <c r="F4643" s="113"/>
      <c r="G4643" s="114"/>
      <c r="H4643" s="115"/>
      <c r="I4643" s="112"/>
      <c r="J4643" s="112"/>
      <c r="K4643" s="112"/>
      <c r="L4643" s="114">
        <f>Table13[[#This Row],[Per Unit Price]]*MAX(1,Table13[[#This Row],[Qty of Units]])*MAX(1,Table13[[#This Row],['#NCMs Served / FTEs Employed]])*MAX(1,Table13[[#This Row],[Duration of Service]])</f>
        <v>0</v>
      </c>
      <c r="M4643" s="112"/>
      <c r="N4643" s="114"/>
    </row>
    <row r="4644" spans="1:14" x14ac:dyDescent="0.25">
      <c r="A4644" s="111"/>
      <c r="B4644" s="111"/>
      <c r="C4644" s="123"/>
      <c r="D4644" s="112" t="str">
        <f>_xlfn.XLOOKUP(Table13[[#This Row],[Service]],Validation!$A$2:$A$14,Validation!$B$2:$B$14,"",0,1)</f>
        <v/>
      </c>
      <c r="E4644" s="112"/>
      <c r="F4644" s="113"/>
      <c r="G4644" s="114"/>
      <c r="H4644" s="115"/>
      <c r="I4644" s="112"/>
      <c r="J4644" s="112"/>
      <c r="K4644" s="112"/>
      <c r="L4644" s="114">
        <f>Table13[[#This Row],[Per Unit Price]]*MAX(1,Table13[[#This Row],[Qty of Units]])*MAX(1,Table13[[#This Row],['#NCMs Served / FTEs Employed]])*MAX(1,Table13[[#This Row],[Duration of Service]])</f>
        <v>0</v>
      </c>
      <c r="M4644" s="112"/>
      <c r="N4644" s="114"/>
    </row>
    <row r="4645" spans="1:14" x14ac:dyDescent="0.25">
      <c r="A4645" s="111"/>
      <c r="B4645" s="111"/>
      <c r="C4645" s="123"/>
      <c r="D4645" s="112" t="str">
        <f>_xlfn.XLOOKUP(Table13[[#This Row],[Service]],Validation!$A$2:$A$14,Validation!$B$2:$B$14,"",0,1)</f>
        <v/>
      </c>
      <c r="E4645" s="112"/>
      <c r="F4645" s="113"/>
      <c r="G4645" s="114"/>
      <c r="H4645" s="115"/>
      <c r="I4645" s="112"/>
      <c r="J4645" s="112"/>
      <c r="K4645" s="112"/>
      <c r="L4645" s="114">
        <f>Table13[[#This Row],[Per Unit Price]]*MAX(1,Table13[[#This Row],[Qty of Units]])*MAX(1,Table13[[#This Row],['#NCMs Served / FTEs Employed]])*MAX(1,Table13[[#This Row],[Duration of Service]])</f>
        <v>0</v>
      </c>
      <c r="M4645" s="112"/>
      <c r="N4645" s="114"/>
    </row>
    <row r="4646" spans="1:14" x14ac:dyDescent="0.25">
      <c r="A4646" s="111"/>
      <c r="B4646" s="111"/>
      <c r="C4646" s="123"/>
      <c r="D4646" s="112" t="str">
        <f>_xlfn.XLOOKUP(Table13[[#This Row],[Service]],Validation!$A$2:$A$14,Validation!$B$2:$B$14,"",0,1)</f>
        <v/>
      </c>
      <c r="E4646" s="112"/>
      <c r="F4646" s="113"/>
      <c r="G4646" s="114"/>
      <c r="H4646" s="115"/>
      <c r="I4646" s="112"/>
      <c r="J4646" s="112"/>
      <c r="K4646" s="112"/>
      <c r="L4646" s="114">
        <f>Table13[[#This Row],[Per Unit Price]]*MAX(1,Table13[[#This Row],[Qty of Units]])*MAX(1,Table13[[#This Row],['#NCMs Served / FTEs Employed]])*MAX(1,Table13[[#This Row],[Duration of Service]])</f>
        <v>0</v>
      </c>
      <c r="M4646" s="112"/>
      <c r="N4646" s="114"/>
    </row>
    <row r="4647" spans="1:14" x14ac:dyDescent="0.25">
      <c r="A4647" s="111"/>
      <c r="B4647" s="111"/>
      <c r="C4647" s="123"/>
      <c r="D4647" s="112" t="str">
        <f>_xlfn.XLOOKUP(Table13[[#This Row],[Service]],Validation!$A$2:$A$14,Validation!$B$2:$B$14,"",0,1)</f>
        <v/>
      </c>
      <c r="E4647" s="112"/>
      <c r="F4647" s="113"/>
      <c r="G4647" s="114"/>
      <c r="H4647" s="115"/>
      <c r="I4647" s="112"/>
      <c r="J4647" s="112"/>
      <c r="K4647" s="112"/>
      <c r="L4647" s="114">
        <f>Table13[[#This Row],[Per Unit Price]]*MAX(1,Table13[[#This Row],[Qty of Units]])*MAX(1,Table13[[#This Row],['#NCMs Served / FTEs Employed]])*MAX(1,Table13[[#This Row],[Duration of Service]])</f>
        <v>0</v>
      </c>
      <c r="M4647" s="112"/>
      <c r="N4647" s="114"/>
    </row>
    <row r="4648" spans="1:14" x14ac:dyDescent="0.25">
      <c r="A4648" s="111"/>
      <c r="B4648" s="111"/>
      <c r="C4648" s="123"/>
      <c r="D4648" s="112" t="str">
        <f>_xlfn.XLOOKUP(Table13[[#This Row],[Service]],Validation!$A$2:$A$14,Validation!$B$2:$B$14,"",0,1)</f>
        <v/>
      </c>
      <c r="E4648" s="112"/>
      <c r="F4648" s="113"/>
      <c r="G4648" s="114"/>
      <c r="H4648" s="115"/>
      <c r="I4648" s="112"/>
      <c r="J4648" s="112"/>
      <c r="K4648" s="112"/>
      <c r="L4648" s="114">
        <f>Table13[[#This Row],[Per Unit Price]]*MAX(1,Table13[[#This Row],[Qty of Units]])*MAX(1,Table13[[#This Row],['#NCMs Served / FTEs Employed]])*MAX(1,Table13[[#This Row],[Duration of Service]])</f>
        <v>0</v>
      </c>
      <c r="M4648" s="112"/>
      <c r="N4648" s="114"/>
    </row>
    <row r="4649" spans="1:14" x14ac:dyDescent="0.25">
      <c r="A4649" s="111"/>
      <c r="B4649" s="111"/>
      <c r="C4649" s="123"/>
      <c r="D4649" s="112" t="str">
        <f>_xlfn.XLOOKUP(Table13[[#This Row],[Service]],Validation!$A$2:$A$14,Validation!$B$2:$B$14,"",0,1)</f>
        <v/>
      </c>
      <c r="E4649" s="112"/>
      <c r="F4649" s="113"/>
      <c r="G4649" s="114"/>
      <c r="H4649" s="115"/>
      <c r="I4649" s="112"/>
      <c r="J4649" s="112"/>
      <c r="K4649" s="112"/>
      <c r="L4649" s="114">
        <f>Table13[[#This Row],[Per Unit Price]]*MAX(1,Table13[[#This Row],[Qty of Units]])*MAX(1,Table13[[#This Row],['#NCMs Served / FTEs Employed]])*MAX(1,Table13[[#This Row],[Duration of Service]])</f>
        <v>0</v>
      </c>
      <c r="M4649" s="112"/>
      <c r="N4649" s="114"/>
    </row>
    <row r="4650" spans="1:14" x14ac:dyDescent="0.25">
      <c r="A4650" s="111"/>
      <c r="B4650" s="111"/>
      <c r="C4650" s="123"/>
      <c r="D4650" s="112" t="str">
        <f>_xlfn.XLOOKUP(Table13[[#This Row],[Service]],Validation!$A$2:$A$14,Validation!$B$2:$B$14,"",0,1)</f>
        <v/>
      </c>
      <c r="E4650" s="112"/>
      <c r="F4650" s="113"/>
      <c r="G4650" s="114"/>
      <c r="H4650" s="115"/>
      <c r="I4650" s="112"/>
      <c r="J4650" s="112"/>
      <c r="K4650" s="112"/>
      <c r="L4650" s="114">
        <f>Table13[[#This Row],[Per Unit Price]]*MAX(1,Table13[[#This Row],[Qty of Units]])*MAX(1,Table13[[#This Row],['#NCMs Served / FTEs Employed]])*MAX(1,Table13[[#This Row],[Duration of Service]])</f>
        <v>0</v>
      </c>
      <c r="M4650" s="112"/>
      <c r="N4650" s="114"/>
    </row>
    <row r="4651" spans="1:14" x14ac:dyDescent="0.25">
      <c r="A4651" s="111"/>
      <c r="B4651" s="111"/>
      <c r="C4651" s="123"/>
      <c r="D4651" s="112" t="str">
        <f>_xlfn.XLOOKUP(Table13[[#This Row],[Service]],Validation!$A$2:$A$14,Validation!$B$2:$B$14,"",0,1)</f>
        <v/>
      </c>
      <c r="E4651" s="112"/>
      <c r="F4651" s="113"/>
      <c r="G4651" s="114"/>
      <c r="H4651" s="115"/>
      <c r="I4651" s="112"/>
      <c r="J4651" s="112"/>
      <c r="K4651" s="112"/>
      <c r="L4651" s="114">
        <f>Table13[[#This Row],[Per Unit Price]]*MAX(1,Table13[[#This Row],[Qty of Units]])*MAX(1,Table13[[#This Row],['#NCMs Served / FTEs Employed]])*MAX(1,Table13[[#This Row],[Duration of Service]])</f>
        <v>0</v>
      </c>
      <c r="M4651" s="112"/>
      <c r="N4651" s="114"/>
    </row>
    <row r="4652" spans="1:14" x14ac:dyDescent="0.25">
      <c r="A4652" s="111"/>
      <c r="B4652" s="111"/>
      <c r="C4652" s="123"/>
      <c r="D4652" s="112" t="str">
        <f>_xlfn.XLOOKUP(Table13[[#This Row],[Service]],Validation!$A$2:$A$14,Validation!$B$2:$B$14,"",0,1)</f>
        <v/>
      </c>
      <c r="E4652" s="112"/>
      <c r="F4652" s="113"/>
      <c r="G4652" s="114"/>
      <c r="H4652" s="115"/>
      <c r="I4652" s="112"/>
      <c r="J4652" s="112"/>
      <c r="K4652" s="112"/>
      <c r="L4652" s="114">
        <f>Table13[[#This Row],[Per Unit Price]]*MAX(1,Table13[[#This Row],[Qty of Units]])*MAX(1,Table13[[#This Row],['#NCMs Served / FTEs Employed]])*MAX(1,Table13[[#This Row],[Duration of Service]])</f>
        <v>0</v>
      </c>
      <c r="M4652" s="112"/>
      <c r="N4652" s="114"/>
    </row>
    <row r="4653" spans="1:14" x14ac:dyDescent="0.25">
      <c r="A4653" s="111"/>
      <c r="B4653" s="111"/>
      <c r="C4653" s="123"/>
      <c r="D4653" s="112" t="str">
        <f>_xlfn.XLOOKUP(Table13[[#This Row],[Service]],Validation!$A$2:$A$14,Validation!$B$2:$B$14,"",0,1)</f>
        <v/>
      </c>
      <c r="E4653" s="112"/>
      <c r="F4653" s="113"/>
      <c r="G4653" s="114"/>
      <c r="H4653" s="115"/>
      <c r="I4653" s="112"/>
      <c r="J4653" s="112"/>
      <c r="K4653" s="112"/>
      <c r="L4653" s="114">
        <f>Table13[[#This Row],[Per Unit Price]]*MAX(1,Table13[[#This Row],[Qty of Units]])*MAX(1,Table13[[#This Row],['#NCMs Served / FTEs Employed]])*MAX(1,Table13[[#This Row],[Duration of Service]])</f>
        <v>0</v>
      </c>
      <c r="M4653" s="112"/>
      <c r="N4653" s="114"/>
    </row>
    <row r="4654" spans="1:14" x14ac:dyDescent="0.25">
      <c r="A4654" s="111"/>
      <c r="B4654" s="111"/>
      <c r="C4654" s="123"/>
      <c r="D4654" s="112" t="str">
        <f>_xlfn.XLOOKUP(Table13[[#This Row],[Service]],Validation!$A$2:$A$14,Validation!$B$2:$B$14,"",0,1)</f>
        <v/>
      </c>
      <c r="E4654" s="112"/>
      <c r="F4654" s="113"/>
      <c r="G4654" s="114"/>
      <c r="H4654" s="115"/>
      <c r="I4654" s="112"/>
      <c r="J4654" s="112"/>
      <c r="K4654" s="112"/>
      <c r="L4654" s="114">
        <f>Table13[[#This Row],[Per Unit Price]]*MAX(1,Table13[[#This Row],[Qty of Units]])*MAX(1,Table13[[#This Row],['#NCMs Served / FTEs Employed]])*MAX(1,Table13[[#This Row],[Duration of Service]])</f>
        <v>0</v>
      </c>
      <c r="M4654" s="112"/>
      <c r="N4654" s="114"/>
    </row>
    <row r="4655" spans="1:14" x14ac:dyDescent="0.25">
      <c r="A4655" s="111"/>
      <c r="B4655" s="111"/>
      <c r="C4655" s="123"/>
      <c r="D4655" s="112" t="str">
        <f>_xlfn.XLOOKUP(Table13[[#This Row],[Service]],Validation!$A$2:$A$14,Validation!$B$2:$B$14,"",0,1)</f>
        <v/>
      </c>
      <c r="E4655" s="112"/>
      <c r="F4655" s="113"/>
      <c r="G4655" s="114"/>
      <c r="H4655" s="115"/>
      <c r="I4655" s="112"/>
      <c r="J4655" s="112"/>
      <c r="K4655" s="112"/>
      <c r="L4655" s="114">
        <f>Table13[[#This Row],[Per Unit Price]]*MAX(1,Table13[[#This Row],[Qty of Units]])*MAX(1,Table13[[#This Row],['#NCMs Served / FTEs Employed]])*MAX(1,Table13[[#This Row],[Duration of Service]])</f>
        <v>0</v>
      </c>
      <c r="M4655" s="112"/>
      <c r="N4655" s="114"/>
    </row>
    <row r="4656" spans="1:14" x14ac:dyDescent="0.25">
      <c r="A4656" s="111"/>
      <c r="B4656" s="111"/>
      <c r="C4656" s="123"/>
      <c r="D4656" s="112" t="str">
        <f>_xlfn.XLOOKUP(Table13[[#This Row],[Service]],Validation!$A$2:$A$14,Validation!$B$2:$B$14,"",0,1)</f>
        <v/>
      </c>
      <c r="E4656" s="112"/>
      <c r="F4656" s="113"/>
      <c r="G4656" s="114"/>
      <c r="H4656" s="115"/>
      <c r="I4656" s="112"/>
      <c r="J4656" s="112"/>
      <c r="K4656" s="112"/>
      <c r="L4656" s="114">
        <f>Table13[[#This Row],[Per Unit Price]]*MAX(1,Table13[[#This Row],[Qty of Units]])*MAX(1,Table13[[#This Row],['#NCMs Served / FTEs Employed]])*MAX(1,Table13[[#This Row],[Duration of Service]])</f>
        <v>0</v>
      </c>
      <c r="M4656" s="112"/>
      <c r="N4656" s="114"/>
    </row>
    <row r="4657" spans="1:14" x14ac:dyDescent="0.25">
      <c r="A4657" s="111"/>
      <c r="B4657" s="111"/>
      <c r="C4657" s="123"/>
      <c r="D4657" s="112" t="str">
        <f>_xlfn.XLOOKUP(Table13[[#This Row],[Service]],Validation!$A$2:$A$14,Validation!$B$2:$B$14,"",0,1)</f>
        <v/>
      </c>
      <c r="E4657" s="112"/>
      <c r="F4657" s="113"/>
      <c r="G4657" s="114"/>
      <c r="H4657" s="115"/>
      <c r="I4657" s="112"/>
      <c r="J4657" s="112"/>
      <c r="K4657" s="112"/>
      <c r="L4657" s="114">
        <f>Table13[[#This Row],[Per Unit Price]]*MAX(1,Table13[[#This Row],[Qty of Units]])*MAX(1,Table13[[#This Row],['#NCMs Served / FTEs Employed]])*MAX(1,Table13[[#This Row],[Duration of Service]])</f>
        <v>0</v>
      </c>
      <c r="M4657" s="112"/>
      <c r="N4657" s="114"/>
    </row>
    <row r="4658" spans="1:14" x14ac:dyDescent="0.25">
      <c r="A4658" s="111"/>
      <c r="B4658" s="111"/>
      <c r="C4658" s="123"/>
      <c r="D4658" s="112" t="str">
        <f>_xlfn.XLOOKUP(Table13[[#This Row],[Service]],Validation!$A$2:$A$14,Validation!$B$2:$B$14,"",0,1)</f>
        <v/>
      </c>
      <c r="E4658" s="112"/>
      <c r="F4658" s="113"/>
      <c r="G4658" s="114"/>
      <c r="H4658" s="115"/>
      <c r="I4658" s="112"/>
      <c r="J4658" s="112"/>
      <c r="K4658" s="112"/>
      <c r="L4658" s="114">
        <f>Table13[[#This Row],[Per Unit Price]]*MAX(1,Table13[[#This Row],[Qty of Units]])*MAX(1,Table13[[#This Row],['#NCMs Served / FTEs Employed]])*MAX(1,Table13[[#This Row],[Duration of Service]])</f>
        <v>0</v>
      </c>
      <c r="M4658" s="112"/>
      <c r="N4658" s="114"/>
    </row>
    <row r="4659" spans="1:14" x14ac:dyDescent="0.25">
      <c r="A4659" s="111"/>
      <c r="B4659" s="111"/>
      <c r="C4659" s="123"/>
      <c r="D4659" s="112" t="str">
        <f>_xlfn.XLOOKUP(Table13[[#This Row],[Service]],Validation!$A$2:$A$14,Validation!$B$2:$B$14,"",0,1)</f>
        <v/>
      </c>
      <c r="E4659" s="112"/>
      <c r="F4659" s="113"/>
      <c r="G4659" s="114"/>
      <c r="H4659" s="115"/>
      <c r="I4659" s="112"/>
      <c r="J4659" s="112"/>
      <c r="K4659" s="112"/>
      <c r="L4659" s="114">
        <f>Table13[[#This Row],[Per Unit Price]]*MAX(1,Table13[[#This Row],[Qty of Units]])*MAX(1,Table13[[#This Row],['#NCMs Served / FTEs Employed]])*MAX(1,Table13[[#This Row],[Duration of Service]])</f>
        <v>0</v>
      </c>
      <c r="M4659" s="112"/>
      <c r="N4659" s="114"/>
    </row>
    <row r="4660" spans="1:14" x14ac:dyDescent="0.25">
      <c r="A4660" s="111"/>
      <c r="B4660" s="111"/>
      <c r="C4660" s="123"/>
      <c r="D4660" s="112" t="str">
        <f>_xlfn.XLOOKUP(Table13[[#This Row],[Service]],Validation!$A$2:$A$14,Validation!$B$2:$B$14,"",0,1)</f>
        <v/>
      </c>
      <c r="E4660" s="112"/>
      <c r="F4660" s="113"/>
      <c r="G4660" s="114"/>
      <c r="H4660" s="115"/>
      <c r="I4660" s="112"/>
      <c r="J4660" s="112"/>
      <c r="K4660" s="112"/>
      <c r="L4660" s="114">
        <f>Table13[[#This Row],[Per Unit Price]]*MAX(1,Table13[[#This Row],[Qty of Units]])*MAX(1,Table13[[#This Row],['#NCMs Served / FTEs Employed]])*MAX(1,Table13[[#This Row],[Duration of Service]])</f>
        <v>0</v>
      </c>
      <c r="M4660" s="112"/>
      <c r="N4660" s="114"/>
    </row>
    <row r="4661" spans="1:14" x14ac:dyDescent="0.25">
      <c r="A4661" s="111"/>
      <c r="B4661" s="111"/>
      <c r="C4661" s="123"/>
      <c r="D4661" s="112" t="str">
        <f>_xlfn.XLOOKUP(Table13[[#This Row],[Service]],Validation!$A$2:$A$14,Validation!$B$2:$B$14,"",0,1)</f>
        <v/>
      </c>
      <c r="E4661" s="112"/>
      <c r="F4661" s="113"/>
      <c r="G4661" s="114"/>
      <c r="H4661" s="115"/>
      <c r="I4661" s="112"/>
      <c r="J4661" s="112"/>
      <c r="K4661" s="112"/>
      <c r="L4661" s="114">
        <f>Table13[[#This Row],[Per Unit Price]]*MAX(1,Table13[[#This Row],[Qty of Units]])*MAX(1,Table13[[#This Row],['#NCMs Served / FTEs Employed]])*MAX(1,Table13[[#This Row],[Duration of Service]])</f>
        <v>0</v>
      </c>
      <c r="M4661" s="112"/>
      <c r="N4661" s="114"/>
    </row>
    <row r="4662" spans="1:14" x14ac:dyDescent="0.25">
      <c r="A4662" s="111"/>
      <c r="B4662" s="111"/>
      <c r="C4662" s="123"/>
      <c r="D4662" s="112" t="str">
        <f>_xlfn.XLOOKUP(Table13[[#This Row],[Service]],Validation!$A$2:$A$14,Validation!$B$2:$B$14,"",0,1)</f>
        <v/>
      </c>
      <c r="E4662" s="112"/>
      <c r="F4662" s="113"/>
      <c r="G4662" s="114"/>
      <c r="H4662" s="115"/>
      <c r="I4662" s="112"/>
      <c r="J4662" s="112"/>
      <c r="K4662" s="112"/>
      <c r="L4662" s="114">
        <f>Table13[[#This Row],[Per Unit Price]]*MAX(1,Table13[[#This Row],[Qty of Units]])*MAX(1,Table13[[#This Row],['#NCMs Served / FTEs Employed]])*MAX(1,Table13[[#This Row],[Duration of Service]])</f>
        <v>0</v>
      </c>
      <c r="M4662" s="112"/>
      <c r="N4662" s="114"/>
    </row>
    <row r="4663" spans="1:14" x14ac:dyDescent="0.25">
      <c r="A4663" s="111"/>
      <c r="B4663" s="111"/>
      <c r="C4663" s="123"/>
      <c r="D4663" s="112" t="str">
        <f>_xlfn.XLOOKUP(Table13[[#This Row],[Service]],Validation!$A$2:$A$14,Validation!$B$2:$B$14,"",0,1)</f>
        <v/>
      </c>
      <c r="E4663" s="112"/>
      <c r="F4663" s="113"/>
      <c r="G4663" s="114"/>
      <c r="H4663" s="115"/>
      <c r="I4663" s="112"/>
      <c r="J4663" s="112"/>
      <c r="K4663" s="112"/>
      <c r="L4663" s="114">
        <f>Table13[[#This Row],[Per Unit Price]]*MAX(1,Table13[[#This Row],[Qty of Units]])*MAX(1,Table13[[#This Row],['#NCMs Served / FTEs Employed]])*MAX(1,Table13[[#This Row],[Duration of Service]])</f>
        <v>0</v>
      </c>
      <c r="M4663" s="112"/>
      <c r="N4663" s="114"/>
    </row>
    <row r="4664" spans="1:14" x14ac:dyDescent="0.25">
      <c r="A4664" s="111"/>
      <c r="B4664" s="111"/>
      <c r="C4664" s="123"/>
      <c r="D4664" s="112" t="str">
        <f>_xlfn.XLOOKUP(Table13[[#This Row],[Service]],Validation!$A$2:$A$14,Validation!$B$2:$B$14,"",0,1)</f>
        <v/>
      </c>
      <c r="E4664" s="112"/>
      <c r="F4664" s="113"/>
      <c r="G4664" s="114"/>
      <c r="H4664" s="115"/>
      <c r="I4664" s="112"/>
      <c r="J4664" s="112"/>
      <c r="K4664" s="112"/>
      <c r="L4664" s="114">
        <f>Table13[[#This Row],[Per Unit Price]]*MAX(1,Table13[[#This Row],[Qty of Units]])*MAX(1,Table13[[#This Row],['#NCMs Served / FTEs Employed]])*MAX(1,Table13[[#This Row],[Duration of Service]])</f>
        <v>0</v>
      </c>
      <c r="M4664" s="112"/>
      <c r="N4664" s="114"/>
    </row>
    <row r="4665" spans="1:14" x14ac:dyDescent="0.25">
      <c r="A4665" s="111"/>
      <c r="B4665" s="111"/>
      <c r="C4665" s="123"/>
      <c r="D4665" s="112" t="str">
        <f>_xlfn.XLOOKUP(Table13[[#This Row],[Service]],Validation!$A$2:$A$14,Validation!$B$2:$B$14,"",0,1)</f>
        <v/>
      </c>
      <c r="E4665" s="112"/>
      <c r="F4665" s="113"/>
      <c r="G4665" s="114"/>
      <c r="H4665" s="115"/>
      <c r="I4665" s="112"/>
      <c r="J4665" s="112"/>
      <c r="K4665" s="112"/>
      <c r="L4665" s="114">
        <f>Table13[[#This Row],[Per Unit Price]]*MAX(1,Table13[[#This Row],[Qty of Units]])*MAX(1,Table13[[#This Row],['#NCMs Served / FTEs Employed]])*MAX(1,Table13[[#This Row],[Duration of Service]])</f>
        <v>0</v>
      </c>
      <c r="M4665" s="112"/>
      <c r="N4665" s="114"/>
    </row>
    <row r="4666" spans="1:14" x14ac:dyDescent="0.25">
      <c r="A4666" s="111"/>
      <c r="B4666" s="111"/>
      <c r="C4666" s="123"/>
      <c r="D4666" s="112" t="str">
        <f>_xlfn.XLOOKUP(Table13[[#This Row],[Service]],Validation!$A$2:$A$14,Validation!$B$2:$B$14,"",0,1)</f>
        <v/>
      </c>
      <c r="E4666" s="112"/>
      <c r="F4666" s="113"/>
      <c r="G4666" s="114"/>
      <c r="H4666" s="115"/>
      <c r="I4666" s="112"/>
      <c r="J4666" s="112"/>
      <c r="K4666" s="112"/>
      <c r="L4666" s="114">
        <f>Table13[[#This Row],[Per Unit Price]]*MAX(1,Table13[[#This Row],[Qty of Units]])*MAX(1,Table13[[#This Row],['#NCMs Served / FTEs Employed]])*MAX(1,Table13[[#This Row],[Duration of Service]])</f>
        <v>0</v>
      </c>
      <c r="M4666" s="112"/>
      <c r="N4666" s="114"/>
    </row>
    <row r="4667" spans="1:14" x14ac:dyDescent="0.25">
      <c r="A4667" s="111"/>
      <c r="B4667" s="111"/>
      <c r="C4667" s="123"/>
      <c r="D4667" s="112" t="str">
        <f>_xlfn.XLOOKUP(Table13[[#This Row],[Service]],Validation!$A$2:$A$14,Validation!$B$2:$B$14,"",0,1)</f>
        <v/>
      </c>
      <c r="E4667" s="112"/>
      <c r="F4667" s="113"/>
      <c r="G4667" s="114"/>
      <c r="H4667" s="115"/>
      <c r="I4667" s="112"/>
      <c r="J4667" s="112"/>
      <c r="K4667" s="112"/>
      <c r="L4667" s="114">
        <f>Table13[[#This Row],[Per Unit Price]]*MAX(1,Table13[[#This Row],[Qty of Units]])*MAX(1,Table13[[#This Row],['#NCMs Served / FTEs Employed]])*MAX(1,Table13[[#This Row],[Duration of Service]])</f>
        <v>0</v>
      </c>
      <c r="M4667" s="112"/>
      <c r="N4667" s="114"/>
    </row>
    <row r="4668" spans="1:14" x14ac:dyDescent="0.25">
      <c r="A4668" s="111"/>
      <c r="B4668" s="111"/>
      <c r="C4668" s="123"/>
      <c r="D4668" s="112" t="str">
        <f>_xlfn.XLOOKUP(Table13[[#This Row],[Service]],Validation!$A$2:$A$14,Validation!$B$2:$B$14,"",0,1)</f>
        <v/>
      </c>
      <c r="E4668" s="112"/>
      <c r="F4668" s="113"/>
      <c r="G4668" s="114"/>
      <c r="H4668" s="115"/>
      <c r="I4668" s="112"/>
      <c r="J4668" s="112"/>
      <c r="K4668" s="112"/>
      <c r="L4668" s="114">
        <f>Table13[[#This Row],[Per Unit Price]]*MAX(1,Table13[[#This Row],[Qty of Units]])*MAX(1,Table13[[#This Row],['#NCMs Served / FTEs Employed]])*MAX(1,Table13[[#This Row],[Duration of Service]])</f>
        <v>0</v>
      </c>
      <c r="M4668" s="112"/>
      <c r="N4668" s="114"/>
    </row>
    <row r="4669" spans="1:14" x14ac:dyDescent="0.25">
      <c r="A4669" s="111"/>
      <c r="B4669" s="111"/>
      <c r="C4669" s="123"/>
      <c r="D4669" s="112" t="str">
        <f>_xlfn.XLOOKUP(Table13[[#This Row],[Service]],Validation!$A$2:$A$14,Validation!$B$2:$B$14,"",0,1)</f>
        <v/>
      </c>
      <c r="E4669" s="112"/>
      <c r="F4669" s="113"/>
      <c r="G4669" s="114"/>
      <c r="H4669" s="115"/>
      <c r="I4669" s="112"/>
      <c r="J4669" s="112"/>
      <c r="K4669" s="112"/>
      <c r="L4669" s="114">
        <f>Table13[[#This Row],[Per Unit Price]]*MAX(1,Table13[[#This Row],[Qty of Units]])*MAX(1,Table13[[#This Row],['#NCMs Served / FTEs Employed]])*MAX(1,Table13[[#This Row],[Duration of Service]])</f>
        <v>0</v>
      </c>
      <c r="M4669" s="112"/>
      <c r="N4669" s="114"/>
    </row>
    <row r="4670" spans="1:14" x14ac:dyDescent="0.25">
      <c r="A4670" s="111"/>
      <c r="B4670" s="111"/>
      <c r="C4670" s="123"/>
      <c r="D4670" s="112" t="str">
        <f>_xlfn.XLOOKUP(Table13[[#This Row],[Service]],Validation!$A$2:$A$14,Validation!$B$2:$B$14,"",0,1)</f>
        <v/>
      </c>
      <c r="E4670" s="112"/>
      <c r="F4670" s="113"/>
      <c r="G4670" s="114"/>
      <c r="H4670" s="115"/>
      <c r="I4670" s="112"/>
      <c r="J4670" s="112"/>
      <c r="K4670" s="112"/>
      <c r="L4670" s="114">
        <f>Table13[[#This Row],[Per Unit Price]]*MAX(1,Table13[[#This Row],[Qty of Units]])*MAX(1,Table13[[#This Row],['#NCMs Served / FTEs Employed]])*MAX(1,Table13[[#This Row],[Duration of Service]])</f>
        <v>0</v>
      </c>
      <c r="M4670" s="112"/>
      <c r="N4670" s="114"/>
    </row>
    <row r="4671" spans="1:14" x14ac:dyDescent="0.25">
      <c r="A4671" s="111"/>
      <c r="B4671" s="111"/>
      <c r="C4671" s="123"/>
      <c r="D4671" s="112" t="str">
        <f>_xlfn.XLOOKUP(Table13[[#This Row],[Service]],Validation!$A$2:$A$14,Validation!$B$2:$B$14,"",0,1)</f>
        <v/>
      </c>
      <c r="E4671" s="112"/>
      <c r="F4671" s="113"/>
      <c r="G4671" s="114"/>
      <c r="H4671" s="115"/>
      <c r="I4671" s="112"/>
      <c r="J4671" s="112"/>
      <c r="K4671" s="112"/>
      <c r="L4671" s="114">
        <f>Table13[[#This Row],[Per Unit Price]]*MAX(1,Table13[[#This Row],[Qty of Units]])*MAX(1,Table13[[#This Row],['#NCMs Served / FTEs Employed]])*MAX(1,Table13[[#This Row],[Duration of Service]])</f>
        <v>0</v>
      </c>
      <c r="M4671" s="112"/>
      <c r="N4671" s="114"/>
    </row>
    <row r="4672" spans="1:14" x14ac:dyDescent="0.25">
      <c r="A4672" s="111"/>
      <c r="B4672" s="111"/>
      <c r="C4672" s="123"/>
      <c r="D4672" s="112" t="str">
        <f>_xlfn.XLOOKUP(Table13[[#This Row],[Service]],Validation!$A$2:$A$14,Validation!$B$2:$B$14,"",0,1)</f>
        <v/>
      </c>
      <c r="E4672" s="112"/>
      <c r="F4672" s="113"/>
      <c r="G4672" s="114"/>
      <c r="H4672" s="115"/>
      <c r="I4672" s="112"/>
      <c r="J4672" s="112"/>
      <c r="K4672" s="112"/>
      <c r="L4672" s="114">
        <f>Table13[[#This Row],[Per Unit Price]]*MAX(1,Table13[[#This Row],[Qty of Units]])*MAX(1,Table13[[#This Row],['#NCMs Served / FTEs Employed]])*MAX(1,Table13[[#This Row],[Duration of Service]])</f>
        <v>0</v>
      </c>
      <c r="M4672" s="112"/>
      <c r="N4672" s="114"/>
    </row>
    <row r="4673" spans="1:14" x14ac:dyDescent="0.25">
      <c r="A4673" s="111"/>
      <c r="B4673" s="111"/>
      <c r="C4673" s="123"/>
      <c r="D4673" s="112" t="str">
        <f>_xlfn.XLOOKUP(Table13[[#This Row],[Service]],Validation!$A$2:$A$14,Validation!$B$2:$B$14,"",0,1)</f>
        <v/>
      </c>
      <c r="E4673" s="112"/>
      <c r="F4673" s="113"/>
      <c r="G4673" s="114"/>
      <c r="H4673" s="115"/>
      <c r="I4673" s="112"/>
      <c r="J4673" s="112"/>
      <c r="K4673" s="112"/>
      <c r="L4673" s="114">
        <f>Table13[[#This Row],[Per Unit Price]]*MAX(1,Table13[[#This Row],[Qty of Units]])*MAX(1,Table13[[#This Row],['#NCMs Served / FTEs Employed]])*MAX(1,Table13[[#This Row],[Duration of Service]])</f>
        <v>0</v>
      </c>
      <c r="M4673" s="112"/>
      <c r="N4673" s="114"/>
    </row>
    <row r="4674" spans="1:14" x14ac:dyDescent="0.25">
      <c r="A4674" s="111"/>
      <c r="B4674" s="111"/>
      <c r="C4674" s="123"/>
      <c r="D4674" s="112" t="str">
        <f>_xlfn.XLOOKUP(Table13[[#This Row],[Service]],Validation!$A$2:$A$14,Validation!$B$2:$B$14,"",0,1)</f>
        <v/>
      </c>
      <c r="E4674" s="112"/>
      <c r="F4674" s="113"/>
      <c r="G4674" s="114"/>
      <c r="H4674" s="115"/>
      <c r="I4674" s="112"/>
      <c r="J4674" s="112"/>
      <c r="K4674" s="112"/>
      <c r="L4674" s="114">
        <f>Table13[[#This Row],[Per Unit Price]]*MAX(1,Table13[[#This Row],[Qty of Units]])*MAX(1,Table13[[#This Row],['#NCMs Served / FTEs Employed]])*MAX(1,Table13[[#This Row],[Duration of Service]])</f>
        <v>0</v>
      </c>
      <c r="M4674" s="112"/>
      <c r="N4674" s="114"/>
    </row>
    <row r="4675" spans="1:14" x14ac:dyDescent="0.25">
      <c r="A4675" s="111"/>
      <c r="B4675" s="111"/>
      <c r="C4675" s="123"/>
      <c r="D4675" s="112" t="str">
        <f>_xlfn.XLOOKUP(Table13[[#This Row],[Service]],Validation!$A$2:$A$14,Validation!$B$2:$B$14,"",0,1)</f>
        <v/>
      </c>
      <c r="E4675" s="112"/>
      <c r="F4675" s="113"/>
      <c r="G4675" s="114"/>
      <c r="H4675" s="115"/>
      <c r="I4675" s="112"/>
      <c r="J4675" s="112"/>
      <c r="K4675" s="112"/>
      <c r="L4675" s="114">
        <f>Table13[[#This Row],[Per Unit Price]]*MAX(1,Table13[[#This Row],[Qty of Units]])*MAX(1,Table13[[#This Row],['#NCMs Served / FTEs Employed]])*MAX(1,Table13[[#This Row],[Duration of Service]])</f>
        <v>0</v>
      </c>
      <c r="M4675" s="112"/>
      <c r="N4675" s="114"/>
    </row>
    <row r="4676" spans="1:14" x14ac:dyDescent="0.25">
      <c r="A4676" s="111"/>
      <c r="B4676" s="111"/>
      <c r="C4676" s="123"/>
      <c r="D4676" s="112" t="str">
        <f>_xlfn.XLOOKUP(Table13[[#This Row],[Service]],Validation!$A$2:$A$14,Validation!$B$2:$B$14,"",0,1)</f>
        <v/>
      </c>
      <c r="E4676" s="112"/>
      <c r="F4676" s="113"/>
      <c r="G4676" s="114"/>
      <c r="H4676" s="115"/>
      <c r="I4676" s="112"/>
      <c r="J4676" s="112"/>
      <c r="K4676" s="112"/>
      <c r="L4676" s="114">
        <f>Table13[[#This Row],[Per Unit Price]]*MAX(1,Table13[[#This Row],[Qty of Units]])*MAX(1,Table13[[#This Row],['#NCMs Served / FTEs Employed]])*MAX(1,Table13[[#This Row],[Duration of Service]])</f>
        <v>0</v>
      </c>
      <c r="M4676" s="112"/>
      <c r="N4676" s="114"/>
    </row>
    <row r="4677" spans="1:14" x14ac:dyDescent="0.25">
      <c r="A4677" s="111"/>
      <c r="B4677" s="111"/>
      <c r="C4677" s="123"/>
      <c r="D4677" s="112" t="str">
        <f>_xlfn.XLOOKUP(Table13[[#This Row],[Service]],Validation!$A$2:$A$14,Validation!$B$2:$B$14,"",0,1)</f>
        <v/>
      </c>
      <c r="E4677" s="112"/>
      <c r="F4677" s="113"/>
      <c r="G4677" s="114"/>
      <c r="H4677" s="115"/>
      <c r="I4677" s="112"/>
      <c r="J4677" s="112"/>
      <c r="K4677" s="112"/>
      <c r="L4677" s="114">
        <f>Table13[[#This Row],[Per Unit Price]]*MAX(1,Table13[[#This Row],[Qty of Units]])*MAX(1,Table13[[#This Row],['#NCMs Served / FTEs Employed]])*MAX(1,Table13[[#This Row],[Duration of Service]])</f>
        <v>0</v>
      </c>
      <c r="M4677" s="112"/>
      <c r="N4677" s="114"/>
    </row>
    <row r="4678" spans="1:14" x14ac:dyDescent="0.25">
      <c r="A4678" s="111"/>
      <c r="B4678" s="111"/>
      <c r="C4678" s="123"/>
      <c r="D4678" s="112" t="str">
        <f>_xlfn.XLOOKUP(Table13[[#This Row],[Service]],Validation!$A$2:$A$14,Validation!$B$2:$B$14,"",0,1)</f>
        <v/>
      </c>
      <c r="E4678" s="112"/>
      <c r="F4678" s="113"/>
      <c r="G4678" s="114"/>
      <c r="H4678" s="115"/>
      <c r="I4678" s="112"/>
      <c r="J4678" s="112"/>
      <c r="K4678" s="112"/>
      <c r="L4678" s="114">
        <f>Table13[[#This Row],[Per Unit Price]]*MAX(1,Table13[[#This Row],[Qty of Units]])*MAX(1,Table13[[#This Row],['#NCMs Served / FTEs Employed]])*MAX(1,Table13[[#This Row],[Duration of Service]])</f>
        <v>0</v>
      </c>
      <c r="M4678" s="112"/>
      <c r="N4678" s="114"/>
    </row>
    <row r="4679" spans="1:14" x14ac:dyDescent="0.25">
      <c r="A4679" s="111"/>
      <c r="B4679" s="111"/>
      <c r="C4679" s="123"/>
      <c r="D4679" s="112" t="str">
        <f>_xlfn.XLOOKUP(Table13[[#This Row],[Service]],Validation!$A$2:$A$14,Validation!$B$2:$B$14,"",0,1)</f>
        <v/>
      </c>
      <c r="E4679" s="112"/>
      <c r="F4679" s="113"/>
      <c r="G4679" s="114"/>
      <c r="H4679" s="115"/>
      <c r="I4679" s="112"/>
      <c r="J4679" s="112"/>
      <c r="K4679" s="112"/>
      <c r="L4679" s="114">
        <f>Table13[[#This Row],[Per Unit Price]]*MAX(1,Table13[[#This Row],[Qty of Units]])*MAX(1,Table13[[#This Row],['#NCMs Served / FTEs Employed]])*MAX(1,Table13[[#This Row],[Duration of Service]])</f>
        <v>0</v>
      </c>
      <c r="M4679" s="112"/>
      <c r="N4679" s="114"/>
    </row>
    <row r="4680" spans="1:14" x14ac:dyDescent="0.25">
      <c r="A4680" s="111"/>
      <c r="B4680" s="111"/>
      <c r="C4680" s="123"/>
      <c r="D4680" s="112" t="str">
        <f>_xlfn.XLOOKUP(Table13[[#This Row],[Service]],Validation!$A$2:$A$14,Validation!$B$2:$B$14,"",0,1)</f>
        <v/>
      </c>
      <c r="E4680" s="112"/>
      <c r="F4680" s="113"/>
      <c r="G4680" s="114"/>
      <c r="H4680" s="115"/>
      <c r="I4680" s="112"/>
      <c r="J4680" s="112"/>
      <c r="K4680" s="112"/>
      <c r="L4680" s="114">
        <f>Table13[[#This Row],[Per Unit Price]]*MAX(1,Table13[[#This Row],[Qty of Units]])*MAX(1,Table13[[#This Row],['#NCMs Served / FTEs Employed]])*MAX(1,Table13[[#This Row],[Duration of Service]])</f>
        <v>0</v>
      </c>
      <c r="M4680" s="112"/>
      <c r="N4680" s="114"/>
    </row>
    <row r="4681" spans="1:14" x14ac:dyDescent="0.25">
      <c r="A4681" s="111"/>
      <c r="B4681" s="111"/>
      <c r="C4681" s="123"/>
      <c r="D4681" s="112" t="str">
        <f>_xlfn.XLOOKUP(Table13[[#This Row],[Service]],Validation!$A$2:$A$14,Validation!$B$2:$B$14,"",0,1)</f>
        <v/>
      </c>
      <c r="E4681" s="112"/>
      <c r="F4681" s="113"/>
      <c r="G4681" s="114"/>
      <c r="H4681" s="115"/>
      <c r="I4681" s="112"/>
      <c r="J4681" s="112"/>
      <c r="K4681" s="112"/>
      <c r="L4681" s="114">
        <f>Table13[[#This Row],[Per Unit Price]]*MAX(1,Table13[[#This Row],[Qty of Units]])*MAX(1,Table13[[#This Row],['#NCMs Served / FTEs Employed]])*MAX(1,Table13[[#This Row],[Duration of Service]])</f>
        <v>0</v>
      </c>
      <c r="M4681" s="112"/>
      <c r="N4681" s="114"/>
    </row>
    <row r="4682" spans="1:14" x14ac:dyDescent="0.25">
      <c r="A4682" s="111"/>
      <c r="B4682" s="111"/>
      <c r="C4682" s="123"/>
      <c r="D4682" s="112" t="str">
        <f>_xlfn.XLOOKUP(Table13[[#This Row],[Service]],Validation!$A$2:$A$14,Validation!$B$2:$B$14,"",0,1)</f>
        <v/>
      </c>
      <c r="E4682" s="112"/>
      <c r="F4682" s="113"/>
      <c r="G4682" s="114"/>
      <c r="H4682" s="115"/>
      <c r="I4682" s="112"/>
      <c r="J4682" s="112"/>
      <c r="K4682" s="112"/>
      <c r="L4682" s="114">
        <f>Table13[[#This Row],[Per Unit Price]]*MAX(1,Table13[[#This Row],[Qty of Units]])*MAX(1,Table13[[#This Row],['#NCMs Served / FTEs Employed]])*MAX(1,Table13[[#This Row],[Duration of Service]])</f>
        <v>0</v>
      </c>
      <c r="M4682" s="112"/>
      <c r="N4682" s="114"/>
    </row>
    <row r="4683" spans="1:14" x14ac:dyDescent="0.25">
      <c r="A4683" s="111"/>
      <c r="B4683" s="111"/>
      <c r="C4683" s="123"/>
      <c r="D4683" s="112" t="str">
        <f>_xlfn.XLOOKUP(Table13[[#This Row],[Service]],Validation!$A$2:$A$14,Validation!$B$2:$B$14,"",0,1)</f>
        <v/>
      </c>
      <c r="E4683" s="112"/>
      <c r="F4683" s="113"/>
      <c r="G4683" s="114"/>
      <c r="H4683" s="115"/>
      <c r="I4683" s="112"/>
      <c r="J4683" s="112"/>
      <c r="K4683" s="112"/>
      <c r="L4683" s="114">
        <f>Table13[[#This Row],[Per Unit Price]]*MAX(1,Table13[[#This Row],[Qty of Units]])*MAX(1,Table13[[#This Row],['#NCMs Served / FTEs Employed]])*MAX(1,Table13[[#This Row],[Duration of Service]])</f>
        <v>0</v>
      </c>
      <c r="M4683" s="112"/>
      <c r="N4683" s="114"/>
    </row>
    <row r="4684" spans="1:14" x14ac:dyDescent="0.25">
      <c r="A4684" s="111"/>
      <c r="B4684" s="111"/>
      <c r="C4684" s="123"/>
      <c r="D4684" s="112" t="str">
        <f>_xlfn.XLOOKUP(Table13[[#This Row],[Service]],Validation!$A$2:$A$14,Validation!$B$2:$B$14,"",0,1)</f>
        <v/>
      </c>
      <c r="E4684" s="112"/>
      <c r="F4684" s="113"/>
      <c r="G4684" s="114"/>
      <c r="H4684" s="115"/>
      <c r="I4684" s="112"/>
      <c r="J4684" s="112"/>
      <c r="K4684" s="112"/>
      <c r="L4684" s="114">
        <f>Table13[[#This Row],[Per Unit Price]]*MAX(1,Table13[[#This Row],[Qty of Units]])*MAX(1,Table13[[#This Row],['#NCMs Served / FTEs Employed]])*MAX(1,Table13[[#This Row],[Duration of Service]])</f>
        <v>0</v>
      </c>
      <c r="M4684" s="112"/>
      <c r="N4684" s="114"/>
    </row>
    <row r="4685" spans="1:14" x14ac:dyDescent="0.25">
      <c r="A4685" s="111"/>
      <c r="B4685" s="111"/>
      <c r="C4685" s="123"/>
      <c r="D4685" s="112" t="str">
        <f>_xlfn.XLOOKUP(Table13[[#This Row],[Service]],Validation!$A$2:$A$14,Validation!$B$2:$B$14,"",0,1)</f>
        <v/>
      </c>
      <c r="E4685" s="112"/>
      <c r="F4685" s="113"/>
      <c r="G4685" s="114"/>
      <c r="H4685" s="115"/>
      <c r="I4685" s="112"/>
      <c r="J4685" s="112"/>
      <c r="K4685" s="112"/>
      <c r="L4685" s="114">
        <f>Table13[[#This Row],[Per Unit Price]]*MAX(1,Table13[[#This Row],[Qty of Units]])*MAX(1,Table13[[#This Row],['#NCMs Served / FTEs Employed]])*MAX(1,Table13[[#This Row],[Duration of Service]])</f>
        <v>0</v>
      </c>
      <c r="M4685" s="112"/>
      <c r="N4685" s="114"/>
    </row>
    <row r="4686" spans="1:14" x14ac:dyDescent="0.25">
      <c r="A4686" s="111"/>
      <c r="B4686" s="111"/>
      <c r="C4686" s="123"/>
      <c r="D4686" s="112" t="str">
        <f>_xlfn.XLOOKUP(Table13[[#This Row],[Service]],Validation!$A$2:$A$14,Validation!$B$2:$B$14,"",0,1)</f>
        <v/>
      </c>
      <c r="E4686" s="112"/>
      <c r="F4686" s="113"/>
      <c r="G4686" s="114"/>
      <c r="H4686" s="115"/>
      <c r="I4686" s="112"/>
      <c r="J4686" s="112"/>
      <c r="K4686" s="112"/>
      <c r="L4686" s="114">
        <f>Table13[[#This Row],[Per Unit Price]]*MAX(1,Table13[[#This Row],[Qty of Units]])*MAX(1,Table13[[#This Row],['#NCMs Served / FTEs Employed]])*MAX(1,Table13[[#This Row],[Duration of Service]])</f>
        <v>0</v>
      </c>
      <c r="M4686" s="112"/>
      <c r="N4686" s="114"/>
    </row>
    <row r="4687" spans="1:14" x14ac:dyDescent="0.25">
      <c r="A4687" s="111"/>
      <c r="B4687" s="111"/>
      <c r="C4687" s="123"/>
      <c r="D4687" s="112" t="str">
        <f>_xlfn.XLOOKUP(Table13[[#This Row],[Service]],Validation!$A$2:$A$14,Validation!$B$2:$B$14,"",0,1)</f>
        <v/>
      </c>
      <c r="E4687" s="112"/>
      <c r="F4687" s="113"/>
      <c r="G4687" s="114"/>
      <c r="H4687" s="115"/>
      <c r="I4687" s="112"/>
      <c r="J4687" s="112"/>
      <c r="K4687" s="112"/>
      <c r="L4687" s="114">
        <f>Table13[[#This Row],[Per Unit Price]]*MAX(1,Table13[[#This Row],[Qty of Units]])*MAX(1,Table13[[#This Row],['#NCMs Served / FTEs Employed]])*MAX(1,Table13[[#This Row],[Duration of Service]])</f>
        <v>0</v>
      </c>
      <c r="M4687" s="112"/>
      <c r="N4687" s="114"/>
    </row>
    <row r="4688" spans="1:14" x14ac:dyDescent="0.25">
      <c r="A4688" s="111"/>
      <c r="B4688" s="111"/>
      <c r="C4688" s="123"/>
      <c r="D4688" s="112" t="str">
        <f>_xlfn.XLOOKUP(Table13[[#This Row],[Service]],Validation!$A$2:$A$14,Validation!$B$2:$B$14,"",0,1)</f>
        <v/>
      </c>
      <c r="E4688" s="112"/>
      <c r="F4688" s="113"/>
      <c r="G4688" s="114"/>
      <c r="H4688" s="115"/>
      <c r="I4688" s="112"/>
      <c r="J4688" s="112"/>
      <c r="K4688" s="112"/>
      <c r="L4688" s="114">
        <f>Table13[[#This Row],[Per Unit Price]]*MAX(1,Table13[[#This Row],[Qty of Units]])*MAX(1,Table13[[#This Row],['#NCMs Served / FTEs Employed]])*MAX(1,Table13[[#This Row],[Duration of Service]])</f>
        <v>0</v>
      </c>
      <c r="M4688" s="112"/>
      <c r="N4688" s="114"/>
    </row>
    <row r="4689" spans="1:14" x14ac:dyDescent="0.25">
      <c r="A4689" s="111"/>
      <c r="B4689" s="111"/>
      <c r="C4689" s="123"/>
      <c r="D4689" s="112" t="str">
        <f>_xlfn.XLOOKUP(Table13[[#This Row],[Service]],Validation!$A$2:$A$14,Validation!$B$2:$B$14,"",0,1)</f>
        <v/>
      </c>
      <c r="E4689" s="112"/>
      <c r="F4689" s="113"/>
      <c r="G4689" s="114"/>
      <c r="H4689" s="115"/>
      <c r="I4689" s="112"/>
      <c r="J4689" s="112"/>
      <c r="K4689" s="112"/>
      <c r="L4689" s="114">
        <f>Table13[[#This Row],[Per Unit Price]]*MAX(1,Table13[[#This Row],[Qty of Units]])*MAX(1,Table13[[#This Row],['#NCMs Served / FTEs Employed]])*MAX(1,Table13[[#This Row],[Duration of Service]])</f>
        <v>0</v>
      </c>
      <c r="M4689" s="112"/>
      <c r="N4689" s="114"/>
    </row>
    <row r="4690" spans="1:14" x14ac:dyDescent="0.25">
      <c r="A4690" s="111"/>
      <c r="B4690" s="111"/>
      <c r="C4690" s="123"/>
      <c r="D4690" s="112" t="str">
        <f>_xlfn.XLOOKUP(Table13[[#This Row],[Service]],Validation!$A$2:$A$14,Validation!$B$2:$B$14,"",0,1)</f>
        <v/>
      </c>
      <c r="E4690" s="112"/>
      <c r="F4690" s="113"/>
      <c r="G4690" s="114"/>
      <c r="H4690" s="115"/>
      <c r="I4690" s="112"/>
      <c r="J4690" s="112"/>
      <c r="K4690" s="112"/>
      <c r="L4690" s="114">
        <f>Table13[[#This Row],[Per Unit Price]]*MAX(1,Table13[[#This Row],[Qty of Units]])*MAX(1,Table13[[#This Row],['#NCMs Served / FTEs Employed]])*MAX(1,Table13[[#This Row],[Duration of Service]])</f>
        <v>0</v>
      </c>
      <c r="M4690" s="112"/>
      <c r="N4690" s="114"/>
    </row>
    <row r="4691" spans="1:14" x14ac:dyDescent="0.25">
      <c r="A4691" s="111"/>
      <c r="B4691" s="111"/>
      <c r="C4691" s="123"/>
      <c r="D4691" s="112" t="str">
        <f>_xlfn.XLOOKUP(Table13[[#This Row],[Service]],Validation!$A$2:$A$14,Validation!$B$2:$B$14,"",0,1)</f>
        <v/>
      </c>
      <c r="E4691" s="112"/>
      <c r="F4691" s="113"/>
      <c r="G4691" s="114"/>
      <c r="H4691" s="115"/>
      <c r="I4691" s="112"/>
      <c r="J4691" s="112"/>
      <c r="K4691" s="112"/>
      <c r="L4691" s="114">
        <f>Table13[[#This Row],[Per Unit Price]]*MAX(1,Table13[[#This Row],[Qty of Units]])*MAX(1,Table13[[#This Row],['#NCMs Served / FTEs Employed]])*MAX(1,Table13[[#This Row],[Duration of Service]])</f>
        <v>0</v>
      </c>
      <c r="M4691" s="112"/>
      <c r="N4691" s="114"/>
    </row>
    <row r="4692" spans="1:14" x14ac:dyDescent="0.25">
      <c r="A4692" s="111"/>
      <c r="B4692" s="111"/>
      <c r="C4692" s="123"/>
      <c r="D4692" s="112" t="str">
        <f>_xlfn.XLOOKUP(Table13[[#This Row],[Service]],Validation!$A$2:$A$14,Validation!$B$2:$B$14,"",0,1)</f>
        <v/>
      </c>
      <c r="E4692" s="112"/>
      <c r="F4692" s="113"/>
      <c r="G4692" s="114"/>
      <c r="H4692" s="115"/>
      <c r="I4692" s="112"/>
      <c r="J4692" s="112"/>
      <c r="K4692" s="112"/>
      <c r="L4692" s="114">
        <f>Table13[[#This Row],[Per Unit Price]]*MAX(1,Table13[[#This Row],[Qty of Units]])*MAX(1,Table13[[#This Row],['#NCMs Served / FTEs Employed]])*MAX(1,Table13[[#This Row],[Duration of Service]])</f>
        <v>0</v>
      </c>
      <c r="M4692" s="112"/>
      <c r="N4692" s="114"/>
    </row>
    <row r="4693" spans="1:14" x14ac:dyDescent="0.25">
      <c r="A4693" s="111"/>
      <c r="B4693" s="111"/>
      <c r="C4693" s="123"/>
      <c r="D4693" s="112" t="str">
        <f>_xlfn.XLOOKUP(Table13[[#This Row],[Service]],Validation!$A$2:$A$14,Validation!$B$2:$B$14,"",0,1)</f>
        <v/>
      </c>
      <c r="E4693" s="112"/>
      <c r="F4693" s="113"/>
      <c r="G4693" s="114"/>
      <c r="H4693" s="115"/>
      <c r="I4693" s="112"/>
      <c r="J4693" s="112"/>
      <c r="K4693" s="112"/>
      <c r="L4693" s="114">
        <f>Table13[[#This Row],[Per Unit Price]]*MAX(1,Table13[[#This Row],[Qty of Units]])*MAX(1,Table13[[#This Row],['#NCMs Served / FTEs Employed]])*MAX(1,Table13[[#This Row],[Duration of Service]])</f>
        <v>0</v>
      </c>
      <c r="M4693" s="112"/>
      <c r="N4693" s="114"/>
    </row>
    <row r="4694" spans="1:14" x14ac:dyDescent="0.25">
      <c r="A4694" s="111"/>
      <c r="B4694" s="111"/>
      <c r="C4694" s="123"/>
      <c r="D4694" s="112" t="str">
        <f>_xlfn.XLOOKUP(Table13[[#This Row],[Service]],Validation!$A$2:$A$14,Validation!$B$2:$B$14,"",0,1)</f>
        <v/>
      </c>
      <c r="E4694" s="112"/>
      <c r="F4694" s="113"/>
      <c r="G4694" s="114"/>
      <c r="H4694" s="115"/>
      <c r="I4694" s="112"/>
      <c r="J4694" s="112"/>
      <c r="K4694" s="112"/>
      <c r="L4694" s="114">
        <f>Table13[[#This Row],[Per Unit Price]]*MAX(1,Table13[[#This Row],[Qty of Units]])*MAX(1,Table13[[#This Row],['#NCMs Served / FTEs Employed]])*MAX(1,Table13[[#This Row],[Duration of Service]])</f>
        <v>0</v>
      </c>
      <c r="M4694" s="112"/>
      <c r="N4694" s="114"/>
    </row>
    <row r="4695" spans="1:14" x14ac:dyDescent="0.25">
      <c r="A4695" s="111"/>
      <c r="B4695" s="111"/>
      <c r="C4695" s="123"/>
      <c r="D4695" s="112" t="str">
        <f>_xlfn.XLOOKUP(Table13[[#This Row],[Service]],Validation!$A$2:$A$14,Validation!$B$2:$B$14,"",0,1)</f>
        <v/>
      </c>
      <c r="E4695" s="112"/>
      <c r="F4695" s="113"/>
      <c r="G4695" s="114"/>
      <c r="H4695" s="115"/>
      <c r="I4695" s="112"/>
      <c r="J4695" s="112"/>
      <c r="K4695" s="112"/>
      <c r="L4695" s="114">
        <f>Table13[[#This Row],[Per Unit Price]]*MAX(1,Table13[[#This Row],[Qty of Units]])*MAX(1,Table13[[#This Row],['#NCMs Served / FTEs Employed]])*MAX(1,Table13[[#This Row],[Duration of Service]])</f>
        <v>0</v>
      </c>
      <c r="M4695" s="112"/>
      <c r="N4695" s="114"/>
    </row>
    <row r="4696" spans="1:14" x14ac:dyDescent="0.25">
      <c r="A4696" s="111"/>
      <c r="B4696" s="111"/>
      <c r="C4696" s="123"/>
      <c r="D4696" s="112" t="str">
        <f>_xlfn.XLOOKUP(Table13[[#This Row],[Service]],Validation!$A$2:$A$14,Validation!$B$2:$B$14,"",0,1)</f>
        <v/>
      </c>
      <c r="E4696" s="112"/>
      <c r="F4696" s="113"/>
      <c r="G4696" s="114"/>
      <c r="H4696" s="115"/>
      <c r="I4696" s="112"/>
      <c r="J4696" s="112"/>
      <c r="K4696" s="112"/>
      <c r="L4696" s="114">
        <f>Table13[[#This Row],[Per Unit Price]]*MAX(1,Table13[[#This Row],[Qty of Units]])*MAX(1,Table13[[#This Row],['#NCMs Served / FTEs Employed]])*MAX(1,Table13[[#This Row],[Duration of Service]])</f>
        <v>0</v>
      </c>
      <c r="M4696" s="112"/>
      <c r="N4696" s="114"/>
    </row>
    <row r="4697" spans="1:14" x14ac:dyDescent="0.25">
      <c r="A4697" s="111"/>
      <c r="B4697" s="111"/>
      <c r="C4697" s="123"/>
      <c r="D4697" s="112" t="str">
        <f>_xlfn.XLOOKUP(Table13[[#This Row],[Service]],Validation!$A$2:$A$14,Validation!$B$2:$B$14,"",0,1)</f>
        <v/>
      </c>
      <c r="E4697" s="112"/>
      <c r="F4697" s="113"/>
      <c r="G4697" s="114"/>
      <c r="H4697" s="115"/>
      <c r="I4697" s="112"/>
      <c r="J4697" s="112"/>
      <c r="K4697" s="112"/>
      <c r="L4697" s="114">
        <f>Table13[[#This Row],[Per Unit Price]]*MAX(1,Table13[[#This Row],[Qty of Units]])*MAX(1,Table13[[#This Row],['#NCMs Served / FTEs Employed]])*MAX(1,Table13[[#This Row],[Duration of Service]])</f>
        <v>0</v>
      </c>
      <c r="M4697" s="112"/>
      <c r="N4697" s="114"/>
    </row>
    <row r="4698" spans="1:14" x14ac:dyDescent="0.25">
      <c r="A4698" s="111"/>
      <c r="B4698" s="111"/>
      <c r="C4698" s="123"/>
      <c r="D4698" s="112" t="str">
        <f>_xlfn.XLOOKUP(Table13[[#This Row],[Service]],Validation!$A$2:$A$14,Validation!$B$2:$B$14,"",0,1)</f>
        <v/>
      </c>
      <c r="E4698" s="112"/>
      <c r="F4698" s="113"/>
      <c r="G4698" s="114"/>
      <c r="H4698" s="115"/>
      <c r="I4698" s="112"/>
      <c r="J4698" s="112"/>
      <c r="K4698" s="112"/>
      <c r="L4698" s="114">
        <f>Table13[[#This Row],[Per Unit Price]]*MAX(1,Table13[[#This Row],[Qty of Units]])*MAX(1,Table13[[#This Row],['#NCMs Served / FTEs Employed]])*MAX(1,Table13[[#This Row],[Duration of Service]])</f>
        <v>0</v>
      </c>
      <c r="M4698" s="112"/>
      <c r="N4698" s="114"/>
    </row>
    <row r="4699" spans="1:14" x14ac:dyDescent="0.25">
      <c r="A4699" s="111"/>
      <c r="B4699" s="111"/>
      <c r="C4699" s="123"/>
      <c r="D4699" s="112" t="str">
        <f>_xlfn.XLOOKUP(Table13[[#This Row],[Service]],Validation!$A$2:$A$14,Validation!$B$2:$B$14,"",0,1)</f>
        <v/>
      </c>
      <c r="E4699" s="112"/>
      <c r="F4699" s="113"/>
      <c r="G4699" s="114"/>
      <c r="H4699" s="115"/>
      <c r="I4699" s="112"/>
      <c r="J4699" s="112"/>
      <c r="K4699" s="112"/>
      <c r="L4699" s="114">
        <f>Table13[[#This Row],[Per Unit Price]]*MAX(1,Table13[[#This Row],[Qty of Units]])*MAX(1,Table13[[#This Row],['#NCMs Served / FTEs Employed]])*MAX(1,Table13[[#This Row],[Duration of Service]])</f>
        <v>0</v>
      </c>
      <c r="M4699" s="112"/>
      <c r="N4699" s="114"/>
    </row>
    <row r="4700" spans="1:14" x14ac:dyDescent="0.25">
      <c r="A4700" s="111"/>
      <c r="B4700" s="111"/>
      <c r="C4700" s="123"/>
      <c r="D4700" s="112" t="str">
        <f>_xlfn.XLOOKUP(Table13[[#This Row],[Service]],Validation!$A$2:$A$14,Validation!$B$2:$B$14,"",0,1)</f>
        <v/>
      </c>
      <c r="E4700" s="112"/>
      <c r="F4700" s="113"/>
      <c r="G4700" s="114"/>
      <c r="H4700" s="115"/>
      <c r="I4700" s="112"/>
      <c r="J4700" s="112"/>
      <c r="K4700" s="112"/>
      <c r="L4700" s="114">
        <f>Table13[[#This Row],[Per Unit Price]]*MAX(1,Table13[[#This Row],[Qty of Units]])*MAX(1,Table13[[#This Row],['#NCMs Served / FTEs Employed]])*MAX(1,Table13[[#This Row],[Duration of Service]])</f>
        <v>0</v>
      </c>
      <c r="M4700" s="112"/>
      <c r="N4700" s="114"/>
    </row>
    <row r="4701" spans="1:14" x14ac:dyDescent="0.25">
      <c r="A4701" s="111"/>
      <c r="B4701" s="111"/>
      <c r="C4701" s="123"/>
      <c r="D4701" s="112" t="str">
        <f>_xlfn.XLOOKUP(Table13[[#This Row],[Service]],Validation!$A$2:$A$14,Validation!$B$2:$B$14,"",0,1)</f>
        <v/>
      </c>
      <c r="E4701" s="112"/>
      <c r="F4701" s="113"/>
      <c r="G4701" s="114"/>
      <c r="H4701" s="115"/>
      <c r="I4701" s="112"/>
      <c r="J4701" s="112"/>
      <c r="K4701" s="112"/>
      <c r="L4701" s="114">
        <f>Table13[[#This Row],[Per Unit Price]]*MAX(1,Table13[[#This Row],[Qty of Units]])*MAX(1,Table13[[#This Row],['#NCMs Served / FTEs Employed]])*MAX(1,Table13[[#This Row],[Duration of Service]])</f>
        <v>0</v>
      </c>
      <c r="M4701" s="112"/>
      <c r="N4701" s="114"/>
    </row>
    <row r="4702" spans="1:14" x14ac:dyDescent="0.25">
      <c r="A4702" s="111"/>
      <c r="B4702" s="111"/>
      <c r="C4702" s="123"/>
      <c r="D4702" s="112" t="str">
        <f>_xlfn.XLOOKUP(Table13[[#This Row],[Service]],Validation!$A$2:$A$14,Validation!$B$2:$B$14,"",0,1)</f>
        <v/>
      </c>
      <c r="E4702" s="112"/>
      <c r="F4702" s="113"/>
      <c r="G4702" s="114"/>
      <c r="H4702" s="115"/>
      <c r="I4702" s="112"/>
      <c r="J4702" s="112"/>
      <c r="K4702" s="112"/>
      <c r="L4702" s="114">
        <f>Table13[[#This Row],[Per Unit Price]]*MAX(1,Table13[[#This Row],[Qty of Units]])*MAX(1,Table13[[#This Row],['#NCMs Served / FTEs Employed]])*MAX(1,Table13[[#This Row],[Duration of Service]])</f>
        <v>0</v>
      </c>
      <c r="M4702" s="112"/>
      <c r="N4702" s="114"/>
    </row>
    <row r="4703" spans="1:14" x14ac:dyDescent="0.25">
      <c r="A4703" s="111"/>
      <c r="B4703" s="111"/>
      <c r="C4703" s="123"/>
      <c r="D4703" s="112" t="str">
        <f>_xlfn.XLOOKUP(Table13[[#This Row],[Service]],Validation!$A$2:$A$14,Validation!$B$2:$B$14,"",0,1)</f>
        <v/>
      </c>
      <c r="E4703" s="112"/>
      <c r="F4703" s="113"/>
      <c r="G4703" s="114"/>
      <c r="H4703" s="115"/>
      <c r="I4703" s="112"/>
      <c r="J4703" s="112"/>
      <c r="K4703" s="112"/>
      <c r="L4703" s="114">
        <f>Table13[[#This Row],[Per Unit Price]]*MAX(1,Table13[[#This Row],[Qty of Units]])*MAX(1,Table13[[#This Row],['#NCMs Served / FTEs Employed]])*MAX(1,Table13[[#This Row],[Duration of Service]])</f>
        <v>0</v>
      </c>
      <c r="M4703" s="112"/>
      <c r="N4703" s="114"/>
    </row>
    <row r="4704" spans="1:14" x14ac:dyDescent="0.25">
      <c r="A4704" s="111"/>
      <c r="B4704" s="111"/>
      <c r="C4704" s="123"/>
      <c r="D4704" s="112" t="str">
        <f>_xlfn.XLOOKUP(Table13[[#This Row],[Service]],Validation!$A$2:$A$14,Validation!$B$2:$B$14,"",0,1)</f>
        <v/>
      </c>
      <c r="E4704" s="112"/>
      <c r="F4704" s="113"/>
      <c r="G4704" s="114"/>
      <c r="H4704" s="115"/>
      <c r="I4704" s="112"/>
      <c r="J4704" s="112"/>
      <c r="K4704" s="112"/>
      <c r="L4704" s="114">
        <f>Table13[[#This Row],[Per Unit Price]]*MAX(1,Table13[[#This Row],[Qty of Units]])*MAX(1,Table13[[#This Row],['#NCMs Served / FTEs Employed]])*MAX(1,Table13[[#This Row],[Duration of Service]])</f>
        <v>0</v>
      </c>
      <c r="M4704" s="112"/>
      <c r="N4704" s="114"/>
    </row>
    <row r="4705" spans="1:14" x14ac:dyDescent="0.25">
      <c r="A4705" s="111"/>
      <c r="B4705" s="111"/>
      <c r="C4705" s="123"/>
      <c r="D4705" s="112" t="str">
        <f>_xlfn.XLOOKUP(Table13[[#This Row],[Service]],Validation!$A$2:$A$14,Validation!$B$2:$B$14,"",0,1)</f>
        <v/>
      </c>
      <c r="E4705" s="112"/>
      <c r="F4705" s="113"/>
      <c r="G4705" s="114"/>
      <c r="H4705" s="115"/>
      <c r="I4705" s="112"/>
      <c r="J4705" s="112"/>
      <c r="K4705" s="112"/>
      <c r="L4705" s="114">
        <f>Table13[[#This Row],[Per Unit Price]]*MAX(1,Table13[[#This Row],[Qty of Units]])*MAX(1,Table13[[#This Row],['#NCMs Served / FTEs Employed]])*MAX(1,Table13[[#This Row],[Duration of Service]])</f>
        <v>0</v>
      </c>
      <c r="M4705" s="112"/>
      <c r="N4705" s="114"/>
    </row>
    <row r="4706" spans="1:14" x14ac:dyDescent="0.25">
      <c r="A4706" s="111"/>
      <c r="B4706" s="111"/>
      <c r="C4706" s="123"/>
      <c r="D4706" s="112" t="str">
        <f>_xlfn.XLOOKUP(Table13[[#This Row],[Service]],Validation!$A$2:$A$14,Validation!$B$2:$B$14,"",0,1)</f>
        <v/>
      </c>
      <c r="E4706" s="112"/>
      <c r="F4706" s="113"/>
      <c r="G4706" s="114"/>
      <c r="H4706" s="115"/>
      <c r="I4706" s="112"/>
      <c r="J4706" s="112"/>
      <c r="K4706" s="112"/>
      <c r="L4706" s="114">
        <f>Table13[[#This Row],[Per Unit Price]]*MAX(1,Table13[[#This Row],[Qty of Units]])*MAX(1,Table13[[#This Row],['#NCMs Served / FTEs Employed]])*MAX(1,Table13[[#This Row],[Duration of Service]])</f>
        <v>0</v>
      </c>
      <c r="M4706" s="112"/>
      <c r="N4706" s="114"/>
    </row>
    <row r="4707" spans="1:14" x14ac:dyDescent="0.25">
      <c r="A4707" s="111"/>
      <c r="B4707" s="111"/>
      <c r="C4707" s="123"/>
      <c r="D4707" s="112" t="str">
        <f>_xlfn.XLOOKUP(Table13[[#This Row],[Service]],Validation!$A$2:$A$14,Validation!$B$2:$B$14,"",0,1)</f>
        <v/>
      </c>
      <c r="E4707" s="112"/>
      <c r="F4707" s="113"/>
      <c r="G4707" s="114"/>
      <c r="H4707" s="115"/>
      <c r="I4707" s="112"/>
      <c r="J4707" s="112"/>
      <c r="K4707" s="112"/>
      <c r="L4707" s="114">
        <f>Table13[[#This Row],[Per Unit Price]]*MAX(1,Table13[[#This Row],[Qty of Units]])*MAX(1,Table13[[#This Row],['#NCMs Served / FTEs Employed]])*MAX(1,Table13[[#This Row],[Duration of Service]])</f>
        <v>0</v>
      </c>
      <c r="M4707" s="112"/>
      <c r="N4707" s="114"/>
    </row>
    <row r="4708" spans="1:14" x14ac:dyDescent="0.25">
      <c r="A4708" s="111"/>
      <c r="B4708" s="111"/>
      <c r="C4708" s="123"/>
      <c r="D4708" s="112" t="str">
        <f>_xlfn.XLOOKUP(Table13[[#This Row],[Service]],Validation!$A$2:$A$14,Validation!$B$2:$B$14,"",0,1)</f>
        <v/>
      </c>
      <c r="E4708" s="112"/>
      <c r="F4708" s="113"/>
      <c r="G4708" s="114"/>
      <c r="H4708" s="115"/>
      <c r="I4708" s="112"/>
      <c r="J4708" s="112"/>
      <c r="K4708" s="112"/>
      <c r="L4708" s="114">
        <f>Table13[[#This Row],[Per Unit Price]]*MAX(1,Table13[[#This Row],[Qty of Units]])*MAX(1,Table13[[#This Row],['#NCMs Served / FTEs Employed]])*MAX(1,Table13[[#This Row],[Duration of Service]])</f>
        <v>0</v>
      </c>
      <c r="M4708" s="112"/>
      <c r="N4708" s="114"/>
    </row>
    <row r="4709" spans="1:14" x14ac:dyDescent="0.25">
      <c r="A4709" s="111"/>
      <c r="B4709" s="111"/>
      <c r="C4709" s="123"/>
      <c r="D4709" s="112" t="str">
        <f>_xlfn.XLOOKUP(Table13[[#This Row],[Service]],Validation!$A$2:$A$14,Validation!$B$2:$B$14,"",0,1)</f>
        <v/>
      </c>
      <c r="E4709" s="112"/>
      <c r="F4709" s="113"/>
      <c r="G4709" s="114"/>
      <c r="H4709" s="115"/>
      <c r="I4709" s="112"/>
      <c r="J4709" s="112"/>
      <c r="K4709" s="112"/>
      <c r="L4709" s="114">
        <f>Table13[[#This Row],[Per Unit Price]]*MAX(1,Table13[[#This Row],[Qty of Units]])*MAX(1,Table13[[#This Row],['#NCMs Served / FTEs Employed]])*MAX(1,Table13[[#This Row],[Duration of Service]])</f>
        <v>0</v>
      </c>
      <c r="M4709" s="112"/>
      <c r="N4709" s="114"/>
    </row>
    <row r="4710" spans="1:14" x14ac:dyDescent="0.25">
      <c r="A4710" s="111"/>
      <c r="B4710" s="111"/>
      <c r="C4710" s="123"/>
      <c r="D4710" s="112" t="str">
        <f>_xlfn.XLOOKUP(Table13[[#This Row],[Service]],Validation!$A$2:$A$14,Validation!$B$2:$B$14,"",0,1)</f>
        <v/>
      </c>
      <c r="E4710" s="112"/>
      <c r="F4710" s="113"/>
      <c r="G4710" s="114"/>
      <c r="H4710" s="115"/>
      <c r="I4710" s="112"/>
      <c r="J4710" s="112"/>
      <c r="K4710" s="112"/>
      <c r="L4710" s="114">
        <f>Table13[[#This Row],[Per Unit Price]]*MAX(1,Table13[[#This Row],[Qty of Units]])*MAX(1,Table13[[#This Row],['#NCMs Served / FTEs Employed]])*MAX(1,Table13[[#This Row],[Duration of Service]])</f>
        <v>0</v>
      </c>
      <c r="M4710" s="112"/>
      <c r="N4710" s="114"/>
    </row>
    <row r="4711" spans="1:14" x14ac:dyDescent="0.25">
      <c r="A4711" s="111"/>
      <c r="B4711" s="111"/>
      <c r="C4711" s="123"/>
      <c r="D4711" s="112" t="str">
        <f>_xlfn.XLOOKUP(Table13[[#This Row],[Service]],Validation!$A$2:$A$14,Validation!$B$2:$B$14,"",0,1)</f>
        <v/>
      </c>
      <c r="E4711" s="112"/>
      <c r="F4711" s="113"/>
      <c r="G4711" s="114"/>
      <c r="H4711" s="115"/>
      <c r="I4711" s="112"/>
      <c r="J4711" s="112"/>
      <c r="K4711" s="112"/>
      <c r="L4711" s="114">
        <f>Table13[[#This Row],[Per Unit Price]]*MAX(1,Table13[[#This Row],[Qty of Units]])*MAX(1,Table13[[#This Row],['#NCMs Served / FTEs Employed]])*MAX(1,Table13[[#This Row],[Duration of Service]])</f>
        <v>0</v>
      </c>
      <c r="M4711" s="112"/>
      <c r="N4711" s="114"/>
    </row>
    <row r="4712" spans="1:14" x14ac:dyDescent="0.25">
      <c r="A4712" s="111"/>
      <c r="B4712" s="111"/>
      <c r="C4712" s="123"/>
      <c r="D4712" s="112" t="str">
        <f>_xlfn.XLOOKUP(Table13[[#This Row],[Service]],Validation!$A$2:$A$14,Validation!$B$2:$B$14,"",0,1)</f>
        <v/>
      </c>
      <c r="E4712" s="112"/>
      <c r="F4712" s="113"/>
      <c r="G4712" s="114"/>
      <c r="H4712" s="115"/>
      <c r="I4712" s="112"/>
      <c r="J4712" s="112"/>
      <c r="K4712" s="112"/>
      <c r="L4712" s="114">
        <f>Table13[[#This Row],[Per Unit Price]]*MAX(1,Table13[[#This Row],[Qty of Units]])*MAX(1,Table13[[#This Row],['#NCMs Served / FTEs Employed]])*MAX(1,Table13[[#This Row],[Duration of Service]])</f>
        <v>0</v>
      </c>
      <c r="M4712" s="112"/>
      <c r="N4712" s="114"/>
    </row>
    <row r="4713" spans="1:14" x14ac:dyDescent="0.25">
      <c r="A4713" s="111"/>
      <c r="B4713" s="111"/>
      <c r="C4713" s="123"/>
      <c r="D4713" s="112" t="str">
        <f>_xlfn.XLOOKUP(Table13[[#This Row],[Service]],Validation!$A$2:$A$14,Validation!$B$2:$B$14,"",0,1)</f>
        <v/>
      </c>
      <c r="E4713" s="112"/>
      <c r="F4713" s="113"/>
      <c r="G4713" s="114"/>
      <c r="H4713" s="115"/>
      <c r="I4713" s="112"/>
      <c r="J4713" s="112"/>
      <c r="K4713" s="112"/>
      <c r="L4713" s="114">
        <f>Table13[[#This Row],[Per Unit Price]]*MAX(1,Table13[[#This Row],[Qty of Units]])*MAX(1,Table13[[#This Row],['#NCMs Served / FTEs Employed]])*MAX(1,Table13[[#This Row],[Duration of Service]])</f>
        <v>0</v>
      </c>
      <c r="M4713" s="112"/>
      <c r="N4713" s="114"/>
    </row>
    <row r="4714" spans="1:14" x14ac:dyDescent="0.25">
      <c r="A4714" s="111"/>
      <c r="B4714" s="111"/>
      <c r="C4714" s="123"/>
      <c r="D4714" s="112" t="str">
        <f>_xlfn.XLOOKUP(Table13[[#This Row],[Service]],Validation!$A$2:$A$14,Validation!$B$2:$B$14,"",0,1)</f>
        <v/>
      </c>
      <c r="E4714" s="112"/>
      <c r="F4714" s="113"/>
      <c r="G4714" s="114"/>
      <c r="H4714" s="115"/>
      <c r="I4714" s="112"/>
      <c r="J4714" s="112"/>
      <c r="K4714" s="112"/>
      <c r="L4714" s="114">
        <f>Table13[[#This Row],[Per Unit Price]]*MAX(1,Table13[[#This Row],[Qty of Units]])*MAX(1,Table13[[#This Row],['#NCMs Served / FTEs Employed]])*MAX(1,Table13[[#This Row],[Duration of Service]])</f>
        <v>0</v>
      </c>
      <c r="M4714" s="112"/>
      <c r="N4714" s="114"/>
    </row>
    <row r="4715" spans="1:14" x14ac:dyDescent="0.25">
      <c r="A4715" s="111"/>
      <c r="B4715" s="111"/>
      <c r="C4715" s="123"/>
      <c r="D4715" s="112" t="str">
        <f>_xlfn.XLOOKUP(Table13[[#This Row],[Service]],Validation!$A$2:$A$14,Validation!$B$2:$B$14,"",0,1)</f>
        <v/>
      </c>
      <c r="E4715" s="112"/>
      <c r="F4715" s="113"/>
      <c r="G4715" s="114"/>
      <c r="H4715" s="115"/>
      <c r="I4715" s="112"/>
      <c r="J4715" s="112"/>
      <c r="K4715" s="112"/>
      <c r="L4715" s="114">
        <f>Table13[[#This Row],[Per Unit Price]]*MAX(1,Table13[[#This Row],[Qty of Units]])*MAX(1,Table13[[#This Row],['#NCMs Served / FTEs Employed]])*MAX(1,Table13[[#This Row],[Duration of Service]])</f>
        <v>0</v>
      </c>
      <c r="M4715" s="112"/>
      <c r="N4715" s="114"/>
    </row>
    <row r="4716" spans="1:14" x14ac:dyDescent="0.25">
      <c r="A4716" s="111"/>
      <c r="B4716" s="111"/>
      <c r="C4716" s="123"/>
      <c r="D4716" s="112" t="str">
        <f>_xlfn.XLOOKUP(Table13[[#This Row],[Service]],Validation!$A$2:$A$14,Validation!$B$2:$B$14,"",0,1)</f>
        <v/>
      </c>
      <c r="E4716" s="112"/>
      <c r="F4716" s="113"/>
      <c r="G4716" s="114"/>
      <c r="H4716" s="115"/>
      <c r="I4716" s="112"/>
      <c r="J4716" s="112"/>
      <c r="K4716" s="112"/>
      <c r="L4716" s="114">
        <f>Table13[[#This Row],[Per Unit Price]]*MAX(1,Table13[[#This Row],[Qty of Units]])*MAX(1,Table13[[#This Row],['#NCMs Served / FTEs Employed]])*MAX(1,Table13[[#This Row],[Duration of Service]])</f>
        <v>0</v>
      </c>
      <c r="M4716" s="112"/>
      <c r="N4716" s="114"/>
    </row>
    <row r="4717" spans="1:14" x14ac:dyDescent="0.25">
      <c r="A4717" s="111"/>
      <c r="B4717" s="111"/>
      <c r="C4717" s="123"/>
      <c r="D4717" s="112" t="str">
        <f>_xlfn.XLOOKUP(Table13[[#This Row],[Service]],Validation!$A$2:$A$14,Validation!$B$2:$B$14,"",0,1)</f>
        <v/>
      </c>
      <c r="E4717" s="112"/>
      <c r="F4717" s="113"/>
      <c r="G4717" s="114"/>
      <c r="H4717" s="115"/>
      <c r="I4717" s="112"/>
      <c r="J4717" s="112"/>
      <c r="K4717" s="112"/>
      <c r="L4717" s="114">
        <f>Table13[[#This Row],[Per Unit Price]]*MAX(1,Table13[[#This Row],[Qty of Units]])*MAX(1,Table13[[#This Row],['#NCMs Served / FTEs Employed]])*MAX(1,Table13[[#This Row],[Duration of Service]])</f>
        <v>0</v>
      </c>
      <c r="M4717" s="112"/>
      <c r="N4717" s="114"/>
    </row>
    <row r="4718" spans="1:14" x14ac:dyDescent="0.25">
      <c r="A4718" s="111"/>
      <c r="B4718" s="111"/>
      <c r="C4718" s="123"/>
      <c r="D4718" s="112" t="str">
        <f>_xlfn.XLOOKUP(Table13[[#This Row],[Service]],Validation!$A$2:$A$14,Validation!$B$2:$B$14,"",0,1)</f>
        <v/>
      </c>
      <c r="E4718" s="112"/>
      <c r="F4718" s="113"/>
      <c r="G4718" s="114"/>
      <c r="H4718" s="115"/>
      <c r="I4718" s="112"/>
      <c r="J4718" s="112"/>
      <c r="K4718" s="112"/>
      <c r="L4718" s="114">
        <f>Table13[[#This Row],[Per Unit Price]]*MAX(1,Table13[[#This Row],[Qty of Units]])*MAX(1,Table13[[#This Row],['#NCMs Served / FTEs Employed]])*MAX(1,Table13[[#This Row],[Duration of Service]])</f>
        <v>0</v>
      </c>
      <c r="M4718" s="112"/>
      <c r="N4718" s="114"/>
    </row>
    <row r="4719" spans="1:14" x14ac:dyDescent="0.25">
      <c r="A4719" s="111"/>
      <c r="B4719" s="111"/>
      <c r="C4719" s="123"/>
      <c r="D4719" s="112" t="str">
        <f>_xlfn.XLOOKUP(Table13[[#This Row],[Service]],Validation!$A$2:$A$14,Validation!$B$2:$B$14,"",0,1)</f>
        <v/>
      </c>
      <c r="E4719" s="112"/>
      <c r="F4719" s="113"/>
      <c r="G4719" s="114"/>
      <c r="H4719" s="115"/>
      <c r="I4719" s="112"/>
      <c r="J4719" s="112"/>
      <c r="K4719" s="112"/>
      <c r="L4719" s="114">
        <f>Table13[[#This Row],[Per Unit Price]]*MAX(1,Table13[[#This Row],[Qty of Units]])*MAX(1,Table13[[#This Row],['#NCMs Served / FTEs Employed]])*MAX(1,Table13[[#This Row],[Duration of Service]])</f>
        <v>0</v>
      </c>
      <c r="M4719" s="112"/>
      <c r="N4719" s="114"/>
    </row>
    <row r="4720" spans="1:14" x14ac:dyDescent="0.25">
      <c r="A4720" s="111"/>
      <c r="B4720" s="111"/>
      <c r="C4720" s="123"/>
      <c r="D4720" s="112" t="str">
        <f>_xlfn.XLOOKUP(Table13[[#This Row],[Service]],Validation!$A$2:$A$14,Validation!$B$2:$B$14,"",0,1)</f>
        <v/>
      </c>
      <c r="E4720" s="112"/>
      <c r="F4720" s="113"/>
      <c r="G4720" s="114"/>
      <c r="H4720" s="115"/>
      <c r="I4720" s="112"/>
      <c r="J4720" s="112"/>
      <c r="K4720" s="112"/>
      <c r="L4720" s="114">
        <f>Table13[[#This Row],[Per Unit Price]]*MAX(1,Table13[[#This Row],[Qty of Units]])*MAX(1,Table13[[#This Row],['#NCMs Served / FTEs Employed]])*MAX(1,Table13[[#This Row],[Duration of Service]])</f>
        <v>0</v>
      </c>
      <c r="M4720" s="112"/>
      <c r="N4720" s="114"/>
    </row>
    <row r="4721" spans="1:14" x14ac:dyDescent="0.25">
      <c r="A4721" s="111"/>
      <c r="B4721" s="111"/>
      <c r="C4721" s="123"/>
      <c r="D4721" s="112" t="str">
        <f>_xlfn.XLOOKUP(Table13[[#This Row],[Service]],Validation!$A$2:$A$14,Validation!$B$2:$B$14,"",0,1)</f>
        <v/>
      </c>
      <c r="E4721" s="112"/>
      <c r="F4721" s="113"/>
      <c r="G4721" s="114"/>
      <c r="H4721" s="115"/>
      <c r="I4721" s="112"/>
      <c r="J4721" s="112"/>
      <c r="K4721" s="112"/>
      <c r="L4721" s="114">
        <f>Table13[[#This Row],[Per Unit Price]]*MAX(1,Table13[[#This Row],[Qty of Units]])*MAX(1,Table13[[#This Row],['#NCMs Served / FTEs Employed]])*MAX(1,Table13[[#This Row],[Duration of Service]])</f>
        <v>0</v>
      </c>
      <c r="M4721" s="112"/>
      <c r="N4721" s="114"/>
    </row>
    <row r="4722" spans="1:14" x14ac:dyDescent="0.25">
      <c r="A4722" s="111"/>
      <c r="B4722" s="111"/>
      <c r="C4722" s="123"/>
      <c r="D4722" s="112" t="str">
        <f>_xlfn.XLOOKUP(Table13[[#This Row],[Service]],Validation!$A$2:$A$14,Validation!$B$2:$B$14,"",0,1)</f>
        <v/>
      </c>
      <c r="E4722" s="112"/>
      <c r="F4722" s="113"/>
      <c r="G4722" s="114"/>
      <c r="H4722" s="115"/>
      <c r="I4722" s="112"/>
      <c r="J4722" s="112"/>
      <c r="K4722" s="112"/>
      <c r="L4722" s="114">
        <f>Table13[[#This Row],[Per Unit Price]]*MAX(1,Table13[[#This Row],[Qty of Units]])*MAX(1,Table13[[#This Row],['#NCMs Served / FTEs Employed]])*MAX(1,Table13[[#This Row],[Duration of Service]])</f>
        <v>0</v>
      </c>
      <c r="M4722" s="112"/>
      <c r="N4722" s="114"/>
    </row>
    <row r="4723" spans="1:14" x14ac:dyDescent="0.25">
      <c r="A4723" s="111"/>
      <c r="B4723" s="111"/>
      <c r="C4723" s="123"/>
      <c r="D4723" s="112" t="str">
        <f>_xlfn.XLOOKUP(Table13[[#This Row],[Service]],Validation!$A$2:$A$14,Validation!$B$2:$B$14,"",0,1)</f>
        <v/>
      </c>
      <c r="E4723" s="112"/>
      <c r="F4723" s="113"/>
      <c r="G4723" s="114"/>
      <c r="H4723" s="115"/>
      <c r="I4723" s="112"/>
      <c r="J4723" s="112"/>
      <c r="K4723" s="112"/>
      <c r="L4723" s="114">
        <f>Table13[[#This Row],[Per Unit Price]]*MAX(1,Table13[[#This Row],[Qty of Units]])*MAX(1,Table13[[#This Row],['#NCMs Served / FTEs Employed]])*MAX(1,Table13[[#This Row],[Duration of Service]])</f>
        <v>0</v>
      </c>
      <c r="M4723" s="112"/>
      <c r="N4723" s="114"/>
    </row>
    <row r="4724" spans="1:14" x14ac:dyDescent="0.25">
      <c r="A4724" s="111"/>
      <c r="B4724" s="111"/>
      <c r="C4724" s="123"/>
      <c r="D4724" s="112" t="str">
        <f>_xlfn.XLOOKUP(Table13[[#This Row],[Service]],Validation!$A$2:$A$14,Validation!$B$2:$B$14,"",0,1)</f>
        <v/>
      </c>
      <c r="E4724" s="112"/>
      <c r="F4724" s="113"/>
      <c r="G4724" s="114"/>
      <c r="H4724" s="115"/>
      <c r="I4724" s="112"/>
      <c r="J4724" s="112"/>
      <c r="K4724" s="112"/>
      <c r="L4724" s="114">
        <f>Table13[[#This Row],[Per Unit Price]]*MAX(1,Table13[[#This Row],[Qty of Units]])*MAX(1,Table13[[#This Row],['#NCMs Served / FTEs Employed]])*MAX(1,Table13[[#This Row],[Duration of Service]])</f>
        <v>0</v>
      </c>
      <c r="M4724" s="112"/>
      <c r="N4724" s="114"/>
    </row>
    <row r="4725" spans="1:14" x14ac:dyDescent="0.25">
      <c r="A4725" s="111"/>
      <c r="B4725" s="111"/>
      <c r="C4725" s="123"/>
      <c r="D4725" s="112" t="str">
        <f>_xlfn.XLOOKUP(Table13[[#This Row],[Service]],Validation!$A$2:$A$14,Validation!$B$2:$B$14,"",0,1)</f>
        <v/>
      </c>
      <c r="E4725" s="112"/>
      <c r="F4725" s="113"/>
      <c r="G4725" s="114"/>
      <c r="H4725" s="115"/>
      <c r="I4725" s="112"/>
      <c r="J4725" s="112"/>
      <c r="K4725" s="112"/>
      <c r="L4725" s="114">
        <f>Table13[[#This Row],[Per Unit Price]]*MAX(1,Table13[[#This Row],[Qty of Units]])*MAX(1,Table13[[#This Row],['#NCMs Served / FTEs Employed]])*MAX(1,Table13[[#This Row],[Duration of Service]])</f>
        <v>0</v>
      </c>
      <c r="M4725" s="112"/>
      <c r="N4725" s="114"/>
    </row>
    <row r="4726" spans="1:14" x14ac:dyDescent="0.25">
      <c r="A4726" s="111"/>
      <c r="B4726" s="111"/>
      <c r="C4726" s="123"/>
      <c r="D4726" s="112" t="str">
        <f>_xlfn.XLOOKUP(Table13[[#This Row],[Service]],Validation!$A$2:$A$14,Validation!$B$2:$B$14,"",0,1)</f>
        <v/>
      </c>
      <c r="E4726" s="112"/>
      <c r="F4726" s="113"/>
      <c r="G4726" s="114"/>
      <c r="H4726" s="115"/>
      <c r="I4726" s="112"/>
      <c r="J4726" s="112"/>
      <c r="K4726" s="112"/>
      <c r="L4726" s="114">
        <f>Table13[[#This Row],[Per Unit Price]]*MAX(1,Table13[[#This Row],[Qty of Units]])*MAX(1,Table13[[#This Row],['#NCMs Served / FTEs Employed]])*MAX(1,Table13[[#This Row],[Duration of Service]])</f>
        <v>0</v>
      </c>
      <c r="M4726" s="112"/>
      <c r="N4726" s="114"/>
    </row>
    <row r="4727" spans="1:14" x14ac:dyDescent="0.25">
      <c r="A4727" s="111"/>
      <c r="B4727" s="111"/>
      <c r="C4727" s="123"/>
      <c r="D4727" s="112" t="str">
        <f>_xlfn.XLOOKUP(Table13[[#This Row],[Service]],Validation!$A$2:$A$14,Validation!$B$2:$B$14,"",0,1)</f>
        <v/>
      </c>
      <c r="E4727" s="112"/>
      <c r="F4727" s="113"/>
      <c r="G4727" s="114"/>
      <c r="H4727" s="115"/>
      <c r="I4727" s="112"/>
      <c r="J4727" s="112"/>
      <c r="K4727" s="112"/>
      <c r="L4727" s="114">
        <f>Table13[[#This Row],[Per Unit Price]]*MAX(1,Table13[[#This Row],[Qty of Units]])*MAX(1,Table13[[#This Row],['#NCMs Served / FTEs Employed]])*MAX(1,Table13[[#This Row],[Duration of Service]])</f>
        <v>0</v>
      </c>
      <c r="M4727" s="112"/>
      <c r="N4727" s="114"/>
    </row>
    <row r="4728" spans="1:14" x14ac:dyDescent="0.25">
      <c r="A4728" s="111"/>
      <c r="B4728" s="111"/>
      <c r="C4728" s="123"/>
      <c r="D4728" s="112" t="str">
        <f>_xlfn.XLOOKUP(Table13[[#This Row],[Service]],Validation!$A$2:$A$14,Validation!$B$2:$B$14,"",0,1)</f>
        <v/>
      </c>
      <c r="E4728" s="112"/>
      <c r="F4728" s="113"/>
      <c r="G4728" s="114"/>
      <c r="H4728" s="115"/>
      <c r="I4728" s="112"/>
      <c r="J4728" s="112"/>
      <c r="K4728" s="112"/>
      <c r="L4728" s="114">
        <f>Table13[[#This Row],[Per Unit Price]]*MAX(1,Table13[[#This Row],[Qty of Units]])*MAX(1,Table13[[#This Row],['#NCMs Served / FTEs Employed]])*MAX(1,Table13[[#This Row],[Duration of Service]])</f>
        <v>0</v>
      </c>
      <c r="M4728" s="112"/>
      <c r="N4728" s="114"/>
    </row>
    <row r="4729" spans="1:14" x14ac:dyDescent="0.25">
      <c r="A4729" s="111"/>
      <c r="B4729" s="111"/>
      <c r="C4729" s="123"/>
      <c r="D4729" s="112" t="str">
        <f>_xlfn.XLOOKUP(Table13[[#This Row],[Service]],Validation!$A$2:$A$14,Validation!$B$2:$B$14,"",0,1)</f>
        <v/>
      </c>
      <c r="E4729" s="112"/>
      <c r="F4729" s="113"/>
      <c r="G4729" s="114"/>
      <c r="H4729" s="115"/>
      <c r="I4729" s="112"/>
      <c r="J4729" s="112"/>
      <c r="K4729" s="112"/>
      <c r="L4729" s="114">
        <f>Table13[[#This Row],[Per Unit Price]]*MAX(1,Table13[[#This Row],[Qty of Units]])*MAX(1,Table13[[#This Row],['#NCMs Served / FTEs Employed]])*MAX(1,Table13[[#This Row],[Duration of Service]])</f>
        <v>0</v>
      </c>
      <c r="M4729" s="112"/>
      <c r="N4729" s="114"/>
    </row>
    <row r="4730" spans="1:14" x14ac:dyDescent="0.25">
      <c r="A4730" s="111"/>
      <c r="B4730" s="111"/>
      <c r="C4730" s="123"/>
      <c r="D4730" s="112" t="str">
        <f>_xlfn.XLOOKUP(Table13[[#This Row],[Service]],Validation!$A$2:$A$14,Validation!$B$2:$B$14,"",0,1)</f>
        <v/>
      </c>
      <c r="E4730" s="112"/>
      <c r="F4730" s="113"/>
      <c r="G4730" s="114"/>
      <c r="H4730" s="115"/>
      <c r="I4730" s="112"/>
      <c r="J4730" s="112"/>
      <c r="K4730" s="112"/>
      <c r="L4730" s="114">
        <f>Table13[[#This Row],[Per Unit Price]]*MAX(1,Table13[[#This Row],[Qty of Units]])*MAX(1,Table13[[#This Row],['#NCMs Served / FTEs Employed]])*MAX(1,Table13[[#This Row],[Duration of Service]])</f>
        <v>0</v>
      </c>
      <c r="M4730" s="112"/>
      <c r="N4730" s="114"/>
    </row>
    <row r="4731" spans="1:14" x14ac:dyDescent="0.25">
      <c r="A4731" s="111"/>
      <c r="B4731" s="111"/>
      <c r="C4731" s="123"/>
      <c r="D4731" s="112" t="str">
        <f>_xlfn.XLOOKUP(Table13[[#This Row],[Service]],Validation!$A$2:$A$14,Validation!$B$2:$B$14,"",0,1)</f>
        <v/>
      </c>
      <c r="E4731" s="112"/>
      <c r="F4731" s="113"/>
      <c r="G4731" s="114"/>
      <c r="H4731" s="115"/>
      <c r="I4731" s="112"/>
      <c r="J4731" s="112"/>
      <c r="K4731" s="112"/>
      <c r="L4731" s="114">
        <f>Table13[[#This Row],[Per Unit Price]]*MAX(1,Table13[[#This Row],[Qty of Units]])*MAX(1,Table13[[#This Row],['#NCMs Served / FTEs Employed]])*MAX(1,Table13[[#This Row],[Duration of Service]])</f>
        <v>0</v>
      </c>
      <c r="M4731" s="112"/>
      <c r="N4731" s="114"/>
    </row>
    <row r="4732" spans="1:14" x14ac:dyDescent="0.25">
      <c r="A4732" s="111"/>
      <c r="B4732" s="111"/>
      <c r="C4732" s="123"/>
      <c r="D4732" s="112" t="str">
        <f>_xlfn.XLOOKUP(Table13[[#This Row],[Service]],Validation!$A$2:$A$14,Validation!$B$2:$B$14,"",0,1)</f>
        <v/>
      </c>
      <c r="E4732" s="112"/>
      <c r="F4732" s="113"/>
      <c r="G4732" s="114"/>
      <c r="H4732" s="115"/>
      <c r="I4732" s="112"/>
      <c r="J4732" s="112"/>
      <c r="K4732" s="112"/>
      <c r="L4732" s="114">
        <f>Table13[[#This Row],[Per Unit Price]]*MAX(1,Table13[[#This Row],[Qty of Units]])*MAX(1,Table13[[#This Row],['#NCMs Served / FTEs Employed]])*MAX(1,Table13[[#This Row],[Duration of Service]])</f>
        <v>0</v>
      </c>
      <c r="M4732" s="112"/>
      <c r="N4732" s="114"/>
    </row>
    <row r="4733" spans="1:14" x14ac:dyDescent="0.25">
      <c r="A4733" s="111"/>
      <c r="B4733" s="111"/>
      <c r="C4733" s="123"/>
      <c r="D4733" s="112" t="str">
        <f>_xlfn.XLOOKUP(Table13[[#This Row],[Service]],Validation!$A$2:$A$14,Validation!$B$2:$B$14,"",0,1)</f>
        <v/>
      </c>
      <c r="E4733" s="112"/>
      <c r="F4733" s="113"/>
      <c r="G4733" s="114"/>
      <c r="H4733" s="115"/>
      <c r="I4733" s="112"/>
      <c r="J4733" s="112"/>
      <c r="K4733" s="112"/>
      <c r="L4733" s="114">
        <f>Table13[[#This Row],[Per Unit Price]]*MAX(1,Table13[[#This Row],[Qty of Units]])*MAX(1,Table13[[#This Row],['#NCMs Served / FTEs Employed]])*MAX(1,Table13[[#This Row],[Duration of Service]])</f>
        <v>0</v>
      </c>
      <c r="M4733" s="112"/>
      <c r="N4733" s="114"/>
    </row>
    <row r="4734" spans="1:14" x14ac:dyDescent="0.25">
      <c r="A4734" s="111"/>
      <c r="B4734" s="111"/>
      <c r="C4734" s="123"/>
      <c r="D4734" s="112" t="str">
        <f>_xlfn.XLOOKUP(Table13[[#This Row],[Service]],Validation!$A$2:$A$14,Validation!$B$2:$B$14,"",0,1)</f>
        <v/>
      </c>
      <c r="E4734" s="112"/>
      <c r="F4734" s="113"/>
      <c r="G4734" s="114"/>
      <c r="H4734" s="115"/>
      <c r="I4734" s="112"/>
      <c r="J4734" s="112"/>
      <c r="K4734" s="112"/>
      <c r="L4734" s="114">
        <f>Table13[[#This Row],[Per Unit Price]]*MAX(1,Table13[[#This Row],[Qty of Units]])*MAX(1,Table13[[#This Row],['#NCMs Served / FTEs Employed]])*MAX(1,Table13[[#This Row],[Duration of Service]])</f>
        <v>0</v>
      </c>
      <c r="M4734" s="112"/>
      <c r="N4734" s="114"/>
    </row>
    <row r="4735" spans="1:14" x14ac:dyDescent="0.25">
      <c r="A4735" s="111"/>
      <c r="B4735" s="111"/>
      <c r="C4735" s="123"/>
      <c r="D4735" s="112" t="str">
        <f>_xlfn.XLOOKUP(Table13[[#This Row],[Service]],Validation!$A$2:$A$14,Validation!$B$2:$B$14,"",0,1)</f>
        <v/>
      </c>
      <c r="E4735" s="112"/>
      <c r="F4735" s="113"/>
      <c r="G4735" s="114"/>
      <c r="H4735" s="115"/>
      <c r="I4735" s="112"/>
      <c r="J4735" s="112"/>
      <c r="K4735" s="112"/>
      <c r="L4735" s="114">
        <f>Table13[[#This Row],[Per Unit Price]]*MAX(1,Table13[[#This Row],[Qty of Units]])*MAX(1,Table13[[#This Row],['#NCMs Served / FTEs Employed]])*MAX(1,Table13[[#This Row],[Duration of Service]])</f>
        <v>0</v>
      </c>
      <c r="M4735" s="112"/>
      <c r="N4735" s="114"/>
    </row>
    <row r="4736" spans="1:14" x14ac:dyDescent="0.25">
      <c r="A4736" s="111"/>
      <c r="B4736" s="111"/>
      <c r="C4736" s="123"/>
      <c r="D4736" s="112" t="str">
        <f>_xlfn.XLOOKUP(Table13[[#This Row],[Service]],Validation!$A$2:$A$14,Validation!$B$2:$B$14,"",0,1)</f>
        <v/>
      </c>
      <c r="E4736" s="112"/>
      <c r="F4736" s="113"/>
      <c r="G4736" s="114"/>
      <c r="H4736" s="115"/>
      <c r="I4736" s="112"/>
      <c r="J4736" s="112"/>
      <c r="K4736" s="112"/>
      <c r="L4736" s="114">
        <f>Table13[[#This Row],[Per Unit Price]]*MAX(1,Table13[[#This Row],[Qty of Units]])*MAX(1,Table13[[#This Row],['#NCMs Served / FTEs Employed]])*MAX(1,Table13[[#This Row],[Duration of Service]])</f>
        <v>0</v>
      </c>
      <c r="M4736" s="112"/>
      <c r="N4736" s="114"/>
    </row>
    <row r="4737" spans="1:14" x14ac:dyDescent="0.25">
      <c r="A4737" s="111"/>
      <c r="B4737" s="111"/>
      <c r="C4737" s="123"/>
      <c r="D4737" s="112" t="str">
        <f>_xlfn.XLOOKUP(Table13[[#This Row],[Service]],Validation!$A$2:$A$14,Validation!$B$2:$B$14,"",0,1)</f>
        <v/>
      </c>
      <c r="E4737" s="112"/>
      <c r="F4737" s="113"/>
      <c r="G4737" s="114"/>
      <c r="H4737" s="115"/>
      <c r="I4737" s="112"/>
      <c r="J4737" s="112"/>
      <c r="K4737" s="112"/>
      <c r="L4737" s="114">
        <f>Table13[[#This Row],[Per Unit Price]]*MAX(1,Table13[[#This Row],[Qty of Units]])*MAX(1,Table13[[#This Row],['#NCMs Served / FTEs Employed]])*MAX(1,Table13[[#This Row],[Duration of Service]])</f>
        <v>0</v>
      </c>
      <c r="M4737" s="112"/>
      <c r="N4737" s="114"/>
    </row>
    <row r="4738" spans="1:14" x14ac:dyDescent="0.25">
      <c r="A4738" s="111"/>
      <c r="B4738" s="111"/>
      <c r="C4738" s="123"/>
      <c r="D4738" s="112" t="str">
        <f>_xlfn.XLOOKUP(Table13[[#This Row],[Service]],Validation!$A$2:$A$14,Validation!$B$2:$B$14,"",0,1)</f>
        <v/>
      </c>
      <c r="E4738" s="112"/>
      <c r="F4738" s="113"/>
      <c r="G4738" s="114"/>
      <c r="H4738" s="115"/>
      <c r="I4738" s="112"/>
      <c r="J4738" s="112"/>
      <c r="K4738" s="112"/>
      <c r="L4738" s="114">
        <f>Table13[[#This Row],[Per Unit Price]]*MAX(1,Table13[[#This Row],[Qty of Units]])*MAX(1,Table13[[#This Row],['#NCMs Served / FTEs Employed]])*MAX(1,Table13[[#This Row],[Duration of Service]])</f>
        <v>0</v>
      </c>
      <c r="M4738" s="112"/>
      <c r="N4738" s="114"/>
    </row>
    <row r="4739" spans="1:14" x14ac:dyDescent="0.25">
      <c r="A4739" s="111"/>
      <c r="B4739" s="111"/>
      <c r="C4739" s="123"/>
      <c r="D4739" s="112" t="str">
        <f>_xlfn.XLOOKUP(Table13[[#This Row],[Service]],Validation!$A$2:$A$14,Validation!$B$2:$B$14,"",0,1)</f>
        <v/>
      </c>
      <c r="E4739" s="112"/>
      <c r="F4739" s="113"/>
      <c r="G4739" s="114"/>
      <c r="H4739" s="115"/>
      <c r="I4739" s="112"/>
      <c r="J4739" s="112"/>
      <c r="K4739" s="112"/>
      <c r="L4739" s="114">
        <f>Table13[[#This Row],[Per Unit Price]]*MAX(1,Table13[[#This Row],[Qty of Units]])*MAX(1,Table13[[#This Row],['#NCMs Served / FTEs Employed]])*MAX(1,Table13[[#This Row],[Duration of Service]])</f>
        <v>0</v>
      </c>
      <c r="M4739" s="112"/>
      <c r="N4739" s="114"/>
    </row>
    <row r="4740" spans="1:14" x14ac:dyDescent="0.25">
      <c r="A4740" s="111"/>
      <c r="B4740" s="111"/>
      <c r="C4740" s="123"/>
      <c r="D4740" s="112" t="str">
        <f>_xlfn.XLOOKUP(Table13[[#This Row],[Service]],Validation!$A$2:$A$14,Validation!$B$2:$B$14,"",0,1)</f>
        <v/>
      </c>
      <c r="E4740" s="112"/>
      <c r="F4740" s="113"/>
      <c r="G4740" s="114"/>
      <c r="H4740" s="115"/>
      <c r="I4740" s="112"/>
      <c r="J4740" s="112"/>
      <c r="K4740" s="112"/>
      <c r="L4740" s="114">
        <f>Table13[[#This Row],[Per Unit Price]]*MAX(1,Table13[[#This Row],[Qty of Units]])*MAX(1,Table13[[#This Row],['#NCMs Served / FTEs Employed]])*MAX(1,Table13[[#This Row],[Duration of Service]])</f>
        <v>0</v>
      </c>
      <c r="M4740" s="112"/>
      <c r="N4740" s="114"/>
    </row>
    <row r="4741" spans="1:14" x14ac:dyDescent="0.25">
      <c r="A4741" s="111"/>
      <c r="B4741" s="111"/>
      <c r="C4741" s="123"/>
      <c r="D4741" s="112" t="str">
        <f>_xlfn.XLOOKUP(Table13[[#This Row],[Service]],Validation!$A$2:$A$14,Validation!$B$2:$B$14,"",0,1)</f>
        <v/>
      </c>
      <c r="E4741" s="112"/>
      <c r="F4741" s="113"/>
      <c r="G4741" s="114"/>
      <c r="H4741" s="115"/>
      <c r="I4741" s="112"/>
      <c r="J4741" s="112"/>
      <c r="K4741" s="112"/>
      <c r="L4741" s="114">
        <f>Table13[[#This Row],[Per Unit Price]]*MAX(1,Table13[[#This Row],[Qty of Units]])*MAX(1,Table13[[#This Row],['#NCMs Served / FTEs Employed]])*MAX(1,Table13[[#This Row],[Duration of Service]])</f>
        <v>0</v>
      </c>
      <c r="M4741" s="112"/>
      <c r="N4741" s="114"/>
    </row>
    <row r="4742" spans="1:14" x14ac:dyDescent="0.25">
      <c r="A4742" s="111"/>
      <c r="B4742" s="111"/>
      <c r="C4742" s="123"/>
      <c r="D4742" s="112" t="str">
        <f>_xlfn.XLOOKUP(Table13[[#This Row],[Service]],Validation!$A$2:$A$14,Validation!$B$2:$B$14,"",0,1)</f>
        <v/>
      </c>
      <c r="E4742" s="112"/>
      <c r="F4742" s="113"/>
      <c r="G4742" s="114"/>
      <c r="H4742" s="115"/>
      <c r="I4742" s="112"/>
      <c r="J4742" s="112"/>
      <c r="K4742" s="112"/>
      <c r="L4742" s="114">
        <f>Table13[[#This Row],[Per Unit Price]]*MAX(1,Table13[[#This Row],[Qty of Units]])*MAX(1,Table13[[#This Row],['#NCMs Served / FTEs Employed]])*MAX(1,Table13[[#This Row],[Duration of Service]])</f>
        <v>0</v>
      </c>
      <c r="M4742" s="112"/>
      <c r="N4742" s="114"/>
    </row>
    <row r="4743" spans="1:14" x14ac:dyDescent="0.25">
      <c r="A4743" s="111"/>
      <c r="B4743" s="111"/>
      <c r="C4743" s="123"/>
      <c r="D4743" s="112" t="str">
        <f>_xlfn.XLOOKUP(Table13[[#This Row],[Service]],Validation!$A$2:$A$14,Validation!$B$2:$B$14,"",0,1)</f>
        <v/>
      </c>
      <c r="E4743" s="112"/>
      <c r="F4743" s="113"/>
      <c r="G4743" s="114"/>
      <c r="H4743" s="115"/>
      <c r="I4743" s="112"/>
      <c r="J4743" s="112"/>
      <c r="K4743" s="112"/>
      <c r="L4743" s="114">
        <f>Table13[[#This Row],[Per Unit Price]]*MAX(1,Table13[[#This Row],[Qty of Units]])*MAX(1,Table13[[#This Row],['#NCMs Served / FTEs Employed]])*MAX(1,Table13[[#This Row],[Duration of Service]])</f>
        <v>0</v>
      </c>
      <c r="M4743" s="112"/>
      <c r="N4743" s="114"/>
    </row>
    <row r="4744" spans="1:14" x14ac:dyDescent="0.25">
      <c r="A4744" s="111"/>
      <c r="B4744" s="111"/>
      <c r="C4744" s="123"/>
      <c r="D4744" s="112" t="str">
        <f>_xlfn.XLOOKUP(Table13[[#This Row],[Service]],Validation!$A$2:$A$14,Validation!$B$2:$B$14,"",0,1)</f>
        <v/>
      </c>
      <c r="E4744" s="112"/>
      <c r="F4744" s="113"/>
      <c r="G4744" s="114"/>
      <c r="H4744" s="115"/>
      <c r="I4744" s="112"/>
      <c r="J4744" s="112"/>
      <c r="K4744" s="112"/>
      <c r="L4744" s="114">
        <f>Table13[[#This Row],[Per Unit Price]]*MAX(1,Table13[[#This Row],[Qty of Units]])*MAX(1,Table13[[#This Row],['#NCMs Served / FTEs Employed]])*MAX(1,Table13[[#This Row],[Duration of Service]])</f>
        <v>0</v>
      </c>
      <c r="M4744" s="112"/>
      <c r="N4744" s="114"/>
    </row>
    <row r="4745" spans="1:14" x14ac:dyDescent="0.25">
      <c r="A4745" s="111"/>
      <c r="B4745" s="111"/>
      <c r="C4745" s="123"/>
      <c r="D4745" s="112" t="str">
        <f>_xlfn.XLOOKUP(Table13[[#This Row],[Service]],Validation!$A$2:$A$14,Validation!$B$2:$B$14,"",0,1)</f>
        <v/>
      </c>
      <c r="E4745" s="112"/>
      <c r="F4745" s="113"/>
      <c r="G4745" s="114"/>
      <c r="H4745" s="115"/>
      <c r="I4745" s="112"/>
      <c r="J4745" s="112"/>
      <c r="K4745" s="112"/>
      <c r="L4745" s="114">
        <f>Table13[[#This Row],[Per Unit Price]]*MAX(1,Table13[[#This Row],[Qty of Units]])*MAX(1,Table13[[#This Row],['#NCMs Served / FTEs Employed]])*MAX(1,Table13[[#This Row],[Duration of Service]])</f>
        <v>0</v>
      </c>
      <c r="M4745" s="112"/>
      <c r="N4745" s="114"/>
    </row>
    <row r="4746" spans="1:14" x14ac:dyDescent="0.25">
      <c r="A4746" s="111"/>
      <c r="B4746" s="111"/>
      <c r="C4746" s="123"/>
      <c r="D4746" s="112" t="str">
        <f>_xlfn.XLOOKUP(Table13[[#This Row],[Service]],Validation!$A$2:$A$14,Validation!$B$2:$B$14,"",0,1)</f>
        <v/>
      </c>
      <c r="E4746" s="112"/>
      <c r="F4746" s="113"/>
      <c r="G4746" s="114"/>
      <c r="H4746" s="115"/>
      <c r="I4746" s="112"/>
      <c r="J4746" s="112"/>
      <c r="K4746" s="112"/>
      <c r="L4746" s="114">
        <f>Table13[[#This Row],[Per Unit Price]]*MAX(1,Table13[[#This Row],[Qty of Units]])*MAX(1,Table13[[#This Row],['#NCMs Served / FTEs Employed]])*MAX(1,Table13[[#This Row],[Duration of Service]])</f>
        <v>0</v>
      </c>
      <c r="M4746" s="112"/>
      <c r="N4746" s="114"/>
    </row>
    <row r="4747" spans="1:14" x14ac:dyDescent="0.25">
      <c r="A4747" s="111"/>
      <c r="B4747" s="111"/>
      <c r="C4747" s="123"/>
      <c r="D4747" s="112" t="str">
        <f>_xlfn.XLOOKUP(Table13[[#This Row],[Service]],Validation!$A$2:$A$14,Validation!$B$2:$B$14,"",0,1)</f>
        <v/>
      </c>
      <c r="E4747" s="112"/>
      <c r="F4747" s="113"/>
      <c r="G4747" s="114"/>
      <c r="H4747" s="115"/>
      <c r="I4747" s="112"/>
      <c r="J4747" s="112"/>
      <c r="K4747" s="112"/>
      <c r="L4747" s="114">
        <f>Table13[[#This Row],[Per Unit Price]]*MAX(1,Table13[[#This Row],[Qty of Units]])*MAX(1,Table13[[#This Row],['#NCMs Served / FTEs Employed]])*MAX(1,Table13[[#This Row],[Duration of Service]])</f>
        <v>0</v>
      </c>
      <c r="M4747" s="112"/>
      <c r="N4747" s="114"/>
    </row>
    <row r="4748" spans="1:14" x14ac:dyDescent="0.25">
      <c r="A4748" s="111"/>
      <c r="B4748" s="111"/>
      <c r="C4748" s="123"/>
      <c r="D4748" s="112" t="str">
        <f>_xlfn.XLOOKUP(Table13[[#This Row],[Service]],Validation!$A$2:$A$14,Validation!$B$2:$B$14,"",0,1)</f>
        <v/>
      </c>
      <c r="E4748" s="112"/>
      <c r="F4748" s="113"/>
      <c r="G4748" s="114"/>
      <c r="H4748" s="115"/>
      <c r="I4748" s="112"/>
      <c r="J4748" s="112"/>
      <c r="K4748" s="112"/>
      <c r="L4748" s="114">
        <f>Table13[[#This Row],[Per Unit Price]]*MAX(1,Table13[[#This Row],[Qty of Units]])*MAX(1,Table13[[#This Row],['#NCMs Served / FTEs Employed]])*MAX(1,Table13[[#This Row],[Duration of Service]])</f>
        <v>0</v>
      </c>
      <c r="M4748" s="112"/>
      <c r="N4748" s="114"/>
    </row>
    <row r="4749" spans="1:14" x14ac:dyDescent="0.25">
      <c r="A4749" s="111"/>
      <c r="B4749" s="111"/>
      <c r="C4749" s="123"/>
      <c r="D4749" s="112" t="str">
        <f>_xlfn.XLOOKUP(Table13[[#This Row],[Service]],Validation!$A$2:$A$14,Validation!$B$2:$B$14,"",0,1)</f>
        <v/>
      </c>
      <c r="E4749" s="112"/>
      <c r="F4749" s="113"/>
      <c r="G4749" s="114"/>
      <c r="H4749" s="115"/>
      <c r="I4749" s="112"/>
      <c r="J4749" s="112"/>
      <c r="K4749" s="112"/>
      <c r="L4749" s="114">
        <f>Table13[[#This Row],[Per Unit Price]]*MAX(1,Table13[[#This Row],[Qty of Units]])*MAX(1,Table13[[#This Row],['#NCMs Served / FTEs Employed]])*MAX(1,Table13[[#This Row],[Duration of Service]])</f>
        <v>0</v>
      </c>
      <c r="M4749" s="112"/>
      <c r="N4749" s="114"/>
    </row>
    <row r="4750" spans="1:14" x14ac:dyDescent="0.25">
      <c r="A4750" s="111"/>
      <c r="B4750" s="111"/>
      <c r="C4750" s="123"/>
      <c r="D4750" s="112" t="str">
        <f>_xlfn.XLOOKUP(Table13[[#This Row],[Service]],Validation!$A$2:$A$14,Validation!$B$2:$B$14,"",0,1)</f>
        <v/>
      </c>
      <c r="E4750" s="112"/>
      <c r="F4750" s="113"/>
      <c r="G4750" s="114"/>
      <c r="H4750" s="115"/>
      <c r="I4750" s="112"/>
      <c r="J4750" s="112"/>
      <c r="K4750" s="112"/>
      <c r="L4750" s="114">
        <f>Table13[[#This Row],[Per Unit Price]]*MAX(1,Table13[[#This Row],[Qty of Units]])*MAX(1,Table13[[#This Row],['#NCMs Served / FTEs Employed]])*MAX(1,Table13[[#This Row],[Duration of Service]])</f>
        <v>0</v>
      </c>
      <c r="M4750" s="112"/>
      <c r="N4750" s="114"/>
    </row>
    <row r="4751" spans="1:14" x14ac:dyDescent="0.25">
      <c r="A4751" s="111"/>
      <c r="B4751" s="111"/>
      <c r="C4751" s="123"/>
      <c r="D4751" s="112" t="str">
        <f>_xlfn.XLOOKUP(Table13[[#This Row],[Service]],Validation!$A$2:$A$14,Validation!$B$2:$B$14,"",0,1)</f>
        <v/>
      </c>
      <c r="E4751" s="112"/>
      <c r="F4751" s="113"/>
      <c r="G4751" s="114"/>
      <c r="H4751" s="115"/>
      <c r="I4751" s="112"/>
      <c r="J4751" s="112"/>
      <c r="K4751" s="112"/>
      <c r="L4751" s="114">
        <f>Table13[[#This Row],[Per Unit Price]]*MAX(1,Table13[[#This Row],[Qty of Units]])*MAX(1,Table13[[#This Row],['#NCMs Served / FTEs Employed]])*MAX(1,Table13[[#This Row],[Duration of Service]])</f>
        <v>0</v>
      </c>
      <c r="M4751" s="112"/>
      <c r="N4751" s="114"/>
    </row>
    <row r="4752" spans="1:14" x14ac:dyDescent="0.25">
      <c r="A4752" s="111"/>
      <c r="B4752" s="111"/>
      <c r="C4752" s="123"/>
      <c r="D4752" s="112" t="str">
        <f>_xlfn.XLOOKUP(Table13[[#This Row],[Service]],Validation!$A$2:$A$14,Validation!$B$2:$B$14,"",0,1)</f>
        <v/>
      </c>
      <c r="E4752" s="112"/>
      <c r="F4752" s="113"/>
      <c r="G4752" s="114"/>
      <c r="H4752" s="115"/>
      <c r="I4752" s="112"/>
      <c r="J4752" s="112"/>
      <c r="K4752" s="112"/>
      <c r="L4752" s="114">
        <f>Table13[[#This Row],[Per Unit Price]]*MAX(1,Table13[[#This Row],[Qty of Units]])*MAX(1,Table13[[#This Row],['#NCMs Served / FTEs Employed]])*MAX(1,Table13[[#This Row],[Duration of Service]])</f>
        <v>0</v>
      </c>
      <c r="M4752" s="112"/>
      <c r="N4752" s="114"/>
    </row>
    <row r="4753" spans="1:14" x14ac:dyDescent="0.25">
      <c r="A4753" s="111"/>
      <c r="B4753" s="111"/>
      <c r="C4753" s="123"/>
      <c r="D4753" s="112" t="str">
        <f>_xlfn.XLOOKUP(Table13[[#This Row],[Service]],Validation!$A$2:$A$14,Validation!$B$2:$B$14,"",0,1)</f>
        <v/>
      </c>
      <c r="E4753" s="112"/>
      <c r="F4753" s="113"/>
      <c r="G4753" s="114"/>
      <c r="H4753" s="115"/>
      <c r="I4753" s="112"/>
      <c r="J4753" s="112"/>
      <c r="K4753" s="112"/>
      <c r="L4753" s="114">
        <f>Table13[[#This Row],[Per Unit Price]]*MAX(1,Table13[[#This Row],[Qty of Units]])*MAX(1,Table13[[#This Row],['#NCMs Served / FTEs Employed]])*MAX(1,Table13[[#This Row],[Duration of Service]])</f>
        <v>0</v>
      </c>
      <c r="M4753" s="112"/>
      <c r="N4753" s="114"/>
    </row>
    <row r="4754" spans="1:14" x14ac:dyDescent="0.25">
      <c r="A4754" s="111"/>
      <c r="B4754" s="111"/>
      <c r="C4754" s="123"/>
      <c r="D4754" s="112" t="str">
        <f>_xlfn.XLOOKUP(Table13[[#This Row],[Service]],Validation!$A$2:$A$14,Validation!$B$2:$B$14,"",0,1)</f>
        <v/>
      </c>
      <c r="E4754" s="112"/>
      <c r="F4754" s="113"/>
      <c r="G4754" s="114"/>
      <c r="H4754" s="115"/>
      <c r="I4754" s="112"/>
      <c r="J4754" s="112"/>
      <c r="K4754" s="112"/>
      <c r="L4754" s="114">
        <f>Table13[[#This Row],[Per Unit Price]]*MAX(1,Table13[[#This Row],[Qty of Units]])*MAX(1,Table13[[#This Row],['#NCMs Served / FTEs Employed]])*MAX(1,Table13[[#This Row],[Duration of Service]])</f>
        <v>0</v>
      </c>
      <c r="M4754" s="112"/>
      <c r="N4754" s="114"/>
    </row>
    <row r="4755" spans="1:14" x14ac:dyDescent="0.25">
      <c r="A4755" s="111"/>
      <c r="B4755" s="111"/>
      <c r="C4755" s="123"/>
      <c r="D4755" s="112" t="str">
        <f>_xlfn.XLOOKUP(Table13[[#This Row],[Service]],Validation!$A$2:$A$14,Validation!$B$2:$B$14,"",0,1)</f>
        <v/>
      </c>
      <c r="E4755" s="112"/>
      <c r="F4755" s="113"/>
      <c r="G4755" s="114"/>
      <c r="H4755" s="115"/>
      <c r="I4755" s="112"/>
      <c r="J4755" s="112"/>
      <c r="K4755" s="112"/>
      <c r="L4755" s="114">
        <f>Table13[[#This Row],[Per Unit Price]]*MAX(1,Table13[[#This Row],[Qty of Units]])*MAX(1,Table13[[#This Row],['#NCMs Served / FTEs Employed]])*MAX(1,Table13[[#This Row],[Duration of Service]])</f>
        <v>0</v>
      </c>
      <c r="M4755" s="112"/>
      <c r="N4755" s="114"/>
    </row>
    <row r="4756" spans="1:14" x14ac:dyDescent="0.25">
      <c r="A4756" s="111"/>
      <c r="B4756" s="111"/>
      <c r="C4756" s="123"/>
      <c r="D4756" s="112" t="str">
        <f>_xlfn.XLOOKUP(Table13[[#This Row],[Service]],Validation!$A$2:$A$14,Validation!$B$2:$B$14,"",0,1)</f>
        <v/>
      </c>
      <c r="E4756" s="112"/>
      <c r="F4756" s="113"/>
      <c r="G4756" s="114"/>
      <c r="H4756" s="115"/>
      <c r="I4756" s="112"/>
      <c r="J4756" s="112"/>
      <c r="K4756" s="112"/>
      <c r="L4756" s="114">
        <f>Table13[[#This Row],[Per Unit Price]]*MAX(1,Table13[[#This Row],[Qty of Units]])*MAX(1,Table13[[#This Row],['#NCMs Served / FTEs Employed]])*MAX(1,Table13[[#This Row],[Duration of Service]])</f>
        <v>0</v>
      </c>
      <c r="M4756" s="112"/>
      <c r="N4756" s="114"/>
    </row>
    <row r="4757" spans="1:14" x14ac:dyDescent="0.25">
      <c r="A4757" s="111"/>
      <c r="B4757" s="111"/>
      <c r="C4757" s="123"/>
      <c r="D4757" s="112" t="str">
        <f>_xlfn.XLOOKUP(Table13[[#This Row],[Service]],Validation!$A$2:$A$14,Validation!$B$2:$B$14,"",0,1)</f>
        <v/>
      </c>
      <c r="E4757" s="112"/>
      <c r="F4757" s="113"/>
      <c r="G4757" s="114"/>
      <c r="H4757" s="115"/>
      <c r="I4757" s="112"/>
      <c r="J4757" s="112"/>
      <c r="K4757" s="112"/>
      <c r="L4757" s="114">
        <f>Table13[[#This Row],[Per Unit Price]]*MAX(1,Table13[[#This Row],[Qty of Units]])*MAX(1,Table13[[#This Row],['#NCMs Served / FTEs Employed]])*MAX(1,Table13[[#This Row],[Duration of Service]])</f>
        <v>0</v>
      </c>
      <c r="M4757" s="112"/>
      <c r="N4757" s="114"/>
    </row>
    <row r="4758" spans="1:14" x14ac:dyDescent="0.25">
      <c r="A4758" s="111"/>
      <c r="B4758" s="111"/>
      <c r="C4758" s="123"/>
      <c r="D4758" s="112" t="str">
        <f>_xlfn.XLOOKUP(Table13[[#This Row],[Service]],Validation!$A$2:$A$14,Validation!$B$2:$B$14,"",0,1)</f>
        <v/>
      </c>
      <c r="E4758" s="112"/>
      <c r="F4758" s="113"/>
      <c r="G4758" s="114"/>
      <c r="H4758" s="115"/>
      <c r="I4758" s="112"/>
      <c r="J4758" s="112"/>
      <c r="K4758" s="112"/>
      <c r="L4758" s="114">
        <f>Table13[[#This Row],[Per Unit Price]]*MAX(1,Table13[[#This Row],[Qty of Units]])*MAX(1,Table13[[#This Row],['#NCMs Served / FTEs Employed]])*MAX(1,Table13[[#This Row],[Duration of Service]])</f>
        <v>0</v>
      </c>
      <c r="M4758" s="112"/>
      <c r="N4758" s="114"/>
    </row>
    <row r="4759" spans="1:14" x14ac:dyDescent="0.25">
      <c r="A4759" s="111"/>
      <c r="B4759" s="111"/>
      <c r="C4759" s="123"/>
      <c r="D4759" s="112" t="str">
        <f>_xlfn.XLOOKUP(Table13[[#This Row],[Service]],Validation!$A$2:$A$14,Validation!$B$2:$B$14,"",0,1)</f>
        <v/>
      </c>
      <c r="E4759" s="112"/>
      <c r="F4759" s="113"/>
      <c r="G4759" s="114"/>
      <c r="H4759" s="115"/>
      <c r="I4759" s="112"/>
      <c r="J4759" s="112"/>
      <c r="K4759" s="112"/>
      <c r="L4759" s="114">
        <f>Table13[[#This Row],[Per Unit Price]]*MAX(1,Table13[[#This Row],[Qty of Units]])*MAX(1,Table13[[#This Row],['#NCMs Served / FTEs Employed]])*MAX(1,Table13[[#This Row],[Duration of Service]])</f>
        <v>0</v>
      </c>
      <c r="M4759" s="112"/>
      <c r="N4759" s="114"/>
    </row>
    <row r="4760" spans="1:14" x14ac:dyDescent="0.25">
      <c r="A4760" s="111"/>
      <c r="B4760" s="111"/>
      <c r="C4760" s="123"/>
      <c r="D4760" s="112" t="str">
        <f>_xlfn.XLOOKUP(Table13[[#This Row],[Service]],Validation!$A$2:$A$14,Validation!$B$2:$B$14,"",0,1)</f>
        <v/>
      </c>
      <c r="E4760" s="112"/>
      <c r="F4760" s="113"/>
      <c r="G4760" s="114"/>
      <c r="H4760" s="115"/>
      <c r="I4760" s="112"/>
      <c r="J4760" s="112"/>
      <c r="K4760" s="112"/>
      <c r="L4760" s="114">
        <f>Table13[[#This Row],[Per Unit Price]]*MAX(1,Table13[[#This Row],[Qty of Units]])*MAX(1,Table13[[#This Row],['#NCMs Served / FTEs Employed]])*MAX(1,Table13[[#This Row],[Duration of Service]])</f>
        <v>0</v>
      </c>
      <c r="M4760" s="112"/>
      <c r="N4760" s="114"/>
    </row>
    <row r="4761" spans="1:14" x14ac:dyDescent="0.25">
      <c r="A4761" s="111"/>
      <c r="B4761" s="111"/>
      <c r="C4761" s="123"/>
      <c r="D4761" s="112" t="str">
        <f>_xlfn.XLOOKUP(Table13[[#This Row],[Service]],Validation!$A$2:$A$14,Validation!$B$2:$B$14,"",0,1)</f>
        <v/>
      </c>
      <c r="E4761" s="112"/>
      <c r="F4761" s="113"/>
      <c r="G4761" s="114"/>
      <c r="H4761" s="115"/>
      <c r="I4761" s="112"/>
      <c r="J4761" s="112"/>
      <c r="K4761" s="112"/>
      <c r="L4761" s="114">
        <f>Table13[[#This Row],[Per Unit Price]]*MAX(1,Table13[[#This Row],[Qty of Units]])*MAX(1,Table13[[#This Row],['#NCMs Served / FTEs Employed]])*MAX(1,Table13[[#This Row],[Duration of Service]])</f>
        <v>0</v>
      </c>
      <c r="M4761" s="112"/>
      <c r="N4761" s="114"/>
    </row>
    <row r="4762" spans="1:14" x14ac:dyDescent="0.25">
      <c r="A4762" s="111"/>
      <c r="B4762" s="111"/>
      <c r="C4762" s="123"/>
      <c r="D4762" s="112" t="str">
        <f>_xlfn.XLOOKUP(Table13[[#This Row],[Service]],Validation!$A$2:$A$14,Validation!$B$2:$B$14,"",0,1)</f>
        <v/>
      </c>
      <c r="E4762" s="112"/>
      <c r="F4762" s="113"/>
      <c r="G4762" s="114"/>
      <c r="H4762" s="115"/>
      <c r="I4762" s="112"/>
      <c r="J4762" s="112"/>
      <c r="K4762" s="112"/>
      <c r="L4762" s="114">
        <f>Table13[[#This Row],[Per Unit Price]]*MAX(1,Table13[[#This Row],[Qty of Units]])*MAX(1,Table13[[#This Row],['#NCMs Served / FTEs Employed]])*MAX(1,Table13[[#This Row],[Duration of Service]])</f>
        <v>0</v>
      </c>
      <c r="M4762" s="112"/>
      <c r="N4762" s="114"/>
    </row>
    <row r="4763" spans="1:14" x14ac:dyDescent="0.25">
      <c r="A4763" s="111"/>
      <c r="B4763" s="111"/>
      <c r="C4763" s="123"/>
      <c r="D4763" s="112" t="str">
        <f>_xlfn.XLOOKUP(Table13[[#This Row],[Service]],Validation!$A$2:$A$14,Validation!$B$2:$B$14,"",0,1)</f>
        <v/>
      </c>
      <c r="E4763" s="112"/>
      <c r="F4763" s="113"/>
      <c r="G4763" s="114"/>
      <c r="H4763" s="115"/>
      <c r="I4763" s="112"/>
      <c r="J4763" s="112"/>
      <c r="K4763" s="112"/>
      <c r="L4763" s="114">
        <f>Table13[[#This Row],[Per Unit Price]]*MAX(1,Table13[[#This Row],[Qty of Units]])*MAX(1,Table13[[#This Row],['#NCMs Served / FTEs Employed]])*MAX(1,Table13[[#This Row],[Duration of Service]])</f>
        <v>0</v>
      </c>
      <c r="M4763" s="112"/>
      <c r="N4763" s="114"/>
    </row>
    <row r="4764" spans="1:14" x14ac:dyDescent="0.25">
      <c r="A4764" s="111"/>
      <c r="B4764" s="111"/>
      <c r="C4764" s="123"/>
      <c r="D4764" s="112" t="str">
        <f>_xlfn.XLOOKUP(Table13[[#This Row],[Service]],Validation!$A$2:$A$14,Validation!$B$2:$B$14,"",0,1)</f>
        <v/>
      </c>
      <c r="E4764" s="112"/>
      <c r="F4764" s="113"/>
      <c r="G4764" s="114"/>
      <c r="H4764" s="115"/>
      <c r="I4764" s="112"/>
      <c r="J4764" s="112"/>
      <c r="K4764" s="112"/>
      <c r="L4764" s="114">
        <f>Table13[[#This Row],[Per Unit Price]]*MAX(1,Table13[[#This Row],[Qty of Units]])*MAX(1,Table13[[#This Row],['#NCMs Served / FTEs Employed]])*MAX(1,Table13[[#This Row],[Duration of Service]])</f>
        <v>0</v>
      </c>
      <c r="M4764" s="112"/>
      <c r="N4764" s="114"/>
    </row>
    <row r="4765" spans="1:14" x14ac:dyDescent="0.25">
      <c r="A4765" s="111"/>
      <c r="B4765" s="111"/>
      <c r="C4765" s="123"/>
      <c r="D4765" s="112" t="str">
        <f>_xlfn.XLOOKUP(Table13[[#This Row],[Service]],Validation!$A$2:$A$14,Validation!$B$2:$B$14,"",0,1)</f>
        <v/>
      </c>
      <c r="E4765" s="112"/>
      <c r="F4765" s="113"/>
      <c r="G4765" s="114"/>
      <c r="H4765" s="115"/>
      <c r="I4765" s="112"/>
      <c r="J4765" s="112"/>
      <c r="K4765" s="112"/>
      <c r="L4765" s="114">
        <f>Table13[[#This Row],[Per Unit Price]]*MAX(1,Table13[[#This Row],[Qty of Units]])*MAX(1,Table13[[#This Row],['#NCMs Served / FTEs Employed]])*MAX(1,Table13[[#This Row],[Duration of Service]])</f>
        <v>0</v>
      </c>
      <c r="M4765" s="112"/>
      <c r="N4765" s="114"/>
    </row>
    <row r="4766" spans="1:14" x14ac:dyDescent="0.25">
      <c r="A4766" s="111"/>
      <c r="B4766" s="111"/>
      <c r="C4766" s="123"/>
      <c r="D4766" s="112" t="str">
        <f>_xlfn.XLOOKUP(Table13[[#This Row],[Service]],Validation!$A$2:$A$14,Validation!$B$2:$B$14,"",0,1)</f>
        <v/>
      </c>
      <c r="E4766" s="112"/>
      <c r="F4766" s="113"/>
      <c r="G4766" s="114"/>
      <c r="H4766" s="115"/>
      <c r="I4766" s="112"/>
      <c r="J4766" s="112"/>
      <c r="K4766" s="112"/>
      <c r="L4766" s="114">
        <f>Table13[[#This Row],[Per Unit Price]]*MAX(1,Table13[[#This Row],[Qty of Units]])*MAX(1,Table13[[#This Row],['#NCMs Served / FTEs Employed]])*MAX(1,Table13[[#This Row],[Duration of Service]])</f>
        <v>0</v>
      </c>
      <c r="M4766" s="112"/>
      <c r="N4766" s="114"/>
    </row>
    <row r="4767" spans="1:14" x14ac:dyDescent="0.25">
      <c r="A4767" s="111"/>
      <c r="B4767" s="111"/>
      <c r="C4767" s="123"/>
      <c r="D4767" s="112" t="str">
        <f>_xlfn.XLOOKUP(Table13[[#This Row],[Service]],Validation!$A$2:$A$14,Validation!$B$2:$B$14,"",0,1)</f>
        <v/>
      </c>
      <c r="E4767" s="112"/>
      <c r="F4767" s="113"/>
      <c r="G4767" s="114"/>
      <c r="H4767" s="115"/>
      <c r="I4767" s="112"/>
      <c r="J4767" s="112"/>
      <c r="K4767" s="112"/>
      <c r="L4767" s="114">
        <f>Table13[[#This Row],[Per Unit Price]]*MAX(1,Table13[[#This Row],[Qty of Units]])*MAX(1,Table13[[#This Row],['#NCMs Served / FTEs Employed]])*MAX(1,Table13[[#This Row],[Duration of Service]])</f>
        <v>0</v>
      </c>
      <c r="M4767" s="112"/>
      <c r="N4767" s="114"/>
    </row>
    <row r="4768" spans="1:14" x14ac:dyDescent="0.25">
      <c r="A4768" s="111"/>
      <c r="B4768" s="111"/>
      <c r="C4768" s="123"/>
      <c r="D4768" s="112" t="str">
        <f>_xlfn.XLOOKUP(Table13[[#This Row],[Service]],Validation!$A$2:$A$14,Validation!$B$2:$B$14,"",0,1)</f>
        <v/>
      </c>
      <c r="E4768" s="112"/>
      <c r="F4768" s="113"/>
      <c r="G4768" s="114"/>
      <c r="H4768" s="115"/>
      <c r="I4768" s="112"/>
      <c r="J4768" s="112"/>
      <c r="K4768" s="112"/>
      <c r="L4768" s="114">
        <f>Table13[[#This Row],[Per Unit Price]]*MAX(1,Table13[[#This Row],[Qty of Units]])*MAX(1,Table13[[#This Row],['#NCMs Served / FTEs Employed]])*MAX(1,Table13[[#This Row],[Duration of Service]])</f>
        <v>0</v>
      </c>
      <c r="M4768" s="112"/>
      <c r="N4768" s="114"/>
    </row>
    <row r="4769" spans="1:14" x14ac:dyDescent="0.25">
      <c r="A4769" s="111"/>
      <c r="B4769" s="111"/>
      <c r="C4769" s="123"/>
      <c r="D4769" s="112" t="str">
        <f>_xlfn.XLOOKUP(Table13[[#This Row],[Service]],Validation!$A$2:$A$14,Validation!$B$2:$B$14,"",0,1)</f>
        <v/>
      </c>
      <c r="E4769" s="112"/>
      <c r="F4769" s="113"/>
      <c r="G4769" s="114"/>
      <c r="H4769" s="115"/>
      <c r="I4769" s="112"/>
      <c r="J4769" s="112"/>
      <c r="K4769" s="112"/>
      <c r="L4769" s="114">
        <f>Table13[[#This Row],[Per Unit Price]]*MAX(1,Table13[[#This Row],[Qty of Units]])*MAX(1,Table13[[#This Row],['#NCMs Served / FTEs Employed]])*MAX(1,Table13[[#This Row],[Duration of Service]])</f>
        <v>0</v>
      </c>
      <c r="M4769" s="112"/>
      <c r="N4769" s="114"/>
    </row>
    <row r="4770" spans="1:14" x14ac:dyDescent="0.25">
      <c r="A4770" s="111"/>
      <c r="B4770" s="111"/>
      <c r="C4770" s="123"/>
      <c r="D4770" s="112" t="str">
        <f>_xlfn.XLOOKUP(Table13[[#This Row],[Service]],Validation!$A$2:$A$14,Validation!$B$2:$B$14,"",0,1)</f>
        <v/>
      </c>
      <c r="E4770" s="112"/>
      <c r="F4770" s="113"/>
      <c r="G4770" s="114"/>
      <c r="H4770" s="115"/>
      <c r="I4770" s="112"/>
      <c r="J4770" s="112"/>
      <c r="K4770" s="112"/>
      <c r="L4770" s="114">
        <f>Table13[[#This Row],[Per Unit Price]]*MAX(1,Table13[[#This Row],[Qty of Units]])*MAX(1,Table13[[#This Row],['#NCMs Served / FTEs Employed]])*MAX(1,Table13[[#This Row],[Duration of Service]])</f>
        <v>0</v>
      </c>
      <c r="M4770" s="112"/>
      <c r="N4770" s="114"/>
    </row>
    <row r="4771" spans="1:14" x14ac:dyDescent="0.25">
      <c r="A4771" s="111"/>
      <c r="B4771" s="111"/>
      <c r="C4771" s="123"/>
      <c r="D4771" s="112" t="str">
        <f>_xlfn.XLOOKUP(Table13[[#This Row],[Service]],Validation!$A$2:$A$14,Validation!$B$2:$B$14,"",0,1)</f>
        <v/>
      </c>
      <c r="E4771" s="112"/>
      <c r="F4771" s="113"/>
      <c r="G4771" s="114"/>
      <c r="H4771" s="115"/>
      <c r="I4771" s="112"/>
      <c r="J4771" s="112"/>
      <c r="K4771" s="112"/>
      <c r="L4771" s="114">
        <f>Table13[[#This Row],[Per Unit Price]]*MAX(1,Table13[[#This Row],[Qty of Units]])*MAX(1,Table13[[#This Row],['#NCMs Served / FTEs Employed]])*MAX(1,Table13[[#This Row],[Duration of Service]])</f>
        <v>0</v>
      </c>
      <c r="M4771" s="112"/>
      <c r="N4771" s="114"/>
    </row>
    <row r="4772" spans="1:14" x14ac:dyDescent="0.25">
      <c r="A4772" s="111"/>
      <c r="B4772" s="111"/>
      <c r="C4772" s="123"/>
      <c r="D4772" s="112" t="str">
        <f>_xlfn.XLOOKUP(Table13[[#This Row],[Service]],Validation!$A$2:$A$14,Validation!$B$2:$B$14,"",0,1)</f>
        <v/>
      </c>
      <c r="E4772" s="112"/>
      <c r="F4772" s="113"/>
      <c r="G4772" s="114"/>
      <c r="H4772" s="115"/>
      <c r="I4772" s="112"/>
      <c r="J4772" s="112"/>
      <c r="K4772" s="112"/>
      <c r="L4772" s="114">
        <f>Table13[[#This Row],[Per Unit Price]]*MAX(1,Table13[[#This Row],[Qty of Units]])*MAX(1,Table13[[#This Row],['#NCMs Served / FTEs Employed]])*MAX(1,Table13[[#This Row],[Duration of Service]])</f>
        <v>0</v>
      </c>
      <c r="M4772" s="112"/>
      <c r="N4772" s="114"/>
    </row>
    <row r="4773" spans="1:14" x14ac:dyDescent="0.25">
      <c r="A4773" s="111"/>
      <c r="B4773" s="111"/>
      <c r="C4773" s="123"/>
      <c r="D4773" s="112" t="str">
        <f>_xlfn.XLOOKUP(Table13[[#This Row],[Service]],Validation!$A$2:$A$14,Validation!$B$2:$B$14,"",0,1)</f>
        <v/>
      </c>
      <c r="E4773" s="112"/>
      <c r="F4773" s="113"/>
      <c r="G4773" s="114"/>
      <c r="H4773" s="115"/>
      <c r="I4773" s="112"/>
      <c r="J4773" s="112"/>
      <c r="K4773" s="112"/>
      <c r="L4773" s="114">
        <f>Table13[[#This Row],[Per Unit Price]]*MAX(1,Table13[[#This Row],[Qty of Units]])*MAX(1,Table13[[#This Row],['#NCMs Served / FTEs Employed]])*MAX(1,Table13[[#This Row],[Duration of Service]])</f>
        <v>0</v>
      </c>
      <c r="M4773" s="112"/>
      <c r="N4773" s="114"/>
    </row>
    <row r="4774" spans="1:14" x14ac:dyDescent="0.25">
      <c r="A4774" s="111"/>
      <c r="B4774" s="111"/>
      <c r="C4774" s="123"/>
      <c r="D4774" s="112" t="str">
        <f>_xlfn.XLOOKUP(Table13[[#This Row],[Service]],Validation!$A$2:$A$14,Validation!$B$2:$B$14,"",0,1)</f>
        <v/>
      </c>
      <c r="E4774" s="112"/>
      <c r="F4774" s="113"/>
      <c r="G4774" s="114"/>
      <c r="H4774" s="115"/>
      <c r="I4774" s="112"/>
      <c r="J4774" s="112"/>
      <c r="K4774" s="112"/>
      <c r="L4774" s="114">
        <f>Table13[[#This Row],[Per Unit Price]]*MAX(1,Table13[[#This Row],[Qty of Units]])*MAX(1,Table13[[#This Row],['#NCMs Served / FTEs Employed]])*MAX(1,Table13[[#This Row],[Duration of Service]])</f>
        <v>0</v>
      </c>
      <c r="M4774" s="112"/>
      <c r="N4774" s="114"/>
    </row>
    <row r="4775" spans="1:14" x14ac:dyDescent="0.25">
      <c r="A4775" s="111"/>
      <c r="B4775" s="111"/>
      <c r="C4775" s="123"/>
      <c r="D4775" s="112" t="str">
        <f>_xlfn.XLOOKUP(Table13[[#This Row],[Service]],Validation!$A$2:$A$14,Validation!$B$2:$B$14,"",0,1)</f>
        <v/>
      </c>
      <c r="E4775" s="112"/>
      <c r="F4775" s="113"/>
      <c r="G4775" s="114"/>
      <c r="H4775" s="115"/>
      <c r="I4775" s="112"/>
      <c r="J4775" s="112"/>
      <c r="K4775" s="112"/>
      <c r="L4775" s="114">
        <f>Table13[[#This Row],[Per Unit Price]]*MAX(1,Table13[[#This Row],[Qty of Units]])*MAX(1,Table13[[#This Row],['#NCMs Served / FTEs Employed]])*MAX(1,Table13[[#This Row],[Duration of Service]])</f>
        <v>0</v>
      </c>
      <c r="M4775" s="112"/>
      <c r="N4775" s="114"/>
    </row>
    <row r="4776" spans="1:14" x14ac:dyDescent="0.25">
      <c r="A4776" s="111"/>
      <c r="B4776" s="111"/>
      <c r="C4776" s="123"/>
      <c r="D4776" s="112" t="str">
        <f>_xlfn.XLOOKUP(Table13[[#This Row],[Service]],Validation!$A$2:$A$14,Validation!$B$2:$B$14,"",0,1)</f>
        <v/>
      </c>
      <c r="E4776" s="112"/>
      <c r="F4776" s="113"/>
      <c r="G4776" s="114"/>
      <c r="H4776" s="115"/>
      <c r="I4776" s="112"/>
      <c r="J4776" s="112"/>
      <c r="K4776" s="112"/>
      <c r="L4776" s="114">
        <f>Table13[[#This Row],[Per Unit Price]]*MAX(1,Table13[[#This Row],[Qty of Units]])*MAX(1,Table13[[#This Row],['#NCMs Served / FTEs Employed]])*MAX(1,Table13[[#This Row],[Duration of Service]])</f>
        <v>0</v>
      </c>
      <c r="M4776" s="112"/>
      <c r="N4776" s="114"/>
    </row>
    <row r="4777" spans="1:14" x14ac:dyDescent="0.25">
      <c r="A4777" s="111"/>
      <c r="B4777" s="111"/>
      <c r="C4777" s="123"/>
      <c r="D4777" s="112" t="str">
        <f>_xlfn.XLOOKUP(Table13[[#This Row],[Service]],Validation!$A$2:$A$14,Validation!$B$2:$B$14,"",0,1)</f>
        <v/>
      </c>
      <c r="E4777" s="112"/>
      <c r="F4777" s="113"/>
      <c r="G4777" s="114"/>
      <c r="H4777" s="115"/>
      <c r="I4777" s="112"/>
      <c r="J4777" s="112"/>
      <c r="K4777" s="112"/>
      <c r="L4777" s="114">
        <f>Table13[[#This Row],[Per Unit Price]]*MAX(1,Table13[[#This Row],[Qty of Units]])*MAX(1,Table13[[#This Row],['#NCMs Served / FTEs Employed]])*MAX(1,Table13[[#This Row],[Duration of Service]])</f>
        <v>0</v>
      </c>
      <c r="M4777" s="112"/>
      <c r="N4777" s="114"/>
    </row>
    <row r="4778" spans="1:14" x14ac:dyDescent="0.25">
      <c r="A4778" s="111"/>
      <c r="B4778" s="111"/>
      <c r="C4778" s="123"/>
      <c r="D4778" s="112" t="str">
        <f>_xlfn.XLOOKUP(Table13[[#This Row],[Service]],Validation!$A$2:$A$14,Validation!$B$2:$B$14,"",0,1)</f>
        <v/>
      </c>
      <c r="E4778" s="112"/>
      <c r="F4778" s="113"/>
      <c r="G4778" s="114"/>
      <c r="H4778" s="115"/>
      <c r="I4778" s="112"/>
      <c r="J4778" s="112"/>
      <c r="K4778" s="112"/>
      <c r="L4778" s="114">
        <f>Table13[[#This Row],[Per Unit Price]]*MAX(1,Table13[[#This Row],[Qty of Units]])*MAX(1,Table13[[#This Row],['#NCMs Served / FTEs Employed]])*MAX(1,Table13[[#This Row],[Duration of Service]])</f>
        <v>0</v>
      </c>
      <c r="M4778" s="112"/>
      <c r="N4778" s="114"/>
    </row>
    <row r="4779" spans="1:14" x14ac:dyDescent="0.25">
      <c r="A4779" s="111"/>
      <c r="B4779" s="111"/>
      <c r="C4779" s="123"/>
      <c r="D4779" s="112" t="str">
        <f>_xlfn.XLOOKUP(Table13[[#This Row],[Service]],Validation!$A$2:$A$14,Validation!$B$2:$B$14,"",0,1)</f>
        <v/>
      </c>
      <c r="E4779" s="112"/>
      <c r="F4779" s="113"/>
      <c r="G4779" s="114"/>
      <c r="H4779" s="115"/>
      <c r="I4779" s="112"/>
      <c r="J4779" s="112"/>
      <c r="K4779" s="112"/>
      <c r="L4779" s="114">
        <f>Table13[[#This Row],[Per Unit Price]]*MAX(1,Table13[[#This Row],[Qty of Units]])*MAX(1,Table13[[#This Row],['#NCMs Served / FTEs Employed]])*MAX(1,Table13[[#This Row],[Duration of Service]])</f>
        <v>0</v>
      </c>
      <c r="M4779" s="112"/>
      <c r="N4779" s="114"/>
    </row>
    <row r="4780" spans="1:14" x14ac:dyDescent="0.25">
      <c r="A4780" s="111"/>
      <c r="B4780" s="111"/>
      <c r="C4780" s="123"/>
      <c r="D4780" s="112" t="str">
        <f>_xlfn.XLOOKUP(Table13[[#This Row],[Service]],Validation!$A$2:$A$14,Validation!$B$2:$B$14,"",0,1)</f>
        <v/>
      </c>
      <c r="E4780" s="112"/>
      <c r="F4780" s="113"/>
      <c r="G4780" s="114"/>
      <c r="H4780" s="115"/>
      <c r="I4780" s="112"/>
      <c r="J4780" s="112"/>
      <c r="K4780" s="112"/>
      <c r="L4780" s="114">
        <f>Table13[[#This Row],[Per Unit Price]]*MAX(1,Table13[[#This Row],[Qty of Units]])*MAX(1,Table13[[#This Row],['#NCMs Served / FTEs Employed]])*MAX(1,Table13[[#This Row],[Duration of Service]])</f>
        <v>0</v>
      </c>
      <c r="M4780" s="112"/>
      <c r="N4780" s="114"/>
    </row>
    <row r="4781" spans="1:14" x14ac:dyDescent="0.25">
      <c r="A4781" s="111"/>
      <c r="B4781" s="111"/>
      <c r="C4781" s="123"/>
      <c r="D4781" s="112" t="str">
        <f>_xlfn.XLOOKUP(Table13[[#This Row],[Service]],Validation!$A$2:$A$14,Validation!$B$2:$B$14,"",0,1)</f>
        <v/>
      </c>
      <c r="E4781" s="112"/>
      <c r="F4781" s="113"/>
      <c r="G4781" s="114"/>
      <c r="H4781" s="115"/>
      <c r="I4781" s="112"/>
      <c r="J4781" s="112"/>
      <c r="K4781" s="112"/>
      <c r="L4781" s="114">
        <f>Table13[[#This Row],[Per Unit Price]]*MAX(1,Table13[[#This Row],[Qty of Units]])*MAX(1,Table13[[#This Row],['#NCMs Served / FTEs Employed]])*MAX(1,Table13[[#This Row],[Duration of Service]])</f>
        <v>0</v>
      </c>
      <c r="M4781" s="112"/>
      <c r="N4781" s="114"/>
    </row>
    <row r="4782" spans="1:14" x14ac:dyDescent="0.25">
      <c r="A4782" s="111"/>
      <c r="B4782" s="111"/>
      <c r="C4782" s="123"/>
      <c r="D4782" s="112" t="str">
        <f>_xlfn.XLOOKUP(Table13[[#This Row],[Service]],Validation!$A$2:$A$14,Validation!$B$2:$B$14,"",0,1)</f>
        <v/>
      </c>
      <c r="E4782" s="112"/>
      <c r="F4782" s="113"/>
      <c r="G4782" s="114"/>
      <c r="H4782" s="115"/>
      <c r="I4782" s="112"/>
      <c r="J4782" s="112"/>
      <c r="K4782" s="112"/>
      <c r="L4782" s="114">
        <f>Table13[[#This Row],[Per Unit Price]]*MAX(1,Table13[[#This Row],[Qty of Units]])*MAX(1,Table13[[#This Row],['#NCMs Served / FTEs Employed]])*MAX(1,Table13[[#This Row],[Duration of Service]])</f>
        <v>0</v>
      </c>
      <c r="M4782" s="112"/>
      <c r="N4782" s="114"/>
    </row>
    <row r="4783" spans="1:14" x14ac:dyDescent="0.25">
      <c r="A4783" s="111"/>
      <c r="B4783" s="111"/>
      <c r="C4783" s="123"/>
      <c r="D4783" s="112" t="str">
        <f>_xlfn.XLOOKUP(Table13[[#This Row],[Service]],Validation!$A$2:$A$14,Validation!$B$2:$B$14,"",0,1)</f>
        <v/>
      </c>
      <c r="E4783" s="112"/>
      <c r="F4783" s="113"/>
      <c r="G4783" s="114"/>
      <c r="H4783" s="115"/>
      <c r="I4783" s="112"/>
      <c r="J4783" s="112"/>
      <c r="K4783" s="112"/>
      <c r="L4783" s="114">
        <f>Table13[[#This Row],[Per Unit Price]]*MAX(1,Table13[[#This Row],[Qty of Units]])*MAX(1,Table13[[#This Row],['#NCMs Served / FTEs Employed]])*MAX(1,Table13[[#This Row],[Duration of Service]])</f>
        <v>0</v>
      </c>
      <c r="M4783" s="112"/>
      <c r="N4783" s="114"/>
    </row>
    <row r="4784" spans="1:14" x14ac:dyDescent="0.25">
      <c r="A4784" s="111"/>
      <c r="B4784" s="111"/>
      <c r="C4784" s="123"/>
      <c r="D4784" s="112" t="str">
        <f>_xlfn.XLOOKUP(Table13[[#This Row],[Service]],Validation!$A$2:$A$14,Validation!$B$2:$B$14,"",0,1)</f>
        <v/>
      </c>
      <c r="E4784" s="112"/>
      <c r="F4784" s="113"/>
      <c r="G4784" s="114"/>
      <c r="H4784" s="115"/>
      <c r="I4784" s="112"/>
      <c r="J4784" s="112"/>
      <c r="K4784" s="112"/>
      <c r="L4784" s="114">
        <f>Table13[[#This Row],[Per Unit Price]]*MAX(1,Table13[[#This Row],[Qty of Units]])*MAX(1,Table13[[#This Row],['#NCMs Served / FTEs Employed]])*MAX(1,Table13[[#This Row],[Duration of Service]])</f>
        <v>0</v>
      </c>
      <c r="M4784" s="112"/>
      <c r="N4784" s="114"/>
    </row>
    <row r="4785" spans="1:14" x14ac:dyDescent="0.25">
      <c r="A4785" s="111"/>
      <c r="B4785" s="111"/>
      <c r="C4785" s="123"/>
      <c r="D4785" s="112" t="str">
        <f>_xlfn.XLOOKUP(Table13[[#This Row],[Service]],Validation!$A$2:$A$14,Validation!$B$2:$B$14,"",0,1)</f>
        <v/>
      </c>
      <c r="E4785" s="112"/>
      <c r="F4785" s="113"/>
      <c r="G4785" s="114"/>
      <c r="H4785" s="115"/>
      <c r="I4785" s="112"/>
      <c r="J4785" s="112"/>
      <c r="K4785" s="112"/>
      <c r="L4785" s="114">
        <f>Table13[[#This Row],[Per Unit Price]]*MAX(1,Table13[[#This Row],[Qty of Units]])*MAX(1,Table13[[#This Row],['#NCMs Served / FTEs Employed]])*MAX(1,Table13[[#This Row],[Duration of Service]])</f>
        <v>0</v>
      </c>
      <c r="M4785" s="112"/>
      <c r="N4785" s="114"/>
    </row>
    <row r="4786" spans="1:14" x14ac:dyDescent="0.25">
      <c r="A4786" s="111"/>
      <c r="B4786" s="111"/>
      <c r="C4786" s="123"/>
      <c r="D4786" s="112" t="str">
        <f>_xlfn.XLOOKUP(Table13[[#This Row],[Service]],Validation!$A$2:$A$14,Validation!$B$2:$B$14,"",0,1)</f>
        <v/>
      </c>
      <c r="E4786" s="112"/>
      <c r="F4786" s="113"/>
      <c r="G4786" s="114"/>
      <c r="H4786" s="115"/>
      <c r="I4786" s="112"/>
      <c r="J4786" s="112"/>
      <c r="K4786" s="112"/>
      <c r="L4786" s="114">
        <f>Table13[[#This Row],[Per Unit Price]]*MAX(1,Table13[[#This Row],[Qty of Units]])*MAX(1,Table13[[#This Row],['#NCMs Served / FTEs Employed]])*MAX(1,Table13[[#This Row],[Duration of Service]])</f>
        <v>0</v>
      </c>
      <c r="M4786" s="112"/>
      <c r="N4786" s="114"/>
    </row>
    <row r="4787" spans="1:14" x14ac:dyDescent="0.25">
      <c r="A4787" s="111"/>
      <c r="B4787" s="111"/>
      <c r="C4787" s="123"/>
      <c r="D4787" s="112" t="str">
        <f>_xlfn.XLOOKUP(Table13[[#This Row],[Service]],Validation!$A$2:$A$14,Validation!$B$2:$B$14,"",0,1)</f>
        <v/>
      </c>
      <c r="E4787" s="112"/>
      <c r="F4787" s="113"/>
      <c r="G4787" s="114"/>
      <c r="H4787" s="115"/>
      <c r="I4787" s="112"/>
      <c r="J4787" s="112"/>
      <c r="K4787" s="112"/>
      <c r="L4787" s="114">
        <f>Table13[[#This Row],[Per Unit Price]]*MAX(1,Table13[[#This Row],[Qty of Units]])*MAX(1,Table13[[#This Row],['#NCMs Served / FTEs Employed]])*MAX(1,Table13[[#This Row],[Duration of Service]])</f>
        <v>0</v>
      </c>
      <c r="M4787" s="112"/>
      <c r="N4787" s="114"/>
    </row>
    <row r="4788" spans="1:14" x14ac:dyDescent="0.25">
      <c r="A4788" s="111"/>
      <c r="B4788" s="111"/>
      <c r="C4788" s="123"/>
      <c r="D4788" s="112" t="str">
        <f>_xlfn.XLOOKUP(Table13[[#This Row],[Service]],Validation!$A$2:$A$14,Validation!$B$2:$B$14,"",0,1)</f>
        <v/>
      </c>
      <c r="E4788" s="112"/>
      <c r="F4788" s="113"/>
      <c r="G4788" s="114"/>
      <c r="H4788" s="115"/>
      <c r="I4788" s="112"/>
      <c r="J4788" s="112"/>
      <c r="K4788" s="112"/>
      <c r="L4788" s="114">
        <f>Table13[[#This Row],[Per Unit Price]]*MAX(1,Table13[[#This Row],[Qty of Units]])*MAX(1,Table13[[#This Row],['#NCMs Served / FTEs Employed]])*MAX(1,Table13[[#This Row],[Duration of Service]])</f>
        <v>0</v>
      </c>
      <c r="M4788" s="112"/>
      <c r="N4788" s="114"/>
    </row>
    <row r="4789" spans="1:14" x14ac:dyDescent="0.25">
      <c r="A4789" s="111"/>
      <c r="B4789" s="111"/>
      <c r="C4789" s="123"/>
      <c r="D4789" s="112" t="str">
        <f>_xlfn.XLOOKUP(Table13[[#This Row],[Service]],Validation!$A$2:$A$14,Validation!$B$2:$B$14,"",0,1)</f>
        <v/>
      </c>
      <c r="E4789" s="112"/>
      <c r="F4789" s="113"/>
      <c r="G4789" s="114"/>
      <c r="H4789" s="115"/>
      <c r="I4789" s="112"/>
      <c r="J4789" s="112"/>
      <c r="K4789" s="112"/>
      <c r="L4789" s="114">
        <f>Table13[[#This Row],[Per Unit Price]]*MAX(1,Table13[[#This Row],[Qty of Units]])*MAX(1,Table13[[#This Row],['#NCMs Served / FTEs Employed]])*MAX(1,Table13[[#This Row],[Duration of Service]])</f>
        <v>0</v>
      </c>
      <c r="M4789" s="112"/>
      <c r="N4789" s="114"/>
    </row>
    <row r="4790" spans="1:14" x14ac:dyDescent="0.25">
      <c r="A4790" s="111"/>
      <c r="B4790" s="111"/>
      <c r="C4790" s="123"/>
      <c r="D4790" s="112" t="str">
        <f>_xlfn.XLOOKUP(Table13[[#This Row],[Service]],Validation!$A$2:$A$14,Validation!$B$2:$B$14,"",0,1)</f>
        <v/>
      </c>
      <c r="E4790" s="112"/>
      <c r="F4790" s="113"/>
      <c r="G4790" s="114"/>
      <c r="H4790" s="115"/>
      <c r="I4790" s="112"/>
      <c r="J4790" s="112"/>
      <c r="K4790" s="112"/>
      <c r="L4790" s="114">
        <f>Table13[[#This Row],[Per Unit Price]]*MAX(1,Table13[[#This Row],[Qty of Units]])*MAX(1,Table13[[#This Row],['#NCMs Served / FTEs Employed]])*MAX(1,Table13[[#This Row],[Duration of Service]])</f>
        <v>0</v>
      </c>
      <c r="M4790" s="112"/>
      <c r="N4790" s="114"/>
    </row>
    <row r="4791" spans="1:14" x14ac:dyDescent="0.25">
      <c r="A4791" s="111"/>
      <c r="B4791" s="111"/>
      <c r="C4791" s="123"/>
      <c r="D4791" s="112" t="str">
        <f>_xlfn.XLOOKUP(Table13[[#This Row],[Service]],Validation!$A$2:$A$14,Validation!$B$2:$B$14,"",0,1)</f>
        <v/>
      </c>
      <c r="E4791" s="112"/>
      <c r="F4791" s="113"/>
      <c r="G4791" s="114"/>
      <c r="H4791" s="115"/>
      <c r="I4791" s="112"/>
      <c r="J4791" s="112"/>
      <c r="K4791" s="112"/>
      <c r="L4791" s="114">
        <f>Table13[[#This Row],[Per Unit Price]]*MAX(1,Table13[[#This Row],[Qty of Units]])*MAX(1,Table13[[#This Row],['#NCMs Served / FTEs Employed]])*MAX(1,Table13[[#This Row],[Duration of Service]])</f>
        <v>0</v>
      </c>
      <c r="M4791" s="112"/>
      <c r="N4791" s="114"/>
    </row>
    <row r="4792" spans="1:14" x14ac:dyDescent="0.25">
      <c r="A4792" s="111"/>
      <c r="B4792" s="111"/>
      <c r="C4792" s="123"/>
      <c r="D4792" s="112" t="str">
        <f>_xlfn.XLOOKUP(Table13[[#This Row],[Service]],Validation!$A$2:$A$14,Validation!$B$2:$B$14,"",0,1)</f>
        <v/>
      </c>
      <c r="E4792" s="112"/>
      <c r="F4792" s="113"/>
      <c r="G4792" s="114"/>
      <c r="H4792" s="115"/>
      <c r="I4792" s="112"/>
      <c r="J4792" s="112"/>
      <c r="K4792" s="112"/>
      <c r="L4792" s="114">
        <f>Table13[[#This Row],[Per Unit Price]]*MAX(1,Table13[[#This Row],[Qty of Units]])*MAX(1,Table13[[#This Row],['#NCMs Served / FTEs Employed]])*MAX(1,Table13[[#This Row],[Duration of Service]])</f>
        <v>0</v>
      </c>
      <c r="M4792" s="112"/>
      <c r="N4792" s="114"/>
    </row>
    <row r="4793" spans="1:14" x14ac:dyDescent="0.25">
      <c r="A4793" s="111"/>
      <c r="B4793" s="111"/>
      <c r="C4793" s="123"/>
      <c r="D4793" s="112" t="str">
        <f>_xlfn.XLOOKUP(Table13[[#This Row],[Service]],Validation!$A$2:$A$14,Validation!$B$2:$B$14,"",0,1)</f>
        <v/>
      </c>
      <c r="E4793" s="112"/>
      <c r="F4793" s="113"/>
      <c r="G4793" s="114"/>
      <c r="H4793" s="115"/>
      <c r="I4793" s="112"/>
      <c r="J4793" s="112"/>
      <c r="K4793" s="112"/>
      <c r="L4793" s="114">
        <f>Table13[[#This Row],[Per Unit Price]]*MAX(1,Table13[[#This Row],[Qty of Units]])*MAX(1,Table13[[#This Row],['#NCMs Served / FTEs Employed]])*MAX(1,Table13[[#This Row],[Duration of Service]])</f>
        <v>0</v>
      </c>
      <c r="M4793" s="112"/>
      <c r="N4793" s="114"/>
    </row>
    <row r="4794" spans="1:14" x14ac:dyDescent="0.25">
      <c r="A4794" s="111"/>
      <c r="B4794" s="111"/>
      <c r="C4794" s="123"/>
      <c r="D4794" s="112" t="str">
        <f>_xlfn.XLOOKUP(Table13[[#This Row],[Service]],Validation!$A$2:$A$14,Validation!$B$2:$B$14,"",0,1)</f>
        <v/>
      </c>
      <c r="E4794" s="112"/>
      <c r="F4794" s="113"/>
      <c r="G4794" s="114"/>
      <c r="H4794" s="115"/>
      <c r="I4794" s="112"/>
      <c r="J4794" s="112"/>
      <c r="K4794" s="112"/>
      <c r="L4794" s="114">
        <f>Table13[[#This Row],[Per Unit Price]]*MAX(1,Table13[[#This Row],[Qty of Units]])*MAX(1,Table13[[#This Row],['#NCMs Served / FTEs Employed]])*MAX(1,Table13[[#This Row],[Duration of Service]])</f>
        <v>0</v>
      </c>
      <c r="M4794" s="112"/>
      <c r="N4794" s="114"/>
    </row>
    <row r="4795" spans="1:14" x14ac:dyDescent="0.25">
      <c r="A4795" s="111"/>
      <c r="B4795" s="111"/>
      <c r="C4795" s="123"/>
      <c r="D4795" s="112" t="str">
        <f>_xlfn.XLOOKUP(Table13[[#This Row],[Service]],Validation!$A$2:$A$14,Validation!$B$2:$B$14,"",0,1)</f>
        <v/>
      </c>
      <c r="E4795" s="112"/>
      <c r="F4795" s="113"/>
      <c r="G4795" s="114"/>
      <c r="H4795" s="115"/>
      <c r="I4795" s="112"/>
      <c r="J4795" s="112"/>
      <c r="K4795" s="112"/>
      <c r="L4795" s="114">
        <f>Table13[[#This Row],[Per Unit Price]]*MAX(1,Table13[[#This Row],[Qty of Units]])*MAX(1,Table13[[#This Row],['#NCMs Served / FTEs Employed]])*MAX(1,Table13[[#This Row],[Duration of Service]])</f>
        <v>0</v>
      </c>
      <c r="M4795" s="112"/>
      <c r="N4795" s="114"/>
    </row>
    <row r="4796" spans="1:14" x14ac:dyDescent="0.25">
      <c r="A4796" s="111"/>
      <c r="B4796" s="111"/>
      <c r="C4796" s="123"/>
      <c r="D4796" s="112" t="str">
        <f>_xlfn.XLOOKUP(Table13[[#This Row],[Service]],Validation!$A$2:$A$14,Validation!$B$2:$B$14,"",0,1)</f>
        <v/>
      </c>
      <c r="E4796" s="112"/>
      <c r="F4796" s="113"/>
      <c r="G4796" s="114"/>
      <c r="H4796" s="115"/>
      <c r="I4796" s="112"/>
      <c r="J4796" s="112"/>
      <c r="K4796" s="112"/>
      <c r="L4796" s="114">
        <f>Table13[[#This Row],[Per Unit Price]]*MAX(1,Table13[[#This Row],[Qty of Units]])*MAX(1,Table13[[#This Row],['#NCMs Served / FTEs Employed]])*MAX(1,Table13[[#This Row],[Duration of Service]])</f>
        <v>0</v>
      </c>
      <c r="M4796" s="112"/>
      <c r="N4796" s="114"/>
    </row>
    <row r="4797" spans="1:14" x14ac:dyDescent="0.25">
      <c r="A4797" s="111"/>
      <c r="B4797" s="111"/>
      <c r="C4797" s="123"/>
      <c r="D4797" s="112" t="str">
        <f>_xlfn.XLOOKUP(Table13[[#This Row],[Service]],Validation!$A$2:$A$14,Validation!$B$2:$B$14,"",0,1)</f>
        <v/>
      </c>
      <c r="E4797" s="112"/>
      <c r="F4797" s="113"/>
      <c r="G4797" s="114"/>
      <c r="H4797" s="115"/>
      <c r="I4797" s="112"/>
      <c r="J4797" s="112"/>
      <c r="K4797" s="112"/>
      <c r="L4797" s="114">
        <f>Table13[[#This Row],[Per Unit Price]]*MAX(1,Table13[[#This Row],[Qty of Units]])*MAX(1,Table13[[#This Row],['#NCMs Served / FTEs Employed]])*MAX(1,Table13[[#This Row],[Duration of Service]])</f>
        <v>0</v>
      </c>
      <c r="M4797" s="112"/>
      <c r="N4797" s="114"/>
    </row>
    <row r="4798" spans="1:14" x14ac:dyDescent="0.25">
      <c r="A4798" s="111"/>
      <c r="B4798" s="111"/>
      <c r="C4798" s="123"/>
      <c r="D4798" s="112" t="str">
        <f>_xlfn.XLOOKUP(Table13[[#This Row],[Service]],Validation!$A$2:$A$14,Validation!$B$2:$B$14,"",0,1)</f>
        <v/>
      </c>
      <c r="E4798" s="112"/>
      <c r="F4798" s="113"/>
      <c r="G4798" s="114"/>
      <c r="H4798" s="115"/>
      <c r="I4798" s="112"/>
      <c r="J4798" s="112"/>
      <c r="K4798" s="112"/>
      <c r="L4798" s="114">
        <f>Table13[[#This Row],[Per Unit Price]]*MAX(1,Table13[[#This Row],[Qty of Units]])*MAX(1,Table13[[#This Row],['#NCMs Served / FTEs Employed]])*MAX(1,Table13[[#This Row],[Duration of Service]])</f>
        <v>0</v>
      </c>
      <c r="M4798" s="112"/>
      <c r="N4798" s="114"/>
    </row>
    <row r="4799" spans="1:14" x14ac:dyDescent="0.25">
      <c r="A4799" s="111"/>
      <c r="B4799" s="111"/>
      <c r="C4799" s="123"/>
      <c r="D4799" s="112" t="str">
        <f>_xlfn.XLOOKUP(Table13[[#This Row],[Service]],Validation!$A$2:$A$14,Validation!$B$2:$B$14,"",0,1)</f>
        <v/>
      </c>
      <c r="E4799" s="112"/>
      <c r="F4799" s="113"/>
      <c r="G4799" s="114"/>
      <c r="H4799" s="115"/>
      <c r="I4799" s="112"/>
      <c r="J4799" s="112"/>
      <c r="K4799" s="112"/>
      <c r="L4799" s="114">
        <f>Table13[[#This Row],[Per Unit Price]]*MAX(1,Table13[[#This Row],[Qty of Units]])*MAX(1,Table13[[#This Row],['#NCMs Served / FTEs Employed]])*MAX(1,Table13[[#This Row],[Duration of Service]])</f>
        <v>0</v>
      </c>
      <c r="M4799" s="112"/>
      <c r="N4799" s="114"/>
    </row>
    <row r="4800" spans="1:14" x14ac:dyDescent="0.25">
      <c r="A4800" s="111"/>
      <c r="B4800" s="111"/>
      <c r="C4800" s="123"/>
      <c r="D4800" s="112" t="str">
        <f>_xlfn.XLOOKUP(Table13[[#This Row],[Service]],Validation!$A$2:$A$14,Validation!$B$2:$B$14,"",0,1)</f>
        <v/>
      </c>
      <c r="E4800" s="112"/>
      <c r="F4800" s="113"/>
      <c r="G4800" s="114"/>
      <c r="H4800" s="115"/>
      <c r="I4800" s="112"/>
      <c r="J4800" s="112"/>
      <c r="K4800" s="112"/>
      <c r="L4800" s="114">
        <f>Table13[[#This Row],[Per Unit Price]]*MAX(1,Table13[[#This Row],[Qty of Units]])*MAX(1,Table13[[#This Row],['#NCMs Served / FTEs Employed]])*MAX(1,Table13[[#This Row],[Duration of Service]])</f>
        <v>0</v>
      </c>
      <c r="M4800" s="112"/>
      <c r="N4800" s="114"/>
    </row>
    <row r="4801" spans="1:14" x14ac:dyDescent="0.25">
      <c r="A4801" s="111"/>
      <c r="B4801" s="111"/>
      <c r="C4801" s="123"/>
      <c r="D4801" s="112" t="str">
        <f>_xlfn.XLOOKUP(Table13[[#This Row],[Service]],Validation!$A$2:$A$14,Validation!$B$2:$B$14,"",0,1)</f>
        <v/>
      </c>
      <c r="E4801" s="112"/>
      <c r="F4801" s="113"/>
      <c r="G4801" s="114"/>
      <c r="H4801" s="115"/>
      <c r="I4801" s="112"/>
      <c r="J4801" s="112"/>
      <c r="K4801" s="112"/>
      <c r="L4801" s="114">
        <f>Table13[[#This Row],[Per Unit Price]]*MAX(1,Table13[[#This Row],[Qty of Units]])*MAX(1,Table13[[#This Row],['#NCMs Served / FTEs Employed]])*MAX(1,Table13[[#This Row],[Duration of Service]])</f>
        <v>0</v>
      </c>
      <c r="M4801" s="112"/>
      <c r="N4801" s="114"/>
    </row>
    <row r="4802" spans="1:14" x14ac:dyDescent="0.25">
      <c r="A4802" s="111"/>
      <c r="B4802" s="111"/>
      <c r="C4802" s="123"/>
      <c r="D4802" s="112" t="str">
        <f>_xlfn.XLOOKUP(Table13[[#This Row],[Service]],Validation!$A$2:$A$14,Validation!$B$2:$B$14,"",0,1)</f>
        <v/>
      </c>
      <c r="E4802" s="112"/>
      <c r="F4802" s="113"/>
      <c r="G4802" s="114"/>
      <c r="H4802" s="115"/>
      <c r="I4802" s="112"/>
      <c r="J4802" s="112"/>
      <c r="K4802" s="112"/>
      <c r="L4802" s="114">
        <f>Table13[[#This Row],[Per Unit Price]]*MAX(1,Table13[[#This Row],[Qty of Units]])*MAX(1,Table13[[#This Row],['#NCMs Served / FTEs Employed]])*MAX(1,Table13[[#This Row],[Duration of Service]])</f>
        <v>0</v>
      </c>
      <c r="M4802" s="112"/>
      <c r="N4802" s="114"/>
    </row>
    <row r="4803" spans="1:14" x14ac:dyDescent="0.25">
      <c r="A4803" s="111"/>
      <c r="B4803" s="111"/>
      <c r="C4803" s="123"/>
      <c r="D4803" s="112" t="str">
        <f>_xlfn.XLOOKUP(Table13[[#This Row],[Service]],Validation!$A$2:$A$14,Validation!$B$2:$B$14,"",0,1)</f>
        <v/>
      </c>
      <c r="E4803" s="112"/>
      <c r="F4803" s="113"/>
      <c r="G4803" s="114"/>
      <c r="H4803" s="115"/>
      <c r="I4803" s="112"/>
      <c r="J4803" s="112"/>
      <c r="K4803" s="112"/>
      <c r="L4803" s="114">
        <f>Table13[[#This Row],[Per Unit Price]]*MAX(1,Table13[[#This Row],[Qty of Units]])*MAX(1,Table13[[#This Row],['#NCMs Served / FTEs Employed]])*MAX(1,Table13[[#This Row],[Duration of Service]])</f>
        <v>0</v>
      </c>
      <c r="M4803" s="112"/>
      <c r="N4803" s="114"/>
    </row>
    <row r="4804" spans="1:14" x14ac:dyDescent="0.25">
      <c r="A4804" s="111"/>
      <c r="B4804" s="111"/>
      <c r="C4804" s="123"/>
      <c r="D4804" s="112" t="str">
        <f>_xlfn.XLOOKUP(Table13[[#This Row],[Service]],Validation!$A$2:$A$14,Validation!$B$2:$B$14,"",0,1)</f>
        <v/>
      </c>
      <c r="E4804" s="112"/>
      <c r="F4804" s="113"/>
      <c r="G4804" s="114"/>
      <c r="H4804" s="115"/>
      <c r="I4804" s="112"/>
      <c r="J4804" s="112"/>
      <c r="K4804" s="112"/>
      <c r="L4804" s="114">
        <f>Table13[[#This Row],[Per Unit Price]]*MAX(1,Table13[[#This Row],[Qty of Units]])*MAX(1,Table13[[#This Row],['#NCMs Served / FTEs Employed]])*MAX(1,Table13[[#This Row],[Duration of Service]])</f>
        <v>0</v>
      </c>
      <c r="M4804" s="112"/>
      <c r="N4804" s="114"/>
    </row>
    <row r="4805" spans="1:14" x14ac:dyDescent="0.25">
      <c r="A4805" s="111"/>
      <c r="B4805" s="111"/>
      <c r="C4805" s="123"/>
      <c r="D4805" s="112" t="str">
        <f>_xlfn.XLOOKUP(Table13[[#This Row],[Service]],Validation!$A$2:$A$14,Validation!$B$2:$B$14,"",0,1)</f>
        <v/>
      </c>
      <c r="E4805" s="112"/>
      <c r="F4805" s="113"/>
      <c r="G4805" s="114"/>
      <c r="H4805" s="115"/>
      <c r="I4805" s="112"/>
      <c r="J4805" s="112"/>
      <c r="K4805" s="112"/>
      <c r="L4805" s="114">
        <f>Table13[[#This Row],[Per Unit Price]]*MAX(1,Table13[[#This Row],[Qty of Units]])*MAX(1,Table13[[#This Row],['#NCMs Served / FTEs Employed]])*MAX(1,Table13[[#This Row],[Duration of Service]])</f>
        <v>0</v>
      </c>
      <c r="M4805" s="112"/>
      <c r="N4805" s="114"/>
    </row>
    <row r="4806" spans="1:14" x14ac:dyDescent="0.25">
      <c r="A4806" s="111"/>
      <c r="B4806" s="111"/>
      <c r="C4806" s="123"/>
      <c r="D4806" s="112" t="str">
        <f>_xlfn.XLOOKUP(Table13[[#This Row],[Service]],Validation!$A$2:$A$14,Validation!$B$2:$B$14,"",0,1)</f>
        <v/>
      </c>
      <c r="E4806" s="112"/>
      <c r="F4806" s="113"/>
      <c r="G4806" s="114"/>
      <c r="H4806" s="115"/>
      <c r="I4806" s="112"/>
      <c r="J4806" s="112"/>
      <c r="K4806" s="112"/>
      <c r="L4806" s="114">
        <f>Table13[[#This Row],[Per Unit Price]]*MAX(1,Table13[[#This Row],[Qty of Units]])*MAX(1,Table13[[#This Row],['#NCMs Served / FTEs Employed]])*MAX(1,Table13[[#This Row],[Duration of Service]])</f>
        <v>0</v>
      </c>
      <c r="M4806" s="112"/>
      <c r="N4806" s="114"/>
    </row>
    <row r="4807" spans="1:14" x14ac:dyDescent="0.25">
      <c r="A4807" s="111"/>
      <c r="B4807" s="111"/>
      <c r="C4807" s="123"/>
      <c r="D4807" s="112" t="str">
        <f>_xlfn.XLOOKUP(Table13[[#This Row],[Service]],Validation!$A$2:$A$14,Validation!$B$2:$B$14,"",0,1)</f>
        <v/>
      </c>
      <c r="E4807" s="112"/>
      <c r="F4807" s="113"/>
      <c r="G4807" s="114"/>
      <c r="H4807" s="115"/>
      <c r="I4807" s="112"/>
      <c r="J4807" s="112"/>
      <c r="K4807" s="112"/>
      <c r="L4807" s="114">
        <f>Table13[[#This Row],[Per Unit Price]]*MAX(1,Table13[[#This Row],[Qty of Units]])*MAX(1,Table13[[#This Row],['#NCMs Served / FTEs Employed]])*MAX(1,Table13[[#This Row],[Duration of Service]])</f>
        <v>0</v>
      </c>
      <c r="M4807" s="112"/>
      <c r="N4807" s="114"/>
    </row>
    <row r="4808" spans="1:14" x14ac:dyDescent="0.25">
      <c r="A4808" s="111"/>
      <c r="B4808" s="111"/>
      <c r="C4808" s="123"/>
      <c r="D4808" s="112" t="str">
        <f>_xlfn.XLOOKUP(Table13[[#This Row],[Service]],Validation!$A$2:$A$14,Validation!$B$2:$B$14,"",0,1)</f>
        <v/>
      </c>
      <c r="E4808" s="112"/>
      <c r="F4808" s="113"/>
      <c r="G4808" s="114"/>
      <c r="H4808" s="115"/>
      <c r="I4808" s="112"/>
      <c r="J4808" s="112"/>
      <c r="K4808" s="112"/>
      <c r="L4808" s="114">
        <f>Table13[[#This Row],[Per Unit Price]]*MAX(1,Table13[[#This Row],[Qty of Units]])*MAX(1,Table13[[#This Row],['#NCMs Served / FTEs Employed]])*MAX(1,Table13[[#This Row],[Duration of Service]])</f>
        <v>0</v>
      </c>
      <c r="M4808" s="112"/>
      <c r="N4808" s="114"/>
    </row>
    <row r="4809" spans="1:14" x14ac:dyDescent="0.25">
      <c r="A4809" s="111"/>
      <c r="B4809" s="111"/>
      <c r="C4809" s="123"/>
      <c r="D4809" s="112" t="str">
        <f>_xlfn.XLOOKUP(Table13[[#This Row],[Service]],Validation!$A$2:$A$14,Validation!$B$2:$B$14,"",0,1)</f>
        <v/>
      </c>
      <c r="E4809" s="112"/>
      <c r="F4809" s="113"/>
      <c r="G4809" s="114"/>
      <c r="H4809" s="115"/>
      <c r="I4809" s="112"/>
      <c r="J4809" s="112"/>
      <c r="K4809" s="112"/>
      <c r="L4809" s="114">
        <f>Table13[[#This Row],[Per Unit Price]]*MAX(1,Table13[[#This Row],[Qty of Units]])*MAX(1,Table13[[#This Row],['#NCMs Served / FTEs Employed]])*MAX(1,Table13[[#This Row],[Duration of Service]])</f>
        <v>0</v>
      </c>
      <c r="M4809" s="112"/>
      <c r="N4809" s="114"/>
    </row>
    <row r="4810" spans="1:14" x14ac:dyDescent="0.25">
      <c r="A4810" s="111"/>
      <c r="B4810" s="111"/>
      <c r="C4810" s="123"/>
      <c r="D4810" s="112" t="str">
        <f>_xlfn.XLOOKUP(Table13[[#This Row],[Service]],Validation!$A$2:$A$14,Validation!$B$2:$B$14,"",0,1)</f>
        <v/>
      </c>
      <c r="E4810" s="112"/>
      <c r="F4810" s="113"/>
      <c r="G4810" s="114"/>
      <c r="H4810" s="115"/>
      <c r="I4810" s="112"/>
      <c r="J4810" s="112"/>
      <c r="K4810" s="112"/>
      <c r="L4810" s="114">
        <f>Table13[[#This Row],[Per Unit Price]]*MAX(1,Table13[[#This Row],[Qty of Units]])*MAX(1,Table13[[#This Row],['#NCMs Served / FTEs Employed]])*MAX(1,Table13[[#This Row],[Duration of Service]])</f>
        <v>0</v>
      </c>
      <c r="M4810" s="112"/>
      <c r="N4810" s="114"/>
    </row>
    <row r="4811" spans="1:14" x14ac:dyDescent="0.25">
      <c r="A4811" s="111"/>
      <c r="B4811" s="111"/>
      <c r="C4811" s="123"/>
      <c r="D4811" s="112" t="str">
        <f>_xlfn.XLOOKUP(Table13[[#This Row],[Service]],Validation!$A$2:$A$14,Validation!$B$2:$B$14,"",0,1)</f>
        <v/>
      </c>
      <c r="E4811" s="112"/>
      <c r="F4811" s="113"/>
      <c r="G4811" s="114"/>
      <c r="H4811" s="115"/>
      <c r="I4811" s="112"/>
      <c r="J4811" s="112"/>
      <c r="K4811" s="112"/>
      <c r="L4811" s="114">
        <f>Table13[[#This Row],[Per Unit Price]]*MAX(1,Table13[[#This Row],[Qty of Units]])*MAX(1,Table13[[#This Row],['#NCMs Served / FTEs Employed]])*MAX(1,Table13[[#This Row],[Duration of Service]])</f>
        <v>0</v>
      </c>
      <c r="M4811" s="112"/>
      <c r="N4811" s="114"/>
    </row>
    <row r="4812" spans="1:14" x14ac:dyDescent="0.25">
      <c r="A4812" s="111"/>
      <c r="B4812" s="111"/>
      <c r="C4812" s="123"/>
      <c r="D4812" s="112" t="str">
        <f>_xlfn.XLOOKUP(Table13[[#This Row],[Service]],Validation!$A$2:$A$14,Validation!$B$2:$B$14,"",0,1)</f>
        <v/>
      </c>
      <c r="E4812" s="112"/>
      <c r="F4812" s="113"/>
      <c r="G4812" s="114"/>
      <c r="H4812" s="115"/>
      <c r="I4812" s="112"/>
      <c r="J4812" s="112"/>
      <c r="K4812" s="112"/>
      <c r="L4812" s="114">
        <f>Table13[[#This Row],[Per Unit Price]]*MAX(1,Table13[[#This Row],[Qty of Units]])*MAX(1,Table13[[#This Row],['#NCMs Served / FTEs Employed]])*MAX(1,Table13[[#This Row],[Duration of Service]])</f>
        <v>0</v>
      </c>
      <c r="M4812" s="112"/>
      <c r="N4812" s="114"/>
    </row>
    <row r="4813" spans="1:14" x14ac:dyDescent="0.25">
      <c r="A4813" s="111"/>
      <c r="B4813" s="111"/>
      <c r="C4813" s="123"/>
      <c r="D4813" s="112" t="str">
        <f>_xlfn.XLOOKUP(Table13[[#This Row],[Service]],Validation!$A$2:$A$14,Validation!$B$2:$B$14,"",0,1)</f>
        <v/>
      </c>
      <c r="E4813" s="112"/>
      <c r="F4813" s="113"/>
      <c r="G4813" s="114"/>
      <c r="H4813" s="115"/>
      <c r="I4813" s="112"/>
      <c r="J4813" s="112"/>
      <c r="K4813" s="112"/>
      <c r="L4813" s="114">
        <f>Table13[[#This Row],[Per Unit Price]]*MAX(1,Table13[[#This Row],[Qty of Units]])*MAX(1,Table13[[#This Row],['#NCMs Served / FTEs Employed]])*MAX(1,Table13[[#This Row],[Duration of Service]])</f>
        <v>0</v>
      </c>
      <c r="M4813" s="112"/>
      <c r="N4813" s="114"/>
    </row>
    <row r="4814" spans="1:14" x14ac:dyDescent="0.25">
      <c r="A4814" s="111"/>
      <c r="B4814" s="111"/>
      <c r="C4814" s="123"/>
      <c r="D4814" s="112" t="str">
        <f>_xlfn.XLOOKUP(Table13[[#This Row],[Service]],Validation!$A$2:$A$14,Validation!$B$2:$B$14,"",0,1)</f>
        <v/>
      </c>
      <c r="E4814" s="112"/>
      <c r="F4814" s="113"/>
      <c r="G4814" s="114"/>
      <c r="H4814" s="115"/>
      <c r="I4814" s="112"/>
      <c r="J4814" s="112"/>
      <c r="K4814" s="112"/>
      <c r="L4814" s="114">
        <f>Table13[[#This Row],[Per Unit Price]]*MAX(1,Table13[[#This Row],[Qty of Units]])*MAX(1,Table13[[#This Row],['#NCMs Served / FTEs Employed]])*MAX(1,Table13[[#This Row],[Duration of Service]])</f>
        <v>0</v>
      </c>
      <c r="M4814" s="112"/>
      <c r="N4814" s="114"/>
    </row>
    <row r="4815" spans="1:14" x14ac:dyDescent="0.25">
      <c r="A4815" s="111"/>
      <c r="B4815" s="111"/>
      <c r="C4815" s="123"/>
      <c r="D4815" s="112" t="str">
        <f>_xlfn.XLOOKUP(Table13[[#This Row],[Service]],Validation!$A$2:$A$14,Validation!$B$2:$B$14,"",0,1)</f>
        <v/>
      </c>
      <c r="E4815" s="112"/>
      <c r="F4815" s="113"/>
      <c r="G4815" s="114"/>
      <c r="H4815" s="115"/>
      <c r="I4815" s="112"/>
      <c r="J4815" s="112"/>
      <c r="K4815" s="112"/>
      <c r="L4815" s="114">
        <f>Table13[[#This Row],[Per Unit Price]]*MAX(1,Table13[[#This Row],[Qty of Units]])*MAX(1,Table13[[#This Row],['#NCMs Served / FTEs Employed]])*MAX(1,Table13[[#This Row],[Duration of Service]])</f>
        <v>0</v>
      </c>
      <c r="M4815" s="112"/>
      <c r="N4815" s="114"/>
    </row>
    <row r="4816" spans="1:14" x14ac:dyDescent="0.25">
      <c r="A4816" s="111"/>
      <c r="B4816" s="111"/>
      <c r="C4816" s="123"/>
      <c r="D4816" s="112" t="str">
        <f>_xlfn.XLOOKUP(Table13[[#This Row],[Service]],Validation!$A$2:$A$14,Validation!$B$2:$B$14,"",0,1)</f>
        <v/>
      </c>
      <c r="E4816" s="112"/>
      <c r="F4816" s="113"/>
      <c r="G4816" s="114"/>
      <c r="H4816" s="115"/>
      <c r="I4816" s="112"/>
      <c r="J4816" s="112"/>
      <c r="K4816" s="112"/>
      <c r="L4816" s="114">
        <f>Table13[[#This Row],[Per Unit Price]]*MAX(1,Table13[[#This Row],[Qty of Units]])*MAX(1,Table13[[#This Row],['#NCMs Served / FTEs Employed]])*MAX(1,Table13[[#This Row],[Duration of Service]])</f>
        <v>0</v>
      </c>
      <c r="M4816" s="112"/>
      <c r="N4816" s="114"/>
    </row>
    <row r="4817" spans="1:14" x14ac:dyDescent="0.25">
      <c r="A4817" s="111"/>
      <c r="B4817" s="111"/>
      <c r="C4817" s="123"/>
      <c r="D4817" s="112" t="str">
        <f>_xlfn.XLOOKUP(Table13[[#This Row],[Service]],Validation!$A$2:$A$14,Validation!$B$2:$B$14,"",0,1)</f>
        <v/>
      </c>
      <c r="E4817" s="112"/>
      <c r="F4817" s="113"/>
      <c r="G4817" s="114"/>
      <c r="H4817" s="115"/>
      <c r="I4817" s="112"/>
      <c r="J4817" s="112"/>
      <c r="K4817" s="112"/>
      <c r="L4817" s="114">
        <f>Table13[[#This Row],[Per Unit Price]]*MAX(1,Table13[[#This Row],[Qty of Units]])*MAX(1,Table13[[#This Row],['#NCMs Served / FTEs Employed]])*MAX(1,Table13[[#This Row],[Duration of Service]])</f>
        <v>0</v>
      </c>
      <c r="M4817" s="112"/>
      <c r="N4817" s="114"/>
    </row>
    <row r="4818" spans="1:14" x14ac:dyDescent="0.25">
      <c r="A4818" s="111"/>
      <c r="B4818" s="111"/>
      <c r="C4818" s="123"/>
      <c r="D4818" s="112" t="str">
        <f>_xlfn.XLOOKUP(Table13[[#This Row],[Service]],Validation!$A$2:$A$14,Validation!$B$2:$B$14,"",0,1)</f>
        <v/>
      </c>
      <c r="E4818" s="112"/>
      <c r="F4818" s="113"/>
      <c r="G4818" s="114"/>
      <c r="H4818" s="115"/>
      <c r="I4818" s="112"/>
      <c r="J4818" s="112"/>
      <c r="K4818" s="112"/>
      <c r="L4818" s="114">
        <f>Table13[[#This Row],[Per Unit Price]]*MAX(1,Table13[[#This Row],[Qty of Units]])*MAX(1,Table13[[#This Row],['#NCMs Served / FTEs Employed]])*MAX(1,Table13[[#This Row],[Duration of Service]])</f>
        <v>0</v>
      </c>
      <c r="M4818" s="112"/>
      <c r="N4818" s="114"/>
    </row>
    <row r="4819" spans="1:14" x14ac:dyDescent="0.25">
      <c r="A4819" s="111"/>
      <c r="B4819" s="111"/>
      <c r="C4819" s="123"/>
      <c r="D4819" s="112" t="str">
        <f>_xlfn.XLOOKUP(Table13[[#This Row],[Service]],Validation!$A$2:$A$14,Validation!$B$2:$B$14,"",0,1)</f>
        <v/>
      </c>
      <c r="E4819" s="112"/>
      <c r="F4819" s="113"/>
      <c r="G4819" s="114"/>
      <c r="H4819" s="115"/>
      <c r="I4819" s="112"/>
      <c r="J4819" s="112"/>
      <c r="K4819" s="112"/>
      <c r="L4819" s="114">
        <f>Table13[[#This Row],[Per Unit Price]]*MAX(1,Table13[[#This Row],[Qty of Units]])*MAX(1,Table13[[#This Row],['#NCMs Served / FTEs Employed]])*MAX(1,Table13[[#This Row],[Duration of Service]])</f>
        <v>0</v>
      </c>
      <c r="M4819" s="112"/>
      <c r="N4819" s="114"/>
    </row>
    <row r="4820" spans="1:14" x14ac:dyDescent="0.25">
      <c r="A4820" s="111"/>
      <c r="B4820" s="111"/>
      <c r="C4820" s="123"/>
      <c r="D4820" s="112" t="str">
        <f>_xlfn.XLOOKUP(Table13[[#This Row],[Service]],Validation!$A$2:$A$14,Validation!$B$2:$B$14,"",0,1)</f>
        <v/>
      </c>
      <c r="E4820" s="112"/>
      <c r="F4820" s="113"/>
      <c r="G4820" s="114"/>
      <c r="H4820" s="115"/>
      <c r="I4820" s="112"/>
      <c r="J4820" s="112"/>
      <c r="K4820" s="112"/>
      <c r="L4820" s="114">
        <f>Table13[[#This Row],[Per Unit Price]]*MAX(1,Table13[[#This Row],[Qty of Units]])*MAX(1,Table13[[#This Row],['#NCMs Served / FTEs Employed]])*MAX(1,Table13[[#This Row],[Duration of Service]])</f>
        <v>0</v>
      </c>
      <c r="M4820" s="112"/>
      <c r="N4820" s="114"/>
    </row>
    <row r="4821" spans="1:14" x14ac:dyDescent="0.25">
      <c r="A4821" s="111"/>
      <c r="B4821" s="111"/>
      <c r="C4821" s="123"/>
      <c r="D4821" s="112" t="str">
        <f>_xlfn.XLOOKUP(Table13[[#This Row],[Service]],Validation!$A$2:$A$14,Validation!$B$2:$B$14,"",0,1)</f>
        <v/>
      </c>
      <c r="E4821" s="112"/>
      <c r="F4821" s="113"/>
      <c r="G4821" s="114"/>
      <c r="H4821" s="115"/>
      <c r="I4821" s="112"/>
      <c r="J4821" s="112"/>
      <c r="K4821" s="112"/>
      <c r="L4821" s="114">
        <f>Table13[[#This Row],[Per Unit Price]]*MAX(1,Table13[[#This Row],[Qty of Units]])*MAX(1,Table13[[#This Row],['#NCMs Served / FTEs Employed]])*MAX(1,Table13[[#This Row],[Duration of Service]])</f>
        <v>0</v>
      </c>
      <c r="M4821" s="112"/>
      <c r="N4821" s="114"/>
    </row>
    <row r="4822" spans="1:14" x14ac:dyDescent="0.25">
      <c r="A4822" s="111"/>
      <c r="B4822" s="111"/>
      <c r="C4822" s="123"/>
      <c r="D4822" s="112" t="str">
        <f>_xlfn.XLOOKUP(Table13[[#This Row],[Service]],Validation!$A$2:$A$14,Validation!$B$2:$B$14,"",0,1)</f>
        <v/>
      </c>
      <c r="E4822" s="112"/>
      <c r="F4822" s="113"/>
      <c r="G4822" s="114"/>
      <c r="H4822" s="115"/>
      <c r="I4822" s="112"/>
      <c r="J4822" s="112"/>
      <c r="K4822" s="112"/>
      <c r="L4822" s="114">
        <f>Table13[[#This Row],[Per Unit Price]]*MAX(1,Table13[[#This Row],[Qty of Units]])*MAX(1,Table13[[#This Row],['#NCMs Served / FTEs Employed]])*MAX(1,Table13[[#This Row],[Duration of Service]])</f>
        <v>0</v>
      </c>
      <c r="M4822" s="112"/>
      <c r="N4822" s="114"/>
    </row>
    <row r="4823" spans="1:14" x14ac:dyDescent="0.25">
      <c r="A4823" s="111"/>
      <c r="B4823" s="111"/>
      <c r="C4823" s="123"/>
      <c r="D4823" s="112" t="str">
        <f>_xlfn.XLOOKUP(Table13[[#This Row],[Service]],Validation!$A$2:$A$14,Validation!$B$2:$B$14,"",0,1)</f>
        <v/>
      </c>
      <c r="E4823" s="112"/>
      <c r="F4823" s="113"/>
      <c r="G4823" s="114"/>
      <c r="H4823" s="115"/>
      <c r="I4823" s="112"/>
      <c r="J4823" s="112"/>
      <c r="K4823" s="112"/>
      <c r="L4823" s="114">
        <f>Table13[[#This Row],[Per Unit Price]]*MAX(1,Table13[[#This Row],[Qty of Units]])*MAX(1,Table13[[#This Row],['#NCMs Served / FTEs Employed]])*MAX(1,Table13[[#This Row],[Duration of Service]])</f>
        <v>0</v>
      </c>
      <c r="M4823" s="112"/>
      <c r="N4823" s="114"/>
    </row>
    <row r="4824" spans="1:14" x14ac:dyDescent="0.25">
      <c r="A4824" s="111"/>
      <c r="B4824" s="111"/>
      <c r="C4824" s="123"/>
      <c r="D4824" s="112" t="str">
        <f>_xlfn.XLOOKUP(Table13[[#This Row],[Service]],Validation!$A$2:$A$14,Validation!$B$2:$B$14,"",0,1)</f>
        <v/>
      </c>
      <c r="E4824" s="112"/>
      <c r="F4824" s="113"/>
      <c r="G4824" s="114"/>
      <c r="H4824" s="115"/>
      <c r="I4824" s="112"/>
      <c r="J4824" s="112"/>
      <c r="K4824" s="112"/>
      <c r="L4824" s="114">
        <f>Table13[[#This Row],[Per Unit Price]]*MAX(1,Table13[[#This Row],[Qty of Units]])*MAX(1,Table13[[#This Row],['#NCMs Served / FTEs Employed]])*MAX(1,Table13[[#This Row],[Duration of Service]])</f>
        <v>0</v>
      </c>
      <c r="M4824" s="112"/>
      <c r="N4824" s="114"/>
    </row>
    <row r="4825" spans="1:14" x14ac:dyDescent="0.25">
      <c r="A4825" s="111"/>
      <c r="B4825" s="111"/>
      <c r="C4825" s="123"/>
      <c r="D4825" s="112" t="str">
        <f>_xlfn.XLOOKUP(Table13[[#This Row],[Service]],Validation!$A$2:$A$14,Validation!$B$2:$B$14,"",0,1)</f>
        <v/>
      </c>
      <c r="E4825" s="112"/>
      <c r="F4825" s="113"/>
      <c r="G4825" s="114"/>
      <c r="H4825" s="115"/>
      <c r="I4825" s="112"/>
      <c r="J4825" s="112"/>
      <c r="K4825" s="112"/>
      <c r="L4825" s="114">
        <f>Table13[[#This Row],[Per Unit Price]]*MAX(1,Table13[[#This Row],[Qty of Units]])*MAX(1,Table13[[#This Row],['#NCMs Served / FTEs Employed]])*MAX(1,Table13[[#This Row],[Duration of Service]])</f>
        <v>0</v>
      </c>
      <c r="M4825" s="112"/>
      <c r="N4825" s="114"/>
    </row>
    <row r="4826" spans="1:14" x14ac:dyDescent="0.25">
      <c r="A4826" s="111"/>
      <c r="B4826" s="111"/>
      <c r="C4826" s="123"/>
      <c r="D4826" s="112" t="str">
        <f>_xlfn.XLOOKUP(Table13[[#This Row],[Service]],Validation!$A$2:$A$14,Validation!$B$2:$B$14,"",0,1)</f>
        <v/>
      </c>
      <c r="E4826" s="112"/>
      <c r="F4826" s="113"/>
      <c r="G4826" s="114"/>
      <c r="H4826" s="115"/>
      <c r="I4826" s="112"/>
      <c r="J4826" s="112"/>
      <c r="K4826" s="112"/>
      <c r="L4826" s="114">
        <f>Table13[[#This Row],[Per Unit Price]]*MAX(1,Table13[[#This Row],[Qty of Units]])*MAX(1,Table13[[#This Row],['#NCMs Served / FTEs Employed]])*MAX(1,Table13[[#This Row],[Duration of Service]])</f>
        <v>0</v>
      </c>
      <c r="M4826" s="112"/>
      <c r="N4826" s="114"/>
    </row>
    <row r="4827" spans="1:14" x14ac:dyDescent="0.25">
      <c r="A4827" s="111"/>
      <c r="B4827" s="111"/>
      <c r="C4827" s="123"/>
      <c r="D4827" s="112" t="str">
        <f>_xlfn.XLOOKUP(Table13[[#This Row],[Service]],Validation!$A$2:$A$14,Validation!$B$2:$B$14,"",0,1)</f>
        <v/>
      </c>
      <c r="E4827" s="112"/>
      <c r="F4827" s="113"/>
      <c r="G4827" s="114"/>
      <c r="H4827" s="115"/>
      <c r="I4827" s="112"/>
      <c r="J4827" s="112"/>
      <c r="K4827" s="112"/>
      <c r="L4827" s="114">
        <f>Table13[[#This Row],[Per Unit Price]]*MAX(1,Table13[[#This Row],[Qty of Units]])*MAX(1,Table13[[#This Row],['#NCMs Served / FTEs Employed]])*MAX(1,Table13[[#This Row],[Duration of Service]])</f>
        <v>0</v>
      </c>
      <c r="M4827" s="112"/>
      <c r="N4827" s="114"/>
    </row>
    <row r="4828" spans="1:14" x14ac:dyDescent="0.25">
      <c r="A4828" s="111"/>
      <c r="B4828" s="111"/>
      <c r="C4828" s="123"/>
      <c r="D4828" s="112" t="str">
        <f>_xlfn.XLOOKUP(Table13[[#This Row],[Service]],Validation!$A$2:$A$14,Validation!$B$2:$B$14,"",0,1)</f>
        <v/>
      </c>
      <c r="E4828" s="112"/>
      <c r="F4828" s="113"/>
      <c r="G4828" s="114"/>
      <c r="H4828" s="115"/>
      <c r="I4828" s="112"/>
      <c r="J4828" s="112"/>
      <c r="K4828" s="112"/>
      <c r="L4828" s="114">
        <f>Table13[[#This Row],[Per Unit Price]]*MAX(1,Table13[[#This Row],[Qty of Units]])*MAX(1,Table13[[#This Row],['#NCMs Served / FTEs Employed]])*MAX(1,Table13[[#This Row],[Duration of Service]])</f>
        <v>0</v>
      </c>
      <c r="M4828" s="112"/>
      <c r="N4828" s="114"/>
    </row>
    <row r="4829" spans="1:14" x14ac:dyDescent="0.25">
      <c r="A4829" s="111"/>
      <c r="B4829" s="111"/>
      <c r="C4829" s="123"/>
      <c r="D4829" s="112" t="str">
        <f>_xlfn.XLOOKUP(Table13[[#This Row],[Service]],Validation!$A$2:$A$14,Validation!$B$2:$B$14,"",0,1)</f>
        <v/>
      </c>
      <c r="E4829" s="112"/>
      <c r="F4829" s="113"/>
      <c r="G4829" s="114"/>
      <c r="H4829" s="115"/>
      <c r="I4829" s="112"/>
      <c r="J4829" s="112"/>
      <c r="K4829" s="112"/>
      <c r="L4829" s="114">
        <f>Table13[[#This Row],[Per Unit Price]]*MAX(1,Table13[[#This Row],[Qty of Units]])*MAX(1,Table13[[#This Row],['#NCMs Served / FTEs Employed]])*MAX(1,Table13[[#This Row],[Duration of Service]])</f>
        <v>0</v>
      </c>
      <c r="M4829" s="112"/>
      <c r="N4829" s="114"/>
    </row>
    <row r="4830" spans="1:14" x14ac:dyDescent="0.25">
      <c r="A4830" s="111"/>
      <c r="B4830" s="111"/>
      <c r="C4830" s="123"/>
      <c r="D4830" s="112" t="str">
        <f>_xlfn.XLOOKUP(Table13[[#This Row],[Service]],Validation!$A$2:$A$14,Validation!$B$2:$B$14,"",0,1)</f>
        <v/>
      </c>
      <c r="E4830" s="112"/>
      <c r="F4830" s="113"/>
      <c r="G4830" s="114"/>
      <c r="H4830" s="115"/>
      <c r="I4830" s="112"/>
      <c r="J4830" s="112"/>
      <c r="K4830" s="112"/>
      <c r="L4830" s="114">
        <f>Table13[[#This Row],[Per Unit Price]]*MAX(1,Table13[[#This Row],[Qty of Units]])*MAX(1,Table13[[#This Row],['#NCMs Served / FTEs Employed]])*MAX(1,Table13[[#This Row],[Duration of Service]])</f>
        <v>0</v>
      </c>
      <c r="M4830" s="112"/>
      <c r="N4830" s="114"/>
    </row>
    <row r="4831" spans="1:14" x14ac:dyDescent="0.25">
      <c r="A4831" s="111"/>
      <c r="B4831" s="111"/>
      <c r="C4831" s="123"/>
      <c r="D4831" s="112" t="str">
        <f>_xlfn.XLOOKUP(Table13[[#This Row],[Service]],Validation!$A$2:$A$14,Validation!$B$2:$B$14,"",0,1)</f>
        <v/>
      </c>
      <c r="E4831" s="112"/>
      <c r="F4831" s="113"/>
      <c r="G4831" s="114"/>
      <c r="H4831" s="115"/>
      <c r="I4831" s="112"/>
      <c r="J4831" s="112"/>
      <c r="K4831" s="112"/>
      <c r="L4831" s="114">
        <f>Table13[[#This Row],[Per Unit Price]]*MAX(1,Table13[[#This Row],[Qty of Units]])*MAX(1,Table13[[#This Row],['#NCMs Served / FTEs Employed]])*MAX(1,Table13[[#This Row],[Duration of Service]])</f>
        <v>0</v>
      </c>
      <c r="M4831" s="112"/>
      <c r="N4831" s="114"/>
    </row>
    <row r="4832" spans="1:14" x14ac:dyDescent="0.25">
      <c r="A4832" s="111"/>
      <c r="B4832" s="111"/>
      <c r="C4832" s="123"/>
      <c r="D4832" s="112" t="str">
        <f>_xlfn.XLOOKUP(Table13[[#This Row],[Service]],Validation!$A$2:$A$14,Validation!$B$2:$B$14,"",0,1)</f>
        <v/>
      </c>
      <c r="E4832" s="112"/>
      <c r="F4832" s="113"/>
      <c r="G4832" s="114"/>
      <c r="H4832" s="115"/>
      <c r="I4832" s="112"/>
      <c r="J4832" s="112"/>
      <c r="K4832" s="112"/>
      <c r="L4832" s="114">
        <f>Table13[[#This Row],[Per Unit Price]]*MAX(1,Table13[[#This Row],[Qty of Units]])*MAX(1,Table13[[#This Row],['#NCMs Served / FTEs Employed]])*MAX(1,Table13[[#This Row],[Duration of Service]])</f>
        <v>0</v>
      </c>
      <c r="M4832" s="112"/>
      <c r="N4832" s="114"/>
    </row>
    <row r="4833" spans="1:14" x14ac:dyDescent="0.25">
      <c r="A4833" s="111"/>
      <c r="B4833" s="111"/>
      <c r="C4833" s="123"/>
      <c r="D4833" s="112" t="str">
        <f>_xlfn.XLOOKUP(Table13[[#This Row],[Service]],Validation!$A$2:$A$14,Validation!$B$2:$B$14,"",0,1)</f>
        <v/>
      </c>
      <c r="E4833" s="112"/>
      <c r="F4833" s="113"/>
      <c r="G4833" s="114"/>
      <c r="H4833" s="115"/>
      <c r="I4833" s="112"/>
      <c r="J4833" s="112"/>
      <c r="K4833" s="112"/>
      <c r="L4833" s="114">
        <f>Table13[[#This Row],[Per Unit Price]]*MAX(1,Table13[[#This Row],[Qty of Units]])*MAX(1,Table13[[#This Row],['#NCMs Served / FTEs Employed]])*MAX(1,Table13[[#This Row],[Duration of Service]])</f>
        <v>0</v>
      </c>
      <c r="M4833" s="112"/>
      <c r="N4833" s="114"/>
    </row>
    <row r="4834" spans="1:14" x14ac:dyDescent="0.25">
      <c r="A4834" s="111"/>
      <c r="B4834" s="111"/>
      <c r="C4834" s="123"/>
      <c r="D4834" s="112" t="str">
        <f>_xlfn.XLOOKUP(Table13[[#This Row],[Service]],Validation!$A$2:$A$14,Validation!$B$2:$B$14,"",0,1)</f>
        <v/>
      </c>
      <c r="E4834" s="112"/>
      <c r="F4834" s="113"/>
      <c r="G4834" s="114"/>
      <c r="H4834" s="115"/>
      <c r="I4834" s="112"/>
      <c r="J4834" s="112"/>
      <c r="K4834" s="112"/>
      <c r="L4834" s="114">
        <f>Table13[[#This Row],[Per Unit Price]]*MAX(1,Table13[[#This Row],[Qty of Units]])*MAX(1,Table13[[#This Row],['#NCMs Served / FTEs Employed]])*MAX(1,Table13[[#This Row],[Duration of Service]])</f>
        <v>0</v>
      </c>
      <c r="M4834" s="112"/>
      <c r="N4834" s="114"/>
    </row>
    <row r="4835" spans="1:14" x14ac:dyDescent="0.25">
      <c r="A4835" s="111"/>
      <c r="B4835" s="111"/>
      <c r="C4835" s="123"/>
      <c r="D4835" s="112" t="str">
        <f>_xlfn.XLOOKUP(Table13[[#This Row],[Service]],Validation!$A$2:$A$14,Validation!$B$2:$B$14,"",0,1)</f>
        <v/>
      </c>
      <c r="E4835" s="112"/>
      <c r="F4835" s="113"/>
      <c r="G4835" s="114"/>
      <c r="H4835" s="115"/>
      <c r="I4835" s="112"/>
      <c r="J4835" s="112"/>
      <c r="K4835" s="112"/>
      <c r="L4835" s="114">
        <f>Table13[[#This Row],[Per Unit Price]]*MAX(1,Table13[[#This Row],[Qty of Units]])*MAX(1,Table13[[#This Row],['#NCMs Served / FTEs Employed]])*MAX(1,Table13[[#This Row],[Duration of Service]])</f>
        <v>0</v>
      </c>
      <c r="M4835" s="112"/>
      <c r="N4835" s="114"/>
    </row>
    <row r="4836" spans="1:14" x14ac:dyDescent="0.25">
      <c r="A4836" s="111"/>
      <c r="B4836" s="111"/>
      <c r="C4836" s="123"/>
      <c r="D4836" s="112" t="str">
        <f>_xlfn.XLOOKUP(Table13[[#This Row],[Service]],Validation!$A$2:$A$14,Validation!$B$2:$B$14,"",0,1)</f>
        <v/>
      </c>
      <c r="E4836" s="112"/>
      <c r="F4836" s="113"/>
      <c r="G4836" s="114"/>
      <c r="H4836" s="115"/>
      <c r="I4836" s="112"/>
      <c r="J4836" s="112"/>
      <c r="K4836" s="112"/>
      <c r="L4836" s="114">
        <f>Table13[[#This Row],[Per Unit Price]]*MAX(1,Table13[[#This Row],[Qty of Units]])*MAX(1,Table13[[#This Row],['#NCMs Served / FTEs Employed]])*MAX(1,Table13[[#This Row],[Duration of Service]])</f>
        <v>0</v>
      </c>
      <c r="M4836" s="112"/>
      <c r="N4836" s="114"/>
    </row>
    <row r="4837" spans="1:14" x14ac:dyDescent="0.25">
      <c r="A4837" s="111"/>
      <c r="B4837" s="111"/>
      <c r="C4837" s="123"/>
      <c r="D4837" s="112" t="str">
        <f>_xlfn.XLOOKUP(Table13[[#This Row],[Service]],Validation!$A$2:$A$14,Validation!$B$2:$B$14,"",0,1)</f>
        <v/>
      </c>
      <c r="E4837" s="112"/>
      <c r="F4837" s="113"/>
      <c r="G4837" s="114"/>
      <c r="H4837" s="115"/>
      <c r="I4837" s="112"/>
      <c r="J4837" s="112"/>
      <c r="K4837" s="112"/>
      <c r="L4837" s="114">
        <f>Table13[[#This Row],[Per Unit Price]]*MAX(1,Table13[[#This Row],[Qty of Units]])*MAX(1,Table13[[#This Row],['#NCMs Served / FTEs Employed]])*MAX(1,Table13[[#This Row],[Duration of Service]])</f>
        <v>0</v>
      </c>
      <c r="M4837" s="112"/>
      <c r="N4837" s="114"/>
    </row>
    <row r="4838" spans="1:14" x14ac:dyDescent="0.25">
      <c r="A4838" s="111"/>
      <c r="B4838" s="111"/>
      <c r="C4838" s="123"/>
      <c r="D4838" s="112" t="str">
        <f>_xlfn.XLOOKUP(Table13[[#This Row],[Service]],Validation!$A$2:$A$14,Validation!$B$2:$B$14,"",0,1)</f>
        <v/>
      </c>
      <c r="E4838" s="112"/>
      <c r="F4838" s="113"/>
      <c r="G4838" s="114"/>
      <c r="H4838" s="115"/>
      <c r="I4838" s="112"/>
      <c r="J4838" s="112"/>
      <c r="K4838" s="112"/>
      <c r="L4838" s="114">
        <f>Table13[[#This Row],[Per Unit Price]]*MAX(1,Table13[[#This Row],[Qty of Units]])*MAX(1,Table13[[#This Row],['#NCMs Served / FTEs Employed]])*MAX(1,Table13[[#This Row],[Duration of Service]])</f>
        <v>0</v>
      </c>
      <c r="M4838" s="112"/>
      <c r="N4838" s="114"/>
    </row>
    <row r="4839" spans="1:14" x14ac:dyDescent="0.25">
      <c r="A4839" s="111"/>
      <c r="B4839" s="111"/>
      <c r="C4839" s="123"/>
      <c r="D4839" s="112" t="str">
        <f>_xlfn.XLOOKUP(Table13[[#This Row],[Service]],Validation!$A$2:$A$14,Validation!$B$2:$B$14,"",0,1)</f>
        <v/>
      </c>
      <c r="E4839" s="112"/>
      <c r="F4839" s="113"/>
      <c r="G4839" s="114"/>
      <c r="H4839" s="115"/>
      <c r="I4839" s="112"/>
      <c r="J4839" s="112"/>
      <c r="K4839" s="112"/>
      <c r="L4839" s="114">
        <f>Table13[[#This Row],[Per Unit Price]]*MAX(1,Table13[[#This Row],[Qty of Units]])*MAX(1,Table13[[#This Row],['#NCMs Served / FTEs Employed]])*MAX(1,Table13[[#This Row],[Duration of Service]])</f>
        <v>0</v>
      </c>
      <c r="M4839" s="112"/>
      <c r="N4839" s="114"/>
    </row>
    <row r="4840" spans="1:14" x14ac:dyDescent="0.25">
      <c r="A4840" s="111"/>
      <c r="B4840" s="111"/>
      <c r="C4840" s="123"/>
      <c r="D4840" s="112" t="str">
        <f>_xlfn.XLOOKUP(Table13[[#This Row],[Service]],Validation!$A$2:$A$14,Validation!$B$2:$B$14,"",0,1)</f>
        <v/>
      </c>
      <c r="E4840" s="112"/>
      <c r="F4840" s="113"/>
      <c r="G4840" s="114"/>
      <c r="H4840" s="115"/>
      <c r="I4840" s="112"/>
      <c r="J4840" s="112"/>
      <c r="K4840" s="112"/>
      <c r="L4840" s="114">
        <f>Table13[[#This Row],[Per Unit Price]]*MAX(1,Table13[[#This Row],[Qty of Units]])*MAX(1,Table13[[#This Row],['#NCMs Served / FTEs Employed]])*MAX(1,Table13[[#This Row],[Duration of Service]])</f>
        <v>0</v>
      </c>
      <c r="M4840" s="112"/>
      <c r="N4840" s="114"/>
    </row>
    <row r="4841" spans="1:14" x14ac:dyDescent="0.25">
      <c r="A4841" s="111"/>
      <c r="B4841" s="111"/>
      <c r="C4841" s="123"/>
      <c r="D4841" s="112" t="str">
        <f>_xlfn.XLOOKUP(Table13[[#This Row],[Service]],Validation!$A$2:$A$14,Validation!$B$2:$B$14,"",0,1)</f>
        <v/>
      </c>
      <c r="E4841" s="112"/>
      <c r="F4841" s="113"/>
      <c r="G4841" s="114"/>
      <c r="H4841" s="115"/>
      <c r="I4841" s="112"/>
      <c r="J4841" s="112"/>
      <c r="K4841" s="112"/>
      <c r="L4841" s="114">
        <f>Table13[[#This Row],[Per Unit Price]]*MAX(1,Table13[[#This Row],[Qty of Units]])*MAX(1,Table13[[#This Row],['#NCMs Served / FTEs Employed]])*MAX(1,Table13[[#This Row],[Duration of Service]])</f>
        <v>0</v>
      </c>
      <c r="M4841" s="112"/>
      <c r="N4841" s="114"/>
    </row>
    <row r="4842" spans="1:14" x14ac:dyDescent="0.25">
      <c r="A4842" s="111"/>
      <c r="B4842" s="111"/>
      <c r="C4842" s="123"/>
      <c r="D4842" s="112" t="str">
        <f>_xlfn.XLOOKUP(Table13[[#This Row],[Service]],Validation!$A$2:$A$14,Validation!$B$2:$B$14,"",0,1)</f>
        <v/>
      </c>
      <c r="E4842" s="112"/>
      <c r="F4842" s="113"/>
      <c r="G4842" s="114"/>
      <c r="H4842" s="115"/>
      <c r="I4842" s="112"/>
      <c r="J4842" s="112"/>
      <c r="K4842" s="112"/>
      <c r="L4842" s="114">
        <f>Table13[[#This Row],[Per Unit Price]]*MAX(1,Table13[[#This Row],[Qty of Units]])*MAX(1,Table13[[#This Row],['#NCMs Served / FTEs Employed]])*MAX(1,Table13[[#This Row],[Duration of Service]])</f>
        <v>0</v>
      </c>
      <c r="M4842" s="112"/>
      <c r="N4842" s="114"/>
    </row>
    <row r="4843" spans="1:14" x14ac:dyDescent="0.25">
      <c r="A4843" s="111"/>
      <c r="B4843" s="111"/>
      <c r="C4843" s="123"/>
      <c r="D4843" s="112" t="str">
        <f>_xlfn.XLOOKUP(Table13[[#This Row],[Service]],Validation!$A$2:$A$14,Validation!$B$2:$B$14,"",0,1)</f>
        <v/>
      </c>
      <c r="E4843" s="112"/>
      <c r="F4843" s="113"/>
      <c r="G4843" s="114"/>
      <c r="H4843" s="115"/>
      <c r="I4843" s="112"/>
      <c r="J4843" s="112"/>
      <c r="K4843" s="112"/>
      <c r="L4843" s="114">
        <f>Table13[[#This Row],[Per Unit Price]]*MAX(1,Table13[[#This Row],[Qty of Units]])*MAX(1,Table13[[#This Row],['#NCMs Served / FTEs Employed]])*MAX(1,Table13[[#This Row],[Duration of Service]])</f>
        <v>0</v>
      </c>
      <c r="M4843" s="112"/>
      <c r="N4843" s="114"/>
    </row>
    <row r="4844" spans="1:14" x14ac:dyDescent="0.25">
      <c r="A4844" s="111"/>
      <c r="B4844" s="111"/>
      <c r="C4844" s="123"/>
      <c r="D4844" s="112" t="str">
        <f>_xlfn.XLOOKUP(Table13[[#This Row],[Service]],Validation!$A$2:$A$14,Validation!$B$2:$B$14,"",0,1)</f>
        <v/>
      </c>
      <c r="E4844" s="112"/>
      <c r="F4844" s="113"/>
      <c r="G4844" s="114"/>
      <c r="H4844" s="115"/>
      <c r="I4844" s="112"/>
      <c r="J4844" s="112"/>
      <c r="K4844" s="112"/>
      <c r="L4844" s="114">
        <f>Table13[[#This Row],[Per Unit Price]]*MAX(1,Table13[[#This Row],[Qty of Units]])*MAX(1,Table13[[#This Row],['#NCMs Served / FTEs Employed]])*MAX(1,Table13[[#This Row],[Duration of Service]])</f>
        <v>0</v>
      </c>
      <c r="M4844" s="112"/>
      <c r="N4844" s="114"/>
    </row>
    <row r="4845" spans="1:14" x14ac:dyDescent="0.25">
      <c r="A4845" s="111"/>
      <c r="B4845" s="111"/>
      <c r="C4845" s="123"/>
      <c r="D4845" s="112" t="str">
        <f>_xlfn.XLOOKUP(Table13[[#This Row],[Service]],Validation!$A$2:$A$14,Validation!$B$2:$B$14,"",0,1)</f>
        <v/>
      </c>
      <c r="E4845" s="112"/>
      <c r="F4845" s="113"/>
      <c r="G4845" s="114"/>
      <c r="H4845" s="115"/>
      <c r="I4845" s="112"/>
      <c r="J4845" s="112"/>
      <c r="K4845" s="112"/>
      <c r="L4845" s="114">
        <f>Table13[[#This Row],[Per Unit Price]]*MAX(1,Table13[[#This Row],[Qty of Units]])*MAX(1,Table13[[#This Row],['#NCMs Served / FTEs Employed]])*MAX(1,Table13[[#This Row],[Duration of Service]])</f>
        <v>0</v>
      </c>
      <c r="M4845" s="112"/>
      <c r="N4845" s="114"/>
    </row>
    <row r="4846" spans="1:14" x14ac:dyDescent="0.25">
      <c r="A4846" s="111"/>
      <c r="B4846" s="111"/>
      <c r="C4846" s="123"/>
      <c r="D4846" s="112" t="str">
        <f>_xlfn.XLOOKUP(Table13[[#This Row],[Service]],Validation!$A$2:$A$14,Validation!$B$2:$B$14,"",0,1)</f>
        <v/>
      </c>
      <c r="E4846" s="112"/>
      <c r="F4846" s="113"/>
      <c r="G4846" s="114"/>
      <c r="H4846" s="115"/>
      <c r="I4846" s="112"/>
      <c r="J4846" s="112"/>
      <c r="K4846" s="112"/>
      <c r="L4846" s="114">
        <f>Table13[[#This Row],[Per Unit Price]]*MAX(1,Table13[[#This Row],[Qty of Units]])*MAX(1,Table13[[#This Row],['#NCMs Served / FTEs Employed]])*MAX(1,Table13[[#This Row],[Duration of Service]])</f>
        <v>0</v>
      </c>
      <c r="M4846" s="112"/>
      <c r="N4846" s="114"/>
    </row>
    <row r="4847" spans="1:14" x14ac:dyDescent="0.25">
      <c r="A4847" s="111"/>
      <c r="B4847" s="111"/>
      <c r="C4847" s="123"/>
      <c r="D4847" s="112" t="str">
        <f>_xlfn.XLOOKUP(Table13[[#This Row],[Service]],Validation!$A$2:$A$14,Validation!$B$2:$B$14,"",0,1)</f>
        <v/>
      </c>
      <c r="E4847" s="112"/>
      <c r="F4847" s="113"/>
      <c r="G4847" s="114"/>
      <c r="H4847" s="115"/>
      <c r="I4847" s="112"/>
      <c r="J4847" s="112"/>
      <c r="K4847" s="112"/>
      <c r="L4847" s="114">
        <f>Table13[[#This Row],[Per Unit Price]]*MAX(1,Table13[[#This Row],[Qty of Units]])*MAX(1,Table13[[#This Row],['#NCMs Served / FTEs Employed]])*MAX(1,Table13[[#This Row],[Duration of Service]])</f>
        <v>0</v>
      </c>
      <c r="M4847" s="112"/>
      <c r="N4847" s="114"/>
    </row>
    <row r="4848" spans="1:14" x14ac:dyDescent="0.25">
      <c r="A4848" s="111"/>
      <c r="B4848" s="111"/>
      <c r="C4848" s="123"/>
      <c r="D4848" s="112" t="str">
        <f>_xlfn.XLOOKUP(Table13[[#This Row],[Service]],Validation!$A$2:$A$14,Validation!$B$2:$B$14,"",0,1)</f>
        <v/>
      </c>
      <c r="E4848" s="112"/>
      <c r="F4848" s="113"/>
      <c r="G4848" s="114"/>
      <c r="H4848" s="115"/>
      <c r="I4848" s="112"/>
      <c r="J4848" s="112"/>
      <c r="K4848" s="112"/>
      <c r="L4848" s="114">
        <f>Table13[[#This Row],[Per Unit Price]]*MAX(1,Table13[[#This Row],[Qty of Units]])*MAX(1,Table13[[#This Row],['#NCMs Served / FTEs Employed]])*MAX(1,Table13[[#This Row],[Duration of Service]])</f>
        <v>0</v>
      </c>
      <c r="M4848" s="112"/>
      <c r="N4848" s="114"/>
    </row>
    <row r="4849" spans="1:14" x14ac:dyDescent="0.25">
      <c r="A4849" s="111"/>
      <c r="B4849" s="111"/>
      <c r="C4849" s="123"/>
      <c r="D4849" s="112" t="str">
        <f>_xlfn.XLOOKUP(Table13[[#This Row],[Service]],Validation!$A$2:$A$14,Validation!$B$2:$B$14,"",0,1)</f>
        <v/>
      </c>
      <c r="E4849" s="112"/>
      <c r="F4849" s="113"/>
      <c r="G4849" s="114"/>
      <c r="H4849" s="115"/>
      <c r="I4849" s="112"/>
      <c r="J4849" s="112"/>
      <c r="K4849" s="112"/>
      <c r="L4849" s="114">
        <f>Table13[[#This Row],[Per Unit Price]]*MAX(1,Table13[[#This Row],[Qty of Units]])*MAX(1,Table13[[#This Row],['#NCMs Served / FTEs Employed]])*MAX(1,Table13[[#This Row],[Duration of Service]])</f>
        <v>0</v>
      </c>
      <c r="M4849" s="112"/>
      <c r="N4849" s="114"/>
    </row>
    <row r="4850" spans="1:14" x14ac:dyDescent="0.25">
      <c r="A4850" s="111"/>
      <c r="B4850" s="111"/>
      <c r="C4850" s="123"/>
      <c r="D4850" s="112" t="str">
        <f>_xlfn.XLOOKUP(Table13[[#This Row],[Service]],Validation!$A$2:$A$14,Validation!$B$2:$B$14,"",0,1)</f>
        <v/>
      </c>
      <c r="E4850" s="112"/>
      <c r="F4850" s="113"/>
      <c r="G4850" s="114"/>
      <c r="H4850" s="115"/>
      <c r="I4850" s="112"/>
      <c r="J4850" s="112"/>
      <c r="K4850" s="112"/>
      <c r="L4850" s="114">
        <f>Table13[[#This Row],[Per Unit Price]]*MAX(1,Table13[[#This Row],[Qty of Units]])*MAX(1,Table13[[#This Row],['#NCMs Served / FTEs Employed]])*MAX(1,Table13[[#This Row],[Duration of Service]])</f>
        <v>0</v>
      </c>
      <c r="M4850" s="112"/>
      <c r="N4850" s="114"/>
    </row>
    <row r="4851" spans="1:14" x14ac:dyDescent="0.25">
      <c r="A4851" s="111"/>
      <c r="B4851" s="111"/>
      <c r="C4851" s="123"/>
      <c r="D4851" s="112" t="str">
        <f>_xlfn.XLOOKUP(Table13[[#This Row],[Service]],Validation!$A$2:$A$14,Validation!$B$2:$B$14,"",0,1)</f>
        <v/>
      </c>
      <c r="E4851" s="112"/>
      <c r="F4851" s="113"/>
      <c r="G4851" s="114"/>
      <c r="H4851" s="115"/>
      <c r="I4851" s="112"/>
      <c r="J4851" s="112"/>
      <c r="K4851" s="112"/>
      <c r="L4851" s="114">
        <f>Table13[[#This Row],[Per Unit Price]]*MAX(1,Table13[[#This Row],[Qty of Units]])*MAX(1,Table13[[#This Row],['#NCMs Served / FTEs Employed]])*MAX(1,Table13[[#This Row],[Duration of Service]])</f>
        <v>0</v>
      </c>
      <c r="M4851" s="112"/>
      <c r="N4851" s="114"/>
    </row>
    <row r="4852" spans="1:14" x14ac:dyDescent="0.25">
      <c r="A4852" s="111"/>
      <c r="B4852" s="111"/>
      <c r="C4852" s="123"/>
      <c r="D4852" s="112" t="str">
        <f>_xlfn.XLOOKUP(Table13[[#This Row],[Service]],Validation!$A$2:$A$14,Validation!$B$2:$B$14,"",0,1)</f>
        <v/>
      </c>
      <c r="E4852" s="112"/>
      <c r="F4852" s="113"/>
      <c r="G4852" s="114"/>
      <c r="H4852" s="115"/>
      <c r="I4852" s="112"/>
      <c r="J4852" s="112"/>
      <c r="K4852" s="112"/>
      <c r="L4852" s="114">
        <f>Table13[[#This Row],[Per Unit Price]]*MAX(1,Table13[[#This Row],[Qty of Units]])*MAX(1,Table13[[#This Row],['#NCMs Served / FTEs Employed]])*MAX(1,Table13[[#This Row],[Duration of Service]])</f>
        <v>0</v>
      </c>
      <c r="M4852" s="112"/>
      <c r="N4852" s="114"/>
    </row>
    <row r="4853" spans="1:14" x14ac:dyDescent="0.25">
      <c r="A4853" s="111"/>
      <c r="B4853" s="111"/>
      <c r="C4853" s="123"/>
      <c r="D4853" s="112" t="str">
        <f>_xlfn.XLOOKUP(Table13[[#This Row],[Service]],Validation!$A$2:$A$14,Validation!$B$2:$B$14,"",0,1)</f>
        <v/>
      </c>
      <c r="E4853" s="112"/>
      <c r="F4853" s="113"/>
      <c r="G4853" s="114"/>
      <c r="H4853" s="115"/>
      <c r="I4853" s="112"/>
      <c r="J4853" s="112"/>
      <c r="K4853" s="112"/>
      <c r="L4853" s="114">
        <f>Table13[[#This Row],[Per Unit Price]]*MAX(1,Table13[[#This Row],[Qty of Units]])*MAX(1,Table13[[#This Row],['#NCMs Served / FTEs Employed]])*MAX(1,Table13[[#This Row],[Duration of Service]])</f>
        <v>0</v>
      </c>
      <c r="M4853" s="112"/>
      <c r="N4853" s="114"/>
    </row>
    <row r="4854" spans="1:14" x14ac:dyDescent="0.25">
      <c r="A4854" s="111"/>
      <c r="B4854" s="111"/>
      <c r="C4854" s="123"/>
      <c r="D4854" s="112" t="str">
        <f>_xlfn.XLOOKUP(Table13[[#This Row],[Service]],Validation!$A$2:$A$14,Validation!$B$2:$B$14,"",0,1)</f>
        <v/>
      </c>
      <c r="E4854" s="112"/>
      <c r="F4854" s="113"/>
      <c r="G4854" s="114"/>
      <c r="H4854" s="115"/>
      <c r="I4854" s="112"/>
      <c r="J4854" s="112"/>
      <c r="K4854" s="112"/>
      <c r="L4854" s="114">
        <f>Table13[[#This Row],[Per Unit Price]]*MAX(1,Table13[[#This Row],[Qty of Units]])*MAX(1,Table13[[#This Row],['#NCMs Served / FTEs Employed]])*MAX(1,Table13[[#This Row],[Duration of Service]])</f>
        <v>0</v>
      </c>
      <c r="M4854" s="112"/>
      <c r="N4854" s="114"/>
    </row>
    <row r="4855" spans="1:14" x14ac:dyDescent="0.25">
      <c r="A4855" s="111"/>
      <c r="B4855" s="111"/>
      <c r="C4855" s="123"/>
      <c r="D4855" s="112" t="str">
        <f>_xlfn.XLOOKUP(Table13[[#This Row],[Service]],Validation!$A$2:$A$14,Validation!$B$2:$B$14,"",0,1)</f>
        <v/>
      </c>
      <c r="E4855" s="112"/>
      <c r="F4855" s="113"/>
      <c r="G4855" s="114"/>
      <c r="H4855" s="115"/>
      <c r="I4855" s="112"/>
      <c r="J4855" s="112"/>
      <c r="K4855" s="112"/>
      <c r="L4855" s="114">
        <f>Table13[[#This Row],[Per Unit Price]]*MAX(1,Table13[[#This Row],[Qty of Units]])*MAX(1,Table13[[#This Row],['#NCMs Served / FTEs Employed]])*MAX(1,Table13[[#This Row],[Duration of Service]])</f>
        <v>0</v>
      </c>
      <c r="M4855" s="112"/>
      <c r="N4855" s="114"/>
    </row>
    <row r="4856" spans="1:14" x14ac:dyDescent="0.25">
      <c r="A4856" s="111"/>
      <c r="B4856" s="111"/>
      <c r="C4856" s="123"/>
      <c r="D4856" s="112" t="str">
        <f>_xlfn.XLOOKUP(Table13[[#This Row],[Service]],Validation!$A$2:$A$14,Validation!$B$2:$B$14,"",0,1)</f>
        <v/>
      </c>
      <c r="E4856" s="112"/>
      <c r="F4856" s="113"/>
      <c r="G4856" s="114"/>
      <c r="H4856" s="115"/>
      <c r="I4856" s="112"/>
      <c r="J4856" s="112"/>
      <c r="K4856" s="112"/>
      <c r="L4856" s="114">
        <f>Table13[[#This Row],[Per Unit Price]]*MAX(1,Table13[[#This Row],[Qty of Units]])*MAX(1,Table13[[#This Row],['#NCMs Served / FTEs Employed]])*MAX(1,Table13[[#This Row],[Duration of Service]])</f>
        <v>0</v>
      </c>
      <c r="M4856" s="112"/>
      <c r="N4856" s="114"/>
    </row>
    <row r="4857" spans="1:14" x14ac:dyDescent="0.25">
      <c r="A4857" s="111"/>
      <c r="B4857" s="111"/>
      <c r="C4857" s="123"/>
      <c r="D4857" s="112" t="str">
        <f>_xlfn.XLOOKUP(Table13[[#This Row],[Service]],Validation!$A$2:$A$14,Validation!$B$2:$B$14,"",0,1)</f>
        <v/>
      </c>
      <c r="E4857" s="112"/>
      <c r="F4857" s="113"/>
      <c r="G4857" s="114"/>
      <c r="H4857" s="115"/>
      <c r="I4857" s="112"/>
      <c r="J4857" s="112"/>
      <c r="K4857" s="112"/>
      <c r="L4857" s="114">
        <f>Table13[[#This Row],[Per Unit Price]]*MAX(1,Table13[[#This Row],[Qty of Units]])*MAX(1,Table13[[#This Row],['#NCMs Served / FTEs Employed]])*MAX(1,Table13[[#This Row],[Duration of Service]])</f>
        <v>0</v>
      </c>
      <c r="M4857" s="112"/>
      <c r="N4857" s="114"/>
    </row>
    <row r="4858" spans="1:14" x14ac:dyDescent="0.25">
      <c r="A4858" s="111"/>
      <c r="B4858" s="111"/>
      <c r="C4858" s="123"/>
      <c r="D4858" s="112" t="str">
        <f>_xlfn.XLOOKUP(Table13[[#This Row],[Service]],Validation!$A$2:$A$14,Validation!$B$2:$B$14,"",0,1)</f>
        <v/>
      </c>
      <c r="E4858" s="112"/>
      <c r="F4858" s="113"/>
      <c r="G4858" s="114"/>
      <c r="H4858" s="115"/>
      <c r="I4858" s="112"/>
      <c r="J4858" s="112"/>
      <c r="K4858" s="112"/>
      <c r="L4858" s="114">
        <f>Table13[[#This Row],[Per Unit Price]]*MAX(1,Table13[[#This Row],[Qty of Units]])*MAX(1,Table13[[#This Row],['#NCMs Served / FTEs Employed]])*MAX(1,Table13[[#This Row],[Duration of Service]])</f>
        <v>0</v>
      </c>
      <c r="M4858" s="112"/>
      <c r="N4858" s="114"/>
    </row>
    <row r="4859" spans="1:14" x14ac:dyDescent="0.25">
      <c r="A4859" s="111"/>
      <c r="B4859" s="111"/>
      <c r="C4859" s="123"/>
      <c r="D4859" s="112" t="str">
        <f>_xlfn.XLOOKUP(Table13[[#This Row],[Service]],Validation!$A$2:$A$14,Validation!$B$2:$B$14,"",0,1)</f>
        <v/>
      </c>
      <c r="E4859" s="112"/>
      <c r="F4859" s="113"/>
      <c r="G4859" s="114"/>
      <c r="H4859" s="115"/>
      <c r="I4859" s="112"/>
      <c r="J4859" s="112"/>
      <c r="K4859" s="112"/>
      <c r="L4859" s="114">
        <f>Table13[[#This Row],[Per Unit Price]]*MAX(1,Table13[[#This Row],[Qty of Units]])*MAX(1,Table13[[#This Row],['#NCMs Served / FTEs Employed]])*MAX(1,Table13[[#This Row],[Duration of Service]])</f>
        <v>0</v>
      </c>
      <c r="M4859" s="112"/>
      <c r="N4859" s="114"/>
    </row>
    <row r="4860" spans="1:14" x14ac:dyDescent="0.25">
      <c r="A4860" s="111"/>
      <c r="B4860" s="111"/>
      <c r="C4860" s="123"/>
      <c r="D4860" s="112" t="str">
        <f>_xlfn.XLOOKUP(Table13[[#This Row],[Service]],Validation!$A$2:$A$14,Validation!$B$2:$B$14,"",0,1)</f>
        <v/>
      </c>
      <c r="E4860" s="112"/>
      <c r="F4860" s="113"/>
      <c r="G4860" s="114"/>
      <c r="H4860" s="115"/>
      <c r="I4860" s="112"/>
      <c r="J4860" s="112"/>
      <c r="K4860" s="112"/>
      <c r="L4860" s="114">
        <f>Table13[[#This Row],[Per Unit Price]]*MAX(1,Table13[[#This Row],[Qty of Units]])*MAX(1,Table13[[#This Row],['#NCMs Served / FTEs Employed]])*MAX(1,Table13[[#This Row],[Duration of Service]])</f>
        <v>0</v>
      </c>
      <c r="M4860" s="112"/>
      <c r="N4860" s="114"/>
    </row>
    <row r="4861" spans="1:14" x14ac:dyDescent="0.25">
      <c r="A4861" s="111"/>
      <c r="B4861" s="111"/>
      <c r="C4861" s="123"/>
      <c r="D4861" s="112" t="str">
        <f>_xlfn.XLOOKUP(Table13[[#This Row],[Service]],Validation!$A$2:$A$14,Validation!$B$2:$B$14,"",0,1)</f>
        <v/>
      </c>
      <c r="E4861" s="112"/>
      <c r="F4861" s="113"/>
      <c r="G4861" s="114"/>
      <c r="H4861" s="115"/>
      <c r="I4861" s="112"/>
      <c r="J4861" s="112"/>
      <c r="K4861" s="112"/>
      <c r="L4861" s="114">
        <f>Table13[[#This Row],[Per Unit Price]]*MAX(1,Table13[[#This Row],[Qty of Units]])*MAX(1,Table13[[#This Row],['#NCMs Served / FTEs Employed]])*MAX(1,Table13[[#This Row],[Duration of Service]])</f>
        <v>0</v>
      </c>
      <c r="M4861" s="112"/>
      <c r="N4861" s="114"/>
    </row>
    <row r="4862" spans="1:14" x14ac:dyDescent="0.25">
      <c r="A4862" s="111"/>
      <c r="B4862" s="111"/>
      <c r="C4862" s="123"/>
      <c r="D4862" s="112" t="str">
        <f>_xlfn.XLOOKUP(Table13[[#This Row],[Service]],Validation!$A$2:$A$14,Validation!$B$2:$B$14,"",0,1)</f>
        <v/>
      </c>
      <c r="E4862" s="112"/>
      <c r="F4862" s="113"/>
      <c r="G4862" s="114"/>
      <c r="H4862" s="115"/>
      <c r="I4862" s="112"/>
      <c r="J4862" s="112"/>
      <c r="K4862" s="112"/>
      <c r="L4862" s="114">
        <f>Table13[[#This Row],[Per Unit Price]]*MAX(1,Table13[[#This Row],[Qty of Units]])*MAX(1,Table13[[#This Row],['#NCMs Served / FTEs Employed]])*MAX(1,Table13[[#This Row],[Duration of Service]])</f>
        <v>0</v>
      </c>
      <c r="M4862" s="112"/>
      <c r="N4862" s="114"/>
    </row>
    <row r="4863" spans="1:14" x14ac:dyDescent="0.25">
      <c r="A4863" s="111"/>
      <c r="B4863" s="111"/>
      <c r="C4863" s="123"/>
      <c r="D4863" s="112" t="str">
        <f>_xlfn.XLOOKUP(Table13[[#This Row],[Service]],Validation!$A$2:$A$14,Validation!$B$2:$B$14,"",0,1)</f>
        <v/>
      </c>
      <c r="E4863" s="112"/>
      <c r="F4863" s="113"/>
      <c r="G4863" s="114"/>
      <c r="H4863" s="115"/>
      <c r="I4863" s="112"/>
      <c r="J4863" s="112"/>
      <c r="K4863" s="112"/>
      <c r="L4863" s="114">
        <f>Table13[[#This Row],[Per Unit Price]]*MAX(1,Table13[[#This Row],[Qty of Units]])*MAX(1,Table13[[#This Row],['#NCMs Served / FTEs Employed]])*MAX(1,Table13[[#This Row],[Duration of Service]])</f>
        <v>0</v>
      </c>
      <c r="M4863" s="112"/>
      <c r="N4863" s="114"/>
    </row>
    <row r="4864" spans="1:14" x14ac:dyDescent="0.25">
      <c r="A4864" s="111"/>
      <c r="B4864" s="111"/>
      <c r="C4864" s="123"/>
      <c r="D4864" s="112" t="str">
        <f>_xlfn.XLOOKUP(Table13[[#This Row],[Service]],Validation!$A$2:$A$14,Validation!$B$2:$B$14,"",0,1)</f>
        <v/>
      </c>
      <c r="E4864" s="112"/>
      <c r="F4864" s="113"/>
      <c r="G4864" s="114"/>
      <c r="H4864" s="115"/>
      <c r="I4864" s="112"/>
      <c r="J4864" s="112"/>
      <c r="K4864" s="112"/>
      <c r="L4864" s="114">
        <f>Table13[[#This Row],[Per Unit Price]]*MAX(1,Table13[[#This Row],[Qty of Units]])*MAX(1,Table13[[#This Row],['#NCMs Served / FTEs Employed]])*MAX(1,Table13[[#This Row],[Duration of Service]])</f>
        <v>0</v>
      </c>
      <c r="M4864" s="112"/>
      <c r="N4864" s="114"/>
    </row>
    <row r="4865" spans="1:14" x14ac:dyDescent="0.25">
      <c r="A4865" s="111"/>
      <c r="B4865" s="111"/>
      <c r="C4865" s="123"/>
      <c r="D4865" s="112" t="str">
        <f>_xlfn.XLOOKUP(Table13[[#This Row],[Service]],Validation!$A$2:$A$14,Validation!$B$2:$B$14,"",0,1)</f>
        <v/>
      </c>
      <c r="E4865" s="112"/>
      <c r="F4865" s="113"/>
      <c r="G4865" s="114"/>
      <c r="H4865" s="115"/>
      <c r="I4865" s="112"/>
      <c r="J4865" s="112"/>
      <c r="K4865" s="112"/>
      <c r="L4865" s="114">
        <f>Table13[[#This Row],[Per Unit Price]]*MAX(1,Table13[[#This Row],[Qty of Units]])*MAX(1,Table13[[#This Row],['#NCMs Served / FTEs Employed]])*MAX(1,Table13[[#This Row],[Duration of Service]])</f>
        <v>0</v>
      </c>
      <c r="M4865" s="112"/>
      <c r="N4865" s="114"/>
    </row>
    <row r="4866" spans="1:14" x14ac:dyDescent="0.25">
      <c r="A4866" s="111"/>
      <c r="B4866" s="111"/>
      <c r="C4866" s="123"/>
      <c r="D4866" s="112" t="str">
        <f>_xlfn.XLOOKUP(Table13[[#This Row],[Service]],Validation!$A$2:$A$14,Validation!$B$2:$B$14,"",0,1)</f>
        <v/>
      </c>
      <c r="E4866" s="112"/>
      <c r="F4866" s="113"/>
      <c r="G4866" s="114"/>
      <c r="H4866" s="115"/>
      <c r="I4866" s="112"/>
      <c r="J4866" s="112"/>
      <c r="K4866" s="112"/>
      <c r="L4866" s="114">
        <f>Table13[[#This Row],[Per Unit Price]]*MAX(1,Table13[[#This Row],[Qty of Units]])*MAX(1,Table13[[#This Row],['#NCMs Served / FTEs Employed]])*MAX(1,Table13[[#This Row],[Duration of Service]])</f>
        <v>0</v>
      </c>
      <c r="M4866" s="112"/>
      <c r="N4866" s="114"/>
    </row>
    <row r="4867" spans="1:14" x14ac:dyDescent="0.25">
      <c r="A4867" s="111"/>
      <c r="B4867" s="111"/>
      <c r="C4867" s="123"/>
      <c r="D4867" s="112" t="str">
        <f>_xlfn.XLOOKUP(Table13[[#This Row],[Service]],Validation!$A$2:$A$14,Validation!$B$2:$B$14,"",0,1)</f>
        <v/>
      </c>
      <c r="E4867" s="112"/>
      <c r="F4867" s="113"/>
      <c r="G4867" s="114"/>
      <c r="H4867" s="115"/>
      <c r="I4867" s="112"/>
      <c r="J4867" s="112"/>
      <c r="K4867" s="112"/>
      <c r="L4867" s="114">
        <f>Table13[[#This Row],[Per Unit Price]]*MAX(1,Table13[[#This Row],[Qty of Units]])*MAX(1,Table13[[#This Row],['#NCMs Served / FTEs Employed]])*MAX(1,Table13[[#This Row],[Duration of Service]])</f>
        <v>0</v>
      </c>
      <c r="M4867" s="112"/>
      <c r="N4867" s="114"/>
    </row>
    <row r="4868" spans="1:14" x14ac:dyDescent="0.25">
      <c r="A4868" s="111"/>
      <c r="B4868" s="111"/>
      <c r="C4868" s="123"/>
      <c r="D4868" s="112" t="str">
        <f>_xlfn.XLOOKUP(Table13[[#This Row],[Service]],Validation!$A$2:$A$14,Validation!$B$2:$B$14,"",0,1)</f>
        <v/>
      </c>
      <c r="E4868" s="112"/>
      <c r="F4868" s="113"/>
      <c r="G4868" s="114"/>
      <c r="H4868" s="115"/>
      <c r="I4868" s="112"/>
      <c r="J4868" s="112"/>
      <c r="K4868" s="112"/>
      <c r="L4868" s="114">
        <f>Table13[[#This Row],[Per Unit Price]]*MAX(1,Table13[[#This Row],[Qty of Units]])*MAX(1,Table13[[#This Row],['#NCMs Served / FTEs Employed]])*MAX(1,Table13[[#This Row],[Duration of Service]])</f>
        <v>0</v>
      </c>
      <c r="M4868" s="112"/>
      <c r="N4868" s="114"/>
    </row>
    <row r="4869" spans="1:14" x14ac:dyDescent="0.25">
      <c r="A4869" s="111"/>
      <c r="B4869" s="111"/>
      <c r="C4869" s="123"/>
      <c r="D4869" s="112" t="str">
        <f>_xlfn.XLOOKUP(Table13[[#This Row],[Service]],Validation!$A$2:$A$14,Validation!$B$2:$B$14,"",0,1)</f>
        <v/>
      </c>
      <c r="E4869" s="112"/>
      <c r="F4869" s="113"/>
      <c r="G4869" s="114"/>
      <c r="H4869" s="115"/>
      <c r="I4869" s="112"/>
      <c r="J4869" s="112"/>
      <c r="K4869" s="112"/>
      <c r="L4869" s="114">
        <f>Table13[[#This Row],[Per Unit Price]]*MAX(1,Table13[[#This Row],[Qty of Units]])*MAX(1,Table13[[#This Row],['#NCMs Served / FTEs Employed]])*MAX(1,Table13[[#This Row],[Duration of Service]])</f>
        <v>0</v>
      </c>
      <c r="M4869" s="112"/>
      <c r="N4869" s="114"/>
    </row>
    <row r="4870" spans="1:14" x14ac:dyDescent="0.25">
      <c r="A4870" s="111"/>
      <c r="B4870" s="111"/>
      <c r="C4870" s="123"/>
      <c r="D4870" s="112" t="str">
        <f>_xlfn.XLOOKUP(Table13[[#This Row],[Service]],Validation!$A$2:$A$14,Validation!$B$2:$B$14,"",0,1)</f>
        <v/>
      </c>
      <c r="E4870" s="112"/>
      <c r="F4870" s="113"/>
      <c r="G4870" s="114"/>
      <c r="H4870" s="115"/>
      <c r="I4870" s="112"/>
      <c r="J4870" s="112"/>
      <c r="K4870" s="112"/>
      <c r="L4870" s="114">
        <f>Table13[[#This Row],[Per Unit Price]]*MAX(1,Table13[[#This Row],[Qty of Units]])*MAX(1,Table13[[#This Row],['#NCMs Served / FTEs Employed]])*MAX(1,Table13[[#This Row],[Duration of Service]])</f>
        <v>0</v>
      </c>
      <c r="M4870" s="112"/>
      <c r="N4870" s="114"/>
    </row>
    <row r="4871" spans="1:14" x14ac:dyDescent="0.25">
      <c r="A4871" s="111"/>
      <c r="B4871" s="111"/>
      <c r="C4871" s="123"/>
      <c r="D4871" s="112" t="str">
        <f>_xlfn.XLOOKUP(Table13[[#This Row],[Service]],Validation!$A$2:$A$14,Validation!$B$2:$B$14,"",0,1)</f>
        <v/>
      </c>
      <c r="E4871" s="112"/>
      <c r="F4871" s="113"/>
      <c r="G4871" s="114"/>
      <c r="H4871" s="115"/>
      <c r="I4871" s="112"/>
      <c r="J4871" s="112"/>
      <c r="K4871" s="112"/>
      <c r="L4871" s="114">
        <f>Table13[[#This Row],[Per Unit Price]]*MAX(1,Table13[[#This Row],[Qty of Units]])*MAX(1,Table13[[#This Row],['#NCMs Served / FTEs Employed]])*MAX(1,Table13[[#This Row],[Duration of Service]])</f>
        <v>0</v>
      </c>
      <c r="M4871" s="112"/>
      <c r="N4871" s="114"/>
    </row>
    <row r="4872" spans="1:14" x14ac:dyDescent="0.25">
      <c r="A4872" s="111"/>
      <c r="B4872" s="111"/>
      <c r="C4872" s="123"/>
      <c r="D4872" s="112" t="str">
        <f>_xlfn.XLOOKUP(Table13[[#This Row],[Service]],Validation!$A$2:$A$14,Validation!$B$2:$B$14,"",0,1)</f>
        <v/>
      </c>
      <c r="E4872" s="112"/>
      <c r="F4872" s="113"/>
      <c r="G4872" s="114"/>
      <c r="H4872" s="115"/>
      <c r="I4872" s="112"/>
      <c r="J4872" s="112"/>
      <c r="K4872" s="112"/>
      <c r="L4872" s="114">
        <f>Table13[[#This Row],[Per Unit Price]]*MAX(1,Table13[[#This Row],[Qty of Units]])*MAX(1,Table13[[#This Row],['#NCMs Served / FTEs Employed]])*MAX(1,Table13[[#This Row],[Duration of Service]])</f>
        <v>0</v>
      </c>
      <c r="M4872" s="112"/>
      <c r="N4872" s="114"/>
    </row>
    <row r="4873" spans="1:14" x14ac:dyDescent="0.25">
      <c r="A4873" s="111"/>
      <c r="B4873" s="111"/>
      <c r="C4873" s="123"/>
      <c r="D4873" s="112" t="str">
        <f>_xlfn.XLOOKUP(Table13[[#This Row],[Service]],Validation!$A$2:$A$14,Validation!$B$2:$B$14,"",0,1)</f>
        <v/>
      </c>
      <c r="E4873" s="112"/>
      <c r="F4873" s="113"/>
      <c r="G4873" s="114"/>
      <c r="H4873" s="115"/>
      <c r="I4873" s="112"/>
      <c r="J4873" s="112"/>
      <c r="K4873" s="112"/>
      <c r="L4873" s="114">
        <f>Table13[[#This Row],[Per Unit Price]]*MAX(1,Table13[[#This Row],[Qty of Units]])*MAX(1,Table13[[#This Row],['#NCMs Served / FTEs Employed]])*MAX(1,Table13[[#This Row],[Duration of Service]])</f>
        <v>0</v>
      </c>
      <c r="M4873" s="112"/>
      <c r="N4873" s="114"/>
    </row>
    <row r="4874" spans="1:14" x14ac:dyDescent="0.25">
      <c r="A4874" s="111"/>
      <c r="B4874" s="111"/>
      <c r="C4874" s="123"/>
      <c r="D4874" s="112" t="str">
        <f>_xlfn.XLOOKUP(Table13[[#This Row],[Service]],Validation!$A$2:$A$14,Validation!$B$2:$B$14,"",0,1)</f>
        <v/>
      </c>
      <c r="E4874" s="112"/>
      <c r="F4874" s="113"/>
      <c r="G4874" s="114"/>
      <c r="H4874" s="115"/>
      <c r="I4874" s="112"/>
      <c r="J4874" s="112"/>
      <c r="K4874" s="112"/>
      <c r="L4874" s="114">
        <f>Table13[[#This Row],[Per Unit Price]]*MAX(1,Table13[[#This Row],[Qty of Units]])*MAX(1,Table13[[#This Row],['#NCMs Served / FTEs Employed]])*MAX(1,Table13[[#This Row],[Duration of Service]])</f>
        <v>0</v>
      </c>
      <c r="M4874" s="112"/>
      <c r="N4874" s="114"/>
    </row>
    <row r="4875" spans="1:14" x14ac:dyDescent="0.25">
      <c r="A4875" s="111"/>
      <c r="B4875" s="111"/>
      <c r="C4875" s="123"/>
      <c r="D4875" s="112" t="str">
        <f>_xlfn.XLOOKUP(Table13[[#This Row],[Service]],Validation!$A$2:$A$14,Validation!$B$2:$B$14,"",0,1)</f>
        <v/>
      </c>
      <c r="E4875" s="112"/>
      <c r="F4875" s="113"/>
      <c r="G4875" s="114"/>
      <c r="H4875" s="115"/>
      <c r="I4875" s="112"/>
      <c r="J4875" s="112"/>
      <c r="K4875" s="112"/>
      <c r="L4875" s="114">
        <f>Table13[[#This Row],[Per Unit Price]]*MAX(1,Table13[[#This Row],[Qty of Units]])*MAX(1,Table13[[#This Row],['#NCMs Served / FTEs Employed]])*MAX(1,Table13[[#This Row],[Duration of Service]])</f>
        <v>0</v>
      </c>
      <c r="M4875" s="112"/>
      <c r="N4875" s="114"/>
    </row>
    <row r="4876" spans="1:14" x14ac:dyDescent="0.25">
      <c r="A4876" s="111"/>
      <c r="B4876" s="111"/>
      <c r="C4876" s="123"/>
      <c r="D4876" s="112" t="str">
        <f>_xlfn.XLOOKUP(Table13[[#This Row],[Service]],Validation!$A$2:$A$14,Validation!$B$2:$B$14,"",0,1)</f>
        <v/>
      </c>
      <c r="E4876" s="112"/>
      <c r="F4876" s="113"/>
      <c r="G4876" s="114"/>
      <c r="H4876" s="115"/>
      <c r="I4876" s="112"/>
      <c r="J4876" s="112"/>
      <c r="K4876" s="112"/>
      <c r="L4876" s="114">
        <f>Table13[[#This Row],[Per Unit Price]]*MAX(1,Table13[[#This Row],[Qty of Units]])*MAX(1,Table13[[#This Row],['#NCMs Served / FTEs Employed]])*MAX(1,Table13[[#This Row],[Duration of Service]])</f>
        <v>0</v>
      </c>
      <c r="M4876" s="112"/>
      <c r="N4876" s="114"/>
    </row>
    <row r="4877" spans="1:14" x14ac:dyDescent="0.25">
      <c r="A4877" s="111"/>
      <c r="B4877" s="111"/>
      <c r="C4877" s="123"/>
      <c r="D4877" s="112" t="str">
        <f>_xlfn.XLOOKUP(Table13[[#This Row],[Service]],Validation!$A$2:$A$14,Validation!$B$2:$B$14,"",0,1)</f>
        <v/>
      </c>
      <c r="E4877" s="112"/>
      <c r="F4877" s="113"/>
      <c r="G4877" s="114"/>
      <c r="H4877" s="115"/>
      <c r="I4877" s="112"/>
      <c r="J4877" s="112"/>
      <c r="K4877" s="112"/>
      <c r="L4877" s="114">
        <f>Table13[[#This Row],[Per Unit Price]]*MAX(1,Table13[[#This Row],[Qty of Units]])*MAX(1,Table13[[#This Row],['#NCMs Served / FTEs Employed]])*MAX(1,Table13[[#This Row],[Duration of Service]])</f>
        <v>0</v>
      </c>
      <c r="M4877" s="112"/>
      <c r="N4877" s="114"/>
    </row>
    <row r="4878" spans="1:14" x14ac:dyDescent="0.25">
      <c r="A4878" s="111"/>
      <c r="B4878" s="111"/>
      <c r="C4878" s="123"/>
      <c r="D4878" s="112" t="str">
        <f>_xlfn.XLOOKUP(Table13[[#This Row],[Service]],Validation!$A$2:$A$14,Validation!$B$2:$B$14,"",0,1)</f>
        <v/>
      </c>
      <c r="E4878" s="112"/>
      <c r="F4878" s="113"/>
      <c r="G4878" s="114"/>
      <c r="H4878" s="115"/>
      <c r="I4878" s="112"/>
      <c r="J4878" s="112"/>
      <c r="K4878" s="112"/>
      <c r="L4878" s="114">
        <f>Table13[[#This Row],[Per Unit Price]]*MAX(1,Table13[[#This Row],[Qty of Units]])*MAX(1,Table13[[#This Row],['#NCMs Served / FTEs Employed]])*MAX(1,Table13[[#This Row],[Duration of Service]])</f>
        <v>0</v>
      </c>
      <c r="M4878" s="112"/>
      <c r="N4878" s="114"/>
    </row>
    <row r="4879" spans="1:14" x14ac:dyDescent="0.25">
      <c r="A4879" s="111"/>
      <c r="B4879" s="111"/>
      <c r="C4879" s="123"/>
      <c r="D4879" s="112" t="str">
        <f>_xlfn.XLOOKUP(Table13[[#This Row],[Service]],Validation!$A$2:$A$14,Validation!$B$2:$B$14,"",0,1)</f>
        <v/>
      </c>
      <c r="E4879" s="112"/>
      <c r="F4879" s="113"/>
      <c r="G4879" s="114"/>
      <c r="H4879" s="115"/>
      <c r="I4879" s="112"/>
      <c r="J4879" s="112"/>
      <c r="K4879" s="112"/>
      <c r="L4879" s="114">
        <f>Table13[[#This Row],[Per Unit Price]]*MAX(1,Table13[[#This Row],[Qty of Units]])*MAX(1,Table13[[#This Row],['#NCMs Served / FTEs Employed]])*MAX(1,Table13[[#This Row],[Duration of Service]])</f>
        <v>0</v>
      </c>
      <c r="M4879" s="112"/>
      <c r="N4879" s="114"/>
    </row>
    <row r="4880" spans="1:14" x14ac:dyDescent="0.25">
      <c r="A4880" s="111"/>
      <c r="B4880" s="111"/>
      <c r="C4880" s="123"/>
      <c r="D4880" s="112" t="str">
        <f>_xlfn.XLOOKUP(Table13[[#This Row],[Service]],Validation!$A$2:$A$14,Validation!$B$2:$B$14,"",0,1)</f>
        <v/>
      </c>
      <c r="E4880" s="112"/>
      <c r="F4880" s="113"/>
      <c r="G4880" s="114"/>
      <c r="H4880" s="115"/>
      <c r="I4880" s="112"/>
      <c r="J4880" s="112"/>
      <c r="K4880" s="112"/>
      <c r="L4880" s="114">
        <f>Table13[[#This Row],[Per Unit Price]]*MAX(1,Table13[[#This Row],[Qty of Units]])*MAX(1,Table13[[#This Row],['#NCMs Served / FTEs Employed]])*MAX(1,Table13[[#This Row],[Duration of Service]])</f>
        <v>0</v>
      </c>
      <c r="M4880" s="112"/>
      <c r="N4880" s="114"/>
    </row>
    <row r="4881" spans="1:14" x14ac:dyDescent="0.25">
      <c r="A4881" s="111"/>
      <c r="B4881" s="111"/>
      <c r="C4881" s="123"/>
      <c r="D4881" s="112" t="str">
        <f>_xlfn.XLOOKUP(Table13[[#This Row],[Service]],Validation!$A$2:$A$14,Validation!$B$2:$B$14,"",0,1)</f>
        <v/>
      </c>
      <c r="E4881" s="112"/>
      <c r="F4881" s="113"/>
      <c r="G4881" s="114"/>
      <c r="H4881" s="115"/>
      <c r="I4881" s="112"/>
      <c r="J4881" s="112"/>
      <c r="K4881" s="112"/>
      <c r="L4881" s="114">
        <f>Table13[[#This Row],[Per Unit Price]]*MAX(1,Table13[[#This Row],[Qty of Units]])*MAX(1,Table13[[#This Row],['#NCMs Served / FTEs Employed]])*MAX(1,Table13[[#This Row],[Duration of Service]])</f>
        <v>0</v>
      </c>
      <c r="M4881" s="112"/>
      <c r="N4881" s="114"/>
    </row>
    <row r="4882" spans="1:14" x14ac:dyDescent="0.25">
      <c r="A4882" s="111"/>
      <c r="B4882" s="111"/>
      <c r="C4882" s="123"/>
      <c r="D4882" s="112" t="str">
        <f>_xlfn.XLOOKUP(Table13[[#This Row],[Service]],Validation!$A$2:$A$14,Validation!$B$2:$B$14,"",0,1)</f>
        <v/>
      </c>
      <c r="E4882" s="112"/>
      <c r="F4882" s="113"/>
      <c r="G4882" s="114"/>
      <c r="H4882" s="115"/>
      <c r="I4882" s="112"/>
      <c r="J4882" s="112"/>
      <c r="K4882" s="112"/>
      <c r="L4882" s="114">
        <f>Table13[[#This Row],[Per Unit Price]]*MAX(1,Table13[[#This Row],[Qty of Units]])*MAX(1,Table13[[#This Row],['#NCMs Served / FTEs Employed]])*MAX(1,Table13[[#This Row],[Duration of Service]])</f>
        <v>0</v>
      </c>
      <c r="M4882" s="112"/>
      <c r="N4882" s="114"/>
    </row>
    <row r="4883" spans="1:14" x14ac:dyDescent="0.25">
      <c r="A4883" s="111"/>
      <c r="B4883" s="111"/>
      <c r="C4883" s="123"/>
      <c r="D4883" s="112" t="str">
        <f>_xlfn.XLOOKUP(Table13[[#This Row],[Service]],Validation!$A$2:$A$14,Validation!$B$2:$B$14,"",0,1)</f>
        <v/>
      </c>
      <c r="E4883" s="112"/>
      <c r="F4883" s="113"/>
      <c r="G4883" s="114"/>
      <c r="H4883" s="115"/>
      <c r="I4883" s="112"/>
      <c r="J4883" s="112"/>
      <c r="K4883" s="112"/>
      <c r="L4883" s="114">
        <f>Table13[[#This Row],[Per Unit Price]]*MAX(1,Table13[[#This Row],[Qty of Units]])*MAX(1,Table13[[#This Row],['#NCMs Served / FTEs Employed]])*MAX(1,Table13[[#This Row],[Duration of Service]])</f>
        <v>0</v>
      </c>
      <c r="M4883" s="112"/>
      <c r="N4883" s="114"/>
    </row>
    <row r="4884" spans="1:14" x14ac:dyDescent="0.25">
      <c r="A4884" s="111"/>
      <c r="B4884" s="111"/>
      <c r="C4884" s="123"/>
      <c r="D4884" s="112" t="str">
        <f>_xlfn.XLOOKUP(Table13[[#This Row],[Service]],Validation!$A$2:$A$14,Validation!$B$2:$B$14,"",0,1)</f>
        <v/>
      </c>
      <c r="E4884" s="112"/>
      <c r="F4884" s="113"/>
      <c r="G4884" s="114"/>
      <c r="H4884" s="115"/>
      <c r="I4884" s="112"/>
      <c r="J4884" s="112"/>
      <c r="K4884" s="112"/>
      <c r="L4884" s="114">
        <f>Table13[[#This Row],[Per Unit Price]]*MAX(1,Table13[[#This Row],[Qty of Units]])*MAX(1,Table13[[#This Row],['#NCMs Served / FTEs Employed]])*MAX(1,Table13[[#This Row],[Duration of Service]])</f>
        <v>0</v>
      </c>
      <c r="M4884" s="112"/>
      <c r="N4884" s="114"/>
    </row>
    <row r="4885" spans="1:14" x14ac:dyDescent="0.25">
      <c r="A4885" s="111"/>
      <c r="B4885" s="111"/>
      <c r="C4885" s="123"/>
      <c r="D4885" s="112" t="str">
        <f>_xlfn.XLOOKUP(Table13[[#This Row],[Service]],Validation!$A$2:$A$14,Validation!$B$2:$B$14,"",0,1)</f>
        <v/>
      </c>
      <c r="E4885" s="112"/>
      <c r="F4885" s="113"/>
      <c r="G4885" s="114"/>
      <c r="H4885" s="115"/>
      <c r="I4885" s="112"/>
      <c r="J4885" s="112"/>
      <c r="K4885" s="112"/>
      <c r="L4885" s="114">
        <f>Table13[[#This Row],[Per Unit Price]]*MAX(1,Table13[[#This Row],[Qty of Units]])*MAX(1,Table13[[#This Row],['#NCMs Served / FTEs Employed]])*MAX(1,Table13[[#This Row],[Duration of Service]])</f>
        <v>0</v>
      </c>
      <c r="M4885" s="112"/>
      <c r="N4885" s="114"/>
    </row>
    <row r="4886" spans="1:14" x14ac:dyDescent="0.25">
      <c r="A4886" s="111"/>
      <c r="B4886" s="111"/>
      <c r="C4886" s="123"/>
      <c r="D4886" s="112" t="str">
        <f>_xlfn.XLOOKUP(Table13[[#This Row],[Service]],Validation!$A$2:$A$14,Validation!$B$2:$B$14,"",0,1)</f>
        <v/>
      </c>
      <c r="E4886" s="112"/>
      <c r="F4886" s="113"/>
      <c r="G4886" s="114"/>
      <c r="H4886" s="115"/>
      <c r="I4886" s="112"/>
      <c r="J4886" s="112"/>
      <c r="K4886" s="112"/>
      <c r="L4886" s="114">
        <f>Table13[[#This Row],[Per Unit Price]]*MAX(1,Table13[[#This Row],[Qty of Units]])*MAX(1,Table13[[#This Row],['#NCMs Served / FTEs Employed]])*MAX(1,Table13[[#This Row],[Duration of Service]])</f>
        <v>0</v>
      </c>
      <c r="M4886" s="112"/>
      <c r="N4886" s="114"/>
    </row>
    <row r="4887" spans="1:14" x14ac:dyDescent="0.25">
      <c r="A4887" s="111"/>
      <c r="B4887" s="111"/>
      <c r="C4887" s="123"/>
      <c r="D4887" s="112" t="str">
        <f>_xlfn.XLOOKUP(Table13[[#This Row],[Service]],Validation!$A$2:$A$14,Validation!$B$2:$B$14,"",0,1)</f>
        <v/>
      </c>
      <c r="E4887" s="112"/>
      <c r="F4887" s="113"/>
      <c r="G4887" s="114"/>
      <c r="H4887" s="115"/>
      <c r="I4887" s="112"/>
      <c r="J4887" s="112"/>
      <c r="K4887" s="112"/>
      <c r="L4887" s="114">
        <f>Table13[[#This Row],[Per Unit Price]]*MAX(1,Table13[[#This Row],[Qty of Units]])*MAX(1,Table13[[#This Row],['#NCMs Served / FTEs Employed]])*MAX(1,Table13[[#This Row],[Duration of Service]])</f>
        <v>0</v>
      </c>
      <c r="M4887" s="112"/>
      <c r="N4887" s="114"/>
    </row>
    <row r="4888" spans="1:14" x14ac:dyDescent="0.25">
      <c r="A4888" s="111"/>
      <c r="B4888" s="111"/>
      <c r="C4888" s="123"/>
      <c r="D4888" s="112" t="str">
        <f>_xlfn.XLOOKUP(Table13[[#This Row],[Service]],Validation!$A$2:$A$14,Validation!$B$2:$B$14,"",0,1)</f>
        <v/>
      </c>
      <c r="E4888" s="112"/>
      <c r="F4888" s="113"/>
      <c r="G4888" s="114"/>
      <c r="H4888" s="115"/>
      <c r="I4888" s="112"/>
      <c r="J4888" s="112"/>
      <c r="K4888" s="112"/>
      <c r="L4888" s="114">
        <f>Table13[[#This Row],[Per Unit Price]]*MAX(1,Table13[[#This Row],[Qty of Units]])*MAX(1,Table13[[#This Row],['#NCMs Served / FTEs Employed]])*MAX(1,Table13[[#This Row],[Duration of Service]])</f>
        <v>0</v>
      </c>
      <c r="M4888" s="112"/>
      <c r="N4888" s="114"/>
    </row>
    <row r="4889" spans="1:14" x14ac:dyDescent="0.25">
      <c r="A4889" s="111"/>
      <c r="B4889" s="111"/>
      <c r="C4889" s="123"/>
      <c r="D4889" s="112" t="str">
        <f>_xlfn.XLOOKUP(Table13[[#This Row],[Service]],Validation!$A$2:$A$14,Validation!$B$2:$B$14,"",0,1)</f>
        <v/>
      </c>
      <c r="E4889" s="112"/>
      <c r="F4889" s="113"/>
      <c r="G4889" s="114"/>
      <c r="H4889" s="115"/>
      <c r="I4889" s="112"/>
      <c r="J4889" s="112"/>
      <c r="K4889" s="112"/>
      <c r="L4889" s="114">
        <f>Table13[[#This Row],[Per Unit Price]]*MAX(1,Table13[[#This Row],[Qty of Units]])*MAX(1,Table13[[#This Row],['#NCMs Served / FTEs Employed]])*MAX(1,Table13[[#This Row],[Duration of Service]])</f>
        <v>0</v>
      </c>
      <c r="M4889" s="112"/>
      <c r="N4889" s="114"/>
    </row>
    <row r="4890" spans="1:14" x14ac:dyDescent="0.25">
      <c r="A4890" s="111"/>
      <c r="B4890" s="111"/>
      <c r="C4890" s="123"/>
      <c r="D4890" s="112" t="str">
        <f>_xlfn.XLOOKUP(Table13[[#This Row],[Service]],Validation!$A$2:$A$14,Validation!$B$2:$B$14,"",0,1)</f>
        <v/>
      </c>
      <c r="E4890" s="112"/>
      <c r="F4890" s="113"/>
      <c r="G4890" s="114"/>
      <c r="H4890" s="115"/>
      <c r="I4890" s="112"/>
      <c r="J4890" s="112"/>
      <c r="K4890" s="112"/>
      <c r="L4890" s="114">
        <f>Table13[[#This Row],[Per Unit Price]]*MAX(1,Table13[[#This Row],[Qty of Units]])*MAX(1,Table13[[#This Row],['#NCMs Served / FTEs Employed]])*MAX(1,Table13[[#This Row],[Duration of Service]])</f>
        <v>0</v>
      </c>
      <c r="M4890" s="112"/>
      <c r="N4890" s="114"/>
    </row>
    <row r="4891" spans="1:14" x14ac:dyDescent="0.25">
      <c r="A4891" s="111"/>
      <c r="B4891" s="111"/>
      <c r="C4891" s="123"/>
      <c r="D4891" s="112" t="str">
        <f>_xlfn.XLOOKUP(Table13[[#This Row],[Service]],Validation!$A$2:$A$14,Validation!$B$2:$B$14,"",0,1)</f>
        <v/>
      </c>
      <c r="E4891" s="112"/>
      <c r="F4891" s="113"/>
      <c r="G4891" s="114"/>
      <c r="H4891" s="115"/>
      <c r="I4891" s="112"/>
      <c r="J4891" s="112"/>
      <c r="K4891" s="112"/>
      <c r="L4891" s="114">
        <f>Table13[[#This Row],[Per Unit Price]]*MAX(1,Table13[[#This Row],[Qty of Units]])*MAX(1,Table13[[#This Row],['#NCMs Served / FTEs Employed]])*MAX(1,Table13[[#This Row],[Duration of Service]])</f>
        <v>0</v>
      </c>
      <c r="M4891" s="112"/>
      <c r="N4891" s="114"/>
    </row>
    <row r="4892" spans="1:14" x14ac:dyDescent="0.25">
      <c r="A4892" s="111"/>
      <c r="B4892" s="111"/>
      <c r="C4892" s="123"/>
      <c r="D4892" s="112" t="str">
        <f>_xlfn.XLOOKUP(Table13[[#This Row],[Service]],Validation!$A$2:$A$14,Validation!$B$2:$B$14,"",0,1)</f>
        <v/>
      </c>
      <c r="E4892" s="112"/>
      <c r="F4892" s="113"/>
      <c r="G4892" s="114"/>
      <c r="H4892" s="115"/>
      <c r="I4892" s="112"/>
      <c r="J4892" s="112"/>
      <c r="K4892" s="112"/>
      <c r="L4892" s="114">
        <f>Table13[[#This Row],[Per Unit Price]]*MAX(1,Table13[[#This Row],[Qty of Units]])*MAX(1,Table13[[#This Row],['#NCMs Served / FTEs Employed]])*MAX(1,Table13[[#This Row],[Duration of Service]])</f>
        <v>0</v>
      </c>
      <c r="M4892" s="112"/>
      <c r="N4892" s="114"/>
    </row>
    <row r="4893" spans="1:14" x14ac:dyDescent="0.25">
      <c r="A4893" s="111"/>
      <c r="B4893" s="111"/>
      <c r="C4893" s="123"/>
      <c r="D4893" s="112" t="str">
        <f>_xlfn.XLOOKUP(Table13[[#This Row],[Service]],Validation!$A$2:$A$14,Validation!$B$2:$B$14,"",0,1)</f>
        <v/>
      </c>
      <c r="E4893" s="112"/>
      <c r="F4893" s="113"/>
      <c r="G4893" s="114"/>
      <c r="H4893" s="115"/>
      <c r="I4893" s="112"/>
      <c r="J4893" s="112"/>
      <c r="K4893" s="112"/>
      <c r="L4893" s="114">
        <f>Table13[[#This Row],[Per Unit Price]]*MAX(1,Table13[[#This Row],[Qty of Units]])*MAX(1,Table13[[#This Row],['#NCMs Served / FTEs Employed]])*MAX(1,Table13[[#This Row],[Duration of Service]])</f>
        <v>0</v>
      </c>
      <c r="M4893" s="112"/>
      <c r="N4893" s="114"/>
    </row>
    <row r="4894" spans="1:14" x14ac:dyDescent="0.25">
      <c r="A4894" s="111"/>
      <c r="B4894" s="111"/>
      <c r="C4894" s="123"/>
      <c r="D4894" s="112" t="str">
        <f>_xlfn.XLOOKUP(Table13[[#This Row],[Service]],Validation!$A$2:$A$14,Validation!$B$2:$B$14,"",0,1)</f>
        <v/>
      </c>
      <c r="E4894" s="112"/>
      <c r="F4894" s="113"/>
      <c r="G4894" s="114"/>
      <c r="H4894" s="115"/>
      <c r="I4894" s="112"/>
      <c r="J4894" s="112"/>
      <c r="K4894" s="112"/>
      <c r="L4894" s="114">
        <f>Table13[[#This Row],[Per Unit Price]]*MAX(1,Table13[[#This Row],[Qty of Units]])*MAX(1,Table13[[#This Row],['#NCMs Served / FTEs Employed]])*MAX(1,Table13[[#This Row],[Duration of Service]])</f>
        <v>0</v>
      </c>
      <c r="M4894" s="112"/>
      <c r="N4894" s="114"/>
    </row>
    <row r="4895" spans="1:14" x14ac:dyDescent="0.25">
      <c r="A4895" s="111"/>
      <c r="B4895" s="111"/>
      <c r="C4895" s="123"/>
      <c r="D4895" s="112" t="str">
        <f>_xlfn.XLOOKUP(Table13[[#This Row],[Service]],Validation!$A$2:$A$14,Validation!$B$2:$B$14,"",0,1)</f>
        <v/>
      </c>
      <c r="E4895" s="112"/>
      <c r="F4895" s="113"/>
      <c r="G4895" s="114"/>
      <c r="H4895" s="115"/>
      <c r="I4895" s="112"/>
      <c r="J4895" s="112"/>
      <c r="K4895" s="112"/>
      <c r="L4895" s="114">
        <f>Table13[[#This Row],[Per Unit Price]]*MAX(1,Table13[[#This Row],[Qty of Units]])*MAX(1,Table13[[#This Row],['#NCMs Served / FTEs Employed]])*MAX(1,Table13[[#This Row],[Duration of Service]])</f>
        <v>0</v>
      </c>
      <c r="M4895" s="112"/>
      <c r="N4895" s="114"/>
    </row>
    <row r="4896" spans="1:14" x14ac:dyDescent="0.25">
      <c r="A4896" s="111"/>
      <c r="B4896" s="111"/>
      <c r="C4896" s="123"/>
      <c r="D4896" s="112" t="str">
        <f>_xlfn.XLOOKUP(Table13[[#This Row],[Service]],Validation!$A$2:$A$14,Validation!$B$2:$B$14,"",0,1)</f>
        <v/>
      </c>
      <c r="E4896" s="112"/>
      <c r="F4896" s="113"/>
      <c r="G4896" s="114"/>
      <c r="H4896" s="115"/>
      <c r="I4896" s="112"/>
      <c r="J4896" s="112"/>
      <c r="K4896" s="112"/>
      <c r="L4896" s="114">
        <f>Table13[[#This Row],[Per Unit Price]]*MAX(1,Table13[[#This Row],[Qty of Units]])*MAX(1,Table13[[#This Row],['#NCMs Served / FTEs Employed]])*MAX(1,Table13[[#This Row],[Duration of Service]])</f>
        <v>0</v>
      </c>
      <c r="M4896" s="112"/>
      <c r="N4896" s="114"/>
    </row>
    <row r="4897" spans="1:14" x14ac:dyDescent="0.25">
      <c r="A4897" s="111"/>
      <c r="B4897" s="111"/>
      <c r="C4897" s="123"/>
      <c r="D4897" s="112" t="str">
        <f>_xlfn.XLOOKUP(Table13[[#This Row],[Service]],Validation!$A$2:$A$14,Validation!$B$2:$B$14,"",0,1)</f>
        <v/>
      </c>
      <c r="E4897" s="112"/>
      <c r="F4897" s="113"/>
      <c r="G4897" s="114"/>
      <c r="H4897" s="115"/>
      <c r="I4897" s="112"/>
      <c r="J4897" s="112"/>
      <c r="K4897" s="112"/>
      <c r="L4897" s="114">
        <f>Table13[[#This Row],[Per Unit Price]]*MAX(1,Table13[[#This Row],[Qty of Units]])*MAX(1,Table13[[#This Row],['#NCMs Served / FTEs Employed]])*MAX(1,Table13[[#This Row],[Duration of Service]])</f>
        <v>0</v>
      </c>
      <c r="M4897" s="112"/>
      <c r="N4897" s="114"/>
    </row>
    <row r="4898" spans="1:14" x14ac:dyDescent="0.25">
      <c r="A4898" s="111"/>
      <c r="B4898" s="111"/>
      <c r="C4898" s="123"/>
      <c r="D4898" s="112" t="str">
        <f>_xlfn.XLOOKUP(Table13[[#This Row],[Service]],Validation!$A$2:$A$14,Validation!$B$2:$B$14,"",0,1)</f>
        <v/>
      </c>
      <c r="E4898" s="112"/>
      <c r="F4898" s="113"/>
      <c r="G4898" s="114"/>
      <c r="H4898" s="115"/>
      <c r="I4898" s="112"/>
      <c r="J4898" s="112"/>
      <c r="K4898" s="112"/>
      <c r="L4898" s="114">
        <f>Table13[[#This Row],[Per Unit Price]]*MAX(1,Table13[[#This Row],[Qty of Units]])*MAX(1,Table13[[#This Row],['#NCMs Served / FTEs Employed]])*MAX(1,Table13[[#This Row],[Duration of Service]])</f>
        <v>0</v>
      </c>
      <c r="M4898" s="112"/>
      <c r="N4898" s="114"/>
    </row>
    <row r="4899" spans="1:14" x14ac:dyDescent="0.25">
      <c r="A4899" s="111"/>
      <c r="B4899" s="111"/>
      <c r="C4899" s="123"/>
      <c r="D4899" s="112" t="str">
        <f>_xlfn.XLOOKUP(Table13[[#This Row],[Service]],Validation!$A$2:$A$14,Validation!$B$2:$B$14,"",0,1)</f>
        <v/>
      </c>
      <c r="E4899" s="112"/>
      <c r="F4899" s="113"/>
      <c r="G4899" s="114"/>
      <c r="H4899" s="115"/>
      <c r="I4899" s="112"/>
      <c r="J4899" s="112"/>
      <c r="K4899" s="112"/>
      <c r="L4899" s="114">
        <f>Table13[[#This Row],[Per Unit Price]]*MAX(1,Table13[[#This Row],[Qty of Units]])*MAX(1,Table13[[#This Row],['#NCMs Served / FTEs Employed]])*MAX(1,Table13[[#This Row],[Duration of Service]])</f>
        <v>0</v>
      </c>
      <c r="M4899" s="112"/>
      <c r="N4899" s="114"/>
    </row>
    <row r="4900" spans="1:14" x14ac:dyDescent="0.25">
      <c r="A4900" s="111"/>
      <c r="B4900" s="111"/>
      <c r="C4900" s="123"/>
      <c r="D4900" s="112" t="str">
        <f>_xlfn.XLOOKUP(Table13[[#This Row],[Service]],Validation!$A$2:$A$14,Validation!$B$2:$B$14,"",0,1)</f>
        <v/>
      </c>
      <c r="E4900" s="112"/>
      <c r="F4900" s="113"/>
      <c r="G4900" s="114"/>
      <c r="H4900" s="115"/>
      <c r="I4900" s="112"/>
      <c r="J4900" s="112"/>
      <c r="K4900" s="112"/>
      <c r="L4900" s="114">
        <f>Table13[[#This Row],[Per Unit Price]]*MAX(1,Table13[[#This Row],[Qty of Units]])*MAX(1,Table13[[#This Row],['#NCMs Served / FTEs Employed]])*MAX(1,Table13[[#This Row],[Duration of Service]])</f>
        <v>0</v>
      </c>
      <c r="M4900" s="112"/>
      <c r="N4900" s="114"/>
    </row>
    <row r="4901" spans="1:14" x14ac:dyDescent="0.25">
      <c r="A4901" s="111"/>
      <c r="B4901" s="111"/>
      <c r="C4901" s="123"/>
      <c r="D4901" s="112" t="str">
        <f>_xlfn.XLOOKUP(Table13[[#This Row],[Service]],Validation!$A$2:$A$14,Validation!$B$2:$B$14,"",0,1)</f>
        <v/>
      </c>
      <c r="E4901" s="112"/>
      <c r="F4901" s="113"/>
      <c r="G4901" s="114"/>
      <c r="H4901" s="115"/>
      <c r="I4901" s="112"/>
      <c r="J4901" s="112"/>
      <c r="K4901" s="112"/>
      <c r="L4901" s="114">
        <f>Table13[[#This Row],[Per Unit Price]]*MAX(1,Table13[[#This Row],[Qty of Units]])*MAX(1,Table13[[#This Row],['#NCMs Served / FTEs Employed]])*MAX(1,Table13[[#This Row],[Duration of Service]])</f>
        <v>0</v>
      </c>
      <c r="M4901" s="112"/>
      <c r="N4901" s="114"/>
    </row>
    <row r="4902" spans="1:14" x14ac:dyDescent="0.25">
      <c r="A4902" s="111"/>
      <c r="B4902" s="111"/>
      <c r="C4902" s="123"/>
      <c r="D4902" s="112" t="str">
        <f>_xlfn.XLOOKUP(Table13[[#This Row],[Service]],Validation!$A$2:$A$14,Validation!$B$2:$B$14,"",0,1)</f>
        <v/>
      </c>
      <c r="E4902" s="112"/>
      <c r="F4902" s="113"/>
      <c r="G4902" s="114"/>
      <c r="H4902" s="115"/>
      <c r="I4902" s="112"/>
      <c r="J4902" s="112"/>
      <c r="K4902" s="112"/>
      <c r="L4902" s="114">
        <f>Table13[[#This Row],[Per Unit Price]]*MAX(1,Table13[[#This Row],[Qty of Units]])*MAX(1,Table13[[#This Row],['#NCMs Served / FTEs Employed]])*MAX(1,Table13[[#This Row],[Duration of Service]])</f>
        <v>0</v>
      </c>
      <c r="M4902" s="112"/>
      <c r="N4902" s="114"/>
    </row>
    <row r="4903" spans="1:14" x14ac:dyDescent="0.25">
      <c r="A4903" s="111"/>
      <c r="B4903" s="111"/>
      <c r="C4903" s="123"/>
      <c r="D4903" s="112" t="str">
        <f>_xlfn.XLOOKUP(Table13[[#This Row],[Service]],Validation!$A$2:$A$14,Validation!$B$2:$B$14,"",0,1)</f>
        <v/>
      </c>
      <c r="E4903" s="112"/>
      <c r="F4903" s="113"/>
      <c r="G4903" s="114"/>
      <c r="H4903" s="115"/>
      <c r="I4903" s="112"/>
      <c r="J4903" s="112"/>
      <c r="K4903" s="112"/>
      <c r="L4903" s="114">
        <f>Table13[[#This Row],[Per Unit Price]]*MAX(1,Table13[[#This Row],[Qty of Units]])*MAX(1,Table13[[#This Row],['#NCMs Served / FTEs Employed]])*MAX(1,Table13[[#This Row],[Duration of Service]])</f>
        <v>0</v>
      </c>
      <c r="M4903" s="112"/>
      <c r="N4903" s="114"/>
    </row>
    <row r="4904" spans="1:14" x14ac:dyDescent="0.25">
      <c r="A4904" s="111"/>
      <c r="B4904" s="111"/>
      <c r="C4904" s="123"/>
      <c r="D4904" s="112" t="str">
        <f>_xlfn.XLOOKUP(Table13[[#This Row],[Service]],Validation!$A$2:$A$14,Validation!$B$2:$B$14,"",0,1)</f>
        <v/>
      </c>
      <c r="E4904" s="112"/>
      <c r="F4904" s="113"/>
      <c r="G4904" s="114"/>
      <c r="H4904" s="115"/>
      <c r="I4904" s="112"/>
      <c r="J4904" s="112"/>
      <c r="K4904" s="112"/>
      <c r="L4904" s="114">
        <f>Table13[[#This Row],[Per Unit Price]]*MAX(1,Table13[[#This Row],[Qty of Units]])*MAX(1,Table13[[#This Row],['#NCMs Served / FTEs Employed]])*MAX(1,Table13[[#This Row],[Duration of Service]])</f>
        <v>0</v>
      </c>
      <c r="M4904" s="112"/>
      <c r="N4904" s="114"/>
    </row>
    <row r="4905" spans="1:14" x14ac:dyDescent="0.25">
      <c r="A4905" s="111"/>
      <c r="B4905" s="111"/>
      <c r="C4905" s="123"/>
      <c r="D4905" s="112" t="str">
        <f>_xlfn.XLOOKUP(Table13[[#This Row],[Service]],Validation!$A$2:$A$14,Validation!$B$2:$B$14,"",0,1)</f>
        <v/>
      </c>
      <c r="E4905" s="112"/>
      <c r="F4905" s="113"/>
      <c r="G4905" s="114"/>
      <c r="H4905" s="115"/>
      <c r="I4905" s="112"/>
      <c r="J4905" s="112"/>
      <c r="K4905" s="112"/>
      <c r="L4905" s="114">
        <f>Table13[[#This Row],[Per Unit Price]]*MAX(1,Table13[[#This Row],[Qty of Units]])*MAX(1,Table13[[#This Row],['#NCMs Served / FTEs Employed]])*MAX(1,Table13[[#This Row],[Duration of Service]])</f>
        <v>0</v>
      </c>
      <c r="M4905" s="112"/>
      <c r="N4905" s="114"/>
    </row>
    <row r="4906" spans="1:14" x14ac:dyDescent="0.25">
      <c r="A4906" s="111"/>
      <c r="B4906" s="111"/>
      <c r="C4906" s="123"/>
      <c r="D4906" s="112" t="str">
        <f>_xlfn.XLOOKUP(Table13[[#This Row],[Service]],Validation!$A$2:$A$14,Validation!$B$2:$B$14,"",0,1)</f>
        <v/>
      </c>
      <c r="E4906" s="112"/>
      <c r="F4906" s="113"/>
      <c r="G4906" s="114"/>
      <c r="H4906" s="115"/>
      <c r="I4906" s="112"/>
      <c r="J4906" s="112"/>
      <c r="K4906" s="112"/>
      <c r="L4906" s="114">
        <f>Table13[[#This Row],[Per Unit Price]]*MAX(1,Table13[[#This Row],[Qty of Units]])*MAX(1,Table13[[#This Row],['#NCMs Served / FTEs Employed]])*MAX(1,Table13[[#This Row],[Duration of Service]])</f>
        <v>0</v>
      </c>
      <c r="M4906" s="112"/>
      <c r="N4906" s="114"/>
    </row>
    <row r="4907" spans="1:14" x14ac:dyDescent="0.25">
      <c r="A4907" s="111"/>
      <c r="B4907" s="111"/>
      <c r="C4907" s="123"/>
      <c r="D4907" s="112" t="str">
        <f>_xlfn.XLOOKUP(Table13[[#This Row],[Service]],Validation!$A$2:$A$14,Validation!$B$2:$B$14,"",0,1)</f>
        <v/>
      </c>
      <c r="E4907" s="112"/>
      <c r="F4907" s="113"/>
      <c r="G4907" s="114"/>
      <c r="H4907" s="115"/>
      <c r="I4907" s="112"/>
      <c r="J4907" s="112"/>
      <c r="K4907" s="112"/>
      <c r="L4907" s="114">
        <f>Table13[[#This Row],[Per Unit Price]]*MAX(1,Table13[[#This Row],[Qty of Units]])*MAX(1,Table13[[#This Row],['#NCMs Served / FTEs Employed]])*MAX(1,Table13[[#This Row],[Duration of Service]])</f>
        <v>0</v>
      </c>
      <c r="M4907" s="112"/>
      <c r="N4907" s="114"/>
    </row>
    <row r="4908" spans="1:14" x14ac:dyDescent="0.25">
      <c r="A4908" s="111"/>
      <c r="B4908" s="111"/>
      <c r="C4908" s="123"/>
      <c r="D4908" s="112" t="str">
        <f>_xlfn.XLOOKUP(Table13[[#This Row],[Service]],Validation!$A$2:$A$14,Validation!$B$2:$B$14,"",0,1)</f>
        <v/>
      </c>
      <c r="E4908" s="112"/>
      <c r="F4908" s="113"/>
      <c r="G4908" s="114"/>
      <c r="H4908" s="115"/>
      <c r="I4908" s="112"/>
      <c r="J4908" s="112"/>
      <c r="K4908" s="112"/>
      <c r="L4908" s="114">
        <f>Table13[[#This Row],[Per Unit Price]]*MAX(1,Table13[[#This Row],[Qty of Units]])*MAX(1,Table13[[#This Row],['#NCMs Served / FTEs Employed]])*MAX(1,Table13[[#This Row],[Duration of Service]])</f>
        <v>0</v>
      </c>
      <c r="M4908" s="112"/>
      <c r="N4908" s="114"/>
    </row>
    <row r="4909" spans="1:14" x14ac:dyDescent="0.25">
      <c r="A4909" s="111"/>
      <c r="B4909" s="111"/>
      <c r="C4909" s="123"/>
      <c r="D4909" s="112" t="str">
        <f>_xlfn.XLOOKUP(Table13[[#This Row],[Service]],Validation!$A$2:$A$14,Validation!$B$2:$B$14,"",0,1)</f>
        <v/>
      </c>
      <c r="E4909" s="112"/>
      <c r="F4909" s="113"/>
      <c r="G4909" s="114"/>
      <c r="H4909" s="115"/>
      <c r="I4909" s="112"/>
      <c r="J4909" s="112"/>
      <c r="K4909" s="112"/>
      <c r="L4909" s="114">
        <f>Table13[[#This Row],[Per Unit Price]]*MAX(1,Table13[[#This Row],[Qty of Units]])*MAX(1,Table13[[#This Row],['#NCMs Served / FTEs Employed]])*MAX(1,Table13[[#This Row],[Duration of Service]])</f>
        <v>0</v>
      </c>
      <c r="M4909" s="112"/>
      <c r="N4909" s="114"/>
    </row>
    <row r="4910" spans="1:14" x14ac:dyDescent="0.25">
      <c r="A4910" s="111"/>
      <c r="B4910" s="111"/>
      <c r="C4910" s="123"/>
      <c r="D4910" s="112" t="str">
        <f>_xlfn.XLOOKUP(Table13[[#This Row],[Service]],Validation!$A$2:$A$14,Validation!$B$2:$B$14,"",0,1)</f>
        <v/>
      </c>
      <c r="E4910" s="112"/>
      <c r="F4910" s="113"/>
      <c r="G4910" s="114"/>
      <c r="H4910" s="115"/>
      <c r="I4910" s="112"/>
      <c r="J4910" s="112"/>
      <c r="K4910" s="112"/>
      <c r="L4910" s="114">
        <f>Table13[[#This Row],[Per Unit Price]]*MAX(1,Table13[[#This Row],[Qty of Units]])*MAX(1,Table13[[#This Row],['#NCMs Served / FTEs Employed]])*MAX(1,Table13[[#This Row],[Duration of Service]])</f>
        <v>0</v>
      </c>
      <c r="M4910" s="112"/>
      <c r="N4910" s="114"/>
    </row>
    <row r="4911" spans="1:14" x14ac:dyDescent="0.25">
      <c r="A4911" s="111"/>
      <c r="B4911" s="111"/>
      <c r="C4911" s="123"/>
      <c r="D4911" s="112" t="str">
        <f>_xlfn.XLOOKUP(Table13[[#This Row],[Service]],Validation!$A$2:$A$14,Validation!$B$2:$B$14,"",0,1)</f>
        <v/>
      </c>
      <c r="E4911" s="112"/>
      <c r="F4911" s="113"/>
      <c r="G4911" s="114"/>
      <c r="H4911" s="115"/>
      <c r="I4911" s="112"/>
      <c r="J4911" s="112"/>
      <c r="K4911" s="112"/>
      <c r="L4911" s="114">
        <f>Table13[[#This Row],[Per Unit Price]]*MAX(1,Table13[[#This Row],[Qty of Units]])*MAX(1,Table13[[#This Row],['#NCMs Served / FTEs Employed]])*MAX(1,Table13[[#This Row],[Duration of Service]])</f>
        <v>0</v>
      </c>
      <c r="M4911" s="112"/>
      <c r="N4911" s="114"/>
    </row>
    <row r="4912" spans="1:14" x14ac:dyDescent="0.25">
      <c r="A4912" s="111"/>
      <c r="B4912" s="111"/>
      <c r="C4912" s="123"/>
      <c r="D4912" s="112" t="str">
        <f>_xlfn.XLOOKUP(Table13[[#This Row],[Service]],Validation!$A$2:$A$14,Validation!$B$2:$B$14,"",0,1)</f>
        <v/>
      </c>
      <c r="E4912" s="112"/>
      <c r="F4912" s="113"/>
      <c r="G4912" s="114"/>
      <c r="H4912" s="115"/>
      <c r="I4912" s="112"/>
      <c r="J4912" s="112"/>
      <c r="K4912" s="112"/>
      <c r="L4912" s="114">
        <f>Table13[[#This Row],[Per Unit Price]]*MAX(1,Table13[[#This Row],[Qty of Units]])*MAX(1,Table13[[#This Row],['#NCMs Served / FTEs Employed]])*MAX(1,Table13[[#This Row],[Duration of Service]])</f>
        <v>0</v>
      </c>
      <c r="M4912" s="112"/>
      <c r="N4912" s="114"/>
    </row>
    <row r="4913" spans="1:14" x14ac:dyDescent="0.25">
      <c r="A4913" s="111"/>
      <c r="B4913" s="111"/>
      <c r="C4913" s="123"/>
      <c r="D4913" s="112" t="str">
        <f>_xlfn.XLOOKUP(Table13[[#This Row],[Service]],Validation!$A$2:$A$14,Validation!$B$2:$B$14,"",0,1)</f>
        <v/>
      </c>
      <c r="E4913" s="112"/>
      <c r="F4913" s="113"/>
      <c r="G4913" s="114"/>
      <c r="H4913" s="115"/>
      <c r="I4913" s="112"/>
      <c r="J4913" s="112"/>
      <c r="K4913" s="112"/>
      <c r="L4913" s="114">
        <f>Table13[[#This Row],[Per Unit Price]]*MAX(1,Table13[[#This Row],[Qty of Units]])*MAX(1,Table13[[#This Row],['#NCMs Served / FTEs Employed]])*MAX(1,Table13[[#This Row],[Duration of Service]])</f>
        <v>0</v>
      </c>
      <c r="M4913" s="112"/>
      <c r="N4913" s="114"/>
    </row>
    <row r="4914" spans="1:14" x14ac:dyDescent="0.25">
      <c r="A4914" s="111"/>
      <c r="B4914" s="111"/>
      <c r="C4914" s="123"/>
      <c r="D4914" s="112" t="str">
        <f>_xlfn.XLOOKUP(Table13[[#This Row],[Service]],Validation!$A$2:$A$14,Validation!$B$2:$B$14,"",0,1)</f>
        <v/>
      </c>
      <c r="E4914" s="112"/>
      <c r="F4914" s="113"/>
      <c r="G4914" s="114"/>
      <c r="H4914" s="115"/>
      <c r="I4914" s="112"/>
      <c r="J4914" s="112"/>
      <c r="K4914" s="112"/>
      <c r="L4914" s="114">
        <f>Table13[[#This Row],[Per Unit Price]]*MAX(1,Table13[[#This Row],[Qty of Units]])*MAX(1,Table13[[#This Row],['#NCMs Served / FTEs Employed]])*MAX(1,Table13[[#This Row],[Duration of Service]])</f>
        <v>0</v>
      </c>
      <c r="M4914" s="112"/>
      <c r="N4914" s="114"/>
    </row>
    <row r="4915" spans="1:14" x14ac:dyDescent="0.25">
      <c r="A4915" s="111"/>
      <c r="B4915" s="111"/>
      <c r="C4915" s="123"/>
      <c r="D4915" s="112" t="str">
        <f>_xlfn.XLOOKUP(Table13[[#This Row],[Service]],Validation!$A$2:$A$14,Validation!$B$2:$B$14,"",0,1)</f>
        <v/>
      </c>
      <c r="E4915" s="112"/>
      <c r="F4915" s="113"/>
      <c r="G4915" s="114"/>
      <c r="H4915" s="115"/>
      <c r="I4915" s="112"/>
      <c r="J4915" s="112"/>
      <c r="K4915" s="112"/>
      <c r="L4915" s="114">
        <f>Table13[[#This Row],[Per Unit Price]]*MAX(1,Table13[[#This Row],[Qty of Units]])*MAX(1,Table13[[#This Row],['#NCMs Served / FTEs Employed]])*MAX(1,Table13[[#This Row],[Duration of Service]])</f>
        <v>0</v>
      </c>
      <c r="M4915" s="112"/>
      <c r="N4915" s="114"/>
    </row>
    <row r="4916" spans="1:14" x14ac:dyDescent="0.25">
      <c r="A4916" s="111"/>
      <c r="B4916" s="111"/>
      <c r="C4916" s="123"/>
      <c r="D4916" s="112" t="str">
        <f>_xlfn.XLOOKUP(Table13[[#This Row],[Service]],Validation!$A$2:$A$14,Validation!$B$2:$B$14,"",0,1)</f>
        <v/>
      </c>
      <c r="E4916" s="112"/>
      <c r="F4916" s="113"/>
      <c r="G4916" s="114"/>
      <c r="H4916" s="115"/>
      <c r="I4916" s="112"/>
      <c r="J4916" s="112"/>
      <c r="K4916" s="112"/>
      <c r="L4916" s="114">
        <f>Table13[[#This Row],[Per Unit Price]]*MAX(1,Table13[[#This Row],[Qty of Units]])*MAX(1,Table13[[#This Row],['#NCMs Served / FTEs Employed]])*MAX(1,Table13[[#This Row],[Duration of Service]])</f>
        <v>0</v>
      </c>
      <c r="M4916" s="112"/>
      <c r="N4916" s="114"/>
    </row>
    <row r="4917" spans="1:14" x14ac:dyDescent="0.25">
      <c r="A4917" s="111"/>
      <c r="B4917" s="111"/>
      <c r="C4917" s="123"/>
      <c r="D4917" s="112" t="str">
        <f>_xlfn.XLOOKUP(Table13[[#This Row],[Service]],Validation!$A$2:$A$14,Validation!$B$2:$B$14,"",0,1)</f>
        <v/>
      </c>
      <c r="E4917" s="112"/>
      <c r="F4917" s="113"/>
      <c r="G4917" s="114"/>
      <c r="H4917" s="115"/>
      <c r="I4917" s="112"/>
      <c r="J4917" s="112"/>
      <c r="K4917" s="112"/>
      <c r="L4917" s="114">
        <f>Table13[[#This Row],[Per Unit Price]]*MAX(1,Table13[[#This Row],[Qty of Units]])*MAX(1,Table13[[#This Row],['#NCMs Served / FTEs Employed]])*MAX(1,Table13[[#This Row],[Duration of Service]])</f>
        <v>0</v>
      </c>
      <c r="M4917" s="112"/>
      <c r="N4917" s="114"/>
    </row>
    <row r="4918" spans="1:14" x14ac:dyDescent="0.25">
      <c r="A4918" s="111"/>
      <c r="B4918" s="111"/>
      <c r="C4918" s="123"/>
      <c r="D4918" s="112" t="str">
        <f>_xlfn.XLOOKUP(Table13[[#This Row],[Service]],Validation!$A$2:$A$14,Validation!$B$2:$B$14,"",0,1)</f>
        <v/>
      </c>
      <c r="E4918" s="112"/>
      <c r="F4918" s="113"/>
      <c r="G4918" s="114"/>
      <c r="H4918" s="115"/>
      <c r="I4918" s="112"/>
      <c r="J4918" s="112"/>
      <c r="K4918" s="112"/>
      <c r="L4918" s="114">
        <f>Table13[[#This Row],[Per Unit Price]]*MAX(1,Table13[[#This Row],[Qty of Units]])*MAX(1,Table13[[#This Row],['#NCMs Served / FTEs Employed]])*MAX(1,Table13[[#This Row],[Duration of Service]])</f>
        <v>0</v>
      </c>
      <c r="M4918" s="112"/>
      <c r="N4918" s="114"/>
    </row>
    <row r="4919" spans="1:14" x14ac:dyDescent="0.25">
      <c r="A4919" s="111"/>
      <c r="B4919" s="111"/>
      <c r="C4919" s="123"/>
      <c r="D4919" s="112" t="str">
        <f>_xlfn.XLOOKUP(Table13[[#This Row],[Service]],Validation!$A$2:$A$14,Validation!$B$2:$B$14,"",0,1)</f>
        <v/>
      </c>
      <c r="E4919" s="112"/>
      <c r="F4919" s="113"/>
      <c r="G4919" s="114"/>
      <c r="H4919" s="115"/>
      <c r="I4919" s="112"/>
      <c r="J4919" s="112"/>
      <c r="K4919" s="112"/>
      <c r="L4919" s="114">
        <f>Table13[[#This Row],[Per Unit Price]]*MAX(1,Table13[[#This Row],[Qty of Units]])*MAX(1,Table13[[#This Row],['#NCMs Served / FTEs Employed]])*MAX(1,Table13[[#This Row],[Duration of Service]])</f>
        <v>0</v>
      </c>
      <c r="M4919" s="112"/>
      <c r="N4919" s="114"/>
    </row>
    <row r="4920" spans="1:14" x14ac:dyDescent="0.25">
      <c r="A4920" s="111"/>
      <c r="B4920" s="111"/>
      <c r="C4920" s="123"/>
      <c r="D4920" s="112" t="str">
        <f>_xlfn.XLOOKUP(Table13[[#This Row],[Service]],Validation!$A$2:$A$14,Validation!$B$2:$B$14,"",0,1)</f>
        <v/>
      </c>
      <c r="E4920" s="112"/>
      <c r="F4920" s="113"/>
      <c r="G4920" s="114"/>
      <c r="H4920" s="115"/>
      <c r="I4920" s="112"/>
      <c r="J4920" s="112"/>
      <c r="K4920" s="112"/>
      <c r="L4920" s="114">
        <f>Table13[[#This Row],[Per Unit Price]]*MAX(1,Table13[[#This Row],[Qty of Units]])*MAX(1,Table13[[#This Row],['#NCMs Served / FTEs Employed]])*MAX(1,Table13[[#This Row],[Duration of Service]])</f>
        <v>0</v>
      </c>
      <c r="M4920" s="112"/>
      <c r="N4920" s="114"/>
    </row>
    <row r="4921" spans="1:14" x14ac:dyDescent="0.25">
      <c r="A4921" s="111"/>
      <c r="B4921" s="111"/>
      <c r="C4921" s="123"/>
      <c r="D4921" s="112" t="str">
        <f>_xlfn.XLOOKUP(Table13[[#This Row],[Service]],Validation!$A$2:$A$14,Validation!$B$2:$B$14,"",0,1)</f>
        <v/>
      </c>
      <c r="E4921" s="112"/>
      <c r="F4921" s="113"/>
      <c r="G4921" s="114"/>
      <c r="H4921" s="115"/>
      <c r="I4921" s="112"/>
      <c r="J4921" s="112"/>
      <c r="K4921" s="112"/>
      <c r="L4921" s="114">
        <f>Table13[[#This Row],[Per Unit Price]]*MAX(1,Table13[[#This Row],[Qty of Units]])*MAX(1,Table13[[#This Row],['#NCMs Served / FTEs Employed]])*MAX(1,Table13[[#This Row],[Duration of Service]])</f>
        <v>0</v>
      </c>
      <c r="M4921" s="112"/>
      <c r="N4921" s="114"/>
    </row>
    <row r="4922" spans="1:14" x14ac:dyDescent="0.25">
      <c r="A4922" s="111"/>
      <c r="B4922" s="111"/>
      <c r="C4922" s="123"/>
      <c r="D4922" s="112" t="str">
        <f>_xlfn.XLOOKUP(Table13[[#This Row],[Service]],Validation!$A$2:$A$14,Validation!$B$2:$B$14,"",0,1)</f>
        <v/>
      </c>
      <c r="E4922" s="112"/>
      <c r="F4922" s="113"/>
      <c r="G4922" s="114"/>
      <c r="H4922" s="115"/>
      <c r="I4922" s="112"/>
      <c r="J4922" s="112"/>
      <c r="K4922" s="112"/>
      <c r="L4922" s="114">
        <f>Table13[[#This Row],[Per Unit Price]]*MAX(1,Table13[[#This Row],[Qty of Units]])*MAX(1,Table13[[#This Row],['#NCMs Served / FTEs Employed]])*MAX(1,Table13[[#This Row],[Duration of Service]])</f>
        <v>0</v>
      </c>
      <c r="M4922" s="112"/>
      <c r="N4922" s="114"/>
    </row>
    <row r="4923" spans="1:14" x14ac:dyDescent="0.25">
      <c r="A4923" s="111"/>
      <c r="B4923" s="111"/>
      <c r="C4923" s="123"/>
      <c r="D4923" s="112" t="str">
        <f>_xlfn.XLOOKUP(Table13[[#This Row],[Service]],Validation!$A$2:$A$14,Validation!$B$2:$B$14,"",0,1)</f>
        <v/>
      </c>
      <c r="E4923" s="112"/>
      <c r="F4923" s="113"/>
      <c r="G4923" s="114"/>
      <c r="H4923" s="115"/>
      <c r="I4923" s="112"/>
      <c r="J4923" s="112"/>
      <c r="K4923" s="112"/>
      <c r="L4923" s="114">
        <f>Table13[[#This Row],[Per Unit Price]]*MAX(1,Table13[[#This Row],[Qty of Units]])*MAX(1,Table13[[#This Row],['#NCMs Served / FTEs Employed]])*MAX(1,Table13[[#This Row],[Duration of Service]])</f>
        <v>0</v>
      </c>
      <c r="M4923" s="112"/>
      <c r="N4923" s="114"/>
    </row>
    <row r="4924" spans="1:14" x14ac:dyDescent="0.25">
      <c r="A4924" s="111"/>
      <c r="B4924" s="111"/>
      <c r="C4924" s="123"/>
      <c r="D4924" s="112" t="str">
        <f>_xlfn.XLOOKUP(Table13[[#This Row],[Service]],Validation!$A$2:$A$14,Validation!$B$2:$B$14,"",0,1)</f>
        <v/>
      </c>
      <c r="E4924" s="112"/>
      <c r="F4924" s="113"/>
      <c r="G4924" s="114"/>
      <c r="H4924" s="115"/>
      <c r="I4924" s="112"/>
      <c r="J4924" s="112"/>
      <c r="K4924" s="112"/>
      <c r="L4924" s="114">
        <f>Table13[[#This Row],[Per Unit Price]]*MAX(1,Table13[[#This Row],[Qty of Units]])*MAX(1,Table13[[#This Row],['#NCMs Served / FTEs Employed]])*MAX(1,Table13[[#This Row],[Duration of Service]])</f>
        <v>0</v>
      </c>
      <c r="M4924" s="112"/>
      <c r="N4924" s="114"/>
    </row>
    <row r="4925" spans="1:14" x14ac:dyDescent="0.25">
      <c r="A4925" s="111"/>
      <c r="B4925" s="111"/>
      <c r="C4925" s="123"/>
      <c r="D4925" s="112" t="str">
        <f>_xlfn.XLOOKUP(Table13[[#This Row],[Service]],Validation!$A$2:$A$14,Validation!$B$2:$B$14,"",0,1)</f>
        <v/>
      </c>
      <c r="E4925" s="112"/>
      <c r="F4925" s="113"/>
      <c r="G4925" s="114"/>
      <c r="H4925" s="115"/>
      <c r="I4925" s="112"/>
      <c r="J4925" s="112"/>
      <c r="K4925" s="112"/>
      <c r="L4925" s="114">
        <f>Table13[[#This Row],[Per Unit Price]]*MAX(1,Table13[[#This Row],[Qty of Units]])*MAX(1,Table13[[#This Row],['#NCMs Served / FTEs Employed]])*MAX(1,Table13[[#This Row],[Duration of Service]])</f>
        <v>0</v>
      </c>
      <c r="M4925" s="112"/>
      <c r="N4925" s="114"/>
    </row>
    <row r="4926" spans="1:14" x14ac:dyDescent="0.25">
      <c r="A4926" s="111"/>
      <c r="B4926" s="111"/>
      <c r="C4926" s="123"/>
      <c r="D4926" s="112" t="str">
        <f>_xlfn.XLOOKUP(Table13[[#This Row],[Service]],Validation!$A$2:$A$14,Validation!$B$2:$B$14,"",0,1)</f>
        <v/>
      </c>
      <c r="E4926" s="112"/>
      <c r="F4926" s="113"/>
      <c r="G4926" s="114"/>
      <c r="H4926" s="115"/>
      <c r="I4926" s="112"/>
      <c r="J4926" s="112"/>
      <c r="K4926" s="112"/>
      <c r="L4926" s="114">
        <f>Table13[[#This Row],[Per Unit Price]]*MAX(1,Table13[[#This Row],[Qty of Units]])*MAX(1,Table13[[#This Row],['#NCMs Served / FTEs Employed]])*MAX(1,Table13[[#This Row],[Duration of Service]])</f>
        <v>0</v>
      </c>
      <c r="M4926" s="112"/>
      <c r="N4926" s="114"/>
    </row>
    <row r="4927" spans="1:14" x14ac:dyDescent="0.25">
      <c r="A4927" s="111"/>
      <c r="B4927" s="111"/>
      <c r="C4927" s="123"/>
      <c r="D4927" s="112" t="str">
        <f>_xlfn.XLOOKUP(Table13[[#This Row],[Service]],Validation!$A$2:$A$14,Validation!$B$2:$B$14,"",0,1)</f>
        <v/>
      </c>
      <c r="E4927" s="112"/>
      <c r="F4927" s="113"/>
      <c r="G4927" s="114"/>
      <c r="H4927" s="115"/>
      <c r="I4927" s="112"/>
      <c r="J4927" s="112"/>
      <c r="K4927" s="112"/>
      <c r="L4927" s="114">
        <f>Table13[[#This Row],[Per Unit Price]]*MAX(1,Table13[[#This Row],[Qty of Units]])*MAX(1,Table13[[#This Row],['#NCMs Served / FTEs Employed]])*MAX(1,Table13[[#This Row],[Duration of Service]])</f>
        <v>0</v>
      </c>
      <c r="M4927" s="112"/>
      <c r="N4927" s="114"/>
    </row>
    <row r="4928" spans="1:14" x14ac:dyDescent="0.25">
      <c r="A4928" s="111"/>
      <c r="B4928" s="111"/>
      <c r="C4928" s="123"/>
      <c r="D4928" s="112" t="str">
        <f>_xlfn.XLOOKUP(Table13[[#This Row],[Service]],Validation!$A$2:$A$14,Validation!$B$2:$B$14,"",0,1)</f>
        <v/>
      </c>
      <c r="E4928" s="112"/>
      <c r="F4928" s="113"/>
      <c r="G4928" s="114"/>
      <c r="H4928" s="115"/>
      <c r="I4928" s="112"/>
      <c r="J4928" s="112"/>
      <c r="K4928" s="112"/>
      <c r="L4928" s="114">
        <f>Table13[[#This Row],[Per Unit Price]]*MAX(1,Table13[[#This Row],[Qty of Units]])*MAX(1,Table13[[#This Row],['#NCMs Served / FTEs Employed]])*MAX(1,Table13[[#This Row],[Duration of Service]])</f>
        <v>0</v>
      </c>
      <c r="M4928" s="112"/>
      <c r="N4928" s="114"/>
    </row>
    <row r="4929" spans="1:14" x14ac:dyDescent="0.25">
      <c r="A4929" s="111"/>
      <c r="B4929" s="111"/>
      <c r="C4929" s="123"/>
      <c r="D4929" s="112" t="str">
        <f>_xlfn.XLOOKUP(Table13[[#This Row],[Service]],Validation!$A$2:$A$14,Validation!$B$2:$B$14,"",0,1)</f>
        <v/>
      </c>
      <c r="E4929" s="112"/>
      <c r="F4929" s="113"/>
      <c r="G4929" s="114"/>
      <c r="H4929" s="115"/>
      <c r="I4929" s="112"/>
      <c r="J4929" s="112"/>
      <c r="K4929" s="112"/>
      <c r="L4929" s="114">
        <f>Table13[[#This Row],[Per Unit Price]]*MAX(1,Table13[[#This Row],[Qty of Units]])*MAX(1,Table13[[#This Row],['#NCMs Served / FTEs Employed]])*MAX(1,Table13[[#This Row],[Duration of Service]])</f>
        <v>0</v>
      </c>
      <c r="M4929" s="112"/>
      <c r="N4929" s="114"/>
    </row>
    <row r="4930" spans="1:14" x14ac:dyDescent="0.25">
      <c r="A4930" s="111"/>
      <c r="B4930" s="111"/>
      <c r="C4930" s="123"/>
      <c r="D4930" s="112" t="str">
        <f>_xlfn.XLOOKUP(Table13[[#This Row],[Service]],Validation!$A$2:$A$14,Validation!$B$2:$B$14,"",0,1)</f>
        <v/>
      </c>
      <c r="E4930" s="112"/>
      <c r="F4930" s="113"/>
      <c r="G4930" s="114"/>
      <c r="H4930" s="115"/>
      <c r="I4930" s="112"/>
      <c r="J4930" s="112"/>
      <c r="K4930" s="112"/>
      <c r="L4930" s="114">
        <f>Table13[[#This Row],[Per Unit Price]]*MAX(1,Table13[[#This Row],[Qty of Units]])*MAX(1,Table13[[#This Row],['#NCMs Served / FTEs Employed]])*MAX(1,Table13[[#This Row],[Duration of Service]])</f>
        <v>0</v>
      </c>
      <c r="M4930" s="112"/>
      <c r="N4930" s="114"/>
    </row>
    <row r="4931" spans="1:14" x14ac:dyDescent="0.25">
      <c r="A4931" s="111"/>
      <c r="B4931" s="111"/>
      <c r="C4931" s="123"/>
      <c r="D4931" s="112" t="str">
        <f>_xlfn.XLOOKUP(Table13[[#This Row],[Service]],Validation!$A$2:$A$14,Validation!$B$2:$B$14,"",0,1)</f>
        <v/>
      </c>
      <c r="E4931" s="112"/>
      <c r="F4931" s="113"/>
      <c r="G4931" s="114"/>
      <c r="H4931" s="115"/>
      <c r="I4931" s="112"/>
      <c r="J4931" s="112"/>
      <c r="K4931" s="112"/>
      <c r="L4931" s="114">
        <f>Table13[[#This Row],[Per Unit Price]]*MAX(1,Table13[[#This Row],[Qty of Units]])*MAX(1,Table13[[#This Row],['#NCMs Served / FTEs Employed]])*MAX(1,Table13[[#This Row],[Duration of Service]])</f>
        <v>0</v>
      </c>
      <c r="M4931" s="112"/>
      <c r="N4931" s="114"/>
    </row>
    <row r="4932" spans="1:14" x14ac:dyDescent="0.25">
      <c r="A4932" s="111"/>
      <c r="B4932" s="111"/>
      <c r="C4932" s="123"/>
      <c r="D4932" s="112" t="str">
        <f>_xlfn.XLOOKUP(Table13[[#This Row],[Service]],Validation!$A$2:$A$14,Validation!$B$2:$B$14,"",0,1)</f>
        <v/>
      </c>
      <c r="E4932" s="112"/>
      <c r="F4932" s="113"/>
      <c r="G4932" s="114"/>
      <c r="H4932" s="115"/>
      <c r="I4932" s="112"/>
      <c r="J4932" s="112"/>
      <c r="K4932" s="112"/>
      <c r="L4932" s="114">
        <f>Table13[[#This Row],[Per Unit Price]]*MAX(1,Table13[[#This Row],[Qty of Units]])*MAX(1,Table13[[#This Row],['#NCMs Served / FTEs Employed]])*MAX(1,Table13[[#This Row],[Duration of Service]])</f>
        <v>0</v>
      </c>
      <c r="M4932" s="112"/>
      <c r="N4932" s="114"/>
    </row>
    <row r="4933" spans="1:14" x14ac:dyDescent="0.25">
      <c r="A4933" s="111"/>
      <c r="B4933" s="111"/>
      <c r="C4933" s="123"/>
      <c r="D4933" s="112" t="str">
        <f>_xlfn.XLOOKUP(Table13[[#This Row],[Service]],Validation!$A$2:$A$14,Validation!$B$2:$B$14,"",0,1)</f>
        <v/>
      </c>
      <c r="E4933" s="112"/>
      <c r="F4933" s="113"/>
      <c r="G4933" s="114"/>
      <c r="H4933" s="115"/>
      <c r="I4933" s="112"/>
      <c r="J4933" s="112"/>
      <c r="K4933" s="112"/>
      <c r="L4933" s="114">
        <f>Table13[[#This Row],[Per Unit Price]]*MAX(1,Table13[[#This Row],[Qty of Units]])*MAX(1,Table13[[#This Row],['#NCMs Served / FTEs Employed]])*MAX(1,Table13[[#This Row],[Duration of Service]])</f>
        <v>0</v>
      </c>
      <c r="M4933" s="112"/>
      <c r="N4933" s="114"/>
    </row>
    <row r="4934" spans="1:14" x14ac:dyDescent="0.25">
      <c r="A4934" s="111"/>
      <c r="B4934" s="111"/>
      <c r="C4934" s="123"/>
      <c r="D4934" s="112" t="str">
        <f>_xlfn.XLOOKUP(Table13[[#This Row],[Service]],Validation!$A$2:$A$14,Validation!$B$2:$B$14,"",0,1)</f>
        <v/>
      </c>
      <c r="E4934" s="112"/>
      <c r="F4934" s="113"/>
      <c r="G4934" s="114"/>
      <c r="H4934" s="115"/>
      <c r="I4934" s="112"/>
      <c r="J4934" s="112"/>
      <c r="K4934" s="112"/>
      <c r="L4934" s="114">
        <f>Table13[[#This Row],[Per Unit Price]]*MAX(1,Table13[[#This Row],[Qty of Units]])*MAX(1,Table13[[#This Row],['#NCMs Served / FTEs Employed]])*MAX(1,Table13[[#This Row],[Duration of Service]])</f>
        <v>0</v>
      </c>
      <c r="M4934" s="112"/>
      <c r="N4934" s="114"/>
    </row>
    <row r="4935" spans="1:14" x14ac:dyDescent="0.25">
      <c r="A4935" s="111"/>
      <c r="B4935" s="111"/>
      <c r="C4935" s="123"/>
      <c r="D4935" s="112" t="str">
        <f>_xlfn.XLOOKUP(Table13[[#This Row],[Service]],Validation!$A$2:$A$14,Validation!$B$2:$B$14,"",0,1)</f>
        <v/>
      </c>
      <c r="E4935" s="112"/>
      <c r="F4935" s="113"/>
      <c r="G4935" s="114"/>
      <c r="H4935" s="115"/>
      <c r="I4935" s="112"/>
      <c r="J4935" s="112"/>
      <c r="K4935" s="112"/>
      <c r="L4935" s="114">
        <f>Table13[[#This Row],[Per Unit Price]]*MAX(1,Table13[[#This Row],[Qty of Units]])*MAX(1,Table13[[#This Row],['#NCMs Served / FTEs Employed]])*MAX(1,Table13[[#This Row],[Duration of Service]])</f>
        <v>0</v>
      </c>
      <c r="M4935" s="112"/>
      <c r="N4935" s="114"/>
    </row>
    <row r="4936" spans="1:14" x14ac:dyDescent="0.25">
      <c r="A4936" s="111"/>
      <c r="B4936" s="111"/>
      <c r="C4936" s="123"/>
      <c r="D4936" s="112" t="str">
        <f>_xlfn.XLOOKUP(Table13[[#This Row],[Service]],Validation!$A$2:$A$14,Validation!$B$2:$B$14,"",0,1)</f>
        <v/>
      </c>
      <c r="E4936" s="112"/>
      <c r="F4936" s="113"/>
      <c r="G4936" s="114"/>
      <c r="H4936" s="115"/>
      <c r="I4936" s="112"/>
      <c r="J4936" s="112"/>
      <c r="K4936" s="112"/>
      <c r="L4936" s="114">
        <f>Table13[[#This Row],[Per Unit Price]]*MAX(1,Table13[[#This Row],[Qty of Units]])*MAX(1,Table13[[#This Row],['#NCMs Served / FTEs Employed]])*MAX(1,Table13[[#This Row],[Duration of Service]])</f>
        <v>0</v>
      </c>
      <c r="M4936" s="112"/>
      <c r="N4936" s="114"/>
    </row>
    <row r="4937" spans="1:14" x14ac:dyDescent="0.25">
      <c r="A4937" s="111"/>
      <c r="B4937" s="111"/>
      <c r="C4937" s="123"/>
      <c r="D4937" s="112" t="str">
        <f>_xlfn.XLOOKUP(Table13[[#This Row],[Service]],Validation!$A$2:$A$14,Validation!$B$2:$B$14,"",0,1)</f>
        <v/>
      </c>
      <c r="E4937" s="112"/>
      <c r="F4937" s="113"/>
      <c r="G4937" s="114"/>
      <c r="H4937" s="115"/>
      <c r="I4937" s="112"/>
      <c r="J4937" s="112"/>
      <c r="K4937" s="112"/>
      <c r="L4937" s="114">
        <f>Table13[[#This Row],[Per Unit Price]]*MAX(1,Table13[[#This Row],[Qty of Units]])*MAX(1,Table13[[#This Row],['#NCMs Served / FTEs Employed]])*MAX(1,Table13[[#This Row],[Duration of Service]])</f>
        <v>0</v>
      </c>
      <c r="M4937" s="112"/>
      <c r="N4937" s="114"/>
    </row>
    <row r="4938" spans="1:14" x14ac:dyDescent="0.25">
      <c r="A4938" s="111"/>
      <c r="B4938" s="111"/>
      <c r="C4938" s="123"/>
      <c r="D4938" s="112" t="str">
        <f>_xlfn.XLOOKUP(Table13[[#This Row],[Service]],Validation!$A$2:$A$14,Validation!$B$2:$B$14,"",0,1)</f>
        <v/>
      </c>
      <c r="E4938" s="112"/>
      <c r="F4938" s="113"/>
      <c r="G4938" s="114"/>
      <c r="H4938" s="115"/>
      <c r="I4938" s="112"/>
      <c r="J4938" s="112"/>
      <c r="K4938" s="112"/>
      <c r="L4938" s="114">
        <f>Table13[[#This Row],[Per Unit Price]]*MAX(1,Table13[[#This Row],[Qty of Units]])*MAX(1,Table13[[#This Row],['#NCMs Served / FTEs Employed]])*MAX(1,Table13[[#This Row],[Duration of Service]])</f>
        <v>0</v>
      </c>
      <c r="M4938" s="112"/>
      <c r="N4938" s="114"/>
    </row>
    <row r="4939" spans="1:14" x14ac:dyDescent="0.25">
      <c r="A4939" s="111"/>
      <c r="B4939" s="111"/>
      <c r="C4939" s="123"/>
      <c r="D4939" s="112" t="str">
        <f>_xlfn.XLOOKUP(Table13[[#This Row],[Service]],Validation!$A$2:$A$14,Validation!$B$2:$B$14,"",0,1)</f>
        <v/>
      </c>
      <c r="E4939" s="112"/>
      <c r="F4939" s="113"/>
      <c r="G4939" s="114"/>
      <c r="H4939" s="115"/>
      <c r="I4939" s="112"/>
      <c r="J4939" s="112"/>
      <c r="K4939" s="112"/>
      <c r="L4939" s="114">
        <f>Table13[[#This Row],[Per Unit Price]]*MAX(1,Table13[[#This Row],[Qty of Units]])*MAX(1,Table13[[#This Row],['#NCMs Served / FTEs Employed]])*MAX(1,Table13[[#This Row],[Duration of Service]])</f>
        <v>0</v>
      </c>
      <c r="M4939" s="112"/>
      <c r="N4939" s="114"/>
    </row>
    <row r="4940" spans="1:14" x14ac:dyDescent="0.25">
      <c r="A4940" s="111"/>
      <c r="B4940" s="111"/>
      <c r="C4940" s="123"/>
      <c r="D4940" s="112" t="str">
        <f>_xlfn.XLOOKUP(Table13[[#This Row],[Service]],Validation!$A$2:$A$14,Validation!$B$2:$B$14,"",0,1)</f>
        <v/>
      </c>
      <c r="E4940" s="112"/>
      <c r="F4940" s="113"/>
      <c r="G4940" s="114"/>
      <c r="H4940" s="115"/>
      <c r="I4940" s="112"/>
      <c r="J4940" s="112"/>
      <c r="K4940" s="112"/>
      <c r="L4940" s="114">
        <f>Table13[[#This Row],[Per Unit Price]]*MAX(1,Table13[[#This Row],[Qty of Units]])*MAX(1,Table13[[#This Row],['#NCMs Served / FTEs Employed]])*MAX(1,Table13[[#This Row],[Duration of Service]])</f>
        <v>0</v>
      </c>
      <c r="M4940" s="112"/>
      <c r="N4940" s="114"/>
    </row>
    <row r="4941" spans="1:14" x14ac:dyDescent="0.25">
      <c r="A4941" s="111"/>
      <c r="B4941" s="111"/>
      <c r="C4941" s="123"/>
      <c r="D4941" s="112" t="str">
        <f>_xlfn.XLOOKUP(Table13[[#This Row],[Service]],Validation!$A$2:$A$14,Validation!$B$2:$B$14,"",0,1)</f>
        <v/>
      </c>
      <c r="E4941" s="112"/>
      <c r="F4941" s="113"/>
      <c r="G4941" s="114"/>
      <c r="H4941" s="115"/>
      <c r="I4941" s="112"/>
      <c r="J4941" s="112"/>
      <c r="K4941" s="112"/>
      <c r="L4941" s="114">
        <f>Table13[[#This Row],[Per Unit Price]]*MAX(1,Table13[[#This Row],[Qty of Units]])*MAX(1,Table13[[#This Row],['#NCMs Served / FTEs Employed]])*MAX(1,Table13[[#This Row],[Duration of Service]])</f>
        <v>0</v>
      </c>
      <c r="M4941" s="112"/>
      <c r="N4941" s="114"/>
    </row>
    <row r="4942" spans="1:14" x14ac:dyDescent="0.25">
      <c r="A4942" s="111"/>
      <c r="B4942" s="111"/>
      <c r="C4942" s="123"/>
      <c r="D4942" s="112" t="str">
        <f>_xlfn.XLOOKUP(Table13[[#This Row],[Service]],Validation!$A$2:$A$14,Validation!$B$2:$B$14,"",0,1)</f>
        <v/>
      </c>
      <c r="E4942" s="112"/>
      <c r="F4942" s="113"/>
      <c r="G4942" s="114"/>
      <c r="H4942" s="115"/>
      <c r="I4942" s="112"/>
      <c r="J4942" s="112"/>
      <c r="K4942" s="112"/>
      <c r="L4942" s="114">
        <f>Table13[[#This Row],[Per Unit Price]]*MAX(1,Table13[[#This Row],[Qty of Units]])*MAX(1,Table13[[#This Row],['#NCMs Served / FTEs Employed]])*MAX(1,Table13[[#This Row],[Duration of Service]])</f>
        <v>0</v>
      </c>
      <c r="M4942" s="112"/>
      <c r="N4942" s="114"/>
    </row>
    <row r="4943" spans="1:14" x14ac:dyDescent="0.25">
      <c r="A4943" s="111"/>
      <c r="B4943" s="111"/>
      <c r="C4943" s="123"/>
      <c r="D4943" s="112" t="str">
        <f>_xlfn.XLOOKUP(Table13[[#This Row],[Service]],Validation!$A$2:$A$14,Validation!$B$2:$B$14,"",0,1)</f>
        <v/>
      </c>
      <c r="E4943" s="112"/>
      <c r="F4943" s="113"/>
      <c r="G4943" s="114"/>
      <c r="H4943" s="115"/>
      <c r="I4943" s="112"/>
      <c r="J4943" s="112"/>
      <c r="K4943" s="112"/>
      <c r="L4943" s="114">
        <f>Table13[[#This Row],[Per Unit Price]]*MAX(1,Table13[[#This Row],[Qty of Units]])*MAX(1,Table13[[#This Row],['#NCMs Served / FTEs Employed]])*MAX(1,Table13[[#This Row],[Duration of Service]])</f>
        <v>0</v>
      </c>
      <c r="M4943" s="112"/>
      <c r="N4943" s="114"/>
    </row>
    <row r="4944" spans="1:14" x14ac:dyDescent="0.25">
      <c r="A4944" s="111"/>
      <c r="B4944" s="111"/>
      <c r="C4944" s="123"/>
      <c r="D4944" s="112" t="str">
        <f>_xlfn.XLOOKUP(Table13[[#This Row],[Service]],Validation!$A$2:$A$14,Validation!$B$2:$B$14,"",0,1)</f>
        <v/>
      </c>
      <c r="E4944" s="112"/>
      <c r="F4944" s="113"/>
      <c r="G4944" s="114"/>
      <c r="H4944" s="115"/>
      <c r="I4944" s="112"/>
      <c r="J4944" s="112"/>
      <c r="K4944" s="112"/>
      <c r="L4944" s="114">
        <f>Table13[[#This Row],[Per Unit Price]]*MAX(1,Table13[[#This Row],[Qty of Units]])*MAX(1,Table13[[#This Row],['#NCMs Served / FTEs Employed]])*MAX(1,Table13[[#This Row],[Duration of Service]])</f>
        <v>0</v>
      </c>
      <c r="M4944" s="112"/>
      <c r="N4944" s="114"/>
    </row>
    <row r="4945" spans="1:14" x14ac:dyDescent="0.25">
      <c r="A4945" s="111"/>
      <c r="B4945" s="111"/>
      <c r="C4945" s="123"/>
      <c r="D4945" s="112" t="str">
        <f>_xlfn.XLOOKUP(Table13[[#This Row],[Service]],Validation!$A$2:$A$14,Validation!$B$2:$B$14,"",0,1)</f>
        <v/>
      </c>
      <c r="E4945" s="112"/>
      <c r="F4945" s="113"/>
      <c r="G4945" s="114"/>
      <c r="H4945" s="115"/>
      <c r="I4945" s="112"/>
      <c r="J4945" s="112"/>
      <c r="K4945" s="112"/>
      <c r="L4945" s="114">
        <f>Table13[[#This Row],[Per Unit Price]]*MAX(1,Table13[[#This Row],[Qty of Units]])*MAX(1,Table13[[#This Row],['#NCMs Served / FTEs Employed]])*MAX(1,Table13[[#This Row],[Duration of Service]])</f>
        <v>0</v>
      </c>
      <c r="M4945" s="112"/>
      <c r="N4945" s="114"/>
    </row>
    <row r="4946" spans="1:14" x14ac:dyDescent="0.25">
      <c r="A4946" s="111"/>
      <c r="B4946" s="111"/>
      <c r="C4946" s="123"/>
      <c r="D4946" s="112" t="str">
        <f>_xlfn.XLOOKUP(Table13[[#This Row],[Service]],Validation!$A$2:$A$14,Validation!$B$2:$B$14,"",0,1)</f>
        <v/>
      </c>
      <c r="E4946" s="112"/>
      <c r="F4946" s="113"/>
      <c r="G4946" s="114"/>
      <c r="H4946" s="115"/>
      <c r="I4946" s="112"/>
      <c r="J4946" s="112"/>
      <c r="K4946" s="112"/>
      <c r="L4946" s="114">
        <f>Table13[[#This Row],[Per Unit Price]]*MAX(1,Table13[[#This Row],[Qty of Units]])*MAX(1,Table13[[#This Row],['#NCMs Served / FTEs Employed]])*MAX(1,Table13[[#This Row],[Duration of Service]])</f>
        <v>0</v>
      </c>
      <c r="M4946" s="112"/>
      <c r="N4946" s="114"/>
    </row>
    <row r="4947" spans="1:14" x14ac:dyDescent="0.25">
      <c r="A4947" s="111"/>
      <c r="B4947" s="111"/>
      <c r="C4947" s="123"/>
      <c r="D4947" s="112" t="str">
        <f>_xlfn.XLOOKUP(Table13[[#This Row],[Service]],Validation!$A$2:$A$14,Validation!$B$2:$B$14,"",0,1)</f>
        <v/>
      </c>
      <c r="E4947" s="112"/>
      <c r="F4947" s="113"/>
      <c r="G4947" s="114"/>
      <c r="H4947" s="115"/>
      <c r="I4947" s="112"/>
      <c r="J4947" s="112"/>
      <c r="K4947" s="112"/>
      <c r="L4947" s="114">
        <f>Table13[[#This Row],[Per Unit Price]]*MAX(1,Table13[[#This Row],[Qty of Units]])*MAX(1,Table13[[#This Row],['#NCMs Served / FTEs Employed]])*MAX(1,Table13[[#This Row],[Duration of Service]])</f>
        <v>0</v>
      </c>
      <c r="M4947" s="112"/>
      <c r="N4947" s="114"/>
    </row>
    <row r="4948" spans="1:14" x14ac:dyDescent="0.25">
      <c r="A4948" s="111"/>
      <c r="B4948" s="111"/>
      <c r="C4948" s="123"/>
      <c r="D4948" s="112" t="str">
        <f>_xlfn.XLOOKUP(Table13[[#This Row],[Service]],Validation!$A$2:$A$14,Validation!$B$2:$B$14,"",0,1)</f>
        <v/>
      </c>
      <c r="E4948" s="112"/>
      <c r="F4948" s="113"/>
      <c r="G4948" s="114"/>
      <c r="H4948" s="115"/>
      <c r="I4948" s="112"/>
      <c r="J4948" s="112"/>
      <c r="K4948" s="112"/>
      <c r="L4948" s="114">
        <f>Table13[[#This Row],[Per Unit Price]]*MAX(1,Table13[[#This Row],[Qty of Units]])*MAX(1,Table13[[#This Row],['#NCMs Served / FTEs Employed]])*MAX(1,Table13[[#This Row],[Duration of Service]])</f>
        <v>0</v>
      </c>
      <c r="M4948" s="112"/>
      <c r="N4948" s="114"/>
    </row>
    <row r="4949" spans="1:14" x14ac:dyDescent="0.25">
      <c r="A4949" s="111"/>
      <c r="B4949" s="111"/>
      <c r="C4949" s="123"/>
      <c r="D4949" s="112" t="str">
        <f>_xlfn.XLOOKUP(Table13[[#This Row],[Service]],Validation!$A$2:$A$14,Validation!$B$2:$B$14,"",0,1)</f>
        <v/>
      </c>
      <c r="E4949" s="112"/>
      <c r="F4949" s="113"/>
      <c r="G4949" s="114"/>
      <c r="H4949" s="115"/>
      <c r="I4949" s="112"/>
      <c r="J4949" s="112"/>
      <c r="K4949" s="112"/>
      <c r="L4949" s="114">
        <f>Table13[[#This Row],[Per Unit Price]]*MAX(1,Table13[[#This Row],[Qty of Units]])*MAX(1,Table13[[#This Row],['#NCMs Served / FTEs Employed]])*MAX(1,Table13[[#This Row],[Duration of Service]])</f>
        <v>0</v>
      </c>
      <c r="M4949" s="112"/>
      <c r="N4949" s="114"/>
    </row>
    <row r="4950" spans="1:14" x14ac:dyDescent="0.25">
      <c r="A4950" s="111"/>
      <c r="B4950" s="111"/>
      <c r="C4950" s="123"/>
      <c r="D4950" s="112" t="str">
        <f>_xlfn.XLOOKUP(Table13[[#This Row],[Service]],Validation!$A$2:$A$14,Validation!$B$2:$B$14,"",0,1)</f>
        <v/>
      </c>
      <c r="E4950" s="112"/>
      <c r="F4950" s="113"/>
      <c r="G4950" s="114"/>
      <c r="H4950" s="115"/>
      <c r="I4950" s="112"/>
      <c r="J4950" s="112"/>
      <c r="K4950" s="112"/>
      <c r="L4950" s="114">
        <f>Table13[[#This Row],[Per Unit Price]]*MAX(1,Table13[[#This Row],[Qty of Units]])*MAX(1,Table13[[#This Row],['#NCMs Served / FTEs Employed]])*MAX(1,Table13[[#This Row],[Duration of Service]])</f>
        <v>0</v>
      </c>
      <c r="M4950" s="112"/>
      <c r="N4950" s="114"/>
    </row>
    <row r="4951" spans="1:14" x14ac:dyDescent="0.25">
      <c r="A4951" s="111"/>
      <c r="B4951" s="111"/>
      <c r="C4951" s="123"/>
      <c r="D4951" s="112" t="str">
        <f>_xlfn.XLOOKUP(Table13[[#This Row],[Service]],Validation!$A$2:$A$14,Validation!$B$2:$B$14,"",0,1)</f>
        <v/>
      </c>
      <c r="E4951" s="112"/>
      <c r="F4951" s="113"/>
      <c r="G4951" s="114"/>
      <c r="H4951" s="115"/>
      <c r="I4951" s="112"/>
      <c r="J4951" s="112"/>
      <c r="K4951" s="112"/>
      <c r="L4951" s="114">
        <f>Table13[[#This Row],[Per Unit Price]]*MAX(1,Table13[[#This Row],[Qty of Units]])*MAX(1,Table13[[#This Row],['#NCMs Served / FTEs Employed]])*MAX(1,Table13[[#This Row],[Duration of Service]])</f>
        <v>0</v>
      </c>
      <c r="M4951" s="112"/>
      <c r="N4951" s="114"/>
    </row>
    <row r="4952" spans="1:14" x14ac:dyDescent="0.25">
      <c r="A4952" s="111"/>
      <c r="B4952" s="111"/>
      <c r="C4952" s="123"/>
      <c r="D4952" s="112" t="str">
        <f>_xlfn.XLOOKUP(Table13[[#This Row],[Service]],Validation!$A$2:$A$14,Validation!$B$2:$B$14,"",0,1)</f>
        <v/>
      </c>
      <c r="E4952" s="112"/>
      <c r="F4952" s="113"/>
      <c r="G4952" s="114"/>
      <c r="H4952" s="115"/>
      <c r="I4952" s="112"/>
      <c r="J4952" s="112"/>
      <c r="K4952" s="112"/>
      <c r="L4952" s="114">
        <f>Table13[[#This Row],[Per Unit Price]]*MAX(1,Table13[[#This Row],[Qty of Units]])*MAX(1,Table13[[#This Row],['#NCMs Served / FTEs Employed]])*MAX(1,Table13[[#This Row],[Duration of Service]])</f>
        <v>0</v>
      </c>
      <c r="M4952" s="112"/>
      <c r="N4952" s="114"/>
    </row>
    <row r="4953" spans="1:14" x14ac:dyDescent="0.25">
      <c r="A4953" s="111"/>
      <c r="B4953" s="111"/>
      <c r="C4953" s="123"/>
      <c r="D4953" s="112" t="str">
        <f>_xlfn.XLOOKUP(Table13[[#This Row],[Service]],Validation!$A$2:$A$14,Validation!$B$2:$B$14,"",0,1)</f>
        <v/>
      </c>
      <c r="E4953" s="112"/>
      <c r="F4953" s="113"/>
      <c r="G4953" s="114"/>
      <c r="H4953" s="115"/>
      <c r="I4953" s="112"/>
      <c r="J4953" s="112"/>
      <c r="K4953" s="112"/>
      <c r="L4953" s="114">
        <f>Table13[[#This Row],[Per Unit Price]]*MAX(1,Table13[[#This Row],[Qty of Units]])*MAX(1,Table13[[#This Row],['#NCMs Served / FTEs Employed]])*MAX(1,Table13[[#This Row],[Duration of Service]])</f>
        <v>0</v>
      </c>
      <c r="M4953" s="112"/>
      <c r="N4953" s="114"/>
    </row>
    <row r="4954" spans="1:14" x14ac:dyDescent="0.25">
      <c r="A4954" s="111"/>
      <c r="B4954" s="111"/>
      <c r="C4954" s="123"/>
      <c r="D4954" s="112" t="str">
        <f>_xlfn.XLOOKUP(Table13[[#This Row],[Service]],Validation!$A$2:$A$14,Validation!$B$2:$B$14,"",0,1)</f>
        <v/>
      </c>
      <c r="E4954" s="112"/>
      <c r="F4954" s="113"/>
      <c r="G4954" s="114"/>
      <c r="H4954" s="115"/>
      <c r="I4954" s="112"/>
      <c r="J4954" s="112"/>
      <c r="K4954" s="112"/>
      <c r="L4954" s="114">
        <f>Table13[[#This Row],[Per Unit Price]]*MAX(1,Table13[[#This Row],[Qty of Units]])*MAX(1,Table13[[#This Row],['#NCMs Served / FTEs Employed]])*MAX(1,Table13[[#This Row],[Duration of Service]])</f>
        <v>0</v>
      </c>
      <c r="M4954" s="112"/>
      <c r="N4954" s="114"/>
    </row>
    <row r="4955" spans="1:14" x14ac:dyDescent="0.25">
      <c r="A4955" s="111"/>
      <c r="B4955" s="111"/>
      <c r="C4955" s="123"/>
      <c r="D4955" s="112" t="str">
        <f>_xlfn.XLOOKUP(Table13[[#This Row],[Service]],Validation!$A$2:$A$14,Validation!$B$2:$B$14,"",0,1)</f>
        <v/>
      </c>
      <c r="E4955" s="112"/>
      <c r="F4955" s="113"/>
      <c r="G4955" s="114"/>
      <c r="H4955" s="115"/>
      <c r="I4955" s="112"/>
      <c r="J4955" s="112"/>
      <c r="K4955" s="112"/>
      <c r="L4955" s="114">
        <f>Table13[[#This Row],[Per Unit Price]]*MAX(1,Table13[[#This Row],[Qty of Units]])*MAX(1,Table13[[#This Row],['#NCMs Served / FTEs Employed]])*MAX(1,Table13[[#This Row],[Duration of Service]])</f>
        <v>0</v>
      </c>
      <c r="M4955" s="112"/>
      <c r="N4955" s="114"/>
    </row>
    <row r="4956" spans="1:14" x14ac:dyDescent="0.25">
      <c r="A4956" s="111"/>
      <c r="B4956" s="111"/>
      <c r="C4956" s="123"/>
      <c r="D4956" s="112" t="str">
        <f>_xlfn.XLOOKUP(Table13[[#This Row],[Service]],Validation!$A$2:$A$14,Validation!$B$2:$B$14,"",0,1)</f>
        <v/>
      </c>
      <c r="E4956" s="112"/>
      <c r="F4956" s="113"/>
      <c r="G4956" s="114"/>
      <c r="H4956" s="115"/>
      <c r="I4956" s="112"/>
      <c r="J4956" s="112"/>
      <c r="K4956" s="112"/>
      <c r="L4956" s="114">
        <f>Table13[[#This Row],[Per Unit Price]]*MAX(1,Table13[[#This Row],[Qty of Units]])*MAX(1,Table13[[#This Row],['#NCMs Served / FTEs Employed]])*MAX(1,Table13[[#This Row],[Duration of Service]])</f>
        <v>0</v>
      </c>
      <c r="M4956" s="112"/>
      <c r="N4956" s="114"/>
    </row>
    <row r="4957" spans="1:14" x14ac:dyDescent="0.25">
      <c r="A4957" s="111"/>
      <c r="B4957" s="111"/>
      <c r="C4957" s="123"/>
      <c r="D4957" s="112" t="str">
        <f>_xlfn.XLOOKUP(Table13[[#This Row],[Service]],Validation!$A$2:$A$14,Validation!$B$2:$B$14,"",0,1)</f>
        <v/>
      </c>
      <c r="E4957" s="112"/>
      <c r="F4957" s="113"/>
      <c r="G4957" s="114"/>
      <c r="H4957" s="115"/>
      <c r="I4957" s="112"/>
      <c r="J4957" s="112"/>
      <c r="K4957" s="112"/>
      <c r="L4957" s="114">
        <f>Table13[[#This Row],[Per Unit Price]]*MAX(1,Table13[[#This Row],[Qty of Units]])*MAX(1,Table13[[#This Row],['#NCMs Served / FTEs Employed]])*MAX(1,Table13[[#This Row],[Duration of Service]])</f>
        <v>0</v>
      </c>
      <c r="M4957" s="112"/>
      <c r="N4957" s="114"/>
    </row>
    <row r="4958" spans="1:14" x14ac:dyDescent="0.25">
      <c r="A4958" s="111"/>
      <c r="B4958" s="111"/>
      <c r="C4958" s="123"/>
      <c r="D4958" s="112" t="str">
        <f>_xlfn.XLOOKUP(Table13[[#This Row],[Service]],Validation!$A$2:$A$14,Validation!$B$2:$B$14,"",0,1)</f>
        <v/>
      </c>
      <c r="E4958" s="112"/>
      <c r="F4958" s="113"/>
      <c r="G4958" s="114"/>
      <c r="H4958" s="115"/>
      <c r="I4958" s="112"/>
      <c r="J4958" s="112"/>
      <c r="K4958" s="112"/>
      <c r="L4958" s="114">
        <f>Table13[[#This Row],[Per Unit Price]]*MAX(1,Table13[[#This Row],[Qty of Units]])*MAX(1,Table13[[#This Row],['#NCMs Served / FTEs Employed]])*MAX(1,Table13[[#This Row],[Duration of Service]])</f>
        <v>0</v>
      </c>
      <c r="M4958" s="112"/>
      <c r="N4958" s="114"/>
    </row>
    <row r="4959" spans="1:14" x14ac:dyDescent="0.25">
      <c r="A4959" s="111"/>
      <c r="B4959" s="111"/>
      <c r="C4959" s="123"/>
      <c r="D4959" s="112" t="str">
        <f>_xlfn.XLOOKUP(Table13[[#This Row],[Service]],Validation!$A$2:$A$14,Validation!$B$2:$B$14,"",0,1)</f>
        <v/>
      </c>
      <c r="E4959" s="112"/>
      <c r="F4959" s="113"/>
      <c r="G4959" s="114"/>
      <c r="H4959" s="115"/>
      <c r="I4959" s="112"/>
      <c r="J4959" s="112"/>
      <c r="K4959" s="112"/>
      <c r="L4959" s="114">
        <f>Table13[[#This Row],[Per Unit Price]]*MAX(1,Table13[[#This Row],[Qty of Units]])*MAX(1,Table13[[#This Row],['#NCMs Served / FTEs Employed]])*MAX(1,Table13[[#This Row],[Duration of Service]])</f>
        <v>0</v>
      </c>
      <c r="M4959" s="112"/>
      <c r="N4959" s="114"/>
    </row>
    <row r="4960" spans="1:14" x14ac:dyDescent="0.25">
      <c r="A4960" s="111"/>
      <c r="B4960" s="111"/>
      <c r="C4960" s="123"/>
      <c r="D4960" s="112" t="str">
        <f>_xlfn.XLOOKUP(Table13[[#This Row],[Service]],Validation!$A$2:$A$14,Validation!$B$2:$B$14,"",0,1)</f>
        <v/>
      </c>
      <c r="E4960" s="112"/>
      <c r="F4960" s="113"/>
      <c r="G4960" s="114"/>
      <c r="H4960" s="115"/>
      <c r="I4960" s="112"/>
      <c r="J4960" s="112"/>
      <c r="K4960" s="112"/>
      <c r="L4960" s="114">
        <f>Table13[[#This Row],[Per Unit Price]]*MAX(1,Table13[[#This Row],[Qty of Units]])*MAX(1,Table13[[#This Row],['#NCMs Served / FTEs Employed]])*MAX(1,Table13[[#This Row],[Duration of Service]])</f>
        <v>0</v>
      </c>
      <c r="M4960" s="112"/>
      <c r="N4960" s="114"/>
    </row>
    <row r="4961" spans="1:14" x14ac:dyDescent="0.25">
      <c r="A4961" s="111"/>
      <c r="B4961" s="111"/>
      <c r="C4961" s="123"/>
      <c r="D4961" s="112" t="str">
        <f>_xlfn.XLOOKUP(Table13[[#This Row],[Service]],Validation!$A$2:$A$14,Validation!$B$2:$B$14,"",0,1)</f>
        <v/>
      </c>
      <c r="E4961" s="112"/>
      <c r="F4961" s="113"/>
      <c r="G4961" s="114"/>
      <c r="H4961" s="115"/>
      <c r="I4961" s="112"/>
      <c r="J4961" s="112"/>
      <c r="K4961" s="112"/>
      <c r="L4961" s="114">
        <f>Table13[[#This Row],[Per Unit Price]]*MAX(1,Table13[[#This Row],[Qty of Units]])*MAX(1,Table13[[#This Row],['#NCMs Served / FTEs Employed]])*MAX(1,Table13[[#This Row],[Duration of Service]])</f>
        <v>0</v>
      </c>
      <c r="M4961" s="112"/>
      <c r="N4961" s="114"/>
    </row>
    <row r="4962" spans="1:14" x14ac:dyDescent="0.25">
      <c r="A4962" s="111"/>
      <c r="B4962" s="111"/>
      <c r="C4962" s="123"/>
      <c r="D4962" s="112" t="str">
        <f>_xlfn.XLOOKUP(Table13[[#This Row],[Service]],Validation!$A$2:$A$14,Validation!$B$2:$B$14,"",0,1)</f>
        <v/>
      </c>
      <c r="E4962" s="112"/>
      <c r="F4962" s="113"/>
      <c r="G4962" s="114"/>
      <c r="H4962" s="115"/>
      <c r="I4962" s="112"/>
      <c r="J4962" s="112"/>
      <c r="K4962" s="112"/>
      <c r="L4962" s="114">
        <f>Table13[[#This Row],[Per Unit Price]]*MAX(1,Table13[[#This Row],[Qty of Units]])*MAX(1,Table13[[#This Row],['#NCMs Served / FTEs Employed]])*MAX(1,Table13[[#This Row],[Duration of Service]])</f>
        <v>0</v>
      </c>
      <c r="M4962" s="112"/>
      <c r="N4962" s="114"/>
    </row>
    <row r="4963" spans="1:14" x14ac:dyDescent="0.25">
      <c r="A4963" s="111"/>
      <c r="B4963" s="111"/>
      <c r="C4963" s="123"/>
      <c r="D4963" s="112" t="str">
        <f>_xlfn.XLOOKUP(Table13[[#This Row],[Service]],Validation!$A$2:$A$14,Validation!$B$2:$B$14,"",0,1)</f>
        <v/>
      </c>
      <c r="E4963" s="112"/>
      <c r="F4963" s="113"/>
      <c r="G4963" s="114"/>
      <c r="H4963" s="115"/>
      <c r="I4963" s="112"/>
      <c r="J4963" s="112"/>
      <c r="K4963" s="112"/>
      <c r="L4963" s="114">
        <f>Table13[[#This Row],[Per Unit Price]]*MAX(1,Table13[[#This Row],[Qty of Units]])*MAX(1,Table13[[#This Row],['#NCMs Served / FTEs Employed]])*MAX(1,Table13[[#This Row],[Duration of Service]])</f>
        <v>0</v>
      </c>
      <c r="M4963" s="112"/>
      <c r="N4963" s="114"/>
    </row>
    <row r="4964" spans="1:14" x14ac:dyDescent="0.25">
      <c r="A4964" s="111"/>
      <c r="B4964" s="111"/>
      <c r="C4964" s="123"/>
      <c r="D4964" s="112" t="str">
        <f>_xlfn.XLOOKUP(Table13[[#This Row],[Service]],Validation!$A$2:$A$14,Validation!$B$2:$B$14,"",0,1)</f>
        <v/>
      </c>
      <c r="E4964" s="112"/>
      <c r="F4964" s="113"/>
      <c r="G4964" s="114"/>
      <c r="H4964" s="115"/>
      <c r="I4964" s="112"/>
      <c r="J4964" s="112"/>
      <c r="K4964" s="112"/>
      <c r="L4964" s="114">
        <f>Table13[[#This Row],[Per Unit Price]]*MAX(1,Table13[[#This Row],[Qty of Units]])*MAX(1,Table13[[#This Row],['#NCMs Served / FTEs Employed]])*MAX(1,Table13[[#This Row],[Duration of Service]])</f>
        <v>0</v>
      </c>
      <c r="M4964" s="112"/>
      <c r="N4964" s="114"/>
    </row>
    <row r="4965" spans="1:14" x14ac:dyDescent="0.25">
      <c r="A4965" s="111"/>
      <c r="B4965" s="111"/>
      <c r="C4965" s="123"/>
      <c r="D4965" s="112" t="str">
        <f>_xlfn.XLOOKUP(Table13[[#This Row],[Service]],Validation!$A$2:$A$14,Validation!$B$2:$B$14,"",0,1)</f>
        <v/>
      </c>
      <c r="E4965" s="112"/>
      <c r="F4965" s="113"/>
      <c r="G4965" s="114"/>
      <c r="H4965" s="115"/>
      <c r="I4965" s="112"/>
      <c r="J4965" s="112"/>
      <c r="K4965" s="112"/>
      <c r="L4965" s="114">
        <f>Table13[[#This Row],[Per Unit Price]]*MAX(1,Table13[[#This Row],[Qty of Units]])*MAX(1,Table13[[#This Row],['#NCMs Served / FTEs Employed]])*MAX(1,Table13[[#This Row],[Duration of Service]])</f>
        <v>0</v>
      </c>
      <c r="M4965" s="112"/>
      <c r="N4965" s="114"/>
    </row>
    <row r="4966" spans="1:14" x14ac:dyDescent="0.25">
      <c r="A4966" s="111"/>
      <c r="B4966" s="111"/>
      <c r="C4966" s="123"/>
      <c r="D4966" s="112" t="str">
        <f>_xlfn.XLOOKUP(Table13[[#This Row],[Service]],Validation!$A$2:$A$14,Validation!$B$2:$B$14,"",0,1)</f>
        <v/>
      </c>
      <c r="E4966" s="112"/>
      <c r="F4966" s="113"/>
      <c r="G4966" s="114"/>
      <c r="H4966" s="115"/>
      <c r="I4966" s="112"/>
      <c r="J4966" s="112"/>
      <c r="K4966" s="112"/>
      <c r="L4966" s="114">
        <f>Table13[[#This Row],[Per Unit Price]]*MAX(1,Table13[[#This Row],[Qty of Units]])*MAX(1,Table13[[#This Row],['#NCMs Served / FTEs Employed]])*MAX(1,Table13[[#This Row],[Duration of Service]])</f>
        <v>0</v>
      </c>
      <c r="M4966" s="112"/>
      <c r="N4966" s="114"/>
    </row>
    <row r="4967" spans="1:14" x14ac:dyDescent="0.25">
      <c r="A4967" s="111"/>
      <c r="B4967" s="111"/>
      <c r="C4967" s="123"/>
      <c r="D4967" s="112" t="str">
        <f>_xlfn.XLOOKUP(Table13[[#This Row],[Service]],Validation!$A$2:$A$14,Validation!$B$2:$B$14,"",0,1)</f>
        <v/>
      </c>
      <c r="E4967" s="112"/>
      <c r="F4967" s="113"/>
      <c r="G4967" s="114"/>
      <c r="H4967" s="115"/>
      <c r="I4967" s="112"/>
      <c r="J4967" s="112"/>
      <c r="K4967" s="112"/>
      <c r="L4967" s="114">
        <f>Table13[[#This Row],[Per Unit Price]]*MAX(1,Table13[[#This Row],[Qty of Units]])*MAX(1,Table13[[#This Row],['#NCMs Served / FTEs Employed]])*MAX(1,Table13[[#This Row],[Duration of Service]])</f>
        <v>0</v>
      </c>
      <c r="M4967" s="112"/>
      <c r="N4967" s="114"/>
    </row>
    <row r="4968" spans="1:14" x14ac:dyDescent="0.25">
      <c r="A4968" s="111"/>
      <c r="B4968" s="111"/>
      <c r="C4968" s="123"/>
      <c r="D4968" s="112" t="str">
        <f>_xlfn.XLOOKUP(Table13[[#This Row],[Service]],Validation!$A$2:$A$14,Validation!$B$2:$B$14,"",0,1)</f>
        <v/>
      </c>
      <c r="E4968" s="112"/>
      <c r="F4968" s="113"/>
      <c r="G4968" s="114"/>
      <c r="H4968" s="115"/>
      <c r="I4968" s="112"/>
      <c r="J4968" s="112"/>
      <c r="K4968" s="112"/>
      <c r="L4968" s="114">
        <f>Table13[[#This Row],[Per Unit Price]]*MAX(1,Table13[[#This Row],[Qty of Units]])*MAX(1,Table13[[#This Row],['#NCMs Served / FTEs Employed]])*MAX(1,Table13[[#This Row],[Duration of Service]])</f>
        <v>0</v>
      </c>
      <c r="M4968" s="112"/>
      <c r="N4968" s="114"/>
    </row>
    <row r="4969" spans="1:14" x14ac:dyDescent="0.25">
      <c r="A4969" s="111"/>
      <c r="B4969" s="111"/>
      <c r="C4969" s="123"/>
      <c r="D4969" s="112" t="str">
        <f>_xlfn.XLOOKUP(Table13[[#This Row],[Service]],Validation!$A$2:$A$14,Validation!$B$2:$B$14,"",0,1)</f>
        <v/>
      </c>
      <c r="E4969" s="112"/>
      <c r="F4969" s="113"/>
      <c r="G4969" s="114"/>
      <c r="H4969" s="115"/>
      <c r="I4969" s="112"/>
      <c r="J4969" s="112"/>
      <c r="K4969" s="112"/>
      <c r="L4969" s="114">
        <f>Table13[[#This Row],[Per Unit Price]]*MAX(1,Table13[[#This Row],[Qty of Units]])*MAX(1,Table13[[#This Row],['#NCMs Served / FTEs Employed]])*MAX(1,Table13[[#This Row],[Duration of Service]])</f>
        <v>0</v>
      </c>
      <c r="M4969" s="112"/>
      <c r="N4969" s="114"/>
    </row>
    <row r="4970" spans="1:14" x14ac:dyDescent="0.25">
      <c r="A4970" s="111"/>
      <c r="B4970" s="111"/>
      <c r="C4970" s="123"/>
      <c r="D4970" s="112" t="str">
        <f>_xlfn.XLOOKUP(Table13[[#This Row],[Service]],Validation!$A$2:$A$14,Validation!$B$2:$B$14,"",0,1)</f>
        <v/>
      </c>
      <c r="E4970" s="112"/>
      <c r="F4970" s="113"/>
      <c r="G4970" s="114"/>
      <c r="H4970" s="115"/>
      <c r="I4970" s="112"/>
      <c r="J4970" s="112"/>
      <c r="K4970" s="112"/>
      <c r="L4970" s="114">
        <f>Table13[[#This Row],[Per Unit Price]]*MAX(1,Table13[[#This Row],[Qty of Units]])*MAX(1,Table13[[#This Row],['#NCMs Served / FTEs Employed]])*MAX(1,Table13[[#This Row],[Duration of Service]])</f>
        <v>0</v>
      </c>
      <c r="M4970" s="112"/>
      <c r="N4970" s="114"/>
    </row>
    <row r="4971" spans="1:14" x14ac:dyDescent="0.25">
      <c r="A4971" s="111"/>
      <c r="B4971" s="111"/>
      <c r="C4971" s="123"/>
      <c r="D4971" s="112" t="str">
        <f>_xlfn.XLOOKUP(Table13[[#This Row],[Service]],Validation!$A$2:$A$14,Validation!$B$2:$B$14,"",0,1)</f>
        <v/>
      </c>
      <c r="E4971" s="112"/>
      <c r="F4971" s="113"/>
      <c r="G4971" s="114"/>
      <c r="H4971" s="115"/>
      <c r="I4971" s="112"/>
      <c r="J4971" s="112"/>
      <c r="K4971" s="112"/>
      <c r="L4971" s="114">
        <f>Table13[[#This Row],[Per Unit Price]]*MAX(1,Table13[[#This Row],[Qty of Units]])*MAX(1,Table13[[#This Row],['#NCMs Served / FTEs Employed]])*MAX(1,Table13[[#This Row],[Duration of Service]])</f>
        <v>0</v>
      </c>
      <c r="M4971" s="112"/>
      <c r="N4971" s="114"/>
    </row>
    <row r="4972" spans="1:14" x14ac:dyDescent="0.25">
      <c r="A4972" s="111"/>
      <c r="B4972" s="111"/>
      <c r="C4972" s="123"/>
      <c r="D4972" s="112" t="str">
        <f>_xlfn.XLOOKUP(Table13[[#This Row],[Service]],Validation!$A$2:$A$14,Validation!$B$2:$B$14,"",0,1)</f>
        <v/>
      </c>
      <c r="E4972" s="112"/>
      <c r="F4972" s="113"/>
      <c r="G4972" s="114"/>
      <c r="H4972" s="115"/>
      <c r="I4972" s="112"/>
      <c r="J4972" s="112"/>
      <c r="K4972" s="112"/>
      <c r="L4972" s="114">
        <f>Table13[[#This Row],[Per Unit Price]]*MAX(1,Table13[[#This Row],[Qty of Units]])*MAX(1,Table13[[#This Row],['#NCMs Served / FTEs Employed]])*MAX(1,Table13[[#This Row],[Duration of Service]])</f>
        <v>0</v>
      </c>
      <c r="M4972" s="112"/>
      <c r="N4972" s="114"/>
    </row>
    <row r="4973" spans="1:14" x14ac:dyDescent="0.25">
      <c r="A4973" s="111"/>
      <c r="B4973" s="111"/>
      <c r="C4973" s="123"/>
      <c r="D4973" s="112" t="str">
        <f>_xlfn.XLOOKUP(Table13[[#This Row],[Service]],Validation!$A$2:$A$14,Validation!$B$2:$B$14,"",0,1)</f>
        <v/>
      </c>
      <c r="E4973" s="112"/>
      <c r="F4973" s="113"/>
      <c r="G4973" s="114"/>
      <c r="H4973" s="115"/>
      <c r="I4973" s="112"/>
      <c r="J4973" s="112"/>
      <c r="K4973" s="112"/>
      <c r="L4973" s="114">
        <f>Table13[[#This Row],[Per Unit Price]]*MAX(1,Table13[[#This Row],[Qty of Units]])*MAX(1,Table13[[#This Row],['#NCMs Served / FTEs Employed]])*MAX(1,Table13[[#This Row],[Duration of Service]])</f>
        <v>0</v>
      </c>
      <c r="M4973" s="112"/>
      <c r="N4973" s="114"/>
    </row>
    <row r="4974" spans="1:14" x14ac:dyDescent="0.25">
      <c r="A4974" s="111"/>
      <c r="B4974" s="111"/>
      <c r="C4974" s="123"/>
      <c r="D4974" s="112" t="str">
        <f>_xlfn.XLOOKUP(Table13[[#This Row],[Service]],Validation!$A$2:$A$14,Validation!$B$2:$B$14,"",0,1)</f>
        <v/>
      </c>
      <c r="E4974" s="112"/>
      <c r="F4974" s="113"/>
      <c r="G4974" s="114"/>
      <c r="H4974" s="115"/>
      <c r="I4974" s="112"/>
      <c r="J4974" s="112"/>
      <c r="K4974" s="112"/>
      <c r="L4974" s="114">
        <f>Table13[[#This Row],[Per Unit Price]]*MAX(1,Table13[[#This Row],[Qty of Units]])*MAX(1,Table13[[#This Row],['#NCMs Served / FTEs Employed]])*MAX(1,Table13[[#This Row],[Duration of Service]])</f>
        <v>0</v>
      </c>
      <c r="M4974" s="112"/>
      <c r="N4974" s="114"/>
    </row>
    <row r="4975" spans="1:14" x14ac:dyDescent="0.25">
      <c r="A4975" s="111"/>
      <c r="B4975" s="111"/>
      <c r="C4975" s="123"/>
      <c r="D4975" s="112" t="str">
        <f>_xlfn.XLOOKUP(Table13[[#This Row],[Service]],Validation!$A$2:$A$14,Validation!$B$2:$B$14,"",0,1)</f>
        <v/>
      </c>
      <c r="E4975" s="112"/>
      <c r="F4975" s="113"/>
      <c r="G4975" s="114"/>
      <c r="H4975" s="115"/>
      <c r="I4975" s="112"/>
      <c r="J4975" s="112"/>
      <c r="K4975" s="112"/>
      <c r="L4975" s="114">
        <f>Table13[[#This Row],[Per Unit Price]]*MAX(1,Table13[[#This Row],[Qty of Units]])*MAX(1,Table13[[#This Row],['#NCMs Served / FTEs Employed]])*MAX(1,Table13[[#This Row],[Duration of Service]])</f>
        <v>0</v>
      </c>
      <c r="M4975" s="112"/>
      <c r="N4975" s="114"/>
    </row>
    <row r="4976" spans="1:14" x14ac:dyDescent="0.25">
      <c r="A4976" s="111"/>
      <c r="B4976" s="111"/>
      <c r="C4976" s="123"/>
      <c r="D4976" s="112" t="str">
        <f>_xlfn.XLOOKUP(Table13[[#This Row],[Service]],Validation!$A$2:$A$14,Validation!$B$2:$B$14,"",0,1)</f>
        <v/>
      </c>
      <c r="E4976" s="112"/>
      <c r="F4976" s="113"/>
      <c r="G4976" s="114"/>
      <c r="H4976" s="115"/>
      <c r="I4976" s="112"/>
      <c r="J4976" s="112"/>
      <c r="K4976" s="112"/>
      <c r="L4976" s="114">
        <f>Table13[[#This Row],[Per Unit Price]]*MAX(1,Table13[[#This Row],[Qty of Units]])*MAX(1,Table13[[#This Row],['#NCMs Served / FTEs Employed]])*MAX(1,Table13[[#This Row],[Duration of Service]])</f>
        <v>0</v>
      </c>
      <c r="M4976" s="112"/>
      <c r="N4976" s="114"/>
    </row>
    <row r="4977" spans="1:14" x14ac:dyDescent="0.25">
      <c r="A4977" s="111"/>
      <c r="B4977" s="111"/>
      <c r="C4977" s="123"/>
      <c r="D4977" s="112" t="str">
        <f>_xlfn.XLOOKUP(Table13[[#This Row],[Service]],Validation!$A$2:$A$14,Validation!$B$2:$B$14,"",0,1)</f>
        <v/>
      </c>
      <c r="E4977" s="112"/>
      <c r="F4977" s="113"/>
      <c r="G4977" s="114"/>
      <c r="H4977" s="115"/>
      <c r="I4977" s="112"/>
      <c r="J4977" s="112"/>
      <c r="K4977" s="112"/>
      <c r="L4977" s="114">
        <f>Table13[[#This Row],[Per Unit Price]]*MAX(1,Table13[[#This Row],[Qty of Units]])*MAX(1,Table13[[#This Row],['#NCMs Served / FTEs Employed]])*MAX(1,Table13[[#This Row],[Duration of Service]])</f>
        <v>0</v>
      </c>
      <c r="M4977" s="112"/>
      <c r="N4977" s="114"/>
    </row>
    <row r="4978" spans="1:14" x14ac:dyDescent="0.25">
      <c r="A4978" s="111"/>
      <c r="B4978" s="111"/>
      <c r="C4978" s="123"/>
      <c r="D4978" s="112" t="str">
        <f>_xlfn.XLOOKUP(Table13[[#This Row],[Service]],Validation!$A$2:$A$14,Validation!$B$2:$B$14,"",0,1)</f>
        <v/>
      </c>
      <c r="E4978" s="112"/>
      <c r="F4978" s="113"/>
      <c r="G4978" s="114"/>
      <c r="H4978" s="115"/>
      <c r="I4978" s="112"/>
      <c r="J4978" s="112"/>
      <c r="K4978" s="112"/>
      <c r="L4978" s="114">
        <f>Table13[[#This Row],[Per Unit Price]]*MAX(1,Table13[[#This Row],[Qty of Units]])*MAX(1,Table13[[#This Row],['#NCMs Served / FTEs Employed]])*MAX(1,Table13[[#This Row],[Duration of Service]])</f>
        <v>0</v>
      </c>
      <c r="M4978" s="112"/>
      <c r="N4978" s="114"/>
    </row>
    <row r="4979" spans="1:14" x14ac:dyDescent="0.25">
      <c r="A4979" s="111"/>
      <c r="B4979" s="111"/>
      <c r="C4979" s="123"/>
      <c r="D4979" s="112" t="str">
        <f>_xlfn.XLOOKUP(Table13[[#This Row],[Service]],Validation!$A$2:$A$14,Validation!$B$2:$B$14,"",0,1)</f>
        <v/>
      </c>
      <c r="E4979" s="112"/>
      <c r="F4979" s="113"/>
      <c r="G4979" s="114"/>
      <c r="H4979" s="115"/>
      <c r="I4979" s="112"/>
      <c r="J4979" s="112"/>
      <c r="K4979" s="112"/>
      <c r="L4979" s="114">
        <f>Table13[[#This Row],[Per Unit Price]]*MAX(1,Table13[[#This Row],[Qty of Units]])*MAX(1,Table13[[#This Row],['#NCMs Served / FTEs Employed]])*MAX(1,Table13[[#This Row],[Duration of Service]])</f>
        <v>0</v>
      </c>
      <c r="M4979" s="112"/>
      <c r="N4979" s="114"/>
    </row>
    <row r="4980" spans="1:14" x14ac:dyDescent="0.25">
      <c r="A4980" s="111"/>
      <c r="B4980" s="111"/>
      <c r="C4980" s="123"/>
      <c r="D4980" s="112" t="str">
        <f>_xlfn.XLOOKUP(Table13[[#This Row],[Service]],Validation!$A$2:$A$14,Validation!$B$2:$B$14,"",0,1)</f>
        <v/>
      </c>
      <c r="E4980" s="112"/>
      <c r="F4980" s="113"/>
      <c r="G4980" s="114"/>
      <c r="H4980" s="115"/>
      <c r="I4980" s="112"/>
      <c r="J4980" s="112"/>
      <c r="K4980" s="112"/>
      <c r="L4980" s="114">
        <f>Table13[[#This Row],[Per Unit Price]]*MAX(1,Table13[[#This Row],[Qty of Units]])*MAX(1,Table13[[#This Row],['#NCMs Served / FTEs Employed]])*MAX(1,Table13[[#This Row],[Duration of Service]])</f>
        <v>0</v>
      </c>
      <c r="M4980" s="112"/>
      <c r="N4980" s="114"/>
    </row>
    <row r="4981" spans="1:14" x14ac:dyDescent="0.25">
      <c r="A4981" s="111"/>
      <c r="B4981" s="111"/>
      <c r="C4981" s="123"/>
      <c r="D4981" s="112" t="str">
        <f>_xlfn.XLOOKUP(Table13[[#This Row],[Service]],Validation!$A$2:$A$14,Validation!$B$2:$B$14,"",0,1)</f>
        <v/>
      </c>
      <c r="E4981" s="112"/>
      <c r="F4981" s="113"/>
      <c r="G4981" s="114"/>
      <c r="H4981" s="115"/>
      <c r="I4981" s="112"/>
      <c r="J4981" s="112"/>
      <c r="K4981" s="112"/>
      <c r="L4981" s="114">
        <f>Table13[[#This Row],[Per Unit Price]]*MAX(1,Table13[[#This Row],[Qty of Units]])*MAX(1,Table13[[#This Row],['#NCMs Served / FTEs Employed]])*MAX(1,Table13[[#This Row],[Duration of Service]])</f>
        <v>0</v>
      </c>
      <c r="M4981" s="112"/>
      <c r="N4981" s="114"/>
    </row>
    <row r="4982" spans="1:14" x14ac:dyDescent="0.25">
      <c r="A4982" s="111"/>
      <c r="B4982" s="111"/>
      <c r="C4982" s="123"/>
      <c r="D4982" s="112" t="str">
        <f>_xlfn.XLOOKUP(Table13[[#This Row],[Service]],Validation!$A$2:$A$14,Validation!$B$2:$B$14,"",0,1)</f>
        <v/>
      </c>
      <c r="E4982" s="112"/>
      <c r="F4982" s="113"/>
      <c r="G4982" s="114"/>
      <c r="H4982" s="115"/>
      <c r="I4982" s="112"/>
      <c r="J4982" s="112"/>
      <c r="K4982" s="112"/>
      <c r="L4982" s="114">
        <f>Table13[[#This Row],[Per Unit Price]]*MAX(1,Table13[[#This Row],[Qty of Units]])*MAX(1,Table13[[#This Row],['#NCMs Served / FTEs Employed]])*MAX(1,Table13[[#This Row],[Duration of Service]])</f>
        <v>0</v>
      </c>
      <c r="M4982" s="112"/>
      <c r="N4982" s="114"/>
    </row>
    <row r="4983" spans="1:14" x14ac:dyDescent="0.25">
      <c r="A4983" s="111"/>
      <c r="B4983" s="111"/>
      <c r="C4983" s="123"/>
      <c r="D4983" s="112" t="str">
        <f>_xlfn.XLOOKUP(Table13[[#This Row],[Service]],Validation!$A$2:$A$14,Validation!$B$2:$B$14,"",0,1)</f>
        <v/>
      </c>
      <c r="E4983" s="112"/>
      <c r="F4983" s="113"/>
      <c r="G4983" s="114"/>
      <c r="H4983" s="115"/>
      <c r="I4983" s="112"/>
      <c r="J4983" s="112"/>
      <c r="K4983" s="112"/>
      <c r="L4983" s="114">
        <f>Table13[[#This Row],[Per Unit Price]]*MAX(1,Table13[[#This Row],[Qty of Units]])*MAX(1,Table13[[#This Row],['#NCMs Served / FTEs Employed]])*MAX(1,Table13[[#This Row],[Duration of Service]])</f>
        <v>0</v>
      </c>
      <c r="M4983" s="112"/>
      <c r="N4983" s="114"/>
    </row>
    <row r="4984" spans="1:14" x14ac:dyDescent="0.25">
      <c r="A4984" s="111"/>
      <c r="B4984" s="111"/>
      <c r="C4984" s="123"/>
      <c r="D4984" s="112" t="str">
        <f>_xlfn.XLOOKUP(Table13[[#This Row],[Service]],Validation!$A$2:$A$14,Validation!$B$2:$B$14,"",0,1)</f>
        <v/>
      </c>
      <c r="E4984" s="112"/>
      <c r="F4984" s="113"/>
      <c r="G4984" s="114"/>
      <c r="H4984" s="115"/>
      <c r="I4984" s="112"/>
      <c r="J4984" s="112"/>
      <c r="K4984" s="112"/>
      <c r="L4984" s="114">
        <f>Table13[[#This Row],[Per Unit Price]]*MAX(1,Table13[[#This Row],[Qty of Units]])*MAX(1,Table13[[#This Row],['#NCMs Served / FTEs Employed]])*MAX(1,Table13[[#This Row],[Duration of Service]])</f>
        <v>0</v>
      </c>
      <c r="M4984" s="112"/>
      <c r="N4984" s="114"/>
    </row>
    <row r="4985" spans="1:14" x14ac:dyDescent="0.25">
      <c r="A4985" s="111"/>
      <c r="B4985" s="111"/>
      <c r="C4985" s="123"/>
      <c r="D4985" s="112" t="str">
        <f>_xlfn.XLOOKUP(Table13[[#This Row],[Service]],Validation!$A$2:$A$14,Validation!$B$2:$B$14,"",0,1)</f>
        <v/>
      </c>
      <c r="E4985" s="112"/>
      <c r="F4985" s="113"/>
      <c r="G4985" s="114"/>
      <c r="H4985" s="115"/>
      <c r="I4985" s="112"/>
      <c r="J4985" s="112"/>
      <c r="K4985" s="112"/>
      <c r="L4985" s="114">
        <f>Table13[[#This Row],[Per Unit Price]]*MAX(1,Table13[[#This Row],[Qty of Units]])*MAX(1,Table13[[#This Row],['#NCMs Served / FTEs Employed]])*MAX(1,Table13[[#This Row],[Duration of Service]])</f>
        <v>0</v>
      </c>
      <c r="M4985" s="112"/>
      <c r="N4985" s="114"/>
    </row>
    <row r="4986" spans="1:14" x14ac:dyDescent="0.25">
      <c r="A4986" s="111"/>
      <c r="B4986" s="111"/>
      <c r="C4986" s="123"/>
      <c r="D4986" s="112" t="str">
        <f>_xlfn.XLOOKUP(Table13[[#This Row],[Service]],Validation!$A$2:$A$14,Validation!$B$2:$B$14,"",0,1)</f>
        <v/>
      </c>
      <c r="E4986" s="112"/>
      <c r="F4986" s="113"/>
      <c r="G4986" s="114"/>
      <c r="H4986" s="115"/>
      <c r="I4986" s="112"/>
      <c r="J4986" s="112"/>
      <c r="K4986" s="112"/>
      <c r="L4986" s="114">
        <f>Table13[[#This Row],[Per Unit Price]]*MAX(1,Table13[[#This Row],[Qty of Units]])*MAX(1,Table13[[#This Row],['#NCMs Served / FTEs Employed]])*MAX(1,Table13[[#This Row],[Duration of Service]])</f>
        <v>0</v>
      </c>
      <c r="M4986" s="112"/>
      <c r="N4986" s="114"/>
    </row>
    <row r="4987" spans="1:14" x14ac:dyDescent="0.25">
      <c r="A4987" s="111"/>
      <c r="B4987" s="111"/>
      <c r="C4987" s="123"/>
      <c r="D4987" s="112" t="str">
        <f>_xlfn.XLOOKUP(Table13[[#This Row],[Service]],Validation!$A$2:$A$14,Validation!$B$2:$B$14,"",0,1)</f>
        <v/>
      </c>
      <c r="E4987" s="112"/>
      <c r="F4987" s="113"/>
      <c r="G4987" s="114"/>
      <c r="H4987" s="115"/>
      <c r="I4987" s="112"/>
      <c r="J4987" s="112"/>
      <c r="K4987" s="112"/>
      <c r="L4987" s="114">
        <f>Table13[[#This Row],[Per Unit Price]]*MAX(1,Table13[[#This Row],[Qty of Units]])*MAX(1,Table13[[#This Row],['#NCMs Served / FTEs Employed]])*MAX(1,Table13[[#This Row],[Duration of Service]])</f>
        <v>0</v>
      </c>
      <c r="M4987" s="112"/>
      <c r="N4987" s="114"/>
    </row>
    <row r="4988" spans="1:14" x14ac:dyDescent="0.25">
      <c r="A4988" s="111"/>
      <c r="B4988" s="111"/>
      <c r="C4988" s="123"/>
      <c r="D4988" s="112" t="str">
        <f>_xlfn.XLOOKUP(Table13[[#This Row],[Service]],Validation!$A$2:$A$14,Validation!$B$2:$B$14,"",0,1)</f>
        <v/>
      </c>
      <c r="E4988" s="112"/>
      <c r="F4988" s="113"/>
      <c r="G4988" s="114"/>
      <c r="H4988" s="115"/>
      <c r="I4988" s="112"/>
      <c r="J4988" s="112"/>
      <c r="K4988" s="112"/>
      <c r="L4988" s="114">
        <f>Table13[[#This Row],[Per Unit Price]]*MAX(1,Table13[[#This Row],[Qty of Units]])*MAX(1,Table13[[#This Row],['#NCMs Served / FTEs Employed]])*MAX(1,Table13[[#This Row],[Duration of Service]])</f>
        <v>0</v>
      </c>
      <c r="M4988" s="112"/>
      <c r="N4988" s="114"/>
    </row>
    <row r="4989" spans="1:14" x14ac:dyDescent="0.25">
      <c r="A4989" s="111"/>
      <c r="B4989" s="111"/>
      <c r="C4989" s="123"/>
      <c r="D4989" s="112" t="str">
        <f>_xlfn.XLOOKUP(Table13[[#This Row],[Service]],Validation!$A$2:$A$14,Validation!$B$2:$B$14,"",0,1)</f>
        <v/>
      </c>
      <c r="E4989" s="112"/>
      <c r="F4989" s="113"/>
      <c r="G4989" s="114"/>
      <c r="H4989" s="115"/>
      <c r="I4989" s="112"/>
      <c r="J4989" s="112"/>
      <c r="K4989" s="112"/>
      <c r="L4989" s="114">
        <f>Table13[[#This Row],[Per Unit Price]]*MAX(1,Table13[[#This Row],[Qty of Units]])*MAX(1,Table13[[#This Row],['#NCMs Served / FTEs Employed]])*MAX(1,Table13[[#This Row],[Duration of Service]])</f>
        <v>0</v>
      </c>
      <c r="M4989" s="112"/>
      <c r="N4989" s="114"/>
    </row>
    <row r="4990" spans="1:14" x14ac:dyDescent="0.25">
      <c r="A4990" s="111"/>
      <c r="B4990" s="111"/>
      <c r="C4990" s="123"/>
      <c r="D4990" s="112" t="str">
        <f>_xlfn.XLOOKUP(Table13[[#This Row],[Service]],Validation!$A$2:$A$14,Validation!$B$2:$B$14,"",0,1)</f>
        <v/>
      </c>
      <c r="E4990" s="112"/>
      <c r="F4990" s="113"/>
      <c r="G4990" s="114"/>
      <c r="H4990" s="115"/>
      <c r="I4990" s="112"/>
      <c r="J4990" s="112"/>
      <c r="K4990" s="112"/>
      <c r="L4990" s="114">
        <f>Table13[[#This Row],[Per Unit Price]]*MAX(1,Table13[[#This Row],[Qty of Units]])*MAX(1,Table13[[#This Row],['#NCMs Served / FTEs Employed]])*MAX(1,Table13[[#This Row],[Duration of Service]])</f>
        <v>0</v>
      </c>
      <c r="M4990" s="112"/>
      <c r="N4990" s="114"/>
    </row>
    <row r="4991" spans="1:14" x14ac:dyDescent="0.25">
      <c r="A4991" s="111"/>
      <c r="B4991" s="111"/>
      <c r="C4991" s="123"/>
      <c r="D4991" s="112" t="str">
        <f>_xlfn.XLOOKUP(Table13[[#This Row],[Service]],Validation!$A$2:$A$14,Validation!$B$2:$B$14,"",0,1)</f>
        <v/>
      </c>
      <c r="E4991" s="112"/>
      <c r="F4991" s="113"/>
      <c r="G4991" s="114"/>
      <c r="H4991" s="115"/>
      <c r="I4991" s="112"/>
      <c r="J4991" s="112"/>
      <c r="K4991" s="112"/>
      <c r="L4991" s="114">
        <f>Table13[[#This Row],[Per Unit Price]]*MAX(1,Table13[[#This Row],[Qty of Units]])*MAX(1,Table13[[#This Row],['#NCMs Served / FTEs Employed]])*MAX(1,Table13[[#This Row],[Duration of Service]])</f>
        <v>0</v>
      </c>
      <c r="M4991" s="112"/>
      <c r="N4991" s="114"/>
    </row>
    <row r="4992" spans="1:14" x14ac:dyDescent="0.25">
      <c r="A4992" s="111"/>
      <c r="B4992" s="111"/>
      <c r="C4992" s="123"/>
      <c r="D4992" s="112" t="str">
        <f>_xlfn.XLOOKUP(Table13[[#This Row],[Service]],Validation!$A$2:$A$14,Validation!$B$2:$B$14,"",0,1)</f>
        <v/>
      </c>
      <c r="E4992" s="112"/>
      <c r="F4992" s="113"/>
      <c r="G4992" s="114"/>
      <c r="H4992" s="115"/>
      <c r="I4992" s="112"/>
      <c r="J4992" s="112"/>
      <c r="K4992" s="112"/>
      <c r="L4992" s="114">
        <f>Table13[[#This Row],[Per Unit Price]]*MAX(1,Table13[[#This Row],[Qty of Units]])*MAX(1,Table13[[#This Row],['#NCMs Served / FTEs Employed]])*MAX(1,Table13[[#This Row],[Duration of Service]])</f>
        <v>0</v>
      </c>
      <c r="M4992" s="112"/>
      <c r="N4992" s="114"/>
    </row>
    <row r="4993" spans="1:14" x14ac:dyDescent="0.25">
      <c r="A4993" s="111"/>
      <c r="B4993" s="111"/>
      <c r="C4993" s="123"/>
      <c r="D4993" s="112" t="str">
        <f>_xlfn.XLOOKUP(Table13[[#This Row],[Service]],Validation!$A$2:$A$14,Validation!$B$2:$B$14,"",0,1)</f>
        <v/>
      </c>
      <c r="E4993" s="112"/>
      <c r="F4993" s="113"/>
      <c r="G4993" s="114"/>
      <c r="H4993" s="115"/>
      <c r="I4993" s="112"/>
      <c r="J4993" s="112"/>
      <c r="K4993" s="112"/>
      <c r="L4993" s="114">
        <f>Table13[[#This Row],[Per Unit Price]]*MAX(1,Table13[[#This Row],[Qty of Units]])*MAX(1,Table13[[#This Row],['#NCMs Served / FTEs Employed]])*MAX(1,Table13[[#This Row],[Duration of Service]])</f>
        <v>0</v>
      </c>
      <c r="M4993" s="112"/>
      <c r="N4993" s="114"/>
    </row>
    <row r="4994" spans="1:14" x14ac:dyDescent="0.25">
      <c r="A4994" s="111"/>
      <c r="B4994" s="111"/>
      <c r="C4994" s="123"/>
      <c r="D4994" s="112" t="str">
        <f>_xlfn.XLOOKUP(Table13[[#This Row],[Service]],Validation!$A$2:$A$14,Validation!$B$2:$B$14,"",0,1)</f>
        <v/>
      </c>
      <c r="E4994" s="112"/>
      <c r="F4994" s="113"/>
      <c r="G4994" s="114"/>
      <c r="H4994" s="115"/>
      <c r="I4994" s="112"/>
      <c r="J4994" s="112"/>
      <c r="K4994" s="112"/>
      <c r="L4994" s="114">
        <f>Table13[[#This Row],[Per Unit Price]]*MAX(1,Table13[[#This Row],[Qty of Units]])*MAX(1,Table13[[#This Row],['#NCMs Served / FTEs Employed]])*MAX(1,Table13[[#This Row],[Duration of Service]])</f>
        <v>0</v>
      </c>
      <c r="M4994" s="112"/>
      <c r="N4994" s="114"/>
    </row>
    <row r="4995" spans="1:14" x14ac:dyDescent="0.25">
      <c r="A4995" s="111"/>
      <c r="B4995" s="111"/>
      <c r="C4995" s="123"/>
      <c r="D4995" s="112" t="str">
        <f>_xlfn.XLOOKUP(Table13[[#This Row],[Service]],Validation!$A$2:$A$14,Validation!$B$2:$B$14,"",0,1)</f>
        <v/>
      </c>
      <c r="E4995" s="112"/>
      <c r="F4995" s="113"/>
      <c r="G4995" s="114"/>
      <c r="H4995" s="115"/>
      <c r="I4995" s="112"/>
      <c r="J4995" s="112"/>
      <c r="K4995" s="112"/>
      <c r="L4995" s="114">
        <f>Table13[[#This Row],[Per Unit Price]]*MAX(1,Table13[[#This Row],[Qty of Units]])*MAX(1,Table13[[#This Row],['#NCMs Served / FTEs Employed]])*MAX(1,Table13[[#This Row],[Duration of Service]])</f>
        <v>0</v>
      </c>
      <c r="M4995" s="112"/>
      <c r="N4995" s="114"/>
    </row>
    <row r="4996" spans="1:14" x14ac:dyDescent="0.25">
      <c r="A4996" s="111"/>
      <c r="B4996" s="111"/>
      <c r="C4996" s="123"/>
      <c r="D4996" s="112" t="str">
        <f>_xlfn.XLOOKUP(Table13[[#This Row],[Service]],Validation!$A$2:$A$14,Validation!$B$2:$B$14,"",0,1)</f>
        <v/>
      </c>
      <c r="E4996" s="112"/>
      <c r="F4996" s="113"/>
      <c r="G4996" s="114"/>
      <c r="H4996" s="115"/>
      <c r="I4996" s="112"/>
      <c r="J4996" s="112"/>
      <c r="K4996" s="112"/>
      <c r="L4996" s="114">
        <f>Table13[[#This Row],[Per Unit Price]]*MAX(1,Table13[[#This Row],[Qty of Units]])*MAX(1,Table13[[#This Row],['#NCMs Served / FTEs Employed]])*MAX(1,Table13[[#This Row],[Duration of Service]])</f>
        <v>0</v>
      </c>
      <c r="M4996" s="112"/>
      <c r="N4996" s="114"/>
    </row>
    <row r="4997" spans="1:14" x14ac:dyDescent="0.25">
      <c r="A4997" s="111"/>
      <c r="B4997" s="111"/>
      <c r="C4997" s="123"/>
      <c r="D4997" s="112" t="str">
        <f>_xlfn.XLOOKUP(Table13[[#This Row],[Service]],Validation!$A$2:$A$14,Validation!$B$2:$B$14,"",0,1)</f>
        <v/>
      </c>
      <c r="E4997" s="112"/>
      <c r="F4997" s="113"/>
      <c r="G4997" s="114"/>
      <c r="H4997" s="115"/>
      <c r="I4997" s="112"/>
      <c r="J4997" s="112"/>
      <c r="K4997" s="112"/>
      <c r="L4997" s="114">
        <f>Table13[[#This Row],[Per Unit Price]]*MAX(1,Table13[[#This Row],[Qty of Units]])*MAX(1,Table13[[#This Row],['#NCMs Served / FTEs Employed]])*MAX(1,Table13[[#This Row],[Duration of Service]])</f>
        <v>0</v>
      </c>
      <c r="M4997" s="112"/>
      <c r="N4997" s="114"/>
    </row>
    <row r="4998" spans="1:14" x14ac:dyDescent="0.25">
      <c r="A4998" s="111"/>
      <c r="B4998" s="111"/>
      <c r="C4998" s="123"/>
      <c r="D4998" s="112" t="str">
        <f>_xlfn.XLOOKUP(Table13[[#This Row],[Service]],Validation!$A$2:$A$14,Validation!$B$2:$B$14,"",0,1)</f>
        <v/>
      </c>
      <c r="E4998" s="112"/>
      <c r="F4998" s="113"/>
      <c r="G4998" s="114"/>
      <c r="H4998" s="115"/>
      <c r="I4998" s="112"/>
      <c r="J4998" s="112"/>
      <c r="K4998" s="112"/>
      <c r="L4998" s="114">
        <f>Table13[[#This Row],[Per Unit Price]]*MAX(1,Table13[[#This Row],[Qty of Units]])*MAX(1,Table13[[#This Row],['#NCMs Served / FTEs Employed]])*MAX(1,Table13[[#This Row],[Duration of Service]])</f>
        <v>0</v>
      </c>
      <c r="M4998" s="112"/>
      <c r="N4998" s="114"/>
    </row>
    <row r="4999" spans="1:14" x14ac:dyDescent="0.25">
      <c r="A4999" s="111"/>
      <c r="B4999" s="111"/>
      <c r="C4999" s="123"/>
      <c r="D4999" s="112" t="str">
        <f>_xlfn.XLOOKUP(Table13[[#This Row],[Service]],Validation!$A$2:$A$14,Validation!$B$2:$B$14,"",0,1)</f>
        <v/>
      </c>
      <c r="E4999" s="112"/>
      <c r="F4999" s="113"/>
      <c r="G4999" s="114"/>
      <c r="H4999" s="115"/>
      <c r="I4999" s="112"/>
      <c r="J4999" s="112"/>
      <c r="K4999" s="112"/>
      <c r="L4999" s="114">
        <f>Table13[[#This Row],[Per Unit Price]]*MAX(1,Table13[[#This Row],[Qty of Units]])*MAX(1,Table13[[#This Row],['#NCMs Served / FTEs Employed]])*MAX(1,Table13[[#This Row],[Duration of Service]])</f>
        <v>0</v>
      </c>
      <c r="M4999" s="112"/>
      <c r="N4999" s="114"/>
    </row>
    <row r="5000" spans="1:14" x14ac:dyDescent="0.25">
      <c r="A5000" s="111"/>
      <c r="B5000" s="111"/>
      <c r="C5000" s="123"/>
      <c r="D5000" s="112" t="str">
        <f>_xlfn.XLOOKUP(Table13[[#This Row],[Service]],Validation!$A$2:$A$14,Validation!$B$2:$B$14,"",0,1)</f>
        <v/>
      </c>
      <c r="E5000" s="112"/>
      <c r="F5000" s="113"/>
      <c r="G5000" s="114"/>
      <c r="H5000" s="115"/>
      <c r="I5000" s="112"/>
      <c r="J5000" s="112"/>
      <c r="K5000" s="112"/>
      <c r="L5000" s="114">
        <f>Table13[[#This Row],[Per Unit Price]]*MAX(1,Table13[[#This Row],[Qty of Units]])*MAX(1,Table13[[#This Row],['#NCMs Served / FTEs Employed]])*MAX(1,Table13[[#This Row],[Duration of Service]])</f>
        <v>0</v>
      </c>
      <c r="M5000" s="112"/>
      <c r="N5000" s="114"/>
    </row>
    <row r="5001" spans="1:14" x14ac:dyDescent="0.25">
      <c r="A5001" s="111"/>
      <c r="B5001" s="111"/>
      <c r="C5001" s="123"/>
      <c r="D5001" s="112" t="str">
        <f>_xlfn.XLOOKUP(Table13[[#This Row],[Service]],Validation!$A$2:$A$14,Validation!$B$2:$B$14,"",0,1)</f>
        <v/>
      </c>
      <c r="E5001" s="112"/>
      <c r="F5001" s="113"/>
      <c r="G5001" s="114"/>
      <c r="H5001" s="115"/>
      <c r="I5001" s="112"/>
      <c r="J5001" s="112"/>
      <c r="K5001" s="112"/>
      <c r="L5001" s="114">
        <f>Table13[[#This Row],[Per Unit Price]]*MAX(1,Table13[[#This Row],[Qty of Units]])*MAX(1,Table13[[#This Row],['#NCMs Served / FTEs Employed]])*MAX(1,Table13[[#This Row],[Duration of Service]])</f>
        <v>0</v>
      </c>
      <c r="M5001" s="112"/>
      <c r="N5001" s="114"/>
    </row>
    <row r="5002" spans="1:14" x14ac:dyDescent="0.25">
      <c r="A5002" s="111"/>
      <c r="B5002" s="111"/>
      <c r="C5002" s="123"/>
      <c r="D5002" s="112" t="str">
        <f>_xlfn.XLOOKUP(Table13[[#This Row],[Service]],Validation!$A$2:$A$14,Validation!$B$2:$B$14,"",0,1)</f>
        <v/>
      </c>
      <c r="E5002" s="112"/>
      <c r="F5002" s="113"/>
      <c r="G5002" s="114"/>
      <c r="H5002" s="115"/>
      <c r="I5002" s="112"/>
      <c r="J5002" s="112"/>
      <c r="K5002" s="112"/>
      <c r="L5002" s="114">
        <f>Table13[[#This Row],[Per Unit Price]]*MAX(1,Table13[[#This Row],[Qty of Units]])*MAX(1,Table13[[#This Row],['#NCMs Served / FTEs Employed]])*MAX(1,Table13[[#This Row],[Duration of Service]])</f>
        <v>0</v>
      </c>
      <c r="M5002" s="112"/>
      <c r="N5002" s="114"/>
    </row>
    <row r="5003" spans="1:14" x14ac:dyDescent="0.25">
      <c r="A5003" s="111"/>
      <c r="B5003" s="111"/>
      <c r="C5003" s="123"/>
      <c r="D5003" s="112" t="str">
        <f>_xlfn.XLOOKUP(Table13[[#This Row],[Service]],Validation!$A$2:$A$14,Validation!$B$2:$B$14,"",0,1)</f>
        <v/>
      </c>
      <c r="E5003" s="112"/>
      <c r="F5003" s="113"/>
      <c r="G5003" s="114"/>
      <c r="H5003" s="115"/>
      <c r="I5003" s="112"/>
      <c r="J5003" s="112"/>
      <c r="K5003" s="112"/>
      <c r="L5003" s="114">
        <f>Table13[[#This Row],[Per Unit Price]]*MAX(1,Table13[[#This Row],[Qty of Units]])*MAX(1,Table13[[#This Row],['#NCMs Served / FTEs Employed]])*MAX(1,Table13[[#This Row],[Duration of Service]])</f>
        <v>0</v>
      </c>
      <c r="M5003" s="112"/>
      <c r="N5003" s="114"/>
    </row>
    <row r="5004" spans="1:14" x14ac:dyDescent="0.25">
      <c r="A5004" s="111"/>
      <c r="B5004" s="111"/>
      <c r="C5004" s="123"/>
      <c r="D5004" s="112" t="str">
        <f>_xlfn.XLOOKUP(Table13[[#This Row],[Service]],Validation!$A$2:$A$14,Validation!$B$2:$B$14,"",0,1)</f>
        <v/>
      </c>
      <c r="E5004" s="112"/>
      <c r="F5004" s="113"/>
      <c r="G5004" s="114"/>
      <c r="H5004" s="115"/>
      <c r="I5004" s="112"/>
      <c r="J5004" s="112"/>
      <c r="K5004" s="112"/>
      <c r="L5004" s="114">
        <f>Table13[[#This Row],[Per Unit Price]]*MAX(1,Table13[[#This Row],[Qty of Units]])*MAX(1,Table13[[#This Row],['#NCMs Served / FTEs Employed]])*MAX(1,Table13[[#This Row],[Duration of Service]])</f>
        <v>0</v>
      </c>
      <c r="M5004" s="112"/>
      <c r="N5004" s="114"/>
    </row>
    <row r="5005" spans="1:14" x14ac:dyDescent="0.25">
      <c r="A5005" s="111"/>
      <c r="B5005" s="111"/>
      <c r="C5005" s="123"/>
      <c r="D5005" s="112" t="str">
        <f>_xlfn.XLOOKUP(Table13[[#This Row],[Service]],Validation!$A$2:$A$14,Validation!$B$2:$B$14,"",0,1)</f>
        <v/>
      </c>
      <c r="E5005" s="112"/>
      <c r="F5005" s="113"/>
      <c r="G5005" s="114"/>
      <c r="H5005" s="115"/>
      <c r="I5005" s="112"/>
      <c r="J5005" s="112"/>
      <c r="K5005" s="112"/>
      <c r="L5005" s="114">
        <f>Table13[[#This Row],[Per Unit Price]]*MAX(1,Table13[[#This Row],[Qty of Units]])*MAX(1,Table13[[#This Row],['#NCMs Served / FTEs Employed]])*MAX(1,Table13[[#This Row],[Duration of Service]])</f>
        <v>0</v>
      </c>
      <c r="M5005" s="112"/>
      <c r="N5005" s="114"/>
    </row>
    <row r="5006" spans="1:14" x14ac:dyDescent="0.25">
      <c r="A5006" s="111"/>
      <c r="B5006" s="111"/>
      <c r="C5006" s="123"/>
      <c r="D5006" s="112" t="str">
        <f>_xlfn.XLOOKUP(Table13[[#This Row],[Service]],Validation!$A$2:$A$14,Validation!$B$2:$B$14,"",0,1)</f>
        <v/>
      </c>
      <c r="E5006" s="112"/>
      <c r="F5006" s="113"/>
      <c r="G5006" s="114"/>
      <c r="H5006" s="115"/>
      <c r="I5006" s="112"/>
      <c r="J5006" s="112"/>
      <c r="K5006" s="112"/>
      <c r="L5006" s="114">
        <f>Table13[[#This Row],[Per Unit Price]]*MAX(1,Table13[[#This Row],[Qty of Units]])*MAX(1,Table13[[#This Row],['#NCMs Served / FTEs Employed]])*MAX(1,Table13[[#This Row],[Duration of Service]])</f>
        <v>0</v>
      </c>
      <c r="M5006" s="112"/>
      <c r="N5006" s="114"/>
    </row>
    <row r="5007" spans="1:14" x14ac:dyDescent="0.25">
      <c r="A5007" s="111"/>
      <c r="B5007" s="111"/>
      <c r="C5007" s="123"/>
      <c r="D5007" s="112" t="str">
        <f>_xlfn.XLOOKUP(Table13[[#This Row],[Service]],Validation!$A$2:$A$14,Validation!$B$2:$B$14,"",0,1)</f>
        <v/>
      </c>
      <c r="E5007" s="112"/>
      <c r="F5007" s="113"/>
      <c r="G5007" s="114"/>
      <c r="H5007" s="115"/>
      <c r="I5007" s="112"/>
      <c r="J5007" s="112"/>
      <c r="K5007" s="112"/>
      <c r="L5007" s="114">
        <f>Table13[[#This Row],[Per Unit Price]]*MAX(1,Table13[[#This Row],[Qty of Units]])*MAX(1,Table13[[#This Row],['#NCMs Served / FTEs Employed]])*MAX(1,Table13[[#This Row],[Duration of Service]])</f>
        <v>0</v>
      </c>
      <c r="M5007" s="112"/>
      <c r="N5007" s="114"/>
    </row>
    <row r="5008" spans="1:14" x14ac:dyDescent="0.25">
      <c r="A5008" s="111"/>
      <c r="B5008" s="111"/>
      <c r="C5008" s="123"/>
      <c r="D5008" s="112" t="str">
        <f>_xlfn.XLOOKUP(Table13[[#This Row],[Service]],Validation!$A$2:$A$14,Validation!$B$2:$B$14,"",0,1)</f>
        <v/>
      </c>
      <c r="E5008" s="112"/>
      <c r="F5008" s="113"/>
      <c r="G5008" s="114"/>
      <c r="H5008" s="115"/>
      <c r="I5008" s="112"/>
      <c r="J5008" s="112"/>
      <c r="K5008" s="112"/>
      <c r="L5008" s="114">
        <f>Table13[[#This Row],[Per Unit Price]]*MAX(1,Table13[[#This Row],[Qty of Units]])*MAX(1,Table13[[#This Row],['#NCMs Served / FTEs Employed]])*MAX(1,Table13[[#This Row],[Duration of Service]])</f>
        <v>0</v>
      </c>
      <c r="M5008" s="112"/>
      <c r="N5008" s="114"/>
    </row>
    <row r="5009" spans="1:14" x14ac:dyDescent="0.25">
      <c r="A5009" s="111"/>
      <c r="B5009" s="111"/>
      <c r="C5009" s="123"/>
      <c r="D5009" s="112" t="str">
        <f>_xlfn.XLOOKUP(Table13[[#This Row],[Service]],Validation!$A$2:$A$14,Validation!$B$2:$B$14,"",0,1)</f>
        <v/>
      </c>
      <c r="E5009" s="112"/>
      <c r="F5009" s="113"/>
      <c r="G5009" s="114"/>
      <c r="H5009" s="115"/>
      <c r="I5009" s="112"/>
      <c r="J5009" s="112"/>
      <c r="K5009" s="112"/>
      <c r="L5009" s="114">
        <f>Table13[[#This Row],[Per Unit Price]]*MAX(1,Table13[[#This Row],[Qty of Units]])*MAX(1,Table13[[#This Row],['#NCMs Served / FTEs Employed]])*MAX(1,Table13[[#This Row],[Duration of Service]])</f>
        <v>0</v>
      </c>
      <c r="M5009" s="112"/>
      <c r="N5009" s="114"/>
    </row>
    <row r="5010" spans="1:14" x14ac:dyDescent="0.25">
      <c r="A5010" s="111"/>
      <c r="B5010" s="111"/>
      <c r="C5010" s="123"/>
      <c r="D5010" s="112" t="str">
        <f>_xlfn.XLOOKUP(Table13[[#This Row],[Service]],Validation!$A$2:$A$14,Validation!$B$2:$B$14,"",0,1)</f>
        <v/>
      </c>
      <c r="E5010" s="112"/>
      <c r="F5010" s="113"/>
      <c r="G5010" s="114"/>
      <c r="H5010" s="115"/>
      <c r="I5010" s="112"/>
      <c r="J5010" s="112"/>
      <c r="K5010" s="112"/>
      <c r="L5010" s="114">
        <f>Table13[[#This Row],[Per Unit Price]]*MAX(1,Table13[[#This Row],[Qty of Units]])*MAX(1,Table13[[#This Row],['#NCMs Served / FTEs Employed]])*MAX(1,Table13[[#This Row],[Duration of Service]])</f>
        <v>0</v>
      </c>
      <c r="M5010" s="112"/>
      <c r="N5010" s="114"/>
    </row>
    <row r="5011" spans="1:14" x14ac:dyDescent="0.25">
      <c r="A5011" s="111"/>
      <c r="B5011" s="111"/>
      <c r="C5011" s="123"/>
      <c r="D5011" s="112" t="str">
        <f>_xlfn.XLOOKUP(Table13[[#This Row],[Service]],Validation!$A$2:$A$14,Validation!$B$2:$B$14,"",0,1)</f>
        <v/>
      </c>
      <c r="E5011" s="112"/>
      <c r="F5011" s="113"/>
      <c r="G5011" s="114"/>
      <c r="H5011" s="115"/>
      <c r="I5011" s="112"/>
      <c r="J5011" s="112"/>
      <c r="K5011" s="112"/>
      <c r="L5011" s="114">
        <f>Table13[[#This Row],[Per Unit Price]]*MAX(1,Table13[[#This Row],[Qty of Units]])*MAX(1,Table13[[#This Row],['#NCMs Served / FTEs Employed]])*MAX(1,Table13[[#This Row],[Duration of Service]])</f>
        <v>0</v>
      </c>
      <c r="M5011" s="112"/>
      <c r="N5011" s="114"/>
    </row>
    <row r="5012" spans="1:14" x14ac:dyDescent="0.25">
      <c r="A5012" s="111"/>
      <c r="B5012" s="111"/>
      <c r="C5012" s="123"/>
      <c r="D5012" s="112" t="str">
        <f>_xlfn.XLOOKUP(Table13[[#This Row],[Service]],Validation!$A$2:$A$14,Validation!$B$2:$B$14,"",0,1)</f>
        <v/>
      </c>
      <c r="E5012" s="112"/>
      <c r="F5012" s="113"/>
      <c r="G5012" s="114"/>
      <c r="H5012" s="115"/>
      <c r="I5012" s="112"/>
      <c r="J5012" s="112"/>
      <c r="K5012" s="112"/>
      <c r="L5012" s="114">
        <f>Table13[[#This Row],[Per Unit Price]]*MAX(1,Table13[[#This Row],[Qty of Units]])*MAX(1,Table13[[#This Row],['#NCMs Served / FTEs Employed]])*MAX(1,Table13[[#This Row],[Duration of Service]])</f>
        <v>0</v>
      </c>
      <c r="M5012" s="112"/>
      <c r="N5012" s="114"/>
    </row>
    <row r="5013" spans="1:14" x14ac:dyDescent="0.25">
      <c r="A5013" s="111"/>
      <c r="B5013" s="111"/>
      <c r="C5013" s="123"/>
      <c r="D5013" s="112" t="str">
        <f>_xlfn.XLOOKUP(Table13[[#This Row],[Service]],Validation!$A$2:$A$14,Validation!$B$2:$B$14,"",0,1)</f>
        <v/>
      </c>
      <c r="E5013" s="112"/>
      <c r="F5013" s="113"/>
      <c r="G5013" s="114"/>
      <c r="H5013" s="115"/>
      <c r="I5013" s="112"/>
      <c r="J5013" s="112"/>
      <c r="K5013" s="112"/>
      <c r="L5013" s="114">
        <f>Table13[[#This Row],[Per Unit Price]]*MAX(1,Table13[[#This Row],[Qty of Units]])*MAX(1,Table13[[#This Row],['#NCMs Served / FTEs Employed]])*MAX(1,Table13[[#This Row],[Duration of Service]])</f>
        <v>0</v>
      </c>
      <c r="M5013" s="112"/>
      <c r="N5013" s="114"/>
    </row>
    <row r="5014" spans="1:14" x14ac:dyDescent="0.25">
      <c r="A5014" s="111"/>
      <c r="B5014" s="111"/>
      <c r="C5014" s="123"/>
      <c r="D5014" s="112" t="str">
        <f>_xlfn.XLOOKUP(Table13[[#This Row],[Service]],Validation!$A$2:$A$14,Validation!$B$2:$B$14,"",0,1)</f>
        <v/>
      </c>
      <c r="E5014" s="112"/>
      <c r="F5014" s="113"/>
      <c r="G5014" s="114"/>
      <c r="H5014" s="115"/>
      <c r="I5014" s="112"/>
      <c r="J5014" s="112"/>
      <c r="K5014" s="112"/>
      <c r="L5014" s="114">
        <f>Table13[[#This Row],[Per Unit Price]]*MAX(1,Table13[[#This Row],[Qty of Units]])*MAX(1,Table13[[#This Row],['#NCMs Served / FTEs Employed]])*MAX(1,Table13[[#This Row],[Duration of Service]])</f>
        <v>0</v>
      </c>
      <c r="M5014" s="112"/>
      <c r="N5014" s="114"/>
    </row>
    <row r="5015" spans="1:14" x14ac:dyDescent="0.25">
      <c r="A5015" s="111"/>
      <c r="B5015" s="111"/>
      <c r="C5015" s="123"/>
      <c r="D5015" s="112" t="str">
        <f>_xlfn.XLOOKUP(Table13[[#This Row],[Service]],Validation!$A$2:$A$14,Validation!$B$2:$B$14,"",0,1)</f>
        <v/>
      </c>
      <c r="E5015" s="112"/>
      <c r="F5015" s="113"/>
      <c r="G5015" s="114"/>
      <c r="H5015" s="115"/>
      <c r="I5015" s="112"/>
      <c r="J5015" s="112"/>
      <c r="K5015" s="112"/>
      <c r="L5015" s="114">
        <f>Table13[[#This Row],[Per Unit Price]]*MAX(1,Table13[[#This Row],[Qty of Units]])*MAX(1,Table13[[#This Row],['#NCMs Served / FTEs Employed]])*MAX(1,Table13[[#This Row],[Duration of Service]])</f>
        <v>0</v>
      </c>
      <c r="M5015" s="112"/>
      <c r="N5015" s="114"/>
    </row>
    <row r="5016" spans="1:14" x14ac:dyDescent="0.25">
      <c r="A5016" s="111"/>
      <c r="B5016" s="111"/>
      <c r="C5016" s="123"/>
      <c r="D5016" s="112" t="str">
        <f>_xlfn.XLOOKUP(Table13[[#This Row],[Service]],Validation!$A$2:$A$14,Validation!$B$2:$B$14,"",0,1)</f>
        <v/>
      </c>
      <c r="E5016" s="112"/>
      <c r="F5016" s="113"/>
      <c r="G5016" s="114"/>
      <c r="H5016" s="115"/>
      <c r="I5016" s="112"/>
      <c r="J5016" s="112"/>
      <c r="K5016" s="112"/>
      <c r="L5016" s="114">
        <f>Table13[[#This Row],[Per Unit Price]]*MAX(1,Table13[[#This Row],[Qty of Units]])*MAX(1,Table13[[#This Row],['#NCMs Served / FTEs Employed]])*MAX(1,Table13[[#This Row],[Duration of Service]])</f>
        <v>0</v>
      </c>
      <c r="M5016" s="112"/>
      <c r="N5016" s="114"/>
    </row>
    <row r="5017" spans="1:14" x14ac:dyDescent="0.25">
      <c r="A5017" s="111"/>
      <c r="B5017" s="111"/>
      <c r="C5017" s="123"/>
      <c r="D5017" s="112" t="str">
        <f>_xlfn.XLOOKUP(Table13[[#This Row],[Service]],Validation!$A$2:$A$14,Validation!$B$2:$B$14,"",0,1)</f>
        <v/>
      </c>
      <c r="E5017" s="112"/>
      <c r="F5017" s="113"/>
      <c r="G5017" s="114"/>
      <c r="H5017" s="115"/>
      <c r="I5017" s="112"/>
      <c r="J5017" s="112"/>
      <c r="K5017" s="112"/>
      <c r="L5017" s="114">
        <f>Table13[[#This Row],[Per Unit Price]]*MAX(1,Table13[[#This Row],[Qty of Units]])*MAX(1,Table13[[#This Row],['#NCMs Served / FTEs Employed]])*MAX(1,Table13[[#This Row],[Duration of Service]])</f>
        <v>0</v>
      </c>
      <c r="M5017" s="112"/>
      <c r="N5017" s="114"/>
    </row>
    <row r="5018" spans="1:14" x14ac:dyDescent="0.25">
      <c r="A5018" s="111"/>
      <c r="B5018" s="111"/>
      <c r="C5018" s="123"/>
      <c r="D5018" s="112" t="str">
        <f>_xlfn.XLOOKUP(Table13[[#This Row],[Service]],Validation!$A$2:$A$14,Validation!$B$2:$B$14,"",0,1)</f>
        <v/>
      </c>
      <c r="E5018" s="112"/>
      <c r="F5018" s="113"/>
      <c r="G5018" s="114"/>
      <c r="H5018" s="115"/>
      <c r="I5018" s="112"/>
      <c r="J5018" s="112"/>
      <c r="K5018" s="112"/>
      <c r="L5018" s="114">
        <f>Table13[[#This Row],[Per Unit Price]]*MAX(1,Table13[[#This Row],[Qty of Units]])*MAX(1,Table13[[#This Row],['#NCMs Served / FTEs Employed]])*MAX(1,Table13[[#This Row],[Duration of Service]])</f>
        <v>0</v>
      </c>
      <c r="M5018" s="112"/>
      <c r="N5018" s="114"/>
    </row>
    <row r="5019" spans="1:14" x14ac:dyDescent="0.25">
      <c r="A5019" s="111"/>
      <c r="B5019" s="111"/>
      <c r="C5019" s="123"/>
      <c r="D5019" s="112" t="str">
        <f>_xlfn.XLOOKUP(Table13[[#This Row],[Service]],Validation!$A$2:$A$14,Validation!$B$2:$B$14,"",0,1)</f>
        <v/>
      </c>
      <c r="E5019" s="112"/>
      <c r="F5019" s="113"/>
      <c r="G5019" s="114"/>
      <c r="H5019" s="115"/>
      <c r="I5019" s="112"/>
      <c r="J5019" s="112"/>
      <c r="K5019" s="112"/>
      <c r="L5019" s="114">
        <f>Table13[[#This Row],[Per Unit Price]]*MAX(1,Table13[[#This Row],[Qty of Units]])*MAX(1,Table13[[#This Row],['#NCMs Served / FTEs Employed]])*MAX(1,Table13[[#This Row],[Duration of Service]])</f>
        <v>0</v>
      </c>
      <c r="M5019" s="112"/>
      <c r="N5019" s="114"/>
    </row>
    <row r="5020" spans="1:14" x14ac:dyDescent="0.25">
      <c r="A5020" s="111"/>
      <c r="B5020" s="111"/>
      <c r="C5020" s="123"/>
      <c r="D5020" s="112" t="str">
        <f>_xlfn.XLOOKUP(Table13[[#This Row],[Service]],Validation!$A$2:$A$14,Validation!$B$2:$B$14,"",0,1)</f>
        <v/>
      </c>
      <c r="E5020" s="112"/>
      <c r="F5020" s="113"/>
      <c r="G5020" s="114"/>
      <c r="H5020" s="115"/>
      <c r="I5020" s="112"/>
      <c r="J5020" s="112"/>
      <c r="K5020" s="112"/>
      <c r="L5020" s="114">
        <f>Table13[[#This Row],[Per Unit Price]]*MAX(1,Table13[[#This Row],[Qty of Units]])*MAX(1,Table13[[#This Row],['#NCMs Served / FTEs Employed]])*MAX(1,Table13[[#This Row],[Duration of Service]])</f>
        <v>0</v>
      </c>
      <c r="M5020" s="112"/>
      <c r="N5020" s="114"/>
    </row>
    <row r="5021" spans="1:14" x14ac:dyDescent="0.25">
      <c r="A5021" s="111"/>
      <c r="B5021" s="111"/>
      <c r="C5021" s="123"/>
      <c r="D5021" s="112" t="str">
        <f>_xlfn.XLOOKUP(Table13[[#This Row],[Service]],Validation!$A$2:$A$14,Validation!$B$2:$B$14,"",0,1)</f>
        <v/>
      </c>
      <c r="E5021" s="112"/>
      <c r="F5021" s="113"/>
      <c r="G5021" s="114"/>
      <c r="H5021" s="115"/>
      <c r="I5021" s="112"/>
      <c r="J5021" s="112"/>
      <c r="K5021" s="112"/>
      <c r="L5021" s="114">
        <f>Table13[[#This Row],[Per Unit Price]]*MAX(1,Table13[[#This Row],[Qty of Units]])*MAX(1,Table13[[#This Row],['#NCMs Served / FTEs Employed]])*MAX(1,Table13[[#This Row],[Duration of Service]])</f>
        <v>0</v>
      </c>
      <c r="M5021" s="112"/>
      <c r="N5021" s="114"/>
    </row>
    <row r="5022" spans="1:14" x14ac:dyDescent="0.25">
      <c r="A5022" s="111"/>
      <c r="B5022" s="111"/>
      <c r="C5022" s="123"/>
      <c r="D5022" s="112" t="str">
        <f>_xlfn.XLOOKUP(Table13[[#This Row],[Service]],Validation!$A$2:$A$14,Validation!$B$2:$B$14,"",0,1)</f>
        <v/>
      </c>
      <c r="E5022" s="112"/>
      <c r="F5022" s="113"/>
      <c r="G5022" s="114"/>
      <c r="H5022" s="115"/>
      <c r="I5022" s="112"/>
      <c r="J5022" s="112"/>
      <c r="K5022" s="112"/>
      <c r="L5022" s="114">
        <f>Table13[[#This Row],[Per Unit Price]]*MAX(1,Table13[[#This Row],[Qty of Units]])*MAX(1,Table13[[#This Row],['#NCMs Served / FTEs Employed]])*MAX(1,Table13[[#This Row],[Duration of Service]])</f>
        <v>0</v>
      </c>
      <c r="M5022" s="112"/>
      <c r="N5022" s="114"/>
    </row>
    <row r="5023" spans="1:14" x14ac:dyDescent="0.25">
      <c r="A5023" s="111"/>
      <c r="B5023" s="111"/>
      <c r="C5023" s="123"/>
      <c r="D5023" s="112" t="str">
        <f>_xlfn.XLOOKUP(Table13[[#This Row],[Service]],Validation!$A$2:$A$14,Validation!$B$2:$B$14,"",0,1)</f>
        <v/>
      </c>
      <c r="E5023" s="112"/>
      <c r="F5023" s="113"/>
      <c r="G5023" s="114"/>
      <c r="H5023" s="115"/>
      <c r="I5023" s="112"/>
      <c r="J5023" s="112"/>
      <c r="K5023" s="112"/>
      <c r="L5023" s="114">
        <f>Table13[[#This Row],[Per Unit Price]]*MAX(1,Table13[[#This Row],[Qty of Units]])*MAX(1,Table13[[#This Row],['#NCMs Served / FTEs Employed]])*MAX(1,Table13[[#This Row],[Duration of Service]])</f>
        <v>0</v>
      </c>
      <c r="M5023" s="112"/>
      <c r="N5023" s="114"/>
    </row>
    <row r="5024" spans="1:14" x14ac:dyDescent="0.25">
      <c r="A5024" s="111"/>
      <c r="B5024" s="111"/>
      <c r="C5024" s="123"/>
      <c r="D5024" s="112" t="str">
        <f>_xlfn.XLOOKUP(Table13[[#This Row],[Service]],Validation!$A$2:$A$14,Validation!$B$2:$B$14,"",0,1)</f>
        <v/>
      </c>
      <c r="E5024" s="112"/>
      <c r="F5024" s="113"/>
      <c r="G5024" s="114"/>
      <c r="H5024" s="115"/>
      <c r="I5024" s="112"/>
      <c r="J5024" s="112"/>
      <c r="K5024" s="112"/>
      <c r="L5024" s="114">
        <f>Table13[[#This Row],[Per Unit Price]]*MAX(1,Table13[[#This Row],[Qty of Units]])*MAX(1,Table13[[#This Row],['#NCMs Served / FTEs Employed]])*MAX(1,Table13[[#This Row],[Duration of Service]])</f>
        <v>0</v>
      </c>
      <c r="M5024" s="112"/>
      <c r="N5024" s="114"/>
    </row>
    <row r="5025" spans="1:14" x14ac:dyDescent="0.25">
      <c r="A5025" s="111"/>
      <c r="B5025" s="111"/>
      <c r="C5025" s="123"/>
      <c r="D5025" s="112" t="str">
        <f>_xlfn.XLOOKUP(Table13[[#This Row],[Service]],Validation!$A$2:$A$14,Validation!$B$2:$B$14,"",0,1)</f>
        <v/>
      </c>
      <c r="E5025" s="112"/>
      <c r="F5025" s="113"/>
      <c r="G5025" s="114"/>
      <c r="H5025" s="115"/>
      <c r="I5025" s="112"/>
      <c r="J5025" s="112"/>
      <c r="K5025" s="112"/>
      <c r="L5025" s="114">
        <f>Table13[[#This Row],[Per Unit Price]]*MAX(1,Table13[[#This Row],[Qty of Units]])*MAX(1,Table13[[#This Row],['#NCMs Served / FTEs Employed]])*MAX(1,Table13[[#This Row],[Duration of Service]])</f>
        <v>0</v>
      </c>
      <c r="M5025" s="112"/>
      <c r="N5025" s="114"/>
    </row>
    <row r="5026" spans="1:14" x14ac:dyDescent="0.25">
      <c r="A5026" s="111"/>
      <c r="B5026" s="111"/>
      <c r="C5026" s="123"/>
      <c r="D5026" s="112" t="str">
        <f>_xlfn.XLOOKUP(Table13[[#This Row],[Service]],Validation!$A$2:$A$14,Validation!$B$2:$B$14,"",0,1)</f>
        <v/>
      </c>
      <c r="E5026" s="112"/>
      <c r="F5026" s="113"/>
      <c r="G5026" s="114"/>
      <c r="H5026" s="115"/>
      <c r="I5026" s="112"/>
      <c r="J5026" s="112"/>
      <c r="K5026" s="112"/>
      <c r="L5026" s="114">
        <f>Table13[[#This Row],[Per Unit Price]]*MAX(1,Table13[[#This Row],[Qty of Units]])*MAX(1,Table13[[#This Row],['#NCMs Served / FTEs Employed]])*MAX(1,Table13[[#This Row],[Duration of Service]])</f>
        <v>0</v>
      </c>
      <c r="M5026" s="112"/>
      <c r="N5026" s="114"/>
    </row>
    <row r="5027" spans="1:14" x14ac:dyDescent="0.25">
      <c r="A5027" s="111"/>
      <c r="B5027" s="111"/>
      <c r="C5027" s="123"/>
      <c r="D5027" s="112" t="str">
        <f>_xlfn.XLOOKUP(Table13[[#This Row],[Service]],Validation!$A$2:$A$14,Validation!$B$2:$B$14,"",0,1)</f>
        <v/>
      </c>
      <c r="E5027" s="112"/>
      <c r="F5027" s="113"/>
      <c r="G5027" s="114"/>
      <c r="H5027" s="115"/>
      <c r="I5027" s="112"/>
      <c r="J5027" s="112"/>
      <c r="K5027" s="112"/>
      <c r="L5027" s="114">
        <f>Table13[[#This Row],[Per Unit Price]]*MAX(1,Table13[[#This Row],[Qty of Units]])*MAX(1,Table13[[#This Row],['#NCMs Served / FTEs Employed]])*MAX(1,Table13[[#This Row],[Duration of Service]])</f>
        <v>0</v>
      </c>
      <c r="M5027" s="112"/>
      <c r="N5027" s="114"/>
    </row>
    <row r="5028" spans="1:14" x14ac:dyDescent="0.25">
      <c r="A5028" s="111"/>
      <c r="B5028" s="111"/>
      <c r="C5028" s="123"/>
      <c r="D5028" s="112" t="str">
        <f>_xlfn.XLOOKUP(Table13[[#This Row],[Service]],Validation!$A$2:$A$14,Validation!$B$2:$B$14,"",0,1)</f>
        <v/>
      </c>
      <c r="E5028" s="112"/>
      <c r="F5028" s="113"/>
      <c r="G5028" s="114"/>
      <c r="H5028" s="115"/>
      <c r="I5028" s="112"/>
      <c r="J5028" s="112"/>
      <c r="K5028" s="112"/>
      <c r="L5028" s="114">
        <f>Table13[[#This Row],[Per Unit Price]]*MAX(1,Table13[[#This Row],[Qty of Units]])*MAX(1,Table13[[#This Row],['#NCMs Served / FTEs Employed]])*MAX(1,Table13[[#This Row],[Duration of Service]])</f>
        <v>0</v>
      </c>
      <c r="M5028" s="112"/>
      <c r="N5028" s="114"/>
    </row>
    <row r="5029" spans="1:14" x14ac:dyDescent="0.25">
      <c r="A5029" s="111"/>
      <c r="B5029" s="111"/>
      <c r="C5029" s="123"/>
      <c r="D5029" s="112" t="str">
        <f>_xlfn.XLOOKUP(Table13[[#This Row],[Service]],Validation!$A$2:$A$14,Validation!$B$2:$B$14,"",0,1)</f>
        <v/>
      </c>
      <c r="E5029" s="112"/>
      <c r="F5029" s="113"/>
      <c r="G5029" s="114"/>
      <c r="H5029" s="115"/>
      <c r="I5029" s="112"/>
      <c r="J5029" s="112"/>
      <c r="K5029" s="112"/>
      <c r="L5029" s="114">
        <f>Table13[[#This Row],[Per Unit Price]]*MAX(1,Table13[[#This Row],[Qty of Units]])*MAX(1,Table13[[#This Row],['#NCMs Served / FTEs Employed]])*MAX(1,Table13[[#This Row],[Duration of Service]])</f>
        <v>0</v>
      </c>
      <c r="M5029" s="112"/>
      <c r="N5029" s="114"/>
    </row>
    <row r="5030" spans="1:14" x14ac:dyDescent="0.25">
      <c r="A5030" s="111"/>
      <c r="B5030" s="111"/>
      <c r="C5030" s="123"/>
      <c r="D5030" s="112" t="str">
        <f>_xlfn.XLOOKUP(Table13[[#This Row],[Service]],Validation!$A$2:$A$14,Validation!$B$2:$B$14,"",0,1)</f>
        <v/>
      </c>
      <c r="E5030" s="112"/>
      <c r="F5030" s="113"/>
      <c r="G5030" s="114"/>
      <c r="H5030" s="115"/>
      <c r="I5030" s="112"/>
      <c r="J5030" s="112"/>
      <c r="K5030" s="112"/>
      <c r="L5030" s="114">
        <f>Table13[[#This Row],[Per Unit Price]]*MAX(1,Table13[[#This Row],[Qty of Units]])*MAX(1,Table13[[#This Row],['#NCMs Served / FTEs Employed]])*MAX(1,Table13[[#This Row],[Duration of Service]])</f>
        <v>0</v>
      </c>
      <c r="M5030" s="112"/>
      <c r="N5030" s="114"/>
    </row>
    <row r="5031" spans="1:14" x14ac:dyDescent="0.25">
      <c r="A5031" s="111"/>
      <c r="B5031" s="111"/>
      <c r="C5031" s="123"/>
      <c r="D5031" s="112" t="str">
        <f>_xlfn.XLOOKUP(Table13[[#This Row],[Service]],Validation!$A$2:$A$14,Validation!$B$2:$B$14,"",0,1)</f>
        <v/>
      </c>
      <c r="E5031" s="112"/>
      <c r="F5031" s="113"/>
      <c r="G5031" s="114"/>
      <c r="H5031" s="115"/>
      <c r="I5031" s="112"/>
      <c r="J5031" s="112"/>
      <c r="K5031" s="112"/>
      <c r="L5031" s="114">
        <f>Table13[[#This Row],[Per Unit Price]]*MAX(1,Table13[[#This Row],[Qty of Units]])*MAX(1,Table13[[#This Row],['#NCMs Served / FTEs Employed]])*MAX(1,Table13[[#This Row],[Duration of Service]])</f>
        <v>0</v>
      </c>
      <c r="M5031" s="112"/>
      <c r="N5031" s="114"/>
    </row>
    <row r="5032" spans="1:14" x14ac:dyDescent="0.25">
      <c r="A5032" s="111"/>
      <c r="B5032" s="111"/>
      <c r="C5032" s="123"/>
      <c r="D5032" s="112" t="str">
        <f>_xlfn.XLOOKUP(Table13[[#This Row],[Service]],Validation!$A$2:$A$14,Validation!$B$2:$B$14,"",0,1)</f>
        <v/>
      </c>
      <c r="E5032" s="112"/>
      <c r="F5032" s="113"/>
      <c r="G5032" s="114"/>
      <c r="H5032" s="115"/>
      <c r="I5032" s="112"/>
      <c r="J5032" s="112"/>
      <c r="K5032" s="112"/>
      <c r="L5032" s="114">
        <f>Table13[[#This Row],[Per Unit Price]]*MAX(1,Table13[[#This Row],[Qty of Units]])*MAX(1,Table13[[#This Row],['#NCMs Served / FTEs Employed]])*MAX(1,Table13[[#This Row],[Duration of Service]])</f>
        <v>0</v>
      </c>
      <c r="M5032" s="112"/>
      <c r="N5032" s="114"/>
    </row>
    <row r="5033" spans="1:14" x14ac:dyDescent="0.25">
      <c r="A5033" s="111"/>
      <c r="B5033" s="111"/>
      <c r="C5033" s="123"/>
      <c r="D5033" s="112" t="str">
        <f>_xlfn.XLOOKUP(Table13[[#This Row],[Service]],Validation!$A$2:$A$14,Validation!$B$2:$B$14,"",0,1)</f>
        <v/>
      </c>
      <c r="E5033" s="112"/>
      <c r="F5033" s="113"/>
      <c r="G5033" s="114"/>
      <c r="H5033" s="115"/>
      <c r="I5033" s="112"/>
      <c r="J5033" s="112"/>
      <c r="K5033" s="112"/>
      <c r="L5033" s="114">
        <f>Table13[[#This Row],[Per Unit Price]]*MAX(1,Table13[[#This Row],[Qty of Units]])*MAX(1,Table13[[#This Row],['#NCMs Served / FTEs Employed]])*MAX(1,Table13[[#This Row],[Duration of Service]])</f>
        <v>0</v>
      </c>
      <c r="M5033" s="112"/>
      <c r="N5033" s="114"/>
    </row>
    <row r="5034" spans="1:14" x14ac:dyDescent="0.25">
      <c r="A5034" s="111"/>
      <c r="B5034" s="111"/>
      <c r="C5034" s="123"/>
      <c r="D5034" s="112" t="str">
        <f>_xlfn.XLOOKUP(Table13[[#This Row],[Service]],Validation!$A$2:$A$14,Validation!$B$2:$B$14,"",0,1)</f>
        <v/>
      </c>
      <c r="E5034" s="112"/>
      <c r="F5034" s="113"/>
      <c r="G5034" s="114"/>
      <c r="H5034" s="115"/>
      <c r="I5034" s="112"/>
      <c r="J5034" s="112"/>
      <c r="K5034" s="112"/>
      <c r="L5034" s="114">
        <f>Table13[[#This Row],[Per Unit Price]]*MAX(1,Table13[[#This Row],[Qty of Units]])*MAX(1,Table13[[#This Row],['#NCMs Served / FTEs Employed]])*MAX(1,Table13[[#This Row],[Duration of Service]])</f>
        <v>0</v>
      </c>
      <c r="M5034" s="112"/>
      <c r="N5034" s="114"/>
    </row>
    <row r="5035" spans="1:14" x14ac:dyDescent="0.25">
      <c r="A5035" s="111"/>
      <c r="B5035" s="111"/>
      <c r="C5035" s="123"/>
      <c r="D5035" s="112" t="str">
        <f>_xlfn.XLOOKUP(Table13[[#This Row],[Service]],Validation!$A$2:$A$14,Validation!$B$2:$B$14,"",0,1)</f>
        <v/>
      </c>
      <c r="E5035" s="112"/>
      <c r="F5035" s="113"/>
      <c r="G5035" s="114"/>
      <c r="H5035" s="115"/>
      <c r="I5035" s="112"/>
      <c r="J5035" s="112"/>
      <c r="K5035" s="112"/>
      <c r="L5035" s="114">
        <f>Table13[[#This Row],[Per Unit Price]]*MAX(1,Table13[[#This Row],[Qty of Units]])*MAX(1,Table13[[#This Row],['#NCMs Served / FTEs Employed]])*MAX(1,Table13[[#This Row],[Duration of Service]])</f>
        <v>0</v>
      </c>
      <c r="M5035" s="112"/>
      <c r="N5035" s="114"/>
    </row>
    <row r="5036" spans="1:14" x14ac:dyDescent="0.25">
      <c r="A5036" s="111"/>
      <c r="B5036" s="111"/>
      <c r="C5036" s="123"/>
      <c r="D5036" s="112" t="str">
        <f>_xlfn.XLOOKUP(Table13[[#This Row],[Service]],Validation!$A$2:$A$14,Validation!$B$2:$B$14,"",0,1)</f>
        <v/>
      </c>
      <c r="E5036" s="112"/>
      <c r="F5036" s="113"/>
      <c r="G5036" s="114"/>
      <c r="H5036" s="115"/>
      <c r="I5036" s="112"/>
      <c r="J5036" s="112"/>
      <c r="K5036" s="112"/>
      <c r="L5036" s="114">
        <f>Table13[[#This Row],[Per Unit Price]]*MAX(1,Table13[[#This Row],[Qty of Units]])*MAX(1,Table13[[#This Row],['#NCMs Served / FTEs Employed]])*MAX(1,Table13[[#This Row],[Duration of Service]])</f>
        <v>0</v>
      </c>
      <c r="M5036" s="112"/>
      <c r="N5036" s="114"/>
    </row>
    <row r="5037" spans="1:14" x14ac:dyDescent="0.25">
      <c r="A5037" s="111"/>
      <c r="B5037" s="111"/>
      <c r="C5037" s="123"/>
      <c r="D5037" s="112" t="str">
        <f>_xlfn.XLOOKUP(Table13[[#This Row],[Service]],Validation!$A$2:$A$14,Validation!$B$2:$B$14,"",0,1)</f>
        <v/>
      </c>
      <c r="E5037" s="112"/>
      <c r="F5037" s="113"/>
      <c r="G5037" s="114"/>
      <c r="H5037" s="115"/>
      <c r="I5037" s="112"/>
      <c r="J5037" s="112"/>
      <c r="K5037" s="112"/>
      <c r="L5037" s="114">
        <f>Table13[[#This Row],[Per Unit Price]]*MAX(1,Table13[[#This Row],[Qty of Units]])*MAX(1,Table13[[#This Row],['#NCMs Served / FTEs Employed]])*MAX(1,Table13[[#This Row],[Duration of Service]])</f>
        <v>0</v>
      </c>
      <c r="M5037" s="112"/>
      <c r="N5037" s="114"/>
    </row>
    <row r="5038" spans="1:14" x14ac:dyDescent="0.25">
      <c r="A5038" s="111"/>
      <c r="B5038" s="111"/>
      <c r="C5038" s="123"/>
      <c r="D5038" s="112" t="str">
        <f>_xlfn.XLOOKUP(Table13[[#This Row],[Service]],Validation!$A$2:$A$14,Validation!$B$2:$B$14,"",0,1)</f>
        <v/>
      </c>
      <c r="E5038" s="112"/>
      <c r="F5038" s="113"/>
      <c r="G5038" s="114"/>
      <c r="H5038" s="115"/>
      <c r="I5038" s="112"/>
      <c r="J5038" s="112"/>
      <c r="K5038" s="112"/>
      <c r="L5038" s="114">
        <f>Table13[[#This Row],[Per Unit Price]]*MAX(1,Table13[[#This Row],[Qty of Units]])*MAX(1,Table13[[#This Row],['#NCMs Served / FTEs Employed]])*MAX(1,Table13[[#This Row],[Duration of Service]])</f>
        <v>0</v>
      </c>
      <c r="M5038" s="112"/>
      <c r="N5038" s="114"/>
    </row>
    <row r="5039" spans="1:14" x14ac:dyDescent="0.25">
      <c r="A5039" s="111"/>
      <c r="B5039" s="111"/>
      <c r="C5039" s="123"/>
      <c r="D5039" s="112" t="str">
        <f>_xlfn.XLOOKUP(Table13[[#This Row],[Service]],Validation!$A$2:$A$14,Validation!$B$2:$B$14,"",0,1)</f>
        <v/>
      </c>
      <c r="E5039" s="112"/>
      <c r="F5039" s="113"/>
      <c r="G5039" s="114"/>
      <c r="H5039" s="115"/>
      <c r="I5039" s="112"/>
      <c r="J5039" s="112"/>
      <c r="K5039" s="112"/>
      <c r="L5039" s="114">
        <f>Table13[[#This Row],[Per Unit Price]]*MAX(1,Table13[[#This Row],[Qty of Units]])*MAX(1,Table13[[#This Row],['#NCMs Served / FTEs Employed]])*MAX(1,Table13[[#This Row],[Duration of Service]])</f>
        <v>0</v>
      </c>
      <c r="M5039" s="112"/>
      <c r="N5039" s="114"/>
    </row>
    <row r="5040" spans="1:14" x14ac:dyDescent="0.25">
      <c r="A5040" s="111"/>
      <c r="B5040" s="111"/>
      <c r="C5040" s="123"/>
      <c r="D5040" s="112" t="str">
        <f>_xlfn.XLOOKUP(Table13[[#This Row],[Service]],Validation!$A$2:$A$14,Validation!$B$2:$B$14,"",0,1)</f>
        <v/>
      </c>
      <c r="E5040" s="112"/>
      <c r="F5040" s="113"/>
      <c r="G5040" s="114"/>
      <c r="H5040" s="115"/>
      <c r="I5040" s="112"/>
      <c r="J5040" s="112"/>
      <c r="K5040" s="112"/>
      <c r="L5040" s="114">
        <f>Table13[[#This Row],[Per Unit Price]]*MAX(1,Table13[[#This Row],[Qty of Units]])*MAX(1,Table13[[#This Row],['#NCMs Served / FTEs Employed]])*MAX(1,Table13[[#This Row],[Duration of Service]])</f>
        <v>0</v>
      </c>
      <c r="M5040" s="112"/>
      <c r="N5040" s="114"/>
    </row>
    <row r="5041" spans="1:14" x14ac:dyDescent="0.25">
      <c r="A5041" s="111"/>
      <c r="B5041" s="111"/>
      <c r="C5041" s="123"/>
      <c r="D5041" s="112" t="str">
        <f>_xlfn.XLOOKUP(Table13[[#This Row],[Service]],Validation!$A$2:$A$14,Validation!$B$2:$B$14,"",0,1)</f>
        <v/>
      </c>
      <c r="E5041" s="112"/>
      <c r="F5041" s="113"/>
      <c r="G5041" s="114"/>
      <c r="H5041" s="115"/>
      <c r="I5041" s="112"/>
      <c r="J5041" s="112"/>
      <c r="K5041" s="112"/>
      <c r="L5041" s="114">
        <f>Table13[[#This Row],[Per Unit Price]]*MAX(1,Table13[[#This Row],[Qty of Units]])*MAX(1,Table13[[#This Row],['#NCMs Served / FTEs Employed]])*MAX(1,Table13[[#This Row],[Duration of Service]])</f>
        <v>0</v>
      </c>
      <c r="M5041" s="112"/>
      <c r="N5041" s="114"/>
    </row>
    <row r="5042" spans="1:14" x14ac:dyDescent="0.25">
      <c r="A5042" s="111"/>
      <c r="B5042" s="111"/>
      <c r="C5042" s="123"/>
      <c r="D5042" s="112" t="str">
        <f>_xlfn.XLOOKUP(Table13[[#This Row],[Service]],Validation!$A$2:$A$14,Validation!$B$2:$B$14,"",0,1)</f>
        <v/>
      </c>
      <c r="E5042" s="112"/>
      <c r="F5042" s="113"/>
      <c r="G5042" s="114"/>
      <c r="H5042" s="115"/>
      <c r="I5042" s="112"/>
      <c r="J5042" s="112"/>
      <c r="K5042" s="112"/>
      <c r="L5042" s="114">
        <f>Table13[[#This Row],[Per Unit Price]]*MAX(1,Table13[[#This Row],[Qty of Units]])*MAX(1,Table13[[#This Row],['#NCMs Served / FTEs Employed]])*MAX(1,Table13[[#This Row],[Duration of Service]])</f>
        <v>0</v>
      </c>
      <c r="M5042" s="112"/>
      <c r="N5042" s="114"/>
    </row>
    <row r="5043" spans="1:14" x14ac:dyDescent="0.25">
      <c r="A5043" s="111"/>
      <c r="B5043" s="111"/>
      <c r="C5043" s="123"/>
      <c r="D5043" s="112" t="str">
        <f>_xlfn.XLOOKUP(Table13[[#This Row],[Service]],Validation!$A$2:$A$14,Validation!$B$2:$B$14,"",0,1)</f>
        <v/>
      </c>
      <c r="E5043" s="112"/>
      <c r="F5043" s="113"/>
      <c r="G5043" s="114"/>
      <c r="H5043" s="115"/>
      <c r="I5043" s="112"/>
      <c r="J5043" s="112"/>
      <c r="K5043" s="112"/>
      <c r="L5043" s="114">
        <f>Table13[[#This Row],[Per Unit Price]]*MAX(1,Table13[[#This Row],[Qty of Units]])*MAX(1,Table13[[#This Row],['#NCMs Served / FTEs Employed]])*MAX(1,Table13[[#This Row],[Duration of Service]])</f>
        <v>0</v>
      </c>
      <c r="M5043" s="112"/>
      <c r="N5043" s="114"/>
    </row>
    <row r="5044" spans="1:14" x14ac:dyDescent="0.25">
      <c r="A5044" s="111"/>
      <c r="B5044" s="111"/>
      <c r="C5044" s="123"/>
      <c r="D5044" s="112" t="str">
        <f>_xlfn.XLOOKUP(Table13[[#This Row],[Service]],Validation!$A$2:$A$14,Validation!$B$2:$B$14,"",0,1)</f>
        <v/>
      </c>
      <c r="E5044" s="112"/>
      <c r="F5044" s="113"/>
      <c r="G5044" s="114"/>
      <c r="H5044" s="115"/>
      <c r="I5044" s="112"/>
      <c r="J5044" s="112"/>
      <c r="K5044" s="112"/>
      <c r="L5044" s="114">
        <f>Table13[[#This Row],[Per Unit Price]]*MAX(1,Table13[[#This Row],[Qty of Units]])*MAX(1,Table13[[#This Row],['#NCMs Served / FTEs Employed]])*MAX(1,Table13[[#This Row],[Duration of Service]])</f>
        <v>0</v>
      </c>
      <c r="M5044" s="112"/>
      <c r="N5044" s="114"/>
    </row>
    <row r="5045" spans="1:14" x14ac:dyDescent="0.25">
      <c r="A5045" s="111"/>
      <c r="B5045" s="111"/>
      <c r="C5045" s="123"/>
      <c r="D5045" s="112" t="str">
        <f>_xlfn.XLOOKUP(Table13[[#This Row],[Service]],Validation!$A$2:$A$14,Validation!$B$2:$B$14,"",0,1)</f>
        <v/>
      </c>
      <c r="E5045" s="112"/>
      <c r="F5045" s="113"/>
      <c r="G5045" s="114"/>
      <c r="H5045" s="115"/>
      <c r="I5045" s="112"/>
      <c r="J5045" s="112"/>
      <c r="K5045" s="112"/>
      <c r="L5045" s="114">
        <f>Table13[[#This Row],[Per Unit Price]]*MAX(1,Table13[[#This Row],[Qty of Units]])*MAX(1,Table13[[#This Row],['#NCMs Served / FTEs Employed]])*MAX(1,Table13[[#This Row],[Duration of Service]])</f>
        <v>0</v>
      </c>
      <c r="M5045" s="112"/>
      <c r="N5045" s="114"/>
    </row>
    <row r="5046" spans="1:14" x14ac:dyDescent="0.25">
      <c r="A5046" s="111"/>
      <c r="B5046" s="111"/>
      <c r="C5046" s="123"/>
      <c r="D5046" s="112" t="str">
        <f>_xlfn.XLOOKUP(Table13[[#This Row],[Service]],Validation!$A$2:$A$14,Validation!$B$2:$B$14,"",0,1)</f>
        <v/>
      </c>
      <c r="E5046" s="112"/>
      <c r="F5046" s="113"/>
      <c r="G5046" s="114"/>
      <c r="H5046" s="115"/>
      <c r="I5046" s="112"/>
      <c r="J5046" s="112"/>
      <c r="K5046" s="112"/>
      <c r="L5046" s="114">
        <f>Table13[[#This Row],[Per Unit Price]]*MAX(1,Table13[[#This Row],[Qty of Units]])*MAX(1,Table13[[#This Row],['#NCMs Served / FTEs Employed]])*MAX(1,Table13[[#This Row],[Duration of Service]])</f>
        <v>0</v>
      </c>
      <c r="M5046" s="112"/>
      <c r="N5046" s="114"/>
    </row>
    <row r="5047" spans="1:14" x14ac:dyDescent="0.25">
      <c r="A5047" s="111"/>
      <c r="B5047" s="111"/>
      <c r="C5047" s="123"/>
      <c r="D5047" s="112" t="str">
        <f>_xlfn.XLOOKUP(Table13[[#This Row],[Service]],Validation!$A$2:$A$14,Validation!$B$2:$B$14,"",0,1)</f>
        <v/>
      </c>
      <c r="E5047" s="112"/>
      <c r="F5047" s="113"/>
      <c r="G5047" s="114"/>
      <c r="H5047" s="115"/>
      <c r="I5047" s="112"/>
      <c r="J5047" s="112"/>
      <c r="K5047" s="112"/>
      <c r="L5047" s="114">
        <f>Table13[[#This Row],[Per Unit Price]]*MAX(1,Table13[[#This Row],[Qty of Units]])*MAX(1,Table13[[#This Row],['#NCMs Served / FTEs Employed]])*MAX(1,Table13[[#This Row],[Duration of Service]])</f>
        <v>0</v>
      </c>
      <c r="M5047" s="112"/>
      <c r="N5047" s="114"/>
    </row>
    <row r="5048" spans="1:14" x14ac:dyDescent="0.25">
      <c r="A5048" s="111"/>
      <c r="B5048" s="111"/>
      <c r="C5048" s="123"/>
      <c r="D5048" s="112" t="str">
        <f>_xlfn.XLOOKUP(Table13[[#This Row],[Service]],Validation!$A$2:$A$14,Validation!$B$2:$B$14,"",0,1)</f>
        <v/>
      </c>
      <c r="E5048" s="112"/>
      <c r="F5048" s="113"/>
      <c r="G5048" s="114"/>
      <c r="H5048" s="115"/>
      <c r="I5048" s="112"/>
      <c r="J5048" s="112"/>
      <c r="K5048" s="112"/>
      <c r="L5048" s="114">
        <f>Table13[[#This Row],[Per Unit Price]]*MAX(1,Table13[[#This Row],[Qty of Units]])*MAX(1,Table13[[#This Row],['#NCMs Served / FTEs Employed]])*MAX(1,Table13[[#This Row],[Duration of Service]])</f>
        <v>0</v>
      </c>
      <c r="M5048" s="112"/>
      <c r="N5048" s="114"/>
    </row>
    <row r="5049" spans="1:14" x14ac:dyDescent="0.25">
      <c r="A5049" s="111"/>
      <c r="B5049" s="111"/>
      <c r="C5049" s="123"/>
      <c r="D5049" s="112" t="str">
        <f>_xlfn.XLOOKUP(Table13[[#This Row],[Service]],Validation!$A$2:$A$14,Validation!$B$2:$B$14,"",0,1)</f>
        <v/>
      </c>
      <c r="E5049" s="112"/>
      <c r="F5049" s="113"/>
      <c r="G5049" s="114"/>
      <c r="H5049" s="115"/>
      <c r="I5049" s="112"/>
      <c r="J5049" s="112"/>
      <c r="K5049" s="112"/>
      <c r="L5049" s="114">
        <f>Table13[[#This Row],[Per Unit Price]]*MAX(1,Table13[[#This Row],[Qty of Units]])*MAX(1,Table13[[#This Row],['#NCMs Served / FTEs Employed]])*MAX(1,Table13[[#This Row],[Duration of Service]])</f>
        <v>0</v>
      </c>
      <c r="M5049" s="112"/>
      <c r="N5049" s="114"/>
    </row>
    <row r="5050" spans="1:14" x14ac:dyDescent="0.25">
      <c r="A5050" s="111"/>
      <c r="B5050" s="111"/>
      <c r="C5050" s="123"/>
      <c r="D5050" s="112" t="str">
        <f>_xlfn.XLOOKUP(Table13[[#This Row],[Service]],Validation!$A$2:$A$14,Validation!$B$2:$B$14,"",0,1)</f>
        <v/>
      </c>
      <c r="E5050" s="112"/>
      <c r="F5050" s="113"/>
      <c r="G5050" s="114"/>
      <c r="H5050" s="115"/>
      <c r="I5050" s="112"/>
      <c r="J5050" s="112"/>
      <c r="K5050" s="112"/>
      <c r="L5050" s="114">
        <f>Table13[[#This Row],[Per Unit Price]]*MAX(1,Table13[[#This Row],[Qty of Units]])*MAX(1,Table13[[#This Row],['#NCMs Served / FTEs Employed]])*MAX(1,Table13[[#This Row],[Duration of Service]])</f>
        <v>0</v>
      </c>
      <c r="M5050" s="112"/>
      <c r="N5050" s="114"/>
    </row>
    <row r="5051" spans="1:14" x14ac:dyDescent="0.25">
      <c r="A5051" s="111"/>
      <c r="B5051" s="111"/>
      <c r="C5051" s="123"/>
      <c r="D5051" s="112" t="str">
        <f>_xlfn.XLOOKUP(Table13[[#This Row],[Service]],Validation!$A$2:$A$14,Validation!$B$2:$B$14,"",0,1)</f>
        <v/>
      </c>
      <c r="E5051" s="112"/>
      <c r="F5051" s="113"/>
      <c r="G5051" s="114"/>
      <c r="H5051" s="115"/>
      <c r="I5051" s="112"/>
      <c r="J5051" s="112"/>
      <c r="K5051" s="112"/>
      <c r="L5051" s="114">
        <f>Table13[[#This Row],[Per Unit Price]]*MAX(1,Table13[[#This Row],[Qty of Units]])*MAX(1,Table13[[#This Row],['#NCMs Served / FTEs Employed]])*MAX(1,Table13[[#This Row],[Duration of Service]])</f>
        <v>0</v>
      </c>
      <c r="M5051" s="112"/>
      <c r="N5051" s="114"/>
    </row>
    <row r="5052" spans="1:14" x14ac:dyDescent="0.25">
      <c r="A5052" s="111"/>
      <c r="B5052" s="111"/>
      <c r="C5052" s="123"/>
      <c r="D5052" s="112" t="str">
        <f>_xlfn.XLOOKUP(Table13[[#This Row],[Service]],Validation!$A$2:$A$14,Validation!$B$2:$B$14,"",0,1)</f>
        <v/>
      </c>
      <c r="E5052" s="112"/>
      <c r="F5052" s="113"/>
      <c r="G5052" s="114"/>
      <c r="H5052" s="115"/>
      <c r="I5052" s="112"/>
      <c r="J5052" s="112"/>
      <c r="K5052" s="112"/>
      <c r="L5052" s="114">
        <f>Table13[[#This Row],[Per Unit Price]]*MAX(1,Table13[[#This Row],[Qty of Units]])*MAX(1,Table13[[#This Row],['#NCMs Served / FTEs Employed]])*MAX(1,Table13[[#This Row],[Duration of Service]])</f>
        <v>0</v>
      </c>
      <c r="M5052" s="112"/>
      <c r="N5052" s="114"/>
    </row>
    <row r="5053" spans="1:14" x14ac:dyDescent="0.25">
      <c r="A5053" s="111"/>
      <c r="B5053" s="111"/>
      <c r="C5053" s="123"/>
      <c r="D5053" s="112" t="str">
        <f>_xlfn.XLOOKUP(Table13[[#This Row],[Service]],Validation!$A$2:$A$14,Validation!$B$2:$B$14,"",0,1)</f>
        <v/>
      </c>
      <c r="E5053" s="112"/>
      <c r="F5053" s="113"/>
      <c r="G5053" s="114"/>
      <c r="H5053" s="115"/>
      <c r="I5053" s="112"/>
      <c r="J5053" s="112"/>
      <c r="K5053" s="112"/>
      <c r="L5053" s="114">
        <f>Table13[[#This Row],[Per Unit Price]]*MAX(1,Table13[[#This Row],[Qty of Units]])*MAX(1,Table13[[#This Row],['#NCMs Served / FTEs Employed]])*MAX(1,Table13[[#This Row],[Duration of Service]])</f>
        <v>0</v>
      </c>
      <c r="M5053" s="112"/>
      <c r="N5053" s="114"/>
    </row>
    <row r="5054" spans="1:14" x14ac:dyDescent="0.25">
      <c r="A5054" s="111"/>
      <c r="B5054" s="111"/>
      <c r="C5054" s="123"/>
      <c r="D5054" s="112" t="str">
        <f>_xlfn.XLOOKUP(Table13[[#This Row],[Service]],Validation!$A$2:$A$14,Validation!$B$2:$B$14,"",0,1)</f>
        <v/>
      </c>
      <c r="E5054" s="112"/>
      <c r="F5054" s="113"/>
      <c r="G5054" s="114"/>
      <c r="H5054" s="115"/>
      <c r="I5054" s="112"/>
      <c r="J5054" s="112"/>
      <c r="K5054" s="112"/>
      <c r="L5054" s="114">
        <f>Table13[[#This Row],[Per Unit Price]]*MAX(1,Table13[[#This Row],[Qty of Units]])*MAX(1,Table13[[#This Row],['#NCMs Served / FTEs Employed]])*MAX(1,Table13[[#This Row],[Duration of Service]])</f>
        <v>0</v>
      </c>
      <c r="M5054" s="112"/>
      <c r="N5054" s="114"/>
    </row>
    <row r="5055" spans="1:14" x14ac:dyDescent="0.25">
      <c r="A5055" s="111"/>
      <c r="B5055" s="111"/>
      <c r="C5055" s="123"/>
      <c r="D5055" s="112" t="str">
        <f>_xlfn.XLOOKUP(Table13[[#This Row],[Service]],Validation!$A$2:$A$14,Validation!$B$2:$B$14,"",0,1)</f>
        <v/>
      </c>
      <c r="E5055" s="112"/>
      <c r="F5055" s="113"/>
      <c r="G5055" s="114"/>
      <c r="H5055" s="115"/>
      <c r="I5055" s="112"/>
      <c r="J5055" s="112"/>
      <c r="K5055" s="112"/>
      <c r="L5055" s="114">
        <f>Table13[[#This Row],[Per Unit Price]]*MAX(1,Table13[[#This Row],[Qty of Units]])*MAX(1,Table13[[#This Row],['#NCMs Served / FTEs Employed]])*MAX(1,Table13[[#This Row],[Duration of Service]])</f>
        <v>0</v>
      </c>
      <c r="M5055" s="112"/>
      <c r="N5055" s="114"/>
    </row>
    <row r="5056" spans="1:14" x14ac:dyDescent="0.25">
      <c r="A5056" s="111"/>
      <c r="B5056" s="111"/>
      <c r="C5056" s="123"/>
      <c r="D5056" s="112" t="str">
        <f>_xlfn.XLOOKUP(Table13[[#This Row],[Service]],Validation!$A$2:$A$14,Validation!$B$2:$B$14,"",0,1)</f>
        <v/>
      </c>
      <c r="E5056" s="112"/>
      <c r="F5056" s="113"/>
      <c r="G5056" s="114"/>
      <c r="H5056" s="115"/>
      <c r="I5056" s="112"/>
      <c r="J5056" s="112"/>
      <c r="K5056" s="112"/>
      <c r="L5056" s="114">
        <f>Table13[[#This Row],[Per Unit Price]]*MAX(1,Table13[[#This Row],[Qty of Units]])*MAX(1,Table13[[#This Row],['#NCMs Served / FTEs Employed]])*MAX(1,Table13[[#This Row],[Duration of Service]])</f>
        <v>0</v>
      </c>
      <c r="M5056" s="112"/>
      <c r="N5056" s="114"/>
    </row>
    <row r="5057" spans="1:14" x14ac:dyDescent="0.25">
      <c r="A5057" s="111"/>
      <c r="B5057" s="111"/>
      <c r="C5057" s="123"/>
      <c r="D5057" s="112" t="str">
        <f>_xlfn.XLOOKUP(Table13[[#This Row],[Service]],Validation!$A$2:$A$14,Validation!$B$2:$B$14,"",0,1)</f>
        <v/>
      </c>
      <c r="E5057" s="112"/>
      <c r="F5057" s="113"/>
      <c r="G5057" s="114"/>
      <c r="H5057" s="115"/>
      <c r="I5057" s="112"/>
      <c r="J5057" s="112"/>
      <c r="K5057" s="112"/>
      <c r="L5057" s="114">
        <f>Table13[[#This Row],[Per Unit Price]]*MAX(1,Table13[[#This Row],[Qty of Units]])*MAX(1,Table13[[#This Row],['#NCMs Served / FTEs Employed]])*MAX(1,Table13[[#This Row],[Duration of Service]])</f>
        <v>0</v>
      </c>
      <c r="M5057" s="112"/>
      <c r="N5057" s="114"/>
    </row>
    <row r="5058" spans="1:14" x14ac:dyDescent="0.25">
      <c r="A5058" s="111"/>
      <c r="B5058" s="111"/>
      <c r="C5058" s="123"/>
      <c r="D5058" s="112" t="str">
        <f>_xlfn.XLOOKUP(Table13[[#This Row],[Service]],Validation!$A$2:$A$14,Validation!$B$2:$B$14,"",0,1)</f>
        <v/>
      </c>
      <c r="E5058" s="112"/>
      <c r="F5058" s="113"/>
      <c r="G5058" s="114"/>
      <c r="H5058" s="115"/>
      <c r="I5058" s="112"/>
      <c r="J5058" s="112"/>
      <c r="K5058" s="112"/>
      <c r="L5058" s="114">
        <f>Table13[[#This Row],[Per Unit Price]]*MAX(1,Table13[[#This Row],[Qty of Units]])*MAX(1,Table13[[#This Row],['#NCMs Served / FTEs Employed]])*MAX(1,Table13[[#This Row],[Duration of Service]])</f>
        <v>0</v>
      </c>
      <c r="M5058" s="112"/>
      <c r="N5058" s="114"/>
    </row>
    <row r="5059" spans="1:14" x14ac:dyDescent="0.25">
      <c r="A5059" s="111"/>
      <c r="B5059" s="111"/>
      <c r="C5059" s="123"/>
      <c r="D5059" s="112" t="str">
        <f>_xlfn.XLOOKUP(Table13[[#This Row],[Service]],Validation!$A$2:$A$14,Validation!$B$2:$B$14,"",0,1)</f>
        <v/>
      </c>
      <c r="E5059" s="112"/>
      <c r="F5059" s="113"/>
      <c r="G5059" s="114"/>
      <c r="H5059" s="115"/>
      <c r="I5059" s="112"/>
      <c r="J5059" s="112"/>
      <c r="K5059" s="112"/>
      <c r="L5059" s="114">
        <f>Table13[[#This Row],[Per Unit Price]]*MAX(1,Table13[[#This Row],[Qty of Units]])*MAX(1,Table13[[#This Row],['#NCMs Served / FTEs Employed]])*MAX(1,Table13[[#This Row],[Duration of Service]])</f>
        <v>0</v>
      </c>
      <c r="M5059" s="112"/>
      <c r="N5059" s="114"/>
    </row>
    <row r="5060" spans="1:14" x14ac:dyDescent="0.25">
      <c r="A5060" s="111"/>
      <c r="B5060" s="111"/>
      <c r="C5060" s="123"/>
      <c r="D5060" s="112" t="str">
        <f>_xlfn.XLOOKUP(Table13[[#This Row],[Service]],Validation!$A$2:$A$14,Validation!$B$2:$B$14,"",0,1)</f>
        <v/>
      </c>
      <c r="E5060" s="112"/>
      <c r="F5060" s="113"/>
      <c r="G5060" s="114"/>
      <c r="H5060" s="115"/>
      <c r="I5060" s="112"/>
      <c r="J5060" s="112"/>
      <c r="K5060" s="112"/>
      <c r="L5060" s="114">
        <f>Table13[[#This Row],[Per Unit Price]]*MAX(1,Table13[[#This Row],[Qty of Units]])*MAX(1,Table13[[#This Row],['#NCMs Served / FTEs Employed]])*MAX(1,Table13[[#This Row],[Duration of Service]])</f>
        <v>0</v>
      </c>
      <c r="M5060" s="112"/>
      <c r="N5060" s="114"/>
    </row>
    <row r="5061" spans="1:14" x14ac:dyDescent="0.25">
      <c r="A5061" s="111"/>
      <c r="B5061" s="111"/>
      <c r="C5061" s="123"/>
      <c r="D5061" s="112" t="str">
        <f>_xlfn.XLOOKUP(Table13[[#This Row],[Service]],Validation!$A$2:$A$14,Validation!$B$2:$B$14,"",0,1)</f>
        <v/>
      </c>
      <c r="E5061" s="112"/>
      <c r="F5061" s="113"/>
      <c r="G5061" s="114"/>
      <c r="H5061" s="115"/>
      <c r="I5061" s="112"/>
      <c r="J5061" s="112"/>
      <c r="K5061" s="112"/>
      <c r="L5061" s="114">
        <f>Table13[[#This Row],[Per Unit Price]]*MAX(1,Table13[[#This Row],[Qty of Units]])*MAX(1,Table13[[#This Row],['#NCMs Served / FTEs Employed]])*MAX(1,Table13[[#This Row],[Duration of Service]])</f>
        <v>0</v>
      </c>
      <c r="M5061" s="112"/>
      <c r="N5061" s="114"/>
    </row>
    <row r="5062" spans="1:14" x14ac:dyDescent="0.25">
      <c r="A5062" s="111"/>
      <c r="B5062" s="111"/>
      <c r="C5062" s="123"/>
      <c r="D5062" s="112" t="str">
        <f>_xlfn.XLOOKUP(Table13[[#This Row],[Service]],Validation!$A$2:$A$14,Validation!$B$2:$B$14,"",0,1)</f>
        <v/>
      </c>
      <c r="E5062" s="112"/>
      <c r="F5062" s="113"/>
      <c r="G5062" s="114"/>
      <c r="H5062" s="115"/>
      <c r="I5062" s="112"/>
      <c r="J5062" s="112"/>
      <c r="K5062" s="112"/>
      <c r="L5062" s="114">
        <f>Table13[[#This Row],[Per Unit Price]]*MAX(1,Table13[[#This Row],[Qty of Units]])*MAX(1,Table13[[#This Row],['#NCMs Served / FTEs Employed]])*MAX(1,Table13[[#This Row],[Duration of Service]])</f>
        <v>0</v>
      </c>
      <c r="M5062" s="112"/>
      <c r="N5062" s="114"/>
    </row>
    <row r="5063" spans="1:14" x14ac:dyDescent="0.25">
      <c r="A5063" s="111"/>
      <c r="B5063" s="111"/>
      <c r="C5063" s="123"/>
      <c r="D5063" s="112" t="str">
        <f>_xlfn.XLOOKUP(Table13[[#This Row],[Service]],Validation!$A$2:$A$14,Validation!$B$2:$B$14,"",0,1)</f>
        <v/>
      </c>
      <c r="E5063" s="112"/>
      <c r="F5063" s="113"/>
      <c r="G5063" s="114"/>
      <c r="H5063" s="115"/>
      <c r="I5063" s="112"/>
      <c r="J5063" s="112"/>
      <c r="K5063" s="112"/>
      <c r="L5063" s="114">
        <f>Table13[[#This Row],[Per Unit Price]]*MAX(1,Table13[[#This Row],[Qty of Units]])*MAX(1,Table13[[#This Row],['#NCMs Served / FTEs Employed]])*MAX(1,Table13[[#This Row],[Duration of Service]])</f>
        <v>0</v>
      </c>
      <c r="M5063" s="112"/>
      <c r="N5063" s="114"/>
    </row>
    <row r="5064" spans="1:14" x14ac:dyDescent="0.25">
      <c r="A5064" s="111"/>
      <c r="B5064" s="111"/>
      <c r="C5064" s="123"/>
      <c r="D5064" s="112" t="str">
        <f>_xlfn.XLOOKUP(Table13[[#This Row],[Service]],Validation!$A$2:$A$14,Validation!$B$2:$B$14,"",0,1)</f>
        <v/>
      </c>
      <c r="E5064" s="112"/>
      <c r="F5064" s="113"/>
      <c r="G5064" s="114"/>
      <c r="H5064" s="115"/>
      <c r="I5064" s="112"/>
      <c r="J5064" s="112"/>
      <c r="K5064" s="112"/>
      <c r="L5064" s="114">
        <f>Table13[[#This Row],[Per Unit Price]]*MAX(1,Table13[[#This Row],[Qty of Units]])*MAX(1,Table13[[#This Row],['#NCMs Served / FTEs Employed]])*MAX(1,Table13[[#This Row],[Duration of Service]])</f>
        <v>0</v>
      </c>
      <c r="M5064" s="112"/>
      <c r="N5064" s="114"/>
    </row>
    <row r="5065" spans="1:14" x14ac:dyDescent="0.25">
      <c r="A5065" s="111"/>
      <c r="B5065" s="111"/>
      <c r="C5065" s="123"/>
      <c r="D5065" s="112" t="str">
        <f>_xlfn.XLOOKUP(Table13[[#This Row],[Service]],Validation!$A$2:$A$14,Validation!$B$2:$B$14,"",0,1)</f>
        <v/>
      </c>
      <c r="E5065" s="112"/>
      <c r="F5065" s="113"/>
      <c r="G5065" s="114"/>
      <c r="H5065" s="115"/>
      <c r="I5065" s="112"/>
      <c r="J5065" s="112"/>
      <c r="K5065" s="112"/>
      <c r="L5065" s="114">
        <f>Table13[[#This Row],[Per Unit Price]]*MAX(1,Table13[[#This Row],[Qty of Units]])*MAX(1,Table13[[#This Row],['#NCMs Served / FTEs Employed]])*MAX(1,Table13[[#This Row],[Duration of Service]])</f>
        <v>0</v>
      </c>
      <c r="M5065" s="112"/>
      <c r="N5065" s="114"/>
    </row>
    <row r="5066" spans="1:14" x14ac:dyDescent="0.25">
      <c r="A5066" s="111"/>
      <c r="B5066" s="111"/>
      <c r="C5066" s="123"/>
      <c r="D5066" s="112" t="str">
        <f>_xlfn.XLOOKUP(Table13[[#This Row],[Service]],Validation!$A$2:$A$14,Validation!$B$2:$B$14,"",0,1)</f>
        <v/>
      </c>
      <c r="E5066" s="112"/>
      <c r="F5066" s="113"/>
      <c r="G5066" s="114"/>
      <c r="H5066" s="115"/>
      <c r="I5066" s="112"/>
      <c r="J5066" s="112"/>
      <c r="K5066" s="112"/>
      <c r="L5066" s="114">
        <f>Table13[[#This Row],[Per Unit Price]]*MAX(1,Table13[[#This Row],[Qty of Units]])*MAX(1,Table13[[#This Row],['#NCMs Served / FTEs Employed]])*MAX(1,Table13[[#This Row],[Duration of Service]])</f>
        <v>0</v>
      </c>
      <c r="M5066" s="112"/>
      <c r="N5066" s="114"/>
    </row>
    <row r="5067" spans="1:14" x14ac:dyDescent="0.25">
      <c r="A5067" s="111"/>
      <c r="B5067" s="111"/>
      <c r="C5067" s="123"/>
      <c r="D5067" s="112" t="str">
        <f>_xlfn.XLOOKUP(Table13[[#This Row],[Service]],Validation!$A$2:$A$14,Validation!$B$2:$B$14,"",0,1)</f>
        <v/>
      </c>
      <c r="E5067" s="112"/>
      <c r="F5067" s="113"/>
      <c r="G5067" s="114"/>
      <c r="H5067" s="115"/>
      <c r="I5067" s="112"/>
      <c r="J5067" s="112"/>
      <c r="K5067" s="112"/>
      <c r="L5067" s="114">
        <f>Table13[[#This Row],[Per Unit Price]]*MAX(1,Table13[[#This Row],[Qty of Units]])*MAX(1,Table13[[#This Row],['#NCMs Served / FTEs Employed]])*MAX(1,Table13[[#This Row],[Duration of Service]])</f>
        <v>0</v>
      </c>
      <c r="M5067" s="112"/>
      <c r="N5067" s="114"/>
    </row>
    <row r="5068" spans="1:14" x14ac:dyDescent="0.25">
      <c r="A5068" s="111"/>
      <c r="B5068" s="111"/>
      <c r="C5068" s="123"/>
      <c r="D5068" s="112" t="str">
        <f>_xlfn.XLOOKUP(Table13[[#This Row],[Service]],Validation!$A$2:$A$14,Validation!$B$2:$B$14,"",0,1)</f>
        <v/>
      </c>
      <c r="E5068" s="112"/>
      <c r="F5068" s="113"/>
      <c r="G5068" s="114"/>
      <c r="H5068" s="115"/>
      <c r="I5068" s="112"/>
      <c r="J5068" s="112"/>
      <c r="K5068" s="112"/>
      <c r="L5068" s="114">
        <f>Table13[[#This Row],[Per Unit Price]]*MAX(1,Table13[[#This Row],[Qty of Units]])*MAX(1,Table13[[#This Row],['#NCMs Served / FTEs Employed]])*MAX(1,Table13[[#This Row],[Duration of Service]])</f>
        <v>0</v>
      </c>
      <c r="M5068" s="112"/>
      <c r="N5068" s="114"/>
    </row>
    <row r="5069" spans="1:14" x14ac:dyDescent="0.25">
      <c r="A5069" s="111"/>
      <c r="B5069" s="111"/>
      <c r="C5069" s="123"/>
      <c r="D5069" s="112" t="str">
        <f>_xlfn.XLOOKUP(Table13[[#This Row],[Service]],Validation!$A$2:$A$14,Validation!$B$2:$B$14,"",0,1)</f>
        <v/>
      </c>
      <c r="E5069" s="112"/>
      <c r="F5069" s="113"/>
      <c r="G5069" s="114"/>
      <c r="H5069" s="115"/>
      <c r="I5069" s="112"/>
      <c r="J5069" s="112"/>
      <c r="K5069" s="112"/>
      <c r="L5069" s="114">
        <f>Table13[[#This Row],[Per Unit Price]]*MAX(1,Table13[[#This Row],[Qty of Units]])*MAX(1,Table13[[#This Row],['#NCMs Served / FTEs Employed]])*MAX(1,Table13[[#This Row],[Duration of Service]])</f>
        <v>0</v>
      </c>
      <c r="M5069" s="112"/>
      <c r="N5069" s="114"/>
    </row>
    <row r="5070" spans="1:14" x14ac:dyDescent="0.25">
      <c r="A5070" s="111"/>
      <c r="B5070" s="111"/>
      <c r="C5070" s="123"/>
      <c r="D5070" s="112" t="str">
        <f>_xlfn.XLOOKUP(Table13[[#This Row],[Service]],Validation!$A$2:$A$14,Validation!$B$2:$B$14,"",0,1)</f>
        <v/>
      </c>
      <c r="E5070" s="112"/>
      <c r="F5070" s="113"/>
      <c r="G5070" s="114"/>
      <c r="H5070" s="115"/>
      <c r="I5070" s="112"/>
      <c r="J5070" s="112"/>
      <c r="K5070" s="112"/>
      <c r="L5070" s="114">
        <f>Table13[[#This Row],[Per Unit Price]]*MAX(1,Table13[[#This Row],[Qty of Units]])*MAX(1,Table13[[#This Row],['#NCMs Served / FTEs Employed]])*MAX(1,Table13[[#This Row],[Duration of Service]])</f>
        <v>0</v>
      </c>
      <c r="M5070" s="112"/>
      <c r="N5070" s="114"/>
    </row>
    <row r="5071" spans="1:14" x14ac:dyDescent="0.25">
      <c r="A5071" s="111"/>
      <c r="B5071" s="111"/>
      <c r="C5071" s="123"/>
      <c r="D5071" s="112" t="str">
        <f>_xlfn.XLOOKUP(Table13[[#This Row],[Service]],Validation!$A$2:$A$14,Validation!$B$2:$B$14,"",0,1)</f>
        <v/>
      </c>
      <c r="E5071" s="112"/>
      <c r="F5071" s="113"/>
      <c r="G5071" s="114"/>
      <c r="H5071" s="115"/>
      <c r="I5071" s="112"/>
      <c r="J5071" s="112"/>
      <c r="K5071" s="112"/>
      <c r="L5071" s="114">
        <f>Table13[[#This Row],[Per Unit Price]]*MAX(1,Table13[[#This Row],[Qty of Units]])*MAX(1,Table13[[#This Row],['#NCMs Served / FTEs Employed]])*MAX(1,Table13[[#This Row],[Duration of Service]])</f>
        <v>0</v>
      </c>
      <c r="M5071" s="112"/>
      <c r="N5071" s="114"/>
    </row>
    <row r="5072" spans="1:14" x14ac:dyDescent="0.25">
      <c r="A5072" s="111"/>
      <c r="B5072" s="111"/>
      <c r="C5072" s="123"/>
      <c r="D5072" s="112" t="str">
        <f>_xlfn.XLOOKUP(Table13[[#This Row],[Service]],Validation!$A$2:$A$14,Validation!$B$2:$B$14,"",0,1)</f>
        <v/>
      </c>
      <c r="E5072" s="112"/>
      <c r="F5072" s="113"/>
      <c r="G5072" s="114"/>
      <c r="H5072" s="115"/>
      <c r="I5072" s="112"/>
      <c r="J5072" s="112"/>
      <c r="K5072" s="112"/>
      <c r="L5072" s="114">
        <f>Table13[[#This Row],[Per Unit Price]]*MAX(1,Table13[[#This Row],[Qty of Units]])*MAX(1,Table13[[#This Row],['#NCMs Served / FTEs Employed]])*MAX(1,Table13[[#This Row],[Duration of Service]])</f>
        <v>0</v>
      </c>
      <c r="M5072" s="112"/>
      <c r="N5072" s="114"/>
    </row>
    <row r="5073" spans="1:14" x14ac:dyDescent="0.25">
      <c r="A5073" s="111"/>
      <c r="B5073" s="111"/>
      <c r="C5073" s="123"/>
      <c r="D5073" s="112" t="str">
        <f>_xlfn.XLOOKUP(Table13[[#This Row],[Service]],Validation!$A$2:$A$14,Validation!$B$2:$B$14,"",0,1)</f>
        <v/>
      </c>
      <c r="E5073" s="112"/>
      <c r="F5073" s="113"/>
      <c r="G5073" s="114"/>
      <c r="H5073" s="115"/>
      <c r="I5073" s="112"/>
      <c r="J5073" s="112"/>
      <c r="K5073" s="112"/>
      <c r="L5073" s="114">
        <f>Table13[[#This Row],[Per Unit Price]]*MAX(1,Table13[[#This Row],[Qty of Units]])*MAX(1,Table13[[#This Row],['#NCMs Served / FTEs Employed]])*MAX(1,Table13[[#This Row],[Duration of Service]])</f>
        <v>0</v>
      </c>
      <c r="M5073" s="112"/>
      <c r="N5073" s="114"/>
    </row>
    <row r="5074" spans="1:14" x14ac:dyDescent="0.25">
      <c r="A5074" s="111"/>
      <c r="B5074" s="111"/>
      <c r="C5074" s="123"/>
      <c r="D5074" s="112" t="str">
        <f>_xlfn.XLOOKUP(Table13[[#This Row],[Service]],Validation!$A$2:$A$14,Validation!$B$2:$B$14,"",0,1)</f>
        <v/>
      </c>
      <c r="E5074" s="112"/>
      <c r="F5074" s="113"/>
      <c r="G5074" s="114"/>
      <c r="H5074" s="115"/>
      <c r="I5074" s="112"/>
      <c r="J5074" s="112"/>
      <c r="K5074" s="112"/>
      <c r="L5074" s="114">
        <f>Table13[[#This Row],[Per Unit Price]]*MAX(1,Table13[[#This Row],[Qty of Units]])*MAX(1,Table13[[#This Row],['#NCMs Served / FTEs Employed]])*MAX(1,Table13[[#This Row],[Duration of Service]])</f>
        <v>0</v>
      </c>
      <c r="M5074" s="112"/>
      <c r="N5074" s="114"/>
    </row>
    <row r="5075" spans="1:14" x14ac:dyDescent="0.25">
      <c r="A5075" s="111"/>
      <c r="B5075" s="111"/>
      <c r="C5075" s="123"/>
      <c r="D5075" s="112" t="str">
        <f>_xlfn.XLOOKUP(Table13[[#This Row],[Service]],Validation!$A$2:$A$14,Validation!$B$2:$B$14,"",0,1)</f>
        <v/>
      </c>
      <c r="E5075" s="112"/>
      <c r="F5075" s="113"/>
      <c r="G5075" s="114"/>
      <c r="H5075" s="115"/>
      <c r="I5075" s="112"/>
      <c r="J5075" s="112"/>
      <c r="K5075" s="112"/>
      <c r="L5075" s="114">
        <f>Table13[[#This Row],[Per Unit Price]]*MAX(1,Table13[[#This Row],[Qty of Units]])*MAX(1,Table13[[#This Row],['#NCMs Served / FTEs Employed]])*MAX(1,Table13[[#This Row],[Duration of Service]])</f>
        <v>0</v>
      </c>
      <c r="M5075" s="112"/>
      <c r="N5075" s="114"/>
    </row>
    <row r="5076" spans="1:14" x14ac:dyDescent="0.25">
      <c r="A5076" s="111"/>
      <c r="B5076" s="111"/>
      <c r="C5076" s="123"/>
      <c r="D5076" s="112" t="str">
        <f>_xlfn.XLOOKUP(Table13[[#This Row],[Service]],Validation!$A$2:$A$14,Validation!$B$2:$B$14,"",0,1)</f>
        <v/>
      </c>
      <c r="E5076" s="112"/>
      <c r="F5076" s="113"/>
      <c r="G5076" s="114"/>
      <c r="H5076" s="115"/>
      <c r="I5076" s="112"/>
      <c r="J5076" s="112"/>
      <c r="K5076" s="112"/>
      <c r="L5076" s="114">
        <f>Table13[[#This Row],[Per Unit Price]]*MAX(1,Table13[[#This Row],[Qty of Units]])*MAX(1,Table13[[#This Row],['#NCMs Served / FTEs Employed]])*MAX(1,Table13[[#This Row],[Duration of Service]])</f>
        <v>0</v>
      </c>
      <c r="M5076" s="112"/>
      <c r="N5076" s="114"/>
    </row>
    <row r="5077" spans="1:14" x14ac:dyDescent="0.25">
      <c r="A5077" s="111"/>
      <c r="B5077" s="111"/>
      <c r="C5077" s="123"/>
      <c r="D5077" s="112" t="str">
        <f>_xlfn.XLOOKUP(Table13[[#This Row],[Service]],Validation!$A$2:$A$14,Validation!$B$2:$B$14,"",0,1)</f>
        <v/>
      </c>
      <c r="E5077" s="112"/>
      <c r="F5077" s="113"/>
      <c r="G5077" s="114"/>
      <c r="H5077" s="115"/>
      <c r="I5077" s="112"/>
      <c r="J5077" s="112"/>
      <c r="K5077" s="112"/>
      <c r="L5077" s="114">
        <f>Table13[[#This Row],[Per Unit Price]]*MAX(1,Table13[[#This Row],[Qty of Units]])*MAX(1,Table13[[#This Row],['#NCMs Served / FTEs Employed]])*MAX(1,Table13[[#This Row],[Duration of Service]])</f>
        <v>0</v>
      </c>
      <c r="M5077" s="112"/>
      <c r="N5077" s="114"/>
    </row>
    <row r="5078" spans="1:14" x14ac:dyDescent="0.25">
      <c r="A5078" s="111"/>
      <c r="B5078" s="111"/>
      <c r="C5078" s="123"/>
      <c r="D5078" s="112" t="str">
        <f>_xlfn.XLOOKUP(Table13[[#This Row],[Service]],Validation!$A$2:$A$14,Validation!$B$2:$B$14,"",0,1)</f>
        <v/>
      </c>
      <c r="E5078" s="112"/>
      <c r="F5078" s="113"/>
      <c r="G5078" s="114"/>
      <c r="H5078" s="115"/>
      <c r="I5078" s="112"/>
      <c r="J5078" s="112"/>
      <c r="K5078" s="112"/>
      <c r="L5078" s="114">
        <f>Table13[[#This Row],[Per Unit Price]]*MAX(1,Table13[[#This Row],[Qty of Units]])*MAX(1,Table13[[#This Row],['#NCMs Served / FTEs Employed]])*MAX(1,Table13[[#This Row],[Duration of Service]])</f>
        <v>0</v>
      </c>
      <c r="M5078" s="112"/>
      <c r="N5078" s="114"/>
    </row>
    <row r="5079" spans="1:14" x14ac:dyDescent="0.25">
      <c r="A5079" s="111"/>
      <c r="B5079" s="111"/>
      <c r="C5079" s="123"/>
      <c r="D5079" s="112" t="str">
        <f>_xlfn.XLOOKUP(Table13[[#This Row],[Service]],Validation!$A$2:$A$14,Validation!$B$2:$B$14,"",0,1)</f>
        <v/>
      </c>
      <c r="E5079" s="112"/>
      <c r="F5079" s="113"/>
      <c r="G5079" s="114"/>
      <c r="H5079" s="115"/>
      <c r="I5079" s="112"/>
      <c r="J5079" s="112"/>
      <c r="K5079" s="112"/>
      <c r="L5079" s="114">
        <f>Table13[[#This Row],[Per Unit Price]]*MAX(1,Table13[[#This Row],[Qty of Units]])*MAX(1,Table13[[#This Row],['#NCMs Served / FTEs Employed]])*MAX(1,Table13[[#This Row],[Duration of Service]])</f>
        <v>0</v>
      </c>
      <c r="M5079" s="112"/>
      <c r="N5079" s="114"/>
    </row>
    <row r="5080" spans="1:14" x14ac:dyDescent="0.25">
      <c r="A5080" s="111"/>
      <c r="B5080" s="111"/>
      <c r="C5080" s="123"/>
      <c r="D5080" s="112" t="str">
        <f>_xlfn.XLOOKUP(Table13[[#This Row],[Service]],Validation!$A$2:$A$14,Validation!$B$2:$B$14,"",0,1)</f>
        <v/>
      </c>
      <c r="E5080" s="112"/>
      <c r="F5080" s="113"/>
      <c r="G5080" s="114"/>
      <c r="H5080" s="115"/>
      <c r="I5080" s="112"/>
      <c r="J5080" s="112"/>
      <c r="K5080" s="112"/>
      <c r="L5080" s="114">
        <f>Table13[[#This Row],[Per Unit Price]]*MAX(1,Table13[[#This Row],[Qty of Units]])*MAX(1,Table13[[#This Row],['#NCMs Served / FTEs Employed]])*MAX(1,Table13[[#This Row],[Duration of Service]])</f>
        <v>0</v>
      </c>
      <c r="M5080" s="112"/>
      <c r="N5080" s="114"/>
    </row>
    <row r="5081" spans="1:14" x14ac:dyDescent="0.25">
      <c r="A5081" s="111"/>
      <c r="B5081" s="111"/>
      <c r="C5081" s="123"/>
      <c r="D5081" s="112" t="str">
        <f>_xlfn.XLOOKUP(Table13[[#This Row],[Service]],Validation!$A$2:$A$14,Validation!$B$2:$B$14,"",0,1)</f>
        <v/>
      </c>
      <c r="E5081" s="112"/>
      <c r="F5081" s="113"/>
      <c r="G5081" s="114"/>
      <c r="H5081" s="115"/>
      <c r="I5081" s="112"/>
      <c r="J5081" s="112"/>
      <c r="K5081" s="112"/>
      <c r="L5081" s="114">
        <f>Table13[[#This Row],[Per Unit Price]]*MAX(1,Table13[[#This Row],[Qty of Units]])*MAX(1,Table13[[#This Row],['#NCMs Served / FTEs Employed]])*MAX(1,Table13[[#This Row],[Duration of Service]])</f>
        <v>0</v>
      </c>
      <c r="M5081" s="112"/>
      <c r="N5081" s="114"/>
    </row>
    <row r="5082" spans="1:14" x14ac:dyDescent="0.25">
      <c r="A5082" s="111"/>
      <c r="B5082" s="111"/>
      <c r="C5082" s="123"/>
      <c r="D5082" s="112" t="str">
        <f>_xlfn.XLOOKUP(Table13[[#This Row],[Service]],Validation!$A$2:$A$14,Validation!$B$2:$B$14,"",0,1)</f>
        <v/>
      </c>
      <c r="E5082" s="112"/>
      <c r="F5082" s="113"/>
      <c r="G5082" s="114"/>
      <c r="H5082" s="115"/>
      <c r="I5082" s="112"/>
      <c r="J5082" s="112"/>
      <c r="K5082" s="112"/>
      <c r="L5082" s="114">
        <f>Table13[[#This Row],[Per Unit Price]]*MAX(1,Table13[[#This Row],[Qty of Units]])*MAX(1,Table13[[#This Row],['#NCMs Served / FTEs Employed]])*MAX(1,Table13[[#This Row],[Duration of Service]])</f>
        <v>0</v>
      </c>
      <c r="M5082" s="112"/>
      <c r="N5082" s="114"/>
    </row>
    <row r="5083" spans="1:14" x14ac:dyDescent="0.25">
      <c r="A5083" s="111"/>
      <c r="B5083" s="111"/>
      <c r="C5083" s="123"/>
      <c r="D5083" s="112" t="str">
        <f>_xlfn.XLOOKUP(Table13[[#This Row],[Service]],Validation!$A$2:$A$14,Validation!$B$2:$B$14,"",0,1)</f>
        <v/>
      </c>
      <c r="E5083" s="112"/>
      <c r="F5083" s="113"/>
      <c r="G5083" s="114"/>
      <c r="H5083" s="115"/>
      <c r="I5083" s="112"/>
      <c r="J5083" s="112"/>
      <c r="K5083" s="112"/>
      <c r="L5083" s="114">
        <f>Table13[[#This Row],[Per Unit Price]]*MAX(1,Table13[[#This Row],[Qty of Units]])*MAX(1,Table13[[#This Row],['#NCMs Served / FTEs Employed]])*MAX(1,Table13[[#This Row],[Duration of Service]])</f>
        <v>0</v>
      </c>
      <c r="M5083" s="112"/>
      <c r="N5083" s="114"/>
    </row>
    <row r="5084" spans="1:14" x14ac:dyDescent="0.25">
      <c r="A5084" s="111"/>
      <c r="B5084" s="111"/>
      <c r="C5084" s="123"/>
      <c r="D5084" s="112" t="str">
        <f>_xlfn.XLOOKUP(Table13[[#This Row],[Service]],Validation!$A$2:$A$14,Validation!$B$2:$B$14,"",0,1)</f>
        <v/>
      </c>
      <c r="E5084" s="112"/>
      <c r="F5084" s="113"/>
      <c r="G5084" s="114"/>
      <c r="H5084" s="115"/>
      <c r="I5084" s="112"/>
      <c r="J5084" s="112"/>
      <c r="K5084" s="112"/>
      <c r="L5084" s="114">
        <f>Table13[[#This Row],[Per Unit Price]]*MAX(1,Table13[[#This Row],[Qty of Units]])*MAX(1,Table13[[#This Row],['#NCMs Served / FTEs Employed]])*MAX(1,Table13[[#This Row],[Duration of Service]])</f>
        <v>0</v>
      </c>
      <c r="M5084" s="112"/>
      <c r="N5084" s="114"/>
    </row>
    <row r="5085" spans="1:14" x14ac:dyDescent="0.25">
      <c r="A5085" s="111"/>
      <c r="B5085" s="111"/>
      <c r="C5085" s="123"/>
      <c r="D5085" s="112" t="str">
        <f>_xlfn.XLOOKUP(Table13[[#This Row],[Service]],Validation!$A$2:$A$14,Validation!$B$2:$B$14,"",0,1)</f>
        <v/>
      </c>
      <c r="E5085" s="112"/>
      <c r="F5085" s="113"/>
      <c r="G5085" s="114"/>
      <c r="H5085" s="115"/>
      <c r="I5085" s="112"/>
      <c r="J5085" s="112"/>
      <c r="K5085" s="112"/>
      <c r="L5085" s="114">
        <f>Table13[[#This Row],[Per Unit Price]]*MAX(1,Table13[[#This Row],[Qty of Units]])*MAX(1,Table13[[#This Row],['#NCMs Served / FTEs Employed]])*MAX(1,Table13[[#This Row],[Duration of Service]])</f>
        <v>0</v>
      </c>
      <c r="M5085" s="112"/>
      <c r="N5085" s="114"/>
    </row>
    <row r="5086" spans="1:14" x14ac:dyDescent="0.25">
      <c r="A5086" s="111"/>
      <c r="B5086" s="111"/>
      <c r="C5086" s="123"/>
      <c r="D5086" s="112" t="str">
        <f>_xlfn.XLOOKUP(Table13[[#This Row],[Service]],Validation!$A$2:$A$14,Validation!$B$2:$B$14,"",0,1)</f>
        <v/>
      </c>
      <c r="E5086" s="112"/>
      <c r="F5086" s="113"/>
      <c r="G5086" s="114"/>
      <c r="H5086" s="115"/>
      <c r="I5086" s="112"/>
      <c r="J5086" s="112"/>
      <c r="K5086" s="112"/>
      <c r="L5086" s="114">
        <f>Table13[[#This Row],[Per Unit Price]]*MAX(1,Table13[[#This Row],[Qty of Units]])*MAX(1,Table13[[#This Row],['#NCMs Served / FTEs Employed]])*MAX(1,Table13[[#This Row],[Duration of Service]])</f>
        <v>0</v>
      </c>
      <c r="M5086" s="112"/>
      <c r="N5086" s="114"/>
    </row>
    <row r="5087" spans="1:14" x14ac:dyDescent="0.25">
      <c r="A5087" s="111"/>
      <c r="B5087" s="111"/>
      <c r="C5087" s="123"/>
      <c r="D5087" s="112" t="str">
        <f>_xlfn.XLOOKUP(Table13[[#This Row],[Service]],Validation!$A$2:$A$14,Validation!$B$2:$B$14,"",0,1)</f>
        <v/>
      </c>
      <c r="E5087" s="112"/>
      <c r="F5087" s="113"/>
      <c r="G5087" s="114"/>
      <c r="H5087" s="115"/>
      <c r="I5087" s="112"/>
      <c r="J5087" s="112"/>
      <c r="K5087" s="112"/>
      <c r="L5087" s="114">
        <f>Table13[[#This Row],[Per Unit Price]]*MAX(1,Table13[[#This Row],[Qty of Units]])*MAX(1,Table13[[#This Row],['#NCMs Served / FTEs Employed]])*MAX(1,Table13[[#This Row],[Duration of Service]])</f>
        <v>0</v>
      </c>
      <c r="M5087" s="112"/>
      <c r="N5087" s="114"/>
    </row>
    <row r="5088" spans="1:14" x14ac:dyDescent="0.25">
      <c r="A5088" s="111"/>
      <c r="B5088" s="111"/>
      <c r="C5088" s="123"/>
      <c r="D5088" s="112" t="str">
        <f>_xlfn.XLOOKUP(Table13[[#This Row],[Service]],Validation!$A$2:$A$14,Validation!$B$2:$B$14,"",0,1)</f>
        <v/>
      </c>
      <c r="E5088" s="112"/>
      <c r="F5088" s="113"/>
      <c r="G5088" s="114"/>
      <c r="H5088" s="115"/>
      <c r="I5088" s="112"/>
      <c r="J5088" s="112"/>
      <c r="K5088" s="112"/>
      <c r="L5088" s="114">
        <f>Table13[[#This Row],[Per Unit Price]]*MAX(1,Table13[[#This Row],[Qty of Units]])*MAX(1,Table13[[#This Row],['#NCMs Served / FTEs Employed]])*MAX(1,Table13[[#This Row],[Duration of Service]])</f>
        <v>0</v>
      </c>
      <c r="M5088" s="112"/>
      <c r="N5088" s="114"/>
    </row>
    <row r="5089" spans="1:14" x14ac:dyDescent="0.25">
      <c r="A5089" s="111"/>
      <c r="B5089" s="111"/>
      <c r="C5089" s="123"/>
      <c r="D5089" s="112" t="str">
        <f>_xlfn.XLOOKUP(Table13[[#This Row],[Service]],Validation!$A$2:$A$14,Validation!$B$2:$B$14,"",0,1)</f>
        <v/>
      </c>
      <c r="E5089" s="112"/>
      <c r="F5089" s="113"/>
      <c r="G5089" s="114"/>
      <c r="H5089" s="115"/>
      <c r="I5089" s="112"/>
      <c r="J5089" s="112"/>
      <c r="K5089" s="112"/>
      <c r="L5089" s="114">
        <f>Table13[[#This Row],[Per Unit Price]]*MAX(1,Table13[[#This Row],[Qty of Units]])*MAX(1,Table13[[#This Row],['#NCMs Served / FTEs Employed]])*MAX(1,Table13[[#This Row],[Duration of Service]])</f>
        <v>0</v>
      </c>
      <c r="M5089" s="112"/>
      <c r="N5089" s="114"/>
    </row>
    <row r="5090" spans="1:14" x14ac:dyDescent="0.25">
      <c r="A5090" s="111"/>
      <c r="B5090" s="111"/>
      <c r="C5090" s="123"/>
      <c r="D5090" s="112" t="str">
        <f>_xlfn.XLOOKUP(Table13[[#This Row],[Service]],Validation!$A$2:$A$14,Validation!$B$2:$B$14,"",0,1)</f>
        <v/>
      </c>
      <c r="E5090" s="112"/>
      <c r="F5090" s="113"/>
      <c r="G5090" s="114"/>
      <c r="H5090" s="115"/>
      <c r="I5090" s="112"/>
      <c r="J5090" s="112"/>
      <c r="K5090" s="112"/>
      <c r="L5090" s="114">
        <f>Table13[[#This Row],[Per Unit Price]]*MAX(1,Table13[[#This Row],[Qty of Units]])*MAX(1,Table13[[#This Row],['#NCMs Served / FTEs Employed]])*MAX(1,Table13[[#This Row],[Duration of Service]])</f>
        <v>0</v>
      </c>
      <c r="M5090" s="112"/>
      <c r="N5090" s="114"/>
    </row>
    <row r="5091" spans="1:14" x14ac:dyDescent="0.25">
      <c r="A5091" s="111"/>
      <c r="B5091" s="111"/>
      <c r="C5091" s="123"/>
      <c r="D5091" s="112" t="str">
        <f>_xlfn.XLOOKUP(Table13[[#This Row],[Service]],Validation!$A$2:$A$14,Validation!$B$2:$B$14,"",0,1)</f>
        <v/>
      </c>
      <c r="E5091" s="112"/>
      <c r="F5091" s="113"/>
      <c r="G5091" s="114"/>
      <c r="H5091" s="115"/>
      <c r="I5091" s="112"/>
      <c r="J5091" s="112"/>
      <c r="K5091" s="112"/>
      <c r="L5091" s="114">
        <f>Table13[[#This Row],[Per Unit Price]]*MAX(1,Table13[[#This Row],[Qty of Units]])*MAX(1,Table13[[#This Row],['#NCMs Served / FTEs Employed]])*MAX(1,Table13[[#This Row],[Duration of Service]])</f>
        <v>0</v>
      </c>
      <c r="M5091" s="112"/>
      <c r="N5091" s="114"/>
    </row>
    <row r="5092" spans="1:14" x14ac:dyDescent="0.25">
      <c r="A5092" s="111"/>
      <c r="B5092" s="111"/>
      <c r="C5092" s="123"/>
      <c r="D5092" s="112" t="str">
        <f>_xlfn.XLOOKUP(Table13[[#This Row],[Service]],Validation!$A$2:$A$14,Validation!$B$2:$B$14,"",0,1)</f>
        <v/>
      </c>
      <c r="E5092" s="112"/>
      <c r="F5092" s="113"/>
      <c r="G5092" s="114"/>
      <c r="H5092" s="115"/>
      <c r="I5092" s="112"/>
      <c r="J5092" s="112"/>
      <c r="K5092" s="112"/>
      <c r="L5092" s="114">
        <f>Table13[[#This Row],[Per Unit Price]]*MAX(1,Table13[[#This Row],[Qty of Units]])*MAX(1,Table13[[#This Row],['#NCMs Served / FTEs Employed]])*MAX(1,Table13[[#This Row],[Duration of Service]])</f>
        <v>0</v>
      </c>
      <c r="M5092" s="112"/>
      <c r="N5092" s="114"/>
    </row>
    <row r="5093" spans="1:14" x14ac:dyDescent="0.25">
      <c r="A5093" s="111"/>
      <c r="B5093" s="111"/>
      <c r="C5093" s="123"/>
      <c r="D5093" s="112" t="str">
        <f>_xlfn.XLOOKUP(Table13[[#This Row],[Service]],Validation!$A$2:$A$14,Validation!$B$2:$B$14,"",0,1)</f>
        <v/>
      </c>
      <c r="E5093" s="112"/>
      <c r="F5093" s="113"/>
      <c r="G5093" s="114"/>
      <c r="H5093" s="115"/>
      <c r="I5093" s="112"/>
      <c r="J5093" s="112"/>
      <c r="K5093" s="112"/>
      <c r="L5093" s="114">
        <f>Table13[[#This Row],[Per Unit Price]]*MAX(1,Table13[[#This Row],[Qty of Units]])*MAX(1,Table13[[#This Row],['#NCMs Served / FTEs Employed]])*MAX(1,Table13[[#This Row],[Duration of Service]])</f>
        <v>0</v>
      </c>
      <c r="M5093" s="112"/>
      <c r="N5093" s="114"/>
    </row>
    <row r="5094" spans="1:14" x14ac:dyDescent="0.25">
      <c r="A5094" s="111"/>
      <c r="B5094" s="111"/>
      <c r="C5094" s="123"/>
      <c r="D5094" s="112" t="str">
        <f>_xlfn.XLOOKUP(Table13[[#This Row],[Service]],Validation!$A$2:$A$14,Validation!$B$2:$B$14,"",0,1)</f>
        <v/>
      </c>
      <c r="E5094" s="112"/>
      <c r="F5094" s="113"/>
      <c r="G5094" s="114"/>
      <c r="H5094" s="115"/>
      <c r="I5094" s="112"/>
      <c r="J5094" s="112"/>
      <c r="K5094" s="112"/>
      <c r="L5094" s="114">
        <f>Table13[[#This Row],[Per Unit Price]]*MAX(1,Table13[[#This Row],[Qty of Units]])*MAX(1,Table13[[#This Row],['#NCMs Served / FTEs Employed]])*MAX(1,Table13[[#This Row],[Duration of Service]])</f>
        <v>0</v>
      </c>
      <c r="M5094" s="112"/>
      <c r="N5094" s="114"/>
    </row>
    <row r="5095" spans="1:14" x14ac:dyDescent="0.25">
      <c r="A5095" s="111"/>
      <c r="B5095" s="111"/>
      <c r="C5095" s="123"/>
      <c r="D5095" s="112" t="str">
        <f>_xlfn.XLOOKUP(Table13[[#This Row],[Service]],Validation!$A$2:$A$14,Validation!$B$2:$B$14,"",0,1)</f>
        <v/>
      </c>
      <c r="E5095" s="112"/>
      <c r="F5095" s="113"/>
      <c r="G5095" s="114"/>
      <c r="H5095" s="115"/>
      <c r="I5095" s="112"/>
      <c r="J5095" s="112"/>
      <c r="K5095" s="112"/>
      <c r="L5095" s="114">
        <f>Table13[[#This Row],[Per Unit Price]]*MAX(1,Table13[[#This Row],[Qty of Units]])*MAX(1,Table13[[#This Row],['#NCMs Served / FTEs Employed]])*MAX(1,Table13[[#This Row],[Duration of Service]])</f>
        <v>0</v>
      </c>
      <c r="M5095" s="112"/>
      <c r="N5095" s="114"/>
    </row>
    <row r="5096" spans="1:14" x14ac:dyDescent="0.25">
      <c r="A5096" s="111"/>
      <c r="B5096" s="111"/>
      <c r="C5096" s="123"/>
      <c r="D5096" s="112" t="str">
        <f>_xlfn.XLOOKUP(Table13[[#This Row],[Service]],Validation!$A$2:$A$14,Validation!$B$2:$B$14,"",0,1)</f>
        <v/>
      </c>
      <c r="E5096" s="112"/>
      <c r="F5096" s="113"/>
      <c r="G5096" s="114"/>
      <c r="H5096" s="115"/>
      <c r="I5096" s="112"/>
      <c r="J5096" s="112"/>
      <c r="K5096" s="112"/>
      <c r="L5096" s="114">
        <f>Table13[[#This Row],[Per Unit Price]]*MAX(1,Table13[[#This Row],[Qty of Units]])*MAX(1,Table13[[#This Row],['#NCMs Served / FTEs Employed]])*MAX(1,Table13[[#This Row],[Duration of Service]])</f>
        <v>0</v>
      </c>
      <c r="M5096" s="112"/>
      <c r="N5096" s="114"/>
    </row>
    <row r="5097" spans="1:14" x14ac:dyDescent="0.25">
      <c r="A5097" s="111"/>
      <c r="B5097" s="111"/>
      <c r="C5097" s="123"/>
      <c r="D5097" s="112" t="str">
        <f>_xlfn.XLOOKUP(Table13[[#This Row],[Service]],Validation!$A$2:$A$14,Validation!$B$2:$B$14,"",0,1)</f>
        <v/>
      </c>
      <c r="E5097" s="112"/>
      <c r="F5097" s="113"/>
      <c r="G5097" s="114"/>
      <c r="H5097" s="115"/>
      <c r="I5097" s="112"/>
      <c r="J5097" s="112"/>
      <c r="K5097" s="112"/>
      <c r="L5097" s="114">
        <f>Table13[[#This Row],[Per Unit Price]]*MAX(1,Table13[[#This Row],[Qty of Units]])*MAX(1,Table13[[#This Row],['#NCMs Served / FTEs Employed]])*MAX(1,Table13[[#This Row],[Duration of Service]])</f>
        <v>0</v>
      </c>
      <c r="M5097" s="112"/>
      <c r="N5097" s="114"/>
    </row>
    <row r="5098" spans="1:14" x14ac:dyDescent="0.25">
      <c r="A5098" s="111"/>
      <c r="B5098" s="111"/>
      <c r="C5098" s="123"/>
      <c r="D5098" s="112" t="str">
        <f>_xlfn.XLOOKUP(Table13[[#This Row],[Service]],Validation!$A$2:$A$14,Validation!$B$2:$B$14,"",0,1)</f>
        <v/>
      </c>
      <c r="E5098" s="112"/>
      <c r="F5098" s="113"/>
      <c r="G5098" s="114"/>
      <c r="H5098" s="115"/>
      <c r="I5098" s="112"/>
      <c r="J5098" s="112"/>
      <c r="K5098" s="112"/>
      <c r="L5098" s="114">
        <f>Table13[[#This Row],[Per Unit Price]]*MAX(1,Table13[[#This Row],[Qty of Units]])*MAX(1,Table13[[#This Row],['#NCMs Served / FTEs Employed]])*MAX(1,Table13[[#This Row],[Duration of Service]])</f>
        <v>0</v>
      </c>
      <c r="M5098" s="112"/>
      <c r="N5098" s="114"/>
    </row>
    <row r="5099" spans="1:14" x14ac:dyDescent="0.25">
      <c r="A5099" s="111"/>
      <c r="B5099" s="111"/>
      <c r="C5099" s="123"/>
      <c r="D5099" s="112" t="str">
        <f>_xlfn.XLOOKUP(Table13[[#This Row],[Service]],Validation!$A$2:$A$14,Validation!$B$2:$B$14,"",0,1)</f>
        <v/>
      </c>
      <c r="E5099" s="112"/>
      <c r="F5099" s="113"/>
      <c r="G5099" s="114"/>
      <c r="H5099" s="115"/>
      <c r="I5099" s="112"/>
      <c r="J5099" s="112"/>
      <c r="K5099" s="112"/>
      <c r="L5099" s="114">
        <f>Table13[[#This Row],[Per Unit Price]]*MAX(1,Table13[[#This Row],[Qty of Units]])*MAX(1,Table13[[#This Row],['#NCMs Served / FTEs Employed]])*MAX(1,Table13[[#This Row],[Duration of Service]])</f>
        <v>0</v>
      </c>
      <c r="M5099" s="112"/>
      <c r="N5099" s="114"/>
    </row>
    <row r="5100" spans="1:14" x14ac:dyDescent="0.25">
      <c r="A5100" s="111"/>
      <c r="B5100" s="111"/>
      <c r="C5100" s="123"/>
      <c r="D5100" s="112" t="str">
        <f>_xlfn.XLOOKUP(Table13[[#This Row],[Service]],Validation!$A$2:$A$14,Validation!$B$2:$B$14,"",0,1)</f>
        <v/>
      </c>
      <c r="E5100" s="112"/>
      <c r="F5100" s="113"/>
      <c r="G5100" s="114"/>
      <c r="H5100" s="115"/>
      <c r="I5100" s="112"/>
      <c r="J5100" s="112"/>
      <c r="K5100" s="112"/>
      <c r="L5100" s="114">
        <f>Table13[[#This Row],[Per Unit Price]]*MAX(1,Table13[[#This Row],[Qty of Units]])*MAX(1,Table13[[#This Row],['#NCMs Served / FTEs Employed]])*MAX(1,Table13[[#This Row],[Duration of Service]])</f>
        <v>0</v>
      </c>
      <c r="M5100" s="112"/>
      <c r="N5100" s="114"/>
    </row>
    <row r="5101" spans="1:14" x14ac:dyDescent="0.25">
      <c r="A5101" s="111"/>
      <c r="B5101" s="111"/>
      <c r="C5101" s="123"/>
      <c r="D5101" s="112" t="str">
        <f>_xlfn.XLOOKUP(Table13[[#This Row],[Service]],Validation!$A$2:$A$14,Validation!$B$2:$B$14,"",0,1)</f>
        <v/>
      </c>
      <c r="E5101" s="112"/>
      <c r="F5101" s="113"/>
      <c r="G5101" s="114"/>
      <c r="H5101" s="115"/>
      <c r="I5101" s="112"/>
      <c r="J5101" s="112"/>
      <c r="K5101" s="112"/>
      <c r="L5101" s="114">
        <f>Table13[[#This Row],[Per Unit Price]]*MAX(1,Table13[[#This Row],[Qty of Units]])*MAX(1,Table13[[#This Row],['#NCMs Served / FTEs Employed]])*MAX(1,Table13[[#This Row],[Duration of Service]])</f>
        <v>0</v>
      </c>
      <c r="M5101" s="112"/>
      <c r="N5101" s="114"/>
    </row>
    <row r="5102" spans="1:14" x14ac:dyDescent="0.25">
      <c r="A5102" s="111"/>
      <c r="B5102" s="111"/>
      <c r="C5102" s="123"/>
      <c r="D5102" s="112" t="str">
        <f>_xlfn.XLOOKUP(Table13[[#This Row],[Service]],Validation!$A$2:$A$14,Validation!$B$2:$B$14,"",0,1)</f>
        <v/>
      </c>
      <c r="E5102" s="112"/>
      <c r="F5102" s="113"/>
      <c r="G5102" s="114"/>
      <c r="H5102" s="115"/>
      <c r="I5102" s="112"/>
      <c r="J5102" s="112"/>
      <c r="K5102" s="112"/>
      <c r="L5102" s="114">
        <f>Table13[[#This Row],[Per Unit Price]]*MAX(1,Table13[[#This Row],[Qty of Units]])*MAX(1,Table13[[#This Row],['#NCMs Served / FTEs Employed]])*MAX(1,Table13[[#This Row],[Duration of Service]])</f>
        <v>0</v>
      </c>
      <c r="M5102" s="112"/>
      <c r="N5102" s="114"/>
    </row>
    <row r="5103" spans="1:14" x14ac:dyDescent="0.25">
      <c r="A5103" s="111"/>
      <c r="B5103" s="111"/>
      <c r="C5103" s="123"/>
      <c r="D5103" s="112" t="str">
        <f>_xlfn.XLOOKUP(Table13[[#This Row],[Service]],Validation!$A$2:$A$14,Validation!$B$2:$B$14,"",0,1)</f>
        <v/>
      </c>
      <c r="E5103" s="112"/>
      <c r="F5103" s="113"/>
      <c r="G5103" s="114"/>
      <c r="H5103" s="115"/>
      <c r="I5103" s="112"/>
      <c r="J5103" s="112"/>
      <c r="K5103" s="112"/>
      <c r="L5103" s="114">
        <f>Table13[[#This Row],[Per Unit Price]]*MAX(1,Table13[[#This Row],[Qty of Units]])*MAX(1,Table13[[#This Row],['#NCMs Served / FTEs Employed]])*MAX(1,Table13[[#This Row],[Duration of Service]])</f>
        <v>0</v>
      </c>
      <c r="M5103" s="112"/>
      <c r="N5103" s="114"/>
    </row>
    <row r="5104" spans="1:14" x14ac:dyDescent="0.25">
      <c r="A5104" s="111"/>
      <c r="B5104" s="111"/>
      <c r="C5104" s="123"/>
      <c r="D5104" s="112" t="str">
        <f>_xlfn.XLOOKUP(Table13[[#This Row],[Service]],Validation!$A$2:$A$14,Validation!$B$2:$B$14,"",0,1)</f>
        <v/>
      </c>
      <c r="E5104" s="112"/>
      <c r="F5104" s="113"/>
      <c r="G5104" s="114"/>
      <c r="H5104" s="115"/>
      <c r="I5104" s="112"/>
      <c r="J5104" s="112"/>
      <c r="K5104" s="112"/>
      <c r="L5104" s="114">
        <f>Table13[[#This Row],[Per Unit Price]]*MAX(1,Table13[[#This Row],[Qty of Units]])*MAX(1,Table13[[#This Row],['#NCMs Served / FTEs Employed]])*MAX(1,Table13[[#This Row],[Duration of Service]])</f>
        <v>0</v>
      </c>
      <c r="M5104" s="112"/>
      <c r="N5104" s="114"/>
    </row>
    <row r="5105" spans="1:14" x14ac:dyDescent="0.25">
      <c r="A5105" s="111"/>
      <c r="B5105" s="111"/>
      <c r="C5105" s="123"/>
      <c r="D5105" s="112" t="str">
        <f>_xlfn.XLOOKUP(Table13[[#This Row],[Service]],Validation!$A$2:$A$14,Validation!$B$2:$B$14,"",0,1)</f>
        <v/>
      </c>
      <c r="E5105" s="112"/>
      <c r="F5105" s="113"/>
      <c r="G5105" s="114"/>
      <c r="H5105" s="115"/>
      <c r="I5105" s="112"/>
      <c r="J5105" s="112"/>
      <c r="K5105" s="112"/>
      <c r="L5105" s="114">
        <f>Table13[[#This Row],[Per Unit Price]]*MAX(1,Table13[[#This Row],[Qty of Units]])*MAX(1,Table13[[#This Row],['#NCMs Served / FTEs Employed]])*MAX(1,Table13[[#This Row],[Duration of Service]])</f>
        <v>0</v>
      </c>
      <c r="M5105" s="112"/>
      <c r="N5105" s="114"/>
    </row>
    <row r="5106" spans="1:14" x14ac:dyDescent="0.25">
      <c r="A5106" s="111"/>
      <c r="B5106" s="111"/>
      <c r="C5106" s="123"/>
      <c r="D5106" s="112" t="str">
        <f>_xlfn.XLOOKUP(Table13[[#This Row],[Service]],Validation!$A$2:$A$14,Validation!$B$2:$B$14,"",0,1)</f>
        <v/>
      </c>
      <c r="E5106" s="112"/>
      <c r="F5106" s="113"/>
      <c r="G5106" s="114"/>
      <c r="H5106" s="115"/>
      <c r="I5106" s="112"/>
      <c r="J5106" s="112"/>
      <c r="K5106" s="112"/>
      <c r="L5106" s="114">
        <f>Table13[[#This Row],[Per Unit Price]]*MAX(1,Table13[[#This Row],[Qty of Units]])*MAX(1,Table13[[#This Row],['#NCMs Served / FTEs Employed]])*MAX(1,Table13[[#This Row],[Duration of Service]])</f>
        <v>0</v>
      </c>
      <c r="M5106" s="112"/>
      <c r="N5106" s="114"/>
    </row>
    <row r="5107" spans="1:14" x14ac:dyDescent="0.25">
      <c r="A5107" s="111"/>
      <c r="B5107" s="111"/>
      <c r="C5107" s="123"/>
      <c r="D5107" s="112" t="str">
        <f>_xlfn.XLOOKUP(Table13[[#This Row],[Service]],Validation!$A$2:$A$14,Validation!$B$2:$B$14,"",0,1)</f>
        <v/>
      </c>
      <c r="E5107" s="112"/>
      <c r="F5107" s="113"/>
      <c r="G5107" s="114"/>
      <c r="H5107" s="115"/>
      <c r="I5107" s="112"/>
      <c r="J5107" s="112"/>
      <c r="K5107" s="112"/>
      <c r="L5107" s="114">
        <f>Table13[[#This Row],[Per Unit Price]]*MAX(1,Table13[[#This Row],[Qty of Units]])*MAX(1,Table13[[#This Row],['#NCMs Served / FTEs Employed]])*MAX(1,Table13[[#This Row],[Duration of Service]])</f>
        <v>0</v>
      </c>
      <c r="M5107" s="112"/>
      <c r="N5107" s="114"/>
    </row>
    <row r="5108" spans="1:14" x14ac:dyDescent="0.25">
      <c r="A5108" s="111"/>
      <c r="B5108" s="111"/>
      <c r="C5108" s="123"/>
      <c r="D5108" s="112" t="str">
        <f>_xlfn.XLOOKUP(Table13[[#This Row],[Service]],Validation!$A$2:$A$14,Validation!$B$2:$B$14,"",0,1)</f>
        <v/>
      </c>
      <c r="E5108" s="112"/>
      <c r="F5108" s="113"/>
      <c r="G5108" s="114"/>
      <c r="H5108" s="115"/>
      <c r="I5108" s="112"/>
      <c r="J5108" s="112"/>
      <c r="K5108" s="112"/>
      <c r="L5108" s="114">
        <f>Table13[[#This Row],[Per Unit Price]]*MAX(1,Table13[[#This Row],[Qty of Units]])*MAX(1,Table13[[#This Row],['#NCMs Served / FTEs Employed]])*MAX(1,Table13[[#This Row],[Duration of Service]])</f>
        <v>0</v>
      </c>
      <c r="M5108" s="112"/>
      <c r="N5108" s="114"/>
    </row>
    <row r="5109" spans="1:14" x14ac:dyDescent="0.25">
      <c r="A5109" s="111"/>
      <c r="B5109" s="111"/>
      <c r="C5109" s="123"/>
      <c r="D5109" s="112" t="str">
        <f>_xlfn.XLOOKUP(Table13[[#This Row],[Service]],Validation!$A$2:$A$14,Validation!$B$2:$B$14,"",0,1)</f>
        <v/>
      </c>
      <c r="E5109" s="112"/>
      <c r="F5109" s="113"/>
      <c r="G5109" s="114"/>
      <c r="H5109" s="115"/>
      <c r="I5109" s="112"/>
      <c r="J5109" s="112"/>
      <c r="K5109" s="112"/>
      <c r="L5109" s="114">
        <f>Table13[[#This Row],[Per Unit Price]]*MAX(1,Table13[[#This Row],[Qty of Units]])*MAX(1,Table13[[#This Row],['#NCMs Served / FTEs Employed]])*MAX(1,Table13[[#This Row],[Duration of Service]])</f>
        <v>0</v>
      </c>
      <c r="M5109" s="112"/>
      <c r="N5109" s="114"/>
    </row>
    <row r="5110" spans="1:14" x14ac:dyDescent="0.25">
      <c r="A5110" s="111"/>
      <c r="B5110" s="111"/>
      <c r="C5110" s="123"/>
      <c r="D5110" s="112" t="str">
        <f>_xlfn.XLOOKUP(Table13[[#This Row],[Service]],Validation!$A$2:$A$14,Validation!$B$2:$B$14,"",0,1)</f>
        <v/>
      </c>
      <c r="E5110" s="112"/>
      <c r="F5110" s="113"/>
      <c r="G5110" s="114"/>
      <c r="H5110" s="115"/>
      <c r="I5110" s="112"/>
      <c r="J5110" s="112"/>
      <c r="K5110" s="112"/>
      <c r="L5110" s="114">
        <f>Table13[[#This Row],[Per Unit Price]]*MAX(1,Table13[[#This Row],[Qty of Units]])*MAX(1,Table13[[#This Row],['#NCMs Served / FTEs Employed]])*MAX(1,Table13[[#This Row],[Duration of Service]])</f>
        <v>0</v>
      </c>
      <c r="M5110" s="112"/>
      <c r="N5110" s="114"/>
    </row>
    <row r="5111" spans="1:14" x14ac:dyDescent="0.25">
      <c r="A5111" s="111"/>
      <c r="B5111" s="111"/>
      <c r="C5111" s="123"/>
      <c r="D5111" s="112" t="str">
        <f>_xlfn.XLOOKUP(Table13[[#This Row],[Service]],Validation!$A$2:$A$14,Validation!$B$2:$B$14,"",0,1)</f>
        <v/>
      </c>
      <c r="E5111" s="112"/>
      <c r="F5111" s="113"/>
      <c r="G5111" s="114"/>
      <c r="H5111" s="115"/>
      <c r="I5111" s="112"/>
      <c r="J5111" s="112"/>
      <c r="K5111" s="112"/>
      <c r="L5111" s="114">
        <f>Table13[[#This Row],[Per Unit Price]]*MAX(1,Table13[[#This Row],[Qty of Units]])*MAX(1,Table13[[#This Row],['#NCMs Served / FTEs Employed]])*MAX(1,Table13[[#This Row],[Duration of Service]])</f>
        <v>0</v>
      </c>
      <c r="M5111" s="112"/>
      <c r="N5111" s="114"/>
    </row>
    <row r="5112" spans="1:14" x14ac:dyDescent="0.25">
      <c r="A5112" s="111"/>
      <c r="B5112" s="111"/>
      <c r="C5112" s="123"/>
      <c r="D5112" s="112" t="str">
        <f>_xlfn.XLOOKUP(Table13[[#This Row],[Service]],Validation!$A$2:$A$14,Validation!$B$2:$B$14,"",0,1)</f>
        <v/>
      </c>
      <c r="E5112" s="112"/>
      <c r="F5112" s="113"/>
      <c r="G5112" s="114"/>
      <c r="H5112" s="115"/>
      <c r="I5112" s="112"/>
      <c r="J5112" s="112"/>
      <c r="K5112" s="112"/>
      <c r="L5112" s="114">
        <f>Table13[[#This Row],[Per Unit Price]]*MAX(1,Table13[[#This Row],[Qty of Units]])*MAX(1,Table13[[#This Row],['#NCMs Served / FTEs Employed]])*MAX(1,Table13[[#This Row],[Duration of Service]])</f>
        <v>0</v>
      </c>
      <c r="M5112" s="112"/>
      <c r="N5112" s="114"/>
    </row>
    <row r="5113" spans="1:14" x14ac:dyDescent="0.25">
      <c r="A5113" s="111"/>
      <c r="B5113" s="111"/>
      <c r="C5113" s="123"/>
      <c r="D5113" s="112" t="str">
        <f>_xlfn.XLOOKUP(Table13[[#This Row],[Service]],Validation!$A$2:$A$14,Validation!$B$2:$B$14,"",0,1)</f>
        <v/>
      </c>
      <c r="E5113" s="112"/>
      <c r="F5113" s="113"/>
      <c r="G5113" s="114"/>
      <c r="H5113" s="115"/>
      <c r="I5113" s="112"/>
      <c r="J5113" s="112"/>
      <c r="K5113" s="112"/>
      <c r="L5113" s="114">
        <f>Table13[[#This Row],[Per Unit Price]]*MAX(1,Table13[[#This Row],[Qty of Units]])*MAX(1,Table13[[#This Row],['#NCMs Served / FTEs Employed]])*MAX(1,Table13[[#This Row],[Duration of Service]])</f>
        <v>0</v>
      </c>
      <c r="M5113" s="112"/>
      <c r="N5113" s="114"/>
    </row>
    <row r="5114" spans="1:14" x14ac:dyDescent="0.25">
      <c r="A5114" s="111"/>
      <c r="B5114" s="111"/>
      <c r="C5114" s="123"/>
      <c r="D5114" s="112" t="str">
        <f>_xlfn.XLOOKUP(Table13[[#This Row],[Service]],Validation!$A$2:$A$14,Validation!$B$2:$B$14,"",0,1)</f>
        <v/>
      </c>
      <c r="E5114" s="112"/>
      <c r="F5114" s="113"/>
      <c r="G5114" s="114"/>
      <c r="H5114" s="115"/>
      <c r="I5114" s="112"/>
      <c r="J5114" s="112"/>
      <c r="K5114" s="112"/>
      <c r="L5114" s="114">
        <f>Table13[[#This Row],[Per Unit Price]]*MAX(1,Table13[[#This Row],[Qty of Units]])*MAX(1,Table13[[#This Row],['#NCMs Served / FTEs Employed]])*MAX(1,Table13[[#This Row],[Duration of Service]])</f>
        <v>0</v>
      </c>
      <c r="M5114" s="112"/>
      <c r="N5114" s="114"/>
    </row>
    <row r="5115" spans="1:14" x14ac:dyDescent="0.25">
      <c r="A5115" s="111"/>
      <c r="B5115" s="111"/>
      <c r="C5115" s="123"/>
      <c r="D5115" s="112" t="str">
        <f>_xlfn.XLOOKUP(Table13[[#This Row],[Service]],Validation!$A$2:$A$14,Validation!$B$2:$B$14,"",0,1)</f>
        <v/>
      </c>
      <c r="E5115" s="112"/>
      <c r="F5115" s="113"/>
      <c r="G5115" s="114"/>
      <c r="H5115" s="115"/>
      <c r="I5115" s="112"/>
      <c r="J5115" s="112"/>
      <c r="K5115" s="112"/>
      <c r="L5115" s="114">
        <f>Table13[[#This Row],[Per Unit Price]]*MAX(1,Table13[[#This Row],[Qty of Units]])*MAX(1,Table13[[#This Row],['#NCMs Served / FTEs Employed]])*MAX(1,Table13[[#This Row],[Duration of Service]])</f>
        <v>0</v>
      </c>
      <c r="M5115" s="112"/>
      <c r="N5115" s="114"/>
    </row>
    <row r="5116" spans="1:14" x14ac:dyDescent="0.25">
      <c r="A5116" s="111"/>
      <c r="B5116" s="111"/>
      <c r="C5116" s="123"/>
      <c r="D5116" s="112" t="str">
        <f>_xlfn.XLOOKUP(Table13[[#This Row],[Service]],Validation!$A$2:$A$14,Validation!$B$2:$B$14,"",0,1)</f>
        <v/>
      </c>
      <c r="E5116" s="112"/>
      <c r="F5116" s="113"/>
      <c r="G5116" s="114"/>
      <c r="H5116" s="115"/>
      <c r="I5116" s="112"/>
      <c r="J5116" s="112"/>
      <c r="K5116" s="112"/>
      <c r="L5116" s="114">
        <f>Table13[[#This Row],[Per Unit Price]]*MAX(1,Table13[[#This Row],[Qty of Units]])*MAX(1,Table13[[#This Row],['#NCMs Served / FTEs Employed]])*MAX(1,Table13[[#This Row],[Duration of Service]])</f>
        <v>0</v>
      </c>
      <c r="M5116" s="112"/>
      <c r="N5116" s="114"/>
    </row>
    <row r="5117" spans="1:14" x14ac:dyDescent="0.25">
      <c r="A5117" s="111"/>
      <c r="B5117" s="111"/>
      <c r="C5117" s="123"/>
      <c r="D5117" s="112" t="str">
        <f>_xlfn.XLOOKUP(Table13[[#This Row],[Service]],Validation!$A$2:$A$14,Validation!$B$2:$B$14,"",0,1)</f>
        <v/>
      </c>
      <c r="E5117" s="112"/>
      <c r="F5117" s="113"/>
      <c r="G5117" s="114"/>
      <c r="H5117" s="115"/>
      <c r="I5117" s="112"/>
      <c r="J5117" s="112"/>
      <c r="K5117" s="112"/>
      <c r="L5117" s="114">
        <f>Table13[[#This Row],[Per Unit Price]]*MAX(1,Table13[[#This Row],[Qty of Units]])*MAX(1,Table13[[#This Row],['#NCMs Served / FTEs Employed]])*MAX(1,Table13[[#This Row],[Duration of Service]])</f>
        <v>0</v>
      </c>
      <c r="M5117" s="112"/>
      <c r="N5117" s="114"/>
    </row>
    <row r="5118" spans="1:14" x14ac:dyDescent="0.25">
      <c r="A5118" s="111"/>
      <c r="B5118" s="111"/>
      <c r="C5118" s="123"/>
      <c r="D5118" s="112" t="str">
        <f>_xlfn.XLOOKUP(Table13[[#This Row],[Service]],Validation!$A$2:$A$14,Validation!$B$2:$B$14,"",0,1)</f>
        <v/>
      </c>
      <c r="E5118" s="112"/>
      <c r="F5118" s="113"/>
      <c r="G5118" s="114"/>
      <c r="H5118" s="115"/>
      <c r="I5118" s="112"/>
      <c r="J5118" s="112"/>
      <c r="K5118" s="112"/>
      <c r="L5118" s="114">
        <f>Table13[[#This Row],[Per Unit Price]]*MAX(1,Table13[[#This Row],[Qty of Units]])*MAX(1,Table13[[#This Row],['#NCMs Served / FTEs Employed]])*MAX(1,Table13[[#This Row],[Duration of Service]])</f>
        <v>0</v>
      </c>
      <c r="M5118" s="112"/>
      <c r="N5118" s="114"/>
    </row>
    <row r="5119" spans="1:14" x14ac:dyDescent="0.25">
      <c r="A5119" s="111"/>
      <c r="B5119" s="111"/>
      <c r="C5119" s="123"/>
      <c r="D5119" s="112" t="str">
        <f>_xlfn.XLOOKUP(Table13[[#This Row],[Service]],Validation!$A$2:$A$14,Validation!$B$2:$B$14,"",0,1)</f>
        <v/>
      </c>
      <c r="E5119" s="112"/>
      <c r="F5119" s="113"/>
      <c r="G5119" s="114"/>
      <c r="H5119" s="115"/>
      <c r="I5119" s="112"/>
      <c r="J5119" s="112"/>
      <c r="K5119" s="112"/>
      <c r="L5119" s="114">
        <f>Table13[[#This Row],[Per Unit Price]]*MAX(1,Table13[[#This Row],[Qty of Units]])*MAX(1,Table13[[#This Row],['#NCMs Served / FTEs Employed]])*MAX(1,Table13[[#This Row],[Duration of Service]])</f>
        <v>0</v>
      </c>
      <c r="M5119" s="112"/>
      <c r="N5119" s="114"/>
    </row>
    <row r="5120" spans="1:14" x14ac:dyDescent="0.25">
      <c r="A5120" s="111"/>
      <c r="B5120" s="111"/>
      <c r="C5120" s="123"/>
      <c r="D5120" s="112" t="str">
        <f>_xlfn.XLOOKUP(Table13[[#This Row],[Service]],Validation!$A$2:$A$14,Validation!$B$2:$B$14,"",0,1)</f>
        <v/>
      </c>
      <c r="E5120" s="112"/>
      <c r="F5120" s="113"/>
      <c r="G5120" s="114"/>
      <c r="H5120" s="115"/>
      <c r="I5120" s="112"/>
      <c r="J5120" s="112"/>
      <c r="K5120" s="112"/>
      <c r="L5120" s="114">
        <f>Table13[[#This Row],[Per Unit Price]]*MAX(1,Table13[[#This Row],[Qty of Units]])*MAX(1,Table13[[#This Row],['#NCMs Served / FTEs Employed]])*MAX(1,Table13[[#This Row],[Duration of Service]])</f>
        <v>0</v>
      </c>
      <c r="M5120" s="112"/>
      <c r="N5120" s="114"/>
    </row>
    <row r="5121" spans="1:14" x14ac:dyDescent="0.25">
      <c r="A5121" s="111"/>
      <c r="B5121" s="111"/>
      <c r="C5121" s="123"/>
      <c r="D5121" s="112" t="str">
        <f>_xlfn.XLOOKUP(Table13[[#This Row],[Service]],Validation!$A$2:$A$14,Validation!$B$2:$B$14,"",0,1)</f>
        <v/>
      </c>
      <c r="E5121" s="112"/>
      <c r="F5121" s="113"/>
      <c r="G5121" s="114"/>
      <c r="H5121" s="115"/>
      <c r="I5121" s="112"/>
      <c r="J5121" s="112"/>
      <c r="K5121" s="112"/>
      <c r="L5121" s="114">
        <f>Table13[[#This Row],[Per Unit Price]]*MAX(1,Table13[[#This Row],[Qty of Units]])*MAX(1,Table13[[#This Row],['#NCMs Served / FTEs Employed]])*MAX(1,Table13[[#This Row],[Duration of Service]])</f>
        <v>0</v>
      </c>
      <c r="M5121" s="112"/>
      <c r="N5121" s="114"/>
    </row>
    <row r="5122" spans="1:14" x14ac:dyDescent="0.25">
      <c r="A5122" s="111"/>
      <c r="B5122" s="111"/>
      <c r="C5122" s="123"/>
      <c r="D5122" s="112" t="str">
        <f>_xlfn.XLOOKUP(Table13[[#This Row],[Service]],Validation!$A$2:$A$14,Validation!$B$2:$B$14,"",0,1)</f>
        <v/>
      </c>
      <c r="E5122" s="112"/>
      <c r="F5122" s="113"/>
      <c r="G5122" s="114"/>
      <c r="H5122" s="115"/>
      <c r="I5122" s="112"/>
      <c r="J5122" s="112"/>
      <c r="K5122" s="112"/>
      <c r="L5122" s="114">
        <f>Table13[[#This Row],[Per Unit Price]]*MAX(1,Table13[[#This Row],[Qty of Units]])*MAX(1,Table13[[#This Row],['#NCMs Served / FTEs Employed]])*MAX(1,Table13[[#This Row],[Duration of Service]])</f>
        <v>0</v>
      </c>
      <c r="M5122" s="112"/>
      <c r="N5122" s="114"/>
    </row>
    <row r="5123" spans="1:14" x14ac:dyDescent="0.25">
      <c r="A5123" s="111"/>
      <c r="B5123" s="111"/>
      <c r="C5123" s="123"/>
      <c r="D5123" s="112" t="str">
        <f>_xlfn.XLOOKUP(Table13[[#This Row],[Service]],Validation!$A$2:$A$14,Validation!$B$2:$B$14,"",0,1)</f>
        <v/>
      </c>
      <c r="E5123" s="112"/>
      <c r="F5123" s="113"/>
      <c r="G5123" s="114"/>
      <c r="H5123" s="115"/>
      <c r="I5123" s="112"/>
      <c r="J5123" s="112"/>
      <c r="K5123" s="112"/>
      <c r="L5123" s="114">
        <f>Table13[[#This Row],[Per Unit Price]]*MAX(1,Table13[[#This Row],[Qty of Units]])*MAX(1,Table13[[#This Row],['#NCMs Served / FTEs Employed]])*MAX(1,Table13[[#This Row],[Duration of Service]])</f>
        <v>0</v>
      </c>
      <c r="M5123" s="112"/>
      <c r="N5123" s="114"/>
    </row>
    <row r="5124" spans="1:14" x14ac:dyDescent="0.25">
      <c r="A5124" s="111"/>
      <c r="B5124" s="111"/>
      <c r="C5124" s="123"/>
      <c r="D5124" s="112" t="str">
        <f>_xlfn.XLOOKUP(Table13[[#This Row],[Service]],Validation!$A$2:$A$14,Validation!$B$2:$B$14,"",0,1)</f>
        <v/>
      </c>
      <c r="E5124" s="112"/>
      <c r="F5124" s="113"/>
      <c r="G5124" s="114"/>
      <c r="H5124" s="115"/>
      <c r="I5124" s="112"/>
      <c r="J5124" s="112"/>
      <c r="K5124" s="112"/>
      <c r="L5124" s="114">
        <f>Table13[[#This Row],[Per Unit Price]]*MAX(1,Table13[[#This Row],[Qty of Units]])*MAX(1,Table13[[#This Row],['#NCMs Served / FTEs Employed]])*MAX(1,Table13[[#This Row],[Duration of Service]])</f>
        <v>0</v>
      </c>
      <c r="M5124" s="112"/>
      <c r="N5124" s="114"/>
    </row>
    <row r="5125" spans="1:14" x14ac:dyDescent="0.25">
      <c r="A5125" s="111"/>
      <c r="B5125" s="111"/>
      <c r="C5125" s="123"/>
      <c r="D5125" s="112" t="str">
        <f>_xlfn.XLOOKUP(Table13[[#This Row],[Service]],Validation!$A$2:$A$14,Validation!$B$2:$B$14,"",0,1)</f>
        <v/>
      </c>
      <c r="E5125" s="112"/>
      <c r="F5125" s="113"/>
      <c r="G5125" s="114"/>
      <c r="H5125" s="115"/>
      <c r="I5125" s="112"/>
      <c r="J5125" s="112"/>
      <c r="K5125" s="112"/>
      <c r="L5125" s="114">
        <f>Table13[[#This Row],[Per Unit Price]]*MAX(1,Table13[[#This Row],[Qty of Units]])*MAX(1,Table13[[#This Row],['#NCMs Served / FTEs Employed]])*MAX(1,Table13[[#This Row],[Duration of Service]])</f>
        <v>0</v>
      </c>
      <c r="M5125" s="112"/>
      <c r="N5125" s="114"/>
    </row>
    <row r="5126" spans="1:14" x14ac:dyDescent="0.25">
      <c r="A5126" s="111"/>
      <c r="B5126" s="111"/>
      <c r="C5126" s="123"/>
      <c r="D5126" s="112" t="str">
        <f>_xlfn.XLOOKUP(Table13[[#This Row],[Service]],Validation!$A$2:$A$14,Validation!$B$2:$B$14,"",0,1)</f>
        <v/>
      </c>
      <c r="E5126" s="112"/>
      <c r="F5126" s="113"/>
      <c r="G5126" s="114"/>
      <c r="H5126" s="115"/>
      <c r="I5126" s="112"/>
      <c r="J5126" s="112"/>
      <c r="K5126" s="112"/>
      <c r="L5126" s="114">
        <f>Table13[[#This Row],[Per Unit Price]]*MAX(1,Table13[[#This Row],[Qty of Units]])*MAX(1,Table13[[#This Row],['#NCMs Served / FTEs Employed]])*MAX(1,Table13[[#This Row],[Duration of Service]])</f>
        <v>0</v>
      </c>
      <c r="M5126" s="112"/>
      <c r="N5126" s="114"/>
    </row>
    <row r="5127" spans="1:14" x14ac:dyDescent="0.25">
      <c r="A5127" s="111"/>
      <c r="B5127" s="111"/>
      <c r="C5127" s="123"/>
      <c r="D5127" s="112" t="str">
        <f>_xlfn.XLOOKUP(Table13[[#This Row],[Service]],Validation!$A$2:$A$14,Validation!$B$2:$B$14,"",0,1)</f>
        <v/>
      </c>
      <c r="E5127" s="112"/>
      <c r="F5127" s="113"/>
      <c r="G5127" s="114"/>
      <c r="H5127" s="115"/>
      <c r="I5127" s="112"/>
      <c r="J5127" s="112"/>
      <c r="K5127" s="112"/>
      <c r="L5127" s="114">
        <f>Table13[[#This Row],[Per Unit Price]]*MAX(1,Table13[[#This Row],[Qty of Units]])*MAX(1,Table13[[#This Row],['#NCMs Served / FTEs Employed]])*MAX(1,Table13[[#This Row],[Duration of Service]])</f>
        <v>0</v>
      </c>
      <c r="M5127" s="112"/>
      <c r="N5127" s="114"/>
    </row>
    <row r="5128" spans="1:14" x14ac:dyDescent="0.25">
      <c r="A5128" s="111"/>
      <c r="B5128" s="111"/>
      <c r="C5128" s="123"/>
      <c r="D5128" s="112" t="str">
        <f>_xlfn.XLOOKUP(Table13[[#This Row],[Service]],Validation!$A$2:$A$14,Validation!$B$2:$B$14,"",0,1)</f>
        <v/>
      </c>
      <c r="E5128" s="112"/>
      <c r="F5128" s="113"/>
      <c r="G5128" s="114"/>
      <c r="H5128" s="115"/>
      <c r="I5128" s="112"/>
      <c r="J5128" s="112"/>
      <c r="K5128" s="112"/>
      <c r="L5128" s="114">
        <f>Table13[[#This Row],[Per Unit Price]]*MAX(1,Table13[[#This Row],[Qty of Units]])*MAX(1,Table13[[#This Row],['#NCMs Served / FTEs Employed]])*MAX(1,Table13[[#This Row],[Duration of Service]])</f>
        <v>0</v>
      </c>
      <c r="M5128" s="112"/>
      <c r="N5128" s="114"/>
    </row>
    <row r="5129" spans="1:14" x14ac:dyDescent="0.25">
      <c r="A5129" s="111"/>
      <c r="B5129" s="111"/>
      <c r="C5129" s="123"/>
      <c r="D5129" s="112" t="str">
        <f>_xlfn.XLOOKUP(Table13[[#This Row],[Service]],Validation!$A$2:$A$14,Validation!$B$2:$B$14,"",0,1)</f>
        <v/>
      </c>
      <c r="E5129" s="112"/>
      <c r="F5129" s="113"/>
      <c r="G5129" s="114"/>
      <c r="H5129" s="115"/>
      <c r="I5129" s="112"/>
      <c r="J5129" s="112"/>
      <c r="K5129" s="112"/>
      <c r="L5129" s="114">
        <f>Table13[[#This Row],[Per Unit Price]]*MAX(1,Table13[[#This Row],[Qty of Units]])*MAX(1,Table13[[#This Row],['#NCMs Served / FTEs Employed]])*MAX(1,Table13[[#This Row],[Duration of Service]])</f>
        <v>0</v>
      </c>
      <c r="M5129" s="112"/>
      <c r="N5129" s="114"/>
    </row>
    <row r="5130" spans="1:14" x14ac:dyDescent="0.25">
      <c r="A5130" s="111"/>
      <c r="B5130" s="111"/>
      <c r="C5130" s="123"/>
      <c r="D5130" s="112" t="str">
        <f>_xlfn.XLOOKUP(Table13[[#This Row],[Service]],Validation!$A$2:$A$14,Validation!$B$2:$B$14,"",0,1)</f>
        <v/>
      </c>
      <c r="E5130" s="112"/>
      <c r="F5130" s="113"/>
      <c r="G5130" s="114"/>
      <c r="H5130" s="115"/>
      <c r="I5130" s="112"/>
      <c r="J5130" s="112"/>
      <c r="K5130" s="112"/>
      <c r="L5130" s="114">
        <f>Table13[[#This Row],[Per Unit Price]]*MAX(1,Table13[[#This Row],[Qty of Units]])*MAX(1,Table13[[#This Row],['#NCMs Served / FTEs Employed]])*MAX(1,Table13[[#This Row],[Duration of Service]])</f>
        <v>0</v>
      </c>
      <c r="M5130" s="112"/>
      <c r="N5130" s="114"/>
    </row>
    <row r="5131" spans="1:14" x14ac:dyDescent="0.25">
      <c r="A5131" s="111"/>
      <c r="B5131" s="111"/>
      <c r="C5131" s="123"/>
      <c r="D5131" s="112" t="str">
        <f>_xlfn.XLOOKUP(Table13[[#This Row],[Service]],Validation!$A$2:$A$14,Validation!$B$2:$B$14,"",0,1)</f>
        <v/>
      </c>
      <c r="E5131" s="112"/>
      <c r="F5131" s="113"/>
      <c r="G5131" s="114"/>
      <c r="H5131" s="115"/>
      <c r="I5131" s="112"/>
      <c r="J5131" s="112"/>
      <c r="K5131" s="112"/>
      <c r="L5131" s="114">
        <f>Table13[[#This Row],[Per Unit Price]]*MAX(1,Table13[[#This Row],[Qty of Units]])*MAX(1,Table13[[#This Row],['#NCMs Served / FTEs Employed]])*MAX(1,Table13[[#This Row],[Duration of Service]])</f>
        <v>0</v>
      </c>
      <c r="M5131" s="112"/>
      <c r="N5131" s="114"/>
    </row>
    <row r="5132" spans="1:14" x14ac:dyDescent="0.25">
      <c r="A5132" s="111"/>
      <c r="B5132" s="111"/>
      <c r="C5132" s="123"/>
      <c r="D5132" s="112" t="str">
        <f>_xlfn.XLOOKUP(Table13[[#This Row],[Service]],Validation!$A$2:$A$14,Validation!$B$2:$B$14,"",0,1)</f>
        <v/>
      </c>
      <c r="E5132" s="112"/>
      <c r="F5132" s="113"/>
      <c r="G5132" s="114"/>
      <c r="H5132" s="115"/>
      <c r="I5132" s="112"/>
      <c r="J5132" s="112"/>
      <c r="K5132" s="112"/>
      <c r="L5132" s="114">
        <f>Table13[[#This Row],[Per Unit Price]]*MAX(1,Table13[[#This Row],[Qty of Units]])*MAX(1,Table13[[#This Row],['#NCMs Served / FTEs Employed]])*MAX(1,Table13[[#This Row],[Duration of Service]])</f>
        <v>0</v>
      </c>
      <c r="M5132" s="112"/>
      <c r="N5132" s="114"/>
    </row>
    <row r="5133" spans="1:14" x14ac:dyDescent="0.25">
      <c r="A5133" s="111"/>
      <c r="B5133" s="111"/>
      <c r="C5133" s="123"/>
      <c r="D5133" s="112" t="str">
        <f>_xlfn.XLOOKUP(Table13[[#This Row],[Service]],Validation!$A$2:$A$14,Validation!$B$2:$B$14,"",0,1)</f>
        <v/>
      </c>
      <c r="E5133" s="112"/>
      <c r="F5133" s="113"/>
      <c r="G5133" s="114"/>
      <c r="H5133" s="115"/>
      <c r="I5133" s="112"/>
      <c r="J5133" s="112"/>
      <c r="K5133" s="112"/>
      <c r="L5133" s="114">
        <f>Table13[[#This Row],[Per Unit Price]]*MAX(1,Table13[[#This Row],[Qty of Units]])*MAX(1,Table13[[#This Row],['#NCMs Served / FTEs Employed]])*MAX(1,Table13[[#This Row],[Duration of Service]])</f>
        <v>0</v>
      </c>
      <c r="M5133" s="112"/>
      <c r="N5133" s="114"/>
    </row>
    <row r="5134" spans="1:14" x14ac:dyDescent="0.25">
      <c r="A5134" s="111"/>
      <c r="B5134" s="111"/>
      <c r="C5134" s="123"/>
      <c r="D5134" s="112" t="str">
        <f>_xlfn.XLOOKUP(Table13[[#This Row],[Service]],Validation!$A$2:$A$14,Validation!$B$2:$B$14,"",0,1)</f>
        <v/>
      </c>
      <c r="E5134" s="112"/>
      <c r="F5134" s="113"/>
      <c r="G5134" s="114"/>
      <c r="H5134" s="115"/>
      <c r="I5134" s="112"/>
      <c r="J5134" s="112"/>
      <c r="K5134" s="112"/>
      <c r="L5134" s="114">
        <f>Table13[[#This Row],[Per Unit Price]]*MAX(1,Table13[[#This Row],[Qty of Units]])*MAX(1,Table13[[#This Row],['#NCMs Served / FTEs Employed]])*MAX(1,Table13[[#This Row],[Duration of Service]])</f>
        <v>0</v>
      </c>
      <c r="M5134" s="112"/>
      <c r="N5134" s="114"/>
    </row>
    <row r="5135" spans="1:14" x14ac:dyDescent="0.25">
      <c r="A5135" s="111"/>
      <c r="B5135" s="111"/>
      <c r="C5135" s="123"/>
      <c r="D5135" s="112" t="str">
        <f>_xlfn.XLOOKUP(Table13[[#This Row],[Service]],Validation!$A$2:$A$14,Validation!$B$2:$B$14,"",0,1)</f>
        <v/>
      </c>
      <c r="E5135" s="112"/>
      <c r="F5135" s="113"/>
      <c r="G5135" s="114"/>
      <c r="H5135" s="115"/>
      <c r="I5135" s="112"/>
      <c r="J5135" s="112"/>
      <c r="K5135" s="112"/>
      <c r="L5135" s="114">
        <f>Table13[[#This Row],[Per Unit Price]]*MAX(1,Table13[[#This Row],[Qty of Units]])*MAX(1,Table13[[#This Row],['#NCMs Served / FTEs Employed]])*MAX(1,Table13[[#This Row],[Duration of Service]])</f>
        <v>0</v>
      </c>
      <c r="M5135" s="112"/>
      <c r="N5135" s="114"/>
    </row>
    <row r="5136" spans="1:14" x14ac:dyDescent="0.25">
      <c r="A5136" s="111"/>
      <c r="B5136" s="111"/>
      <c r="C5136" s="123"/>
      <c r="D5136" s="112" t="str">
        <f>_xlfn.XLOOKUP(Table13[[#This Row],[Service]],Validation!$A$2:$A$14,Validation!$B$2:$B$14,"",0,1)</f>
        <v/>
      </c>
      <c r="E5136" s="112"/>
      <c r="F5136" s="113"/>
      <c r="G5136" s="114"/>
      <c r="H5136" s="115"/>
      <c r="I5136" s="112"/>
      <c r="J5136" s="112"/>
      <c r="K5136" s="112"/>
      <c r="L5136" s="114">
        <f>Table13[[#This Row],[Per Unit Price]]*MAX(1,Table13[[#This Row],[Qty of Units]])*MAX(1,Table13[[#This Row],['#NCMs Served / FTEs Employed]])*MAX(1,Table13[[#This Row],[Duration of Service]])</f>
        <v>0</v>
      </c>
      <c r="M5136" s="112"/>
      <c r="N5136" s="114"/>
    </row>
    <row r="5137" spans="1:14" x14ac:dyDescent="0.25">
      <c r="A5137" s="111"/>
      <c r="B5137" s="111"/>
      <c r="C5137" s="123"/>
      <c r="D5137" s="112" t="str">
        <f>_xlfn.XLOOKUP(Table13[[#This Row],[Service]],Validation!$A$2:$A$14,Validation!$B$2:$B$14,"",0,1)</f>
        <v/>
      </c>
      <c r="E5137" s="112"/>
      <c r="F5137" s="113"/>
      <c r="G5137" s="114"/>
      <c r="H5137" s="115"/>
      <c r="I5137" s="112"/>
      <c r="J5137" s="112"/>
      <c r="K5137" s="112"/>
      <c r="L5137" s="114">
        <f>Table13[[#This Row],[Per Unit Price]]*MAX(1,Table13[[#This Row],[Qty of Units]])*MAX(1,Table13[[#This Row],['#NCMs Served / FTEs Employed]])*MAX(1,Table13[[#This Row],[Duration of Service]])</f>
        <v>0</v>
      </c>
      <c r="M5137" s="112"/>
      <c r="N5137" s="114"/>
    </row>
    <row r="5138" spans="1:14" x14ac:dyDescent="0.25">
      <c r="A5138" s="111"/>
      <c r="B5138" s="111"/>
      <c r="C5138" s="123"/>
      <c r="D5138" s="112" t="str">
        <f>_xlfn.XLOOKUP(Table13[[#This Row],[Service]],Validation!$A$2:$A$14,Validation!$B$2:$B$14,"",0,1)</f>
        <v/>
      </c>
      <c r="E5138" s="112"/>
      <c r="F5138" s="113"/>
      <c r="G5138" s="114"/>
      <c r="H5138" s="115"/>
      <c r="I5138" s="112"/>
      <c r="J5138" s="112"/>
      <c r="K5138" s="112"/>
      <c r="L5138" s="114">
        <f>Table13[[#This Row],[Per Unit Price]]*MAX(1,Table13[[#This Row],[Qty of Units]])*MAX(1,Table13[[#This Row],['#NCMs Served / FTEs Employed]])*MAX(1,Table13[[#This Row],[Duration of Service]])</f>
        <v>0</v>
      </c>
      <c r="M5138" s="112"/>
      <c r="N5138" s="114"/>
    </row>
    <row r="5139" spans="1:14" x14ac:dyDescent="0.25">
      <c r="A5139" s="111"/>
      <c r="B5139" s="111"/>
      <c r="C5139" s="123"/>
      <c r="D5139" s="112" t="str">
        <f>_xlfn.XLOOKUP(Table13[[#This Row],[Service]],Validation!$A$2:$A$14,Validation!$B$2:$B$14,"",0,1)</f>
        <v/>
      </c>
      <c r="E5139" s="112"/>
      <c r="F5139" s="113"/>
      <c r="G5139" s="114"/>
      <c r="H5139" s="115"/>
      <c r="I5139" s="112"/>
      <c r="J5139" s="112"/>
      <c r="K5139" s="112"/>
      <c r="L5139" s="114">
        <f>Table13[[#This Row],[Per Unit Price]]*MAX(1,Table13[[#This Row],[Qty of Units]])*MAX(1,Table13[[#This Row],['#NCMs Served / FTEs Employed]])*MAX(1,Table13[[#This Row],[Duration of Service]])</f>
        <v>0</v>
      </c>
      <c r="M5139" s="112"/>
      <c r="N5139" s="114"/>
    </row>
    <row r="5140" spans="1:14" x14ac:dyDescent="0.25">
      <c r="A5140" s="111"/>
      <c r="B5140" s="111"/>
      <c r="C5140" s="123"/>
      <c r="D5140" s="112" t="str">
        <f>_xlfn.XLOOKUP(Table13[[#This Row],[Service]],Validation!$A$2:$A$14,Validation!$B$2:$B$14,"",0,1)</f>
        <v/>
      </c>
      <c r="E5140" s="112"/>
      <c r="F5140" s="113"/>
      <c r="G5140" s="114"/>
      <c r="H5140" s="115"/>
      <c r="I5140" s="112"/>
      <c r="J5140" s="112"/>
      <c r="K5140" s="112"/>
      <c r="L5140" s="114">
        <f>Table13[[#This Row],[Per Unit Price]]*MAX(1,Table13[[#This Row],[Qty of Units]])*MAX(1,Table13[[#This Row],['#NCMs Served / FTEs Employed]])*MAX(1,Table13[[#This Row],[Duration of Service]])</f>
        <v>0</v>
      </c>
      <c r="M5140" s="112"/>
      <c r="N5140" s="114"/>
    </row>
    <row r="5141" spans="1:14" x14ac:dyDescent="0.25">
      <c r="A5141" s="111"/>
      <c r="B5141" s="111"/>
      <c r="C5141" s="123"/>
      <c r="D5141" s="112" t="str">
        <f>_xlfn.XLOOKUP(Table13[[#This Row],[Service]],Validation!$A$2:$A$14,Validation!$B$2:$B$14,"",0,1)</f>
        <v/>
      </c>
      <c r="E5141" s="112"/>
      <c r="F5141" s="113"/>
      <c r="G5141" s="114"/>
      <c r="H5141" s="115"/>
      <c r="I5141" s="112"/>
      <c r="J5141" s="112"/>
      <c r="K5141" s="112"/>
      <c r="L5141" s="114">
        <f>Table13[[#This Row],[Per Unit Price]]*MAX(1,Table13[[#This Row],[Qty of Units]])*MAX(1,Table13[[#This Row],['#NCMs Served / FTEs Employed]])*MAX(1,Table13[[#This Row],[Duration of Service]])</f>
        <v>0</v>
      </c>
      <c r="M5141" s="112"/>
      <c r="N5141" s="114"/>
    </row>
    <row r="5142" spans="1:14" x14ac:dyDescent="0.25">
      <c r="A5142" s="111"/>
      <c r="B5142" s="111"/>
      <c r="C5142" s="123"/>
      <c r="D5142" s="112" t="str">
        <f>_xlfn.XLOOKUP(Table13[[#This Row],[Service]],Validation!$A$2:$A$14,Validation!$B$2:$B$14,"",0,1)</f>
        <v/>
      </c>
      <c r="E5142" s="112"/>
      <c r="F5142" s="113"/>
      <c r="G5142" s="114"/>
      <c r="H5142" s="115"/>
      <c r="I5142" s="112"/>
      <c r="J5142" s="112"/>
      <c r="K5142" s="112"/>
      <c r="L5142" s="114">
        <f>Table13[[#This Row],[Per Unit Price]]*MAX(1,Table13[[#This Row],[Qty of Units]])*MAX(1,Table13[[#This Row],['#NCMs Served / FTEs Employed]])*MAX(1,Table13[[#This Row],[Duration of Service]])</f>
        <v>0</v>
      </c>
      <c r="M5142" s="112"/>
      <c r="N5142" s="114"/>
    </row>
    <row r="5143" spans="1:14" x14ac:dyDescent="0.25">
      <c r="A5143" s="111"/>
      <c r="B5143" s="111"/>
      <c r="C5143" s="123"/>
      <c r="D5143" s="112" t="str">
        <f>_xlfn.XLOOKUP(Table13[[#This Row],[Service]],Validation!$A$2:$A$14,Validation!$B$2:$B$14,"",0,1)</f>
        <v/>
      </c>
      <c r="E5143" s="112"/>
      <c r="F5143" s="113"/>
      <c r="G5143" s="114"/>
      <c r="H5143" s="115"/>
      <c r="I5143" s="112"/>
      <c r="J5143" s="112"/>
      <c r="K5143" s="112"/>
      <c r="L5143" s="114">
        <f>Table13[[#This Row],[Per Unit Price]]*MAX(1,Table13[[#This Row],[Qty of Units]])*MAX(1,Table13[[#This Row],['#NCMs Served / FTEs Employed]])*MAX(1,Table13[[#This Row],[Duration of Service]])</f>
        <v>0</v>
      </c>
      <c r="M5143" s="112"/>
      <c r="N5143" s="114"/>
    </row>
    <row r="5144" spans="1:14" x14ac:dyDescent="0.25">
      <c r="A5144" s="111"/>
      <c r="B5144" s="111"/>
      <c r="C5144" s="123"/>
      <c r="D5144" s="112" t="str">
        <f>_xlfn.XLOOKUP(Table13[[#This Row],[Service]],Validation!$A$2:$A$14,Validation!$B$2:$B$14,"",0,1)</f>
        <v/>
      </c>
      <c r="E5144" s="112"/>
      <c r="F5144" s="113"/>
      <c r="G5144" s="114"/>
      <c r="H5144" s="115"/>
      <c r="I5144" s="112"/>
      <c r="J5144" s="112"/>
      <c r="K5144" s="112"/>
      <c r="L5144" s="114">
        <f>Table13[[#This Row],[Per Unit Price]]*MAX(1,Table13[[#This Row],[Qty of Units]])*MAX(1,Table13[[#This Row],['#NCMs Served / FTEs Employed]])*MAX(1,Table13[[#This Row],[Duration of Service]])</f>
        <v>0</v>
      </c>
      <c r="M5144" s="112"/>
      <c r="N5144" s="114"/>
    </row>
    <row r="5145" spans="1:14" x14ac:dyDescent="0.25">
      <c r="A5145" s="111"/>
      <c r="B5145" s="111"/>
      <c r="C5145" s="123"/>
      <c r="D5145" s="112" t="str">
        <f>_xlfn.XLOOKUP(Table13[[#This Row],[Service]],Validation!$A$2:$A$14,Validation!$B$2:$B$14,"",0,1)</f>
        <v/>
      </c>
      <c r="E5145" s="112"/>
      <c r="F5145" s="113"/>
      <c r="G5145" s="114"/>
      <c r="H5145" s="115"/>
      <c r="I5145" s="112"/>
      <c r="J5145" s="112"/>
      <c r="K5145" s="112"/>
      <c r="L5145" s="114">
        <f>Table13[[#This Row],[Per Unit Price]]*MAX(1,Table13[[#This Row],[Qty of Units]])*MAX(1,Table13[[#This Row],['#NCMs Served / FTEs Employed]])*MAX(1,Table13[[#This Row],[Duration of Service]])</f>
        <v>0</v>
      </c>
      <c r="M5145" s="112"/>
      <c r="N5145" s="114"/>
    </row>
    <row r="5146" spans="1:14" x14ac:dyDescent="0.25">
      <c r="A5146" s="111"/>
      <c r="B5146" s="111"/>
      <c r="C5146" s="123"/>
      <c r="D5146" s="112" t="str">
        <f>_xlfn.XLOOKUP(Table13[[#This Row],[Service]],Validation!$A$2:$A$14,Validation!$B$2:$B$14,"",0,1)</f>
        <v/>
      </c>
      <c r="E5146" s="112"/>
      <c r="F5146" s="113"/>
      <c r="G5146" s="114"/>
      <c r="H5146" s="115"/>
      <c r="I5146" s="112"/>
      <c r="J5146" s="112"/>
      <c r="K5146" s="112"/>
      <c r="L5146" s="114">
        <f>Table13[[#This Row],[Per Unit Price]]*MAX(1,Table13[[#This Row],[Qty of Units]])*MAX(1,Table13[[#This Row],['#NCMs Served / FTEs Employed]])*MAX(1,Table13[[#This Row],[Duration of Service]])</f>
        <v>0</v>
      </c>
      <c r="M5146" s="112"/>
      <c r="N5146" s="114"/>
    </row>
    <row r="5147" spans="1:14" x14ac:dyDescent="0.25">
      <c r="A5147" s="111"/>
      <c r="B5147" s="111"/>
      <c r="C5147" s="123"/>
      <c r="D5147" s="112" t="str">
        <f>_xlfn.XLOOKUP(Table13[[#This Row],[Service]],Validation!$A$2:$A$14,Validation!$B$2:$B$14,"",0,1)</f>
        <v/>
      </c>
      <c r="E5147" s="112"/>
      <c r="F5147" s="113"/>
      <c r="G5147" s="114"/>
      <c r="H5147" s="115"/>
      <c r="I5147" s="112"/>
      <c r="J5147" s="112"/>
      <c r="K5147" s="112"/>
      <c r="L5147" s="114">
        <f>Table13[[#This Row],[Per Unit Price]]*MAX(1,Table13[[#This Row],[Qty of Units]])*MAX(1,Table13[[#This Row],['#NCMs Served / FTEs Employed]])*MAX(1,Table13[[#This Row],[Duration of Service]])</f>
        <v>0</v>
      </c>
      <c r="M5147" s="112"/>
      <c r="N5147" s="114"/>
    </row>
    <row r="5148" spans="1:14" x14ac:dyDescent="0.25">
      <c r="A5148" s="111"/>
      <c r="B5148" s="111"/>
      <c r="C5148" s="123"/>
      <c r="D5148" s="112" t="str">
        <f>_xlfn.XLOOKUP(Table13[[#This Row],[Service]],Validation!$A$2:$A$14,Validation!$B$2:$B$14,"",0,1)</f>
        <v/>
      </c>
      <c r="E5148" s="112"/>
      <c r="F5148" s="113"/>
      <c r="G5148" s="114"/>
      <c r="H5148" s="115"/>
      <c r="I5148" s="112"/>
      <c r="J5148" s="112"/>
      <c r="K5148" s="112"/>
      <c r="L5148" s="114">
        <f>Table13[[#This Row],[Per Unit Price]]*MAX(1,Table13[[#This Row],[Qty of Units]])*MAX(1,Table13[[#This Row],['#NCMs Served / FTEs Employed]])*MAX(1,Table13[[#This Row],[Duration of Service]])</f>
        <v>0</v>
      </c>
      <c r="M5148" s="112"/>
      <c r="N5148" s="114"/>
    </row>
    <row r="5149" spans="1:14" x14ac:dyDescent="0.25">
      <c r="A5149" s="111"/>
      <c r="B5149" s="111"/>
      <c r="C5149" s="123"/>
      <c r="D5149" s="112" t="str">
        <f>_xlfn.XLOOKUP(Table13[[#This Row],[Service]],Validation!$A$2:$A$14,Validation!$B$2:$B$14,"",0,1)</f>
        <v/>
      </c>
      <c r="E5149" s="112"/>
      <c r="F5149" s="113"/>
      <c r="G5149" s="114"/>
      <c r="H5149" s="115"/>
      <c r="I5149" s="112"/>
      <c r="J5149" s="112"/>
      <c r="K5149" s="112"/>
      <c r="L5149" s="114">
        <f>Table13[[#This Row],[Per Unit Price]]*MAX(1,Table13[[#This Row],[Qty of Units]])*MAX(1,Table13[[#This Row],['#NCMs Served / FTEs Employed]])*MAX(1,Table13[[#This Row],[Duration of Service]])</f>
        <v>0</v>
      </c>
      <c r="M5149" s="112"/>
      <c r="N5149" s="114"/>
    </row>
    <row r="5150" spans="1:14" x14ac:dyDescent="0.25">
      <c r="A5150" s="111"/>
      <c r="B5150" s="111"/>
      <c r="C5150" s="123"/>
      <c r="D5150" s="112" t="str">
        <f>_xlfn.XLOOKUP(Table13[[#This Row],[Service]],Validation!$A$2:$A$14,Validation!$B$2:$B$14,"",0,1)</f>
        <v/>
      </c>
      <c r="E5150" s="112"/>
      <c r="F5150" s="113"/>
      <c r="G5150" s="114"/>
      <c r="H5150" s="115"/>
      <c r="I5150" s="112"/>
      <c r="J5150" s="112"/>
      <c r="K5150" s="112"/>
      <c r="L5150" s="114">
        <f>Table13[[#This Row],[Per Unit Price]]*MAX(1,Table13[[#This Row],[Qty of Units]])*MAX(1,Table13[[#This Row],['#NCMs Served / FTEs Employed]])*MAX(1,Table13[[#This Row],[Duration of Service]])</f>
        <v>0</v>
      </c>
      <c r="M5150" s="112"/>
      <c r="N5150" s="114"/>
    </row>
    <row r="5151" spans="1:14" x14ac:dyDescent="0.25">
      <c r="A5151" s="111"/>
      <c r="B5151" s="111"/>
      <c r="C5151" s="123"/>
      <c r="D5151" s="112" t="str">
        <f>_xlfn.XLOOKUP(Table13[[#This Row],[Service]],Validation!$A$2:$A$14,Validation!$B$2:$B$14,"",0,1)</f>
        <v/>
      </c>
      <c r="E5151" s="112"/>
      <c r="F5151" s="113"/>
      <c r="G5151" s="114"/>
      <c r="H5151" s="115"/>
      <c r="I5151" s="112"/>
      <c r="J5151" s="112"/>
      <c r="K5151" s="112"/>
      <c r="L5151" s="114">
        <f>Table13[[#This Row],[Per Unit Price]]*MAX(1,Table13[[#This Row],[Qty of Units]])*MAX(1,Table13[[#This Row],['#NCMs Served / FTEs Employed]])*MAX(1,Table13[[#This Row],[Duration of Service]])</f>
        <v>0</v>
      </c>
      <c r="M5151" s="112"/>
      <c r="N5151" s="114"/>
    </row>
    <row r="5152" spans="1:14" x14ac:dyDescent="0.25">
      <c r="A5152" s="111"/>
      <c r="B5152" s="111"/>
      <c r="C5152" s="123"/>
      <c r="D5152" s="112" t="str">
        <f>_xlfn.XLOOKUP(Table13[[#This Row],[Service]],Validation!$A$2:$A$14,Validation!$B$2:$B$14,"",0,1)</f>
        <v/>
      </c>
      <c r="E5152" s="112"/>
      <c r="F5152" s="113"/>
      <c r="G5152" s="114"/>
      <c r="H5152" s="115"/>
      <c r="I5152" s="112"/>
      <c r="J5152" s="112"/>
      <c r="K5152" s="112"/>
      <c r="L5152" s="114">
        <f>Table13[[#This Row],[Per Unit Price]]*MAX(1,Table13[[#This Row],[Qty of Units]])*MAX(1,Table13[[#This Row],['#NCMs Served / FTEs Employed]])*MAX(1,Table13[[#This Row],[Duration of Service]])</f>
        <v>0</v>
      </c>
      <c r="M5152" s="112"/>
      <c r="N5152" s="114"/>
    </row>
    <row r="5153" spans="1:14" x14ac:dyDescent="0.25">
      <c r="A5153" s="111"/>
      <c r="B5153" s="111"/>
      <c r="C5153" s="123"/>
      <c r="D5153" s="112" t="str">
        <f>_xlfn.XLOOKUP(Table13[[#This Row],[Service]],Validation!$A$2:$A$14,Validation!$B$2:$B$14,"",0,1)</f>
        <v/>
      </c>
      <c r="E5153" s="112"/>
      <c r="F5153" s="113"/>
      <c r="G5153" s="114"/>
      <c r="H5153" s="115"/>
      <c r="I5153" s="112"/>
      <c r="J5153" s="112"/>
      <c r="K5153" s="112"/>
      <c r="L5153" s="114">
        <f>Table13[[#This Row],[Per Unit Price]]*MAX(1,Table13[[#This Row],[Qty of Units]])*MAX(1,Table13[[#This Row],['#NCMs Served / FTEs Employed]])*MAX(1,Table13[[#This Row],[Duration of Service]])</f>
        <v>0</v>
      </c>
      <c r="M5153" s="112"/>
      <c r="N5153" s="114"/>
    </row>
    <row r="5154" spans="1:14" x14ac:dyDescent="0.25">
      <c r="A5154" s="111"/>
      <c r="B5154" s="111"/>
      <c r="C5154" s="123"/>
      <c r="D5154" s="112" t="str">
        <f>_xlfn.XLOOKUP(Table13[[#This Row],[Service]],Validation!$A$2:$A$14,Validation!$B$2:$B$14,"",0,1)</f>
        <v/>
      </c>
      <c r="E5154" s="112"/>
      <c r="F5154" s="113"/>
      <c r="G5154" s="114"/>
      <c r="H5154" s="115"/>
      <c r="I5154" s="112"/>
      <c r="J5154" s="112"/>
      <c r="K5154" s="112"/>
      <c r="L5154" s="114">
        <f>Table13[[#This Row],[Per Unit Price]]*MAX(1,Table13[[#This Row],[Qty of Units]])*MAX(1,Table13[[#This Row],['#NCMs Served / FTEs Employed]])*MAX(1,Table13[[#This Row],[Duration of Service]])</f>
        <v>0</v>
      </c>
      <c r="M5154" s="112"/>
      <c r="N5154" s="114"/>
    </row>
    <row r="5155" spans="1:14" x14ac:dyDescent="0.25">
      <c r="A5155" s="111"/>
      <c r="B5155" s="111"/>
      <c r="C5155" s="123"/>
      <c r="D5155" s="112" t="str">
        <f>_xlfn.XLOOKUP(Table13[[#This Row],[Service]],Validation!$A$2:$A$14,Validation!$B$2:$B$14,"",0,1)</f>
        <v/>
      </c>
      <c r="E5155" s="112"/>
      <c r="F5155" s="113"/>
      <c r="G5155" s="114"/>
      <c r="H5155" s="115"/>
      <c r="I5155" s="112"/>
      <c r="J5155" s="112"/>
      <c r="K5155" s="112"/>
      <c r="L5155" s="114">
        <f>Table13[[#This Row],[Per Unit Price]]*MAX(1,Table13[[#This Row],[Qty of Units]])*MAX(1,Table13[[#This Row],['#NCMs Served / FTEs Employed]])*MAX(1,Table13[[#This Row],[Duration of Service]])</f>
        <v>0</v>
      </c>
      <c r="M5155" s="112"/>
      <c r="N5155" s="114"/>
    </row>
    <row r="5156" spans="1:14" x14ac:dyDescent="0.25">
      <c r="A5156" s="111"/>
      <c r="B5156" s="111"/>
      <c r="C5156" s="123"/>
      <c r="D5156" s="112" t="str">
        <f>_xlfn.XLOOKUP(Table13[[#This Row],[Service]],Validation!$A$2:$A$14,Validation!$B$2:$B$14,"",0,1)</f>
        <v/>
      </c>
      <c r="E5156" s="112"/>
      <c r="F5156" s="113"/>
      <c r="G5156" s="114"/>
      <c r="H5156" s="115"/>
      <c r="I5156" s="112"/>
      <c r="J5156" s="112"/>
      <c r="K5156" s="112"/>
      <c r="L5156" s="114">
        <f>Table13[[#This Row],[Per Unit Price]]*MAX(1,Table13[[#This Row],[Qty of Units]])*MAX(1,Table13[[#This Row],['#NCMs Served / FTEs Employed]])*MAX(1,Table13[[#This Row],[Duration of Service]])</f>
        <v>0</v>
      </c>
      <c r="M5156" s="112"/>
      <c r="N5156" s="114"/>
    </row>
    <row r="5157" spans="1:14" x14ac:dyDescent="0.25">
      <c r="A5157" s="111"/>
      <c r="B5157" s="111"/>
      <c r="C5157" s="123"/>
      <c r="D5157" s="112" t="str">
        <f>_xlfn.XLOOKUP(Table13[[#This Row],[Service]],Validation!$A$2:$A$14,Validation!$B$2:$B$14,"",0,1)</f>
        <v/>
      </c>
      <c r="E5157" s="112"/>
      <c r="F5157" s="113"/>
      <c r="G5157" s="114"/>
      <c r="H5157" s="115"/>
      <c r="I5157" s="112"/>
      <c r="J5157" s="112"/>
      <c r="K5157" s="112"/>
      <c r="L5157" s="114">
        <f>Table13[[#This Row],[Per Unit Price]]*MAX(1,Table13[[#This Row],[Qty of Units]])*MAX(1,Table13[[#This Row],['#NCMs Served / FTEs Employed]])*MAX(1,Table13[[#This Row],[Duration of Service]])</f>
        <v>0</v>
      </c>
      <c r="M5157" s="112"/>
      <c r="N5157" s="114"/>
    </row>
    <row r="5158" spans="1:14" x14ac:dyDescent="0.25">
      <c r="A5158" s="111"/>
      <c r="B5158" s="111"/>
      <c r="C5158" s="123"/>
      <c r="D5158" s="112" t="str">
        <f>_xlfn.XLOOKUP(Table13[[#This Row],[Service]],Validation!$A$2:$A$14,Validation!$B$2:$B$14,"",0,1)</f>
        <v/>
      </c>
      <c r="E5158" s="112"/>
      <c r="F5158" s="113"/>
      <c r="G5158" s="114"/>
      <c r="H5158" s="115"/>
      <c r="I5158" s="112"/>
      <c r="J5158" s="112"/>
      <c r="K5158" s="112"/>
      <c r="L5158" s="114">
        <f>Table13[[#This Row],[Per Unit Price]]*MAX(1,Table13[[#This Row],[Qty of Units]])*MAX(1,Table13[[#This Row],['#NCMs Served / FTEs Employed]])*MAX(1,Table13[[#This Row],[Duration of Service]])</f>
        <v>0</v>
      </c>
      <c r="M5158" s="112"/>
      <c r="N5158" s="114"/>
    </row>
    <row r="5159" spans="1:14" x14ac:dyDescent="0.25">
      <c r="A5159" s="111"/>
      <c r="B5159" s="111"/>
      <c r="C5159" s="123"/>
      <c r="D5159" s="112" t="str">
        <f>_xlfn.XLOOKUP(Table13[[#This Row],[Service]],Validation!$A$2:$A$14,Validation!$B$2:$B$14,"",0,1)</f>
        <v/>
      </c>
      <c r="E5159" s="112"/>
      <c r="F5159" s="113"/>
      <c r="G5159" s="114"/>
      <c r="H5159" s="115"/>
      <c r="I5159" s="112"/>
      <c r="J5159" s="112"/>
      <c r="K5159" s="112"/>
      <c r="L5159" s="114">
        <f>Table13[[#This Row],[Per Unit Price]]*MAX(1,Table13[[#This Row],[Qty of Units]])*MAX(1,Table13[[#This Row],['#NCMs Served / FTEs Employed]])*MAX(1,Table13[[#This Row],[Duration of Service]])</f>
        <v>0</v>
      </c>
      <c r="M5159" s="112"/>
      <c r="N5159" s="114"/>
    </row>
    <row r="5160" spans="1:14" x14ac:dyDescent="0.25">
      <c r="A5160" s="111"/>
      <c r="B5160" s="111"/>
      <c r="C5160" s="123"/>
      <c r="D5160" s="112" t="str">
        <f>_xlfn.XLOOKUP(Table13[[#This Row],[Service]],Validation!$A$2:$A$14,Validation!$B$2:$B$14,"",0,1)</f>
        <v/>
      </c>
      <c r="E5160" s="112"/>
      <c r="F5160" s="113"/>
      <c r="G5160" s="114"/>
      <c r="H5160" s="115"/>
      <c r="I5160" s="112"/>
      <c r="J5160" s="112"/>
      <c r="K5160" s="112"/>
      <c r="L5160" s="114">
        <f>Table13[[#This Row],[Per Unit Price]]*MAX(1,Table13[[#This Row],[Qty of Units]])*MAX(1,Table13[[#This Row],['#NCMs Served / FTEs Employed]])*MAX(1,Table13[[#This Row],[Duration of Service]])</f>
        <v>0</v>
      </c>
      <c r="M5160" s="112"/>
      <c r="N5160" s="114"/>
    </row>
    <row r="5161" spans="1:14" x14ac:dyDescent="0.25">
      <c r="A5161" s="111"/>
      <c r="B5161" s="111"/>
      <c r="C5161" s="123"/>
      <c r="D5161" s="112" t="str">
        <f>_xlfn.XLOOKUP(Table13[[#This Row],[Service]],Validation!$A$2:$A$14,Validation!$B$2:$B$14,"",0,1)</f>
        <v/>
      </c>
      <c r="E5161" s="112"/>
      <c r="F5161" s="113"/>
      <c r="G5161" s="114"/>
      <c r="H5161" s="115"/>
      <c r="I5161" s="112"/>
      <c r="J5161" s="112"/>
      <c r="K5161" s="112"/>
      <c r="L5161" s="114">
        <f>Table13[[#This Row],[Per Unit Price]]*MAX(1,Table13[[#This Row],[Qty of Units]])*MAX(1,Table13[[#This Row],['#NCMs Served / FTEs Employed]])*MAX(1,Table13[[#This Row],[Duration of Service]])</f>
        <v>0</v>
      </c>
      <c r="M5161" s="112"/>
      <c r="N5161" s="114"/>
    </row>
    <row r="5162" spans="1:14" x14ac:dyDescent="0.25">
      <c r="A5162" s="111"/>
      <c r="B5162" s="111"/>
      <c r="C5162" s="123"/>
      <c r="D5162" s="112" t="str">
        <f>_xlfn.XLOOKUP(Table13[[#This Row],[Service]],Validation!$A$2:$A$14,Validation!$B$2:$B$14,"",0,1)</f>
        <v/>
      </c>
      <c r="E5162" s="112"/>
      <c r="F5162" s="113"/>
      <c r="G5162" s="114"/>
      <c r="H5162" s="115"/>
      <c r="I5162" s="112"/>
      <c r="J5162" s="112"/>
      <c r="K5162" s="112"/>
      <c r="L5162" s="114">
        <f>Table13[[#This Row],[Per Unit Price]]*MAX(1,Table13[[#This Row],[Qty of Units]])*MAX(1,Table13[[#This Row],['#NCMs Served / FTEs Employed]])*MAX(1,Table13[[#This Row],[Duration of Service]])</f>
        <v>0</v>
      </c>
      <c r="M5162" s="112"/>
      <c r="N5162" s="114"/>
    </row>
    <row r="5163" spans="1:14" x14ac:dyDescent="0.25">
      <c r="A5163" s="111"/>
      <c r="B5163" s="111"/>
      <c r="C5163" s="123"/>
      <c r="D5163" s="112" t="str">
        <f>_xlfn.XLOOKUP(Table13[[#This Row],[Service]],Validation!$A$2:$A$14,Validation!$B$2:$B$14,"",0,1)</f>
        <v/>
      </c>
      <c r="E5163" s="112"/>
      <c r="F5163" s="113"/>
      <c r="G5163" s="114"/>
      <c r="H5163" s="115"/>
      <c r="I5163" s="112"/>
      <c r="J5163" s="112"/>
      <c r="K5163" s="112"/>
      <c r="L5163" s="114">
        <f>Table13[[#This Row],[Per Unit Price]]*MAX(1,Table13[[#This Row],[Qty of Units]])*MAX(1,Table13[[#This Row],['#NCMs Served / FTEs Employed]])*MAX(1,Table13[[#This Row],[Duration of Service]])</f>
        <v>0</v>
      </c>
      <c r="M5163" s="112"/>
      <c r="N5163" s="114"/>
    </row>
    <row r="5164" spans="1:14" x14ac:dyDescent="0.25">
      <c r="A5164" s="111"/>
      <c r="B5164" s="111"/>
      <c r="C5164" s="123"/>
      <c r="D5164" s="112" t="str">
        <f>_xlfn.XLOOKUP(Table13[[#This Row],[Service]],Validation!$A$2:$A$14,Validation!$B$2:$B$14,"",0,1)</f>
        <v/>
      </c>
      <c r="E5164" s="112"/>
      <c r="F5164" s="113"/>
      <c r="G5164" s="114"/>
      <c r="H5164" s="115"/>
      <c r="I5164" s="112"/>
      <c r="J5164" s="112"/>
      <c r="K5164" s="112"/>
      <c r="L5164" s="114">
        <f>Table13[[#This Row],[Per Unit Price]]*MAX(1,Table13[[#This Row],[Qty of Units]])*MAX(1,Table13[[#This Row],['#NCMs Served / FTEs Employed]])*MAX(1,Table13[[#This Row],[Duration of Service]])</f>
        <v>0</v>
      </c>
      <c r="M5164" s="112"/>
      <c r="N5164" s="114"/>
    </row>
    <row r="5165" spans="1:14" x14ac:dyDescent="0.25">
      <c r="A5165" s="111"/>
      <c r="B5165" s="111"/>
      <c r="C5165" s="123"/>
      <c r="D5165" s="112" t="str">
        <f>_xlfn.XLOOKUP(Table13[[#This Row],[Service]],Validation!$A$2:$A$14,Validation!$B$2:$B$14,"",0,1)</f>
        <v/>
      </c>
      <c r="E5165" s="112"/>
      <c r="F5165" s="113"/>
      <c r="G5165" s="114"/>
      <c r="H5165" s="115"/>
      <c r="I5165" s="112"/>
      <c r="J5165" s="112"/>
      <c r="K5165" s="112"/>
      <c r="L5165" s="114">
        <f>Table13[[#This Row],[Per Unit Price]]*MAX(1,Table13[[#This Row],[Qty of Units]])*MAX(1,Table13[[#This Row],['#NCMs Served / FTEs Employed]])*MAX(1,Table13[[#This Row],[Duration of Service]])</f>
        <v>0</v>
      </c>
      <c r="M5165" s="112"/>
      <c r="N5165" s="114"/>
    </row>
    <row r="5166" spans="1:14" x14ac:dyDescent="0.25">
      <c r="A5166" s="111"/>
      <c r="B5166" s="111"/>
      <c r="C5166" s="123"/>
      <c r="D5166" s="112" t="str">
        <f>_xlfn.XLOOKUP(Table13[[#This Row],[Service]],Validation!$A$2:$A$14,Validation!$B$2:$B$14,"",0,1)</f>
        <v/>
      </c>
      <c r="E5166" s="112"/>
      <c r="F5166" s="113"/>
      <c r="G5166" s="114"/>
      <c r="H5166" s="115"/>
      <c r="I5166" s="112"/>
      <c r="J5166" s="112"/>
      <c r="K5166" s="112"/>
      <c r="L5166" s="114">
        <f>Table13[[#This Row],[Per Unit Price]]*MAX(1,Table13[[#This Row],[Qty of Units]])*MAX(1,Table13[[#This Row],['#NCMs Served / FTEs Employed]])*MAX(1,Table13[[#This Row],[Duration of Service]])</f>
        <v>0</v>
      </c>
      <c r="M5166" s="112"/>
      <c r="N5166" s="114"/>
    </row>
    <row r="5167" spans="1:14" x14ac:dyDescent="0.25">
      <c r="A5167" s="111"/>
      <c r="B5167" s="111"/>
      <c r="C5167" s="123"/>
      <c r="D5167" s="112" t="str">
        <f>_xlfn.XLOOKUP(Table13[[#This Row],[Service]],Validation!$A$2:$A$14,Validation!$B$2:$B$14,"",0,1)</f>
        <v/>
      </c>
      <c r="E5167" s="112"/>
      <c r="F5167" s="113"/>
      <c r="G5167" s="114"/>
      <c r="H5167" s="115"/>
      <c r="I5167" s="112"/>
      <c r="J5167" s="112"/>
      <c r="K5167" s="112"/>
      <c r="L5167" s="114">
        <f>Table13[[#This Row],[Per Unit Price]]*MAX(1,Table13[[#This Row],[Qty of Units]])*MAX(1,Table13[[#This Row],['#NCMs Served / FTEs Employed]])*MAX(1,Table13[[#This Row],[Duration of Service]])</f>
        <v>0</v>
      </c>
      <c r="M5167" s="112"/>
      <c r="N5167" s="114"/>
    </row>
    <row r="5168" spans="1:14" x14ac:dyDescent="0.25">
      <c r="A5168" s="111"/>
      <c r="B5168" s="111"/>
      <c r="C5168" s="123"/>
      <c r="D5168" s="112" t="str">
        <f>_xlfn.XLOOKUP(Table13[[#This Row],[Service]],Validation!$A$2:$A$14,Validation!$B$2:$B$14,"",0,1)</f>
        <v/>
      </c>
      <c r="E5168" s="112"/>
      <c r="F5168" s="113"/>
      <c r="G5168" s="114"/>
      <c r="H5168" s="115"/>
      <c r="I5168" s="112"/>
      <c r="J5168" s="112"/>
      <c r="K5168" s="112"/>
      <c r="L5168" s="114">
        <f>Table13[[#This Row],[Per Unit Price]]*MAX(1,Table13[[#This Row],[Qty of Units]])*MAX(1,Table13[[#This Row],['#NCMs Served / FTEs Employed]])*MAX(1,Table13[[#This Row],[Duration of Service]])</f>
        <v>0</v>
      </c>
      <c r="M5168" s="112"/>
      <c r="N5168" s="114"/>
    </row>
    <row r="5169" spans="1:14" x14ac:dyDescent="0.25">
      <c r="A5169" s="111"/>
      <c r="B5169" s="111"/>
      <c r="C5169" s="123"/>
      <c r="D5169" s="112" t="str">
        <f>_xlfn.XLOOKUP(Table13[[#This Row],[Service]],Validation!$A$2:$A$14,Validation!$B$2:$B$14,"",0,1)</f>
        <v/>
      </c>
      <c r="E5169" s="112"/>
      <c r="F5169" s="113"/>
      <c r="G5169" s="114"/>
      <c r="H5169" s="115"/>
      <c r="I5169" s="112"/>
      <c r="J5169" s="112"/>
      <c r="K5169" s="112"/>
      <c r="L5169" s="114">
        <f>Table13[[#This Row],[Per Unit Price]]*MAX(1,Table13[[#This Row],[Qty of Units]])*MAX(1,Table13[[#This Row],['#NCMs Served / FTEs Employed]])*MAX(1,Table13[[#This Row],[Duration of Service]])</f>
        <v>0</v>
      </c>
      <c r="M5169" s="112"/>
      <c r="N5169" s="114"/>
    </row>
    <row r="5170" spans="1:14" x14ac:dyDescent="0.25">
      <c r="A5170" s="111"/>
      <c r="B5170" s="111"/>
      <c r="C5170" s="123"/>
      <c r="D5170" s="112" t="str">
        <f>_xlfn.XLOOKUP(Table13[[#This Row],[Service]],Validation!$A$2:$A$14,Validation!$B$2:$B$14,"",0,1)</f>
        <v/>
      </c>
      <c r="E5170" s="112"/>
      <c r="F5170" s="113"/>
      <c r="G5170" s="114"/>
      <c r="H5170" s="115"/>
      <c r="I5170" s="112"/>
      <c r="J5170" s="112"/>
      <c r="K5170" s="112"/>
      <c r="L5170" s="114">
        <f>Table13[[#This Row],[Per Unit Price]]*MAX(1,Table13[[#This Row],[Qty of Units]])*MAX(1,Table13[[#This Row],['#NCMs Served / FTEs Employed]])*MAX(1,Table13[[#This Row],[Duration of Service]])</f>
        <v>0</v>
      </c>
      <c r="M5170" s="112"/>
      <c r="N5170" s="114"/>
    </row>
    <row r="5171" spans="1:14" x14ac:dyDescent="0.25">
      <c r="A5171" s="111"/>
      <c r="B5171" s="111"/>
      <c r="C5171" s="123"/>
      <c r="D5171" s="112" t="str">
        <f>_xlfn.XLOOKUP(Table13[[#This Row],[Service]],Validation!$A$2:$A$14,Validation!$B$2:$B$14,"",0,1)</f>
        <v/>
      </c>
      <c r="E5171" s="112"/>
      <c r="F5171" s="113"/>
      <c r="G5171" s="114"/>
      <c r="H5171" s="115"/>
      <c r="I5171" s="112"/>
      <c r="J5171" s="112"/>
      <c r="K5171" s="112"/>
      <c r="L5171" s="114">
        <f>Table13[[#This Row],[Per Unit Price]]*MAX(1,Table13[[#This Row],[Qty of Units]])*MAX(1,Table13[[#This Row],['#NCMs Served / FTEs Employed]])*MAX(1,Table13[[#This Row],[Duration of Service]])</f>
        <v>0</v>
      </c>
      <c r="M5171" s="112"/>
      <c r="N5171" s="114"/>
    </row>
    <row r="5172" spans="1:14" x14ac:dyDescent="0.25">
      <c r="A5172" s="111"/>
      <c r="B5172" s="111"/>
      <c r="C5172" s="123"/>
      <c r="D5172" s="112" t="str">
        <f>_xlfn.XLOOKUP(Table13[[#This Row],[Service]],Validation!$A$2:$A$14,Validation!$B$2:$B$14,"",0,1)</f>
        <v/>
      </c>
      <c r="E5172" s="112"/>
      <c r="F5172" s="113"/>
      <c r="G5172" s="114"/>
      <c r="H5172" s="115"/>
      <c r="I5172" s="112"/>
      <c r="J5172" s="112"/>
      <c r="K5172" s="112"/>
      <c r="L5172" s="114">
        <f>Table13[[#This Row],[Per Unit Price]]*MAX(1,Table13[[#This Row],[Qty of Units]])*MAX(1,Table13[[#This Row],['#NCMs Served / FTEs Employed]])*MAX(1,Table13[[#This Row],[Duration of Service]])</f>
        <v>0</v>
      </c>
      <c r="M5172" s="112"/>
      <c r="N5172" s="114"/>
    </row>
    <row r="5173" spans="1:14" x14ac:dyDescent="0.25">
      <c r="A5173" s="111"/>
      <c r="B5173" s="111"/>
      <c r="C5173" s="123"/>
      <c r="D5173" s="112" t="str">
        <f>_xlfn.XLOOKUP(Table13[[#This Row],[Service]],Validation!$A$2:$A$14,Validation!$B$2:$B$14,"",0,1)</f>
        <v/>
      </c>
      <c r="E5173" s="112"/>
      <c r="F5173" s="113"/>
      <c r="G5173" s="114"/>
      <c r="H5173" s="115"/>
      <c r="I5173" s="112"/>
      <c r="J5173" s="112"/>
      <c r="K5173" s="112"/>
      <c r="L5173" s="114">
        <f>Table13[[#This Row],[Per Unit Price]]*MAX(1,Table13[[#This Row],[Qty of Units]])*MAX(1,Table13[[#This Row],['#NCMs Served / FTEs Employed]])*MAX(1,Table13[[#This Row],[Duration of Service]])</f>
        <v>0</v>
      </c>
      <c r="M5173" s="112"/>
      <c r="N5173" s="114"/>
    </row>
    <row r="5174" spans="1:14" x14ac:dyDescent="0.25">
      <c r="A5174" s="111"/>
      <c r="B5174" s="111"/>
      <c r="C5174" s="123"/>
      <c r="D5174" s="112" t="str">
        <f>_xlfn.XLOOKUP(Table13[[#This Row],[Service]],Validation!$A$2:$A$14,Validation!$B$2:$B$14,"",0,1)</f>
        <v/>
      </c>
      <c r="E5174" s="112"/>
      <c r="F5174" s="113"/>
      <c r="G5174" s="114"/>
      <c r="H5174" s="115"/>
      <c r="I5174" s="112"/>
      <c r="J5174" s="112"/>
      <c r="K5174" s="112"/>
      <c r="L5174" s="114">
        <f>Table13[[#This Row],[Per Unit Price]]*MAX(1,Table13[[#This Row],[Qty of Units]])*MAX(1,Table13[[#This Row],['#NCMs Served / FTEs Employed]])*MAX(1,Table13[[#This Row],[Duration of Service]])</f>
        <v>0</v>
      </c>
      <c r="M5174" s="112"/>
      <c r="N5174" s="114"/>
    </row>
    <row r="5175" spans="1:14" x14ac:dyDescent="0.25">
      <c r="A5175" s="111"/>
      <c r="B5175" s="111"/>
      <c r="C5175" s="123"/>
      <c r="D5175" s="112" t="str">
        <f>_xlfn.XLOOKUP(Table13[[#This Row],[Service]],Validation!$A$2:$A$14,Validation!$B$2:$B$14,"",0,1)</f>
        <v/>
      </c>
      <c r="E5175" s="112"/>
      <c r="F5175" s="113"/>
      <c r="G5175" s="114"/>
      <c r="H5175" s="115"/>
      <c r="I5175" s="112"/>
      <c r="J5175" s="112"/>
      <c r="K5175" s="112"/>
      <c r="L5175" s="114">
        <f>Table13[[#This Row],[Per Unit Price]]*MAX(1,Table13[[#This Row],[Qty of Units]])*MAX(1,Table13[[#This Row],['#NCMs Served / FTEs Employed]])*MAX(1,Table13[[#This Row],[Duration of Service]])</f>
        <v>0</v>
      </c>
      <c r="M5175" s="112"/>
      <c r="N5175" s="114"/>
    </row>
    <row r="5176" spans="1:14" x14ac:dyDescent="0.25">
      <c r="A5176" s="111"/>
      <c r="B5176" s="111"/>
      <c r="C5176" s="123"/>
      <c r="D5176" s="112" t="str">
        <f>_xlfn.XLOOKUP(Table13[[#This Row],[Service]],Validation!$A$2:$A$14,Validation!$B$2:$B$14,"",0,1)</f>
        <v/>
      </c>
      <c r="E5176" s="112"/>
      <c r="F5176" s="113"/>
      <c r="G5176" s="114"/>
      <c r="H5176" s="115"/>
      <c r="I5176" s="112"/>
      <c r="J5176" s="112"/>
      <c r="K5176" s="112"/>
      <c r="L5176" s="114">
        <f>Table13[[#This Row],[Per Unit Price]]*MAX(1,Table13[[#This Row],[Qty of Units]])*MAX(1,Table13[[#This Row],['#NCMs Served / FTEs Employed]])*MAX(1,Table13[[#This Row],[Duration of Service]])</f>
        <v>0</v>
      </c>
      <c r="M5176" s="112"/>
      <c r="N5176" s="114"/>
    </row>
    <row r="5177" spans="1:14" x14ac:dyDescent="0.25">
      <c r="A5177" s="111"/>
      <c r="B5177" s="111"/>
      <c r="C5177" s="123"/>
      <c r="D5177" s="112" t="str">
        <f>_xlfn.XLOOKUP(Table13[[#This Row],[Service]],Validation!$A$2:$A$14,Validation!$B$2:$B$14,"",0,1)</f>
        <v/>
      </c>
      <c r="E5177" s="112"/>
      <c r="F5177" s="113"/>
      <c r="G5177" s="114"/>
      <c r="H5177" s="115"/>
      <c r="I5177" s="112"/>
      <c r="J5177" s="112"/>
      <c r="K5177" s="112"/>
      <c r="L5177" s="114">
        <f>Table13[[#This Row],[Per Unit Price]]*MAX(1,Table13[[#This Row],[Qty of Units]])*MAX(1,Table13[[#This Row],['#NCMs Served / FTEs Employed]])*MAX(1,Table13[[#This Row],[Duration of Service]])</f>
        <v>0</v>
      </c>
      <c r="M5177" s="112"/>
      <c r="N5177" s="114"/>
    </row>
    <row r="5178" spans="1:14" x14ac:dyDescent="0.25">
      <c r="A5178" s="111"/>
      <c r="B5178" s="111"/>
      <c r="C5178" s="123"/>
      <c r="D5178" s="112" t="str">
        <f>_xlfn.XLOOKUP(Table13[[#This Row],[Service]],Validation!$A$2:$A$14,Validation!$B$2:$B$14,"",0,1)</f>
        <v/>
      </c>
      <c r="E5178" s="112"/>
      <c r="F5178" s="113"/>
      <c r="G5178" s="114"/>
      <c r="H5178" s="115"/>
      <c r="I5178" s="112"/>
      <c r="J5178" s="112"/>
      <c r="K5178" s="112"/>
      <c r="L5178" s="114">
        <f>Table13[[#This Row],[Per Unit Price]]*MAX(1,Table13[[#This Row],[Qty of Units]])*MAX(1,Table13[[#This Row],['#NCMs Served / FTEs Employed]])*MAX(1,Table13[[#This Row],[Duration of Service]])</f>
        <v>0</v>
      </c>
      <c r="M5178" s="112"/>
      <c r="N5178" s="114"/>
    </row>
    <row r="5179" spans="1:14" x14ac:dyDescent="0.25">
      <c r="A5179" s="111"/>
      <c r="B5179" s="111"/>
      <c r="C5179" s="123"/>
      <c r="D5179" s="112" t="str">
        <f>_xlfn.XLOOKUP(Table13[[#This Row],[Service]],Validation!$A$2:$A$14,Validation!$B$2:$B$14,"",0,1)</f>
        <v/>
      </c>
      <c r="E5179" s="112"/>
      <c r="F5179" s="113"/>
      <c r="G5179" s="114"/>
      <c r="H5179" s="115"/>
      <c r="I5179" s="112"/>
      <c r="J5179" s="112"/>
      <c r="K5179" s="112"/>
      <c r="L5179" s="114">
        <f>Table13[[#This Row],[Per Unit Price]]*MAX(1,Table13[[#This Row],[Qty of Units]])*MAX(1,Table13[[#This Row],['#NCMs Served / FTEs Employed]])*MAX(1,Table13[[#This Row],[Duration of Service]])</f>
        <v>0</v>
      </c>
      <c r="M5179" s="112"/>
      <c r="N5179" s="114"/>
    </row>
    <row r="5180" spans="1:14" x14ac:dyDescent="0.25">
      <c r="A5180" s="111"/>
      <c r="B5180" s="111"/>
      <c r="C5180" s="123"/>
      <c r="D5180" s="112" t="str">
        <f>_xlfn.XLOOKUP(Table13[[#This Row],[Service]],Validation!$A$2:$A$14,Validation!$B$2:$B$14,"",0,1)</f>
        <v/>
      </c>
      <c r="E5180" s="112"/>
      <c r="F5180" s="113"/>
      <c r="G5180" s="114"/>
      <c r="H5180" s="115"/>
      <c r="I5180" s="112"/>
      <c r="J5180" s="112"/>
      <c r="K5180" s="112"/>
      <c r="L5180" s="114">
        <f>Table13[[#This Row],[Per Unit Price]]*MAX(1,Table13[[#This Row],[Qty of Units]])*MAX(1,Table13[[#This Row],['#NCMs Served / FTEs Employed]])*MAX(1,Table13[[#This Row],[Duration of Service]])</f>
        <v>0</v>
      </c>
      <c r="M5180" s="112"/>
      <c r="N5180" s="114"/>
    </row>
    <row r="5181" spans="1:14" x14ac:dyDescent="0.25">
      <c r="A5181" s="111"/>
      <c r="B5181" s="111"/>
      <c r="C5181" s="123"/>
      <c r="D5181" s="112" t="str">
        <f>_xlfn.XLOOKUP(Table13[[#This Row],[Service]],Validation!$A$2:$A$14,Validation!$B$2:$B$14,"",0,1)</f>
        <v/>
      </c>
      <c r="E5181" s="112"/>
      <c r="F5181" s="113"/>
      <c r="G5181" s="114"/>
      <c r="H5181" s="115"/>
      <c r="I5181" s="112"/>
      <c r="J5181" s="112"/>
      <c r="K5181" s="112"/>
      <c r="L5181" s="114">
        <f>Table13[[#This Row],[Per Unit Price]]*MAX(1,Table13[[#This Row],[Qty of Units]])*MAX(1,Table13[[#This Row],['#NCMs Served / FTEs Employed]])*MAX(1,Table13[[#This Row],[Duration of Service]])</f>
        <v>0</v>
      </c>
      <c r="M5181" s="112"/>
      <c r="N5181" s="114"/>
    </row>
    <row r="5182" spans="1:14" x14ac:dyDescent="0.25">
      <c r="A5182" s="111"/>
      <c r="B5182" s="111"/>
      <c r="C5182" s="123"/>
      <c r="D5182" s="112" t="str">
        <f>_xlfn.XLOOKUP(Table13[[#This Row],[Service]],Validation!$A$2:$A$14,Validation!$B$2:$B$14,"",0,1)</f>
        <v/>
      </c>
      <c r="E5182" s="112"/>
      <c r="F5182" s="113"/>
      <c r="G5182" s="114"/>
      <c r="H5182" s="115"/>
      <c r="I5182" s="112"/>
      <c r="J5182" s="112"/>
      <c r="K5182" s="112"/>
      <c r="L5182" s="114">
        <f>Table13[[#This Row],[Per Unit Price]]*MAX(1,Table13[[#This Row],[Qty of Units]])*MAX(1,Table13[[#This Row],['#NCMs Served / FTEs Employed]])*MAX(1,Table13[[#This Row],[Duration of Service]])</f>
        <v>0</v>
      </c>
      <c r="M5182" s="112"/>
      <c r="N5182" s="114"/>
    </row>
    <row r="5183" spans="1:14" x14ac:dyDescent="0.25">
      <c r="A5183" s="111"/>
      <c r="B5183" s="111"/>
      <c r="C5183" s="123"/>
      <c r="D5183" s="112" t="str">
        <f>_xlfn.XLOOKUP(Table13[[#This Row],[Service]],Validation!$A$2:$A$14,Validation!$B$2:$B$14,"",0,1)</f>
        <v/>
      </c>
      <c r="E5183" s="112"/>
      <c r="F5183" s="113"/>
      <c r="G5183" s="114"/>
      <c r="H5183" s="115"/>
      <c r="I5183" s="112"/>
      <c r="J5183" s="112"/>
      <c r="K5183" s="112"/>
      <c r="L5183" s="114">
        <f>Table13[[#This Row],[Per Unit Price]]*MAX(1,Table13[[#This Row],[Qty of Units]])*MAX(1,Table13[[#This Row],['#NCMs Served / FTEs Employed]])*MAX(1,Table13[[#This Row],[Duration of Service]])</f>
        <v>0</v>
      </c>
      <c r="M5183" s="112"/>
      <c r="N5183" s="114"/>
    </row>
    <row r="5184" spans="1:14" x14ac:dyDescent="0.25">
      <c r="A5184" s="111"/>
      <c r="B5184" s="111"/>
      <c r="C5184" s="123"/>
      <c r="D5184" s="112" t="str">
        <f>_xlfn.XLOOKUP(Table13[[#This Row],[Service]],Validation!$A$2:$A$14,Validation!$B$2:$B$14,"",0,1)</f>
        <v/>
      </c>
      <c r="E5184" s="112"/>
      <c r="F5184" s="113"/>
      <c r="G5184" s="114"/>
      <c r="H5184" s="115"/>
      <c r="I5184" s="112"/>
      <c r="J5184" s="112"/>
      <c r="K5184" s="112"/>
      <c r="L5184" s="114">
        <f>Table13[[#This Row],[Per Unit Price]]*MAX(1,Table13[[#This Row],[Qty of Units]])*MAX(1,Table13[[#This Row],['#NCMs Served / FTEs Employed]])*MAX(1,Table13[[#This Row],[Duration of Service]])</f>
        <v>0</v>
      </c>
      <c r="M5184" s="112"/>
      <c r="N5184" s="114"/>
    </row>
    <row r="5185" spans="1:14" x14ac:dyDescent="0.25">
      <c r="A5185" s="111"/>
      <c r="B5185" s="111"/>
      <c r="C5185" s="123"/>
      <c r="D5185" s="112" t="str">
        <f>_xlfn.XLOOKUP(Table13[[#This Row],[Service]],Validation!$A$2:$A$14,Validation!$B$2:$B$14,"",0,1)</f>
        <v/>
      </c>
      <c r="E5185" s="112"/>
      <c r="F5185" s="113"/>
      <c r="G5185" s="114"/>
      <c r="H5185" s="115"/>
      <c r="I5185" s="112"/>
      <c r="J5185" s="112"/>
      <c r="K5185" s="112"/>
      <c r="L5185" s="114">
        <f>Table13[[#This Row],[Per Unit Price]]*MAX(1,Table13[[#This Row],[Qty of Units]])*MAX(1,Table13[[#This Row],['#NCMs Served / FTEs Employed]])*MAX(1,Table13[[#This Row],[Duration of Service]])</f>
        <v>0</v>
      </c>
      <c r="M5185" s="112"/>
      <c r="N5185" s="114"/>
    </row>
    <row r="5186" spans="1:14" x14ac:dyDescent="0.25">
      <c r="A5186" s="111"/>
      <c r="B5186" s="111"/>
      <c r="C5186" s="123"/>
      <c r="D5186" s="112" t="str">
        <f>_xlfn.XLOOKUP(Table13[[#This Row],[Service]],Validation!$A$2:$A$14,Validation!$B$2:$B$14,"",0,1)</f>
        <v/>
      </c>
      <c r="E5186" s="112"/>
      <c r="F5186" s="113"/>
      <c r="G5186" s="114"/>
      <c r="H5186" s="115"/>
      <c r="I5186" s="112"/>
      <c r="J5186" s="112"/>
      <c r="K5186" s="112"/>
      <c r="L5186" s="114">
        <f>Table13[[#This Row],[Per Unit Price]]*MAX(1,Table13[[#This Row],[Qty of Units]])*MAX(1,Table13[[#This Row],['#NCMs Served / FTEs Employed]])*MAX(1,Table13[[#This Row],[Duration of Service]])</f>
        <v>0</v>
      </c>
      <c r="M5186" s="112"/>
      <c r="N5186" s="114"/>
    </row>
    <row r="5187" spans="1:14" x14ac:dyDescent="0.25">
      <c r="A5187" s="111"/>
      <c r="B5187" s="111"/>
      <c r="C5187" s="123"/>
      <c r="D5187" s="112" t="str">
        <f>_xlfn.XLOOKUP(Table13[[#This Row],[Service]],Validation!$A$2:$A$14,Validation!$B$2:$B$14,"",0,1)</f>
        <v/>
      </c>
      <c r="E5187" s="112"/>
      <c r="F5187" s="113"/>
      <c r="G5187" s="114"/>
      <c r="H5187" s="115"/>
      <c r="I5187" s="112"/>
      <c r="J5187" s="112"/>
      <c r="K5187" s="112"/>
      <c r="L5187" s="114">
        <f>Table13[[#This Row],[Per Unit Price]]*MAX(1,Table13[[#This Row],[Qty of Units]])*MAX(1,Table13[[#This Row],['#NCMs Served / FTEs Employed]])*MAX(1,Table13[[#This Row],[Duration of Service]])</f>
        <v>0</v>
      </c>
      <c r="M5187" s="112"/>
      <c r="N5187" s="114"/>
    </row>
    <row r="5188" spans="1:14" x14ac:dyDescent="0.25">
      <c r="A5188" s="111"/>
      <c r="B5188" s="111"/>
      <c r="C5188" s="123"/>
      <c r="D5188" s="112" t="str">
        <f>_xlfn.XLOOKUP(Table13[[#This Row],[Service]],Validation!$A$2:$A$14,Validation!$B$2:$B$14,"",0,1)</f>
        <v/>
      </c>
      <c r="E5188" s="112"/>
      <c r="F5188" s="113"/>
      <c r="G5188" s="114"/>
      <c r="H5188" s="115"/>
      <c r="I5188" s="112"/>
      <c r="J5188" s="112"/>
      <c r="K5188" s="112"/>
      <c r="L5188" s="114">
        <f>Table13[[#This Row],[Per Unit Price]]*MAX(1,Table13[[#This Row],[Qty of Units]])*MAX(1,Table13[[#This Row],['#NCMs Served / FTEs Employed]])*MAX(1,Table13[[#This Row],[Duration of Service]])</f>
        <v>0</v>
      </c>
      <c r="M5188" s="112"/>
      <c r="N5188" s="114"/>
    </row>
    <row r="5189" spans="1:14" x14ac:dyDescent="0.25">
      <c r="A5189" s="111"/>
      <c r="B5189" s="111"/>
      <c r="C5189" s="123"/>
      <c r="D5189" s="112" t="str">
        <f>_xlfn.XLOOKUP(Table13[[#This Row],[Service]],Validation!$A$2:$A$14,Validation!$B$2:$B$14,"",0,1)</f>
        <v/>
      </c>
      <c r="E5189" s="112"/>
      <c r="F5189" s="113"/>
      <c r="G5189" s="114"/>
      <c r="H5189" s="115"/>
      <c r="I5189" s="112"/>
      <c r="J5189" s="112"/>
      <c r="K5189" s="112"/>
      <c r="L5189" s="114">
        <f>Table13[[#This Row],[Per Unit Price]]*MAX(1,Table13[[#This Row],[Qty of Units]])*MAX(1,Table13[[#This Row],['#NCMs Served / FTEs Employed]])*MAX(1,Table13[[#This Row],[Duration of Service]])</f>
        <v>0</v>
      </c>
      <c r="M5189" s="112"/>
      <c r="N5189" s="114"/>
    </row>
    <row r="5190" spans="1:14" x14ac:dyDescent="0.25">
      <c r="A5190" s="111"/>
      <c r="B5190" s="111"/>
      <c r="C5190" s="123"/>
      <c r="D5190" s="112" t="str">
        <f>_xlfn.XLOOKUP(Table13[[#This Row],[Service]],Validation!$A$2:$A$14,Validation!$B$2:$B$14,"",0,1)</f>
        <v/>
      </c>
      <c r="E5190" s="112"/>
      <c r="F5190" s="113"/>
      <c r="G5190" s="114"/>
      <c r="H5190" s="115"/>
      <c r="I5190" s="112"/>
      <c r="J5190" s="112"/>
      <c r="K5190" s="112"/>
      <c r="L5190" s="114">
        <f>Table13[[#This Row],[Per Unit Price]]*MAX(1,Table13[[#This Row],[Qty of Units]])*MAX(1,Table13[[#This Row],['#NCMs Served / FTEs Employed]])*MAX(1,Table13[[#This Row],[Duration of Service]])</f>
        <v>0</v>
      </c>
      <c r="M5190" s="112"/>
      <c r="N5190" s="114"/>
    </row>
    <row r="5191" spans="1:14" x14ac:dyDescent="0.25">
      <c r="A5191" s="111"/>
      <c r="B5191" s="111"/>
      <c r="C5191" s="123"/>
      <c r="D5191" s="112" t="str">
        <f>_xlfn.XLOOKUP(Table13[[#This Row],[Service]],Validation!$A$2:$A$14,Validation!$B$2:$B$14,"",0,1)</f>
        <v/>
      </c>
      <c r="E5191" s="112"/>
      <c r="F5191" s="113"/>
      <c r="G5191" s="114"/>
      <c r="H5191" s="115"/>
      <c r="I5191" s="112"/>
      <c r="J5191" s="112"/>
      <c r="K5191" s="112"/>
      <c r="L5191" s="114">
        <f>Table13[[#This Row],[Per Unit Price]]*MAX(1,Table13[[#This Row],[Qty of Units]])*MAX(1,Table13[[#This Row],['#NCMs Served / FTEs Employed]])*MAX(1,Table13[[#This Row],[Duration of Service]])</f>
        <v>0</v>
      </c>
      <c r="M5191" s="112"/>
      <c r="N5191" s="114"/>
    </row>
    <row r="5192" spans="1:14" x14ac:dyDescent="0.25">
      <c r="A5192" s="111"/>
      <c r="B5192" s="111"/>
      <c r="C5192" s="123"/>
      <c r="D5192" s="112" t="str">
        <f>_xlfn.XLOOKUP(Table13[[#This Row],[Service]],Validation!$A$2:$A$14,Validation!$B$2:$B$14,"",0,1)</f>
        <v/>
      </c>
      <c r="E5192" s="112"/>
      <c r="F5192" s="113"/>
      <c r="G5192" s="114"/>
      <c r="H5192" s="115"/>
      <c r="I5192" s="112"/>
      <c r="J5192" s="112"/>
      <c r="K5192" s="112"/>
      <c r="L5192" s="114">
        <f>Table13[[#This Row],[Per Unit Price]]*MAX(1,Table13[[#This Row],[Qty of Units]])*MAX(1,Table13[[#This Row],['#NCMs Served / FTEs Employed]])*MAX(1,Table13[[#This Row],[Duration of Service]])</f>
        <v>0</v>
      </c>
      <c r="M5192" s="112"/>
      <c r="N5192" s="114"/>
    </row>
    <row r="5193" spans="1:14" x14ac:dyDescent="0.25">
      <c r="A5193" s="111"/>
      <c r="B5193" s="111"/>
      <c r="C5193" s="123"/>
      <c r="D5193" s="112" t="str">
        <f>_xlfn.XLOOKUP(Table13[[#This Row],[Service]],Validation!$A$2:$A$14,Validation!$B$2:$B$14,"",0,1)</f>
        <v/>
      </c>
      <c r="E5193" s="112"/>
      <c r="F5193" s="113"/>
      <c r="G5193" s="114"/>
      <c r="H5193" s="115"/>
      <c r="I5193" s="112"/>
      <c r="J5193" s="112"/>
      <c r="K5193" s="112"/>
      <c r="L5193" s="114">
        <f>Table13[[#This Row],[Per Unit Price]]*MAX(1,Table13[[#This Row],[Qty of Units]])*MAX(1,Table13[[#This Row],['#NCMs Served / FTEs Employed]])*MAX(1,Table13[[#This Row],[Duration of Service]])</f>
        <v>0</v>
      </c>
      <c r="M5193" s="112"/>
      <c r="N5193" s="114"/>
    </row>
    <row r="5194" spans="1:14" x14ac:dyDescent="0.25">
      <c r="A5194" s="111"/>
      <c r="B5194" s="111"/>
      <c r="C5194" s="123"/>
      <c r="D5194" s="112" t="str">
        <f>_xlfn.XLOOKUP(Table13[[#This Row],[Service]],Validation!$A$2:$A$14,Validation!$B$2:$B$14,"",0,1)</f>
        <v/>
      </c>
      <c r="E5194" s="112"/>
      <c r="F5194" s="113"/>
      <c r="G5194" s="114"/>
      <c r="H5194" s="115"/>
      <c r="I5194" s="112"/>
      <c r="J5194" s="112"/>
      <c r="K5194" s="112"/>
      <c r="L5194" s="114">
        <f>Table13[[#This Row],[Per Unit Price]]*MAX(1,Table13[[#This Row],[Qty of Units]])*MAX(1,Table13[[#This Row],['#NCMs Served / FTEs Employed]])*MAX(1,Table13[[#This Row],[Duration of Service]])</f>
        <v>0</v>
      </c>
      <c r="M5194" s="112"/>
      <c r="N5194" s="114"/>
    </row>
    <row r="5195" spans="1:14" x14ac:dyDescent="0.25">
      <c r="A5195" s="111"/>
      <c r="B5195" s="111"/>
      <c r="C5195" s="123"/>
      <c r="D5195" s="112" t="str">
        <f>_xlfn.XLOOKUP(Table13[[#This Row],[Service]],Validation!$A$2:$A$14,Validation!$B$2:$B$14,"",0,1)</f>
        <v/>
      </c>
      <c r="E5195" s="112"/>
      <c r="F5195" s="113"/>
      <c r="G5195" s="114"/>
      <c r="H5195" s="115"/>
      <c r="I5195" s="112"/>
      <c r="J5195" s="112"/>
      <c r="K5195" s="112"/>
      <c r="L5195" s="114">
        <f>Table13[[#This Row],[Per Unit Price]]*MAX(1,Table13[[#This Row],[Qty of Units]])*MAX(1,Table13[[#This Row],['#NCMs Served / FTEs Employed]])*MAX(1,Table13[[#This Row],[Duration of Service]])</f>
        <v>0</v>
      </c>
      <c r="M5195" s="112"/>
      <c r="N5195" s="114"/>
    </row>
    <row r="5196" spans="1:14" x14ac:dyDescent="0.25">
      <c r="A5196" s="111"/>
      <c r="B5196" s="111"/>
      <c r="C5196" s="123"/>
      <c r="D5196" s="112" t="str">
        <f>_xlfn.XLOOKUP(Table13[[#This Row],[Service]],Validation!$A$2:$A$14,Validation!$B$2:$B$14,"",0,1)</f>
        <v/>
      </c>
      <c r="E5196" s="112"/>
      <c r="F5196" s="113"/>
      <c r="G5196" s="114"/>
      <c r="H5196" s="115"/>
      <c r="I5196" s="112"/>
      <c r="J5196" s="112"/>
      <c r="K5196" s="112"/>
      <c r="L5196" s="114">
        <f>Table13[[#This Row],[Per Unit Price]]*MAX(1,Table13[[#This Row],[Qty of Units]])*MAX(1,Table13[[#This Row],['#NCMs Served / FTEs Employed]])*MAX(1,Table13[[#This Row],[Duration of Service]])</f>
        <v>0</v>
      </c>
      <c r="M5196" s="112"/>
      <c r="N5196" s="114"/>
    </row>
    <row r="5197" spans="1:14" x14ac:dyDescent="0.25">
      <c r="A5197" s="111"/>
      <c r="B5197" s="111"/>
      <c r="C5197" s="123"/>
      <c r="D5197" s="112" t="str">
        <f>_xlfn.XLOOKUP(Table13[[#This Row],[Service]],Validation!$A$2:$A$14,Validation!$B$2:$B$14,"",0,1)</f>
        <v/>
      </c>
      <c r="E5197" s="112"/>
      <c r="F5197" s="113"/>
      <c r="G5197" s="114"/>
      <c r="H5197" s="115"/>
      <c r="I5197" s="112"/>
      <c r="J5197" s="112"/>
      <c r="K5197" s="112"/>
      <c r="L5197" s="114">
        <f>Table13[[#This Row],[Per Unit Price]]*MAX(1,Table13[[#This Row],[Qty of Units]])*MAX(1,Table13[[#This Row],['#NCMs Served / FTEs Employed]])*MAX(1,Table13[[#This Row],[Duration of Service]])</f>
        <v>0</v>
      </c>
      <c r="M5197" s="112"/>
      <c r="N5197" s="114"/>
    </row>
    <row r="5198" spans="1:14" x14ac:dyDescent="0.25">
      <c r="A5198" s="111"/>
      <c r="B5198" s="111"/>
      <c r="C5198" s="123"/>
      <c r="D5198" s="112" t="str">
        <f>_xlfn.XLOOKUP(Table13[[#This Row],[Service]],Validation!$A$2:$A$14,Validation!$B$2:$B$14,"",0,1)</f>
        <v/>
      </c>
      <c r="E5198" s="112"/>
      <c r="F5198" s="113"/>
      <c r="G5198" s="114"/>
      <c r="H5198" s="115"/>
      <c r="I5198" s="112"/>
      <c r="J5198" s="112"/>
      <c r="K5198" s="112"/>
      <c r="L5198" s="114">
        <f>Table13[[#This Row],[Per Unit Price]]*MAX(1,Table13[[#This Row],[Qty of Units]])*MAX(1,Table13[[#This Row],['#NCMs Served / FTEs Employed]])*MAX(1,Table13[[#This Row],[Duration of Service]])</f>
        <v>0</v>
      </c>
      <c r="M5198" s="112"/>
      <c r="N5198" s="114"/>
    </row>
    <row r="5199" spans="1:14" x14ac:dyDescent="0.25">
      <c r="A5199" s="111"/>
      <c r="B5199" s="111"/>
      <c r="C5199" s="123"/>
      <c r="D5199" s="112" t="str">
        <f>_xlfn.XLOOKUP(Table13[[#This Row],[Service]],Validation!$A$2:$A$14,Validation!$B$2:$B$14,"",0,1)</f>
        <v/>
      </c>
      <c r="E5199" s="112"/>
      <c r="F5199" s="113"/>
      <c r="G5199" s="114"/>
      <c r="H5199" s="115"/>
      <c r="I5199" s="112"/>
      <c r="J5199" s="112"/>
      <c r="K5199" s="112"/>
      <c r="L5199" s="114">
        <f>Table13[[#This Row],[Per Unit Price]]*MAX(1,Table13[[#This Row],[Qty of Units]])*MAX(1,Table13[[#This Row],['#NCMs Served / FTEs Employed]])*MAX(1,Table13[[#This Row],[Duration of Service]])</f>
        <v>0</v>
      </c>
      <c r="M5199" s="112"/>
      <c r="N5199" s="114"/>
    </row>
    <row r="5200" spans="1:14" x14ac:dyDescent="0.25">
      <c r="A5200" s="111"/>
      <c r="B5200" s="111"/>
      <c r="C5200" s="123"/>
      <c r="D5200" s="112" t="str">
        <f>_xlfn.XLOOKUP(Table13[[#This Row],[Service]],Validation!$A$2:$A$14,Validation!$B$2:$B$14,"",0,1)</f>
        <v/>
      </c>
      <c r="E5200" s="112"/>
      <c r="F5200" s="113"/>
      <c r="G5200" s="114"/>
      <c r="H5200" s="115"/>
      <c r="I5200" s="112"/>
      <c r="J5200" s="112"/>
      <c r="K5200" s="112"/>
      <c r="L5200" s="114">
        <f>Table13[[#This Row],[Per Unit Price]]*MAX(1,Table13[[#This Row],[Qty of Units]])*MAX(1,Table13[[#This Row],['#NCMs Served / FTEs Employed]])*MAX(1,Table13[[#This Row],[Duration of Service]])</f>
        <v>0</v>
      </c>
      <c r="M5200" s="112"/>
      <c r="N5200" s="114"/>
    </row>
    <row r="5201" spans="1:14" x14ac:dyDescent="0.25">
      <c r="A5201" s="111"/>
      <c r="B5201" s="111"/>
      <c r="C5201" s="123"/>
      <c r="D5201" s="112" t="str">
        <f>_xlfn.XLOOKUP(Table13[[#This Row],[Service]],Validation!$A$2:$A$14,Validation!$B$2:$B$14,"",0,1)</f>
        <v/>
      </c>
      <c r="E5201" s="112"/>
      <c r="F5201" s="113"/>
      <c r="G5201" s="114"/>
      <c r="H5201" s="115"/>
      <c r="I5201" s="112"/>
      <c r="J5201" s="112"/>
      <c r="K5201" s="112"/>
      <c r="L5201" s="114">
        <f>Table13[[#This Row],[Per Unit Price]]*MAX(1,Table13[[#This Row],[Qty of Units]])*MAX(1,Table13[[#This Row],['#NCMs Served / FTEs Employed]])*MAX(1,Table13[[#This Row],[Duration of Service]])</f>
        <v>0</v>
      </c>
      <c r="M5201" s="112"/>
      <c r="N5201" s="114"/>
    </row>
    <row r="5202" spans="1:14" x14ac:dyDescent="0.25">
      <c r="A5202" s="111"/>
      <c r="B5202" s="111"/>
      <c r="C5202" s="123"/>
      <c r="D5202" s="112" t="str">
        <f>_xlfn.XLOOKUP(Table13[[#This Row],[Service]],Validation!$A$2:$A$14,Validation!$B$2:$B$14,"",0,1)</f>
        <v/>
      </c>
      <c r="E5202" s="112"/>
      <c r="F5202" s="113"/>
      <c r="G5202" s="114"/>
      <c r="H5202" s="115"/>
      <c r="I5202" s="112"/>
      <c r="J5202" s="112"/>
      <c r="K5202" s="112"/>
      <c r="L5202" s="114">
        <f>Table13[[#This Row],[Per Unit Price]]*MAX(1,Table13[[#This Row],[Qty of Units]])*MAX(1,Table13[[#This Row],['#NCMs Served / FTEs Employed]])*MAX(1,Table13[[#This Row],[Duration of Service]])</f>
        <v>0</v>
      </c>
      <c r="M5202" s="112"/>
      <c r="N5202" s="114"/>
    </row>
    <row r="5203" spans="1:14" x14ac:dyDescent="0.25">
      <c r="A5203" s="111"/>
      <c r="B5203" s="111"/>
      <c r="C5203" s="123"/>
      <c r="D5203" s="112" t="str">
        <f>_xlfn.XLOOKUP(Table13[[#This Row],[Service]],Validation!$A$2:$A$14,Validation!$B$2:$B$14,"",0,1)</f>
        <v/>
      </c>
      <c r="E5203" s="112"/>
      <c r="F5203" s="113"/>
      <c r="G5203" s="114"/>
      <c r="H5203" s="115"/>
      <c r="I5203" s="112"/>
      <c r="J5203" s="112"/>
      <c r="K5203" s="112"/>
      <c r="L5203" s="114">
        <f>Table13[[#This Row],[Per Unit Price]]*MAX(1,Table13[[#This Row],[Qty of Units]])*MAX(1,Table13[[#This Row],['#NCMs Served / FTEs Employed]])*MAX(1,Table13[[#This Row],[Duration of Service]])</f>
        <v>0</v>
      </c>
      <c r="M5203" s="112"/>
      <c r="N5203" s="114"/>
    </row>
    <row r="5204" spans="1:14" x14ac:dyDescent="0.25">
      <c r="A5204" s="111"/>
      <c r="B5204" s="111"/>
      <c r="C5204" s="123"/>
      <c r="D5204" s="112" t="str">
        <f>_xlfn.XLOOKUP(Table13[[#This Row],[Service]],Validation!$A$2:$A$14,Validation!$B$2:$B$14,"",0,1)</f>
        <v/>
      </c>
      <c r="E5204" s="112"/>
      <c r="F5204" s="113"/>
      <c r="G5204" s="114"/>
      <c r="H5204" s="115"/>
      <c r="I5204" s="112"/>
      <c r="J5204" s="112"/>
      <c r="K5204" s="112"/>
      <c r="L5204" s="114">
        <f>Table13[[#This Row],[Per Unit Price]]*MAX(1,Table13[[#This Row],[Qty of Units]])*MAX(1,Table13[[#This Row],['#NCMs Served / FTEs Employed]])*MAX(1,Table13[[#This Row],[Duration of Service]])</f>
        <v>0</v>
      </c>
      <c r="M5204" s="112"/>
      <c r="N5204" s="114"/>
    </row>
    <row r="5205" spans="1:14" x14ac:dyDescent="0.25">
      <c r="A5205" s="111"/>
      <c r="B5205" s="111"/>
      <c r="C5205" s="123"/>
      <c r="D5205" s="112" t="str">
        <f>_xlfn.XLOOKUP(Table13[[#This Row],[Service]],Validation!$A$2:$A$14,Validation!$B$2:$B$14,"",0,1)</f>
        <v/>
      </c>
      <c r="E5205" s="112"/>
      <c r="F5205" s="113"/>
      <c r="G5205" s="114"/>
      <c r="H5205" s="115"/>
      <c r="I5205" s="112"/>
      <c r="J5205" s="112"/>
      <c r="K5205" s="112"/>
      <c r="L5205" s="114">
        <f>Table13[[#This Row],[Per Unit Price]]*MAX(1,Table13[[#This Row],[Qty of Units]])*MAX(1,Table13[[#This Row],['#NCMs Served / FTEs Employed]])*MAX(1,Table13[[#This Row],[Duration of Service]])</f>
        <v>0</v>
      </c>
      <c r="M5205" s="112"/>
      <c r="N5205" s="114"/>
    </row>
    <row r="5206" spans="1:14" x14ac:dyDescent="0.25">
      <c r="A5206" s="111"/>
      <c r="B5206" s="111"/>
      <c r="C5206" s="123"/>
      <c r="D5206" s="112" t="str">
        <f>_xlfn.XLOOKUP(Table13[[#This Row],[Service]],Validation!$A$2:$A$14,Validation!$B$2:$B$14,"",0,1)</f>
        <v/>
      </c>
      <c r="E5206" s="112"/>
      <c r="F5206" s="113"/>
      <c r="G5206" s="114"/>
      <c r="H5206" s="115"/>
      <c r="I5206" s="112"/>
      <c r="J5206" s="112"/>
      <c r="K5206" s="112"/>
      <c r="L5206" s="114">
        <f>Table13[[#This Row],[Per Unit Price]]*MAX(1,Table13[[#This Row],[Qty of Units]])*MAX(1,Table13[[#This Row],['#NCMs Served / FTEs Employed]])*MAX(1,Table13[[#This Row],[Duration of Service]])</f>
        <v>0</v>
      </c>
      <c r="M5206" s="112"/>
      <c r="N5206" s="114"/>
    </row>
    <row r="5207" spans="1:14" x14ac:dyDescent="0.25">
      <c r="A5207" s="111"/>
      <c r="B5207" s="111"/>
      <c r="C5207" s="123"/>
      <c r="D5207" s="112" t="str">
        <f>_xlfn.XLOOKUP(Table13[[#This Row],[Service]],Validation!$A$2:$A$14,Validation!$B$2:$B$14,"",0,1)</f>
        <v/>
      </c>
      <c r="E5207" s="112"/>
      <c r="F5207" s="113"/>
      <c r="G5207" s="114"/>
      <c r="H5207" s="115"/>
      <c r="I5207" s="112"/>
      <c r="J5207" s="112"/>
      <c r="K5207" s="112"/>
      <c r="L5207" s="114">
        <f>Table13[[#This Row],[Per Unit Price]]*MAX(1,Table13[[#This Row],[Qty of Units]])*MAX(1,Table13[[#This Row],['#NCMs Served / FTEs Employed]])*MAX(1,Table13[[#This Row],[Duration of Service]])</f>
        <v>0</v>
      </c>
      <c r="M5207" s="112"/>
      <c r="N5207" s="114"/>
    </row>
    <row r="5208" spans="1:14" x14ac:dyDescent="0.25">
      <c r="A5208" s="111"/>
      <c r="B5208" s="111"/>
      <c r="C5208" s="123"/>
      <c r="D5208" s="112" t="str">
        <f>_xlfn.XLOOKUP(Table13[[#This Row],[Service]],Validation!$A$2:$A$14,Validation!$B$2:$B$14,"",0,1)</f>
        <v/>
      </c>
      <c r="E5208" s="112"/>
      <c r="F5208" s="113"/>
      <c r="G5208" s="114"/>
      <c r="H5208" s="115"/>
      <c r="I5208" s="112"/>
      <c r="J5208" s="112"/>
      <c r="K5208" s="112"/>
      <c r="L5208" s="114">
        <f>Table13[[#This Row],[Per Unit Price]]*MAX(1,Table13[[#This Row],[Qty of Units]])*MAX(1,Table13[[#This Row],['#NCMs Served / FTEs Employed]])*MAX(1,Table13[[#This Row],[Duration of Service]])</f>
        <v>0</v>
      </c>
      <c r="M5208" s="112"/>
      <c r="N5208" s="114"/>
    </row>
    <row r="5209" spans="1:14" x14ac:dyDescent="0.25">
      <c r="A5209" s="111"/>
      <c r="B5209" s="111"/>
      <c r="C5209" s="123"/>
      <c r="D5209" s="112" t="str">
        <f>_xlfn.XLOOKUP(Table13[[#This Row],[Service]],Validation!$A$2:$A$14,Validation!$B$2:$B$14,"",0,1)</f>
        <v/>
      </c>
      <c r="E5209" s="112"/>
      <c r="F5209" s="113"/>
      <c r="G5209" s="114"/>
      <c r="H5209" s="115"/>
      <c r="I5209" s="112"/>
      <c r="J5209" s="112"/>
      <c r="K5209" s="112"/>
      <c r="L5209" s="114">
        <f>Table13[[#This Row],[Per Unit Price]]*MAX(1,Table13[[#This Row],[Qty of Units]])*MAX(1,Table13[[#This Row],['#NCMs Served / FTEs Employed]])*MAX(1,Table13[[#This Row],[Duration of Service]])</f>
        <v>0</v>
      </c>
      <c r="M5209" s="112"/>
      <c r="N5209" s="114"/>
    </row>
    <row r="5210" spans="1:14" x14ac:dyDescent="0.25">
      <c r="A5210" s="111"/>
      <c r="B5210" s="111"/>
      <c r="C5210" s="123"/>
      <c r="D5210" s="112" t="str">
        <f>_xlfn.XLOOKUP(Table13[[#This Row],[Service]],Validation!$A$2:$A$14,Validation!$B$2:$B$14,"",0,1)</f>
        <v/>
      </c>
      <c r="E5210" s="112"/>
      <c r="F5210" s="113"/>
      <c r="G5210" s="114"/>
      <c r="H5210" s="115"/>
      <c r="I5210" s="112"/>
      <c r="J5210" s="112"/>
      <c r="K5210" s="112"/>
      <c r="L5210" s="114">
        <f>Table13[[#This Row],[Per Unit Price]]*MAX(1,Table13[[#This Row],[Qty of Units]])*MAX(1,Table13[[#This Row],['#NCMs Served / FTEs Employed]])*MAX(1,Table13[[#This Row],[Duration of Service]])</f>
        <v>0</v>
      </c>
      <c r="M5210" s="112"/>
      <c r="N5210" s="114"/>
    </row>
    <row r="5211" spans="1:14" x14ac:dyDescent="0.25">
      <c r="A5211" s="111"/>
      <c r="B5211" s="111"/>
      <c r="C5211" s="123"/>
      <c r="D5211" s="112" t="str">
        <f>_xlfn.XLOOKUP(Table13[[#This Row],[Service]],Validation!$A$2:$A$14,Validation!$B$2:$B$14,"",0,1)</f>
        <v/>
      </c>
      <c r="E5211" s="112"/>
      <c r="F5211" s="113"/>
      <c r="G5211" s="114"/>
      <c r="H5211" s="115"/>
      <c r="I5211" s="112"/>
      <c r="J5211" s="112"/>
      <c r="K5211" s="112"/>
      <c r="L5211" s="114">
        <f>Table13[[#This Row],[Per Unit Price]]*MAX(1,Table13[[#This Row],[Qty of Units]])*MAX(1,Table13[[#This Row],['#NCMs Served / FTEs Employed]])*MAX(1,Table13[[#This Row],[Duration of Service]])</f>
        <v>0</v>
      </c>
      <c r="M5211" s="112"/>
      <c r="N5211" s="114"/>
    </row>
    <row r="5212" spans="1:14" x14ac:dyDescent="0.25">
      <c r="A5212" s="111"/>
      <c r="B5212" s="111"/>
      <c r="C5212" s="123"/>
      <c r="D5212" s="112" t="str">
        <f>_xlfn.XLOOKUP(Table13[[#This Row],[Service]],Validation!$A$2:$A$14,Validation!$B$2:$B$14,"",0,1)</f>
        <v/>
      </c>
      <c r="E5212" s="112"/>
      <c r="F5212" s="113"/>
      <c r="G5212" s="114"/>
      <c r="H5212" s="115"/>
      <c r="I5212" s="112"/>
      <c r="J5212" s="112"/>
      <c r="K5212" s="112"/>
      <c r="L5212" s="114">
        <f>Table13[[#This Row],[Per Unit Price]]*MAX(1,Table13[[#This Row],[Qty of Units]])*MAX(1,Table13[[#This Row],['#NCMs Served / FTEs Employed]])*MAX(1,Table13[[#This Row],[Duration of Service]])</f>
        <v>0</v>
      </c>
      <c r="M5212" s="112"/>
      <c r="N5212" s="114"/>
    </row>
    <row r="5213" spans="1:14" x14ac:dyDescent="0.25">
      <c r="A5213" s="111"/>
      <c r="B5213" s="111"/>
      <c r="C5213" s="123"/>
      <c r="D5213" s="112" t="str">
        <f>_xlfn.XLOOKUP(Table13[[#This Row],[Service]],Validation!$A$2:$A$14,Validation!$B$2:$B$14,"",0,1)</f>
        <v/>
      </c>
      <c r="E5213" s="112"/>
      <c r="F5213" s="113"/>
      <c r="G5213" s="114"/>
      <c r="H5213" s="115"/>
      <c r="I5213" s="112"/>
      <c r="J5213" s="112"/>
      <c r="K5213" s="112"/>
      <c r="L5213" s="114">
        <f>Table13[[#This Row],[Per Unit Price]]*MAX(1,Table13[[#This Row],[Qty of Units]])*MAX(1,Table13[[#This Row],['#NCMs Served / FTEs Employed]])*MAX(1,Table13[[#This Row],[Duration of Service]])</f>
        <v>0</v>
      </c>
      <c r="M5213" s="112"/>
      <c r="N5213" s="114"/>
    </row>
    <row r="5214" spans="1:14" x14ac:dyDescent="0.25">
      <c r="A5214" s="111"/>
      <c r="B5214" s="111"/>
      <c r="C5214" s="123"/>
      <c r="D5214" s="112" t="str">
        <f>_xlfn.XLOOKUP(Table13[[#This Row],[Service]],Validation!$A$2:$A$14,Validation!$B$2:$B$14,"",0,1)</f>
        <v/>
      </c>
      <c r="E5214" s="112"/>
      <c r="F5214" s="113"/>
      <c r="G5214" s="114"/>
      <c r="H5214" s="115"/>
      <c r="I5214" s="112"/>
      <c r="J5214" s="112"/>
      <c r="K5214" s="112"/>
      <c r="L5214" s="114">
        <f>Table13[[#This Row],[Per Unit Price]]*MAX(1,Table13[[#This Row],[Qty of Units]])*MAX(1,Table13[[#This Row],['#NCMs Served / FTEs Employed]])*MAX(1,Table13[[#This Row],[Duration of Service]])</f>
        <v>0</v>
      </c>
      <c r="M5214" s="112"/>
      <c r="N5214" s="114"/>
    </row>
    <row r="5215" spans="1:14" x14ac:dyDescent="0.25">
      <c r="A5215" s="111"/>
      <c r="B5215" s="111"/>
      <c r="C5215" s="123"/>
      <c r="D5215" s="112" t="str">
        <f>_xlfn.XLOOKUP(Table13[[#This Row],[Service]],Validation!$A$2:$A$14,Validation!$B$2:$B$14,"",0,1)</f>
        <v/>
      </c>
      <c r="E5215" s="112"/>
      <c r="F5215" s="113"/>
      <c r="G5215" s="114"/>
      <c r="H5215" s="115"/>
      <c r="I5215" s="112"/>
      <c r="J5215" s="112"/>
      <c r="K5215" s="112"/>
      <c r="L5215" s="114">
        <f>Table13[[#This Row],[Per Unit Price]]*MAX(1,Table13[[#This Row],[Qty of Units]])*MAX(1,Table13[[#This Row],['#NCMs Served / FTEs Employed]])*MAX(1,Table13[[#This Row],[Duration of Service]])</f>
        <v>0</v>
      </c>
      <c r="M5215" s="112"/>
      <c r="N5215" s="114"/>
    </row>
    <row r="5216" spans="1:14" x14ac:dyDescent="0.25">
      <c r="A5216" s="111"/>
      <c r="B5216" s="111"/>
      <c r="C5216" s="123"/>
      <c r="D5216" s="112" t="str">
        <f>_xlfn.XLOOKUP(Table13[[#This Row],[Service]],Validation!$A$2:$A$14,Validation!$B$2:$B$14,"",0,1)</f>
        <v/>
      </c>
      <c r="E5216" s="112"/>
      <c r="F5216" s="113"/>
      <c r="G5216" s="114"/>
      <c r="H5216" s="115"/>
      <c r="I5216" s="112"/>
      <c r="J5216" s="112"/>
      <c r="K5216" s="112"/>
      <c r="L5216" s="114">
        <f>Table13[[#This Row],[Per Unit Price]]*MAX(1,Table13[[#This Row],[Qty of Units]])*MAX(1,Table13[[#This Row],['#NCMs Served / FTEs Employed]])*MAX(1,Table13[[#This Row],[Duration of Service]])</f>
        <v>0</v>
      </c>
      <c r="M5216" s="112"/>
      <c r="N5216" s="114"/>
    </row>
    <row r="5217" spans="1:14" x14ac:dyDescent="0.25">
      <c r="A5217" s="111"/>
      <c r="B5217" s="111"/>
      <c r="C5217" s="123"/>
      <c r="D5217" s="112" t="str">
        <f>_xlfn.XLOOKUP(Table13[[#This Row],[Service]],Validation!$A$2:$A$14,Validation!$B$2:$B$14,"",0,1)</f>
        <v/>
      </c>
      <c r="E5217" s="112"/>
      <c r="F5217" s="113"/>
      <c r="G5217" s="114"/>
      <c r="H5217" s="115"/>
      <c r="I5217" s="112"/>
      <c r="J5217" s="112"/>
      <c r="K5217" s="112"/>
      <c r="L5217" s="114">
        <f>Table13[[#This Row],[Per Unit Price]]*MAX(1,Table13[[#This Row],[Qty of Units]])*MAX(1,Table13[[#This Row],['#NCMs Served / FTEs Employed]])*MAX(1,Table13[[#This Row],[Duration of Service]])</f>
        <v>0</v>
      </c>
      <c r="M5217" s="112"/>
      <c r="N5217" s="114"/>
    </row>
    <row r="5218" spans="1:14" x14ac:dyDescent="0.25">
      <c r="A5218" s="111"/>
      <c r="B5218" s="111"/>
      <c r="C5218" s="123"/>
      <c r="D5218" s="112" t="str">
        <f>_xlfn.XLOOKUP(Table13[[#This Row],[Service]],Validation!$A$2:$A$14,Validation!$B$2:$B$14,"",0,1)</f>
        <v/>
      </c>
      <c r="E5218" s="112"/>
      <c r="F5218" s="113"/>
      <c r="G5218" s="114"/>
      <c r="H5218" s="115"/>
      <c r="I5218" s="112"/>
      <c r="J5218" s="112"/>
      <c r="K5218" s="112"/>
      <c r="L5218" s="114">
        <f>Table13[[#This Row],[Per Unit Price]]*MAX(1,Table13[[#This Row],[Qty of Units]])*MAX(1,Table13[[#This Row],['#NCMs Served / FTEs Employed]])*MAX(1,Table13[[#This Row],[Duration of Service]])</f>
        <v>0</v>
      </c>
      <c r="M5218" s="112"/>
      <c r="N5218" s="114"/>
    </row>
    <row r="5219" spans="1:14" x14ac:dyDescent="0.25">
      <c r="A5219" s="111"/>
      <c r="B5219" s="111"/>
      <c r="C5219" s="123"/>
      <c r="D5219" s="112" t="str">
        <f>_xlfn.XLOOKUP(Table13[[#This Row],[Service]],Validation!$A$2:$A$14,Validation!$B$2:$B$14,"",0,1)</f>
        <v/>
      </c>
      <c r="E5219" s="112"/>
      <c r="F5219" s="113"/>
      <c r="G5219" s="114"/>
      <c r="H5219" s="115"/>
      <c r="I5219" s="112"/>
      <c r="J5219" s="112"/>
      <c r="K5219" s="112"/>
      <c r="L5219" s="114">
        <f>Table13[[#This Row],[Per Unit Price]]*MAX(1,Table13[[#This Row],[Qty of Units]])*MAX(1,Table13[[#This Row],['#NCMs Served / FTEs Employed]])*MAX(1,Table13[[#This Row],[Duration of Service]])</f>
        <v>0</v>
      </c>
      <c r="M5219" s="112"/>
      <c r="N5219" s="114"/>
    </row>
    <row r="5220" spans="1:14" x14ac:dyDescent="0.25">
      <c r="A5220" s="111"/>
      <c r="B5220" s="111"/>
      <c r="C5220" s="123"/>
      <c r="D5220" s="112" t="str">
        <f>_xlfn.XLOOKUP(Table13[[#This Row],[Service]],Validation!$A$2:$A$14,Validation!$B$2:$B$14,"",0,1)</f>
        <v/>
      </c>
      <c r="E5220" s="112"/>
      <c r="F5220" s="113"/>
      <c r="G5220" s="114"/>
      <c r="H5220" s="115"/>
      <c r="I5220" s="112"/>
      <c r="J5220" s="112"/>
      <c r="K5220" s="112"/>
      <c r="L5220" s="114">
        <f>Table13[[#This Row],[Per Unit Price]]*MAX(1,Table13[[#This Row],[Qty of Units]])*MAX(1,Table13[[#This Row],['#NCMs Served / FTEs Employed]])*MAX(1,Table13[[#This Row],[Duration of Service]])</f>
        <v>0</v>
      </c>
      <c r="M5220" s="112"/>
      <c r="N5220" s="114"/>
    </row>
    <row r="5221" spans="1:14" x14ac:dyDescent="0.25">
      <c r="A5221" s="111"/>
      <c r="B5221" s="111"/>
      <c r="C5221" s="123"/>
      <c r="D5221" s="112" t="str">
        <f>_xlfn.XLOOKUP(Table13[[#This Row],[Service]],Validation!$A$2:$A$14,Validation!$B$2:$B$14,"",0,1)</f>
        <v/>
      </c>
      <c r="E5221" s="112"/>
      <c r="F5221" s="113"/>
      <c r="G5221" s="114"/>
      <c r="H5221" s="115"/>
      <c r="I5221" s="112"/>
      <c r="J5221" s="112"/>
      <c r="K5221" s="112"/>
      <c r="L5221" s="114">
        <f>Table13[[#This Row],[Per Unit Price]]*MAX(1,Table13[[#This Row],[Qty of Units]])*MAX(1,Table13[[#This Row],['#NCMs Served / FTEs Employed]])*MAX(1,Table13[[#This Row],[Duration of Service]])</f>
        <v>0</v>
      </c>
      <c r="M5221" s="112"/>
      <c r="N5221" s="114"/>
    </row>
    <row r="5222" spans="1:14" x14ac:dyDescent="0.25">
      <c r="A5222" s="111"/>
      <c r="B5222" s="111"/>
      <c r="C5222" s="123"/>
      <c r="D5222" s="112" t="str">
        <f>_xlfn.XLOOKUP(Table13[[#This Row],[Service]],Validation!$A$2:$A$14,Validation!$B$2:$B$14,"",0,1)</f>
        <v/>
      </c>
      <c r="E5222" s="112"/>
      <c r="F5222" s="113"/>
      <c r="G5222" s="114"/>
      <c r="H5222" s="115"/>
      <c r="I5222" s="112"/>
      <c r="J5222" s="112"/>
      <c r="K5222" s="112"/>
      <c r="L5222" s="114">
        <f>Table13[[#This Row],[Per Unit Price]]*MAX(1,Table13[[#This Row],[Qty of Units]])*MAX(1,Table13[[#This Row],['#NCMs Served / FTEs Employed]])*MAX(1,Table13[[#This Row],[Duration of Service]])</f>
        <v>0</v>
      </c>
      <c r="M5222" s="112"/>
      <c r="N5222" s="114"/>
    </row>
    <row r="5223" spans="1:14" x14ac:dyDescent="0.25">
      <c r="A5223" s="111"/>
      <c r="B5223" s="111"/>
      <c r="C5223" s="123"/>
      <c r="D5223" s="112" t="str">
        <f>_xlfn.XLOOKUP(Table13[[#This Row],[Service]],Validation!$A$2:$A$14,Validation!$B$2:$B$14,"",0,1)</f>
        <v/>
      </c>
      <c r="E5223" s="112"/>
      <c r="F5223" s="113"/>
      <c r="G5223" s="114"/>
      <c r="H5223" s="115"/>
      <c r="I5223" s="112"/>
      <c r="J5223" s="112"/>
      <c r="K5223" s="112"/>
      <c r="L5223" s="114">
        <f>Table13[[#This Row],[Per Unit Price]]*MAX(1,Table13[[#This Row],[Qty of Units]])*MAX(1,Table13[[#This Row],['#NCMs Served / FTEs Employed]])*MAX(1,Table13[[#This Row],[Duration of Service]])</f>
        <v>0</v>
      </c>
      <c r="M5223" s="112"/>
      <c r="N5223" s="114"/>
    </row>
    <row r="5224" spans="1:14" x14ac:dyDescent="0.25">
      <c r="A5224" s="111"/>
      <c r="B5224" s="111"/>
      <c r="C5224" s="123"/>
      <c r="D5224" s="112" t="str">
        <f>_xlfn.XLOOKUP(Table13[[#This Row],[Service]],Validation!$A$2:$A$14,Validation!$B$2:$B$14,"",0,1)</f>
        <v/>
      </c>
      <c r="E5224" s="112"/>
      <c r="F5224" s="113"/>
      <c r="G5224" s="114"/>
      <c r="H5224" s="115"/>
      <c r="I5224" s="112"/>
      <c r="J5224" s="112"/>
      <c r="K5224" s="112"/>
      <c r="L5224" s="114">
        <f>Table13[[#This Row],[Per Unit Price]]*MAX(1,Table13[[#This Row],[Qty of Units]])*MAX(1,Table13[[#This Row],['#NCMs Served / FTEs Employed]])*MAX(1,Table13[[#This Row],[Duration of Service]])</f>
        <v>0</v>
      </c>
      <c r="M5224" s="112"/>
      <c r="N5224" s="114"/>
    </row>
    <row r="5225" spans="1:14" x14ac:dyDescent="0.25">
      <c r="A5225" s="111"/>
      <c r="B5225" s="111"/>
      <c r="C5225" s="123"/>
      <c r="D5225" s="112" t="str">
        <f>_xlfn.XLOOKUP(Table13[[#This Row],[Service]],Validation!$A$2:$A$14,Validation!$B$2:$B$14,"",0,1)</f>
        <v/>
      </c>
      <c r="E5225" s="112"/>
      <c r="F5225" s="113"/>
      <c r="G5225" s="114"/>
      <c r="H5225" s="115"/>
      <c r="I5225" s="112"/>
      <c r="J5225" s="112"/>
      <c r="K5225" s="112"/>
      <c r="L5225" s="114">
        <f>Table13[[#This Row],[Per Unit Price]]*MAX(1,Table13[[#This Row],[Qty of Units]])*MAX(1,Table13[[#This Row],['#NCMs Served / FTEs Employed]])*MAX(1,Table13[[#This Row],[Duration of Service]])</f>
        <v>0</v>
      </c>
      <c r="M5225" s="112"/>
      <c r="N5225" s="114"/>
    </row>
    <row r="5226" spans="1:14" x14ac:dyDescent="0.25">
      <c r="A5226" s="111"/>
      <c r="B5226" s="111"/>
      <c r="C5226" s="123"/>
      <c r="D5226" s="112" t="str">
        <f>_xlfn.XLOOKUP(Table13[[#This Row],[Service]],Validation!$A$2:$A$14,Validation!$B$2:$B$14,"",0,1)</f>
        <v/>
      </c>
      <c r="E5226" s="112"/>
      <c r="F5226" s="113"/>
      <c r="G5226" s="114"/>
      <c r="H5226" s="115"/>
      <c r="I5226" s="112"/>
      <c r="J5226" s="112"/>
      <c r="K5226" s="112"/>
      <c r="L5226" s="114">
        <f>Table13[[#This Row],[Per Unit Price]]*MAX(1,Table13[[#This Row],[Qty of Units]])*MAX(1,Table13[[#This Row],['#NCMs Served / FTEs Employed]])*MAX(1,Table13[[#This Row],[Duration of Service]])</f>
        <v>0</v>
      </c>
      <c r="M5226" s="112"/>
      <c r="N5226" s="114"/>
    </row>
    <row r="5227" spans="1:14" x14ac:dyDescent="0.25">
      <c r="A5227" s="111"/>
      <c r="B5227" s="111"/>
      <c r="C5227" s="123"/>
      <c r="D5227" s="112" t="str">
        <f>_xlfn.XLOOKUP(Table13[[#This Row],[Service]],Validation!$A$2:$A$14,Validation!$B$2:$B$14,"",0,1)</f>
        <v/>
      </c>
      <c r="E5227" s="112"/>
      <c r="F5227" s="113"/>
      <c r="G5227" s="114"/>
      <c r="H5227" s="115"/>
      <c r="I5227" s="112"/>
      <c r="J5227" s="112"/>
      <c r="K5227" s="112"/>
      <c r="L5227" s="114">
        <f>Table13[[#This Row],[Per Unit Price]]*MAX(1,Table13[[#This Row],[Qty of Units]])*MAX(1,Table13[[#This Row],['#NCMs Served / FTEs Employed]])*MAX(1,Table13[[#This Row],[Duration of Service]])</f>
        <v>0</v>
      </c>
      <c r="M5227" s="112"/>
      <c r="N5227" s="114"/>
    </row>
    <row r="5228" spans="1:14" x14ac:dyDescent="0.25">
      <c r="A5228" s="111"/>
      <c r="B5228" s="111"/>
      <c r="C5228" s="123"/>
      <c r="D5228" s="112" t="str">
        <f>_xlfn.XLOOKUP(Table13[[#This Row],[Service]],Validation!$A$2:$A$14,Validation!$B$2:$B$14,"",0,1)</f>
        <v/>
      </c>
      <c r="E5228" s="112"/>
      <c r="F5228" s="113"/>
      <c r="G5228" s="114"/>
      <c r="H5228" s="115"/>
      <c r="I5228" s="112"/>
      <c r="J5228" s="112"/>
      <c r="K5228" s="112"/>
      <c r="L5228" s="114">
        <f>Table13[[#This Row],[Per Unit Price]]*MAX(1,Table13[[#This Row],[Qty of Units]])*MAX(1,Table13[[#This Row],['#NCMs Served / FTEs Employed]])*MAX(1,Table13[[#This Row],[Duration of Service]])</f>
        <v>0</v>
      </c>
      <c r="M5228" s="112"/>
      <c r="N5228" s="114"/>
    </row>
    <row r="5229" spans="1:14" x14ac:dyDescent="0.25">
      <c r="A5229" s="111"/>
      <c r="B5229" s="111"/>
      <c r="C5229" s="123"/>
      <c r="D5229" s="112" t="str">
        <f>_xlfn.XLOOKUP(Table13[[#This Row],[Service]],Validation!$A$2:$A$14,Validation!$B$2:$B$14,"",0,1)</f>
        <v/>
      </c>
      <c r="E5229" s="112"/>
      <c r="F5229" s="113"/>
      <c r="G5229" s="114"/>
      <c r="H5229" s="115"/>
      <c r="I5229" s="112"/>
      <c r="J5229" s="112"/>
      <c r="K5229" s="112"/>
      <c r="L5229" s="114">
        <f>Table13[[#This Row],[Per Unit Price]]*MAX(1,Table13[[#This Row],[Qty of Units]])*MAX(1,Table13[[#This Row],['#NCMs Served / FTEs Employed]])*MAX(1,Table13[[#This Row],[Duration of Service]])</f>
        <v>0</v>
      </c>
      <c r="M5229" s="112"/>
      <c r="N5229" s="114"/>
    </row>
    <row r="5230" spans="1:14" x14ac:dyDescent="0.25">
      <c r="A5230" s="111"/>
      <c r="B5230" s="111"/>
      <c r="C5230" s="123"/>
      <c r="D5230" s="112" t="str">
        <f>_xlfn.XLOOKUP(Table13[[#This Row],[Service]],Validation!$A$2:$A$14,Validation!$B$2:$B$14,"",0,1)</f>
        <v/>
      </c>
      <c r="E5230" s="112"/>
      <c r="F5230" s="113"/>
      <c r="G5230" s="114"/>
      <c r="H5230" s="115"/>
      <c r="I5230" s="112"/>
      <c r="J5230" s="112"/>
      <c r="K5230" s="112"/>
      <c r="L5230" s="114">
        <f>Table13[[#This Row],[Per Unit Price]]*MAX(1,Table13[[#This Row],[Qty of Units]])*MAX(1,Table13[[#This Row],['#NCMs Served / FTEs Employed]])*MAX(1,Table13[[#This Row],[Duration of Service]])</f>
        <v>0</v>
      </c>
      <c r="M5230" s="112"/>
      <c r="N5230" s="114"/>
    </row>
    <row r="5231" spans="1:14" x14ac:dyDescent="0.25">
      <c r="A5231" s="111"/>
      <c r="B5231" s="111"/>
      <c r="C5231" s="123"/>
      <c r="D5231" s="112" t="str">
        <f>_xlfn.XLOOKUP(Table13[[#This Row],[Service]],Validation!$A$2:$A$14,Validation!$B$2:$B$14,"",0,1)</f>
        <v/>
      </c>
      <c r="E5231" s="112"/>
      <c r="F5231" s="113"/>
      <c r="G5231" s="114"/>
      <c r="H5231" s="115"/>
      <c r="I5231" s="112"/>
      <c r="J5231" s="112"/>
      <c r="K5231" s="112"/>
      <c r="L5231" s="114">
        <f>Table13[[#This Row],[Per Unit Price]]*MAX(1,Table13[[#This Row],[Qty of Units]])*MAX(1,Table13[[#This Row],['#NCMs Served / FTEs Employed]])*MAX(1,Table13[[#This Row],[Duration of Service]])</f>
        <v>0</v>
      </c>
      <c r="M5231" s="112"/>
      <c r="N5231" s="114"/>
    </row>
    <row r="5232" spans="1:14" x14ac:dyDescent="0.25">
      <c r="A5232" s="111"/>
      <c r="B5232" s="111"/>
      <c r="C5232" s="123"/>
      <c r="D5232" s="112" t="str">
        <f>_xlfn.XLOOKUP(Table13[[#This Row],[Service]],Validation!$A$2:$A$14,Validation!$B$2:$B$14,"",0,1)</f>
        <v/>
      </c>
      <c r="E5232" s="112"/>
      <c r="F5232" s="113"/>
      <c r="G5232" s="114"/>
      <c r="H5232" s="115"/>
      <c r="I5232" s="112"/>
      <c r="J5232" s="112"/>
      <c r="K5232" s="112"/>
      <c r="L5232" s="114">
        <f>Table13[[#This Row],[Per Unit Price]]*MAX(1,Table13[[#This Row],[Qty of Units]])*MAX(1,Table13[[#This Row],['#NCMs Served / FTEs Employed]])*MAX(1,Table13[[#This Row],[Duration of Service]])</f>
        <v>0</v>
      </c>
      <c r="M5232" s="112"/>
      <c r="N5232" s="114"/>
    </row>
    <row r="5233" spans="1:14" x14ac:dyDescent="0.25">
      <c r="A5233" s="111"/>
      <c r="B5233" s="111"/>
      <c r="C5233" s="123"/>
      <c r="D5233" s="112" t="str">
        <f>_xlfn.XLOOKUP(Table13[[#This Row],[Service]],Validation!$A$2:$A$14,Validation!$B$2:$B$14,"",0,1)</f>
        <v/>
      </c>
      <c r="E5233" s="112"/>
      <c r="F5233" s="113"/>
      <c r="G5233" s="114"/>
      <c r="H5233" s="115"/>
      <c r="I5233" s="112"/>
      <c r="J5233" s="112"/>
      <c r="K5233" s="112"/>
      <c r="L5233" s="114">
        <f>Table13[[#This Row],[Per Unit Price]]*MAX(1,Table13[[#This Row],[Qty of Units]])*MAX(1,Table13[[#This Row],['#NCMs Served / FTEs Employed]])*MAX(1,Table13[[#This Row],[Duration of Service]])</f>
        <v>0</v>
      </c>
      <c r="M5233" s="112"/>
      <c r="N5233" s="114"/>
    </row>
    <row r="5234" spans="1:14" x14ac:dyDescent="0.25">
      <c r="A5234" s="111"/>
      <c r="B5234" s="111"/>
      <c r="C5234" s="123"/>
      <c r="D5234" s="112" t="str">
        <f>_xlfn.XLOOKUP(Table13[[#This Row],[Service]],Validation!$A$2:$A$14,Validation!$B$2:$B$14,"",0,1)</f>
        <v/>
      </c>
      <c r="E5234" s="112"/>
      <c r="F5234" s="113"/>
      <c r="G5234" s="114"/>
      <c r="H5234" s="115"/>
      <c r="I5234" s="112"/>
      <c r="J5234" s="112"/>
      <c r="K5234" s="112"/>
      <c r="L5234" s="114">
        <f>Table13[[#This Row],[Per Unit Price]]*MAX(1,Table13[[#This Row],[Qty of Units]])*MAX(1,Table13[[#This Row],['#NCMs Served / FTEs Employed]])*MAX(1,Table13[[#This Row],[Duration of Service]])</f>
        <v>0</v>
      </c>
      <c r="M5234" s="112"/>
      <c r="N5234" s="114"/>
    </row>
    <row r="5235" spans="1:14" x14ac:dyDescent="0.25">
      <c r="A5235" s="111"/>
      <c r="B5235" s="111"/>
      <c r="C5235" s="123"/>
      <c r="D5235" s="112" t="str">
        <f>_xlfn.XLOOKUP(Table13[[#This Row],[Service]],Validation!$A$2:$A$14,Validation!$B$2:$B$14,"",0,1)</f>
        <v/>
      </c>
      <c r="E5235" s="112"/>
      <c r="F5235" s="113"/>
      <c r="G5235" s="114"/>
      <c r="H5235" s="115"/>
      <c r="I5235" s="112"/>
      <c r="J5235" s="112"/>
      <c r="K5235" s="112"/>
      <c r="L5235" s="114">
        <f>Table13[[#This Row],[Per Unit Price]]*MAX(1,Table13[[#This Row],[Qty of Units]])*MAX(1,Table13[[#This Row],['#NCMs Served / FTEs Employed]])*MAX(1,Table13[[#This Row],[Duration of Service]])</f>
        <v>0</v>
      </c>
      <c r="M5235" s="112"/>
      <c r="N5235" s="114"/>
    </row>
    <row r="5236" spans="1:14" x14ac:dyDescent="0.25">
      <c r="A5236" s="111"/>
      <c r="B5236" s="111"/>
      <c r="C5236" s="123"/>
      <c r="D5236" s="112" t="str">
        <f>_xlfn.XLOOKUP(Table13[[#This Row],[Service]],Validation!$A$2:$A$14,Validation!$B$2:$B$14,"",0,1)</f>
        <v/>
      </c>
      <c r="E5236" s="112"/>
      <c r="F5236" s="113"/>
      <c r="G5236" s="114"/>
      <c r="H5236" s="115"/>
      <c r="I5236" s="112"/>
      <c r="J5236" s="112"/>
      <c r="K5236" s="112"/>
      <c r="L5236" s="114">
        <f>Table13[[#This Row],[Per Unit Price]]*MAX(1,Table13[[#This Row],[Qty of Units]])*MAX(1,Table13[[#This Row],['#NCMs Served / FTEs Employed]])*MAX(1,Table13[[#This Row],[Duration of Service]])</f>
        <v>0</v>
      </c>
      <c r="M5236" s="112"/>
      <c r="N5236" s="114"/>
    </row>
    <row r="5237" spans="1:14" x14ac:dyDescent="0.25">
      <c r="A5237" s="111"/>
      <c r="B5237" s="111"/>
      <c r="C5237" s="123"/>
      <c r="D5237" s="112" t="str">
        <f>_xlfn.XLOOKUP(Table13[[#This Row],[Service]],Validation!$A$2:$A$14,Validation!$B$2:$B$14,"",0,1)</f>
        <v/>
      </c>
      <c r="E5237" s="112"/>
      <c r="F5237" s="113"/>
      <c r="G5237" s="114"/>
      <c r="H5237" s="115"/>
      <c r="I5237" s="112"/>
      <c r="J5237" s="112"/>
      <c r="K5237" s="112"/>
      <c r="L5237" s="114">
        <f>Table13[[#This Row],[Per Unit Price]]*MAX(1,Table13[[#This Row],[Qty of Units]])*MAX(1,Table13[[#This Row],['#NCMs Served / FTEs Employed]])*MAX(1,Table13[[#This Row],[Duration of Service]])</f>
        <v>0</v>
      </c>
      <c r="M5237" s="112"/>
      <c r="N5237" s="114"/>
    </row>
    <row r="5238" spans="1:14" x14ac:dyDescent="0.25">
      <c r="A5238" s="111"/>
      <c r="B5238" s="111"/>
      <c r="C5238" s="123"/>
      <c r="D5238" s="112" t="str">
        <f>_xlfn.XLOOKUP(Table13[[#This Row],[Service]],Validation!$A$2:$A$14,Validation!$B$2:$B$14,"",0,1)</f>
        <v/>
      </c>
      <c r="E5238" s="112"/>
      <c r="F5238" s="113"/>
      <c r="G5238" s="114"/>
      <c r="H5238" s="115"/>
      <c r="I5238" s="112"/>
      <c r="J5238" s="112"/>
      <c r="K5238" s="112"/>
      <c r="L5238" s="114">
        <f>Table13[[#This Row],[Per Unit Price]]*MAX(1,Table13[[#This Row],[Qty of Units]])*MAX(1,Table13[[#This Row],['#NCMs Served / FTEs Employed]])*MAX(1,Table13[[#This Row],[Duration of Service]])</f>
        <v>0</v>
      </c>
      <c r="M5238" s="112"/>
      <c r="N5238" s="114"/>
    </row>
    <row r="5239" spans="1:14" x14ac:dyDescent="0.25">
      <c r="A5239" s="111"/>
      <c r="B5239" s="111"/>
      <c r="C5239" s="123"/>
      <c r="D5239" s="112" t="str">
        <f>_xlfn.XLOOKUP(Table13[[#This Row],[Service]],Validation!$A$2:$A$14,Validation!$B$2:$B$14,"",0,1)</f>
        <v/>
      </c>
      <c r="E5239" s="112"/>
      <c r="F5239" s="113"/>
      <c r="G5239" s="114"/>
      <c r="H5239" s="115"/>
      <c r="I5239" s="112"/>
      <c r="J5239" s="112"/>
      <c r="K5239" s="112"/>
      <c r="L5239" s="114">
        <f>Table13[[#This Row],[Per Unit Price]]*MAX(1,Table13[[#This Row],[Qty of Units]])*MAX(1,Table13[[#This Row],['#NCMs Served / FTEs Employed]])*MAX(1,Table13[[#This Row],[Duration of Service]])</f>
        <v>0</v>
      </c>
      <c r="M5239" s="112"/>
      <c r="N5239" s="114"/>
    </row>
    <row r="5240" spans="1:14" x14ac:dyDescent="0.25">
      <c r="A5240" s="111"/>
      <c r="B5240" s="111"/>
      <c r="C5240" s="123"/>
      <c r="D5240" s="112" t="str">
        <f>_xlfn.XLOOKUP(Table13[[#This Row],[Service]],Validation!$A$2:$A$14,Validation!$B$2:$B$14,"",0,1)</f>
        <v/>
      </c>
      <c r="E5240" s="112"/>
      <c r="F5240" s="113"/>
      <c r="G5240" s="114"/>
      <c r="H5240" s="115"/>
      <c r="I5240" s="112"/>
      <c r="J5240" s="112"/>
      <c r="K5240" s="112"/>
      <c r="L5240" s="114">
        <f>Table13[[#This Row],[Per Unit Price]]*MAX(1,Table13[[#This Row],[Qty of Units]])*MAX(1,Table13[[#This Row],['#NCMs Served / FTEs Employed]])*MAX(1,Table13[[#This Row],[Duration of Service]])</f>
        <v>0</v>
      </c>
      <c r="M5240" s="112"/>
      <c r="N5240" s="114"/>
    </row>
    <row r="5241" spans="1:14" x14ac:dyDescent="0.25">
      <c r="A5241" s="111"/>
      <c r="B5241" s="111"/>
      <c r="C5241" s="123"/>
      <c r="D5241" s="112" t="str">
        <f>_xlfn.XLOOKUP(Table13[[#This Row],[Service]],Validation!$A$2:$A$14,Validation!$B$2:$B$14,"",0,1)</f>
        <v/>
      </c>
      <c r="E5241" s="112"/>
      <c r="F5241" s="113"/>
      <c r="G5241" s="114"/>
      <c r="H5241" s="115"/>
      <c r="I5241" s="112"/>
      <c r="J5241" s="112"/>
      <c r="K5241" s="112"/>
      <c r="L5241" s="114">
        <f>Table13[[#This Row],[Per Unit Price]]*MAX(1,Table13[[#This Row],[Qty of Units]])*MAX(1,Table13[[#This Row],['#NCMs Served / FTEs Employed]])*MAX(1,Table13[[#This Row],[Duration of Service]])</f>
        <v>0</v>
      </c>
      <c r="M5241" s="112"/>
      <c r="N5241" s="114"/>
    </row>
    <row r="5242" spans="1:14" x14ac:dyDescent="0.25">
      <c r="A5242" s="111"/>
      <c r="B5242" s="111"/>
      <c r="C5242" s="123"/>
      <c r="D5242" s="112" t="str">
        <f>_xlfn.XLOOKUP(Table13[[#This Row],[Service]],Validation!$A$2:$A$14,Validation!$B$2:$B$14,"",0,1)</f>
        <v/>
      </c>
      <c r="E5242" s="112"/>
      <c r="F5242" s="113"/>
      <c r="G5242" s="114"/>
      <c r="H5242" s="115"/>
      <c r="I5242" s="112"/>
      <c r="J5242" s="112"/>
      <c r="K5242" s="112"/>
      <c r="L5242" s="114">
        <f>Table13[[#This Row],[Per Unit Price]]*MAX(1,Table13[[#This Row],[Qty of Units]])*MAX(1,Table13[[#This Row],['#NCMs Served / FTEs Employed]])*MAX(1,Table13[[#This Row],[Duration of Service]])</f>
        <v>0</v>
      </c>
      <c r="M5242" s="112"/>
      <c r="N5242" s="114"/>
    </row>
    <row r="5243" spans="1:14" x14ac:dyDescent="0.25">
      <c r="A5243" s="111"/>
      <c r="B5243" s="111"/>
      <c r="C5243" s="123"/>
      <c r="D5243" s="112" t="str">
        <f>_xlfn.XLOOKUP(Table13[[#This Row],[Service]],Validation!$A$2:$A$14,Validation!$B$2:$B$14,"",0,1)</f>
        <v/>
      </c>
      <c r="E5243" s="112"/>
      <c r="F5243" s="113"/>
      <c r="G5243" s="114"/>
      <c r="H5243" s="115"/>
      <c r="I5243" s="112"/>
      <c r="J5243" s="112"/>
      <c r="K5243" s="112"/>
      <c r="L5243" s="114">
        <f>Table13[[#This Row],[Per Unit Price]]*MAX(1,Table13[[#This Row],[Qty of Units]])*MAX(1,Table13[[#This Row],['#NCMs Served / FTEs Employed]])*MAX(1,Table13[[#This Row],[Duration of Service]])</f>
        <v>0</v>
      </c>
      <c r="M5243" s="112"/>
      <c r="N5243" s="114"/>
    </row>
    <row r="5244" spans="1:14" x14ac:dyDescent="0.25">
      <c r="A5244" s="111"/>
      <c r="B5244" s="111"/>
      <c r="C5244" s="123"/>
      <c r="D5244" s="112" t="str">
        <f>_xlfn.XLOOKUP(Table13[[#This Row],[Service]],Validation!$A$2:$A$14,Validation!$B$2:$B$14,"",0,1)</f>
        <v/>
      </c>
      <c r="E5244" s="112"/>
      <c r="F5244" s="113"/>
      <c r="G5244" s="114"/>
      <c r="H5244" s="115"/>
      <c r="I5244" s="112"/>
      <c r="J5244" s="112"/>
      <c r="K5244" s="112"/>
      <c r="L5244" s="114">
        <f>Table13[[#This Row],[Per Unit Price]]*MAX(1,Table13[[#This Row],[Qty of Units]])*MAX(1,Table13[[#This Row],['#NCMs Served / FTEs Employed]])*MAX(1,Table13[[#This Row],[Duration of Service]])</f>
        <v>0</v>
      </c>
      <c r="M5244" s="112"/>
      <c r="N5244" s="114"/>
    </row>
    <row r="5245" spans="1:14" x14ac:dyDescent="0.25">
      <c r="A5245" s="111"/>
      <c r="B5245" s="111"/>
      <c r="C5245" s="123"/>
      <c r="D5245" s="112" t="str">
        <f>_xlfn.XLOOKUP(Table13[[#This Row],[Service]],Validation!$A$2:$A$14,Validation!$B$2:$B$14,"",0,1)</f>
        <v/>
      </c>
      <c r="E5245" s="112"/>
      <c r="F5245" s="113"/>
      <c r="G5245" s="114"/>
      <c r="H5245" s="115"/>
      <c r="I5245" s="112"/>
      <c r="J5245" s="112"/>
      <c r="K5245" s="112"/>
      <c r="L5245" s="114">
        <f>Table13[[#This Row],[Per Unit Price]]*MAX(1,Table13[[#This Row],[Qty of Units]])*MAX(1,Table13[[#This Row],['#NCMs Served / FTEs Employed]])*MAX(1,Table13[[#This Row],[Duration of Service]])</f>
        <v>0</v>
      </c>
      <c r="M5245" s="112"/>
      <c r="N5245" s="114"/>
    </row>
    <row r="5246" spans="1:14" x14ac:dyDescent="0.25">
      <c r="A5246" s="111"/>
      <c r="B5246" s="111"/>
      <c r="C5246" s="123"/>
      <c r="D5246" s="112" t="str">
        <f>_xlfn.XLOOKUP(Table13[[#This Row],[Service]],Validation!$A$2:$A$14,Validation!$B$2:$B$14,"",0,1)</f>
        <v/>
      </c>
      <c r="E5246" s="112"/>
      <c r="F5246" s="113"/>
      <c r="G5246" s="114"/>
      <c r="H5246" s="115"/>
      <c r="I5246" s="112"/>
      <c r="J5246" s="112"/>
      <c r="K5246" s="112"/>
      <c r="L5246" s="114">
        <f>Table13[[#This Row],[Per Unit Price]]*MAX(1,Table13[[#This Row],[Qty of Units]])*MAX(1,Table13[[#This Row],['#NCMs Served / FTEs Employed]])*MAX(1,Table13[[#This Row],[Duration of Service]])</f>
        <v>0</v>
      </c>
      <c r="M5246" s="112"/>
      <c r="N5246" s="114"/>
    </row>
    <row r="5247" spans="1:14" x14ac:dyDescent="0.25">
      <c r="A5247" s="111"/>
      <c r="B5247" s="111"/>
      <c r="C5247" s="123"/>
      <c r="D5247" s="112" t="str">
        <f>_xlfn.XLOOKUP(Table13[[#This Row],[Service]],Validation!$A$2:$A$14,Validation!$B$2:$B$14,"",0,1)</f>
        <v/>
      </c>
      <c r="E5247" s="112"/>
      <c r="F5247" s="113"/>
      <c r="G5247" s="114"/>
      <c r="H5247" s="115"/>
      <c r="I5247" s="112"/>
      <c r="J5247" s="112"/>
      <c r="K5247" s="112"/>
      <c r="L5247" s="114">
        <f>Table13[[#This Row],[Per Unit Price]]*MAX(1,Table13[[#This Row],[Qty of Units]])*MAX(1,Table13[[#This Row],['#NCMs Served / FTEs Employed]])*MAX(1,Table13[[#This Row],[Duration of Service]])</f>
        <v>0</v>
      </c>
      <c r="M5247" s="112"/>
      <c r="N5247" s="114"/>
    </row>
    <row r="5248" spans="1:14" x14ac:dyDescent="0.25">
      <c r="A5248" s="111"/>
      <c r="B5248" s="111"/>
      <c r="C5248" s="123"/>
      <c r="D5248" s="112" t="str">
        <f>_xlfn.XLOOKUP(Table13[[#This Row],[Service]],Validation!$A$2:$A$14,Validation!$B$2:$B$14,"",0,1)</f>
        <v/>
      </c>
      <c r="E5248" s="112"/>
      <c r="F5248" s="113"/>
      <c r="G5248" s="114"/>
      <c r="H5248" s="115"/>
      <c r="I5248" s="112"/>
      <c r="J5248" s="112"/>
      <c r="K5248" s="112"/>
      <c r="L5248" s="114">
        <f>Table13[[#This Row],[Per Unit Price]]*MAX(1,Table13[[#This Row],[Qty of Units]])*MAX(1,Table13[[#This Row],['#NCMs Served / FTEs Employed]])*MAX(1,Table13[[#This Row],[Duration of Service]])</f>
        <v>0</v>
      </c>
      <c r="M5248" s="112"/>
      <c r="N5248" s="114"/>
    </row>
    <row r="5249" spans="1:14" x14ac:dyDescent="0.25">
      <c r="A5249" s="111"/>
      <c r="B5249" s="111"/>
      <c r="C5249" s="123"/>
      <c r="D5249" s="112" t="str">
        <f>_xlfn.XLOOKUP(Table13[[#This Row],[Service]],Validation!$A$2:$A$14,Validation!$B$2:$B$14,"",0,1)</f>
        <v/>
      </c>
      <c r="E5249" s="112"/>
      <c r="F5249" s="113"/>
      <c r="G5249" s="114"/>
      <c r="H5249" s="115"/>
      <c r="I5249" s="112"/>
      <c r="J5249" s="112"/>
      <c r="K5249" s="112"/>
      <c r="L5249" s="114">
        <f>Table13[[#This Row],[Per Unit Price]]*MAX(1,Table13[[#This Row],[Qty of Units]])*MAX(1,Table13[[#This Row],['#NCMs Served / FTEs Employed]])*MAX(1,Table13[[#This Row],[Duration of Service]])</f>
        <v>0</v>
      </c>
      <c r="M5249" s="112"/>
      <c r="N5249" s="114"/>
    </row>
    <row r="5250" spans="1:14" x14ac:dyDescent="0.25">
      <c r="A5250" s="111"/>
      <c r="B5250" s="111"/>
      <c r="C5250" s="123"/>
      <c r="D5250" s="112" t="str">
        <f>_xlfn.XLOOKUP(Table13[[#This Row],[Service]],Validation!$A$2:$A$14,Validation!$B$2:$B$14,"",0,1)</f>
        <v/>
      </c>
      <c r="E5250" s="112"/>
      <c r="F5250" s="113"/>
      <c r="G5250" s="114"/>
      <c r="H5250" s="115"/>
      <c r="I5250" s="112"/>
      <c r="J5250" s="112"/>
      <c r="K5250" s="112"/>
      <c r="L5250" s="114">
        <f>Table13[[#This Row],[Per Unit Price]]*MAX(1,Table13[[#This Row],[Qty of Units]])*MAX(1,Table13[[#This Row],['#NCMs Served / FTEs Employed]])*MAX(1,Table13[[#This Row],[Duration of Service]])</f>
        <v>0</v>
      </c>
      <c r="M5250" s="112"/>
      <c r="N5250" s="114"/>
    </row>
    <row r="5251" spans="1:14" x14ac:dyDescent="0.25">
      <c r="A5251" s="111"/>
      <c r="B5251" s="111"/>
      <c r="C5251" s="123"/>
      <c r="D5251" s="112" t="str">
        <f>_xlfn.XLOOKUP(Table13[[#This Row],[Service]],Validation!$A$2:$A$14,Validation!$B$2:$B$14,"",0,1)</f>
        <v/>
      </c>
      <c r="E5251" s="112"/>
      <c r="F5251" s="113"/>
      <c r="G5251" s="114"/>
      <c r="H5251" s="115"/>
      <c r="I5251" s="112"/>
      <c r="J5251" s="112"/>
      <c r="K5251" s="112"/>
      <c r="L5251" s="114">
        <f>Table13[[#This Row],[Per Unit Price]]*MAX(1,Table13[[#This Row],[Qty of Units]])*MAX(1,Table13[[#This Row],['#NCMs Served / FTEs Employed]])*MAX(1,Table13[[#This Row],[Duration of Service]])</f>
        <v>0</v>
      </c>
      <c r="M5251" s="112"/>
      <c r="N5251" s="114"/>
    </row>
    <row r="5252" spans="1:14" x14ac:dyDescent="0.25">
      <c r="A5252" s="111"/>
      <c r="B5252" s="111"/>
      <c r="C5252" s="123"/>
      <c r="D5252" s="112" t="str">
        <f>_xlfn.XLOOKUP(Table13[[#This Row],[Service]],Validation!$A$2:$A$14,Validation!$B$2:$B$14,"",0,1)</f>
        <v/>
      </c>
      <c r="E5252" s="112"/>
      <c r="F5252" s="113"/>
      <c r="G5252" s="114"/>
      <c r="H5252" s="115"/>
      <c r="I5252" s="112"/>
      <c r="J5252" s="112"/>
      <c r="K5252" s="112"/>
      <c r="L5252" s="114">
        <f>Table13[[#This Row],[Per Unit Price]]*MAX(1,Table13[[#This Row],[Qty of Units]])*MAX(1,Table13[[#This Row],['#NCMs Served / FTEs Employed]])*MAX(1,Table13[[#This Row],[Duration of Service]])</f>
        <v>0</v>
      </c>
      <c r="M5252" s="112"/>
      <c r="N5252" s="114"/>
    </row>
    <row r="5253" spans="1:14" x14ac:dyDescent="0.25">
      <c r="A5253" s="111"/>
      <c r="B5253" s="111"/>
      <c r="C5253" s="123"/>
      <c r="D5253" s="112" t="str">
        <f>_xlfn.XLOOKUP(Table13[[#This Row],[Service]],Validation!$A$2:$A$14,Validation!$B$2:$B$14,"",0,1)</f>
        <v/>
      </c>
      <c r="E5253" s="112"/>
      <c r="F5253" s="113"/>
      <c r="G5253" s="114"/>
      <c r="H5253" s="115"/>
      <c r="I5253" s="112"/>
      <c r="J5253" s="112"/>
      <c r="K5253" s="112"/>
      <c r="L5253" s="114">
        <f>Table13[[#This Row],[Per Unit Price]]*MAX(1,Table13[[#This Row],[Qty of Units]])*MAX(1,Table13[[#This Row],['#NCMs Served / FTEs Employed]])*MAX(1,Table13[[#This Row],[Duration of Service]])</f>
        <v>0</v>
      </c>
      <c r="M5253" s="112"/>
      <c r="N5253" s="114"/>
    </row>
    <row r="5254" spans="1:14" x14ac:dyDescent="0.25">
      <c r="A5254" s="111"/>
      <c r="B5254" s="111"/>
      <c r="C5254" s="123"/>
      <c r="D5254" s="112" t="str">
        <f>_xlfn.XLOOKUP(Table13[[#This Row],[Service]],Validation!$A$2:$A$14,Validation!$B$2:$B$14,"",0,1)</f>
        <v/>
      </c>
      <c r="E5254" s="112"/>
      <c r="F5254" s="113"/>
      <c r="G5254" s="114"/>
      <c r="H5254" s="115"/>
      <c r="I5254" s="112"/>
      <c r="J5254" s="112"/>
      <c r="K5254" s="112"/>
      <c r="L5254" s="114">
        <f>Table13[[#This Row],[Per Unit Price]]*MAX(1,Table13[[#This Row],[Qty of Units]])*MAX(1,Table13[[#This Row],['#NCMs Served / FTEs Employed]])*MAX(1,Table13[[#This Row],[Duration of Service]])</f>
        <v>0</v>
      </c>
      <c r="M5254" s="112"/>
      <c r="N5254" s="114"/>
    </row>
    <row r="5255" spans="1:14" x14ac:dyDescent="0.25">
      <c r="A5255" s="111"/>
      <c r="B5255" s="111"/>
      <c r="C5255" s="123"/>
      <c r="D5255" s="112" t="str">
        <f>_xlfn.XLOOKUP(Table13[[#This Row],[Service]],Validation!$A$2:$A$14,Validation!$B$2:$B$14,"",0,1)</f>
        <v/>
      </c>
      <c r="E5255" s="112"/>
      <c r="F5255" s="113"/>
      <c r="G5255" s="114"/>
      <c r="H5255" s="115"/>
      <c r="I5255" s="112"/>
      <c r="J5255" s="112"/>
      <c r="K5255" s="112"/>
      <c r="L5255" s="114">
        <f>Table13[[#This Row],[Per Unit Price]]*MAX(1,Table13[[#This Row],[Qty of Units]])*MAX(1,Table13[[#This Row],['#NCMs Served / FTEs Employed]])*MAX(1,Table13[[#This Row],[Duration of Service]])</f>
        <v>0</v>
      </c>
      <c r="M5255" s="112"/>
      <c r="N5255" s="114"/>
    </row>
    <row r="5256" spans="1:14" x14ac:dyDescent="0.25">
      <c r="A5256" s="111"/>
      <c r="B5256" s="111"/>
      <c r="C5256" s="123"/>
      <c r="D5256" s="112" t="str">
        <f>_xlfn.XLOOKUP(Table13[[#This Row],[Service]],Validation!$A$2:$A$14,Validation!$B$2:$B$14,"",0,1)</f>
        <v/>
      </c>
      <c r="E5256" s="112"/>
      <c r="F5256" s="113"/>
      <c r="G5256" s="114"/>
      <c r="H5256" s="115"/>
      <c r="I5256" s="112"/>
      <c r="J5256" s="112"/>
      <c r="K5256" s="112"/>
      <c r="L5256" s="114">
        <f>Table13[[#This Row],[Per Unit Price]]*MAX(1,Table13[[#This Row],[Qty of Units]])*MAX(1,Table13[[#This Row],['#NCMs Served / FTEs Employed]])*MAX(1,Table13[[#This Row],[Duration of Service]])</f>
        <v>0</v>
      </c>
      <c r="M5256" s="112"/>
      <c r="N5256" s="114"/>
    </row>
    <row r="5257" spans="1:14" x14ac:dyDescent="0.25">
      <c r="A5257" s="111"/>
      <c r="B5257" s="111"/>
      <c r="C5257" s="123"/>
      <c r="D5257" s="112" t="str">
        <f>_xlfn.XLOOKUP(Table13[[#This Row],[Service]],Validation!$A$2:$A$14,Validation!$B$2:$B$14,"",0,1)</f>
        <v/>
      </c>
      <c r="E5257" s="112"/>
      <c r="F5257" s="113"/>
      <c r="G5257" s="114"/>
      <c r="H5257" s="115"/>
      <c r="I5257" s="112"/>
      <c r="J5257" s="112"/>
      <c r="K5257" s="112"/>
      <c r="L5257" s="114">
        <f>Table13[[#This Row],[Per Unit Price]]*MAX(1,Table13[[#This Row],[Qty of Units]])*MAX(1,Table13[[#This Row],['#NCMs Served / FTEs Employed]])*MAX(1,Table13[[#This Row],[Duration of Service]])</f>
        <v>0</v>
      </c>
      <c r="M5257" s="112"/>
      <c r="N5257" s="114"/>
    </row>
    <row r="5258" spans="1:14" x14ac:dyDescent="0.25">
      <c r="A5258" s="111"/>
      <c r="B5258" s="111"/>
      <c r="C5258" s="123"/>
      <c r="D5258" s="112" t="str">
        <f>_xlfn.XLOOKUP(Table13[[#This Row],[Service]],Validation!$A$2:$A$14,Validation!$B$2:$B$14,"",0,1)</f>
        <v/>
      </c>
      <c r="E5258" s="112"/>
      <c r="F5258" s="113"/>
      <c r="G5258" s="114"/>
      <c r="H5258" s="115"/>
      <c r="I5258" s="112"/>
      <c r="J5258" s="112"/>
      <c r="K5258" s="112"/>
      <c r="L5258" s="114">
        <f>Table13[[#This Row],[Per Unit Price]]*MAX(1,Table13[[#This Row],[Qty of Units]])*MAX(1,Table13[[#This Row],['#NCMs Served / FTEs Employed]])*MAX(1,Table13[[#This Row],[Duration of Service]])</f>
        <v>0</v>
      </c>
      <c r="M5258" s="112"/>
      <c r="N5258" s="114"/>
    </row>
    <row r="5259" spans="1:14" x14ac:dyDescent="0.25">
      <c r="A5259" s="111"/>
      <c r="B5259" s="111"/>
      <c r="C5259" s="123"/>
      <c r="D5259" s="112" t="str">
        <f>_xlfn.XLOOKUP(Table13[[#This Row],[Service]],Validation!$A$2:$A$14,Validation!$B$2:$B$14,"",0,1)</f>
        <v/>
      </c>
      <c r="E5259" s="112"/>
      <c r="F5259" s="113"/>
      <c r="G5259" s="114"/>
      <c r="H5259" s="115"/>
      <c r="I5259" s="112"/>
      <c r="J5259" s="112"/>
      <c r="K5259" s="112"/>
      <c r="L5259" s="114">
        <f>Table13[[#This Row],[Per Unit Price]]*MAX(1,Table13[[#This Row],[Qty of Units]])*MAX(1,Table13[[#This Row],['#NCMs Served / FTEs Employed]])*MAX(1,Table13[[#This Row],[Duration of Service]])</f>
        <v>0</v>
      </c>
      <c r="M5259" s="112"/>
      <c r="N5259" s="114"/>
    </row>
    <row r="5260" spans="1:14" x14ac:dyDescent="0.25">
      <c r="A5260" s="111"/>
      <c r="B5260" s="111"/>
      <c r="C5260" s="123"/>
      <c r="D5260" s="112" t="str">
        <f>_xlfn.XLOOKUP(Table13[[#This Row],[Service]],Validation!$A$2:$A$14,Validation!$B$2:$B$14,"",0,1)</f>
        <v/>
      </c>
      <c r="E5260" s="112"/>
      <c r="F5260" s="113"/>
      <c r="G5260" s="114"/>
      <c r="H5260" s="115"/>
      <c r="I5260" s="112"/>
      <c r="J5260" s="112"/>
      <c r="K5260" s="112"/>
      <c r="L5260" s="114">
        <f>Table13[[#This Row],[Per Unit Price]]*MAX(1,Table13[[#This Row],[Qty of Units]])*MAX(1,Table13[[#This Row],['#NCMs Served / FTEs Employed]])*MAX(1,Table13[[#This Row],[Duration of Service]])</f>
        <v>0</v>
      </c>
      <c r="M5260" s="112"/>
      <c r="N5260" s="114"/>
    </row>
    <row r="5261" spans="1:14" x14ac:dyDescent="0.25">
      <c r="A5261" s="111"/>
      <c r="B5261" s="111"/>
      <c r="C5261" s="123"/>
      <c r="D5261" s="112" t="str">
        <f>_xlfn.XLOOKUP(Table13[[#This Row],[Service]],Validation!$A$2:$A$14,Validation!$B$2:$B$14,"",0,1)</f>
        <v/>
      </c>
      <c r="E5261" s="112"/>
      <c r="F5261" s="113"/>
      <c r="G5261" s="114"/>
      <c r="H5261" s="115"/>
      <c r="I5261" s="112"/>
      <c r="J5261" s="112"/>
      <c r="K5261" s="112"/>
      <c r="L5261" s="114">
        <f>Table13[[#This Row],[Per Unit Price]]*MAX(1,Table13[[#This Row],[Qty of Units]])*MAX(1,Table13[[#This Row],['#NCMs Served / FTEs Employed]])*MAX(1,Table13[[#This Row],[Duration of Service]])</f>
        <v>0</v>
      </c>
      <c r="M5261" s="112"/>
      <c r="N5261" s="114"/>
    </row>
    <row r="5262" spans="1:14" x14ac:dyDescent="0.25">
      <c r="A5262" s="111"/>
      <c r="B5262" s="111"/>
      <c r="C5262" s="123"/>
      <c r="D5262" s="112" t="str">
        <f>_xlfn.XLOOKUP(Table13[[#This Row],[Service]],Validation!$A$2:$A$14,Validation!$B$2:$B$14,"",0,1)</f>
        <v/>
      </c>
      <c r="E5262" s="112"/>
      <c r="F5262" s="113"/>
      <c r="G5262" s="114"/>
      <c r="H5262" s="115"/>
      <c r="I5262" s="112"/>
      <c r="J5262" s="112"/>
      <c r="K5262" s="112"/>
      <c r="L5262" s="114">
        <f>Table13[[#This Row],[Per Unit Price]]*MAX(1,Table13[[#This Row],[Qty of Units]])*MAX(1,Table13[[#This Row],['#NCMs Served / FTEs Employed]])*MAX(1,Table13[[#This Row],[Duration of Service]])</f>
        <v>0</v>
      </c>
      <c r="M5262" s="112"/>
      <c r="N5262" s="114"/>
    </row>
    <row r="5263" spans="1:14" x14ac:dyDescent="0.25">
      <c r="A5263" s="111"/>
      <c r="B5263" s="111"/>
      <c r="C5263" s="123"/>
      <c r="D5263" s="112" t="str">
        <f>_xlfn.XLOOKUP(Table13[[#This Row],[Service]],Validation!$A$2:$A$14,Validation!$B$2:$B$14,"",0,1)</f>
        <v/>
      </c>
      <c r="E5263" s="112"/>
      <c r="F5263" s="113"/>
      <c r="G5263" s="114"/>
      <c r="H5263" s="115"/>
      <c r="I5263" s="112"/>
      <c r="J5263" s="112"/>
      <c r="K5263" s="112"/>
      <c r="L5263" s="114">
        <f>Table13[[#This Row],[Per Unit Price]]*MAX(1,Table13[[#This Row],[Qty of Units]])*MAX(1,Table13[[#This Row],['#NCMs Served / FTEs Employed]])*MAX(1,Table13[[#This Row],[Duration of Service]])</f>
        <v>0</v>
      </c>
      <c r="M5263" s="112"/>
      <c r="N5263" s="114"/>
    </row>
    <row r="5264" spans="1:14" x14ac:dyDescent="0.25">
      <c r="A5264" s="111"/>
      <c r="B5264" s="111"/>
      <c r="C5264" s="123"/>
      <c r="D5264" s="112" t="str">
        <f>_xlfn.XLOOKUP(Table13[[#This Row],[Service]],Validation!$A$2:$A$14,Validation!$B$2:$B$14,"",0,1)</f>
        <v/>
      </c>
      <c r="E5264" s="112"/>
      <c r="F5264" s="113"/>
      <c r="G5264" s="114"/>
      <c r="H5264" s="115"/>
      <c r="I5264" s="112"/>
      <c r="J5264" s="112"/>
      <c r="K5264" s="112"/>
      <c r="L5264" s="114">
        <f>Table13[[#This Row],[Per Unit Price]]*MAX(1,Table13[[#This Row],[Qty of Units]])*MAX(1,Table13[[#This Row],['#NCMs Served / FTEs Employed]])*MAX(1,Table13[[#This Row],[Duration of Service]])</f>
        <v>0</v>
      </c>
      <c r="M5264" s="112"/>
      <c r="N5264" s="114"/>
    </row>
    <row r="5265" spans="1:14" x14ac:dyDescent="0.25">
      <c r="A5265" s="111"/>
      <c r="B5265" s="111"/>
      <c r="C5265" s="123"/>
      <c r="D5265" s="112" t="str">
        <f>_xlfn.XLOOKUP(Table13[[#This Row],[Service]],Validation!$A$2:$A$14,Validation!$B$2:$B$14,"",0,1)</f>
        <v/>
      </c>
      <c r="E5265" s="112"/>
      <c r="F5265" s="113"/>
      <c r="G5265" s="114"/>
      <c r="H5265" s="115"/>
      <c r="I5265" s="112"/>
      <c r="J5265" s="112"/>
      <c r="K5265" s="112"/>
      <c r="L5265" s="114">
        <f>Table13[[#This Row],[Per Unit Price]]*MAX(1,Table13[[#This Row],[Qty of Units]])*MAX(1,Table13[[#This Row],['#NCMs Served / FTEs Employed]])*MAX(1,Table13[[#This Row],[Duration of Service]])</f>
        <v>0</v>
      </c>
      <c r="M5265" s="112"/>
      <c r="N5265" s="114"/>
    </row>
    <row r="5266" spans="1:14" x14ac:dyDescent="0.25">
      <c r="A5266" s="111"/>
      <c r="B5266" s="111"/>
      <c r="C5266" s="123"/>
      <c r="D5266" s="112" t="str">
        <f>_xlfn.XLOOKUP(Table13[[#This Row],[Service]],Validation!$A$2:$A$14,Validation!$B$2:$B$14,"",0,1)</f>
        <v/>
      </c>
      <c r="E5266" s="112"/>
      <c r="F5266" s="113"/>
      <c r="G5266" s="114"/>
      <c r="H5266" s="115"/>
      <c r="I5266" s="112"/>
      <c r="J5266" s="112"/>
      <c r="K5266" s="112"/>
      <c r="L5266" s="114">
        <f>Table13[[#This Row],[Per Unit Price]]*MAX(1,Table13[[#This Row],[Qty of Units]])*MAX(1,Table13[[#This Row],['#NCMs Served / FTEs Employed]])*MAX(1,Table13[[#This Row],[Duration of Service]])</f>
        <v>0</v>
      </c>
      <c r="M5266" s="112"/>
      <c r="N5266" s="114"/>
    </row>
    <row r="5267" spans="1:14" x14ac:dyDescent="0.25">
      <c r="A5267" s="111"/>
      <c r="B5267" s="111"/>
      <c r="C5267" s="123"/>
      <c r="D5267" s="112" t="str">
        <f>_xlfn.XLOOKUP(Table13[[#This Row],[Service]],Validation!$A$2:$A$14,Validation!$B$2:$B$14,"",0,1)</f>
        <v/>
      </c>
      <c r="E5267" s="112"/>
      <c r="F5267" s="113"/>
      <c r="G5267" s="114"/>
      <c r="H5267" s="115"/>
      <c r="I5267" s="112"/>
      <c r="J5267" s="112"/>
      <c r="K5267" s="112"/>
      <c r="L5267" s="114">
        <f>Table13[[#This Row],[Per Unit Price]]*MAX(1,Table13[[#This Row],[Qty of Units]])*MAX(1,Table13[[#This Row],['#NCMs Served / FTEs Employed]])*MAX(1,Table13[[#This Row],[Duration of Service]])</f>
        <v>0</v>
      </c>
      <c r="M5267" s="112"/>
      <c r="N5267" s="114"/>
    </row>
    <row r="5268" spans="1:14" x14ac:dyDescent="0.25">
      <c r="A5268" s="111"/>
      <c r="B5268" s="111"/>
      <c r="C5268" s="123"/>
      <c r="D5268" s="112" t="str">
        <f>_xlfn.XLOOKUP(Table13[[#This Row],[Service]],Validation!$A$2:$A$14,Validation!$B$2:$B$14,"",0,1)</f>
        <v/>
      </c>
      <c r="E5268" s="112"/>
      <c r="F5268" s="113"/>
      <c r="G5268" s="114"/>
      <c r="H5268" s="115"/>
      <c r="I5268" s="112"/>
      <c r="J5268" s="112"/>
      <c r="K5268" s="112"/>
      <c r="L5268" s="114">
        <f>Table13[[#This Row],[Per Unit Price]]*MAX(1,Table13[[#This Row],[Qty of Units]])*MAX(1,Table13[[#This Row],['#NCMs Served / FTEs Employed]])*MAX(1,Table13[[#This Row],[Duration of Service]])</f>
        <v>0</v>
      </c>
      <c r="M5268" s="112"/>
      <c r="N5268" s="114"/>
    </row>
    <row r="5269" spans="1:14" x14ac:dyDescent="0.25">
      <c r="A5269" s="111"/>
      <c r="B5269" s="111"/>
      <c r="C5269" s="123"/>
      <c r="D5269" s="112" t="str">
        <f>_xlfn.XLOOKUP(Table13[[#This Row],[Service]],Validation!$A$2:$A$14,Validation!$B$2:$B$14,"",0,1)</f>
        <v/>
      </c>
      <c r="E5269" s="112"/>
      <c r="F5269" s="113"/>
      <c r="G5269" s="114"/>
      <c r="H5269" s="115"/>
      <c r="I5269" s="112"/>
      <c r="J5269" s="112"/>
      <c r="K5269" s="112"/>
      <c r="L5269" s="114">
        <f>Table13[[#This Row],[Per Unit Price]]*MAX(1,Table13[[#This Row],[Qty of Units]])*MAX(1,Table13[[#This Row],['#NCMs Served / FTEs Employed]])*MAX(1,Table13[[#This Row],[Duration of Service]])</f>
        <v>0</v>
      </c>
      <c r="M5269" s="112"/>
      <c r="N5269" s="114"/>
    </row>
    <row r="5270" spans="1:14" x14ac:dyDescent="0.25">
      <c r="A5270" s="111"/>
      <c r="B5270" s="111"/>
      <c r="C5270" s="123"/>
      <c r="D5270" s="112" t="str">
        <f>_xlfn.XLOOKUP(Table13[[#This Row],[Service]],Validation!$A$2:$A$14,Validation!$B$2:$B$14,"",0,1)</f>
        <v/>
      </c>
      <c r="E5270" s="112"/>
      <c r="F5270" s="113"/>
      <c r="G5270" s="114"/>
      <c r="H5270" s="115"/>
      <c r="I5270" s="112"/>
      <c r="J5270" s="112"/>
      <c r="K5270" s="112"/>
      <c r="L5270" s="114">
        <f>Table13[[#This Row],[Per Unit Price]]*MAX(1,Table13[[#This Row],[Qty of Units]])*MAX(1,Table13[[#This Row],['#NCMs Served / FTEs Employed]])*MAX(1,Table13[[#This Row],[Duration of Service]])</f>
        <v>0</v>
      </c>
      <c r="M5270" s="112"/>
      <c r="N5270" s="114"/>
    </row>
    <row r="5271" spans="1:14" x14ac:dyDescent="0.25">
      <c r="A5271" s="111"/>
      <c r="B5271" s="111"/>
      <c r="C5271" s="123"/>
      <c r="D5271" s="112" t="str">
        <f>_xlfn.XLOOKUP(Table13[[#This Row],[Service]],Validation!$A$2:$A$14,Validation!$B$2:$B$14,"",0,1)</f>
        <v/>
      </c>
      <c r="E5271" s="112"/>
      <c r="F5271" s="113"/>
      <c r="G5271" s="114"/>
      <c r="H5271" s="115"/>
      <c r="I5271" s="112"/>
      <c r="J5271" s="112"/>
      <c r="K5271" s="112"/>
      <c r="L5271" s="114">
        <f>Table13[[#This Row],[Per Unit Price]]*MAX(1,Table13[[#This Row],[Qty of Units]])*MAX(1,Table13[[#This Row],['#NCMs Served / FTEs Employed]])*MAX(1,Table13[[#This Row],[Duration of Service]])</f>
        <v>0</v>
      </c>
      <c r="M5271" s="112"/>
      <c r="N5271" s="114"/>
    </row>
    <row r="5272" spans="1:14" x14ac:dyDescent="0.25">
      <c r="A5272" s="111"/>
      <c r="B5272" s="111"/>
      <c r="C5272" s="123"/>
      <c r="D5272" s="112" t="str">
        <f>_xlfn.XLOOKUP(Table13[[#This Row],[Service]],Validation!$A$2:$A$14,Validation!$B$2:$B$14,"",0,1)</f>
        <v/>
      </c>
      <c r="E5272" s="112"/>
      <c r="F5272" s="113"/>
      <c r="G5272" s="114"/>
      <c r="H5272" s="115"/>
      <c r="I5272" s="112"/>
      <c r="J5272" s="112"/>
      <c r="K5272" s="112"/>
      <c r="L5272" s="114">
        <f>Table13[[#This Row],[Per Unit Price]]*MAX(1,Table13[[#This Row],[Qty of Units]])*MAX(1,Table13[[#This Row],['#NCMs Served / FTEs Employed]])*MAX(1,Table13[[#This Row],[Duration of Service]])</f>
        <v>0</v>
      </c>
      <c r="M5272" s="112"/>
      <c r="N5272" s="114"/>
    </row>
    <row r="5273" spans="1:14" x14ac:dyDescent="0.25">
      <c r="A5273" s="111"/>
      <c r="B5273" s="111"/>
      <c r="C5273" s="123"/>
      <c r="D5273" s="112" t="str">
        <f>_xlfn.XLOOKUP(Table13[[#This Row],[Service]],Validation!$A$2:$A$14,Validation!$B$2:$B$14,"",0,1)</f>
        <v/>
      </c>
      <c r="E5273" s="112"/>
      <c r="F5273" s="113"/>
      <c r="G5273" s="114"/>
      <c r="H5273" s="115"/>
      <c r="I5273" s="112"/>
      <c r="J5273" s="112"/>
      <c r="K5273" s="112"/>
      <c r="L5273" s="114">
        <f>Table13[[#This Row],[Per Unit Price]]*MAX(1,Table13[[#This Row],[Qty of Units]])*MAX(1,Table13[[#This Row],['#NCMs Served / FTEs Employed]])*MAX(1,Table13[[#This Row],[Duration of Service]])</f>
        <v>0</v>
      </c>
      <c r="M5273" s="112"/>
      <c r="N5273" s="114"/>
    </row>
    <row r="5274" spans="1:14" x14ac:dyDescent="0.25">
      <c r="A5274" s="111"/>
      <c r="B5274" s="111"/>
      <c r="C5274" s="123"/>
      <c r="D5274" s="112" t="str">
        <f>_xlfn.XLOOKUP(Table13[[#This Row],[Service]],Validation!$A$2:$A$14,Validation!$B$2:$B$14,"",0,1)</f>
        <v/>
      </c>
      <c r="E5274" s="112"/>
      <c r="F5274" s="113"/>
      <c r="G5274" s="114"/>
      <c r="H5274" s="115"/>
      <c r="I5274" s="112"/>
      <c r="J5274" s="112"/>
      <c r="K5274" s="112"/>
      <c r="L5274" s="114">
        <f>Table13[[#This Row],[Per Unit Price]]*MAX(1,Table13[[#This Row],[Qty of Units]])*MAX(1,Table13[[#This Row],['#NCMs Served / FTEs Employed]])*MAX(1,Table13[[#This Row],[Duration of Service]])</f>
        <v>0</v>
      </c>
      <c r="M5274" s="112"/>
      <c r="N5274" s="114"/>
    </row>
    <row r="5275" spans="1:14" x14ac:dyDescent="0.25">
      <c r="A5275" s="111"/>
      <c r="B5275" s="111"/>
      <c r="C5275" s="123"/>
      <c r="D5275" s="112" t="str">
        <f>_xlfn.XLOOKUP(Table13[[#This Row],[Service]],Validation!$A$2:$A$14,Validation!$B$2:$B$14,"",0,1)</f>
        <v/>
      </c>
      <c r="E5275" s="112"/>
      <c r="F5275" s="113"/>
      <c r="G5275" s="114"/>
      <c r="H5275" s="115"/>
      <c r="I5275" s="112"/>
      <c r="J5275" s="112"/>
      <c r="K5275" s="112"/>
      <c r="L5275" s="114">
        <f>Table13[[#This Row],[Per Unit Price]]*MAX(1,Table13[[#This Row],[Qty of Units]])*MAX(1,Table13[[#This Row],['#NCMs Served / FTEs Employed]])*MAX(1,Table13[[#This Row],[Duration of Service]])</f>
        <v>0</v>
      </c>
      <c r="M5275" s="112"/>
      <c r="N5275" s="114"/>
    </row>
    <row r="5276" spans="1:14" x14ac:dyDescent="0.25">
      <c r="A5276" s="111"/>
      <c r="B5276" s="111"/>
      <c r="C5276" s="123"/>
      <c r="D5276" s="112" t="str">
        <f>_xlfn.XLOOKUP(Table13[[#This Row],[Service]],Validation!$A$2:$A$14,Validation!$B$2:$B$14,"",0,1)</f>
        <v/>
      </c>
      <c r="E5276" s="112"/>
      <c r="F5276" s="113"/>
      <c r="G5276" s="114"/>
      <c r="H5276" s="115"/>
      <c r="I5276" s="112"/>
      <c r="J5276" s="112"/>
      <c r="K5276" s="112"/>
      <c r="L5276" s="114">
        <f>Table13[[#This Row],[Per Unit Price]]*MAX(1,Table13[[#This Row],[Qty of Units]])*MAX(1,Table13[[#This Row],['#NCMs Served / FTEs Employed]])*MAX(1,Table13[[#This Row],[Duration of Service]])</f>
        <v>0</v>
      </c>
      <c r="M5276" s="112"/>
      <c r="N5276" s="114"/>
    </row>
    <row r="5277" spans="1:14" x14ac:dyDescent="0.25">
      <c r="A5277" s="111"/>
      <c r="B5277" s="111"/>
      <c r="C5277" s="123"/>
      <c r="D5277" s="112" t="str">
        <f>_xlfn.XLOOKUP(Table13[[#This Row],[Service]],Validation!$A$2:$A$14,Validation!$B$2:$B$14,"",0,1)</f>
        <v/>
      </c>
      <c r="E5277" s="112"/>
      <c r="F5277" s="113"/>
      <c r="G5277" s="114"/>
      <c r="H5277" s="115"/>
      <c r="I5277" s="112"/>
      <c r="J5277" s="112"/>
      <c r="K5277" s="112"/>
      <c r="L5277" s="114">
        <f>Table13[[#This Row],[Per Unit Price]]*MAX(1,Table13[[#This Row],[Qty of Units]])*MAX(1,Table13[[#This Row],['#NCMs Served / FTEs Employed]])*MAX(1,Table13[[#This Row],[Duration of Service]])</f>
        <v>0</v>
      </c>
      <c r="M5277" s="112"/>
      <c r="N5277" s="114"/>
    </row>
    <row r="5278" spans="1:14" x14ac:dyDescent="0.25">
      <c r="A5278" s="111"/>
      <c r="B5278" s="111"/>
      <c r="C5278" s="123"/>
      <c r="D5278" s="112" t="str">
        <f>_xlfn.XLOOKUP(Table13[[#This Row],[Service]],Validation!$A$2:$A$14,Validation!$B$2:$B$14,"",0,1)</f>
        <v/>
      </c>
      <c r="E5278" s="112"/>
      <c r="F5278" s="113"/>
      <c r="G5278" s="114"/>
      <c r="H5278" s="115"/>
      <c r="I5278" s="112"/>
      <c r="J5278" s="112"/>
      <c r="K5278" s="112"/>
      <c r="L5278" s="114">
        <f>Table13[[#This Row],[Per Unit Price]]*MAX(1,Table13[[#This Row],[Qty of Units]])*MAX(1,Table13[[#This Row],['#NCMs Served / FTEs Employed]])*MAX(1,Table13[[#This Row],[Duration of Service]])</f>
        <v>0</v>
      </c>
      <c r="M5278" s="112"/>
      <c r="N5278" s="114"/>
    </row>
    <row r="5279" spans="1:14" x14ac:dyDescent="0.25">
      <c r="A5279" s="111"/>
      <c r="B5279" s="111"/>
      <c r="C5279" s="123"/>
      <c r="D5279" s="112" t="str">
        <f>_xlfn.XLOOKUP(Table13[[#This Row],[Service]],Validation!$A$2:$A$14,Validation!$B$2:$B$14,"",0,1)</f>
        <v/>
      </c>
      <c r="E5279" s="112"/>
      <c r="F5279" s="113"/>
      <c r="G5279" s="114"/>
      <c r="H5279" s="115"/>
      <c r="I5279" s="112"/>
      <c r="J5279" s="112"/>
      <c r="K5279" s="112"/>
      <c r="L5279" s="114">
        <f>Table13[[#This Row],[Per Unit Price]]*MAX(1,Table13[[#This Row],[Qty of Units]])*MAX(1,Table13[[#This Row],['#NCMs Served / FTEs Employed]])*MAX(1,Table13[[#This Row],[Duration of Service]])</f>
        <v>0</v>
      </c>
      <c r="M5279" s="112"/>
      <c r="N5279" s="114"/>
    </row>
    <row r="5280" spans="1:14" x14ac:dyDescent="0.25">
      <c r="A5280" s="111"/>
      <c r="B5280" s="111"/>
      <c r="C5280" s="123"/>
      <c r="D5280" s="112" t="str">
        <f>_xlfn.XLOOKUP(Table13[[#This Row],[Service]],Validation!$A$2:$A$14,Validation!$B$2:$B$14,"",0,1)</f>
        <v/>
      </c>
      <c r="E5280" s="112"/>
      <c r="F5280" s="113"/>
      <c r="G5280" s="114"/>
      <c r="H5280" s="115"/>
      <c r="I5280" s="112"/>
      <c r="J5280" s="112"/>
      <c r="K5280" s="112"/>
      <c r="L5280" s="114">
        <f>Table13[[#This Row],[Per Unit Price]]*MAX(1,Table13[[#This Row],[Qty of Units]])*MAX(1,Table13[[#This Row],['#NCMs Served / FTEs Employed]])*MAX(1,Table13[[#This Row],[Duration of Service]])</f>
        <v>0</v>
      </c>
      <c r="M5280" s="112"/>
      <c r="N5280" s="114"/>
    </row>
    <row r="5281" spans="1:14" x14ac:dyDescent="0.25">
      <c r="A5281" s="111"/>
      <c r="B5281" s="111"/>
      <c r="C5281" s="123"/>
      <c r="D5281" s="112" t="str">
        <f>_xlfn.XLOOKUP(Table13[[#This Row],[Service]],Validation!$A$2:$A$14,Validation!$B$2:$B$14,"",0,1)</f>
        <v/>
      </c>
      <c r="E5281" s="112"/>
      <c r="F5281" s="113"/>
      <c r="G5281" s="114"/>
      <c r="H5281" s="115"/>
      <c r="I5281" s="112"/>
      <c r="J5281" s="112"/>
      <c r="K5281" s="112"/>
      <c r="L5281" s="114">
        <f>Table13[[#This Row],[Per Unit Price]]*MAX(1,Table13[[#This Row],[Qty of Units]])*MAX(1,Table13[[#This Row],['#NCMs Served / FTEs Employed]])*MAX(1,Table13[[#This Row],[Duration of Service]])</f>
        <v>0</v>
      </c>
      <c r="M5281" s="112"/>
      <c r="N5281" s="114"/>
    </row>
    <row r="5282" spans="1:14" x14ac:dyDescent="0.25">
      <c r="A5282" s="111"/>
      <c r="B5282" s="111"/>
      <c r="C5282" s="123"/>
      <c r="D5282" s="112" t="str">
        <f>_xlfn.XLOOKUP(Table13[[#This Row],[Service]],Validation!$A$2:$A$14,Validation!$B$2:$B$14,"",0,1)</f>
        <v/>
      </c>
      <c r="E5282" s="112"/>
      <c r="F5282" s="113"/>
      <c r="G5282" s="114"/>
      <c r="H5282" s="115"/>
      <c r="I5282" s="112"/>
      <c r="J5282" s="112"/>
      <c r="K5282" s="112"/>
      <c r="L5282" s="114">
        <f>Table13[[#This Row],[Per Unit Price]]*MAX(1,Table13[[#This Row],[Qty of Units]])*MAX(1,Table13[[#This Row],['#NCMs Served / FTEs Employed]])*MAX(1,Table13[[#This Row],[Duration of Service]])</f>
        <v>0</v>
      </c>
      <c r="M5282" s="112"/>
      <c r="N5282" s="114"/>
    </row>
    <row r="5283" spans="1:14" x14ac:dyDescent="0.25">
      <c r="A5283" s="111"/>
      <c r="B5283" s="111"/>
      <c r="C5283" s="123"/>
      <c r="D5283" s="112" t="str">
        <f>_xlfn.XLOOKUP(Table13[[#This Row],[Service]],Validation!$A$2:$A$14,Validation!$B$2:$B$14,"",0,1)</f>
        <v/>
      </c>
      <c r="E5283" s="112"/>
      <c r="F5283" s="113"/>
      <c r="G5283" s="114"/>
      <c r="H5283" s="115"/>
      <c r="I5283" s="112"/>
      <c r="J5283" s="112"/>
      <c r="K5283" s="112"/>
      <c r="L5283" s="114">
        <f>Table13[[#This Row],[Per Unit Price]]*MAX(1,Table13[[#This Row],[Qty of Units]])*MAX(1,Table13[[#This Row],['#NCMs Served / FTEs Employed]])*MAX(1,Table13[[#This Row],[Duration of Service]])</f>
        <v>0</v>
      </c>
      <c r="M5283" s="112"/>
      <c r="N5283" s="114"/>
    </row>
    <row r="5284" spans="1:14" x14ac:dyDescent="0.25">
      <c r="A5284" s="111"/>
      <c r="B5284" s="111"/>
      <c r="C5284" s="123"/>
      <c r="D5284" s="112" t="str">
        <f>_xlfn.XLOOKUP(Table13[[#This Row],[Service]],Validation!$A$2:$A$14,Validation!$B$2:$B$14,"",0,1)</f>
        <v/>
      </c>
      <c r="E5284" s="112"/>
      <c r="F5284" s="113"/>
      <c r="G5284" s="114"/>
      <c r="H5284" s="115"/>
      <c r="I5284" s="112"/>
      <c r="J5284" s="112"/>
      <c r="K5284" s="112"/>
      <c r="L5284" s="114">
        <f>Table13[[#This Row],[Per Unit Price]]*MAX(1,Table13[[#This Row],[Qty of Units]])*MAX(1,Table13[[#This Row],['#NCMs Served / FTEs Employed]])*MAX(1,Table13[[#This Row],[Duration of Service]])</f>
        <v>0</v>
      </c>
      <c r="M5284" s="112"/>
      <c r="N5284" s="114"/>
    </row>
    <row r="5285" spans="1:14" x14ac:dyDescent="0.25">
      <c r="A5285" s="111"/>
      <c r="B5285" s="111"/>
      <c r="C5285" s="123"/>
      <c r="D5285" s="112" t="str">
        <f>_xlfn.XLOOKUP(Table13[[#This Row],[Service]],Validation!$A$2:$A$14,Validation!$B$2:$B$14,"",0,1)</f>
        <v/>
      </c>
      <c r="E5285" s="112"/>
      <c r="F5285" s="113"/>
      <c r="G5285" s="114"/>
      <c r="H5285" s="115"/>
      <c r="I5285" s="112"/>
      <c r="J5285" s="112"/>
      <c r="K5285" s="112"/>
      <c r="L5285" s="114">
        <f>Table13[[#This Row],[Per Unit Price]]*MAX(1,Table13[[#This Row],[Qty of Units]])*MAX(1,Table13[[#This Row],['#NCMs Served / FTEs Employed]])*MAX(1,Table13[[#This Row],[Duration of Service]])</f>
        <v>0</v>
      </c>
      <c r="M5285" s="112"/>
      <c r="N5285" s="114"/>
    </row>
    <row r="5286" spans="1:14" x14ac:dyDescent="0.25">
      <c r="A5286" s="111"/>
      <c r="B5286" s="111"/>
      <c r="C5286" s="123"/>
      <c r="D5286" s="112" t="str">
        <f>_xlfn.XLOOKUP(Table13[[#This Row],[Service]],Validation!$A$2:$A$14,Validation!$B$2:$B$14,"",0,1)</f>
        <v/>
      </c>
      <c r="E5286" s="112"/>
      <c r="F5286" s="113"/>
      <c r="G5286" s="114"/>
      <c r="H5286" s="115"/>
      <c r="I5286" s="112"/>
      <c r="J5286" s="112"/>
      <c r="K5286" s="112"/>
      <c r="L5286" s="114">
        <f>Table13[[#This Row],[Per Unit Price]]*MAX(1,Table13[[#This Row],[Qty of Units]])*MAX(1,Table13[[#This Row],['#NCMs Served / FTEs Employed]])*MAX(1,Table13[[#This Row],[Duration of Service]])</f>
        <v>0</v>
      </c>
      <c r="M5286" s="112"/>
      <c r="N5286" s="114"/>
    </row>
    <row r="5287" spans="1:14" x14ac:dyDescent="0.25">
      <c r="A5287" s="111"/>
      <c r="B5287" s="111"/>
      <c r="C5287" s="123"/>
      <c r="D5287" s="112" t="str">
        <f>_xlfn.XLOOKUP(Table13[[#This Row],[Service]],Validation!$A$2:$A$14,Validation!$B$2:$B$14,"",0,1)</f>
        <v/>
      </c>
      <c r="E5287" s="112"/>
      <c r="F5287" s="113"/>
      <c r="G5287" s="114"/>
      <c r="H5287" s="115"/>
      <c r="I5287" s="112"/>
      <c r="J5287" s="112"/>
      <c r="K5287" s="112"/>
      <c r="L5287" s="114">
        <f>Table13[[#This Row],[Per Unit Price]]*MAX(1,Table13[[#This Row],[Qty of Units]])*MAX(1,Table13[[#This Row],['#NCMs Served / FTEs Employed]])*MAX(1,Table13[[#This Row],[Duration of Service]])</f>
        <v>0</v>
      </c>
      <c r="M5287" s="112"/>
      <c r="N5287" s="114"/>
    </row>
    <row r="5288" spans="1:14" x14ac:dyDescent="0.25">
      <c r="A5288" s="111"/>
      <c r="B5288" s="111"/>
      <c r="C5288" s="123"/>
      <c r="D5288" s="112" t="str">
        <f>_xlfn.XLOOKUP(Table13[[#This Row],[Service]],Validation!$A$2:$A$14,Validation!$B$2:$B$14,"",0,1)</f>
        <v/>
      </c>
      <c r="E5288" s="112"/>
      <c r="F5288" s="113"/>
      <c r="G5288" s="114"/>
      <c r="H5288" s="115"/>
      <c r="I5288" s="112"/>
      <c r="J5288" s="112"/>
      <c r="K5288" s="112"/>
      <c r="L5288" s="114">
        <f>Table13[[#This Row],[Per Unit Price]]*MAX(1,Table13[[#This Row],[Qty of Units]])*MAX(1,Table13[[#This Row],['#NCMs Served / FTEs Employed]])*MAX(1,Table13[[#This Row],[Duration of Service]])</f>
        <v>0</v>
      </c>
      <c r="M5288" s="112"/>
      <c r="N5288" s="114"/>
    </row>
    <row r="5289" spans="1:14" x14ac:dyDescent="0.25">
      <c r="A5289" s="111"/>
      <c r="B5289" s="111"/>
      <c r="C5289" s="123"/>
      <c r="D5289" s="112" t="str">
        <f>_xlfn.XLOOKUP(Table13[[#This Row],[Service]],Validation!$A$2:$A$14,Validation!$B$2:$B$14,"",0,1)</f>
        <v/>
      </c>
      <c r="E5289" s="112"/>
      <c r="F5289" s="113"/>
      <c r="G5289" s="114"/>
      <c r="H5289" s="115"/>
      <c r="I5289" s="112"/>
      <c r="J5289" s="112"/>
      <c r="K5289" s="112"/>
      <c r="L5289" s="114">
        <f>Table13[[#This Row],[Per Unit Price]]*MAX(1,Table13[[#This Row],[Qty of Units]])*MAX(1,Table13[[#This Row],['#NCMs Served / FTEs Employed]])*MAX(1,Table13[[#This Row],[Duration of Service]])</f>
        <v>0</v>
      </c>
      <c r="M5289" s="112"/>
      <c r="N5289" s="114"/>
    </row>
    <row r="5290" spans="1:14" x14ac:dyDescent="0.25">
      <c r="A5290" s="111"/>
      <c r="B5290" s="111"/>
      <c r="C5290" s="123"/>
      <c r="D5290" s="112" t="str">
        <f>_xlfn.XLOOKUP(Table13[[#This Row],[Service]],Validation!$A$2:$A$14,Validation!$B$2:$B$14,"",0,1)</f>
        <v/>
      </c>
      <c r="E5290" s="112"/>
      <c r="F5290" s="113"/>
      <c r="G5290" s="114"/>
      <c r="H5290" s="115"/>
      <c r="I5290" s="112"/>
      <c r="J5290" s="112"/>
      <c r="K5290" s="112"/>
      <c r="L5290" s="114">
        <f>Table13[[#This Row],[Per Unit Price]]*MAX(1,Table13[[#This Row],[Qty of Units]])*MAX(1,Table13[[#This Row],['#NCMs Served / FTEs Employed]])*MAX(1,Table13[[#This Row],[Duration of Service]])</f>
        <v>0</v>
      </c>
      <c r="M5290" s="112"/>
      <c r="N5290" s="114"/>
    </row>
    <row r="5291" spans="1:14" x14ac:dyDescent="0.25">
      <c r="A5291" s="111"/>
      <c r="B5291" s="111"/>
      <c r="C5291" s="123"/>
      <c r="D5291" s="112" t="str">
        <f>_xlfn.XLOOKUP(Table13[[#This Row],[Service]],Validation!$A$2:$A$14,Validation!$B$2:$B$14,"",0,1)</f>
        <v/>
      </c>
      <c r="E5291" s="112"/>
      <c r="F5291" s="113"/>
      <c r="G5291" s="114"/>
      <c r="H5291" s="115"/>
      <c r="I5291" s="112"/>
      <c r="J5291" s="112"/>
      <c r="K5291" s="112"/>
      <c r="L5291" s="114">
        <f>Table13[[#This Row],[Per Unit Price]]*MAX(1,Table13[[#This Row],[Qty of Units]])*MAX(1,Table13[[#This Row],['#NCMs Served / FTEs Employed]])*MAX(1,Table13[[#This Row],[Duration of Service]])</f>
        <v>0</v>
      </c>
      <c r="M5291" s="112"/>
      <c r="N5291" s="114"/>
    </row>
    <row r="5292" spans="1:14" x14ac:dyDescent="0.25">
      <c r="A5292" s="111"/>
      <c r="B5292" s="111"/>
      <c r="C5292" s="123"/>
      <c r="D5292" s="112" t="str">
        <f>_xlfn.XLOOKUP(Table13[[#This Row],[Service]],Validation!$A$2:$A$14,Validation!$B$2:$B$14,"",0,1)</f>
        <v/>
      </c>
      <c r="E5292" s="112"/>
      <c r="F5292" s="113"/>
      <c r="G5292" s="114"/>
      <c r="H5292" s="115"/>
      <c r="I5292" s="112"/>
      <c r="J5292" s="112"/>
      <c r="K5292" s="112"/>
      <c r="L5292" s="114">
        <f>Table13[[#This Row],[Per Unit Price]]*MAX(1,Table13[[#This Row],[Qty of Units]])*MAX(1,Table13[[#This Row],['#NCMs Served / FTEs Employed]])*MAX(1,Table13[[#This Row],[Duration of Service]])</f>
        <v>0</v>
      </c>
      <c r="M5292" s="112"/>
      <c r="N5292" s="114"/>
    </row>
    <row r="5293" spans="1:14" x14ac:dyDescent="0.25">
      <c r="A5293" s="111"/>
      <c r="B5293" s="111"/>
      <c r="C5293" s="123"/>
      <c r="D5293" s="112" t="str">
        <f>_xlfn.XLOOKUP(Table13[[#This Row],[Service]],Validation!$A$2:$A$14,Validation!$B$2:$B$14,"",0,1)</f>
        <v/>
      </c>
      <c r="E5293" s="112"/>
      <c r="F5293" s="113"/>
      <c r="G5293" s="114"/>
      <c r="H5293" s="115"/>
      <c r="I5293" s="112"/>
      <c r="J5293" s="112"/>
      <c r="K5293" s="112"/>
      <c r="L5293" s="114">
        <f>Table13[[#This Row],[Per Unit Price]]*MAX(1,Table13[[#This Row],[Qty of Units]])*MAX(1,Table13[[#This Row],['#NCMs Served / FTEs Employed]])*MAX(1,Table13[[#This Row],[Duration of Service]])</f>
        <v>0</v>
      </c>
      <c r="M5293" s="112"/>
      <c r="N5293" s="114"/>
    </row>
    <row r="5294" spans="1:14" x14ac:dyDescent="0.25">
      <c r="A5294" s="111"/>
      <c r="B5294" s="111"/>
      <c r="C5294" s="123"/>
      <c r="D5294" s="112" t="str">
        <f>_xlfn.XLOOKUP(Table13[[#This Row],[Service]],Validation!$A$2:$A$14,Validation!$B$2:$B$14,"",0,1)</f>
        <v/>
      </c>
      <c r="E5294" s="112"/>
      <c r="F5294" s="113"/>
      <c r="G5294" s="114"/>
      <c r="H5294" s="115"/>
      <c r="I5294" s="112"/>
      <c r="J5294" s="112"/>
      <c r="K5294" s="112"/>
      <c r="L5294" s="114">
        <f>Table13[[#This Row],[Per Unit Price]]*MAX(1,Table13[[#This Row],[Qty of Units]])*MAX(1,Table13[[#This Row],['#NCMs Served / FTEs Employed]])*MAX(1,Table13[[#This Row],[Duration of Service]])</f>
        <v>0</v>
      </c>
      <c r="M5294" s="112"/>
      <c r="N5294" s="114"/>
    </row>
    <row r="5295" spans="1:14" x14ac:dyDescent="0.25">
      <c r="A5295" s="111"/>
      <c r="B5295" s="111"/>
      <c r="C5295" s="123"/>
      <c r="D5295" s="112" t="str">
        <f>_xlfn.XLOOKUP(Table13[[#This Row],[Service]],Validation!$A$2:$A$14,Validation!$B$2:$B$14,"",0,1)</f>
        <v/>
      </c>
      <c r="E5295" s="112"/>
      <c r="F5295" s="113"/>
      <c r="G5295" s="114"/>
      <c r="H5295" s="115"/>
      <c r="I5295" s="112"/>
      <c r="J5295" s="112"/>
      <c r="K5295" s="112"/>
      <c r="L5295" s="114">
        <f>Table13[[#This Row],[Per Unit Price]]*MAX(1,Table13[[#This Row],[Qty of Units]])*MAX(1,Table13[[#This Row],['#NCMs Served / FTEs Employed]])*MAX(1,Table13[[#This Row],[Duration of Service]])</f>
        <v>0</v>
      </c>
      <c r="M5295" s="112"/>
      <c r="N5295" s="114"/>
    </row>
    <row r="5296" spans="1:14" x14ac:dyDescent="0.25">
      <c r="A5296" s="111"/>
      <c r="B5296" s="111"/>
      <c r="C5296" s="123"/>
      <c r="D5296" s="112" t="str">
        <f>_xlfn.XLOOKUP(Table13[[#This Row],[Service]],Validation!$A$2:$A$14,Validation!$B$2:$B$14,"",0,1)</f>
        <v/>
      </c>
      <c r="E5296" s="112"/>
      <c r="F5296" s="113"/>
      <c r="G5296" s="114"/>
      <c r="H5296" s="115"/>
      <c r="I5296" s="112"/>
      <c r="J5296" s="112"/>
      <c r="K5296" s="112"/>
      <c r="L5296" s="114">
        <f>Table13[[#This Row],[Per Unit Price]]*MAX(1,Table13[[#This Row],[Qty of Units]])*MAX(1,Table13[[#This Row],['#NCMs Served / FTEs Employed]])*MAX(1,Table13[[#This Row],[Duration of Service]])</f>
        <v>0</v>
      </c>
      <c r="M5296" s="112"/>
      <c r="N5296" s="114"/>
    </row>
    <row r="5297" spans="1:14" x14ac:dyDescent="0.25">
      <c r="A5297" s="111"/>
      <c r="B5297" s="111"/>
      <c r="C5297" s="123"/>
      <c r="D5297" s="112" t="str">
        <f>_xlfn.XLOOKUP(Table13[[#This Row],[Service]],Validation!$A$2:$A$14,Validation!$B$2:$B$14,"",0,1)</f>
        <v/>
      </c>
      <c r="E5297" s="112"/>
      <c r="F5297" s="113"/>
      <c r="G5297" s="114"/>
      <c r="H5297" s="115"/>
      <c r="I5297" s="112"/>
      <c r="J5297" s="112"/>
      <c r="K5297" s="112"/>
      <c r="L5297" s="114">
        <f>Table13[[#This Row],[Per Unit Price]]*MAX(1,Table13[[#This Row],[Qty of Units]])*MAX(1,Table13[[#This Row],['#NCMs Served / FTEs Employed]])*MAX(1,Table13[[#This Row],[Duration of Service]])</f>
        <v>0</v>
      </c>
      <c r="M5297" s="112"/>
      <c r="N5297" s="114"/>
    </row>
    <row r="5298" spans="1:14" x14ac:dyDescent="0.25">
      <c r="A5298" s="111"/>
      <c r="B5298" s="111"/>
      <c r="C5298" s="123"/>
      <c r="D5298" s="112" t="str">
        <f>_xlfn.XLOOKUP(Table13[[#This Row],[Service]],Validation!$A$2:$A$14,Validation!$B$2:$B$14,"",0,1)</f>
        <v/>
      </c>
      <c r="E5298" s="112"/>
      <c r="F5298" s="113"/>
      <c r="G5298" s="114"/>
      <c r="H5298" s="115"/>
      <c r="I5298" s="112"/>
      <c r="J5298" s="112"/>
      <c r="K5298" s="112"/>
      <c r="L5298" s="114">
        <f>Table13[[#This Row],[Per Unit Price]]*MAX(1,Table13[[#This Row],[Qty of Units]])*MAX(1,Table13[[#This Row],['#NCMs Served / FTEs Employed]])*MAX(1,Table13[[#This Row],[Duration of Service]])</f>
        <v>0</v>
      </c>
      <c r="M5298" s="112"/>
      <c r="N5298" s="114"/>
    </row>
    <row r="5299" spans="1:14" x14ac:dyDescent="0.25">
      <c r="A5299" s="111"/>
      <c r="B5299" s="111"/>
      <c r="C5299" s="123"/>
      <c r="D5299" s="112" t="str">
        <f>_xlfn.XLOOKUP(Table13[[#This Row],[Service]],Validation!$A$2:$A$14,Validation!$B$2:$B$14,"",0,1)</f>
        <v/>
      </c>
      <c r="E5299" s="112"/>
      <c r="F5299" s="113"/>
      <c r="G5299" s="114"/>
      <c r="H5299" s="115"/>
      <c r="I5299" s="112"/>
      <c r="J5299" s="112"/>
      <c r="K5299" s="112"/>
      <c r="L5299" s="114">
        <f>Table13[[#This Row],[Per Unit Price]]*MAX(1,Table13[[#This Row],[Qty of Units]])*MAX(1,Table13[[#This Row],['#NCMs Served / FTEs Employed]])*MAX(1,Table13[[#This Row],[Duration of Service]])</f>
        <v>0</v>
      </c>
      <c r="M5299" s="112"/>
      <c r="N5299" s="114"/>
    </row>
    <row r="5300" spans="1:14" x14ac:dyDescent="0.25">
      <c r="A5300" s="111"/>
      <c r="B5300" s="111"/>
      <c r="C5300" s="123"/>
      <c r="D5300" s="112" t="str">
        <f>_xlfn.XLOOKUP(Table13[[#This Row],[Service]],Validation!$A$2:$A$14,Validation!$B$2:$B$14,"",0,1)</f>
        <v/>
      </c>
      <c r="E5300" s="112"/>
      <c r="F5300" s="113"/>
      <c r="G5300" s="114"/>
      <c r="H5300" s="115"/>
      <c r="I5300" s="112"/>
      <c r="J5300" s="112"/>
      <c r="K5300" s="112"/>
      <c r="L5300" s="114">
        <f>Table13[[#This Row],[Per Unit Price]]*MAX(1,Table13[[#This Row],[Qty of Units]])*MAX(1,Table13[[#This Row],['#NCMs Served / FTEs Employed]])*MAX(1,Table13[[#This Row],[Duration of Service]])</f>
        <v>0</v>
      </c>
      <c r="M5300" s="112"/>
      <c r="N5300" s="114"/>
    </row>
    <row r="5301" spans="1:14" x14ac:dyDescent="0.25">
      <c r="A5301" s="111"/>
      <c r="B5301" s="111"/>
      <c r="C5301" s="123"/>
      <c r="D5301" s="112" t="str">
        <f>_xlfn.XLOOKUP(Table13[[#This Row],[Service]],Validation!$A$2:$A$14,Validation!$B$2:$B$14,"",0,1)</f>
        <v/>
      </c>
      <c r="E5301" s="112"/>
      <c r="F5301" s="113"/>
      <c r="G5301" s="114"/>
      <c r="H5301" s="115"/>
      <c r="I5301" s="112"/>
      <c r="J5301" s="112"/>
      <c r="K5301" s="112"/>
      <c r="L5301" s="114">
        <f>Table13[[#This Row],[Per Unit Price]]*MAX(1,Table13[[#This Row],[Qty of Units]])*MAX(1,Table13[[#This Row],['#NCMs Served / FTEs Employed]])*MAX(1,Table13[[#This Row],[Duration of Service]])</f>
        <v>0</v>
      </c>
      <c r="M5301" s="112"/>
      <c r="N5301" s="114"/>
    </row>
    <row r="5302" spans="1:14" x14ac:dyDescent="0.25">
      <c r="A5302" s="111"/>
      <c r="B5302" s="111"/>
      <c r="C5302" s="123"/>
      <c r="D5302" s="112" t="str">
        <f>_xlfn.XLOOKUP(Table13[[#This Row],[Service]],Validation!$A$2:$A$14,Validation!$B$2:$B$14,"",0,1)</f>
        <v/>
      </c>
      <c r="E5302" s="112"/>
      <c r="F5302" s="113"/>
      <c r="G5302" s="114"/>
      <c r="H5302" s="115"/>
      <c r="I5302" s="112"/>
      <c r="J5302" s="112"/>
      <c r="K5302" s="112"/>
      <c r="L5302" s="114">
        <f>Table13[[#This Row],[Per Unit Price]]*MAX(1,Table13[[#This Row],[Qty of Units]])*MAX(1,Table13[[#This Row],['#NCMs Served / FTEs Employed]])*MAX(1,Table13[[#This Row],[Duration of Service]])</f>
        <v>0</v>
      </c>
      <c r="M5302" s="112"/>
      <c r="N5302" s="114"/>
    </row>
    <row r="5303" spans="1:14" x14ac:dyDescent="0.25">
      <c r="A5303" s="111"/>
      <c r="B5303" s="111"/>
      <c r="C5303" s="123"/>
      <c r="D5303" s="112" t="str">
        <f>_xlfn.XLOOKUP(Table13[[#This Row],[Service]],Validation!$A$2:$A$14,Validation!$B$2:$B$14,"",0,1)</f>
        <v/>
      </c>
      <c r="E5303" s="112"/>
      <c r="F5303" s="113"/>
      <c r="G5303" s="114"/>
      <c r="H5303" s="115"/>
      <c r="I5303" s="112"/>
      <c r="J5303" s="112"/>
      <c r="K5303" s="112"/>
      <c r="L5303" s="114">
        <f>Table13[[#This Row],[Per Unit Price]]*MAX(1,Table13[[#This Row],[Qty of Units]])*MAX(1,Table13[[#This Row],['#NCMs Served / FTEs Employed]])*MAX(1,Table13[[#This Row],[Duration of Service]])</f>
        <v>0</v>
      </c>
      <c r="M5303" s="112"/>
      <c r="N5303" s="114"/>
    </row>
    <row r="5304" spans="1:14" x14ac:dyDescent="0.25">
      <c r="A5304" s="111"/>
      <c r="B5304" s="111"/>
      <c r="C5304" s="123"/>
      <c r="D5304" s="112" t="str">
        <f>_xlfn.XLOOKUP(Table13[[#This Row],[Service]],Validation!$A$2:$A$14,Validation!$B$2:$B$14,"",0,1)</f>
        <v/>
      </c>
      <c r="E5304" s="112"/>
      <c r="F5304" s="113"/>
      <c r="G5304" s="114"/>
      <c r="H5304" s="115"/>
      <c r="I5304" s="112"/>
      <c r="J5304" s="112"/>
      <c r="K5304" s="112"/>
      <c r="L5304" s="114">
        <f>Table13[[#This Row],[Per Unit Price]]*MAX(1,Table13[[#This Row],[Qty of Units]])*MAX(1,Table13[[#This Row],['#NCMs Served / FTEs Employed]])*MAX(1,Table13[[#This Row],[Duration of Service]])</f>
        <v>0</v>
      </c>
      <c r="M5304" s="112"/>
      <c r="N5304" s="114"/>
    </row>
    <row r="5305" spans="1:14" x14ac:dyDescent="0.25">
      <c r="A5305" s="111"/>
      <c r="B5305" s="111"/>
      <c r="C5305" s="123"/>
      <c r="D5305" s="112" t="str">
        <f>_xlfn.XLOOKUP(Table13[[#This Row],[Service]],Validation!$A$2:$A$14,Validation!$B$2:$B$14,"",0,1)</f>
        <v/>
      </c>
      <c r="E5305" s="112"/>
      <c r="F5305" s="113"/>
      <c r="G5305" s="114"/>
      <c r="H5305" s="115"/>
      <c r="I5305" s="112"/>
      <c r="J5305" s="112"/>
      <c r="K5305" s="112"/>
      <c r="L5305" s="114">
        <f>Table13[[#This Row],[Per Unit Price]]*MAX(1,Table13[[#This Row],[Qty of Units]])*MAX(1,Table13[[#This Row],['#NCMs Served / FTEs Employed]])*MAX(1,Table13[[#This Row],[Duration of Service]])</f>
        <v>0</v>
      </c>
      <c r="M5305" s="112"/>
      <c r="N5305" s="114"/>
    </row>
    <row r="5306" spans="1:14" x14ac:dyDescent="0.25">
      <c r="A5306" s="111"/>
      <c r="B5306" s="111"/>
      <c r="C5306" s="123"/>
      <c r="D5306" s="112" t="str">
        <f>_xlfn.XLOOKUP(Table13[[#This Row],[Service]],Validation!$A$2:$A$14,Validation!$B$2:$B$14,"",0,1)</f>
        <v/>
      </c>
      <c r="E5306" s="112"/>
      <c r="F5306" s="113"/>
      <c r="G5306" s="114"/>
      <c r="H5306" s="115"/>
      <c r="I5306" s="112"/>
      <c r="J5306" s="112"/>
      <c r="K5306" s="112"/>
      <c r="L5306" s="114">
        <f>Table13[[#This Row],[Per Unit Price]]*MAX(1,Table13[[#This Row],[Qty of Units]])*MAX(1,Table13[[#This Row],['#NCMs Served / FTEs Employed]])*MAX(1,Table13[[#This Row],[Duration of Service]])</f>
        <v>0</v>
      </c>
      <c r="M5306" s="112"/>
      <c r="N5306" s="114"/>
    </row>
    <row r="5307" spans="1:14" x14ac:dyDescent="0.25">
      <c r="A5307" s="111"/>
      <c r="B5307" s="111"/>
      <c r="C5307" s="123"/>
      <c r="D5307" s="112" t="str">
        <f>_xlfn.XLOOKUP(Table13[[#This Row],[Service]],Validation!$A$2:$A$14,Validation!$B$2:$B$14,"",0,1)</f>
        <v/>
      </c>
      <c r="E5307" s="112"/>
      <c r="F5307" s="113"/>
      <c r="G5307" s="114"/>
      <c r="H5307" s="115"/>
      <c r="I5307" s="112"/>
      <c r="J5307" s="112"/>
      <c r="K5307" s="112"/>
      <c r="L5307" s="114">
        <f>Table13[[#This Row],[Per Unit Price]]*MAX(1,Table13[[#This Row],[Qty of Units]])*MAX(1,Table13[[#This Row],['#NCMs Served / FTEs Employed]])*MAX(1,Table13[[#This Row],[Duration of Service]])</f>
        <v>0</v>
      </c>
      <c r="M5307" s="112"/>
      <c r="N5307" s="114"/>
    </row>
    <row r="5308" spans="1:14" x14ac:dyDescent="0.25">
      <c r="A5308" s="111"/>
      <c r="B5308" s="111"/>
      <c r="C5308" s="123"/>
      <c r="D5308" s="112" t="str">
        <f>_xlfn.XLOOKUP(Table13[[#This Row],[Service]],Validation!$A$2:$A$14,Validation!$B$2:$B$14,"",0,1)</f>
        <v/>
      </c>
      <c r="E5308" s="112"/>
      <c r="F5308" s="113"/>
      <c r="G5308" s="114"/>
      <c r="H5308" s="115"/>
      <c r="I5308" s="112"/>
      <c r="J5308" s="112"/>
      <c r="K5308" s="112"/>
      <c r="L5308" s="114">
        <f>Table13[[#This Row],[Per Unit Price]]*MAX(1,Table13[[#This Row],[Qty of Units]])*MAX(1,Table13[[#This Row],['#NCMs Served / FTEs Employed]])*MAX(1,Table13[[#This Row],[Duration of Service]])</f>
        <v>0</v>
      </c>
      <c r="M5308" s="112"/>
      <c r="N5308" s="114"/>
    </row>
    <row r="5309" spans="1:14" x14ac:dyDescent="0.25">
      <c r="A5309" s="111"/>
      <c r="B5309" s="111"/>
      <c r="C5309" s="123"/>
      <c r="D5309" s="112" t="str">
        <f>_xlfn.XLOOKUP(Table13[[#This Row],[Service]],Validation!$A$2:$A$14,Validation!$B$2:$B$14,"",0,1)</f>
        <v/>
      </c>
      <c r="E5309" s="112"/>
      <c r="F5309" s="113"/>
      <c r="G5309" s="114"/>
      <c r="H5309" s="115"/>
      <c r="I5309" s="112"/>
      <c r="J5309" s="112"/>
      <c r="K5309" s="112"/>
      <c r="L5309" s="114">
        <f>Table13[[#This Row],[Per Unit Price]]*MAX(1,Table13[[#This Row],[Qty of Units]])*MAX(1,Table13[[#This Row],['#NCMs Served / FTEs Employed]])*MAX(1,Table13[[#This Row],[Duration of Service]])</f>
        <v>0</v>
      </c>
      <c r="M5309" s="112"/>
      <c r="N5309" s="114"/>
    </row>
    <row r="5310" spans="1:14" x14ac:dyDescent="0.25">
      <c r="A5310" s="111"/>
      <c r="B5310" s="111"/>
      <c r="C5310" s="123"/>
      <c r="D5310" s="112" t="str">
        <f>_xlfn.XLOOKUP(Table13[[#This Row],[Service]],Validation!$A$2:$A$14,Validation!$B$2:$B$14,"",0,1)</f>
        <v/>
      </c>
      <c r="E5310" s="112"/>
      <c r="F5310" s="113"/>
      <c r="G5310" s="114"/>
      <c r="H5310" s="115"/>
      <c r="I5310" s="112"/>
      <c r="J5310" s="112"/>
      <c r="K5310" s="112"/>
      <c r="L5310" s="114">
        <f>Table13[[#This Row],[Per Unit Price]]*MAX(1,Table13[[#This Row],[Qty of Units]])*MAX(1,Table13[[#This Row],['#NCMs Served / FTEs Employed]])*MAX(1,Table13[[#This Row],[Duration of Service]])</f>
        <v>0</v>
      </c>
      <c r="M5310" s="112"/>
      <c r="N5310" s="114"/>
    </row>
    <row r="5311" spans="1:14" x14ac:dyDescent="0.25">
      <c r="A5311" s="111"/>
      <c r="B5311" s="111"/>
      <c r="C5311" s="123"/>
      <c r="D5311" s="112" t="str">
        <f>_xlfn.XLOOKUP(Table13[[#This Row],[Service]],Validation!$A$2:$A$14,Validation!$B$2:$B$14,"",0,1)</f>
        <v/>
      </c>
      <c r="E5311" s="112"/>
      <c r="F5311" s="113"/>
      <c r="G5311" s="114"/>
      <c r="H5311" s="115"/>
      <c r="I5311" s="112"/>
      <c r="J5311" s="112"/>
      <c r="K5311" s="112"/>
      <c r="L5311" s="114">
        <f>Table13[[#This Row],[Per Unit Price]]*MAX(1,Table13[[#This Row],[Qty of Units]])*MAX(1,Table13[[#This Row],['#NCMs Served / FTEs Employed]])*MAX(1,Table13[[#This Row],[Duration of Service]])</f>
        <v>0</v>
      </c>
      <c r="M5311" s="112"/>
      <c r="N5311" s="114"/>
    </row>
    <row r="5312" spans="1:14" x14ac:dyDescent="0.25">
      <c r="A5312" s="111"/>
      <c r="B5312" s="111"/>
      <c r="C5312" s="123"/>
      <c r="D5312" s="112" t="str">
        <f>_xlfn.XLOOKUP(Table13[[#This Row],[Service]],Validation!$A$2:$A$14,Validation!$B$2:$B$14,"",0,1)</f>
        <v/>
      </c>
      <c r="E5312" s="112"/>
      <c r="F5312" s="113"/>
      <c r="G5312" s="114"/>
      <c r="H5312" s="115"/>
      <c r="I5312" s="112"/>
      <c r="J5312" s="112"/>
      <c r="K5312" s="112"/>
      <c r="L5312" s="114">
        <f>Table13[[#This Row],[Per Unit Price]]*MAX(1,Table13[[#This Row],[Qty of Units]])*MAX(1,Table13[[#This Row],['#NCMs Served / FTEs Employed]])*MAX(1,Table13[[#This Row],[Duration of Service]])</f>
        <v>0</v>
      </c>
      <c r="M5312" s="112"/>
      <c r="N5312" s="114"/>
    </row>
    <row r="5313" spans="1:14" x14ac:dyDescent="0.25">
      <c r="A5313" s="111"/>
      <c r="B5313" s="111"/>
      <c r="C5313" s="123"/>
      <c r="D5313" s="112" t="str">
        <f>_xlfn.XLOOKUP(Table13[[#This Row],[Service]],Validation!$A$2:$A$14,Validation!$B$2:$B$14,"",0,1)</f>
        <v/>
      </c>
      <c r="E5313" s="112"/>
      <c r="F5313" s="113"/>
      <c r="G5313" s="114"/>
      <c r="H5313" s="115"/>
      <c r="I5313" s="112"/>
      <c r="J5313" s="112"/>
      <c r="K5313" s="112"/>
      <c r="L5313" s="114">
        <f>Table13[[#This Row],[Per Unit Price]]*MAX(1,Table13[[#This Row],[Qty of Units]])*MAX(1,Table13[[#This Row],['#NCMs Served / FTEs Employed]])*MAX(1,Table13[[#This Row],[Duration of Service]])</f>
        <v>0</v>
      </c>
      <c r="M5313" s="112"/>
      <c r="N5313" s="114"/>
    </row>
    <row r="5314" spans="1:14" x14ac:dyDescent="0.25">
      <c r="A5314" s="111"/>
      <c r="B5314" s="111"/>
      <c r="C5314" s="123"/>
      <c r="D5314" s="112" t="str">
        <f>_xlfn.XLOOKUP(Table13[[#This Row],[Service]],Validation!$A$2:$A$14,Validation!$B$2:$B$14,"",0,1)</f>
        <v/>
      </c>
      <c r="E5314" s="112"/>
      <c r="F5314" s="113"/>
      <c r="G5314" s="114"/>
      <c r="H5314" s="115"/>
      <c r="I5314" s="112"/>
      <c r="J5314" s="112"/>
      <c r="K5314" s="112"/>
      <c r="L5314" s="114">
        <f>Table13[[#This Row],[Per Unit Price]]*MAX(1,Table13[[#This Row],[Qty of Units]])*MAX(1,Table13[[#This Row],['#NCMs Served / FTEs Employed]])*MAX(1,Table13[[#This Row],[Duration of Service]])</f>
        <v>0</v>
      </c>
      <c r="M5314" s="112"/>
      <c r="N5314" s="114"/>
    </row>
    <row r="5315" spans="1:14" x14ac:dyDescent="0.25">
      <c r="A5315" s="111"/>
      <c r="B5315" s="111"/>
      <c r="C5315" s="123"/>
      <c r="D5315" s="112" t="str">
        <f>_xlfn.XLOOKUP(Table13[[#This Row],[Service]],Validation!$A$2:$A$14,Validation!$B$2:$B$14,"",0,1)</f>
        <v/>
      </c>
      <c r="E5315" s="112"/>
      <c r="F5315" s="113"/>
      <c r="G5315" s="114"/>
      <c r="H5315" s="115"/>
      <c r="I5315" s="112"/>
      <c r="J5315" s="112"/>
      <c r="K5315" s="112"/>
      <c r="L5315" s="114">
        <f>Table13[[#This Row],[Per Unit Price]]*MAX(1,Table13[[#This Row],[Qty of Units]])*MAX(1,Table13[[#This Row],['#NCMs Served / FTEs Employed]])*MAX(1,Table13[[#This Row],[Duration of Service]])</f>
        <v>0</v>
      </c>
      <c r="M5315" s="112"/>
      <c r="N5315" s="114"/>
    </row>
    <row r="5316" spans="1:14" x14ac:dyDescent="0.25">
      <c r="A5316" s="111"/>
      <c r="B5316" s="111"/>
      <c r="C5316" s="123"/>
      <c r="D5316" s="112" t="str">
        <f>_xlfn.XLOOKUP(Table13[[#This Row],[Service]],Validation!$A$2:$A$14,Validation!$B$2:$B$14,"",0,1)</f>
        <v/>
      </c>
      <c r="E5316" s="112"/>
      <c r="F5316" s="113"/>
      <c r="G5316" s="114"/>
      <c r="H5316" s="115"/>
      <c r="I5316" s="112"/>
      <c r="J5316" s="112"/>
      <c r="K5316" s="112"/>
      <c r="L5316" s="114">
        <f>Table13[[#This Row],[Per Unit Price]]*MAX(1,Table13[[#This Row],[Qty of Units]])*MAX(1,Table13[[#This Row],['#NCMs Served / FTEs Employed]])*MAX(1,Table13[[#This Row],[Duration of Service]])</f>
        <v>0</v>
      </c>
      <c r="M5316" s="112"/>
      <c r="N5316" s="114"/>
    </row>
    <row r="5317" spans="1:14" x14ac:dyDescent="0.25">
      <c r="A5317" s="111"/>
      <c r="B5317" s="111"/>
      <c r="C5317" s="123"/>
      <c r="D5317" s="112" t="str">
        <f>_xlfn.XLOOKUP(Table13[[#This Row],[Service]],Validation!$A$2:$A$14,Validation!$B$2:$B$14,"",0,1)</f>
        <v/>
      </c>
      <c r="E5317" s="112"/>
      <c r="F5317" s="113"/>
      <c r="G5317" s="114"/>
      <c r="H5317" s="115"/>
      <c r="I5317" s="112"/>
      <c r="J5317" s="112"/>
      <c r="K5317" s="112"/>
      <c r="L5317" s="114">
        <f>Table13[[#This Row],[Per Unit Price]]*MAX(1,Table13[[#This Row],[Qty of Units]])*MAX(1,Table13[[#This Row],['#NCMs Served / FTEs Employed]])*MAX(1,Table13[[#This Row],[Duration of Service]])</f>
        <v>0</v>
      </c>
      <c r="M5317" s="112"/>
      <c r="N5317" s="114"/>
    </row>
    <row r="5318" spans="1:14" x14ac:dyDescent="0.25">
      <c r="A5318" s="111"/>
      <c r="B5318" s="111"/>
      <c r="C5318" s="123"/>
      <c r="D5318" s="112" t="str">
        <f>_xlfn.XLOOKUP(Table13[[#This Row],[Service]],Validation!$A$2:$A$14,Validation!$B$2:$B$14,"",0,1)</f>
        <v/>
      </c>
      <c r="E5318" s="112"/>
      <c r="F5318" s="113"/>
      <c r="G5318" s="114"/>
      <c r="H5318" s="115"/>
      <c r="I5318" s="112"/>
      <c r="J5318" s="112"/>
      <c r="K5318" s="112"/>
      <c r="L5318" s="114">
        <f>Table13[[#This Row],[Per Unit Price]]*MAX(1,Table13[[#This Row],[Qty of Units]])*MAX(1,Table13[[#This Row],['#NCMs Served / FTEs Employed]])*MAX(1,Table13[[#This Row],[Duration of Service]])</f>
        <v>0</v>
      </c>
      <c r="M5318" s="112"/>
      <c r="N5318" s="114"/>
    </row>
    <row r="5319" spans="1:14" x14ac:dyDescent="0.25">
      <c r="A5319" s="111"/>
      <c r="B5319" s="111"/>
      <c r="C5319" s="123"/>
      <c r="D5319" s="112" t="str">
        <f>_xlfn.XLOOKUP(Table13[[#This Row],[Service]],Validation!$A$2:$A$14,Validation!$B$2:$B$14,"",0,1)</f>
        <v/>
      </c>
      <c r="E5319" s="112"/>
      <c r="F5319" s="113"/>
      <c r="G5319" s="114"/>
      <c r="H5319" s="115"/>
      <c r="I5319" s="112"/>
      <c r="J5319" s="112"/>
      <c r="K5319" s="112"/>
      <c r="L5319" s="114">
        <f>Table13[[#This Row],[Per Unit Price]]*MAX(1,Table13[[#This Row],[Qty of Units]])*MAX(1,Table13[[#This Row],['#NCMs Served / FTEs Employed]])*MAX(1,Table13[[#This Row],[Duration of Service]])</f>
        <v>0</v>
      </c>
      <c r="M5319" s="112"/>
      <c r="N5319" s="114"/>
    </row>
    <row r="5320" spans="1:14" x14ac:dyDescent="0.25">
      <c r="A5320" s="111"/>
      <c r="B5320" s="111"/>
      <c r="C5320" s="123"/>
      <c r="D5320" s="112" t="str">
        <f>_xlfn.XLOOKUP(Table13[[#This Row],[Service]],Validation!$A$2:$A$14,Validation!$B$2:$B$14,"",0,1)</f>
        <v/>
      </c>
      <c r="E5320" s="112"/>
      <c r="F5320" s="113"/>
      <c r="G5320" s="114"/>
      <c r="H5320" s="115"/>
      <c r="I5320" s="112"/>
      <c r="J5320" s="112"/>
      <c r="K5320" s="112"/>
      <c r="L5320" s="114">
        <f>Table13[[#This Row],[Per Unit Price]]*MAX(1,Table13[[#This Row],[Qty of Units]])*MAX(1,Table13[[#This Row],['#NCMs Served / FTEs Employed]])*MAX(1,Table13[[#This Row],[Duration of Service]])</f>
        <v>0</v>
      </c>
      <c r="M5320" s="112"/>
      <c r="N5320" s="114"/>
    </row>
    <row r="5321" spans="1:14" x14ac:dyDescent="0.25">
      <c r="A5321" s="111"/>
      <c r="B5321" s="111"/>
      <c r="C5321" s="123"/>
      <c r="D5321" s="112" t="str">
        <f>_xlfn.XLOOKUP(Table13[[#This Row],[Service]],Validation!$A$2:$A$14,Validation!$B$2:$B$14,"",0,1)</f>
        <v/>
      </c>
      <c r="E5321" s="112"/>
      <c r="F5321" s="113"/>
      <c r="G5321" s="114"/>
      <c r="H5321" s="115"/>
      <c r="I5321" s="112"/>
      <c r="J5321" s="112"/>
      <c r="K5321" s="112"/>
      <c r="L5321" s="114">
        <f>Table13[[#This Row],[Per Unit Price]]*MAX(1,Table13[[#This Row],[Qty of Units]])*MAX(1,Table13[[#This Row],['#NCMs Served / FTEs Employed]])*MAX(1,Table13[[#This Row],[Duration of Service]])</f>
        <v>0</v>
      </c>
      <c r="M5321" s="112"/>
      <c r="N5321" s="114"/>
    </row>
    <row r="5322" spans="1:14" x14ac:dyDescent="0.25">
      <c r="A5322" s="111"/>
      <c r="B5322" s="111"/>
      <c r="C5322" s="123"/>
      <c r="D5322" s="112" t="str">
        <f>_xlfn.XLOOKUP(Table13[[#This Row],[Service]],Validation!$A$2:$A$14,Validation!$B$2:$B$14,"",0,1)</f>
        <v/>
      </c>
      <c r="E5322" s="112"/>
      <c r="F5322" s="113"/>
      <c r="G5322" s="114"/>
      <c r="H5322" s="115"/>
      <c r="I5322" s="112"/>
      <c r="J5322" s="112"/>
      <c r="K5322" s="112"/>
      <c r="L5322" s="114">
        <f>Table13[[#This Row],[Per Unit Price]]*MAX(1,Table13[[#This Row],[Qty of Units]])*MAX(1,Table13[[#This Row],['#NCMs Served / FTEs Employed]])*MAX(1,Table13[[#This Row],[Duration of Service]])</f>
        <v>0</v>
      </c>
      <c r="M5322" s="112"/>
      <c r="N5322" s="114"/>
    </row>
    <row r="5323" spans="1:14" x14ac:dyDescent="0.25">
      <c r="A5323" s="111"/>
      <c r="B5323" s="111"/>
      <c r="C5323" s="123"/>
      <c r="D5323" s="112" t="str">
        <f>_xlfn.XLOOKUP(Table13[[#This Row],[Service]],Validation!$A$2:$A$14,Validation!$B$2:$B$14,"",0,1)</f>
        <v/>
      </c>
      <c r="E5323" s="112"/>
      <c r="F5323" s="113"/>
      <c r="G5323" s="114"/>
      <c r="H5323" s="115"/>
      <c r="I5323" s="112"/>
      <c r="J5323" s="112"/>
      <c r="K5323" s="112"/>
      <c r="L5323" s="114">
        <f>Table13[[#This Row],[Per Unit Price]]*MAX(1,Table13[[#This Row],[Qty of Units]])*MAX(1,Table13[[#This Row],['#NCMs Served / FTEs Employed]])*MAX(1,Table13[[#This Row],[Duration of Service]])</f>
        <v>0</v>
      </c>
      <c r="M5323" s="112"/>
      <c r="N5323" s="114"/>
    </row>
    <row r="5324" spans="1:14" x14ac:dyDescent="0.25">
      <c r="A5324" s="111"/>
      <c r="B5324" s="111"/>
      <c r="C5324" s="123"/>
      <c r="D5324" s="112" t="str">
        <f>_xlfn.XLOOKUP(Table13[[#This Row],[Service]],Validation!$A$2:$A$14,Validation!$B$2:$B$14,"",0,1)</f>
        <v/>
      </c>
      <c r="E5324" s="112"/>
      <c r="F5324" s="113"/>
      <c r="G5324" s="114"/>
      <c r="H5324" s="115"/>
      <c r="I5324" s="112"/>
      <c r="J5324" s="112"/>
      <c r="K5324" s="112"/>
      <c r="L5324" s="114">
        <f>Table13[[#This Row],[Per Unit Price]]*MAX(1,Table13[[#This Row],[Qty of Units]])*MAX(1,Table13[[#This Row],['#NCMs Served / FTEs Employed]])*MAX(1,Table13[[#This Row],[Duration of Service]])</f>
        <v>0</v>
      </c>
      <c r="M5324" s="112"/>
      <c r="N5324" s="114"/>
    </row>
    <row r="5325" spans="1:14" x14ac:dyDescent="0.25">
      <c r="A5325" s="111"/>
      <c r="B5325" s="111"/>
      <c r="C5325" s="123"/>
      <c r="D5325" s="112" t="str">
        <f>_xlfn.XLOOKUP(Table13[[#This Row],[Service]],Validation!$A$2:$A$14,Validation!$B$2:$B$14,"",0,1)</f>
        <v/>
      </c>
      <c r="E5325" s="112"/>
      <c r="F5325" s="113"/>
      <c r="G5325" s="114"/>
      <c r="H5325" s="115"/>
      <c r="I5325" s="112"/>
      <c r="J5325" s="112"/>
      <c r="K5325" s="112"/>
      <c r="L5325" s="114">
        <f>Table13[[#This Row],[Per Unit Price]]*MAX(1,Table13[[#This Row],[Qty of Units]])*MAX(1,Table13[[#This Row],['#NCMs Served / FTEs Employed]])*MAX(1,Table13[[#This Row],[Duration of Service]])</f>
        <v>0</v>
      </c>
      <c r="M5325" s="112"/>
      <c r="N5325" s="114"/>
    </row>
    <row r="5326" spans="1:14" x14ac:dyDescent="0.25">
      <c r="A5326" s="111"/>
      <c r="B5326" s="111"/>
      <c r="C5326" s="123"/>
      <c r="D5326" s="112" t="str">
        <f>_xlfn.XLOOKUP(Table13[[#This Row],[Service]],Validation!$A$2:$A$14,Validation!$B$2:$B$14,"",0,1)</f>
        <v/>
      </c>
      <c r="E5326" s="112"/>
      <c r="F5326" s="113"/>
      <c r="G5326" s="114"/>
      <c r="H5326" s="115"/>
      <c r="I5326" s="112"/>
      <c r="J5326" s="112"/>
      <c r="K5326" s="112"/>
      <c r="L5326" s="114">
        <f>Table13[[#This Row],[Per Unit Price]]*MAX(1,Table13[[#This Row],[Qty of Units]])*MAX(1,Table13[[#This Row],['#NCMs Served / FTEs Employed]])*MAX(1,Table13[[#This Row],[Duration of Service]])</f>
        <v>0</v>
      </c>
      <c r="M5326" s="112"/>
      <c r="N5326" s="114"/>
    </row>
    <row r="5327" spans="1:14" x14ac:dyDescent="0.25">
      <c r="A5327" s="111"/>
      <c r="B5327" s="111"/>
      <c r="C5327" s="123"/>
      <c r="D5327" s="112" t="str">
        <f>_xlfn.XLOOKUP(Table13[[#This Row],[Service]],Validation!$A$2:$A$14,Validation!$B$2:$B$14,"",0,1)</f>
        <v/>
      </c>
      <c r="E5327" s="112"/>
      <c r="F5327" s="113"/>
      <c r="G5327" s="114"/>
      <c r="H5327" s="115"/>
      <c r="I5327" s="112"/>
      <c r="J5327" s="112"/>
      <c r="K5327" s="112"/>
      <c r="L5327" s="114">
        <f>Table13[[#This Row],[Per Unit Price]]*MAX(1,Table13[[#This Row],[Qty of Units]])*MAX(1,Table13[[#This Row],['#NCMs Served / FTEs Employed]])*MAX(1,Table13[[#This Row],[Duration of Service]])</f>
        <v>0</v>
      </c>
      <c r="M5327" s="112"/>
      <c r="N5327" s="114"/>
    </row>
    <row r="5328" spans="1:14" x14ac:dyDescent="0.25">
      <c r="A5328" s="111"/>
      <c r="B5328" s="111"/>
      <c r="C5328" s="123"/>
      <c r="D5328" s="112" t="str">
        <f>_xlfn.XLOOKUP(Table13[[#This Row],[Service]],Validation!$A$2:$A$14,Validation!$B$2:$B$14,"",0,1)</f>
        <v/>
      </c>
      <c r="E5328" s="112"/>
      <c r="F5328" s="113"/>
      <c r="G5328" s="114"/>
      <c r="H5328" s="115"/>
      <c r="I5328" s="112"/>
      <c r="J5328" s="112"/>
      <c r="K5328" s="112"/>
      <c r="L5328" s="114">
        <f>Table13[[#This Row],[Per Unit Price]]*MAX(1,Table13[[#This Row],[Qty of Units]])*MAX(1,Table13[[#This Row],['#NCMs Served / FTEs Employed]])*MAX(1,Table13[[#This Row],[Duration of Service]])</f>
        <v>0</v>
      </c>
      <c r="M5328" s="112"/>
      <c r="N5328" s="114"/>
    </row>
    <row r="5329" spans="1:14" x14ac:dyDescent="0.25">
      <c r="A5329" s="111"/>
      <c r="B5329" s="111"/>
      <c r="C5329" s="123"/>
      <c r="D5329" s="112" t="str">
        <f>_xlfn.XLOOKUP(Table13[[#This Row],[Service]],Validation!$A$2:$A$14,Validation!$B$2:$B$14,"",0,1)</f>
        <v/>
      </c>
      <c r="E5329" s="112"/>
      <c r="F5329" s="113"/>
      <c r="G5329" s="114"/>
      <c r="H5329" s="115"/>
      <c r="I5329" s="112"/>
      <c r="J5329" s="112"/>
      <c r="K5329" s="112"/>
      <c r="L5329" s="114">
        <f>Table13[[#This Row],[Per Unit Price]]*MAX(1,Table13[[#This Row],[Qty of Units]])*MAX(1,Table13[[#This Row],['#NCMs Served / FTEs Employed]])*MAX(1,Table13[[#This Row],[Duration of Service]])</f>
        <v>0</v>
      </c>
      <c r="M5329" s="112"/>
      <c r="N5329" s="114"/>
    </row>
    <row r="5330" spans="1:14" x14ac:dyDescent="0.25">
      <c r="A5330" s="111"/>
      <c r="B5330" s="111"/>
      <c r="C5330" s="123"/>
      <c r="D5330" s="112" t="str">
        <f>_xlfn.XLOOKUP(Table13[[#This Row],[Service]],Validation!$A$2:$A$14,Validation!$B$2:$B$14,"",0,1)</f>
        <v/>
      </c>
      <c r="E5330" s="112"/>
      <c r="F5330" s="113"/>
      <c r="G5330" s="114"/>
      <c r="H5330" s="115"/>
      <c r="I5330" s="112"/>
      <c r="J5330" s="112"/>
      <c r="K5330" s="112"/>
      <c r="L5330" s="114">
        <f>Table13[[#This Row],[Per Unit Price]]*MAX(1,Table13[[#This Row],[Qty of Units]])*MAX(1,Table13[[#This Row],['#NCMs Served / FTEs Employed]])*MAX(1,Table13[[#This Row],[Duration of Service]])</f>
        <v>0</v>
      </c>
      <c r="M5330" s="112"/>
      <c r="N5330" s="114"/>
    </row>
    <row r="5331" spans="1:14" x14ac:dyDescent="0.25">
      <c r="A5331" s="111"/>
      <c r="B5331" s="111"/>
      <c r="C5331" s="123"/>
      <c r="D5331" s="112" t="str">
        <f>_xlfn.XLOOKUP(Table13[[#This Row],[Service]],Validation!$A$2:$A$14,Validation!$B$2:$B$14,"",0,1)</f>
        <v/>
      </c>
      <c r="E5331" s="112"/>
      <c r="F5331" s="113"/>
      <c r="G5331" s="114"/>
      <c r="H5331" s="115"/>
      <c r="I5331" s="112"/>
      <c r="J5331" s="112"/>
      <c r="K5331" s="112"/>
      <c r="L5331" s="114">
        <f>Table13[[#This Row],[Per Unit Price]]*MAX(1,Table13[[#This Row],[Qty of Units]])*MAX(1,Table13[[#This Row],['#NCMs Served / FTEs Employed]])*MAX(1,Table13[[#This Row],[Duration of Service]])</f>
        <v>0</v>
      </c>
      <c r="M5331" s="112"/>
      <c r="N5331" s="114"/>
    </row>
    <row r="5332" spans="1:14" x14ac:dyDescent="0.25">
      <c r="A5332" s="111"/>
      <c r="B5332" s="111"/>
      <c r="C5332" s="123"/>
      <c r="D5332" s="112" t="str">
        <f>_xlfn.XLOOKUP(Table13[[#This Row],[Service]],Validation!$A$2:$A$14,Validation!$B$2:$B$14,"",0,1)</f>
        <v/>
      </c>
      <c r="E5332" s="112"/>
      <c r="F5332" s="113"/>
      <c r="G5332" s="114"/>
      <c r="H5332" s="115"/>
      <c r="I5332" s="112"/>
      <c r="J5332" s="112"/>
      <c r="K5332" s="112"/>
      <c r="L5332" s="114">
        <f>Table13[[#This Row],[Per Unit Price]]*MAX(1,Table13[[#This Row],[Qty of Units]])*MAX(1,Table13[[#This Row],['#NCMs Served / FTEs Employed]])*MAX(1,Table13[[#This Row],[Duration of Service]])</f>
        <v>0</v>
      </c>
      <c r="M5332" s="112"/>
      <c r="N5332" s="114"/>
    </row>
    <row r="5333" spans="1:14" x14ac:dyDescent="0.25">
      <c r="A5333" s="111"/>
      <c r="B5333" s="111"/>
      <c r="C5333" s="123"/>
      <c r="D5333" s="112" t="str">
        <f>_xlfn.XLOOKUP(Table13[[#This Row],[Service]],Validation!$A$2:$A$14,Validation!$B$2:$B$14,"",0,1)</f>
        <v/>
      </c>
      <c r="E5333" s="112"/>
      <c r="F5333" s="113"/>
      <c r="G5333" s="114"/>
      <c r="H5333" s="115"/>
      <c r="I5333" s="112"/>
      <c r="J5333" s="112"/>
      <c r="K5333" s="112"/>
      <c r="L5333" s="114">
        <f>Table13[[#This Row],[Per Unit Price]]*MAX(1,Table13[[#This Row],[Qty of Units]])*MAX(1,Table13[[#This Row],['#NCMs Served / FTEs Employed]])*MAX(1,Table13[[#This Row],[Duration of Service]])</f>
        <v>0</v>
      </c>
      <c r="M5333" s="112"/>
      <c r="N5333" s="114"/>
    </row>
    <row r="5334" spans="1:14" x14ac:dyDescent="0.25">
      <c r="A5334" s="111"/>
      <c r="B5334" s="111"/>
      <c r="C5334" s="123"/>
      <c r="D5334" s="112" t="str">
        <f>_xlfn.XLOOKUP(Table13[[#This Row],[Service]],Validation!$A$2:$A$14,Validation!$B$2:$B$14,"",0,1)</f>
        <v/>
      </c>
      <c r="E5334" s="112"/>
      <c r="F5334" s="113"/>
      <c r="G5334" s="114"/>
      <c r="H5334" s="115"/>
      <c r="I5334" s="112"/>
      <c r="J5334" s="112"/>
      <c r="K5334" s="112"/>
      <c r="L5334" s="114">
        <f>Table13[[#This Row],[Per Unit Price]]*MAX(1,Table13[[#This Row],[Qty of Units]])*MAX(1,Table13[[#This Row],['#NCMs Served / FTEs Employed]])*MAX(1,Table13[[#This Row],[Duration of Service]])</f>
        <v>0</v>
      </c>
      <c r="M5334" s="112"/>
      <c r="N5334" s="114"/>
    </row>
    <row r="5335" spans="1:14" x14ac:dyDescent="0.25">
      <c r="A5335" s="111"/>
      <c r="B5335" s="111"/>
      <c r="C5335" s="123"/>
      <c r="D5335" s="112" t="str">
        <f>_xlfn.XLOOKUP(Table13[[#This Row],[Service]],Validation!$A$2:$A$14,Validation!$B$2:$B$14,"",0,1)</f>
        <v/>
      </c>
      <c r="E5335" s="112"/>
      <c r="F5335" s="113"/>
      <c r="G5335" s="114"/>
      <c r="H5335" s="115"/>
      <c r="I5335" s="112"/>
      <c r="J5335" s="112"/>
      <c r="K5335" s="112"/>
      <c r="L5335" s="114">
        <f>Table13[[#This Row],[Per Unit Price]]*MAX(1,Table13[[#This Row],[Qty of Units]])*MAX(1,Table13[[#This Row],['#NCMs Served / FTEs Employed]])*MAX(1,Table13[[#This Row],[Duration of Service]])</f>
        <v>0</v>
      </c>
      <c r="M5335" s="112"/>
      <c r="N5335" s="114"/>
    </row>
    <row r="5336" spans="1:14" x14ac:dyDescent="0.25">
      <c r="A5336" s="111"/>
      <c r="B5336" s="111"/>
      <c r="C5336" s="123"/>
      <c r="D5336" s="112" t="str">
        <f>_xlfn.XLOOKUP(Table13[[#This Row],[Service]],Validation!$A$2:$A$14,Validation!$B$2:$B$14,"",0,1)</f>
        <v/>
      </c>
      <c r="E5336" s="112"/>
      <c r="F5336" s="113"/>
      <c r="G5336" s="114"/>
      <c r="H5336" s="115"/>
      <c r="I5336" s="112"/>
      <c r="J5336" s="112"/>
      <c r="K5336" s="112"/>
      <c r="L5336" s="114">
        <f>Table13[[#This Row],[Per Unit Price]]*MAX(1,Table13[[#This Row],[Qty of Units]])*MAX(1,Table13[[#This Row],['#NCMs Served / FTEs Employed]])*MAX(1,Table13[[#This Row],[Duration of Service]])</f>
        <v>0</v>
      </c>
      <c r="M5336" s="112"/>
      <c r="N5336" s="114"/>
    </row>
    <row r="5337" spans="1:14" x14ac:dyDescent="0.25">
      <c r="A5337" s="111"/>
      <c r="B5337" s="111"/>
      <c r="C5337" s="123"/>
      <c r="D5337" s="112" t="str">
        <f>_xlfn.XLOOKUP(Table13[[#This Row],[Service]],Validation!$A$2:$A$14,Validation!$B$2:$B$14,"",0,1)</f>
        <v/>
      </c>
      <c r="E5337" s="112"/>
      <c r="F5337" s="113"/>
      <c r="G5337" s="114"/>
      <c r="H5337" s="115"/>
      <c r="I5337" s="112"/>
      <c r="J5337" s="112"/>
      <c r="K5337" s="112"/>
      <c r="L5337" s="114">
        <f>Table13[[#This Row],[Per Unit Price]]*MAX(1,Table13[[#This Row],[Qty of Units]])*MAX(1,Table13[[#This Row],['#NCMs Served / FTEs Employed]])*MAX(1,Table13[[#This Row],[Duration of Service]])</f>
        <v>0</v>
      </c>
      <c r="M5337" s="112"/>
      <c r="N5337" s="114"/>
    </row>
    <row r="5338" spans="1:14" x14ac:dyDescent="0.25">
      <c r="A5338" s="111"/>
      <c r="B5338" s="111"/>
      <c r="C5338" s="123"/>
      <c r="D5338" s="112" t="str">
        <f>_xlfn.XLOOKUP(Table13[[#This Row],[Service]],Validation!$A$2:$A$14,Validation!$B$2:$B$14,"",0,1)</f>
        <v/>
      </c>
      <c r="E5338" s="112"/>
      <c r="F5338" s="113"/>
      <c r="G5338" s="114"/>
      <c r="H5338" s="115"/>
      <c r="I5338" s="112"/>
      <c r="J5338" s="112"/>
      <c r="K5338" s="112"/>
      <c r="L5338" s="114">
        <f>Table13[[#This Row],[Per Unit Price]]*MAX(1,Table13[[#This Row],[Qty of Units]])*MAX(1,Table13[[#This Row],['#NCMs Served / FTEs Employed]])*MAX(1,Table13[[#This Row],[Duration of Service]])</f>
        <v>0</v>
      </c>
      <c r="M5338" s="112"/>
      <c r="N5338" s="114"/>
    </row>
    <row r="5339" spans="1:14" x14ac:dyDescent="0.25">
      <c r="A5339" s="111"/>
      <c r="B5339" s="111"/>
      <c r="C5339" s="123"/>
      <c r="D5339" s="112" t="str">
        <f>_xlfn.XLOOKUP(Table13[[#This Row],[Service]],Validation!$A$2:$A$14,Validation!$B$2:$B$14,"",0,1)</f>
        <v/>
      </c>
      <c r="E5339" s="112"/>
      <c r="F5339" s="113"/>
      <c r="G5339" s="114"/>
      <c r="H5339" s="115"/>
      <c r="I5339" s="112"/>
      <c r="J5339" s="112"/>
      <c r="K5339" s="112"/>
      <c r="L5339" s="114">
        <f>Table13[[#This Row],[Per Unit Price]]*MAX(1,Table13[[#This Row],[Qty of Units]])*MAX(1,Table13[[#This Row],['#NCMs Served / FTEs Employed]])*MAX(1,Table13[[#This Row],[Duration of Service]])</f>
        <v>0</v>
      </c>
      <c r="M5339" s="112"/>
      <c r="N5339" s="114"/>
    </row>
    <row r="5340" spans="1:14" x14ac:dyDescent="0.25">
      <c r="A5340" s="111"/>
      <c r="B5340" s="111"/>
      <c r="C5340" s="123"/>
      <c r="D5340" s="112" t="str">
        <f>_xlfn.XLOOKUP(Table13[[#This Row],[Service]],Validation!$A$2:$A$14,Validation!$B$2:$B$14,"",0,1)</f>
        <v/>
      </c>
      <c r="E5340" s="112"/>
      <c r="F5340" s="113"/>
      <c r="G5340" s="114"/>
      <c r="H5340" s="115"/>
      <c r="I5340" s="112"/>
      <c r="J5340" s="112"/>
      <c r="K5340" s="112"/>
      <c r="L5340" s="114">
        <f>Table13[[#This Row],[Per Unit Price]]*MAX(1,Table13[[#This Row],[Qty of Units]])*MAX(1,Table13[[#This Row],['#NCMs Served / FTEs Employed]])*MAX(1,Table13[[#This Row],[Duration of Service]])</f>
        <v>0</v>
      </c>
      <c r="M5340" s="112"/>
      <c r="N5340" s="114"/>
    </row>
    <row r="5341" spans="1:14" x14ac:dyDescent="0.25">
      <c r="A5341" s="111"/>
      <c r="B5341" s="111"/>
      <c r="C5341" s="123"/>
      <c r="D5341" s="112" t="str">
        <f>_xlfn.XLOOKUP(Table13[[#This Row],[Service]],Validation!$A$2:$A$14,Validation!$B$2:$B$14,"",0,1)</f>
        <v/>
      </c>
      <c r="E5341" s="112"/>
      <c r="F5341" s="113"/>
      <c r="G5341" s="114"/>
      <c r="H5341" s="115"/>
      <c r="I5341" s="112"/>
      <c r="J5341" s="112"/>
      <c r="K5341" s="112"/>
      <c r="L5341" s="114">
        <f>Table13[[#This Row],[Per Unit Price]]*MAX(1,Table13[[#This Row],[Qty of Units]])*MAX(1,Table13[[#This Row],['#NCMs Served / FTEs Employed]])*MAX(1,Table13[[#This Row],[Duration of Service]])</f>
        <v>0</v>
      </c>
      <c r="M5341" s="112"/>
      <c r="N5341" s="114"/>
    </row>
    <row r="5342" spans="1:14" x14ac:dyDescent="0.25">
      <c r="A5342" s="111"/>
      <c r="B5342" s="111"/>
      <c r="C5342" s="123"/>
      <c r="D5342" s="112" t="str">
        <f>_xlfn.XLOOKUP(Table13[[#This Row],[Service]],Validation!$A$2:$A$14,Validation!$B$2:$B$14,"",0,1)</f>
        <v/>
      </c>
      <c r="E5342" s="112"/>
      <c r="F5342" s="113"/>
      <c r="G5342" s="114"/>
      <c r="H5342" s="115"/>
      <c r="I5342" s="112"/>
      <c r="J5342" s="112"/>
      <c r="K5342" s="112"/>
      <c r="L5342" s="114">
        <f>Table13[[#This Row],[Per Unit Price]]*MAX(1,Table13[[#This Row],[Qty of Units]])*MAX(1,Table13[[#This Row],['#NCMs Served / FTEs Employed]])*MAX(1,Table13[[#This Row],[Duration of Service]])</f>
        <v>0</v>
      </c>
      <c r="M5342" s="112"/>
      <c r="N5342" s="114"/>
    </row>
    <row r="5343" spans="1:14" x14ac:dyDescent="0.25">
      <c r="A5343" s="111"/>
      <c r="B5343" s="111"/>
      <c r="C5343" s="123"/>
      <c r="D5343" s="112" t="str">
        <f>_xlfn.XLOOKUP(Table13[[#This Row],[Service]],Validation!$A$2:$A$14,Validation!$B$2:$B$14,"",0,1)</f>
        <v/>
      </c>
      <c r="E5343" s="112"/>
      <c r="F5343" s="113"/>
      <c r="G5343" s="114"/>
      <c r="H5343" s="115"/>
      <c r="I5343" s="112"/>
      <c r="J5343" s="112"/>
      <c r="K5343" s="112"/>
      <c r="L5343" s="114">
        <f>Table13[[#This Row],[Per Unit Price]]*MAX(1,Table13[[#This Row],[Qty of Units]])*MAX(1,Table13[[#This Row],['#NCMs Served / FTEs Employed]])*MAX(1,Table13[[#This Row],[Duration of Service]])</f>
        <v>0</v>
      </c>
      <c r="M5343" s="112"/>
      <c r="N5343" s="114"/>
    </row>
    <row r="5344" spans="1:14" x14ac:dyDescent="0.25">
      <c r="A5344" s="111"/>
      <c r="B5344" s="111"/>
      <c r="C5344" s="123"/>
      <c r="D5344" s="112" t="str">
        <f>_xlfn.XLOOKUP(Table13[[#This Row],[Service]],Validation!$A$2:$A$14,Validation!$B$2:$B$14,"",0,1)</f>
        <v/>
      </c>
      <c r="E5344" s="112"/>
      <c r="F5344" s="113"/>
      <c r="G5344" s="114"/>
      <c r="H5344" s="115"/>
      <c r="I5344" s="112"/>
      <c r="J5344" s="112"/>
      <c r="K5344" s="112"/>
      <c r="L5344" s="114">
        <f>Table13[[#This Row],[Per Unit Price]]*MAX(1,Table13[[#This Row],[Qty of Units]])*MAX(1,Table13[[#This Row],['#NCMs Served / FTEs Employed]])*MAX(1,Table13[[#This Row],[Duration of Service]])</f>
        <v>0</v>
      </c>
      <c r="M5344" s="112"/>
      <c r="N5344" s="114"/>
    </row>
    <row r="5345" spans="1:14" x14ac:dyDescent="0.25">
      <c r="A5345" s="111"/>
      <c r="B5345" s="111"/>
      <c r="C5345" s="123"/>
      <c r="D5345" s="112" t="str">
        <f>_xlfn.XLOOKUP(Table13[[#This Row],[Service]],Validation!$A$2:$A$14,Validation!$B$2:$B$14,"",0,1)</f>
        <v/>
      </c>
      <c r="E5345" s="112"/>
      <c r="F5345" s="113"/>
      <c r="G5345" s="114"/>
      <c r="H5345" s="115"/>
      <c r="I5345" s="112"/>
      <c r="J5345" s="112"/>
      <c r="K5345" s="112"/>
      <c r="L5345" s="114">
        <f>Table13[[#This Row],[Per Unit Price]]*MAX(1,Table13[[#This Row],[Qty of Units]])*MAX(1,Table13[[#This Row],['#NCMs Served / FTEs Employed]])*MAX(1,Table13[[#This Row],[Duration of Service]])</f>
        <v>0</v>
      </c>
      <c r="M5345" s="112"/>
      <c r="N5345" s="114"/>
    </row>
    <row r="5346" spans="1:14" x14ac:dyDescent="0.25">
      <c r="A5346" s="111"/>
      <c r="B5346" s="111"/>
      <c r="C5346" s="123"/>
      <c r="D5346" s="112" t="str">
        <f>_xlfn.XLOOKUP(Table13[[#This Row],[Service]],Validation!$A$2:$A$14,Validation!$B$2:$B$14,"",0,1)</f>
        <v/>
      </c>
      <c r="E5346" s="112"/>
      <c r="F5346" s="113"/>
      <c r="G5346" s="114"/>
      <c r="H5346" s="115"/>
      <c r="I5346" s="112"/>
      <c r="J5346" s="112"/>
      <c r="K5346" s="112"/>
      <c r="L5346" s="114">
        <f>Table13[[#This Row],[Per Unit Price]]*MAX(1,Table13[[#This Row],[Qty of Units]])*MAX(1,Table13[[#This Row],['#NCMs Served / FTEs Employed]])*MAX(1,Table13[[#This Row],[Duration of Service]])</f>
        <v>0</v>
      </c>
      <c r="M5346" s="112"/>
      <c r="N5346" s="114"/>
    </row>
    <row r="5347" spans="1:14" x14ac:dyDescent="0.25">
      <c r="A5347" s="111"/>
      <c r="B5347" s="111"/>
      <c r="C5347" s="123"/>
      <c r="D5347" s="112" t="str">
        <f>_xlfn.XLOOKUP(Table13[[#This Row],[Service]],Validation!$A$2:$A$14,Validation!$B$2:$B$14,"",0,1)</f>
        <v/>
      </c>
      <c r="E5347" s="112"/>
      <c r="F5347" s="113"/>
      <c r="G5347" s="114"/>
      <c r="H5347" s="115"/>
      <c r="I5347" s="112"/>
      <c r="J5347" s="112"/>
      <c r="K5347" s="112"/>
      <c r="L5347" s="114">
        <f>Table13[[#This Row],[Per Unit Price]]*MAX(1,Table13[[#This Row],[Qty of Units]])*MAX(1,Table13[[#This Row],['#NCMs Served / FTEs Employed]])*MAX(1,Table13[[#This Row],[Duration of Service]])</f>
        <v>0</v>
      </c>
      <c r="M5347" s="112"/>
      <c r="N5347" s="114"/>
    </row>
    <row r="5348" spans="1:14" x14ac:dyDescent="0.25">
      <c r="A5348" s="111"/>
      <c r="B5348" s="111"/>
      <c r="C5348" s="123"/>
      <c r="D5348" s="112" t="str">
        <f>_xlfn.XLOOKUP(Table13[[#This Row],[Service]],Validation!$A$2:$A$14,Validation!$B$2:$B$14,"",0,1)</f>
        <v/>
      </c>
      <c r="E5348" s="112"/>
      <c r="F5348" s="113"/>
      <c r="G5348" s="114"/>
      <c r="H5348" s="115"/>
      <c r="I5348" s="112"/>
      <c r="J5348" s="112"/>
      <c r="K5348" s="112"/>
      <c r="L5348" s="114">
        <f>Table13[[#This Row],[Per Unit Price]]*MAX(1,Table13[[#This Row],[Qty of Units]])*MAX(1,Table13[[#This Row],['#NCMs Served / FTEs Employed]])*MAX(1,Table13[[#This Row],[Duration of Service]])</f>
        <v>0</v>
      </c>
      <c r="M5348" s="112"/>
      <c r="N5348" s="114"/>
    </row>
    <row r="5349" spans="1:14" x14ac:dyDescent="0.25">
      <c r="A5349" s="111"/>
      <c r="B5349" s="111"/>
      <c r="C5349" s="123"/>
      <c r="D5349" s="112" t="str">
        <f>_xlfn.XLOOKUP(Table13[[#This Row],[Service]],Validation!$A$2:$A$14,Validation!$B$2:$B$14,"",0,1)</f>
        <v/>
      </c>
      <c r="E5349" s="112"/>
      <c r="F5349" s="113"/>
      <c r="G5349" s="114"/>
      <c r="H5349" s="115"/>
      <c r="I5349" s="112"/>
      <c r="J5349" s="112"/>
      <c r="K5349" s="112"/>
      <c r="L5349" s="114">
        <f>Table13[[#This Row],[Per Unit Price]]*MAX(1,Table13[[#This Row],[Qty of Units]])*MAX(1,Table13[[#This Row],['#NCMs Served / FTEs Employed]])*MAX(1,Table13[[#This Row],[Duration of Service]])</f>
        <v>0</v>
      </c>
      <c r="M5349" s="112"/>
      <c r="N5349" s="114"/>
    </row>
    <row r="5350" spans="1:14" x14ac:dyDescent="0.25">
      <c r="A5350" s="111"/>
      <c r="B5350" s="111"/>
      <c r="C5350" s="123"/>
      <c r="D5350" s="112" t="str">
        <f>_xlfn.XLOOKUP(Table13[[#This Row],[Service]],Validation!$A$2:$A$14,Validation!$B$2:$B$14,"",0,1)</f>
        <v/>
      </c>
      <c r="E5350" s="112"/>
      <c r="F5350" s="113"/>
      <c r="G5350" s="114"/>
      <c r="H5350" s="115"/>
      <c r="I5350" s="112"/>
      <c r="J5350" s="112"/>
      <c r="K5350" s="112"/>
      <c r="L5350" s="114">
        <f>Table13[[#This Row],[Per Unit Price]]*MAX(1,Table13[[#This Row],[Qty of Units]])*MAX(1,Table13[[#This Row],['#NCMs Served / FTEs Employed]])*MAX(1,Table13[[#This Row],[Duration of Service]])</f>
        <v>0</v>
      </c>
      <c r="M5350" s="112"/>
      <c r="N5350" s="114"/>
    </row>
    <row r="5351" spans="1:14" x14ac:dyDescent="0.25">
      <c r="A5351" s="111"/>
      <c r="B5351" s="111"/>
      <c r="C5351" s="123"/>
      <c r="D5351" s="112" t="str">
        <f>_xlfn.XLOOKUP(Table13[[#This Row],[Service]],Validation!$A$2:$A$14,Validation!$B$2:$B$14,"",0,1)</f>
        <v/>
      </c>
      <c r="E5351" s="112"/>
      <c r="F5351" s="113"/>
      <c r="G5351" s="114"/>
      <c r="H5351" s="115"/>
      <c r="I5351" s="112"/>
      <c r="J5351" s="112"/>
      <c r="K5351" s="112"/>
      <c r="L5351" s="114">
        <f>Table13[[#This Row],[Per Unit Price]]*MAX(1,Table13[[#This Row],[Qty of Units]])*MAX(1,Table13[[#This Row],['#NCMs Served / FTEs Employed]])*MAX(1,Table13[[#This Row],[Duration of Service]])</f>
        <v>0</v>
      </c>
      <c r="M5351" s="112"/>
      <c r="N5351" s="114"/>
    </row>
    <row r="5352" spans="1:14" x14ac:dyDescent="0.25">
      <c r="A5352" s="111"/>
      <c r="B5352" s="111"/>
      <c r="C5352" s="123"/>
      <c r="D5352" s="112" t="str">
        <f>_xlfn.XLOOKUP(Table13[[#This Row],[Service]],Validation!$A$2:$A$14,Validation!$B$2:$B$14,"",0,1)</f>
        <v/>
      </c>
      <c r="E5352" s="112"/>
      <c r="F5352" s="113"/>
      <c r="G5352" s="114"/>
      <c r="H5352" s="115"/>
      <c r="I5352" s="112"/>
      <c r="J5352" s="112"/>
      <c r="K5352" s="112"/>
      <c r="L5352" s="114">
        <f>Table13[[#This Row],[Per Unit Price]]*MAX(1,Table13[[#This Row],[Qty of Units]])*MAX(1,Table13[[#This Row],['#NCMs Served / FTEs Employed]])*MAX(1,Table13[[#This Row],[Duration of Service]])</f>
        <v>0</v>
      </c>
      <c r="M5352" s="112"/>
      <c r="N5352" s="114"/>
    </row>
    <row r="5353" spans="1:14" x14ac:dyDescent="0.25">
      <c r="A5353" s="111"/>
      <c r="B5353" s="111"/>
      <c r="C5353" s="123"/>
      <c r="D5353" s="112" t="str">
        <f>_xlfn.XLOOKUP(Table13[[#This Row],[Service]],Validation!$A$2:$A$14,Validation!$B$2:$B$14,"",0,1)</f>
        <v/>
      </c>
      <c r="E5353" s="112"/>
      <c r="F5353" s="113"/>
      <c r="G5353" s="114"/>
      <c r="H5353" s="115"/>
      <c r="I5353" s="112"/>
      <c r="J5353" s="112"/>
      <c r="K5353" s="112"/>
      <c r="L5353" s="114">
        <f>Table13[[#This Row],[Per Unit Price]]*MAX(1,Table13[[#This Row],[Qty of Units]])*MAX(1,Table13[[#This Row],['#NCMs Served / FTEs Employed]])*MAX(1,Table13[[#This Row],[Duration of Service]])</f>
        <v>0</v>
      </c>
      <c r="M5353" s="112"/>
      <c r="N5353" s="114"/>
    </row>
    <row r="5354" spans="1:14" x14ac:dyDescent="0.25">
      <c r="A5354" s="111"/>
      <c r="B5354" s="111"/>
      <c r="C5354" s="123"/>
      <c r="D5354" s="112" t="str">
        <f>_xlfn.XLOOKUP(Table13[[#This Row],[Service]],Validation!$A$2:$A$14,Validation!$B$2:$B$14,"",0,1)</f>
        <v/>
      </c>
      <c r="E5354" s="112"/>
      <c r="F5354" s="113"/>
      <c r="G5354" s="114"/>
      <c r="H5354" s="115"/>
      <c r="I5354" s="112"/>
      <c r="J5354" s="112"/>
      <c r="K5354" s="112"/>
      <c r="L5354" s="114">
        <f>Table13[[#This Row],[Per Unit Price]]*MAX(1,Table13[[#This Row],[Qty of Units]])*MAX(1,Table13[[#This Row],['#NCMs Served / FTEs Employed]])*MAX(1,Table13[[#This Row],[Duration of Service]])</f>
        <v>0</v>
      </c>
      <c r="M5354" s="112"/>
      <c r="N5354" s="114"/>
    </row>
    <row r="5355" spans="1:14" x14ac:dyDescent="0.25">
      <c r="A5355" s="111"/>
      <c r="B5355" s="111"/>
      <c r="C5355" s="123"/>
      <c r="D5355" s="112" t="str">
        <f>_xlfn.XLOOKUP(Table13[[#This Row],[Service]],Validation!$A$2:$A$14,Validation!$B$2:$B$14,"",0,1)</f>
        <v/>
      </c>
      <c r="E5355" s="112"/>
      <c r="F5355" s="113"/>
      <c r="G5355" s="114"/>
      <c r="H5355" s="115"/>
      <c r="I5355" s="112"/>
      <c r="J5355" s="112"/>
      <c r="K5355" s="112"/>
      <c r="L5355" s="114">
        <f>Table13[[#This Row],[Per Unit Price]]*MAX(1,Table13[[#This Row],[Qty of Units]])*MAX(1,Table13[[#This Row],['#NCMs Served / FTEs Employed]])*MAX(1,Table13[[#This Row],[Duration of Service]])</f>
        <v>0</v>
      </c>
      <c r="M5355" s="112"/>
      <c r="N5355" s="114"/>
    </row>
    <row r="5356" spans="1:14" x14ac:dyDescent="0.25">
      <c r="A5356" s="111"/>
      <c r="B5356" s="111"/>
      <c r="C5356" s="123"/>
      <c r="D5356" s="112" t="str">
        <f>_xlfn.XLOOKUP(Table13[[#This Row],[Service]],Validation!$A$2:$A$14,Validation!$B$2:$B$14,"",0,1)</f>
        <v/>
      </c>
      <c r="E5356" s="112"/>
      <c r="F5356" s="113"/>
      <c r="G5356" s="114"/>
      <c r="H5356" s="115"/>
      <c r="I5356" s="112"/>
      <c r="J5356" s="112"/>
      <c r="K5356" s="112"/>
      <c r="L5356" s="114">
        <f>Table13[[#This Row],[Per Unit Price]]*MAX(1,Table13[[#This Row],[Qty of Units]])*MAX(1,Table13[[#This Row],['#NCMs Served / FTEs Employed]])*MAX(1,Table13[[#This Row],[Duration of Service]])</f>
        <v>0</v>
      </c>
      <c r="M5356" s="112"/>
      <c r="N5356" s="114"/>
    </row>
    <row r="5357" spans="1:14" x14ac:dyDescent="0.25">
      <c r="A5357" s="111"/>
      <c r="B5357" s="111"/>
      <c r="C5357" s="123"/>
      <c r="D5357" s="112" t="str">
        <f>_xlfn.XLOOKUP(Table13[[#This Row],[Service]],Validation!$A$2:$A$14,Validation!$B$2:$B$14,"",0,1)</f>
        <v/>
      </c>
      <c r="E5357" s="112"/>
      <c r="F5357" s="113"/>
      <c r="G5357" s="114"/>
      <c r="H5357" s="115"/>
      <c r="I5357" s="112"/>
      <c r="J5357" s="112"/>
      <c r="K5357" s="112"/>
      <c r="L5357" s="114">
        <f>Table13[[#This Row],[Per Unit Price]]*MAX(1,Table13[[#This Row],[Qty of Units]])*MAX(1,Table13[[#This Row],['#NCMs Served / FTEs Employed]])*MAX(1,Table13[[#This Row],[Duration of Service]])</f>
        <v>0</v>
      </c>
      <c r="M5357" s="112"/>
      <c r="N5357" s="114"/>
    </row>
    <row r="5358" spans="1:14" x14ac:dyDescent="0.25">
      <c r="A5358" s="111"/>
      <c r="B5358" s="111"/>
      <c r="C5358" s="123"/>
      <c r="D5358" s="112" t="str">
        <f>_xlfn.XLOOKUP(Table13[[#This Row],[Service]],Validation!$A$2:$A$14,Validation!$B$2:$B$14,"",0,1)</f>
        <v/>
      </c>
      <c r="E5358" s="112"/>
      <c r="F5358" s="113"/>
      <c r="G5358" s="114"/>
      <c r="H5358" s="115"/>
      <c r="I5358" s="112"/>
      <c r="J5358" s="112"/>
      <c r="K5358" s="112"/>
      <c r="L5358" s="114">
        <f>Table13[[#This Row],[Per Unit Price]]*MAX(1,Table13[[#This Row],[Qty of Units]])*MAX(1,Table13[[#This Row],['#NCMs Served / FTEs Employed]])*MAX(1,Table13[[#This Row],[Duration of Service]])</f>
        <v>0</v>
      </c>
      <c r="M5358" s="112"/>
      <c r="N5358" s="114"/>
    </row>
    <row r="5359" spans="1:14" x14ac:dyDescent="0.25">
      <c r="A5359" s="111"/>
      <c r="B5359" s="111"/>
      <c r="C5359" s="123"/>
      <c r="D5359" s="112" t="str">
        <f>_xlfn.XLOOKUP(Table13[[#This Row],[Service]],Validation!$A$2:$A$14,Validation!$B$2:$B$14,"",0,1)</f>
        <v/>
      </c>
      <c r="E5359" s="112"/>
      <c r="F5359" s="113"/>
      <c r="G5359" s="114"/>
      <c r="H5359" s="115"/>
      <c r="I5359" s="112"/>
      <c r="J5359" s="112"/>
      <c r="K5359" s="112"/>
      <c r="L5359" s="114">
        <f>Table13[[#This Row],[Per Unit Price]]*MAX(1,Table13[[#This Row],[Qty of Units]])*MAX(1,Table13[[#This Row],['#NCMs Served / FTEs Employed]])*MAX(1,Table13[[#This Row],[Duration of Service]])</f>
        <v>0</v>
      </c>
      <c r="M5359" s="112"/>
      <c r="N5359" s="114"/>
    </row>
    <row r="5360" spans="1:14" x14ac:dyDescent="0.25">
      <c r="A5360" s="111"/>
      <c r="B5360" s="111"/>
      <c r="C5360" s="123"/>
      <c r="D5360" s="112" t="str">
        <f>_xlfn.XLOOKUP(Table13[[#This Row],[Service]],Validation!$A$2:$A$14,Validation!$B$2:$B$14,"",0,1)</f>
        <v/>
      </c>
      <c r="E5360" s="112"/>
      <c r="F5360" s="113"/>
      <c r="G5360" s="114"/>
      <c r="H5360" s="115"/>
      <c r="I5360" s="112"/>
      <c r="J5360" s="112"/>
      <c r="K5360" s="112"/>
      <c r="L5360" s="114">
        <f>Table13[[#This Row],[Per Unit Price]]*MAX(1,Table13[[#This Row],[Qty of Units]])*MAX(1,Table13[[#This Row],['#NCMs Served / FTEs Employed]])*MAX(1,Table13[[#This Row],[Duration of Service]])</f>
        <v>0</v>
      </c>
      <c r="M5360" s="112"/>
      <c r="N5360" s="114"/>
    </row>
    <row r="5361" spans="1:14" x14ac:dyDescent="0.25">
      <c r="A5361" s="111"/>
      <c r="B5361" s="111"/>
      <c r="C5361" s="123"/>
      <c r="D5361" s="112" t="str">
        <f>_xlfn.XLOOKUP(Table13[[#This Row],[Service]],Validation!$A$2:$A$14,Validation!$B$2:$B$14,"",0,1)</f>
        <v/>
      </c>
      <c r="E5361" s="112"/>
      <c r="F5361" s="113"/>
      <c r="G5361" s="114"/>
      <c r="H5361" s="115"/>
      <c r="I5361" s="112"/>
      <c r="J5361" s="112"/>
      <c r="K5361" s="112"/>
      <c r="L5361" s="114">
        <f>Table13[[#This Row],[Per Unit Price]]*MAX(1,Table13[[#This Row],[Qty of Units]])*MAX(1,Table13[[#This Row],['#NCMs Served / FTEs Employed]])*MAX(1,Table13[[#This Row],[Duration of Service]])</f>
        <v>0</v>
      </c>
      <c r="M5361" s="112"/>
      <c r="N5361" s="114"/>
    </row>
    <row r="5362" spans="1:14" x14ac:dyDescent="0.25">
      <c r="A5362" s="111"/>
      <c r="B5362" s="111"/>
      <c r="C5362" s="123"/>
      <c r="D5362" s="112" t="str">
        <f>_xlfn.XLOOKUP(Table13[[#This Row],[Service]],Validation!$A$2:$A$14,Validation!$B$2:$B$14,"",0,1)</f>
        <v/>
      </c>
      <c r="E5362" s="112"/>
      <c r="F5362" s="113"/>
      <c r="G5362" s="114"/>
      <c r="H5362" s="115"/>
      <c r="I5362" s="112"/>
      <c r="J5362" s="112"/>
      <c r="K5362" s="112"/>
      <c r="L5362" s="114">
        <f>Table13[[#This Row],[Per Unit Price]]*MAX(1,Table13[[#This Row],[Qty of Units]])*MAX(1,Table13[[#This Row],['#NCMs Served / FTEs Employed]])*MAX(1,Table13[[#This Row],[Duration of Service]])</f>
        <v>0</v>
      </c>
      <c r="M5362" s="112"/>
      <c r="N5362" s="114"/>
    </row>
    <row r="5363" spans="1:14" x14ac:dyDescent="0.25">
      <c r="A5363" s="111"/>
      <c r="B5363" s="111"/>
      <c r="C5363" s="123"/>
      <c r="D5363" s="112" t="str">
        <f>_xlfn.XLOOKUP(Table13[[#This Row],[Service]],Validation!$A$2:$A$14,Validation!$B$2:$B$14,"",0,1)</f>
        <v/>
      </c>
      <c r="E5363" s="112"/>
      <c r="F5363" s="113"/>
      <c r="G5363" s="114"/>
      <c r="H5363" s="115"/>
      <c r="I5363" s="112"/>
      <c r="J5363" s="112"/>
      <c r="K5363" s="112"/>
      <c r="L5363" s="114">
        <f>Table13[[#This Row],[Per Unit Price]]*MAX(1,Table13[[#This Row],[Qty of Units]])*MAX(1,Table13[[#This Row],['#NCMs Served / FTEs Employed]])*MAX(1,Table13[[#This Row],[Duration of Service]])</f>
        <v>0</v>
      </c>
      <c r="M5363" s="112"/>
      <c r="N5363" s="114"/>
    </row>
    <row r="5364" spans="1:14" x14ac:dyDescent="0.25">
      <c r="A5364" s="111"/>
      <c r="B5364" s="111"/>
      <c r="C5364" s="123"/>
      <c r="D5364" s="112" t="str">
        <f>_xlfn.XLOOKUP(Table13[[#This Row],[Service]],Validation!$A$2:$A$14,Validation!$B$2:$B$14,"",0,1)</f>
        <v/>
      </c>
      <c r="E5364" s="112"/>
      <c r="F5364" s="113"/>
      <c r="G5364" s="114"/>
      <c r="H5364" s="115"/>
      <c r="I5364" s="112"/>
      <c r="J5364" s="112"/>
      <c r="K5364" s="112"/>
      <c r="L5364" s="114">
        <f>Table13[[#This Row],[Per Unit Price]]*MAX(1,Table13[[#This Row],[Qty of Units]])*MAX(1,Table13[[#This Row],['#NCMs Served / FTEs Employed]])*MAX(1,Table13[[#This Row],[Duration of Service]])</f>
        <v>0</v>
      </c>
      <c r="M5364" s="112"/>
      <c r="N5364" s="114"/>
    </row>
    <row r="5365" spans="1:14" x14ac:dyDescent="0.25">
      <c r="A5365" s="111"/>
      <c r="B5365" s="111"/>
      <c r="C5365" s="123"/>
      <c r="D5365" s="112" t="str">
        <f>_xlfn.XLOOKUP(Table13[[#This Row],[Service]],Validation!$A$2:$A$14,Validation!$B$2:$B$14,"",0,1)</f>
        <v/>
      </c>
      <c r="E5365" s="112"/>
      <c r="F5365" s="113"/>
      <c r="G5365" s="114"/>
      <c r="H5365" s="115"/>
      <c r="I5365" s="112"/>
      <c r="J5365" s="112"/>
      <c r="K5365" s="112"/>
      <c r="L5365" s="114">
        <f>Table13[[#This Row],[Per Unit Price]]*MAX(1,Table13[[#This Row],[Qty of Units]])*MAX(1,Table13[[#This Row],['#NCMs Served / FTEs Employed]])*MAX(1,Table13[[#This Row],[Duration of Service]])</f>
        <v>0</v>
      </c>
      <c r="M5365" s="112"/>
      <c r="N5365" s="114"/>
    </row>
    <row r="5366" spans="1:14" x14ac:dyDescent="0.25">
      <c r="A5366" s="111"/>
      <c r="B5366" s="111"/>
      <c r="C5366" s="123"/>
      <c r="D5366" s="112" t="str">
        <f>_xlfn.XLOOKUP(Table13[[#This Row],[Service]],Validation!$A$2:$A$14,Validation!$B$2:$B$14,"",0,1)</f>
        <v/>
      </c>
      <c r="E5366" s="112"/>
      <c r="F5366" s="113"/>
      <c r="G5366" s="114"/>
      <c r="H5366" s="115"/>
      <c r="I5366" s="112"/>
      <c r="J5366" s="112"/>
      <c r="K5366" s="112"/>
      <c r="L5366" s="114">
        <f>Table13[[#This Row],[Per Unit Price]]*MAX(1,Table13[[#This Row],[Qty of Units]])*MAX(1,Table13[[#This Row],['#NCMs Served / FTEs Employed]])*MAX(1,Table13[[#This Row],[Duration of Service]])</f>
        <v>0</v>
      </c>
      <c r="M5366" s="112"/>
      <c r="N5366" s="114"/>
    </row>
    <row r="5367" spans="1:14" x14ac:dyDescent="0.25">
      <c r="A5367" s="111"/>
      <c r="B5367" s="111"/>
      <c r="C5367" s="123"/>
      <c r="D5367" s="112" t="str">
        <f>_xlfn.XLOOKUP(Table13[[#This Row],[Service]],Validation!$A$2:$A$14,Validation!$B$2:$B$14,"",0,1)</f>
        <v/>
      </c>
      <c r="E5367" s="112"/>
      <c r="F5367" s="113"/>
      <c r="G5367" s="114"/>
      <c r="H5367" s="115"/>
      <c r="I5367" s="112"/>
      <c r="J5367" s="112"/>
      <c r="K5367" s="112"/>
      <c r="L5367" s="114">
        <f>Table13[[#This Row],[Per Unit Price]]*MAX(1,Table13[[#This Row],[Qty of Units]])*MAX(1,Table13[[#This Row],['#NCMs Served / FTEs Employed]])*MAX(1,Table13[[#This Row],[Duration of Service]])</f>
        <v>0</v>
      </c>
      <c r="M5367" s="112"/>
      <c r="N5367" s="114"/>
    </row>
    <row r="5368" spans="1:14" x14ac:dyDescent="0.25">
      <c r="A5368" s="111"/>
      <c r="B5368" s="111"/>
      <c r="C5368" s="123"/>
      <c r="D5368" s="112" t="str">
        <f>_xlfn.XLOOKUP(Table13[[#This Row],[Service]],Validation!$A$2:$A$14,Validation!$B$2:$B$14,"",0,1)</f>
        <v/>
      </c>
      <c r="E5368" s="112"/>
      <c r="F5368" s="113"/>
      <c r="G5368" s="114"/>
      <c r="H5368" s="115"/>
      <c r="I5368" s="112"/>
      <c r="J5368" s="112"/>
      <c r="K5368" s="112"/>
      <c r="L5368" s="114">
        <f>Table13[[#This Row],[Per Unit Price]]*MAX(1,Table13[[#This Row],[Qty of Units]])*MAX(1,Table13[[#This Row],['#NCMs Served / FTEs Employed]])*MAX(1,Table13[[#This Row],[Duration of Service]])</f>
        <v>0</v>
      </c>
      <c r="M5368" s="112"/>
      <c r="N5368" s="114"/>
    </row>
    <row r="5369" spans="1:14" x14ac:dyDescent="0.25">
      <c r="A5369" s="111"/>
      <c r="B5369" s="111"/>
      <c r="C5369" s="123"/>
      <c r="D5369" s="112" t="str">
        <f>_xlfn.XLOOKUP(Table13[[#This Row],[Service]],Validation!$A$2:$A$14,Validation!$B$2:$B$14,"",0,1)</f>
        <v/>
      </c>
      <c r="E5369" s="112"/>
      <c r="F5369" s="113"/>
      <c r="G5369" s="114"/>
      <c r="H5369" s="115"/>
      <c r="I5369" s="112"/>
      <c r="J5369" s="112"/>
      <c r="K5369" s="112"/>
      <c r="L5369" s="114">
        <f>Table13[[#This Row],[Per Unit Price]]*MAX(1,Table13[[#This Row],[Qty of Units]])*MAX(1,Table13[[#This Row],['#NCMs Served / FTEs Employed]])*MAX(1,Table13[[#This Row],[Duration of Service]])</f>
        <v>0</v>
      </c>
      <c r="M5369" s="112"/>
      <c r="N5369" s="114"/>
    </row>
    <row r="5370" spans="1:14" x14ac:dyDescent="0.25">
      <c r="A5370" s="111"/>
      <c r="B5370" s="111"/>
      <c r="C5370" s="123"/>
      <c r="D5370" s="112" t="str">
        <f>_xlfn.XLOOKUP(Table13[[#This Row],[Service]],Validation!$A$2:$A$14,Validation!$B$2:$B$14,"",0,1)</f>
        <v/>
      </c>
      <c r="E5370" s="112"/>
      <c r="F5370" s="113"/>
      <c r="G5370" s="114"/>
      <c r="H5370" s="115"/>
      <c r="I5370" s="112"/>
      <c r="J5370" s="112"/>
      <c r="K5370" s="112"/>
      <c r="L5370" s="114">
        <f>Table13[[#This Row],[Per Unit Price]]*MAX(1,Table13[[#This Row],[Qty of Units]])*MAX(1,Table13[[#This Row],['#NCMs Served / FTEs Employed]])*MAX(1,Table13[[#This Row],[Duration of Service]])</f>
        <v>0</v>
      </c>
      <c r="M5370" s="112"/>
      <c r="N5370" s="114"/>
    </row>
    <row r="5371" spans="1:14" x14ac:dyDescent="0.25">
      <c r="A5371" s="111"/>
      <c r="B5371" s="111"/>
      <c r="C5371" s="123"/>
      <c r="D5371" s="112" t="str">
        <f>_xlfn.XLOOKUP(Table13[[#This Row],[Service]],Validation!$A$2:$A$14,Validation!$B$2:$B$14,"",0,1)</f>
        <v/>
      </c>
      <c r="E5371" s="112"/>
      <c r="F5371" s="113"/>
      <c r="G5371" s="114"/>
      <c r="H5371" s="115"/>
      <c r="I5371" s="112"/>
      <c r="J5371" s="112"/>
      <c r="K5371" s="112"/>
      <c r="L5371" s="114">
        <f>Table13[[#This Row],[Per Unit Price]]*MAX(1,Table13[[#This Row],[Qty of Units]])*MAX(1,Table13[[#This Row],['#NCMs Served / FTEs Employed]])*MAX(1,Table13[[#This Row],[Duration of Service]])</f>
        <v>0</v>
      </c>
      <c r="M5371" s="112"/>
      <c r="N5371" s="114"/>
    </row>
    <row r="5372" spans="1:14" x14ac:dyDescent="0.25">
      <c r="A5372" s="111"/>
      <c r="B5372" s="111"/>
      <c r="C5372" s="123"/>
      <c r="D5372" s="112" t="str">
        <f>_xlfn.XLOOKUP(Table13[[#This Row],[Service]],Validation!$A$2:$A$14,Validation!$B$2:$B$14,"",0,1)</f>
        <v/>
      </c>
      <c r="E5372" s="112"/>
      <c r="F5372" s="113"/>
      <c r="G5372" s="114"/>
      <c r="H5372" s="115"/>
      <c r="I5372" s="112"/>
      <c r="J5372" s="112"/>
      <c r="K5372" s="112"/>
      <c r="L5372" s="114">
        <f>Table13[[#This Row],[Per Unit Price]]*MAX(1,Table13[[#This Row],[Qty of Units]])*MAX(1,Table13[[#This Row],['#NCMs Served / FTEs Employed]])*MAX(1,Table13[[#This Row],[Duration of Service]])</f>
        <v>0</v>
      </c>
      <c r="M5372" s="112"/>
      <c r="N5372" s="114"/>
    </row>
    <row r="5373" spans="1:14" x14ac:dyDescent="0.25">
      <c r="A5373" s="111"/>
      <c r="B5373" s="111"/>
      <c r="C5373" s="123"/>
      <c r="D5373" s="112" t="str">
        <f>_xlfn.XLOOKUP(Table13[[#This Row],[Service]],Validation!$A$2:$A$14,Validation!$B$2:$B$14,"",0,1)</f>
        <v/>
      </c>
      <c r="E5373" s="112"/>
      <c r="F5373" s="113"/>
      <c r="G5373" s="114"/>
      <c r="H5373" s="115"/>
      <c r="I5373" s="112"/>
      <c r="J5373" s="112"/>
      <c r="K5373" s="112"/>
      <c r="L5373" s="114">
        <f>Table13[[#This Row],[Per Unit Price]]*MAX(1,Table13[[#This Row],[Qty of Units]])*MAX(1,Table13[[#This Row],['#NCMs Served / FTEs Employed]])*MAX(1,Table13[[#This Row],[Duration of Service]])</f>
        <v>0</v>
      </c>
      <c r="M5373" s="112"/>
      <c r="N5373" s="114"/>
    </row>
    <row r="5374" spans="1:14" x14ac:dyDescent="0.25">
      <c r="A5374" s="111"/>
      <c r="B5374" s="111"/>
      <c r="C5374" s="123"/>
      <c r="D5374" s="112" t="str">
        <f>_xlfn.XLOOKUP(Table13[[#This Row],[Service]],Validation!$A$2:$A$14,Validation!$B$2:$B$14,"",0,1)</f>
        <v/>
      </c>
      <c r="E5374" s="112"/>
      <c r="F5374" s="113"/>
      <c r="G5374" s="114"/>
      <c r="H5374" s="115"/>
      <c r="I5374" s="112"/>
      <c r="J5374" s="112"/>
      <c r="K5374" s="112"/>
      <c r="L5374" s="114">
        <f>Table13[[#This Row],[Per Unit Price]]*MAX(1,Table13[[#This Row],[Qty of Units]])*MAX(1,Table13[[#This Row],['#NCMs Served / FTEs Employed]])*MAX(1,Table13[[#This Row],[Duration of Service]])</f>
        <v>0</v>
      </c>
      <c r="M5374" s="112"/>
      <c r="N5374" s="114"/>
    </row>
    <row r="5375" spans="1:14" x14ac:dyDescent="0.25">
      <c r="A5375" s="111"/>
      <c r="B5375" s="111"/>
      <c r="C5375" s="123"/>
      <c r="D5375" s="112" t="str">
        <f>_xlfn.XLOOKUP(Table13[[#This Row],[Service]],Validation!$A$2:$A$14,Validation!$B$2:$B$14,"",0,1)</f>
        <v/>
      </c>
      <c r="E5375" s="112"/>
      <c r="F5375" s="113"/>
      <c r="G5375" s="114"/>
      <c r="H5375" s="115"/>
      <c r="I5375" s="112"/>
      <c r="J5375" s="112"/>
      <c r="K5375" s="112"/>
      <c r="L5375" s="114">
        <f>Table13[[#This Row],[Per Unit Price]]*MAX(1,Table13[[#This Row],[Qty of Units]])*MAX(1,Table13[[#This Row],['#NCMs Served / FTEs Employed]])*MAX(1,Table13[[#This Row],[Duration of Service]])</f>
        <v>0</v>
      </c>
      <c r="M5375" s="112"/>
      <c r="N5375" s="114"/>
    </row>
    <row r="5376" spans="1:14" x14ac:dyDescent="0.25">
      <c r="A5376" s="111"/>
      <c r="B5376" s="111"/>
      <c r="C5376" s="123"/>
      <c r="D5376" s="112" t="str">
        <f>_xlfn.XLOOKUP(Table13[[#This Row],[Service]],Validation!$A$2:$A$14,Validation!$B$2:$B$14,"",0,1)</f>
        <v/>
      </c>
      <c r="E5376" s="112"/>
      <c r="F5376" s="113"/>
      <c r="G5376" s="114"/>
      <c r="H5376" s="115"/>
      <c r="I5376" s="112"/>
      <c r="J5376" s="112"/>
      <c r="K5376" s="112"/>
      <c r="L5376" s="114">
        <f>Table13[[#This Row],[Per Unit Price]]*MAX(1,Table13[[#This Row],[Qty of Units]])*MAX(1,Table13[[#This Row],['#NCMs Served / FTEs Employed]])*MAX(1,Table13[[#This Row],[Duration of Service]])</f>
        <v>0</v>
      </c>
      <c r="M5376" s="112"/>
      <c r="N5376" s="114"/>
    </row>
    <row r="5377" spans="1:14" x14ac:dyDescent="0.25">
      <c r="A5377" s="111"/>
      <c r="B5377" s="111"/>
      <c r="C5377" s="123"/>
      <c r="D5377" s="112" t="str">
        <f>_xlfn.XLOOKUP(Table13[[#This Row],[Service]],Validation!$A$2:$A$14,Validation!$B$2:$B$14,"",0,1)</f>
        <v/>
      </c>
      <c r="E5377" s="112"/>
      <c r="F5377" s="113"/>
      <c r="G5377" s="114"/>
      <c r="H5377" s="115"/>
      <c r="I5377" s="112"/>
      <c r="J5377" s="112"/>
      <c r="K5377" s="112"/>
      <c r="L5377" s="114">
        <f>Table13[[#This Row],[Per Unit Price]]*MAX(1,Table13[[#This Row],[Qty of Units]])*MAX(1,Table13[[#This Row],['#NCMs Served / FTEs Employed]])*MAX(1,Table13[[#This Row],[Duration of Service]])</f>
        <v>0</v>
      </c>
      <c r="M5377" s="112"/>
      <c r="N5377" s="114"/>
    </row>
    <row r="5378" spans="1:14" x14ac:dyDescent="0.25">
      <c r="A5378" s="111"/>
      <c r="B5378" s="111"/>
      <c r="C5378" s="123"/>
      <c r="D5378" s="112" t="str">
        <f>_xlfn.XLOOKUP(Table13[[#This Row],[Service]],Validation!$A$2:$A$14,Validation!$B$2:$B$14,"",0,1)</f>
        <v/>
      </c>
      <c r="E5378" s="112"/>
      <c r="F5378" s="113"/>
      <c r="G5378" s="114"/>
      <c r="H5378" s="115"/>
      <c r="I5378" s="112"/>
      <c r="J5378" s="112"/>
      <c r="K5378" s="112"/>
      <c r="L5378" s="114">
        <f>Table13[[#This Row],[Per Unit Price]]*MAX(1,Table13[[#This Row],[Qty of Units]])*MAX(1,Table13[[#This Row],['#NCMs Served / FTEs Employed]])*MAX(1,Table13[[#This Row],[Duration of Service]])</f>
        <v>0</v>
      </c>
      <c r="M5378" s="112"/>
      <c r="N5378" s="114"/>
    </row>
    <row r="5379" spans="1:14" x14ac:dyDescent="0.25">
      <c r="A5379" s="111"/>
      <c r="B5379" s="111"/>
      <c r="C5379" s="123"/>
      <c r="D5379" s="112" t="str">
        <f>_xlfn.XLOOKUP(Table13[[#This Row],[Service]],Validation!$A$2:$A$14,Validation!$B$2:$B$14,"",0,1)</f>
        <v/>
      </c>
      <c r="E5379" s="112"/>
      <c r="F5379" s="113"/>
      <c r="G5379" s="114"/>
      <c r="H5379" s="115"/>
      <c r="I5379" s="112"/>
      <c r="J5379" s="112"/>
      <c r="K5379" s="112"/>
      <c r="L5379" s="114">
        <f>Table13[[#This Row],[Per Unit Price]]*MAX(1,Table13[[#This Row],[Qty of Units]])*MAX(1,Table13[[#This Row],['#NCMs Served / FTEs Employed]])*MAX(1,Table13[[#This Row],[Duration of Service]])</f>
        <v>0</v>
      </c>
      <c r="M5379" s="112"/>
      <c r="N5379" s="114"/>
    </row>
    <row r="5380" spans="1:14" x14ac:dyDescent="0.25">
      <c r="A5380" s="111"/>
      <c r="B5380" s="111"/>
      <c r="C5380" s="123"/>
      <c r="D5380" s="112" t="str">
        <f>_xlfn.XLOOKUP(Table13[[#This Row],[Service]],Validation!$A$2:$A$14,Validation!$B$2:$B$14,"",0,1)</f>
        <v/>
      </c>
      <c r="E5380" s="112"/>
      <c r="F5380" s="113"/>
      <c r="G5380" s="114"/>
      <c r="H5380" s="115"/>
      <c r="I5380" s="112"/>
      <c r="J5380" s="112"/>
      <c r="K5380" s="112"/>
      <c r="L5380" s="114">
        <f>Table13[[#This Row],[Per Unit Price]]*MAX(1,Table13[[#This Row],[Qty of Units]])*MAX(1,Table13[[#This Row],['#NCMs Served / FTEs Employed]])*MAX(1,Table13[[#This Row],[Duration of Service]])</f>
        <v>0</v>
      </c>
      <c r="M5380" s="112"/>
      <c r="N5380" s="114"/>
    </row>
    <row r="5381" spans="1:14" x14ac:dyDescent="0.25">
      <c r="A5381" s="111"/>
      <c r="B5381" s="111"/>
      <c r="C5381" s="123"/>
      <c r="D5381" s="112" t="str">
        <f>_xlfn.XLOOKUP(Table13[[#This Row],[Service]],Validation!$A$2:$A$14,Validation!$B$2:$B$14,"",0,1)</f>
        <v/>
      </c>
      <c r="E5381" s="112"/>
      <c r="F5381" s="113"/>
      <c r="G5381" s="114"/>
      <c r="H5381" s="115"/>
      <c r="I5381" s="112"/>
      <c r="J5381" s="112"/>
      <c r="K5381" s="112"/>
      <c r="L5381" s="114">
        <f>Table13[[#This Row],[Per Unit Price]]*MAX(1,Table13[[#This Row],[Qty of Units]])*MAX(1,Table13[[#This Row],['#NCMs Served / FTEs Employed]])*MAX(1,Table13[[#This Row],[Duration of Service]])</f>
        <v>0</v>
      </c>
      <c r="M5381" s="112"/>
      <c r="N5381" s="114"/>
    </row>
    <row r="5382" spans="1:14" x14ac:dyDescent="0.25">
      <c r="A5382" s="111"/>
      <c r="B5382" s="111"/>
      <c r="C5382" s="123"/>
      <c r="D5382" s="112" t="str">
        <f>_xlfn.XLOOKUP(Table13[[#This Row],[Service]],Validation!$A$2:$A$14,Validation!$B$2:$B$14,"",0,1)</f>
        <v/>
      </c>
      <c r="E5382" s="112"/>
      <c r="F5382" s="113"/>
      <c r="G5382" s="114"/>
      <c r="H5382" s="115"/>
      <c r="I5382" s="112"/>
      <c r="J5382" s="112"/>
      <c r="K5382" s="112"/>
      <c r="L5382" s="114">
        <f>Table13[[#This Row],[Per Unit Price]]*MAX(1,Table13[[#This Row],[Qty of Units]])*MAX(1,Table13[[#This Row],['#NCMs Served / FTEs Employed]])*MAX(1,Table13[[#This Row],[Duration of Service]])</f>
        <v>0</v>
      </c>
      <c r="M5382" s="112"/>
      <c r="N5382" s="114"/>
    </row>
    <row r="5383" spans="1:14" x14ac:dyDescent="0.25">
      <c r="A5383" s="111"/>
      <c r="B5383" s="111"/>
      <c r="C5383" s="123"/>
      <c r="D5383" s="112" t="str">
        <f>_xlfn.XLOOKUP(Table13[[#This Row],[Service]],Validation!$A$2:$A$14,Validation!$B$2:$B$14,"",0,1)</f>
        <v/>
      </c>
      <c r="E5383" s="112"/>
      <c r="F5383" s="113"/>
      <c r="G5383" s="114"/>
      <c r="H5383" s="115"/>
      <c r="I5383" s="112"/>
      <c r="J5383" s="112"/>
      <c r="K5383" s="112"/>
      <c r="L5383" s="114">
        <f>Table13[[#This Row],[Per Unit Price]]*MAX(1,Table13[[#This Row],[Qty of Units]])*MAX(1,Table13[[#This Row],['#NCMs Served / FTEs Employed]])*MAX(1,Table13[[#This Row],[Duration of Service]])</f>
        <v>0</v>
      </c>
      <c r="M5383" s="112"/>
      <c r="N5383" s="114"/>
    </row>
    <row r="5384" spans="1:14" x14ac:dyDescent="0.25">
      <c r="A5384" s="111"/>
      <c r="B5384" s="111"/>
      <c r="C5384" s="123"/>
      <c r="D5384" s="112" t="str">
        <f>_xlfn.XLOOKUP(Table13[[#This Row],[Service]],Validation!$A$2:$A$14,Validation!$B$2:$B$14,"",0,1)</f>
        <v/>
      </c>
      <c r="E5384" s="112"/>
      <c r="F5384" s="113"/>
      <c r="G5384" s="114"/>
      <c r="H5384" s="115"/>
      <c r="I5384" s="112"/>
      <c r="J5384" s="112"/>
      <c r="K5384" s="112"/>
      <c r="L5384" s="114">
        <f>Table13[[#This Row],[Per Unit Price]]*MAX(1,Table13[[#This Row],[Qty of Units]])*MAX(1,Table13[[#This Row],['#NCMs Served / FTEs Employed]])*MAX(1,Table13[[#This Row],[Duration of Service]])</f>
        <v>0</v>
      </c>
      <c r="M5384" s="112"/>
      <c r="N5384" s="114"/>
    </row>
    <row r="5385" spans="1:14" x14ac:dyDescent="0.25">
      <c r="A5385" s="111"/>
      <c r="B5385" s="111"/>
      <c r="C5385" s="123"/>
      <c r="D5385" s="112" t="str">
        <f>_xlfn.XLOOKUP(Table13[[#This Row],[Service]],Validation!$A$2:$A$14,Validation!$B$2:$B$14,"",0,1)</f>
        <v/>
      </c>
      <c r="E5385" s="112"/>
      <c r="F5385" s="113"/>
      <c r="G5385" s="114"/>
      <c r="H5385" s="115"/>
      <c r="I5385" s="112"/>
      <c r="J5385" s="112"/>
      <c r="K5385" s="112"/>
      <c r="L5385" s="114">
        <f>Table13[[#This Row],[Per Unit Price]]*MAX(1,Table13[[#This Row],[Qty of Units]])*MAX(1,Table13[[#This Row],['#NCMs Served / FTEs Employed]])*MAX(1,Table13[[#This Row],[Duration of Service]])</f>
        <v>0</v>
      </c>
      <c r="M5385" s="112"/>
      <c r="N5385" s="114"/>
    </row>
    <row r="5386" spans="1:14" x14ac:dyDescent="0.25">
      <c r="A5386" s="111"/>
      <c r="B5386" s="111"/>
      <c r="C5386" s="123"/>
      <c r="D5386" s="112" t="str">
        <f>_xlfn.XLOOKUP(Table13[[#This Row],[Service]],Validation!$A$2:$A$14,Validation!$B$2:$B$14,"",0,1)</f>
        <v/>
      </c>
      <c r="E5386" s="112"/>
      <c r="F5386" s="113"/>
      <c r="G5386" s="114"/>
      <c r="H5386" s="115"/>
      <c r="I5386" s="112"/>
      <c r="J5386" s="112"/>
      <c r="K5386" s="112"/>
      <c r="L5386" s="114">
        <f>Table13[[#This Row],[Per Unit Price]]*MAX(1,Table13[[#This Row],[Qty of Units]])*MAX(1,Table13[[#This Row],['#NCMs Served / FTEs Employed]])*MAX(1,Table13[[#This Row],[Duration of Service]])</f>
        <v>0</v>
      </c>
      <c r="M5386" s="112"/>
      <c r="N5386" s="114"/>
    </row>
    <row r="5387" spans="1:14" x14ac:dyDescent="0.25">
      <c r="A5387" s="111"/>
      <c r="B5387" s="111"/>
      <c r="C5387" s="123"/>
      <c r="D5387" s="112" t="str">
        <f>_xlfn.XLOOKUP(Table13[[#This Row],[Service]],Validation!$A$2:$A$14,Validation!$B$2:$B$14,"",0,1)</f>
        <v/>
      </c>
      <c r="E5387" s="112"/>
      <c r="F5387" s="113"/>
      <c r="G5387" s="114"/>
      <c r="H5387" s="115"/>
      <c r="I5387" s="112"/>
      <c r="J5387" s="112"/>
      <c r="K5387" s="112"/>
      <c r="L5387" s="114">
        <f>Table13[[#This Row],[Per Unit Price]]*MAX(1,Table13[[#This Row],[Qty of Units]])*MAX(1,Table13[[#This Row],['#NCMs Served / FTEs Employed]])*MAX(1,Table13[[#This Row],[Duration of Service]])</f>
        <v>0</v>
      </c>
      <c r="M5387" s="112"/>
      <c r="N5387" s="114"/>
    </row>
    <row r="5388" spans="1:14" x14ac:dyDescent="0.25">
      <c r="A5388" s="111"/>
      <c r="B5388" s="111"/>
      <c r="C5388" s="123"/>
      <c r="D5388" s="112" t="str">
        <f>_xlfn.XLOOKUP(Table13[[#This Row],[Service]],Validation!$A$2:$A$14,Validation!$B$2:$B$14,"",0,1)</f>
        <v/>
      </c>
      <c r="E5388" s="112"/>
      <c r="F5388" s="113"/>
      <c r="G5388" s="114"/>
      <c r="H5388" s="115"/>
      <c r="I5388" s="112"/>
      <c r="J5388" s="112"/>
      <c r="K5388" s="112"/>
      <c r="L5388" s="114">
        <f>Table13[[#This Row],[Per Unit Price]]*MAX(1,Table13[[#This Row],[Qty of Units]])*MAX(1,Table13[[#This Row],['#NCMs Served / FTEs Employed]])*MAX(1,Table13[[#This Row],[Duration of Service]])</f>
        <v>0</v>
      </c>
      <c r="M5388" s="112"/>
      <c r="N5388" s="114"/>
    </row>
    <row r="5389" spans="1:14" x14ac:dyDescent="0.25">
      <c r="A5389" s="111"/>
      <c r="B5389" s="111"/>
      <c r="C5389" s="123"/>
      <c r="D5389" s="112" t="str">
        <f>_xlfn.XLOOKUP(Table13[[#This Row],[Service]],Validation!$A$2:$A$14,Validation!$B$2:$B$14,"",0,1)</f>
        <v/>
      </c>
      <c r="E5389" s="112"/>
      <c r="F5389" s="113"/>
      <c r="G5389" s="114"/>
      <c r="H5389" s="115"/>
      <c r="I5389" s="112"/>
      <c r="J5389" s="112"/>
      <c r="K5389" s="112"/>
      <c r="L5389" s="114">
        <f>Table13[[#This Row],[Per Unit Price]]*MAX(1,Table13[[#This Row],[Qty of Units]])*MAX(1,Table13[[#This Row],['#NCMs Served / FTEs Employed]])*MAX(1,Table13[[#This Row],[Duration of Service]])</f>
        <v>0</v>
      </c>
      <c r="M5389" s="112"/>
      <c r="N5389" s="114"/>
    </row>
    <row r="5390" spans="1:14" x14ac:dyDescent="0.25">
      <c r="A5390" s="111"/>
      <c r="B5390" s="111"/>
      <c r="C5390" s="123"/>
      <c r="D5390" s="112" t="str">
        <f>_xlfn.XLOOKUP(Table13[[#This Row],[Service]],Validation!$A$2:$A$14,Validation!$B$2:$B$14,"",0,1)</f>
        <v/>
      </c>
      <c r="E5390" s="112"/>
      <c r="F5390" s="113"/>
      <c r="G5390" s="114"/>
      <c r="H5390" s="115"/>
      <c r="I5390" s="112"/>
      <c r="J5390" s="112"/>
      <c r="K5390" s="112"/>
      <c r="L5390" s="114">
        <f>Table13[[#This Row],[Per Unit Price]]*MAX(1,Table13[[#This Row],[Qty of Units]])*MAX(1,Table13[[#This Row],['#NCMs Served / FTEs Employed]])*MAX(1,Table13[[#This Row],[Duration of Service]])</f>
        <v>0</v>
      </c>
      <c r="M5390" s="112"/>
      <c r="N5390" s="114"/>
    </row>
    <row r="5391" spans="1:14" x14ac:dyDescent="0.25">
      <c r="A5391" s="111"/>
      <c r="B5391" s="111"/>
      <c r="C5391" s="123"/>
      <c r="D5391" s="112" t="str">
        <f>_xlfn.XLOOKUP(Table13[[#This Row],[Service]],Validation!$A$2:$A$14,Validation!$B$2:$B$14,"",0,1)</f>
        <v/>
      </c>
      <c r="E5391" s="112"/>
      <c r="F5391" s="113"/>
      <c r="G5391" s="114"/>
      <c r="H5391" s="115"/>
      <c r="I5391" s="112"/>
      <c r="J5391" s="112"/>
      <c r="K5391" s="112"/>
      <c r="L5391" s="114">
        <f>Table13[[#This Row],[Per Unit Price]]*MAX(1,Table13[[#This Row],[Qty of Units]])*MAX(1,Table13[[#This Row],['#NCMs Served / FTEs Employed]])*MAX(1,Table13[[#This Row],[Duration of Service]])</f>
        <v>0</v>
      </c>
      <c r="M5391" s="112"/>
      <c r="N5391" s="114"/>
    </row>
    <row r="5392" spans="1:14" x14ac:dyDescent="0.25">
      <c r="A5392" s="111"/>
      <c r="B5392" s="111"/>
      <c r="C5392" s="123"/>
      <c r="D5392" s="112" t="str">
        <f>_xlfn.XLOOKUP(Table13[[#This Row],[Service]],Validation!$A$2:$A$14,Validation!$B$2:$B$14,"",0,1)</f>
        <v/>
      </c>
      <c r="E5392" s="112"/>
      <c r="F5392" s="113"/>
      <c r="G5392" s="114"/>
      <c r="H5392" s="115"/>
      <c r="I5392" s="112"/>
      <c r="J5392" s="112"/>
      <c r="K5392" s="112"/>
      <c r="L5392" s="114">
        <f>Table13[[#This Row],[Per Unit Price]]*MAX(1,Table13[[#This Row],[Qty of Units]])*MAX(1,Table13[[#This Row],['#NCMs Served / FTEs Employed]])*MAX(1,Table13[[#This Row],[Duration of Service]])</f>
        <v>0</v>
      </c>
      <c r="M5392" s="112"/>
      <c r="N5392" s="114"/>
    </row>
    <row r="5393" spans="1:14" x14ac:dyDescent="0.25">
      <c r="A5393" s="111"/>
      <c r="B5393" s="111"/>
      <c r="C5393" s="123"/>
      <c r="D5393" s="112" t="str">
        <f>_xlfn.XLOOKUP(Table13[[#This Row],[Service]],Validation!$A$2:$A$14,Validation!$B$2:$B$14,"",0,1)</f>
        <v/>
      </c>
      <c r="E5393" s="112"/>
      <c r="F5393" s="113"/>
      <c r="G5393" s="114"/>
      <c r="H5393" s="115"/>
      <c r="I5393" s="112"/>
      <c r="J5393" s="112"/>
      <c r="K5393" s="112"/>
      <c r="L5393" s="114">
        <f>Table13[[#This Row],[Per Unit Price]]*MAX(1,Table13[[#This Row],[Qty of Units]])*MAX(1,Table13[[#This Row],['#NCMs Served / FTEs Employed]])*MAX(1,Table13[[#This Row],[Duration of Service]])</f>
        <v>0</v>
      </c>
      <c r="M5393" s="112"/>
      <c r="N5393" s="114"/>
    </row>
    <row r="5394" spans="1:14" x14ac:dyDescent="0.25">
      <c r="A5394" s="111"/>
      <c r="B5394" s="111"/>
      <c r="C5394" s="123"/>
      <c r="D5394" s="112" t="str">
        <f>_xlfn.XLOOKUP(Table13[[#This Row],[Service]],Validation!$A$2:$A$14,Validation!$B$2:$B$14,"",0,1)</f>
        <v/>
      </c>
      <c r="E5394" s="112"/>
      <c r="F5394" s="113"/>
      <c r="G5394" s="114"/>
      <c r="H5394" s="115"/>
      <c r="I5394" s="112"/>
      <c r="J5394" s="112"/>
      <c r="K5394" s="112"/>
      <c r="L5394" s="114">
        <f>Table13[[#This Row],[Per Unit Price]]*MAX(1,Table13[[#This Row],[Qty of Units]])*MAX(1,Table13[[#This Row],['#NCMs Served / FTEs Employed]])*MAX(1,Table13[[#This Row],[Duration of Service]])</f>
        <v>0</v>
      </c>
      <c r="M5394" s="112"/>
      <c r="N5394" s="114"/>
    </row>
    <row r="5395" spans="1:14" x14ac:dyDescent="0.25">
      <c r="A5395" s="111"/>
      <c r="B5395" s="111"/>
      <c r="C5395" s="123"/>
      <c r="D5395" s="112" t="str">
        <f>_xlfn.XLOOKUP(Table13[[#This Row],[Service]],Validation!$A$2:$A$14,Validation!$B$2:$B$14,"",0,1)</f>
        <v/>
      </c>
      <c r="E5395" s="112"/>
      <c r="F5395" s="113"/>
      <c r="G5395" s="114"/>
      <c r="H5395" s="115"/>
      <c r="I5395" s="112"/>
      <c r="J5395" s="112"/>
      <c r="K5395" s="112"/>
      <c r="L5395" s="114">
        <f>Table13[[#This Row],[Per Unit Price]]*MAX(1,Table13[[#This Row],[Qty of Units]])*MAX(1,Table13[[#This Row],['#NCMs Served / FTEs Employed]])*MAX(1,Table13[[#This Row],[Duration of Service]])</f>
        <v>0</v>
      </c>
      <c r="M5395" s="112"/>
      <c r="N5395" s="114"/>
    </row>
    <row r="5396" spans="1:14" x14ac:dyDescent="0.25">
      <c r="A5396" s="111"/>
      <c r="B5396" s="111"/>
      <c r="C5396" s="123"/>
      <c r="D5396" s="112" t="str">
        <f>_xlfn.XLOOKUP(Table13[[#This Row],[Service]],Validation!$A$2:$A$14,Validation!$B$2:$B$14,"",0,1)</f>
        <v/>
      </c>
      <c r="E5396" s="112"/>
      <c r="F5396" s="113"/>
      <c r="G5396" s="114"/>
      <c r="H5396" s="115"/>
      <c r="I5396" s="112"/>
      <c r="J5396" s="112"/>
      <c r="K5396" s="112"/>
      <c r="L5396" s="114">
        <f>Table13[[#This Row],[Per Unit Price]]*MAX(1,Table13[[#This Row],[Qty of Units]])*MAX(1,Table13[[#This Row],['#NCMs Served / FTEs Employed]])*MAX(1,Table13[[#This Row],[Duration of Service]])</f>
        <v>0</v>
      </c>
      <c r="M5396" s="112"/>
      <c r="N5396" s="114"/>
    </row>
    <row r="5397" spans="1:14" x14ac:dyDescent="0.25">
      <c r="A5397" s="111"/>
      <c r="B5397" s="111"/>
      <c r="C5397" s="123"/>
      <c r="D5397" s="112" t="str">
        <f>_xlfn.XLOOKUP(Table13[[#This Row],[Service]],Validation!$A$2:$A$14,Validation!$B$2:$B$14,"",0,1)</f>
        <v/>
      </c>
      <c r="E5397" s="112"/>
      <c r="F5397" s="113"/>
      <c r="G5397" s="114"/>
      <c r="H5397" s="115"/>
      <c r="I5397" s="112"/>
      <c r="J5397" s="112"/>
      <c r="K5397" s="112"/>
      <c r="L5397" s="114">
        <f>Table13[[#This Row],[Per Unit Price]]*MAX(1,Table13[[#This Row],[Qty of Units]])*MAX(1,Table13[[#This Row],['#NCMs Served / FTEs Employed]])*MAX(1,Table13[[#This Row],[Duration of Service]])</f>
        <v>0</v>
      </c>
      <c r="M5397" s="112"/>
      <c r="N5397" s="114"/>
    </row>
    <row r="5398" spans="1:14" x14ac:dyDescent="0.25">
      <c r="A5398" s="111"/>
      <c r="B5398" s="111"/>
      <c r="C5398" s="123"/>
      <c r="D5398" s="112" t="str">
        <f>_xlfn.XLOOKUP(Table13[[#This Row],[Service]],Validation!$A$2:$A$14,Validation!$B$2:$B$14,"",0,1)</f>
        <v/>
      </c>
      <c r="E5398" s="112"/>
      <c r="F5398" s="113"/>
      <c r="G5398" s="114"/>
      <c r="H5398" s="115"/>
      <c r="I5398" s="112"/>
      <c r="J5398" s="112"/>
      <c r="K5398" s="112"/>
      <c r="L5398" s="114">
        <f>Table13[[#This Row],[Per Unit Price]]*MAX(1,Table13[[#This Row],[Qty of Units]])*MAX(1,Table13[[#This Row],['#NCMs Served / FTEs Employed]])*MAX(1,Table13[[#This Row],[Duration of Service]])</f>
        <v>0</v>
      </c>
      <c r="M5398" s="112"/>
      <c r="N5398" s="114"/>
    </row>
    <row r="5399" spans="1:14" x14ac:dyDescent="0.25">
      <c r="A5399" s="111"/>
      <c r="B5399" s="111"/>
      <c r="C5399" s="123"/>
      <c r="D5399" s="112" t="str">
        <f>_xlfn.XLOOKUP(Table13[[#This Row],[Service]],Validation!$A$2:$A$14,Validation!$B$2:$B$14,"",0,1)</f>
        <v/>
      </c>
      <c r="E5399" s="112"/>
      <c r="F5399" s="113"/>
      <c r="G5399" s="114"/>
      <c r="H5399" s="115"/>
      <c r="I5399" s="112"/>
      <c r="J5399" s="112"/>
      <c r="K5399" s="112"/>
      <c r="L5399" s="114">
        <f>Table13[[#This Row],[Per Unit Price]]*MAX(1,Table13[[#This Row],[Qty of Units]])*MAX(1,Table13[[#This Row],['#NCMs Served / FTEs Employed]])*MAX(1,Table13[[#This Row],[Duration of Service]])</f>
        <v>0</v>
      </c>
      <c r="M5399" s="112"/>
      <c r="N5399" s="114"/>
    </row>
    <row r="5400" spans="1:14" x14ac:dyDescent="0.25">
      <c r="A5400" s="111"/>
      <c r="B5400" s="111"/>
      <c r="C5400" s="123"/>
      <c r="D5400" s="112" t="str">
        <f>_xlfn.XLOOKUP(Table13[[#This Row],[Service]],Validation!$A$2:$A$14,Validation!$B$2:$B$14,"",0,1)</f>
        <v/>
      </c>
      <c r="E5400" s="112"/>
      <c r="F5400" s="113"/>
      <c r="G5400" s="114"/>
      <c r="H5400" s="115"/>
      <c r="I5400" s="112"/>
      <c r="J5400" s="112"/>
      <c r="K5400" s="112"/>
      <c r="L5400" s="114">
        <f>Table13[[#This Row],[Per Unit Price]]*MAX(1,Table13[[#This Row],[Qty of Units]])*MAX(1,Table13[[#This Row],['#NCMs Served / FTEs Employed]])*MAX(1,Table13[[#This Row],[Duration of Service]])</f>
        <v>0</v>
      </c>
      <c r="M5400" s="112"/>
      <c r="N5400" s="114"/>
    </row>
    <row r="5401" spans="1:14" x14ac:dyDescent="0.25">
      <c r="A5401" s="111"/>
      <c r="B5401" s="111"/>
      <c r="C5401" s="123"/>
      <c r="D5401" s="112" t="str">
        <f>_xlfn.XLOOKUP(Table13[[#This Row],[Service]],Validation!$A$2:$A$14,Validation!$B$2:$B$14,"",0,1)</f>
        <v/>
      </c>
      <c r="E5401" s="112"/>
      <c r="F5401" s="113"/>
      <c r="G5401" s="114"/>
      <c r="H5401" s="115"/>
      <c r="I5401" s="112"/>
      <c r="J5401" s="112"/>
      <c r="K5401" s="112"/>
      <c r="L5401" s="114">
        <f>Table13[[#This Row],[Per Unit Price]]*MAX(1,Table13[[#This Row],[Qty of Units]])*MAX(1,Table13[[#This Row],['#NCMs Served / FTEs Employed]])*MAX(1,Table13[[#This Row],[Duration of Service]])</f>
        <v>0</v>
      </c>
      <c r="M5401" s="112"/>
      <c r="N5401" s="114"/>
    </row>
    <row r="5402" spans="1:14" x14ac:dyDescent="0.25">
      <c r="A5402" s="111"/>
      <c r="B5402" s="111"/>
      <c r="C5402" s="123"/>
      <c r="D5402" s="112" t="str">
        <f>_xlfn.XLOOKUP(Table13[[#This Row],[Service]],Validation!$A$2:$A$14,Validation!$B$2:$B$14,"",0,1)</f>
        <v/>
      </c>
      <c r="E5402" s="112"/>
      <c r="F5402" s="113"/>
      <c r="G5402" s="114"/>
      <c r="H5402" s="115"/>
      <c r="I5402" s="112"/>
      <c r="J5402" s="112"/>
      <c r="K5402" s="112"/>
      <c r="L5402" s="114">
        <f>Table13[[#This Row],[Per Unit Price]]*MAX(1,Table13[[#This Row],[Qty of Units]])*MAX(1,Table13[[#This Row],['#NCMs Served / FTEs Employed]])*MAX(1,Table13[[#This Row],[Duration of Service]])</f>
        <v>0</v>
      </c>
      <c r="M5402" s="112"/>
      <c r="N5402" s="114"/>
    </row>
    <row r="5403" spans="1:14" x14ac:dyDescent="0.25">
      <c r="A5403" s="111"/>
      <c r="B5403" s="111"/>
      <c r="C5403" s="123"/>
      <c r="D5403" s="112" t="str">
        <f>_xlfn.XLOOKUP(Table13[[#This Row],[Service]],Validation!$A$2:$A$14,Validation!$B$2:$B$14,"",0,1)</f>
        <v/>
      </c>
      <c r="E5403" s="112"/>
      <c r="F5403" s="113"/>
      <c r="G5403" s="114"/>
      <c r="H5403" s="115"/>
      <c r="I5403" s="112"/>
      <c r="J5403" s="112"/>
      <c r="K5403" s="112"/>
      <c r="L5403" s="114">
        <f>Table13[[#This Row],[Per Unit Price]]*MAX(1,Table13[[#This Row],[Qty of Units]])*MAX(1,Table13[[#This Row],['#NCMs Served / FTEs Employed]])*MAX(1,Table13[[#This Row],[Duration of Service]])</f>
        <v>0</v>
      </c>
      <c r="M5403" s="112"/>
      <c r="N5403" s="114"/>
    </row>
    <row r="5404" spans="1:14" x14ac:dyDescent="0.25">
      <c r="A5404" s="111"/>
      <c r="B5404" s="111"/>
      <c r="C5404" s="123"/>
      <c r="D5404" s="112" t="str">
        <f>_xlfn.XLOOKUP(Table13[[#This Row],[Service]],Validation!$A$2:$A$14,Validation!$B$2:$B$14,"",0,1)</f>
        <v/>
      </c>
      <c r="E5404" s="112"/>
      <c r="F5404" s="113"/>
      <c r="G5404" s="114"/>
      <c r="H5404" s="115"/>
      <c r="I5404" s="112"/>
      <c r="J5404" s="112"/>
      <c r="K5404" s="112"/>
      <c r="L5404" s="114">
        <f>Table13[[#This Row],[Per Unit Price]]*MAX(1,Table13[[#This Row],[Qty of Units]])*MAX(1,Table13[[#This Row],['#NCMs Served / FTEs Employed]])*MAX(1,Table13[[#This Row],[Duration of Service]])</f>
        <v>0</v>
      </c>
      <c r="M5404" s="112"/>
      <c r="N5404" s="114"/>
    </row>
    <row r="5405" spans="1:14" x14ac:dyDescent="0.25">
      <c r="A5405" s="111"/>
      <c r="B5405" s="111"/>
      <c r="C5405" s="123"/>
      <c r="D5405" s="112" t="str">
        <f>_xlfn.XLOOKUP(Table13[[#This Row],[Service]],Validation!$A$2:$A$14,Validation!$B$2:$B$14,"",0,1)</f>
        <v/>
      </c>
      <c r="E5405" s="112"/>
      <c r="F5405" s="113"/>
      <c r="G5405" s="114"/>
      <c r="H5405" s="115"/>
      <c r="I5405" s="112"/>
      <c r="J5405" s="112"/>
      <c r="K5405" s="112"/>
      <c r="L5405" s="114">
        <f>Table13[[#This Row],[Per Unit Price]]*MAX(1,Table13[[#This Row],[Qty of Units]])*MAX(1,Table13[[#This Row],['#NCMs Served / FTEs Employed]])*MAX(1,Table13[[#This Row],[Duration of Service]])</f>
        <v>0</v>
      </c>
      <c r="M5405" s="112"/>
      <c r="N5405" s="114"/>
    </row>
    <row r="5406" spans="1:14" x14ac:dyDescent="0.25">
      <c r="A5406" s="111"/>
      <c r="B5406" s="111"/>
      <c r="C5406" s="123"/>
      <c r="D5406" s="112" t="str">
        <f>_xlfn.XLOOKUP(Table13[[#This Row],[Service]],Validation!$A$2:$A$14,Validation!$B$2:$B$14,"",0,1)</f>
        <v/>
      </c>
      <c r="E5406" s="112"/>
      <c r="F5406" s="113"/>
      <c r="G5406" s="114"/>
      <c r="H5406" s="115"/>
      <c r="I5406" s="112"/>
      <c r="J5406" s="112"/>
      <c r="K5406" s="112"/>
      <c r="L5406" s="114">
        <f>Table13[[#This Row],[Per Unit Price]]*MAX(1,Table13[[#This Row],[Qty of Units]])*MAX(1,Table13[[#This Row],['#NCMs Served / FTEs Employed]])*MAX(1,Table13[[#This Row],[Duration of Service]])</f>
        <v>0</v>
      </c>
      <c r="M5406" s="112"/>
      <c r="N5406" s="114"/>
    </row>
    <row r="5407" spans="1:14" x14ac:dyDescent="0.25">
      <c r="A5407" s="111"/>
      <c r="B5407" s="111"/>
      <c r="C5407" s="123"/>
      <c r="D5407" s="112" t="str">
        <f>_xlfn.XLOOKUP(Table13[[#This Row],[Service]],Validation!$A$2:$A$14,Validation!$B$2:$B$14,"",0,1)</f>
        <v/>
      </c>
      <c r="E5407" s="112"/>
      <c r="F5407" s="113"/>
      <c r="G5407" s="114"/>
      <c r="H5407" s="115"/>
      <c r="I5407" s="112"/>
      <c r="J5407" s="112"/>
      <c r="K5407" s="112"/>
      <c r="L5407" s="114">
        <f>Table13[[#This Row],[Per Unit Price]]*MAX(1,Table13[[#This Row],[Qty of Units]])*MAX(1,Table13[[#This Row],['#NCMs Served / FTEs Employed]])*MAX(1,Table13[[#This Row],[Duration of Service]])</f>
        <v>0</v>
      </c>
      <c r="M5407" s="112"/>
      <c r="N5407" s="114"/>
    </row>
    <row r="5408" spans="1:14" x14ac:dyDescent="0.25">
      <c r="A5408" s="111"/>
      <c r="B5408" s="111"/>
      <c r="C5408" s="123"/>
      <c r="D5408" s="112" t="str">
        <f>_xlfn.XLOOKUP(Table13[[#This Row],[Service]],Validation!$A$2:$A$14,Validation!$B$2:$B$14,"",0,1)</f>
        <v/>
      </c>
      <c r="E5408" s="112"/>
      <c r="F5408" s="113"/>
      <c r="G5408" s="114"/>
      <c r="H5408" s="115"/>
      <c r="I5408" s="112"/>
      <c r="J5408" s="112"/>
      <c r="K5408" s="112"/>
      <c r="L5408" s="114">
        <f>Table13[[#This Row],[Per Unit Price]]*MAX(1,Table13[[#This Row],[Qty of Units]])*MAX(1,Table13[[#This Row],['#NCMs Served / FTEs Employed]])*MAX(1,Table13[[#This Row],[Duration of Service]])</f>
        <v>0</v>
      </c>
      <c r="M5408" s="112"/>
      <c r="N5408" s="114"/>
    </row>
    <row r="5409" spans="1:14" x14ac:dyDescent="0.25">
      <c r="A5409" s="111"/>
      <c r="B5409" s="111"/>
      <c r="C5409" s="123"/>
      <c r="D5409" s="112" t="str">
        <f>_xlfn.XLOOKUP(Table13[[#This Row],[Service]],Validation!$A$2:$A$14,Validation!$B$2:$B$14,"",0,1)</f>
        <v/>
      </c>
      <c r="E5409" s="112"/>
      <c r="F5409" s="113"/>
      <c r="G5409" s="114"/>
      <c r="H5409" s="115"/>
      <c r="I5409" s="112"/>
      <c r="J5409" s="112"/>
      <c r="K5409" s="112"/>
      <c r="L5409" s="114">
        <f>Table13[[#This Row],[Per Unit Price]]*MAX(1,Table13[[#This Row],[Qty of Units]])*MAX(1,Table13[[#This Row],['#NCMs Served / FTEs Employed]])*MAX(1,Table13[[#This Row],[Duration of Service]])</f>
        <v>0</v>
      </c>
      <c r="M5409" s="112"/>
      <c r="N5409" s="114"/>
    </row>
    <row r="5410" spans="1:14" x14ac:dyDescent="0.25">
      <c r="A5410" s="111"/>
      <c r="B5410" s="111"/>
      <c r="C5410" s="123"/>
      <c r="D5410" s="112" t="str">
        <f>_xlfn.XLOOKUP(Table13[[#This Row],[Service]],Validation!$A$2:$A$14,Validation!$B$2:$B$14,"",0,1)</f>
        <v/>
      </c>
      <c r="E5410" s="112"/>
      <c r="F5410" s="113"/>
      <c r="G5410" s="114"/>
      <c r="H5410" s="115"/>
      <c r="I5410" s="112"/>
      <c r="J5410" s="112"/>
      <c r="K5410" s="112"/>
      <c r="L5410" s="114">
        <f>Table13[[#This Row],[Per Unit Price]]*MAX(1,Table13[[#This Row],[Qty of Units]])*MAX(1,Table13[[#This Row],['#NCMs Served / FTEs Employed]])*MAX(1,Table13[[#This Row],[Duration of Service]])</f>
        <v>0</v>
      </c>
      <c r="M5410" s="112"/>
      <c r="N5410" s="114"/>
    </row>
    <row r="5411" spans="1:14" x14ac:dyDescent="0.25">
      <c r="A5411" s="111"/>
      <c r="B5411" s="111"/>
      <c r="C5411" s="123"/>
      <c r="D5411" s="112" t="str">
        <f>_xlfn.XLOOKUP(Table13[[#This Row],[Service]],Validation!$A$2:$A$14,Validation!$B$2:$B$14,"",0,1)</f>
        <v/>
      </c>
      <c r="E5411" s="112"/>
      <c r="F5411" s="113"/>
      <c r="G5411" s="114"/>
      <c r="H5411" s="115"/>
      <c r="I5411" s="112"/>
      <c r="J5411" s="112"/>
      <c r="K5411" s="112"/>
      <c r="L5411" s="114">
        <f>Table13[[#This Row],[Per Unit Price]]*MAX(1,Table13[[#This Row],[Qty of Units]])*MAX(1,Table13[[#This Row],['#NCMs Served / FTEs Employed]])*MAX(1,Table13[[#This Row],[Duration of Service]])</f>
        <v>0</v>
      </c>
      <c r="M5411" s="112"/>
      <c r="N5411" s="114"/>
    </row>
    <row r="5412" spans="1:14" x14ac:dyDescent="0.25">
      <c r="A5412" s="111"/>
      <c r="B5412" s="111"/>
      <c r="C5412" s="123"/>
      <c r="D5412" s="112" t="str">
        <f>_xlfn.XLOOKUP(Table13[[#This Row],[Service]],Validation!$A$2:$A$14,Validation!$B$2:$B$14,"",0,1)</f>
        <v/>
      </c>
      <c r="E5412" s="112"/>
      <c r="F5412" s="113"/>
      <c r="G5412" s="114"/>
      <c r="H5412" s="115"/>
      <c r="I5412" s="112"/>
      <c r="J5412" s="112"/>
      <c r="K5412" s="112"/>
      <c r="L5412" s="114">
        <f>Table13[[#This Row],[Per Unit Price]]*MAX(1,Table13[[#This Row],[Qty of Units]])*MAX(1,Table13[[#This Row],['#NCMs Served / FTEs Employed]])*MAX(1,Table13[[#This Row],[Duration of Service]])</f>
        <v>0</v>
      </c>
      <c r="M5412" s="112"/>
      <c r="N5412" s="114"/>
    </row>
    <row r="5413" spans="1:14" x14ac:dyDescent="0.25">
      <c r="A5413" s="111"/>
      <c r="B5413" s="111"/>
      <c r="C5413" s="123"/>
      <c r="D5413" s="112" t="str">
        <f>_xlfn.XLOOKUP(Table13[[#This Row],[Service]],Validation!$A$2:$A$14,Validation!$B$2:$B$14,"",0,1)</f>
        <v/>
      </c>
      <c r="E5413" s="112"/>
      <c r="F5413" s="113"/>
      <c r="G5413" s="114"/>
      <c r="H5413" s="115"/>
      <c r="I5413" s="112"/>
      <c r="J5413" s="112"/>
      <c r="K5413" s="112"/>
      <c r="L5413" s="114">
        <f>Table13[[#This Row],[Per Unit Price]]*MAX(1,Table13[[#This Row],[Qty of Units]])*MAX(1,Table13[[#This Row],['#NCMs Served / FTEs Employed]])*MAX(1,Table13[[#This Row],[Duration of Service]])</f>
        <v>0</v>
      </c>
      <c r="M5413" s="112"/>
      <c r="N5413" s="114"/>
    </row>
    <row r="5414" spans="1:14" x14ac:dyDescent="0.25">
      <c r="A5414" s="111"/>
      <c r="B5414" s="111"/>
      <c r="C5414" s="123"/>
      <c r="D5414" s="112" t="str">
        <f>_xlfn.XLOOKUP(Table13[[#This Row],[Service]],Validation!$A$2:$A$14,Validation!$B$2:$B$14,"",0,1)</f>
        <v/>
      </c>
      <c r="E5414" s="112"/>
      <c r="F5414" s="113"/>
      <c r="G5414" s="114"/>
      <c r="H5414" s="115"/>
      <c r="I5414" s="112"/>
      <c r="J5414" s="112"/>
      <c r="K5414" s="112"/>
      <c r="L5414" s="114">
        <f>Table13[[#This Row],[Per Unit Price]]*MAX(1,Table13[[#This Row],[Qty of Units]])*MAX(1,Table13[[#This Row],['#NCMs Served / FTEs Employed]])*MAX(1,Table13[[#This Row],[Duration of Service]])</f>
        <v>0</v>
      </c>
      <c r="M5414" s="112"/>
      <c r="N5414" s="114"/>
    </row>
    <row r="5415" spans="1:14" x14ac:dyDescent="0.25">
      <c r="A5415" s="111"/>
      <c r="B5415" s="111"/>
      <c r="C5415" s="123"/>
      <c r="D5415" s="112" t="str">
        <f>_xlfn.XLOOKUP(Table13[[#This Row],[Service]],Validation!$A$2:$A$14,Validation!$B$2:$B$14,"",0,1)</f>
        <v/>
      </c>
      <c r="E5415" s="112"/>
      <c r="F5415" s="113"/>
      <c r="G5415" s="114"/>
      <c r="H5415" s="115"/>
      <c r="I5415" s="112"/>
      <c r="J5415" s="112"/>
      <c r="K5415" s="112"/>
      <c r="L5415" s="114">
        <f>Table13[[#This Row],[Per Unit Price]]*MAX(1,Table13[[#This Row],[Qty of Units]])*MAX(1,Table13[[#This Row],['#NCMs Served / FTEs Employed]])*MAX(1,Table13[[#This Row],[Duration of Service]])</f>
        <v>0</v>
      </c>
      <c r="M5415" s="112"/>
      <c r="N5415" s="114"/>
    </row>
    <row r="5416" spans="1:14" x14ac:dyDescent="0.25">
      <c r="A5416" s="111"/>
      <c r="B5416" s="111"/>
      <c r="C5416" s="123"/>
      <c r="D5416" s="112" t="str">
        <f>_xlfn.XLOOKUP(Table13[[#This Row],[Service]],Validation!$A$2:$A$14,Validation!$B$2:$B$14,"",0,1)</f>
        <v/>
      </c>
      <c r="E5416" s="112"/>
      <c r="F5416" s="113"/>
      <c r="G5416" s="114"/>
      <c r="H5416" s="115"/>
      <c r="I5416" s="112"/>
      <c r="J5416" s="112"/>
      <c r="K5416" s="112"/>
      <c r="L5416" s="114">
        <f>Table13[[#This Row],[Per Unit Price]]*MAX(1,Table13[[#This Row],[Qty of Units]])*MAX(1,Table13[[#This Row],['#NCMs Served / FTEs Employed]])*MAX(1,Table13[[#This Row],[Duration of Service]])</f>
        <v>0</v>
      </c>
      <c r="M5416" s="112"/>
      <c r="N5416" s="114"/>
    </row>
    <row r="5417" spans="1:14" x14ac:dyDescent="0.25">
      <c r="A5417" s="111"/>
      <c r="B5417" s="111"/>
      <c r="C5417" s="123"/>
      <c r="D5417" s="112" t="str">
        <f>_xlfn.XLOOKUP(Table13[[#This Row],[Service]],Validation!$A$2:$A$14,Validation!$B$2:$B$14,"",0,1)</f>
        <v/>
      </c>
      <c r="E5417" s="112"/>
      <c r="F5417" s="113"/>
      <c r="G5417" s="114"/>
      <c r="H5417" s="115"/>
      <c r="I5417" s="112"/>
      <c r="J5417" s="112"/>
      <c r="K5417" s="112"/>
      <c r="L5417" s="114">
        <f>Table13[[#This Row],[Per Unit Price]]*MAX(1,Table13[[#This Row],[Qty of Units]])*MAX(1,Table13[[#This Row],['#NCMs Served / FTEs Employed]])*MAX(1,Table13[[#This Row],[Duration of Service]])</f>
        <v>0</v>
      </c>
      <c r="M5417" s="112"/>
      <c r="N5417" s="114"/>
    </row>
    <row r="5418" spans="1:14" x14ac:dyDescent="0.25">
      <c r="A5418" s="111"/>
      <c r="B5418" s="111"/>
      <c r="C5418" s="123"/>
      <c r="D5418" s="112" t="str">
        <f>_xlfn.XLOOKUP(Table13[[#This Row],[Service]],Validation!$A$2:$A$14,Validation!$B$2:$B$14,"",0,1)</f>
        <v/>
      </c>
      <c r="E5418" s="112"/>
      <c r="F5418" s="113"/>
      <c r="G5418" s="114"/>
      <c r="H5418" s="115"/>
      <c r="I5418" s="112"/>
      <c r="J5418" s="112"/>
      <c r="K5418" s="112"/>
      <c r="L5418" s="114">
        <f>Table13[[#This Row],[Per Unit Price]]*MAX(1,Table13[[#This Row],[Qty of Units]])*MAX(1,Table13[[#This Row],['#NCMs Served / FTEs Employed]])*MAX(1,Table13[[#This Row],[Duration of Service]])</f>
        <v>0</v>
      </c>
      <c r="M5418" s="112"/>
      <c r="N5418" s="114"/>
    </row>
    <row r="5419" spans="1:14" x14ac:dyDescent="0.25">
      <c r="A5419" s="111"/>
      <c r="B5419" s="111"/>
      <c r="C5419" s="123"/>
      <c r="D5419" s="112" t="str">
        <f>_xlfn.XLOOKUP(Table13[[#This Row],[Service]],Validation!$A$2:$A$14,Validation!$B$2:$B$14,"",0,1)</f>
        <v/>
      </c>
      <c r="E5419" s="112"/>
      <c r="F5419" s="113"/>
      <c r="G5419" s="114"/>
      <c r="H5419" s="115"/>
      <c r="I5419" s="112"/>
      <c r="J5419" s="112"/>
      <c r="K5419" s="112"/>
      <c r="L5419" s="114">
        <f>Table13[[#This Row],[Per Unit Price]]*MAX(1,Table13[[#This Row],[Qty of Units]])*MAX(1,Table13[[#This Row],['#NCMs Served / FTEs Employed]])*MAX(1,Table13[[#This Row],[Duration of Service]])</f>
        <v>0</v>
      </c>
      <c r="M5419" s="112"/>
      <c r="N5419" s="114"/>
    </row>
    <row r="5420" spans="1:14" x14ac:dyDescent="0.25">
      <c r="A5420" s="111"/>
      <c r="B5420" s="111"/>
      <c r="C5420" s="123"/>
      <c r="D5420" s="112" t="str">
        <f>_xlfn.XLOOKUP(Table13[[#This Row],[Service]],Validation!$A$2:$A$14,Validation!$B$2:$B$14,"",0,1)</f>
        <v/>
      </c>
      <c r="E5420" s="112"/>
      <c r="F5420" s="113"/>
      <c r="G5420" s="114"/>
      <c r="H5420" s="115"/>
      <c r="I5420" s="112"/>
      <c r="J5420" s="112"/>
      <c r="K5420" s="112"/>
      <c r="L5420" s="114">
        <f>Table13[[#This Row],[Per Unit Price]]*MAX(1,Table13[[#This Row],[Qty of Units]])*MAX(1,Table13[[#This Row],['#NCMs Served / FTEs Employed]])*MAX(1,Table13[[#This Row],[Duration of Service]])</f>
        <v>0</v>
      </c>
      <c r="M5420" s="112"/>
      <c r="N5420" s="114"/>
    </row>
    <row r="5421" spans="1:14" x14ac:dyDescent="0.25">
      <c r="A5421" s="111"/>
      <c r="B5421" s="111"/>
      <c r="C5421" s="123"/>
      <c r="D5421" s="112" t="str">
        <f>_xlfn.XLOOKUP(Table13[[#This Row],[Service]],Validation!$A$2:$A$14,Validation!$B$2:$B$14,"",0,1)</f>
        <v/>
      </c>
      <c r="E5421" s="112"/>
      <c r="F5421" s="113"/>
      <c r="G5421" s="114"/>
      <c r="H5421" s="115"/>
      <c r="I5421" s="112"/>
      <c r="J5421" s="112"/>
      <c r="K5421" s="112"/>
      <c r="L5421" s="114">
        <f>Table13[[#This Row],[Per Unit Price]]*MAX(1,Table13[[#This Row],[Qty of Units]])*MAX(1,Table13[[#This Row],['#NCMs Served / FTEs Employed]])*MAX(1,Table13[[#This Row],[Duration of Service]])</f>
        <v>0</v>
      </c>
      <c r="M5421" s="112"/>
      <c r="N5421" s="114"/>
    </row>
    <row r="5422" spans="1:14" x14ac:dyDescent="0.25">
      <c r="A5422" s="111"/>
      <c r="B5422" s="111"/>
      <c r="C5422" s="123"/>
      <c r="D5422" s="112" t="str">
        <f>_xlfn.XLOOKUP(Table13[[#This Row],[Service]],Validation!$A$2:$A$14,Validation!$B$2:$B$14,"",0,1)</f>
        <v/>
      </c>
      <c r="E5422" s="112"/>
      <c r="F5422" s="113"/>
      <c r="G5422" s="114"/>
      <c r="H5422" s="115"/>
      <c r="I5422" s="112"/>
      <c r="J5422" s="112"/>
      <c r="K5422" s="112"/>
      <c r="L5422" s="114">
        <f>Table13[[#This Row],[Per Unit Price]]*MAX(1,Table13[[#This Row],[Qty of Units]])*MAX(1,Table13[[#This Row],['#NCMs Served / FTEs Employed]])*MAX(1,Table13[[#This Row],[Duration of Service]])</f>
        <v>0</v>
      </c>
      <c r="M5422" s="112"/>
      <c r="N5422" s="114"/>
    </row>
    <row r="5423" spans="1:14" x14ac:dyDescent="0.25">
      <c r="A5423" s="111"/>
      <c r="B5423" s="111"/>
      <c r="C5423" s="123"/>
      <c r="D5423" s="112" t="str">
        <f>_xlfn.XLOOKUP(Table13[[#This Row],[Service]],Validation!$A$2:$A$14,Validation!$B$2:$B$14,"",0,1)</f>
        <v/>
      </c>
      <c r="E5423" s="112"/>
      <c r="F5423" s="113"/>
      <c r="G5423" s="114"/>
      <c r="H5423" s="115"/>
      <c r="I5423" s="112"/>
      <c r="J5423" s="112"/>
      <c r="K5423" s="112"/>
      <c r="L5423" s="114">
        <f>Table13[[#This Row],[Per Unit Price]]*MAX(1,Table13[[#This Row],[Qty of Units]])*MAX(1,Table13[[#This Row],['#NCMs Served / FTEs Employed]])*MAX(1,Table13[[#This Row],[Duration of Service]])</f>
        <v>0</v>
      </c>
      <c r="M5423" s="112"/>
      <c r="N5423" s="114"/>
    </row>
    <row r="5424" spans="1:14" x14ac:dyDescent="0.25">
      <c r="A5424" s="111"/>
      <c r="B5424" s="111"/>
      <c r="C5424" s="123"/>
      <c r="D5424" s="112" t="str">
        <f>_xlfn.XLOOKUP(Table13[[#This Row],[Service]],Validation!$A$2:$A$14,Validation!$B$2:$B$14,"",0,1)</f>
        <v/>
      </c>
      <c r="E5424" s="112"/>
      <c r="F5424" s="113"/>
      <c r="G5424" s="114"/>
      <c r="H5424" s="115"/>
      <c r="I5424" s="112"/>
      <c r="J5424" s="112"/>
      <c r="K5424" s="112"/>
      <c r="L5424" s="114">
        <f>Table13[[#This Row],[Per Unit Price]]*MAX(1,Table13[[#This Row],[Qty of Units]])*MAX(1,Table13[[#This Row],['#NCMs Served / FTEs Employed]])*MAX(1,Table13[[#This Row],[Duration of Service]])</f>
        <v>0</v>
      </c>
      <c r="M5424" s="112"/>
      <c r="N5424" s="114"/>
    </row>
    <row r="5425" spans="1:14" x14ac:dyDescent="0.25">
      <c r="A5425" s="111"/>
      <c r="B5425" s="111"/>
      <c r="C5425" s="123"/>
      <c r="D5425" s="112" t="str">
        <f>_xlfn.XLOOKUP(Table13[[#This Row],[Service]],Validation!$A$2:$A$14,Validation!$B$2:$B$14,"",0,1)</f>
        <v/>
      </c>
      <c r="E5425" s="112"/>
      <c r="F5425" s="113"/>
      <c r="G5425" s="114"/>
      <c r="H5425" s="115"/>
      <c r="I5425" s="112"/>
      <c r="J5425" s="112"/>
      <c r="K5425" s="112"/>
      <c r="L5425" s="114">
        <f>Table13[[#This Row],[Per Unit Price]]*MAX(1,Table13[[#This Row],[Qty of Units]])*MAX(1,Table13[[#This Row],['#NCMs Served / FTEs Employed]])*MAX(1,Table13[[#This Row],[Duration of Service]])</f>
        <v>0</v>
      </c>
      <c r="M5425" s="112"/>
      <c r="N5425" s="114"/>
    </row>
    <row r="5426" spans="1:14" x14ac:dyDescent="0.25">
      <c r="A5426" s="111"/>
      <c r="B5426" s="111"/>
      <c r="C5426" s="123"/>
      <c r="D5426" s="112" t="str">
        <f>_xlfn.XLOOKUP(Table13[[#This Row],[Service]],Validation!$A$2:$A$14,Validation!$B$2:$B$14,"",0,1)</f>
        <v/>
      </c>
      <c r="E5426" s="112"/>
      <c r="F5426" s="113"/>
      <c r="G5426" s="114"/>
      <c r="H5426" s="115"/>
      <c r="I5426" s="112"/>
      <c r="J5426" s="112"/>
      <c r="K5426" s="112"/>
      <c r="L5426" s="114">
        <f>Table13[[#This Row],[Per Unit Price]]*MAX(1,Table13[[#This Row],[Qty of Units]])*MAX(1,Table13[[#This Row],['#NCMs Served / FTEs Employed]])*MAX(1,Table13[[#This Row],[Duration of Service]])</f>
        <v>0</v>
      </c>
      <c r="M5426" s="112"/>
      <c r="N5426" s="114"/>
    </row>
    <row r="5427" spans="1:14" x14ac:dyDescent="0.25">
      <c r="A5427" s="111"/>
      <c r="B5427" s="111"/>
      <c r="C5427" s="123"/>
      <c r="D5427" s="112" t="str">
        <f>_xlfn.XLOOKUP(Table13[[#This Row],[Service]],Validation!$A$2:$A$14,Validation!$B$2:$B$14,"",0,1)</f>
        <v/>
      </c>
      <c r="E5427" s="112"/>
      <c r="F5427" s="113"/>
      <c r="G5427" s="114"/>
      <c r="H5427" s="115"/>
      <c r="I5427" s="112"/>
      <c r="J5427" s="112"/>
      <c r="K5427" s="112"/>
      <c r="L5427" s="114">
        <f>Table13[[#This Row],[Per Unit Price]]*MAX(1,Table13[[#This Row],[Qty of Units]])*MAX(1,Table13[[#This Row],['#NCMs Served / FTEs Employed]])*MAX(1,Table13[[#This Row],[Duration of Service]])</f>
        <v>0</v>
      </c>
      <c r="M5427" s="112"/>
      <c r="N5427" s="114"/>
    </row>
    <row r="5428" spans="1:14" x14ac:dyDescent="0.25">
      <c r="A5428" s="111"/>
      <c r="B5428" s="111"/>
      <c r="C5428" s="123"/>
      <c r="D5428" s="112" t="str">
        <f>_xlfn.XLOOKUP(Table13[[#This Row],[Service]],Validation!$A$2:$A$14,Validation!$B$2:$B$14,"",0,1)</f>
        <v/>
      </c>
      <c r="E5428" s="112"/>
      <c r="F5428" s="113"/>
      <c r="G5428" s="114"/>
      <c r="H5428" s="115"/>
      <c r="I5428" s="112"/>
      <c r="J5428" s="112"/>
      <c r="K5428" s="112"/>
      <c r="L5428" s="114">
        <f>Table13[[#This Row],[Per Unit Price]]*MAX(1,Table13[[#This Row],[Qty of Units]])*MAX(1,Table13[[#This Row],['#NCMs Served / FTEs Employed]])*MAX(1,Table13[[#This Row],[Duration of Service]])</f>
        <v>0</v>
      </c>
      <c r="M5428" s="112"/>
      <c r="N5428" s="114"/>
    </row>
    <row r="5429" spans="1:14" x14ac:dyDescent="0.25">
      <c r="A5429" s="111"/>
      <c r="B5429" s="111"/>
      <c r="C5429" s="123"/>
      <c r="D5429" s="112" t="str">
        <f>_xlfn.XLOOKUP(Table13[[#This Row],[Service]],Validation!$A$2:$A$14,Validation!$B$2:$B$14,"",0,1)</f>
        <v/>
      </c>
      <c r="E5429" s="112"/>
      <c r="F5429" s="113"/>
      <c r="G5429" s="114"/>
      <c r="H5429" s="115"/>
      <c r="I5429" s="112"/>
      <c r="J5429" s="112"/>
      <c r="K5429" s="112"/>
      <c r="L5429" s="114">
        <f>Table13[[#This Row],[Per Unit Price]]*MAX(1,Table13[[#This Row],[Qty of Units]])*MAX(1,Table13[[#This Row],['#NCMs Served / FTEs Employed]])*MAX(1,Table13[[#This Row],[Duration of Service]])</f>
        <v>0</v>
      </c>
      <c r="M5429" s="112"/>
      <c r="N5429" s="114"/>
    </row>
    <row r="5430" spans="1:14" x14ac:dyDescent="0.25">
      <c r="A5430" s="111"/>
      <c r="B5430" s="111"/>
      <c r="C5430" s="123"/>
      <c r="D5430" s="112" t="str">
        <f>_xlfn.XLOOKUP(Table13[[#This Row],[Service]],Validation!$A$2:$A$14,Validation!$B$2:$B$14,"",0,1)</f>
        <v/>
      </c>
      <c r="E5430" s="112"/>
      <c r="F5430" s="113"/>
      <c r="G5430" s="114"/>
      <c r="H5430" s="115"/>
      <c r="I5430" s="112"/>
      <c r="J5430" s="112"/>
      <c r="K5430" s="112"/>
      <c r="L5430" s="114">
        <f>Table13[[#This Row],[Per Unit Price]]*MAX(1,Table13[[#This Row],[Qty of Units]])*MAX(1,Table13[[#This Row],['#NCMs Served / FTEs Employed]])*MAX(1,Table13[[#This Row],[Duration of Service]])</f>
        <v>0</v>
      </c>
      <c r="M5430" s="112"/>
      <c r="N5430" s="114"/>
    </row>
    <row r="5431" spans="1:14" x14ac:dyDescent="0.25">
      <c r="A5431" s="111"/>
      <c r="B5431" s="111"/>
      <c r="C5431" s="123"/>
      <c r="D5431" s="112" t="str">
        <f>_xlfn.XLOOKUP(Table13[[#This Row],[Service]],Validation!$A$2:$A$14,Validation!$B$2:$B$14,"",0,1)</f>
        <v/>
      </c>
      <c r="E5431" s="112"/>
      <c r="F5431" s="113"/>
      <c r="G5431" s="114"/>
      <c r="H5431" s="115"/>
      <c r="I5431" s="112"/>
      <c r="J5431" s="112"/>
      <c r="K5431" s="112"/>
      <c r="L5431" s="114">
        <f>Table13[[#This Row],[Per Unit Price]]*MAX(1,Table13[[#This Row],[Qty of Units]])*MAX(1,Table13[[#This Row],['#NCMs Served / FTEs Employed]])*MAX(1,Table13[[#This Row],[Duration of Service]])</f>
        <v>0</v>
      </c>
      <c r="M5431" s="112"/>
      <c r="N5431" s="114"/>
    </row>
    <row r="5432" spans="1:14" x14ac:dyDescent="0.25">
      <c r="A5432" s="111"/>
      <c r="B5432" s="111"/>
      <c r="C5432" s="123"/>
      <c r="D5432" s="112" t="str">
        <f>_xlfn.XLOOKUP(Table13[[#This Row],[Service]],Validation!$A$2:$A$14,Validation!$B$2:$B$14,"",0,1)</f>
        <v/>
      </c>
      <c r="E5432" s="112"/>
      <c r="F5432" s="113"/>
      <c r="G5432" s="114"/>
      <c r="H5432" s="115"/>
      <c r="I5432" s="112"/>
      <c r="J5432" s="112"/>
      <c r="K5432" s="112"/>
      <c r="L5432" s="114">
        <f>Table13[[#This Row],[Per Unit Price]]*MAX(1,Table13[[#This Row],[Qty of Units]])*MAX(1,Table13[[#This Row],['#NCMs Served / FTEs Employed]])*MAX(1,Table13[[#This Row],[Duration of Service]])</f>
        <v>0</v>
      </c>
      <c r="M5432" s="112"/>
      <c r="N5432" s="114"/>
    </row>
    <row r="5433" spans="1:14" x14ac:dyDescent="0.25">
      <c r="A5433" s="111"/>
      <c r="B5433" s="111"/>
      <c r="C5433" s="123"/>
      <c r="D5433" s="112" t="str">
        <f>_xlfn.XLOOKUP(Table13[[#This Row],[Service]],Validation!$A$2:$A$14,Validation!$B$2:$B$14,"",0,1)</f>
        <v/>
      </c>
      <c r="E5433" s="112"/>
      <c r="F5433" s="113"/>
      <c r="G5433" s="114"/>
      <c r="H5433" s="115"/>
      <c r="I5433" s="112"/>
      <c r="J5433" s="112"/>
      <c r="K5433" s="112"/>
      <c r="L5433" s="114">
        <f>Table13[[#This Row],[Per Unit Price]]*MAX(1,Table13[[#This Row],[Qty of Units]])*MAX(1,Table13[[#This Row],['#NCMs Served / FTEs Employed]])*MAX(1,Table13[[#This Row],[Duration of Service]])</f>
        <v>0</v>
      </c>
      <c r="M5433" s="112"/>
      <c r="N5433" s="114"/>
    </row>
    <row r="5434" spans="1:14" x14ac:dyDescent="0.25">
      <c r="A5434" s="111"/>
      <c r="B5434" s="111"/>
      <c r="C5434" s="123"/>
      <c r="D5434" s="112" t="str">
        <f>_xlfn.XLOOKUP(Table13[[#This Row],[Service]],Validation!$A$2:$A$14,Validation!$B$2:$B$14,"",0,1)</f>
        <v/>
      </c>
      <c r="E5434" s="112"/>
      <c r="F5434" s="113"/>
      <c r="G5434" s="114"/>
      <c r="H5434" s="115"/>
      <c r="I5434" s="112"/>
      <c r="J5434" s="112"/>
      <c r="K5434" s="112"/>
      <c r="L5434" s="114">
        <f>Table13[[#This Row],[Per Unit Price]]*MAX(1,Table13[[#This Row],[Qty of Units]])*MAX(1,Table13[[#This Row],['#NCMs Served / FTEs Employed]])*MAX(1,Table13[[#This Row],[Duration of Service]])</f>
        <v>0</v>
      </c>
      <c r="M5434" s="112"/>
      <c r="N5434" s="114"/>
    </row>
    <row r="5435" spans="1:14" x14ac:dyDescent="0.25">
      <c r="A5435" s="111"/>
      <c r="B5435" s="111"/>
      <c r="C5435" s="123"/>
      <c r="D5435" s="112" t="str">
        <f>_xlfn.XLOOKUP(Table13[[#This Row],[Service]],Validation!$A$2:$A$14,Validation!$B$2:$B$14,"",0,1)</f>
        <v/>
      </c>
      <c r="E5435" s="112"/>
      <c r="F5435" s="113"/>
      <c r="G5435" s="114"/>
      <c r="H5435" s="115"/>
      <c r="I5435" s="112"/>
      <c r="J5435" s="112"/>
      <c r="K5435" s="112"/>
      <c r="L5435" s="114">
        <f>Table13[[#This Row],[Per Unit Price]]*MAX(1,Table13[[#This Row],[Qty of Units]])*MAX(1,Table13[[#This Row],['#NCMs Served / FTEs Employed]])*MAX(1,Table13[[#This Row],[Duration of Service]])</f>
        <v>0</v>
      </c>
      <c r="M5435" s="112"/>
      <c r="N5435" s="114"/>
    </row>
    <row r="5436" spans="1:14" x14ac:dyDescent="0.25">
      <c r="A5436" s="111"/>
      <c r="B5436" s="111"/>
      <c r="C5436" s="123"/>
      <c r="D5436" s="112" t="str">
        <f>_xlfn.XLOOKUP(Table13[[#This Row],[Service]],Validation!$A$2:$A$14,Validation!$B$2:$B$14,"",0,1)</f>
        <v/>
      </c>
      <c r="E5436" s="112"/>
      <c r="F5436" s="113"/>
      <c r="G5436" s="114"/>
      <c r="H5436" s="115"/>
      <c r="I5436" s="112"/>
      <c r="J5436" s="112"/>
      <c r="K5436" s="112"/>
      <c r="L5436" s="114">
        <f>Table13[[#This Row],[Per Unit Price]]*MAX(1,Table13[[#This Row],[Qty of Units]])*MAX(1,Table13[[#This Row],['#NCMs Served / FTEs Employed]])*MAX(1,Table13[[#This Row],[Duration of Service]])</f>
        <v>0</v>
      </c>
      <c r="M5436" s="112"/>
      <c r="N5436" s="114"/>
    </row>
    <row r="5437" spans="1:14" x14ac:dyDescent="0.25">
      <c r="A5437" s="111"/>
      <c r="B5437" s="111"/>
      <c r="C5437" s="123"/>
      <c r="D5437" s="112" t="str">
        <f>_xlfn.XLOOKUP(Table13[[#This Row],[Service]],Validation!$A$2:$A$14,Validation!$B$2:$B$14,"",0,1)</f>
        <v/>
      </c>
      <c r="E5437" s="112"/>
      <c r="F5437" s="113"/>
      <c r="G5437" s="114"/>
      <c r="H5437" s="115"/>
      <c r="I5437" s="112"/>
      <c r="J5437" s="112"/>
      <c r="K5437" s="112"/>
      <c r="L5437" s="114">
        <f>Table13[[#This Row],[Per Unit Price]]*MAX(1,Table13[[#This Row],[Qty of Units]])*MAX(1,Table13[[#This Row],['#NCMs Served / FTEs Employed]])*MAX(1,Table13[[#This Row],[Duration of Service]])</f>
        <v>0</v>
      </c>
      <c r="M5437" s="112"/>
      <c r="N5437" s="114"/>
    </row>
    <row r="5438" spans="1:14" x14ac:dyDescent="0.25">
      <c r="A5438" s="111"/>
      <c r="B5438" s="111"/>
      <c r="C5438" s="123"/>
      <c r="D5438" s="112" t="str">
        <f>_xlfn.XLOOKUP(Table13[[#This Row],[Service]],Validation!$A$2:$A$14,Validation!$B$2:$B$14,"",0,1)</f>
        <v/>
      </c>
      <c r="E5438" s="112"/>
      <c r="F5438" s="113"/>
      <c r="G5438" s="114"/>
      <c r="H5438" s="115"/>
      <c r="I5438" s="112"/>
      <c r="J5438" s="112"/>
      <c r="K5438" s="112"/>
      <c r="L5438" s="114">
        <f>Table13[[#This Row],[Per Unit Price]]*MAX(1,Table13[[#This Row],[Qty of Units]])*MAX(1,Table13[[#This Row],['#NCMs Served / FTEs Employed]])*MAX(1,Table13[[#This Row],[Duration of Service]])</f>
        <v>0</v>
      </c>
      <c r="M5438" s="112"/>
      <c r="N5438" s="114"/>
    </row>
    <row r="5439" spans="1:14" x14ac:dyDescent="0.25">
      <c r="A5439" s="111"/>
      <c r="B5439" s="111"/>
      <c r="C5439" s="123"/>
      <c r="D5439" s="112" t="str">
        <f>_xlfn.XLOOKUP(Table13[[#This Row],[Service]],Validation!$A$2:$A$14,Validation!$B$2:$B$14,"",0,1)</f>
        <v/>
      </c>
      <c r="E5439" s="112"/>
      <c r="F5439" s="113"/>
      <c r="G5439" s="114"/>
      <c r="H5439" s="115"/>
      <c r="I5439" s="112"/>
      <c r="J5439" s="112"/>
      <c r="K5439" s="112"/>
      <c r="L5439" s="114">
        <f>Table13[[#This Row],[Per Unit Price]]*MAX(1,Table13[[#This Row],[Qty of Units]])*MAX(1,Table13[[#This Row],['#NCMs Served / FTEs Employed]])*MAX(1,Table13[[#This Row],[Duration of Service]])</f>
        <v>0</v>
      </c>
      <c r="M5439" s="112"/>
      <c r="N5439" s="114"/>
    </row>
    <row r="5440" spans="1:14" x14ac:dyDescent="0.25">
      <c r="A5440" s="111"/>
      <c r="B5440" s="111"/>
      <c r="C5440" s="123"/>
      <c r="D5440" s="112" t="str">
        <f>_xlfn.XLOOKUP(Table13[[#This Row],[Service]],Validation!$A$2:$A$14,Validation!$B$2:$B$14,"",0,1)</f>
        <v/>
      </c>
      <c r="E5440" s="112"/>
      <c r="F5440" s="113"/>
      <c r="G5440" s="114"/>
      <c r="H5440" s="115"/>
      <c r="I5440" s="112"/>
      <c r="J5440" s="112"/>
      <c r="K5440" s="112"/>
      <c r="L5440" s="114">
        <f>Table13[[#This Row],[Per Unit Price]]*MAX(1,Table13[[#This Row],[Qty of Units]])*MAX(1,Table13[[#This Row],['#NCMs Served / FTEs Employed]])*MAX(1,Table13[[#This Row],[Duration of Service]])</f>
        <v>0</v>
      </c>
      <c r="M5440" s="112"/>
      <c r="N5440" s="114"/>
    </row>
    <row r="5441" spans="1:14" x14ac:dyDescent="0.25">
      <c r="A5441" s="111"/>
      <c r="B5441" s="111"/>
      <c r="C5441" s="123"/>
      <c r="D5441" s="112" t="str">
        <f>_xlfn.XLOOKUP(Table13[[#This Row],[Service]],Validation!$A$2:$A$14,Validation!$B$2:$B$14,"",0,1)</f>
        <v/>
      </c>
      <c r="E5441" s="112"/>
      <c r="F5441" s="113"/>
      <c r="G5441" s="114"/>
      <c r="H5441" s="115"/>
      <c r="I5441" s="112"/>
      <c r="J5441" s="112"/>
      <c r="K5441" s="112"/>
      <c r="L5441" s="114">
        <f>Table13[[#This Row],[Per Unit Price]]*MAX(1,Table13[[#This Row],[Qty of Units]])*MAX(1,Table13[[#This Row],['#NCMs Served / FTEs Employed]])*MAX(1,Table13[[#This Row],[Duration of Service]])</f>
        <v>0</v>
      </c>
      <c r="M5441" s="112"/>
      <c r="N5441" s="114"/>
    </row>
    <row r="5442" spans="1:14" x14ac:dyDescent="0.25">
      <c r="A5442" s="111"/>
      <c r="B5442" s="111"/>
      <c r="C5442" s="123"/>
      <c r="D5442" s="112" t="str">
        <f>_xlfn.XLOOKUP(Table13[[#This Row],[Service]],Validation!$A$2:$A$14,Validation!$B$2:$B$14,"",0,1)</f>
        <v/>
      </c>
      <c r="E5442" s="112"/>
      <c r="F5442" s="113"/>
      <c r="G5442" s="114"/>
      <c r="H5442" s="115"/>
      <c r="I5442" s="112"/>
      <c r="J5442" s="112"/>
      <c r="K5442" s="112"/>
      <c r="L5442" s="114">
        <f>Table13[[#This Row],[Per Unit Price]]*MAX(1,Table13[[#This Row],[Qty of Units]])*MAX(1,Table13[[#This Row],['#NCMs Served / FTEs Employed]])*MAX(1,Table13[[#This Row],[Duration of Service]])</f>
        <v>0</v>
      </c>
      <c r="M5442" s="112"/>
      <c r="N5442" s="114"/>
    </row>
    <row r="5443" spans="1:14" x14ac:dyDescent="0.25">
      <c r="A5443" s="111"/>
      <c r="B5443" s="111"/>
      <c r="C5443" s="123"/>
      <c r="D5443" s="112" t="str">
        <f>_xlfn.XLOOKUP(Table13[[#This Row],[Service]],Validation!$A$2:$A$14,Validation!$B$2:$B$14,"",0,1)</f>
        <v/>
      </c>
      <c r="E5443" s="112"/>
      <c r="F5443" s="113"/>
      <c r="G5443" s="114"/>
      <c r="H5443" s="115"/>
      <c r="I5443" s="112"/>
      <c r="J5443" s="112"/>
      <c r="K5443" s="112"/>
      <c r="L5443" s="114">
        <f>Table13[[#This Row],[Per Unit Price]]*MAX(1,Table13[[#This Row],[Qty of Units]])*MAX(1,Table13[[#This Row],['#NCMs Served / FTEs Employed]])*MAX(1,Table13[[#This Row],[Duration of Service]])</f>
        <v>0</v>
      </c>
      <c r="M5443" s="112"/>
      <c r="N5443" s="114"/>
    </row>
    <row r="5444" spans="1:14" x14ac:dyDescent="0.25">
      <c r="A5444" s="111"/>
      <c r="B5444" s="111"/>
      <c r="C5444" s="123"/>
      <c r="D5444" s="112" t="str">
        <f>_xlfn.XLOOKUP(Table13[[#This Row],[Service]],Validation!$A$2:$A$14,Validation!$B$2:$B$14,"",0,1)</f>
        <v/>
      </c>
      <c r="E5444" s="112"/>
      <c r="F5444" s="113"/>
      <c r="G5444" s="114"/>
      <c r="H5444" s="115"/>
      <c r="I5444" s="112"/>
      <c r="J5444" s="112"/>
      <c r="K5444" s="112"/>
      <c r="L5444" s="114">
        <f>Table13[[#This Row],[Per Unit Price]]*MAX(1,Table13[[#This Row],[Qty of Units]])*MAX(1,Table13[[#This Row],['#NCMs Served / FTEs Employed]])*MAX(1,Table13[[#This Row],[Duration of Service]])</f>
        <v>0</v>
      </c>
      <c r="M5444" s="112"/>
      <c r="N5444" s="114"/>
    </row>
    <row r="5445" spans="1:14" x14ac:dyDescent="0.25">
      <c r="A5445" s="111"/>
      <c r="B5445" s="111"/>
      <c r="C5445" s="123"/>
      <c r="D5445" s="112" t="str">
        <f>_xlfn.XLOOKUP(Table13[[#This Row],[Service]],Validation!$A$2:$A$14,Validation!$B$2:$B$14,"",0,1)</f>
        <v/>
      </c>
      <c r="E5445" s="112"/>
      <c r="F5445" s="113"/>
      <c r="G5445" s="114"/>
      <c r="H5445" s="115"/>
      <c r="I5445" s="112"/>
      <c r="J5445" s="112"/>
      <c r="K5445" s="112"/>
      <c r="L5445" s="114">
        <f>Table13[[#This Row],[Per Unit Price]]*MAX(1,Table13[[#This Row],[Qty of Units]])*MAX(1,Table13[[#This Row],['#NCMs Served / FTEs Employed]])*MAX(1,Table13[[#This Row],[Duration of Service]])</f>
        <v>0</v>
      </c>
      <c r="M5445" s="112"/>
      <c r="N5445" s="114"/>
    </row>
    <row r="5446" spans="1:14" x14ac:dyDescent="0.25">
      <c r="A5446" s="111"/>
      <c r="B5446" s="111"/>
      <c r="C5446" s="123"/>
      <c r="D5446" s="112" t="str">
        <f>_xlfn.XLOOKUP(Table13[[#This Row],[Service]],Validation!$A$2:$A$14,Validation!$B$2:$B$14,"",0,1)</f>
        <v/>
      </c>
      <c r="E5446" s="112"/>
      <c r="F5446" s="113"/>
      <c r="G5446" s="114"/>
      <c r="H5446" s="115"/>
      <c r="I5446" s="112"/>
      <c r="J5446" s="112"/>
      <c r="K5446" s="112"/>
      <c r="L5446" s="114">
        <f>Table13[[#This Row],[Per Unit Price]]*MAX(1,Table13[[#This Row],[Qty of Units]])*MAX(1,Table13[[#This Row],['#NCMs Served / FTEs Employed]])*MAX(1,Table13[[#This Row],[Duration of Service]])</f>
        <v>0</v>
      </c>
      <c r="M5446" s="112"/>
      <c r="N5446" s="114"/>
    </row>
    <row r="5447" spans="1:14" x14ac:dyDescent="0.25">
      <c r="A5447" s="111"/>
      <c r="B5447" s="111"/>
      <c r="C5447" s="123"/>
      <c r="D5447" s="112" t="str">
        <f>_xlfn.XLOOKUP(Table13[[#This Row],[Service]],Validation!$A$2:$A$14,Validation!$B$2:$B$14,"",0,1)</f>
        <v/>
      </c>
      <c r="E5447" s="112"/>
      <c r="F5447" s="113"/>
      <c r="G5447" s="114"/>
      <c r="H5447" s="115"/>
      <c r="I5447" s="112"/>
      <c r="J5447" s="112"/>
      <c r="K5447" s="112"/>
      <c r="L5447" s="114">
        <f>Table13[[#This Row],[Per Unit Price]]*MAX(1,Table13[[#This Row],[Qty of Units]])*MAX(1,Table13[[#This Row],['#NCMs Served / FTEs Employed]])*MAX(1,Table13[[#This Row],[Duration of Service]])</f>
        <v>0</v>
      </c>
      <c r="M5447" s="112"/>
      <c r="N5447" s="114"/>
    </row>
    <row r="5448" spans="1:14" x14ac:dyDescent="0.25">
      <c r="A5448" s="111"/>
      <c r="B5448" s="111"/>
      <c r="C5448" s="123"/>
      <c r="D5448" s="112" t="str">
        <f>_xlfn.XLOOKUP(Table13[[#This Row],[Service]],Validation!$A$2:$A$14,Validation!$B$2:$B$14,"",0,1)</f>
        <v/>
      </c>
      <c r="E5448" s="112"/>
      <c r="F5448" s="113"/>
      <c r="G5448" s="114"/>
      <c r="H5448" s="115"/>
      <c r="I5448" s="112"/>
      <c r="J5448" s="112"/>
      <c r="K5448" s="112"/>
      <c r="L5448" s="114">
        <f>Table13[[#This Row],[Per Unit Price]]*MAX(1,Table13[[#This Row],[Qty of Units]])*MAX(1,Table13[[#This Row],['#NCMs Served / FTEs Employed]])*MAX(1,Table13[[#This Row],[Duration of Service]])</f>
        <v>0</v>
      </c>
      <c r="M5448" s="112"/>
      <c r="N5448" s="114"/>
    </row>
    <row r="5449" spans="1:14" x14ac:dyDescent="0.25">
      <c r="A5449" s="111"/>
      <c r="B5449" s="111"/>
      <c r="C5449" s="123"/>
      <c r="D5449" s="112" t="str">
        <f>_xlfn.XLOOKUP(Table13[[#This Row],[Service]],Validation!$A$2:$A$14,Validation!$B$2:$B$14,"",0,1)</f>
        <v/>
      </c>
      <c r="E5449" s="112"/>
      <c r="F5449" s="113"/>
      <c r="G5449" s="114"/>
      <c r="H5449" s="115"/>
      <c r="I5449" s="112"/>
      <c r="J5449" s="112"/>
      <c r="K5449" s="112"/>
      <c r="L5449" s="114">
        <f>Table13[[#This Row],[Per Unit Price]]*MAX(1,Table13[[#This Row],[Qty of Units]])*MAX(1,Table13[[#This Row],['#NCMs Served / FTEs Employed]])*MAX(1,Table13[[#This Row],[Duration of Service]])</f>
        <v>0</v>
      </c>
      <c r="M5449" s="112"/>
      <c r="N5449" s="114"/>
    </row>
    <row r="5450" spans="1:14" x14ac:dyDescent="0.25">
      <c r="A5450" s="111"/>
      <c r="B5450" s="111"/>
      <c r="C5450" s="123"/>
      <c r="D5450" s="112" t="str">
        <f>_xlfn.XLOOKUP(Table13[[#This Row],[Service]],Validation!$A$2:$A$14,Validation!$B$2:$B$14,"",0,1)</f>
        <v/>
      </c>
      <c r="E5450" s="112"/>
      <c r="F5450" s="113"/>
      <c r="G5450" s="114"/>
      <c r="H5450" s="115"/>
      <c r="I5450" s="112"/>
      <c r="J5450" s="112"/>
      <c r="K5450" s="112"/>
      <c r="L5450" s="114">
        <f>Table13[[#This Row],[Per Unit Price]]*MAX(1,Table13[[#This Row],[Qty of Units]])*MAX(1,Table13[[#This Row],['#NCMs Served / FTEs Employed]])*MAX(1,Table13[[#This Row],[Duration of Service]])</f>
        <v>0</v>
      </c>
      <c r="M5450" s="112"/>
      <c r="N5450" s="114"/>
    </row>
    <row r="5451" spans="1:14" x14ac:dyDescent="0.25">
      <c r="A5451" s="111"/>
      <c r="B5451" s="111"/>
      <c r="C5451" s="123"/>
      <c r="D5451" s="112" t="str">
        <f>_xlfn.XLOOKUP(Table13[[#This Row],[Service]],Validation!$A$2:$A$14,Validation!$B$2:$B$14,"",0,1)</f>
        <v/>
      </c>
      <c r="E5451" s="112"/>
      <c r="F5451" s="113"/>
      <c r="G5451" s="114"/>
      <c r="H5451" s="115"/>
      <c r="I5451" s="112"/>
      <c r="J5451" s="112"/>
      <c r="K5451" s="112"/>
      <c r="L5451" s="114">
        <f>Table13[[#This Row],[Per Unit Price]]*MAX(1,Table13[[#This Row],[Qty of Units]])*MAX(1,Table13[[#This Row],['#NCMs Served / FTEs Employed]])*MAX(1,Table13[[#This Row],[Duration of Service]])</f>
        <v>0</v>
      </c>
      <c r="M5451" s="112"/>
      <c r="N5451" s="114"/>
    </row>
    <row r="5452" spans="1:14" x14ac:dyDescent="0.25">
      <c r="A5452" s="111"/>
      <c r="B5452" s="111"/>
      <c r="C5452" s="123"/>
      <c r="D5452" s="112" t="str">
        <f>_xlfn.XLOOKUP(Table13[[#This Row],[Service]],Validation!$A$2:$A$14,Validation!$B$2:$B$14,"",0,1)</f>
        <v/>
      </c>
      <c r="E5452" s="112"/>
      <c r="F5452" s="113"/>
      <c r="G5452" s="114"/>
      <c r="H5452" s="115"/>
      <c r="I5452" s="112"/>
      <c r="J5452" s="112"/>
      <c r="K5452" s="112"/>
      <c r="L5452" s="114">
        <f>Table13[[#This Row],[Per Unit Price]]*MAX(1,Table13[[#This Row],[Qty of Units]])*MAX(1,Table13[[#This Row],['#NCMs Served / FTEs Employed]])*MAX(1,Table13[[#This Row],[Duration of Service]])</f>
        <v>0</v>
      </c>
      <c r="M5452" s="112"/>
      <c r="N5452" s="114"/>
    </row>
    <row r="5453" spans="1:14" x14ac:dyDescent="0.25">
      <c r="A5453" s="111"/>
      <c r="B5453" s="111"/>
      <c r="C5453" s="123"/>
      <c r="D5453" s="112" t="str">
        <f>_xlfn.XLOOKUP(Table13[[#This Row],[Service]],Validation!$A$2:$A$14,Validation!$B$2:$B$14,"",0,1)</f>
        <v/>
      </c>
      <c r="E5453" s="112"/>
      <c r="F5453" s="113"/>
      <c r="G5453" s="114"/>
      <c r="H5453" s="115"/>
      <c r="I5453" s="112"/>
      <c r="J5453" s="112"/>
      <c r="K5453" s="112"/>
      <c r="L5453" s="114">
        <f>Table13[[#This Row],[Per Unit Price]]*MAX(1,Table13[[#This Row],[Qty of Units]])*MAX(1,Table13[[#This Row],['#NCMs Served / FTEs Employed]])*MAX(1,Table13[[#This Row],[Duration of Service]])</f>
        <v>0</v>
      </c>
      <c r="M5453" s="112"/>
      <c r="N5453" s="114"/>
    </row>
    <row r="5454" spans="1:14" x14ac:dyDescent="0.25">
      <c r="A5454" s="111"/>
      <c r="B5454" s="111"/>
      <c r="C5454" s="123"/>
      <c r="D5454" s="112" t="str">
        <f>_xlfn.XLOOKUP(Table13[[#This Row],[Service]],Validation!$A$2:$A$14,Validation!$B$2:$B$14,"",0,1)</f>
        <v/>
      </c>
      <c r="E5454" s="112"/>
      <c r="F5454" s="113"/>
      <c r="G5454" s="114"/>
      <c r="H5454" s="115"/>
      <c r="I5454" s="112"/>
      <c r="J5454" s="112"/>
      <c r="K5454" s="112"/>
      <c r="L5454" s="114">
        <f>Table13[[#This Row],[Per Unit Price]]*MAX(1,Table13[[#This Row],[Qty of Units]])*MAX(1,Table13[[#This Row],['#NCMs Served / FTEs Employed]])*MAX(1,Table13[[#This Row],[Duration of Service]])</f>
        <v>0</v>
      </c>
      <c r="M5454" s="112"/>
      <c r="N5454" s="114"/>
    </row>
    <row r="5455" spans="1:14" x14ac:dyDescent="0.25">
      <c r="A5455" s="111"/>
      <c r="B5455" s="111"/>
      <c r="C5455" s="123"/>
      <c r="D5455" s="112" t="str">
        <f>_xlfn.XLOOKUP(Table13[[#This Row],[Service]],Validation!$A$2:$A$14,Validation!$B$2:$B$14,"",0,1)</f>
        <v/>
      </c>
      <c r="E5455" s="112"/>
      <c r="F5455" s="113"/>
      <c r="G5455" s="114"/>
      <c r="H5455" s="115"/>
      <c r="I5455" s="112"/>
      <c r="J5455" s="112"/>
      <c r="K5455" s="112"/>
      <c r="L5455" s="114">
        <f>Table13[[#This Row],[Per Unit Price]]*MAX(1,Table13[[#This Row],[Qty of Units]])*MAX(1,Table13[[#This Row],['#NCMs Served / FTEs Employed]])*MAX(1,Table13[[#This Row],[Duration of Service]])</f>
        <v>0</v>
      </c>
      <c r="M5455" s="112"/>
      <c r="N5455" s="114"/>
    </row>
    <row r="5456" spans="1:14" x14ac:dyDescent="0.25">
      <c r="A5456" s="111"/>
      <c r="B5456" s="111"/>
      <c r="C5456" s="123"/>
      <c r="D5456" s="112" t="str">
        <f>_xlfn.XLOOKUP(Table13[[#This Row],[Service]],Validation!$A$2:$A$14,Validation!$B$2:$B$14,"",0,1)</f>
        <v/>
      </c>
      <c r="E5456" s="112"/>
      <c r="F5456" s="113"/>
      <c r="G5456" s="114"/>
      <c r="H5456" s="115"/>
      <c r="I5456" s="112"/>
      <c r="J5456" s="112"/>
      <c r="K5456" s="112"/>
      <c r="L5456" s="114">
        <f>Table13[[#This Row],[Per Unit Price]]*MAX(1,Table13[[#This Row],[Qty of Units]])*MAX(1,Table13[[#This Row],['#NCMs Served / FTEs Employed]])*MAX(1,Table13[[#This Row],[Duration of Service]])</f>
        <v>0</v>
      </c>
      <c r="M5456" s="112"/>
      <c r="N5456" s="114"/>
    </row>
    <row r="5457" spans="1:14" x14ac:dyDescent="0.25">
      <c r="A5457" s="111"/>
      <c r="B5457" s="111"/>
      <c r="C5457" s="123"/>
      <c r="D5457" s="112" t="str">
        <f>_xlfn.XLOOKUP(Table13[[#This Row],[Service]],Validation!$A$2:$A$14,Validation!$B$2:$B$14,"",0,1)</f>
        <v/>
      </c>
      <c r="E5457" s="112"/>
      <c r="F5457" s="113"/>
      <c r="G5457" s="114"/>
      <c r="H5457" s="115"/>
      <c r="I5457" s="112"/>
      <c r="J5457" s="112"/>
      <c r="K5457" s="112"/>
      <c r="L5457" s="114">
        <f>Table13[[#This Row],[Per Unit Price]]*MAX(1,Table13[[#This Row],[Qty of Units]])*MAX(1,Table13[[#This Row],['#NCMs Served / FTEs Employed]])*MAX(1,Table13[[#This Row],[Duration of Service]])</f>
        <v>0</v>
      </c>
      <c r="M5457" s="112"/>
      <c r="N5457" s="114"/>
    </row>
    <row r="5458" spans="1:14" x14ac:dyDescent="0.25">
      <c r="A5458" s="111"/>
      <c r="B5458" s="111"/>
      <c r="C5458" s="123"/>
      <c r="D5458" s="112" t="str">
        <f>_xlfn.XLOOKUP(Table13[[#This Row],[Service]],Validation!$A$2:$A$14,Validation!$B$2:$B$14,"",0,1)</f>
        <v/>
      </c>
      <c r="E5458" s="112"/>
      <c r="F5458" s="113"/>
      <c r="G5458" s="114"/>
      <c r="H5458" s="115"/>
      <c r="I5458" s="112"/>
      <c r="J5458" s="112"/>
      <c r="K5458" s="112"/>
      <c r="L5458" s="114">
        <f>Table13[[#This Row],[Per Unit Price]]*MAX(1,Table13[[#This Row],[Qty of Units]])*MAX(1,Table13[[#This Row],['#NCMs Served / FTEs Employed]])*MAX(1,Table13[[#This Row],[Duration of Service]])</f>
        <v>0</v>
      </c>
      <c r="M5458" s="112"/>
      <c r="N5458" s="114"/>
    </row>
    <row r="5459" spans="1:14" x14ac:dyDescent="0.25">
      <c r="A5459" s="111"/>
      <c r="B5459" s="111"/>
      <c r="C5459" s="123"/>
      <c r="D5459" s="112" t="str">
        <f>_xlfn.XLOOKUP(Table13[[#This Row],[Service]],Validation!$A$2:$A$14,Validation!$B$2:$B$14,"",0,1)</f>
        <v/>
      </c>
      <c r="E5459" s="112"/>
      <c r="F5459" s="113"/>
      <c r="G5459" s="114"/>
      <c r="H5459" s="115"/>
      <c r="I5459" s="112"/>
      <c r="J5459" s="112"/>
      <c r="K5459" s="112"/>
      <c r="L5459" s="114">
        <f>Table13[[#This Row],[Per Unit Price]]*MAX(1,Table13[[#This Row],[Qty of Units]])*MAX(1,Table13[[#This Row],['#NCMs Served / FTEs Employed]])*MAX(1,Table13[[#This Row],[Duration of Service]])</f>
        <v>0</v>
      </c>
      <c r="M5459" s="112"/>
      <c r="N5459" s="114"/>
    </row>
    <row r="5460" spans="1:14" x14ac:dyDescent="0.25">
      <c r="A5460" s="111"/>
      <c r="B5460" s="111"/>
      <c r="C5460" s="123"/>
      <c r="D5460" s="112" t="str">
        <f>_xlfn.XLOOKUP(Table13[[#This Row],[Service]],Validation!$A$2:$A$14,Validation!$B$2:$B$14,"",0,1)</f>
        <v/>
      </c>
      <c r="E5460" s="112"/>
      <c r="F5460" s="113"/>
      <c r="G5460" s="114"/>
      <c r="H5460" s="115"/>
      <c r="I5460" s="112"/>
      <c r="J5460" s="112"/>
      <c r="K5460" s="112"/>
      <c r="L5460" s="114">
        <f>Table13[[#This Row],[Per Unit Price]]*MAX(1,Table13[[#This Row],[Qty of Units]])*MAX(1,Table13[[#This Row],['#NCMs Served / FTEs Employed]])*MAX(1,Table13[[#This Row],[Duration of Service]])</f>
        <v>0</v>
      </c>
      <c r="M5460" s="112"/>
      <c r="N5460" s="114"/>
    </row>
    <row r="5461" spans="1:14" x14ac:dyDescent="0.25">
      <c r="A5461" s="111"/>
      <c r="B5461" s="111"/>
      <c r="C5461" s="123"/>
      <c r="D5461" s="112" t="str">
        <f>_xlfn.XLOOKUP(Table13[[#This Row],[Service]],Validation!$A$2:$A$14,Validation!$B$2:$B$14,"",0,1)</f>
        <v/>
      </c>
      <c r="E5461" s="112"/>
      <c r="F5461" s="113"/>
      <c r="G5461" s="114"/>
      <c r="H5461" s="115"/>
      <c r="I5461" s="112"/>
      <c r="J5461" s="112"/>
      <c r="K5461" s="112"/>
      <c r="L5461" s="114">
        <f>Table13[[#This Row],[Per Unit Price]]*MAX(1,Table13[[#This Row],[Qty of Units]])*MAX(1,Table13[[#This Row],['#NCMs Served / FTEs Employed]])*MAX(1,Table13[[#This Row],[Duration of Service]])</f>
        <v>0</v>
      </c>
      <c r="M5461" s="112"/>
      <c r="N5461" s="114"/>
    </row>
    <row r="5462" spans="1:14" x14ac:dyDescent="0.25">
      <c r="A5462" s="111"/>
      <c r="B5462" s="111"/>
      <c r="C5462" s="123"/>
      <c r="D5462" s="112" t="str">
        <f>_xlfn.XLOOKUP(Table13[[#This Row],[Service]],Validation!$A$2:$A$14,Validation!$B$2:$B$14,"",0,1)</f>
        <v/>
      </c>
      <c r="E5462" s="112"/>
      <c r="F5462" s="113"/>
      <c r="G5462" s="114"/>
      <c r="H5462" s="115"/>
      <c r="I5462" s="112"/>
      <c r="J5462" s="112"/>
      <c r="K5462" s="112"/>
      <c r="L5462" s="114">
        <f>Table13[[#This Row],[Per Unit Price]]*MAX(1,Table13[[#This Row],[Qty of Units]])*MAX(1,Table13[[#This Row],['#NCMs Served / FTEs Employed]])*MAX(1,Table13[[#This Row],[Duration of Service]])</f>
        <v>0</v>
      </c>
      <c r="M5462" s="112"/>
      <c r="N5462" s="114"/>
    </row>
    <row r="5463" spans="1:14" x14ac:dyDescent="0.25">
      <c r="A5463" s="111"/>
      <c r="B5463" s="111"/>
      <c r="C5463" s="123"/>
      <c r="D5463" s="112" t="str">
        <f>_xlfn.XLOOKUP(Table13[[#This Row],[Service]],Validation!$A$2:$A$14,Validation!$B$2:$B$14,"",0,1)</f>
        <v/>
      </c>
      <c r="E5463" s="112"/>
      <c r="F5463" s="113"/>
      <c r="G5463" s="114"/>
      <c r="H5463" s="115"/>
      <c r="I5463" s="112"/>
      <c r="J5463" s="112"/>
      <c r="K5463" s="112"/>
      <c r="L5463" s="114">
        <f>Table13[[#This Row],[Per Unit Price]]*MAX(1,Table13[[#This Row],[Qty of Units]])*MAX(1,Table13[[#This Row],['#NCMs Served / FTEs Employed]])*MAX(1,Table13[[#This Row],[Duration of Service]])</f>
        <v>0</v>
      </c>
      <c r="M5463" s="112"/>
      <c r="N5463" s="114"/>
    </row>
    <row r="5464" spans="1:14" x14ac:dyDescent="0.25">
      <c r="A5464" s="111"/>
      <c r="B5464" s="111"/>
      <c r="C5464" s="123"/>
      <c r="D5464" s="112" t="str">
        <f>_xlfn.XLOOKUP(Table13[[#This Row],[Service]],Validation!$A$2:$A$14,Validation!$B$2:$B$14,"",0,1)</f>
        <v/>
      </c>
      <c r="E5464" s="112"/>
      <c r="F5464" s="113"/>
      <c r="G5464" s="114"/>
      <c r="H5464" s="115"/>
      <c r="I5464" s="112"/>
      <c r="J5464" s="112"/>
      <c r="K5464" s="112"/>
      <c r="L5464" s="114">
        <f>Table13[[#This Row],[Per Unit Price]]*MAX(1,Table13[[#This Row],[Qty of Units]])*MAX(1,Table13[[#This Row],['#NCMs Served / FTEs Employed]])*MAX(1,Table13[[#This Row],[Duration of Service]])</f>
        <v>0</v>
      </c>
      <c r="M5464" s="112"/>
      <c r="N5464" s="114"/>
    </row>
    <row r="5465" spans="1:14" x14ac:dyDescent="0.25">
      <c r="A5465" s="111"/>
      <c r="B5465" s="111"/>
      <c r="C5465" s="123"/>
      <c r="D5465" s="112" t="str">
        <f>_xlfn.XLOOKUP(Table13[[#This Row],[Service]],Validation!$A$2:$A$14,Validation!$B$2:$B$14,"",0,1)</f>
        <v/>
      </c>
      <c r="E5465" s="112"/>
      <c r="F5465" s="113"/>
      <c r="G5465" s="114"/>
      <c r="H5465" s="115"/>
      <c r="I5465" s="112"/>
      <c r="J5465" s="112"/>
      <c r="K5465" s="112"/>
      <c r="L5465" s="114">
        <f>Table13[[#This Row],[Per Unit Price]]*MAX(1,Table13[[#This Row],[Qty of Units]])*MAX(1,Table13[[#This Row],['#NCMs Served / FTEs Employed]])*MAX(1,Table13[[#This Row],[Duration of Service]])</f>
        <v>0</v>
      </c>
      <c r="M5465" s="112"/>
      <c r="N5465" s="114"/>
    </row>
    <row r="5466" spans="1:14" x14ac:dyDescent="0.25">
      <c r="A5466" s="111"/>
      <c r="B5466" s="111"/>
      <c r="C5466" s="123"/>
      <c r="D5466" s="112" t="str">
        <f>_xlfn.XLOOKUP(Table13[[#This Row],[Service]],Validation!$A$2:$A$14,Validation!$B$2:$B$14,"",0,1)</f>
        <v/>
      </c>
      <c r="E5466" s="112"/>
      <c r="F5466" s="113"/>
      <c r="G5466" s="114"/>
      <c r="H5466" s="115"/>
      <c r="I5466" s="112"/>
      <c r="J5466" s="112"/>
      <c r="K5466" s="112"/>
      <c r="L5466" s="114">
        <f>Table13[[#This Row],[Per Unit Price]]*MAX(1,Table13[[#This Row],[Qty of Units]])*MAX(1,Table13[[#This Row],['#NCMs Served / FTEs Employed]])*MAX(1,Table13[[#This Row],[Duration of Service]])</f>
        <v>0</v>
      </c>
      <c r="M5466" s="112"/>
      <c r="N5466" s="114"/>
    </row>
    <row r="5467" spans="1:14" x14ac:dyDescent="0.25">
      <c r="A5467" s="111"/>
      <c r="B5467" s="111"/>
      <c r="C5467" s="123"/>
      <c r="D5467" s="112" t="str">
        <f>_xlfn.XLOOKUP(Table13[[#This Row],[Service]],Validation!$A$2:$A$14,Validation!$B$2:$B$14,"",0,1)</f>
        <v/>
      </c>
      <c r="E5467" s="112"/>
      <c r="F5467" s="113"/>
      <c r="G5467" s="114"/>
      <c r="H5467" s="115"/>
      <c r="I5467" s="112"/>
      <c r="J5467" s="112"/>
      <c r="K5467" s="112"/>
      <c r="L5467" s="114">
        <f>Table13[[#This Row],[Per Unit Price]]*MAX(1,Table13[[#This Row],[Qty of Units]])*MAX(1,Table13[[#This Row],['#NCMs Served / FTEs Employed]])*MAX(1,Table13[[#This Row],[Duration of Service]])</f>
        <v>0</v>
      </c>
      <c r="M5467" s="112"/>
      <c r="N5467" s="114"/>
    </row>
    <row r="5468" spans="1:14" x14ac:dyDescent="0.25">
      <c r="A5468" s="111"/>
      <c r="B5468" s="111"/>
      <c r="C5468" s="123"/>
      <c r="D5468" s="112" t="str">
        <f>_xlfn.XLOOKUP(Table13[[#This Row],[Service]],Validation!$A$2:$A$14,Validation!$B$2:$B$14,"",0,1)</f>
        <v/>
      </c>
      <c r="E5468" s="112"/>
      <c r="F5468" s="113"/>
      <c r="G5468" s="114"/>
      <c r="H5468" s="115"/>
      <c r="I5468" s="112"/>
      <c r="J5468" s="112"/>
      <c r="K5468" s="112"/>
      <c r="L5468" s="114">
        <f>Table13[[#This Row],[Per Unit Price]]*MAX(1,Table13[[#This Row],[Qty of Units]])*MAX(1,Table13[[#This Row],['#NCMs Served / FTEs Employed]])*MAX(1,Table13[[#This Row],[Duration of Service]])</f>
        <v>0</v>
      </c>
      <c r="M5468" s="112"/>
      <c r="N5468" s="114"/>
    </row>
    <row r="5469" spans="1:14" x14ac:dyDescent="0.25">
      <c r="A5469" s="111"/>
      <c r="B5469" s="111"/>
      <c r="C5469" s="123"/>
      <c r="D5469" s="112" t="str">
        <f>_xlfn.XLOOKUP(Table13[[#This Row],[Service]],Validation!$A$2:$A$14,Validation!$B$2:$B$14,"",0,1)</f>
        <v/>
      </c>
      <c r="E5469" s="112"/>
      <c r="F5469" s="113"/>
      <c r="G5469" s="114"/>
      <c r="H5469" s="115"/>
      <c r="I5469" s="112"/>
      <c r="J5469" s="112"/>
      <c r="K5469" s="112"/>
      <c r="L5469" s="114">
        <f>Table13[[#This Row],[Per Unit Price]]*MAX(1,Table13[[#This Row],[Qty of Units]])*MAX(1,Table13[[#This Row],['#NCMs Served / FTEs Employed]])*MAX(1,Table13[[#This Row],[Duration of Service]])</f>
        <v>0</v>
      </c>
      <c r="M5469" s="112"/>
      <c r="N5469" s="114"/>
    </row>
    <row r="5470" spans="1:14" x14ac:dyDescent="0.25">
      <c r="A5470" s="111"/>
      <c r="B5470" s="111"/>
      <c r="C5470" s="123"/>
      <c r="D5470" s="112" t="str">
        <f>_xlfn.XLOOKUP(Table13[[#This Row],[Service]],Validation!$A$2:$A$14,Validation!$B$2:$B$14,"",0,1)</f>
        <v/>
      </c>
      <c r="E5470" s="112"/>
      <c r="F5470" s="113"/>
      <c r="G5470" s="114"/>
      <c r="H5470" s="115"/>
      <c r="I5470" s="112"/>
      <c r="J5470" s="112"/>
      <c r="K5470" s="112"/>
      <c r="L5470" s="114">
        <f>Table13[[#This Row],[Per Unit Price]]*MAX(1,Table13[[#This Row],[Qty of Units]])*MAX(1,Table13[[#This Row],['#NCMs Served / FTEs Employed]])*MAX(1,Table13[[#This Row],[Duration of Service]])</f>
        <v>0</v>
      </c>
      <c r="M5470" s="112"/>
      <c r="N5470" s="114"/>
    </row>
    <row r="5471" spans="1:14" x14ac:dyDescent="0.25">
      <c r="A5471" s="111"/>
      <c r="B5471" s="111"/>
      <c r="C5471" s="123"/>
      <c r="D5471" s="112" t="str">
        <f>_xlfn.XLOOKUP(Table13[[#This Row],[Service]],Validation!$A$2:$A$14,Validation!$B$2:$B$14,"",0,1)</f>
        <v/>
      </c>
      <c r="E5471" s="112"/>
      <c r="F5471" s="113"/>
      <c r="G5471" s="114"/>
      <c r="H5471" s="115"/>
      <c r="I5471" s="112"/>
      <c r="J5471" s="112"/>
      <c r="K5471" s="112"/>
      <c r="L5471" s="114">
        <f>Table13[[#This Row],[Per Unit Price]]*MAX(1,Table13[[#This Row],[Qty of Units]])*MAX(1,Table13[[#This Row],['#NCMs Served / FTEs Employed]])*MAX(1,Table13[[#This Row],[Duration of Service]])</f>
        <v>0</v>
      </c>
      <c r="M5471" s="112"/>
      <c r="N5471" s="114"/>
    </row>
    <row r="5472" spans="1:14" x14ac:dyDescent="0.25">
      <c r="A5472" s="111"/>
      <c r="B5472" s="111"/>
      <c r="C5472" s="123"/>
      <c r="D5472" s="112" t="str">
        <f>_xlfn.XLOOKUP(Table13[[#This Row],[Service]],Validation!$A$2:$A$14,Validation!$B$2:$B$14,"",0,1)</f>
        <v/>
      </c>
      <c r="E5472" s="112"/>
      <c r="F5472" s="113"/>
      <c r="G5472" s="114"/>
      <c r="H5472" s="115"/>
      <c r="I5472" s="112"/>
      <c r="J5472" s="112"/>
      <c r="K5472" s="112"/>
      <c r="L5472" s="114">
        <f>Table13[[#This Row],[Per Unit Price]]*MAX(1,Table13[[#This Row],[Qty of Units]])*MAX(1,Table13[[#This Row],['#NCMs Served / FTEs Employed]])*MAX(1,Table13[[#This Row],[Duration of Service]])</f>
        <v>0</v>
      </c>
      <c r="M5472" s="112"/>
      <c r="N5472" s="114"/>
    </row>
    <row r="5473" spans="1:14" x14ac:dyDescent="0.25">
      <c r="A5473" s="111"/>
      <c r="B5473" s="111"/>
      <c r="C5473" s="123"/>
      <c r="D5473" s="112" t="str">
        <f>_xlfn.XLOOKUP(Table13[[#This Row],[Service]],Validation!$A$2:$A$14,Validation!$B$2:$B$14,"",0,1)</f>
        <v/>
      </c>
      <c r="E5473" s="112"/>
      <c r="F5473" s="113"/>
      <c r="G5473" s="114"/>
      <c r="H5473" s="115"/>
      <c r="I5473" s="112"/>
      <c r="J5473" s="112"/>
      <c r="K5473" s="112"/>
      <c r="L5473" s="114">
        <f>Table13[[#This Row],[Per Unit Price]]*MAX(1,Table13[[#This Row],[Qty of Units]])*MAX(1,Table13[[#This Row],['#NCMs Served / FTEs Employed]])*MAX(1,Table13[[#This Row],[Duration of Service]])</f>
        <v>0</v>
      </c>
      <c r="M5473" s="112"/>
      <c r="N5473" s="114"/>
    </row>
    <row r="5474" spans="1:14" x14ac:dyDescent="0.25">
      <c r="A5474" s="111"/>
      <c r="B5474" s="111"/>
      <c r="C5474" s="123"/>
      <c r="D5474" s="112" t="str">
        <f>_xlfn.XLOOKUP(Table13[[#This Row],[Service]],Validation!$A$2:$A$14,Validation!$B$2:$B$14,"",0,1)</f>
        <v/>
      </c>
      <c r="E5474" s="112"/>
      <c r="F5474" s="113"/>
      <c r="G5474" s="114"/>
      <c r="H5474" s="115"/>
      <c r="I5474" s="112"/>
      <c r="J5474" s="112"/>
      <c r="K5474" s="112"/>
      <c r="L5474" s="114">
        <f>Table13[[#This Row],[Per Unit Price]]*MAX(1,Table13[[#This Row],[Qty of Units]])*MAX(1,Table13[[#This Row],['#NCMs Served / FTEs Employed]])*MAX(1,Table13[[#This Row],[Duration of Service]])</f>
        <v>0</v>
      </c>
      <c r="M5474" s="112"/>
      <c r="N5474" s="114"/>
    </row>
    <row r="5475" spans="1:14" x14ac:dyDescent="0.25">
      <c r="A5475" s="111"/>
      <c r="B5475" s="111"/>
      <c r="C5475" s="123"/>
      <c r="D5475" s="112" t="str">
        <f>_xlfn.XLOOKUP(Table13[[#This Row],[Service]],Validation!$A$2:$A$14,Validation!$B$2:$B$14,"",0,1)</f>
        <v/>
      </c>
      <c r="E5475" s="112"/>
      <c r="F5475" s="113"/>
      <c r="G5475" s="114"/>
      <c r="H5475" s="115"/>
      <c r="I5475" s="112"/>
      <c r="J5475" s="112"/>
      <c r="K5475" s="112"/>
      <c r="L5475" s="114">
        <f>Table13[[#This Row],[Per Unit Price]]*MAX(1,Table13[[#This Row],[Qty of Units]])*MAX(1,Table13[[#This Row],['#NCMs Served / FTEs Employed]])*MAX(1,Table13[[#This Row],[Duration of Service]])</f>
        <v>0</v>
      </c>
      <c r="M5475" s="112"/>
      <c r="N5475" s="114"/>
    </row>
    <row r="5476" spans="1:14" x14ac:dyDescent="0.25">
      <c r="A5476" s="111"/>
      <c r="B5476" s="111"/>
      <c r="C5476" s="123"/>
      <c r="D5476" s="112" t="str">
        <f>_xlfn.XLOOKUP(Table13[[#This Row],[Service]],Validation!$A$2:$A$14,Validation!$B$2:$B$14,"",0,1)</f>
        <v/>
      </c>
      <c r="E5476" s="112"/>
      <c r="F5476" s="113"/>
      <c r="G5476" s="114"/>
      <c r="H5476" s="115"/>
      <c r="I5476" s="112"/>
      <c r="J5476" s="112"/>
      <c r="K5476" s="112"/>
      <c r="L5476" s="114">
        <f>Table13[[#This Row],[Per Unit Price]]*MAX(1,Table13[[#This Row],[Qty of Units]])*MAX(1,Table13[[#This Row],['#NCMs Served / FTEs Employed]])*MAX(1,Table13[[#This Row],[Duration of Service]])</f>
        <v>0</v>
      </c>
      <c r="M5476" s="112"/>
      <c r="N5476" s="114"/>
    </row>
    <row r="5477" spans="1:14" x14ac:dyDescent="0.25">
      <c r="A5477" s="111"/>
      <c r="B5477" s="111"/>
      <c r="C5477" s="123"/>
      <c r="D5477" s="112" t="str">
        <f>_xlfn.XLOOKUP(Table13[[#This Row],[Service]],Validation!$A$2:$A$14,Validation!$B$2:$B$14,"",0,1)</f>
        <v/>
      </c>
      <c r="E5477" s="112"/>
      <c r="F5477" s="113"/>
      <c r="G5477" s="114"/>
      <c r="H5477" s="115"/>
      <c r="I5477" s="112"/>
      <c r="J5477" s="112"/>
      <c r="K5477" s="112"/>
      <c r="L5477" s="114">
        <f>Table13[[#This Row],[Per Unit Price]]*MAX(1,Table13[[#This Row],[Qty of Units]])*MAX(1,Table13[[#This Row],['#NCMs Served / FTEs Employed]])*MAX(1,Table13[[#This Row],[Duration of Service]])</f>
        <v>0</v>
      </c>
      <c r="M5477" s="112"/>
      <c r="N5477" s="114"/>
    </row>
    <row r="5478" spans="1:14" x14ac:dyDescent="0.25">
      <c r="A5478" s="111"/>
      <c r="B5478" s="111"/>
      <c r="C5478" s="123"/>
      <c r="D5478" s="112" t="str">
        <f>_xlfn.XLOOKUP(Table13[[#This Row],[Service]],Validation!$A$2:$A$14,Validation!$B$2:$B$14,"",0,1)</f>
        <v/>
      </c>
      <c r="E5478" s="112"/>
      <c r="F5478" s="113"/>
      <c r="G5478" s="114"/>
      <c r="H5478" s="115"/>
      <c r="I5478" s="112"/>
      <c r="J5478" s="112"/>
      <c r="K5478" s="112"/>
      <c r="L5478" s="114">
        <f>Table13[[#This Row],[Per Unit Price]]*MAX(1,Table13[[#This Row],[Qty of Units]])*MAX(1,Table13[[#This Row],['#NCMs Served / FTEs Employed]])*MAX(1,Table13[[#This Row],[Duration of Service]])</f>
        <v>0</v>
      </c>
      <c r="M5478" s="112"/>
      <c r="N5478" s="114"/>
    </row>
    <row r="5479" spans="1:14" x14ac:dyDescent="0.25">
      <c r="A5479" s="111"/>
      <c r="B5479" s="111"/>
      <c r="C5479" s="123"/>
      <c r="D5479" s="112" t="str">
        <f>_xlfn.XLOOKUP(Table13[[#This Row],[Service]],Validation!$A$2:$A$14,Validation!$B$2:$B$14,"",0,1)</f>
        <v/>
      </c>
      <c r="E5479" s="112"/>
      <c r="F5479" s="113"/>
      <c r="G5479" s="114"/>
      <c r="H5479" s="115"/>
      <c r="I5479" s="112"/>
      <c r="J5479" s="112"/>
      <c r="K5479" s="112"/>
      <c r="L5479" s="114">
        <f>Table13[[#This Row],[Per Unit Price]]*MAX(1,Table13[[#This Row],[Qty of Units]])*MAX(1,Table13[[#This Row],['#NCMs Served / FTEs Employed]])*MAX(1,Table13[[#This Row],[Duration of Service]])</f>
        <v>0</v>
      </c>
      <c r="M5479" s="112"/>
      <c r="N5479" s="114"/>
    </row>
    <row r="5480" spans="1:14" x14ac:dyDescent="0.25">
      <c r="A5480" s="111"/>
      <c r="B5480" s="111"/>
      <c r="C5480" s="123"/>
      <c r="D5480" s="112" t="str">
        <f>_xlfn.XLOOKUP(Table13[[#This Row],[Service]],Validation!$A$2:$A$14,Validation!$B$2:$B$14,"",0,1)</f>
        <v/>
      </c>
      <c r="E5480" s="112"/>
      <c r="F5480" s="113"/>
      <c r="G5480" s="114"/>
      <c r="H5480" s="115"/>
      <c r="I5480" s="112"/>
      <c r="J5480" s="112"/>
      <c r="K5480" s="112"/>
      <c r="L5480" s="114">
        <f>Table13[[#This Row],[Per Unit Price]]*MAX(1,Table13[[#This Row],[Qty of Units]])*MAX(1,Table13[[#This Row],['#NCMs Served / FTEs Employed]])*MAX(1,Table13[[#This Row],[Duration of Service]])</f>
        <v>0</v>
      </c>
      <c r="M5480" s="112"/>
      <c r="N5480" s="114"/>
    </row>
    <row r="5481" spans="1:14" x14ac:dyDescent="0.25">
      <c r="A5481" s="111"/>
      <c r="B5481" s="111"/>
      <c r="C5481" s="123"/>
      <c r="D5481" s="112" t="str">
        <f>_xlfn.XLOOKUP(Table13[[#This Row],[Service]],Validation!$A$2:$A$14,Validation!$B$2:$B$14,"",0,1)</f>
        <v/>
      </c>
      <c r="E5481" s="112"/>
      <c r="F5481" s="113"/>
      <c r="G5481" s="114"/>
      <c r="H5481" s="115"/>
      <c r="I5481" s="112"/>
      <c r="J5481" s="112"/>
      <c r="K5481" s="112"/>
      <c r="L5481" s="114">
        <f>Table13[[#This Row],[Per Unit Price]]*MAX(1,Table13[[#This Row],[Qty of Units]])*MAX(1,Table13[[#This Row],['#NCMs Served / FTEs Employed]])*MAX(1,Table13[[#This Row],[Duration of Service]])</f>
        <v>0</v>
      </c>
      <c r="M5481" s="112"/>
      <c r="N5481" s="114"/>
    </row>
    <row r="5482" spans="1:14" x14ac:dyDescent="0.25">
      <c r="A5482" s="111"/>
      <c r="B5482" s="111"/>
      <c r="C5482" s="123"/>
      <c r="D5482" s="112" t="str">
        <f>_xlfn.XLOOKUP(Table13[[#This Row],[Service]],Validation!$A$2:$A$14,Validation!$B$2:$B$14,"",0,1)</f>
        <v/>
      </c>
      <c r="E5482" s="112"/>
      <c r="F5482" s="113"/>
      <c r="G5482" s="114"/>
      <c r="H5482" s="115"/>
      <c r="I5482" s="112"/>
      <c r="J5482" s="112"/>
      <c r="K5482" s="112"/>
      <c r="L5482" s="114">
        <f>Table13[[#This Row],[Per Unit Price]]*MAX(1,Table13[[#This Row],[Qty of Units]])*MAX(1,Table13[[#This Row],['#NCMs Served / FTEs Employed]])*MAX(1,Table13[[#This Row],[Duration of Service]])</f>
        <v>0</v>
      </c>
      <c r="M5482" s="112"/>
      <c r="N5482" s="114"/>
    </row>
    <row r="5483" spans="1:14" x14ac:dyDescent="0.25">
      <c r="A5483" s="111"/>
      <c r="B5483" s="111"/>
      <c r="C5483" s="123"/>
      <c r="D5483" s="112" t="str">
        <f>_xlfn.XLOOKUP(Table13[[#This Row],[Service]],Validation!$A$2:$A$14,Validation!$B$2:$B$14,"",0,1)</f>
        <v/>
      </c>
      <c r="E5483" s="112"/>
      <c r="F5483" s="113"/>
      <c r="G5483" s="114"/>
      <c r="H5483" s="115"/>
      <c r="I5483" s="112"/>
      <c r="J5483" s="112"/>
      <c r="K5483" s="112"/>
      <c r="L5483" s="114">
        <f>Table13[[#This Row],[Per Unit Price]]*MAX(1,Table13[[#This Row],[Qty of Units]])*MAX(1,Table13[[#This Row],['#NCMs Served / FTEs Employed]])*MAX(1,Table13[[#This Row],[Duration of Service]])</f>
        <v>0</v>
      </c>
      <c r="M5483" s="112"/>
      <c r="N5483" s="114"/>
    </row>
    <row r="5484" spans="1:14" x14ac:dyDescent="0.25">
      <c r="A5484" s="111"/>
      <c r="B5484" s="111"/>
      <c r="C5484" s="123"/>
      <c r="D5484" s="112" t="str">
        <f>_xlfn.XLOOKUP(Table13[[#This Row],[Service]],Validation!$A$2:$A$14,Validation!$B$2:$B$14,"",0,1)</f>
        <v/>
      </c>
      <c r="E5484" s="112"/>
      <c r="F5484" s="113"/>
      <c r="G5484" s="114"/>
      <c r="H5484" s="115"/>
      <c r="I5484" s="112"/>
      <c r="J5484" s="112"/>
      <c r="K5484" s="112"/>
      <c r="L5484" s="114">
        <f>Table13[[#This Row],[Per Unit Price]]*MAX(1,Table13[[#This Row],[Qty of Units]])*MAX(1,Table13[[#This Row],['#NCMs Served / FTEs Employed]])*MAX(1,Table13[[#This Row],[Duration of Service]])</f>
        <v>0</v>
      </c>
      <c r="M5484" s="112"/>
      <c r="N5484" s="114"/>
    </row>
    <row r="5485" spans="1:14" x14ac:dyDescent="0.25">
      <c r="A5485" s="111"/>
      <c r="B5485" s="111"/>
      <c r="C5485" s="123"/>
      <c r="D5485" s="112" t="str">
        <f>_xlfn.XLOOKUP(Table13[[#This Row],[Service]],Validation!$A$2:$A$14,Validation!$B$2:$B$14,"",0,1)</f>
        <v/>
      </c>
      <c r="E5485" s="112"/>
      <c r="F5485" s="113"/>
      <c r="G5485" s="114"/>
      <c r="H5485" s="115"/>
      <c r="I5485" s="112"/>
      <c r="J5485" s="112"/>
      <c r="K5485" s="112"/>
      <c r="L5485" s="114">
        <f>Table13[[#This Row],[Per Unit Price]]*MAX(1,Table13[[#This Row],[Qty of Units]])*MAX(1,Table13[[#This Row],['#NCMs Served / FTEs Employed]])*MAX(1,Table13[[#This Row],[Duration of Service]])</f>
        <v>0</v>
      </c>
      <c r="M5485" s="112"/>
      <c r="N5485" s="114"/>
    </row>
    <row r="5486" spans="1:14" x14ac:dyDescent="0.25">
      <c r="A5486" s="111"/>
      <c r="B5486" s="111"/>
      <c r="C5486" s="123"/>
      <c r="D5486" s="112" t="str">
        <f>_xlfn.XLOOKUP(Table13[[#This Row],[Service]],Validation!$A$2:$A$14,Validation!$B$2:$B$14,"",0,1)</f>
        <v/>
      </c>
      <c r="E5486" s="112"/>
      <c r="F5486" s="113"/>
      <c r="G5486" s="114"/>
      <c r="H5486" s="115"/>
      <c r="I5486" s="112"/>
      <c r="J5486" s="112"/>
      <c r="K5486" s="112"/>
      <c r="L5486" s="114">
        <f>Table13[[#This Row],[Per Unit Price]]*MAX(1,Table13[[#This Row],[Qty of Units]])*MAX(1,Table13[[#This Row],['#NCMs Served / FTEs Employed]])*MAX(1,Table13[[#This Row],[Duration of Service]])</f>
        <v>0</v>
      </c>
      <c r="M5486" s="112"/>
      <c r="N5486" s="114"/>
    </row>
    <row r="5487" spans="1:14" x14ac:dyDescent="0.25">
      <c r="A5487" s="111"/>
      <c r="B5487" s="111"/>
      <c r="C5487" s="123"/>
      <c r="D5487" s="112" t="str">
        <f>_xlfn.XLOOKUP(Table13[[#This Row],[Service]],Validation!$A$2:$A$14,Validation!$B$2:$B$14,"",0,1)</f>
        <v/>
      </c>
      <c r="E5487" s="112"/>
      <c r="F5487" s="113"/>
      <c r="G5487" s="114"/>
      <c r="H5487" s="115"/>
      <c r="I5487" s="112"/>
      <c r="J5487" s="112"/>
      <c r="K5487" s="112"/>
      <c r="L5487" s="114">
        <f>Table13[[#This Row],[Per Unit Price]]*MAX(1,Table13[[#This Row],[Qty of Units]])*MAX(1,Table13[[#This Row],['#NCMs Served / FTEs Employed]])*MAX(1,Table13[[#This Row],[Duration of Service]])</f>
        <v>0</v>
      </c>
      <c r="M5487" s="112"/>
      <c r="N5487" s="114"/>
    </row>
    <row r="5488" spans="1:14" x14ac:dyDescent="0.25">
      <c r="A5488" s="111"/>
      <c r="B5488" s="111"/>
      <c r="C5488" s="123"/>
      <c r="D5488" s="112" t="str">
        <f>_xlfn.XLOOKUP(Table13[[#This Row],[Service]],Validation!$A$2:$A$14,Validation!$B$2:$B$14,"",0,1)</f>
        <v/>
      </c>
      <c r="E5488" s="112"/>
      <c r="F5488" s="113"/>
      <c r="G5488" s="114"/>
      <c r="H5488" s="115"/>
      <c r="I5488" s="112"/>
      <c r="J5488" s="112"/>
      <c r="K5488" s="112"/>
      <c r="L5488" s="114">
        <f>Table13[[#This Row],[Per Unit Price]]*MAX(1,Table13[[#This Row],[Qty of Units]])*MAX(1,Table13[[#This Row],['#NCMs Served / FTEs Employed]])*MAX(1,Table13[[#This Row],[Duration of Service]])</f>
        <v>0</v>
      </c>
      <c r="M5488" s="112"/>
      <c r="N5488" s="114"/>
    </row>
    <row r="5489" spans="1:14" x14ac:dyDescent="0.25">
      <c r="A5489" s="111"/>
      <c r="B5489" s="111"/>
      <c r="C5489" s="123"/>
      <c r="D5489" s="112" t="str">
        <f>_xlfn.XLOOKUP(Table13[[#This Row],[Service]],Validation!$A$2:$A$14,Validation!$B$2:$B$14,"",0,1)</f>
        <v/>
      </c>
      <c r="E5489" s="112"/>
      <c r="F5489" s="113"/>
      <c r="G5489" s="114"/>
      <c r="H5489" s="115"/>
      <c r="I5489" s="112"/>
      <c r="J5489" s="112"/>
      <c r="K5489" s="112"/>
      <c r="L5489" s="114">
        <f>Table13[[#This Row],[Per Unit Price]]*MAX(1,Table13[[#This Row],[Qty of Units]])*MAX(1,Table13[[#This Row],['#NCMs Served / FTEs Employed]])*MAX(1,Table13[[#This Row],[Duration of Service]])</f>
        <v>0</v>
      </c>
      <c r="M5489" s="112"/>
      <c r="N5489" s="114"/>
    </row>
    <row r="5490" spans="1:14" x14ac:dyDescent="0.25">
      <c r="A5490" s="111"/>
      <c r="B5490" s="111"/>
      <c r="C5490" s="123"/>
      <c r="D5490" s="112" t="str">
        <f>_xlfn.XLOOKUP(Table13[[#This Row],[Service]],Validation!$A$2:$A$14,Validation!$B$2:$B$14,"",0,1)</f>
        <v/>
      </c>
      <c r="E5490" s="112"/>
      <c r="F5490" s="113"/>
      <c r="G5490" s="114"/>
      <c r="H5490" s="115"/>
      <c r="I5490" s="112"/>
      <c r="J5490" s="112"/>
      <c r="K5490" s="112"/>
      <c r="L5490" s="114">
        <f>Table13[[#This Row],[Per Unit Price]]*MAX(1,Table13[[#This Row],[Qty of Units]])*MAX(1,Table13[[#This Row],['#NCMs Served / FTEs Employed]])*MAX(1,Table13[[#This Row],[Duration of Service]])</f>
        <v>0</v>
      </c>
      <c r="M5490" s="112"/>
      <c r="N5490" s="114"/>
    </row>
    <row r="5491" spans="1:14" x14ac:dyDescent="0.25">
      <c r="A5491" s="111"/>
      <c r="B5491" s="111"/>
      <c r="C5491" s="123"/>
      <c r="D5491" s="112" t="str">
        <f>_xlfn.XLOOKUP(Table13[[#This Row],[Service]],Validation!$A$2:$A$14,Validation!$B$2:$B$14,"",0,1)</f>
        <v/>
      </c>
      <c r="E5491" s="112"/>
      <c r="F5491" s="113"/>
      <c r="G5491" s="114"/>
      <c r="H5491" s="115"/>
      <c r="I5491" s="112"/>
      <c r="J5491" s="112"/>
      <c r="K5491" s="112"/>
      <c r="L5491" s="114">
        <f>Table13[[#This Row],[Per Unit Price]]*MAX(1,Table13[[#This Row],[Qty of Units]])*MAX(1,Table13[[#This Row],['#NCMs Served / FTEs Employed]])*MAX(1,Table13[[#This Row],[Duration of Service]])</f>
        <v>0</v>
      </c>
      <c r="M5491" s="112"/>
      <c r="N5491" s="114"/>
    </row>
    <row r="5492" spans="1:14" x14ac:dyDescent="0.25">
      <c r="A5492" s="111"/>
      <c r="B5492" s="111"/>
      <c r="C5492" s="123"/>
      <c r="D5492" s="112" t="str">
        <f>_xlfn.XLOOKUP(Table13[[#This Row],[Service]],Validation!$A$2:$A$14,Validation!$B$2:$B$14,"",0,1)</f>
        <v/>
      </c>
      <c r="E5492" s="112"/>
      <c r="F5492" s="113"/>
      <c r="G5492" s="114"/>
      <c r="H5492" s="115"/>
      <c r="I5492" s="112"/>
      <c r="J5492" s="112"/>
      <c r="K5492" s="112"/>
      <c r="L5492" s="114">
        <f>Table13[[#This Row],[Per Unit Price]]*MAX(1,Table13[[#This Row],[Qty of Units]])*MAX(1,Table13[[#This Row],['#NCMs Served / FTEs Employed]])*MAX(1,Table13[[#This Row],[Duration of Service]])</f>
        <v>0</v>
      </c>
      <c r="M5492" s="112"/>
      <c r="N5492" s="114"/>
    </row>
    <row r="5493" spans="1:14" x14ac:dyDescent="0.25">
      <c r="A5493" s="111"/>
      <c r="B5493" s="111"/>
      <c r="C5493" s="123"/>
      <c r="D5493" s="112" t="str">
        <f>_xlfn.XLOOKUP(Table13[[#This Row],[Service]],Validation!$A$2:$A$14,Validation!$B$2:$B$14,"",0,1)</f>
        <v/>
      </c>
      <c r="E5493" s="112"/>
      <c r="F5493" s="113"/>
      <c r="G5493" s="114"/>
      <c r="H5493" s="115"/>
      <c r="I5493" s="112"/>
      <c r="J5493" s="112"/>
      <c r="K5493" s="112"/>
      <c r="L5493" s="114">
        <f>Table13[[#This Row],[Per Unit Price]]*MAX(1,Table13[[#This Row],[Qty of Units]])*MAX(1,Table13[[#This Row],['#NCMs Served / FTEs Employed]])*MAX(1,Table13[[#This Row],[Duration of Service]])</f>
        <v>0</v>
      </c>
      <c r="M5493" s="112"/>
      <c r="N5493" s="114"/>
    </row>
    <row r="5494" spans="1:14" x14ac:dyDescent="0.25">
      <c r="A5494" s="111"/>
      <c r="B5494" s="111"/>
      <c r="C5494" s="123"/>
      <c r="D5494" s="112" t="str">
        <f>_xlfn.XLOOKUP(Table13[[#This Row],[Service]],Validation!$A$2:$A$14,Validation!$B$2:$B$14,"",0,1)</f>
        <v/>
      </c>
      <c r="E5494" s="112"/>
      <c r="F5494" s="113"/>
      <c r="G5494" s="114"/>
      <c r="H5494" s="115"/>
      <c r="I5494" s="112"/>
      <c r="J5494" s="112"/>
      <c r="K5494" s="112"/>
      <c r="L5494" s="114">
        <f>Table13[[#This Row],[Per Unit Price]]*MAX(1,Table13[[#This Row],[Qty of Units]])*MAX(1,Table13[[#This Row],['#NCMs Served / FTEs Employed]])*MAX(1,Table13[[#This Row],[Duration of Service]])</f>
        <v>0</v>
      </c>
      <c r="M5494" s="112"/>
      <c r="N5494" s="114"/>
    </row>
    <row r="5495" spans="1:14" x14ac:dyDescent="0.25">
      <c r="A5495" s="111"/>
      <c r="B5495" s="111"/>
      <c r="C5495" s="123"/>
      <c r="D5495" s="112" t="str">
        <f>_xlfn.XLOOKUP(Table13[[#This Row],[Service]],Validation!$A$2:$A$14,Validation!$B$2:$B$14,"",0,1)</f>
        <v/>
      </c>
      <c r="E5495" s="112"/>
      <c r="F5495" s="113"/>
      <c r="G5495" s="114"/>
      <c r="H5495" s="115"/>
      <c r="I5495" s="112"/>
      <c r="J5495" s="112"/>
      <c r="K5495" s="112"/>
      <c r="L5495" s="114">
        <f>Table13[[#This Row],[Per Unit Price]]*MAX(1,Table13[[#This Row],[Qty of Units]])*MAX(1,Table13[[#This Row],['#NCMs Served / FTEs Employed]])*MAX(1,Table13[[#This Row],[Duration of Service]])</f>
        <v>0</v>
      </c>
      <c r="M5495" s="112"/>
      <c r="N5495" s="114"/>
    </row>
    <row r="5496" spans="1:14" x14ac:dyDescent="0.25">
      <c r="A5496" s="111"/>
      <c r="B5496" s="111"/>
      <c r="C5496" s="123"/>
      <c r="D5496" s="112" t="str">
        <f>_xlfn.XLOOKUP(Table13[[#This Row],[Service]],Validation!$A$2:$A$14,Validation!$B$2:$B$14,"",0,1)</f>
        <v/>
      </c>
      <c r="E5496" s="112"/>
      <c r="F5496" s="113"/>
      <c r="G5496" s="114"/>
      <c r="H5496" s="115"/>
      <c r="I5496" s="112"/>
      <c r="J5496" s="112"/>
      <c r="K5496" s="112"/>
      <c r="L5496" s="114">
        <f>Table13[[#This Row],[Per Unit Price]]*MAX(1,Table13[[#This Row],[Qty of Units]])*MAX(1,Table13[[#This Row],['#NCMs Served / FTEs Employed]])*MAX(1,Table13[[#This Row],[Duration of Service]])</f>
        <v>0</v>
      </c>
      <c r="M5496" s="112"/>
      <c r="N5496" s="114"/>
    </row>
    <row r="5497" spans="1:14" x14ac:dyDescent="0.25">
      <c r="A5497" s="111"/>
      <c r="B5497" s="111"/>
      <c r="C5497" s="123"/>
      <c r="D5497" s="112" t="str">
        <f>_xlfn.XLOOKUP(Table13[[#This Row],[Service]],Validation!$A$2:$A$14,Validation!$B$2:$B$14,"",0,1)</f>
        <v/>
      </c>
      <c r="E5497" s="112"/>
      <c r="F5497" s="113"/>
      <c r="G5497" s="114"/>
      <c r="H5497" s="115"/>
      <c r="I5497" s="112"/>
      <c r="J5497" s="112"/>
      <c r="K5497" s="112"/>
      <c r="L5497" s="114">
        <f>Table13[[#This Row],[Per Unit Price]]*MAX(1,Table13[[#This Row],[Qty of Units]])*MAX(1,Table13[[#This Row],['#NCMs Served / FTEs Employed]])*MAX(1,Table13[[#This Row],[Duration of Service]])</f>
        <v>0</v>
      </c>
      <c r="M5497" s="112"/>
      <c r="N5497" s="114"/>
    </row>
    <row r="5498" spans="1:14" x14ac:dyDescent="0.25">
      <c r="A5498" s="111"/>
      <c r="B5498" s="111"/>
      <c r="C5498" s="123"/>
      <c r="D5498" s="112" t="str">
        <f>_xlfn.XLOOKUP(Table13[[#This Row],[Service]],Validation!$A$2:$A$14,Validation!$B$2:$B$14,"",0,1)</f>
        <v/>
      </c>
      <c r="E5498" s="112"/>
      <c r="F5498" s="113"/>
      <c r="G5498" s="114"/>
      <c r="H5498" s="115"/>
      <c r="I5498" s="112"/>
      <c r="J5498" s="112"/>
      <c r="K5498" s="112"/>
      <c r="L5498" s="114">
        <f>Table13[[#This Row],[Per Unit Price]]*MAX(1,Table13[[#This Row],[Qty of Units]])*MAX(1,Table13[[#This Row],['#NCMs Served / FTEs Employed]])*MAX(1,Table13[[#This Row],[Duration of Service]])</f>
        <v>0</v>
      </c>
      <c r="M5498" s="112"/>
      <c r="N5498" s="114"/>
    </row>
    <row r="5499" spans="1:14" x14ac:dyDescent="0.25">
      <c r="A5499" s="111"/>
      <c r="B5499" s="111"/>
      <c r="C5499" s="123"/>
      <c r="D5499" s="112" t="str">
        <f>_xlfn.XLOOKUP(Table13[[#This Row],[Service]],Validation!$A$2:$A$14,Validation!$B$2:$B$14,"",0,1)</f>
        <v/>
      </c>
      <c r="E5499" s="112"/>
      <c r="F5499" s="113"/>
      <c r="G5499" s="114"/>
      <c r="H5499" s="115"/>
      <c r="I5499" s="112"/>
      <c r="J5499" s="112"/>
      <c r="K5499" s="112"/>
      <c r="L5499" s="114">
        <f>Table13[[#This Row],[Per Unit Price]]*MAX(1,Table13[[#This Row],[Qty of Units]])*MAX(1,Table13[[#This Row],['#NCMs Served / FTEs Employed]])*MAX(1,Table13[[#This Row],[Duration of Service]])</f>
        <v>0</v>
      </c>
      <c r="M5499" s="112"/>
      <c r="N5499" s="114"/>
    </row>
    <row r="5500" spans="1:14" x14ac:dyDescent="0.25">
      <c r="A5500" s="111"/>
      <c r="B5500" s="111"/>
      <c r="C5500" s="123"/>
      <c r="D5500" s="112" t="str">
        <f>_xlfn.XLOOKUP(Table13[[#This Row],[Service]],Validation!$A$2:$A$14,Validation!$B$2:$B$14,"",0,1)</f>
        <v/>
      </c>
      <c r="E5500" s="112"/>
      <c r="F5500" s="113"/>
      <c r="G5500" s="114"/>
      <c r="H5500" s="115"/>
      <c r="I5500" s="112"/>
      <c r="J5500" s="112"/>
      <c r="K5500" s="112"/>
      <c r="L5500" s="114">
        <f>Table13[[#This Row],[Per Unit Price]]*MAX(1,Table13[[#This Row],[Qty of Units]])*MAX(1,Table13[[#This Row],['#NCMs Served / FTEs Employed]])*MAX(1,Table13[[#This Row],[Duration of Service]])</f>
        <v>0</v>
      </c>
      <c r="M5500" s="112"/>
      <c r="N5500" s="114"/>
    </row>
    <row r="5501" spans="1:14" x14ac:dyDescent="0.25">
      <c r="A5501" s="111"/>
      <c r="B5501" s="111"/>
      <c r="C5501" s="123"/>
      <c r="D5501" s="112" t="str">
        <f>_xlfn.XLOOKUP(Table13[[#This Row],[Service]],Validation!$A$2:$A$14,Validation!$B$2:$B$14,"",0,1)</f>
        <v/>
      </c>
      <c r="E5501" s="112"/>
      <c r="F5501" s="113"/>
      <c r="G5501" s="114"/>
      <c r="H5501" s="115"/>
      <c r="I5501" s="112"/>
      <c r="J5501" s="112"/>
      <c r="K5501" s="112"/>
      <c r="L5501" s="114">
        <f>Table13[[#This Row],[Per Unit Price]]*MAX(1,Table13[[#This Row],[Qty of Units]])*MAX(1,Table13[[#This Row],['#NCMs Served / FTEs Employed]])*MAX(1,Table13[[#This Row],[Duration of Service]])</f>
        <v>0</v>
      </c>
      <c r="M5501" s="112"/>
      <c r="N5501" s="114"/>
    </row>
    <row r="5502" spans="1:14" x14ac:dyDescent="0.25">
      <c r="A5502" s="111"/>
      <c r="B5502" s="111"/>
      <c r="C5502" s="123"/>
      <c r="D5502" s="112" t="str">
        <f>_xlfn.XLOOKUP(Table13[[#This Row],[Service]],Validation!$A$2:$A$14,Validation!$B$2:$B$14,"",0,1)</f>
        <v/>
      </c>
      <c r="E5502" s="112"/>
      <c r="F5502" s="113"/>
      <c r="G5502" s="114"/>
      <c r="H5502" s="115"/>
      <c r="I5502" s="112"/>
      <c r="J5502" s="112"/>
      <c r="K5502" s="112"/>
      <c r="L5502" s="114">
        <f>Table13[[#This Row],[Per Unit Price]]*MAX(1,Table13[[#This Row],[Qty of Units]])*MAX(1,Table13[[#This Row],['#NCMs Served / FTEs Employed]])*MAX(1,Table13[[#This Row],[Duration of Service]])</f>
        <v>0</v>
      </c>
      <c r="M5502" s="112"/>
      <c r="N5502" s="114"/>
    </row>
    <row r="5503" spans="1:14" x14ac:dyDescent="0.25">
      <c r="A5503" s="111"/>
      <c r="B5503" s="111"/>
      <c r="C5503" s="123"/>
      <c r="D5503" s="112" t="str">
        <f>_xlfn.XLOOKUP(Table13[[#This Row],[Service]],Validation!$A$2:$A$14,Validation!$B$2:$B$14,"",0,1)</f>
        <v/>
      </c>
      <c r="E5503" s="112"/>
      <c r="F5503" s="113"/>
      <c r="G5503" s="114"/>
      <c r="H5503" s="115"/>
      <c r="I5503" s="112"/>
      <c r="J5503" s="112"/>
      <c r="K5503" s="112"/>
      <c r="L5503" s="114">
        <f>Table13[[#This Row],[Per Unit Price]]*MAX(1,Table13[[#This Row],[Qty of Units]])*MAX(1,Table13[[#This Row],['#NCMs Served / FTEs Employed]])*MAX(1,Table13[[#This Row],[Duration of Service]])</f>
        <v>0</v>
      </c>
      <c r="M5503" s="112"/>
      <c r="N5503" s="114"/>
    </row>
    <row r="5504" spans="1:14" x14ac:dyDescent="0.25">
      <c r="A5504" s="111"/>
      <c r="B5504" s="111"/>
      <c r="C5504" s="123"/>
      <c r="D5504" s="112" t="str">
        <f>_xlfn.XLOOKUP(Table13[[#This Row],[Service]],Validation!$A$2:$A$14,Validation!$B$2:$B$14,"",0,1)</f>
        <v/>
      </c>
      <c r="E5504" s="112"/>
      <c r="F5504" s="113"/>
      <c r="G5504" s="114"/>
      <c r="H5504" s="115"/>
      <c r="I5504" s="112"/>
      <c r="J5504" s="112"/>
      <c r="K5504" s="112"/>
      <c r="L5504" s="114">
        <f>Table13[[#This Row],[Per Unit Price]]*MAX(1,Table13[[#This Row],[Qty of Units]])*MAX(1,Table13[[#This Row],['#NCMs Served / FTEs Employed]])*MAX(1,Table13[[#This Row],[Duration of Service]])</f>
        <v>0</v>
      </c>
      <c r="M5504" s="112"/>
      <c r="N5504" s="114"/>
    </row>
    <row r="5505" spans="1:14" x14ac:dyDescent="0.25">
      <c r="A5505" s="111"/>
      <c r="B5505" s="111"/>
      <c r="C5505" s="123"/>
      <c r="D5505" s="112" t="str">
        <f>_xlfn.XLOOKUP(Table13[[#This Row],[Service]],Validation!$A$2:$A$14,Validation!$B$2:$B$14,"",0,1)</f>
        <v/>
      </c>
      <c r="E5505" s="112"/>
      <c r="F5505" s="113"/>
      <c r="G5505" s="114"/>
      <c r="H5505" s="115"/>
      <c r="I5505" s="112"/>
      <c r="J5505" s="112"/>
      <c r="K5505" s="112"/>
      <c r="L5505" s="114">
        <f>Table13[[#This Row],[Per Unit Price]]*MAX(1,Table13[[#This Row],[Qty of Units]])*MAX(1,Table13[[#This Row],['#NCMs Served / FTEs Employed]])*MAX(1,Table13[[#This Row],[Duration of Service]])</f>
        <v>0</v>
      </c>
      <c r="M5505" s="112"/>
      <c r="N5505" s="114"/>
    </row>
    <row r="5506" spans="1:14" x14ac:dyDescent="0.25">
      <c r="A5506" s="111"/>
      <c r="B5506" s="111"/>
      <c r="C5506" s="123"/>
      <c r="D5506" s="112" t="str">
        <f>_xlfn.XLOOKUP(Table13[[#This Row],[Service]],Validation!$A$2:$A$14,Validation!$B$2:$B$14,"",0,1)</f>
        <v/>
      </c>
      <c r="E5506" s="112"/>
      <c r="F5506" s="113"/>
      <c r="G5506" s="114"/>
      <c r="H5506" s="115"/>
      <c r="I5506" s="112"/>
      <c r="J5506" s="112"/>
      <c r="K5506" s="112"/>
      <c r="L5506" s="114">
        <f>Table13[[#This Row],[Per Unit Price]]*MAX(1,Table13[[#This Row],[Qty of Units]])*MAX(1,Table13[[#This Row],['#NCMs Served / FTEs Employed]])*MAX(1,Table13[[#This Row],[Duration of Service]])</f>
        <v>0</v>
      </c>
      <c r="M5506" s="112"/>
      <c r="N5506" s="114"/>
    </row>
    <row r="5507" spans="1:14" x14ac:dyDescent="0.25">
      <c r="A5507" s="111"/>
      <c r="B5507" s="111"/>
      <c r="C5507" s="123"/>
      <c r="D5507" s="112" t="str">
        <f>_xlfn.XLOOKUP(Table13[[#This Row],[Service]],Validation!$A$2:$A$14,Validation!$B$2:$B$14,"",0,1)</f>
        <v/>
      </c>
      <c r="E5507" s="112"/>
      <c r="F5507" s="113"/>
      <c r="G5507" s="114"/>
      <c r="H5507" s="115"/>
      <c r="I5507" s="112"/>
      <c r="J5507" s="112"/>
      <c r="K5507" s="112"/>
      <c r="L5507" s="114">
        <f>Table13[[#This Row],[Per Unit Price]]*MAX(1,Table13[[#This Row],[Qty of Units]])*MAX(1,Table13[[#This Row],['#NCMs Served / FTEs Employed]])*MAX(1,Table13[[#This Row],[Duration of Service]])</f>
        <v>0</v>
      </c>
      <c r="M5507" s="112"/>
      <c r="N5507" s="114"/>
    </row>
    <row r="5508" spans="1:14" x14ac:dyDescent="0.25">
      <c r="A5508" s="111"/>
      <c r="B5508" s="111"/>
      <c r="C5508" s="123"/>
      <c r="D5508" s="112" t="str">
        <f>_xlfn.XLOOKUP(Table13[[#This Row],[Service]],Validation!$A$2:$A$14,Validation!$B$2:$B$14,"",0,1)</f>
        <v/>
      </c>
      <c r="E5508" s="112"/>
      <c r="F5508" s="113"/>
      <c r="G5508" s="114"/>
      <c r="H5508" s="115"/>
      <c r="I5508" s="112"/>
      <c r="J5508" s="112"/>
      <c r="K5508" s="112"/>
      <c r="L5508" s="114">
        <f>Table13[[#This Row],[Per Unit Price]]*MAX(1,Table13[[#This Row],[Qty of Units]])*MAX(1,Table13[[#This Row],['#NCMs Served / FTEs Employed]])*MAX(1,Table13[[#This Row],[Duration of Service]])</f>
        <v>0</v>
      </c>
      <c r="M5508" s="112"/>
      <c r="N5508" s="114"/>
    </row>
    <row r="5509" spans="1:14" x14ac:dyDescent="0.25">
      <c r="A5509" s="111"/>
      <c r="B5509" s="111"/>
      <c r="C5509" s="123"/>
      <c r="D5509" s="112" t="str">
        <f>_xlfn.XLOOKUP(Table13[[#This Row],[Service]],Validation!$A$2:$A$14,Validation!$B$2:$B$14,"",0,1)</f>
        <v/>
      </c>
      <c r="E5509" s="112"/>
      <c r="F5509" s="113"/>
      <c r="G5509" s="114"/>
      <c r="H5509" s="115"/>
      <c r="I5509" s="112"/>
      <c r="J5509" s="112"/>
      <c r="K5509" s="112"/>
      <c r="L5509" s="114">
        <f>Table13[[#This Row],[Per Unit Price]]*MAX(1,Table13[[#This Row],[Qty of Units]])*MAX(1,Table13[[#This Row],['#NCMs Served / FTEs Employed]])*MAX(1,Table13[[#This Row],[Duration of Service]])</f>
        <v>0</v>
      </c>
      <c r="M5509" s="112"/>
      <c r="N5509" s="114"/>
    </row>
    <row r="5510" spans="1:14" x14ac:dyDescent="0.25">
      <c r="A5510" s="111"/>
      <c r="B5510" s="111"/>
      <c r="C5510" s="123"/>
      <c r="D5510" s="112" t="str">
        <f>_xlfn.XLOOKUP(Table13[[#This Row],[Service]],Validation!$A$2:$A$14,Validation!$B$2:$B$14,"",0,1)</f>
        <v/>
      </c>
      <c r="E5510" s="112"/>
      <c r="F5510" s="113"/>
      <c r="G5510" s="114"/>
      <c r="H5510" s="115"/>
      <c r="I5510" s="112"/>
      <c r="J5510" s="112"/>
      <c r="K5510" s="112"/>
      <c r="L5510" s="114">
        <f>Table13[[#This Row],[Per Unit Price]]*MAX(1,Table13[[#This Row],[Qty of Units]])*MAX(1,Table13[[#This Row],['#NCMs Served / FTEs Employed]])*MAX(1,Table13[[#This Row],[Duration of Service]])</f>
        <v>0</v>
      </c>
      <c r="M5510" s="112"/>
      <c r="N5510" s="114"/>
    </row>
    <row r="5511" spans="1:14" x14ac:dyDescent="0.25">
      <c r="A5511" s="111"/>
      <c r="B5511" s="111"/>
      <c r="C5511" s="123"/>
      <c r="D5511" s="112" t="str">
        <f>_xlfn.XLOOKUP(Table13[[#This Row],[Service]],Validation!$A$2:$A$14,Validation!$B$2:$B$14,"",0,1)</f>
        <v/>
      </c>
      <c r="E5511" s="112"/>
      <c r="F5511" s="113"/>
      <c r="G5511" s="114"/>
      <c r="H5511" s="115"/>
      <c r="I5511" s="112"/>
      <c r="J5511" s="112"/>
      <c r="K5511" s="112"/>
      <c r="L5511" s="114">
        <f>Table13[[#This Row],[Per Unit Price]]*MAX(1,Table13[[#This Row],[Qty of Units]])*MAX(1,Table13[[#This Row],['#NCMs Served / FTEs Employed]])*MAX(1,Table13[[#This Row],[Duration of Service]])</f>
        <v>0</v>
      </c>
      <c r="M5511" s="112"/>
      <c r="N5511" s="114"/>
    </row>
    <row r="5512" spans="1:14" x14ac:dyDescent="0.25">
      <c r="A5512" s="111"/>
      <c r="B5512" s="111"/>
      <c r="C5512" s="123"/>
      <c r="D5512" s="112" t="str">
        <f>_xlfn.XLOOKUP(Table13[[#This Row],[Service]],Validation!$A$2:$A$14,Validation!$B$2:$B$14,"",0,1)</f>
        <v/>
      </c>
      <c r="E5512" s="112"/>
      <c r="F5512" s="113"/>
      <c r="G5512" s="114"/>
      <c r="H5512" s="115"/>
      <c r="I5512" s="112"/>
      <c r="J5512" s="112"/>
      <c r="K5512" s="112"/>
      <c r="L5512" s="114">
        <f>Table13[[#This Row],[Per Unit Price]]*MAX(1,Table13[[#This Row],[Qty of Units]])*MAX(1,Table13[[#This Row],['#NCMs Served / FTEs Employed]])*MAX(1,Table13[[#This Row],[Duration of Service]])</f>
        <v>0</v>
      </c>
      <c r="M5512" s="112"/>
      <c r="N5512" s="114"/>
    </row>
    <row r="5513" spans="1:14" x14ac:dyDescent="0.25">
      <c r="A5513" s="111"/>
      <c r="B5513" s="111"/>
      <c r="C5513" s="123"/>
      <c r="D5513" s="112" t="str">
        <f>_xlfn.XLOOKUP(Table13[[#This Row],[Service]],Validation!$A$2:$A$14,Validation!$B$2:$B$14,"",0,1)</f>
        <v/>
      </c>
      <c r="E5513" s="112"/>
      <c r="F5513" s="113"/>
      <c r="G5513" s="114"/>
      <c r="H5513" s="115"/>
      <c r="I5513" s="112"/>
      <c r="J5513" s="112"/>
      <c r="K5513" s="112"/>
      <c r="L5513" s="114">
        <f>Table13[[#This Row],[Per Unit Price]]*MAX(1,Table13[[#This Row],[Qty of Units]])*MAX(1,Table13[[#This Row],['#NCMs Served / FTEs Employed]])*MAX(1,Table13[[#This Row],[Duration of Service]])</f>
        <v>0</v>
      </c>
      <c r="M5513" s="112"/>
      <c r="N5513" s="114"/>
    </row>
    <row r="5514" spans="1:14" x14ac:dyDescent="0.25">
      <c r="A5514" s="111"/>
      <c r="B5514" s="111"/>
      <c r="C5514" s="123"/>
      <c r="D5514" s="112" t="str">
        <f>_xlfn.XLOOKUP(Table13[[#This Row],[Service]],Validation!$A$2:$A$14,Validation!$B$2:$B$14,"",0,1)</f>
        <v/>
      </c>
      <c r="E5514" s="112"/>
      <c r="F5514" s="113"/>
      <c r="G5514" s="114"/>
      <c r="H5514" s="115"/>
      <c r="I5514" s="112"/>
      <c r="J5514" s="112"/>
      <c r="K5514" s="112"/>
      <c r="L5514" s="114">
        <f>Table13[[#This Row],[Per Unit Price]]*MAX(1,Table13[[#This Row],[Qty of Units]])*MAX(1,Table13[[#This Row],['#NCMs Served / FTEs Employed]])*MAX(1,Table13[[#This Row],[Duration of Service]])</f>
        <v>0</v>
      </c>
      <c r="M5514" s="112"/>
      <c r="N5514" s="114"/>
    </row>
    <row r="5515" spans="1:14" x14ac:dyDescent="0.25">
      <c r="A5515" s="111"/>
      <c r="B5515" s="111"/>
      <c r="C5515" s="123"/>
      <c r="D5515" s="112" t="str">
        <f>_xlfn.XLOOKUP(Table13[[#This Row],[Service]],Validation!$A$2:$A$14,Validation!$B$2:$B$14,"",0,1)</f>
        <v/>
      </c>
      <c r="E5515" s="112"/>
      <c r="F5515" s="113"/>
      <c r="G5515" s="114"/>
      <c r="H5515" s="115"/>
      <c r="I5515" s="112"/>
      <c r="J5515" s="112"/>
      <c r="K5515" s="112"/>
      <c r="L5515" s="114">
        <f>Table13[[#This Row],[Per Unit Price]]*MAX(1,Table13[[#This Row],[Qty of Units]])*MAX(1,Table13[[#This Row],['#NCMs Served / FTEs Employed]])*MAX(1,Table13[[#This Row],[Duration of Service]])</f>
        <v>0</v>
      </c>
      <c r="M5515" s="112"/>
      <c r="N5515" s="114"/>
    </row>
    <row r="5516" spans="1:14" x14ac:dyDescent="0.25">
      <c r="A5516" s="111"/>
      <c r="B5516" s="111"/>
      <c r="C5516" s="123"/>
      <c r="D5516" s="112" t="str">
        <f>_xlfn.XLOOKUP(Table13[[#This Row],[Service]],Validation!$A$2:$A$14,Validation!$B$2:$B$14,"",0,1)</f>
        <v/>
      </c>
      <c r="E5516" s="112"/>
      <c r="F5516" s="113"/>
      <c r="G5516" s="114"/>
      <c r="H5516" s="115"/>
      <c r="I5516" s="112"/>
      <c r="J5516" s="112"/>
      <c r="K5516" s="112"/>
      <c r="L5516" s="114">
        <f>Table13[[#This Row],[Per Unit Price]]*MAX(1,Table13[[#This Row],[Qty of Units]])*MAX(1,Table13[[#This Row],['#NCMs Served / FTEs Employed]])*MAX(1,Table13[[#This Row],[Duration of Service]])</f>
        <v>0</v>
      </c>
      <c r="M5516" s="112"/>
      <c r="N5516" s="114"/>
    </row>
    <row r="5517" spans="1:14" x14ac:dyDescent="0.25">
      <c r="A5517" s="111"/>
      <c r="B5517" s="111"/>
      <c r="C5517" s="123"/>
      <c r="D5517" s="112" t="str">
        <f>_xlfn.XLOOKUP(Table13[[#This Row],[Service]],Validation!$A$2:$A$14,Validation!$B$2:$B$14,"",0,1)</f>
        <v/>
      </c>
      <c r="E5517" s="112"/>
      <c r="F5517" s="113"/>
      <c r="G5517" s="114"/>
      <c r="H5517" s="115"/>
      <c r="I5517" s="112"/>
      <c r="J5517" s="112"/>
      <c r="K5517" s="112"/>
      <c r="L5517" s="114">
        <f>Table13[[#This Row],[Per Unit Price]]*MAX(1,Table13[[#This Row],[Qty of Units]])*MAX(1,Table13[[#This Row],['#NCMs Served / FTEs Employed]])*MAX(1,Table13[[#This Row],[Duration of Service]])</f>
        <v>0</v>
      </c>
      <c r="M5517" s="112"/>
      <c r="N5517" s="114"/>
    </row>
    <row r="5518" spans="1:14" x14ac:dyDescent="0.25">
      <c r="A5518" s="111"/>
      <c r="B5518" s="111"/>
      <c r="C5518" s="123"/>
      <c r="D5518" s="112" t="str">
        <f>_xlfn.XLOOKUP(Table13[[#This Row],[Service]],Validation!$A$2:$A$14,Validation!$B$2:$B$14,"",0,1)</f>
        <v/>
      </c>
      <c r="E5518" s="112"/>
      <c r="F5518" s="113"/>
      <c r="G5518" s="114"/>
      <c r="H5518" s="115"/>
      <c r="I5518" s="112"/>
      <c r="J5518" s="112"/>
      <c r="K5518" s="112"/>
      <c r="L5518" s="114">
        <f>Table13[[#This Row],[Per Unit Price]]*MAX(1,Table13[[#This Row],[Qty of Units]])*MAX(1,Table13[[#This Row],['#NCMs Served / FTEs Employed]])*MAX(1,Table13[[#This Row],[Duration of Service]])</f>
        <v>0</v>
      </c>
      <c r="M5518" s="112"/>
      <c r="N5518" s="114"/>
    </row>
    <row r="5519" spans="1:14" x14ac:dyDescent="0.25">
      <c r="A5519" s="111"/>
      <c r="B5519" s="111"/>
      <c r="C5519" s="123"/>
      <c r="D5519" s="112" t="str">
        <f>_xlfn.XLOOKUP(Table13[[#This Row],[Service]],Validation!$A$2:$A$14,Validation!$B$2:$B$14,"",0,1)</f>
        <v/>
      </c>
      <c r="E5519" s="112"/>
      <c r="F5519" s="113"/>
      <c r="G5519" s="114"/>
      <c r="H5519" s="115"/>
      <c r="I5519" s="112"/>
      <c r="J5519" s="112"/>
      <c r="K5519" s="112"/>
      <c r="L5519" s="114">
        <f>Table13[[#This Row],[Per Unit Price]]*MAX(1,Table13[[#This Row],[Qty of Units]])*MAX(1,Table13[[#This Row],['#NCMs Served / FTEs Employed]])*MAX(1,Table13[[#This Row],[Duration of Service]])</f>
        <v>0</v>
      </c>
      <c r="M5519" s="112"/>
      <c r="N5519" s="114"/>
    </row>
    <row r="5520" spans="1:14" x14ac:dyDescent="0.25">
      <c r="A5520" s="111"/>
      <c r="B5520" s="111"/>
      <c r="C5520" s="123"/>
      <c r="D5520" s="112" t="str">
        <f>_xlfn.XLOOKUP(Table13[[#This Row],[Service]],Validation!$A$2:$A$14,Validation!$B$2:$B$14,"",0,1)</f>
        <v/>
      </c>
      <c r="E5520" s="112"/>
      <c r="F5520" s="113"/>
      <c r="G5520" s="114"/>
      <c r="H5520" s="115"/>
      <c r="I5520" s="112"/>
      <c r="J5520" s="112"/>
      <c r="K5520" s="112"/>
      <c r="L5520" s="114">
        <f>Table13[[#This Row],[Per Unit Price]]*MAX(1,Table13[[#This Row],[Qty of Units]])*MAX(1,Table13[[#This Row],['#NCMs Served / FTEs Employed]])*MAX(1,Table13[[#This Row],[Duration of Service]])</f>
        <v>0</v>
      </c>
      <c r="M5520" s="112"/>
      <c r="N5520" s="114"/>
    </row>
    <row r="5521" spans="1:14" x14ac:dyDescent="0.25">
      <c r="A5521" s="111"/>
      <c r="B5521" s="111"/>
      <c r="C5521" s="123"/>
      <c r="D5521" s="112" t="str">
        <f>_xlfn.XLOOKUP(Table13[[#This Row],[Service]],Validation!$A$2:$A$14,Validation!$B$2:$B$14,"",0,1)</f>
        <v/>
      </c>
      <c r="E5521" s="112"/>
      <c r="F5521" s="113"/>
      <c r="G5521" s="114"/>
      <c r="H5521" s="115"/>
      <c r="I5521" s="112"/>
      <c r="J5521" s="112"/>
      <c r="K5521" s="112"/>
      <c r="L5521" s="114">
        <f>Table13[[#This Row],[Per Unit Price]]*MAX(1,Table13[[#This Row],[Qty of Units]])*MAX(1,Table13[[#This Row],['#NCMs Served / FTEs Employed]])*MAX(1,Table13[[#This Row],[Duration of Service]])</f>
        <v>0</v>
      </c>
      <c r="M5521" s="112"/>
      <c r="N5521" s="114"/>
    </row>
    <row r="5522" spans="1:14" x14ac:dyDescent="0.25">
      <c r="A5522" s="111"/>
      <c r="B5522" s="111"/>
      <c r="C5522" s="123"/>
      <c r="D5522" s="112" t="str">
        <f>_xlfn.XLOOKUP(Table13[[#This Row],[Service]],Validation!$A$2:$A$14,Validation!$B$2:$B$14,"",0,1)</f>
        <v/>
      </c>
      <c r="E5522" s="112"/>
      <c r="F5522" s="113"/>
      <c r="G5522" s="114"/>
      <c r="H5522" s="115"/>
      <c r="I5522" s="112"/>
      <c r="J5522" s="112"/>
      <c r="K5522" s="112"/>
      <c r="L5522" s="114">
        <f>Table13[[#This Row],[Per Unit Price]]*MAX(1,Table13[[#This Row],[Qty of Units]])*MAX(1,Table13[[#This Row],['#NCMs Served / FTEs Employed]])*MAX(1,Table13[[#This Row],[Duration of Service]])</f>
        <v>0</v>
      </c>
      <c r="M5522" s="112"/>
      <c r="N5522" s="114"/>
    </row>
    <row r="5523" spans="1:14" x14ac:dyDescent="0.25">
      <c r="A5523" s="111"/>
      <c r="B5523" s="111"/>
      <c r="C5523" s="123"/>
      <c r="D5523" s="112" t="str">
        <f>_xlfn.XLOOKUP(Table13[[#This Row],[Service]],Validation!$A$2:$A$14,Validation!$B$2:$B$14,"",0,1)</f>
        <v/>
      </c>
      <c r="E5523" s="112"/>
      <c r="F5523" s="113"/>
      <c r="G5523" s="114"/>
      <c r="H5523" s="115"/>
      <c r="I5523" s="112"/>
      <c r="J5523" s="112"/>
      <c r="K5523" s="112"/>
      <c r="L5523" s="114">
        <f>Table13[[#This Row],[Per Unit Price]]*MAX(1,Table13[[#This Row],[Qty of Units]])*MAX(1,Table13[[#This Row],['#NCMs Served / FTEs Employed]])*MAX(1,Table13[[#This Row],[Duration of Service]])</f>
        <v>0</v>
      </c>
      <c r="M5523" s="112"/>
      <c r="N5523" s="114"/>
    </row>
    <row r="5524" spans="1:14" x14ac:dyDescent="0.25">
      <c r="A5524" s="111"/>
      <c r="B5524" s="111"/>
      <c r="C5524" s="123"/>
      <c r="D5524" s="112" t="str">
        <f>_xlfn.XLOOKUP(Table13[[#This Row],[Service]],Validation!$A$2:$A$14,Validation!$B$2:$B$14,"",0,1)</f>
        <v/>
      </c>
      <c r="E5524" s="112"/>
      <c r="F5524" s="113"/>
      <c r="G5524" s="114"/>
      <c r="H5524" s="115"/>
      <c r="I5524" s="112"/>
      <c r="J5524" s="112"/>
      <c r="K5524" s="112"/>
      <c r="L5524" s="114">
        <f>Table13[[#This Row],[Per Unit Price]]*MAX(1,Table13[[#This Row],[Qty of Units]])*MAX(1,Table13[[#This Row],['#NCMs Served / FTEs Employed]])*MAX(1,Table13[[#This Row],[Duration of Service]])</f>
        <v>0</v>
      </c>
      <c r="M5524" s="112"/>
      <c r="N5524" s="114"/>
    </row>
    <row r="5525" spans="1:14" x14ac:dyDescent="0.25">
      <c r="A5525" s="111"/>
      <c r="B5525" s="111"/>
      <c r="C5525" s="123"/>
      <c r="D5525" s="112" t="str">
        <f>_xlfn.XLOOKUP(Table13[[#This Row],[Service]],Validation!$A$2:$A$14,Validation!$B$2:$B$14,"",0,1)</f>
        <v/>
      </c>
      <c r="E5525" s="112"/>
      <c r="F5525" s="113"/>
      <c r="G5525" s="114"/>
      <c r="H5525" s="115"/>
      <c r="I5525" s="112"/>
      <c r="J5525" s="112"/>
      <c r="K5525" s="112"/>
      <c r="L5525" s="114">
        <f>Table13[[#This Row],[Per Unit Price]]*MAX(1,Table13[[#This Row],[Qty of Units]])*MAX(1,Table13[[#This Row],['#NCMs Served / FTEs Employed]])*MAX(1,Table13[[#This Row],[Duration of Service]])</f>
        <v>0</v>
      </c>
      <c r="M5525" s="112"/>
      <c r="N5525" s="114"/>
    </row>
    <row r="5526" spans="1:14" x14ac:dyDescent="0.25">
      <c r="A5526" s="111"/>
      <c r="B5526" s="111"/>
      <c r="C5526" s="123"/>
      <c r="D5526" s="112" t="str">
        <f>_xlfn.XLOOKUP(Table13[[#This Row],[Service]],Validation!$A$2:$A$14,Validation!$B$2:$B$14,"",0,1)</f>
        <v/>
      </c>
      <c r="E5526" s="112"/>
      <c r="F5526" s="113"/>
      <c r="G5526" s="114"/>
      <c r="H5526" s="115"/>
      <c r="I5526" s="112"/>
      <c r="J5526" s="112"/>
      <c r="K5526" s="112"/>
      <c r="L5526" s="114">
        <f>Table13[[#This Row],[Per Unit Price]]*MAX(1,Table13[[#This Row],[Qty of Units]])*MAX(1,Table13[[#This Row],['#NCMs Served / FTEs Employed]])*MAX(1,Table13[[#This Row],[Duration of Service]])</f>
        <v>0</v>
      </c>
      <c r="M5526" s="112"/>
      <c r="N5526" s="114"/>
    </row>
    <row r="5527" spans="1:14" x14ac:dyDescent="0.25">
      <c r="A5527" s="111"/>
      <c r="B5527" s="111"/>
      <c r="C5527" s="123"/>
      <c r="D5527" s="112" t="str">
        <f>_xlfn.XLOOKUP(Table13[[#This Row],[Service]],Validation!$A$2:$A$14,Validation!$B$2:$B$14,"",0,1)</f>
        <v/>
      </c>
      <c r="E5527" s="112"/>
      <c r="F5527" s="113"/>
      <c r="G5527" s="114"/>
      <c r="H5527" s="115"/>
      <c r="I5527" s="112"/>
      <c r="J5527" s="112"/>
      <c r="K5527" s="112"/>
      <c r="L5527" s="114">
        <f>Table13[[#This Row],[Per Unit Price]]*MAX(1,Table13[[#This Row],[Qty of Units]])*MAX(1,Table13[[#This Row],['#NCMs Served / FTEs Employed]])*MAX(1,Table13[[#This Row],[Duration of Service]])</f>
        <v>0</v>
      </c>
      <c r="M5527" s="112"/>
      <c r="N5527" s="114"/>
    </row>
    <row r="5528" spans="1:14" x14ac:dyDescent="0.25">
      <c r="A5528" s="111"/>
      <c r="B5528" s="111"/>
      <c r="C5528" s="123"/>
      <c r="D5528" s="112" t="str">
        <f>_xlfn.XLOOKUP(Table13[[#This Row],[Service]],Validation!$A$2:$A$14,Validation!$B$2:$B$14,"",0,1)</f>
        <v/>
      </c>
      <c r="E5528" s="112"/>
      <c r="F5528" s="113"/>
      <c r="G5528" s="114"/>
      <c r="H5528" s="115"/>
      <c r="I5528" s="112"/>
      <c r="J5528" s="112"/>
      <c r="K5528" s="112"/>
      <c r="L5528" s="114">
        <f>Table13[[#This Row],[Per Unit Price]]*MAX(1,Table13[[#This Row],[Qty of Units]])*MAX(1,Table13[[#This Row],['#NCMs Served / FTEs Employed]])*MAX(1,Table13[[#This Row],[Duration of Service]])</f>
        <v>0</v>
      </c>
      <c r="M5528" s="112"/>
      <c r="N5528" s="114"/>
    </row>
    <row r="5529" spans="1:14" x14ac:dyDescent="0.25">
      <c r="A5529" s="111"/>
      <c r="B5529" s="111"/>
      <c r="C5529" s="123"/>
      <c r="D5529" s="112" t="str">
        <f>_xlfn.XLOOKUP(Table13[[#This Row],[Service]],Validation!$A$2:$A$14,Validation!$B$2:$B$14,"",0,1)</f>
        <v/>
      </c>
      <c r="E5529" s="112"/>
      <c r="F5529" s="113"/>
      <c r="G5529" s="114"/>
      <c r="H5529" s="115"/>
      <c r="I5529" s="112"/>
      <c r="J5529" s="112"/>
      <c r="K5529" s="112"/>
      <c r="L5529" s="114">
        <f>Table13[[#This Row],[Per Unit Price]]*MAX(1,Table13[[#This Row],[Qty of Units]])*MAX(1,Table13[[#This Row],['#NCMs Served / FTEs Employed]])*MAX(1,Table13[[#This Row],[Duration of Service]])</f>
        <v>0</v>
      </c>
      <c r="M5529" s="112"/>
      <c r="N5529" s="114"/>
    </row>
    <row r="5530" spans="1:14" x14ac:dyDescent="0.25">
      <c r="A5530" s="111"/>
      <c r="B5530" s="111"/>
      <c r="C5530" s="123"/>
      <c r="D5530" s="112" t="str">
        <f>_xlfn.XLOOKUP(Table13[[#This Row],[Service]],Validation!$A$2:$A$14,Validation!$B$2:$B$14,"",0,1)</f>
        <v/>
      </c>
      <c r="E5530" s="112"/>
      <c r="F5530" s="113"/>
      <c r="G5530" s="114"/>
      <c r="H5530" s="115"/>
      <c r="I5530" s="112"/>
      <c r="J5530" s="112"/>
      <c r="K5530" s="112"/>
      <c r="L5530" s="114">
        <f>Table13[[#This Row],[Per Unit Price]]*MAX(1,Table13[[#This Row],[Qty of Units]])*MAX(1,Table13[[#This Row],['#NCMs Served / FTEs Employed]])*MAX(1,Table13[[#This Row],[Duration of Service]])</f>
        <v>0</v>
      </c>
      <c r="M5530" s="112"/>
      <c r="N5530" s="114"/>
    </row>
    <row r="5531" spans="1:14" x14ac:dyDescent="0.25">
      <c r="A5531" s="111"/>
      <c r="B5531" s="111"/>
      <c r="C5531" s="123"/>
      <c r="D5531" s="112" t="str">
        <f>_xlfn.XLOOKUP(Table13[[#This Row],[Service]],Validation!$A$2:$A$14,Validation!$B$2:$B$14,"",0,1)</f>
        <v/>
      </c>
      <c r="E5531" s="112"/>
      <c r="F5531" s="113"/>
      <c r="G5531" s="114"/>
      <c r="H5531" s="115"/>
      <c r="I5531" s="112"/>
      <c r="J5531" s="112"/>
      <c r="K5531" s="112"/>
      <c r="L5531" s="114">
        <f>Table13[[#This Row],[Per Unit Price]]*MAX(1,Table13[[#This Row],[Qty of Units]])*MAX(1,Table13[[#This Row],['#NCMs Served / FTEs Employed]])*MAX(1,Table13[[#This Row],[Duration of Service]])</f>
        <v>0</v>
      </c>
      <c r="M5531" s="112"/>
      <c r="N5531" s="114"/>
    </row>
    <row r="5532" spans="1:14" x14ac:dyDescent="0.25">
      <c r="A5532" s="111"/>
      <c r="B5532" s="111"/>
      <c r="C5532" s="123"/>
      <c r="D5532" s="112" t="str">
        <f>_xlfn.XLOOKUP(Table13[[#This Row],[Service]],Validation!$A$2:$A$14,Validation!$B$2:$B$14,"",0,1)</f>
        <v/>
      </c>
      <c r="E5532" s="112"/>
      <c r="F5532" s="113"/>
      <c r="G5532" s="114"/>
      <c r="H5532" s="115"/>
      <c r="I5532" s="112"/>
      <c r="J5532" s="112"/>
      <c r="K5532" s="112"/>
      <c r="L5532" s="114">
        <f>Table13[[#This Row],[Per Unit Price]]*MAX(1,Table13[[#This Row],[Qty of Units]])*MAX(1,Table13[[#This Row],['#NCMs Served / FTEs Employed]])*MAX(1,Table13[[#This Row],[Duration of Service]])</f>
        <v>0</v>
      </c>
      <c r="M5532" s="112"/>
      <c r="N5532" s="114"/>
    </row>
    <row r="5533" spans="1:14" x14ac:dyDescent="0.25">
      <c r="A5533" s="111"/>
      <c r="B5533" s="111"/>
      <c r="C5533" s="123"/>
      <c r="D5533" s="112" t="str">
        <f>_xlfn.XLOOKUP(Table13[[#This Row],[Service]],Validation!$A$2:$A$14,Validation!$B$2:$B$14,"",0,1)</f>
        <v/>
      </c>
      <c r="E5533" s="112"/>
      <c r="F5533" s="113"/>
      <c r="G5533" s="114"/>
      <c r="H5533" s="115"/>
      <c r="I5533" s="112"/>
      <c r="J5533" s="112"/>
      <c r="K5533" s="112"/>
      <c r="L5533" s="114">
        <f>Table13[[#This Row],[Per Unit Price]]*MAX(1,Table13[[#This Row],[Qty of Units]])*MAX(1,Table13[[#This Row],['#NCMs Served / FTEs Employed]])*MAX(1,Table13[[#This Row],[Duration of Service]])</f>
        <v>0</v>
      </c>
      <c r="M5533" s="112"/>
      <c r="N5533" s="114"/>
    </row>
    <row r="5534" spans="1:14" x14ac:dyDescent="0.25">
      <c r="A5534" s="111"/>
      <c r="B5534" s="111"/>
      <c r="C5534" s="123"/>
      <c r="D5534" s="112" t="str">
        <f>_xlfn.XLOOKUP(Table13[[#This Row],[Service]],Validation!$A$2:$A$14,Validation!$B$2:$B$14,"",0,1)</f>
        <v/>
      </c>
      <c r="E5534" s="112"/>
      <c r="F5534" s="113"/>
      <c r="G5534" s="114"/>
      <c r="H5534" s="115"/>
      <c r="I5534" s="112"/>
      <c r="J5534" s="112"/>
      <c r="K5534" s="112"/>
      <c r="L5534" s="114">
        <f>Table13[[#This Row],[Per Unit Price]]*MAX(1,Table13[[#This Row],[Qty of Units]])*MAX(1,Table13[[#This Row],['#NCMs Served / FTEs Employed]])*MAX(1,Table13[[#This Row],[Duration of Service]])</f>
        <v>0</v>
      </c>
      <c r="M5534" s="112"/>
      <c r="N5534" s="114"/>
    </row>
    <row r="5535" spans="1:14" x14ac:dyDescent="0.25">
      <c r="A5535" s="111"/>
      <c r="B5535" s="111"/>
      <c r="C5535" s="123"/>
      <c r="D5535" s="112" t="str">
        <f>_xlfn.XLOOKUP(Table13[[#This Row],[Service]],Validation!$A$2:$A$14,Validation!$B$2:$B$14,"",0,1)</f>
        <v/>
      </c>
      <c r="E5535" s="112"/>
      <c r="F5535" s="113"/>
      <c r="G5535" s="114"/>
      <c r="H5535" s="115"/>
      <c r="I5535" s="112"/>
      <c r="J5535" s="112"/>
      <c r="K5535" s="112"/>
      <c r="L5535" s="114">
        <f>Table13[[#This Row],[Per Unit Price]]*MAX(1,Table13[[#This Row],[Qty of Units]])*MAX(1,Table13[[#This Row],['#NCMs Served / FTEs Employed]])*MAX(1,Table13[[#This Row],[Duration of Service]])</f>
        <v>0</v>
      </c>
      <c r="M5535" s="112"/>
      <c r="N5535" s="114"/>
    </row>
    <row r="5536" spans="1:14" x14ac:dyDescent="0.25">
      <c r="A5536" s="111"/>
      <c r="B5536" s="111"/>
      <c r="C5536" s="123"/>
      <c r="D5536" s="112" t="str">
        <f>_xlfn.XLOOKUP(Table13[[#This Row],[Service]],Validation!$A$2:$A$14,Validation!$B$2:$B$14,"",0,1)</f>
        <v/>
      </c>
      <c r="E5536" s="112"/>
      <c r="F5536" s="113"/>
      <c r="G5536" s="114"/>
      <c r="H5536" s="115"/>
      <c r="I5536" s="112"/>
      <c r="J5536" s="112"/>
      <c r="K5536" s="112"/>
      <c r="L5536" s="114">
        <f>Table13[[#This Row],[Per Unit Price]]*MAX(1,Table13[[#This Row],[Qty of Units]])*MAX(1,Table13[[#This Row],['#NCMs Served / FTEs Employed]])*MAX(1,Table13[[#This Row],[Duration of Service]])</f>
        <v>0</v>
      </c>
      <c r="M5536" s="112"/>
      <c r="N5536" s="114"/>
    </row>
    <row r="5537" spans="1:14" x14ac:dyDescent="0.25">
      <c r="A5537" s="111"/>
      <c r="B5537" s="111"/>
      <c r="C5537" s="123"/>
      <c r="D5537" s="112" t="str">
        <f>_xlfn.XLOOKUP(Table13[[#This Row],[Service]],Validation!$A$2:$A$14,Validation!$B$2:$B$14,"",0,1)</f>
        <v/>
      </c>
      <c r="E5537" s="112"/>
      <c r="F5537" s="113"/>
      <c r="G5537" s="114"/>
      <c r="H5537" s="115"/>
      <c r="I5537" s="112"/>
      <c r="J5537" s="112"/>
      <c r="K5537" s="112"/>
      <c r="L5537" s="114">
        <f>Table13[[#This Row],[Per Unit Price]]*MAX(1,Table13[[#This Row],[Qty of Units]])*MAX(1,Table13[[#This Row],['#NCMs Served / FTEs Employed]])*MAX(1,Table13[[#This Row],[Duration of Service]])</f>
        <v>0</v>
      </c>
      <c r="M5537" s="112"/>
      <c r="N5537" s="114"/>
    </row>
    <row r="5538" spans="1:14" x14ac:dyDescent="0.25">
      <c r="A5538" s="111"/>
      <c r="B5538" s="111"/>
      <c r="C5538" s="123"/>
      <c r="D5538" s="112" t="str">
        <f>_xlfn.XLOOKUP(Table13[[#This Row],[Service]],Validation!$A$2:$A$14,Validation!$B$2:$B$14,"",0,1)</f>
        <v/>
      </c>
      <c r="E5538" s="112"/>
      <c r="F5538" s="113"/>
      <c r="G5538" s="114"/>
      <c r="H5538" s="115"/>
      <c r="I5538" s="112"/>
      <c r="J5538" s="112"/>
      <c r="K5538" s="112"/>
      <c r="L5538" s="114">
        <f>Table13[[#This Row],[Per Unit Price]]*MAX(1,Table13[[#This Row],[Qty of Units]])*MAX(1,Table13[[#This Row],['#NCMs Served / FTEs Employed]])*MAX(1,Table13[[#This Row],[Duration of Service]])</f>
        <v>0</v>
      </c>
      <c r="M5538" s="112"/>
      <c r="N5538" s="114"/>
    </row>
    <row r="5539" spans="1:14" x14ac:dyDescent="0.25">
      <c r="A5539" s="111"/>
      <c r="B5539" s="111"/>
      <c r="C5539" s="123"/>
      <c r="D5539" s="112" t="str">
        <f>_xlfn.XLOOKUP(Table13[[#This Row],[Service]],Validation!$A$2:$A$14,Validation!$B$2:$B$14,"",0,1)</f>
        <v/>
      </c>
      <c r="E5539" s="112"/>
      <c r="F5539" s="113"/>
      <c r="G5539" s="114"/>
      <c r="H5539" s="115"/>
      <c r="I5539" s="112"/>
      <c r="J5539" s="112"/>
      <c r="K5539" s="112"/>
      <c r="L5539" s="114">
        <f>Table13[[#This Row],[Per Unit Price]]*MAX(1,Table13[[#This Row],[Qty of Units]])*MAX(1,Table13[[#This Row],['#NCMs Served / FTEs Employed]])*MAX(1,Table13[[#This Row],[Duration of Service]])</f>
        <v>0</v>
      </c>
      <c r="M5539" s="112"/>
      <c r="N5539" s="114"/>
    </row>
    <row r="5540" spans="1:14" x14ac:dyDescent="0.25">
      <c r="A5540" s="111"/>
      <c r="B5540" s="111"/>
      <c r="C5540" s="123"/>
      <c r="D5540" s="112" t="str">
        <f>_xlfn.XLOOKUP(Table13[[#This Row],[Service]],Validation!$A$2:$A$14,Validation!$B$2:$B$14,"",0,1)</f>
        <v/>
      </c>
      <c r="E5540" s="112"/>
      <c r="F5540" s="113"/>
      <c r="G5540" s="114"/>
      <c r="H5540" s="115"/>
      <c r="I5540" s="112"/>
      <c r="J5540" s="112"/>
      <c r="K5540" s="112"/>
      <c r="L5540" s="114">
        <f>Table13[[#This Row],[Per Unit Price]]*MAX(1,Table13[[#This Row],[Qty of Units]])*MAX(1,Table13[[#This Row],['#NCMs Served / FTEs Employed]])*MAX(1,Table13[[#This Row],[Duration of Service]])</f>
        <v>0</v>
      </c>
      <c r="M5540" s="112"/>
      <c r="N5540" s="114"/>
    </row>
    <row r="5541" spans="1:14" x14ac:dyDescent="0.25">
      <c r="A5541" s="111"/>
      <c r="B5541" s="111"/>
      <c r="C5541" s="123"/>
      <c r="D5541" s="112" t="str">
        <f>_xlfn.XLOOKUP(Table13[[#This Row],[Service]],Validation!$A$2:$A$14,Validation!$B$2:$B$14,"",0,1)</f>
        <v/>
      </c>
      <c r="E5541" s="112"/>
      <c r="F5541" s="113"/>
      <c r="G5541" s="114"/>
      <c r="H5541" s="115"/>
      <c r="I5541" s="112"/>
      <c r="J5541" s="112"/>
      <c r="K5541" s="112"/>
      <c r="L5541" s="114">
        <f>Table13[[#This Row],[Per Unit Price]]*MAX(1,Table13[[#This Row],[Qty of Units]])*MAX(1,Table13[[#This Row],['#NCMs Served / FTEs Employed]])*MAX(1,Table13[[#This Row],[Duration of Service]])</f>
        <v>0</v>
      </c>
      <c r="M5541" s="112"/>
      <c r="N5541" s="114"/>
    </row>
    <row r="5542" spans="1:14" x14ac:dyDescent="0.25">
      <c r="A5542" s="111"/>
      <c r="B5542" s="111"/>
      <c r="C5542" s="123"/>
      <c r="D5542" s="112" t="str">
        <f>_xlfn.XLOOKUP(Table13[[#This Row],[Service]],Validation!$A$2:$A$14,Validation!$B$2:$B$14,"",0,1)</f>
        <v/>
      </c>
      <c r="E5542" s="112"/>
      <c r="F5542" s="113"/>
      <c r="G5542" s="114"/>
      <c r="H5542" s="115"/>
      <c r="I5542" s="112"/>
      <c r="J5542" s="112"/>
      <c r="K5542" s="112"/>
      <c r="L5542" s="114">
        <f>Table13[[#This Row],[Per Unit Price]]*MAX(1,Table13[[#This Row],[Qty of Units]])*MAX(1,Table13[[#This Row],['#NCMs Served / FTEs Employed]])*MAX(1,Table13[[#This Row],[Duration of Service]])</f>
        <v>0</v>
      </c>
      <c r="M5542" s="112"/>
      <c r="N5542" s="114"/>
    </row>
    <row r="5543" spans="1:14" x14ac:dyDescent="0.25">
      <c r="A5543" s="111"/>
      <c r="B5543" s="111"/>
      <c r="C5543" s="123"/>
      <c r="D5543" s="112" t="str">
        <f>_xlfn.XLOOKUP(Table13[[#This Row],[Service]],Validation!$A$2:$A$14,Validation!$B$2:$B$14,"",0,1)</f>
        <v/>
      </c>
      <c r="E5543" s="112"/>
      <c r="F5543" s="113"/>
      <c r="G5543" s="114"/>
      <c r="H5543" s="115"/>
      <c r="I5543" s="112"/>
      <c r="J5543" s="112"/>
      <c r="K5543" s="112"/>
      <c r="L5543" s="114">
        <f>Table13[[#This Row],[Per Unit Price]]*MAX(1,Table13[[#This Row],[Qty of Units]])*MAX(1,Table13[[#This Row],['#NCMs Served / FTEs Employed]])*MAX(1,Table13[[#This Row],[Duration of Service]])</f>
        <v>0</v>
      </c>
      <c r="M5543" s="112"/>
      <c r="N5543" s="114"/>
    </row>
    <row r="5544" spans="1:14" x14ac:dyDescent="0.25">
      <c r="A5544" s="111"/>
      <c r="B5544" s="111"/>
      <c r="C5544" s="123"/>
      <c r="D5544" s="112" t="str">
        <f>_xlfn.XLOOKUP(Table13[[#This Row],[Service]],Validation!$A$2:$A$14,Validation!$B$2:$B$14,"",0,1)</f>
        <v/>
      </c>
      <c r="E5544" s="112"/>
      <c r="F5544" s="113"/>
      <c r="G5544" s="114"/>
      <c r="H5544" s="115"/>
      <c r="I5544" s="112"/>
      <c r="J5544" s="112"/>
      <c r="K5544" s="112"/>
      <c r="L5544" s="114">
        <f>Table13[[#This Row],[Per Unit Price]]*MAX(1,Table13[[#This Row],[Qty of Units]])*MAX(1,Table13[[#This Row],['#NCMs Served / FTEs Employed]])*MAX(1,Table13[[#This Row],[Duration of Service]])</f>
        <v>0</v>
      </c>
      <c r="M5544" s="112"/>
      <c r="N5544" s="114"/>
    </row>
    <row r="5545" spans="1:14" x14ac:dyDescent="0.25">
      <c r="A5545" s="111"/>
      <c r="B5545" s="111"/>
      <c r="C5545" s="123"/>
      <c r="D5545" s="112" t="str">
        <f>_xlfn.XLOOKUP(Table13[[#This Row],[Service]],Validation!$A$2:$A$14,Validation!$B$2:$B$14,"",0,1)</f>
        <v/>
      </c>
      <c r="E5545" s="112"/>
      <c r="F5545" s="113"/>
      <c r="G5545" s="114"/>
      <c r="H5545" s="115"/>
      <c r="I5545" s="112"/>
      <c r="J5545" s="112"/>
      <c r="K5545" s="112"/>
      <c r="L5545" s="114">
        <f>Table13[[#This Row],[Per Unit Price]]*MAX(1,Table13[[#This Row],[Qty of Units]])*MAX(1,Table13[[#This Row],['#NCMs Served / FTEs Employed]])*MAX(1,Table13[[#This Row],[Duration of Service]])</f>
        <v>0</v>
      </c>
      <c r="M5545" s="112"/>
      <c r="N5545" s="114"/>
    </row>
    <row r="5546" spans="1:14" x14ac:dyDescent="0.25">
      <c r="A5546" s="111"/>
      <c r="B5546" s="111"/>
      <c r="C5546" s="123"/>
      <c r="D5546" s="112" t="str">
        <f>_xlfn.XLOOKUP(Table13[[#This Row],[Service]],Validation!$A$2:$A$14,Validation!$B$2:$B$14,"",0,1)</f>
        <v/>
      </c>
      <c r="E5546" s="112"/>
      <c r="F5546" s="113"/>
      <c r="G5546" s="114"/>
      <c r="H5546" s="115"/>
      <c r="I5546" s="112"/>
      <c r="J5546" s="112"/>
      <c r="K5546" s="112"/>
      <c r="L5546" s="114">
        <f>Table13[[#This Row],[Per Unit Price]]*MAX(1,Table13[[#This Row],[Qty of Units]])*MAX(1,Table13[[#This Row],['#NCMs Served / FTEs Employed]])*MAX(1,Table13[[#This Row],[Duration of Service]])</f>
        <v>0</v>
      </c>
      <c r="M5546" s="112"/>
      <c r="N5546" s="114"/>
    </row>
    <row r="5547" spans="1:14" x14ac:dyDescent="0.25">
      <c r="A5547" s="111"/>
      <c r="B5547" s="111"/>
      <c r="C5547" s="123"/>
      <c r="D5547" s="112" t="str">
        <f>_xlfn.XLOOKUP(Table13[[#This Row],[Service]],Validation!$A$2:$A$14,Validation!$B$2:$B$14,"",0,1)</f>
        <v/>
      </c>
      <c r="E5547" s="112"/>
      <c r="F5547" s="113"/>
      <c r="G5547" s="114"/>
      <c r="H5547" s="115"/>
      <c r="I5547" s="112"/>
      <c r="J5547" s="112"/>
      <c r="K5547" s="112"/>
      <c r="L5547" s="114">
        <f>Table13[[#This Row],[Per Unit Price]]*MAX(1,Table13[[#This Row],[Qty of Units]])*MAX(1,Table13[[#This Row],['#NCMs Served / FTEs Employed]])*MAX(1,Table13[[#This Row],[Duration of Service]])</f>
        <v>0</v>
      </c>
      <c r="M5547" s="112"/>
      <c r="N5547" s="114"/>
    </row>
    <row r="5548" spans="1:14" x14ac:dyDescent="0.25">
      <c r="A5548" s="111"/>
      <c r="B5548" s="111"/>
      <c r="C5548" s="123"/>
      <c r="D5548" s="112" t="str">
        <f>_xlfn.XLOOKUP(Table13[[#This Row],[Service]],Validation!$A$2:$A$14,Validation!$B$2:$B$14,"",0,1)</f>
        <v/>
      </c>
      <c r="E5548" s="112"/>
      <c r="F5548" s="113"/>
      <c r="G5548" s="114"/>
      <c r="H5548" s="115"/>
      <c r="I5548" s="112"/>
      <c r="J5548" s="112"/>
      <c r="K5548" s="112"/>
      <c r="L5548" s="114">
        <f>Table13[[#This Row],[Per Unit Price]]*MAX(1,Table13[[#This Row],[Qty of Units]])*MAX(1,Table13[[#This Row],['#NCMs Served / FTEs Employed]])*MAX(1,Table13[[#This Row],[Duration of Service]])</f>
        <v>0</v>
      </c>
      <c r="M5548" s="112"/>
      <c r="N5548" s="114"/>
    </row>
    <row r="5549" spans="1:14" x14ac:dyDescent="0.25">
      <c r="A5549" s="111"/>
      <c r="B5549" s="111"/>
      <c r="C5549" s="123"/>
      <c r="D5549" s="112" t="str">
        <f>_xlfn.XLOOKUP(Table13[[#This Row],[Service]],Validation!$A$2:$A$14,Validation!$B$2:$B$14,"",0,1)</f>
        <v/>
      </c>
      <c r="E5549" s="112"/>
      <c r="F5549" s="113"/>
      <c r="G5549" s="114"/>
      <c r="H5549" s="115"/>
      <c r="I5549" s="112"/>
      <c r="J5549" s="112"/>
      <c r="K5549" s="112"/>
      <c r="L5549" s="114">
        <f>Table13[[#This Row],[Per Unit Price]]*MAX(1,Table13[[#This Row],[Qty of Units]])*MAX(1,Table13[[#This Row],['#NCMs Served / FTEs Employed]])*MAX(1,Table13[[#This Row],[Duration of Service]])</f>
        <v>0</v>
      </c>
      <c r="M5549" s="112"/>
      <c r="N5549" s="114"/>
    </row>
    <row r="5550" spans="1:14" x14ac:dyDescent="0.25">
      <c r="A5550" s="111"/>
      <c r="B5550" s="111"/>
      <c r="C5550" s="123"/>
      <c r="D5550" s="112" t="str">
        <f>_xlfn.XLOOKUP(Table13[[#This Row],[Service]],Validation!$A$2:$A$14,Validation!$B$2:$B$14,"",0,1)</f>
        <v/>
      </c>
      <c r="E5550" s="112"/>
      <c r="F5550" s="113"/>
      <c r="G5550" s="114"/>
      <c r="H5550" s="115"/>
      <c r="I5550" s="112"/>
      <c r="J5550" s="112"/>
      <c r="K5550" s="112"/>
      <c r="L5550" s="114">
        <f>Table13[[#This Row],[Per Unit Price]]*MAX(1,Table13[[#This Row],[Qty of Units]])*MAX(1,Table13[[#This Row],['#NCMs Served / FTEs Employed]])*MAX(1,Table13[[#This Row],[Duration of Service]])</f>
        <v>0</v>
      </c>
      <c r="M5550" s="112"/>
      <c r="N5550" s="114"/>
    </row>
    <row r="5551" spans="1:14" x14ac:dyDescent="0.25">
      <c r="A5551" s="111"/>
      <c r="B5551" s="111"/>
      <c r="C5551" s="123"/>
      <c r="D5551" s="112" t="str">
        <f>_xlfn.XLOOKUP(Table13[[#This Row],[Service]],Validation!$A$2:$A$14,Validation!$B$2:$B$14,"",0,1)</f>
        <v/>
      </c>
      <c r="E5551" s="112"/>
      <c r="F5551" s="113"/>
      <c r="G5551" s="114"/>
      <c r="H5551" s="115"/>
      <c r="I5551" s="112"/>
      <c r="J5551" s="112"/>
      <c r="K5551" s="112"/>
      <c r="L5551" s="114">
        <f>Table13[[#This Row],[Per Unit Price]]*MAX(1,Table13[[#This Row],[Qty of Units]])*MAX(1,Table13[[#This Row],['#NCMs Served / FTEs Employed]])*MAX(1,Table13[[#This Row],[Duration of Service]])</f>
        <v>0</v>
      </c>
      <c r="M5551" s="112"/>
      <c r="N5551" s="114"/>
    </row>
    <row r="5552" spans="1:14" x14ac:dyDescent="0.25">
      <c r="A5552" s="111"/>
      <c r="B5552" s="111"/>
      <c r="C5552" s="123"/>
      <c r="D5552" s="112" t="str">
        <f>_xlfn.XLOOKUP(Table13[[#This Row],[Service]],Validation!$A$2:$A$14,Validation!$B$2:$B$14,"",0,1)</f>
        <v/>
      </c>
      <c r="E5552" s="112"/>
      <c r="F5552" s="113"/>
      <c r="G5552" s="114"/>
      <c r="H5552" s="115"/>
      <c r="I5552" s="112"/>
      <c r="J5552" s="112"/>
      <c r="K5552" s="112"/>
      <c r="L5552" s="114">
        <f>Table13[[#This Row],[Per Unit Price]]*MAX(1,Table13[[#This Row],[Qty of Units]])*MAX(1,Table13[[#This Row],['#NCMs Served / FTEs Employed]])*MAX(1,Table13[[#This Row],[Duration of Service]])</f>
        <v>0</v>
      </c>
      <c r="M5552" s="112"/>
      <c r="N5552" s="114"/>
    </row>
    <row r="5553" spans="1:14" x14ac:dyDescent="0.25">
      <c r="A5553" s="111"/>
      <c r="B5553" s="111"/>
      <c r="C5553" s="123"/>
      <c r="D5553" s="112" t="str">
        <f>_xlfn.XLOOKUP(Table13[[#This Row],[Service]],Validation!$A$2:$A$14,Validation!$B$2:$B$14,"",0,1)</f>
        <v/>
      </c>
      <c r="E5553" s="112"/>
      <c r="F5553" s="113"/>
      <c r="G5553" s="114"/>
      <c r="H5553" s="115"/>
      <c r="I5553" s="112"/>
      <c r="J5553" s="112"/>
      <c r="K5553" s="112"/>
      <c r="L5553" s="114">
        <f>Table13[[#This Row],[Per Unit Price]]*MAX(1,Table13[[#This Row],[Qty of Units]])*MAX(1,Table13[[#This Row],['#NCMs Served / FTEs Employed]])*MAX(1,Table13[[#This Row],[Duration of Service]])</f>
        <v>0</v>
      </c>
      <c r="M5553" s="112"/>
      <c r="N5553" s="114"/>
    </row>
    <row r="5554" spans="1:14" x14ac:dyDescent="0.25">
      <c r="A5554" s="111"/>
      <c r="B5554" s="111"/>
      <c r="C5554" s="123"/>
      <c r="D5554" s="112" t="str">
        <f>_xlfn.XLOOKUP(Table13[[#This Row],[Service]],Validation!$A$2:$A$14,Validation!$B$2:$B$14,"",0,1)</f>
        <v/>
      </c>
      <c r="E5554" s="112"/>
      <c r="F5554" s="113"/>
      <c r="G5554" s="114"/>
      <c r="H5554" s="115"/>
      <c r="I5554" s="112"/>
      <c r="J5554" s="112"/>
      <c r="K5554" s="112"/>
      <c r="L5554" s="114">
        <f>Table13[[#This Row],[Per Unit Price]]*MAX(1,Table13[[#This Row],[Qty of Units]])*MAX(1,Table13[[#This Row],['#NCMs Served / FTEs Employed]])*MAX(1,Table13[[#This Row],[Duration of Service]])</f>
        <v>0</v>
      </c>
      <c r="M5554" s="112"/>
      <c r="N5554" s="114"/>
    </row>
    <row r="5555" spans="1:14" x14ac:dyDescent="0.25">
      <c r="A5555" s="111"/>
      <c r="B5555" s="111"/>
      <c r="C5555" s="123"/>
      <c r="D5555" s="112" t="str">
        <f>_xlfn.XLOOKUP(Table13[[#This Row],[Service]],Validation!$A$2:$A$14,Validation!$B$2:$B$14,"",0,1)</f>
        <v/>
      </c>
      <c r="E5555" s="112"/>
      <c r="F5555" s="113"/>
      <c r="G5555" s="114"/>
      <c r="H5555" s="115"/>
      <c r="I5555" s="112"/>
      <c r="J5555" s="112"/>
      <c r="K5555" s="112"/>
      <c r="L5555" s="114">
        <f>Table13[[#This Row],[Per Unit Price]]*MAX(1,Table13[[#This Row],[Qty of Units]])*MAX(1,Table13[[#This Row],['#NCMs Served / FTEs Employed]])*MAX(1,Table13[[#This Row],[Duration of Service]])</f>
        <v>0</v>
      </c>
      <c r="M5555" s="112"/>
      <c r="N5555" s="114"/>
    </row>
    <row r="5556" spans="1:14" x14ac:dyDescent="0.25">
      <c r="A5556" s="111"/>
      <c r="B5556" s="111"/>
      <c r="C5556" s="123"/>
      <c r="D5556" s="112" t="str">
        <f>_xlfn.XLOOKUP(Table13[[#This Row],[Service]],Validation!$A$2:$A$14,Validation!$B$2:$B$14,"",0,1)</f>
        <v/>
      </c>
      <c r="E5556" s="112"/>
      <c r="F5556" s="113"/>
      <c r="G5556" s="114"/>
      <c r="H5556" s="115"/>
      <c r="I5556" s="112"/>
      <c r="J5556" s="112"/>
      <c r="K5556" s="112"/>
      <c r="L5556" s="114">
        <f>Table13[[#This Row],[Per Unit Price]]*MAX(1,Table13[[#This Row],[Qty of Units]])*MAX(1,Table13[[#This Row],['#NCMs Served / FTEs Employed]])*MAX(1,Table13[[#This Row],[Duration of Service]])</f>
        <v>0</v>
      </c>
      <c r="M5556" s="112"/>
      <c r="N5556" s="114"/>
    </row>
    <row r="5557" spans="1:14" x14ac:dyDescent="0.25">
      <c r="A5557" s="111"/>
      <c r="B5557" s="111"/>
      <c r="C5557" s="123"/>
      <c r="D5557" s="112" t="str">
        <f>_xlfn.XLOOKUP(Table13[[#This Row],[Service]],Validation!$A$2:$A$14,Validation!$B$2:$B$14,"",0,1)</f>
        <v/>
      </c>
      <c r="E5557" s="112"/>
      <c r="F5557" s="113"/>
      <c r="G5557" s="114"/>
      <c r="H5557" s="115"/>
      <c r="I5557" s="112"/>
      <c r="J5557" s="112"/>
      <c r="K5557" s="112"/>
      <c r="L5557" s="114">
        <f>Table13[[#This Row],[Per Unit Price]]*MAX(1,Table13[[#This Row],[Qty of Units]])*MAX(1,Table13[[#This Row],['#NCMs Served / FTEs Employed]])*MAX(1,Table13[[#This Row],[Duration of Service]])</f>
        <v>0</v>
      </c>
      <c r="M5557" s="112"/>
      <c r="N5557" s="114"/>
    </row>
    <row r="5558" spans="1:14" x14ac:dyDescent="0.25">
      <c r="A5558" s="111"/>
      <c r="B5558" s="111"/>
      <c r="C5558" s="123"/>
      <c r="D5558" s="112" t="str">
        <f>_xlfn.XLOOKUP(Table13[[#This Row],[Service]],Validation!$A$2:$A$14,Validation!$B$2:$B$14,"",0,1)</f>
        <v/>
      </c>
      <c r="E5558" s="112"/>
      <c r="F5558" s="113"/>
      <c r="G5558" s="114"/>
      <c r="H5558" s="115"/>
      <c r="I5558" s="112"/>
      <c r="J5558" s="112"/>
      <c r="K5558" s="112"/>
      <c r="L5558" s="114">
        <f>Table13[[#This Row],[Per Unit Price]]*MAX(1,Table13[[#This Row],[Qty of Units]])*MAX(1,Table13[[#This Row],['#NCMs Served / FTEs Employed]])*MAX(1,Table13[[#This Row],[Duration of Service]])</f>
        <v>0</v>
      </c>
      <c r="M5558" s="112"/>
      <c r="N5558" s="114"/>
    </row>
    <row r="5559" spans="1:14" x14ac:dyDescent="0.25">
      <c r="A5559" s="111"/>
      <c r="B5559" s="111"/>
      <c r="C5559" s="123"/>
      <c r="D5559" s="112" t="str">
        <f>_xlfn.XLOOKUP(Table13[[#This Row],[Service]],Validation!$A$2:$A$14,Validation!$B$2:$B$14,"",0,1)</f>
        <v/>
      </c>
      <c r="E5559" s="112"/>
      <c r="F5559" s="113"/>
      <c r="G5559" s="114"/>
      <c r="H5559" s="115"/>
      <c r="I5559" s="112"/>
      <c r="J5559" s="112"/>
      <c r="K5559" s="112"/>
      <c r="L5559" s="114">
        <f>Table13[[#This Row],[Per Unit Price]]*MAX(1,Table13[[#This Row],[Qty of Units]])*MAX(1,Table13[[#This Row],['#NCMs Served / FTEs Employed]])*MAX(1,Table13[[#This Row],[Duration of Service]])</f>
        <v>0</v>
      </c>
      <c r="M5559" s="112"/>
      <c r="N5559" s="114"/>
    </row>
    <row r="5560" spans="1:14" x14ac:dyDescent="0.25">
      <c r="A5560" s="111"/>
      <c r="B5560" s="111"/>
      <c r="C5560" s="123"/>
      <c r="D5560" s="112" t="str">
        <f>_xlfn.XLOOKUP(Table13[[#This Row],[Service]],Validation!$A$2:$A$14,Validation!$B$2:$B$14,"",0,1)</f>
        <v/>
      </c>
      <c r="E5560" s="112"/>
      <c r="F5560" s="113"/>
      <c r="G5560" s="114"/>
      <c r="H5560" s="115"/>
      <c r="I5560" s="112"/>
      <c r="J5560" s="112"/>
      <c r="K5560" s="112"/>
      <c r="L5560" s="114">
        <f>Table13[[#This Row],[Per Unit Price]]*MAX(1,Table13[[#This Row],[Qty of Units]])*MAX(1,Table13[[#This Row],['#NCMs Served / FTEs Employed]])*MAX(1,Table13[[#This Row],[Duration of Service]])</f>
        <v>0</v>
      </c>
      <c r="M5560" s="112"/>
      <c r="N5560" s="114"/>
    </row>
    <row r="5561" spans="1:14" x14ac:dyDescent="0.25">
      <c r="A5561" s="111"/>
      <c r="B5561" s="111"/>
      <c r="C5561" s="123"/>
      <c r="D5561" s="112" t="str">
        <f>_xlfn.XLOOKUP(Table13[[#This Row],[Service]],Validation!$A$2:$A$14,Validation!$B$2:$B$14,"",0,1)</f>
        <v/>
      </c>
      <c r="E5561" s="112"/>
      <c r="F5561" s="113"/>
      <c r="G5561" s="114"/>
      <c r="H5561" s="115"/>
      <c r="I5561" s="112"/>
      <c r="J5561" s="112"/>
      <c r="K5561" s="112"/>
      <c r="L5561" s="114">
        <f>Table13[[#This Row],[Per Unit Price]]*MAX(1,Table13[[#This Row],[Qty of Units]])*MAX(1,Table13[[#This Row],['#NCMs Served / FTEs Employed]])*MAX(1,Table13[[#This Row],[Duration of Service]])</f>
        <v>0</v>
      </c>
      <c r="M5561" s="112"/>
      <c r="N5561" s="114"/>
    </row>
    <row r="5562" spans="1:14" x14ac:dyDescent="0.25">
      <c r="A5562" s="111"/>
      <c r="B5562" s="111"/>
      <c r="C5562" s="123"/>
      <c r="D5562" s="112" t="str">
        <f>_xlfn.XLOOKUP(Table13[[#This Row],[Service]],Validation!$A$2:$A$14,Validation!$B$2:$B$14,"",0,1)</f>
        <v/>
      </c>
      <c r="E5562" s="112"/>
      <c r="F5562" s="113"/>
      <c r="G5562" s="114"/>
      <c r="H5562" s="115"/>
      <c r="I5562" s="112"/>
      <c r="J5562" s="112"/>
      <c r="K5562" s="112"/>
      <c r="L5562" s="114">
        <f>Table13[[#This Row],[Per Unit Price]]*MAX(1,Table13[[#This Row],[Qty of Units]])*MAX(1,Table13[[#This Row],['#NCMs Served / FTEs Employed]])*MAX(1,Table13[[#This Row],[Duration of Service]])</f>
        <v>0</v>
      </c>
      <c r="M5562" s="112"/>
      <c r="N5562" s="114"/>
    </row>
    <row r="5563" spans="1:14" x14ac:dyDescent="0.25">
      <c r="A5563" s="111"/>
      <c r="B5563" s="111"/>
      <c r="C5563" s="123"/>
      <c r="D5563" s="112" t="str">
        <f>_xlfn.XLOOKUP(Table13[[#This Row],[Service]],Validation!$A$2:$A$14,Validation!$B$2:$B$14,"",0,1)</f>
        <v/>
      </c>
      <c r="E5563" s="112"/>
      <c r="F5563" s="113"/>
      <c r="G5563" s="114"/>
      <c r="H5563" s="115"/>
      <c r="I5563" s="112"/>
      <c r="J5563" s="112"/>
      <c r="K5563" s="112"/>
      <c r="L5563" s="114">
        <f>Table13[[#This Row],[Per Unit Price]]*MAX(1,Table13[[#This Row],[Qty of Units]])*MAX(1,Table13[[#This Row],['#NCMs Served / FTEs Employed]])*MAX(1,Table13[[#This Row],[Duration of Service]])</f>
        <v>0</v>
      </c>
      <c r="M5563" s="112"/>
      <c r="N5563" s="114"/>
    </row>
    <row r="5564" spans="1:14" x14ac:dyDescent="0.25">
      <c r="A5564" s="111"/>
      <c r="B5564" s="111"/>
      <c r="C5564" s="123"/>
      <c r="D5564" s="112" t="str">
        <f>_xlfn.XLOOKUP(Table13[[#This Row],[Service]],Validation!$A$2:$A$14,Validation!$B$2:$B$14,"",0,1)</f>
        <v/>
      </c>
      <c r="E5564" s="112"/>
      <c r="F5564" s="113"/>
      <c r="G5564" s="114"/>
      <c r="H5564" s="115"/>
      <c r="I5564" s="112"/>
      <c r="J5564" s="112"/>
      <c r="K5564" s="112"/>
      <c r="L5564" s="114">
        <f>Table13[[#This Row],[Per Unit Price]]*MAX(1,Table13[[#This Row],[Qty of Units]])*MAX(1,Table13[[#This Row],['#NCMs Served / FTEs Employed]])*MAX(1,Table13[[#This Row],[Duration of Service]])</f>
        <v>0</v>
      </c>
      <c r="M5564" s="112"/>
      <c r="N5564" s="114"/>
    </row>
    <row r="5565" spans="1:14" x14ac:dyDescent="0.25">
      <c r="A5565" s="111"/>
      <c r="B5565" s="111"/>
      <c r="C5565" s="123"/>
      <c r="D5565" s="112" t="str">
        <f>_xlfn.XLOOKUP(Table13[[#This Row],[Service]],Validation!$A$2:$A$14,Validation!$B$2:$B$14,"",0,1)</f>
        <v/>
      </c>
      <c r="E5565" s="112"/>
      <c r="F5565" s="113"/>
      <c r="G5565" s="114"/>
      <c r="H5565" s="115"/>
      <c r="I5565" s="112"/>
      <c r="J5565" s="112"/>
      <c r="K5565" s="112"/>
      <c r="L5565" s="114">
        <f>Table13[[#This Row],[Per Unit Price]]*MAX(1,Table13[[#This Row],[Qty of Units]])*MAX(1,Table13[[#This Row],['#NCMs Served / FTEs Employed]])*MAX(1,Table13[[#This Row],[Duration of Service]])</f>
        <v>0</v>
      </c>
      <c r="M5565" s="112"/>
      <c r="N5565" s="114"/>
    </row>
    <row r="5566" spans="1:14" x14ac:dyDescent="0.25">
      <c r="A5566" s="111"/>
      <c r="B5566" s="111"/>
      <c r="C5566" s="123"/>
      <c r="D5566" s="112" t="str">
        <f>_xlfn.XLOOKUP(Table13[[#This Row],[Service]],Validation!$A$2:$A$14,Validation!$B$2:$B$14,"",0,1)</f>
        <v/>
      </c>
      <c r="E5566" s="112"/>
      <c r="F5566" s="113"/>
      <c r="G5566" s="114"/>
      <c r="H5566" s="115"/>
      <c r="I5566" s="112"/>
      <c r="J5566" s="112"/>
      <c r="K5566" s="112"/>
      <c r="L5566" s="114">
        <f>Table13[[#This Row],[Per Unit Price]]*MAX(1,Table13[[#This Row],[Qty of Units]])*MAX(1,Table13[[#This Row],['#NCMs Served / FTEs Employed]])*MAX(1,Table13[[#This Row],[Duration of Service]])</f>
        <v>0</v>
      </c>
      <c r="M5566" s="112"/>
      <c r="N5566" s="114"/>
    </row>
    <row r="5567" spans="1:14" x14ac:dyDescent="0.25">
      <c r="A5567" s="111"/>
      <c r="B5567" s="111"/>
      <c r="C5567" s="123"/>
      <c r="D5567" s="112" t="str">
        <f>_xlfn.XLOOKUP(Table13[[#This Row],[Service]],Validation!$A$2:$A$14,Validation!$B$2:$B$14,"",0,1)</f>
        <v/>
      </c>
      <c r="E5567" s="112"/>
      <c r="F5567" s="113"/>
      <c r="G5567" s="114"/>
      <c r="H5567" s="115"/>
      <c r="I5567" s="112"/>
      <c r="J5567" s="112"/>
      <c r="K5567" s="112"/>
      <c r="L5567" s="114">
        <f>Table13[[#This Row],[Per Unit Price]]*MAX(1,Table13[[#This Row],[Qty of Units]])*MAX(1,Table13[[#This Row],['#NCMs Served / FTEs Employed]])*MAX(1,Table13[[#This Row],[Duration of Service]])</f>
        <v>0</v>
      </c>
      <c r="M5567" s="112"/>
      <c r="N5567" s="114"/>
    </row>
    <row r="5568" spans="1:14" x14ac:dyDescent="0.25">
      <c r="A5568" s="111"/>
      <c r="B5568" s="111"/>
      <c r="C5568" s="123"/>
      <c r="D5568" s="112" t="str">
        <f>_xlfn.XLOOKUP(Table13[[#This Row],[Service]],Validation!$A$2:$A$14,Validation!$B$2:$B$14,"",0,1)</f>
        <v/>
      </c>
      <c r="E5568" s="112"/>
      <c r="F5568" s="113"/>
      <c r="G5568" s="114"/>
      <c r="H5568" s="115"/>
      <c r="I5568" s="112"/>
      <c r="J5568" s="112"/>
      <c r="K5568" s="112"/>
      <c r="L5568" s="114">
        <f>Table13[[#This Row],[Per Unit Price]]*MAX(1,Table13[[#This Row],[Qty of Units]])*MAX(1,Table13[[#This Row],['#NCMs Served / FTEs Employed]])*MAX(1,Table13[[#This Row],[Duration of Service]])</f>
        <v>0</v>
      </c>
      <c r="M5568" s="112"/>
      <c r="N5568" s="114"/>
    </row>
    <row r="5569" spans="1:14" x14ac:dyDescent="0.25">
      <c r="A5569" s="111"/>
      <c r="B5569" s="111"/>
      <c r="C5569" s="123"/>
      <c r="D5569" s="112" t="str">
        <f>_xlfn.XLOOKUP(Table13[[#This Row],[Service]],Validation!$A$2:$A$14,Validation!$B$2:$B$14,"",0,1)</f>
        <v/>
      </c>
      <c r="E5569" s="112"/>
      <c r="F5569" s="113"/>
      <c r="G5569" s="114"/>
      <c r="H5569" s="115"/>
      <c r="I5569" s="112"/>
      <c r="J5569" s="112"/>
      <c r="K5569" s="112"/>
      <c r="L5569" s="114">
        <f>Table13[[#This Row],[Per Unit Price]]*MAX(1,Table13[[#This Row],[Qty of Units]])*MAX(1,Table13[[#This Row],['#NCMs Served / FTEs Employed]])*MAX(1,Table13[[#This Row],[Duration of Service]])</f>
        <v>0</v>
      </c>
      <c r="M5569" s="112"/>
      <c r="N5569" s="114"/>
    </row>
    <row r="5570" spans="1:14" x14ac:dyDescent="0.25">
      <c r="A5570" s="111"/>
      <c r="B5570" s="111"/>
      <c r="C5570" s="123"/>
      <c r="D5570" s="112" t="str">
        <f>_xlfn.XLOOKUP(Table13[[#This Row],[Service]],Validation!$A$2:$A$14,Validation!$B$2:$B$14,"",0,1)</f>
        <v/>
      </c>
      <c r="E5570" s="112"/>
      <c r="F5570" s="113"/>
      <c r="G5570" s="114"/>
      <c r="H5570" s="115"/>
      <c r="I5570" s="112"/>
      <c r="J5570" s="112"/>
      <c r="K5570" s="112"/>
      <c r="L5570" s="114">
        <f>Table13[[#This Row],[Per Unit Price]]*MAX(1,Table13[[#This Row],[Qty of Units]])*MAX(1,Table13[[#This Row],['#NCMs Served / FTEs Employed]])*MAX(1,Table13[[#This Row],[Duration of Service]])</f>
        <v>0</v>
      </c>
      <c r="M5570" s="112"/>
      <c r="N5570" s="114"/>
    </row>
    <row r="5571" spans="1:14" x14ac:dyDescent="0.25">
      <c r="A5571" s="111"/>
      <c r="B5571" s="111"/>
      <c r="C5571" s="123"/>
      <c r="D5571" s="112" t="str">
        <f>_xlfn.XLOOKUP(Table13[[#This Row],[Service]],Validation!$A$2:$A$14,Validation!$B$2:$B$14,"",0,1)</f>
        <v/>
      </c>
      <c r="E5571" s="112"/>
      <c r="F5571" s="113"/>
      <c r="G5571" s="114"/>
      <c r="H5571" s="115"/>
      <c r="I5571" s="112"/>
      <c r="J5571" s="112"/>
      <c r="K5571" s="112"/>
      <c r="L5571" s="114">
        <f>Table13[[#This Row],[Per Unit Price]]*MAX(1,Table13[[#This Row],[Qty of Units]])*MAX(1,Table13[[#This Row],['#NCMs Served / FTEs Employed]])*MAX(1,Table13[[#This Row],[Duration of Service]])</f>
        <v>0</v>
      </c>
      <c r="M5571" s="112"/>
      <c r="N5571" s="114"/>
    </row>
    <row r="5572" spans="1:14" x14ac:dyDescent="0.25">
      <c r="A5572" s="111"/>
      <c r="B5572" s="111"/>
      <c r="C5572" s="123"/>
      <c r="D5572" s="112" t="str">
        <f>_xlfn.XLOOKUP(Table13[[#This Row],[Service]],Validation!$A$2:$A$14,Validation!$B$2:$B$14,"",0,1)</f>
        <v/>
      </c>
      <c r="E5572" s="112"/>
      <c r="F5572" s="113"/>
      <c r="G5572" s="114"/>
      <c r="H5572" s="115"/>
      <c r="I5572" s="112"/>
      <c r="J5572" s="112"/>
      <c r="K5572" s="112"/>
      <c r="L5572" s="114">
        <f>Table13[[#This Row],[Per Unit Price]]*MAX(1,Table13[[#This Row],[Qty of Units]])*MAX(1,Table13[[#This Row],['#NCMs Served / FTEs Employed]])*MAX(1,Table13[[#This Row],[Duration of Service]])</f>
        <v>0</v>
      </c>
      <c r="M5572" s="112"/>
      <c r="N5572" s="114"/>
    </row>
    <row r="5573" spans="1:14" x14ac:dyDescent="0.25">
      <c r="A5573" s="111"/>
      <c r="B5573" s="111"/>
      <c r="C5573" s="123"/>
      <c r="D5573" s="112" t="str">
        <f>_xlfn.XLOOKUP(Table13[[#This Row],[Service]],Validation!$A$2:$A$14,Validation!$B$2:$B$14,"",0,1)</f>
        <v/>
      </c>
      <c r="E5573" s="112"/>
      <c r="F5573" s="113"/>
      <c r="G5573" s="114"/>
      <c r="H5573" s="115"/>
      <c r="I5573" s="112"/>
      <c r="J5573" s="112"/>
      <c r="K5573" s="112"/>
      <c r="L5573" s="114">
        <f>Table13[[#This Row],[Per Unit Price]]*MAX(1,Table13[[#This Row],[Qty of Units]])*MAX(1,Table13[[#This Row],['#NCMs Served / FTEs Employed]])*MAX(1,Table13[[#This Row],[Duration of Service]])</f>
        <v>0</v>
      </c>
      <c r="M5573" s="112"/>
      <c r="N5573" s="114"/>
    </row>
    <row r="5574" spans="1:14" x14ac:dyDescent="0.25">
      <c r="A5574" s="111"/>
      <c r="B5574" s="111"/>
      <c r="C5574" s="123"/>
      <c r="D5574" s="112" t="str">
        <f>_xlfn.XLOOKUP(Table13[[#This Row],[Service]],Validation!$A$2:$A$14,Validation!$B$2:$B$14,"",0,1)</f>
        <v/>
      </c>
      <c r="E5574" s="112"/>
      <c r="F5574" s="113"/>
      <c r="G5574" s="114"/>
      <c r="H5574" s="115"/>
      <c r="I5574" s="112"/>
      <c r="J5574" s="112"/>
      <c r="K5574" s="112"/>
      <c r="L5574" s="114">
        <f>Table13[[#This Row],[Per Unit Price]]*MAX(1,Table13[[#This Row],[Qty of Units]])*MAX(1,Table13[[#This Row],['#NCMs Served / FTEs Employed]])*MAX(1,Table13[[#This Row],[Duration of Service]])</f>
        <v>0</v>
      </c>
      <c r="M5574" s="112"/>
      <c r="N5574" s="114"/>
    </row>
    <row r="5575" spans="1:14" x14ac:dyDescent="0.25">
      <c r="A5575" s="111"/>
      <c r="B5575" s="111"/>
      <c r="C5575" s="123"/>
      <c r="D5575" s="112" t="str">
        <f>_xlfn.XLOOKUP(Table13[[#This Row],[Service]],Validation!$A$2:$A$14,Validation!$B$2:$B$14,"",0,1)</f>
        <v/>
      </c>
      <c r="E5575" s="112"/>
      <c r="F5575" s="113"/>
      <c r="G5575" s="114"/>
      <c r="H5575" s="115"/>
      <c r="I5575" s="112"/>
      <c r="J5575" s="112"/>
      <c r="K5575" s="112"/>
      <c r="L5575" s="114">
        <f>Table13[[#This Row],[Per Unit Price]]*MAX(1,Table13[[#This Row],[Qty of Units]])*MAX(1,Table13[[#This Row],['#NCMs Served / FTEs Employed]])*MAX(1,Table13[[#This Row],[Duration of Service]])</f>
        <v>0</v>
      </c>
      <c r="M5575" s="112"/>
      <c r="N5575" s="114"/>
    </row>
    <row r="5576" spans="1:14" x14ac:dyDescent="0.25">
      <c r="A5576" s="111"/>
      <c r="B5576" s="111"/>
      <c r="C5576" s="123"/>
      <c r="D5576" s="112" t="str">
        <f>_xlfn.XLOOKUP(Table13[[#This Row],[Service]],Validation!$A$2:$A$14,Validation!$B$2:$B$14,"",0,1)</f>
        <v/>
      </c>
      <c r="E5576" s="112"/>
      <c r="F5576" s="113"/>
      <c r="G5576" s="114"/>
      <c r="H5576" s="115"/>
      <c r="I5576" s="112"/>
      <c r="J5576" s="112"/>
      <c r="K5576" s="112"/>
      <c r="L5576" s="114">
        <f>Table13[[#This Row],[Per Unit Price]]*MAX(1,Table13[[#This Row],[Qty of Units]])*MAX(1,Table13[[#This Row],['#NCMs Served / FTEs Employed]])*MAX(1,Table13[[#This Row],[Duration of Service]])</f>
        <v>0</v>
      </c>
      <c r="M5576" s="112"/>
      <c r="N5576" s="114"/>
    </row>
    <row r="5577" spans="1:14" x14ac:dyDescent="0.25">
      <c r="A5577" s="111"/>
      <c r="B5577" s="111"/>
      <c r="C5577" s="123"/>
      <c r="D5577" s="112" t="str">
        <f>_xlfn.XLOOKUP(Table13[[#This Row],[Service]],Validation!$A$2:$A$14,Validation!$B$2:$B$14,"",0,1)</f>
        <v/>
      </c>
      <c r="E5577" s="112"/>
      <c r="F5577" s="113"/>
      <c r="G5577" s="114"/>
      <c r="H5577" s="115"/>
      <c r="I5577" s="112"/>
      <c r="J5577" s="112"/>
      <c r="K5577" s="112"/>
      <c r="L5577" s="114">
        <f>Table13[[#This Row],[Per Unit Price]]*MAX(1,Table13[[#This Row],[Qty of Units]])*MAX(1,Table13[[#This Row],['#NCMs Served / FTEs Employed]])*MAX(1,Table13[[#This Row],[Duration of Service]])</f>
        <v>0</v>
      </c>
      <c r="M5577" s="112"/>
      <c r="N5577" s="114"/>
    </row>
    <row r="5578" spans="1:14" x14ac:dyDescent="0.25">
      <c r="A5578" s="111"/>
      <c r="B5578" s="111"/>
      <c r="C5578" s="123"/>
      <c r="D5578" s="112" t="str">
        <f>_xlfn.XLOOKUP(Table13[[#This Row],[Service]],Validation!$A$2:$A$14,Validation!$B$2:$B$14,"",0,1)</f>
        <v/>
      </c>
      <c r="E5578" s="112"/>
      <c r="F5578" s="113"/>
      <c r="G5578" s="114"/>
      <c r="H5578" s="115"/>
      <c r="I5578" s="112"/>
      <c r="J5578" s="112"/>
      <c r="K5578" s="112"/>
      <c r="L5578" s="114">
        <f>Table13[[#This Row],[Per Unit Price]]*MAX(1,Table13[[#This Row],[Qty of Units]])*MAX(1,Table13[[#This Row],['#NCMs Served / FTEs Employed]])*MAX(1,Table13[[#This Row],[Duration of Service]])</f>
        <v>0</v>
      </c>
      <c r="M5578" s="112"/>
      <c r="N5578" s="114"/>
    </row>
    <row r="5579" spans="1:14" x14ac:dyDescent="0.25">
      <c r="A5579" s="111"/>
      <c r="B5579" s="111"/>
      <c r="C5579" s="123"/>
      <c r="D5579" s="112" t="str">
        <f>_xlfn.XLOOKUP(Table13[[#This Row],[Service]],Validation!$A$2:$A$14,Validation!$B$2:$B$14,"",0,1)</f>
        <v/>
      </c>
      <c r="E5579" s="112"/>
      <c r="F5579" s="113"/>
      <c r="G5579" s="114"/>
      <c r="H5579" s="115"/>
      <c r="I5579" s="112"/>
      <c r="J5579" s="112"/>
      <c r="K5579" s="112"/>
      <c r="L5579" s="114">
        <f>Table13[[#This Row],[Per Unit Price]]*MAX(1,Table13[[#This Row],[Qty of Units]])*MAX(1,Table13[[#This Row],['#NCMs Served / FTEs Employed]])*MAX(1,Table13[[#This Row],[Duration of Service]])</f>
        <v>0</v>
      </c>
      <c r="M5579" s="112"/>
      <c r="N5579" s="114"/>
    </row>
    <row r="5580" spans="1:14" x14ac:dyDescent="0.25">
      <c r="A5580" s="111"/>
      <c r="B5580" s="111"/>
      <c r="C5580" s="123"/>
      <c r="D5580" s="112" t="str">
        <f>_xlfn.XLOOKUP(Table13[[#This Row],[Service]],Validation!$A$2:$A$14,Validation!$B$2:$B$14,"",0,1)</f>
        <v/>
      </c>
      <c r="E5580" s="112"/>
      <c r="F5580" s="113"/>
      <c r="G5580" s="114"/>
      <c r="H5580" s="115"/>
      <c r="I5580" s="112"/>
      <c r="J5580" s="112"/>
      <c r="K5580" s="112"/>
      <c r="L5580" s="114">
        <f>Table13[[#This Row],[Per Unit Price]]*MAX(1,Table13[[#This Row],[Qty of Units]])*MAX(1,Table13[[#This Row],['#NCMs Served / FTEs Employed]])*MAX(1,Table13[[#This Row],[Duration of Service]])</f>
        <v>0</v>
      </c>
      <c r="M5580" s="112"/>
      <c r="N5580" s="114"/>
    </row>
    <row r="5581" spans="1:14" x14ac:dyDescent="0.25">
      <c r="A5581" s="111"/>
      <c r="B5581" s="111"/>
      <c r="C5581" s="123"/>
      <c r="D5581" s="112" t="str">
        <f>_xlfn.XLOOKUP(Table13[[#This Row],[Service]],Validation!$A$2:$A$14,Validation!$B$2:$B$14,"",0,1)</f>
        <v/>
      </c>
      <c r="E5581" s="112"/>
      <c r="F5581" s="113"/>
      <c r="G5581" s="114"/>
      <c r="H5581" s="115"/>
      <c r="I5581" s="112"/>
      <c r="J5581" s="112"/>
      <c r="K5581" s="112"/>
      <c r="L5581" s="114">
        <f>Table13[[#This Row],[Per Unit Price]]*MAX(1,Table13[[#This Row],[Qty of Units]])*MAX(1,Table13[[#This Row],['#NCMs Served / FTEs Employed]])*MAX(1,Table13[[#This Row],[Duration of Service]])</f>
        <v>0</v>
      </c>
      <c r="M5581" s="112"/>
      <c r="N5581" s="114"/>
    </row>
    <row r="5582" spans="1:14" x14ac:dyDescent="0.25">
      <c r="A5582" s="111"/>
      <c r="B5582" s="111"/>
      <c r="C5582" s="123"/>
      <c r="D5582" s="112" t="str">
        <f>_xlfn.XLOOKUP(Table13[[#This Row],[Service]],Validation!$A$2:$A$14,Validation!$B$2:$B$14,"",0,1)</f>
        <v/>
      </c>
      <c r="E5582" s="112"/>
      <c r="F5582" s="113"/>
      <c r="G5582" s="114"/>
      <c r="H5582" s="115"/>
      <c r="I5582" s="112"/>
      <c r="J5582" s="112"/>
      <c r="K5582" s="112"/>
      <c r="L5582" s="114">
        <f>Table13[[#This Row],[Per Unit Price]]*MAX(1,Table13[[#This Row],[Qty of Units]])*MAX(1,Table13[[#This Row],['#NCMs Served / FTEs Employed]])*MAX(1,Table13[[#This Row],[Duration of Service]])</f>
        <v>0</v>
      </c>
      <c r="M5582" s="112"/>
      <c r="N5582" s="114"/>
    </row>
    <row r="5583" spans="1:14" x14ac:dyDescent="0.25">
      <c r="A5583" s="111"/>
      <c r="B5583" s="111"/>
      <c r="C5583" s="123"/>
      <c r="D5583" s="112" t="str">
        <f>_xlfn.XLOOKUP(Table13[[#This Row],[Service]],Validation!$A$2:$A$14,Validation!$B$2:$B$14,"",0,1)</f>
        <v/>
      </c>
      <c r="E5583" s="112"/>
      <c r="F5583" s="113"/>
      <c r="G5583" s="114"/>
      <c r="H5583" s="115"/>
      <c r="I5583" s="112"/>
      <c r="J5583" s="112"/>
      <c r="K5583" s="112"/>
      <c r="L5583" s="114">
        <f>Table13[[#This Row],[Per Unit Price]]*MAX(1,Table13[[#This Row],[Qty of Units]])*MAX(1,Table13[[#This Row],['#NCMs Served / FTEs Employed]])*MAX(1,Table13[[#This Row],[Duration of Service]])</f>
        <v>0</v>
      </c>
      <c r="M5583" s="112"/>
      <c r="N5583" s="114"/>
    </row>
    <row r="5584" spans="1:14" x14ac:dyDescent="0.25">
      <c r="A5584" s="111"/>
      <c r="B5584" s="111"/>
      <c r="C5584" s="123"/>
      <c r="D5584" s="112" t="str">
        <f>_xlfn.XLOOKUP(Table13[[#This Row],[Service]],Validation!$A$2:$A$14,Validation!$B$2:$B$14,"",0,1)</f>
        <v/>
      </c>
      <c r="E5584" s="112"/>
      <c r="F5584" s="113"/>
      <c r="G5584" s="114"/>
      <c r="H5584" s="115"/>
      <c r="I5584" s="112"/>
      <c r="J5584" s="112"/>
      <c r="K5584" s="112"/>
      <c r="L5584" s="114">
        <f>Table13[[#This Row],[Per Unit Price]]*MAX(1,Table13[[#This Row],[Qty of Units]])*MAX(1,Table13[[#This Row],['#NCMs Served / FTEs Employed]])*MAX(1,Table13[[#This Row],[Duration of Service]])</f>
        <v>0</v>
      </c>
      <c r="M5584" s="112"/>
      <c r="N5584" s="114"/>
    </row>
    <row r="5585" spans="1:14" x14ac:dyDescent="0.25">
      <c r="A5585" s="111"/>
      <c r="B5585" s="111"/>
      <c r="C5585" s="123"/>
      <c r="D5585" s="112" t="str">
        <f>_xlfn.XLOOKUP(Table13[[#This Row],[Service]],Validation!$A$2:$A$14,Validation!$B$2:$B$14,"",0,1)</f>
        <v/>
      </c>
      <c r="E5585" s="112"/>
      <c r="F5585" s="113"/>
      <c r="G5585" s="114"/>
      <c r="H5585" s="115"/>
      <c r="I5585" s="112"/>
      <c r="J5585" s="112"/>
      <c r="K5585" s="112"/>
      <c r="L5585" s="114">
        <f>Table13[[#This Row],[Per Unit Price]]*MAX(1,Table13[[#This Row],[Qty of Units]])*MAX(1,Table13[[#This Row],['#NCMs Served / FTEs Employed]])*MAX(1,Table13[[#This Row],[Duration of Service]])</f>
        <v>0</v>
      </c>
      <c r="M5585" s="112"/>
      <c r="N5585" s="114"/>
    </row>
    <row r="5586" spans="1:14" x14ac:dyDescent="0.25">
      <c r="A5586" s="111"/>
      <c r="B5586" s="111"/>
      <c r="C5586" s="123"/>
      <c r="D5586" s="112" t="str">
        <f>_xlfn.XLOOKUP(Table13[[#This Row],[Service]],Validation!$A$2:$A$14,Validation!$B$2:$B$14,"",0,1)</f>
        <v/>
      </c>
      <c r="E5586" s="112"/>
      <c r="F5586" s="113"/>
      <c r="G5586" s="114"/>
      <c r="H5586" s="115"/>
      <c r="I5586" s="112"/>
      <c r="J5586" s="112"/>
      <c r="K5586" s="112"/>
      <c r="L5586" s="114">
        <f>Table13[[#This Row],[Per Unit Price]]*MAX(1,Table13[[#This Row],[Qty of Units]])*MAX(1,Table13[[#This Row],['#NCMs Served / FTEs Employed]])*MAX(1,Table13[[#This Row],[Duration of Service]])</f>
        <v>0</v>
      </c>
      <c r="M5586" s="112"/>
      <c r="N5586" s="114"/>
    </row>
    <row r="5587" spans="1:14" x14ac:dyDescent="0.25">
      <c r="A5587" s="111"/>
      <c r="B5587" s="111"/>
      <c r="C5587" s="123"/>
      <c r="D5587" s="112" t="str">
        <f>_xlfn.XLOOKUP(Table13[[#This Row],[Service]],Validation!$A$2:$A$14,Validation!$B$2:$B$14,"",0,1)</f>
        <v/>
      </c>
      <c r="E5587" s="112"/>
      <c r="F5587" s="113"/>
      <c r="G5587" s="114"/>
      <c r="H5587" s="115"/>
      <c r="I5587" s="112"/>
      <c r="J5587" s="112"/>
      <c r="K5587" s="112"/>
      <c r="L5587" s="114">
        <f>Table13[[#This Row],[Per Unit Price]]*MAX(1,Table13[[#This Row],[Qty of Units]])*MAX(1,Table13[[#This Row],['#NCMs Served / FTEs Employed]])*MAX(1,Table13[[#This Row],[Duration of Service]])</f>
        <v>0</v>
      </c>
      <c r="M5587" s="112"/>
      <c r="N5587" s="114"/>
    </row>
    <row r="5588" spans="1:14" x14ac:dyDescent="0.25">
      <c r="A5588" s="111"/>
      <c r="B5588" s="111"/>
      <c r="C5588" s="123"/>
      <c r="D5588" s="112" t="str">
        <f>_xlfn.XLOOKUP(Table13[[#This Row],[Service]],Validation!$A$2:$A$14,Validation!$B$2:$B$14,"",0,1)</f>
        <v/>
      </c>
      <c r="E5588" s="112"/>
      <c r="F5588" s="113"/>
      <c r="G5588" s="114"/>
      <c r="H5588" s="115"/>
      <c r="I5588" s="112"/>
      <c r="J5588" s="112"/>
      <c r="K5588" s="112"/>
      <c r="L5588" s="114">
        <f>Table13[[#This Row],[Per Unit Price]]*MAX(1,Table13[[#This Row],[Qty of Units]])*MAX(1,Table13[[#This Row],['#NCMs Served / FTEs Employed]])*MAX(1,Table13[[#This Row],[Duration of Service]])</f>
        <v>0</v>
      </c>
      <c r="M5588" s="112"/>
      <c r="N5588" s="114"/>
    </row>
    <row r="5589" spans="1:14" x14ac:dyDescent="0.25">
      <c r="A5589" s="111"/>
      <c r="B5589" s="111"/>
      <c r="C5589" s="123"/>
      <c r="D5589" s="112" t="str">
        <f>_xlfn.XLOOKUP(Table13[[#This Row],[Service]],Validation!$A$2:$A$14,Validation!$B$2:$B$14,"",0,1)</f>
        <v/>
      </c>
      <c r="E5589" s="112"/>
      <c r="F5589" s="113"/>
      <c r="G5589" s="114"/>
      <c r="H5589" s="115"/>
      <c r="I5589" s="112"/>
      <c r="J5589" s="112"/>
      <c r="K5589" s="112"/>
      <c r="L5589" s="114">
        <f>Table13[[#This Row],[Per Unit Price]]*MAX(1,Table13[[#This Row],[Qty of Units]])*MAX(1,Table13[[#This Row],['#NCMs Served / FTEs Employed]])*MAX(1,Table13[[#This Row],[Duration of Service]])</f>
        <v>0</v>
      </c>
      <c r="M5589" s="112"/>
      <c r="N5589" s="114"/>
    </row>
    <row r="5590" spans="1:14" x14ac:dyDescent="0.25">
      <c r="A5590" s="111"/>
      <c r="B5590" s="111"/>
      <c r="C5590" s="123"/>
      <c r="D5590" s="112" t="str">
        <f>_xlfn.XLOOKUP(Table13[[#This Row],[Service]],Validation!$A$2:$A$14,Validation!$B$2:$B$14,"",0,1)</f>
        <v/>
      </c>
      <c r="E5590" s="112"/>
      <c r="F5590" s="113"/>
      <c r="G5590" s="114"/>
      <c r="H5590" s="115"/>
      <c r="I5590" s="112"/>
      <c r="J5590" s="112"/>
      <c r="K5590" s="112"/>
      <c r="L5590" s="114">
        <f>Table13[[#This Row],[Per Unit Price]]*MAX(1,Table13[[#This Row],[Qty of Units]])*MAX(1,Table13[[#This Row],['#NCMs Served / FTEs Employed]])*MAX(1,Table13[[#This Row],[Duration of Service]])</f>
        <v>0</v>
      </c>
      <c r="M5590" s="112"/>
      <c r="N5590" s="114"/>
    </row>
    <row r="5591" spans="1:14" x14ac:dyDescent="0.25">
      <c r="A5591" s="111"/>
      <c r="B5591" s="111"/>
      <c r="C5591" s="123"/>
      <c r="D5591" s="112" t="str">
        <f>_xlfn.XLOOKUP(Table13[[#This Row],[Service]],Validation!$A$2:$A$14,Validation!$B$2:$B$14,"",0,1)</f>
        <v/>
      </c>
      <c r="E5591" s="112"/>
      <c r="F5591" s="113"/>
      <c r="G5591" s="114"/>
      <c r="H5591" s="115"/>
      <c r="I5591" s="112"/>
      <c r="J5591" s="112"/>
      <c r="K5591" s="112"/>
      <c r="L5591" s="114">
        <f>Table13[[#This Row],[Per Unit Price]]*MAX(1,Table13[[#This Row],[Qty of Units]])*MAX(1,Table13[[#This Row],['#NCMs Served / FTEs Employed]])*MAX(1,Table13[[#This Row],[Duration of Service]])</f>
        <v>0</v>
      </c>
      <c r="M5591" s="112"/>
      <c r="N5591" s="114"/>
    </row>
    <row r="5592" spans="1:14" x14ac:dyDescent="0.25">
      <c r="A5592" s="111"/>
      <c r="B5592" s="111"/>
      <c r="C5592" s="123"/>
      <c r="D5592" s="112" t="str">
        <f>_xlfn.XLOOKUP(Table13[[#This Row],[Service]],Validation!$A$2:$A$14,Validation!$B$2:$B$14,"",0,1)</f>
        <v/>
      </c>
      <c r="E5592" s="112"/>
      <c r="F5592" s="113"/>
      <c r="G5592" s="114"/>
      <c r="H5592" s="115"/>
      <c r="I5592" s="112"/>
      <c r="J5592" s="112"/>
      <c r="K5592" s="112"/>
      <c r="L5592" s="114">
        <f>Table13[[#This Row],[Per Unit Price]]*MAX(1,Table13[[#This Row],[Qty of Units]])*MAX(1,Table13[[#This Row],['#NCMs Served / FTEs Employed]])*MAX(1,Table13[[#This Row],[Duration of Service]])</f>
        <v>0</v>
      </c>
      <c r="M5592" s="112"/>
      <c r="N5592" s="114"/>
    </row>
    <row r="5593" spans="1:14" x14ac:dyDescent="0.25">
      <c r="A5593" s="111"/>
      <c r="B5593" s="111"/>
      <c r="C5593" s="123"/>
      <c r="D5593" s="112" t="str">
        <f>_xlfn.XLOOKUP(Table13[[#This Row],[Service]],Validation!$A$2:$A$14,Validation!$B$2:$B$14,"",0,1)</f>
        <v/>
      </c>
      <c r="E5593" s="112"/>
      <c r="F5593" s="113"/>
      <c r="G5593" s="114"/>
      <c r="H5593" s="115"/>
      <c r="I5593" s="112"/>
      <c r="J5593" s="112"/>
      <c r="K5593" s="112"/>
      <c r="L5593" s="114">
        <f>Table13[[#This Row],[Per Unit Price]]*MAX(1,Table13[[#This Row],[Qty of Units]])*MAX(1,Table13[[#This Row],['#NCMs Served / FTEs Employed]])*MAX(1,Table13[[#This Row],[Duration of Service]])</f>
        <v>0</v>
      </c>
      <c r="M5593" s="112"/>
      <c r="N5593" s="114"/>
    </row>
    <row r="5594" spans="1:14" x14ac:dyDescent="0.25">
      <c r="A5594" s="111"/>
      <c r="B5594" s="111"/>
      <c r="C5594" s="123"/>
      <c r="D5594" s="112" t="str">
        <f>_xlfn.XLOOKUP(Table13[[#This Row],[Service]],Validation!$A$2:$A$14,Validation!$B$2:$B$14,"",0,1)</f>
        <v/>
      </c>
      <c r="E5594" s="112"/>
      <c r="F5594" s="113"/>
      <c r="G5594" s="114"/>
      <c r="H5594" s="115"/>
      <c r="I5594" s="112"/>
      <c r="J5594" s="112"/>
      <c r="K5594" s="112"/>
      <c r="L5594" s="114">
        <f>Table13[[#This Row],[Per Unit Price]]*MAX(1,Table13[[#This Row],[Qty of Units]])*MAX(1,Table13[[#This Row],['#NCMs Served / FTEs Employed]])*MAX(1,Table13[[#This Row],[Duration of Service]])</f>
        <v>0</v>
      </c>
      <c r="M5594" s="112"/>
      <c r="N5594" s="114"/>
    </row>
    <row r="5595" spans="1:14" x14ac:dyDescent="0.25">
      <c r="A5595" s="111"/>
      <c r="B5595" s="111"/>
      <c r="C5595" s="123"/>
      <c r="D5595" s="112" t="str">
        <f>_xlfn.XLOOKUP(Table13[[#This Row],[Service]],Validation!$A$2:$A$14,Validation!$B$2:$B$14,"",0,1)</f>
        <v/>
      </c>
      <c r="E5595" s="112"/>
      <c r="F5595" s="113"/>
      <c r="G5595" s="114"/>
      <c r="H5595" s="115"/>
      <c r="I5595" s="112"/>
      <c r="J5595" s="112"/>
      <c r="K5595" s="112"/>
      <c r="L5595" s="114">
        <f>Table13[[#This Row],[Per Unit Price]]*MAX(1,Table13[[#This Row],[Qty of Units]])*MAX(1,Table13[[#This Row],['#NCMs Served / FTEs Employed]])*MAX(1,Table13[[#This Row],[Duration of Service]])</f>
        <v>0</v>
      </c>
      <c r="M5595" s="112"/>
      <c r="N5595" s="114"/>
    </row>
    <row r="5596" spans="1:14" x14ac:dyDescent="0.25">
      <c r="A5596" s="111"/>
      <c r="B5596" s="111"/>
      <c r="C5596" s="123"/>
      <c r="D5596" s="112" t="str">
        <f>_xlfn.XLOOKUP(Table13[[#This Row],[Service]],Validation!$A$2:$A$14,Validation!$B$2:$B$14,"",0,1)</f>
        <v/>
      </c>
      <c r="E5596" s="112"/>
      <c r="F5596" s="113"/>
      <c r="G5596" s="114"/>
      <c r="H5596" s="115"/>
      <c r="I5596" s="112"/>
      <c r="J5596" s="112"/>
      <c r="K5596" s="112"/>
      <c r="L5596" s="114">
        <f>Table13[[#This Row],[Per Unit Price]]*MAX(1,Table13[[#This Row],[Qty of Units]])*MAX(1,Table13[[#This Row],['#NCMs Served / FTEs Employed]])*MAX(1,Table13[[#This Row],[Duration of Service]])</f>
        <v>0</v>
      </c>
      <c r="M5596" s="112"/>
      <c r="N5596" s="114"/>
    </row>
    <row r="5597" spans="1:14" x14ac:dyDescent="0.25">
      <c r="A5597" s="111"/>
      <c r="B5597" s="111"/>
      <c r="C5597" s="123"/>
      <c r="D5597" s="112" t="str">
        <f>_xlfn.XLOOKUP(Table13[[#This Row],[Service]],Validation!$A$2:$A$14,Validation!$B$2:$B$14,"",0,1)</f>
        <v/>
      </c>
      <c r="E5597" s="112"/>
      <c r="F5597" s="113"/>
      <c r="G5597" s="114"/>
      <c r="H5597" s="115"/>
      <c r="I5597" s="112"/>
      <c r="J5597" s="112"/>
      <c r="K5597" s="112"/>
      <c r="L5597" s="114">
        <f>Table13[[#This Row],[Per Unit Price]]*MAX(1,Table13[[#This Row],[Qty of Units]])*MAX(1,Table13[[#This Row],['#NCMs Served / FTEs Employed]])*MAX(1,Table13[[#This Row],[Duration of Service]])</f>
        <v>0</v>
      </c>
      <c r="M5597" s="112"/>
      <c r="N5597" s="114"/>
    </row>
    <row r="5598" spans="1:14" x14ac:dyDescent="0.25">
      <c r="A5598" s="111"/>
      <c r="B5598" s="111"/>
      <c r="C5598" s="123"/>
      <c r="D5598" s="112" t="str">
        <f>_xlfn.XLOOKUP(Table13[[#This Row],[Service]],Validation!$A$2:$A$14,Validation!$B$2:$B$14,"",0,1)</f>
        <v/>
      </c>
      <c r="E5598" s="112"/>
      <c r="F5598" s="113"/>
      <c r="G5598" s="114"/>
      <c r="H5598" s="115"/>
      <c r="I5598" s="112"/>
      <c r="J5598" s="112"/>
      <c r="K5598" s="112"/>
      <c r="L5598" s="114">
        <f>Table13[[#This Row],[Per Unit Price]]*MAX(1,Table13[[#This Row],[Qty of Units]])*MAX(1,Table13[[#This Row],['#NCMs Served / FTEs Employed]])*MAX(1,Table13[[#This Row],[Duration of Service]])</f>
        <v>0</v>
      </c>
      <c r="M5598" s="112"/>
      <c r="N5598" s="114"/>
    </row>
    <row r="5599" spans="1:14" x14ac:dyDescent="0.25">
      <c r="A5599" s="111"/>
      <c r="B5599" s="111"/>
      <c r="C5599" s="123"/>
      <c r="D5599" s="112" t="str">
        <f>_xlfn.XLOOKUP(Table13[[#This Row],[Service]],Validation!$A$2:$A$14,Validation!$B$2:$B$14,"",0,1)</f>
        <v/>
      </c>
      <c r="E5599" s="112"/>
      <c r="F5599" s="113"/>
      <c r="G5599" s="114"/>
      <c r="H5599" s="115"/>
      <c r="I5599" s="112"/>
      <c r="J5599" s="112"/>
      <c r="K5599" s="112"/>
      <c r="L5599" s="114">
        <f>Table13[[#This Row],[Per Unit Price]]*MAX(1,Table13[[#This Row],[Qty of Units]])*MAX(1,Table13[[#This Row],['#NCMs Served / FTEs Employed]])*MAX(1,Table13[[#This Row],[Duration of Service]])</f>
        <v>0</v>
      </c>
      <c r="M5599" s="112"/>
      <c r="N5599" s="114"/>
    </row>
    <row r="5600" spans="1:14" x14ac:dyDescent="0.25">
      <c r="A5600" s="111"/>
      <c r="B5600" s="111"/>
      <c r="C5600" s="123"/>
      <c r="D5600" s="112" t="str">
        <f>_xlfn.XLOOKUP(Table13[[#This Row],[Service]],Validation!$A$2:$A$14,Validation!$B$2:$B$14,"",0,1)</f>
        <v/>
      </c>
      <c r="E5600" s="112"/>
      <c r="F5600" s="113"/>
      <c r="G5600" s="114"/>
      <c r="H5600" s="115"/>
      <c r="I5600" s="112"/>
      <c r="J5600" s="112"/>
      <c r="K5600" s="112"/>
      <c r="L5600" s="114">
        <f>Table13[[#This Row],[Per Unit Price]]*MAX(1,Table13[[#This Row],[Qty of Units]])*MAX(1,Table13[[#This Row],['#NCMs Served / FTEs Employed]])*MAX(1,Table13[[#This Row],[Duration of Service]])</f>
        <v>0</v>
      </c>
      <c r="M5600" s="112"/>
      <c r="N5600" s="114"/>
    </row>
    <row r="5601" spans="1:14" x14ac:dyDescent="0.25">
      <c r="A5601" s="111"/>
      <c r="B5601" s="111"/>
      <c r="C5601" s="123"/>
      <c r="D5601" s="112" t="str">
        <f>_xlfn.XLOOKUP(Table13[[#This Row],[Service]],Validation!$A$2:$A$14,Validation!$B$2:$B$14,"",0,1)</f>
        <v/>
      </c>
      <c r="E5601" s="112"/>
      <c r="F5601" s="113"/>
      <c r="G5601" s="114"/>
      <c r="H5601" s="115"/>
      <c r="I5601" s="112"/>
      <c r="J5601" s="112"/>
      <c r="K5601" s="112"/>
      <c r="L5601" s="114">
        <f>Table13[[#This Row],[Per Unit Price]]*MAX(1,Table13[[#This Row],[Qty of Units]])*MAX(1,Table13[[#This Row],['#NCMs Served / FTEs Employed]])*MAX(1,Table13[[#This Row],[Duration of Service]])</f>
        <v>0</v>
      </c>
      <c r="M5601" s="112"/>
      <c r="N5601" s="114"/>
    </row>
    <row r="5602" spans="1:14" x14ac:dyDescent="0.25">
      <c r="A5602" s="111"/>
      <c r="B5602" s="111"/>
      <c r="C5602" s="123"/>
      <c r="D5602" s="112" t="str">
        <f>_xlfn.XLOOKUP(Table13[[#This Row],[Service]],Validation!$A$2:$A$14,Validation!$B$2:$B$14,"",0,1)</f>
        <v/>
      </c>
      <c r="E5602" s="112"/>
      <c r="F5602" s="113"/>
      <c r="G5602" s="114"/>
      <c r="H5602" s="115"/>
      <c r="I5602" s="112"/>
      <c r="J5602" s="112"/>
      <c r="K5602" s="112"/>
      <c r="L5602" s="114">
        <f>Table13[[#This Row],[Per Unit Price]]*MAX(1,Table13[[#This Row],[Qty of Units]])*MAX(1,Table13[[#This Row],['#NCMs Served / FTEs Employed]])*MAX(1,Table13[[#This Row],[Duration of Service]])</f>
        <v>0</v>
      </c>
      <c r="M5602" s="112"/>
      <c r="N5602" s="114"/>
    </row>
    <row r="5603" spans="1:14" x14ac:dyDescent="0.25">
      <c r="A5603" s="111"/>
      <c r="B5603" s="111"/>
      <c r="C5603" s="123"/>
      <c r="D5603" s="112" t="str">
        <f>_xlfn.XLOOKUP(Table13[[#This Row],[Service]],Validation!$A$2:$A$14,Validation!$B$2:$B$14,"",0,1)</f>
        <v/>
      </c>
      <c r="E5603" s="112"/>
      <c r="F5603" s="113"/>
      <c r="G5603" s="114"/>
      <c r="H5603" s="115"/>
      <c r="I5603" s="112"/>
      <c r="J5603" s="112"/>
      <c r="K5603" s="112"/>
      <c r="L5603" s="114">
        <f>Table13[[#This Row],[Per Unit Price]]*MAX(1,Table13[[#This Row],[Qty of Units]])*MAX(1,Table13[[#This Row],['#NCMs Served / FTEs Employed]])*MAX(1,Table13[[#This Row],[Duration of Service]])</f>
        <v>0</v>
      </c>
      <c r="M5603" s="112"/>
      <c r="N5603" s="114"/>
    </row>
    <row r="5604" spans="1:14" x14ac:dyDescent="0.25">
      <c r="A5604" s="111"/>
      <c r="B5604" s="111"/>
      <c r="C5604" s="123"/>
      <c r="D5604" s="112" t="str">
        <f>_xlfn.XLOOKUP(Table13[[#This Row],[Service]],Validation!$A$2:$A$14,Validation!$B$2:$B$14,"",0,1)</f>
        <v/>
      </c>
      <c r="E5604" s="112"/>
      <c r="F5604" s="113"/>
      <c r="G5604" s="114"/>
      <c r="H5604" s="115"/>
      <c r="I5604" s="112"/>
      <c r="J5604" s="112"/>
      <c r="K5604" s="112"/>
      <c r="L5604" s="114">
        <f>Table13[[#This Row],[Per Unit Price]]*MAX(1,Table13[[#This Row],[Qty of Units]])*MAX(1,Table13[[#This Row],['#NCMs Served / FTEs Employed]])*MAX(1,Table13[[#This Row],[Duration of Service]])</f>
        <v>0</v>
      </c>
      <c r="M5604" s="112"/>
      <c r="N5604" s="114"/>
    </row>
    <row r="5605" spans="1:14" x14ac:dyDescent="0.25">
      <c r="A5605" s="111"/>
      <c r="B5605" s="111"/>
      <c r="C5605" s="123"/>
      <c r="D5605" s="112" t="str">
        <f>_xlfn.XLOOKUP(Table13[[#This Row],[Service]],Validation!$A$2:$A$14,Validation!$B$2:$B$14,"",0,1)</f>
        <v/>
      </c>
      <c r="E5605" s="112"/>
      <c r="F5605" s="113"/>
      <c r="G5605" s="114"/>
      <c r="H5605" s="115"/>
      <c r="I5605" s="112"/>
      <c r="J5605" s="112"/>
      <c r="K5605" s="112"/>
      <c r="L5605" s="114">
        <f>Table13[[#This Row],[Per Unit Price]]*MAX(1,Table13[[#This Row],[Qty of Units]])*MAX(1,Table13[[#This Row],['#NCMs Served / FTEs Employed]])*MAX(1,Table13[[#This Row],[Duration of Service]])</f>
        <v>0</v>
      </c>
      <c r="M5605" s="112"/>
      <c r="N5605" s="114"/>
    </row>
    <row r="5606" spans="1:14" x14ac:dyDescent="0.25">
      <c r="A5606" s="111"/>
      <c r="B5606" s="111"/>
      <c r="C5606" s="123"/>
      <c r="D5606" s="112" t="str">
        <f>_xlfn.XLOOKUP(Table13[[#This Row],[Service]],Validation!$A$2:$A$14,Validation!$B$2:$B$14,"",0,1)</f>
        <v/>
      </c>
      <c r="E5606" s="112"/>
      <c r="F5606" s="113"/>
      <c r="G5606" s="114"/>
      <c r="H5606" s="115"/>
      <c r="I5606" s="112"/>
      <c r="J5606" s="112"/>
      <c r="K5606" s="112"/>
      <c r="L5606" s="114">
        <f>Table13[[#This Row],[Per Unit Price]]*MAX(1,Table13[[#This Row],[Qty of Units]])*MAX(1,Table13[[#This Row],['#NCMs Served / FTEs Employed]])*MAX(1,Table13[[#This Row],[Duration of Service]])</f>
        <v>0</v>
      </c>
      <c r="M5606" s="112"/>
      <c r="N5606" s="114"/>
    </row>
    <row r="5607" spans="1:14" x14ac:dyDescent="0.25">
      <c r="A5607" s="111"/>
      <c r="B5607" s="111"/>
      <c r="C5607" s="123"/>
      <c r="D5607" s="112" t="str">
        <f>_xlfn.XLOOKUP(Table13[[#This Row],[Service]],Validation!$A$2:$A$14,Validation!$B$2:$B$14,"",0,1)</f>
        <v/>
      </c>
      <c r="E5607" s="112"/>
      <c r="F5607" s="113"/>
      <c r="G5607" s="114"/>
      <c r="H5607" s="115"/>
      <c r="I5607" s="112"/>
      <c r="J5607" s="112"/>
      <c r="K5607" s="112"/>
      <c r="L5607" s="114">
        <f>Table13[[#This Row],[Per Unit Price]]*MAX(1,Table13[[#This Row],[Qty of Units]])*MAX(1,Table13[[#This Row],['#NCMs Served / FTEs Employed]])*MAX(1,Table13[[#This Row],[Duration of Service]])</f>
        <v>0</v>
      </c>
      <c r="M5607" s="112"/>
      <c r="N5607" s="114"/>
    </row>
    <row r="5608" spans="1:14" x14ac:dyDescent="0.25">
      <c r="A5608" s="111"/>
      <c r="B5608" s="111"/>
      <c r="C5608" s="123"/>
      <c r="D5608" s="112" t="str">
        <f>_xlfn.XLOOKUP(Table13[[#This Row],[Service]],Validation!$A$2:$A$14,Validation!$B$2:$B$14,"",0,1)</f>
        <v/>
      </c>
      <c r="E5608" s="112"/>
      <c r="F5608" s="113"/>
      <c r="G5608" s="114"/>
      <c r="H5608" s="115"/>
      <c r="I5608" s="112"/>
      <c r="J5608" s="112"/>
      <c r="K5608" s="112"/>
      <c r="L5608" s="114">
        <f>Table13[[#This Row],[Per Unit Price]]*MAX(1,Table13[[#This Row],[Qty of Units]])*MAX(1,Table13[[#This Row],['#NCMs Served / FTEs Employed]])*MAX(1,Table13[[#This Row],[Duration of Service]])</f>
        <v>0</v>
      </c>
      <c r="M5608" s="112"/>
      <c r="N5608" s="114"/>
    </row>
    <row r="5609" spans="1:14" x14ac:dyDescent="0.25">
      <c r="A5609" s="111"/>
      <c r="B5609" s="111"/>
      <c r="C5609" s="123"/>
      <c r="D5609" s="112" t="str">
        <f>_xlfn.XLOOKUP(Table13[[#This Row],[Service]],Validation!$A$2:$A$14,Validation!$B$2:$B$14,"",0,1)</f>
        <v/>
      </c>
      <c r="E5609" s="112"/>
      <c r="F5609" s="113"/>
      <c r="G5609" s="114"/>
      <c r="H5609" s="115"/>
      <c r="I5609" s="112"/>
      <c r="J5609" s="112"/>
      <c r="K5609" s="112"/>
      <c r="L5609" s="114">
        <f>Table13[[#This Row],[Per Unit Price]]*MAX(1,Table13[[#This Row],[Qty of Units]])*MAX(1,Table13[[#This Row],['#NCMs Served / FTEs Employed]])*MAX(1,Table13[[#This Row],[Duration of Service]])</f>
        <v>0</v>
      </c>
      <c r="M5609" s="112"/>
      <c r="N5609" s="114"/>
    </row>
    <row r="5610" spans="1:14" x14ac:dyDescent="0.25">
      <c r="A5610" s="111"/>
      <c r="B5610" s="111"/>
      <c r="C5610" s="123"/>
      <c r="D5610" s="112" t="str">
        <f>_xlfn.XLOOKUP(Table13[[#This Row],[Service]],Validation!$A$2:$A$14,Validation!$B$2:$B$14,"",0,1)</f>
        <v/>
      </c>
      <c r="E5610" s="112"/>
      <c r="F5610" s="113"/>
      <c r="G5610" s="114"/>
      <c r="H5610" s="115"/>
      <c r="I5610" s="112"/>
      <c r="J5610" s="112"/>
      <c r="K5610" s="112"/>
      <c r="L5610" s="114">
        <f>Table13[[#This Row],[Per Unit Price]]*MAX(1,Table13[[#This Row],[Qty of Units]])*MAX(1,Table13[[#This Row],['#NCMs Served / FTEs Employed]])*MAX(1,Table13[[#This Row],[Duration of Service]])</f>
        <v>0</v>
      </c>
      <c r="M5610" s="112"/>
      <c r="N5610" s="114"/>
    </row>
    <row r="5611" spans="1:14" x14ac:dyDescent="0.25">
      <c r="A5611" s="111"/>
      <c r="B5611" s="111"/>
      <c r="C5611" s="123"/>
      <c r="D5611" s="112" t="str">
        <f>_xlfn.XLOOKUP(Table13[[#This Row],[Service]],Validation!$A$2:$A$14,Validation!$B$2:$B$14,"",0,1)</f>
        <v/>
      </c>
      <c r="E5611" s="112"/>
      <c r="F5611" s="113"/>
      <c r="G5611" s="114"/>
      <c r="H5611" s="115"/>
      <c r="I5611" s="112"/>
      <c r="J5611" s="112"/>
      <c r="K5611" s="112"/>
      <c r="L5611" s="114">
        <f>Table13[[#This Row],[Per Unit Price]]*MAX(1,Table13[[#This Row],[Qty of Units]])*MAX(1,Table13[[#This Row],['#NCMs Served / FTEs Employed]])*MAX(1,Table13[[#This Row],[Duration of Service]])</f>
        <v>0</v>
      </c>
      <c r="M5611" s="112"/>
      <c r="N5611" s="114"/>
    </row>
    <row r="5612" spans="1:14" x14ac:dyDescent="0.25">
      <c r="A5612" s="111"/>
      <c r="B5612" s="111"/>
      <c r="C5612" s="123"/>
      <c r="D5612" s="112" t="str">
        <f>_xlfn.XLOOKUP(Table13[[#This Row],[Service]],Validation!$A$2:$A$14,Validation!$B$2:$B$14,"",0,1)</f>
        <v/>
      </c>
      <c r="E5612" s="112"/>
      <c r="F5612" s="113"/>
      <c r="G5612" s="114"/>
      <c r="H5612" s="115"/>
      <c r="I5612" s="112"/>
      <c r="J5612" s="112"/>
      <c r="K5612" s="112"/>
      <c r="L5612" s="114">
        <f>Table13[[#This Row],[Per Unit Price]]*MAX(1,Table13[[#This Row],[Qty of Units]])*MAX(1,Table13[[#This Row],['#NCMs Served / FTEs Employed]])*MAX(1,Table13[[#This Row],[Duration of Service]])</f>
        <v>0</v>
      </c>
      <c r="M5612" s="112"/>
      <c r="N5612" s="114"/>
    </row>
    <row r="5613" spans="1:14" x14ac:dyDescent="0.25">
      <c r="A5613" s="111"/>
      <c r="B5613" s="111"/>
      <c r="C5613" s="123"/>
      <c r="D5613" s="112" t="str">
        <f>_xlfn.XLOOKUP(Table13[[#This Row],[Service]],Validation!$A$2:$A$14,Validation!$B$2:$B$14,"",0,1)</f>
        <v/>
      </c>
      <c r="E5613" s="112"/>
      <c r="F5613" s="113"/>
      <c r="G5613" s="114"/>
      <c r="H5613" s="115"/>
      <c r="I5613" s="112"/>
      <c r="J5613" s="112"/>
      <c r="K5613" s="112"/>
      <c r="L5613" s="114">
        <f>Table13[[#This Row],[Per Unit Price]]*MAX(1,Table13[[#This Row],[Qty of Units]])*MAX(1,Table13[[#This Row],['#NCMs Served / FTEs Employed]])*MAX(1,Table13[[#This Row],[Duration of Service]])</f>
        <v>0</v>
      </c>
      <c r="M5613" s="112"/>
      <c r="N5613" s="114"/>
    </row>
    <row r="5614" spans="1:14" x14ac:dyDescent="0.25">
      <c r="A5614" s="111"/>
      <c r="B5614" s="111"/>
      <c r="C5614" s="123"/>
      <c r="D5614" s="112" t="str">
        <f>_xlfn.XLOOKUP(Table13[[#This Row],[Service]],Validation!$A$2:$A$14,Validation!$B$2:$B$14,"",0,1)</f>
        <v/>
      </c>
      <c r="E5614" s="112"/>
      <c r="F5614" s="113"/>
      <c r="G5614" s="114"/>
      <c r="H5614" s="115"/>
      <c r="I5614" s="112"/>
      <c r="J5614" s="112"/>
      <c r="K5614" s="112"/>
      <c r="L5614" s="114">
        <f>Table13[[#This Row],[Per Unit Price]]*MAX(1,Table13[[#This Row],[Qty of Units]])*MAX(1,Table13[[#This Row],['#NCMs Served / FTEs Employed]])*MAX(1,Table13[[#This Row],[Duration of Service]])</f>
        <v>0</v>
      </c>
      <c r="M5614" s="112"/>
      <c r="N5614" s="114"/>
    </row>
    <row r="5615" spans="1:14" x14ac:dyDescent="0.25">
      <c r="A5615" s="111"/>
      <c r="B5615" s="111"/>
      <c r="C5615" s="123"/>
      <c r="D5615" s="112" t="str">
        <f>_xlfn.XLOOKUP(Table13[[#This Row],[Service]],Validation!$A$2:$A$14,Validation!$B$2:$B$14,"",0,1)</f>
        <v/>
      </c>
      <c r="E5615" s="112"/>
      <c r="F5615" s="113"/>
      <c r="G5615" s="114"/>
      <c r="H5615" s="115"/>
      <c r="I5615" s="112"/>
      <c r="J5615" s="112"/>
      <c r="K5615" s="112"/>
      <c r="L5615" s="114">
        <f>Table13[[#This Row],[Per Unit Price]]*MAX(1,Table13[[#This Row],[Qty of Units]])*MAX(1,Table13[[#This Row],['#NCMs Served / FTEs Employed]])*MAX(1,Table13[[#This Row],[Duration of Service]])</f>
        <v>0</v>
      </c>
      <c r="M5615" s="112"/>
      <c r="N5615" s="114"/>
    </row>
    <row r="5616" spans="1:14" x14ac:dyDescent="0.25">
      <c r="A5616" s="111"/>
      <c r="B5616" s="111"/>
      <c r="C5616" s="123"/>
      <c r="D5616" s="112" t="str">
        <f>_xlfn.XLOOKUP(Table13[[#This Row],[Service]],Validation!$A$2:$A$14,Validation!$B$2:$B$14,"",0,1)</f>
        <v/>
      </c>
      <c r="E5616" s="112"/>
      <c r="F5616" s="113"/>
      <c r="G5616" s="114"/>
      <c r="H5616" s="115"/>
      <c r="I5616" s="112"/>
      <c r="J5616" s="112"/>
      <c r="K5616" s="112"/>
      <c r="L5616" s="114">
        <f>Table13[[#This Row],[Per Unit Price]]*MAX(1,Table13[[#This Row],[Qty of Units]])*MAX(1,Table13[[#This Row],['#NCMs Served / FTEs Employed]])*MAX(1,Table13[[#This Row],[Duration of Service]])</f>
        <v>0</v>
      </c>
      <c r="M5616" s="112"/>
      <c r="N5616" s="114"/>
    </row>
    <row r="5617" spans="1:14" x14ac:dyDescent="0.25">
      <c r="A5617" s="111"/>
      <c r="B5617" s="111"/>
      <c r="C5617" s="123"/>
      <c r="D5617" s="112" t="str">
        <f>_xlfn.XLOOKUP(Table13[[#This Row],[Service]],Validation!$A$2:$A$14,Validation!$B$2:$B$14,"",0,1)</f>
        <v/>
      </c>
      <c r="E5617" s="112"/>
      <c r="F5617" s="113"/>
      <c r="G5617" s="114"/>
      <c r="H5617" s="115"/>
      <c r="I5617" s="112"/>
      <c r="J5617" s="112"/>
      <c r="K5617" s="112"/>
      <c r="L5617" s="114">
        <f>Table13[[#This Row],[Per Unit Price]]*MAX(1,Table13[[#This Row],[Qty of Units]])*MAX(1,Table13[[#This Row],['#NCMs Served / FTEs Employed]])*MAX(1,Table13[[#This Row],[Duration of Service]])</f>
        <v>0</v>
      </c>
      <c r="M5617" s="112"/>
      <c r="N5617" s="114"/>
    </row>
    <row r="5618" spans="1:14" x14ac:dyDescent="0.25">
      <c r="A5618" s="111"/>
      <c r="B5618" s="111"/>
      <c r="C5618" s="123"/>
      <c r="D5618" s="112" t="str">
        <f>_xlfn.XLOOKUP(Table13[[#This Row],[Service]],Validation!$A$2:$A$14,Validation!$B$2:$B$14,"",0,1)</f>
        <v/>
      </c>
      <c r="E5618" s="112"/>
      <c r="F5618" s="113"/>
      <c r="G5618" s="114"/>
      <c r="H5618" s="115"/>
      <c r="I5618" s="112"/>
      <c r="J5618" s="112"/>
      <c r="K5618" s="112"/>
      <c r="L5618" s="114">
        <f>Table13[[#This Row],[Per Unit Price]]*MAX(1,Table13[[#This Row],[Qty of Units]])*MAX(1,Table13[[#This Row],['#NCMs Served / FTEs Employed]])*MAX(1,Table13[[#This Row],[Duration of Service]])</f>
        <v>0</v>
      </c>
      <c r="M5618" s="112"/>
      <c r="N5618" s="114"/>
    </row>
    <row r="5619" spans="1:14" x14ac:dyDescent="0.25">
      <c r="A5619" s="111"/>
      <c r="B5619" s="111"/>
      <c r="C5619" s="123"/>
      <c r="D5619" s="112" t="str">
        <f>_xlfn.XLOOKUP(Table13[[#This Row],[Service]],Validation!$A$2:$A$14,Validation!$B$2:$B$14,"",0,1)</f>
        <v/>
      </c>
      <c r="E5619" s="112"/>
      <c r="F5619" s="113"/>
      <c r="G5619" s="114"/>
      <c r="H5619" s="115"/>
      <c r="I5619" s="112"/>
      <c r="J5619" s="112"/>
      <c r="K5619" s="112"/>
      <c r="L5619" s="114">
        <f>Table13[[#This Row],[Per Unit Price]]*MAX(1,Table13[[#This Row],[Qty of Units]])*MAX(1,Table13[[#This Row],['#NCMs Served / FTEs Employed]])*MAX(1,Table13[[#This Row],[Duration of Service]])</f>
        <v>0</v>
      </c>
      <c r="M5619" s="112"/>
      <c r="N5619" s="114"/>
    </row>
    <row r="5620" spans="1:14" x14ac:dyDescent="0.25">
      <c r="A5620" s="111"/>
      <c r="B5620" s="111"/>
      <c r="C5620" s="123"/>
      <c r="D5620" s="112" t="str">
        <f>_xlfn.XLOOKUP(Table13[[#This Row],[Service]],Validation!$A$2:$A$14,Validation!$B$2:$B$14,"",0,1)</f>
        <v/>
      </c>
      <c r="E5620" s="112"/>
      <c r="F5620" s="113"/>
      <c r="G5620" s="114"/>
      <c r="H5620" s="115"/>
      <c r="I5620" s="112"/>
      <c r="J5620" s="112"/>
      <c r="K5620" s="112"/>
      <c r="L5620" s="114">
        <f>Table13[[#This Row],[Per Unit Price]]*MAX(1,Table13[[#This Row],[Qty of Units]])*MAX(1,Table13[[#This Row],['#NCMs Served / FTEs Employed]])*MAX(1,Table13[[#This Row],[Duration of Service]])</f>
        <v>0</v>
      </c>
      <c r="M5620" s="112"/>
      <c r="N5620" s="114"/>
    </row>
    <row r="5621" spans="1:14" x14ac:dyDescent="0.25">
      <c r="A5621" s="111"/>
      <c r="B5621" s="111"/>
      <c r="C5621" s="123"/>
      <c r="D5621" s="112" t="str">
        <f>_xlfn.XLOOKUP(Table13[[#This Row],[Service]],Validation!$A$2:$A$14,Validation!$B$2:$B$14,"",0,1)</f>
        <v/>
      </c>
      <c r="E5621" s="112"/>
      <c r="F5621" s="113"/>
      <c r="G5621" s="114"/>
      <c r="H5621" s="115"/>
      <c r="I5621" s="112"/>
      <c r="J5621" s="112"/>
      <c r="K5621" s="112"/>
      <c r="L5621" s="114">
        <f>Table13[[#This Row],[Per Unit Price]]*MAX(1,Table13[[#This Row],[Qty of Units]])*MAX(1,Table13[[#This Row],['#NCMs Served / FTEs Employed]])*MAX(1,Table13[[#This Row],[Duration of Service]])</f>
        <v>0</v>
      </c>
      <c r="M5621" s="112"/>
      <c r="N5621" s="114"/>
    </row>
    <row r="5622" spans="1:14" x14ac:dyDescent="0.25">
      <c r="A5622" s="111"/>
      <c r="B5622" s="111"/>
      <c r="C5622" s="123"/>
      <c r="D5622" s="112" t="str">
        <f>_xlfn.XLOOKUP(Table13[[#This Row],[Service]],Validation!$A$2:$A$14,Validation!$B$2:$B$14,"",0,1)</f>
        <v/>
      </c>
      <c r="E5622" s="112"/>
      <c r="F5622" s="113"/>
      <c r="G5622" s="114"/>
      <c r="H5622" s="115"/>
      <c r="I5622" s="112"/>
      <c r="J5622" s="112"/>
      <c r="K5622" s="112"/>
      <c r="L5622" s="114">
        <f>Table13[[#This Row],[Per Unit Price]]*MAX(1,Table13[[#This Row],[Qty of Units]])*MAX(1,Table13[[#This Row],['#NCMs Served / FTEs Employed]])*MAX(1,Table13[[#This Row],[Duration of Service]])</f>
        <v>0</v>
      </c>
      <c r="M5622" s="112"/>
      <c r="N5622" s="114"/>
    </row>
    <row r="5623" spans="1:14" x14ac:dyDescent="0.25">
      <c r="A5623" s="111"/>
      <c r="B5623" s="111"/>
      <c r="C5623" s="123"/>
      <c r="D5623" s="112" t="str">
        <f>_xlfn.XLOOKUP(Table13[[#This Row],[Service]],Validation!$A$2:$A$14,Validation!$B$2:$B$14,"",0,1)</f>
        <v/>
      </c>
      <c r="E5623" s="112"/>
      <c r="F5623" s="113"/>
      <c r="G5623" s="114"/>
      <c r="H5623" s="115"/>
      <c r="I5623" s="112"/>
      <c r="J5623" s="112"/>
      <c r="K5623" s="112"/>
      <c r="L5623" s="114">
        <f>Table13[[#This Row],[Per Unit Price]]*MAX(1,Table13[[#This Row],[Qty of Units]])*MAX(1,Table13[[#This Row],['#NCMs Served / FTEs Employed]])*MAX(1,Table13[[#This Row],[Duration of Service]])</f>
        <v>0</v>
      </c>
      <c r="M5623" s="112"/>
      <c r="N5623" s="114"/>
    </row>
    <row r="5624" spans="1:14" x14ac:dyDescent="0.25">
      <c r="A5624" s="111"/>
      <c r="B5624" s="111"/>
      <c r="C5624" s="123"/>
      <c r="D5624" s="112" t="str">
        <f>_xlfn.XLOOKUP(Table13[[#This Row],[Service]],Validation!$A$2:$A$14,Validation!$B$2:$B$14,"",0,1)</f>
        <v/>
      </c>
      <c r="E5624" s="112"/>
      <c r="F5624" s="113"/>
      <c r="G5624" s="114"/>
      <c r="H5624" s="115"/>
      <c r="I5624" s="112"/>
      <c r="J5624" s="112"/>
      <c r="K5624" s="112"/>
      <c r="L5624" s="114">
        <f>Table13[[#This Row],[Per Unit Price]]*MAX(1,Table13[[#This Row],[Qty of Units]])*MAX(1,Table13[[#This Row],['#NCMs Served / FTEs Employed]])*MAX(1,Table13[[#This Row],[Duration of Service]])</f>
        <v>0</v>
      </c>
      <c r="M5624" s="112"/>
      <c r="N5624" s="114"/>
    </row>
    <row r="5625" spans="1:14" x14ac:dyDescent="0.25">
      <c r="A5625" s="111"/>
      <c r="B5625" s="111"/>
      <c r="C5625" s="123"/>
      <c r="D5625" s="112" t="str">
        <f>_xlfn.XLOOKUP(Table13[[#This Row],[Service]],Validation!$A$2:$A$14,Validation!$B$2:$B$14,"",0,1)</f>
        <v/>
      </c>
      <c r="E5625" s="112"/>
      <c r="F5625" s="113"/>
      <c r="G5625" s="114"/>
      <c r="H5625" s="115"/>
      <c r="I5625" s="112"/>
      <c r="J5625" s="112"/>
      <c r="K5625" s="112"/>
      <c r="L5625" s="114">
        <f>Table13[[#This Row],[Per Unit Price]]*MAX(1,Table13[[#This Row],[Qty of Units]])*MAX(1,Table13[[#This Row],['#NCMs Served / FTEs Employed]])*MAX(1,Table13[[#This Row],[Duration of Service]])</f>
        <v>0</v>
      </c>
      <c r="M5625" s="112"/>
      <c r="N5625" s="114"/>
    </row>
    <row r="5626" spans="1:14" x14ac:dyDescent="0.25">
      <c r="A5626" s="111"/>
      <c r="B5626" s="111"/>
      <c r="C5626" s="123"/>
      <c r="D5626" s="112" t="str">
        <f>_xlfn.XLOOKUP(Table13[[#This Row],[Service]],Validation!$A$2:$A$14,Validation!$B$2:$B$14,"",0,1)</f>
        <v/>
      </c>
      <c r="E5626" s="112"/>
      <c r="F5626" s="113"/>
      <c r="G5626" s="114"/>
      <c r="H5626" s="115"/>
      <c r="I5626" s="112"/>
      <c r="J5626" s="112"/>
      <c r="K5626" s="112"/>
      <c r="L5626" s="114">
        <f>Table13[[#This Row],[Per Unit Price]]*MAX(1,Table13[[#This Row],[Qty of Units]])*MAX(1,Table13[[#This Row],['#NCMs Served / FTEs Employed]])*MAX(1,Table13[[#This Row],[Duration of Service]])</f>
        <v>0</v>
      </c>
      <c r="M5626" s="112"/>
      <c r="N5626" s="114"/>
    </row>
    <row r="5627" spans="1:14" x14ac:dyDescent="0.25">
      <c r="A5627" s="111"/>
      <c r="B5627" s="111"/>
      <c r="C5627" s="123"/>
      <c r="D5627" s="112" t="str">
        <f>_xlfn.XLOOKUP(Table13[[#This Row],[Service]],Validation!$A$2:$A$14,Validation!$B$2:$B$14,"",0,1)</f>
        <v/>
      </c>
      <c r="E5627" s="112"/>
      <c r="F5627" s="113"/>
      <c r="G5627" s="114"/>
      <c r="H5627" s="115"/>
      <c r="I5627" s="112"/>
      <c r="J5627" s="112"/>
      <c r="K5627" s="112"/>
      <c r="L5627" s="114">
        <f>Table13[[#This Row],[Per Unit Price]]*MAX(1,Table13[[#This Row],[Qty of Units]])*MAX(1,Table13[[#This Row],['#NCMs Served / FTEs Employed]])*MAX(1,Table13[[#This Row],[Duration of Service]])</f>
        <v>0</v>
      </c>
      <c r="M5627" s="112"/>
      <c r="N5627" s="114"/>
    </row>
    <row r="5628" spans="1:14" x14ac:dyDescent="0.25">
      <c r="A5628" s="111"/>
      <c r="B5628" s="111"/>
      <c r="C5628" s="123"/>
      <c r="D5628" s="112" t="str">
        <f>_xlfn.XLOOKUP(Table13[[#This Row],[Service]],Validation!$A$2:$A$14,Validation!$B$2:$B$14,"",0,1)</f>
        <v/>
      </c>
      <c r="E5628" s="112"/>
      <c r="F5628" s="113"/>
      <c r="G5628" s="114"/>
      <c r="H5628" s="115"/>
      <c r="I5628" s="112"/>
      <c r="J5628" s="112"/>
      <c r="K5628" s="112"/>
      <c r="L5628" s="114">
        <f>Table13[[#This Row],[Per Unit Price]]*MAX(1,Table13[[#This Row],[Qty of Units]])*MAX(1,Table13[[#This Row],['#NCMs Served / FTEs Employed]])*MAX(1,Table13[[#This Row],[Duration of Service]])</f>
        <v>0</v>
      </c>
      <c r="M5628" s="112"/>
      <c r="N5628" s="114"/>
    </row>
    <row r="5629" spans="1:14" x14ac:dyDescent="0.25">
      <c r="A5629" s="111"/>
      <c r="B5629" s="111"/>
      <c r="C5629" s="123"/>
      <c r="D5629" s="112" t="str">
        <f>_xlfn.XLOOKUP(Table13[[#This Row],[Service]],Validation!$A$2:$A$14,Validation!$B$2:$B$14,"",0,1)</f>
        <v/>
      </c>
      <c r="E5629" s="112"/>
      <c r="F5629" s="113"/>
      <c r="G5629" s="114"/>
      <c r="H5629" s="115"/>
      <c r="I5629" s="112"/>
      <c r="J5629" s="112"/>
      <c r="K5629" s="112"/>
      <c r="L5629" s="114">
        <f>Table13[[#This Row],[Per Unit Price]]*MAX(1,Table13[[#This Row],[Qty of Units]])*MAX(1,Table13[[#This Row],['#NCMs Served / FTEs Employed]])*MAX(1,Table13[[#This Row],[Duration of Service]])</f>
        <v>0</v>
      </c>
      <c r="M5629" s="112"/>
      <c r="N5629" s="114"/>
    </row>
    <row r="5630" spans="1:14" x14ac:dyDescent="0.25">
      <c r="A5630" s="111"/>
      <c r="B5630" s="111"/>
      <c r="C5630" s="123"/>
      <c r="D5630" s="112" t="str">
        <f>_xlfn.XLOOKUP(Table13[[#This Row],[Service]],Validation!$A$2:$A$14,Validation!$B$2:$B$14,"",0,1)</f>
        <v/>
      </c>
      <c r="E5630" s="112"/>
      <c r="F5630" s="113"/>
      <c r="G5630" s="114"/>
      <c r="H5630" s="115"/>
      <c r="I5630" s="112"/>
      <c r="J5630" s="112"/>
      <c r="K5630" s="112"/>
      <c r="L5630" s="114">
        <f>Table13[[#This Row],[Per Unit Price]]*MAX(1,Table13[[#This Row],[Qty of Units]])*MAX(1,Table13[[#This Row],['#NCMs Served / FTEs Employed]])*MAX(1,Table13[[#This Row],[Duration of Service]])</f>
        <v>0</v>
      </c>
      <c r="M5630" s="112"/>
      <c r="N5630" s="114"/>
    </row>
    <row r="5631" spans="1:14" x14ac:dyDescent="0.25">
      <c r="A5631" s="111"/>
      <c r="B5631" s="111"/>
      <c r="C5631" s="123"/>
      <c r="D5631" s="112" t="str">
        <f>_xlfn.XLOOKUP(Table13[[#This Row],[Service]],Validation!$A$2:$A$14,Validation!$B$2:$B$14,"",0,1)</f>
        <v/>
      </c>
      <c r="E5631" s="112"/>
      <c r="F5631" s="113"/>
      <c r="G5631" s="114"/>
      <c r="H5631" s="115"/>
      <c r="I5631" s="112"/>
      <c r="J5631" s="112"/>
      <c r="K5631" s="112"/>
      <c r="L5631" s="114">
        <f>Table13[[#This Row],[Per Unit Price]]*MAX(1,Table13[[#This Row],[Qty of Units]])*MAX(1,Table13[[#This Row],['#NCMs Served / FTEs Employed]])*MAX(1,Table13[[#This Row],[Duration of Service]])</f>
        <v>0</v>
      </c>
      <c r="M5631" s="112"/>
      <c r="N5631" s="114"/>
    </row>
    <row r="5632" spans="1:14" x14ac:dyDescent="0.25">
      <c r="A5632" s="111"/>
      <c r="B5632" s="111"/>
      <c r="C5632" s="123"/>
      <c r="D5632" s="112" t="str">
        <f>_xlfn.XLOOKUP(Table13[[#This Row],[Service]],Validation!$A$2:$A$14,Validation!$B$2:$B$14,"",0,1)</f>
        <v/>
      </c>
      <c r="E5632" s="112"/>
      <c r="F5632" s="113"/>
      <c r="G5632" s="114"/>
      <c r="H5632" s="115"/>
      <c r="I5632" s="112"/>
      <c r="J5632" s="112"/>
      <c r="K5632" s="112"/>
      <c r="L5632" s="114">
        <f>Table13[[#This Row],[Per Unit Price]]*MAX(1,Table13[[#This Row],[Qty of Units]])*MAX(1,Table13[[#This Row],['#NCMs Served / FTEs Employed]])*MAX(1,Table13[[#This Row],[Duration of Service]])</f>
        <v>0</v>
      </c>
      <c r="M5632" s="112"/>
      <c r="N5632" s="114"/>
    </row>
    <row r="5633" spans="1:14" x14ac:dyDescent="0.25">
      <c r="A5633" s="111"/>
      <c r="B5633" s="111"/>
      <c r="C5633" s="123"/>
      <c r="D5633" s="112" t="str">
        <f>_xlfn.XLOOKUP(Table13[[#This Row],[Service]],Validation!$A$2:$A$14,Validation!$B$2:$B$14,"",0,1)</f>
        <v/>
      </c>
      <c r="E5633" s="112"/>
      <c r="F5633" s="113"/>
      <c r="G5633" s="114"/>
      <c r="H5633" s="115"/>
      <c r="I5633" s="112"/>
      <c r="J5633" s="112"/>
      <c r="K5633" s="112"/>
      <c r="L5633" s="114">
        <f>Table13[[#This Row],[Per Unit Price]]*MAX(1,Table13[[#This Row],[Qty of Units]])*MAX(1,Table13[[#This Row],['#NCMs Served / FTEs Employed]])*MAX(1,Table13[[#This Row],[Duration of Service]])</f>
        <v>0</v>
      </c>
      <c r="M5633" s="112"/>
      <c r="N5633" s="114"/>
    </row>
    <row r="5634" spans="1:14" x14ac:dyDescent="0.25">
      <c r="A5634" s="111"/>
      <c r="B5634" s="111"/>
      <c r="C5634" s="123"/>
      <c r="D5634" s="112" t="str">
        <f>_xlfn.XLOOKUP(Table13[[#This Row],[Service]],Validation!$A$2:$A$14,Validation!$B$2:$B$14,"",0,1)</f>
        <v/>
      </c>
      <c r="E5634" s="112"/>
      <c r="F5634" s="113"/>
      <c r="G5634" s="114"/>
      <c r="H5634" s="115"/>
      <c r="I5634" s="112"/>
      <c r="J5634" s="112"/>
      <c r="K5634" s="112"/>
      <c r="L5634" s="114">
        <f>Table13[[#This Row],[Per Unit Price]]*MAX(1,Table13[[#This Row],[Qty of Units]])*MAX(1,Table13[[#This Row],['#NCMs Served / FTEs Employed]])*MAX(1,Table13[[#This Row],[Duration of Service]])</f>
        <v>0</v>
      </c>
      <c r="M5634" s="112"/>
      <c r="N5634" s="114"/>
    </row>
    <row r="5635" spans="1:14" x14ac:dyDescent="0.25">
      <c r="A5635" s="111"/>
      <c r="B5635" s="111"/>
      <c r="C5635" s="123"/>
      <c r="D5635" s="112" t="str">
        <f>_xlfn.XLOOKUP(Table13[[#This Row],[Service]],Validation!$A$2:$A$14,Validation!$B$2:$B$14,"",0,1)</f>
        <v/>
      </c>
      <c r="E5635" s="112"/>
      <c r="F5635" s="113"/>
      <c r="G5635" s="114"/>
      <c r="H5635" s="115"/>
      <c r="I5635" s="112"/>
      <c r="J5635" s="112"/>
      <c r="K5635" s="112"/>
      <c r="L5635" s="114">
        <f>Table13[[#This Row],[Per Unit Price]]*MAX(1,Table13[[#This Row],[Qty of Units]])*MAX(1,Table13[[#This Row],['#NCMs Served / FTEs Employed]])*MAX(1,Table13[[#This Row],[Duration of Service]])</f>
        <v>0</v>
      </c>
      <c r="M5635" s="112"/>
      <c r="N5635" s="114"/>
    </row>
    <row r="5636" spans="1:14" x14ac:dyDescent="0.25">
      <c r="A5636" s="111"/>
      <c r="B5636" s="111"/>
      <c r="C5636" s="123"/>
      <c r="D5636" s="112" t="str">
        <f>_xlfn.XLOOKUP(Table13[[#This Row],[Service]],Validation!$A$2:$A$14,Validation!$B$2:$B$14,"",0,1)</f>
        <v/>
      </c>
      <c r="E5636" s="112"/>
      <c r="F5636" s="113"/>
      <c r="G5636" s="114"/>
      <c r="H5636" s="115"/>
      <c r="I5636" s="112"/>
      <c r="J5636" s="112"/>
      <c r="K5636" s="112"/>
      <c r="L5636" s="114">
        <f>Table13[[#This Row],[Per Unit Price]]*MAX(1,Table13[[#This Row],[Qty of Units]])*MAX(1,Table13[[#This Row],['#NCMs Served / FTEs Employed]])*MAX(1,Table13[[#This Row],[Duration of Service]])</f>
        <v>0</v>
      </c>
      <c r="M5636" s="112"/>
      <c r="N5636" s="114"/>
    </row>
    <row r="5637" spans="1:14" x14ac:dyDescent="0.25">
      <c r="A5637" s="111"/>
      <c r="B5637" s="111"/>
      <c r="C5637" s="123"/>
      <c r="D5637" s="112" t="str">
        <f>_xlfn.XLOOKUP(Table13[[#This Row],[Service]],Validation!$A$2:$A$14,Validation!$B$2:$B$14,"",0,1)</f>
        <v/>
      </c>
      <c r="E5637" s="112"/>
      <c r="F5637" s="113"/>
      <c r="G5637" s="114"/>
      <c r="H5637" s="115"/>
      <c r="I5637" s="112"/>
      <c r="J5637" s="112"/>
      <c r="K5637" s="112"/>
      <c r="L5637" s="114">
        <f>Table13[[#This Row],[Per Unit Price]]*MAX(1,Table13[[#This Row],[Qty of Units]])*MAX(1,Table13[[#This Row],['#NCMs Served / FTEs Employed]])*MAX(1,Table13[[#This Row],[Duration of Service]])</f>
        <v>0</v>
      </c>
      <c r="M5637" s="112"/>
      <c r="N5637" s="114"/>
    </row>
    <row r="5638" spans="1:14" x14ac:dyDescent="0.25">
      <c r="A5638" s="111"/>
      <c r="B5638" s="111"/>
      <c r="C5638" s="123"/>
      <c r="D5638" s="112" t="str">
        <f>_xlfn.XLOOKUP(Table13[[#This Row],[Service]],Validation!$A$2:$A$14,Validation!$B$2:$B$14,"",0,1)</f>
        <v/>
      </c>
      <c r="E5638" s="112"/>
      <c r="F5638" s="113"/>
      <c r="G5638" s="114"/>
      <c r="H5638" s="115"/>
      <c r="I5638" s="112"/>
      <c r="J5638" s="112"/>
      <c r="K5638" s="112"/>
      <c r="L5638" s="114">
        <f>Table13[[#This Row],[Per Unit Price]]*MAX(1,Table13[[#This Row],[Qty of Units]])*MAX(1,Table13[[#This Row],['#NCMs Served / FTEs Employed]])*MAX(1,Table13[[#This Row],[Duration of Service]])</f>
        <v>0</v>
      </c>
      <c r="M5638" s="112"/>
      <c r="N5638" s="114"/>
    </row>
    <row r="5639" spans="1:14" x14ac:dyDescent="0.25">
      <c r="A5639" s="111"/>
      <c r="B5639" s="111"/>
      <c r="C5639" s="123"/>
      <c r="D5639" s="112" t="str">
        <f>_xlfn.XLOOKUP(Table13[[#This Row],[Service]],Validation!$A$2:$A$14,Validation!$B$2:$B$14,"",0,1)</f>
        <v/>
      </c>
      <c r="E5639" s="112"/>
      <c r="F5639" s="113"/>
      <c r="G5639" s="114"/>
      <c r="H5639" s="115"/>
      <c r="I5639" s="112"/>
      <c r="J5639" s="112"/>
      <c r="K5639" s="112"/>
      <c r="L5639" s="114">
        <f>Table13[[#This Row],[Per Unit Price]]*MAX(1,Table13[[#This Row],[Qty of Units]])*MAX(1,Table13[[#This Row],['#NCMs Served / FTEs Employed]])*MAX(1,Table13[[#This Row],[Duration of Service]])</f>
        <v>0</v>
      </c>
      <c r="M5639" s="112"/>
      <c r="N5639" s="114"/>
    </row>
    <row r="5640" spans="1:14" x14ac:dyDescent="0.25">
      <c r="A5640" s="111"/>
      <c r="B5640" s="111"/>
      <c r="C5640" s="123"/>
      <c r="D5640" s="112" t="str">
        <f>_xlfn.XLOOKUP(Table13[[#This Row],[Service]],Validation!$A$2:$A$14,Validation!$B$2:$B$14,"",0,1)</f>
        <v/>
      </c>
      <c r="E5640" s="112"/>
      <c r="F5640" s="113"/>
      <c r="G5640" s="114"/>
      <c r="H5640" s="115"/>
      <c r="I5640" s="112"/>
      <c r="J5640" s="112"/>
      <c r="K5640" s="112"/>
      <c r="L5640" s="114">
        <f>Table13[[#This Row],[Per Unit Price]]*MAX(1,Table13[[#This Row],[Qty of Units]])*MAX(1,Table13[[#This Row],['#NCMs Served / FTEs Employed]])*MAX(1,Table13[[#This Row],[Duration of Service]])</f>
        <v>0</v>
      </c>
      <c r="M5640" s="112"/>
      <c r="N5640" s="114"/>
    </row>
    <row r="5641" spans="1:14" x14ac:dyDescent="0.25">
      <c r="A5641" s="111"/>
      <c r="B5641" s="111"/>
      <c r="C5641" s="123"/>
      <c r="D5641" s="112" t="str">
        <f>_xlfn.XLOOKUP(Table13[[#This Row],[Service]],Validation!$A$2:$A$14,Validation!$B$2:$B$14,"",0,1)</f>
        <v/>
      </c>
      <c r="E5641" s="112"/>
      <c r="F5641" s="113"/>
      <c r="G5641" s="114"/>
      <c r="H5641" s="115"/>
      <c r="I5641" s="112"/>
      <c r="J5641" s="112"/>
      <c r="K5641" s="112"/>
      <c r="L5641" s="114">
        <f>Table13[[#This Row],[Per Unit Price]]*MAX(1,Table13[[#This Row],[Qty of Units]])*MAX(1,Table13[[#This Row],['#NCMs Served / FTEs Employed]])*MAX(1,Table13[[#This Row],[Duration of Service]])</f>
        <v>0</v>
      </c>
      <c r="M5641" s="112"/>
      <c r="N5641" s="114"/>
    </row>
    <row r="5642" spans="1:14" x14ac:dyDescent="0.25">
      <c r="A5642" s="111"/>
      <c r="B5642" s="111"/>
      <c r="C5642" s="123"/>
      <c r="D5642" s="112" t="str">
        <f>_xlfn.XLOOKUP(Table13[[#This Row],[Service]],Validation!$A$2:$A$14,Validation!$B$2:$B$14,"",0,1)</f>
        <v/>
      </c>
      <c r="E5642" s="112"/>
      <c r="F5642" s="113"/>
      <c r="G5642" s="114"/>
      <c r="H5642" s="115"/>
      <c r="I5642" s="112"/>
      <c r="J5642" s="112"/>
      <c r="K5642" s="112"/>
      <c r="L5642" s="114">
        <f>Table13[[#This Row],[Per Unit Price]]*MAX(1,Table13[[#This Row],[Qty of Units]])*MAX(1,Table13[[#This Row],['#NCMs Served / FTEs Employed]])*MAX(1,Table13[[#This Row],[Duration of Service]])</f>
        <v>0</v>
      </c>
      <c r="M5642" s="112"/>
      <c r="N5642" s="114"/>
    </row>
    <row r="5643" spans="1:14" x14ac:dyDescent="0.25">
      <c r="A5643" s="111"/>
      <c r="B5643" s="111"/>
      <c r="C5643" s="123"/>
      <c r="D5643" s="112" t="str">
        <f>_xlfn.XLOOKUP(Table13[[#This Row],[Service]],Validation!$A$2:$A$14,Validation!$B$2:$B$14,"",0,1)</f>
        <v/>
      </c>
      <c r="E5643" s="112"/>
      <c r="F5643" s="113"/>
      <c r="G5643" s="114"/>
      <c r="H5643" s="115"/>
      <c r="I5643" s="112"/>
      <c r="J5643" s="112"/>
      <c r="K5643" s="112"/>
      <c r="L5643" s="114">
        <f>Table13[[#This Row],[Per Unit Price]]*MAX(1,Table13[[#This Row],[Qty of Units]])*MAX(1,Table13[[#This Row],['#NCMs Served / FTEs Employed]])*MAX(1,Table13[[#This Row],[Duration of Service]])</f>
        <v>0</v>
      </c>
      <c r="M5643" s="112"/>
      <c r="N5643" s="114"/>
    </row>
    <row r="5644" spans="1:14" x14ac:dyDescent="0.25">
      <c r="A5644" s="111"/>
      <c r="B5644" s="111"/>
      <c r="C5644" s="123"/>
      <c r="D5644" s="112" t="str">
        <f>_xlfn.XLOOKUP(Table13[[#This Row],[Service]],Validation!$A$2:$A$14,Validation!$B$2:$B$14,"",0,1)</f>
        <v/>
      </c>
      <c r="E5644" s="112"/>
      <c r="F5644" s="113"/>
      <c r="G5644" s="114"/>
      <c r="H5644" s="115"/>
      <c r="I5644" s="112"/>
      <c r="J5644" s="112"/>
      <c r="K5644" s="112"/>
      <c r="L5644" s="114">
        <f>Table13[[#This Row],[Per Unit Price]]*MAX(1,Table13[[#This Row],[Qty of Units]])*MAX(1,Table13[[#This Row],['#NCMs Served / FTEs Employed]])*MAX(1,Table13[[#This Row],[Duration of Service]])</f>
        <v>0</v>
      </c>
      <c r="M5644" s="112"/>
      <c r="N5644" s="114"/>
    </row>
    <row r="5645" spans="1:14" x14ac:dyDescent="0.25">
      <c r="A5645" s="111"/>
      <c r="B5645" s="111"/>
      <c r="C5645" s="123"/>
      <c r="D5645" s="112" t="str">
        <f>_xlfn.XLOOKUP(Table13[[#This Row],[Service]],Validation!$A$2:$A$14,Validation!$B$2:$B$14,"",0,1)</f>
        <v/>
      </c>
      <c r="E5645" s="112"/>
      <c r="F5645" s="113"/>
      <c r="G5645" s="114"/>
      <c r="H5645" s="115"/>
      <c r="I5645" s="112"/>
      <c r="J5645" s="112"/>
      <c r="K5645" s="112"/>
      <c r="L5645" s="114">
        <f>Table13[[#This Row],[Per Unit Price]]*MAX(1,Table13[[#This Row],[Qty of Units]])*MAX(1,Table13[[#This Row],['#NCMs Served / FTEs Employed]])*MAX(1,Table13[[#This Row],[Duration of Service]])</f>
        <v>0</v>
      </c>
      <c r="M5645" s="112"/>
      <c r="N5645" s="114"/>
    </row>
    <row r="5646" spans="1:14" x14ac:dyDescent="0.25">
      <c r="A5646" s="111"/>
      <c r="B5646" s="111"/>
      <c r="C5646" s="123"/>
      <c r="D5646" s="112" t="str">
        <f>_xlfn.XLOOKUP(Table13[[#This Row],[Service]],Validation!$A$2:$A$14,Validation!$B$2:$B$14,"",0,1)</f>
        <v/>
      </c>
      <c r="E5646" s="112"/>
      <c r="F5646" s="113"/>
      <c r="G5646" s="114"/>
      <c r="H5646" s="115"/>
      <c r="I5646" s="112"/>
      <c r="J5646" s="112"/>
      <c r="K5646" s="112"/>
      <c r="L5646" s="114">
        <f>Table13[[#This Row],[Per Unit Price]]*MAX(1,Table13[[#This Row],[Qty of Units]])*MAX(1,Table13[[#This Row],['#NCMs Served / FTEs Employed]])*MAX(1,Table13[[#This Row],[Duration of Service]])</f>
        <v>0</v>
      </c>
      <c r="M5646" s="112"/>
      <c r="N5646" s="114"/>
    </row>
    <row r="5647" spans="1:14" x14ac:dyDescent="0.25">
      <c r="A5647" s="111"/>
      <c r="B5647" s="111"/>
      <c r="C5647" s="123"/>
      <c r="D5647" s="112" t="str">
        <f>_xlfn.XLOOKUP(Table13[[#This Row],[Service]],Validation!$A$2:$A$14,Validation!$B$2:$B$14,"",0,1)</f>
        <v/>
      </c>
      <c r="E5647" s="112"/>
      <c r="F5647" s="113"/>
      <c r="G5647" s="114"/>
      <c r="H5647" s="115"/>
      <c r="I5647" s="112"/>
      <c r="J5647" s="112"/>
      <c r="K5647" s="112"/>
      <c r="L5647" s="114">
        <f>Table13[[#This Row],[Per Unit Price]]*MAX(1,Table13[[#This Row],[Qty of Units]])*MAX(1,Table13[[#This Row],['#NCMs Served / FTEs Employed]])*MAX(1,Table13[[#This Row],[Duration of Service]])</f>
        <v>0</v>
      </c>
      <c r="M5647" s="112"/>
      <c r="N5647" s="114"/>
    </row>
    <row r="5648" spans="1:14" x14ac:dyDescent="0.25">
      <c r="A5648" s="111"/>
      <c r="B5648" s="111"/>
      <c r="C5648" s="123"/>
      <c r="D5648" s="112" t="str">
        <f>_xlfn.XLOOKUP(Table13[[#This Row],[Service]],Validation!$A$2:$A$14,Validation!$B$2:$B$14,"",0,1)</f>
        <v/>
      </c>
      <c r="E5648" s="112"/>
      <c r="F5648" s="113"/>
      <c r="G5648" s="114"/>
      <c r="H5648" s="115"/>
      <c r="I5648" s="112"/>
      <c r="J5648" s="112"/>
      <c r="K5648" s="112"/>
      <c r="L5648" s="114">
        <f>Table13[[#This Row],[Per Unit Price]]*MAX(1,Table13[[#This Row],[Qty of Units]])*MAX(1,Table13[[#This Row],['#NCMs Served / FTEs Employed]])*MAX(1,Table13[[#This Row],[Duration of Service]])</f>
        <v>0</v>
      </c>
      <c r="M5648" s="112"/>
      <c r="N5648" s="114"/>
    </row>
    <row r="5649" spans="1:14" x14ac:dyDescent="0.25">
      <c r="A5649" s="111"/>
      <c r="B5649" s="111"/>
      <c r="C5649" s="123"/>
      <c r="D5649" s="112" t="str">
        <f>_xlfn.XLOOKUP(Table13[[#This Row],[Service]],Validation!$A$2:$A$14,Validation!$B$2:$B$14,"",0,1)</f>
        <v/>
      </c>
      <c r="E5649" s="112"/>
      <c r="F5649" s="113"/>
      <c r="G5649" s="114"/>
      <c r="H5649" s="115"/>
      <c r="I5649" s="112"/>
      <c r="J5649" s="112"/>
      <c r="K5649" s="112"/>
      <c r="L5649" s="114">
        <f>Table13[[#This Row],[Per Unit Price]]*MAX(1,Table13[[#This Row],[Qty of Units]])*MAX(1,Table13[[#This Row],['#NCMs Served / FTEs Employed]])*MAX(1,Table13[[#This Row],[Duration of Service]])</f>
        <v>0</v>
      </c>
      <c r="M5649" s="112"/>
      <c r="N5649" s="114"/>
    </row>
    <row r="5650" spans="1:14" x14ac:dyDescent="0.25">
      <c r="A5650" s="111"/>
      <c r="B5650" s="111"/>
      <c r="C5650" s="123"/>
      <c r="D5650" s="112" t="str">
        <f>_xlfn.XLOOKUP(Table13[[#This Row],[Service]],Validation!$A$2:$A$14,Validation!$B$2:$B$14,"",0,1)</f>
        <v/>
      </c>
      <c r="E5650" s="112"/>
      <c r="F5650" s="113"/>
      <c r="G5650" s="114"/>
      <c r="H5650" s="115"/>
      <c r="I5650" s="112"/>
      <c r="J5650" s="112"/>
      <c r="K5650" s="112"/>
      <c r="L5650" s="114">
        <f>Table13[[#This Row],[Per Unit Price]]*MAX(1,Table13[[#This Row],[Qty of Units]])*MAX(1,Table13[[#This Row],['#NCMs Served / FTEs Employed]])*MAX(1,Table13[[#This Row],[Duration of Service]])</f>
        <v>0</v>
      </c>
      <c r="M5650" s="112"/>
      <c r="N5650" s="114"/>
    </row>
    <row r="5651" spans="1:14" x14ac:dyDescent="0.25">
      <c r="A5651" s="111"/>
      <c r="B5651" s="111"/>
      <c r="C5651" s="123"/>
      <c r="D5651" s="112" t="str">
        <f>_xlfn.XLOOKUP(Table13[[#This Row],[Service]],Validation!$A$2:$A$14,Validation!$B$2:$B$14,"",0,1)</f>
        <v/>
      </c>
      <c r="E5651" s="112"/>
      <c r="F5651" s="113"/>
      <c r="G5651" s="114"/>
      <c r="H5651" s="115"/>
      <c r="I5651" s="112"/>
      <c r="J5651" s="112"/>
      <c r="K5651" s="112"/>
      <c r="L5651" s="114">
        <f>Table13[[#This Row],[Per Unit Price]]*MAX(1,Table13[[#This Row],[Qty of Units]])*MAX(1,Table13[[#This Row],['#NCMs Served / FTEs Employed]])*MAX(1,Table13[[#This Row],[Duration of Service]])</f>
        <v>0</v>
      </c>
      <c r="M5651" s="112"/>
      <c r="N5651" s="114"/>
    </row>
    <row r="5652" spans="1:14" x14ac:dyDescent="0.25">
      <c r="A5652" s="111"/>
      <c r="B5652" s="111"/>
      <c r="C5652" s="123"/>
      <c r="D5652" s="112" t="str">
        <f>_xlfn.XLOOKUP(Table13[[#This Row],[Service]],Validation!$A$2:$A$14,Validation!$B$2:$B$14,"",0,1)</f>
        <v/>
      </c>
      <c r="E5652" s="112"/>
      <c r="F5652" s="113"/>
      <c r="G5652" s="114"/>
      <c r="H5652" s="115"/>
      <c r="I5652" s="112"/>
      <c r="J5652" s="112"/>
      <c r="K5652" s="112"/>
      <c r="L5652" s="114">
        <f>Table13[[#This Row],[Per Unit Price]]*MAX(1,Table13[[#This Row],[Qty of Units]])*MAX(1,Table13[[#This Row],['#NCMs Served / FTEs Employed]])*MAX(1,Table13[[#This Row],[Duration of Service]])</f>
        <v>0</v>
      </c>
      <c r="M5652" s="112"/>
      <c r="N5652" s="114"/>
    </row>
    <row r="5653" spans="1:14" x14ac:dyDescent="0.25">
      <c r="A5653" s="111"/>
      <c r="B5653" s="111"/>
      <c r="C5653" s="123"/>
      <c r="D5653" s="112" t="str">
        <f>_xlfn.XLOOKUP(Table13[[#This Row],[Service]],Validation!$A$2:$A$14,Validation!$B$2:$B$14,"",0,1)</f>
        <v/>
      </c>
      <c r="E5653" s="112"/>
      <c r="F5653" s="113"/>
      <c r="G5653" s="114"/>
      <c r="H5653" s="115"/>
      <c r="I5653" s="112"/>
      <c r="J5653" s="112"/>
      <c r="K5653" s="112"/>
      <c r="L5653" s="114">
        <f>Table13[[#This Row],[Per Unit Price]]*MAX(1,Table13[[#This Row],[Qty of Units]])*MAX(1,Table13[[#This Row],['#NCMs Served / FTEs Employed]])*MAX(1,Table13[[#This Row],[Duration of Service]])</f>
        <v>0</v>
      </c>
      <c r="M5653" s="112"/>
      <c r="N5653" s="114"/>
    </row>
    <row r="5654" spans="1:14" x14ac:dyDescent="0.25">
      <c r="A5654" s="111"/>
      <c r="B5654" s="111"/>
      <c r="C5654" s="123"/>
      <c r="D5654" s="112" t="str">
        <f>_xlfn.XLOOKUP(Table13[[#This Row],[Service]],Validation!$A$2:$A$14,Validation!$B$2:$B$14,"",0,1)</f>
        <v/>
      </c>
      <c r="E5654" s="112"/>
      <c r="F5654" s="113"/>
      <c r="G5654" s="114"/>
      <c r="H5654" s="115"/>
      <c r="I5654" s="112"/>
      <c r="J5654" s="112"/>
      <c r="K5654" s="112"/>
      <c r="L5654" s="114">
        <f>Table13[[#This Row],[Per Unit Price]]*MAX(1,Table13[[#This Row],[Qty of Units]])*MAX(1,Table13[[#This Row],['#NCMs Served / FTEs Employed]])*MAX(1,Table13[[#This Row],[Duration of Service]])</f>
        <v>0</v>
      </c>
      <c r="M5654" s="112"/>
      <c r="N5654" s="114"/>
    </row>
    <row r="5655" spans="1:14" x14ac:dyDescent="0.25">
      <c r="A5655" s="111"/>
      <c r="B5655" s="111"/>
      <c r="C5655" s="123"/>
      <c r="D5655" s="112" t="str">
        <f>_xlfn.XLOOKUP(Table13[[#This Row],[Service]],Validation!$A$2:$A$14,Validation!$B$2:$B$14,"",0,1)</f>
        <v/>
      </c>
      <c r="E5655" s="112"/>
      <c r="F5655" s="113"/>
      <c r="G5655" s="114"/>
      <c r="H5655" s="115"/>
      <c r="I5655" s="112"/>
      <c r="J5655" s="112"/>
      <c r="K5655" s="112"/>
      <c r="L5655" s="114">
        <f>Table13[[#This Row],[Per Unit Price]]*MAX(1,Table13[[#This Row],[Qty of Units]])*MAX(1,Table13[[#This Row],['#NCMs Served / FTEs Employed]])*MAX(1,Table13[[#This Row],[Duration of Service]])</f>
        <v>0</v>
      </c>
      <c r="M5655" s="112"/>
      <c r="N5655" s="114"/>
    </row>
    <row r="5656" spans="1:14" x14ac:dyDescent="0.25">
      <c r="A5656" s="111"/>
      <c r="B5656" s="111"/>
      <c r="C5656" s="123"/>
      <c r="D5656" s="112" t="str">
        <f>_xlfn.XLOOKUP(Table13[[#This Row],[Service]],Validation!$A$2:$A$14,Validation!$B$2:$B$14,"",0,1)</f>
        <v/>
      </c>
      <c r="E5656" s="112"/>
      <c r="F5656" s="113"/>
      <c r="G5656" s="114"/>
      <c r="H5656" s="115"/>
      <c r="I5656" s="112"/>
      <c r="J5656" s="112"/>
      <c r="K5656" s="112"/>
      <c r="L5656" s="114">
        <f>Table13[[#This Row],[Per Unit Price]]*MAX(1,Table13[[#This Row],[Qty of Units]])*MAX(1,Table13[[#This Row],['#NCMs Served / FTEs Employed]])*MAX(1,Table13[[#This Row],[Duration of Service]])</f>
        <v>0</v>
      </c>
      <c r="M5656" s="112"/>
      <c r="N5656" s="114"/>
    </row>
    <row r="5657" spans="1:14" x14ac:dyDescent="0.25">
      <c r="A5657" s="111"/>
      <c r="B5657" s="111"/>
      <c r="C5657" s="123"/>
      <c r="D5657" s="112" t="str">
        <f>_xlfn.XLOOKUP(Table13[[#This Row],[Service]],Validation!$A$2:$A$14,Validation!$B$2:$B$14,"",0,1)</f>
        <v/>
      </c>
      <c r="E5657" s="112"/>
      <c r="F5657" s="113"/>
      <c r="G5657" s="114"/>
      <c r="H5657" s="115"/>
      <c r="I5657" s="112"/>
      <c r="J5657" s="112"/>
      <c r="K5657" s="112"/>
      <c r="L5657" s="114">
        <f>Table13[[#This Row],[Per Unit Price]]*MAX(1,Table13[[#This Row],[Qty of Units]])*MAX(1,Table13[[#This Row],['#NCMs Served / FTEs Employed]])*MAX(1,Table13[[#This Row],[Duration of Service]])</f>
        <v>0</v>
      </c>
      <c r="M5657" s="112"/>
      <c r="N5657" s="114"/>
    </row>
    <row r="5658" spans="1:14" x14ac:dyDescent="0.25">
      <c r="A5658" s="111"/>
      <c r="B5658" s="111"/>
      <c r="C5658" s="123"/>
      <c r="D5658" s="112" t="str">
        <f>_xlfn.XLOOKUP(Table13[[#This Row],[Service]],Validation!$A$2:$A$14,Validation!$B$2:$B$14,"",0,1)</f>
        <v/>
      </c>
      <c r="E5658" s="112"/>
      <c r="F5658" s="113"/>
      <c r="G5658" s="114"/>
      <c r="H5658" s="115"/>
      <c r="I5658" s="112"/>
      <c r="J5658" s="112"/>
      <c r="K5658" s="112"/>
      <c r="L5658" s="114">
        <f>Table13[[#This Row],[Per Unit Price]]*MAX(1,Table13[[#This Row],[Qty of Units]])*MAX(1,Table13[[#This Row],['#NCMs Served / FTEs Employed]])*MAX(1,Table13[[#This Row],[Duration of Service]])</f>
        <v>0</v>
      </c>
      <c r="M5658" s="112"/>
      <c r="N5658" s="114"/>
    </row>
    <row r="5659" spans="1:14" x14ac:dyDescent="0.25">
      <c r="A5659" s="111"/>
      <c r="B5659" s="111"/>
      <c r="C5659" s="123"/>
      <c r="D5659" s="112" t="str">
        <f>_xlfn.XLOOKUP(Table13[[#This Row],[Service]],Validation!$A$2:$A$14,Validation!$B$2:$B$14,"",0,1)</f>
        <v/>
      </c>
      <c r="E5659" s="112"/>
      <c r="F5659" s="113"/>
      <c r="G5659" s="114"/>
      <c r="H5659" s="115"/>
      <c r="I5659" s="112"/>
      <c r="J5659" s="112"/>
      <c r="K5659" s="112"/>
      <c r="L5659" s="114">
        <f>Table13[[#This Row],[Per Unit Price]]*MAX(1,Table13[[#This Row],[Qty of Units]])*MAX(1,Table13[[#This Row],['#NCMs Served / FTEs Employed]])*MAX(1,Table13[[#This Row],[Duration of Service]])</f>
        <v>0</v>
      </c>
      <c r="M5659" s="112"/>
      <c r="N5659" s="114"/>
    </row>
    <row r="5660" spans="1:14" x14ac:dyDescent="0.25">
      <c r="A5660" s="111"/>
      <c r="B5660" s="111"/>
      <c r="C5660" s="123"/>
      <c r="D5660" s="112" t="str">
        <f>_xlfn.XLOOKUP(Table13[[#This Row],[Service]],Validation!$A$2:$A$14,Validation!$B$2:$B$14,"",0,1)</f>
        <v/>
      </c>
      <c r="E5660" s="112"/>
      <c r="F5660" s="113"/>
      <c r="G5660" s="114"/>
      <c r="H5660" s="115"/>
      <c r="I5660" s="112"/>
      <c r="J5660" s="112"/>
      <c r="K5660" s="112"/>
      <c r="L5660" s="114">
        <f>Table13[[#This Row],[Per Unit Price]]*MAX(1,Table13[[#This Row],[Qty of Units]])*MAX(1,Table13[[#This Row],['#NCMs Served / FTEs Employed]])*MAX(1,Table13[[#This Row],[Duration of Service]])</f>
        <v>0</v>
      </c>
      <c r="M5660" s="112"/>
      <c r="N5660" s="114"/>
    </row>
    <row r="5661" spans="1:14" x14ac:dyDescent="0.25">
      <c r="A5661" s="111"/>
      <c r="B5661" s="111"/>
      <c r="C5661" s="123"/>
      <c r="D5661" s="112" t="str">
        <f>_xlfn.XLOOKUP(Table13[[#This Row],[Service]],Validation!$A$2:$A$14,Validation!$B$2:$B$14,"",0,1)</f>
        <v/>
      </c>
      <c r="E5661" s="112"/>
      <c r="F5661" s="113"/>
      <c r="G5661" s="114"/>
      <c r="H5661" s="115"/>
      <c r="I5661" s="112"/>
      <c r="J5661" s="112"/>
      <c r="K5661" s="112"/>
      <c r="L5661" s="114">
        <f>Table13[[#This Row],[Per Unit Price]]*MAX(1,Table13[[#This Row],[Qty of Units]])*MAX(1,Table13[[#This Row],['#NCMs Served / FTEs Employed]])*MAX(1,Table13[[#This Row],[Duration of Service]])</f>
        <v>0</v>
      </c>
      <c r="M5661" s="112"/>
      <c r="N5661" s="114"/>
    </row>
    <row r="5662" spans="1:14" x14ac:dyDescent="0.25">
      <c r="A5662" s="111"/>
      <c r="B5662" s="111"/>
      <c r="C5662" s="123"/>
      <c r="D5662" s="112" t="str">
        <f>_xlfn.XLOOKUP(Table13[[#This Row],[Service]],Validation!$A$2:$A$14,Validation!$B$2:$B$14,"",0,1)</f>
        <v/>
      </c>
      <c r="E5662" s="112"/>
      <c r="F5662" s="113"/>
      <c r="G5662" s="114"/>
      <c r="H5662" s="115"/>
      <c r="I5662" s="112"/>
      <c r="J5662" s="112"/>
      <c r="K5662" s="112"/>
      <c r="L5662" s="114">
        <f>Table13[[#This Row],[Per Unit Price]]*MAX(1,Table13[[#This Row],[Qty of Units]])*MAX(1,Table13[[#This Row],['#NCMs Served / FTEs Employed]])*MAX(1,Table13[[#This Row],[Duration of Service]])</f>
        <v>0</v>
      </c>
      <c r="M5662" s="112"/>
      <c r="N5662" s="114"/>
    </row>
    <row r="5663" spans="1:14" x14ac:dyDescent="0.25">
      <c r="A5663" s="111"/>
      <c r="B5663" s="111"/>
      <c r="C5663" s="123"/>
      <c r="D5663" s="112" t="str">
        <f>_xlfn.XLOOKUP(Table13[[#This Row],[Service]],Validation!$A$2:$A$14,Validation!$B$2:$B$14,"",0,1)</f>
        <v/>
      </c>
      <c r="E5663" s="112"/>
      <c r="F5663" s="113"/>
      <c r="G5663" s="114"/>
      <c r="H5663" s="115"/>
      <c r="I5663" s="112"/>
      <c r="J5663" s="112"/>
      <c r="K5663" s="112"/>
      <c r="L5663" s="114">
        <f>Table13[[#This Row],[Per Unit Price]]*MAX(1,Table13[[#This Row],[Qty of Units]])*MAX(1,Table13[[#This Row],['#NCMs Served / FTEs Employed]])*MAX(1,Table13[[#This Row],[Duration of Service]])</f>
        <v>0</v>
      </c>
      <c r="M5663" s="112"/>
      <c r="N5663" s="114"/>
    </row>
    <row r="5664" spans="1:14" x14ac:dyDescent="0.25">
      <c r="A5664" s="111"/>
      <c r="B5664" s="111"/>
      <c r="C5664" s="123"/>
      <c r="D5664" s="112" t="str">
        <f>_xlfn.XLOOKUP(Table13[[#This Row],[Service]],Validation!$A$2:$A$14,Validation!$B$2:$B$14,"",0,1)</f>
        <v/>
      </c>
      <c r="E5664" s="112"/>
      <c r="F5664" s="113"/>
      <c r="G5664" s="114"/>
      <c r="H5664" s="115"/>
      <c r="I5664" s="112"/>
      <c r="J5664" s="112"/>
      <c r="K5664" s="112"/>
      <c r="L5664" s="114">
        <f>Table13[[#This Row],[Per Unit Price]]*MAX(1,Table13[[#This Row],[Qty of Units]])*MAX(1,Table13[[#This Row],['#NCMs Served / FTEs Employed]])*MAX(1,Table13[[#This Row],[Duration of Service]])</f>
        <v>0</v>
      </c>
      <c r="M5664" s="112"/>
      <c r="N5664" s="114"/>
    </row>
    <row r="5665" spans="1:14" x14ac:dyDescent="0.25">
      <c r="A5665" s="111"/>
      <c r="B5665" s="111"/>
      <c r="C5665" s="123"/>
      <c r="D5665" s="112" t="str">
        <f>_xlfn.XLOOKUP(Table13[[#This Row],[Service]],Validation!$A$2:$A$14,Validation!$B$2:$B$14,"",0,1)</f>
        <v/>
      </c>
      <c r="E5665" s="112"/>
      <c r="F5665" s="113"/>
      <c r="G5665" s="114"/>
      <c r="H5665" s="115"/>
      <c r="I5665" s="112"/>
      <c r="J5665" s="112"/>
      <c r="K5665" s="112"/>
      <c r="L5665" s="114">
        <f>Table13[[#This Row],[Per Unit Price]]*MAX(1,Table13[[#This Row],[Qty of Units]])*MAX(1,Table13[[#This Row],['#NCMs Served / FTEs Employed]])*MAX(1,Table13[[#This Row],[Duration of Service]])</f>
        <v>0</v>
      </c>
      <c r="M5665" s="112"/>
      <c r="N5665" s="114"/>
    </row>
    <row r="5666" spans="1:14" x14ac:dyDescent="0.25">
      <c r="A5666" s="111"/>
      <c r="B5666" s="111"/>
      <c r="C5666" s="123"/>
      <c r="D5666" s="112" t="str">
        <f>_xlfn.XLOOKUP(Table13[[#This Row],[Service]],Validation!$A$2:$A$14,Validation!$B$2:$B$14,"",0,1)</f>
        <v/>
      </c>
      <c r="E5666" s="112"/>
      <c r="F5666" s="113"/>
      <c r="G5666" s="114"/>
      <c r="H5666" s="115"/>
      <c r="I5666" s="112"/>
      <c r="J5666" s="112"/>
      <c r="K5666" s="112"/>
      <c r="L5666" s="114">
        <f>Table13[[#This Row],[Per Unit Price]]*MAX(1,Table13[[#This Row],[Qty of Units]])*MAX(1,Table13[[#This Row],['#NCMs Served / FTEs Employed]])*MAX(1,Table13[[#This Row],[Duration of Service]])</f>
        <v>0</v>
      </c>
      <c r="M5666" s="112"/>
      <c r="N5666" s="114"/>
    </row>
    <row r="5667" spans="1:14" x14ac:dyDescent="0.25">
      <c r="A5667" s="111"/>
      <c r="B5667" s="111"/>
      <c r="C5667" s="123"/>
      <c r="D5667" s="112" t="str">
        <f>_xlfn.XLOOKUP(Table13[[#This Row],[Service]],Validation!$A$2:$A$14,Validation!$B$2:$B$14,"",0,1)</f>
        <v/>
      </c>
      <c r="E5667" s="112"/>
      <c r="F5667" s="113"/>
      <c r="G5667" s="114"/>
      <c r="H5667" s="115"/>
      <c r="I5667" s="112"/>
      <c r="J5667" s="112"/>
      <c r="K5667" s="112"/>
      <c r="L5667" s="114">
        <f>Table13[[#This Row],[Per Unit Price]]*MAX(1,Table13[[#This Row],[Qty of Units]])*MAX(1,Table13[[#This Row],['#NCMs Served / FTEs Employed]])*MAX(1,Table13[[#This Row],[Duration of Service]])</f>
        <v>0</v>
      </c>
      <c r="M5667" s="112"/>
      <c r="N5667" s="114"/>
    </row>
    <row r="5668" spans="1:14" x14ac:dyDescent="0.25">
      <c r="A5668" s="111"/>
      <c r="B5668" s="111"/>
      <c r="C5668" s="123"/>
      <c r="D5668" s="112" t="str">
        <f>_xlfn.XLOOKUP(Table13[[#This Row],[Service]],Validation!$A$2:$A$14,Validation!$B$2:$B$14,"",0,1)</f>
        <v/>
      </c>
      <c r="E5668" s="112"/>
      <c r="F5668" s="113"/>
      <c r="G5668" s="114"/>
      <c r="H5668" s="115"/>
      <c r="I5668" s="112"/>
      <c r="J5668" s="112"/>
      <c r="K5668" s="112"/>
      <c r="L5668" s="114">
        <f>Table13[[#This Row],[Per Unit Price]]*MAX(1,Table13[[#This Row],[Qty of Units]])*MAX(1,Table13[[#This Row],['#NCMs Served / FTEs Employed]])*MAX(1,Table13[[#This Row],[Duration of Service]])</f>
        <v>0</v>
      </c>
      <c r="M5668" s="112"/>
      <c r="N5668" s="114"/>
    </row>
    <row r="5669" spans="1:14" x14ac:dyDescent="0.25">
      <c r="A5669" s="111"/>
      <c r="B5669" s="111"/>
      <c r="C5669" s="123"/>
      <c r="D5669" s="112" t="str">
        <f>_xlfn.XLOOKUP(Table13[[#This Row],[Service]],Validation!$A$2:$A$14,Validation!$B$2:$B$14,"",0,1)</f>
        <v/>
      </c>
      <c r="E5669" s="112"/>
      <c r="F5669" s="113"/>
      <c r="G5669" s="114"/>
      <c r="H5669" s="115"/>
      <c r="I5669" s="112"/>
      <c r="J5669" s="112"/>
      <c r="K5669" s="112"/>
      <c r="L5669" s="114">
        <f>Table13[[#This Row],[Per Unit Price]]*MAX(1,Table13[[#This Row],[Qty of Units]])*MAX(1,Table13[[#This Row],['#NCMs Served / FTEs Employed]])*MAX(1,Table13[[#This Row],[Duration of Service]])</f>
        <v>0</v>
      </c>
      <c r="M5669" s="112"/>
      <c r="N5669" s="114"/>
    </row>
    <row r="5670" spans="1:14" x14ac:dyDescent="0.25">
      <c r="A5670" s="111"/>
      <c r="B5670" s="111"/>
      <c r="C5670" s="123"/>
      <c r="D5670" s="112" t="str">
        <f>_xlfn.XLOOKUP(Table13[[#This Row],[Service]],Validation!$A$2:$A$14,Validation!$B$2:$B$14,"",0,1)</f>
        <v/>
      </c>
      <c r="E5670" s="112"/>
      <c r="F5670" s="113"/>
      <c r="G5670" s="114"/>
      <c r="H5670" s="115"/>
      <c r="I5670" s="112"/>
      <c r="J5670" s="112"/>
      <c r="K5670" s="112"/>
      <c r="L5670" s="114">
        <f>Table13[[#This Row],[Per Unit Price]]*MAX(1,Table13[[#This Row],[Qty of Units]])*MAX(1,Table13[[#This Row],['#NCMs Served / FTEs Employed]])*MAX(1,Table13[[#This Row],[Duration of Service]])</f>
        <v>0</v>
      </c>
      <c r="M5670" s="112"/>
      <c r="N5670" s="114"/>
    </row>
    <row r="5671" spans="1:14" x14ac:dyDescent="0.25">
      <c r="A5671" s="111"/>
      <c r="B5671" s="111"/>
      <c r="C5671" s="123"/>
      <c r="D5671" s="112" t="str">
        <f>_xlfn.XLOOKUP(Table13[[#This Row],[Service]],Validation!$A$2:$A$14,Validation!$B$2:$B$14,"",0,1)</f>
        <v/>
      </c>
      <c r="E5671" s="112"/>
      <c r="F5671" s="113"/>
      <c r="G5671" s="114"/>
      <c r="H5671" s="115"/>
      <c r="I5671" s="112"/>
      <c r="J5671" s="112"/>
      <c r="K5671" s="112"/>
      <c r="L5671" s="114">
        <f>Table13[[#This Row],[Per Unit Price]]*MAX(1,Table13[[#This Row],[Qty of Units]])*MAX(1,Table13[[#This Row],['#NCMs Served / FTEs Employed]])*MAX(1,Table13[[#This Row],[Duration of Service]])</f>
        <v>0</v>
      </c>
      <c r="M5671" s="112"/>
      <c r="N5671" s="114"/>
    </row>
    <row r="5672" spans="1:14" x14ac:dyDescent="0.25">
      <c r="A5672" s="111"/>
      <c r="B5672" s="111"/>
      <c r="C5672" s="123"/>
      <c r="D5672" s="112" t="str">
        <f>_xlfn.XLOOKUP(Table13[[#This Row],[Service]],Validation!$A$2:$A$14,Validation!$B$2:$B$14,"",0,1)</f>
        <v/>
      </c>
      <c r="E5672" s="112"/>
      <c r="F5672" s="113"/>
      <c r="G5672" s="114"/>
      <c r="H5672" s="115"/>
      <c r="I5672" s="112"/>
      <c r="J5672" s="112"/>
      <c r="K5672" s="112"/>
      <c r="L5672" s="114">
        <f>Table13[[#This Row],[Per Unit Price]]*MAX(1,Table13[[#This Row],[Qty of Units]])*MAX(1,Table13[[#This Row],['#NCMs Served / FTEs Employed]])*MAX(1,Table13[[#This Row],[Duration of Service]])</f>
        <v>0</v>
      </c>
      <c r="M5672" s="112"/>
      <c r="N5672" s="114"/>
    </row>
    <row r="5673" spans="1:14" x14ac:dyDescent="0.25">
      <c r="A5673" s="111"/>
      <c r="B5673" s="111"/>
      <c r="C5673" s="123"/>
      <c r="D5673" s="112" t="str">
        <f>_xlfn.XLOOKUP(Table13[[#This Row],[Service]],Validation!$A$2:$A$14,Validation!$B$2:$B$14,"",0,1)</f>
        <v/>
      </c>
      <c r="E5673" s="112"/>
      <c r="F5673" s="113"/>
      <c r="G5673" s="114"/>
      <c r="H5673" s="115"/>
      <c r="I5673" s="112"/>
      <c r="J5673" s="112"/>
      <c r="K5673" s="112"/>
      <c r="L5673" s="114">
        <f>Table13[[#This Row],[Per Unit Price]]*MAX(1,Table13[[#This Row],[Qty of Units]])*MAX(1,Table13[[#This Row],['#NCMs Served / FTEs Employed]])*MAX(1,Table13[[#This Row],[Duration of Service]])</f>
        <v>0</v>
      </c>
      <c r="M5673" s="112"/>
      <c r="N5673" s="114"/>
    </row>
    <row r="5674" spans="1:14" x14ac:dyDescent="0.25">
      <c r="A5674" s="111"/>
      <c r="B5674" s="111"/>
      <c r="C5674" s="123"/>
      <c r="D5674" s="112" t="str">
        <f>_xlfn.XLOOKUP(Table13[[#This Row],[Service]],Validation!$A$2:$A$14,Validation!$B$2:$B$14,"",0,1)</f>
        <v/>
      </c>
      <c r="E5674" s="112"/>
      <c r="F5674" s="113"/>
      <c r="G5674" s="114"/>
      <c r="H5674" s="115"/>
      <c r="I5674" s="112"/>
      <c r="J5674" s="112"/>
      <c r="K5674" s="112"/>
      <c r="L5674" s="114">
        <f>Table13[[#This Row],[Per Unit Price]]*MAX(1,Table13[[#This Row],[Qty of Units]])*MAX(1,Table13[[#This Row],['#NCMs Served / FTEs Employed]])*MAX(1,Table13[[#This Row],[Duration of Service]])</f>
        <v>0</v>
      </c>
      <c r="M5674" s="112"/>
      <c r="N5674" s="114"/>
    </row>
    <row r="5675" spans="1:14" x14ac:dyDescent="0.25">
      <c r="A5675" s="111"/>
      <c r="B5675" s="111"/>
      <c r="C5675" s="123"/>
      <c r="D5675" s="112" t="str">
        <f>_xlfn.XLOOKUP(Table13[[#This Row],[Service]],Validation!$A$2:$A$14,Validation!$B$2:$B$14,"",0,1)</f>
        <v/>
      </c>
      <c r="E5675" s="112"/>
      <c r="F5675" s="113"/>
      <c r="G5675" s="114"/>
      <c r="H5675" s="115"/>
      <c r="I5675" s="112"/>
      <c r="J5675" s="112"/>
      <c r="K5675" s="112"/>
      <c r="L5675" s="114">
        <f>Table13[[#This Row],[Per Unit Price]]*MAX(1,Table13[[#This Row],[Qty of Units]])*MAX(1,Table13[[#This Row],['#NCMs Served / FTEs Employed]])*MAX(1,Table13[[#This Row],[Duration of Service]])</f>
        <v>0</v>
      </c>
      <c r="M5675" s="112"/>
      <c r="N5675" s="114"/>
    </row>
    <row r="5676" spans="1:14" x14ac:dyDescent="0.25">
      <c r="A5676" s="111"/>
      <c r="B5676" s="111"/>
      <c r="C5676" s="123"/>
      <c r="D5676" s="112" t="str">
        <f>_xlfn.XLOOKUP(Table13[[#This Row],[Service]],Validation!$A$2:$A$14,Validation!$B$2:$B$14,"",0,1)</f>
        <v/>
      </c>
      <c r="E5676" s="112"/>
      <c r="F5676" s="113"/>
      <c r="G5676" s="114"/>
      <c r="H5676" s="115"/>
      <c r="I5676" s="112"/>
      <c r="J5676" s="112"/>
      <c r="K5676" s="112"/>
      <c r="L5676" s="114">
        <f>Table13[[#This Row],[Per Unit Price]]*MAX(1,Table13[[#This Row],[Qty of Units]])*MAX(1,Table13[[#This Row],['#NCMs Served / FTEs Employed]])*MAX(1,Table13[[#This Row],[Duration of Service]])</f>
        <v>0</v>
      </c>
      <c r="M5676" s="112"/>
      <c r="N5676" s="114"/>
    </row>
    <row r="5677" spans="1:14" x14ac:dyDescent="0.25">
      <c r="A5677" s="111"/>
      <c r="B5677" s="111"/>
      <c r="C5677" s="123"/>
      <c r="D5677" s="112" t="str">
        <f>_xlfn.XLOOKUP(Table13[[#This Row],[Service]],Validation!$A$2:$A$14,Validation!$B$2:$B$14,"",0,1)</f>
        <v/>
      </c>
      <c r="E5677" s="112"/>
      <c r="F5677" s="113"/>
      <c r="G5677" s="114"/>
      <c r="H5677" s="115"/>
      <c r="I5677" s="112"/>
      <c r="J5677" s="112"/>
      <c r="K5677" s="112"/>
      <c r="L5677" s="114">
        <f>Table13[[#This Row],[Per Unit Price]]*MAX(1,Table13[[#This Row],[Qty of Units]])*MAX(1,Table13[[#This Row],['#NCMs Served / FTEs Employed]])*MAX(1,Table13[[#This Row],[Duration of Service]])</f>
        <v>0</v>
      </c>
      <c r="M5677" s="112"/>
      <c r="N5677" s="114"/>
    </row>
    <row r="5678" spans="1:14" x14ac:dyDescent="0.25">
      <c r="A5678" s="111"/>
      <c r="B5678" s="111"/>
      <c r="C5678" s="123"/>
      <c r="D5678" s="112" t="str">
        <f>_xlfn.XLOOKUP(Table13[[#This Row],[Service]],Validation!$A$2:$A$14,Validation!$B$2:$B$14,"",0,1)</f>
        <v/>
      </c>
      <c r="E5678" s="112"/>
      <c r="F5678" s="113"/>
      <c r="G5678" s="114"/>
      <c r="H5678" s="115"/>
      <c r="I5678" s="112"/>
      <c r="J5678" s="112"/>
      <c r="K5678" s="112"/>
      <c r="L5678" s="114">
        <f>Table13[[#This Row],[Per Unit Price]]*MAX(1,Table13[[#This Row],[Qty of Units]])*MAX(1,Table13[[#This Row],['#NCMs Served / FTEs Employed]])*MAX(1,Table13[[#This Row],[Duration of Service]])</f>
        <v>0</v>
      </c>
      <c r="M5678" s="112"/>
      <c r="N5678" s="114"/>
    </row>
    <row r="5679" spans="1:14" x14ac:dyDescent="0.25">
      <c r="A5679" s="111"/>
      <c r="B5679" s="111"/>
      <c r="C5679" s="123"/>
      <c r="D5679" s="112" t="str">
        <f>_xlfn.XLOOKUP(Table13[[#This Row],[Service]],Validation!$A$2:$A$14,Validation!$B$2:$B$14,"",0,1)</f>
        <v/>
      </c>
      <c r="E5679" s="112"/>
      <c r="F5679" s="113"/>
      <c r="G5679" s="114"/>
      <c r="H5679" s="115"/>
      <c r="I5679" s="112"/>
      <c r="J5679" s="112"/>
      <c r="K5679" s="112"/>
      <c r="L5679" s="114">
        <f>Table13[[#This Row],[Per Unit Price]]*MAX(1,Table13[[#This Row],[Qty of Units]])*MAX(1,Table13[[#This Row],['#NCMs Served / FTEs Employed]])*MAX(1,Table13[[#This Row],[Duration of Service]])</f>
        <v>0</v>
      </c>
      <c r="M5679" s="112"/>
      <c r="N5679" s="114"/>
    </row>
    <row r="5680" spans="1:14" x14ac:dyDescent="0.25">
      <c r="A5680" s="111"/>
      <c r="B5680" s="111"/>
      <c r="C5680" s="123"/>
      <c r="D5680" s="112" t="str">
        <f>_xlfn.XLOOKUP(Table13[[#This Row],[Service]],Validation!$A$2:$A$14,Validation!$B$2:$B$14,"",0,1)</f>
        <v/>
      </c>
      <c r="E5680" s="112"/>
      <c r="F5680" s="113"/>
      <c r="G5680" s="114"/>
      <c r="H5680" s="115"/>
      <c r="I5680" s="112"/>
      <c r="J5680" s="112"/>
      <c r="K5680" s="112"/>
      <c r="L5680" s="114">
        <f>Table13[[#This Row],[Per Unit Price]]*MAX(1,Table13[[#This Row],[Qty of Units]])*MAX(1,Table13[[#This Row],['#NCMs Served / FTEs Employed]])*MAX(1,Table13[[#This Row],[Duration of Service]])</f>
        <v>0</v>
      </c>
      <c r="M5680" s="112"/>
      <c r="N5680" s="114"/>
    </row>
    <row r="5681" spans="1:14" x14ac:dyDescent="0.25">
      <c r="A5681" s="111"/>
      <c r="B5681" s="111"/>
      <c r="C5681" s="123"/>
      <c r="D5681" s="112" t="str">
        <f>_xlfn.XLOOKUP(Table13[[#This Row],[Service]],Validation!$A$2:$A$14,Validation!$B$2:$B$14,"",0,1)</f>
        <v/>
      </c>
      <c r="E5681" s="112"/>
      <c r="F5681" s="113"/>
      <c r="G5681" s="114"/>
      <c r="H5681" s="115"/>
      <c r="I5681" s="112"/>
      <c r="J5681" s="112"/>
      <c r="K5681" s="112"/>
      <c r="L5681" s="114">
        <f>Table13[[#This Row],[Per Unit Price]]*MAX(1,Table13[[#This Row],[Qty of Units]])*MAX(1,Table13[[#This Row],['#NCMs Served / FTEs Employed]])*MAX(1,Table13[[#This Row],[Duration of Service]])</f>
        <v>0</v>
      </c>
      <c r="M5681" s="112"/>
      <c r="N5681" s="114"/>
    </row>
    <row r="5682" spans="1:14" x14ac:dyDescent="0.25">
      <c r="A5682" s="111"/>
      <c r="B5682" s="111"/>
      <c r="C5682" s="123"/>
      <c r="D5682" s="112" t="str">
        <f>_xlfn.XLOOKUP(Table13[[#This Row],[Service]],Validation!$A$2:$A$14,Validation!$B$2:$B$14,"",0,1)</f>
        <v/>
      </c>
      <c r="E5682" s="112"/>
      <c r="F5682" s="113"/>
      <c r="G5682" s="114"/>
      <c r="H5682" s="115"/>
      <c r="I5682" s="112"/>
      <c r="J5682" s="112"/>
      <c r="K5682" s="112"/>
      <c r="L5682" s="114">
        <f>Table13[[#This Row],[Per Unit Price]]*MAX(1,Table13[[#This Row],[Qty of Units]])*MAX(1,Table13[[#This Row],['#NCMs Served / FTEs Employed]])*MAX(1,Table13[[#This Row],[Duration of Service]])</f>
        <v>0</v>
      </c>
      <c r="M5682" s="112"/>
      <c r="N5682" s="114"/>
    </row>
    <row r="5683" spans="1:14" x14ac:dyDescent="0.25">
      <c r="A5683" s="111"/>
      <c r="B5683" s="111"/>
      <c r="C5683" s="123"/>
      <c r="D5683" s="112" t="str">
        <f>_xlfn.XLOOKUP(Table13[[#This Row],[Service]],Validation!$A$2:$A$14,Validation!$B$2:$B$14,"",0,1)</f>
        <v/>
      </c>
      <c r="E5683" s="112"/>
      <c r="F5683" s="113"/>
      <c r="G5683" s="114"/>
      <c r="H5683" s="115"/>
      <c r="I5683" s="112"/>
      <c r="J5683" s="112"/>
      <c r="K5683" s="112"/>
      <c r="L5683" s="114">
        <f>Table13[[#This Row],[Per Unit Price]]*MAX(1,Table13[[#This Row],[Qty of Units]])*MAX(1,Table13[[#This Row],['#NCMs Served / FTEs Employed]])*MAX(1,Table13[[#This Row],[Duration of Service]])</f>
        <v>0</v>
      </c>
      <c r="M5683" s="112"/>
      <c r="N5683" s="114"/>
    </row>
    <row r="5684" spans="1:14" x14ac:dyDescent="0.25">
      <c r="A5684" s="111"/>
      <c r="B5684" s="111"/>
      <c r="C5684" s="123"/>
      <c r="D5684" s="112" t="str">
        <f>_xlfn.XLOOKUP(Table13[[#This Row],[Service]],Validation!$A$2:$A$14,Validation!$B$2:$B$14,"",0,1)</f>
        <v/>
      </c>
      <c r="E5684" s="112"/>
      <c r="F5684" s="113"/>
      <c r="G5684" s="114"/>
      <c r="H5684" s="115"/>
      <c r="I5684" s="112"/>
      <c r="J5684" s="112"/>
      <c r="K5684" s="112"/>
      <c r="L5684" s="114">
        <f>Table13[[#This Row],[Per Unit Price]]*MAX(1,Table13[[#This Row],[Qty of Units]])*MAX(1,Table13[[#This Row],['#NCMs Served / FTEs Employed]])*MAX(1,Table13[[#This Row],[Duration of Service]])</f>
        <v>0</v>
      </c>
      <c r="M5684" s="112"/>
      <c r="N5684" s="114"/>
    </row>
    <row r="5685" spans="1:14" x14ac:dyDescent="0.25">
      <c r="A5685" s="111"/>
      <c r="B5685" s="111"/>
      <c r="C5685" s="123"/>
      <c r="D5685" s="112" t="str">
        <f>_xlfn.XLOOKUP(Table13[[#This Row],[Service]],Validation!$A$2:$A$14,Validation!$B$2:$B$14,"",0,1)</f>
        <v/>
      </c>
      <c r="E5685" s="112"/>
      <c r="F5685" s="113"/>
      <c r="G5685" s="114"/>
      <c r="H5685" s="115"/>
      <c r="I5685" s="112"/>
      <c r="J5685" s="112"/>
      <c r="K5685" s="112"/>
      <c r="L5685" s="114">
        <f>Table13[[#This Row],[Per Unit Price]]*MAX(1,Table13[[#This Row],[Qty of Units]])*MAX(1,Table13[[#This Row],['#NCMs Served / FTEs Employed]])*MAX(1,Table13[[#This Row],[Duration of Service]])</f>
        <v>0</v>
      </c>
      <c r="M5685" s="112"/>
      <c r="N5685" s="114"/>
    </row>
    <row r="5686" spans="1:14" x14ac:dyDescent="0.25">
      <c r="A5686" s="111"/>
      <c r="B5686" s="111"/>
      <c r="C5686" s="123"/>
      <c r="D5686" s="112" t="str">
        <f>_xlfn.XLOOKUP(Table13[[#This Row],[Service]],Validation!$A$2:$A$14,Validation!$B$2:$B$14,"",0,1)</f>
        <v/>
      </c>
      <c r="E5686" s="112"/>
      <c r="F5686" s="113"/>
      <c r="G5686" s="114"/>
      <c r="H5686" s="115"/>
      <c r="I5686" s="112"/>
      <c r="J5686" s="112"/>
      <c r="K5686" s="112"/>
      <c r="L5686" s="114">
        <f>Table13[[#This Row],[Per Unit Price]]*MAX(1,Table13[[#This Row],[Qty of Units]])*MAX(1,Table13[[#This Row],['#NCMs Served / FTEs Employed]])*MAX(1,Table13[[#This Row],[Duration of Service]])</f>
        <v>0</v>
      </c>
      <c r="M5686" s="112"/>
      <c r="N5686" s="114"/>
    </row>
    <row r="5687" spans="1:14" x14ac:dyDescent="0.25">
      <c r="A5687" s="111"/>
      <c r="B5687" s="111"/>
      <c r="C5687" s="123"/>
      <c r="D5687" s="112" t="str">
        <f>_xlfn.XLOOKUP(Table13[[#This Row],[Service]],Validation!$A$2:$A$14,Validation!$B$2:$B$14,"",0,1)</f>
        <v/>
      </c>
      <c r="E5687" s="112"/>
      <c r="F5687" s="113"/>
      <c r="G5687" s="114"/>
      <c r="H5687" s="115"/>
      <c r="I5687" s="112"/>
      <c r="J5687" s="112"/>
      <c r="K5687" s="112"/>
      <c r="L5687" s="114">
        <f>Table13[[#This Row],[Per Unit Price]]*MAX(1,Table13[[#This Row],[Qty of Units]])*MAX(1,Table13[[#This Row],['#NCMs Served / FTEs Employed]])*MAX(1,Table13[[#This Row],[Duration of Service]])</f>
        <v>0</v>
      </c>
      <c r="M5687" s="112"/>
      <c r="N5687" s="114"/>
    </row>
    <row r="5688" spans="1:14" x14ac:dyDescent="0.25">
      <c r="A5688" s="111"/>
      <c r="B5688" s="111"/>
      <c r="C5688" s="123"/>
      <c r="D5688" s="112" t="str">
        <f>_xlfn.XLOOKUP(Table13[[#This Row],[Service]],Validation!$A$2:$A$14,Validation!$B$2:$B$14,"",0,1)</f>
        <v/>
      </c>
      <c r="E5688" s="112"/>
      <c r="F5688" s="113"/>
      <c r="G5688" s="114"/>
      <c r="H5688" s="115"/>
      <c r="I5688" s="112"/>
      <c r="J5688" s="112"/>
      <c r="K5688" s="112"/>
      <c r="L5688" s="114">
        <f>Table13[[#This Row],[Per Unit Price]]*MAX(1,Table13[[#This Row],[Qty of Units]])*MAX(1,Table13[[#This Row],['#NCMs Served / FTEs Employed]])*MAX(1,Table13[[#This Row],[Duration of Service]])</f>
        <v>0</v>
      </c>
      <c r="M5688" s="112"/>
      <c r="N5688" s="114"/>
    </row>
    <row r="5689" spans="1:14" x14ac:dyDescent="0.25">
      <c r="A5689" s="111"/>
      <c r="B5689" s="111"/>
      <c r="C5689" s="123"/>
      <c r="D5689" s="112" t="str">
        <f>_xlfn.XLOOKUP(Table13[[#This Row],[Service]],Validation!$A$2:$A$14,Validation!$B$2:$B$14,"",0,1)</f>
        <v/>
      </c>
      <c r="E5689" s="112"/>
      <c r="F5689" s="113"/>
      <c r="G5689" s="114"/>
      <c r="H5689" s="115"/>
      <c r="I5689" s="112"/>
      <c r="J5689" s="112"/>
      <c r="K5689" s="112"/>
      <c r="L5689" s="114">
        <f>Table13[[#This Row],[Per Unit Price]]*MAX(1,Table13[[#This Row],[Qty of Units]])*MAX(1,Table13[[#This Row],['#NCMs Served / FTEs Employed]])*MAX(1,Table13[[#This Row],[Duration of Service]])</f>
        <v>0</v>
      </c>
      <c r="M5689" s="112"/>
      <c r="N5689" s="114"/>
    </row>
    <row r="5690" spans="1:14" x14ac:dyDescent="0.25">
      <c r="A5690" s="111"/>
      <c r="B5690" s="111"/>
      <c r="C5690" s="123"/>
      <c r="D5690" s="112" t="str">
        <f>_xlfn.XLOOKUP(Table13[[#This Row],[Service]],Validation!$A$2:$A$14,Validation!$B$2:$B$14,"",0,1)</f>
        <v/>
      </c>
      <c r="E5690" s="112"/>
      <c r="F5690" s="113"/>
      <c r="G5690" s="114"/>
      <c r="H5690" s="115"/>
      <c r="I5690" s="112"/>
      <c r="J5690" s="112"/>
      <c r="K5690" s="112"/>
      <c r="L5690" s="114">
        <f>Table13[[#This Row],[Per Unit Price]]*MAX(1,Table13[[#This Row],[Qty of Units]])*MAX(1,Table13[[#This Row],['#NCMs Served / FTEs Employed]])*MAX(1,Table13[[#This Row],[Duration of Service]])</f>
        <v>0</v>
      </c>
      <c r="M5690" s="112"/>
      <c r="N5690" s="114"/>
    </row>
    <row r="5691" spans="1:14" x14ac:dyDescent="0.25">
      <c r="A5691" s="111"/>
      <c r="B5691" s="111"/>
      <c r="C5691" s="123"/>
      <c r="D5691" s="112" t="str">
        <f>_xlfn.XLOOKUP(Table13[[#This Row],[Service]],Validation!$A$2:$A$14,Validation!$B$2:$B$14,"",0,1)</f>
        <v/>
      </c>
      <c r="E5691" s="112"/>
      <c r="F5691" s="113"/>
      <c r="G5691" s="114"/>
      <c r="H5691" s="115"/>
      <c r="I5691" s="112"/>
      <c r="J5691" s="112"/>
      <c r="K5691" s="112"/>
      <c r="L5691" s="114">
        <f>Table13[[#This Row],[Per Unit Price]]*MAX(1,Table13[[#This Row],[Qty of Units]])*MAX(1,Table13[[#This Row],['#NCMs Served / FTEs Employed]])*MAX(1,Table13[[#This Row],[Duration of Service]])</f>
        <v>0</v>
      </c>
      <c r="M5691" s="112"/>
      <c r="N5691" s="114"/>
    </row>
    <row r="5692" spans="1:14" x14ac:dyDescent="0.25">
      <c r="A5692" s="111"/>
      <c r="B5692" s="111"/>
      <c r="C5692" s="123"/>
      <c r="D5692" s="112" t="str">
        <f>_xlfn.XLOOKUP(Table13[[#This Row],[Service]],Validation!$A$2:$A$14,Validation!$B$2:$B$14,"",0,1)</f>
        <v/>
      </c>
      <c r="E5692" s="112"/>
      <c r="F5692" s="113"/>
      <c r="G5692" s="114"/>
      <c r="H5692" s="115"/>
      <c r="I5692" s="112"/>
      <c r="J5692" s="112"/>
      <c r="K5692" s="112"/>
      <c r="L5692" s="114">
        <f>Table13[[#This Row],[Per Unit Price]]*MAX(1,Table13[[#This Row],[Qty of Units]])*MAX(1,Table13[[#This Row],['#NCMs Served / FTEs Employed]])*MAX(1,Table13[[#This Row],[Duration of Service]])</f>
        <v>0</v>
      </c>
      <c r="M5692" s="112"/>
      <c r="N5692" s="114"/>
    </row>
    <row r="5693" spans="1:14" x14ac:dyDescent="0.25">
      <c r="A5693" s="111"/>
      <c r="B5693" s="111"/>
      <c r="C5693" s="123"/>
      <c r="D5693" s="112" t="str">
        <f>_xlfn.XLOOKUP(Table13[[#This Row],[Service]],Validation!$A$2:$A$14,Validation!$B$2:$B$14,"",0,1)</f>
        <v/>
      </c>
      <c r="E5693" s="112"/>
      <c r="F5693" s="113"/>
      <c r="G5693" s="114"/>
      <c r="H5693" s="115"/>
      <c r="I5693" s="112"/>
      <c r="J5693" s="112"/>
      <c r="K5693" s="112"/>
      <c r="L5693" s="114">
        <f>Table13[[#This Row],[Per Unit Price]]*MAX(1,Table13[[#This Row],[Qty of Units]])*MAX(1,Table13[[#This Row],['#NCMs Served / FTEs Employed]])*MAX(1,Table13[[#This Row],[Duration of Service]])</f>
        <v>0</v>
      </c>
      <c r="M5693" s="112"/>
      <c r="N5693" s="114"/>
    </row>
    <row r="5694" spans="1:14" x14ac:dyDescent="0.25">
      <c r="A5694" s="111"/>
      <c r="B5694" s="111"/>
      <c r="C5694" s="123"/>
      <c r="D5694" s="112" t="str">
        <f>_xlfn.XLOOKUP(Table13[[#This Row],[Service]],Validation!$A$2:$A$14,Validation!$B$2:$B$14,"",0,1)</f>
        <v/>
      </c>
      <c r="E5694" s="112"/>
      <c r="F5694" s="113"/>
      <c r="G5694" s="114"/>
      <c r="H5694" s="115"/>
      <c r="I5694" s="112"/>
      <c r="J5694" s="112"/>
      <c r="K5694" s="112"/>
      <c r="L5694" s="114">
        <f>Table13[[#This Row],[Per Unit Price]]*MAX(1,Table13[[#This Row],[Qty of Units]])*MAX(1,Table13[[#This Row],['#NCMs Served / FTEs Employed]])*MAX(1,Table13[[#This Row],[Duration of Service]])</f>
        <v>0</v>
      </c>
      <c r="M5694" s="112"/>
      <c r="N5694" s="114"/>
    </row>
    <row r="5695" spans="1:14" x14ac:dyDescent="0.25">
      <c r="A5695" s="111"/>
      <c r="B5695" s="111"/>
      <c r="C5695" s="123"/>
      <c r="D5695" s="112" t="str">
        <f>_xlfn.XLOOKUP(Table13[[#This Row],[Service]],Validation!$A$2:$A$14,Validation!$B$2:$B$14,"",0,1)</f>
        <v/>
      </c>
      <c r="E5695" s="112"/>
      <c r="F5695" s="113"/>
      <c r="G5695" s="114"/>
      <c r="H5695" s="115"/>
      <c r="I5695" s="112"/>
      <c r="J5695" s="112"/>
      <c r="K5695" s="112"/>
      <c r="L5695" s="114">
        <f>Table13[[#This Row],[Per Unit Price]]*MAX(1,Table13[[#This Row],[Qty of Units]])*MAX(1,Table13[[#This Row],['#NCMs Served / FTEs Employed]])*MAX(1,Table13[[#This Row],[Duration of Service]])</f>
        <v>0</v>
      </c>
      <c r="M5695" s="112"/>
      <c r="N5695" s="114"/>
    </row>
    <row r="5696" spans="1:14" x14ac:dyDescent="0.25">
      <c r="A5696" s="111"/>
      <c r="B5696" s="111"/>
      <c r="C5696" s="123"/>
      <c r="D5696" s="112" t="str">
        <f>_xlfn.XLOOKUP(Table13[[#This Row],[Service]],Validation!$A$2:$A$14,Validation!$B$2:$B$14,"",0,1)</f>
        <v/>
      </c>
      <c r="E5696" s="112"/>
      <c r="F5696" s="113"/>
      <c r="G5696" s="114"/>
      <c r="H5696" s="115"/>
      <c r="I5696" s="112"/>
      <c r="J5696" s="112"/>
      <c r="K5696" s="112"/>
      <c r="L5696" s="114">
        <f>Table13[[#This Row],[Per Unit Price]]*MAX(1,Table13[[#This Row],[Qty of Units]])*MAX(1,Table13[[#This Row],['#NCMs Served / FTEs Employed]])*MAX(1,Table13[[#This Row],[Duration of Service]])</f>
        <v>0</v>
      </c>
      <c r="M5696" s="112"/>
      <c r="N5696" s="114"/>
    </row>
    <row r="5697" spans="1:14" x14ac:dyDescent="0.25">
      <c r="A5697" s="111"/>
      <c r="B5697" s="111"/>
      <c r="C5697" s="123"/>
      <c r="D5697" s="112" t="str">
        <f>_xlfn.XLOOKUP(Table13[[#This Row],[Service]],Validation!$A$2:$A$14,Validation!$B$2:$B$14,"",0,1)</f>
        <v/>
      </c>
      <c r="E5697" s="112"/>
      <c r="F5697" s="113"/>
      <c r="G5697" s="114"/>
      <c r="H5697" s="115"/>
      <c r="I5697" s="112"/>
      <c r="J5697" s="112"/>
      <c r="K5697" s="112"/>
      <c r="L5697" s="114">
        <f>Table13[[#This Row],[Per Unit Price]]*MAX(1,Table13[[#This Row],[Qty of Units]])*MAX(1,Table13[[#This Row],['#NCMs Served / FTEs Employed]])*MAX(1,Table13[[#This Row],[Duration of Service]])</f>
        <v>0</v>
      </c>
      <c r="M5697" s="112"/>
      <c r="N5697" s="114"/>
    </row>
    <row r="5698" spans="1:14" x14ac:dyDescent="0.25">
      <c r="A5698" s="111"/>
      <c r="B5698" s="111"/>
      <c r="C5698" s="123"/>
      <c r="D5698" s="112" t="str">
        <f>_xlfn.XLOOKUP(Table13[[#This Row],[Service]],Validation!$A$2:$A$14,Validation!$B$2:$B$14,"",0,1)</f>
        <v/>
      </c>
      <c r="E5698" s="112"/>
      <c r="F5698" s="113"/>
      <c r="G5698" s="114"/>
      <c r="H5698" s="115"/>
      <c r="I5698" s="112"/>
      <c r="J5698" s="112"/>
      <c r="K5698" s="112"/>
      <c r="L5698" s="114">
        <f>Table13[[#This Row],[Per Unit Price]]*MAX(1,Table13[[#This Row],[Qty of Units]])*MAX(1,Table13[[#This Row],['#NCMs Served / FTEs Employed]])*MAX(1,Table13[[#This Row],[Duration of Service]])</f>
        <v>0</v>
      </c>
      <c r="M5698" s="112"/>
      <c r="N5698" s="114"/>
    </row>
    <row r="5699" spans="1:14" x14ac:dyDescent="0.25">
      <c r="A5699" s="111"/>
      <c r="B5699" s="111"/>
      <c r="C5699" s="123"/>
      <c r="D5699" s="112" t="str">
        <f>_xlfn.XLOOKUP(Table13[[#This Row],[Service]],Validation!$A$2:$A$14,Validation!$B$2:$B$14,"",0,1)</f>
        <v/>
      </c>
      <c r="E5699" s="112"/>
      <c r="F5699" s="113"/>
      <c r="G5699" s="114"/>
      <c r="H5699" s="115"/>
      <c r="I5699" s="112"/>
      <c r="J5699" s="112"/>
      <c r="K5699" s="112"/>
      <c r="L5699" s="114">
        <f>Table13[[#This Row],[Per Unit Price]]*MAX(1,Table13[[#This Row],[Qty of Units]])*MAX(1,Table13[[#This Row],['#NCMs Served / FTEs Employed]])*MAX(1,Table13[[#This Row],[Duration of Service]])</f>
        <v>0</v>
      </c>
      <c r="M5699" s="112"/>
      <c r="N5699" s="114"/>
    </row>
    <row r="5700" spans="1:14" x14ac:dyDescent="0.25">
      <c r="A5700" s="111"/>
      <c r="B5700" s="111"/>
      <c r="C5700" s="123"/>
      <c r="D5700" s="112" t="str">
        <f>_xlfn.XLOOKUP(Table13[[#This Row],[Service]],Validation!$A$2:$A$14,Validation!$B$2:$B$14,"",0,1)</f>
        <v/>
      </c>
      <c r="E5700" s="112"/>
      <c r="F5700" s="113"/>
      <c r="G5700" s="114"/>
      <c r="H5700" s="115"/>
      <c r="I5700" s="112"/>
      <c r="J5700" s="112"/>
      <c r="K5700" s="112"/>
      <c r="L5700" s="114">
        <f>Table13[[#This Row],[Per Unit Price]]*MAX(1,Table13[[#This Row],[Qty of Units]])*MAX(1,Table13[[#This Row],['#NCMs Served / FTEs Employed]])*MAX(1,Table13[[#This Row],[Duration of Service]])</f>
        <v>0</v>
      </c>
      <c r="M5700" s="112"/>
      <c r="N5700" s="114"/>
    </row>
    <row r="5701" spans="1:14" x14ac:dyDescent="0.25">
      <c r="A5701" s="111"/>
      <c r="B5701" s="111"/>
      <c r="C5701" s="123"/>
      <c r="D5701" s="112" t="str">
        <f>_xlfn.XLOOKUP(Table13[[#This Row],[Service]],Validation!$A$2:$A$14,Validation!$B$2:$B$14,"",0,1)</f>
        <v/>
      </c>
      <c r="E5701" s="112"/>
      <c r="F5701" s="113"/>
      <c r="G5701" s="114"/>
      <c r="H5701" s="115"/>
      <c r="I5701" s="112"/>
      <c r="J5701" s="112"/>
      <c r="K5701" s="112"/>
      <c r="L5701" s="114">
        <f>Table13[[#This Row],[Per Unit Price]]*MAX(1,Table13[[#This Row],[Qty of Units]])*MAX(1,Table13[[#This Row],['#NCMs Served / FTEs Employed]])*MAX(1,Table13[[#This Row],[Duration of Service]])</f>
        <v>0</v>
      </c>
      <c r="M5701" s="112"/>
      <c r="N5701" s="114"/>
    </row>
    <row r="5702" spans="1:14" x14ac:dyDescent="0.25">
      <c r="A5702" s="111"/>
      <c r="B5702" s="111"/>
      <c r="C5702" s="123"/>
      <c r="D5702" s="112" t="str">
        <f>_xlfn.XLOOKUP(Table13[[#This Row],[Service]],Validation!$A$2:$A$14,Validation!$B$2:$B$14,"",0,1)</f>
        <v/>
      </c>
      <c r="E5702" s="112"/>
      <c r="F5702" s="113"/>
      <c r="G5702" s="114"/>
      <c r="H5702" s="115"/>
      <c r="I5702" s="112"/>
      <c r="J5702" s="112"/>
      <c r="K5702" s="112"/>
      <c r="L5702" s="114">
        <f>Table13[[#This Row],[Per Unit Price]]*MAX(1,Table13[[#This Row],[Qty of Units]])*MAX(1,Table13[[#This Row],['#NCMs Served / FTEs Employed]])*MAX(1,Table13[[#This Row],[Duration of Service]])</f>
        <v>0</v>
      </c>
      <c r="M5702" s="112"/>
      <c r="N5702" s="114"/>
    </row>
    <row r="5703" spans="1:14" x14ac:dyDescent="0.25">
      <c r="A5703" s="111"/>
      <c r="B5703" s="111"/>
      <c r="C5703" s="123"/>
      <c r="D5703" s="112" t="str">
        <f>_xlfn.XLOOKUP(Table13[[#This Row],[Service]],Validation!$A$2:$A$14,Validation!$B$2:$B$14,"",0,1)</f>
        <v/>
      </c>
      <c r="E5703" s="112"/>
      <c r="F5703" s="113"/>
      <c r="G5703" s="114"/>
      <c r="H5703" s="115"/>
      <c r="I5703" s="112"/>
      <c r="J5703" s="112"/>
      <c r="K5703" s="112"/>
      <c r="L5703" s="114">
        <f>Table13[[#This Row],[Per Unit Price]]*MAX(1,Table13[[#This Row],[Qty of Units]])*MAX(1,Table13[[#This Row],['#NCMs Served / FTEs Employed]])*MAX(1,Table13[[#This Row],[Duration of Service]])</f>
        <v>0</v>
      </c>
      <c r="M5703" s="112"/>
      <c r="N5703" s="114"/>
    </row>
    <row r="5704" spans="1:14" x14ac:dyDescent="0.25">
      <c r="A5704" s="111"/>
      <c r="B5704" s="111"/>
      <c r="C5704" s="123"/>
      <c r="D5704" s="112" t="str">
        <f>_xlfn.XLOOKUP(Table13[[#This Row],[Service]],Validation!$A$2:$A$14,Validation!$B$2:$B$14,"",0,1)</f>
        <v/>
      </c>
      <c r="E5704" s="112"/>
      <c r="F5704" s="113"/>
      <c r="G5704" s="114"/>
      <c r="H5704" s="115"/>
      <c r="I5704" s="112"/>
      <c r="J5704" s="112"/>
      <c r="K5704" s="112"/>
      <c r="L5704" s="114">
        <f>Table13[[#This Row],[Per Unit Price]]*MAX(1,Table13[[#This Row],[Qty of Units]])*MAX(1,Table13[[#This Row],['#NCMs Served / FTEs Employed]])*MAX(1,Table13[[#This Row],[Duration of Service]])</f>
        <v>0</v>
      </c>
      <c r="M5704" s="112"/>
      <c r="N5704" s="114"/>
    </row>
    <row r="5705" spans="1:14" x14ac:dyDescent="0.25">
      <c r="A5705" s="111"/>
      <c r="B5705" s="111"/>
      <c r="C5705" s="123"/>
      <c r="D5705" s="112" t="str">
        <f>_xlfn.XLOOKUP(Table13[[#This Row],[Service]],Validation!$A$2:$A$14,Validation!$B$2:$B$14,"",0,1)</f>
        <v/>
      </c>
      <c r="E5705" s="112"/>
      <c r="F5705" s="113"/>
      <c r="G5705" s="114"/>
      <c r="H5705" s="115"/>
      <c r="I5705" s="112"/>
      <c r="J5705" s="112"/>
      <c r="K5705" s="112"/>
      <c r="L5705" s="114">
        <f>Table13[[#This Row],[Per Unit Price]]*MAX(1,Table13[[#This Row],[Qty of Units]])*MAX(1,Table13[[#This Row],['#NCMs Served / FTEs Employed]])*MAX(1,Table13[[#This Row],[Duration of Service]])</f>
        <v>0</v>
      </c>
      <c r="M5705" s="112"/>
      <c r="N5705" s="114"/>
    </row>
    <row r="5706" spans="1:14" x14ac:dyDescent="0.25">
      <c r="A5706" s="111"/>
      <c r="B5706" s="111"/>
      <c r="C5706" s="123"/>
      <c r="D5706" s="112" t="str">
        <f>_xlfn.XLOOKUP(Table13[[#This Row],[Service]],Validation!$A$2:$A$14,Validation!$B$2:$B$14,"",0,1)</f>
        <v/>
      </c>
      <c r="E5706" s="112"/>
      <c r="F5706" s="113"/>
      <c r="G5706" s="114"/>
      <c r="H5706" s="115"/>
      <c r="I5706" s="112"/>
      <c r="J5706" s="112"/>
      <c r="K5706" s="112"/>
      <c r="L5706" s="114">
        <f>Table13[[#This Row],[Per Unit Price]]*MAX(1,Table13[[#This Row],[Qty of Units]])*MAX(1,Table13[[#This Row],['#NCMs Served / FTEs Employed]])*MAX(1,Table13[[#This Row],[Duration of Service]])</f>
        <v>0</v>
      </c>
      <c r="M5706" s="112"/>
      <c r="N5706" s="114"/>
    </row>
    <row r="5707" spans="1:14" x14ac:dyDescent="0.25">
      <c r="A5707" s="111"/>
      <c r="B5707" s="111"/>
      <c r="C5707" s="123"/>
      <c r="D5707" s="112" t="str">
        <f>_xlfn.XLOOKUP(Table13[[#This Row],[Service]],Validation!$A$2:$A$14,Validation!$B$2:$B$14,"",0,1)</f>
        <v/>
      </c>
      <c r="E5707" s="112"/>
      <c r="F5707" s="113"/>
      <c r="G5707" s="114"/>
      <c r="H5707" s="115"/>
      <c r="I5707" s="112"/>
      <c r="J5707" s="112"/>
      <c r="K5707" s="112"/>
      <c r="L5707" s="114">
        <f>Table13[[#This Row],[Per Unit Price]]*MAX(1,Table13[[#This Row],[Qty of Units]])*MAX(1,Table13[[#This Row],['#NCMs Served / FTEs Employed]])*MAX(1,Table13[[#This Row],[Duration of Service]])</f>
        <v>0</v>
      </c>
      <c r="M5707" s="112"/>
      <c r="N5707" s="114"/>
    </row>
    <row r="5708" spans="1:14" x14ac:dyDescent="0.25">
      <c r="A5708" s="111"/>
      <c r="B5708" s="111"/>
      <c r="C5708" s="123"/>
      <c r="D5708" s="112" t="str">
        <f>_xlfn.XLOOKUP(Table13[[#This Row],[Service]],Validation!$A$2:$A$14,Validation!$B$2:$B$14,"",0,1)</f>
        <v/>
      </c>
      <c r="E5708" s="112"/>
      <c r="F5708" s="113"/>
      <c r="G5708" s="114"/>
      <c r="H5708" s="115"/>
      <c r="I5708" s="112"/>
      <c r="J5708" s="112"/>
      <c r="K5708" s="112"/>
      <c r="L5708" s="114">
        <f>Table13[[#This Row],[Per Unit Price]]*MAX(1,Table13[[#This Row],[Qty of Units]])*MAX(1,Table13[[#This Row],['#NCMs Served / FTEs Employed]])*MAX(1,Table13[[#This Row],[Duration of Service]])</f>
        <v>0</v>
      </c>
      <c r="M5708" s="112"/>
      <c r="N5708" s="114"/>
    </row>
    <row r="5709" spans="1:14" x14ac:dyDescent="0.25">
      <c r="A5709" s="111"/>
      <c r="B5709" s="111"/>
      <c r="C5709" s="123"/>
      <c r="D5709" s="112" t="str">
        <f>_xlfn.XLOOKUP(Table13[[#This Row],[Service]],Validation!$A$2:$A$14,Validation!$B$2:$B$14,"",0,1)</f>
        <v/>
      </c>
      <c r="E5709" s="112"/>
      <c r="F5709" s="113"/>
      <c r="G5709" s="114"/>
      <c r="H5709" s="115"/>
      <c r="I5709" s="112"/>
      <c r="J5709" s="112"/>
      <c r="K5709" s="112"/>
      <c r="L5709" s="114">
        <f>Table13[[#This Row],[Per Unit Price]]*MAX(1,Table13[[#This Row],[Qty of Units]])*MAX(1,Table13[[#This Row],['#NCMs Served / FTEs Employed]])*MAX(1,Table13[[#This Row],[Duration of Service]])</f>
        <v>0</v>
      </c>
      <c r="M5709" s="112"/>
      <c r="N5709" s="114"/>
    </row>
    <row r="5710" spans="1:14" x14ac:dyDescent="0.25">
      <c r="A5710" s="111"/>
      <c r="B5710" s="111"/>
      <c r="C5710" s="123"/>
      <c r="D5710" s="112" t="str">
        <f>_xlfn.XLOOKUP(Table13[[#This Row],[Service]],Validation!$A$2:$A$14,Validation!$B$2:$B$14,"",0,1)</f>
        <v/>
      </c>
      <c r="E5710" s="112"/>
      <c r="F5710" s="113"/>
      <c r="G5710" s="114"/>
      <c r="H5710" s="115"/>
      <c r="I5710" s="112"/>
      <c r="J5710" s="112"/>
      <c r="K5710" s="112"/>
      <c r="L5710" s="114">
        <f>Table13[[#This Row],[Per Unit Price]]*MAX(1,Table13[[#This Row],[Qty of Units]])*MAX(1,Table13[[#This Row],['#NCMs Served / FTEs Employed]])*MAX(1,Table13[[#This Row],[Duration of Service]])</f>
        <v>0</v>
      </c>
      <c r="M5710" s="112"/>
      <c r="N5710" s="114"/>
    </row>
    <row r="5711" spans="1:14" x14ac:dyDescent="0.25">
      <c r="A5711" s="111"/>
      <c r="B5711" s="111"/>
      <c r="C5711" s="123"/>
      <c r="D5711" s="112" t="str">
        <f>_xlfn.XLOOKUP(Table13[[#This Row],[Service]],Validation!$A$2:$A$14,Validation!$B$2:$B$14,"",0,1)</f>
        <v/>
      </c>
      <c r="E5711" s="112"/>
      <c r="F5711" s="113"/>
      <c r="G5711" s="114"/>
      <c r="H5711" s="115"/>
      <c r="I5711" s="112"/>
      <c r="J5711" s="112"/>
      <c r="K5711" s="112"/>
      <c r="L5711" s="114">
        <f>Table13[[#This Row],[Per Unit Price]]*MAX(1,Table13[[#This Row],[Qty of Units]])*MAX(1,Table13[[#This Row],['#NCMs Served / FTEs Employed]])*MAX(1,Table13[[#This Row],[Duration of Service]])</f>
        <v>0</v>
      </c>
      <c r="M5711" s="112"/>
      <c r="N5711" s="114"/>
    </row>
    <row r="5712" spans="1:14" x14ac:dyDescent="0.25">
      <c r="A5712" s="111"/>
      <c r="B5712" s="111"/>
      <c r="C5712" s="123"/>
      <c r="D5712" s="112" t="str">
        <f>_xlfn.XLOOKUP(Table13[[#This Row],[Service]],Validation!$A$2:$A$14,Validation!$B$2:$B$14,"",0,1)</f>
        <v/>
      </c>
      <c r="E5712" s="112"/>
      <c r="F5712" s="113"/>
      <c r="G5712" s="114"/>
      <c r="H5712" s="115"/>
      <c r="I5712" s="112"/>
      <c r="J5712" s="112"/>
      <c r="K5712" s="112"/>
      <c r="L5712" s="114">
        <f>Table13[[#This Row],[Per Unit Price]]*MAX(1,Table13[[#This Row],[Qty of Units]])*MAX(1,Table13[[#This Row],['#NCMs Served / FTEs Employed]])*MAX(1,Table13[[#This Row],[Duration of Service]])</f>
        <v>0</v>
      </c>
      <c r="M5712" s="112"/>
      <c r="N5712" s="114"/>
    </row>
    <row r="5713" spans="1:14" x14ac:dyDescent="0.25">
      <c r="A5713" s="111"/>
      <c r="B5713" s="111"/>
      <c r="C5713" s="123"/>
      <c r="D5713" s="112" t="str">
        <f>_xlfn.XLOOKUP(Table13[[#This Row],[Service]],Validation!$A$2:$A$14,Validation!$B$2:$B$14,"",0,1)</f>
        <v/>
      </c>
      <c r="E5713" s="112"/>
      <c r="F5713" s="113"/>
      <c r="G5713" s="114"/>
      <c r="H5713" s="115"/>
      <c r="I5713" s="112"/>
      <c r="J5713" s="112"/>
      <c r="K5713" s="112"/>
      <c r="L5713" s="114">
        <f>Table13[[#This Row],[Per Unit Price]]*MAX(1,Table13[[#This Row],[Qty of Units]])*MAX(1,Table13[[#This Row],['#NCMs Served / FTEs Employed]])*MAX(1,Table13[[#This Row],[Duration of Service]])</f>
        <v>0</v>
      </c>
      <c r="M5713" s="112"/>
      <c r="N5713" s="114"/>
    </row>
    <row r="5714" spans="1:14" x14ac:dyDescent="0.25">
      <c r="A5714" s="111"/>
      <c r="B5714" s="111"/>
      <c r="C5714" s="123"/>
      <c r="D5714" s="112" t="str">
        <f>_xlfn.XLOOKUP(Table13[[#This Row],[Service]],Validation!$A$2:$A$14,Validation!$B$2:$B$14,"",0,1)</f>
        <v/>
      </c>
      <c r="E5714" s="112"/>
      <c r="F5714" s="113"/>
      <c r="G5714" s="114"/>
      <c r="H5714" s="115"/>
      <c r="I5714" s="112"/>
      <c r="J5714" s="112"/>
      <c r="K5714" s="112"/>
      <c r="L5714" s="114">
        <f>Table13[[#This Row],[Per Unit Price]]*MAX(1,Table13[[#This Row],[Qty of Units]])*MAX(1,Table13[[#This Row],['#NCMs Served / FTEs Employed]])*MAX(1,Table13[[#This Row],[Duration of Service]])</f>
        <v>0</v>
      </c>
      <c r="M5714" s="112"/>
      <c r="N5714" s="114"/>
    </row>
    <row r="5715" spans="1:14" x14ac:dyDescent="0.25">
      <c r="A5715" s="111"/>
      <c r="B5715" s="111"/>
      <c r="C5715" s="123"/>
      <c r="D5715" s="112" t="str">
        <f>_xlfn.XLOOKUP(Table13[[#This Row],[Service]],Validation!$A$2:$A$14,Validation!$B$2:$B$14,"",0,1)</f>
        <v/>
      </c>
      <c r="E5715" s="112"/>
      <c r="F5715" s="113"/>
      <c r="G5715" s="114"/>
      <c r="H5715" s="115"/>
      <c r="I5715" s="112"/>
      <c r="J5715" s="112"/>
      <c r="K5715" s="112"/>
      <c r="L5715" s="114">
        <f>Table13[[#This Row],[Per Unit Price]]*MAX(1,Table13[[#This Row],[Qty of Units]])*MAX(1,Table13[[#This Row],['#NCMs Served / FTEs Employed]])*MAX(1,Table13[[#This Row],[Duration of Service]])</f>
        <v>0</v>
      </c>
      <c r="M5715" s="112"/>
      <c r="N5715" s="114"/>
    </row>
    <row r="5716" spans="1:14" x14ac:dyDescent="0.25">
      <c r="A5716" s="111"/>
      <c r="B5716" s="111"/>
      <c r="C5716" s="123"/>
      <c r="D5716" s="112" t="str">
        <f>_xlfn.XLOOKUP(Table13[[#This Row],[Service]],Validation!$A$2:$A$14,Validation!$B$2:$B$14,"",0,1)</f>
        <v/>
      </c>
      <c r="E5716" s="112"/>
      <c r="F5716" s="113"/>
      <c r="G5716" s="114"/>
      <c r="H5716" s="115"/>
      <c r="I5716" s="112"/>
      <c r="J5716" s="112"/>
      <c r="K5716" s="112"/>
      <c r="L5716" s="114">
        <f>Table13[[#This Row],[Per Unit Price]]*MAX(1,Table13[[#This Row],[Qty of Units]])*MAX(1,Table13[[#This Row],['#NCMs Served / FTEs Employed]])*MAX(1,Table13[[#This Row],[Duration of Service]])</f>
        <v>0</v>
      </c>
      <c r="M5716" s="112"/>
      <c r="N5716" s="114"/>
    </row>
    <row r="5717" spans="1:14" x14ac:dyDescent="0.25">
      <c r="A5717" s="111"/>
      <c r="B5717" s="111"/>
      <c r="C5717" s="123"/>
      <c r="D5717" s="112" t="str">
        <f>_xlfn.XLOOKUP(Table13[[#This Row],[Service]],Validation!$A$2:$A$14,Validation!$B$2:$B$14,"",0,1)</f>
        <v/>
      </c>
      <c r="E5717" s="112"/>
      <c r="F5717" s="113"/>
      <c r="G5717" s="114"/>
      <c r="H5717" s="115"/>
      <c r="I5717" s="112"/>
      <c r="J5717" s="112"/>
      <c r="K5717" s="112"/>
      <c r="L5717" s="114">
        <f>Table13[[#This Row],[Per Unit Price]]*MAX(1,Table13[[#This Row],[Qty of Units]])*MAX(1,Table13[[#This Row],['#NCMs Served / FTEs Employed]])*MAX(1,Table13[[#This Row],[Duration of Service]])</f>
        <v>0</v>
      </c>
      <c r="M5717" s="112"/>
      <c r="N5717" s="114"/>
    </row>
    <row r="5718" spans="1:14" x14ac:dyDescent="0.25">
      <c r="A5718" s="111"/>
      <c r="B5718" s="111"/>
      <c r="C5718" s="123"/>
      <c r="D5718" s="112" t="str">
        <f>_xlfn.XLOOKUP(Table13[[#This Row],[Service]],Validation!$A$2:$A$14,Validation!$B$2:$B$14,"",0,1)</f>
        <v/>
      </c>
      <c r="E5718" s="112"/>
      <c r="F5718" s="113"/>
      <c r="G5718" s="114"/>
      <c r="H5718" s="115"/>
      <c r="I5718" s="112"/>
      <c r="J5718" s="112"/>
      <c r="K5718" s="112"/>
      <c r="L5718" s="114">
        <f>Table13[[#This Row],[Per Unit Price]]*MAX(1,Table13[[#This Row],[Qty of Units]])*MAX(1,Table13[[#This Row],['#NCMs Served / FTEs Employed]])*MAX(1,Table13[[#This Row],[Duration of Service]])</f>
        <v>0</v>
      </c>
      <c r="M5718" s="112"/>
      <c r="N5718" s="114"/>
    </row>
    <row r="5719" spans="1:14" x14ac:dyDescent="0.25">
      <c r="A5719" s="111"/>
      <c r="B5719" s="111"/>
      <c r="C5719" s="123"/>
      <c r="D5719" s="112" t="str">
        <f>_xlfn.XLOOKUP(Table13[[#This Row],[Service]],Validation!$A$2:$A$14,Validation!$B$2:$B$14,"",0,1)</f>
        <v/>
      </c>
      <c r="E5719" s="112"/>
      <c r="F5719" s="113"/>
      <c r="G5719" s="114"/>
      <c r="H5719" s="115"/>
      <c r="I5719" s="112"/>
      <c r="J5719" s="112"/>
      <c r="K5719" s="112"/>
      <c r="L5719" s="114">
        <f>Table13[[#This Row],[Per Unit Price]]*MAX(1,Table13[[#This Row],[Qty of Units]])*MAX(1,Table13[[#This Row],['#NCMs Served / FTEs Employed]])*MAX(1,Table13[[#This Row],[Duration of Service]])</f>
        <v>0</v>
      </c>
      <c r="M5719" s="112"/>
      <c r="N5719" s="114"/>
    </row>
    <row r="5720" spans="1:14" x14ac:dyDescent="0.25">
      <c r="A5720" s="111"/>
      <c r="B5720" s="111"/>
      <c r="C5720" s="123"/>
      <c r="D5720" s="112" t="str">
        <f>_xlfn.XLOOKUP(Table13[[#This Row],[Service]],Validation!$A$2:$A$14,Validation!$B$2:$B$14,"",0,1)</f>
        <v/>
      </c>
      <c r="E5720" s="112"/>
      <c r="F5720" s="113"/>
      <c r="G5720" s="114"/>
      <c r="H5720" s="115"/>
      <c r="I5720" s="112"/>
      <c r="J5720" s="112"/>
      <c r="K5720" s="112"/>
      <c r="L5720" s="114">
        <f>Table13[[#This Row],[Per Unit Price]]*MAX(1,Table13[[#This Row],[Qty of Units]])*MAX(1,Table13[[#This Row],['#NCMs Served / FTEs Employed]])*MAX(1,Table13[[#This Row],[Duration of Service]])</f>
        <v>0</v>
      </c>
      <c r="M5720" s="112"/>
      <c r="N5720" s="114"/>
    </row>
    <row r="5721" spans="1:14" x14ac:dyDescent="0.25">
      <c r="A5721" s="111"/>
      <c r="B5721" s="111"/>
      <c r="C5721" s="123"/>
      <c r="D5721" s="112" t="str">
        <f>_xlfn.XLOOKUP(Table13[[#This Row],[Service]],Validation!$A$2:$A$14,Validation!$B$2:$B$14,"",0,1)</f>
        <v/>
      </c>
      <c r="E5721" s="112"/>
      <c r="F5721" s="113"/>
      <c r="G5721" s="114"/>
      <c r="H5721" s="115"/>
      <c r="I5721" s="112"/>
      <c r="J5721" s="112"/>
      <c r="K5721" s="112"/>
      <c r="L5721" s="114">
        <f>Table13[[#This Row],[Per Unit Price]]*MAX(1,Table13[[#This Row],[Qty of Units]])*MAX(1,Table13[[#This Row],['#NCMs Served / FTEs Employed]])*MAX(1,Table13[[#This Row],[Duration of Service]])</f>
        <v>0</v>
      </c>
      <c r="M5721" s="112"/>
      <c r="N5721" s="114"/>
    </row>
    <row r="5722" spans="1:14" x14ac:dyDescent="0.25">
      <c r="A5722" s="111"/>
      <c r="B5722" s="111"/>
      <c r="C5722" s="123"/>
      <c r="D5722" s="112" t="str">
        <f>_xlfn.XLOOKUP(Table13[[#This Row],[Service]],Validation!$A$2:$A$14,Validation!$B$2:$B$14,"",0,1)</f>
        <v/>
      </c>
      <c r="E5722" s="112"/>
      <c r="F5722" s="113"/>
      <c r="G5722" s="114"/>
      <c r="H5722" s="115"/>
      <c r="I5722" s="112"/>
      <c r="J5722" s="112"/>
      <c r="K5722" s="112"/>
      <c r="L5722" s="114">
        <f>Table13[[#This Row],[Per Unit Price]]*MAX(1,Table13[[#This Row],[Qty of Units]])*MAX(1,Table13[[#This Row],['#NCMs Served / FTEs Employed]])*MAX(1,Table13[[#This Row],[Duration of Service]])</f>
        <v>0</v>
      </c>
      <c r="M5722" s="112"/>
      <c r="N5722" s="114"/>
    </row>
    <row r="5723" spans="1:14" x14ac:dyDescent="0.25">
      <c r="A5723" s="111"/>
      <c r="B5723" s="111"/>
      <c r="C5723" s="123"/>
      <c r="D5723" s="112" t="str">
        <f>_xlfn.XLOOKUP(Table13[[#This Row],[Service]],Validation!$A$2:$A$14,Validation!$B$2:$B$14,"",0,1)</f>
        <v/>
      </c>
      <c r="E5723" s="112"/>
      <c r="F5723" s="113"/>
      <c r="G5723" s="114"/>
      <c r="H5723" s="115"/>
      <c r="I5723" s="112"/>
      <c r="J5723" s="112"/>
      <c r="K5723" s="112"/>
      <c r="L5723" s="114">
        <f>Table13[[#This Row],[Per Unit Price]]*MAX(1,Table13[[#This Row],[Qty of Units]])*MAX(1,Table13[[#This Row],['#NCMs Served / FTEs Employed]])*MAX(1,Table13[[#This Row],[Duration of Service]])</f>
        <v>0</v>
      </c>
      <c r="M5723" s="112"/>
      <c r="N5723" s="114"/>
    </row>
    <row r="5724" spans="1:14" x14ac:dyDescent="0.25">
      <c r="A5724" s="111"/>
      <c r="B5724" s="111"/>
      <c r="C5724" s="123"/>
      <c r="D5724" s="112" t="str">
        <f>_xlfn.XLOOKUP(Table13[[#This Row],[Service]],Validation!$A$2:$A$14,Validation!$B$2:$B$14,"",0,1)</f>
        <v/>
      </c>
      <c r="E5724" s="112"/>
      <c r="F5724" s="113"/>
      <c r="G5724" s="114"/>
      <c r="H5724" s="115"/>
      <c r="I5724" s="112"/>
      <c r="J5724" s="112"/>
      <c r="K5724" s="112"/>
      <c r="L5724" s="114">
        <f>Table13[[#This Row],[Per Unit Price]]*MAX(1,Table13[[#This Row],[Qty of Units]])*MAX(1,Table13[[#This Row],['#NCMs Served / FTEs Employed]])*MAX(1,Table13[[#This Row],[Duration of Service]])</f>
        <v>0</v>
      </c>
      <c r="M5724" s="112"/>
      <c r="N5724" s="114"/>
    </row>
    <row r="5725" spans="1:14" x14ac:dyDescent="0.25">
      <c r="A5725" s="111"/>
      <c r="B5725" s="111"/>
      <c r="C5725" s="123"/>
      <c r="D5725" s="112" t="str">
        <f>_xlfn.XLOOKUP(Table13[[#This Row],[Service]],Validation!$A$2:$A$14,Validation!$B$2:$B$14,"",0,1)</f>
        <v/>
      </c>
      <c r="E5725" s="112"/>
      <c r="F5725" s="113"/>
      <c r="G5725" s="114"/>
      <c r="H5725" s="115"/>
      <c r="I5725" s="112"/>
      <c r="J5725" s="112"/>
      <c r="K5725" s="112"/>
      <c r="L5725" s="114">
        <f>Table13[[#This Row],[Per Unit Price]]*MAX(1,Table13[[#This Row],[Qty of Units]])*MAX(1,Table13[[#This Row],['#NCMs Served / FTEs Employed]])*MAX(1,Table13[[#This Row],[Duration of Service]])</f>
        <v>0</v>
      </c>
      <c r="M5725" s="112"/>
      <c r="N5725" s="114"/>
    </row>
    <row r="5726" spans="1:14" x14ac:dyDescent="0.25">
      <c r="A5726" s="111"/>
      <c r="B5726" s="111"/>
      <c r="C5726" s="123"/>
      <c r="D5726" s="112" t="str">
        <f>_xlfn.XLOOKUP(Table13[[#This Row],[Service]],Validation!$A$2:$A$14,Validation!$B$2:$B$14,"",0,1)</f>
        <v/>
      </c>
      <c r="E5726" s="112"/>
      <c r="F5726" s="113"/>
      <c r="G5726" s="114"/>
      <c r="H5726" s="115"/>
      <c r="I5726" s="112"/>
      <c r="J5726" s="112"/>
      <c r="K5726" s="112"/>
      <c r="L5726" s="114">
        <f>Table13[[#This Row],[Per Unit Price]]*MAX(1,Table13[[#This Row],[Qty of Units]])*MAX(1,Table13[[#This Row],['#NCMs Served / FTEs Employed]])*MAX(1,Table13[[#This Row],[Duration of Service]])</f>
        <v>0</v>
      </c>
      <c r="M5726" s="112"/>
      <c r="N5726" s="114"/>
    </row>
    <row r="5727" spans="1:14" x14ac:dyDescent="0.25">
      <c r="A5727" s="111"/>
      <c r="B5727" s="111"/>
      <c r="C5727" s="123"/>
      <c r="D5727" s="112" t="str">
        <f>_xlfn.XLOOKUP(Table13[[#This Row],[Service]],Validation!$A$2:$A$14,Validation!$B$2:$B$14,"",0,1)</f>
        <v/>
      </c>
      <c r="E5727" s="112"/>
      <c r="F5727" s="113"/>
      <c r="G5727" s="114"/>
      <c r="H5727" s="115"/>
      <c r="I5727" s="112"/>
      <c r="J5727" s="112"/>
      <c r="K5727" s="112"/>
      <c r="L5727" s="114">
        <f>Table13[[#This Row],[Per Unit Price]]*MAX(1,Table13[[#This Row],[Qty of Units]])*MAX(1,Table13[[#This Row],['#NCMs Served / FTEs Employed]])*MAX(1,Table13[[#This Row],[Duration of Service]])</f>
        <v>0</v>
      </c>
      <c r="M5727" s="112"/>
      <c r="N5727" s="114"/>
    </row>
    <row r="5728" spans="1:14" x14ac:dyDescent="0.25">
      <c r="A5728" s="111"/>
      <c r="B5728" s="111"/>
      <c r="C5728" s="123"/>
      <c r="D5728" s="112" t="str">
        <f>_xlfn.XLOOKUP(Table13[[#This Row],[Service]],Validation!$A$2:$A$14,Validation!$B$2:$B$14,"",0,1)</f>
        <v/>
      </c>
      <c r="E5728" s="112"/>
      <c r="F5728" s="113"/>
      <c r="G5728" s="114"/>
      <c r="H5728" s="115"/>
      <c r="I5728" s="112"/>
      <c r="J5728" s="112"/>
      <c r="K5728" s="112"/>
      <c r="L5728" s="114">
        <f>Table13[[#This Row],[Per Unit Price]]*MAX(1,Table13[[#This Row],[Qty of Units]])*MAX(1,Table13[[#This Row],['#NCMs Served / FTEs Employed]])*MAX(1,Table13[[#This Row],[Duration of Service]])</f>
        <v>0</v>
      </c>
      <c r="M5728" s="112"/>
      <c r="N5728" s="114"/>
    </row>
    <row r="5729" spans="1:14" x14ac:dyDescent="0.25">
      <c r="A5729" s="111"/>
      <c r="B5729" s="111"/>
      <c r="C5729" s="123"/>
      <c r="D5729" s="112" t="str">
        <f>_xlfn.XLOOKUP(Table13[[#This Row],[Service]],Validation!$A$2:$A$14,Validation!$B$2:$B$14,"",0,1)</f>
        <v/>
      </c>
      <c r="E5729" s="112"/>
      <c r="F5729" s="113"/>
      <c r="G5729" s="114"/>
      <c r="H5729" s="115"/>
      <c r="I5729" s="112"/>
      <c r="J5729" s="112"/>
      <c r="K5729" s="112"/>
      <c r="L5729" s="114">
        <f>Table13[[#This Row],[Per Unit Price]]*MAX(1,Table13[[#This Row],[Qty of Units]])*MAX(1,Table13[[#This Row],['#NCMs Served / FTEs Employed]])*MAX(1,Table13[[#This Row],[Duration of Service]])</f>
        <v>0</v>
      </c>
      <c r="M5729" s="112"/>
      <c r="N5729" s="114"/>
    </row>
    <row r="5730" spans="1:14" x14ac:dyDescent="0.25">
      <c r="A5730" s="111"/>
      <c r="B5730" s="111"/>
      <c r="C5730" s="123"/>
      <c r="D5730" s="112" t="str">
        <f>_xlfn.XLOOKUP(Table13[[#This Row],[Service]],Validation!$A$2:$A$14,Validation!$B$2:$B$14,"",0,1)</f>
        <v/>
      </c>
      <c r="E5730" s="112"/>
      <c r="F5730" s="113"/>
      <c r="G5730" s="114"/>
      <c r="H5730" s="115"/>
      <c r="I5730" s="112"/>
      <c r="J5730" s="112"/>
      <c r="K5730" s="112"/>
      <c r="L5730" s="114">
        <f>Table13[[#This Row],[Per Unit Price]]*MAX(1,Table13[[#This Row],[Qty of Units]])*MAX(1,Table13[[#This Row],['#NCMs Served / FTEs Employed]])*MAX(1,Table13[[#This Row],[Duration of Service]])</f>
        <v>0</v>
      </c>
      <c r="M5730" s="112"/>
      <c r="N5730" s="114"/>
    </row>
    <row r="5731" spans="1:14" x14ac:dyDescent="0.25">
      <c r="A5731" s="111"/>
      <c r="B5731" s="111"/>
      <c r="C5731" s="123"/>
      <c r="D5731" s="112" t="str">
        <f>_xlfn.XLOOKUP(Table13[[#This Row],[Service]],Validation!$A$2:$A$14,Validation!$B$2:$B$14,"",0,1)</f>
        <v/>
      </c>
      <c r="E5731" s="112"/>
      <c r="F5731" s="113"/>
      <c r="G5731" s="114"/>
      <c r="H5731" s="115"/>
      <c r="I5731" s="112"/>
      <c r="J5731" s="112"/>
      <c r="K5731" s="112"/>
      <c r="L5731" s="114">
        <f>Table13[[#This Row],[Per Unit Price]]*MAX(1,Table13[[#This Row],[Qty of Units]])*MAX(1,Table13[[#This Row],['#NCMs Served / FTEs Employed]])*MAX(1,Table13[[#This Row],[Duration of Service]])</f>
        <v>0</v>
      </c>
      <c r="M5731" s="112"/>
      <c r="N5731" s="114"/>
    </row>
    <row r="5732" spans="1:14" x14ac:dyDescent="0.25">
      <c r="A5732" s="111"/>
      <c r="B5732" s="111"/>
      <c r="C5732" s="123"/>
      <c r="D5732" s="112" t="str">
        <f>_xlfn.XLOOKUP(Table13[[#This Row],[Service]],Validation!$A$2:$A$14,Validation!$B$2:$B$14,"",0,1)</f>
        <v/>
      </c>
      <c r="E5732" s="112"/>
      <c r="F5732" s="113"/>
      <c r="G5732" s="114"/>
      <c r="H5732" s="115"/>
      <c r="I5732" s="112"/>
      <c r="J5732" s="112"/>
      <c r="K5732" s="112"/>
      <c r="L5732" s="114">
        <f>Table13[[#This Row],[Per Unit Price]]*MAX(1,Table13[[#This Row],[Qty of Units]])*MAX(1,Table13[[#This Row],['#NCMs Served / FTEs Employed]])*MAX(1,Table13[[#This Row],[Duration of Service]])</f>
        <v>0</v>
      </c>
      <c r="M5732" s="112"/>
      <c r="N5732" s="114"/>
    </row>
    <row r="5733" spans="1:14" x14ac:dyDescent="0.25">
      <c r="A5733" s="111"/>
      <c r="B5733" s="111"/>
      <c r="C5733" s="123"/>
      <c r="D5733" s="112" t="str">
        <f>_xlfn.XLOOKUP(Table13[[#This Row],[Service]],Validation!$A$2:$A$14,Validation!$B$2:$B$14,"",0,1)</f>
        <v/>
      </c>
      <c r="E5733" s="112"/>
      <c r="F5733" s="113"/>
      <c r="G5733" s="114"/>
      <c r="H5733" s="115"/>
      <c r="I5733" s="112"/>
      <c r="J5733" s="112"/>
      <c r="K5733" s="112"/>
      <c r="L5733" s="114">
        <f>Table13[[#This Row],[Per Unit Price]]*MAX(1,Table13[[#This Row],[Qty of Units]])*MAX(1,Table13[[#This Row],['#NCMs Served / FTEs Employed]])*MAX(1,Table13[[#This Row],[Duration of Service]])</f>
        <v>0</v>
      </c>
      <c r="M5733" s="112"/>
      <c r="N5733" s="114"/>
    </row>
    <row r="5734" spans="1:14" x14ac:dyDescent="0.25">
      <c r="A5734" s="111"/>
      <c r="B5734" s="111"/>
      <c r="C5734" s="123"/>
      <c r="D5734" s="112" t="str">
        <f>_xlfn.XLOOKUP(Table13[[#This Row],[Service]],Validation!$A$2:$A$14,Validation!$B$2:$B$14,"",0,1)</f>
        <v/>
      </c>
      <c r="E5734" s="112"/>
      <c r="F5734" s="113"/>
      <c r="G5734" s="114"/>
      <c r="H5734" s="115"/>
      <c r="I5734" s="112"/>
      <c r="J5734" s="112"/>
      <c r="K5734" s="112"/>
      <c r="L5734" s="114">
        <f>Table13[[#This Row],[Per Unit Price]]*MAX(1,Table13[[#This Row],[Qty of Units]])*MAX(1,Table13[[#This Row],['#NCMs Served / FTEs Employed]])*MAX(1,Table13[[#This Row],[Duration of Service]])</f>
        <v>0</v>
      </c>
      <c r="M5734" s="112"/>
      <c r="N5734" s="114"/>
    </row>
    <row r="5735" spans="1:14" x14ac:dyDescent="0.25">
      <c r="A5735" s="111"/>
      <c r="B5735" s="111"/>
      <c r="C5735" s="123"/>
      <c r="D5735" s="112" t="str">
        <f>_xlfn.XLOOKUP(Table13[[#This Row],[Service]],Validation!$A$2:$A$14,Validation!$B$2:$B$14,"",0,1)</f>
        <v/>
      </c>
      <c r="E5735" s="112"/>
      <c r="F5735" s="113"/>
      <c r="G5735" s="114"/>
      <c r="H5735" s="115"/>
      <c r="I5735" s="112"/>
      <c r="J5735" s="112"/>
      <c r="K5735" s="112"/>
      <c r="L5735" s="114">
        <f>Table13[[#This Row],[Per Unit Price]]*MAX(1,Table13[[#This Row],[Qty of Units]])*MAX(1,Table13[[#This Row],['#NCMs Served / FTEs Employed]])*MAX(1,Table13[[#This Row],[Duration of Service]])</f>
        <v>0</v>
      </c>
      <c r="M5735" s="112"/>
      <c r="N5735" s="114"/>
    </row>
    <row r="5736" spans="1:14" x14ac:dyDescent="0.25">
      <c r="A5736" s="111"/>
      <c r="B5736" s="111"/>
      <c r="C5736" s="123"/>
      <c r="D5736" s="112" t="str">
        <f>_xlfn.XLOOKUP(Table13[[#This Row],[Service]],Validation!$A$2:$A$14,Validation!$B$2:$B$14,"",0,1)</f>
        <v/>
      </c>
      <c r="E5736" s="112"/>
      <c r="F5736" s="113"/>
      <c r="G5736" s="114"/>
      <c r="H5736" s="115"/>
      <c r="I5736" s="112"/>
      <c r="J5736" s="112"/>
      <c r="K5736" s="112"/>
      <c r="L5736" s="114">
        <f>Table13[[#This Row],[Per Unit Price]]*MAX(1,Table13[[#This Row],[Qty of Units]])*MAX(1,Table13[[#This Row],['#NCMs Served / FTEs Employed]])*MAX(1,Table13[[#This Row],[Duration of Service]])</f>
        <v>0</v>
      </c>
      <c r="M5736" s="112"/>
      <c r="N5736" s="114"/>
    </row>
    <row r="5737" spans="1:14" x14ac:dyDescent="0.25">
      <c r="A5737" s="111"/>
      <c r="B5737" s="111"/>
      <c r="C5737" s="123"/>
      <c r="D5737" s="112" t="str">
        <f>_xlfn.XLOOKUP(Table13[[#This Row],[Service]],Validation!$A$2:$A$14,Validation!$B$2:$B$14,"",0,1)</f>
        <v/>
      </c>
      <c r="E5737" s="112"/>
      <c r="F5737" s="113"/>
      <c r="G5737" s="114"/>
      <c r="H5737" s="115"/>
      <c r="I5737" s="112"/>
      <c r="J5737" s="112"/>
      <c r="K5737" s="112"/>
      <c r="L5737" s="114">
        <f>Table13[[#This Row],[Per Unit Price]]*MAX(1,Table13[[#This Row],[Qty of Units]])*MAX(1,Table13[[#This Row],['#NCMs Served / FTEs Employed]])*MAX(1,Table13[[#This Row],[Duration of Service]])</f>
        <v>0</v>
      </c>
      <c r="M5737" s="112"/>
      <c r="N5737" s="114"/>
    </row>
    <row r="5738" spans="1:14" x14ac:dyDescent="0.25">
      <c r="A5738" s="111"/>
      <c r="B5738" s="111"/>
      <c r="C5738" s="123"/>
      <c r="D5738" s="112" t="str">
        <f>_xlfn.XLOOKUP(Table13[[#This Row],[Service]],Validation!$A$2:$A$14,Validation!$B$2:$B$14,"",0,1)</f>
        <v/>
      </c>
      <c r="E5738" s="112"/>
      <c r="F5738" s="113"/>
      <c r="G5738" s="114"/>
      <c r="H5738" s="115"/>
      <c r="I5738" s="112"/>
      <c r="J5738" s="112"/>
      <c r="K5738" s="112"/>
      <c r="L5738" s="114">
        <f>Table13[[#This Row],[Per Unit Price]]*MAX(1,Table13[[#This Row],[Qty of Units]])*MAX(1,Table13[[#This Row],['#NCMs Served / FTEs Employed]])*MAX(1,Table13[[#This Row],[Duration of Service]])</f>
        <v>0</v>
      </c>
      <c r="M5738" s="112"/>
      <c r="N5738" s="114"/>
    </row>
    <row r="5739" spans="1:14" x14ac:dyDescent="0.25">
      <c r="A5739" s="111"/>
      <c r="B5739" s="111"/>
      <c r="C5739" s="123"/>
      <c r="D5739" s="112" t="str">
        <f>_xlfn.XLOOKUP(Table13[[#This Row],[Service]],Validation!$A$2:$A$14,Validation!$B$2:$B$14,"",0,1)</f>
        <v/>
      </c>
      <c r="E5739" s="112"/>
      <c r="F5739" s="113"/>
      <c r="G5739" s="114"/>
      <c r="H5739" s="115"/>
      <c r="I5739" s="112"/>
      <c r="J5739" s="112"/>
      <c r="K5739" s="112"/>
      <c r="L5739" s="114">
        <f>Table13[[#This Row],[Per Unit Price]]*MAX(1,Table13[[#This Row],[Qty of Units]])*MAX(1,Table13[[#This Row],['#NCMs Served / FTEs Employed]])*MAX(1,Table13[[#This Row],[Duration of Service]])</f>
        <v>0</v>
      </c>
      <c r="M5739" s="112"/>
      <c r="N5739" s="114"/>
    </row>
    <row r="5740" spans="1:14" x14ac:dyDescent="0.25">
      <c r="A5740" s="111"/>
      <c r="B5740" s="111"/>
      <c r="C5740" s="123"/>
      <c r="D5740" s="112" t="str">
        <f>_xlfn.XLOOKUP(Table13[[#This Row],[Service]],Validation!$A$2:$A$14,Validation!$B$2:$B$14,"",0,1)</f>
        <v/>
      </c>
      <c r="E5740" s="112"/>
      <c r="F5740" s="113"/>
      <c r="G5740" s="114"/>
      <c r="H5740" s="115"/>
      <c r="I5740" s="112"/>
      <c r="J5740" s="112"/>
      <c r="K5740" s="112"/>
      <c r="L5740" s="114">
        <f>Table13[[#This Row],[Per Unit Price]]*MAX(1,Table13[[#This Row],[Qty of Units]])*MAX(1,Table13[[#This Row],['#NCMs Served / FTEs Employed]])*MAX(1,Table13[[#This Row],[Duration of Service]])</f>
        <v>0</v>
      </c>
      <c r="M5740" s="112"/>
      <c r="N5740" s="114"/>
    </row>
    <row r="5741" spans="1:14" x14ac:dyDescent="0.25">
      <c r="A5741" s="111"/>
      <c r="B5741" s="111"/>
      <c r="C5741" s="123"/>
      <c r="D5741" s="112" t="str">
        <f>_xlfn.XLOOKUP(Table13[[#This Row],[Service]],Validation!$A$2:$A$14,Validation!$B$2:$B$14,"",0,1)</f>
        <v/>
      </c>
      <c r="E5741" s="112"/>
      <c r="F5741" s="113"/>
      <c r="G5741" s="114"/>
      <c r="H5741" s="115"/>
      <c r="I5741" s="112"/>
      <c r="J5741" s="112"/>
      <c r="K5741" s="112"/>
      <c r="L5741" s="114">
        <f>Table13[[#This Row],[Per Unit Price]]*MAX(1,Table13[[#This Row],[Qty of Units]])*MAX(1,Table13[[#This Row],['#NCMs Served / FTEs Employed]])*MAX(1,Table13[[#This Row],[Duration of Service]])</f>
        <v>0</v>
      </c>
      <c r="M5741" s="112"/>
      <c r="N5741" s="114"/>
    </row>
    <row r="5742" spans="1:14" x14ac:dyDescent="0.25">
      <c r="A5742" s="111"/>
      <c r="B5742" s="111"/>
      <c r="C5742" s="123"/>
      <c r="D5742" s="112" t="str">
        <f>_xlfn.XLOOKUP(Table13[[#This Row],[Service]],Validation!$A$2:$A$14,Validation!$B$2:$B$14,"",0,1)</f>
        <v/>
      </c>
      <c r="E5742" s="112"/>
      <c r="F5742" s="113"/>
      <c r="G5742" s="114"/>
      <c r="H5742" s="115"/>
      <c r="I5742" s="112"/>
      <c r="J5742" s="112"/>
      <c r="K5742" s="112"/>
      <c r="L5742" s="114">
        <f>Table13[[#This Row],[Per Unit Price]]*MAX(1,Table13[[#This Row],[Qty of Units]])*MAX(1,Table13[[#This Row],['#NCMs Served / FTEs Employed]])*MAX(1,Table13[[#This Row],[Duration of Service]])</f>
        <v>0</v>
      </c>
      <c r="M5742" s="112"/>
      <c r="N5742" s="114"/>
    </row>
    <row r="5743" spans="1:14" x14ac:dyDescent="0.25">
      <c r="A5743" s="111"/>
      <c r="B5743" s="111"/>
      <c r="C5743" s="123"/>
      <c r="D5743" s="112" t="str">
        <f>_xlfn.XLOOKUP(Table13[[#This Row],[Service]],Validation!$A$2:$A$14,Validation!$B$2:$B$14,"",0,1)</f>
        <v/>
      </c>
      <c r="E5743" s="112"/>
      <c r="F5743" s="113"/>
      <c r="G5743" s="114"/>
      <c r="H5743" s="115"/>
      <c r="I5743" s="112"/>
      <c r="J5743" s="112"/>
      <c r="K5743" s="112"/>
      <c r="L5743" s="114">
        <f>Table13[[#This Row],[Per Unit Price]]*MAX(1,Table13[[#This Row],[Qty of Units]])*MAX(1,Table13[[#This Row],['#NCMs Served / FTEs Employed]])*MAX(1,Table13[[#This Row],[Duration of Service]])</f>
        <v>0</v>
      </c>
      <c r="M5743" s="112"/>
      <c r="N5743" s="114"/>
    </row>
    <row r="5744" spans="1:14" x14ac:dyDescent="0.25">
      <c r="A5744" s="111"/>
      <c r="B5744" s="111"/>
      <c r="C5744" s="123"/>
      <c r="D5744" s="112" t="str">
        <f>_xlfn.XLOOKUP(Table13[[#This Row],[Service]],Validation!$A$2:$A$14,Validation!$B$2:$B$14,"",0,1)</f>
        <v/>
      </c>
      <c r="E5744" s="112"/>
      <c r="F5744" s="113"/>
      <c r="G5744" s="114"/>
      <c r="H5744" s="115"/>
      <c r="I5744" s="112"/>
      <c r="J5744" s="112"/>
      <c r="K5744" s="112"/>
      <c r="L5744" s="114">
        <f>Table13[[#This Row],[Per Unit Price]]*MAX(1,Table13[[#This Row],[Qty of Units]])*MAX(1,Table13[[#This Row],['#NCMs Served / FTEs Employed]])*MAX(1,Table13[[#This Row],[Duration of Service]])</f>
        <v>0</v>
      </c>
      <c r="M5744" s="112"/>
      <c r="N5744" s="114"/>
    </row>
    <row r="5745" spans="1:14" x14ac:dyDescent="0.25">
      <c r="A5745" s="111"/>
      <c r="B5745" s="111"/>
      <c r="C5745" s="123"/>
      <c r="D5745" s="112" t="str">
        <f>_xlfn.XLOOKUP(Table13[[#This Row],[Service]],Validation!$A$2:$A$14,Validation!$B$2:$B$14,"",0,1)</f>
        <v/>
      </c>
      <c r="E5745" s="112"/>
      <c r="F5745" s="113"/>
      <c r="G5745" s="114"/>
      <c r="H5745" s="115"/>
      <c r="I5745" s="112"/>
      <c r="J5745" s="112"/>
      <c r="K5745" s="112"/>
      <c r="L5745" s="114">
        <f>Table13[[#This Row],[Per Unit Price]]*MAX(1,Table13[[#This Row],[Qty of Units]])*MAX(1,Table13[[#This Row],['#NCMs Served / FTEs Employed]])*MAX(1,Table13[[#This Row],[Duration of Service]])</f>
        <v>0</v>
      </c>
      <c r="M5745" s="112"/>
      <c r="N5745" s="114"/>
    </row>
    <row r="5746" spans="1:14" x14ac:dyDescent="0.25">
      <c r="A5746" s="111"/>
      <c r="B5746" s="111"/>
      <c r="C5746" s="123"/>
      <c r="D5746" s="112" t="str">
        <f>_xlfn.XLOOKUP(Table13[[#This Row],[Service]],Validation!$A$2:$A$14,Validation!$B$2:$B$14,"",0,1)</f>
        <v/>
      </c>
      <c r="E5746" s="112"/>
      <c r="F5746" s="113"/>
      <c r="G5746" s="114"/>
      <c r="H5746" s="115"/>
      <c r="I5746" s="112"/>
      <c r="J5746" s="112"/>
      <c r="K5746" s="112"/>
      <c r="L5746" s="114">
        <f>Table13[[#This Row],[Per Unit Price]]*MAX(1,Table13[[#This Row],[Qty of Units]])*MAX(1,Table13[[#This Row],['#NCMs Served / FTEs Employed]])*MAX(1,Table13[[#This Row],[Duration of Service]])</f>
        <v>0</v>
      </c>
      <c r="M5746" s="112"/>
      <c r="N5746" s="114"/>
    </row>
    <row r="5747" spans="1:14" x14ac:dyDescent="0.25">
      <c r="A5747" s="111"/>
      <c r="B5747" s="111"/>
      <c r="C5747" s="123"/>
      <c r="D5747" s="112" t="str">
        <f>_xlfn.XLOOKUP(Table13[[#This Row],[Service]],Validation!$A$2:$A$14,Validation!$B$2:$B$14,"",0,1)</f>
        <v/>
      </c>
      <c r="E5747" s="112"/>
      <c r="F5747" s="113"/>
      <c r="G5747" s="114"/>
      <c r="H5747" s="115"/>
      <c r="I5747" s="112"/>
      <c r="J5747" s="112"/>
      <c r="K5747" s="112"/>
      <c r="L5747" s="114">
        <f>Table13[[#This Row],[Per Unit Price]]*MAX(1,Table13[[#This Row],[Qty of Units]])*MAX(1,Table13[[#This Row],['#NCMs Served / FTEs Employed]])*MAX(1,Table13[[#This Row],[Duration of Service]])</f>
        <v>0</v>
      </c>
      <c r="M5747" s="112"/>
      <c r="N5747" s="114"/>
    </row>
    <row r="5748" spans="1:14" x14ac:dyDescent="0.25">
      <c r="A5748" s="111"/>
      <c r="B5748" s="111"/>
      <c r="C5748" s="123"/>
      <c r="D5748" s="112" t="str">
        <f>_xlfn.XLOOKUP(Table13[[#This Row],[Service]],Validation!$A$2:$A$14,Validation!$B$2:$B$14,"",0,1)</f>
        <v/>
      </c>
      <c r="E5748" s="112"/>
      <c r="F5748" s="113"/>
      <c r="G5748" s="114"/>
      <c r="H5748" s="115"/>
      <c r="I5748" s="112"/>
      <c r="J5748" s="112"/>
      <c r="K5748" s="112"/>
      <c r="L5748" s="114">
        <f>Table13[[#This Row],[Per Unit Price]]*MAX(1,Table13[[#This Row],[Qty of Units]])*MAX(1,Table13[[#This Row],['#NCMs Served / FTEs Employed]])*MAX(1,Table13[[#This Row],[Duration of Service]])</f>
        <v>0</v>
      </c>
      <c r="M5748" s="112"/>
      <c r="N5748" s="114"/>
    </row>
    <row r="5749" spans="1:14" x14ac:dyDescent="0.25">
      <c r="A5749" s="111"/>
      <c r="B5749" s="111"/>
      <c r="C5749" s="123"/>
      <c r="D5749" s="112" t="str">
        <f>_xlfn.XLOOKUP(Table13[[#This Row],[Service]],Validation!$A$2:$A$14,Validation!$B$2:$B$14,"",0,1)</f>
        <v/>
      </c>
      <c r="E5749" s="112"/>
      <c r="F5749" s="113"/>
      <c r="G5749" s="114"/>
      <c r="H5749" s="115"/>
      <c r="I5749" s="112"/>
      <c r="J5749" s="112"/>
      <c r="K5749" s="112"/>
      <c r="L5749" s="114">
        <f>Table13[[#This Row],[Per Unit Price]]*MAX(1,Table13[[#This Row],[Qty of Units]])*MAX(1,Table13[[#This Row],['#NCMs Served / FTEs Employed]])*MAX(1,Table13[[#This Row],[Duration of Service]])</f>
        <v>0</v>
      </c>
      <c r="M5749" s="112"/>
      <c r="N5749" s="114"/>
    </row>
    <row r="5750" spans="1:14" x14ac:dyDescent="0.25">
      <c r="A5750" s="111"/>
      <c r="B5750" s="111"/>
      <c r="C5750" s="123"/>
      <c r="D5750" s="112" t="str">
        <f>_xlfn.XLOOKUP(Table13[[#This Row],[Service]],Validation!$A$2:$A$14,Validation!$B$2:$B$14,"",0,1)</f>
        <v/>
      </c>
      <c r="E5750" s="112"/>
      <c r="F5750" s="113"/>
      <c r="G5750" s="114"/>
      <c r="H5750" s="115"/>
      <c r="I5750" s="112"/>
      <c r="J5750" s="112"/>
      <c r="K5750" s="112"/>
      <c r="L5750" s="114">
        <f>Table13[[#This Row],[Per Unit Price]]*MAX(1,Table13[[#This Row],[Qty of Units]])*MAX(1,Table13[[#This Row],['#NCMs Served / FTEs Employed]])*MAX(1,Table13[[#This Row],[Duration of Service]])</f>
        <v>0</v>
      </c>
      <c r="M5750" s="112"/>
      <c r="N5750" s="114"/>
    </row>
    <row r="5751" spans="1:14" x14ac:dyDescent="0.25">
      <c r="A5751" s="111"/>
      <c r="B5751" s="111"/>
      <c r="C5751" s="123"/>
      <c r="D5751" s="112" t="str">
        <f>_xlfn.XLOOKUP(Table13[[#This Row],[Service]],Validation!$A$2:$A$14,Validation!$B$2:$B$14,"",0,1)</f>
        <v/>
      </c>
      <c r="E5751" s="112"/>
      <c r="F5751" s="113"/>
      <c r="G5751" s="114"/>
      <c r="H5751" s="115"/>
      <c r="I5751" s="112"/>
      <c r="J5751" s="112"/>
      <c r="K5751" s="112"/>
      <c r="L5751" s="114">
        <f>Table13[[#This Row],[Per Unit Price]]*MAX(1,Table13[[#This Row],[Qty of Units]])*MAX(1,Table13[[#This Row],['#NCMs Served / FTEs Employed]])*MAX(1,Table13[[#This Row],[Duration of Service]])</f>
        <v>0</v>
      </c>
      <c r="M5751" s="112"/>
      <c r="N5751" s="114"/>
    </row>
    <row r="5752" spans="1:14" x14ac:dyDescent="0.25">
      <c r="A5752" s="111"/>
      <c r="B5752" s="111"/>
      <c r="C5752" s="123"/>
      <c r="D5752" s="112" t="str">
        <f>_xlfn.XLOOKUP(Table13[[#This Row],[Service]],Validation!$A$2:$A$14,Validation!$B$2:$B$14,"",0,1)</f>
        <v/>
      </c>
      <c r="E5752" s="112"/>
      <c r="F5752" s="113"/>
      <c r="G5752" s="114"/>
      <c r="H5752" s="115"/>
      <c r="I5752" s="112"/>
      <c r="J5752" s="112"/>
      <c r="K5752" s="112"/>
      <c r="L5752" s="114">
        <f>Table13[[#This Row],[Per Unit Price]]*MAX(1,Table13[[#This Row],[Qty of Units]])*MAX(1,Table13[[#This Row],['#NCMs Served / FTEs Employed]])*MAX(1,Table13[[#This Row],[Duration of Service]])</f>
        <v>0</v>
      </c>
      <c r="M5752" s="112"/>
      <c r="N5752" s="114"/>
    </row>
    <row r="5753" spans="1:14" x14ac:dyDescent="0.25">
      <c r="A5753" s="111"/>
      <c r="B5753" s="111"/>
      <c r="C5753" s="123"/>
      <c r="D5753" s="112" t="str">
        <f>_xlfn.XLOOKUP(Table13[[#This Row],[Service]],Validation!$A$2:$A$14,Validation!$B$2:$B$14,"",0,1)</f>
        <v/>
      </c>
      <c r="E5753" s="112"/>
      <c r="F5753" s="113"/>
      <c r="G5753" s="114"/>
      <c r="H5753" s="115"/>
      <c r="I5753" s="112"/>
      <c r="J5753" s="112"/>
      <c r="K5753" s="112"/>
      <c r="L5753" s="114">
        <f>Table13[[#This Row],[Per Unit Price]]*MAX(1,Table13[[#This Row],[Qty of Units]])*MAX(1,Table13[[#This Row],['#NCMs Served / FTEs Employed]])*MAX(1,Table13[[#This Row],[Duration of Service]])</f>
        <v>0</v>
      </c>
      <c r="M5753" s="112"/>
      <c r="N5753" s="114"/>
    </row>
    <row r="5754" spans="1:14" x14ac:dyDescent="0.25">
      <c r="A5754" s="111"/>
      <c r="B5754" s="111"/>
      <c r="C5754" s="123"/>
      <c r="D5754" s="112" t="str">
        <f>_xlfn.XLOOKUP(Table13[[#This Row],[Service]],Validation!$A$2:$A$14,Validation!$B$2:$B$14,"",0,1)</f>
        <v/>
      </c>
      <c r="E5754" s="112"/>
      <c r="F5754" s="113"/>
      <c r="G5754" s="114"/>
      <c r="H5754" s="115"/>
      <c r="I5754" s="112"/>
      <c r="J5754" s="112"/>
      <c r="K5754" s="112"/>
      <c r="L5754" s="114">
        <f>Table13[[#This Row],[Per Unit Price]]*MAX(1,Table13[[#This Row],[Qty of Units]])*MAX(1,Table13[[#This Row],['#NCMs Served / FTEs Employed]])*MAX(1,Table13[[#This Row],[Duration of Service]])</f>
        <v>0</v>
      </c>
      <c r="M5754" s="112"/>
      <c r="N5754" s="114"/>
    </row>
    <row r="5755" spans="1:14" x14ac:dyDescent="0.25">
      <c r="A5755" s="111"/>
      <c r="B5755" s="111"/>
      <c r="C5755" s="123"/>
      <c r="D5755" s="112" t="str">
        <f>_xlfn.XLOOKUP(Table13[[#This Row],[Service]],Validation!$A$2:$A$14,Validation!$B$2:$B$14,"",0,1)</f>
        <v/>
      </c>
      <c r="E5755" s="112"/>
      <c r="F5755" s="113"/>
      <c r="G5755" s="114"/>
      <c r="H5755" s="115"/>
      <c r="I5755" s="112"/>
      <c r="J5755" s="112"/>
      <c r="K5755" s="112"/>
      <c r="L5755" s="114">
        <f>Table13[[#This Row],[Per Unit Price]]*MAX(1,Table13[[#This Row],[Qty of Units]])*MAX(1,Table13[[#This Row],['#NCMs Served / FTEs Employed]])*MAX(1,Table13[[#This Row],[Duration of Service]])</f>
        <v>0</v>
      </c>
      <c r="M5755" s="112"/>
      <c r="N5755" s="114"/>
    </row>
    <row r="5756" spans="1:14" x14ac:dyDescent="0.25">
      <c r="A5756" s="111"/>
      <c r="B5756" s="111"/>
      <c r="C5756" s="123"/>
      <c r="D5756" s="112" t="str">
        <f>_xlfn.XLOOKUP(Table13[[#This Row],[Service]],Validation!$A$2:$A$14,Validation!$B$2:$B$14,"",0,1)</f>
        <v/>
      </c>
      <c r="E5756" s="112"/>
      <c r="F5756" s="113"/>
      <c r="G5756" s="114"/>
      <c r="H5756" s="115"/>
      <c r="I5756" s="112"/>
      <c r="J5756" s="112"/>
      <c r="K5756" s="112"/>
      <c r="L5756" s="114">
        <f>Table13[[#This Row],[Per Unit Price]]*MAX(1,Table13[[#This Row],[Qty of Units]])*MAX(1,Table13[[#This Row],['#NCMs Served / FTEs Employed]])*MAX(1,Table13[[#This Row],[Duration of Service]])</f>
        <v>0</v>
      </c>
      <c r="M5756" s="112"/>
      <c r="N5756" s="114"/>
    </row>
    <row r="5757" spans="1:14" x14ac:dyDescent="0.25">
      <c r="A5757" s="111"/>
      <c r="B5757" s="111"/>
      <c r="C5757" s="123"/>
      <c r="D5757" s="112" t="str">
        <f>_xlfn.XLOOKUP(Table13[[#This Row],[Service]],Validation!$A$2:$A$14,Validation!$B$2:$B$14,"",0,1)</f>
        <v/>
      </c>
      <c r="E5757" s="112"/>
      <c r="F5757" s="113"/>
      <c r="G5757" s="114"/>
      <c r="H5757" s="115"/>
      <c r="I5757" s="112"/>
      <c r="J5757" s="112"/>
      <c r="K5757" s="112"/>
      <c r="L5757" s="114">
        <f>Table13[[#This Row],[Per Unit Price]]*MAX(1,Table13[[#This Row],[Qty of Units]])*MAX(1,Table13[[#This Row],['#NCMs Served / FTEs Employed]])*MAX(1,Table13[[#This Row],[Duration of Service]])</f>
        <v>0</v>
      </c>
      <c r="M5757" s="112"/>
      <c r="N5757" s="114"/>
    </row>
    <row r="5758" spans="1:14" x14ac:dyDescent="0.25">
      <c r="A5758" s="111"/>
      <c r="B5758" s="111"/>
      <c r="C5758" s="123"/>
      <c r="D5758" s="112" t="str">
        <f>_xlfn.XLOOKUP(Table13[[#This Row],[Service]],Validation!$A$2:$A$14,Validation!$B$2:$B$14,"",0,1)</f>
        <v/>
      </c>
      <c r="E5758" s="112"/>
      <c r="F5758" s="113"/>
      <c r="G5758" s="114"/>
      <c r="H5758" s="115"/>
      <c r="I5758" s="112"/>
      <c r="J5758" s="112"/>
      <c r="K5758" s="112"/>
      <c r="L5758" s="114">
        <f>Table13[[#This Row],[Per Unit Price]]*MAX(1,Table13[[#This Row],[Qty of Units]])*MAX(1,Table13[[#This Row],['#NCMs Served / FTEs Employed]])*MAX(1,Table13[[#This Row],[Duration of Service]])</f>
        <v>0</v>
      </c>
      <c r="M5758" s="112"/>
      <c r="N5758" s="114"/>
    </row>
    <row r="5759" spans="1:14" x14ac:dyDescent="0.25">
      <c r="A5759" s="111"/>
      <c r="B5759" s="111"/>
      <c r="C5759" s="123"/>
      <c r="D5759" s="112" t="str">
        <f>_xlfn.XLOOKUP(Table13[[#This Row],[Service]],Validation!$A$2:$A$14,Validation!$B$2:$B$14,"",0,1)</f>
        <v/>
      </c>
      <c r="E5759" s="112"/>
      <c r="F5759" s="113"/>
      <c r="G5759" s="114"/>
      <c r="H5759" s="115"/>
      <c r="I5759" s="112"/>
      <c r="J5759" s="112"/>
      <c r="K5759" s="112"/>
      <c r="L5759" s="114">
        <f>Table13[[#This Row],[Per Unit Price]]*MAX(1,Table13[[#This Row],[Qty of Units]])*MAX(1,Table13[[#This Row],['#NCMs Served / FTEs Employed]])*MAX(1,Table13[[#This Row],[Duration of Service]])</f>
        <v>0</v>
      </c>
      <c r="M5759" s="112"/>
      <c r="N5759" s="114"/>
    </row>
    <row r="5760" spans="1:14" x14ac:dyDescent="0.25">
      <c r="A5760" s="111"/>
      <c r="B5760" s="111"/>
      <c r="C5760" s="123"/>
      <c r="D5760" s="112" t="str">
        <f>_xlfn.XLOOKUP(Table13[[#This Row],[Service]],Validation!$A$2:$A$14,Validation!$B$2:$B$14,"",0,1)</f>
        <v/>
      </c>
      <c r="E5760" s="112"/>
      <c r="F5760" s="113"/>
      <c r="G5760" s="114"/>
      <c r="H5760" s="115"/>
      <c r="I5760" s="112"/>
      <c r="J5760" s="112"/>
      <c r="K5760" s="112"/>
      <c r="L5760" s="114">
        <f>Table13[[#This Row],[Per Unit Price]]*MAX(1,Table13[[#This Row],[Qty of Units]])*MAX(1,Table13[[#This Row],['#NCMs Served / FTEs Employed]])*MAX(1,Table13[[#This Row],[Duration of Service]])</f>
        <v>0</v>
      </c>
      <c r="M5760" s="112"/>
      <c r="N5760" s="114"/>
    </row>
    <row r="5761" spans="1:14" x14ac:dyDescent="0.25">
      <c r="A5761" s="111"/>
      <c r="B5761" s="111"/>
      <c r="C5761" s="123"/>
      <c r="D5761" s="112" t="str">
        <f>_xlfn.XLOOKUP(Table13[[#This Row],[Service]],Validation!$A$2:$A$14,Validation!$B$2:$B$14,"",0,1)</f>
        <v/>
      </c>
      <c r="E5761" s="112"/>
      <c r="F5761" s="113"/>
      <c r="G5761" s="114"/>
      <c r="H5761" s="115"/>
      <c r="I5761" s="112"/>
      <c r="J5761" s="112"/>
      <c r="K5761" s="112"/>
      <c r="L5761" s="114">
        <f>Table13[[#This Row],[Per Unit Price]]*MAX(1,Table13[[#This Row],[Qty of Units]])*MAX(1,Table13[[#This Row],['#NCMs Served / FTEs Employed]])*MAX(1,Table13[[#This Row],[Duration of Service]])</f>
        <v>0</v>
      </c>
      <c r="M5761" s="112"/>
      <c r="N5761" s="114"/>
    </row>
    <row r="5762" spans="1:14" x14ac:dyDescent="0.25">
      <c r="A5762" s="111"/>
      <c r="B5762" s="111"/>
      <c r="C5762" s="123"/>
      <c r="D5762" s="112" t="str">
        <f>_xlfn.XLOOKUP(Table13[[#This Row],[Service]],Validation!$A$2:$A$14,Validation!$B$2:$B$14,"",0,1)</f>
        <v/>
      </c>
      <c r="E5762" s="112"/>
      <c r="F5762" s="113"/>
      <c r="G5762" s="114"/>
      <c r="H5762" s="115"/>
      <c r="I5762" s="112"/>
      <c r="J5762" s="112"/>
      <c r="K5762" s="112"/>
      <c r="L5762" s="114">
        <f>Table13[[#This Row],[Per Unit Price]]*MAX(1,Table13[[#This Row],[Qty of Units]])*MAX(1,Table13[[#This Row],['#NCMs Served / FTEs Employed]])*MAX(1,Table13[[#This Row],[Duration of Service]])</f>
        <v>0</v>
      </c>
      <c r="M5762" s="112"/>
      <c r="N5762" s="114"/>
    </row>
    <row r="5763" spans="1:14" x14ac:dyDescent="0.25">
      <c r="A5763" s="111"/>
      <c r="B5763" s="111"/>
      <c r="C5763" s="123"/>
      <c r="D5763" s="112" t="str">
        <f>_xlfn.XLOOKUP(Table13[[#This Row],[Service]],Validation!$A$2:$A$14,Validation!$B$2:$B$14,"",0,1)</f>
        <v/>
      </c>
      <c r="E5763" s="112"/>
      <c r="F5763" s="113"/>
      <c r="G5763" s="114"/>
      <c r="H5763" s="115"/>
      <c r="I5763" s="112"/>
      <c r="J5763" s="112"/>
      <c r="K5763" s="112"/>
      <c r="L5763" s="114">
        <f>Table13[[#This Row],[Per Unit Price]]*MAX(1,Table13[[#This Row],[Qty of Units]])*MAX(1,Table13[[#This Row],['#NCMs Served / FTEs Employed]])*MAX(1,Table13[[#This Row],[Duration of Service]])</f>
        <v>0</v>
      </c>
      <c r="M5763" s="112"/>
      <c r="N5763" s="114"/>
    </row>
    <row r="5764" spans="1:14" x14ac:dyDescent="0.25">
      <c r="A5764" s="111"/>
      <c r="B5764" s="111"/>
      <c r="C5764" s="123"/>
      <c r="D5764" s="112" t="str">
        <f>_xlfn.XLOOKUP(Table13[[#This Row],[Service]],Validation!$A$2:$A$14,Validation!$B$2:$B$14,"",0,1)</f>
        <v/>
      </c>
      <c r="E5764" s="112"/>
      <c r="F5764" s="113"/>
      <c r="G5764" s="114"/>
      <c r="H5764" s="115"/>
      <c r="I5764" s="112"/>
      <c r="J5764" s="112"/>
      <c r="K5764" s="112"/>
      <c r="L5764" s="114">
        <f>Table13[[#This Row],[Per Unit Price]]*MAX(1,Table13[[#This Row],[Qty of Units]])*MAX(1,Table13[[#This Row],['#NCMs Served / FTEs Employed]])*MAX(1,Table13[[#This Row],[Duration of Service]])</f>
        <v>0</v>
      </c>
      <c r="M5764" s="112"/>
      <c r="N5764" s="114"/>
    </row>
    <row r="5765" spans="1:14" x14ac:dyDescent="0.25">
      <c r="A5765" s="111"/>
      <c r="B5765" s="111"/>
      <c r="C5765" s="123"/>
      <c r="D5765" s="112" t="str">
        <f>_xlfn.XLOOKUP(Table13[[#This Row],[Service]],Validation!$A$2:$A$14,Validation!$B$2:$B$14,"",0,1)</f>
        <v/>
      </c>
      <c r="E5765" s="112"/>
      <c r="F5765" s="113"/>
      <c r="G5765" s="114"/>
      <c r="H5765" s="115"/>
      <c r="I5765" s="112"/>
      <c r="J5765" s="112"/>
      <c r="K5765" s="112"/>
      <c r="L5765" s="114">
        <f>Table13[[#This Row],[Per Unit Price]]*MAX(1,Table13[[#This Row],[Qty of Units]])*MAX(1,Table13[[#This Row],['#NCMs Served / FTEs Employed]])*MAX(1,Table13[[#This Row],[Duration of Service]])</f>
        <v>0</v>
      </c>
      <c r="M5765" s="112"/>
      <c r="N5765" s="114"/>
    </row>
    <row r="5766" spans="1:14" x14ac:dyDescent="0.25">
      <c r="A5766" s="111"/>
      <c r="B5766" s="111"/>
      <c r="C5766" s="123"/>
      <c r="D5766" s="112" t="str">
        <f>_xlfn.XLOOKUP(Table13[[#This Row],[Service]],Validation!$A$2:$A$14,Validation!$B$2:$B$14,"",0,1)</f>
        <v/>
      </c>
      <c r="E5766" s="112"/>
      <c r="F5766" s="113"/>
      <c r="G5766" s="114"/>
      <c r="H5766" s="115"/>
      <c r="I5766" s="112"/>
      <c r="J5766" s="112"/>
      <c r="K5766" s="112"/>
      <c r="L5766" s="114">
        <f>Table13[[#This Row],[Per Unit Price]]*MAX(1,Table13[[#This Row],[Qty of Units]])*MAX(1,Table13[[#This Row],['#NCMs Served / FTEs Employed]])*MAX(1,Table13[[#This Row],[Duration of Service]])</f>
        <v>0</v>
      </c>
      <c r="M5766" s="112"/>
      <c r="N5766" s="114"/>
    </row>
    <row r="5767" spans="1:14" x14ac:dyDescent="0.25">
      <c r="A5767" s="111"/>
      <c r="B5767" s="111"/>
      <c r="C5767" s="123"/>
      <c r="D5767" s="112" t="str">
        <f>_xlfn.XLOOKUP(Table13[[#This Row],[Service]],Validation!$A$2:$A$14,Validation!$B$2:$B$14,"",0,1)</f>
        <v/>
      </c>
      <c r="E5767" s="112"/>
      <c r="F5767" s="113"/>
      <c r="G5767" s="114"/>
      <c r="H5767" s="115"/>
      <c r="I5767" s="112"/>
      <c r="J5767" s="112"/>
      <c r="K5767" s="112"/>
      <c r="L5767" s="114">
        <f>Table13[[#This Row],[Per Unit Price]]*MAX(1,Table13[[#This Row],[Qty of Units]])*MAX(1,Table13[[#This Row],['#NCMs Served / FTEs Employed]])*MAX(1,Table13[[#This Row],[Duration of Service]])</f>
        <v>0</v>
      </c>
      <c r="M5767" s="112"/>
      <c r="N5767" s="114"/>
    </row>
    <row r="5768" spans="1:14" x14ac:dyDescent="0.25">
      <c r="A5768" s="111"/>
      <c r="B5768" s="111"/>
      <c r="C5768" s="123"/>
      <c r="D5768" s="112" t="str">
        <f>_xlfn.XLOOKUP(Table13[[#This Row],[Service]],Validation!$A$2:$A$14,Validation!$B$2:$B$14,"",0,1)</f>
        <v/>
      </c>
      <c r="E5768" s="112"/>
      <c r="F5768" s="113"/>
      <c r="G5768" s="114"/>
      <c r="H5768" s="115"/>
      <c r="I5768" s="112"/>
      <c r="J5768" s="112"/>
      <c r="K5768" s="112"/>
      <c r="L5768" s="114">
        <f>Table13[[#This Row],[Per Unit Price]]*MAX(1,Table13[[#This Row],[Qty of Units]])*MAX(1,Table13[[#This Row],['#NCMs Served / FTEs Employed]])*MAX(1,Table13[[#This Row],[Duration of Service]])</f>
        <v>0</v>
      </c>
      <c r="M5768" s="112"/>
      <c r="N5768" s="114"/>
    </row>
    <row r="5769" spans="1:14" x14ac:dyDescent="0.25">
      <c r="A5769" s="111"/>
      <c r="B5769" s="111"/>
      <c r="C5769" s="123"/>
      <c r="D5769" s="112" t="str">
        <f>_xlfn.XLOOKUP(Table13[[#This Row],[Service]],Validation!$A$2:$A$14,Validation!$B$2:$B$14,"",0,1)</f>
        <v/>
      </c>
      <c r="E5769" s="112"/>
      <c r="F5769" s="113"/>
      <c r="G5769" s="114"/>
      <c r="H5769" s="115"/>
      <c r="I5769" s="112"/>
      <c r="J5769" s="112"/>
      <c r="K5769" s="112"/>
      <c r="L5769" s="114">
        <f>Table13[[#This Row],[Per Unit Price]]*MAX(1,Table13[[#This Row],[Qty of Units]])*MAX(1,Table13[[#This Row],['#NCMs Served / FTEs Employed]])*MAX(1,Table13[[#This Row],[Duration of Service]])</f>
        <v>0</v>
      </c>
      <c r="M5769" s="112"/>
      <c r="N5769" s="114"/>
    </row>
    <row r="5770" spans="1:14" x14ac:dyDescent="0.25">
      <c r="A5770" s="111"/>
      <c r="B5770" s="111"/>
      <c r="C5770" s="123"/>
      <c r="D5770" s="112" t="str">
        <f>_xlfn.XLOOKUP(Table13[[#This Row],[Service]],Validation!$A$2:$A$14,Validation!$B$2:$B$14,"",0,1)</f>
        <v/>
      </c>
      <c r="E5770" s="112"/>
      <c r="F5770" s="113"/>
      <c r="G5770" s="114"/>
      <c r="H5770" s="115"/>
      <c r="I5770" s="112"/>
      <c r="J5770" s="112"/>
      <c r="K5770" s="112"/>
      <c r="L5770" s="114">
        <f>Table13[[#This Row],[Per Unit Price]]*MAX(1,Table13[[#This Row],[Qty of Units]])*MAX(1,Table13[[#This Row],['#NCMs Served / FTEs Employed]])*MAX(1,Table13[[#This Row],[Duration of Service]])</f>
        <v>0</v>
      </c>
      <c r="M5770" s="112"/>
      <c r="N5770" s="114"/>
    </row>
    <row r="5771" spans="1:14" x14ac:dyDescent="0.25">
      <c r="A5771" s="111"/>
      <c r="B5771" s="111"/>
      <c r="C5771" s="123"/>
      <c r="D5771" s="112" t="str">
        <f>_xlfn.XLOOKUP(Table13[[#This Row],[Service]],Validation!$A$2:$A$14,Validation!$B$2:$B$14,"",0,1)</f>
        <v/>
      </c>
      <c r="E5771" s="112"/>
      <c r="F5771" s="113"/>
      <c r="G5771" s="114"/>
      <c r="H5771" s="115"/>
      <c r="I5771" s="112"/>
      <c r="J5771" s="112"/>
      <c r="K5771" s="112"/>
      <c r="L5771" s="114">
        <f>Table13[[#This Row],[Per Unit Price]]*MAX(1,Table13[[#This Row],[Qty of Units]])*MAX(1,Table13[[#This Row],['#NCMs Served / FTEs Employed]])*MAX(1,Table13[[#This Row],[Duration of Service]])</f>
        <v>0</v>
      </c>
      <c r="M5771" s="112"/>
      <c r="N5771" s="114"/>
    </row>
    <row r="5772" spans="1:14" x14ac:dyDescent="0.25">
      <c r="A5772" s="111"/>
      <c r="B5772" s="111"/>
      <c r="C5772" s="123"/>
      <c r="D5772" s="112" t="str">
        <f>_xlfn.XLOOKUP(Table13[[#This Row],[Service]],Validation!$A$2:$A$14,Validation!$B$2:$B$14,"",0,1)</f>
        <v/>
      </c>
      <c r="E5772" s="112"/>
      <c r="F5772" s="113"/>
      <c r="G5772" s="114"/>
      <c r="H5772" s="115"/>
      <c r="I5772" s="112"/>
      <c r="J5772" s="112"/>
      <c r="K5772" s="112"/>
      <c r="L5772" s="114">
        <f>Table13[[#This Row],[Per Unit Price]]*MAX(1,Table13[[#This Row],[Qty of Units]])*MAX(1,Table13[[#This Row],['#NCMs Served / FTEs Employed]])*MAX(1,Table13[[#This Row],[Duration of Service]])</f>
        <v>0</v>
      </c>
      <c r="M5772" s="112"/>
      <c r="N5772" s="114"/>
    </row>
    <row r="5773" spans="1:14" x14ac:dyDescent="0.25">
      <c r="A5773" s="111"/>
      <c r="B5773" s="111"/>
      <c r="C5773" s="123"/>
      <c r="D5773" s="112" t="str">
        <f>_xlfn.XLOOKUP(Table13[[#This Row],[Service]],Validation!$A$2:$A$14,Validation!$B$2:$B$14,"",0,1)</f>
        <v/>
      </c>
      <c r="E5773" s="112"/>
      <c r="F5773" s="113"/>
      <c r="G5773" s="114"/>
      <c r="H5773" s="115"/>
      <c r="I5773" s="112"/>
      <c r="J5773" s="112"/>
      <c r="K5773" s="112"/>
      <c r="L5773" s="114">
        <f>Table13[[#This Row],[Per Unit Price]]*MAX(1,Table13[[#This Row],[Qty of Units]])*MAX(1,Table13[[#This Row],['#NCMs Served / FTEs Employed]])*MAX(1,Table13[[#This Row],[Duration of Service]])</f>
        <v>0</v>
      </c>
      <c r="M5773" s="112"/>
      <c r="N5773" s="114"/>
    </row>
    <row r="5774" spans="1:14" x14ac:dyDescent="0.25">
      <c r="A5774" s="111"/>
      <c r="B5774" s="111"/>
      <c r="C5774" s="123"/>
      <c r="D5774" s="112" t="str">
        <f>_xlfn.XLOOKUP(Table13[[#This Row],[Service]],Validation!$A$2:$A$14,Validation!$B$2:$B$14,"",0,1)</f>
        <v/>
      </c>
      <c r="E5774" s="112"/>
      <c r="F5774" s="113"/>
      <c r="G5774" s="114"/>
      <c r="H5774" s="115"/>
      <c r="I5774" s="112"/>
      <c r="J5774" s="112"/>
      <c r="K5774" s="112"/>
      <c r="L5774" s="114">
        <f>Table13[[#This Row],[Per Unit Price]]*MAX(1,Table13[[#This Row],[Qty of Units]])*MAX(1,Table13[[#This Row],['#NCMs Served / FTEs Employed]])*MAX(1,Table13[[#This Row],[Duration of Service]])</f>
        <v>0</v>
      </c>
      <c r="M5774" s="112"/>
      <c r="N5774" s="114"/>
    </row>
    <row r="5775" spans="1:14" x14ac:dyDescent="0.25">
      <c r="A5775" s="111"/>
      <c r="B5775" s="111"/>
      <c r="C5775" s="123"/>
      <c r="D5775" s="112" t="str">
        <f>_xlfn.XLOOKUP(Table13[[#This Row],[Service]],Validation!$A$2:$A$14,Validation!$B$2:$B$14,"",0,1)</f>
        <v/>
      </c>
      <c r="E5775" s="112"/>
      <c r="F5775" s="113"/>
      <c r="G5775" s="114"/>
      <c r="H5775" s="115"/>
      <c r="I5775" s="112"/>
      <c r="J5775" s="112"/>
      <c r="K5775" s="112"/>
      <c r="L5775" s="114">
        <f>Table13[[#This Row],[Per Unit Price]]*MAX(1,Table13[[#This Row],[Qty of Units]])*MAX(1,Table13[[#This Row],['#NCMs Served / FTEs Employed]])*MAX(1,Table13[[#This Row],[Duration of Service]])</f>
        <v>0</v>
      </c>
      <c r="M5775" s="112"/>
      <c r="N5775" s="114"/>
    </row>
    <row r="5776" spans="1:14" x14ac:dyDescent="0.25">
      <c r="A5776" s="111"/>
      <c r="B5776" s="111"/>
      <c r="C5776" s="123"/>
      <c r="D5776" s="112" t="str">
        <f>_xlfn.XLOOKUP(Table13[[#This Row],[Service]],Validation!$A$2:$A$14,Validation!$B$2:$B$14,"",0,1)</f>
        <v/>
      </c>
      <c r="E5776" s="112"/>
      <c r="F5776" s="113"/>
      <c r="G5776" s="114"/>
      <c r="H5776" s="115"/>
      <c r="I5776" s="112"/>
      <c r="J5776" s="112"/>
      <c r="K5776" s="112"/>
      <c r="L5776" s="114">
        <f>Table13[[#This Row],[Per Unit Price]]*MAX(1,Table13[[#This Row],[Qty of Units]])*MAX(1,Table13[[#This Row],['#NCMs Served / FTEs Employed]])*MAX(1,Table13[[#This Row],[Duration of Service]])</f>
        <v>0</v>
      </c>
      <c r="M5776" s="112"/>
      <c r="N5776" s="114"/>
    </row>
    <row r="5777" spans="1:14" x14ac:dyDescent="0.25">
      <c r="A5777" s="111"/>
      <c r="B5777" s="111"/>
      <c r="C5777" s="123"/>
      <c r="D5777" s="112" t="str">
        <f>_xlfn.XLOOKUP(Table13[[#This Row],[Service]],Validation!$A$2:$A$14,Validation!$B$2:$B$14,"",0,1)</f>
        <v/>
      </c>
      <c r="E5777" s="112"/>
      <c r="F5777" s="113"/>
      <c r="G5777" s="114"/>
      <c r="H5777" s="115"/>
      <c r="I5777" s="112"/>
      <c r="J5777" s="112"/>
      <c r="K5777" s="112"/>
      <c r="L5777" s="114">
        <f>Table13[[#This Row],[Per Unit Price]]*MAX(1,Table13[[#This Row],[Qty of Units]])*MAX(1,Table13[[#This Row],['#NCMs Served / FTEs Employed]])*MAX(1,Table13[[#This Row],[Duration of Service]])</f>
        <v>0</v>
      </c>
      <c r="M5777" s="112"/>
      <c r="N5777" s="114"/>
    </row>
    <row r="5778" spans="1:14" x14ac:dyDescent="0.25">
      <c r="A5778" s="111"/>
      <c r="B5778" s="111"/>
      <c r="C5778" s="123"/>
      <c r="D5778" s="112" t="str">
        <f>_xlfn.XLOOKUP(Table13[[#This Row],[Service]],Validation!$A$2:$A$14,Validation!$B$2:$B$14,"",0,1)</f>
        <v/>
      </c>
      <c r="E5778" s="112"/>
      <c r="F5778" s="113"/>
      <c r="G5778" s="114"/>
      <c r="H5778" s="115"/>
      <c r="I5778" s="112"/>
      <c r="J5778" s="112"/>
      <c r="K5778" s="112"/>
      <c r="L5778" s="114">
        <f>Table13[[#This Row],[Per Unit Price]]*MAX(1,Table13[[#This Row],[Qty of Units]])*MAX(1,Table13[[#This Row],['#NCMs Served / FTEs Employed]])*MAX(1,Table13[[#This Row],[Duration of Service]])</f>
        <v>0</v>
      </c>
      <c r="M5778" s="112"/>
      <c r="N5778" s="114"/>
    </row>
    <row r="5779" spans="1:14" x14ac:dyDescent="0.25">
      <c r="A5779" s="111"/>
      <c r="B5779" s="111"/>
      <c r="C5779" s="123"/>
      <c r="D5779" s="112" t="str">
        <f>_xlfn.XLOOKUP(Table13[[#This Row],[Service]],Validation!$A$2:$A$14,Validation!$B$2:$B$14,"",0,1)</f>
        <v/>
      </c>
      <c r="E5779" s="112"/>
      <c r="F5779" s="113"/>
      <c r="G5779" s="114"/>
      <c r="H5779" s="115"/>
      <c r="I5779" s="112"/>
      <c r="J5779" s="112"/>
      <c r="K5779" s="112"/>
      <c r="L5779" s="114">
        <f>Table13[[#This Row],[Per Unit Price]]*MAX(1,Table13[[#This Row],[Qty of Units]])*MAX(1,Table13[[#This Row],['#NCMs Served / FTEs Employed]])*MAX(1,Table13[[#This Row],[Duration of Service]])</f>
        <v>0</v>
      </c>
      <c r="M5779" s="112"/>
      <c r="N5779" s="114"/>
    </row>
    <row r="5780" spans="1:14" x14ac:dyDescent="0.25">
      <c r="A5780" s="111"/>
      <c r="B5780" s="111"/>
      <c r="C5780" s="123"/>
      <c r="D5780" s="112" t="str">
        <f>_xlfn.XLOOKUP(Table13[[#This Row],[Service]],Validation!$A$2:$A$14,Validation!$B$2:$B$14,"",0,1)</f>
        <v/>
      </c>
      <c r="E5780" s="112"/>
      <c r="F5780" s="113"/>
      <c r="G5780" s="114"/>
      <c r="H5780" s="115"/>
      <c r="I5780" s="112"/>
      <c r="J5780" s="112"/>
      <c r="K5780" s="112"/>
      <c r="L5780" s="114">
        <f>Table13[[#This Row],[Per Unit Price]]*MAX(1,Table13[[#This Row],[Qty of Units]])*MAX(1,Table13[[#This Row],['#NCMs Served / FTEs Employed]])*MAX(1,Table13[[#This Row],[Duration of Service]])</f>
        <v>0</v>
      </c>
      <c r="M5780" s="112"/>
      <c r="N5780" s="114"/>
    </row>
    <row r="5781" spans="1:14" x14ac:dyDescent="0.25">
      <c r="A5781" s="111"/>
      <c r="B5781" s="111"/>
      <c r="C5781" s="123"/>
      <c r="D5781" s="112" t="str">
        <f>_xlfn.XLOOKUP(Table13[[#This Row],[Service]],Validation!$A$2:$A$14,Validation!$B$2:$B$14,"",0,1)</f>
        <v/>
      </c>
      <c r="E5781" s="112"/>
      <c r="F5781" s="113"/>
      <c r="G5781" s="114"/>
      <c r="H5781" s="115"/>
      <c r="I5781" s="112"/>
      <c r="J5781" s="112"/>
      <c r="K5781" s="112"/>
      <c r="L5781" s="114">
        <f>Table13[[#This Row],[Per Unit Price]]*MAX(1,Table13[[#This Row],[Qty of Units]])*MAX(1,Table13[[#This Row],['#NCMs Served / FTEs Employed]])*MAX(1,Table13[[#This Row],[Duration of Service]])</f>
        <v>0</v>
      </c>
      <c r="M5781" s="112"/>
      <c r="N5781" s="114"/>
    </row>
    <row r="5782" spans="1:14" x14ac:dyDescent="0.25">
      <c r="A5782" s="111"/>
      <c r="B5782" s="111"/>
      <c r="C5782" s="123"/>
      <c r="D5782" s="112" t="str">
        <f>_xlfn.XLOOKUP(Table13[[#This Row],[Service]],Validation!$A$2:$A$14,Validation!$B$2:$B$14,"",0,1)</f>
        <v/>
      </c>
      <c r="E5782" s="112"/>
      <c r="F5782" s="113"/>
      <c r="G5782" s="114"/>
      <c r="H5782" s="115"/>
      <c r="I5782" s="112"/>
      <c r="J5782" s="112"/>
      <c r="K5782" s="112"/>
      <c r="L5782" s="114">
        <f>Table13[[#This Row],[Per Unit Price]]*MAX(1,Table13[[#This Row],[Qty of Units]])*MAX(1,Table13[[#This Row],['#NCMs Served / FTEs Employed]])*MAX(1,Table13[[#This Row],[Duration of Service]])</f>
        <v>0</v>
      </c>
      <c r="M5782" s="112"/>
      <c r="N5782" s="114"/>
    </row>
    <row r="5783" spans="1:14" x14ac:dyDescent="0.25">
      <c r="A5783" s="111"/>
      <c r="B5783" s="111"/>
      <c r="C5783" s="123"/>
      <c r="D5783" s="112" t="str">
        <f>_xlfn.XLOOKUP(Table13[[#This Row],[Service]],Validation!$A$2:$A$14,Validation!$B$2:$B$14,"",0,1)</f>
        <v/>
      </c>
      <c r="E5783" s="112"/>
      <c r="F5783" s="113"/>
      <c r="G5783" s="114"/>
      <c r="H5783" s="115"/>
      <c r="I5783" s="112"/>
      <c r="J5783" s="112"/>
      <c r="K5783" s="112"/>
      <c r="L5783" s="114">
        <f>Table13[[#This Row],[Per Unit Price]]*MAX(1,Table13[[#This Row],[Qty of Units]])*MAX(1,Table13[[#This Row],['#NCMs Served / FTEs Employed]])*MAX(1,Table13[[#This Row],[Duration of Service]])</f>
        <v>0</v>
      </c>
      <c r="M5783" s="112"/>
      <c r="N5783" s="114"/>
    </row>
    <row r="5784" spans="1:14" x14ac:dyDescent="0.25">
      <c r="A5784" s="111"/>
      <c r="B5784" s="111"/>
      <c r="C5784" s="123"/>
      <c r="D5784" s="112" t="str">
        <f>_xlfn.XLOOKUP(Table13[[#This Row],[Service]],Validation!$A$2:$A$14,Validation!$B$2:$B$14,"",0,1)</f>
        <v/>
      </c>
      <c r="E5784" s="112"/>
      <c r="F5784" s="113"/>
      <c r="G5784" s="114"/>
      <c r="H5784" s="115"/>
      <c r="I5784" s="112"/>
      <c r="J5784" s="112"/>
      <c r="K5784" s="112"/>
      <c r="L5784" s="114">
        <f>Table13[[#This Row],[Per Unit Price]]*MAX(1,Table13[[#This Row],[Qty of Units]])*MAX(1,Table13[[#This Row],['#NCMs Served / FTEs Employed]])*MAX(1,Table13[[#This Row],[Duration of Service]])</f>
        <v>0</v>
      </c>
      <c r="M5784" s="112"/>
      <c r="N5784" s="114"/>
    </row>
    <row r="5785" spans="1:14" x14ac:dyDescent="0.25">
      <c r="A5785" s="111"/>
      <c r="B5785" s="111"/>
      <c r="C5785" s="123"/>
      <c r="D5785" s="112" t="str">
        <f>_xlfn.XLOOKUP(Table13[[#This Row],[Service]],Validation!$A$2:$A$14,Validation!$B$2:$B$14,"",0,1)</f>
        <v/>
      </c>
      <c r="E5785" s="112"/>
      <c r="F5785" s="113"/>
      <c r="G5785" s="114"/>
      <c r="H5785" s="115"/>
      <c r="I5785" s="112"/>
      <c r="J5785" s="112"/>
      <c r="K5785" s="112"/>
      <c r="L5785" s="114">
        <f>Table13[[#This Row],[Per Unit Price]]*MAX(1,Table13[[#This Row],[Qty of Units]])*MAX(1,Table13[[#This Row],['#NCMs Served / FTEs Employed]])*MAX(1,Table13[[#This Row],[Duration of Service]])</f>
        <v>0</v>
      </c>
      <c r="M5785" s="112"/>
      <c r="N5785" s="114"/>
    </row>
    <row r="5786" spans="1:14" x14ac:dyDescent="0.25">
      <c r="A5786" s="111"/>
      <c r="B5786" s="111"/>
      <c r="C5786" s="123"/>
      <c r="D5786" s="112" t="str">
        <f>_xlfn.XLOOKUP(Table13[[#This Row],[Service]],Validation!$A$2:$A$14,Validation!$B$2:$B$14,"",0,1)</f>
        <v/>
      </c>
      <c r="E5786" s="112"/>
      <c r="F5786" s="113"/>
      <c r="G5786" s="114"/>
      <c r="H5786" s="115"/>
      <c r="I5786" s="112"/>
      <c r="J5786" s="112"/>
      <c r="K5786" s="112"/>
      <c r="L5786" s="114">
        <f>Table13[[#This Row],[Per Unit Price]]*MAX(1,Table13[[#This Row],[Qty of Units]])*MAX(1,Table13[[#This Row],['#NCMs Served / FTEs Employed]])*MAX(1,Table13[[#This Row],[Duration of Service]])</f>
        <v>0</v>
      </c>
      <c r="M5786" s="112"/>
      <c r="N5786" s="114"/>
    </row>
    <row r="5787" spans="1:14" x14ac:dyDescent="0.25">
      <c r="A5787" s="111"/>
      <c r="B5787" s="111"/>
      <c r="C5787" s="123"/>
      <c r="D5787" s="112" t="str">
        <f>_xlfn.XLOOKUP(Table13[[#This Row],[Service]],Validation!$A$2:$A$14,Validation!$B$2:$B$14,"",0,1)</f>
        <v/>
      </c>
      <c r="E5787" s="112"/>
      <c r="F5787" s="113"/>
      <c r="G5787" s="114"/>
      <c r="H5787" s="115"/>
      <c r="I5787" s="112"/>
      <c r="J5787" s="112"/>
      <c r="K5787" s="112"/>
      <c r="L5787" s="114">
        <f>Table13[[#This Row],[Per Unit Price]]*MAX(1,Table13[[#This Row],[Qty of Units]])*MAX(1,Table13[[#This Row],['#NCMs Served / FTEs Employed]])*MAX(1,Table13[[#This Row],[Duration of Service]])</f>
        <v>0</v>
      </c>
      <c r="M5787" s="112"/>
      <c r="N5787" s="114"/>
    </row>
    <row r="5788" spans="1:14" x14ac:dyDescent="0.25">
      <c r="A5788" s="111"/>
      <c r="B5788" s="111"/>
      <c r="C5788" s="123"/>
      <c r="D5788" s="112" t="str">
        <f>_xlfn.XLOOKUP(Table13[[#This Row],[Service]],Validation!$A$2:$A$14,Validation!$B$2:$B$14,"",0,1)</f>
        <v/>
      </c>
      <c r="E5788" s="112"/>
      <c r="F5788" s="113"/>
      <c r="G5788" s="114"/>
      <c r="H5788" s="115"/>
      <c r="I5788" s="112"/>
      <c r="J5788" s="112"/>
      <c r="K5788" s="112"/>
      <c r="L5788" s="114">
        <f>Table13[[#This Row],[Per Unit Price]]*MAX(1,Table13[[#This Row],[Qty of Units]])*MAX(1,Table13[[#This Row],['#NCMs Served / FTEs Employed]])*MAX(1,Table13[[#This Row],[Duration of Service]])</f>
        <v>0</v>
      </c>
      <c r="M5788" s="112"/>
      <c r="N5788" s="114"/>
    </row>
    <row r="5789" spans="1:14" x14ac:dyDescent="0.25">
      <c r="A5789" s="111"/>
      <c r="B5789" s="111"/>
      <c r="C5789" s="123"/>
      <c r="D5789" s="112" t="str">
        <f>_xlfn.XLOOKUP(Table13[[#This Row],[Service]],Validation!$A$2:$A$14,Validation!$B$2:$B$14,"",0,1)</f>
        <v/>
      </c>
      <c r="E5789" s="112"/>
      <c r="F5789" s="113"/>
      <c r="G5789" s="114"/>
      <c r="H5789" s="115"/>
      <c r="I5789" s="112"/>
      <c r="J5789" s="112"/>
      <c r="K5789" s="112"/>
      <c r="L5789" s="114">
        <f>Table13[[#This Row],[Per Unit Price]]*MAX(1,Table13[[#This Row],[Qty of Units]])*MAX(1,Table13[[#This Row],['#NCMs Served / FTEs Employed]])*MAX(1,Table13[[#This Row],[Duration of Service]])</f>
        <v>0</v>
      </c>
      <c r="M5789" s="112"/>
      <c r="N5789" s="114"/>
    </row>
    <row r="5790" spans="1:14" x14ac:dyDescent="0.25">
      <c r="A5790" s="111"/>
      <c r="B5790" s="111"/>
      <c r="C5790" s="123"/>
      <c r="D5790" s="112" t="str">
        <f>_xlfn.XLOOKUP(Table13[[#This Row],[Service]],Validation!$A$2:$A$14,Validation!$B$2:$B$14,"",0,1)</f>
        <v/>
      </c>
      <c r="E5790" s="112"/>
      <c r="F5790" s="113"/>
      <c r="G5790" s="114"/>
      <c r="H5790" s="115"/>
      <c r="I5790" s="112"/>
      <c r="J5790" s="112"/>
      <c r="K5790" s="112"/>
      <c r="L5790" s="114">
        <f>Table13[[#This Row],[Per Unit Price]]*MAX(1,Table13[[#This Row],[Qty of Units]])*MAX(1,Table13[[#This Row],['#NCMs Served / FTEs Employed]])*MAX(1,Table13[[#This Row],[Duration of Service]])</f>
        <v>0</v>
      </c>
      <c r="M5790" s="112"/>
      <c r="N5790" s="114"/>
    </row>
    <row r="5791" spans="1:14" x14ac:dyDescent="0.25">
      <c r="A5791" s="111"/>
      <c r="B5791" s="111"/>
      <c r="C5791" s="123"/>
      <c r="D5791" s="112" t="str">
        <f>_xlfn.XLOOKUP(Table13[[#This Row],[Service]],Validation!$A$2:$A$14,Validation!$B$2:$B$14,"",0,1)</f>
        <v/>
      </c>
      <c r="E5791" s="112"/>
      <c r="F5791" s="113"/>
      <c r="G5791" s="114"/>
      <c r="H5791" s="115"/>
      <c r="I5791" s="112"/>
      <c r="J5791" s="112"/>
      <c r="K5791" s="112"/>
      <c r="L5791" s="114">
        <f>Table13[[#This Row],[Per Unit Price]]*MAX(1,Table13[[#This Row],[Qty of Units]])*MAX(1,Table13[[#This Row],['#NCMs Served / FTEs Employed]])*MAX(1,Table13[[#This Row],[Duration of Service]])</f>
        <v>0</v>
      </c>
      <c r="M5791" s="112"/>
      <c r="N5791" s="114"/>
    </row>
    <row r="5792" spans="1:14" x14ac:dyDescent="0.25">
      <c r="A5792" s="111"/>
      <c r="B5792" s="111"/>
      <c r="C5792" s="123"/>
      <c r="D5792" s="112" t="str">
        <f>_xlfn.XLOOKUP(Table13[[#This Row],[Service]],Validation!$A$2:$A$14,Validation!$B$2:$B$14,"",0,1)</f>
        <v/>
      </c>
      <c r="E5792" s="112"/>
      <c r="F5792" s="113"/>
      <c r="G5792" s="114"/>
      <c r="H5792" s="115"/>
      <c r="I5792" s="112"/>
      <c r="J5792" s="112"/>
      <c r="K5792" s="112"/>
      <c r="L5792" s="114">
        <f>Table13[[#This Row],[Per Unit Price]]*MAX(1,Table13[[#This Row],[Qty of Units]])*MAX(1,Table13[[#This Row],['#NCMs Served / FTEs Employed]])*MAX(1,Table13[[#This Row],[Duration of Service]])</f>
        <v>0</v>
      </c>
      <c r="M5792" s="112"/>
      <c r="N5792" s="114"/>
    </row>
    <row r="5793" spans="1:14" x14ac:dyDescent="0.25">
      <c r="A5793" s="111"/>
      <c r="B5793" s="111"/>
      <c r="C5793" s="123"/>
      <c r="D5793" s="112" t="str">
        <f>_xlfn.XLOOKUP(Table13[[#This Row],[Service]],Validation!$A$2:$A$14,Validation!$B$2:$B$14,"",0,1)</f>
        <v/>
      </c>
      <c r="E5793" s="112"/>
      <c r="F5793" s="113"/>
      <c r="G5793" s="114"/>
      <c r="H5793" s="115"/>
      <c r="I5793" s="112"/>
      <c r="J5793" s="112"/>
      <c r="K5793" s="112"/>
      <c r="L5793" s="114">
        <f>Table13[[#This Row],[Per Unit Price]]*MAX(1,Table13[[#This Row],[Qty of Units]])*MAX(1,Table13[[#This Row],['#NCMs Served / FTEs Employed]])*MAX(1,Table13[[#This Row],[Duration of Service]])</f>
        <v>0</v>
      </c>
      <c r="M5793" s="112"/>
      <c r="N5793" s="114"/>
    </row>
    <row r="5794" spans="1:14" x14ac:dyDescent="0.25">
      <c r="A5794" s="111"/>
      <c r="B5794" s="111"/>
      <c r="C5794" s="123"/>
      <c r="D5794" s="112" t="str">
        <f>_xlfn.XLOOKUP(Table13[[#This Row],[Service]],Validation!$A$2:$A$14,Validation!$B$2:$B$14,"",0,1)</f>
        <v/>
      </c>
      <c r="E5794" s="112"/>
      <c r="F5794" s="113"/>
      <c r="G5794" s="114"/>
      <c r="H5794" s="115"/>
      <c r="I5794" s="112"/>
      <c r="J5794" s="112"/>
      <c r="K5794" s="112"/>
      <c r="L5794" s="114">
        <f>Table13[[#This Row],[Per Unit Price]]*MAX(1,Table13[[#This Row],[Qty of Units]])*MAX(1,Table13[[#This Row],['#NCMs Served / FTEs Employed]])*MAX(1,Table13[[#This Row],[Duration of Service]])</f>
        <v>0</v>
      </c>
      <c r="M5794" s="112"/>
      <c r="N5794" s="114"/>
    </row>
    <row r="5795" spans="1:14" x14ac:dyDescent="0.25">
      <c r="A5795" s="111"/>
      <c r="B5795" s="111"/>
      <c r="C5795" s="123"/>
      <c r="D5795" s="112" t="str">
        <f>_xlfn.XLOOKUP(Table13[[#This Row],[Service]],Validation!$A$2:$A$14,Validation!$B$2:$B$14,"",0,1)</f>
        <v/>
      </c>
      <c r="E5795" s="112"/>
      <c r="F5795" s="113"/>
      <c r="G5795" s="114"/>
      <c r="H5795" s="115"/>
      <c r="I5795" s="112"/>
      <c r="J5795" s="112"/>
      <c r="K5795" s="112"/>
      <c r="L5795" s="114">
        <f>Table13[[#This Row],[Per Unit Price]]*MAX(1,Table13[[#This Row],[Qty of Units]])*MAX(1,Table13[[#This Row],['#NCMs Served / FTEs Employed]])*MAX(1,Table13[[#This Row],[Duration of Service]])</f>
        <v>0</v>
      </c>
      <c r="M5795" s="112"/>
      <c r="N5795" s="114"/>
    </row>
    <row r="5796" spans="1:14" x14ac:dyDescent="0.25">
      <c r="A5796" s="111"/>
      <c r="B5796" s="111"/>
      <c r="C5796" s="123"/>
      <c r="D5796" s="112" t="str">
        <f>_xlfn.XLOOKUP(Table13[[#This Row],[Service]],Validation!$A$2:$A$14,Validation!$B$2:$B$14,"",0,1)</f>
        <v/>
      </c>
      <c r="E5796" s="112"/>
      <c r="F5796" s="113"/>
      <c r="G5796" s="114"/>
      <c r="H5796" s="115"/>
      <c r="I5796" s="112"/>
      <c r="J5796" s="112"/>
      <c r="K5796" s="112"/>
      <c r="L5796" s="114">
        <f>Table13[[#This Row],[Per Unit Price]]*MAX(1,Table13[[#This Row],[Qty of Units]])*MAX(1,Table13[[#This Row],['#NCMs Served / FTEs Employed]])*MAX(1,Table13[[#This Row],[Duration of Service]])</f>
        <v>0</v>
      </c>
      <c r="M5796" s="112"/>
      <c r="N5796" s="114"/>
    </row>
    <row r="5797" spans="1:14" x14ac:dyDescent="0.25">
      <c r="A5797" s="111"/>
      <c r="B5797" s="111"/>
      <c r="C5797" s="123"/>
      <c r="D5797" s="112" t="str">
        <f>_xlfn.XLOOKUP(Table13[[#This Row],[Service]],Validation!$A$2:$A$14,Validation!$B$2:$B$14,"",0,1)</f>
        <v/>
      </c>
      <c r="E5797" s="112"/>
      <c r="F5797" s="113"/>
      <c r="G5797" s="114"/>
      <c r="H5797" s="115"/>
      <c r="I5797" s="112"/>
      <c r="J5797" s="112"/>
      <c r="K5797" s="112"/>
      <c r="L5797" s="114">
        <f>Table13[[#This Row],[Per Unit Price]]*MAX(1,Table13[[#This Row],[Qty of Units]])*MAX(1,Table13[[#This Row],['#NCMs Served / FTEs Employed]])*MAX(1,Table13[[#This Row],[Duration of Service]])</f>
        <v>0</v>
      </c>
      <c r="M5797" s="112"/>
      <c r="N5797" s="114"/>
    </row>
    <row r="5798" spans="1:14" x14ac:dyDescent="0.25">
      <c r="A5798" s="111"/>
      <c r="B5798" s="111"/>
      <c r="C5798" s="123"/>
      <c r="D5798" s="112" t="str">
        <f>_xlfn.XLOOKUP(Table13[[#This Row],[Service]],Validation!$A$2:$A$14,Validation!$B$2:$B$14,"",0,1)</f>
        <v/>
      </c>
      <c r="E5798" s="112"/>
      <c r="F5798" s="113"/>
      <c r="G5798" s="114"/>
      <c r="H5798" s="115"/>
      <c r="I5798" s="112"/>
      <c r="J5798" s="112"/>
      <c r="K5798" s="112"/>
      <c r="L5798" s="114">
        <f>Table13[[#This Row],[Per Unit Price]]*MAX(1,Table13[[#This Row],[Qty of Units]])*MAX(1,Table13[[#This Row],['#NCMs Served / FTEs Employed]])*MAX(1,Table13[[#This Row],[Duration of Service]])</f>
        <v>0</v>
      </c>
      <c r="M5798" s="112"/>
      <c r="N5798" s="114"/>
    </row>
    <row r="5799" spans="1:14" x14ac:dyDescent="0.25">
      <c r="A5799" s="111"/>
      <c r="B5799" s="111"/>
      <c r="C5799" s="123"/>
      <c r="D5799" s="112" t="str">
        <f>_xlfn.XLOOKUP(Table13[[#This Row],[Service]],Validation!$A$2:$A$14,Validation!$B$2:$B$14,"",0,1)</f>
        <v/>
      </c>
      <c r="E5799" s="112"/>
      <c r="F5799" s="113"/>
      <c r="G5799" s="114"/>
      <c r="H5799" s="115"/>
      <c r="I5799" s="112"/>
      <c r="J5799" s="112"/>
      <c r="K5799" s="112"/>
      <c r="L5799" s="114">
        <f>Table13[[#This Row],[Per Unit Price]]*MAX(1,Table13[[#This Row],[Qty of Units]])*MAX(1,Table13[[#This Row],['#NCMs Served / FTEs Employed]])*MAX(1,Table13[[#This Row],[Duration of Service]])</f>
        <v>0</v>
      </c>
      <c r="M5799" s="112"/>
      <c r="N5799" s="114"/>
    </row>
    <row r="5800" spans="1:14" x14ac:dyDescent="0.25">
      <c r="A5800" s="111"/>
      <c r="B5800" s="111"/>
      <c r="C5800" s="123"/>
      <c r="D5800" s="112" t="str">
        <f>_xlfn.XLOOKUP(Table13[[#This Row],[Service]],Validation!$A$2:$A$14,Validation!$B$2:$B$14,"",0,1)</f>
        <v/>
      </c>
      <c r="E5800" s="112"/>
      <c r="F5800" s="113"/>
      <c r="G5800" s="114"/>
      <c r="H5800" s="115"/>
      <c r="I5800" s="112"/>
      <c r="J5800" s="112"/>
      <c r="K5800" s="112"/>
      <c r="L5800" s="114">
        <f>Table13[[#This Row],[Per Unit Price]]*MAX(1,Table13[[#This Row],[Qty of Units]])*MAX(1,Table13[[#This Row],['#NCMs Served / FTEs Employed]])*MAX(1,Table13[[#This Row],[Duration of Service]])</f>
        <v>0</v>
      </c>
      <c r="M5800" s="112"/>
      <c r="N5800" s="114"/>
    </row>
    <row r="5801" spans="1:14" x14ac:dyDescent="0.25">
      <c r="A5801" s="111"/>
      <c r="B5801" s="111"/>
      <c r="C5801" s="123"/>
      <c r="D5801" s="112" t="str">
        <f>_xlfn.XLOOKUP(Table13[[#This Row],[Service]],Validation!$A$2:$A$14,Validation!$B$2:$B$14,"",0,1)</f>
        <v/>
      </c>
      <c r="E5801" s="112"/>
      <c r="F5801" s="113"/>
      <c r="G5801" s="114"/>
      <c r="H5801" s="115"/>
      <c r="I5801" s="112"/>
      <c r="J5801" s="112"/>
      <c r="K5801" s="112"/>
      <c r="L5801" s="114">
        <f>Table13[[#This Row],[Per Unit Price]]*MAX(1,Table13[[#This Row],[Qty of Units]])*MAX(1,Table13[[#This Row],['#NCMs Served / FTEs Employed]])*MAX(1,Table13[[#This Row],[Duration of Service]])</f>
        <v>0</v>
      </c>
      <c r="M5801" s="112"/>
      <c r="N5801" s="114"/>
    </row>
    <row r="5802" spans="1:14" x14ac:dyDescent="0.25">
      <c r="A5802" s="111"/>
      <c r="B5802" s="111"/>
      <c r="C5802" s="123"/>
      <c r="D5802" s="112" t="str">
        <f>_xlfn.XLOOKUP(Table13[[#This Row],[Service]],Validation!$A$2:$A$14,Validation!$B$2:$B$14,"",0,1)</f>
        <v/>
      </c>
      <c r="E5802" s="112"/>
      <c r="F5802" s="113"/>
      <c r="G5802" s="114"/>
      <c r="H5802" s="115"/>
      <c r="I5802" s="112"/>
      <c r="J5802" s="112"/>
      <c r="K5802" s="112"/>
      <c r="L5802" s="114">
        <f>Table13[[#This Row],[Per Unit Price]]*MAX(1,Table13[[#This Row],[Qty of Units]])*MAX(1,Table13[[#This Row],['#NCMs Served / FTEs Employed]])*MAX(1,Table13[[#This Row],[Duration of Service]])</f>
        <v>0</v>
      </c>
      <c r="M5802" s="112"/>
      <c r="N5802" s="114"/>
    </row>
    <row r="5803" spans="1:14" x14ac:dyDescent="0.25">
      <c r="A5803" s="111"/>
      <c r="B5803" s="111"/>
      <c r="C5803" s="123"/>
      <c r="D5803" s="112" t="str">
        <f>_xlfn.XLOOKUP(Table13[[#This Row],[Service]],Validation!$A$2:$A$14,Validation!$B$2:$B$14,"",0,1)</f>
        <v/>
      </c>
      <c r="E5803" s="112"/>
      <c r="F5803" s="113"/>
      <c r="G5803" s="114"/>
      <c r="H5803" s="115"/>
      <c r="I5803" s="112"/>
      <c r="J5803" s="112"/>
      <c r="K5803" s="112"/>
      <c r="L5803" s="114">
        <f>Table13[[#This Row],[Per Unit Price]]*MAX(1,Table13[[#This Row],[Qty of Units]])*MAX(1,Table13[[#This Row],['#NCMs Served / FTEs Employed]])*MAX(1,Table13[[#This Row],[Duration of Service]])</f>
        <v>0</v>
      </c>
      <c r="M5803" s="112"/>
      <c r="N5803" s="114"/>
    </row>
    <row r="5804" spans="1:14" x14ac:dyDescent="0.25">
      <c r="A5804" s="111"/>
      <c r="B5804" s="111"/>
      <c r="C5804" s="123"/>
      <c r="D5804" s="112" t="str">
        <f>_xlfn.XLOOKUP(Table13[[#This Row],[Service]],Validation!$A$2:$A$14,Validation!$B$2:$B$14,"",0,1)</f>
        <v/>
      </c>
      <c r="E5804" s="112"/>
      <c r="F5804" s="113"/>
      <c r="G5804" s="114"/>
      <c r="H5804" s="115"/>
      <c r="I5804" s="112"/>
      <c r="J5804" s="112"/>
      <c r="K5804" s="112"/>
      <c r="L5804" s="114">
        <f>Table13[[#This Row],[Per Unit Price]]*MAX(1,Table13[[#This Row],[Qty of Units]])*MAX(1,Table13[[#This Row],['#NCMs Served / FTEs Employed]])*MAX(1,Table13[[#This Row],[Duration of Service]])</f>
        <v>0</v>
      </c>
      <c r="M5804" s="112"/>
      <c r="N5804" s="114"/>
    </row>
    <row r="5805" spans="1:14" x14ac:dyDescent="0.25">
      <c r="A5805" s="111"/>
      <c r="B5805" s="111"/>
      <c r="C5805" s="123"/>
      <c r="D5805" s="112" t="str">
        <f>_xlfn.XLOOKUP(Table13[[#This Row],[Service]],Validation!$A$2:$A$14,Validation!$B$2:$B$14,"",0,1)</f>
        <v/>
      </c>
      <c r="E5805" s="112"/>
      <c r="F5805" s="113"/>
      <c r="G5805" s="114"/>
      <c r="H5805" s="115"/>
      <c r="I5805" s="112"/>
      <c r="J5805" s="112"/>
      <c r="K5805" s="112"/>
      <c r="L5805" s="114">
        <f>Table13[[#This Row],[Per Unit Price]]*MAX(1,Table13[[#This Row],[Qty of Units]])*MAX(1,Table13[[#This Row],['#NCMs Served / FTEs Employed]])*MAX(1,Table13[[#This Row],[Duration of Service]])</f>
        <v>0</v>
      </c>
      <c r="M5805" s="112"/>
      <c r="N5805" s="114"/>
    </row>
    <row r="5806" spans="1:14" x14ac:dyDescent="0.25">
      <c r="A5806" s="111"/>
      <c r="B5806" s="111"/>
      <c r="C5806" s="123"/>
      <c r="D5806" s="112" t="str">
        <f>_xlfn.XLOOKUP(Table13[[#This Row],[Service]],Validation!$A$2:$A$14,Validation!$B$2:$B$14,"",0,1)</f>
        <v/>
      </c>
      <c r="E5806" s="112"/>
      <c r="F5806" s="113"/>
      <c r="G5806" s="114"/>
      <c r="H5806" s="115"/>
      <c r="I5806" s="112"/>
      <c r="J5806" s="112"/>
      <c r="K5806" s="112"/>
      <c r="L5806" s="114">
        <f>Table13[[#This Row],[Per Unit Price]]*MAX(1,Table13[[#This Row],[Qty of Units]])*MAX(1,Table13[[#This Row],['#NCMs Served / FTEs Employed]])*MAX(1,Table13[[#This Row],[Duration of Service]])</f>
        <v>0</v>
      </c>
      <c r="M5806" s="112"/>
      <c r="N5806" s="114"/>
    </row>
    <row r="5807" spans="1:14" x14ac:dyDescent="0.25">
      <c r="A5807" s="111"/>
      <c r="B5807" s="111"/>
      <c r="C5807" s="123"/>
      <c r="D5807" s="112" t="str">
        <f>_xlfn.XLOOKUP(Table13[[#This Row],[Service]],Validation!$A$2:$A$14,Validation!$B$2:$B$14,"",0,1)</f>
        <v/>
      </c>
      <c r="E5807" s="112"/>
      <c r="F5807" s="113"/>
      <c r="G5807" s="114"/>
      <c r="H5807" s="115"/>
      <c r="I5807" s="112"/>
      <c r="J5807" s="112"/>
      <c r="K5807" s="112"/>
      <c r="L5807" s="114">
        <f>Table13[[#This Row],[Per Unit Price]]*MAX(1,Table13[[#This Row],[Qty of Units]])*MAX(1,Table13[[#This Row],['#NCMs Served / FTEs Employed]])*MAX(1,Table13[[#This Row],[Duration of Service]])</f>
        <v>0</v>
      </c>
      <c r="M5807" s="112"/>
      <c r="N5807" s="114"/>
    </row>
    <row r="5808" spans="1:14" x14ac:dyDescent="0.25">
      <c r="A5808" s="111"/>
      <c r="B5808" s="111"/>
      <c r="C5808" s="123"/>
      <c r="D5808" s="112" t="str">
        <f>_xlfn.XLOOKUP(Table13[[#This Row],[Service]],Validation!$A$2:$A$14,Validation!$B$2:$B$14,"",0,1)</f>
        <v/>
      </c>
      <c r="E5808" s="112"/>
      <c r="F5808" s="113"/>
      <c r="G5808" s="114"/>
      <c r="H5808" s="115"/>
      <c r="I5808" s="112"/>
      <c r="J5808" s="112"/>
      <c r="K5808" s="112"/>
      <c r="L5808" s="114">
        <f>Table13[[#This Row],[Per Unit Price]]*MAX(1,Table13[[#This Row],[Qty of Units]])*MAX(1,Table13[[#This Row],['#NCMs Served / FTEs Employed]])*MAX(1,Table13[[#This Row],[Duration of Service]])</f>
        <v>0</v>
      </c>
      <c r="M5808" s="112"/>
      <c r="N5808" s="114"/>
    </row>
    <row r="5809" spans="1:14" x14ac:dyDescent="0.25">
      <c r="A5809" s="111"/>
      <c r="B5809" s="111"/>
      <c r="C5809" s="123"/>
      <c r="D5809" s="112" t="str">
        <f>_xlfn.XLOOKUP(Table13[[#This Row],[Service]],Validation!$A$2:$A$14,Validation!$B$2:$B$14,"",0,1)</f>
        <v/>
      </c>
      <c r="E5809" s="112"/>
      <c r="F5809" s="113"/>
      <c r="G5809" s="114"/>
      <c r="H5809" s="115"/>
      <c r="I5809" s="112"/>
      <c r="J5809" s="112"/>
      <c r="K5809" s="112"/>
      <c r="L5809" s="114">
        <f>Table13[[#This Row],[Per Unit Price]]*MAX(1,Table13[[#This Row],[Qty of Units]])*MAX(1,Table13[[#This Row],['#NCMs Served / FTEs Employed]])*MAX(1,Table13[[#This Row],[Duration of Service]])</f>
        <v>0</v>
      </c>
      <c r="M5809" s="112"/>
      <c r="N5809" s="114"/>
    </row>
    <row r="5810" spans="1:14" x14ac:dyDescent="0.25">
      <c r="A5810" s="111"/>
      <c r="B5810" s="111"/>
      <c r="C5810" s="123"/>
      <c r="D5810" s="112" t="str">
        <f>_xlfn.XLOOKUP(Table13[[#This Row],[Service]],Validation!$A$2:$A$14,Validation!$B$2:$B$14,"",0,1)</f>
        <v/>
      </c>
      <c r="E5810" s="112"/>
      <c r="F5810" s="113"/>
      <c r="G5810" s="114"/>
      <c r="H5810" s="115"/>
      <c r="I5810" s="112"/>
      <c r="J5810" s="112"/>
      <c r="K5810" s="112"/>
      <c r="L5810" s="114">
        <f>Table13[[#This Row],[Per Unit Price]]*MAX(1,Table13[[#This Row],[Qty of Units]])*MAX(1,Table13[[#This Row],['#NCMs Served / FTEs Employed]])*MAX(1,Table13[[#This Row],[Duration of Service]])</f>
        <v>0</v>
      </c>
      <c r="M5810" s="112"/>
      <c r="N5810" s="114"/>
    </row>
    <row r="5811" spans="1:14" x14ac:dyDescent="0.25">
      <c r="A5811" s="111"/>
      <c r="B5811" s="111"/>
      <c r="C5811" s="123"/>
      <c r="D5811" s="112" t="str">
        <f>_xlfn.XLOOKUP(Table13[[#This Row],[Service]],Validation!$A$2:$A$14,Validation!$B$2:$B$14,"",0,1)</f>
        <v/>
      </c>
      <c r="E5811" s="112"/>
      <c r="F5811" s="113"/>
      <c r="G5811" s="114"/>
      <c r="H5811" s="115"/>
      <c r="I5811" s="112"/>
      <c r="J5811" s="112"/>
      <c r="K5811" s="112"/>
      <c r="L5811" s="114">
        <f>Table13[[#This Row],[Per Unit Price]]*MAX(1,Table13[[#This Row],[Qty of Units]])*MAX(1,Table13[[#This Row],['#NCMs Served / FTEs Employed]])*MAX(1,Table13[[#This Row],[Duration of Service]])</f>
        <v>0</v>
      </c>
      <c r="M5811" s="112"/>
      <c r="N5811" s="114"/>
    </row>
    <row r="5812" spans="1:14" x14ac:dyDescent="0.25">
      <c r="A5812" s="111"/>
      <c r="B5812" s="111"/>
      <c r="C5812" s="123"/>
      <c r="D5812" s="112" t="str">
        <f>_xlfn.XLOOKUP(Table13[[#This Row],[Service]],Validation!$A$2:$A$14,Validation!$B$2:$B$14,"",0,1)</f>
        <v/>
      </c>
      <c r="E5812" s="112"/>
      <c r="F5812" s="113"/>
      <c r="G5812" s="114"/>
      <c r="H5812" s="115"/>
      <c r="I5812" s="112"/>
      <c r="J5812" s="112"/>
      <c r="K5812" s="112"/>
      <c r="L5812" s="114">
        <f>Table13[[#This Row],[Per Unit Price]]*MAX(1,Table13[[#This Row],[Qty of Units]])*MAX(1,Table13[[#This Row],['#NCMs Served / FTEs Employed]])*MAX(1,Table13[[#This Row],[Duration of Service]])</f>
        <v>0</v>
      </c>
      <c r="M5812" s="112"/>
      <c r="N5812" s="114"/>
    </row>
    <row r="5813" spans="1:14" x14ac:dyDescent="0.25">
      <c r="A5813" s="111"/>
      <c r="B5813" s="111"/>
      <c r="C5813" s="123"/>
      <c r="D5813" s="112" t="str">
        <f>_xlfn.XLOOKUP(Table13[[#This Row],[Service]],Validation!$A$2:$A$14,Validation!$B$2:$B$14,"",0,1)</f>
        <v/>
      </c>
      <c r="E5813" s="112"/>
      <c r="F5813" s="113"/>
      <c r="G5813" s="114"/>
      <c r="H5813" s="115"/>
      <c r="I5813" s="112"/>
      <c r="J5813" s="112"/>
      <c r="K5813" s="112"/>
      <c r="L5813" s="114">
        <f>Table13[[#This Row],[Per Unit Price]]*MAX(1,Table13[[#This Row],[Qty of Units]])*MAX(1,Table13[[#This Row],['#NCMs Served / FTEs Employed]])*MAX(1,Table13[[#This Row],[Duration of Service]])</f>
        <v>0</v>
      </c>
      <c r="M5813" s="112"/>
      <c r="N5813" s="114"/>
    </row>
    <row r="5814" spans="1:14" x14ac:dyDescent="0.25">
      <c r="A5814" s="111"/>
      <c r="B5814" s="111"/>
      <c r="C5814" s="123"/>
      <c r="D5814" s="112" t="str">
        <f>_xlfn.XLOOKUP(Table13[[#This Row],[Service]],Validation!$A$2:$A$14,Validation!$B$2:$B$14,"",0,1)</f>
        <v/>
      </c>
      <c r="E5814" s="112"/>
      <c r="F5814" s="113"/>
      <c r="G5814" s="114"/>
      <c r="H5814" s="115"/>
      <c r="I5814" s="112"/>
      <c r="J5814" s="112"/>
      <c r="K5814" s="112"/>
      <c r="L5814" s="114">
        <f>Table13[[#This Row],[Per Unit Price]]*MAX(1,Table13[[#This Row],[Qty of Units]])*MAX(1,Table13[[#This Row],['#NCMs Served / FTEs Employed]])*MAX(1,Table13[[#This Row],[Duration of Service]])</f>
        <v>0</v>
      </c>
      <c r="M5814" s="112"/>
      <c r="N5814" s="114"/>
    </row>
    <row r="5815" spans="1:14" x14ac:dyDescent="0.25">
      <c r="A5815" s="111"/>
      <c r="B5815" s="111"/>
      <c r="C5815" s="123"/>
      <c r="D5815" s="112" t="str">
        <f>_xlfn.XLOOKUP(Table13[[#This Row],[Service]],Validation!$A$2:$A$14,Validation!$B$2:$B$14,"",0,1)</f>
        <v/>
      </c>
      <c r="E5815" s="112"/>
      <c r="F5815" s="113"/>
      <c r="G5815" s="114"/>
      <c r="H5815" s="115"/>
      <c r="I5815" s="112"/>
      <c r="J5815" s="112"/>
      <c r="K5815" s="112"/>
      <c r="L5815" s="114">
        <f>Table13[[#This Row],[Per Unit Price]]*MAX(1,Table13[[#This Row],[Qty of Units]])*MAX(1,Table13[[#This Row],['#NCMs Served / FTEs Employed]])*MAX(1,Table13[[#This Row],[Duration of Service]])</f>
        <v>0</v>
      </c>
      <c r="M5815" s="112"/>
      <c r="N5815" s="114"/>
    </row>
    <row r="5816" spans="1:14" x14ac:dyDescent="0.25">
      <c r="A5816" s="111"/>
      <c r="B5816" s="111"/>
      <c r="C5816" s="123"/>
      <c r="D5816" s="112" t="str">
        <f>_xlfn.XLOOKUP(Table13[[#This Row],[Service]],Validation!$A$2:$A$14,Validation!$B$2:$B$14,"",0,1)</f>
        <v/>
      </c>
      <c r="E5816" s="112"/>
      <c r="F5816" s="113"/>
      <c r="G5816" s="114"/>
      <c r="H5816" s="115"/>
      <c r="I5816" s="112"/>
      <c r="J5816" s="112"/>
      <c r="K5816" s="112"/>
      <c r="L5816" s="114">
        <f>Table13[[#This Row],[Per Unit Price]]*MAX(1,Table13[[#This Row],[Qty of Units]])*MAX(1,Table13[[#This Row],['#NCMs Served / FTEs Employed]])*MAX(1,Table13[[#This Row],[Duration of Service]])</f>
        <v>0</v>
      </c>
      <c r="M5816" s="112"/>
      <c r="N5816" s="114"/>
    </row>
    <row r="5817" spans="1:14" x14ac:dyDescent="0.25">
      <c r="A5817" s="111"/>
      <c r="B5817" s="111"/>
      <c r="C5817" s="123"/>
      <c r="D5817" s="112" t="str">
        <f>_xlfn.XLOOKUP(Table13[[#This Row],[Service]],Validation!$A$2:$A$14,Validation!$B$2:$B$14,"",0,1)</f>
        <v/>
      </c>
      <c r="E5817" s="112"/>
      <c r="F5817" s="113"/>
      <c r="G5817" s="114"/>
      <c r="H5817" s="115"/>
      <c r="I5817" s="112"/>
      <c r="J5817" s="112"/>
      <c r="K5817" s="112"/>
      <c r="L5817" s="114">
        <f>Table13[[#This Row],[Per Unit Price]]*MAX(1,Table13[[#This Row],[Qty of Units]])*MAX(1,Table13[[#This Row],['#NCMs Served / FTEs Employed]])*MAX(1,Table13[[#This Row],[Duration of Service]])</f>
        <v>0</v>
      </c>
      <c r="M5817" s="112"/>
      <c r="N5817" s="114"/>
    </row>
    <row r="5818" spans="1:14" x14ac:dyDescent="0.25">
      <c r="A5818" s="111"/>
      <c r="B5818" s="111"/>
      <c r="C5818" s="123"/>
      <c r="D5818" s="112" t="str">
        <f>_xlfn.XLOOKUP(Table13[[#This Row],[Service]],Validation!$A$2:$A$14,Validation!$B$2:$B$14,"",0,1)</f>
        <v/>
      </c>
      <c r="E5818" s="112"/>
      <c r="F5818" s="113"/>
      <c r="G5818" s="114"/>
      <c r="H5818" s="115"/>
      <c r="I5818" s="112"/>
      <c r="J5818" s="112"/>
      <c r="K5818" s="112"/>
      <c r="L5818" s="114">
        <f>Table13[[#This Row],[Per Unit Price]]*MAX(1,Table13[[#This Row],[Qty of Units]])*MAX(1,Table13[[#This Row],['#NCMs Served / FTEs Employed]])*MAX(1,Table13[[#This Row],[Duration of Service]])</f>
        <v>0</v>
      </c>
      <c r="M5818" s="112"/>
      <c r="N5818" s="114"/>
    </row>
    <row r="5819" spans="1:14" x14ac:dyDescent="0.25">
      <c r="A5819" s="111"/>
      <c r="B5819" s="111"/>
      <c r="C5819" s="123"/>
      <c r="D5819" s="112" t="str">
        <f>_xlfn.XLOOKUP(Table13[[#This Row],[Service]],Validation!$A$2:$A$14,Validation!$B$2:$B$14,"",0,1)</f>
        <v/>
      </c>
      <c r="E5819" s="112"/>
      <c r="F5819" s="113"/>
      <c r="G5819" s="114"/>
      <c r="H5819" s="115"/>
      <c r="I5819" s="112"/>
      <c r="J5819" s="112"/>
      <c r="K5819" s="112"/>
      <c r="L5819" s="114">
        <f>Table13[[#This Row],[Per Unit Price]]*MAX(1,Table13[[#This Row],[Qty of Units]])*MAX(1,Table13[[#This Row],['#NCMs Served / FTEs Employed]])*MAX(1,Table13[[#This Row],[Duration of Service]])</f>
        <v>0</v>
      </c>
      <c r="M5819" s="112"/>
      <c r="N5819" s="114"/>
    </row>
    <row r="5820" spans="1:14" x14ac:dyDescent="0.25">
      <c r="A5820" s="111"/>
      <c r="B5820" s="111"/>
      <c r="C5820" s="123"/>
      <c r="D5820" s="112" t="str">
        <f>_xlfn.XLOOKUP(Table13[[#This Row],[Service]],Validation!$A$2:$A$14,Validation!$B$2:$B$14,"",0,1)</f>
        <v/>
      </c>
      <c r="E5820" s="112"/>
      <c r="F5820" s="113"/>
      <c r="G5820" s="114"/>
      <c r="H5820" s="115"/>
      <c r="I5820" s="112"/>
      <c r="J5820" s="112"/>
      <c r="K5820" s="112"/>
      <c r="L5820" s="114">
        <f>Table13[[#This Row],[Per Unit Price]]*MAX(1,Table13[[#This Row],[Qty of Units]])*MAX(1,Table13[[#This Row],['#NCMs Served / FTEs Employed]])*MAX(1,Table13[[#This Row],[Duration of Service]])</f>
        <v>0</v>
      </c>
      <c r="M5820" s="112"/>
      <c r="N5820" s="114"/>
    </row>
    <row r="5821" spans="1:14" x14ac:dyDescent="0.25">
      <c r="A5821" s="111"/>
      <c r="B5821" s="111"/>
      <c r="C5821" s="123"/>
      <c r="D5821" s="112" t="str">
        <f>_xlfn.XLOOKUP(Table13[[#This Row],[Service]],Validation!$A$2:$A$14,Validation!$B$2:$B$14,"",0,1)</f>
        <v/>
      </c>
      <c r="E5821" s="112"/>
      <c r="F5821" s="113"/>
      <c r="G5821" s="114"/>
      <c r="H5821" s="115"/>
      <c r="I5821" s="112"/>
      <c r="J5821" s="112"/>
      <c r="K5821" s="112"/>
      <c r="L5821" s="114">
        <f>Table13[[#This Row],[Per Unit Price]]*MAX(1,Table13[[#This Row],[Qty of Units]])*MAX(1,Table13[[#This Row],['#NCMs Served / FTEs Employed]])*MAX(1,Table13[[#This Row],[Duration of Service]])</f>
        <v>0</v>
      </c>
      <c r="M5821" s="112"/>
      <c r="N5821" s="114"/>
    </row>
    <row r="5822" spans="1:14" x14ac:dyDescent="0.25">
      <c r="A5822" s="111"/>
      <c r="B5822" s="111"/>
      <c r="C5822" s="123"/>
      <c r="D5822" s="112" t="str">
        <f>_xlfn.XLOOKUP(Table13[[#This Row],[Service]],Validation!$A$2:$A$14,Validation!$B$2:$B$14,"",0,1)</f>
        <v/>
      </c>
      <c r="E5822" s="112"/>
      <c r="F5822" s="113"/>
      <c r="G5822" s="114"/>
      <c r="H5822" s="115"/>
      <c r="I5822" s="112"/>
      <c r="J5822" s="112"/>
      <c r="K5822" s="112"/>
      <c r="L5822" s="114">
        <f>Table13[[#This Row],[Per Unit Price]]*MAX(1,Table13[[#This Row],[Qty of Units]])*MAX(1,Table13[[#This Row],['#NCMs Served / FTEs Employed]])*MAX(1,Table13[[#This Row],[Duration of Service]])</f>
        <v>0</v>
      </c>
      <c r="M5822" s="112"/>
      <c r="N5822" s="114"/>
    </row>
    <row r="5823" spans="1:14" x14ac:dyDescent="0.25">
      <c r="A5823" s="111"/>
      <c r="B5823" s="111"/>
      <c r="C5823" s="123"/>
      <c r="D5823" s="112" t="str">
        <f>_xlfn.XLOOKUP(Table13[[#This Row],[Service]],Validation!$A$2:$A$14,Validation!$B$2:$B$14,"",0,1)</f>
        <v/>
      </c>
      <c r="E5823" s="112"/>
      <c r="F5823" s="113"/>
      <c r="G5823" s="114"/>
      <c r="H5823" s="115"/>
      <c r="I5823" s="112"/>
      <c r="J5823" s="112"/>
      <c r="K5823" s="112"/>
      <c r="L5823" s="114">
        <f>Table13[[#This Row],[Per Unit Price]]*MAX(1,Table13[[#This Row],[Qty of Units]])*MAX(1,Table13[[#This Row],['#NCMs Served / FTEs Employed]])*MAX(1,Table13[[#This Row],[Duration of Service]])</f>
        <v>0</v>
      </c>
      <c r="M5823" s="112"/>
      <c r="N5823" s="114"/>
    </row>
    <row r="5824" spans="1:14" x14ac:dyDescent="0.25">
      <c r="A5824" s="111"/>
      <c r="B5824" s="111"/>
      <c r="C5824" s="123"/>
      <c r="D5824" s="112" t="str">
        <f>_xlfn.XLOOKUP(Table13[[#This Row],[Service]],Validation!$A$2:$A$14,Validation!$B$2:$B$14,"",0,1)</f>
        <v/>
      </c>
      <c r="E5824" s="112"/>
      <c r="F5824" s="113"/>
      <c r="G5824" s="114"/>
      <c r="H5824" s="115"/>
      <c r="I5824" s="112"/>
      <c r="J5824" s="112"/>
      <c r="K5824" s="112"/>
      <c r="L5824" s="114">
        <f>Table13[[#This Row],[Per Unit Price]]*MAX(1,Table13[[#This Row],[Qty of Units]])*MAX(1,Table13[[#This Row],['#NCMs Served / FTEs Employed]])*MAX(1,Table13[[#This Row],[Duration of Service]])</f>
        <v>0</v>
      </c>
      <c r="M5824" s="112"/>
      <c r="N5824" s="114"/>
    </row>
    <row r="5825" spans="1:14" x14ac:dyDescent="0.25">
      <c r="A5825" s="111"/>
      <c r="B5825" s="111"/>
      <c r="C5825" s="123"/>
      <c r="D5825" s="112" t="str">
        <f>_xlfn.XLOOKUP(Table13[[#This Row],[Service]],Validation!$A$2:$A$14,Validation!$B$2:$B$14,"",0,1)</f>
        <v/>
      </c>
      <c r="E5825" s="112"/>
      <c r="F5825" s="113"/>
      <c r="G5825" s="114"/>
      <c r="H5825" s="115"/>
      <c r="I5825" s="112"/>
      <c r="J5825" s="112"/>
      <c r="K5825" s="112"/>
      <c r="L5825" s="114">
        <f>Table13[[#This Row],[Per Unit Price]]*MAX(1,Table13[[#This Row],[Qty of Units]])*MAX(1,Table13[[#This Row],['#NCMs Served / FTEs Employed]])*MAX(1,Table13[[#This Row],[Duration of Service]])</f>
        <v>0</v>
      </c>
      <c r="M5825" s="112"/>
      <c r="N5825" s="114"/>
    </row>
    <row r="5826" spans="1:14" x14ac:dyDescent="0.25">
      <c r="A5826" s="111"/>
      <c r="B5826" s="111"/>
      <c r="C5826" s="123"/>
      <c r="D5826" s="112" t="str">
        <f>_xlfn.XLOOKUP(Table13[[#This Row],[Service]],Validation!$A$2:$A$14,Validation!$B$2:$B$14,"",0,1)</f>
        <v/>
      </c>
      <c r="E5826" s="112"/>
      <c r="F5826" s="113"/>
      <c r="G5826" s="114"/>
      <c r="H5826" s="115"/>
      <c r="I5826" s="112"/>
      <c r="J5826" s="112"/>
      <c r="K5826" s="112"/>
      <c r="L5826" s="114">
        <f>Table13[[#This Row],[Per Unit Price]]*MAX(1,Table13[[#This Row],[Qty of Units]])*MAX(1,Table13[[#This Row],['#NCMs Served / FTEs Employed]])*MAX(1,Table13[[#This Row],[Duration of Service]])</f>
        <v>0</v>
      </c>
      <c r="M5826" s="112"/>
      <c r="N5826" s="114"/>
    </row>
    <row r="5827" spans="1:14" x14ac:dyDescent="0.25">
      <c r="A5827" s="111"/>
      <c r="B5827" s="111"/>
      <c r="C5827" s="123"/>
      <c r="D5827" s="112" t="str">
        <f>_xlfn.XLOOKUP(Table13[[#This Row],[Service]],Validation!$A$2:$A$14,Validation!$B$2:$B$14,"",0,1)</f>
        <v/>
      </c>
      <c r="E5827" s="112"/>
      <c r="F5827" s="113"/>
      <c r="G5827" s="114"/>
      <c r="H5827" s="115"/>
      <c r="I5827" s="112"/>
      <c r="J5827" s="112"/>
      <c r="K5827" s="112"/>
      <c r="L5827" s="114">
        <f>Table13[[#This Row],[Per Unit Price]]*MAX(1,Table13[[#This Row],[Qty of Units]])*MAX(1,Table13[[#This Row],['#NCMs Served / FTEs Employed]])*MAX(1,Table13[[#This Row],[Duration of Service]])</f>
        <v>0</v>
      </c>
      <c r="M5827" s="112"/>
      <c r="N5827" s="114"/>
    </row>
    <row r="5828" spans="1:14" x14ac:dyDescent="0.25">
      <c r="A5828" s="111"/>
      <c r="B5828" s="111"/>
      <c r="C5828" s="123"/>
      <c r="D5828" s="112" t="str">
        <f>_xlfn.XLOOKUP(Table13[[#This Row],[Service]],Validation!$A$2:$A$14,Validation!$B$2:$B$14,"",0,1)</f>
        <v/>
      </c>
      <c r="E5828" s="112"/>
      <c r="F5828" s="113"/>
      <c r="G5828" s="114"/>
      <c r="H5828" s="115"/>
      <c r="I5828" s="112"/>
      <c r="J5828" s="112"/>
      <c r="K5828" s="112"/>
      <c r="L5828" s="114">
        <f>Table13[[#This Row],[Per Unit Price]]*MAX(1,Table13[[#This Row],[Qty of Units]])*MAX(1,Table13[[#This Row],['#NCMs Served / FTEs Employed]])*MAX(1,Table13[[#This Row],[Duration of Service]])</f>
        <v>0</v>
      </c>
      <c r="M5828" s="112"/>
      <c r="N5828" s="114"/>
    </row>
    <row r="5829" spans="1:14" x14ac:dyDescent="0.25">
      <c r="A5829" s="111"/>
      <c r="B5829" s="111"/>
      <c r="C5829" s="123"/>
      <c r="D5829" s="112" t="str">
        <f>_xlfn.XLOOKUP(Table13[[#This Row],[Service]],Validation!$A$2:$A$14,Validation!$B$2:$B$14,"",0,1)</f>
        <v/>
      </c>
      <c r="E5829" s="112"/>
      <c r="F5829" s="113"/>
      <c r="G5829" s="114"/>
      <c r="H5829" s="115"/>
      <c r="I5829" s="112"/>
      <c r="J5829" s="112"/>
      <c r="K5829" s="112"/>
      <c r="L5829" s="114">
        <f>Table13[[#This Row],[Per Unit Price]]*MAX(1,Table13[[#This Row],[Qty of Units]])*MAX(1,Table13[[#This Row],['#NCMs Served / FTEs Employed]])*MAX(1,Table13[[#This Row],[Duration of Service]])</f>
        <v>0</v>
      </c>
      <c r="M5829" s="112"/>
      <c r="N5829" s="114"/>
    </row>
    <row r="5830" spans="1:14" x14ac:dyDescent="0.25">
      <c r="A5830" s="111"/>
      <c r="B5830" s="111"/>
      <c r="C5830" s="123"/>
      <c r="D5830" s="112" t="str">
        <f>_xlfn.XLOOKUP(Table13[[#This Row],[Service]],Validation!$A$2:$A$14,Validation!$B$2:$B$14,"",0,1)</f>
        <v/>
      </c>
      <c r="E5830" s="112"/>
      <c r="F5830" s="113"/>
      <c r="G5830" s="114"/>
      <c r="H5830" s="115"/>
      <c r="I5830" s="112"/>
      <c r="J5830" s="112"/>
      <c r="K5830" s="112"/>
      <c r="L5830" s="114">
        <f>Table13[[#This Row],[Per Unit Price]]*MAX(1,Table13[[#This Row],[Qty of Units]])*MAX(1,Table13[[#This Row],['#NCMs Served / FTEs Employed]])*MAX(1,Table13[[#This Row],[Duration of Service]])</f>
        <v>0</v>
      </c>
      <c r="M5830" s="112"/>
      <c r="N5830" s="114"/>
    </row>
    <row r="5831" spans="1:14" x14ac:dyDescent="0.25">
      <c r="A5831" s="111"/>
      <c r="B5831" s="111"/>
      <c r="C5831" s="123"/>
      <c r="D5831" s="112" t="str">
        <f>_xlfn.XLOOKUP(Table13[[#This Row],[Service]],Validation!$A$2:$A$14,Validation!$B$2:$B$14,"",0,1)</f>
        <v/>
      </c>
      <c r="E5831" s="112"/>
      <c r="F5831" s="113"/>
      <c r="G5831" s="114"/>
      <c r="H5831" s="115"/>
      <c r="I5831" s="112"/>
      <c r="J5831" s="112"/>
      <c r="K5831" s="112"/>
      <c r="L5831" s="114">
        <f>Table13[[#This Row],[Per Unit Price]]*MAX(1,Table13[[#This Row],[Qty of Units]])*MAX(1,Table13[[#This Row],['#NCMs Served / FTEs Employed]])*MAX(1,Table13[[#This Row],[Duration of Service]])</f>
        <v>0</v>
      </c>
      <c r="M5831" s="112"/>
      <c r="N5831" s="114"/>
    </row>
    <row r="5832" spans="1:14" x14ac:dyDescent="0.25">
      <c r="A5832" s="111"/>
      <c r="B5832" s="111"/>
      <c r="C5832" s="123"/>
      <c r="D5832" s="112" t="str">
        <f>_xlfn.XLOOKUP(Table13[[#This Row],[Service]],Validation!$A$2:$A$14,Validation!$B$2:$B$14,"",0,1)</f>
        <v/>
      </c>
      <c r="E5832" s="112"/>
      <c r="F5832" s="113"/>
      <c r="G5832" s="114"/>
      <c r="H5832" s="115"/>
      <c r="I5832" s="112"/>
      <c r="J5832" s="112"/>
      <c r="K5832" s="112"/>
      <c r="L5832" s="114">
        <f>Table13[[#This Row],[Per Unit Price]]*MAX(1,Table13[[#This Row],[Qty of Units]])*MAX(1,Table13[[#This Row],['#NCMs Served / FTEs Employed]])*MAX(1,Table13[[#This Row],[Duration of Service]])</f>
        <v>0</v>
      </c>
      <c r="M5832" s="112"/>
      <c r="N5832" s="114"/>
    </row>
    <row r="5833" spans="1:14" x14ac:dyDescent="0.25">
      <c r="A5833" s="111"/>
      <c r="B5833" s="111"/>
      <c r="C5833" s="123"/>
      <c r="D5833" s="112" t="str">
        <f>_xlfn.XLOOKUP(Table13[[#This Row],[Service]],Validation!$A$2:$A$14,Validation!$B$2:$B$14,"",0,1)</f>
        <v/>
      </c>
      <c r="E5833" s="112"/>
      <c r="F5833" s="113"/>
      <c r="G5833" s="114"/>
      <c r="H5833" s="115"/>
      <c r="I5833" s="112"/>
      <c r="J5833" s="112"/>
      <c r="K5833" s="112"/>
      <c r="L5833" s="114">
        <f>Table13[[#This Row],[Per Unit Price]]*MAX(1,Table13[[#This Row],[Qty of Units]])*MAX(1,Table13[[#This Row],['#NCMs Served / FTEs Employed]])*MAX(1,Table13[[#This Row],[Duration of Service]])</f>
        <v>0</v>
      </c>
      <c r="M5833" s="112"/>
      <c r="N5833" s="114"/>
    </row>
    <row r="5834" spans="1:14" x14ac:dyDescent="0.25">
      <c r="A5834" s="111"/>
      <c r="B5834" s="111"/>
      <c r="C5834" s="123"/>
      <c r="D5834" s="112" t="str">
        <f>_xlfn.XLOOKUP(Table13[[#This Row],[Service]],Validation!$A$2:$A$14,Validation!$B$2:$B$14,"",0,1)</f>
        <v/>
      </c>
      <c r="E5834" s="112"/>
      <c r="F5834" s="113"/>
      <c r="G5834" s="114"/>
      <c r="H5834" s="115"/>
      <c r="I5834" s="112"/>
      <c r="J5834" s="112"/>
      <c r="K5834" s="112"/>
      <c r="L5834" s="114">
        <f>Table13[[#This Row],[Per Unit Price]]*MAX(1,Table13[[#This Row],[Qty of Units]])*MAX(1,Table13[[#This Row],['#NCMs Served / FTEs Employed]])*MAX(1,Table13[[#This Row],[Duration of Service]])</f>
        <v>0</v>
      </c>
      <c r="M5834" s="112"/>
      <c r="N5834" s="114"/>
    </row>
    <row r="5835" spans="1:14" x14ac:dyDescent="0.25">
      <c r="A5835" s="111"/>
      <c r="B5835" s="111"/>
      <c r="C5835" s="123"/>
      <c r="D5835" s="112" t="str">
        <f>_xlfn.XLOOKUP(Table13[[#This Row],[Service]],Validation!$A$2:$A$14,Validation!$B$2:$B$14,"",0,1)</f>
        <v/>
      </c>
      <c r="E5835" s="112"/>
      <c r="F5835" s="113"/>
      <c r="G5835" s="114"/>
      <c r="H5835" s="115"/>
      <c r="I5835" s="112"/>
      <c r="J5835" s="112"/>
      <c r="K5835" s="112"/>
      <c r="L5835" s="114">
        <f>Table13[[#This Row],[Per Unit Price]]*MAX(1,Table13[[#This Row],[Qty of Units]])*MAX(1,Table13[[#This Row],['#NCMs Served / FTEs Employed]])*MAX(1,Table13[[#This Row],[Duration of Service]])</f>
        <v>0</v>
      </c>
      <c r="M5835" s="112"/>
      <c r="N5835" s="114"/>
    </row>
    <row r="5836" spans="1:14" x14ac:dyDescent="0.25">
      <c r="A5836" s="111"/>
      <c r="B5836" s="111"/>
      <c r="C5836" s="123"/>
      <c r="D5836" s="112" t="str">
        <f>_xlfn.XLOOKUP(Table13[[#This Row],[Service]],Validation!$A$2:$A$14,Validation!$B$2:$B$14,"",0,1)</f>
        <v/>
      </c>
      <c r="E5836" s="112"/>
      <c r="F5836" s="113"/>
      <c r="G5836" s="114"/>
      <c r="H5836" s="115"/>
      <c r="I5836" s="112"/>
      <c r="J5836" s="112"/>
      <c r="K5836" s="112"/>
      <c r="L5836" s="114">
        <f>Table13[[#This Row],[Per Unit Price]]*MAX(1,Table13[[#This Row],[Qty of Units]])*MAX(1,Table13[[#This Row],['#NCMs Served / FTEs Employed]])*MAX(1,Table13[[#This Row],[Duration of Service]])</f>
        <v>0</v>
      </c>
      <c r="M5836" s="112"/>
      <c r="N5836" s="114"/>
    </row>
    <row r="5837" spans="1:14" x14ac:dyDescent="0.25">
      <c r="A5837" s="111"/>
      <c r="B5837" s="111"/>
      <c r="C5837" s="123"/>
      <c r="D5837" s="112" t="str">
        <f>_xlfn.XLOOKUP(Table13[[#This Row],[Service]],Validation!$A$2:$A$14,Validation!$B$2:$B$14,"",0,1)</f>
        <v/>
      </c>
      <c r="E5837" s="112"/>
      <c r="F5837" s="113"/>
      <c r="G5837" s="114"/>
      <c r="H5837" s="115"/>
      <c r="I5837" s="112"/>
      <c r="J5837" s="112"/>
      <c r="K5837" s="112"/>
      <c r="L5837" s="114">
        <f>Table13[[#This Row],[Per Unit Price]]*MAX(1,Table13[[#This Row],[Qty of Units]])*MAX(1,Table13[[#This Row],['#NCMs Served / FTEs Employed]])*MAX(1,Table13[[#This Row],[Duration of Service]])</f>
        <v>0</v>
      </c>
      <c r="M5837" s="112"/>
      <c r="N5837" s="114"/>
    </row>
    <row r="5838" spans="1:14" x14ac:dyDescent="0.25">
      <c r="A5838" s="111"/>
      <c r="B5838" s="111"/>
      <c r="C5838" s="123"/>
      <c r="D5838" s="112" t="str">
        <f>_xlfn.XLOOKUP(Table13[[#This Row],[Service]],Validation!$A$2:$A$14,Validation!$B$2:$B$14,"",0,1)</f>
        <v/>
      </c>
      <c r="E5838" s="112"/>
      <c r="F5838" s="113"/>
      <c r="G5838" s="114"/>
      <c r="H5838" s="115"/>
      <c r="I5838" s="112"/>
      <c r="J5838" s="112"/>
      <c r="K5838" s="112"/>
      <c r="L5838" s="114">
        <f>Table13[[#This Row],[Per Unit Price]]*MAX(1,Table13[[#This Row],[Qty of Units]])*MAX(1,Table13[[#This Row],['#NCMs Served / FTEs Employed]])*MAX(1,Table13[[#This Row],[Duration of Service]])</f>
        <v>0</v>
      </c>
      <c r="M5838" s="112"/>
      <c r="N5838" s="114"/>
    </row>
    <row r="5839" spans="1:14" x14ac:dyDescent="0.25">
      <c r="A5839" s="111"/>
      <c r="B5839" s="111"/>
      <c r="C5839" s="123"/>
      <c r="D5839" s="112" t="str">
        <f>_xlfn.XLOOKUP(Table13[[#This Row],[Service]],Validation!$A$2:$A$14,Validation!$B$2:$B$14,"",0,1)</f>
        <v/>
      </c>
      <c r="E5839" s="112"/>
      <c r="F5839" s="113"/>
      <c r="G5839" s="114"/>
      <c r="H5839" s="115"/>
      <c r="I5839" s="112"/>
      <c r="J5839" s="112"/>
      <c r="K5839" s="112"/>
      <c r="L5839" s="114">
        <f>Table13[[#This Row],[Per Unit Price]]*MAX(1,Table13[[#This Row],[Qty of Units]])*MAX(1,Table13[[#This Row],['#NCMs Served / FTEs Employed]])*MAX(1,Table13[[#This Row],[Duration of Service]])</f>
        <v>0</v>
      </c>
      <c r="M5839" s="112"/>
      <c r="N5839" s="114"/>
    </row>
    <row r="5840" spans="1:14" x14ac:dyDescent="0.25">
      <c r="A5840" s="111"/>
      <c r="B5840" s="111"/>
      <c r="C5840" s="123"/>
      <c r="D5840" s="112" t="str">
        <f>_xlfn.XLOOKUP(Table13[[#This Row],[Service]],Validation!$A$2:$A$14,Validation!$B$2:$B$14,"",0,1)</f>
        <v/>
      </c>
      <c r="E5840" s="112"/>
      <c r="F5840" s="113"/>
      <c r="G5840" s="114"/>
      <c r="H5840" s="115"/>
      <c r="I5840" s="112"/>
      <c r="J5840" s="112"/>
      <c r="K5840" s="112"/>
      <c r="L5840" s="114">
        <f>Table13[[#This Row],[Per Unit Price]]*MAX(1,Table13[[#This Row],[Qty of Units]])*MAX(1,Table13[[#This Row],['#NCMs Served / FTEs Employed]])*MAX(1,Table13[[#This Row],[Duration of Service]])</f>
        <v>0</v>
      </c>
      <c r="M5840" s="112"/>
      <c r="N5840" s="114"/>
    </row>
    <row r="5841" spans="1:14" x14ac:dyDescent="0.25">
      <c r="A5841" s="111"/>
      <c r="B5841" s="111"/>
      <c r="C5841" s="123"/>
      <c r="D5841" s="112" t="str">
        <f>_xlfn.XLOOKUP(Table13[[#This Row],[Service]],Validation!$A$2:$A$14,Validation!$B$2:$B$14,"",0,1)</f>
        <v/>
      </c>
      <c r="E5841" s="112"/>
      <c r="F5841" s="113"/>
      <c r="G5841" s="114"/>
      <c r="H5841" s="115"/>
      <c r="I5841" s="112"/>
      <c r="J5841" s="112"/>
      <c r="K5841" s="112"/>
      <c r="L5841" s="114">
        <f>Table13[[#This Row],[Per Unit Price]]*MAX(1,Table13[[#This Row],[Qty of Units]])*MAX(1,Table13[[#This Row],['#NCMs Served / FTEs Employed]])*MAX(1,Table13[[#This Row],[Duration of Service]])</f>
        <v>0</v>
      </c>
      <c r="M5841" s="112"/>
      <c r="N5841" s="114"/>
    </row>
    <row r="5842" spans="1:14" x14ac:dyDescent="0.25">
      <c r="A5842" s="111"/>
      <c r="B5842" s="111"/>
      <c r="C5842" s="123"/>
      <c r="D5842" s="112" t="str">
        <f>_xlfn.XLOOKUP(Table13[[#This Row],[Service]],Validation!$A$2:$A$14,Validation!$B$2:$B$14,"",0,1)</f>
        <v/>
      </c>
      <c r="E5842" s="112"/>
      <c r="F5842" s="113"/>
      <c r="G5842" s="114"/>
      <c r="H5842" s="115"/>
      <c r="I5842" s="112"/>
      <c r="J5842" s="112"/>
      <c r="K5842" s="112"/>
      <c r="L5842" s="114">
        <f>Table13[[#This Row],[Per Unit Price]]*MAX(1,Table13[[#This Row],[Qty of Units]])*MAX(1,Table13[[#This Row],['#NCMs Served / FTEs Employed]])*MAX(1,Table13[[#This Row],[Duration of Service]])</f>
        <v>0</v>
      </c>
      <c r="M5842" s="112"/>
      <c r="N5842" s="114"/>
    </row>
    <row r="5843" spans="1:14" x14ac:dyDescent="0.25">
      <c r="A5843" s="111"/>
      <c r="B5843" s="111"/>
      <c r="C5843" s="123"/>
      <c r="D5843" s="112" t="str">
        <f>_xlfn.XLOOKUP(Table13[[#This Row],[Service]],Validation!$A$2:$A$14,Validation!$B$2:$B$14,"",0,1)</f>
        <v/>
      </c>
      <c r="E5843" s="112"/>
      <c r="F5843" s="113"/>
      <c r="G5843" s="114"/>
      <c r="H5843" s="115"/>
      <c r="I5843" s="112"/>
      <c r="J5843" s="112"/>
      <c r="K5843" s="112"/>
      <c r="L5843" s="114">
        <f>Table13[[#This Row],[Per Unit Price]]*MAX(1,Table13[[#This Row],[Qty of Units]])*MAX(1,Table13[[#This Row],['#NCMs Served / FTEs Employed]])*MAX(1,Table13[[#This Row],[Duration of Service]])</f>
        <v>0</v>
      </c>
      <c r="M5843" s="112"/>
      <c r="N5843" s="114"/>
    </row>
    <row r="5844" spans="1:14" x14ac:dyDescent="0.25">
      <c r="A5844" s="111"/>
      <c r="B5844" s="111"/>
      <c r="C5844" s="123"/>
      <c r="D5844" s="112" t="str">
        <f>_xlfn.XLOOKUP(Table13[[#This Row],[Service]],Validation!$A$2:$A$14,Validation!$B$2:$B$14,"",0,1)</f>
        <v/>
      </c>
      <c r="E5844" s="112"/>
      <c r="F5844" s="113"/>
      <c r="G5844" s="114"/>
      <c r="H5844" s="115"/>
      <c r="I5844" s="112"/>
      <c r="J5844" s="112"/>
      <c r="K5844" s="112"/>
      <c r="L5844" s="114">
        <f>Table13[[#This Row],[Per Unit Price]]*MAX(1,Table13[[#This Row],[Qty of Units]])*MAX(1,Table13[[#This Row],['#NCMs Served / FTEs Employed]])*MAX(1,Table13[[#This Row],[Duration of Service]])</f>
        <v>0</v>
      </c>
      <c r="M5844" s="112"/>
      <c r="N5844" s="114"/>
    </row>
    <row r="5845" spans="1:14" x14ac:dyDescent="0.25">
      <c r="A5845" s="111"/>
      <c r="B5845" s="111"/>
      <c r="C5845" s="123"/>
      <c r="D5845" s="112" t="str">
        <f>_xlfn.XLOOKUP(Table13[[#This Row],[Service]],Validation!$A$2:$A$14,Validation!$B$2:$B$14,"",0,1)</f>
        <v/>
      </c>
      <c r="E5845" s="112"/>
      <c r="F5845" s="113"/>
      <c r="G5845" s="114"/>
      <c r="H5845" s="115"/>
      <c r="I5845" s="112"/>
      <c r="J5845" s="112"/>
      <c r="K5845" s="112"/>
      <c r="L5845" s="114">
        <f>Table13[[#This Row],[Per Unit Price]]*MAX(1,Table13[[#This Row],[Qty of Units]])*MAX(1,Table13[[#This Row],['#NCMs Served / FTEs Employed]])*MAX(1,Table13[[#This Row],[Duration of Service]])</f>
        <v>0</v>
      </c>
      <c r="M5845" s="112"/>
      <c r="N5845" s="114"/>
    </row>
    <row r="5846" spans="1:14" x14ac:dyDescent="0.25">
      <c r="A5846" s="111"/>
      <c r="B5846" s="111"/>
      <c r="C5846" s="123"/>
      <c r="D5846" s="112" t="str">
        <f>_xlfn.XLOOKUP(Table13[[#This Row],[Service]],Validation!$A$2:$A$14,Validation!$B$2:$B$14,"",0,1)</f>
        <v/>
      </c>
      <c r="E5846" s="112"/>
      <c r="F5846" s="113"/>
      <c r="G5846" s="114"/>
      <c r="H5846" s="115"/>
      <c r="I5846" s="112"/>
      <c r="J5846" s="112"/>
      <c r="K5846" s="112"/>
      <c r="L5846" s="114">
        <f>Table13[[#This Row],[Per Unit Price]]*MAX(1,Table13[[#This Row],[Qty of Units]])*MAX(1,Table13[[#This Row],['#NCMs Served / FTEs Employed]])*MAX(1,Table13[[#This Row],[Duration of Service]])</f>
        <v>0</v>
      </c>
      <c r="M5846" s="112"/>
      <c r="N5846" s="114"/>
    </row>
    <row r="5847" spans="1:14" x14ac:dyDescent="0.25">
      <c r="A5847" s="111"/>
      <c r="B5847" s="111"/>
      <c r="C5847" s="123"/>
      <c r="D5847" s="112" t="str">
        <f>_xlfn.XLOOKUP(Table13[[#This Row],[Service]],Validation!$A$2:$A$14,Validation!$B$2:$B$14,"",0,1)</f>
        <v/>
      </c>
      <c r="E5847" s="112"/>
      <c r="F5847" s="113"/>
      <c r="G5847" s="114"/>
      <c r="H5847" s="115"/>
      <c r="I5847" s="112"/>
      <c r="J5847" s="112"/>
      <c r="K5847" s="112"/>
      <c r="L5847" s="114">
        <f>Table13[[#This Row],[Per Unit Price]]*MAX(1,Table13[[#This Row],[Qty of Units]])*MAX(1,Table13[[#This Row],['#NCMs Served / FTEs Employed]])*MAX(1,Table13[[#This Row],[Duration of Service]])</f>
        <v>0</v>
      </c>
      <c r="M5847" s="112"/>
      <c r="N5847" s="114"/>
    </row>
    <row r="5848" spans="1:14" x14ac:dyDescent="0.25">
      <c r="A5848" s="111"/>
      <c r="B5848" s="111"/>
      <c r="C5848" s="123"/>
      <c r="D5848" s="112" t="str">
        <f>_xlfn.XLOOKUP(Table13[[#This Row],[Service]],Validation!$A$2:$A$14,Validation!$B$2:$B$14,"",0,1)</f>
        <v/>
      </c>
      <c r="E5848" s="112"/>
      <c r="F5848" s="113"/>
      <c r="G5848" s="114"/>
      <c r="H5848" s="115"/>
      <c r="I5848" s="112"/>
      <c r="J5848" s="112"/>
      <c r="K5848" s="112"/>
      <c r="L5848" s="114">
        <f>Table13[[#This Row],[Per Unit Price]]*MAX(1,Table13[[#This Row],[Qty of Units]])*MAX(1,Table13[[#This Row],['#NCMs Served / FTEs Employed]])*MAX(1,Table13[[#This Row],[Duration of Service]])</f>
        <v>0</v>
      </c>
      <c r="M5848" s="112"/>
      <c r="N5848" s="114"/>
    </row>
    <row r="5849" spans="1:14" x14ac:dyDescent="0.25">
      <c r="A5849" s="111"/>
      <c r="B5849" s="111"/>
      <c r="C5849" s="123"/>
      <c r="D5849" s="112" t="str">
        <f>_xlfn.XLOOKUP(Table13[[#This Row],[Service]],Validation!$A$2:$A$14,Validation!$B$2:$B$14,"",0,1)</f>
        <v/>
      </c>
      <c r="E5849" s="112"/>
      <c r="F5849" s="113"/>
      <c r="G5849" s="114"/>
      <c r="H5849" s="115"/>
      <c r="I5849" s="112"/>
      <c r="J5849" s="112"/>
      <c r="K5849" s="112"/>
      <c r="L5849" s="114">
        <f>Table13[[#This Row],[Per Unit Price]]*MAX(1,Table13[[#This Row],[Qty of Units]])*MAX(1,Table13[[#This Row],['#NCMs Served / FTEs Employed]])*MAX(1,Table13[[#This Row],[Duration of Service]])</f>
        <v>0</v>
      </c>
      <c r="M5849" s="112"/>
      <c r="N5849" s="114"/>
    </row>
    <row r="5850" spans="1:14" x14ac:dyDescent="0.25">
      <c r="A5850" s="111"/>
      <c r="B5850" s="111"/>
      <c r="C5850" s="123"/>
      <c r="D5850" s="112" t="str">
        <f>_xlfn.XLOOKUP(Table13[[#This Row],[Service]],Validation!$A$2:$A$14,Validation!$B$2:$B$14,"",0,1)</f>
        <v/>
      </c>
      <c r="E5850" s="112"/>
      <c r="F5850" s="113"/>
      <c r="G5850" s="114"/>
      <c r="H5850" s="115"/>
      <c r="I5850" s="112"/>
      <c r="J5850" s="112"/>
      <c r="K5850" s="112"/>
      <c r="L5850" s="114">
        <f>Table13[[#This Row],[Per Unit Price]]*MAX(1,Table13[[#This Row],[Qty of Units]])*MAX(1,Table13[[#This Row],['#NCMs Served / FTEs Employed]])*MAX(1,Table13[[#This Row],[Duration of Service]])</f>
        <v>0</v>
      </c>
      <c r="M5850" s="112"/>
      <c r="N5850" s="114"/>
    </row>
    <row r="5851" spans="1:14" x14ac:dyDescent="0.25">
      <c r="A5851" s="111"/>
      <c r="B5851" s="111"/>
      <c r="C5851" s="123"/>
      <c r="D5851" s="112" t="str">
        <f>_xlfn.XLOOKUP(Table13[[#This Row],[Service]],Validation!$A$2:$A$14,Validation!$B$2:$B$14,"",0,1)</f>
        <v/>
      </c>
      <c r="E5851" s="112"/>
      <c r="F5851" s="113"/>
      <c r="G5851" s="114"/>
      <c r="H5851" s="115"/>
      <c r="I5851" s="112"/>
      <c r="J5851" s="112"/>
      <c r="K5851" s="112"/>
      <c r="L5851" s="114">
        <f>Table13[[#This Row],[Per Unit Price]]*MAX(1,Table13[[#This Row],[Qty of Units]])*MAX(1,Table13[[#This Row],['#NCMs Served / FTEs Employed]])*MAX(1,Table13[[#This Row],[Duration of Service]])</f>
        <v>0</v>
      </c>
      <c r="M5851" s="112"/>
      <c r="N5851" s="114"/>
    </row>
    <row r="5852" spans="1:14" x14ac:dyDescent="0.25">
      <c r="A5852" s="111"/>
      <c r="B5852" s="111"/>
      <c r="C5852" s="123"/>
      <c r="D5852" s="112" t="str">
        <f>_xlfn.XLOOKUP(Table13[[#This Row],[Service]],Validation!$A$2:$A$14,Validation!$B$2:$B$14,"",0,1)</f>
        <v/>
      </c>
      <c r="E5852" s="112"/>
      <c r="F5852" s="113"/>
      <c r="G5852" s="114"/>
      <c r="H5852" s="115"/>
      <c r="I5852" s="112"/>
      <c r="J5852" s="112"/>
      <c r="K5852" s="112"/>
      <c r="L5852" s="114">
        <f>Table13[[#This Row],[Per Unit Price]]*MAX(1,Table13[[#This Row],[Qty of Units]])*MAX(1,Table13[[#This Row],['#NCMs Served / FTEs Employed]])*MAX(1,Table13[[#This Row],[Duration of Service]])</f>
        <v>0</v>
      </c>
      <c r="M5852" s="112"/>
      <c r="N5852" s="114"/>
    </row>
    <row r="5853" spans="1:14" x14ac:dyDescent="0.25">
      <c r="A5853" s="111"/>
      <c r="B5853" s="111"/>
      <c r="C5853" s="123"/>
      <c r="D5853" s="112" t="str">
        <f>_xlfn.XLOOKUP(Table13[[#This Row],[Service]],Validation!$A$2:$A$14,Validation!$B$2:$B$14,"",0,1)</f>
        <v/>
      </c>
      <c r="E5853" s="112"/>
      <c r="F5853" s="113"/>
      <c r="G5853" s="114"/>
      <c r="H5853" s="115"/>
      <c r="I5853" s="112"/>
      <c r="J5853" s="112"/>
      <c r="K5853" s="112"/>
      <c r="L5853" s="114">
        <f>Table13[[#This Row],[Per Unit Price]]*MAX(1,Table13[[#This Row],[Qty of Units]])*MAX(1,Table13[[#This Row],['#NCMs Served / FTEs Employed]])*MAX(1,Table13[[#This Row],[Duration of Service]])</f>
        <v>0</v>
      </c>
      <c r="M5853" s="112"/>
      <c r="N5853" s="114"/>
    </row>
    <row r="5854" spans="1:14" x14ac:dyDescent="0.25">
      <c r="A5854" s="111"/>
      <c r="B5854" s="111"/>
      <c r="C5854" s="123"/>
      <c r="D5854" s="112" t="str">
        <f>_xlfn.XLOOKUP(Table13[[#This Row],[Service]],Validation!$A$2:$A$14,Validation!$B$2:$B$14,"",0,1)</f>
        <v/>
      </c>
      <c r="E5854" s="112"/>
      <c r="F5854" s="113"/>
      <c r="G5854" s="114"/>
      <c r="H5854" s="115"/>
      <c r="I5854" s="112"/>
      <c r="J5854" s="112"/>
      <c r="K5854" s="112"/>
      <c r="L5854" s="114">
        <f>Table13[[#This Row],[Per Unit Price]]*MAX(1,Table13[[#This Row],[Qty of Units]])*MAX(1,Table13[[#This Row],['#NCMs Served / FTEs Employed]])*MAX(1,Table13[[#This Row],[Duration of Service]])</f>
        <v>0</v>
      </c>
      <c r="M5854" s="112"/>
      <c r="N5854" s="114"/>
    </row>
    <row r="5855" spans="1:14" x14ac:dyDescent="0.25">
      <c r="A5855" s="111"/>
      <c r="B5855" s="111"/>
      <c r="C5855" s="123"/>
      <c r="D5855" s="112" t="str">
        <f>_xlfn.XLOOKUP(Table13[[#This Row],[Service]],Validation!$A$2:$A$14,Validation!$B$2:$B$14,"",0,1)</f>
        <v/>
      </c>
      <c r="E5855" s="112"/>
      <c r="F5855" s="113"/>
      <c r="G5855" s="114"/>
      <c r="H5855" s="115"/>
      <c r="I5855" s="112"/>
      <c r="J5855" s="112"/>
      <c r="K5855" s="112"/>
      <c r="L5855" s="114">
        <f>Table13[[#This Row],[Per Unit Price]]*MAX(1,Table13[[#This Row],[Qty of Units]])*MAX(1,Table13[[#This Row],['#NCMs Served / FTEs Employed]])*MAX(1,Table13[[#This Row],[Duration of Service]])</f>
        <v>0</v>
      </c>
      <c r="M5855" s="112"/>
      <c r="N5855" s="114"/>
    </row>
    <row r="5856" spans="1:14" x14ac:dyDescent="0.25">
      <c r="A5856" s="111"/>
      <c r="B5856" s="111"/>
      <c r="C5856" s="123"/>
      <c r="D5856" s="112" t="str">
        <f>_xlfn.XLOOKUP(Table13[[#This Row],[Service]],Validation!$A$2:$A$14,Validation!$B$2:$B$14,"",0,1)</f>
        <v/>
      </c>
      <c r="E5856" s="112"/>
      <c r="F5856" s="113"/>
      <c r="G5856" s="114"/>
      <c r="H5856" s="115"/>
      <c r="I5856" s="112"/>
      <c r="J5856" s="112"/>
      <c r="K5856" s="112"/>
      <c r="L5856" s="114">
        <f>Table13[[#This Row],[Per Unit Price]]*MAX(1,Table13[[#This Row],[Qty of Units]])*MAX(1,Table13[[#This Row],['#NCMs Served / FTEs Employed]])*MAX(1,Table13[[#This Row],[Duration of Service]])</f>
        <v>0</v>
      </c>
      <c r="M5856" s="112"/>
      <c r="N5856" s="114"/>
    </row>
    <row r="5857" spans="1:14" x14ac:dyDescent="0.25">
      <c r="A5857" s="111"/>
      <c r="B5857" s="111"/>
      <c r="C5857" s="123"/>
      <c r="D5857" s="112" t="str">
        <f>_xlfn.XLOOKUP(Table13[[#This Row],[Service]],Validation!$A$2:$A$14,Validation!$B$2:$B$14,"",0,1)</f>
        <v/>
      </c>
      <c r="E5857" s="112"/>
      <c r="F5857" s="113"/>
      <c r="G5857" s="114"/>
      <c r="H5857" s="115"/>
      <c r="I5857" s="112"/>
      <c r="J5857" s="112"/>
      <c r="K5857" s="112"/>
      <c r="L5857" s="114">
        <f>Table13[[#This Row],[Per Unit Price]]*MAX(1,Table13[[#This Row],[Qty of Units]])*MAX(1,Table13[[#This Row],['#NCMs Served / FTEs Employed]])*MAX(1,Table13[[#This Row],[Duration of Service]])</f>
        <v>0</v>
      </c>
      <c r="M5857" s="112"/>
      <c r="N5857" s="114"/>
    </row>
    <row r="5858" spans="1:14" x14ac:dyDescent="0.25">
      <c r="A5858" s="111"/>
      <c r="B5858" s="111"/>
      <c r="C5858" s="123"/>
      <c r="D5858" s="112" t="str">
        <f>_xlfn.XLOOKUP(Table13[[#This Row],[Service]],Validation!$A$2:$A$14,Validation!$B$2:$B$14,"",0,1)</f>
        <v/>
      </c>
      <c r="E5858" s="112"/>
      <c r="F5858" s="113"/>
      <c r="G5858" s="114"/>
      <c r="H5858" s="115"/>
      <c r="I5858" s="112"/>
      <c r="J5858" s="112"/>
      <c r="K5858" s="112"/>
      <c r="L5858" s="114">
        <f>Table13[[#This Row],[Per Unit Price]]*MAX(1,Table13[[#This Row],[Qty of Units]])*MAX(1,Table13[[#This Row],['#NCMs Served / FTEs Employed]])*MAX(1,Table13[[#This Row],[Duration of Service]])</f>
        <v>0</v>
      </c>
      <c r="M5858" s="112"/>
      <c r="N5858" s="114"/>
    </row>
    <row r="5859" spans="1:14" x14ac:dyDescent="0.25">
      <c r="A5859" s="111"/>
      <c r="B5859" s="111"/>
      <c r="C5859" s="123"/>
      <c r="D5859" s="112" t="str">
        <f>_xlfn.XLOOKUP(Table13[[#This Row],[Service]],Validation!$A$2:$A$14,Validation!$B$2:$B$14,"",0,1)</f>
        <v/>
      </c>
      <c r="E5859" s="112"/>
      <c r="F5859" s="113"/>
      <c r="G5859" s="114"/>
      <c r="H5859" s="115"/>
      <c r="I5859" s="112"/>
      <c r="J5859" s="112"/>
      <c r="K5859" s="112"/>
      <c r="L5859" s="114">
        <f>Table13[[#This Row],[Per Unit Price]]*MAX(1,Table13[[#This Row],[Qty of Units]])*MAX(1,Table13[[#This Row],['#NCMs Served / FTEs Employed]])*MAX(1,Table13[[#This Row],[Duration of Service]])</f>
        <v>0</v>
      </c>
      <c r="M5859" s="112"/>
      <c r="N5859" s="114"/>
    </row>
    <row r="5860" spans="1:14" x14ac:dyDescent="0.25">
      <c r="A5860" s="111"/>
      <c r="B5860" s="111"/>
      <c r="C5860" s="123"/>
      <c r="D5860" s="112" t="str">
        <f>_xlfn.XLOOKUP(Table13[[#This Row],[Service]],Validation!$A$2:$A$14,Validation!$B$2:$B$14,"",0,1)</f>
        <v/>
      </c>
      <c r="E5860" s="112"/>
      <c r="F5860" s="113"/>
      <c r="G5860" s="114"/>
      <c r="H5860" s="115"/>
      <c r="I5860" s="112"/>
      <c r="J5860" s="112"/>
      <c r="K5860" s="112"/>
      <c r="L5860" s="114">
        <f>Table13[[#This Row],[Per Unit Price]]*MAX(1,Table13[[#This Row],[Qty of Units]])*MAX(1,Table13[[#This Row],['#NCMs Served / FTEs Employed]])*MAX(1,Table13[[#This Row],[Duration of Service]])</f>
        <v>0</v>
      </c>
      <c r="M5860" s="112"/>
      <c r="N5860" s="114"/>
    </row>
    <row r="5861" spans="1:14" x14ac:dyDescent="0.25">
      <c r="A5861" s="111"/>
      <c r="B5861" s="111"/>
      <c r="C5861" s="123"/>
      <c r="D5861" s="112" t="str">
        <f>_xlfn.XLOOKUP(Table13[[#This Row],[Service]],Validation!$A$2:$A$14,Validation!$B$2:$B$14,"",0,1)</f>
        <v/>
      </c>
      <c r="E5861" s="112"/>
      <c r="F5861" s="113"/>
      <c r="G5861" s="114"/>
      <c r="H5861" s="115"/>
      <c r="I5861" s="112"/>
      <c r="J5861" s="112"/>
      <c r="K5861" s="112"/>
      <c r="L5861" s="114">
        <f>Table13[[#This Row],[Per Unit Price]]*MAX(1,Table13[[#This Row],[Qty of Units]])*MAX(1,Table13[[#This Row],['#NCMs Served / FTEs Employed]])*MAX(1,Table13[[#This Row],[Duration of Service]])</f>
        <v>0</v>
      </c>
      <c r="M5861" s="112"/>
      <c r="N5861" s="114"/>
    </row>
    <row r="5862" spans="1:14" x14ac:dyDescent="0.25">
      <c r="A5862" s="111"/>
      <c r="B5862" s="111"/>
      <c r="C5862" s="123"/>
      <c r="D5862" s="112" t="str">
        <f>_xlfn.XLOOKUP(Table13[[#This Row],[Service]],Validation!$A$2:$A$14,Validation!$B$2:$B$14,"",0,1)</f>
        <v/>
      </c>
      <c r="E5862" s="112"/>
      <c r="F5862" s="113"/>
      <c r="G5862" s="114"/>
      <c r="H5862" s="115"/>
      <c r="I5862" s="112"/>
      <c r="J5862" s="112"/>
      <c r="K5862" s="112"/>
      <c r="L5862" s="114">
        <f>Table13[[#This Row],[Per Unit Price]]*MAX(1,Table13[[#This Row],[Qty of Units]])*MAX(1,Table13[[#This Row],['#NCMs Served / FTEs Employed]])*MAX(1,Table13[[#This Row],[Duration of Service]])</f>
        <v>0</v>
      </c>
      <c r="M5862" s="112"/>
      <c r="N5862" s="114"/>
    </row>
    <row r="5863" spans="1:14" x14ac:dyDescent="0.25">
      <c r="A5863" s="111"/>
      <c r="B5863" s="111"/>
      <c r="C5863" s="123"/>
      <c r="D5863" s="112" t="str">
        <f>_xlfn.XLOOKUP(Table13[[#This Row],[Service]],Validation!$A$2:$A$14,Validation!$B$2:$B$14,"",0,1)</f>
        <v/>
      </c>
      <c r="E5863" s="112"/>
      <c r="F5863" s="113"/>
      <c r="G5863" s="114"/>
      <c r="H5863" s="115"/>
      <c r="I5863" s="112"/>
      <c r="J5863" s="112"/>
      <c r="K5863" s="112"/>
      <c r="L5863" s="114">
        <f>Table13[[#This Row],[Per Unit Price]]*MAX(1,Table13[[#This Row],[Qty of Units]])*MAX(1,Table13[[#This Row],['#NCMs Served / FTEs Employed]])*MAX(1,Table13[[#This Row],[Duration of Service]])</f>
        <v>0</v>
      </c>
      <c r="M5863" s="112"/>
      <c r="N5863" s="114"/>
    </row>
    <row r="5864" spans="1:14" x14ac:dyDescent="0.25">
      <c r="A5864" s="111"/>
      <c r="B5864" s="111"/>
      <c r="C5864" s="123"/>
      <c r="D5864" s="112" t="str">
        <f>_xlfn.XLOOKUP(Table13[[#This Row],[Service]],Validation!$A$2:$A$14,Validation!$B$2:$B$14,"",0,1)</f>
        <v/>
      </c>
      <c r="E5864" s="112"/>
      <c r="F5864" s="113"/>
      <c r="G5864" s="114"/>
      <c r="H5864" s="115"/>
      <c r="I5864" s="112"/>
      <c r="J5864" s="112"/>
      <c r="K5864" s="112"/>
      <c r="L5864" s="114">
        <f>Table13[[#This Row],[Per Unit Price]]*MAX(1,Table13[[#This Row],[Qty of Units]])*MAX(1,Table13[[#This Row],['#NCMs Served / FTEs Employed]])*MAX(1,Table13[[#This Row],[Duration of Service]])</f>
        <v>0</v>
      </c>
      <c r="M5864" s="112"/>
      <c r="N5864" s="114"/>
    </row>
    <row r="5865" spans="1:14" x14ac:dyDescent="0.25">
      <c r="A5865" s="111"/>
      <c r="B5865" s="111"/>
      <c r="C5865" s="123"/>
      <c r="D5865" s="112" t="str">
        <f>_xlfn.XLOOKUP(Table13[[#This Row],[Service]],Validation!$A$2:$A$14,Validation!$B$2:$B$14,"",0,1)</f>
        <v/>
      </c>
      <c r="E5865" s="112"/>
      <c r="F5865" s="113"/>
      <c r="G5865" s="114"/>
      <c r="H5865" s="115"/>
      <c r="I5865" s="112"/>
      <c r="J5865" s="112"/>
      <c r="K5865" s="112"/>
      <c r="L5865" s="114">
        <f>Table13[[#This Row],[Per Unit Price]]*MAX(1,Table13[[#This Row],[Qty of Units]])*MAX(1,Table13[[#This Row],['#NCMs Served / FTEs Employed]])*MAX(1,Table13[[#This Row],[Duration of Service]])</f>
        <v>0</v>
      </c>
      <c r="M5865" s="112"/>
      <c r="N5865" s="114"/>
    </row>
    <row r="5866" spans="1:14" x14ac:dyDescent="0.25">
      <c r="A5866" s="111"/>
      <c r="B5866" s="111"/>
      <c r="C5866" s="123"/>
      <c r="D5866" s="112" t="str">
        <f>_xlfn.XLOOKUP(Table13[[#This Row],[Service]],Validation!$A$2:$A$14,Validation!$B$2:$B$14,"",0,1)</f>
        <v/>
      </c>
      <c r="E5866" s="112"/>
      <c r="F5866" s="113"/>
      <c r="G5866" s="114"/>
      <c r="H5866" s="115"/>
      <c r="I5866" s="112"/>
      <c r="J5866" s="112"/>
      <c r="K5866" s="112"/>
      <c r="L5866" s="114">
        <f>Table13[[#This Row],[Per Unit Price]]*MAX(1,Table13[[#This Row],[Qty of Units]])*MAX(1,Table13[[#This Row],['#NCMs Served / FTEs Employed]])*MAX(1,Table13[[#This Row],[Duration of Service]])</f>
        <v>0</v>
      </c>
      <c r="M5866" s="112"/>
      <c r="N5866" s="114"/>
    </row>
    <row r="5867" spans="1:14" x14ac:dyDescent="0.25">
      <c r="A5867" s="111"/>
      <c r="B5867" s="111"/>
      <c r="C5867" s="123"/>
      <c r="D5867" s="112" t="str">
        <f>_xlfn.XLOOKUP(Table13[[#This Row],[Service]],Validation!$A$2:$A$14,Validation!$B$2:$B$14,"",0,1)</f>
        <v/>
      </c>
      <c r="E5867" s="112"/>
      <c r="F5867" s="113"/>
      <c r="G5867" s="114"/>
      <c r="H5867" s="115"/>
      <c r="I5867" s="112"/>
      <c r="J5867" s="112"/>
      <c r="K5867" s="112"/>
      <c r="L5867" s="114">
        <f>Table13[[#This Row],[Per Unit Price]]*MAX(1,Table13[[#This Row],[Qty of Units]])*MAX(1,Table13[[#This Row],['#NCMs Served / FTEs Employed]])*MAX(1,Table13[[#This Row],[Duration of Service]])</f>
        <v>0</v>
      </c>
      <c r="M5867" s="112"/>
      <c r="N5867" s="114"/>
    </row>
    <row r="5868" spans="1:14" x14ac:dyDescent="0.25">
      <c r="A5868" s="111"/>
      <c r="B5868" s="111"/>
      <c r="C5868" s="123"/>
      <c r="D5868" s="112" t="str">
        <f>_xlfn.XLOOKUP(Table13[[#This Row],[Service]],Validation!$A$2:$A$14,Validation!$B$2:$B$14,"",0,1)</f>
        <v/>
      </c>
      <c r="E5868" s="112"/>
      <c r="F5868" s="113"/>
      <c r="G5868" s="114"/>
      <c r="H5868" s="115"/>
      <c r="I5868" s="112"/>
      <c r="J5868" s="112"/>
      <c r="K5868" s="112"/>
      <c r="L5868" s="114">
        <f>Table13[[#This Row],[Per Unit Price]]*MAX(1,Table13[[#This Row],[Qty of Units]])*MAX(1,Table13[[#This Row],['#NCMs Served / FTEs Employed]])*MAX(1,Table13[[#This Row],[Duration of Service]])</f>
        <v>0</v>
      </c>
      <c r="M5868" s="112"/>
      <c r="N5868" s="114"/>
    </row>
    <row r="5869" spans="1:14" x14ac:dyDescent="0.25">
      <c r="A5869" s="111"/>
      <c r="B5869" s="111"/>
      <c r="C5869" s="123"/>
      <c r="D5869" s="112" t="str">
        <f>_xlfn.XLOOKUP(Table13[[#This Row],[Service]],Validation!$A$2:$A$14,Validation!$B$2:$B$14,"",0,1)</f>
        <v/>
      </c>
      <c r="E5869" s="112"/>
      <c r="F5869" s="113"/>
      <c r="G5869" s="114"/>
      <c r="H5869" s="115"/>
      <c r="I5869" s="112"/>
      <c r="J5869" s="112"/>
      <c r="K5869" s="112"/>
      <c r="L5869" s="114">
        <f>Table13[[#This Row],[Per Unit Price]]*MAX(1,Table13[[#This Row],[Qty of Units]])*MAX(1,Table13[[#This Row],['#NCMs Served / FTEs Employed]])*MAX(1,Table13[[#This Row],[Duration of Service]])</f>
        <v>0</v>
      </c>
      <c r="M5869" s="112"/>
      <c r="N5869" s="114"/>
    </row>
    <row r="5870" spans="1:14" x14ac:dyDescent="0.25">
      <c r="A5870" s="111"/>
      <c r="B5870" s="111"/>
      <c r="C5870" s="123"/>
      <c r="D5870" s="112" t="str">
        <f>_xlfn.XLOOKUP(Table13[[#This Row],[Service]],Validation!$A$2:$A$14,Validation!$B$2:$B$14,"",0,1)</f>
        <v/>
      </c>
      <c r="E5870" s="112"/>
      <c r="F5870" s="113"/>
      <c r="G5870" s="114"/>
      <c r="H5870" s="115"/>
      <c r="I5870" s="112"/>
      <c r="J5870" s="112"/>
      <c r="K5870" s="112"/>
      <c r="L5870" s="114">
        <f>Table13[[#This Row],[Per Unit Price]]*MAX(1,Table13[[#This Row],[Qty of Units]])*MAX(1,Table13[[#This Row],['#NCMs Served / FTEs Employed]])*MAX(1,Table13[[#This Row],[Duration of Service]])</f>
        <v>0</v>
      </c>
      <c r="M5870" s="112"/>
      <c r="N5870" s="114"/>
    </row>
    <row r="5871" spans="1:14" x14ac:dyDescent="0.25">
      <c r="A5871" s="111"/>
      <c r="B5871" s="111"/>
      <c r="C5871" s="123"/>
      <c r="D5871" s="112" t="str">
        <f>_xlfn.XLOOKUP(Table13[[#This Row],[Service]],Validation!$A$2:$A$14,Validation!$B$2:$B$14,"",0,1)</f>
        <v/>
      </c>
      <c r="E5871" s="112"/>
      <c r="F5871" s="113"/>
      <c r="G5871" s="114"/>
      <c r="H5871" s="115"/>
      <c r="I5871" s="112"/>
      <c r="J5871" s="112"/>
      <c r="K5871" s="112"/>
      <c r="L5871" s="114">
        <f>Table13[[#This Row],[Per Unit Price]]*MAX(1,Table13[[#This Row],[Qty of Units]])*MAX(1,Table13[[#This Row],['#NCMs Served / FTEs Employed]])*MAX(1,Table13[[#This Row],[Duration of Service]])</f>
        <v>0</v>
      </c>
      <c r="M5871" s="112"/>
      <c r="N5871" s="114"/>
    </row>
    <row r="5872" spans="1:14" x14ac:dyDescent="0.25">
      <c r="A5872" s="111"/>
      <c r="B5872" s="111"/>
      <c r="C5872" s="123"/>
      <c r="D5872" s="112" t="str">
        <f>_xlfn.XLOOKUP(Table13[[#This Row],[Service]],Validation!$A$2:$A$14,Validation!$B$2:$B$14,"",0,1)</f>
        <v/>
      </c>
      <c r="E5872" s="112"/>
      <c r="F5872" s="113"/>
      <c r="G5872" s="114"/>
      <c r="H5872" s="115"/>
      <c r="I5872" s="112"/>
      <c r="J5872" s="112"/>
      <c r="K5872" s="112"/>
      <c r="L5872" s="114">
        <f>Table13[[#This Row],[Per Unit Price]]*MAX(1,Table13[[#This Row],[Qty of Units]])*MAX(1,Table13[[#This Row],['#NCMs Served / FTEs Employed]])*MAX(1,Table13[[#This Row],[Duration of Service]])</f>
        <v>0</v>
      </c>
      <c r="M5872" s="112"/>
      <c r="N5872" s="114"/>
    </row>
    <row r="5873" spans="1:14" x14ac:dyDescent="0.25">
      <c r="A5873" s="111"/>
      <c r="B5873" s="111"/>
      <c r="C5873" s="123"/>
      <c r="D5873" s="112" t="str">
        <f>_xlfn.XLOOKUP(Table13[[#This Row],[Service]],Validation!$A$2:$A$14,Validation!$B$2:$B$14,"",0,1)</f>
        <v/>
      </c>
      <c r="E5873" s="112"/>
      <c r="F5873" s="113"/>
      <c r="G5873" s="114"/>
      <c r="H5873" s="115"/>
      <c r="I5873" s="112"/>
      <c r="J5873" s="112"/>
      <c r="K5873" s="112"/>
      <c r="L5873" s="114">
        <f>Table13[[#This Row],[Per Unit Price]]*MAX(1,Table13[[#This Row],[Qty of Units]])*MAX(1,Table13[[#This Row],['#NCMs Served / FTEs Employed]])*MAX(1,Table13[[#This Row],[Duration of Service]])</f>
        <v>0</v>
      </c>
      <c r="M5873" s="112"/>
      <c r="N5873" s="114"/>
    </row>
    <row r="5874" spans="1:14" x14ac:dyDescent="0.25">
      <c r="A5874" s="111"/>
      <c r="B5874" s="111"/>
      <c r="C5874" s="123"/>
      <c r="D5874" s="112" t="str">
        <f>_xlfn.XLOOKUP(Table13[[#This Row],[Service]],Validation!$A$2:$A$14,Validation!$B$2:$B$14,"",0,1)</f>
        <v/>
      </c>
      <c r="E5874" s="112"/>
      <c r="F5874" s="113"/>
      <c r="G5874" s="114"/>
      <c r="H5874" s="115"/>
      <c r="I5874" s="112"/>
      <c r="J5874" s="112"/>
      <c r="K5874" s="112"/>
      <c r="L5874" s="114">
        <f>Table13[[#This Row],[Per Unit Price]]*MAX(1,Table13[[#This Row],[Qty of Units]])*MAX(1,Table13[[#This Row],['#NCMs Served / FTEs Employed]])*MAX(1,Table13[[#This Row],[Duration of Service]])</f>
        <v>0</v>
      </c>
      <c r="M5874" s="112"/>
      <c r="N5874" s="114"/>
    </row>
    <row r="5875" spans="1:14" x14ac:dyDescent="0.25">
      <c r="A5875" s="111"/>
      <c r="B5875" s="111"/>
      <c r="C5875" s="123"/>
      <c r="D5875" s="112" t="str">
        <f>_xlfn.XLOOKUP(Table13[[#This Row],[Service]],Validation!$A$2:$A$14,Validation!$B$2:$B$14,"",0,1)</f>
        <v/>
      </c>
      <c r="E5875" s="112"/>
      <c r="F5875" s="113"/>
      <c r="G5875" s="114"/>
      <c r="H5875" s="115"/>
      <c r="I5875" s="112"/>
      <c r="J5875" s="112"/>
      <c r="K5875" s="112"/>
      <c r="L5875" s="114">
        <f>Table13[[#This Row],[Per Unit Price]]*MAX(1,Table13[[#This Row],[Qty of Units]])*MAX(1,Table13[[#This Row],['#NCMs Served / FTEs Employed]])*MAX(1,Table13[[#This Row],[Duration of Service]])</f>
        <v>0</v>
      </c>
      <c r="M5875" s="112"/>
      <c r="N5875" s="114"/>
    </row>
    <row r="5876" spans="1:14" x14ac:dyDescent="0.25">
      <c r="A5876" s="111"/>
      <c r="B5876" s="111"/>
      <c r="C5876" s="123"/>
      <c r="D5876" s="112" t="str">
        <f>_xlfn.XLOOKUP(Table13[[#This Row],[Service]],Validation!$A$2:$A$14,Validation!$B$2:$B$14,"",0,1)</f>
        <v/>
      </c>
      <c r="E5876" s="112"/>
      <c r="F5876" s="113"/>
      <c r="G5876" s="114"/>
      <c r="H5876" s="115"/>
      <c r="I5876" s="112"/>
      <c r="J5876" s="112"/>
      <c r="K5876" s="112"/>
      <c r="L5876" s="114">
        <f>Table13[[#This Row],[Per Unit Price]]*MAX(1,Table13[[#This Row],[Qty of Units]])*MAX(1,Table13[[#This Row],['#NCMs Served / FTEs Employed]])*MAX(1,Table13[[#This Row],[Duration of Service]])</f>
        <v>0</v>
      </c>
      <c r="M5876" s="112"/>
      <c r="N5876" s="114"/>
    </row>
    <row r="5877" spans="1:14" x14ac:dyDescent="0.25">
      <c r="A5877" s="111"/>
      <c r="B5877" s="111"/>
      <c r="C5877" s="123"/>
      <c r="D5877" s="112" t="str">
        <f>_xlfn.XLOOKUP(Table13[[#This Row],[Service]],Validation!$A$2:$A$14,Validation!$B$2:$B$14,"",0,1)</f>
        <v/>
      </c>
      <c r="E5877" s="112"/>
      <c r="F5877" s="113"/>
      <c r="G5877" s="114"/>
      <c r="H5877" s="115"/>
      <c r="I5877" s="112"/>
      <c r="J5877" s="112"/>
      <c r="K5877" s="112"/>
      <c r="L5877" s="114">
        <f>Table13[[#This Row],[Per Unit Price]]*MAX(1,Table13[[#This Row],[Qty of Units]])*MAX(1,Table13[[#This Row],['#NCMs Served / FTEs Employed]])*MAX(1,Table13[[#This Row],[Duration of Service]])</f>
        <v>0</v>
      </c>
      <c r="M5877" s="112"/>
      <c r="N5877" s="114"/>
    </row>
    <row r="5878" spans="1:14" x14ac:dyDescent="0.25">
      <c r="A5878" s="111"/>
      <c r="B5878" s="111"/>
      <c r="C5878" s="123"/>
      <c r="D5878" s="112" t="str">
        <f>_xlfn.XLOOKUP(Table13[[#This Row],[Service]],Validation!$A$2:$A$14,Validation!$B$2:$B$14,"",0,1)</f>
        <v/>
      </c>
      <c r="E5878" s="112"/>
      <c r="F5878" s="113"/>
      <c r="G5878" s="114"/>
      <c r="H5878" s="115"/>
      <c r="I5878" s="112"/>
      <c r="J5878" s="112"/>
      <c r="K5878" s="112"/>
      <c r="L5878" s="114">
        <f>Table13[[#This Row],[Per Unit Price]]*MAX(1,Table13[[#This Row],[Qty of Units]])*MAX(1,Table13[[#This Row],['#NCMs Served / FTEs Employed]])*MAX(1,Table13[[#This Row],[Duration of Service]])</f>
        <v>0</v>
      </c>
      <c r="M5878" s="112"/>
      <c r="N5878" s="114"/>
    </row>
    <row r="5879" spans="1:14" x14ac:dyDescent="0.25">
      <c r="A5879" s="111"/>
      <c r="B5879" s="111"/>
      <c r="C5879" s="123"/>
      <c r="D5879" s="112" t="str">
        <f>_xlfn.XLOOKUP(Table13[[#This Row],[Service]],Validation!$A$2:$A$14,Validation!$B$2:$B$14,"",0,1)</f>
        <v/>
      </c>
      <c r="E5879" s="112"/>
      <c r="F5879" s="113"/>
      <c r="G5879" s="114"/>
      <c r="H5879" s="115"/>
      <c r="I5879" s="112"/>
      <c r="J5879" s="112"/>
      <c r="K5879" s="112"/>
      <c r="L5879" s="114">
        <f>Table13[[#This Row],[Per Unit Price]]*MAX(1,Table13[[#This Row],[Qty of Units]])*MAX(1,Table13[[#This Row],['#NCMs Served / FTEs Employed]])*MAX(1,Table13[[#This Row],[Duration of Service]])</f>
        <v>0</v>
      </c>
      <c r="M5879" s="112"/>
      <c r="N5879" s="114"/>
    </row>
    <row r="5880" spans="1:14" x14ac:dyDescent="0.25">
      <c r="A5880" s="111"/>
      <c r="B5880" s="111"/>
      <c r="C5880" s="123"/>
      <c r="D5880" s="112" t="str">
        <f>_xlfn.XLOOKUP(Table13[[#This Row],[Service]],Validation!$A$2:$A$14,Validation!$B$2:$B$14,"",0,1)</f>
        <v/>
      </c>
      <c r="E5880" s="112"/>
      <c r="F5880" s="113"/>
      <c r="G5880" s="114"/>
      <c r="H5880" s="115"/>
      <c r="I5880" s="112"/>
      <c r="J5880" s="112"/>
      <c r="K5880" s="112"/>
      <c r="L5880" s="114">
        <f>Table13[[#This Row],[Per Unit Price]]*MAX(1,Table13[[#This Row],[Qty of Units]])*MAX(1,Table13[[#This Row],['#NCMs Served / FTEs Employed]])*MAX(1,Table13[[#This Row],[Duration of Service]])</f>
        <v>0</v>
      </c>
      <c r="M5880" s="112"/>
      <c r="N5880" s="114"/>
    </row>
    <row r="5881" spans="1:14" x14ac:dyDescent="0.25">
      <c r="A5881" s="111"/>
      <c r="B5881" s="111"/>
      <c r="C5881" s="123"/>
      <c r="D5881" s="112" t="str">
        <f>_xlfn.XLOOKUP(Table13[[#This Row],[Service]],Validation!$A$2:$A$14,Validation!$B$2:$B$14,"",0,1)</f>
        <v/>
      </c>
      <c r="E5881" s="112"/>
      <c r="F5881" s="113"/>
      <c r="G5881" s="114"/>
      <c r="H5881" s="115"/>
      <c r="I5881" s="112"/>
      <c r="J5881" s="112"/>
      <c r="K5881" s="112"/>
      <c r="L5881" s="114">
        <f>Table13[[#This Row],[Per Unit Price]]*MAX(1,Table13[[#This Row],[Qty of Units]])*MAX(1,Table13[[#This Row],['#NCMs Served / FTEs Employed]])*MAX(1,Table13[[#This Row],[Duration of Service]])</f>
        <v>0</v>
      </c>
      <c r="M5881" s="112"/>
      <c r="N5881" s="114"/>
    </row>
    <row r="5882" spans="1:14" x14ac:dyDescent="0.25">
      <c r="A5882" s="111"/>
      <c r="B5882" s="111"/>
      <c r="C5882" s="123"/>
      <c r="D5882" s="112" t="str">
        <f>_xlfn.XLOOKUP(Table13[[#This Row],[Service]],Validation!$A$2:$A$14,Validation!$B$2:$B$14,"",0,1)</f>
        <v/>
      </c>
      <c r="E5882" s="112"/>
      <c r="F5882" s="113"/>
      <c r="G5882" s="114"/>
      <c r="H5882" s="115"/>
      <c r="I5882" s="112"/>
      <c r="J5882" s="112"/>
      <c r="K5882" s="112"/>
      <c r="L5882" s="114">
        <f>Table13[[#This Row],[Per Unit Price]]*MAX(1,Table13[[#This Row],[Qty of Units]])*MAX(1,Table13[[#This Row],['#NCMs Served / FTEs Employed]])*MAX(1,Table13[[#This Row],[Duration of Service]])</f>
        <v>0</v>
      </c>
      <c r="M5882" s="112"/>
      <c r="N5882" s="114"/>
    </row>
    <row r="5883" spans="1:14" x14ac:dyDescent="0.25">
      <c r="A5883" s="111"/>
      <c r="B5883" s="111"/>
      <c r="C5883" s="123"/>
      <c r="D5883" s="112" t="str">
        <f>_xlfn.XLOOKUP(Table13[[#This Row],[Service]],Validation!$A$2:$A$14,Validation!$B$2:$B$14,"",0,1)</f>
        <v/>
      </c>
      <c r="E5883" s="112"/>
      <c r="F5883" s="113"/>
      <c r="G5883" s="114"/>
      <c r="H5883" s="115"/>
      <c r="I5883" s="112"/>
      <c r="J5883" s="112"/>
      <c r="K5883" s="112"/>
      <c r="L5883" s="114">
        <f>Table13[[#This Row],[Per Unit Price]]*MAX(1,Table13[[#This Row],[Qty of Units]])*MAX(1,Table13[[#This Row],['#NCMs Served / FTEs Employed]])*MAX(1,Table13[[#This Row],[Duration of Service]])</f>
        <v>0</v>
      </c>
      <c r="M5883" s="112"/>
      <c r="N5883" s="114"/>
    </row>
    <row r="5884" spans="1:14" x14ac:dyDescent="0.25">
      <c r="A5884" s="111"/>
      <c r="B5884" s="111"/>
      <c r="C5884" s="123"/>
      <c r="D5884" s="112" t="str">
        <f>_xlfn.XLOOKUP(Table13[[#This Row],[Service]],Validation!$A$2:$A$14,Validation!$B$2:$B$14,"",0,1)</f>
        <v/>
      </c>
      <c r="E5884" s="112"/>
      <c r="F5884" s="113"/>
      <c r="G5884" s="114"/>
      <c r="H5884" s="115"/>
      <c r="I5884" s="112"/>
      <c r="J5884" s="112"/>
      <c r="K5884" s="112"/>
      <c r="L5884" s="114">
        <f>Table13[[#This Row],[Per Unit Price]]*MAX(1,Table13[[#This Row],[Qty of Units]])*MAX(1,Table13[[#This Row],['#NCMs Served / FTEs Employed]])*MAX(1,Table13[[#This Row],[Duration of Service]])</f>
        <v>0</v>
      </c>
      <c r="M5884" s="112"/>
      <c r="N5884" s="114"/>
    </row>
    <row r="5885" spans="1:14" x14ac:dyDescent="0.25">
      <c r="A5885" s="111"/>
      <c r="B5885" s="111"/>
      <c r="C5885" s="123"/>
      <c r="D5885" s="112" t="str">
        <f>_xlfn.XLOOKUP(Table13[[#This Row],[Service]],Validation!$A$2:$A$14,Validation!$B$2:$B$14,"",0,1)</f>
        <v/>
      </c>
      <c r="E5885" s="112"/>
      <c r="F5885" s="113"/>
      <c r="G5885" s="114"/>
      <c r="H5885" s="115"/>
      <c r="I5885" s="112"/>
      <c r="J5885" s="112"/>
      <c r="K5885" s="112"/>
      <c r="L5885" s="114">
        <f>Table13[[#This Row],[Per Unit Price]]*MAX(1,Table13[[#This Row],[Qty of Units]])*MAX(1,Table13[[#This Row],['#NCMs Served / FTEs Employed]])*MAX(1,Table13[[#This Row],[Duration of Service]])</f>
        <v>0</v>
      </c>
      <c r="M5885" s="112"/>
      <c r="N5885" s="114"/>
    </row>
    <row r="5886" spans="1:14" x14ac:dyDescent="0.25">
      <c r="A5886" s="111"/>
      <c r="B5886" s="111"/>
      <c r="C5886" s="123"/>
      <c r="D5886" s="112" t="str">
        <f>_xlfn.XLOOKUP(Table13[[#This Row],[Service]],Validation!$A$2:$A$14,Validation!$B$2:$B$14,"",0,1)</f>
        <v/>
      </c>
      <c r="E5886" s="112"/>
      <c r="F5886" s="113"/>
      <c r="G5886" s="114"/>
      <c r="H5886" s="115"/>
      <c r="I5886" s="112"/>
      <c r="J5886" s="112"/>
      <c r="K5886" s="112"/>
      <c r="L5886" s="114">
        <f>Table13[[#This Row],[Per Unit Price]]*MAX(1,Table13[[#This Row],[Qty of Units]])*MAX(1,Table13[[#This Row],['#NCMs Served / FTEs Employed]])*MAX(1,Table13[[#This Row],[Duration of Service]])</f>
        <v>0</v>
      </c>
      <c r="M5886" s="112"/>
      <c r="N5886" s="114"/>
    </row>
    <row r="5887" spans="1:14" x14ac:dyDescent="0.25">
      <c r="A5887" s="111"/>
      <c r="B5887" s="111"/>
      <c r="C5887" s="123"/>
      <c r="D5887" s="112" t="str">
        <f>_xlfn.XLOOKUP(Table13[[#This Row],[Service]],Validation!$A$2:$A$14,Validation!$B$2:$B$14,"",0,1)</f>
        <v/>
      </c>
      <c r="E5887" s="112"/>
      <c r="F5887" s="113"/>
      <c r="G5887" s="114"/>
      <c r="H5887" s="115"/>
      <c r="I5887" s="112"/>
      <c r="J5887" s="112"/>
      <c r="K5887" s="112"/>
      <c r="L5887" s="114">
        <f>Table13[[#This Row],[Per Unit Price]]*MAX(1,Table13[[#This Row],[Qty of Units]])*MAX(1,Table13[[#This Row],['#NCMs Served / FTEs Employed]])*MAX(1,Table13[[#This Row],[Duration of Service]])</f>
        <v>0</v>
      </c>
      <c r="M5887" s="112"/>
      <c r="N5887" s="114"/>
    </row>
    <row r="5888" spans="1:14" x14ac:dyDescent="0.25">
      <c r="A5888" s="111"/>
      <c r="B5888" s="111"/>
      <c r="C5888" s="123"/>
      <c r="D5888" s="112" t="str">
        <f>_xlfn.XLOOKUP(Table13[[#This Row],[Service]],Validation!$A$2:$A$14,Validation!$B$2:$B$14,"",0,1)</f>
        <v/>
      </c>
      <c r="E5888" s="112"/>
      <c r="F5888" s="113"/>
      <c r="G5888" s="114"/>
      <c r="H5888" s="115"/>
      <c r="I5888" s="112"/>
      <c r="J5888" s="112"/>
      <c r="K5888" s="112"/>
      <c r="L5888" s="114">
        <f>Table13[[#This Row],[Per Unit Price]]*MAX(1,Table13[[#This Row],[Qty of Units]])*MAX(1,Table13[[#This Row],['#NCMs Served / FTEs Employed]])*MAX(1,Table13[[#This Row],[Duration of Service]])</f>
        <v>0</v>
      </c>
      <c r="M5888" s="112"/>
      <c r="N5888" s="114"/>
    </row>
    <row r="5889" spans="1:14" x14ac:dyDescent="0.25">
      <c r="A5889" s="111"/>
      <c r="B5889" s="111"/>
      <c r="C5889" s="123"/>
      <c r="D5889" s="112" t="str">
        <f>_xlfn.XLOOKUP(Table13[[#This Row],[Service]],Validation!$A$2:$A$14,Validation!$B$2:$B$14,"",0,1)</f>
        <v/>
      </c>
      <c r="E5889" s="112"/>
      <c r="F5889" s="113"/>
      <c r="G5889" s="114"/>
      <c r="H5889" s="115"/>
      <c r="I5889" s="112"/>
      <c r="J5889" s="112"/>
      <c r="K5889" s="112"/>
      <c r="L5889" s="114">
        <f>Table13[[#This Row],[Per Unit Price]]*MAX(1,Table13[[#This Row],[Qty of Units]])*MAX(1,Table13[[#This Row],['#NCMs Served / FTEs Employed]])*MAX(1,Table13[[#This Row],[Duration of Service]])</f>
        <v>0</v>
      </c>
      <c r="M5889" s="112"/>
      <c r="N5889" s="114"/>
    </row>
    <row r="5890" spans="1:14" x14ac:dyDescent="0.25">
      <c r="A5890" s="111"/>
      <c r="B5890" s="111"/>
      <c r="C5890" s="123"/>
      <c r="D5890" s="112" t="str">
        <f>_xlfn.XLOOKUP(Table13[[#This Row],[Service]],Validation!$A$2:$A$14,Validation!$B$2:$B$14,"",0,1)</f>
        <v/>
      </c>
      <c r="E5890" s="112"/>
      <c r="F5890" s="113"/>
      <c r="G5890" s="114"/>
      <c r="H5890" s="115"/>
      <c r="I5890" s="112"/>
      <c r="J5890" s="112"/>
      <c r="K5890" s="112"/>
      <c r="L5890" s="114">
        <f>Table13[[#This Row],[Per Unit Price]]*MAX(1,Table13[[#This Row],[Qty of Units]])*MAX(1,Table13[[#This Row],['#NCMs Served / FTEs Employed]])*MAX(1,Table13[[#This Row],[Duration of Service]])</f>
        <v>0</v>
      </c>
      <c r="M5890" s="112"/>
      <c r="N5890" s="114"/>
    </row>
    <row r="5891" spans="1:14" x14ac:dyDescent="0.25">
      <c r="A5891" s="111"/>
      <c r="B5891" s="111"/>
      <c r="C5891" s="123"/>
      <c r="D5891" s="112" t="str">
        <f>_xlfn.XLOOKUP(Table13[[#This Row],[Service]],Validation!$A$2:$A$14,Validation!$B$2:$B$14,"",0,1)</f>
        <v/>
      </c>
      <c r="E5891" s="112"/>
      <c r="F5891" s="113"/>
      <c r="G5891" s="114"/>
      <c r="H5891" s="115"/>
      <c r="I5891" s="112"/>
      <c r="J5891" s="112"/>
      <c r="K5891" s="112"/>
      <c r="L5891" s="114">
        <f>Table13[[#This Row],[Per Unit Price]]*MAX(1,Table13[[#This Row],[Qty of Units]])*MAX(1,Table13[[#This Row],['#NCMs Served / FTEs Employed]])*MAX(1,Table13[[#This Row],[Duration of Service]])</f>
        <v>0</v>
      </c>
      <c r="M5891" s="112"/>
      <c r="N5891" s="114"/>
    </row>
    <row r="5892" spans="1:14" x14ac:dyDescent="0.25">
      <c r="A5892" s="111"/>
      <c r="B5892" s="111"/>
      <c r="C5892" s="123"/>
      <c r="D5892" s="112" t="str">
        <f>_xlfn.XLOOKUP(Table13[[#This Row],[Service]],Validation!$A$2:$A$14,Validation!$B$2:$B$14,"",0,1)</f>
        <v/>
      </c>
      <c r="E5892" s="112"/>
      <c r="F5892" s="113"/>
      <c r="G5892" s="114"/>
      <c r="H5892" s="115"/>
      <c r="I5892" s="112"/>
      <c r="J5892" s="112"/>
      <c r="K5892" s="112"/>
      <c r="L5892" s="114">
        <f>Table13[[#This Row],[Per Unit Price]]*MAX(1,Table13[[#This Row],[Qty of Units]])*MAX(1,Table13[[#This Row],['#NCMs Served / FTEs Employed]])*MAX(1,Table13[[#This Row],[Duration of Service]])</f>
        <v>0</v>
      </c>
      <c r="M5892" s="112"/>
      <c r="N5892" s="114"/>
    </row>
    <row r="5893" spans="1:14" x14ac:dyDescent="0.25">
      <c r="A5893" s="111"/>
      <c r="B5893" s="111"/>
      <c r="C5893" s="123"/>
      <c r="D5893" s="112" t="str">
        <f>_xlfn.XLOOKUP(Table13[[#This Row],[Service]],Validation!$A$2:$A$14,Validation!$B$2:$B$14,"",0,1)</f>
        <v/>
      </c>
      <c r="E5893" s="112"/>
      <c r="F5893" s="113"/>
      <c r="G5893" s="114"/>
      <c r="H5893" s="115"/>
      <c r="I5893" s="112"/>
      <c r="J5893" s="112"/>
      <c r="K5893" s="112"/>
      <c r="L5893" s="114">
        <f>Table13[[#This Row],[Per Unit Price]]*MAX(1,Table13[[#This Row],[Qty of Units]])*MAX(1,Table13[[#This Row],['#NCMs Served / FTEs Employed]])*MAX(1,Table13[[#This Row],[Duration of Service]])</f>
        <v>0</v>
      </c>
      <c r="M5893" s="112"/>
      <c r="N5893" s="114"/>
    </row>
    <row r="5894" spans="1:14" x14ac:dyDescent="0.25">
      <c r="A5894" s="111"/>
      <c r="B5894" s="111"/>
      <c r="C5894" s="123"/>
      <c r="D5894" s="112" t="str">
        <f>_xlfn.XLOOKUP(Table13[[#This Row],[Service]],Validation!$A$2:$A$14,Validation!$B$2:$B$14,"",0,1)</f>
        <v/>
      </c>
      <c r="E5894" s="112"/>
      <c r="F5894" s="113"/>
      <c r="G5894" s="114"/>
      <c r="H5894" s="115"/>
      <c r="I5894" s="112"/>
      <c r="J5894" s="112"/>
      <c r="K5894" s="112"/>
      <c r="L5894" s="114">
        <f>Table13[[#This Row],[Per Unit Price]]*MAX(1,Table13[[#This Row],[Qty of Units]])*MAX(1,Table13[[#This Row],['#NCMs Served / FTEs Employed]])*MAX(1,Table13[[#This Row],[Duration of Service]])</f>
        <v>0</v>
      </c>
      <c r="M5894" s="112"/>
      <c r="N5894" s="114"/>
    </row>
    <row r="5895" spans="1:14" x14ac:dyDescent="0.25">
      <c r="A5895" s="111"/>
      <c r="B5895" s="111"/>
      <c r="C5895" s="123"/>
      <c r="D5895" s="112" t="str">
        <f>_xlfn.XLOOKUP(Table13[[#This Row],[Service]],Validation!$A$2:$A$14,Validation!$B$2:$B$14,"",0,1)</f>
        <v/>
      </c>
      <c r="E5895" s="112"/>
      <c r="F5895" s="113"/>
      <c r="G5895" s="114"/>
      <c r="H5895" s="115"/>
      <c r="I5895" s="112"/>
      <c r="J5895" s="112"/>
      <c r="K5895" s="112"/>
      <c r="L5895" s="114">
        <f>Table13[[#This Row],[Per Unit Price]]*MAX(1,Table13[[#This Row],[Qty of Units]])*MAX(1,Table13[[#This Row],['#NCMs Served / FTEs Employed]])*MAX(1,Table13[[#This Row],[Duration of Service]])</f>
        <v>0</v>
      </c>
      <c r="M5895" s="112"/>
      <c r="N5895" s="114"/>
    </row>
    <row r="5896" spans="1:14" x14ac:dyDescent="0.25">
      <c r="A5896" s="111"/>
      <c r="B5896" s="111"/>
      <c r="C5896" s="123"/>
      <c r="D5896" s="112" t="str">
        <f>_xlfn.XLOOKUP(Table13[[#This Row],[Service]],Validation!$A$2:$A$14,Validation!$B$2:$B$14,"",0,1)</f>
        <v/>
      </c>
      <c r="E5896" s="112"/>
      <c r="F5896" s="113"/>
      <c r="G5896" s="114"/>
      <c r="H5896" s="115"/>
      <c r="I5896" s="112"/>
      <c r="J5896" s="112"/>
      <c r="K5896" s="112"/>
      <c r="L5896" s="114">
        <f>Table13[[#This Row],[Per Unit Price]]*MAX(1,Table13[[#This Row],[Qty of Units]])*MAX(1,Table13[[#This Row],['#NCMs Served / FTEs Employed]])*MAX(1,Table13[[#This Row],[Duration of Service]])</f>
        <v>0</v>
      </c>
      <c r="M5896" s="112"/>
      <c r="N5896" s="114"/>
    </row>
    <row r="5897" spans="1:14" x14ac:dyDescent="0.25">
      <c r="A5897" s="111"/>
      <c r="B5897" s="111"/>
      <c r="C5897" s="123"/>
      <c r="D5897" s="112" t="str">
        <f>_xlfn.XLOOKUP(Table13[[#This Row],[Service]],Validation!$A$2:$A$14,Validation!$B$2:$B$14,"",0,1)</f>
        <v/>
      </c>
      <c r="E5897" s="112"/>
      <c r="F5897" s="113"/>
      <c r="G5897" s="114"/>
      <c r="H5897" s="115"/>
      <c r="I5897" s="112"/>
      <c r="J5897" s="112"/>
      <c r="K5897" s="112"/>
      <c r="L5897" s="114">
        <f>Table13[[#This Row],[Per Unit Price]]*MAX(1,Table13[[#This Row],[Qty of Units]])*MAX(1,Table13[[#This Row],['#NCMs Served / FTEs Employed]])*MAX(1,Table13[[#This Row],[Duration of Service]])</f>
        <v>0</v>
      </c>
      <c r="M5897" s="112"/>
      <c r="N5897" s="114"/>
    </row>
    <row r="5898" spans="1:14" x14ac:dyDescent="0.25">
      <c r="A5898" s="111"/>
      <c r="B5898" s="111"/>
      <c r="C5898" s="123"/>
      <c r="D5898" s="112" t="str">
        <f>_xlfn.XLOOKUP(Table13[[#This Row],[Service]],Validation!$A$2:$A$14,Validation!$B$2:$B$14,"",0,1)</f>
        <v/>
      </c>
      <c r="E5898" s="112"/>
      <c r="F5898" s="113"/>
      <c r="G5898" s="114"/>
      <c r="H5898" s="115"/>
      <c r="I5898" s="112"/>
      <c r="J5898" s="112"/>
      <c r="K5898" s="112"/>
      <c r="L5898" s="114">
        <f>Table13[[#This Row],[Per Unit Price]]*MAX(1,Table13[[#This Row],[Qty of Units]])*MAX(1,Table13[[#This Row],['#NCMs Served / FTEs Employed]])*MAX(1,Table13[[#This Row],[Duration of Service]])</f>
        <v>0</v>
      </c>
      <c r="M5898" s="112"/>
      <c r="N5898" s="114"/>
    </row>
    <row r="5899" spans="1:14" x14ac:dyDescent="0.25">
      <c r="A5899" s="111"/>
      <c r="B5899" s="111"/>
      <c r="C5899" s="123"/>
      <c r="D5899" s="112" t="str">
        <f>_xlfn.XLOOKUP(Table13[[#This Row],[Service]],Validation!$A$2:$A$14,Validation!$B$2:$B$14,"",0,1)</f>
        <v/>
      </c>
      <c r="E5899" s="112"/>
      <c r="F5899" s="113"/>
      <c r="G5899" s="114"/>
      <c r="H5899" s="115"/>
      <c r="I5899" s="112"/>
      <c r="J5899" s="112"/>
      <c r="K5899" s="112"/>
      <c r="L5899" s="114">
        <f>Table13[[#This Row],[Per Unit Price]]*MAX(1,Table13[[#This Row],[Qty of Units]])*MAX(1,Table13[[#This Row],['#NCMs Served / FTEs Employed]])*MAX(1,Table13[[#This Row],[Duration of Service]])</f>
        <v>0</v>
      </c>
      <c r="M5899" s="112"/>
      <c r="N5899" s="114"/>
    </row>
    <row r="5900" spans="1:14" x14ac:dyDescent="0.25">
      <c r="A5900" s="111"/>
      <c r="B5900" s="111"/>
      <c r="C5900" s="123"/>
      <c r="D5900" s="112" t="str">
        <f>_xlfn.XLOOKUP(Table13[[#This Row],[Service]],Validation!$A$2:$A$14,Validation!$B$2:$B$14,"",0,1)</f>
        <v/>
      </c>
      <c r="E5900" s="112"/>
      <c r="F5900" s="113"/>
      <c r="G5900" s="114"/>
      <c r="H5900" s="115"/>
      <c r="I5900" s="112"/>
      <c r="J5900" s="112"/>
      <c r="K5900" s="112"/>
      <c r="L5900" s="114">
        <f>Table13[[#This Row],[Per Unit Price]]*MAX(1,Table13[[#This Row],[Qty of Units]])*MAX(1,Table13[[#This Row],['#NCMs Served / FTEs Employed]])*MAX(1,Table13[[#This Row],[Duration of Service]])</f>
        <v>0</v>
      </c>
      <c r="M5900" s="112"/>
      <c r="N5900" s="114"/>
    </row>
    <row r="5901" spans="1:14" x14ac:dyDescent="0.25">
      <c r="A5901" s="111"/>
      <c r="B5901" s="111"/>
      <c r="C5901" s="123"/>
      <c r="D5901" s="112" t="str">
        <f>_xlfn.XLOOKUP(Table13[[#This Row],[Service]],Validation!$A$2:$A$14,Validation!$B$2:$B$14,"",0,1)</f>
        <v/>
      </c>
      <c r="E5901" s="112"/>
      <c r="F5901" s="113"/>
      <c r="G5901" s="114"/>
      <c r="H5901" s="115"/>
      <c r="I5901" s="112"/>
      <c r="J5901" s="112"/>
      <c r="K5901" s="112"/>
      <c r="L5901" s="114">
        <f>Table13[[#This Row],[Per Unit Price]]*MAX(1,Table13[[#This Row],[Qty of Units]])*MAX(1,Table13[[#This Row],['#NCMs Served / FTEs Employed]])*MAX(1,Table13[[#This Row],[Duration of Service]])</f>
        <v>0</v>
      </c>
      <c r="M5901" s="112"/>
      <c r="N5901" s="114"/>
    </row>
    <row r="5902" spans="1:14" x14ac:dyDescent="0.25">
      <c r="A5902" s="111"/>
      <c r="B5902" s="111"/>
      <c r="C5902" s="123"/>
      <c r="D5902" s="112" t="str">
        <f>_xlfn.XLOOKUP(Table13[[#This Row],[Service]],Validation!$A$2:$A$14,Validation!$B$2:$B$14,"",0,1)</f>
        <v/>
      </c>
      <c r="E5902" s="112"/>
      <c r="F5902" s="113"/>
      <c r="G5902" s="114"/>
      <c r="H5902" s="115"/>
      <c r="I5902" s="112"/>
      <c r="J5902" s="112"/>
      <c r="K5902" s="112"/>
      <c r="L5902" s="114">
        <f>Table13[[#This Row],[Per Unit Price]]*MAX(1,Table13[[#This Row],[Qty of Units]])*MAX(1,Table13[[#This Row],['#NCMs Served / FTEs Employed]])*MAX(1,Table13[[#This Row],[Duration of Service]])</f>
        <v>0</v>
      </c>
      <c r="M5902" s="112"/>
      <c r="N5902" s="114"/>
    </row>
    <row r="5903" spans="1:14" x14ac:dyDescent="0.25">
      <c r="A5903" s="111"/>
      <c r="B5903" s="111"/>
      <c r="C5903" s="123"/>
      <c r="D5903" s="112" t="str">
        <f>_xlfn.XLOOKUP(Table13[[#This Row],[Service]],Validation!$A$2:$A$14,Validation!$B$2:$B$14,"",0,1)</f>
        <v/>
      </c>
      <c r="E5903" s="112"/>
      <c r="F5903" s="113"/>
      <c r="G5903" s="114"/>
      <c r="H5903" s="115"/>
      <c r="I5903" s="112"/>
      <c r="J5903" s="112"/>
      <c r="K5903" s="112"/>
      <c r="L5903" s="114">
        <f>Table13[[#This Row],[Per Unit Price]]*MAX(1,Table13[[#This Row],[Qty of Units]])*MAX(1,Table13[[#This Row],['#NCMs Served / FTEs Employed]])*MAX(1,Table13[[#This Row],[Duration of Service]])</f>
        <v>0</v>
      </c>
      <c r="M5903" s="112"/>
      <c r="N5903" s="114"/>
    </row>
    <row r="5904" spans="1:14" x14ac:dyDescent="0.25">
      <c r="A5904" s="111"/>
      <c r="B5904" s="111"/>
      <c r="C5904" s="123"/>
      <c r="D5904" s="112" t="str">
        <f>_xlfn.XLOOKUP(Table13[[#This Row],[Service]],Validation!$A$2:$A$14,Validation!$B$2:$B$14,"",0,1)</f>
        <v/>
      </c>
      <c r="E5904" s="112"/>
      <c r="F5904" s="113"/>
      <c r="G5904" s="114"/>
      <c r="H5904" s="115"/>
      <c r="I5904" s="112"/>
      <c r="J5904" s="112"/>
      <c r="K5904" s="112"/>
      <c r="L5904" s="114">
        <f>Table13[[#This Row],[Per Unit Price]]*MAX(1,Table13[[#This Row],[Qty of Units]])*MAX(1,Table13[[#This Row],['#NCMs Served / FTEs Employed]])*MAX(1,Table13[[#This Row],[Duration of Service]])</f>
        <v>0</v>
      </c>
      <c r="M5904" s="112"/>
      <c r="N5904" s="114"/>
    </row>
    <row r="5905" spans="1:14" x14ac:dyDescent="0.25">
      <c r="A5905" s="111"/>
      <c r="B5905" s="111"/>
      <c r="C5905" s="123"/>
      <c r="D5905" s="112" t="str">
        <f>_xlfn.XLOOKUP(Table13[[#This Row],[Service]],Validation!$A$2:$A$14,Validation!$B$2:$B$14,"",0,1)</f>
        <v/>
      </c>
      <c r="E5905" s="112"/>
      <c r="F5905" s="113"/>
      <c r="G5905" s="114"/>
      <c r="H5905" s="115"/>
      <c r="I5905" s="112"/>
      <c r="J5905" s="112"/>
      <c r="K5905" s="112"/>
      <c r="L5905" s="114">
        <f>Table13[[#This Row],[Per Unit Price]]*MAX(1,Table13[[#This Row],[Qty of Units]])*MAX(1,Table13[[#This Row],['#NCMs Served / FTEs Employed]])*MAX(1,Table13[[#This Row],[Duration of Service]])</f>
        <v>0</v>
      </c>
      <c r="M5905" s="112"/>
      <c r="N5905" s="114"/>
    </row>
    <row r="5906" spans="1:14" x14ac:dyDescent="0.25">
      <c r="A5906" s="111"/>
      <c r="B5906" s="111"/>
      <c r="C5906" s="123"/>
      <c r="D5906" s="112" t="str">
        <f>_xlfn.XLOOKUP(Table13[[#This Row],[Service]],Validation!$A$2:$A$14,Validation!$B$2:$B$14,"",0,1)</f>
        <v/>
      </c>
      <c r="E5906" s="112"/>
      <c r="F5906" s="113"/>
      <c r="G5906" s="114"/>
      <c r="H5906" s="115"/>
      <c r="I5906" s="112"/>
      <c r="J5906" s="112"/>
      <c r="K5906" s="112"/>
      <c r="L5906" s="114">
        <f>Table13[[#This Row],[Per Unit Price]]*MAX(1,Table13[[#This Row],[Qty of Units]])*MAX(1,Table13[[#This Row],['#NCMs Served / FTEs Employed]])*MAX(1,Table13[[#This Row],[Duration of Service]])</f>
        <v>0</v>
      </c>
      <c r="M5906" s="112"/>
      <c r="N5906" s="114"/>
    </row>
    <row r="5907" spans="1:14" x14ac:dyDescent="0.25">
      <c r="A5907" s="111"/>
      <c r="B5907" s="111"/>
      <c r="C5907" s="123"/>
      <c r="D5907" s="112" t="str">
        <f>_xlfn.XLOOKUP(Table13[[#This Row],[Service]],Validation!$A$2:$A$14,Validation!$B$2:$B$14,"",0,1)</f>
        <v/>
      </c>
      <c r="E5907" s="112"/>
      <c r="F5907" s="113"/>
      <c r="G5907" s="114"/>
      <c r="H5907" s="115"/>
      <c r="I5907" s="112"/>
      <c r="J5907" s="112"/>
      <c r="K5907" s="112"/>
      <c r="L5907" s="114">
        <f>Table13[[#This Row],[Per Unit Price]]*MAX(1,Table13[[#This Row],[Qty of Units]])*MAX(1,Table13[[#This Row],['#NCMs Served / FTEs Employed]])*MAX(1,Table13[[#This Row],[Duration of Service]])</f>
        <v>0</v>
      </c>
      <c r="M5907" s="112"/>
      <c r="N5907" s="114"/>
    </row>
    <row r="5908" spans="1:14" x14ac:dyDescent="0.25">
      <c r="A5908" s="111"/>
      <c r="B5908" s="111"/>
      <c r="C5908" s="123"/>
      <c r="D5908" s="112" t="str">
        <f>_xlfn.XLOOKUP(Table13[[#This Row],[Service]],Validation!$A$2:$A$14,Validation!$B$2:$B$14,"",0,1)</f>
        <v/>
      </c>
      <c r="E5908" s="112"/>
      <c r="F5908" s="113"/>
      <c r="G5908" s="114"/>
      <c r="H5908" s="115"/>
      <c r="I5908" s="112"/>
      <c r="J5908" s="112"/>
      <c r="K5908" s="112"/>
      <c r="L5908" s="114">
        <f>Table13[[#This Row],[Per Unit Price]]*MAX(1,Table13[[#This Row],[Qty of Units]])*MAX(1,Table13[[#This Row],['#NCMs Served / FTEs Employed]])*MAX(1,Table13[[#This Row],[Duration of Service]])</f>
        <v>0</v>
      </c>
      <c r="M5908" s="112"/>
      <c r="N5908" s="114"/>
    </row>
    <row r="5909" spans="1:14" x14ac:dyDescent="0.25">
      <c r="A5909" s="111"/>
      <c r="B5909" s="111"/>
      <c r="C5909" s="123"/>
      <c r="D5909" s="112" t="str">
        <f>_xlfn.XLOOKUP(Table13[[#This Row],[Service]],Validation!$A$2:$A$14,Validation!$B$2:$B$14,"",0,1)</f>
        <v/>
      </c>
      <c r="E5909" s="112"/>
      <c r="F5909" s="113"/>
      <c r="G5909" s="114"/>
      <c r="H5909" s="115"/>
      <c r="I5909" s="112"/>
      <c r="J5909" s="112"/>
      <c r="K5909" s="112"/>
      <c r="L5909" s="114">
        <f>Table13[[#This Row],[Per Unit Price]]*MAX(1,Table13[[#This Row],[Qty of Units]])*MAX(1,Table13[[#This Row],['#NCMs Served / FTEs Employed]])*MAX(1,Table13[[#This Row],[Duration of Service]])</f>
        <v>0</v>
      </c>
      <c r="M5909" s="112"/>
      <c r="N5909" s="114"/>
    </row>
    <row r="5910" spans="1:14" x14ac:dyDescent="0.25">
      <c r="A5910" s="111"/>
      <c r="B5910" s="111"/>
      <c r="C5910" s="123"/>
      <c r="D5910" s="112" t="str">
        <f>_xlfn.XLOOKUP(Table13[[#This Row],[Service]],Validation!$A$2:$A$14,Validation!$B$2:$B$14,"",0,1)</f>
        <v/>
      </c>
      <c r="E5910" s="112"/>
      <c r="F5910" s="113"/>
      <c r="G5910" s="114"/>
      <c r="H5910" s="115"/>
      <c r="I5910" s="112"/>
      <c r="J5910" s="112"/>
      <c r="K5910" s="112"/>
      <c r="L5910" s="114">
        <f>Table13[[#This Row],[Per Unit Price]]*MAX(1,Table13[[#This Row],[Qty of Units]])*MAX(1,Table13[[#This Row],['#NCMs Served / FTEs Employed]])*MAX(1,Table13[[#This Row],[Duration of Service]])</f>
        <v>0</v>
      </c>
      <c r="M5910" s="112"/>
      <c r="N5910" s="114"/>
    </row>
    <row r="5911" spans="1:14" x14ac:dyDescent="0.25">
      <c r="A5911" s="111"/>
      <c r="B5911" s="111"/>
      <c r="C5911" s="123"/>
      <c r="D5911" s="112" t="str">
        <f>_xlfn.XLOOKUP(Table13[[#This Row],[Service]],Validation!$A$2:$A$14,Validation!$B$2:$B$14,"",0,1)</f>
        <v/>
      </c>
      <c r="E5911" s="112"/>
      <c r="F5911" s="113"/>
      <c r="G5911" s="114"/>
      <c r="H5911" s="115"/>
      <c r="I5911" s="112"/>
      <c r="J5911" s="112"/>
      <c r="K5911" s="112"/>
      <c r="L5911" s="114">
        <f>Table13[[#This Row],[Per Unit Price]]*MAX(1,Table13[[#This Row],[Qty of Units]])*MAX(1,Table13[[#This Row],['#NCMs Served / FTEs Employed]])*MAX(1,Table13[[#This Row],[Duration of Service]])</f>
        <v>0</v>
      </c>
      <c r="M5911" s="112"/>
      <c r="N5911" s="114"/>
    </row>
    <row r="5912" spans="1:14" x14ac:dyDescent="0.25">
      <c r="A5912" s="111"/>
      <c r="B5912" s="111"/>
      <c r="C5912" s="123"/>
      <c r="D5912" s="112" t="str">
        <f>_xlfn.XLOOKUP(Table13[[#This Row],[Service]],Validation!$A$2:$A$14,Validation!$B$2:$B$14,"",0,1)</f>
        <v/>
      </c>
      <c r="E5912" s="112"/>
      <c r="F5912" s="113"/>
      <c r="G5912" s="114"/>
      <c r="H5912" s="115"/>
      <c r="I5912" s="112"/>
      <c r="J5912" s="112"/>
      <c r="K5912" s="112"/>
      <c r="L5912" s="114">
        <f>Table13[[#This Row],[Per Unit Price]]*MAX(1,Table13[[#This Row],[Qty of Units]])*MAX(1,Table13[[#This Row],['#NCMs Served / FTEs Employed]])*MAX(1,Table13[[#This Row],[Duration of Service]])</f>
        <v>0</v>
      </c>
      <c r="M5912" s="112"/>
      <c r="N5912" s="114"/>
    </row>
    <row r="5913" spans="1:14" x14ac:dyDescent="0.25">
      <c r="A5913" s="111"/>
      <c r="B5913" s="111"/>
      <c r="C5913" s="123"/>
      <c r="D5913" s="112" t="str">
        <f>_xlfn.XLOOKUP(Table13[[#This Row],[Service]],Validation!$A$2:$A$14,Validation!$B$2:$B$14,"",0,1)</f>
        <v/>
      </c>
      <c r="E5913" s="112"/>
      <c r="F5913" s="113"/>
      <c r="G5913" s="114"/>
      <c r="H5913" s="115"/>
      <c r="I5913" s="112"/>
      <c r="J5913" s="112"/>
      <c r="K5913" s="112"/>
      <c r="L5913" s="114">
        <f>Table13[[#This Row],[Per Unit Price]]*MAX(1,Table13[[#This Row],[Qty of Units]])*MAX(1,Table13[[#This Row],['#NCMs Served / FTEs Employed]])*MAX(1,Table13[[#This Row],[Duration of Service]])</f>
        <v>0</v>
      </c>
      <c r="M5913" s="112"/>
      <c r="N5913" s="114"/>
    </row>
    <row r="5914" spans="1:14" x14ac:dyDescent="0.25">
      <c r="A5914" s="111"/>
      <c r="B5914" s="111"/>
      <c r="C5914" s="123"/>
      <c r="D5914" s="112" t="str">
        <f>_xlfn.XLOOKUP(Table13[[#This Row],[Service]],Validation!$A$2:$A$14,Validation!$B$2:$B$14,"",0,1)</f>
        <v/>
      </c>
      <c r="E5914" s="112"/>
      <c r="F5914" s="113"/>
      <c r="G5914" s="114"/>
      <c r="H5914" s="115"/>
      <c r="I5914" s="112"/>
      <c r="J5914" s="112"/>
      <c r="K5914" s="112"/>
      <c r="L5914" s="114">
        <f>Table13[[#This Row],[Per Unit Price]]*MAX(1,Table13[[#This Row],[Qty of Units]])*MAX(1,Table13[[#This Row],['#NCMs Served / FTEs Employed]])*MAX(1,Table13[[#This Row],[Duration of Service]])</f>
        <v>0</v>
      </c>
      <c r="M5914" s="112"/>
      <c r="N5914" s="114"/>
    </row>
    <row r="5915" spans="1:14" x14ac:dyDescent="0.25">
      <c r="A5915" s="111"/>
      <c r="B5915" s="111"/>
      <c r="C5915" s="123"/>
      <c r="D5915" s="112" t="str">
        <f>_xlfn.XLOOKUP(Table13[[#This Row],[Service]],Validation!$A$2:$A$14,Validation!$B$2:$B$14,"",0,1)</f>
        <v/>
      </c>
      <c r="E5915" s="112"/>
      <c r="F5915" s="113"/>
      <c r="G5915" s="114"/>
      <c r="H5915" s="115"/>
      <c r="I5915" s="112"/>
      <c r="J5915" s="112"/>
      <c r="K5915" s="112"/>
      <c r="L5915" s="114">
        <f>Table13[[#This Row],[Per Unit Price]]*MAX(1,Table13[[#This Row],[Qty of Units]])*MAX(1,Table13[[#This Row],['#NCMs Served / FTEs Employed]])*MAX(1,Table13[[#This Row],[Duration of Service]])</f>
        <v>0</v>
      </c>
      <c r="M5915" s="112"/>
      <c r="N5915" s="114"/>
    </row>
    <row r="5916" spans="1:14" x14ac:dyDescent="0.25">
      <c r="A5916" s="111"/>
      <c r="B5916" s="111"/>
      <c r="C5916" s="123"/>
      <c r="D5916" s="112" t="str">
        <f>_xlfn.XLOOKUP(Table13[[#This Row],[Service]],Validation!$A$2:$A$14,Validation!$B$2:$B$14,"",0,1)</f>
        <v/>
      </c>
      <c r="E5916" s="112"/>
      <c r="F5916" s="113"/>
      <c r="G5916" s="114"/>
      <c r="H5916" s="115"/>
      <c r="I5916" s="112"/>
      <c r="J5916" s="112"/>
      <c r="K5916" s="112"/>
      <c r="L5916" s="114">
        <f>Table13[[#This Row],[Per Unit Price]]*MAX(1,Table13[[#This Row],[Qty of Units]])*MAX(1,Table13[[#This Row],['#NCMs Served / FTEs Employed]])*MAX(1,Table13[[#This Row],[Duration of Service]])</f>
        <v>0</v>
      </c>
      <c r="M5916" s="112"/>
      <c r="N5916" s="114"/>
    </row>
    <row r="5917" spans="1:14" x14ac:dyDescent="0.25">
      <c r="A5917" s="111"/>
      <c r="B5917" s="111"/>
      <c r="C5917" s="123"/>
      <c r="D5917" s="112" t="str">
        <f>_xlfn.XLOOKUP(Table13[[#This Row],[Service]],Validation!$A$2:$A$14,Validation!$B$2:$B$14,"",0,1)</f>
        <v/>
      </c>
      <c r="E5917" s="112"/>
      <c r="F5917" s="113"/>
      <c r="G5917" s="114"/>
      <c r="H5917" s="115"/>
      <c r="I5917" s="112"/>
      <c r="J5917" s="112"/>
      <c r="K5917" s="112"/>
      <c r="L5917" s="114">
        <f>Table13[[#This Row],[Per Unit Price]]*MAX(1,Table13[[#This Row],[Qty of Units]])*MAX(1,Table13[[#This Row],['#NCMs Served / FTEs Employed]])*MAX(1,Table13[[#This Row],[Duration of Service]])</f>
        <v>0</v>
      </c>
      <c r="M5917" s="112"/>
      <c r="N5917" s="114"/>
    </row>
    <row r="5918" spans="1:14" x14ac:dyDescent="0.25">
      <c r="A5918" s="111"/>
      <c r="B5918" s="111"/>
      <c r="C5918" s="123"/>
      <c r="D5918" s="112" t="str">
        <f>_xlfn.XLOOKUP(Table13[[#This Row],[Service]],Validation!$A$2:$A$14,Validation!$B$2:$B$14,"",0,1)</f>
        <v/>
      </c>
      <c r="E5918" s="112"/>
      <c r="F5918" s="113"/>
      <c r="G5918" s="114"/>
      <c r="H5918" s="115"/>
      <c r="I5918" s="112"/>
      <c r="J5918" s="112"/>
      <c r="K5918" s="112"/>
      <c r="L5918" s="114">
        <f>Table13[[#This Row],[Per Unit Price]]*MAX(1,Table13[[#This Row],[Qty of Units]])*MAX(1,Table13[[#This Row],['#NCMs Served / FTEs Employed]])*MAX(1,Table13[[#This Row],[Duration of Service]])</f>
        <v>0</v>
      </c>
      <c r="M5918" s="112"/>
      <c r="N5918" s="114"/>
    </row>
    <row r="5919" spans="1:14" x14ac:dyDescent="0.25">
      <c r="A5919" s="111"/>
      <c r="B5919" s="111"/>
      <c r="C5919" s="123"/>
      <c r="D5919" s="112" t="str">
        <f>_xlfn.XLOOKUP(Table13[[#This Row],[Service]],Validation!$A$2:$A$14,Validation!$B$2:$B$14,"",0,1)</f>
        <v/>
      </c>
      <c r="E5919" s="112"/>
      <c r="F5919" s="113"/>
      <c r="G5919" s="114"/>
      <c r="H5919" s="115"/>
      <c r="I5919" s="112"/>
      <c r="J5919" s="112"/>
      <c r="K5919" s="112"/>
      <c r="L5919" s="114">
        <f>Table13[[#This Row],[Per Unit Price]]*MAX(1,Table13[[#This Row],[Qty of Units]])*MAX(1,Table13[[#This Row],['#NCMs Served / FTEs Employed]])*MAX(1,Table13[[#This Row],[Duration of Service]])</f>
        <v>0</v>
      </c>
      <c r="M5919" s="112"/>
      <c r="N5919" s="114"/>
    </row>
    <row r="5920" spans="1:14" x14ac:dyDescent="0.25">
      <c r="A5920" s="111"/>
      <c r="B5920" s="111"/>
      <c r="C5920" s="123"/>
      <c r="D5920" s="112" t="str">
        <f>_xlfn.XLOOKUP(Table13[[#This Row],[Service]],Validation!$A$2:$A$14,Validation!$B$2:$B$14,"",0,1)</f>
        <v/>
      </c>
      <c r="E5920" s="112"/>
      <c r="F5920" s="113"/>
      <c r="G5920" s="114"/>
      <c r="H5920" s="115"/>
      <c r="I5920" s="112"/>
      <c r="J5920" s="112"/>
      <c r="K5920" s="112"/>
      <c r="L5920" s="114">
        <f>Table13[[#This Row],[Per Unit Price]]*MAX(1,Table13[[#This Row],[Qty of Units]])*MAX(1,Table13[[#This Row],['#NCMs Served / FTEs Employed]])*MAX(1,Table13[[#This Row],[Duration of Service]])</f>
        <v>0</v>
      </c>
      <c r="M5920" s="112"/>
      <c r="N5920" s="114"/>
    </row>
    <row r="5921" spans="1:14" x14ac:dyDescent="0.25">
      <c r="A5921" s="111"/>
      <c r="B5921" s="111"/>
      <c r="C5921" s="123"/>
      <c r="D5921" s="112" t="str">
        <f>_xlfn.XLOOKUP(Table13[[#This Row],[Service]],Validation!$A$2:$A$14,Validation!$B$2:$B$14,"",0,1)</f>
        <v/>
      </c>
      <c r="E5921" s="112"/>
      <c r="F5921" s="113"/>
      <c r="G5921" s="114"/>
      <c r="H5921" s="115"/>
      <c r="I5921" s="112"/>
      <c r="J5921" s="112"/>
      <c r="K5921" s="112"/>
      <c r="L5921" s="114">
        <f>Table13[[#This Row],[Per Unit Price]]*MAX(1,Table13[[#This Row],[Qty of Units]])*MAX(1,Table13[[#This Row],['#NCMs Served / FTEs Employed]])*MAX(1,Table13[[#This Row],[Duration of Service]])</f>
        <v>0</v>
      </c>
      <c r="M5921" s="112"/>
      <c r="N5921" s="114"/>
    </row>
    <row r="5922" spans="1:14" x14ac:dyDescent="0.25">
      <c r="A5922" s="111"/>
      <c r="B5922" s="111"/>
      <c r="C5922" s="123"/>
      <c r="D5922" s="112" t="str">
        <f>_xlfn.XLOOKUP(Table13[[#This Row],[Service]],Validation!$A$2:$A$14,Validation!$B$2:$B$14,"",0,1)</f>
        <v/>
      </c>
      <c r="E5922" s="112"/>
      <c r="F5922" s="113"/>
      <c r="G5922" s="114"/>
      <c r="H5922" s="115"/>
      <c r="I5922" s="112"/>
      <c r="J5922" s="112"/>
      <c r="K5922" s="112"/>
      <c r="L5922" s="114">
        <f>Table13[[#This Row],[Per Unit Price]]*MAX(1,Table13[[#This Row],[Qty of Units]])*MAX(1,Table13[[#This Row],['#NCMs Served / FTEs Employed]])*MAX(1,Table13[[#This Row],[Duration of Service]])</f>
        <v>0</v>
      </c>
      <c r="M5922" s="112"/>
      <c r="N5922" s="114"/>
    </row>
    <row r="5923" spans="1:14" x14ac:dyDescent="0.25">
      <c r="A5923" s="111"/>
      <c r="B5923" s="111"/>
      <c r="C5923" s="123"/>
      <c r="D5923" s="112" t="str">
        <f>_xlfn.XLOOKUP(Table13[[#This Row],[Service]],Validation!$A$2:$A$14,Validation!$B$2:$B$14,"",0,1)</f>
        <v/>
      </c>
      <c r="E5923" s="112"/>
      <c r="F5923" s="113"/>
      <c r="G5923" s="114"/>
      <c r="H5923" s="115"/>
      <c r="I5923" s="112"/>
      <c r="J5923" s="112"/>
      <c r="K5923" s="112"/>
      <c r="L5923" s="114">
        <f>Table13[[#This Row],[Per Unit Price]]*MAX(1,Table13[[#This Row],[Qty of Units]])*MAX(1,Table13[[#This Row],['#NCMs Served / FTEs Employed]])*MAX(1,Table13[[#This Row],[Duration of Service]])</f>
        <v>0</v>
      </c>
      <c r="M5923" s="112"/>
      <c r="N5923" s="114"/>
    </row>
    <row r="5924" spans="1:14" x14ac:dyDescent="0.25">
      <c r="A5924" s="111"/>
      <c r="B5924" s="111"/>
      <c r="C5924" s="123"/>
      <c r="D5924" s="112" t="str">
        <f>_xlfn.XLOOKUP(Table13[[#This Row],[Service]],Validation!$A$2:$A$14,Validation!$B$2:$B$14,"",0,1)</f>
        <v/>
      </c>
      <c r="E5924" s="112"/>
      <c r="F5924" s="113"/>
      <c r="G5924" s="114"/>
      <c r="H5924" s="115"/>
      <c r="I5924" s="112"/>
      <c r="J5924" s="112"/>
      <c r="K5924" s="112"/>
      <c r="L5924" s="114">
        <f>Table13[[#This Row],[Per Unit Price]]*MAX(1,Table13[[#This Row],[Qty of Units]])*MAX(1,Table13[[#This Row],['#NCMs Served / FTEs Employed]])*MAX(1,Table13[[#This Row],[Duration of Service]])</f>
        <v>0</v>
      </c>
      <c r="M5924" s="112"/>
      <c r="N5924" s="114"/>
    </row>
    <row r="5925" spans="1:14" x14ac:dyDescent="0.25">
      <c r="A5925" s="111"/>
      <c r="B5925" s="111"/>
      <c r="C5925" s="123"/>
      <c r="D5925" s="112" t="str">
        <f>_xlfn.XLOOKUP(Table13[[#This Row],[Service]],Validation!$A$2:$A$14,Validation!$B$2:$B$14,"",0,1)</f>
        <v/>
      </c>
      <c r="E5925" s="112"/>
      <c r="F5925" s="113"/>
      <c r="G5925" s="114"/>
      <c r="H5925" s="115"/>
      <c r="I5925" s="112"/>
      <c r="J5925" s="112"/>
      <c r="K5925" s="112"/>
      <c r="L5925" s="114">
        <f>Table13[[#This Row],[Per Unit Price]]*MAX(1,Table13[[#This Row],[Qty of Units]])*MAX(1,Table13[[#This Row],['#NCMs Served / FTEs Employed]])*MAX(1,Table13[[#This Row],[Duration of Service]])</f>
        <v>0</v>
      </c>
      <c r="M5925" s="112"/>
      <c r="N5925" s="114"/>
    </row>
    <row r="5926" spans="1:14" x14ac:dyDescent="0.25">
      <c r="A5926" s="111"/>
      <c r="B5926" s="111"/>
      <c r="C5926" s="123"/>
      <c r="D5926" s="112" t="str">
        <f>_xlfn.XLOOKUP(Table13[[#This Row],[Service]],Validation!$A$2:$A$14,Validation!$B$2:$B$14,"",0,1)</f>
        <v/>
      </c>
      <c r="E5926" s="112"/>
      <c r="F5926" s="113"/>
      <c r="G5926" s="114"/>
      <c r="H5926" s="115"/>
      <c r="I5926" s="112"/>
      <c r="J5926" s="112"/>
      <c r="K5926" s="112"/>
      <c r="L5926" s="114">
        <f>Table13[[#This Row],[Per Unit Price]]*MAX(1,Table13[[#This Row],[Qty of Units]])*MAX(1,Table13[[#This Row],['#NCMs Served / FTEs Employed]])*MAX(1,Table13[[#This Row],[Duration of Service]])</f>
        <v>0</v>
      </c>
      <c r="M5926" s="112"/>
      <c r="N5926" s="114"/>
    </row>
    <row r="5927" spans="1:14" x14ac:dyDescent="0.25">
      <c r="A5927" s="111"/>
      <c r="B5927" s="111"/>
      <c r="C5927" s="123"/>
      <c r="D5927" s="112" t="str">
        <f>_xlfn.XLOOKUP(Table13[[#This Row],[Service]],Validation!$A$2:$A$14,Validation!$B$2:$B$14,"",0,1)</f>
        <v/>
      </c>
      <c r="E5927" s="112"/>
      <c r="F5927" s="113"/>
      <c r="G5927" s="114"/>
      <c r="H5927" s="115"/>
      <c r="I5927" s="112"/>
      <c r="J5927" s="112"/>
      <c r="K5927" s="112"/>
      <c r="L5927" s="114">
        <f>Table13[[#This Row],[Per Unit Price]]*MAX(1,Table13[[#This Row],[Qty of Units]])*MAX(1,Table13[[#This Row],['#NCMs Served / FTEs Employed]])*MAX(1,Table13[[#This Row],[Duration of Service]])</f>
        <v>0</v>
      </c>
      <c r="M5927" s="112"/>
      <c r="N5927" s="114"/>
    </row>
    <row r="5928" spans="1:14" x14ac:dyDescent="0.25">
      <c r="A5928" s="111"/>
      <c r="B5928" s="111"/>
      <c r="C5928" s="123"/>
      <c r="D5928" s="112" t="str">
        <f>_xlfn.XLOOKUP(Table13[[#This Row],[Service]],Validation!$A$2:$A$14,Validation!$B$2:$B$14,"",0,1)</f>
        <v/>
      </c>
      <c r="E5928" s="112"/>
      <c r="F5928" s="113"/>
      <c r="G5928" s="114"/>
      <c r="H5928" s="115"/>
      <c r="I5928" s="112"/>
      <c r="J5928" s="112"/>
      <c r="K5928" s="112"/>
      <c r="L5928" s="114">
        <f>Table13[[#This Row],[Per Unit Price]]*MAX(1,Table13[[#This Row],[Qty of Units]])*MAX(1,Table13[[#This Row],['#NCMs Served / FTEs Employed]])*MAX(1,Table13[[#This Row],[Duration of Service]])</f>
        <v>0</v>
      </c>
      <c r="M5928" s="112"/>
      <c r="N5928" s="114"/>
    </row>
    <row r="5929" spans="1:14" x14ac:dyDescent="0.25">
      <c r="A5929" s="111"/>
      <c r="B5929" s="111"/>
      <c r="C5929" s="123"/>
      <c r="D5929" s="112" t="str">
        <f>_xlfn.XLOOKUP(Table13[[#This Row],[Service]],Validation!$A$2:$A$14,Validation!$B$2:$B$14,"",0,1)</f>
        <v/>
      </c>
      <c r="E5929" s="112"/>
      <c r="F5929" s="113"/>
      <c r="G5929" s="114"/>
      <c r="H5929" s="115"/>
      <c r="I5929" s="112"/>
      <c r="J5929" s="112"/>
      <c r="K5929" s="112"/>
      <c r="L5929" s="114">
        <f>Table13[[#This Row],[Per Unit Price]]*MAX(1,Table13[[#This Row],[Qty of Units]])*MAX(1,Table13[[#This Row],['#NCMs Served / FTEs Employed]])*MAX(1,Table13[[#This Row],[Duration of Service]])</f>
        <v>0</v>
      </c>
      <c r="M5929" s="112"/>
      <c r="N5929" s="114"/>
    </row>
    <row r="5930" spans="1:14" x14ac:dyDescent="0.25">
      <c r="A5930" s="111"/>
      <c r="B5930" s="111"/>
      <c r="C5930" s="123"/>
      <c r="D5930" s="112" t="str">
        <f>_xlfn.XLOOKUP(Table13[[#This Row],[Service]],Validation!$A$2:$A$14,Validation!$B$2:$B$14,"",0,1)</f>
        <v/>
      </c>
      <c r="E5930" s="112"/>
      <c r="F5930" s="113"/>
      <c r="G5930" s="114"/>
      <c r="H5930" s="115"/>
      <c r="I5930" s="112"/>
      <c r="J5930" s="112"/>
      <c r="K5930" s="112"/>
      <c r="L5930" s="114">
        <f>Table13[[#This Row],[Per Unit Price]]*MAX(1,Table13[[#This Row],[Qty of Units]])*MAX(1,Table13[[#This Row],['#NCMs Served / FTEs Employed]])*MAX(1,Table13[[#This Row],[Duration of Service]])</f>
        <v>0</v>
      </c>
      <c r="M5930" s="112"/>
      <c r="N5930" s="114"/>
    </row>
    <row r="5931" spans="1:14" x14ac:dyDescent="0.25">
      <c r="A5931" s="111"/>
      <c r="B5931" s="111"/>
      <c r="C5931" s="123"/>
      <c r="D5931" s="112" t="str">
        <f>_xlfn.XLOOKUP(Table13[[#This Row],[Service]],Validation!$A$2:$A$14,Validation!$B$2:$B$14,"",0,1)</f>
        <v/>
      </c>
      <c r="E5931" s="112"/>
      <c r="F5931" s="113"/>
      <c r="G5931" s="114"/>
      <c r="H5931" s="115"/>
      <c r="I5931" s="112"/>
      <c r="J5931" s="112"/>
      <c r="K5931" s="112"/>
      <c r="L5931" s="114">
        <f>Table13[[#This Row],[Per Unit Price]]*MAX(1,Table13[[#This Row],[Qty of Units]])*MAX(1,Table13[[#This Row],['#NCMs Served / FTEs Employed]])*MAX(1,Table13[[#This Row],[Duration of Service]])</f>
        <v>0</v>
      </c>
      <c r="M5931" s="112"/>
      <c r="N5931" s="114"/>
    </row>
    <row r="5932" spans="1:14" x14ac:dyDescent="0.25">
      <c r="A5932" s="111"/>
      <c r="B5932" s="111"/>
      <c r="C5932" s="123"/>
      <c r="D5932" s="112" t="str">
        <f>_xlfn.XLOOKUP(Table13[[#This Row],[Service]],Validation!$A$2:$A$14,Validation!$B$2:$B$14,"",0,1)</f>
        <v/>
      </c>
      <c r="E5932" s="112"/>
      <c r="F5932" s="113"/>
      <c r="G5932" s="114"/>
      <c r="H5932" s="115"/>
      <c r="I5932" s="112"/>
      <c r="J5932" s="112"/>
      <c r="K5932" s="112"/>
      <c r="L5932" s="114">
        <f>Table13[[#This Row],[Per Unit Price]]*MAX(1,Table13[[#This Row],[Qty of Units]])*MAX(1,Table13[[#This Row],['#NCMs Served / FTEs Employed]])*MAX(1,Table13[[#This Row],[Duration of Service]])</f>
        <v>0</v>
      </c>
      <c r="M5932" s="112"/>
      <c r="N5932" s="114"/>
    </row>
    <row r="5933" spans="1:14" x14ac:dyDescent="0.25">
      <c r="A5933" s="111"/>
      <c r="B5933" s="111"/>
      <c r="C5933" s="123"/>
      <c r="D5933" s="112" t="str">
        <f>_xlfn.XLOOKUP(Table13[[#This Row],[Service]],Validation!$A$2:$A$14,Validation!$B$2:$B$14,"",0,1)</f>
        <v/>
      </c>
      <c r="E5933" s="112"/>
      <c r="F5933" s="113"/>
      <c r="G5933" s="114"/>
      <c r="H5933" s="115"/>
      <c r="I5933" s="112"/>
      <c r="J5933" s="112"/>
      <c r="K5933" s="112"/>
      <c r="L5933" s="114">
        <f>Table13[[#This Row],[Per Unit Price]]*MAX(1,Table13[[#This Row],[Qty of Units]])*MAX(1,Table13[[#This Row],['#NCMs Served / FTEs Employed]])*MAX(1,Table13[[#This Row],[Duration of Service]])</f>
        <v>0</v>
      </c>
      <c r="M5933" s="112"/>
      <c r="N5933" s="114"/>
    </row>
    <row r="5934" spans="1:14" x14ac:dyDescent="0.25">
      <c r="A5934" s="111"/>
      <c r="B5934" s="111"/>
      <c r="C5934" s="123"/>
      <c r="D5934" s="112" t="str">
        <f>_xlfn.XLOOKUP(Table13[[#This Row],[Service]],Validation!$A$2:$A$14,Validation!$B$2:$B$14,"",0,1)</f>
        <v/>
      </c>
      <c r="E5934" s="112"/>
      <c r="F5934" s="113"/>
      <c r="G5934" s="114"/>
      <c r="H5934" s="115"/>
      <c r="I5934" s="112"/>
      <c r="J5934" s="112"/>
      <c r="K5934" s="112"/>
      <c r="L5934" s="114">
        <f>Table13[[#This Row],[Per Unit Price]]*MAX(1,Table13[[#This Row],[Qty of Units]])*MAX(1,Table13[[#This Row],['#NCMs Served / FTEs Employed]])*MAX(1,Table13[[#This Row],[Duration of Service]])</f>
        <v>0</v>
      </c>
      <c r="M5934" s="112"/>
      <c r="N5934" s="114"/>
    </row>
    <row r="5935" spans="1:14" x14ac:dyDescent="0.25">
      <c r="A5935" s="111"/>
      <c r="B5935" s="111"/>
      <c r="C5935" s="123"/>
      <c r="D5935" s="112" t="str">
        <f>_xlfn.XLOOKUP(Table13[[#This Row],[Service]],Validation!$A$2:$A$14,Validation!$B$2:$B$14,"",0,1)</f>
        <v/>
      </c>
      <c r="E5935" s="112"/>
      <c r="F5935" s="113"/>
      <c r="G5935" s="114"/>
      <c r="H5935" s="115"/>
      <c r="I5935" s="112"/>
      <c r="J5935" s="112"/>
      <c r="K5935" s="112"/>
      <c r="L5935" s="114">
        <f>Table13[[#This Row],[Per Unit Price]]*MAX(1,Table13[[#This Row],[Qty of Units]])*MAX(1,Table13[[#This Row],['#NCMs Served / FTEs Employed]])*MAX(1,Table13[[#This Row],[Duration of Service]])</f>
        <v>0</v>
      </c>
      <c r="M5935" s="112"/>
      <c r="N5935" s="114"/>
    </row>
    <row r="5936" spans="1:14" x14ac:dyDescent="0.25">
      <c r="A5936" s="111"/>
      <c r="B5936" s="111"/>
      <c r="C5936" s="123"/>
      <c r="D5936" s="112" t="str">
        <f>_xlfn.XLOOKUP(Table13[[#This Row],[Service]],Validation!$A$2:$A$14,Validation!$B$2:$B$14,"",0,1)</f>
        <v/>
      </c>
      <c r="E5936" s="112"/>
      <c r="F5936" s="113"/>
      <c r="G5936" s="114"/>
      <c r="H5936" s="115"/>
      <c r="I5936" s="112"/>
      <c r="J5936" s="112"/>
      <c r="K5936" s="112"/>
      <c r="L5936" s="114">
        <f>Table13[[#This Row],[Per Unit Price]]*MAX(1,Table13[[#This Row],[Qty of Units]])*MAX(1,Table13[[#This Row],['#NCMs Served / FTEs Employed]])*MAX(1,Table13[[#This Row],[Duration of Service]])</f>
        <v>0</v>
      </c>
      <c r="M5936" s="112"/>
      <c r="N5936" s="114"/>
    </row>
    <row r="5937" spans="1:14" x14ac:dyDescent="0.25">
      <c r="A5937" s="111"/>
      <c r="B5937" s="111"/>
      <c r="C5937" s="123"/>
      <c r="D5937" s="112" t="str">
        <f>_xlfn.XLOOKUP(Table13[[#This Row],[Service]],Validation!$A$2:$A$14,Validation!$B$2:$B$14,"",0,1)</f>
        <v/>
      </c>
      <c r="E5937" s="112"/>
      <c r="F5937" s="113"/>
      <c r="G5937" s="114"/>
      <c r="H5937" s="115"/>
      <c r="I5937" s="112"/>
      <c r="J5937" s="112"/>
      <c r="K5937" s="112"/>
      <c r="L5937" s="114">
        <f>Table13[[#This Row],[Per Unit Price]]*MAX(1,Table13[[#This Row],[Qty of Units]])*MAX(1,Table13[[#This Row],['#NCMs Served / FTEs Employed]])*MAX(1,Table13[[#This Row],[Duration of Service]])</f>
        <v>0</v>
      </c>
      <c r="M5937" s="112"/>
      <c r="N5937" s="114"/>
    </row>
    <row r="5938" spans="1:14" x14ac:dyDescent="0.25">
      <c r="A5938" s="111"/>
      <c r="B5938" s="111"/>
      <c r="C5938" s="123"/>
      <c r="D5938" s="112" t="str">
        <f>_xlfn.XLOOKUP(Table13[[#This Row],[Service]],Validation!$A$2:$A$14,Validation!$B$2:$B$14,"",0,1)</f>
        <v/>
      </c>
      <c r="E5938" s="112"/>
      <c r="F5938" s="113"/>
      <c r="G5938" s="114"/>
      <c r="H5938" s="115"/>
      <c r="I5938" s="112"/>
      <c r="J5938" s="112"/>
      <c r="K5938" s="112"/>
      <c r="L5938" s="114">
        <f>Table13[[#This Row],[Per Unit Price]]*MAX(1,Table13[[#This Row],[Qty of Units]])*MAX(1,Table13[[#This Row],['#NCMs Served / FTEs Employed]])*MAX(1,Table13[[#This Row],[Duration of Service]])</f>
        <v>0</v>
      </c>
      <c r="M5938" s="112"/>
      <c r="N5938" s="114"/>
    </row>
    <row r="5939" spans="1:14" x14ac:dyDescent="0.25">
      <c r="A5939" s="111"/>
      <c r="B5939" s="111"/>
      <c r="C5939" s="123"/>
      <c r="D5939" s="112" t="str">
        <f>_xlfn.XLOOKUP(Table13[[#This Row],[Service]],Validation!$A$2:$A$14,Validation!$B$2:$B$14,"",0,1)</f>
        <v/>
      </c>
      <c r="E5939" s="112"/>
      <c r="F5939" s="113"/>
      <c r="G5939" s="114"/>
      <c r="H5939" s="115"/>
      <c r="I5939" s="112"/>
      <c r="J5939" s="112"/>
      <c r="K5939" s="112"/>
      <c r="L5939" s="114">
        <f>Table13[[#This Row],[Per Unit Price]]*MAX(1,Table13[[#This Row],[Qty of Units]])*MAX(1,Table13[[#This Row],['#NCMs Served / FTEs Employed]])*MAX(1,Table13[[#This Row],[Duration of Service]])</f>
        <v>0</v>
      </c>
      <c r="M5939" s="112"/>
      <c r="N5939" s="114"/>
    </row>
    <row r="5940" spans="1:14" x14ac:dyDescent="0.25">
      <c r="A5940" s="111"/>
      <c r="B5940" s="111"/>
      <c r="C5940" s="123"/>
      <c r="D5940" s="112" t="str">
        <f>_xlfn.XLOOKUP(Table13[[#This Row],[Service]],Validation!$A$2:$A$14,Validation!$B$2:$B$14,"",0,1)</f>
        <v/>
      </c>
      <c r="E5940" s="112"/>
      <c r="F5940" s="113"/>
      <c r="G5940" s="114"/>
      <c r="H5940" s="115"/>
      <c r="I5940" s="112"/>
      <c r="J5940" s="112"/>
      <c r="K5940" s="112"/>
      <c r="L5940" s="114">
        <f>Table13[[#This Row],[Per Unit Price]]*MAX(1,Table13[[#This Row],[Qty of Units]])*MAX(1,Table13[[#This Row],['#NCMs Served / FTEs Employed]])*MAX(1,Table13[[#This Row],[Duration of Service]])</f>
        <v>0</v>
      </c>
      <c r="M5940" s="112"/>
      <c r="N5940" s="114"/>
    </row>
    <row r="5941" spans="1:14" x14ac:dyDescent="0.25">
      <c r="A5941" s="111"/>
      <c r="B5941" s="111"/>
      <c r="C5941" s="123"/>
      <c r="D5941" s="112" t="str">
        <f>_xlfn.XLOOKUP(Table13[[#This Row],[Service]],Validation!$A$2:$A$14,Validation!$B$2:$B$14,"",0,1)</f>
        <v/>
      </c>
      <c r="E5941" s="112"/>
      <c r="F5941" s="113"/>
      <c r="G5941" s="114"/>
      <c r="H5941" s="115"/>
      <c r="I5941" s="112"/>
      <c r="J5941" s="112"/>
      <c r="K5941" s="112"/>
      <c r="L5941" s="114">
        <f>Table13[[#This Row],[Per Unit Price]]*MAX(1,Table13[[#This Row],[Qty of Units]])*MAX(1,Table13[[#This Row],['#NCMs Served / FTEs Employed]])*MAX(1,Table13[[#This Row],[Duration of Service]])</f>
        <v>0</v>
      </c>
      <c r="M5941" s="112"/>
      <c r="N5941" s="114"/>
    </row>
    <row r="5942" spans="1:14" x14ac:dyDescent="0.25">
      <c r="A5942" s="111"/>
      <c r="B5942" s="111"/>
      <c r="C5942" s="123"/>
      <c r="D5942" s="112" t="str">
        <f>_xlfn.XLOOKUP(Table13[[#This Row],[Service]],Validation!$A$2:$A$14,Validation!$B$2:$B$14,"",0,1)</f>
        <v/>
      </c>
      <c r="E5942" s="112"/>
      <c r="F5942" s="113"/>
      <c r="G5942" s="114"/>
      <c r="H5942" s="115"/>
      <c r="I5942" s="112"/>
      <c r="J5942" s="112"/>
      <c r="K5942" s="112"/>
      <c r="L5942" s="114">
        <f>Table13[[#This Row],[Per Unit Price]]*MAX(1,Table13[[#This Row],[Qty of Units]])*MAX(1,Table13[[#This Row],['#NCMs Served / FTEs Employed]])*MAX(1,Table13[[#This Row],[Duration of Service]])</f>
        <v>0</v>
      </c>
      <c r="M5942" s="112"/>
      <c r="N5942" s="114"/>
    </row>
    <row r="5943" spans="1:14" x14ac:dyDescent="0.25">
      <c r="A5943" s="111"/>
      <c r="B5943" s="111"/>
      <c r="C5943" s="123"/>
      <c r="D5943" s="112" t="str">
        <f>_xlfn.XLOOKUP(Table13[[#This Row],[Service]],Validation!$A$2:$A$14,Validation!$B$2:$B$14,"",0,1)</f>
        <v/>
      </c>
      <c r="E5943" s="112"/>
      <c r="F5943" s="113"/>
      <c r="G5943" s="114"/>
      <c r="H5943" s="115"/>
      <c r="I5943" s="112"/>
      <c r="J5943" s="112"/>
      <c r="K5943" s="112"/>
      <c r="L5943" s="114">
        <f>Table13[[#This Row],[Per Unit Price]]*MAX(1,Table13[[#This Row],[Qty of Units]])*MAX(1,Table13[[#This Row],['#NCMs Served / FTEs Employed]])*MAX(1,Table13[[#This Row],[Duration of Service]])</f>
        <v>0</v>
      </c>
      <c r="M5943" s="112"/>
      <c r="N5943" s="114"/>
    </row>
    <row r="5944" spans="1:14" x14ac:dyDescent="0.25">
      <c r="A5944" s="111"/>
      <c r="B5944" s="111"/>
      <c r="C5944" s="123"/>
      <c r="D5944" s="112" t="str">
        <f>_xlfn.XLOOKUP(Table13[[#This Row],[Service]],Validation!$A$2:$A$14,Validation!$B$2:$B$14,"",0,1)</f>
        <v/>
      </c>
      <c r="E5944" s="112"/>
      <c r="F5944" s="113"/>
      <c r="G5944" s="114"/>
      <c r="H5944" s="115"/>
      <c r="I5944" s="112"/>
      <c r="J5944" s="112"/>
      <c r="K5944" s="112"/>
      <c r="L5944" s="114">
        <f>Table13[[#This Row],[Per Unit Price]]*MAX(1,Table13[[#This Row],[Qty of Units]])*MAX(1,Table13[[#This Row],['#NCMs Served / FTEs Employed]])*MAX(1,Table13[[#This Row],[Duration of Service]])</f>
        <v>0</v>
      </c>
      <c r="M5944" s="112"/>
      <c r="N5944" s="114"/>
    </row>
    <row r="5945" spans="1:14" x14ac:dyDescent="0.25">
      <c r="A5945" s="111"/>
      <c r="B5945" s="111"/>
      <c r="C5945" s="123"/>
      <c r="D5945" s="112" t="str">
        <f>_xlfn.XLOOKUP(Table13[[#This Row],[Service]],Validation!$A$2:$A$14,Validation!$B$2:$B$14,"",0,1)</f>
        <v/>
      </c>
      <c r="E5945" s="112"/>
      <c r="F5945" s="113"/>
      <c r="G5945" s="114"/>
      <c r="H5945" s="115"/>
      <c r="I5945" s="112"/>
      <c r="J5945" s="112"/>
      <c r="K5945" s="112"/>
      <c r="L5945" s="114">
        <f>Table13[[#This Row],[Per Unit Price]]*MAX(1,Table13[[#This Row],[Qty of Units]])*MAX(1,Table13[[#This Row],['#NCMs Served / FTEs Employed]])*MAX(1,Table13[[#This Row],[Duration of Service]])</f>
        <v>0</v>
      </c>
      <c r="M5945" s="112"/>
      <c r="N5945" s="114"/>
    </row>
    <row r="5946" spans="1:14" x14ac:dyDescent="0.25">
      <c r="A5946" s="111"/>
      <c r="B5946" s="111"/>
      <c r="C5946" s="123"/>
      <c r="D5946" s="112" t="str">
        <f>_xlfn.XLOOKUP(Table13[[#This Row],[Service]],Validation!$A$2:$A$14,Validation!$B$2:$B$14,"",0,1)</f>
        <v/>
      </c>
      <c r="E5946" s="112"/>
      <c r="F5946" s="113"/>
      <c r="G5946" s="114"/>
      <c r="H5946" s="115"/>
      <c r="I5946" s="112"/>
      <c r="J5946" s="112"/>
      <c r="K5946" s="112"/>
      <c r="L5946" s="114">
        <f>Table13[[#This Row],[Per Unit Price]]*MAX(1,Table13[[#This Row],[Qty of Units]])*MAX(1,Table13[[#This Row],['#NCMs Served / FTEs Employed]])*MAX(1,Table13[[#This Row],[Duration of Service]])</f>
        <v>0</v>
      </c>
      <c r="M5946" s="112"/>
      <c r="N5946" s="114"/>
    </row>
    <row r="5947" spans="1:14" x14ac:dyDescent="0.25">
      <c r="A5947" s="111"/>
      <c r="B5947" s="111"/>
      <c r="C5947" s="123"/>
      <c r="D5947" s="112" t="str">
        <f>_xlfn.XLOOKUP(Table13[[#This Row],[Service]],Validation!$A$2:$A$14,Validation!$B$2:$B$14,"",0,1)</f>
        <v/>
      </c>
      <c r="E5947" s="112"/>
      <c r="F5947" s="113"/>
      <c r="G5947" s="114"/>
      <c r="H5947" s="115"/>
      <c r="I5947" s="112"/>
      <c r="J5947" s="112"/>
      <c r="K5947" s="112"/>
      <c r="L5947" s="114">
        <f>Table13[[#This Row],[Per Unit Price]]*MAX(1,Table13[[#This Row],[Qty of Units]])*MAX(1,Table13[[#This Row],['#NCMs Served / FTEs Employed]])*MAX(1,Table13[[#This Row],[Duration of Service]])</f>
        <v>0</v>
      </c>
      <c r="M5947" s="112"/>
      <c r="N5947" s="114"/>
    </row>
    <row r="5948" spans="1:14" x14ac:dyDescent="0.25">
      <c r="A5948" s="111"/>
      <c r="B5948" s="111"/>
      <c r="C5948" s="123"/>
      <c r="D5948" s="112" t="str">
        <f>_xlfn.XLOOKUP(Table13[[#This Row],[Service]],Validation!$A$2:$A$14,Validation!$B$2:$B$14,"",0,1)</f>
        <v/>
      </c>
      <c r="E5948" s="112"/>
      <c r="F5948" s="113"/>
      <c r="G5948" s="114"/>
      <c r="H5948" s="115"/>
      <c r="I5948" s="112"/>
      <c r="J5948" s="112"/>
      <c r="K5948" s="112"/>
      <c r="L5948" s="114">
        <f>Table13[[#This Row],[Per Unit Price]]*MAX(1,Table13[[#This Row],[Qty of Units]])*MAX(1,Table13[[#This Row],['#NCMs Served / FTEs Employed]])*MAX(1,Table13[[#This Row],[Duration of Service]])</f>
        <v>0</v>
      </c>
      <c r="M5948" s="112"/>
      <c r="N5948" s="114"/>
    </row>
    <row r="5949" spans="1:14" x14ac:dyDescent="0.25">
      <c r="A5949" s="111"/>
      <c r="B5949" s="111"/>
      <c r="C5949" s="123"/>
      <c r="D5949" s="112" t="str">
        <f>_xlfn.XLOOKUP(Table13[[#This Row],[Service]],Validation!$A$2:$A$14,Validation!$B$2:$B$14,"",0,1)</f>
        <v/>
      </c>
      <c r="E5949" s="112"/>
      <c r="F5949" s="113"/>
      <c r="G5949" s="114"/>
      <c r="H5949" s="115"/>
      <c r="I5949" s="112"/>
      <c r="J5949" s="112"/>
      <c r="K5949" s="112"/>
      <c r="L5949" s="114">
        <f>Table13[[#This Row],[Per Unit Price]]*MAX(1,Table13[[#This Row],[Qty of Units]])*MAX(1,Table13[[#This Row],['#NCMs Served / FTEs Employed]])*MAX(1,Table13[[#This Row],[Duration of Service]])</f>
        <v>0</v>
      </c>
      <c r="M5949" s="112"/>
      <c r="N5949" s="114"/>
    </row>
    <row r="5950" spans="1:14" x14ac:dyDescent="0.25">
      <c r="A5950" s="111"/>
      <c r="B5950" s="111"/>
      <c r="C5950" s="123"/>
      <c r="D5950" s="112" t="str">
        <f>_xlfn.XLOOKUP(Table13[[#This Row],[Service]],Validation!$A$2:$A$14,Validation!$B$2:$B$14,"",0,1)</f>
        <v/>
      </c>
      <c r="E5950" s="112"/>
      <c r="F5950" s="113"/>
      <c r="G5950" s="114"/>
      <c r="H5950" s="115"/>
      <c r="I5950" s="112"/>
      <c r="J5950" s="112"/>
      <c r="K5950" s="112"/>
      <c r="L5950" s="114">
        <f>Table13[[#This Row],[Per Unit Price]]*MAX(1,Table13[[#This Row],[Qty of Units]])*MAX(1,Table13[[#This Row],['#NCMs Served / FTEs Employed]])*MAX(1,Table13[[#This Row],[Duration of Service]])</f>
        <v>0</v>
      </c>
      <c r="M5950" s="112"/>
      <c r="N5950" s="114"/>
    </row>
    <row r="5951" spans="1:14" x14ac:dyDescent="0.25">
      <c r="A5951" s="111"/>
      <c r="B5951" s="111"/>
      <c r="C5951" s="123"/>
      <c r="D5951" s="112" t="str">
        <f>_xlfn.XLOOKUP(Table13[[#This Row],[Service]],Validation!$A$2:$A$14,Validation!$B$2:$B$14,"",0,1)</f>
        <v/>
      </c>
      <c r="E5951" s="112"/>
      <c r="F5951" s="113"/>
      <c r="G5951" s="114"/>
      <c r="H5951" s="115"/>
      <c r="I5951" s="112"/>
      <c r="J5951" s="112"/>
      <c r="K5951" s="112"/>
      <c r="L5951" s="114">
        <f>Table13[[#This Row],[Per Unit Price]]*MAX(1,Table13[[#This Row],[Qty of Units]])*MAX(1,Table13[[#This Row],['#NCMs Served / FTEs Employed]])*MAX(1,Table13[[#This Row],[Duration of Service]])</f>
        <v>0</v>
      </c>
      <c r="M5951" s="112"/>
      <c r="N5951" s="114"/>
    </row>
    <row r="5952" spans="1:14" x14ac:dyDescent="0.25">
      <c r="A5952" s="111"/>
      <c r="B5952" s="111"/>
      <c r="C5952" s="123"/>
      <c r="D5952" s="112" t="str">
        <f>_xlfn.XLOOKUP(Table13[[#This Row],[Service]],Validation!$A$2:$A$14,Validation!$B$2:$B$14,"",0,1)</f>
        <v/>
      </c>
      <c r="E5952" s="112"/>
      <c r="F5952" s="113"/>
      <c r="G5952" s="114"/>
      <c r="H5952" s="115"/>
      <c r="I5952" s="112"/>
      <c r="J5952" s="112"/>
      <c r="K5952" s="112"/>
      <c r="L5952" s="114">
        <f>Table13[[#This Row],[Per Unit Price]]*MAX(1,Table13[[#This Row],[Qty of Units]])*MAX(1,Table13[[#This Row],['#NCMs Served / FTEs Employed]])*MAX(1,Table13[[#This Row],[Duration of Service]])</f>
        <v>0</v>
      </c>
      <c r="M5952" s="112"/>
      <c r="N5952" s="114"/>
    </row>
    <row r="5953" spans="1:14" x14ac:dyDescent="0.25">
      <c r="A5953" s="111"/>
      <c r="B5953" s="111"/>
      <c r="C5953" s="123"/>
      <c r="D5953" s="112" t="str">
        <f>_xlfn.XLOOKUP(Table13[[#This Row],[Service]],Validation!$A$2:$A$14,Validation!$B$2:$B$14,"",0,1)</f>
        <v/>
      </c>
      <c r="E5953" s="112"/>
      <c r="F5953" s="113"/>
      <c r="G5953" s="114"/>
      <c r="H5953" s="115"/>
      <c r="I5953" s="112"/>
      <c r="J5953" s="112"/>
      <c r="K5953" s="112"/>
      <c r="L5953" s="114">
        <f>Table13[[#This Row],[Per Unit Price]]*MAX(1,Table13[[#This Row],[Qty of Units]])*MAX(1,Table13[[#This Row],['#NCMs Served / FTEs Employed]])*MAX(1,Table13[[#This Row],[Duration of Service]])</f>
        <v>0</v>
      </c>
      <c r="M5953" s="112"/>
      <c r="N5953" s="114"/>
    </row>
    <row r="5954" spans="1:14" x14ac:dyDescent="0.25">
      <c r="A5954" s="111"/>
      <c r="B5954" s="111"/>
      <c r="C5954" s="123"/>
      <c r="D5954" s="112" t="str">
        <f>_xlfn.XLOOKUP(Table13[[#This Row],[Service]],Validation!$A$2:$A$14,Validation!$B$2:$B$14,"",0,1)</f>
        <v/>
      </c>
      <c r="E5954" s="112"/>
      <c r="F5954" s="113"/>
      <c r="G5954" s="114"/>
      <c r="H5954" s="115"/>
      <c r="I5954" s="112"/>
      <c r="J5954" s="112"/>
      <c r="K5954" s="112"/>
      <c r="L5954" s="114">
        <f>Table13[[#This Row],[Per Unit Price]]*MAX(1,Table13[[#This Row],[Qty of Units]])*MAX(1,Table13[[#This Row],['#NCMs Served / FTEs Employed]])*MAX(1,Table13[[#This Row],[Duration of Service]])</f>
        <v>0</v>
      </c>
      <c r="M5954" s="112"/>
      <c r="N5954" s="114"/>
    </row>
    <row r="5955" spans="1:14" x14ac:dyDescent="0.25">
      <c r="A5955" s="111"/>
      <c r="B5955" s="111"/>
      <c r="C5955" s="123"/>
      <c r="D5955" s="112" t="str">
        <f>_xlfn.XLOOKUP(Table13[[#This Row],[Service]],Validation!$A$2:$A$14,Validation!$B$2:$B$14,"",0,1)</f>
        <v/>
      </c>
      <c r="E5955" s="112"/>
      <c r="F5955" s="113"/>
      <c r="G5955" s="114"/>
      <c r="H5955" s="115"/>
      <c r="I5955" s="112"/>
      <c r="J5955" s="112"/>
      <c r="K5955" s="112"/>
      <c r="L5955" s="114">
        <f>Table13[[#This Row],[Per Unit Price]]*MAX(1,Table13[[#This Row],[Qty of Units]])*MAX(1,Table13[[#This Row],['#NCMs Served / FTEs Employed]])*MAX(1,Table13[[#This Row],[Duration of Service]])</f>
        <v>0</v>
      </c>
      <c r="M5955" s="112"/>
      <c r="N5955" s="114"/>
    </row>
    <row r="5956" spans="1:14" x14ac:dyDescent="0.25">
      <c r="A5956" s="111"/>
      <c r="B5956" s="111"/>
      <c r="C5956" s="123"/>
      <c r="D5956" s="112" t="str">
        <f>_xlfn.XLOOKUP(Table13[[#This Row],[Service]],Validation!$A$2:$A$14,Validation!$B$2:$B$14,"",0,1)</f>
        <v/>
      </c>
      <c r="E5956" s="112"/>
      <c r="F5956" s="113"/>
      <c r="G5956" s="114"/>
      <c r="H5956" s="115"/>
      <c r="I5956" s="112"/>
      <c r="J5956" s="112"/>
      <c r="K5956" s="112"/>
      <c r="L5956" s="114">
        <f>Table13[[#This Row],[Per Unit Price]]*MAX(1,Table13[[#This Row],[Qty of Units]])*MAX(1,Table13[[#This Row],['#NCMs Served / FTEs Employed]])*MAX(1,Table13[[#This Row],[Duration of Service]])</f>
        <v>0</v>
      </c>
      <c r="M5956" s="112"/>
      <c r="N5956" s="114"/>
    </row>
    <row r="5957" spans="1:14" x14ac:dyDescent="0.25">
      <c r="A5957" s="111"/>
      <c r="B5957" s="111"/>
      <c r="C5957" s="123"/>
      <c r="D5957" s="112" t="str">
        <f>_xlfn.XLOOKUP(Table13[[#This Row],[Service]],Validation!$A$2:$A$14,Validation!$B$2:$B$14,"",0,1)</f>
        <v/>
      </c>
      <c r="E5957" s="112"/>
      <c r="F5957" s="113"/>
      <c r="G5957" s="114"/>
      <c r="H5957" s="115"/>
      <c r="I5957" s="112"/>
      <c r="J5957" s="112"/>
      <c r="K5957" s="112"/>
      <c r="L5957" s="114">
        <f>Table13[[#This Row],[Per Unit Price]]*MAX(1,Table13[[#This Row],[Qty of Units]])*MAX(1,Table13[[#This Row],['#NCMs Served / FTEs Employed]])*MAX(1,Table13[[#This Row],[Duration of Service]])</f>
        <v>0</v>
      </c>
      <c r="M5957" s="112"/>
      <c r="N5957" s="114"/>
    </row>
    <row r="5958" spans="1:14" x14ac:dyDescent="0.25">
      <c r="A5958" s="111"/>
      <c r="B5958" s="111"/>
      <c r="C5958" s="123"/>
      <c r="D5958" s="112" t="str">
        <f>_xlfn.XLOOKUP(Table13[[#This Row],[Service]],Validation!$A$2:$A$14,Validation!$B$2:$B$14,"",0,1)</f>
        <v/>
      </c>
      <c r="E5958" s="112"/>
      <c r="F5958" s="113"/>
      <c r="G5958" s="114"/>
      <c r="H5958" s="115"/>
      <c r="I5958" s="112"/>
      <c r="J5958" s="112"/>
      <c r="K5958" s="112"/>
      <c r="L5958" s="114">
        <f>Table13[[#This Row],[Per Unit Price]]*MAX(1,Table13[[#This Row],[Qty of Units]])*MAX(1,Table13[[#This Row],['#NCMs Served / FTEs Employed]])*MAX(1,Table13[[#This Row],[Duration of Service]])</f>
        <v>0</v>
      </c>
      <c r="M5958" s="112"/>
      <c r="N5958" s="114"/>
    </row>
    <row r="5959" spans="1:14" x14ac:dyDescent="0.25">
      <c r="A5959" s="111"/>
      <c r="B5959" s="111"/>
      <c r="C5959" s="123"/>
      <c r="D5959" s="112" t="str">
        <f>_xlfn.XLOOKUP(Table13[[#This Row],[Service]],Validation!$A$2:$A$14,Validation!$B$2:$B$14,"",0,1)</f>
        <v/>
      </c>
      <c r="E5959" s="112"/>
      <c r="F5959" s="113"/>
      <c r="G5959" s="114"/>
      <c r="H5959" s="115"/>
      <c r="I5959" s="112"/>
      <c r="J5959" s="112"/>
      <c r="K5959" s="112"/>
      <c r="L5959" s="114">
        <f>Table13[[#This Row],[Per Unit Price]]*MAX(1,Table13[[#This Row],[Qty of Units]])*MAX(1,Table13[[#This Row],['#NCMs Served / FTEs Employed]])*MAX(1,Table13[[#This Row],[Duration of Service]])</f>
        <v>0</v>
      </c>
      <c r="M5959" s="112"/>
      <c r="N5959" s="114"/>
    </row>
    <row r="5960" spans="1:14" x14ac:dyDescent="0.25">
      <c r="A5960" s="111"/>
      <c r="B5960" s="111"/>
      <c r="C5960" s="123"/>
      <c r="D5960" s="112" t="str">
        <f>_xlfn.XLOOKUP(Table13[[#This Row],[Service]],Validation!$A$2:$A$14,Validation!$B$2:$B$14,"",0,1)</f>
        <v/>
      </c>
      <c r="E5960" s="112"/>
      <c r="F5960" s="113"/>
      <c r="G5960" s="114"/>
      <c r="H5960" s="115"/>
      <c r="I5960" s="112"/>
      <c r="J5960" s="112"/>
      <c r="K5960" s="112"/>
      <c r="L5960" s="114">
        <f>Table13[[#This Row],[Per Unit Price]]*MAX(1,Table13[[#This Row],[Qty of Units]])*MAX(1,Table13[[#This Row],['#NCMs Served / FTEs Employed]])*MAX(1,Table13[[#This Row],[Duration of Service]])</f>
        <v>0</v>
      </c>
      <c r="M5960" s="112"/>
      <c r="N5960" s="114"/>
    </row>
    <row r="5961" spans="1:14" x14ac:dyDescent="0.25">
      <c r="A5961" s="111"/>
      <c r="B5961" s="111"/>
      <c r="C5961" s="123"/>
      <c r="D5961" s="112" t="str">
        <f>_xlfn.XLOOKUP(Table13[[#This Row],[Service]],Validation!$A$2:$A$14,Validation!$B$2:$B$14,"",0,1)</f>
        <v/>
      </c>
      <c r="E5961" s="112"/>
      <c r="F5961" s="113"/>
      <c r="G5961" s="114"/>
      <c r="H5961" s="115"/>
      <c r="I5961" s="112"/>
      <c r="J5961" s="112"/>
      <c r="K5961" s="112"/>
      <c r="L5961" s="114">
        <f>Table13[[#This Row],[Per Unit Price]]*MAX(1,Table13[[#This Row],[Qty of Units]])*MAX(1,Table13[[#This Row],['#NCMs Served / FTEs Employed]])*MAX(1,Table13[[#This Row],[Duration of Service]])</f>
        <v>0</v>
      </c>
      <c r="M5961" s="112"/>
      <c r="N5961" s="114"/>
    </row>
    <row r="5962" spans="1:14" x14ac:dyDescent="0.25">
      <c r="A5962" s="111"/>
      <c r="B5962" s="111"/>
      <c r="C5962" s="123"/>
      <c r="D5962" s="112" t="str">
        <f>_xlfn.XLOOKUP(Table13[[#This Row],[Service]],Validation!$A$2:$A$14,Validation!$B$2:$B$14,"",0,1)</f>
        <v/>
      </c>
      <c r="E5962" s="112"/>
      <c r="F5962" s="113"/>
      <c r="G5962" s="114"/>
      <c r="H5962" s="115"/>
      <c r="I5962" s="112"/>
      <c r="J5962" s="112"/>
      <c r="K5962" s="112"/>
      <c r="L5962" s="114">
        <f>Table13[[#This Row],[Per Unit Price]]*MAX(1,Table13[[#This Row],[Qty of Units]])*MAX(1,Table13[[#This Row],['#NCMs Served / FTEs Employed]])*MAX(1,Table13[[#This Row],[Duration of Service]])</f>
        <v>0</v>
      </c>
      <c r="M5962" s="112"/>
      <c r="N5962" s="114"/>
    </row>
    <row r="5963" spans="1:14" x14ac:dyDescent="0.25">
      <c r="A5963" s="111"/>
      <c r="B5963" s="111"/>
      <c r="C5963" s="123"/>
      <c r="D5963" s="112" t="str">
        <f>_xlfn.XLOOKUP(Table13[[#This Row],[Service]],Validation!$A$2:$A$14,Validation!$B$2:$B$14,"",0,1)</f>
        <v/>
      </c>
      <c r="E5963" s="112"/>
      <c r="F5963" s="113"/>
      <c r="G5963" s="114"/>
      <c r="H5963" s="115"/>
      <c r="I5963" s="112"/>
      <c r="J5963" s="112"/>
      <c r="K5963" s="112"/>
      <c r="L5963" s="114">
        <f>Table13[[#This Row],[Per Unit Price]]*MAX(1,Table13[[#This Row],[Qty of Units]])*MAX(1,Table13[[#This Row],['#NCMs Served / FTEs Employed]])*MAX(1,Table13[[#This Row],[Duration of Service]])</f>
        <v>0</v>
      </c>
      <c r="M5963" s="112"/>
      <c r="N5963" s="114"/>
    </row>
    <row r="5964" spans="1:14" x14ac:dyDescent="0.25">
      <c r="A5964" s="111"/>
      <c r="B5964" s="111"/>
      <c r="C5964" s="123"/>
      <c r="D5964" s="112" t="str">
        <f>_xlfn.XLOOKUP(Table13[[#This Row],[Service]],Validation!$A$2:$A$14,Validation!$B$2:$B$14,"",0,1)</f>
        <v/>
      </c>
      <c r="E5964" s="112"/>
      <c r="F5964" s="113"/>
      <c r="G5964" s="114"/>
      <c r="H5964" s="115"/>
      <c r="I5964" s="112"/>
      <c r="J5964" s="112"/>
      <c r="K5964" s="112"/>
      <c r="L5964" s="114">
        <f>Table13[[#This Row],[Per Unit Price]]*MAX(1,Table13[[#This Row],[Qty of Units]])*MAX(1,Table13[[#This Row],['#NCMs Served / FTEs Employed]])*MAX(1,Table13[[#This Row],[Duration of Service]])</f>
        <v>0</v>
      </c>
      <c r="M5964" s="112"/>
      <c r="N5964" s="114"/>
    </row>
    <row r="5965" spans="1:14" x14ac:dyDescent="0.25">
      <c r="A5965" s="111"/>
      <c r="B5965" s="111"/>
      <c r="C5965" s="123"/>
      <c r="D5965" s="112" t="str">
        <f>_xlfn.XLOOKUP(Table13[[#This Row],[Service]],Validation!$A$2:$A$14,Validation!$B$2:$B$14,"",0,1)</f>
        <v/>
      </c>
      <c r="E5965" s="112"/>
      <c r="F5965" s="113"/>
      <c r="G5965" s="114"/>
      <c r="H5965" s="115"/>
      <c r="I5965" s="112"/>
      <c r="J5965" s="112"/>
      <c r="K5965" s="112"/>
      <c r="L5965" s="114">
        <f>Table13[[#This Row],[Per Unit Price]]*MAX(1,Table13[[#This Row],[Qty of Units]])*MAX(1,Table13[[#This Row],['#NCMs Served / FTEs Employed]])*MAX(1,Table13[[#This Row],[Duration of Service]])</f>
        <v>0</v>
      </c>
      <c r="M5965" s="112"/>
      <c r="N5965" s="114"/>
    </row>
    <row r="5966" spans="1:14" x14ac:dyDescent="0.25">
      <c r="A5966" s="111"/>
      <c r="B5966" s="111"/>
      <c r="C5966" s="123"/>
      <c r="D5966" s="112" t="str">
        <f>_xlfn.XLOOKUP(Table13[[#This Row],[Service]],Validation!$A$2:$A$14,Validation!$B$2:$B$14,"",0,1)</f>
        <v/>
      </c>
      <c r="E5966" s="112"/>
      <c r="F5966" s="113"/>
      <c r="G5966" s="114"/>
      <c r="H5966" s="115"/>
      <c r="I5966" s="112"/>
      <c r="J5966" s="112"/>
      <c r="K5966" s="112"/>
      <c r="L5966" s="114">
        <f>Table13[[#This Row],[Per Unit Price]]*MAX(1,Table13[[#This Row],[Qty of Units]])*MAX(1,Table13[[#This Row],['#NCMs Served / FTEs Employed]])*MAX(1,Table13[[#This Row],[Duration of Service]])</f>
        <v>0</v>
      </c>
      <c r="M5966" s="112"/>
      <c r="N5966" s="114"/>
    </row>
    <row r="5967" spans="1:14" x14ac:dyDescent="0.25">
      <c r="A5967" s="111"/>
      <c r="B5967" s="111"/>
      <c r="C5967" s="123"/>
      <c r="D5967" s="112" t="str">
        <f>_xlfn.XLOOKUP(Table13[[#This Row],[Service]],Validation!$A$2:$A$14,Validation!$B$2:$B$14,"",0,1)</f>
        <v/>
      </c>
      <c r="E5967" s="112"/>
      <c r="F5967" s="113"/>
      <c r="G5967" s="114"/>
      <c r="H5967" s="115"/>
      <c r="I5967" s="112"/>
      <c r="J5967" s="112"/>
      <c r="K5967" s="112"/>
      <c r="L5967" s="114">
        <f>Table13[[#This Row],[Per Unit Price]]*MAX(1,Table13[[#This Row],[Qty of Units]])*MAX(1,Table13[[#This Row],['#NCMs Served / FTEs Employed]])*MAX(1,Table13[[#This Row],[Duration of Service]])</f>
        <v>0</v>
      </c>
      <c r="M5967" s="112"/>
      <c r="N5967" s="114"/>
    </row>
    <row r="5968" spans="1:14" x14ac:dyDescent="0.25">
      <c r="A5968" s="111"/>
      <c r="B5968" s="111"/>
      <c r="C5968" s="123"/>
      <c r="D5968" s="112" t="str">
        <f>_xlfn.XLOOKUP(Table13[[#This Row],[Service]],Validation!$A$2:$A$14,Validation!$B$2:$B$14,"",0,1)</f>
        <v/>
      </c>
      <c r="E5968" s="112"/>
      <c r="F5968" s="113"/>
      <c r="G5968" s="114"/>
      <c r="H5968" s="115"/>
      <c r="I5968" s="112"/>
      <c r="J5968" s="112"/>
      <c r="K5968" s="112"/>
      <c r="L5968" s="114">
        <f>Table13[[#This Row],[Per Unit Price]]*MAX(1,Table13[[#This Row],[Qty of Units]])*MAX(1,Table13[[#This Row],['#NCMs Served / FTEs Employed]])*MAX(1,Table13[[#This Row],[Duration of Service]])</f>
        <v>0</v>
      </c>
      <c r="M5968" s="112"/>
      <c r="N5968" s="114"/>
    </row>
    <row r="5969" spans="1:14" x14ac:dyDescent="0.25">
      <c r="A5969" s="111"/>
      <c r="B5969" s="111"/>
      <c r="C5969" s="123"/>
      <c r="D5969" s="112" t="str">
        <f>_xlfn.XLOOKUP(Table13[[#This Row],[Service]],Validation!$A$2:$A$14,Validation!$B$2:$B$14,"",0,1)</f>
        <v/>
      </c>
      <c r="E5969" s="112"/>
      <c r="F5969" s="113"/>
      <c r="G5969" s="114"/>
      <c r="H5969" s="115"/>
      <c r="I5969" s="112"/>
      <c r="J5969" s="112"/>
      <c r="K5969" s="112"/>
      <c r="L5969" s="114">
        <f>Table13[[#This Row],[Per Unit Price]]*MAX(1,Table13[[#This Row],[Qty of Units]])*MAX(1,Table13[[#This Row],['#NCMs Served / FTEs Employed]])*MAX(1,Table13[[#This Row],[Duration of Service]])</f>
        <v>0</v>
      </c>
      <c r="M5969" s="112"/>
      <c r="N5969" s="114"/>
    </row>
    <row r="5970" spans="1:14" x14ac:dyDescent="0.25">
      <c r="A5970" s="111"/>
      <c r="B5970" s="111"/>
      <c r="C5970" s="123"/>
      <c r="D5970" s="112" t="str">
        <f>_xlfn.XLOOKUP(Table13[[#This Row],[Service]],Validation!$A$2:$A$14,Validation!$B$2:$B$14,"",0,1)</f>
        <v/>
      </c>
      <c r="E5970" s="112"/>
      <c r="F5970" s="113"/>
      <c r="G5970" s="114"/>
      <c r="H5970" s="115"/>
      <c r="I5970" s="112"/>
      <c r="J5970" s="112"/>
      <c r="K5970" s="112"/>
      <c r="L5970" s="114">
        <f>Table13[[#This Row],[Per Unit Price]]*MAX(1,Table13[[#This Row],[Qty of Units]])*MAX(1,Table13[[#This Row],['#NCMs Served / FTEs Employed]])*MAX(1,Table13[[#This Row],[Duration of Service]])</f>
        <v>0</v>
      </c>
      <c r="M5970" s="112"/>
      <c r="N5970" s="114"/>
    </row>
    <row r="5971" spans="1:14" x14ac:dyDescent="0.25">
      <c r="A5971" s="111"/>
      <c r="B5971" s="111"/>
      <c r="C5971" s="123"/>
      <c r="D5971" s="112" t="str">
        <f>_xlfn.XLOOKUP(Table13[[#This Row],[Service]],Validation!$A$2:$A$14,Validation!$B$2:$B$14,"",0,1)</f>
        <v/>
      </c>
      <c r="E5971" s="112"/>
      <c r="F5971" s="113"/>
      <c r="G5971" s="114"/>
      <c r="H5971" s="115"/>
      <c r="I5971" s="112"/>
      <c r="J5971" s="112"/>
      <c r="K5971" s="112"/>
      <c r="L5971" s="114">
        <f>Table13[[#This Row],[Per Unit Price]]*MAX(1,Table13[[#This Row],[Qty of Units]])*MAX(1,Table13[[#This Row],['#NCMs Served / FTEs Employed]])*MAX(1,Table13[[#This Row],[Duration of Service]])</f>
        <v>0</v>
      </c>
      <c r="M5971" s="112"/>
      <c r="N5971" s="114"/>
    </row>
    <row r="5972" spans="1:14" x14ac:dyDescent="0.25">
      <c r="A5972" s="111"/>
      <c r="B5972" s="111"/>
      <c r="C5972" s="123"/>
      <c r="D5972" s="112" t="str">
        <f>_xlfn.XLOOKUP(Table13[[#This Row],[Service]],Validation!$A$2:$A$14,Validation!$B$2:$B$14,"",0,1)</f>
        <v/>
      </c>
      <c r="E5972" s="112"/>
      <c r="F5972" s="113"/>
      <c r="G5972" s="114"/>
      <c r="H5972" s="115"/>
      <c r="I5972" s="112"/>
      <c r="J5972" s="112"/>
      <c r="K5972" s="112"/>
      <c r="L5972" s="114">
        <f>Table13[[#This Row],[Per Unit Price]]*MAX(1,Table13[[#This Row],[Qty of Units]])*MAX(1,Table13[[#This Row],['#NCMs Served / FTEs Employed]])*MAX(1,Table13[[#This Row],[Duration of Service]])</f>
        <v>0</v>
      </c>
      <c r="M5972" s="112"/>
      <c r="N5972" s="114"/>
    </row>
    <row r="5973" spans="1:14" x14ac:dyDescent="0.25">
      <c r="A5973" s="111"/>
      <c r="B5973" s="111"/>
      <c r="C5973" s="123"/>
      <c r="D5973" s="112" t="str">
        <f>_xlfn.XLOOKUP(Table13[[#This Row],[Service]],Validation!$A$2:$A$14,Validation!$B$2:$B$14,"",0,1)</f>
        <v/>
      </c>
      <c r="E5973" s="112"/>
      <c r="F5973" s="113"/>
      <c r="G5973" s="114"/>
      <c r="H5973" s="115"/>
      <c r="I5973" s="112"/>
      <c r="J5973" s="112"/>
      <c r="K5973" s="112"/>
      <c r="L5973" s="114">
        <f>Table13[[#This Row],[Per Unit Price]]*MAX(1,Table13[[#This Row],[Qty of Units]])*MAX(1,Table13[[#This Row],['#NCMs Served / FTEs Employed]])*MAX(1,Table13[[#This Row],[Duration of Service]])</f>
        <v>0</v>
      </c>
      <c r="M5973" s="112"/>
      <c r="N5973" s="114"/>
    </row>
    <row r="5974" spans="1:14" x14ac:dyDescent="0.25">
      <c r="A5974" s="111"/>
      <c r="B5974" s="111"/>
      <c r="C5974" s="123"/>
      <c r="D5974" s="112" t="str">
        <f>_xlfn.XLOOKUP(Table13[[#This Row],[Service]],Validation!$A$2:$A$14,Validation!$B$2:$B$14,"",0,1)</f>
        <v/>
      </c>
      <c r="E5974" s="112"/>
      <c r="F5974" s="113"/>
      <c r="G5974" s="114"/>
      <c r="H5974" s="115"/>
      <c r="I5974" s="112"/>
      <c r="J5974" s="112"/>
      <c r="K5974" s="112"/>
      <c r="L5974" s="114">
        <f>Table13[[#This Row],[Per Unit Price]]*MAX(1,Table13[[#This Row],[Qty of Units]])*MAX(1,Table13[[#This Row],['#NCMs Served / FTEs Employed]])*MAX(1,Table13[[#This Row],[Duration of Service]])</f>
        <v>0</v>
      </c>
      <c r="M5974" s="112"/>
      <c r="N5974" s="114"/>
    </row>
    <row r="5975" spans="1:14" x14ac:dyDescent="0.25">
      <c r="A5975" s="111"/>
      <c r="B5975" s="111"/>
      <c r="C5975" s="123"/>
      <c r="D5975" s="112" t="str">
        <f>_xlfn.XLOOKUP(Table13[[#This Row],[Service]],Validation!$A$2:$A$14,Validation!$B$2:$B$14,"",0,1)</f>
        <v/>
      </c>
      <c r="E5975" s="112"/>
      <c r="F5975" s="113"/>
      <c r="G5975" s="114"/>
      <c r="H5975" s="115"/>
      <c r="I5975" s="112"/>
      <c r="J5975" s="112"/>
      <c r="K5975" s="112"/>
      <c r="L5975" s="114">
        <f>Table13[[#This Row],[Per Unit Price]]*MAX(1,Table13[[#This Row],[Qty of Units]])*MAX(1,Table13[[#This Row],['#NCMs Served / FTEs Employed]])*MAX(1,Table13[[#This Row],[Duration of Service]])</f>
        <v>0</v>
      </c>
      <c r="M5975" s="112"/>
      <c r="N5975" s="114"/>
    </row>
    <row r="5976" spans="1:14" x14ac:dyDescent="0.25">
      <c r="A5976" s="111"/>
      <c r="B5976" s="111"/>
      <c r="C5976" s="123"/>
      <c r="D5976" s="112" t="str">
        <f>_xlfn.XLOOKUP(Table13[[#This Row],[Service]],Validation!$A$2:$A$14,Validation!$B$2:$B$14,"",0,1)</f>
        <v/>
      </c>
      <c r="E5976" s="112"/>
      <c r="F5976" s="113"/>
      <c r="G5976" s="114"/>
      <c r="H5976" s="115"/>
      <c r="I5976" s="112"/>
      <c r="J5976" s="112"/>
      <c r="K5976" s="112"/>
      <c r="L5976" s="114">
        <f>Table13[[#This Row],[Per Unit Price]]*MAX(1,Table13[[#This Row],[Qty of Units]])*MAX(1,Table13[[#This Row],['#NCMs Served / FTEs Employed]])*MAX(1,Table13[[#This Row],[Duration of Service]])</f>
        <v>0</v>
      </c>
      <c r="M5976" s="112"/>
      <c r="N5976" s="114"/>
    </row>
    <row r="5977" spans="1:14" x14ac:dyDescent="0.25">
      <c r="A5977" s="111"/>
      <c r="B5977" s="111"/>
      <c r="C5977" s="123"/>
      <c r="D5977" s="112" t="str">
        <f>_xlfn.XLOOKUP(Table13[[#This Row],[Service]],Validation!$A$2:$A$14,Validation!$B$2:$B$14,"",0,1)</f>
        <v/>
      </c>
      <c r="E5977" s="112"/>
      <c r="F5977" s="113"/>
      <c r="G5977" s="114"/>
      <c r="H5977" s="115"/>
      <c r="I5977" s="112"/>
      <c r="J5977" s="112"/>
      <c r="K5977" s="112"/>
      <c r="L5977" s="114">
        <f>Table13[[#This Row],[Per Unit Price]]*MAX(1,Table13[[#This Row],[Qty of Units]])*MAX(1,Table13[[#This Row],['#NCMs Served / FTEs Employed]])*MAX(1,Table13[[#This Row],[Duration of Service]])</f>
        <v>0</v>
      </c>
      <c r="M5977" s="112"/>
      <c r="N5977" s="114"/>
    </row>
    <row r="5978" spans="1:14" x14ac:dyDescent="0.25">
      <c r="A5978" s="111"/>
      <c r="B5978" s="111"/>
      <c r="C5978" s="123"/>
      <c r="D5978" s="112" t="str">
        <f>_xlfn.XLOOKUP(Table13[[#This Row],[Service]],Validation!$A$2:$A$14,Validation!$B$2:$B$14,"",0,1)</f>
        <v/>
      </c>
      <c r="E5978" s="112"/>
      <c r="F5978" s="113"/>
      <c r="G5978" s="114"/>
      <c r="H5978" s="115"/>
      <c r="I5978" s="112"/>
      <c r="J5978" s="112"/>
      <c r="K5978" s="112"/>
      <c r="L5978" s="114">
        <f>Table13[[#This Row],[Per Unit Price]]*MAX(1,Table13[[#This Row],[Qty of Units]])*MAX(1,Table13[[#This Row],['#NCMs Served / FTEs Employed]])*MAX(1,Table13[[#This Row],[Duration of Service]])</f>
        <v>0</v>
      </c>
      <c r="M5978" s="112"/>
      <c r="N5978" s="114"/>
    </row>
    <row r="5979" spans="1:14" x14ac:dyDescent="0.25">
      <c r="A5979" s="111"/>
      <c r="B5979" s="111"/>
      <c r="C5979" s="123"/>
      <c r="D5979" s="112" t="str">
        <f>_xlfn.XLOOKUP(Table13[[#This Row],[Service]],Validation!$A$2:$A$14,Validation!$B$2:$B$14,"",0,1)</f>
        <v/>
      </c>
      <c r="E5979" s="112"/>
      <c r="F5979" s="113"/>
      <c r="G5979" s="114"/>
      <c r="H5979" s="115"/>
      <c r="I5979" s="112"/>
      <c r="J5979" s="112"/>
      <c r="K5979" s="112"/>
      <c r="L5979" s="114">
        <f>Table13[[#This Row],[Per Unit Price]]*MAX(1,Table13[[#This Row],[Qty of Units]])*MAX(1,Table13[[#This Row],['#NCMs Served / FTEs Employed]])*MAX(1,Table13[[#This Row],[Duration of Service]])</f>
        <v>0</v>
      </c>
      <c r="M5979" s="112"/>
      <c r="N5979" s="114"/>
    </row>
    <row r="5980" spans="1:14" x14ac:dyDescent="0.25">
      <c r="A5980" s="111"/>
      <c r="B5980" s="111"/>
      <c r="C5980" s="123"/>
      <c r="D5980" s="112" t="str">
        <f>_xlfn.XLOOKUP(Table13[[#This Row],[Service]],Validation!$A$2:$A$14,Validation!$B$2:$B$14,"",0,1)</f>
        <v/>
      </c>
      <c r="E5980" s="112"/>
      <c r="F5980" s="113"/>
      <c r="G5980" s="114"/>
      <c r="H5980" s="115"/>
      <c r="I5980" s="112"/>
      <c r="J5980" s="112"/>
      <c r="K5980" s="112"/>
      <c r="L5980" s="114">
        <f>Table13[[#This Row],[Per Unit Price]]*MAX(1,Table13[[#This Row],[Qty of Units]])*MAX(1,Table13[[#This Row],['#NCMs Served / FTEs Employed]])*MAX(1,Table13[[#This Row],[Duration of Service]])</f>
        <v>0</v>
      </c>
      <c r="M5980" s="112"/>
      <c r="N5980" s="114"/>
    </row>
    <row r="5981" spans="1:14" x14ac:dyDescent="0.25">
      <c r="A5981" s="111"/>
      <c r="B5981" s="111"/>
      <c r="C5981" s="123"/>
      <c r="D5981" s="112" t="str">
        <f>_xlfn.XLOOKUP(Table13[[#This Row],[Service]],Validation!$A$2:$A$14,Validation!$B$2:$B$14,"",0,1)</f>
        <v/>
      </c>
      <c r="E5981" s="112"/>
      <c r="F5981" s="113"/>
      <c r="G5981" s="114"/>
      <c r="H5981" s="115"/>
      <c r="I5981" s="112"/>
      <c r="J5981" s="112"/>
      <c r="K5981" s="112"/>
      <c r="L5981" s="114">
        <f>Table13[[#This Row],[Per Unit Price]]*MAX(1,Table13[[#This Row],[Qty of Units]])*MAX(1,Table13[[#This Row],['#NCMs Served / FTEs Employed]])*MAX(1,Table13[[#This Row],[Duration of Service]])</f>
        <v>0</v>
      </c>
      <c r="M5981" s="112"/>
      <c r="N5981" s="114"/>
    </row>
    <row r="5982" spans="1:14" x14ac:dyDescent="0.25">
      <c r="A5982" s="111"/>
      <c r="B5982" s="111"/>
      <c r="C5982" s="123"/>
      <c r="D5982" s="112" t="str">
        <f>_xlfn.XLOOKUP(Table13[[#This Row],[Service]],Validation!$A$2:$A$14,Validation!$B$2:$B$14,"",0,1)</f>
        <v/>
      </c>
      <c r="E5982" s="112"/>
      <c r="F5982" s="113"/>
      <c r="G5982" s="114"/>
      <c r="H5982" s="115"/>
      <c r="I5982" s="112"/>
      <c r="J5982" s="112"/>
      <c r="K5982" s="112"/>
      <c r="L5982" s="114">
        <f>Table13[[#This Row],[Per Unit Price]]*MAX(1,Table13[[#This Row],[Qty of Units]])*MAX(1,Table13[[#This Row],['#NCMs Served / FTEs Employed]])*MAX(1,Table13[[#This Row],[Duration of Service]])</f>
        <v>0</v>
      </c>
      <c r="M5982" s="112"/>
      <c r="N5982" s="114"/>
    </row>
    <row r="5983" spans="1:14" x14ac:dyDescent="0.25">
      <c r="A5983" s="111"/>
      <c r="B5983" s="111"/>
      <c r="C5983" s="123"/>
      <c r="D5983" s="112" t="str">
        <f>_xlfn.XLOOKUP(Table13[[#This Row],[Service]],Validation!$A$2:$A$14,Validation!$B$2:$B$14,"",0,1)</f>
        <v/>
      </c>
      <c r="E5983" s="112"/>
      <c r="F5983" s="113"/>
      <c r="G5983" s="114"/>
      <c r="H5983" s="115"/>
      <c r="I5983" s="112"/>
      <c r="J5983" s="112"/>
      <c r="K5983" s="112"/>
      <c r="L5983" s="114">
        <f>Table13[[#This Row],[Per Unit Price]]*MAX(1,Table13[[#This Row],[Qty of Units]])*MAX(1,Table13[[#This Row],['#NCMs Served / FTEs Employed]])*MAX(1,Table13[[#This Row],[Duration of Service]])</f>
        <v>0</v>
      </c>
      <c r="M5983" s="112"/>
      <c r="N5983" s="114"/>
    </row>
    <row r="5984" spans="1:14" x14ac:dyDescent="0.25">
      <c r="A5984" s="111"/>
      <c r="B5984" s="111"/>
      <c r="C5984" s="123"/>
      <c r="D5984" s="112" t="str">
        <f>_xlfn.XLOOKUP(Table13[[#This Row],[Service]],Validation!$A$2:$A$14,Validation!$B$2:$B$14,"",0,1)</f>
        <v/>
      </c>
      <c r="E5984" s="112"/>
      <c r="F5984" s="113"/>
      <c r="G5984" s="114"/>
      <c r="H5984" s="115"/>
      <c r="I5984" s="112"/>
      <c r="J5984" s="112"/>
      <c r="K5984" s="112"/>
      <c r="L5984" s="114">
        <f>Table13[[#This Row],[Per Unit Price]]*MAX(1,Table13[[#This Row],[Qty of Units]])*MAX(1,Table13[[#This Row],['#NCMs Served / FTEs Employed]])*MAX(1,Table13[[#This Row],[Duration of Service]])</f>
        <v>0</v>
      </c>
      <c r="M5984" s="112"/>
      <c r="N5984" s="114"/>
    </row>
    <row r="5985" spans="1:14" x14ac:dyDescent="0.25">
      <c r="A5985" s="111"/>
      <c r="B5985" s="111"/>
      <c r="C5985" s="123"/>
      <c r="D5985" s="112" t="str">
        <f>_xlfn.XLOOKUP(Table13[[#This Row],[Service]],Validation!$A$2:$A$14,Validation!$B$2:$B$14,"",0,1)</f>
        <v/>
      </c>
      <c r="E5985" s="112"/>
      <c r="F5985" s="113"/>
      <c r="G5985" s="114"/>
      <c r="H5985" s="115"/>
      <c r="I5985" s="112"/>
      <c r="J5985" s="112"/>
      <c r="K5985" s="112"/>
      <c r="L5985" s="114">
        <f>Table13[[#This Row],[Per Unit Price]]*MAX(1,Table13[[#This Row],[Qty of Units]])*MAX(1,Table13[[#This Row],['#NCMs Served / FTEs Employed]])*MAX(1,Table13[[#This Row],[Duration of Service]])</f>
        <v>0</v>
      </c>
      <c r="M5985" s="112"/>
      <c r="N5985" s="114"/>
    </row>
    <row r="5986" spans="1:14" x14ac:dyDescent="0.25">
      <c r="A5986" s="111"/>
      <c r="B5986" s="111"/>
      <c r="C5986" s="123"/>
      <c r="D5986" s="112" t="str">
        <f>_xlfn.XLOOKUP(Table13[[#This Row],[Service]],Validation!$A$2:$A$14,Validation!$B$2:$B$14,"",0,1)</f>
        <v/>
      </c>
      <c r="E5986" s="112"/>
      <c r="F5986" s="113"/>
      <c r="G5986" s="114"/>
      <c r="H5986" s="115"/>
      <c r="I5986" s="112"/>
      <c r="J5986" s="112"/>
      <c r="K5986" s="112"/>
      <c r="L5986" s="114">
        <f>Table13[[#This Row],[Per Unit Price]]*MAX(1,Table13[[#This Row],[Qty of Units]])*MAX(1,Table13[[#This Row],['#NCMs Served / FTEs Employed]])*MAX(1,Table13[[#This Row],[Duration of Service]])</f>
        <v>0</v>
      </c>
      <c r="M5986" s="112"/>
      <c r="N5986" s="114"/>
    </row>
    <row r="5987" spans="1:14" x14ac:dyDescent="0.25">
      <c r="A5987" s="111"/>
      <c r="B5987" s="111"/>
      <c r="C5987" s="123"/>
      <c r="D5987" s="112" t="str">
        <f>_xlfn.XLOOKUP(Table13[[#This Row],[Service]],Validation!$A$2:$A$14,Validation!$B$2:$B$14,"",0,1)</f>
        <v/>
      </c>
      <c r="E5987" s="112"/>
      <c r="F5987" s="113"/>
      <c r="G5987" s="114"/>
      <c r="H5987" s="115"/>
      <c r="I5987" s="112"/>
      <c r="J5987" s="112"/>
      <c r="K5987" s="112"/>
      <c r="L5987" s="114">
        <f>Table13[[#This Row],[Per Unit Price]]*MAX(1,Table13[[#This Row],[Qty of Units]])*MAX(1,Table13[[#This Row],['#NCMs Served / FTEs Employed]])*MAX(1,Table13[[#This Row],[Duration of Service]])</f>
        <v>0</v>
      </c>
      <c r="M5987" s="112"/>
      <c r="N5987" s="114"/>
    </row>
    <row r="5988" spans="1:14" x14ac:dyDescent="0.25">
      <c r="A5988" s="111"/>
      <c r="B5988" s="111"/>
      <c r="C5988" s="123"/>
      <c r="D5988" s="112" t="str">
        <f>_xlfn.XLOOKUP(Table13[[#This Row],[Service]],Validation!$A$2:$A$14,Validation!$B$2:$B$14,"",0,1)</f>
        <v/>
      </c>
      <c r="E5988" s="112"/>
      <c r="F5988" s="113"/>
      <c r="G5988" s="114"/>
      <c r="H5988" s="115"/>
      <c r="I5988" s="112"/>
      <c r="J5988" s="112"/>
      <c r="K5988" s="112"/>
      <c r="L5988" s="114">
        <f>Table13[[#This Row],[Per Unit Price]]*MAX(1,Table13[[#This Row],[Qty of Units]])*MAX(1,Table13[[#This Row],['#NCMs Served / FTEs Employed]])*MAX(1,Table13[[#This Row],[Duration of Service]])</f>
        <v>0</v>
      </c>
      <c r="M5988" s="112"/>
      <c r="N5988" s="114"/>
    </row>
    <row r="5989" spans="1:14" x14ac:dyDescent="0.25">
      <c r="A5989" s="111"/>
      <c r="B5989" s="111"/>
      <c r="C5989" s="123"/>
      <c r="D5989" s="112" t="str">
        <f>_xlfn.XLOOKUP(Table13[[#This Row],[Service]],Validation!$A$2:$A$14,Validation!$B$2:$B$14,"",0,1)</f>
        <v/>
      </c>
      <c r="E5989" s="112"/>
      <c r="F5989" s="113"/>
      <c r="G5989" s="114"/>
      <c r="H5989" s="115"/>
      <c r="I5989" s="112"/>
      <c r="J5989" s="112"/>
      <c r="K5989" s="112"/>
      <c r="L5989" s="114">
        <f>Table13[[#This Row],[Per Unit Price]]*MAX(1,Table13[[#This Row],[Qty of Units]])*MAX(1,Table13[[#This Row],['#NCMs Served / FTEs Employed]])*MAX(1,Table13[[#This Row],[Duration of Service]])</f>
        <v>0</v>
      </c>
      <c r="M5989" s="112"/>
      <c r="N5989" s="114"/>
    </row>
    <row r="5990" spans="1:14" x14ac:dyDescent="0.25">
      <c r="A5990" s="111"/>
      <c r="B5990" s="111"/>
      <c r="C5990" s="123"/>
      <c r="D5990" s="112" t="str">
        <f>_xlfn.XLOOKUP(Table13[[#This Row],[Service]],Validation!$A$2:$A$14,Validation!$B$2:$B$14,"",0,1)</f>
        <v/>
      </c>
      <c r="E5990" s="112"/>
      <c r="F5990" s="113"/>
      <c r="G5990" s="114"/>
      <c r="H5990" s="115"/>
      <c r="I5990" s="112"/>
      <c r="J5990" s="112"/>
      <c r="K5990" s="112"/>
      <c r="L5990" s="114">
        <f>Table13[[#This Row],[Per Unit Price]]*MAX(1,Table13[[#This Row],[Qty of Units]])*MAX(1,Table13[[#This Row],['#NCMs Served / FTEs Employed]])*MAX(1,Table13[[#This Row],[Duration of Service]])</f>
        <v>0</v>
      </c>
      <c r="M5990" s="112"/>
      <c r="N5990" s="114"/>
    </row>
    <row r="5991" spans="1:14" x14ac:dyDescent="0.25">
      <c r="A5991" s="111"/>
      <c r="B5991" s="111"/>
      <c r="C5991" s="123"/>
      <c r="D5991" s="112" t="str">
        <f>_xlfn.XLOOKUP(Table13[[#This Row],[Service]],Validation!$A$2:$A$14,Validation!$B$2:$B$14,"",0,1)</f>
        <v/>
      </c>
      <c r="E5991" s="112"/>
      <c r="F5991" s="113"/>
      <c r="G5991" s="114"/>
      <c r="H5991" s="115"/>
      <c r="I5991" s="112"/>
      <c r="J5991" s="112"/>
      <c r="K5991" s="112"/>
      <c r="L5991" s="114">
        <f>Table13[[#This Row],[Per Unit Price]]*MAX(1,Table13[[#This Row],[Qty of Units]])*MAX(1,Table13[[#This Row],['#NCMs Served / FTEs Employed]])*MAX(1,Table13[[#This Row],[Duration of Service]])</f>
        <v>0</v>
      </c>
      <c r="M5991" s="112"/>
      <c r="N5991" s="114"/>
    </row>
    <row r="5992" spans="1:14" x14ac:dyDescent="0.25">
      <c r="A5992" s="111"/>
      <c r="B5992" s="111"/>
      <c r="C5992" s="123"/>
      <c r="D5992" s="112" t="str">
        <f>_xlfn.XLOOKUP(Table13[[#This Row],[Service]],Validation!$A$2:$A$14,Validation!$B$2:$B$14,"",0,1)</f>
        <v/>
      </c>
      <c r="E5992" s="112"/>
      <c r="F5992" s="113"/>
      <c r="G5992" s="114"/>
      <c r="H5992" s="115"/>
      <c r="I5992" s="112"/>
      <c r="J5992" s="112"/>
      <c r="K5992" s="112"/>
      <c r="L5992" s="114">
        <f>Table13[[#This Row],[Per Unit Price]]*MAX(1,Table13[[#This Row],[Qty of Units]])*MAX(1,Table13[[#This Row],['#NCMs Served / FTEs Employed]])*MAX(1,Table13[[#This Row],[Duration of Service]])</f>
        <v>0</v>
      </c>
      <c r="M5992" s="112"/>
      <c r="N5992" s="114"/>
    </row>
    <row r="5993" spans="1:14" x14ac:dyDescent="0.25">
      <c r="A5993" s="111"/>
      <c r="B5993" s="111"/>
      <c r="C5993" s="123"/>
      <c r="D5993" s="112" t="str">
        <f>_xlfn.XLOOKUP(Table13[[#This Row],[Service]],Validation!$A$2:$A$14,Validation!$B$2:$B$14,"",0,1)</f>
        <v/>
      </c>
      <c r="E5993" s="112"/>
      <c r="F5993" s="113"/>
      <c r="G5993" s="114"/>
      <c r="H5993" s="115"/>
      <c r="I5993" s="112"/>
      <c r="J5993" s="112"/>
      <c r="K5993" s="112"/>
      <c r="L5993" s="114">
        <f>Table13[[#This Row],[Per Unit Price]]*MAX(1,Table13[[#This Row],[Qty of Units]])*MAX(1,Table13[[#This Row],['#NCMs Served / FTEs Employed]])*MAX(1,Table13[[#This Row],[Duration of Service]])</f>
        <v>0</v>
      </c>
      <c r="M5993" s="112"/>
      <c r="N5993" s="114"/>
    </row>
    <row r="5994" spans="1:14" x14ac:dyDescent="0.25">
      <c r="A5994" s="111"/>
      <c r="B5994" s="111"/>
      <c r="C5994" s="123"/>
      <c r="D5994" s="112" t="str">
        <f>_xlfn.XLOOKUP(Table13[[#This Row],[Service]],Validation!$A$2:$A$14,Validation!$B$2:$B$14,"",0,1)</f>
        <v/>
      </c>
      <c r="E5994" s="112"/>
      <c r="F5994" s="113"/>
      <c r="G5994" s="114"/>
      <c r="H5994" s="115"/>
      <c r="I5994" s="112"/>
      <c r="J5994" s="112"/>
      <c r="K5994" s="112"/>
      <c r="L5994" s="114">
        <f>Table13[[#This Row],[Per Unit Price]]*MAX(1,Table13[[#This Row],[Qty of Units]])*MAX(1,Table13[[#This Row],['#NCMs Served / FTEs Employed]])*MAX(1,Table13[[#This Row],[Duration of Service]])</f>
        <v>0</v>
      </c>
      <c r="M5994" s="112"/>
      <c r="N5994" s="114"/>
    </row>
    <row r="5995" spans="1:14" x14ac:dyDescent="0.25">
      <c r="A5995" s="111"/>
      <c r="B5995" s="111"/>
      <c r="C5995" s="123"/>
      <c r="D5995" s="112" t="str">
        <f>_xlfn.XLOOKUP(Table13[[#This Row],[Service]],Validation!$A$2:$A$14,Validation!$B$2:$B$14,"",0,1)</f>
        <v/>
      </c>
      <c r="E5995" s="112"/>
      <c r="F5995" s="113"/>
      <c r="G5995" s="114"/>
      <c r="H5995" s="115"/>
      <c r="I5995" s="112"/>
      <c r="J5995" s="112"/>
      <c r="K5995" s="112"/>
      <c r="L5995" s="114">
        <f>Table13[[#This Row],[Per Unit Price]]*MAX(1,Table13[[#This Row],[Qty of Units]])*MAX(1,Table13[[#This Row],['#NCMs Served / FTEs Employed]])*MAX(1,Table13[[#This Row],[Duration of Service]])</f>
        <v>0</v>
      </c>
      <c r="M5995" s="112"/>
      <c r="N5995" s="114"/>
    </row>
    <row r="5996" spans="1:14" x14ac:dyDescent="0.25">
      <c r="A5996" s="111"/>
      <c r="B5996" s="111"/>
      <c r="C5996" s="123"/>
      <c r="D5996" s="112" t="str">
        <f>_xlfn.XLOOKUP(Table13[[#This Row],[Service]],Validation!$A$2:$A$14,Validation!$B$2:$B$14,"",0,1)</f>
        <v/>
      </c>
      <c r="E5996" s="112"/>
      <c r="F5996" s="113"/>
      <c r="G5996" s="114"/>
      <c r="H5996" s="115"/>
      <c r="I5996" s="112"/>
      <c r="J5996" s="112"/>
      <c r="K5996" s="112"/>
      <c r="L5996" s="114">
        <f>Table13[[#This Row],[Per Unit Price]]*MAX(1,Table13[[#This Row],[Qty of Units]])*MAX(1,Table13[[#This Row],['#NCMs Served / FTEs Employed]])*MAX(1,Table13[[#This Row],[Duration of Service]])</f>
        <v>0</v>
      </c>
      <c r="M5996" s="112"/>
      <c r="N5996" s="114"/>
    </row>
    <row r="5997" spans="1:14" x14ac:dyDescent="0.25">
      <c r="A5997" s="111"/>
      <c r="B5997" s="111"/>
      <c r="C5997" s="123"/>
      <c r="D5997" s="112" t="str">
        <f>_xlfn.XLOOKUP(Table13[[#This Row],[Service]],Validation!$A$2:$A$14,Validation!$B$2:$B$14,"",0,1)</f>
        <v/>
      </c>
      <c r="E5997" s="112"/>
      <c r="F5997" s="113"/>
      <c r="G5997" s="114"/>
      <c r="H5997" s="115"/>
      <c r="I5997" s="112"/>
      <c r="J5997" s="112"/>
      <c r="K5997" s="112"/>
      <c r="L5997" s="114">
        <f>Table13[[#This Row],[Per Unit Price]]*MAX(1,Table13[[#This Row],[Qty of Units]])*MAX(1,Table13[[#This Row],['#NCMs Served / FTEs Employed]])*MAX(1,Table13[[#This Row],[Duration of Service]])</f>
        <v>0</v>
      </c>
      <c r="M5997" s="112"/>
      <c r="N5997" s="114"/>
    </row>
    <row r="5998" spans="1:14" x14ac:dyDescent="0.25">
      <c r="A5998" s="111"/>
      <c r="B5998" s="111"/>
      <c r="C5998" s="123"/>
      <c r="D5998" s="112" t="str">
        <f>_xlfn.XLOOKUP(Table13[[#This Row],[Service]],Validation!$A$2:$A$14,Validation!$B$2:$B$14,"",0,1)</f>
        <v/>
      </c>
      <c r="E5998" s="112"/>
      <c r="F5998" s="113"/>
      <c r="G5998" s="114"/>
      <c r="H5998" s="115"/>
      <c r="I5998" s="112"/>
      <c r="J5998" s="112"/>
      <c r="K5998" s="112"/>
      <c r="L5998" s="114">
        <f>Table13[[#This Row],[Per Unit Price]]*MAX(1,Table13[[#This Row],[Qty of Units]])*MAX(1,Table13[[#This Row],['#NCMs Served / FTEs Employed]])*MAX(1,Table13[[#This Row],[Duration of Service]])</f>
        <v>0</v>
      </c>
      <c r="M5998" s="112"/>
      <c r="N5998" s="114"/>
    </row>
    <row r="5999" spans="1:14" x14ac:dyDescent="0.25">
      <c r="A5999" s="111"/>
      <c r="B5999" s="111"/>
      <c r="C5999" s="123"/>
      <c r="D5999" s="112" t="str">
        <f>_xlfn.XLOOKUP(Table13[[#This Row],[Service]],Validation!$A$2:$A$14,Validation!$B$2:$B$14,"",0,1)</f>
        <v/>
      </c>
      <c r="E5999" s="112"/>
      <c r="F5999" s="113"/>
      <c r="G5999" s="114"/>
      <c r="H5999" s="115"/>
      <c r="I5999" s="112"/>
      <c r="J5999" s="112"/>
      <c r="K5999" s="112"/>
      <c r="L5999" s="114">
        <f>Table13[[#This Row],[Per Unit Price]]*MAX(1,Table13[[#This Row],[Qty of Units]])*MAX(1,Table13[[#This Row],['#NCMs Served / FTEs Employed]])*MAX(1,Table13[[#This Row],[Duration of Service]])</f>
        <v>0</v>
      </c>
      <c r="M5999" s="112"/>
      <c r="N5999" s="114"/>
    </row>
    <row r="6000" spans="1:14" x14ac:dyDescent="0.25">
      <c r="A6000" s="111"/>
      <c r="B6000" s="111"/>
      <c r="C6000" s="123"/>
      <c r="D6000" s="112" t="str">
        <f>_xlfn.XLOOKUP(Table13[[#This Row],[Service]],Validation!$A$2:$A$14,Validation!$B$2:$B$14,"",0,1)</f>
        <v/>
      </c>
      <c r="E6000" s="112"/>
      <c r="F6000" s="113"/>
      <c r="G6000" s="114"/>
      <c r="H6000" s="115"/>
      <c r="I6000" s="112"/>
      <c r="J6000" s="112"/>
      <c r="K6000" s="112"/>
      <c r="L6000" s="114">
        <f>Table13[[#This Row],[Per Unit Price]]*MAX(1,Table13[[#This Row],[Qty of Units]])*MAX(1,Table13[[#This Row],['#NCMs Served / FTEs Employed]])*MAX(1,Table13[[#This Row],[Duration of Service]])</f>
        <v>0</v>
      </c>
      <c r="M6000" s="112"/>
      <c r="N6000" s="114"/>
    </row>
    <row r="6001" spans="1:14" x14ac:dyDescent="0.25">
      <c r="A6001" s="111"/>
      <c r="B6001" s="111"/>
      <c r="C6001" s="123"/>
      <c r="D6001" s="112" t="str">
        <f>_xlfn.XLOOKUP(Table13[[#This Row],[Service]],Validation!$A$2:$A$14,Validation!$B$2:$B$14,"",0,1)</f>
        <v/>
      </c>
      <c r="E6001" s="112"/>
      <c r="F6001" s="113"/>
      <c r="G6001" s="114"/>
      <c r="H6001" s="115"/>
      <c r="I6001" s="112"/>
      <c r="J6001" s="112"/>
      <c r="K6001" s="112"/>
      <c r="L6001" s="114">
        <f>Table13[[#This Row],[Per Unit Price]]*MAX(1,Table13[[#This Row],[Qty of Units]])*MAX(1,Table13[[#This Row],['#NCMs Served / FTEs Employed]])*MAX(1,Table13[[#This Row],[Duration of Service]])</f>
        <v>0</v>
      </c>
      <c r="M6001" s="112"/>
      <c r="N6001" s="114"/>
    </row>
    <row r="6002" spans="1:14" x14ac:dyDescent="0.25">
      <c r="A6002" s="111"/>
      <c r="B6002" s="111"/>
      <c r="C6002" s="123"/>
      <c r="D6002" s="112" t="str">
        <f>_xlfn.XLOOKUP(Table13[[#This Row],[Service]],Validation!$A$2:$A$14,Validation!$B$2:$B$14,"",0,1)</f>
        <v/>
      </c>
      <c r="E6002" s="112"/>
      <c r="F6002" s="113"/>
      <c r="G6002" s="114"/>
      <c r="H6002" s="115"/>
      <c r="I6002" s="112"/>
      <c r="J6002" s="112"/>
      <c r="K6002" s="112"/>
      <c r="L6002" s="114">
        <f>Table13[[#This Row],[Per Unit Price]]*MAX(1,Table13[[#This Row],[Qty of Units]])*MAX(1,Table13[[#This Row],['#NCMs Served / FTEs Employed]])*MAX(1,Table13[[#This Row],[Duration of Service]])</f>
        <v>0</v>
      </c>
      <c r="M6002" s="112"/>
      <c r="N6002" s="114"/>
    </row>
    <row r="6003" spans="1:14" x14ac:dyDescent="0.25">
      <c r="A6003" s="111"/>
      <c r="B6003" s="111"/>
      <c r="C6003" s="123"/>
      <c r="D6003" s="112" t="str">
        <f>_xlfn.XLOOKUP(Table13[[#This Row],[Service]],Validation!$A$2:$A$14,Validation!$B$2:$B$14,"",0,1)</f>
        <v/>
      </c>
      <c r="E6003" s="112"/>
      <c r="F6003" s="113"/>
      <c r="G6003" s="114"/>
      <c r="H6003" s="115"/>
      <c r="I6003" s="112"/>
      <c r="J6003" s="112"/>
      <c r="K6003" s="112"/>
      <c r="L6003" s="114">
        <f>Table13[[#This Row],[Per Unit Price]]*MAX(1,Table13[[#This Row],[Qty of Units]])*MAX(1,Table13[[#This Row],['#NCMs Served / FTEs Employed]])*MAX(1,Table13[[#This Row],[Duration of Service]])</f>
        <v>0</v>
      </c>
      <c r="M6003" s="112"/>
      <c r="N6003" s="114"/>
    </row>
    <row r="6004" spans="1:14" x14ac:dyDescent="0.25">
      <c r="A6004" s="111"/>
      <c r="B6004" s="111"/>
      <c r="C6004" s="123"/>
      <c r="D6004" s="112" t="str">
        <f>_xlfn.XLOOKUP(Table13[[#This Row],[Service]],Validation!$A$2:$A$14,Validation!$B$2:$B$14,"",0,1)</f>
        <v/>
      </c>
      <c r="E6004" s="112"/>
      <c r="F6004" s="113"/>
      <c r="G6004" s="114"/>
      <c r="H6004" s="115"/>
      <c r="I6004" s="112"/>
      <c r="J6004" s="112"/>
      <c r="K6004" s="112"/>
      <c r="L6004" s="114">
        <f>Table13[[#This Row],[Per Unit Price]]*MAX(1,Table13[[#This Row],[Qty of Units]])*MAX(1,Table13[[#This Row],['#NCMs Served / FTEs Employed]])*MAX(1,Table13[[#This Row],[Duration of Service]])</f>
        <v>0</v>
      </c>
      <c r="M6004" s="112"/>
      <c r="N6004" s="114"/>
    </row>
    <row r="6005" spans="1:14" x14ac:dyDescent="0.25">
      <c r="A6005" s="111"/>
      <c r="B6005" s="111"/>
      <c r="C6005" s="123"/>
      <c r="D6005" s="112" t="str">
        <f>_xlfn.XLOOKUP(Table13[[#This Row],[Service]],Validation!$A$2:$A$14,Validation!$B$2:$B$14,"",0,1)</f>
        <v/>
      </c>
      <c r="E6005" s="112"/>
      <c r="F6005" s="113"/>
      <c r="G6005" s="114"/>
      <c r="H6005" s="115"/>
      <c r="I6005" s="112"/>
      <c r="J6005" s="112"/>
      <c r="K6005" s="112"/>
      <c r="L6005" s="114">
        <f>Table13[[#This Row],[Per Unit Price]]*MAX(1,Table13[[#This Row],[Qty of Units]])*MAX(1,Table13[[#This Row],['#NCMs Served / FTEs Employed]])*MAX(1,Table13[[#This Row],[Duration of Service]])</f>
        <v>0</v>
      </c>
      <c r="M6005" s="112"/>
      <c r="N6005" s="114"/>
    </row>
    <row r="6006" spans="1:14" x14ac:dyDescent="0.25">
      <c r="A6006" s="111"/>
      <c r="B6006" s="111"/>
      <c r="C6006" s="123"/>
      <c r="D6006" s="112" t="str">
        <f>_xlfn.XLOOKUP(Table13[[#This Row],[Service]],Validation!$A$2:$A$14,Validation!$B$2:$B$14,"",0,1)</f>
        <v/>
      </c>
      <c r="E6006" s="112"/>
      <c r="F6006" s="113"/>
      <c r="G6006" s="114"/>
      <c r="H6006" s="115"/>
      <c r="I6006" s="112"/>
      <c r="J6006" s="112"/>
      <c r="K6006" s="112"/>
      <c r="L6006" s="114">
        <f>Table13[[#This Row],[Per Unit Price]]*MAX(1,Table13[[#This Row],[Qty of Units]])*MAX(1,Table13[[#This Row],['#NCMs Served / FTEs Employed]])*MAX(1,Table13[[#This Row],[Duration of Service]])</f>
        <v>0</v>
      </c>
      <c r="M6006" s="112"/>
      <c r="N6006" s="114"/>
    </row>
    <row r="6007" spans="1:14" x14ac:dyDescent="0.25">
      <c r="A6007" s="111"/>
      <c r="B6007" s="111"/>
      <c r="C6007" s="123"/>
      <c r="D6007" s="112" t="str">
        <f>_xlfn.XLOOKUP(Table13[[#This Row],[Service]],Validation!$A$2:$A$14,Validation!$B$2:$B$14,"",0,1)</f>
        <v/>
      </c>
      <c r="E6007" s="112"/>
      <c r="F6007" s="113"/>
      <c r="G6007" s="114"/>
      <c r="H6007" s="115"/>
      <c r="I6007" s="112"/>
      <c r="J6007" s="112"/>
      <c r="K6007" s="112"/>
      <c r="L6007" s="114">
        <f>Table13[[#This Row],[Per Unit Price]]*MAX(1,Table13[[#This Row],[Qty of Units]])*MAX(1,Table13[[#This Row],['#NCMs Served / FTEs Employed]])*MAX(1,Table13[[#This Row],[Duration of Service]])</f>
        <v>0</v>
      </c>
      <c r="M6007" s="112"/>
      <c r="N6007" s="114"/>
    </row>
    <row r="6008" spans="1:14" x14ac:dyDescent="0.25">
      <c r="A6008" s="111"/>
      <c r="B6008" s="111"/>
      <c r="C6008" s="123"/>
      <c r="D6008" s="112" t="str">
        <f>_xlfn.XLOOKUP(Table13[[#This Row],[Service]],Validation!$A$2:$A$14,Validation!$B$2:$B$14,"",0,1)</f>
        <v/>
      </c>
      <c r="E6008" s="112"/>
      <c r="F6008" s="113"/>
      <c r="G6008" s="114"/>
      <c r="H6008" s="115"/>
      <c r="I6008" s="112"/>
      <c r="J6008" s="112"/>
      <c r="K6008" s="112"/>
      <c r="L6008" s="114">
        <f>Table13[[#This Row],[Per Unit Price]]*MAX(1,Table13[[#This Row],[Qty of Units]])*MAX(1,Table13[[#This Row],['#NCMs Served / FTEs Employed]])*MAX(1,Table13[[#This Row],[Duration of Service]])</f>
        <v>0</v>
      </c>
      <c r="M6008" s="112"/>
      <c r="N6008" s="114"/>
    </row>
    <row r="6009" spans="1:14" x14ac:dyDescent="0.25">
      <c r="A6009" s="111"/>
      <c r="B6009" s="111"/>
      <c r="C6009" s="123"/>
      <c r="D6009" s="112" t="str">
        <f>_xlfn.XLOOKUP(Table13[[#This Row],[Service]],Validation!$A$2:$A$14,Validation!$B$2:$B$14,"",0,1)</f>
        <v/>
      </c>
      <c r="E6009" s="112"/>
      <c r="F6009" s="113"/>
      <c r="G6009" s="114"/>
      <c r="H6009" s="115"/>
      <c r="I6009" s="112"/>
      <c r="J6009" s="112"/>
      <c r="K6009" s="112"/>
      <c r="L6009" s="114">
        <f>Table13[[#This Row],[Per Unit Price]]*MAX(1,Table13[[#This Row],[Qty of Units]])*MAX(1,Table13[[#This Row],['#NCMs Served / FTEs Employed]])*MAX(1,Table13[[#This Row],[Duration of Service]])</f>
        <v>0</v>
      </c>
      <c r="M6009" s="112"/>
      <c r="N6009" s="114"/>
    </row>
    <row r="6010" spans="1:14" x14ac:dyDescent="0.25">
      <c r="A6010" s="111"/>
      <c r="B6010" s="111"/>
      <c r="C6010" s="123"/>
      <c r="D6010" s="112" t="str">
        <f>_xlfn.XLOOKUP(Table13[[#This Row],[Service]],Validation!$A$2:$A$14,Validation!$B$2:$B$14,"",0,1)</f>
        <v/>
      </c>
      <c r="E6010" s="112"/>
      <c r="F6010" s="113"/>
      <c r="G6010" s="114"/>
      <c r="H6010" s="115"/>
      <c r="I6010" s="112"/>
      <c r="J6010" s="112"/>
      <c r="K6010" s="112"/>
      <c r="L6010" s="114">
        <f>Table13[[#This Row],[Per Unit Price]]*MAX(1,Table13[[#This Row],[Qty of Units]])*MAX(1,Table13[[#This Row],['#NCMs Served / FTEs Employed]])*MAX(1,Table13[[#This Row],[Duration of Service]])</f>
        <v>0</v>
      </c>
      <c r="M6010" s="112"/>
      <c r="N6010" s="114"/>
    </row>
    <row r="6011" spans="1:14" x14ac:dyDescent="0.25">
      <c r="A6011" s="111"/>
      <c r="B6011" s="111"/>
      <c r="C6011" s="123"/>
      <c r="D6011" s="112" t="str">
        <f>_xlfn.XLOOKUP(Table13[[#This Row],[Service]],Validation!$A$2:$A$14,Validation!$B$2:$B$14,"",0,1)</f>
        <v/>
      </c>
      <c r="E6011" s="112"/>
      <c r="F6011" s="113"/>
      <c r="G6011" s="114"/>
      <c r="H6011" s="115"/>
      <c r="I6011" s="112"/>
      <c r="J6011" s="112"/>
      <c r="K6011" s="112"/>
      <c r="L6011" s="114">
        <f>Table13[[#This Row],[Per Unit Price]]*MAX(1,Table13[[#This Row],[Qty of Units]])*MAX(1,Table13[[#This Row],['#NCMs Served / FTEs Employed]])*MAX(1,Table13[[#This Row],[Duration of Service]])</f>
        <v>0</v>
      </c>
      <c r="M6011" s="112"/>
      <c r="N6011" s="114"/>
    </row>
    <row r="6012" spans="1:14" x14ac:dyDescent="0.25">
      <c r="A6012" s="111"/>
      <c r="B6012" s="111"/>
      <c r="C6012" s="123"/>
      <c r="D6012" s="112" t="str">
        <f>_xlfn.XLOOKUP(Table13[[#This Row],[Service]],Validation!$A$2:$A$14,Validation!$B$2:$B$14,"",0,1)</f>
        <v/>
      </c>
      <c r="E6012" s="112"/>
      <c r="F6012" s="113"/>
      <c r="G6012" s="114"/>
      <c r="H6012" s="115"/>
      <c r="I6012" s="112"/>
      <c r="J6012" s="112"/>
      <c r="K6012" s="112"/>
      <c r="L6012" s="114">
        <f>Table13[[#This Row],[Per Unit Price]]*MAX(1,Table13[[#This Row],[Qty of Units]])*MAX(1,Table13[[#This Row],['#NCMs Served / FTEs Employed]])*MAX(1,Table13[[#This Row],[Duration of Service]])</f>
        <v>0</v>
      </c>
      <c r="M6012" s="112"/>
      <c r="N6012" s="114"/>
    </row>
    <row r="6013" spans="1:14" x14ac:dyDescent="0.25">
      <c r="A6013" s="111"/>
      <c r="B6013" s="111"/>
      <c r="C6013" s="123"/>
      <c r="D6013" s="112" t="str">
        <f>_xlfn.XLOOKUP(Table13[[#This Row],[Service]],Validation!$A$2:$A$14,Validation!$B$2:$B$14,"",0,1)</f>
        <v/>
      </c>
      <c r="E6013" s="112"/>
      <c r="F6013" s="113"/>
      <c r="G6013" s="114"/>
      <c r="H6013" s="115"/>
      <c r="I6013" s="112"/>
      <c r="J6013" s="112"/>
      <c r="K6013" s="112"/>
      <c r="L6013" s="114">
        <f>Table13[[#This Row],[Per Unit Price]]*MAX(1,Table13[[#This Row],[Qty of Units]])*MAX(1,Table13[[#This Row],['#NCMs Served / FTEs Employed]])*MAX(1,Table13[[#This Row],[Duration of Service]])</f>
        <v>0</v>
      </c>
      <c r="M6013" s="112"/>
      <c r="N6013" s="114"/>
    </row>
    <row r="6014" spans="1:14" x14ac:dyDescent="0.25">
      <c r="A6014" s="111"/>
      <c r="B6014" s="111"/>
      <c r="C6014" s="123"/>
      <c r="D6014" s="112" t="str">
        <f>_xlfn.XLOOKUP(Table13[[#This Row],[Service]],Validation!$A$2:$A$14,Validation!$B$2:$B$14,"",0,1)</f>
        <v/>
      </c>
      <c r="E6014" s="112"/>
      <c r="F6014" s="113"/>
      <c r="G6014" s="114"/>
      <c r="H6014" s="115"/>
      <c r="I6014" s="112"/>
      <c r="J6014" s="112"/>
      <c r="K6014" s="112"/>
      <c r="L6014" s="114">
        <f>Table13[[#This Row],[Per Unit Price]]*MAX(1,Table13[[#This Row],[Qty of Units]])*MAX(1,Table13[[#This Row],['#NCMs Served / FTEs Employed]])*MAX(1,Table13[[#This Row],[Duration of Service]])</f>
        <v>0</v>
      </c>
      <c r="M6014" s="112"/>
      <c r="N6014" s="114"/>
    </row>
    <row r="6015" spans="1:14" x14ac:dyDescent="0.25">
      <c r="A6015" s="111"/>
      <c r="B6015" s="111"/>
      <c r="C6015" s="123"/>
      <c r="D6015" s="112" t="str">
        <f>_xlfn.XLOOKUP(Table13[[#This Row],[Service]],Validation!$A$2:$A$14,Validation!$B$2:$B$14,"",0,1)</f>
        <v/>
      </c>
      <c r="E6015" s="112"/>
      <c r="F6015" s="113"/>
      <c r="G6015" s="114"/>
      <c r="H6015" s="115"/>
      <c r="I6015" s="112"/>
      <c r="J6015" s="112"/>
      <c r="K6015" s="112"/>
      <c r="L6015" s="114">
        <f>Table13[[#This Row],[Per Unit Price]]*MAX(1,Table13[[#This Row],[Qty of Units]])*MAX(1,Table13[[#This Row],['#NCMs Served / FTEs Employed]])*MAX(1,Table13[[#This Row],[Duration of Service]])</f>
        <v>0</v>
      </c>
      <c r="M6015" s="112"/>
      <c r="N6015" s="114"/>
    </row>
    <row r="6016" spans="1:14" x14ac:dyDescent="0.25">
      <c r="A6016" s="111"/>
      <c r="B6016" s="111"/>
      <c r="C6016" s="123"/>
      <c r="D6016" s="112" t="str">
        <f>_xlfn.XLOOKUP(Table13[[#This Row],[Service]],Validation!$A$2:$A$14,Validation!$B$2:$B$14,"",0,1)</f>
        <v/>
      </c>
      <c r="E6016" s="112"/>
      <c r="F6016" s="113"/>
      <c r="G6016" s="114"/>
      <c r="H6016" s="115"/>
      <c r="I6016" s="112"/>
      <c r="J6016" s="112"/>
      <c r="K6016" s="112"/>
      <c r="L6016" s="114">
        <f>Table13[[#This Row],[Per Unit Price]]*MAX(1,Table13[[#This Row],[Qty of Units]])*MAX(1,Table13[[#This Row],['#NCMs Served / FTEs Employed]])*MAX(1,Table13[[#This Row],[Duration of Service]])</f>
        <v>0</v>
      </c>
      <c r="M6016" s="112"/>
      <c r="N6016" s="114"/>
    </row>
    <row r="6017" spans="1:14" x14ac:dyDescent="0.25">
      <c r="A6017" s="111"/>
      <c r="B6017" s="111"/>
      <c r="C6017" s="123"/>
      <c r="D6017" s="112" t="str">
        <f>_xlfn.XLOOKUP(Table13[[#This Row],[Service]],Validation!$A$2:$A$14,Validation!$B$2:$B$14,"",0,1)</f>
        <v/>
      </c>
      <c r="E6017" s="112"/>
      <c r="F6017" s="113"/>
      <c r="G6017" s="114"/>
      <c r="H6017" s="115"/>
      <c r="I6017" s="112"/>
      <c r="J6017" s="112"/>
      <c r="K6017" s="112"/>
      <c r="L6017" s="114">
        <f>Table13[[#This Row],[Per Unit Price]]*MAX(1,Table13[[#This Row],[Qty of Units]])*MAX(1,Table13[[#This Row],['#NCMs Served / FTEs Employed]])*MAX(1,Table13[[#This Row],[Duration of Service]])</f>
        <v>0</v>
      </c>
      <c r="M6017" s="112"/>
      <c r="N6017" s="114"/>
    </row>
    <row r="6018" spans="1:14" x14ac:dyDescent="0.25">
      <c r="A6018" s="111"/>
      <c r="B6018" s="111"/>
      <c r="C6018" s="123"/>
      <c r="D6018" s="112" t="str">
        <f>_xlfn.XLOOKUP(Table13[[#This Row],[Service]],Validation!$A$2:$A$14,Validation!$B$2:$B$14,"",0,1)</f>
        <v/>
      </c>
      <c r="E6018" s="112"/>
      <c r="F6018" s="113"/>
      <c r="G6018" s="114"/>
      <c r="H6018" s="115"/>
      <c r="I6018" s="112"/>
      <c r="J6018" s="112"/>
      <c r="K6018" s="112"/>
      <c r="L6018" s="114">
        <f>Table13[[#This Row],[Per Unit Price]]*MAX(1,Table13[[#This Row],[Qty of Units]])*MAX(1,Table13[[#This Row],['#NCMs Served / FTEs Employed]])*MAX(1,Table13[[#This Row],[Duration of Service]])</f>
        <v>0</v>
      </c>
      <c r="M6018" s="112"/>
      <c r="N6018" s="114"/>
    </row>
    <row r="6019" spans="1:14" x14ac:dyDescent="0.25">
      <c r="A6019" s="111"/>
      <c r="B6019" s="111"/>
      <c r="C6019" s="123"/>
      <c r="D6019" s="112" t="str">
        <f>_xlfn.XLOOKUP(Table13[[#This Row],[Service]],Validation!$A$2:$A$14,Validation!$B$2:$B$14,"",0,1)</f>
        <v/>
      </c>
      <c r="E6019" s="112"/>
      <c r="F6019" s="113"/>
      <c r="G6019" s="114"/>
      <c r="H6019" s="115"/>
      <c r="I6019" s="112"/>
      <c r="J6019" s="112"/>
      <c r="K6019" s="112"/>
      <c r="L6019" s="114">
        <f>Table13[[#This Row],[Per Unit Price]]*MAX(1,Table13[[#This Row],[Qty of Units]])*MAX(1,Table13[[#This Row],['#NCMs Served / FTEs Employed]])*MAX(1,Table13[[#This Row],[Duration of Service]])</f>
        <v>0</v>
      </c>
      <c r="M6019" s="112"/>
      <c r="N6019" s="114"/>
    </row>
    <row r="6020" spans="1:14" x14ac:dyDescent="0.25">
      <c r="A6020" s="111"/>
      <c r="B6020" s="111"/>
      <c r="C6020" s="123"/>
      <c r="D6020" s="112" t="str">
        <f>_xlfn.XLOOKUP(Table13[[#This Row],[Service]],Validation!$A$2:$A$14,Validation!$B$2:$B$14,"",0,1)</f>
        <v/>
      </c>
      <c r="E6020" s="112"/>
      <c r="F6020" s="113"/>
      <c r="G6020" s="114"/>
      <c r="H6020" s="115"/>
      <c r="I6020" s="112"/>
      <c r="J6020" s="112"/>
      <c r="K6020" s="112"/>
      <c r="L6020" s="114">
        <f>Table13[[#This Row],[Per Unit Price]]*MAX(1,Table13[[#This Row],[Qty of Units]])*MAX(1,Table13[[#This Row],['#NCMs Served / FTEs Employed]])*MAX(1,Table13[[#This Row],[Duration of Service]])</f>
        <v>0</v>
      </c>
      <c r="M6020" s="112"/>
      <c r="N6020" s="114"/>
    </row>
    <row r="6021" spans="1:14" x14ac:dyDescent="0.25">
      <c r="A6021" s="111"/>
      <c r="B6021" s="111"/>
      <c r="C6021" s="123"/>
      <c r="D6021" s="112" t="str">
        <f>_xlfn.XLOOKUP(Table13[[#This Row],[Service]],Validation!$A$2:$A$14,Validation!$B$2:$B$14,"",0,1)</f>
        <v/>
      </c>
      <c r="E6021" s="112"/>
      <c r="F6021" s="113"/>
      <c r="G6021" s="114"/>
      <c r="H6021" s="115"/>
      <c r="I6021" s="112"/>
      <c r="J6021" s="112"/>
      <c r="K6021" s="112"/>
      <c r="L6021" s="114">
        <f>Table13[[#This Row],[Per Unit Price]]*MAX(1,Table13[[#This Row],[Qty of Units]])*MAX(1,Table13[[#This Row],['#NCMs Served / FTEs Employed]])*MAX(1,Table13[[#This Row],[Duration of Service]])</f>
        <v>0</v>
      </c>
      <c r="M6021" s="112"/>
      <c r="N6021" s="114"/>
    </row>
    <row r="6022" spans="1:14" x14ac:dyDescent="0.25">
      <c r="A6022" s="111"/>
      <c r="B6022" s="111"/>
      <c r="C6022" s="123"/>
      <c r="D6022" s="112" t="str">
        <f>_xlfn.XLOOKUP(Table13[[#This Row],[Service]],Validation!$A$2:$A$14,Validation!$B$2:$B$14,"",0,1)</f>
        <v/>
      </c>
      <c r="E6022" s="112"/>
      <c r="F6022" s="113"/>
      <c r="G6022" s="114"/>
      <c r="H6022" s="115"/>
      <c r="I6022" s="112"/>
      <c r="J6022" s="112"/>
      <c r="K6022" s="112"/>
      <c r="L6022" s="114">
        <f>Table13[[#This Row],[Per Unit Price]]*MAX(1,Table13[[#This Row],[Qty of Units]])*MAX(1,Table13[[#This Row],['#NCMs Served / FTEs Employed]])*MAX(1,Table13[[#This Row],[Duration of Service]])</f>
        <v>0</v>
      </c>
      <c r="M6022" s="112"/>
      <c r="N6022" s="114"/>
    </row>
    <row r="6023" spans="1:14" x14ac:dyDescent="0.25">
      <c r="A6023" s="111"/>
      <c r="B6023" s="111"/>
      <c r="C6023" s="123"/>
      <c r="D6023" s="112" t="str">
        <f>_xlfn.XLOOKUP(Table13[[#This Row],[Service]],Validation!$A$2:$A$14,Validation!$B$2:$B$14,"",0,1)</f>
        <v/>
      </c>
      <c r="E6023" s="112"/>
      <c r="F6023" s="113"/>
      <c r="G6023" s="114"/>
      <c r="H6023" s="115"/>
      <c r="I6023" s="112"/>
      <c r="J6023" s="112"/>
      <c r="K6023" s="112"/>
      <c r="L6023" s="114">
        <f>Table13[[#This Row],[Per Unit Price]]*MAX(1,Table13[[#This Row],[Qty of Units]])*MAX(1,Table13[[#This Row],['#NCMs Served / FTEs Employed]])*MAX(1,Table13[[#This Row],[Duration of Service]])</f>
        <v>0</v>
      </c>
      <c r="M6023" s="112"/>
      <c r="N6023" s="114"/>
    </row>
    <row r="6024" spans="1:14" x14ac:dyDescent="0.25">
      <c r="A6024" s="111"/>
      <c r="B6024" s="111"/>
      <c r="C6024" s="123"/>
      <c r="D6024" s="112" t="str">
        <f>_xlfn.XLOOKUP(Table13[[#This Row],[Service]],Validation!$A$2:$A$14,Validation!$B$2:$B$14,"",0,1)</f>
        <v/>
      </c>
      <c r="E6024" s="112"/>
      <c r="F6024" s="113"/>
      <c r="G6024" s="114"/>
      <c r="H6024" s="115"/>
      <c r="I6024" s="112"/>
      <c r="J6024" s="112"/>
      <c r="K6024" s="112"/>
      <c r="L6024" s="114">
        <f>Table13[[#This Row],[Per Unit Price]]*MAX(1,Table13[[#This Row],[Qty of Units]])*MAX(1,Table13[[#This Row],['#NCMs Served / FTEs Employed]])*MAX(1,Table13[[#This Row],[Duration of Service]])</f>
        <v>0</v>
      </c>
      <c r="M6024" s="112"/>
      <c r="N6024" s="114"/>
    </row>
    <row r="6025" spans="1:14" x14ac:dyDescent="0.25">
      <c r="A6025" s="111"/>
      <c r="B6025" s="111"/>
      <c r="C6025" s="123"/>
      <c r="D6025" s="112" t="str">
        <f>_xlfn.XLOOKUP(Table13[[#This Row],[Service]],Validation!$A$2:$A$14,Validation!$B$2:$B$14,"",0,1)</f>
        <v/>
      </c>
      <c r="E6025" s="112"/>
      <c r="F6025" s="113"/>
      <c r="G6025" s="114"/>
      <c r="H6025" s="115"/>
      <c r="I6025" s="112"/>
      <c r="J6025" s="112"/>
      <c r="K6025" s="112"/>
      <c r="L6025" s="114">
        <f>Table13[[#This Row],[Per Unit Price]]*MAX(1,Table13[[#This Row],[Qty of Units]])*MAX(1,Table13[[#This Row],['#NCMs Served / FTEs Employed]])*MAX(1,Table13[[#This Row],[Duration of Service]])</f>
        <v>0</v>
      </c>
      <c r="M6025" s="112"/>
      <c r="N6025" s="114"/>
    </row>
    <row r="6026" spans="1:14" x14ac:dyDescent="0.25">
      <c r="A6026" s="111"/>
      <c r="B6026" s="111"/>
      <c r="C6026" s="123"/>
      <c r="D6026" s="112" t="str">
        <f>_xlfn.XLOOKUP(Table13[[#This Row],[Service]],Validation!$A$2:$A$14,Validation!$B$2:$B$14,"",0,1)</f>
        <v/>
      </c>
      <c r="E6026" s="112"/>
      <c r="F6026" s="113"/>
      <c r="G6026" s="114"/>
      <c r="H6026" s="115"/>
      <c r="I6026" s="112"/>
      <c r="J6026" s="112"/>
      <c r="K6026" s="112"/>
      <c r="L6026" s="114">
        <f>Table13[[#This Row],[Per Unit Price]]*MAX(1,Table13[[#This Row],[Qty of Units]])*MAX(1,Table13[[#This Row],['#NCMs Served / FTEs Employed]])*MAX(1,Table13[[#This Row],[Duration of Service]])</f>
        <v>0</v>
      </c>
      <c r="M6026" s="112"/>
      <c r="N6026" s="114"/>
    </row>
    <row r="6027" spans="1:14" x14ac:dyDescent="0.25">
      <c r="A6027" s="111"/>
      <c r="B6027" s="111"/>
      <c r="C6027" s="123"/>
      <c r="D6027" s="112" t="str">
        <f>_xlfn.XLOOKUP(Table13[[#This Row],[Service]],Validation!$A$2:$A$14,Validation!$B$2:$B$14,"",0,1)</f>
        <v/>
      </c>
      <c r="E6027" s="112"/>
      <c r="F6027" s="113"/>
      <c r="G6027" s="114"/>
      <c r="H6027" s="115"/>
      <c r="I6027" s="112"/>
      <c r="J6027" s="112"/>
      <c r="K6027" s="112"/>
      <c r="L6027" s="114">
        <f>Table13[[#This Row],[Per Unit Price]]*MAX(1,Table13[[#This Row],[Qty of Units]])*MAX(1,Table13[[#This Row],['#NCMs Served / FTEs Employed]])*MAX(1,Table13[[#This Row],[Duration of Service]])</f>
        <v>0</v>
      </c>
      <c r="M6027" s="112"/>
      <c r="N6027" s="114"/>
    </row>
    <row r="6028" spans="1:14" x14ac:dyDescent="0.25">
      <c r="A6028" s="111"/>
      <c r="B6028" s="111"/>
      <c r="C6028" s="123"/>
      <c r="D6028" s="112" t="str">
        <f>_xlfn.XLOOKUP(Table13[[#This Row],[Service]],Validation!$A$2:$A$14,Validation!$B$2:$B$14,"",0,1)</f>
        <v/>
      </c>
      <c r="E6028" s="112"/>
      <c r="F6028" s="113"/>
      <c r="G6028" s="114"/>
      <c r="H6028" s="115"/>
      <c r="I6028" s="112"/>
      <c r="J6028" s="112"/>
      <c r="K6028" s="112"/>
      <c r="L6028" s="114">
        <f>Table13[[#This Row],[Per Unit Price]]*MAX(1,Table13[[#This Row],[Qty of Units]])*MAX(1,Table13[[#This Row],['#NCMs Served / FTEs Employed]])*MAX(1,Table13[[#This Row],[Duration of Service]])</f>
        <v>0</v>
      </c>
      <c r="M6028" s="112"/>
      <c r="N6028" s="114"/>
    </row>
    <row r="6029" spans="1:14" x14ac:dyDescent="0.25">
      <c r="A6029" s="111"/>
      <c r="B6029" s="111"/>
      <c r="C6029" s="123"/>
      <c r="D6029" s="112" t="str">
        <f>_xlfn.XLOOKUP(Table13[[#This Row],[Service]],Validation!$A$2:$A$14,Validation!$B$2:$B$14,"",0,1)</f>
        <v/>
      </c>
      <c r="E6029" s="112"/>
      <c r="F6029" s="113"/>
      <c r="G6029" s="114"/>
      <c r="H6029" s="115"/>
      <c r="I6029" s="112"/>
      <c r="J6029" s="112"/>
      <c r="K6029" s="112"/>
      <c r="L6029" s="114">
        <f>Table13[[#This Row],[Per Unit Price]]*MAX(1,Table13[[#This Row],[Qty of Units]])*MAX(1,Table13[[#This Row],['#NCMs Served / FTEs Employed]])*MAX(1,Table13[[#This Row],[Duration of Service]])</f>
        <v>0</v>
      </c>
      <c r="M6029" s="112"/>
      <c r="N6029" s="114"/>
    </row>
    <row r="6030" spans="1:14" x14ac:dyDescent="0.25">
      <c r="A6030" s="111"/>
      <c r="B6030" s="111"/>
      <c r="C6030" s="123"/>
      <c r="D6030" s="112" t="str">
        <f>_xlfn.XLOOKUP(Table13[[#This Row],[Service]],Validation!$A$2:$A$14,Validation!$B$2:$B$14,"",0,1)</f>
        <v/>
      </c>
      <c r="E6030" s="112"/>
      <c r="F6030" s="113"/>
      <c r="G6030" s="114"/>
      <c r="H6030" s="115"/>
      <c r="I6030" s="112"/>
      <c r="J6030" s="112"/>
      <c r="K6030" s="112"/>
      <c r="L6030" s="114">
        <f>Table13[[#This Row],[Per Unit Price]]*MAX(1,Table13[[#This Row],[Qty of Units]])*MAX(1,Table13[[#This Row],['#NCMs Served / FTEs Employed]])*MAX(1,Table13[[#This Row],[Duration of Service]])</f>
        <v>0</v>
      </c>
      <c r="M6030" s="112"/>
      <c r="N6030" s="114"/>
    </row>
    <row r="6031" spans="1:14" x14ac:dyDescent="0.25">
      <c r="A6031" s="111"/>
      <c r="B6031" s="111"/>
      <c r="C6031" s="123"/>
      <c r="D6031" s="112" t="str">
        <f>_xlfn.XLOOKUP(Table13[[#This Row],[Service]],Validation!$A$2:$A$14,Validation!$B$2:$B$14,"",0,1)</f>
        <v/>
      </c>
      <c r="E6031" s="112"/>
      <c r="F6031" s="113"/>
      <c r="G6031" s="114"/>
      <c r="H6031" s="115"/>
      <c r="I6031" s="112"/>
      <c r="J6031" s="112"/>
      <c r="K6031" s="112"/>
      <c r="L6031" s="114">
        <f>Table13[[#This Row],[Per Unit Price]]*MAX(1,Table13[[#This Row],[Qty of Units]])*MAX(1,Table13[[#This Row],['#NCMs Served / FTEs Employed]])*MAX(1,Table13[[#This Row],[Duration of Service]])</f>
        <v>0</v>
      </c>
      <c r="M6031" s="112"/>
      <c r="N6031" s="114"/>
    </row>
    <row r="6032" spans="1:14" x14ac:dyDescent="0.25">
      <c r="A6032" s="111"/>
      <c r="B6032" s="111"/>
      <c r="C6032" s="123"/>
      <c r="D6032" s="112" t="str">
        <f>_xlfn.XLOOKUP(Table13[[#This Row],[Service]],Validation!$A$2:$A$14,Validation!$B$2:$B$14,"",0,1)</f>
        <v/>
      </c>
      <c r="E6032" s="112"/>
      <c r="F6032" s="113"/>
      <c r="G6032" s="114"/>
      <c r="H6032" s="115"/>
      <c r="I6032" s="112"/>
      <c r="J6032" s="112"/>
      <c r="K6032" s="112"/>
      <c r="L6032" s="114">
        <f>Table13[[#This Row],[Per Unit Price]]*MAX(1,Table13[[#This Row],[Qty of Units]])*MAX(1,Table13[[#This Row],['#NCMs Served / FTEs Employed]])*MAX(1,Table13[[#This Row],[Duration of Service]])</f>
        <v>0</v>
      </c>
      <c r="M6032" s="112"/>
      <c r="N6032" s="114"/>
    </row>
    <row r="6033" spans="1:14" x14ac:dyDescent="0.25">
      <c r="A6033" s="111"/>
      <c r="B6033" s="111"/>
      <c r="C6033" s="123"/>
      <c r="D6033" s="112" t="str">
        <f>_xlfn.XLOOKUP(Table13[[#This Row],[Service]],Validation!$A$2:$A$14,Validation!$B$2:$B$14,"",0,1)</f>
        <v/>
      </c>
      <c r="E6033" s="112"/>
      <c r="F6033" s="113"/>
      <c r="G6033" s="114"/>
      <c r="H6033" s="115"/>
      <c r="I6033" s="112"/>
      <c r="J6033" s="112"/>
      <c r="K6033" s="112"/>
      <c r="L6033" s="114">
        <f>Table13[[#This Row],[Per Unit Price]]*MAX(1,Table13[[#This Row],[Qty of Units]])*MAX(1,Table13[[#This Row],['#NCMs Served / FTEs Employed]])*MAX(1,Table13[[#This Row],[Duration of Service]])</f>
        <v>0</v>
      </c>
      <c r="M6033" s="112"/>
      <c r="N6033" s="114"/>
    </row>
    <row r="6034" spans="1:14" x14ac:dyDescent="0.25">
      <c r="A6034" s="111"/>
      <c r="B6034" s="111"/>
      <c r="C6034" s="123"/>
      <c r="D6034" s="112" t="str">
        <f>_xlfn.XLOOKUP(Table13[[#This Row],[Service]],Validation!$A$2:$A$14,Validation!$B$2:$B$14,"",0,1)</f>
        <v/>
      </c>
      <c r="E6034" s="112"/>
      <c r="F6034" s="113"/>
      <c r="G6034" s="114"/>
      <c r="H6034" s="115"/>
      <c r="I6034" s="112"/>
      <c r="J6034" s="112"/>
      <c r="K6034" s="112"/>
      <c r="L6034" s="114">
        <f>Table13[[#This Row],[Per Unit Price]]*MAX(1,Table13[[#This Row],[Qty of Units]])*MAX(1,Table13[[#This Row],['#NCMs Served / FTEs Employed]])*MAX(1,Table13[[#This Row],[Duration of Service]])</f>
        <v>0</v>
      </c>
      <c r="M6034" s="112"/>
      <c r="N6034" s="114"/>
    </row>
    <row r="6035" spans="1:14" x14ac:dyDescent="0.25">
      <c r="A6035" s="111"/>
      <c r="B6035" s="111"/>
      <c r="C6035" s="123"/>
      <c r="D6035" s="112" t="str">
        <f>_xlfn.XLOOKUP(Table13[[#This Row],[Service]],Validation!$A$2:$A$14,Validation!$B$2:$B$14,"",0,1)</f>
        <v/>
      </c>
      <c r="E6035" s="112"/>
      <c r="F6035" s="113"/>
      <c r="G6035" s="114"/>
      <c r="H6035" s="115"/>
      <c r="I6035" s="112"/>
      <c r="J6035" s="112"/>
      <c r="K6035" s="112"/>
      <c r="L6035" s="114">
        <f>Table13[[#This Row],[Per Unit Price]]*MAX(1,Table13[[#This Row],[Qty of Units]])*MAX(1,Table13[[#This Row],['#NCMs Served / FTEs Employed]])*MAX(1,Table13[[#This Row],[Duration of Service]])</f>
        <v>0</v>
      </c>
      <c r="M6035" s="112"/>
      <c r="N6035" s="114"/>
    </row>
    <row r="6036" spans="1:14" x14ac:dyDescent="0.25">
      <c r="A6036" s="111"/>
      <c r="B6036" s="111"/>
      <c r="C6036" s="123"/>
      <c r="D6036" s="112" t="str">
        <f>_xlfn.XLOOKUP(Table13[[#This Row],[Service]],Validation!$A$2:$A$14,Validation!$B$2:$B$14,"",0,1)</f>
        <v/>
      </c>
      <c r="E6036" s="112"/>
      <c r="F6036" s="113"/>
      <c r="G6036" s="114"/>
      <c r="H6036" s="115"/>
      <c r="I6036" s="112"/>
      <c r="J6036" s="112"/>
      <c r="K6036" s="112"/>
      <c r="L6036" s="114">
        <f>Table13[[#This Row],[Per Unit Price]]*MAX(1,Table13[[#This Row],[Qty of Units]])*MAX(1,Table13[[#This Row],['#NCMs Served / FTEs Employed]])*MAX(1,Table13[[#This Row],[Duration of Service]])</f>
        <v>0</v>
      </c>
      <c r="M6036" s="112"/>
      <c r="N6036" s="114"/>
    </row>
    <row r="6037" spans="1:14" x14ac:dyDescent="0.25">
      <c r="A6037" s="111"/>
      <c r="B6037" s="111"/>
      <c r="C6037" s="123"/>
      <c r="D6037" s="112" t="str">
        <f>_xlfn.XLOOKUP(Table13[[#This Row],[Service]],Validation!$A$2:$A$14,Validation!$B$2:$B$14,"",0,1)</f>
        <v/>
      </c>
      <c r="E6037" s="112"/>
      <c r="F6037" s="113"/>
      <c r="G6037" s="114"/>
      <c r="H6037" s="115"/>
      <c r="I6037" s="112"/>
      <c r="J6037" s="112"/>
      <c r="K6037" s="112"/>
      <c r="L6037" s="114">
        <f>Table13[[#This Row],[Per Unit Price]]*MAX(1,Table13[[#This Row],[Qty of Units]])*MAX(1,Table13[[#This Row],['#NCMs Served / FTEs Employed]])*MAX(1,Table13[[#This Row],[Duration of Service]])</f>
        <v>0</v>
      </c>
      <c r="M6037" s="112"/>
      <c r="N6037" s="114"/>
    </row>
    <row r="6038" spans="1:14" x14ac:dyDescent="0.25">
      <c r="A6038" s="111"/>
      <c r="B6038" s="111"/>
      <c r="C6038" s="123"/>
      <c r="D6038" s="112" t="str">
        <f>_xlfn.XLOOKUP(Table13[[#This Row],[Service]],Validation!$A$2:$A$14,Validation!$B$2:$B$14,"",0,1)</f>
        <v/>
      </c>
      <c r="E6038" s="112"/>
      <c r="F6038" s="113"/>
      <c r="G6038" s="114"/>
      <c r="H6038" s="115"/>
      <c r="I6038" s="112"/>
      <c r="J6038" s="112"/>
      <c r="K6038" s="112"/>
      <c r="L6038" s="114">
        <f>Table13[[#This Row],[Per Unit Price]]*MAX(1,Table13[[#This Row],[Qty of Units]])*MAX(1,Table13[[#This Row],['#NCMs Served / FTEs Employed]])*MAX(1,Table13[[#This Row],[Duration of Service]])</f>
        <v>0</v>
      </c>
      <c r="M6038" s="112"/>
      <c r="N6038" s="114"/>
    </row>
    <row r="6039" spans="1:14" x14ac:dyDescent="0.25">
      <c r="A6039" s="111"/>
      <c r="B6039" s="111"/>
      <c r="C6039" s="123"/>
      <c r="D6039" s="112" t="str">
        <f>_xlfn.XLOOKUP(Table13[[#This Row],[Service]],Validation!$A$2:$A$14,Validation!$B$2:$B$14,"",0,1)</f>
        <v/>
      </c>
      <c r="E6039" s="112"/>
      <c r="F6039" s="113"/>
      <c r="G6039" s="114"/>
      <c r="H6039" s="115"/>
      <c r="I6039" s="112"/>
      <c r="J6039" s="112"/>
      <c r="K6039" s="112"/>
      <c r="L6039" s="114">
        <f>Table13[[#This Row],[Per Unit Price]]*MAX(1,Table13[[#This Row],[Qty of Units]])*MAX(1,Table13[[#This Row],['#NCMs Served / FTEs Employed]])*MAX(1,Table13[[#This Row],[Duration of Service]])</f>
        <v>0</v>
      </c>
      <c r="M6039" s="112"/>
      <c r="N6039" s="114"/>
    </row>
    <row r="6040" spans="1:14" x14ac:dyDescent="0.25">
      <c r="A6040" s="111"/>
      <c r="B6040" s="111"/>
      <c r="C6040" s="123"/>
      <c r="D6040" s="112" t="str">
        <f>_xlfn.XLOOKUP(Table13[[#This Row],[Service]],Validation!$A$2:$A$14,Validation!$B$2:$B$14,"",0,1)</f>
        <v/>
      </c>
      <c r="E6040" s="112"/>
      <c r="F6040" s="113"/>
      <c r="G6040" s="114"/>
      <c r="H6040" s="115"/>
      <c r="I6040" s="112"/>
      <c r="J6040" s="112"/>
      <c r="K6040" s="112"/>
      <c r="L6040" s="114">
        <f>Table13[[#This Row],[Per Unit Price]]*MAX(1,Table13[[#This Row],[Qty of Units]])*MAX(1,Table13[[#This Row],['#NCMs Served / FTEs Employed]])*MAX(1,Table13[[#This Row],[Duration of Service]])</f>
        <v>0</v>
      </c>
      <c r="M6040" s="112"/>
      <c r="N6040" s="114"/>
    </row>
    <row r="6041" spans="1:14" x14ac:dyDescent="0.25">
      <c r="A6041" s="111"/>
      <c r="B6041" s="111"/>
      <c r="C6041" s="123"/>
      <c r="D6041" s="112" t="str">
        <f>_xlfn.XLOOKUP(Table13[[#This Row],[Service]],Validation!$A$2:$A$14,Validation!$B$2:$B$14,"",0,1)</f>
        <v/>
      </c>
      <c r="E6041" s="112"/>
      <c r="F6041" s="113"/>
      <c r="G6041" s="114"/>
      <c r="H6041" s="115"/>
      <c r="I6041" s="112"/>
      <c r="J6041" s="112"/>
      <c r="K6041" s="112"/>
      <c r="L6041" s="114">
        <f>Table13[[#This Row],[Per Unit Price]]*MAX(1,Table13[[#This Row],[Qty of Units]])*MAX(1,Table13[[#This Row],['#NCMs Served / FTEs Employed]])*MAX(1,Table13[[#This Row],[Duration of Service]])</f>
        <v>0</v>
      </c>
      <c r="M6041" s="112"/>
      <c r="N6041" s="114"/>
    </row>
    <row r="6042" spans="1:14" x14ac:dyDescent="0.25">
      <c r="A6042" s="111"/>
      <c r="B6042" s="111"/>
      <c r="C6042" s="123"/>
      <c r="D6042" s="112" t="str">
        <f>_xlfn.XLOOKUP(Table13[[#This Row],[Service]],Validation!$A$2:$A$14,Validation!$B$2:$B$14,"",0,1)</f>
        <v/>
      </c>
      <c r="E6042" s="112"/>
      <c r="F6042" s="113"/>
      <c r="G6042" s="114"/>
      <c r="H6042" s="115"/>
      <c r="I6042" s="112"/>
      <c r="J6042" s="112"/>
      <c r="K6042" s="112"/>
      <c r="L6042" s="114">
        <f>Table13[[#This Row],[Per Unit Price]]*MAX(1,Table13[[#This Row],[Qty of Units]])*MAX(1,Table13[[#This Row],['#NCMs Served / FTEs Employed]])*MAX(1,Table13[[#This Row],[Duration of Service]])</f>
        <v>0</v>
      </c>
      <c r="M6042" s="112"/>
      <c r="N6042" s="114"/>
    </row>
    <row r="6043" spans="1:14" x14ac:dyDescent="0.25">
      <c r="A6043" s="111"/>
      <c r="B6043" s="111"/>
      <c r="C6043" s="123"/>
      <c r="D6043" s="112" t="str">
        <f>_xlfn.XLOOKUP(Table13[[#This Row],[Service]],Validation!$A$2:$A$14,Validation!$B$2:$B$14,"",0,1)</f>
        <v/>
      </c>
      <c r="E6043" s="112"/>
      <c r="F6043" s="113"/>
      <c r="G6043" s="114"/>
      <c r="H6043" s="115"/>
      <c r="I6043" s="112"/>
      <c r="J6043" s="112"/>
      <c r="K6043" s="112"/>
      <c r="L6043" s="114">
        <f>Table13[[#This Row],[Per Unit Price]]*MAX(1,Table13[[#This Row],[Qty of Units]])*MAX(1,Table13[[#This Row],['#NCMs Served / FTEs Employed]])*MAX(1,Table13[[#This Row],[Duration of Service]])</f>
        <v>0</v>
      </c>
      <c r="M6043" s="112"/>
      <c r="N6043" s="114"/>
    </row>
    <row r="6044" spans="1:14" x14ac:dyDescent="0.25">
      <c r="A6044" s="111"/>
      <c r="B6044" s="111"/>
      <c r="C6044" s="123"/>
      <c r="D6044" s="112" t="str">
        <f>_xlfn.XLOOKUP(Table13[[#This Row],[Service]],Validation!$A$2:$A$14,Validation!$B$2:$B$14,"",0,1)</f>
        <v/>
      </c>
      <c r="E6044" s="112"/>
      <c r="F6044" s="113"/>
      <c r="G6044" s="114"/>
      <c r="H6044" s="115"/>
      <c r="I6044" s="112"/>
      <c r="J6044" s="112"/>
      <c r="K6044" s="112"/>
      <c r="L6044" s="114">
        <f>Table13[[#This Row],[Per Unit Price]]*MAX(1,Table13[[#This Row],[Qty of Units]])*MAX(1,Table13[[#This Row],['#NCMs Served / FTEs Employed]])*MAX(1,Table13[[#This Row],[Duration of Service]])</f>
        <v>0</v>
      </c>
      <c r="M6044" s="112"/>
      <c r="N6044" s="114"/>
    </row>
    <row r="6045" spans="1:14" x14ac:dyDescent="0.25">
      <c r="A6045" s="111"/>
      <c r="B6045" s="111"/>
      <c r="C6045" s="123"/>
      <c r="D6045" s="112" t="str">
        <f>_xlfn.XLOOKUP(Table13[[#This Row],[Service]],Validation!$A$2:$A$14,Validation!$B$2:$B$14,"",0,1)</f>
        <v/>
      </c>
      <c r="E6045" s="112"/>
      <c r="F6045" s="113"/>
      <c r="G6045" s="114"/>
      <c r="H6045" s="115"/>
      <c r="I6045" s="112"/>
      <c r="J6045" s="112"/>
      <c r="K6045" s="112"/>
      <c r="L6045" s="114">
        <f>Table13[[#This Row],[Per Unit Price]]*MAX(1,Table13[[#This Row],[Qty of Units]])*MAX(1,Table13[[#This Row],['#NCMs Served / FTEs Employed]])*MAX(1,Table13[[#This Row],[Duration of Service]])</f>
        <v>0</v>
      </c>
      <c r="M6045" s="112"/>
      <c r="N6045" s="114"/>
    </row>
    <row r="6046" spans="1:14" x14ac:dyDescent="0.25">
      <c r="A6046" s="111"/>
      <c r="B6046" s="111"/>
      <c r="C6046" s="123"/>
      <c r="D6046" s="112" t="str">
        <f>_xlfn.XLOOKUP(Table13[[#This Row],[Service]],Validation!$A$2:$A$14,Validation!$B$2:$B$14,"",0,1)</f>
        <v/>
      </c>
      <c r="E6046" s="112"/>
      <c r="F6046" s="113"/>
      <c r="G6046" s="114"/>
      <c r="H6046" s="115"/>
      <c r="I6046" s="112"/>
      <c r="J6046" s="112"/>
      <c r="K6046" s="112"/>
      <c r="L6046" s="114">
        <f>Table13[[#This Row],[Per Unit Price]]*MAX(1,Table13[[#This Row],[Qty of Units]])*MAX(1,Table13[[#This Row],['#NCMs Served / FTEs Employed]])*MAX(1,Table13[[#This Row],[Duration of Service]])</f>
        <v>0</v>
      </c>
      <c r="M6046" s="112"/>
      <c r="N6046" s="114"/>
    </row>
    <row r="6047" spans="1:14" x14ac:dyDescent="0.25">
      <c r="A6047" s="111"/>
      <c r="B6047" s="111"/>
      <c r="C6047" s="123"/>
      <c r="D6047" s="112" t="str">
        <f>_xlfn.XLOOKUP(Table13[[#This Row],[Service]],Validation!$A$2:$A$14,Validation!$B$2:$B$14,"",0,1)</f>
        <v/>
      </c>
      <c r="E6047" s="112"/>
      <c r="F6047" s="113"/>
      <c r="G6047" s="114"/>
      <c r="H6047" s="115"/>
      <c r="I6047" s="112"/>
      <c r="J6047" s="112"/>
      <c r="K6047" s="112"/>
      <c r="L6047" s="114">
        <f>Table13[[#This Row],[Per Unit Price]]*MAX(1,Table13[[#This Row],[Qty of Units]])*MAX(1,Table13[[#This Row],['#NCMs Served / FTEs Employed]])*MAX(1,Table13[[#This Row],[Duration of Service]])</f>
        <v>0</v>
      </c>
      <c r="M6047" s="112"/>
      <c r="N6047" s="114"/>
    </row>
    <row r="6048" spans="1:14" x14ac:dyDescent="0.25">
      <c r="A6048" s="111"/>
      <c r="B6048" s="111"/>
      <c r="C6048" s="123"/>
      <c r="D6048" s="112" t="str">
        <f>_xlfn.XLOOKUP(Table13[[#This Row],[Service]],Validation!$A$2:$A$14,Validation!$B$2:$B$14,"",0,1)</f>
        <v/>
      </c>
      <c r="E6048" s="112"/>
      <c r="F6048" s="113"/>
      <c r="G6048" s="114"/>
      <c r="H6048" s="115"/>
      <c r="I6048" s="112"/>
      <c r="J6048" s="112"/>
      <c r="K6048" s="112"/>
      <c r="L6048" s="114">
        <f>Table13[[#This Row],[Per Unit Price]]*MAX(1,Table13[[#This Row],[Qty of Units]])*MAX(1,Table13[[#This Row],['#NCMs Served / FTEs Employed]])*MAX(1,Table13[[#This Row],[Duration of Service]])</f>
        <v>0</v>
      </c>
      <c r="M6048" s="112"/>
      <c r="N6048" s="114"/>
    </row>
    <row r="6049" spans="1:14" x14ac:dyDescent="0.25">
      <c r="A6049" s="111"/>
      <c r="B6049" s="111"/>
      <c r="C6049" s="123"/>
      <c r="D6049" s="112" t="str">
        <f>_xlfn.XLOOKUP(Table13[[#This Row],[Service]],Validation!$A$2:$A$14,Validation!$B$2:$B$14,"",0,1)</f>
        <v/>
      </c>
      <c r="E6049" s="112"/>
      <c r="F6049" s="113"/>
      <c r="G6049" s="114"/>
      <c r="H6049" s="115"/>
      <c r="I6049" s="112"/>
      <c r="J6049" s="112"/>
      <c r="K6049" s="112"/>
      <c r="L6049" s="114">
        <f>Table13[[#This Row],[Per Unit Price]]*MAX(1,Table13[[#This Row],[Qty of Units]])*MAX(1,Table13[[#This Row],['#NCMs Served / FTEs Employed]])*MAX(1,Table13[[#This Row],[Duration of Service]])</f>
        <v>0</v>
      </c>
      <c r="M6049" s="112"/>
      <c r="N6049" s="114"/>
    </row>
    <row r="6050" spans="1:14" x14ac:dyDescent="0.25">
      <c r="A6050" s="111"/>
      <c r="B6050" s="111"/>
      <c r="C6050" s="123"/>
      <c r="D6050" s="112" t="str">
        <f>_xlfn.XLOOKUP(Table13[[#This Row],[Service]],Validation!$A$2:$A$14,Validation!$B$2:$B$14,"",0,1)</f>
        <v/>
      </c>
      <c r="E6050" s="112"/>
      <c r="F6050" s="113"/>
      <c r="G6050" s="114"/>
      <c r="H6050" s="115"/>
      <c r="I6050" s="112"/>
      <c r="J6050" s="112"/>
      <c r="K6050" s="112"/>
      <c r="L6050" s="114">
        <f>Table13[[#This Row],[Per Unit Price]]*MAX(1,Table13[[#This Row],[Qty of Units]])*MAX(1,Table13[[#This Row],['#NCMs Served / FTEs Employed]])*MAX(1,Table13[[#This Row],[Duration of Service]])</f>
        <v>0</v>
      </c>
      <c r="M6050" s="112"/>
      <c r="N6050" s="114"/>
    </row>
    <row r="6051" spans="1:14" x14ac:dyDescent="0.25">
      <c r="A6051" s="111"/>
      <c r="B6051" s="111"/>
      <c r="C6051" s="123"/>
      <c r="D6051" s="112" t="str">
        <f>_xlfn.XLOOKUP(Table13[[#This Row],[Service]],Validation!$A$2:$A$14,Validation!$B$2:$B$14,"",0,1)</f>
        <v/>
      </c>
      <c r="E6051" s="112"/>
      <c r="F6051" s="113"/>
      <c r="G6051" s="114"/>
      <c r="H6051" s="115"/>
      <c r="I6051" s="112"/>
      <c r="J6051" s="112"/>
      <c r="K6051" s="112"/>
      <c r="L6051" s="114">
        <f>Table13[[#This Row],[Per Unit Price]]*MAX(1,Table13[[#This Row],[Qty of Units]])*MAX(1,Table13[[#This Row],['#NCMs Served / FTEs Employed]])*MAX(1,Table13[[#This Row],[Duration of Service]])</f>
        <v>0</v>
      </c>
      <c r="M6051" s="112"/>
      <c r="N6051" s="114"/>
    </row>
    <row r="6052" spans="1:14" x14ac:dyDescent="0.25">
      <c r="A6052" s="111"/>
      <c r="B6052" s="111"/>
      <c r="C6052" s="123"/>
      <c r="D6052" s="112" t="str">
        <f>_xlfn.XLOOKUP(Table13[[#This Row],[Service]],Validation!$A$2:$A$14,Validation!$B$2:$B$14,"",0,1)</f>
        <v/>
      </c>
      <c r="E6052" s="112"/>
      <c r="F6052" s="113"/>
      <c r="G6052" s="114"/>
      <c r="H6052" s="115"/>
      <c r="I6052" s="112"/>
      <c r="J6052" s="112"/>
      <c r="K6052" s="112"/>
      <c r="L6052" s="114">
        <f>Table13[[#This Row],[Per Unit Price]]*MAX(1,Table13[[#This Row],[Qty of Units]])*MAX(1,Table13[[#This Row],['#NCMs Served / FTEs Employed]])*MAX(1,Table13[[#This Row],[Duration of Service]])</f>
        <v>0</v>
      </c>
      <c r="M6052" s="112"/>
      <c r="N6052" s="114"/>
    </row>
    <row r="6053" spans="1:14" x14ac:dyDescent="0.25">
      <c r="A6053" s="111"/>
      <c r="B6053" s="111"/>
      <c r="C6053" s="123"/>
      <c r="D6053" s="112" t="str">
        <f>_xlfn.XLOOKUP(Table13[[#This Row],[Service]],Validation!$A$2:$A$14,Validation!$B$2:$B$14,"",0,1)</f>
        <v/>
      </c>
      <c r="E6053" s="112"/>
      <c r="F6053" s="113"/>
      <c r="G6053" s="114"/>
      <c r="H6053" s="115"/>
      <c r="I6053" s="112"/>
      <c r="J6053" s="112"/>
      <c r="K6053" s="112"/>
      <c r="L6053" s="114">
        <f>Table13[[#This Row],[Per Unit Price]]*MAX(1,Table13[[#This Row],[Qty of Units]])*MAX(1,Table13[[#This Row],['#NCMs Served / FTEs Employed]])*MAX(1,Table13[[#This Row],[Duration of Service]])</f>
        <v>0</v>
      </c>
      <c r="M6053" s="112"/>
      <c r="N6053" s="114"/>
    </row>
    <row r="6054" spans="1:14" x14ac:dyDescent="0.25">
      <c r="A6054" s="111"/>
      <c r="B6054" s="111"/>
      <c r="C6054" s="123"/>
      <c r="D6054" s="112" t="str">
        <f>_xlfn.XLOOKUP(Table13[[#This Row],[Service]],Validation!$A$2:$A$14,Validation!$B$2:$B$14,"",0,1)</f>
        <v/>
      </c>
      <c r="E6054" s="112"/>
      <c r="F6054" s="113"/>
      <c r="G6054" s="114"/>
      <c r="H6054" s="115"/>
      <c r="I6054" s="112"/>
      <c r="J6054" s="112"/>
      <c r="K6054" s="112"/>
      <c r="L6054" s="114">
        <f>Table13[[#This Row],[Per Unit Price]]*MAX(1,Table13[[#This Row],[Qty of Units]])*MAX(1,Table13[[#This Row],['#NCMs Served / FTEs Employed]])*MAX(1,Table13[[#This Row],[Duration of Service]])</f>
        <v>0</v>
      </c>
      <c r="M6054" s="112"/>
      <c r="N6054" s="114"/>
    </row>
    <row r="6055" spans="1:14" x14ac:dyDescent="0.25">
      <c r="A6055" s="111"/>
      <c r="B6055" s="111"/>
      <c r="C6055" s="123"/>
      <c r="D6055" s="112" t="str">
        <f>_xlfn.XLOOKUP(Table13[[#This Row],[Service]],Validation!$A$2:$A$14,Validation!$B$2:$B$14,"",0,1)</f>
        <v/>
      </c>
      <c r="E6055" s="112"/>
      <c r="F6055" s="113"/>
      <c r="G6055" s="114"/>
      <c r="H6055" s="115"/>
      <c r="I6055" s="112"/>
      <c r="J6055" s="112"/>
      <c r="K6055" s="112"/>
      <c r="L6055" s="114">
        <f>Table13[[#This Row],[Per Unit Price]]*MAX(1,Table13[[#This Row],[Qty of Units]])*MAX(1,Table13[[#This Row],['#NCMs Served / FTEs Employed]])*MAX(1,Table13[[#This Row],[Duration of Service]])</f>
        <v>0</v>
      </c>
      <c r="M6055" s="112"/>
      <c r="N6055" s="114"/>
    </row>
    <row r="6056" spans="1:14" x14ac:dyDescent="0.25">
      <c r="A6056" s="111"/>
      <c r="B6056" s="111"/>
      <c r="C6056" s="123"/>
      <c r="D6056" s="112" t="str">
        <f>_xlfn.XLOOKUP(Table13[[#This Row],[Service]],Validation!$A$2:$A$14,Validation!$B$2:$B$14,"",0,1)</f>
        <v/>
      </c>
      <c r="E6056" s="112"/>
      <c r="F6056" s="113"/>
      <c r="G6056" s="114"/>
      <c r="H6056" s="115"/>
      <c r="I6056" s="112"/>
      <c r="J6056" s="112"/>
      <c r="K6056" s="112"/>
      <c r="L6056" s="114">
        <f>Table13[[#This Row],[Per Unit Price]]*MAX(1,Table13[[#This Row],[Qty of Units]])*MAX(1,Table13[[#This Row],['#NCMs Served / FTEs Employed]])*MAX(1,Table13[[#This Row],[Duration of Service]])</f>
        <v>0</v>
      </c>
      <c r="M6056" s="112"/>
      <c r="N6056" s="114"/>
    </row>
    <row r="6057" spans="1:14" x14ac:dyDescent="0.25">
      <c r="A6057" s="111"/>
      <c r="B6057" s="111"/>
      <c r="C6057" s="123"/>
      <c r="D6057" s="112" t="str">
        <f>_xlfn.XLOOKUP(Table13[[#This Row],[Service]],Validation!$A$2:$A$14,Validation!$B$2:$B$14,"",0,1)</f>
        <v/>
      </c>
      <c r="E6057" s="112"/>
      <c r="F6057" s="113"/>
      <c r="G6057" s="114"/>
      <c r="H6057" s="115"/>
      <c r="I6057" s="112"/>
      <c r="J6057" s="112"/>
      <c r="K6057" s="112"/>
      <c r="L6057" s="114">
        <f>Table13[[#This Row],[Per Unit Price]]*MAX(1,Table13[[#This Row],[Qty of Units]])*MAX(1,Table13[[#This Row],['#NCMs Served / FTEs Employed]])*MAX(1,Table13[[#This Row],[Duration of Service]])</f>
        <v>0</v>
      </c>
      <c r="M6057" s="112"/>
      <c r="N6057" s="114"/>
    </row>
    <row r="6058" spans="1:14" x14ac:dyDescent="0.25">
      <c r="A6058" s="111"/>
      <c r="B6058" s="111"/>
      <c r="C6058" s="123"/>
      <c r="D6058" s="112" t="str">
        <f>_xlfn.XLOOKUP(Table13[[#This Row],[Service]],Validation!$A$2:$A$14,Validation!$B$2:$B$14,"",0,1)</f>
        <v/>
      </c>
      <c r="E6058" s="112"/>
      <c r="F6058" s="113"/>
      <c r="G6058" s="114"/>
      <c r="H6058" s="115"/>
      <c r="I6058" s="112"/>
      <c r="J6058" s="112"/>
      <c r="K6058" s="112"/>
      <c r="L6058" s="114">
        <f>Table13[[#This Row],[Per Unit Price]]*MAX(1,Table13[[#This Row],[Qty of Units]])*MAX(1,Table13[[#This Row],['#NCMs Served / FTEs Employed]])*MAX(1,Table13[[#This Row],[Duration of Service]])</f>
        <v>0</v>
      </c>
      <c r="M6058" s="112"/>
      <c r="N6058" s="114"/>
    </row>
    <row r="6059" spans="1:14" x14ac:dyDescent="0.25">
      <c r="A6059" s="111"/>
      <c r="B6059" s="111"/>
      <c r="C6059" s="123"/>
      <c r="D6059" s="112" t="str">
        <f>_xlfn.XLOOKUP(Table13[[#This Row],[Service]],Validation!$A$2:$A$14,Validation!$B$2:$B$14,"",0,1)</f>
        <v/>
      </c>
      <c r="E6059" s="112"/>
      <c r="F6059" s="113"/>
      <c r="G6059" s="114"/>
      <c r="H6059" s="115"/>
      <c r="I6059" s="112"/>
      <c r="J6059" s="112"/>
      <c r="K6059" s="112"/>
      <c r="L6059" s="114">
        <f>Table13[[#This Row],[Per Unit Price]]*MAX(1,Table13[[#This Row],[Qty of Units]])*MAX(1,Table13[[#This Row],['#NCMs Served / FTEs Employed]])*MAX(1,Table13[[#This Row],[Duration of Service]])</f>
        <v>0</v>
      </c>
      <c r="M6059" s="112"/>
      <c r="N6059" s="114"/>
    </row>
    <row r="6060" spans="1:14" x14ac:dyDescent="0.25">
      <c r="A6060" s="111"/>
      <c r="B6060" s="111"/>
      <c r="C6060" s="123"/>
      <c r="D6060" s="112" t="str">
        <f>_xlfn.XLOOKUP(Table13[[#This Row],[Service]],Validation!$A$2:$A$14,Validation!$B$2:$B$14,"",0,1)</f>
        <v/>
      </c>
      <c r="E6060" s="112"/>
      <c r="F6060" s="113"/>
      <c r="G6060" s="114"/>
      <c r="H6060" s="115"/>
      <c r="I6060" s="112"/>
      <c r="J6060" s="112"/>
      <c r="K6060" s="112"/>
      <c r="L6060" s="114">
        <f>Table13[[#This Row],[Per Unit Price]]*MAX(1,Table13[[#This Row],[Qty of Units]])*MAX(1,Table13[[#This Row],['#NCMs Served / FTEs Employed]])*MAX(1,Table13[[#This Row],[Duration of Service]])</f>
        <v>0</v>
      </c>
      <c r="M6060" s="112"/>
      <c r="N6060" s="114"/>
    </row>
    <row r="6061" spans="1:14" x14ac:dyDescent="0.25">
      <c r="A6061" s="111"/>
      <c r="B6061" s="111"/>
      <c r="C6061" s="123"/>
      <c r="D6061" s="112" t="str">
        <f>_xlfn.XLOOKUP(Table13[[#This Row],[Service]],Validation!$A$2:$A$14,Validation!$B$2:$B$14,"",0,1)</f>
        <v/>
      </c>
      <c r="E6061" s="112"/>
      <c r="F6061" s="113"/>
      <c r="G6061" s="114"/>
      <c r="H6061" s="115"/>
      <c r="I6061" s="112"/>
      <c r="J6061" s="112"/>
      <c r="K6061" s="112"/>
      <c r="L6061" s="114">
        <f>Table13[[#This Row],[Per Unit Price]]*MAX(1,Table13[[#This Row],[Qty of Units]])*MAX(1,Table13[[#This Row],['#NCMs Served / FTEs Employed]])*MAX(1,Table13[[#This Row],[Duration of Service]])</f>
        <v>0</v>
      </c>
      <c r="M6061" s="112"/>
      <c r="N6061" s="114"/>
    </row>
    <row r="6062" spans="1:14" x14ac:dyDescent="0.25">
      <c r="A6062" s="111"/>
      <c r="B6062" s="111"/>
      <c r="C6062" s="123"/>
      <c r="D6062" s="112" t="str">
        <f>_xlfn.XLOOKUP(Table13[[#This Row],[Service]],Validation!$A$2:$A$14,Validation!$B$2:$B$14,"",0,1)</f>
        <v/>
      </c>
      <c r="E6062" s="112"/>
      <c r="F6062" s="113"/>
      <c r="G6062" s="114"/>
      <c r="H6062" s="115"/>
      <c r="I6062" s="112"/>
      <c r="J6062" s="112"/>
      <c r="K6062" s="112"/>
      <c r="L6062" s="114">
        <f>Table13[[#This Row],[Per Unit Price]]*MAX(1,Table13[[#This Row],[Qty of Units]])*MAX(1,Table13[[#This Row],['#NCMs Served / FTEs Employed]])*MAX(1,Table13[[#This Row],[Duration of Service]])</f>
        <v>0</v>
      </c>
      <c r="M6062" s="112"/>
      <c r="N6062" s="114"/>
    </row>
    <row r="6063" spans="1:14" x14ac:dyDescent="0.25">
      <c r="A6063" s="111"/>
      <c r="B6063" s="111"/>
      <c r="C6063" s="123"/>
      <c r="D6063" s="112" t="str">
        <f>_xlfn.XLOOKUP(Table13[[#This Row],[Service]],Validation!$A$2:$A$14,Validation!$B$2:$B$14,"",0,1)</f>
        <v/>
      </c>
      <c r="E6063" s="112"/>
      <c r="F6063" s="113"/>
      <c r="G6063" s="114"/>
      <c r="H6063" s="115"/>
      <c r="I6063" s="112"/>
      <c r="J6063" s="112"/>
      <c r="K6063" s="112"/>
      <c r="L6063" s="114">
        <f>Table13[[#This Row],[Per Unit Price]]*MAX(1,Table13[[#This Row],[Qty of Units]])*MAX(1,Table13[[#This Row],['#NCMs Served / FTEs Employed]])*MAX(1,Table13[[#This Row],[Duration of Service]])</f>
        <v>0</v>
      </c>
      <c r="M6063" s="112"/>
      <c r="N6063" s="114"/>
    </row>
    <row r="6064" spans="1:14" x14ac:dyDescent="0.25">
      <c r="A6064" s="111"/>
      <c r="B6064" s="111"/>
      <c r="C6064" s="123"/>
      <c r="D6064" s="112" t="str">
        <f>_xlfn.XLOOKUP(Table13[[#This Row],[Service]],Validation!$A$2:$A$14,Validation!$B$2:$B$14,"",0,1)</f>
        <v/>
      </c>
      <c r="E6064" s="112"/>
      <c r="F6064" s="113"/>
      <c r="G6064" s="114"/>
      <c r="H6064" s="115"/>
      <c r="I6064" s="112"/>
      <c r="J6064" s="112"/>
      <c r="K6064" s="112"/>
      <c r="L6064" s="114">
        <f>Table13[[#This Row],[Per Unit Price]]*MAX(1,Table13[[#This Row],[Qty of Units]])*MAX(1,Table13[[#This Row],['#NCMs Served / FTEs Employed]])*MAX(1,Table13[[#This Row],[Duration of Service]])</f>
        <v>0</v>
      </c>
      <c r="M6064" s="112"/>
      <c r="N6064" s="114"/>
    </row>
    <row r="6065" spans="1:14" x14ac:dyDescent="0.25">
      <c r="A6065" s="111"/>
      <c r="B6065" s="111"/>
      <c r="C6065" s="123"/>
      <c r="D6065" s="112" t="str">
        <f>_xlfn.XLOOKUP(Table13[[#This Row],[Service]],Validation!$A$2:$A$14,Validation!$B$2:$B$14,"",0,1)</f>
        <v/>
      </c>
      <c r="E6065" s="112"/>
      <c r="F6065" s="113"/>
      <c r="G6065" s="114"/>
      <c r="H6065" s="115"/>
      <c r="I6065" s="112"/>
      <c r="J6065" s="112"/>
      <c r="K6065" s="112"/>
      <c r="L6065" s="114">
        <f>Table13[[#This Row],[Per Unit Price]]*MAX(1,Table13[[#This Row],[Qty of Units]])*MAX(1,Table13[[#This Row],['#NCMs Served / FTEs Employed]])*MAX(1,Table13[[#This Row],[Duration of Service]])</f>
        <v>0</v>
      </c>
      <c r="M6065" s="112"/>
      <c r="N6065" s="114"/>
    </row>
    <row r="6066" spans="1:14" x14ac:dyDescent="0.25">
      <c r="A6066" s="111"/>
      <c r="B6066" s="111"/>
      <c r="C6066" s="123"/>
      <c r="D6066" s="112" t="str">
        <f>_xlfn.XLOOKUP(Table13[[#This Row],[Service]],Validation!$A$2:$A$14,Validation!$B$2:$B$14,"",0,1)</f>
        <v/>
      </c>
      <c r="E6066" s="112"/>
      <c r="F6066" s="113"/>
      <c r="G6066" s="114"/>
      <c r="H6066" s="115"/>
      <c r="I6066" s="112"/>
      <c r="J6066" s="112"/>
      <c r="K6066" s="112"/>
      <c r="L6066" s="114">
        <f>Table13[[#This Row],[Per Unit Price]]*MAX(1,Table13[[#This Row],[Qty of Units]])*MAX(1,Table13[[#This Row],['#NCMs Served / FTEs Employed]])*MAX(1,Table13[[#This Row],[Duration of Service]])</f>
        <v>0</v>
      </c>
      <c r="M6066" s="112"/>
      <c r="N6066" s="114"/>
    </row>
    <row r="6067" spans="1:14" x14ac:dyDescent="0.25">
      <c r="A6067" s="111"/>
      <c r="B6067" s="111"/>
      <c r="C6067" s="123"/>
      <c r="D6067" s="112" t="str">
        <f>_xlfn.XLOOKUP(Table13[[#This Row],[Service]],Validation!$A$2:$A$14,Validation!$B$2:$B$14,"",0,1)</f>
        <v/>
      </c>
      <c r="E6067" s="112"/>
      <c r="F6067" s="113"/>
      <c r="G6067" s="114"/>
      <c r="H6067" s="115"/>
      <c r="I6067" s="112"/>
      <c r="J6067" s="112"/>
      <c r="K6067" s="112"/>
      <c r="L6067" s="114">
        <f>Table13[[#This Row],[Per Unit Price]]*MAX(1,Table13[[#This Row],[Qty of Units]])*MAX(1,Table13[[#This Row],['#NCMs Served / FTEs Employed]])*MAX(1,Table13[[#This Row],[Duration of Service]])</f>
        <v>0</v>
      </c>
      <c r="M6067" s="112"/>
      <c r="N6067" s="114"/>
    </row>
    <row r="6068" spans="1:14" x14ac:dyDescent="0.25">
      <c r="A6068" s="111"/>
      <c r="B6068" s="111"/>
      <c r="C6068" s="123"/>
      <c r="D6068" s="112" t="str">
        <f>_xlfn.XLOOKUP(Table13[[#This Row],[Service]],Validation!$A$2:$A$14,Validation!$B$2:$B$14,"",0,1)</f>
        <v/>
      </c>
      <c r="E6068" s="112"/>
      <c r="F6068" s="113"/>
      <c r="G6068" s="114"/>
      <c r="H6068" s="115"/>
      <c r="I6068" s="112"/>
      <c r="J6068" s="112"/>
      <c r="K6068" s="112"/>
      <c r="L6068" s="114">
        <f>Table13[[#This Row],[Per Unit Price]]*MAX(1,Table13[[#This Row],[Qty of Units]])*MAX(1,Table13[[#This Row],['#NCMs Served / FTEs Employed]])*MAX(1,Table13[[#This Row],[Duration of Service]])</f>
        <v>0</v>
      </c>
      <c r="M6068" s="112"/>
      <c r="N6068" s="114"/>
    </row>
    <row r="6069" spans="1:14" x14ac:dyDescent="0.25">
      <c r="A6069" s="111"/>
      <c r="B6069" s="111"/>
      <c r="C6069" s="123"/>
      <c r="D6069" s="112" t="str">
        <f>_xlfn.XLOOKUP(Table13[[#This Row],[Service]],Validation!$A$2:$A$14,Validation!$B$2:$B$14,"",0,1)</f>
        <v/>
      </c>
      <c r="E6069" s="112"/>
      <c r="F6069" s="113"/>
      <c r="G6069" s="114"/>
      <c r="H6069" s="115"/>
      <c r="I6069" s="112"/>
      <c r="J6069" s="112"/>
      <c r="K6069" s="112"/>
      <c r="L6069" s="114">
        <f>Table13[[#This Row],[Per Unit Price]]*MAX(1,Table13[[#This Row],[Qty of Units]])*MAX(1,Table13[[#This Row],['#NCMs Served / FTEs Employed]])*MAX(1,Table13[[#This Row],[Duration of Service]])</f>
        <v>0</v>
      </c>
      <c r="M6069" s="112"/>
      <c r="N6069" s="114"/>
    </row>
    <row r="6070" spans="1:14" x14ac:dyDescent="0.25">
      <c r="A6070" s="111"/>
      <c r="B6070" s="111"/>
      <c r="C6070" s="123"/>
      <c r="D6070" s="112" t="str">
        <f>_xlfn.XLOOKUP(Table13[[#This Row],[Service]],Validation!$A$2:$A$14,Validation!$B$2:$B$14,"",0,1)</f>
        <v/>
      </c>
      <c r="E6070" s="112"/>
      <c r="F6070" s="113"/>
      <c r="G6070" s="114"/>
      <c r="H6070" s="115"/>
      <c r="I6070" s="112"/>
      <c r="J6070" s="112"/>
      <c r="K6070" s="112"/>
      <c r="L6070" s="114">
        <f>Table13[[#This Row],[Per Unit Price]]*MAX(1,Table13[[#This Row],[Qty of Units]])*MAX(1,Table13[[#This Row],['#NCMs Served / FTEs Employed]])*MAX(1,Table13[[#This Row],[Duration of Service]])</f>
        <v>0</v>
      </c>
      <c r="M6070" s="112"/>
      <c r="N6070" s="114"/>
    </row>
    <row r="6071" spans="1:14" x14ac:dyDescent="0.25">
      <c r="A6071" s="111"/>
      <c r="B6071" s="111"/>
      <c r="C6071" s="123"/>
      <c r="D6071" s="112" t="str">
        <f>_xlfn.XLOOKUP(Table13[[#This Row],[Service]],Validation!$A$2:$A$14,Validation!$B$2:$B$14,"",0,1)</f>
        <v/>
      </c>
      <c r="E6071" s="112"/>
      <c r="F6071" s="113"/>
      <c r="G6071" s="114"/>
      <c r="H6071" s="115"/>
      <c r="I6071" s="112"/>
      <c r="J6071" s="112"/>
      <c r="K6071" s="112"/>
      <c r="L6071" s="114">
        <f>Table13[[#This Row],[Per Unit Price]]*MAX(1,Table13[[#This Row],[Qty of Units]])*MAX(1,Table13[[#This Row],['#NCMs Served / FTEs Employed]])*MAX(1,Table13[[#This Row],[Duration of Service]])</f>
        <v>0</v>
      </c>
      <c r="M6071" s="112"/>
      <c r="N6071" s="114"/>
    </row>
    <row r="6072" spans="1:14" x14ac:dyDescent="0.25">
      <c r="A6072" s="111"/>
      <c r="B6072" s="111"/>
      <c r="C6072" s="123"/>
      <c r="D6072" s="112" t="str">
        <f>_xlfn.XLOOKUP(Table13[[#This Row],[Service]],Validation!$A$2:$A$14,Validation!$B$2:$B$14,"",0,1)</f>
        <v/>
      </c>
      <c r="E6072" s="112"/>
      <c r="F6072" s="113"/>
      <c r="G6072" s="114"/>
      <c r="H6072" s="115"/>
      <c r="I6072" s="112"/>
      <c r="J6072" s="112"/>
      <c r="K6072" s="112"/>
      <c r="L6072" s="114">
        <f>Table13[[#This Row],[Per Unit Price]]*MAX(1,Table13[[#This Row],[Qty of Units]])*MAX(1,Table13[[#This Row],['#NCMs Served / FTEs Employed]])*MAX(1,Table13[[#This Row],[Duration of Service]])</f>
        <v>0</v>
      </c>
      <c r="M6072" s="112"/>
      <c r="N6072" s="114"/>
    </row>
    <row r="6073" spans="1:14" x14ac:dyDescent="0.25">
      <c r="A6073" s="111"/>
      <c r="B6073" s="111"/>
      <c r="C6073" s="123"/>
      <c r="D6073" s="112" t="str">
        <f>_xlfn.XLOOKUP(Table13[[#This Row],[Service]],Validation!$A$2:$A$14,Validation!$B$2:$B$14,"",0,1)</f>
        <v/>
      </c>
      <c r="E6073" s="112"/>
      <c r="F6073" s="113"/>
      <c r="G6073" s="114"/>
      <c r="H6073" s="115"/>
      <c r="I6073" s="112"/>
      <c r="J6073" s="112"/>
      <c r="K6073" s="112"/>
      <c r="L6073" s="114">
        <f>Table13[[#This Row],[Per Unit Price]]*MAX(1,Table13[[#This Row],[Qty of Units]])*MAX(1,Table13[[#This Row],['#NCMs Served / FTEs Employed]])*MAX(1,Table13[[#This Row],[Duration of Service]])</f>
        <v>0</v>
      </c>
      <c r="M6073" s="112"/>
      <c r="N6073" s="114"/>
    </row>
    <row r="6074" spans="1:14" x14ac:dyDescent="0.25">
      <c r="A6074" s="111"/>
      <c r="B6074" s="111"/>
      <c r="C6074" s="123"/>
      <c r="D6074" s="112" t="str">
        <f>_xlfn.XLOOKUP(Table13[[#This Row],[Service]],Validation!$A$2:$A$14,Validation!$B$2:$B$14,"",0,1)</f>
        <v/>
      </c>
      <c r="E6074" s="112"/>
      <c r="F6074" s="113"/>
      <c r="G6074" s="114"/>
      <c r="H6074" s="115"/>
      <c r="I6074" s="112"/>
      <c r="J6074" s="112"/>
      <c r="K6074" s="112"/>
      <c r="L6074" s="114">
        <f>Table13[[#This Row],[Per Unit Price]]*MAX(1,Table13[[#This Row],[Qty of Units]])*MAX(1,Table13[[#This Row],['#NCMs Served / FTEs Employed]])*MAX(1,Table13[[#This Row],[Duration of Service]])</f>
        <v>0</v>
      </c>
      <c r="M6074" s="112"/>
      <c r="N6074" s="114"/>
    </row>
    <row r="6075" spans="1:14" x14ac:dyDescent="0.25">
      <c r="A6075" s="111"/>
      <c r="B6075" s="111"/>
      <c r="C6075" s="123"/>
      <c r="D6075" s="112" t="str">
        <f>_xlfn.XLOOKUP(Table13[[#This Row],[Service]],Validation!$A$2:$A$14,Validation!$B$2:$B$14,"",0,1)</f>
        <v/>
      </c>
      <c r="E6075" s="112"/>
      <c r="F6075" s="113"/>
      <c r="G6075" s="114"/>
      <c r="H6075" s="115"/>
      <c r="I6075" s="112"/>
      <c r="J6075" s="112"/>
      <c r="K6075" s="112"/>
      <c r="L6075" s="114">
        <f>Table13[[#This Row],[Per Unit Price]]*MAX(1,Table13[[#This Row],[Qty of Units]])*MAX(1,Table13[[#This Row],['#NCMs Served / FTEs Employed]])*MAX(1,Table13[[#This Row],[Duration of Service]])</f>
        <v>0</v>
      </c>
      <c r="M6075" s="112"/>
      <c r="N6075" s="114"/>
    </row>
    <row r="6076" spans="1:14" x14ac:dyDescent="0.25">
      <c r="A6076" s="111"/>
      <c r="B6076" s="111"/>
      <c r="C6076" s="123"/>
      <c r="D6076" s="112" t="str">
        <f>_xlfn.XLOOKUP(Table13[[#This Row],[Service]],Validation!$A$2:$A$14,Validation!$B$2:$B$14,"",0,1)</f>
        <v/>
      </c>
      <c r="E6076" s="112"/>
      <c r="F6076" s="113"/>
      <c r="G6076" s="114"/>
      <c r="H6076" s="115"/>
      <c r="I6076" s="112"/>
      <c r="J6076" s="112"/>
      <c r="K6076" s="112"/>
      <c r="L6076" s="114">
        <f>Table13[[#This Row],[Per Unit Price]]*MAX(1,Table13[[#This Row],[Qty of Units]])*MAX(1,Table13[[#This Row],['#NCMs Served / FTEs Employed]])*MAX(1,Table13[[#This Row],[Duration of Service]])</f>
        <v>0</v>
      </c>
      <c r="M6076" s="112"/>
      <c r="N6076" s="114"/>
    </row>
    <row r="6077" spans="1:14" x14ac:dyDescent="0.25">
      <c r="A6077" s="111"/>
      <c r="B6077" s="111"/>
      <c r="C6077" s="123"/>
      <c r="D6077" s="112" t="str">
        <f>_xlfn.XLOOKUP(Table13[[#This Row],[Service]],Validation!$A$2:$A$14,Validation!$B$2:$B$14,"",0,1)</f>
        <v/>
      </c>
      <c r="E6077" s="112"/>
      <c r="F6077" s="113"/>
      <c r="G6077" s="114"/>
      <c r="H6077" s="115"/>
      <c r="I6077" s="112"/>
      <c r="J6077" s="112"/>
      <c r="K6077" s="112"/>
      <c r="L6077" s="114">
        <f>Table13[[#This Row],[Per Unit Price]]*MAX(1,Table13[[#This Row],[Qty of Units]])*MAX(1,Table13[[#This Row],['#NCMs Served / FTEs Employed]])*MAX(1,Table13[[#This Row],[Duration of Service]])</f>
        <v>0</v>
      </c>
      <c r="M6077" s="112"/>
      <c r="N6077" s="114"/>
    </row>
    <row r="6078" spans="1:14" x14ac:dyDescent="0.25">
      <c r="A6078" s="111"/>
      <c r="B6078" s="111"/>
      <c r="C6078" s="123"/>
      <c r="D6078" s="112" t="str">
        <f>_xlfn.XLOOKUP(Table13[[#This Row],[Service]],Validation!$A$2:$A$14,Validation!$B$2:$B$14,"",0,1)</f>
        <v/>
      </c>
      <c r="E6078" s="112"/>
      <c r="F6078" s="113"/>
      <c r="G6078" s="114"/>
      <c r="H6078" s="115"/>
      <c r="I6078" s="112"/>
      <c r="J6078" s="112"/>
      <c r="K6078" s="112"/>
      <c r="L6078" s="114">
        <f>Table13[[#This Row],[Per Unit Price]]*MAX(1,Table13[[#This Row],[Qty of Units]])*MAX(1,Table13[[#This Row],['#NCMs Served / FTEs Employed]])*MAX(1,Table13[[#This Row],[Duration of Service]])</f>
        <v>0</v>
      </c>
      <c r="M6078" s="112"/>
      <c r="N6078" s="114"/>
    </row>
    <row r="6079" spans="1:14" x14ac:dyDescent="0.25">
      <c r="A6079" s="111"/>
      <c r="B6079" s="111"/>
      <c r="C6079" s="123"/>
      <c r="D6079" s="112" t="str">
        <f>_xlfn.XLOOKUP(Table13[[#This Row],[Service]],Validation!$A$2:$A$14,Validation!$B$2:$B$14,"",0,1)</f>
        <v/>
      </c>
      <c r="E6079" s="112"/>
      <c r="F6079" s="113"/>
      <c r="G6079" s="114"/>
      <c r="H6079" s="115"/>
      <c r="I6079" s="112"/>
      <c r="J6079" s="112"/>
      <c r="K6079" s="112"/>
      <c r="L6079" s="114">
        <f>Table13[[#This Row],[Per Unit Price]]*MAX(1,Table13[[#This Row],[Qty of Units]])*MAX(1,Table13[[#This Row],['#NCMs Served / FTEs Employed]])*MAX(1,Table13[[#This Row],[Duration of Service]])</f>
        <v>0</v>
      </c>
      <c r="M6079" s="112"/>
      <c r="N6079" s="114"/>
    </row>
    <row r="6080" spans="1:14" x14ac:dyDescent="0.25">
      <c r="A6080" s="111"/>
      <c r="B6080" s="111"/>
      <c r="C6080" s="123"/>
      <c r="D6080" s="112" t="str">
        <f>_xlfn.XLOOKUP(Table13[[#This Row],[Service]],Validation!$A$2:$A$14,Validation!$B$2:$B$14,"",0,1)</f>
        <v/>
      </c>
      <c r="E6080" s="112"/>
      <c r="F6080" s="113"/>
      <c r="G6080" s="114"/>
      <c r="H6080" s="115"/>
      <c r="I6080" s="112"/>
      <c r="J6080" s="112"/>
      <c r="K6080" s="112"/>
      <c r="L6080" s="114">
        <f>Table13[[#This Row],[Per Unit Price]]*MAX(1,Table13[[#This Row],[Qty of Units]])*MAX(1,Table13[[#This Row],['#NCMs Served / FTEs Employed]])*MAX(1,Table13[[#This Row],[Duration of Service]])</f>
        <v>0</v>
      </c>
      <c r="M6080" s="112"/>
      <c r="N6080" s="114"/>
    </row>
    <row r="6081" spans="1:14" x14ac:dyDescent="0.25">
      <c r="A6081" s="111"/>
      <c r="B6081" s="111"/>
      <c r="C6081" s="123"/>
      <c r="D6081" s="112" t="str">
        <f>_xlfn.XLOOKUP(Table13[[#This Row],[Service]],Validation!$A$2:$A$14,Validation!$B$2:$B$14,"",0,1)</f>
        <v/>
      </c>
      <c r="E6081" s="112"/>
      <c r="F6081" s="113"/>
      <c r="G6081" s="114"/>
      <c r="H6081" s="115"/>
      <c r="I6081" s="112"/>
      <c r="J6081" s="112"/>
      <c r="K6081" s="112"/>
      <c r="L6081" s="114">
        <f>Table13[[#This Row],[Per Unit Price]]*MAX(1,Table13[[#This Row],[Qty of Units]])*MAX(1,Table13[[#This Row],['#NCMs Served / FTEs Employed]])*MAX(1,Table13[[#This Row],[Duration of Service]])</f>
        <v>0</v>
      </c>
      <c r="M6081" s="112"/>
      <c r="N6081" s="114"/>
    </row>
    <row r="6082" spans="1:14" x14ac:dyDescent="0.25">
      <c r="A6082" s="111"/>
      <c r="B6082" s="111"/>
      <c r="C6082" s="123"/>
      <c r="D6082" s="112" t="str">
        <f>_xlfn.XLOOKUP(Table13[[#This Row],[Service]],Validation!$A$2:$A$14,Validation!$B$2:$B$14,"",0,1)</f>
        <v/>
      </c>
      <c r="E6082" s="112"/>
      <c r="F6082" s="113"/>
      <c r="G6082" s="114"/>
      <c r="H6082" s="115"/>
      <c r="I6082" s="112"/>
      <c r="J6082" s="112"/>
      <c r="K6082" s="112"/>
      <c r="L6082" s="114">
        <f>Table13[[#This Row],[Per Unit Price]]*MAX(1,Table13[[#This Row],[Qty of Units]])*MAX(1,Table13[[#This Row],['#NCMs Served / FTEs Employed]])*MAX(1,Table13[[#This Row],[Duration of Service]])</f>
        <v>0</v>
      </c>
      <c r="M6082" s="112"/>
      <c r="N6082" s="114"/>
    </row>
    <row r="6083" spans="1:14" x14ac:dyDescent="0.25">
      <c r="A6083" s="111"/>
      <c r="B6083" s="111"/>
      <c r="C6083" s="123"/>
      <c r="D6083" s="112" t="str">
        <f>_xlfn.XLOOKUP(Table13[[#This Row],[Service]],Validation!$A$2:$A$14,Validation!$B$2:$B$14,"",0,1)</f>
        <v/>
      </c>
      <c r="E6083" s="112"/>
      <c r="F6083" s="113"/>
      <c r="G6083" s="114"/>
      <c r="H6083" s="115"/>
      <c r="I6083" s="112"/>
      <c r="J6083" s="112"/>
      <c r="K6083" s="112"/>
      <c r="L6083" s="114">
        <f>Table13[[#This Row],[Per Unit Price]]*MAX(1,Table13[[#This Row],[Qty of Units]])*MAX(1,Table13[[#This Row],['#NCMs Served / FTEs Employed]])*MAX(1,Table13[[#This Row],[Duration of Service]])</f>
        <v>0</v>
      </c>
      <c r="M6083" s="112"/>
      <c r="N6083" s="114"/>
    </row>
    <row r="6084" spans="1:14" x14ac:dyDescent="0.25">
      <c r="A6084" s="111"/>
      <c r="B6084" s="111"/>
      <c r="C6084" s="123"/>
      <c r="D6084" s="112" t="str">
        <f>_xlfn.XLOOKUP(Table13[[#This Row],[Service]],Validation!$A$2:$A$14,Validation!$B$2:$B$14,"",0,1)</f>
        <v/>
      </c>
      <c r="E6084" s="112"/>
      <c r="F6084" s="113"/>
      <c r="G6084" s="114"/>
      <c r="H6084" s="115"/>
      <c r="I6084" s="112"/>
      <c r="J6084" s="112"/>
      <c r="K6084" s="112"/>
      <c r="L6084" s="114">
        <f>Table13[[#This Row],[Per Unit Price]]*MAX(1,Table13[[#This Row],[Qty of Units]])*MAX(1,Table13[[#This Row],['#NCMs Served / FTEs Employed]])*MAX(1,Table13[[#This Row],[Duration of Service]])</f>
        <v>0</v>
      </c>
      <c r="M6084" s="112"/>
      <c r="N6084" s="114"/>
    </row>
    <row r="6085" spans="1:14" x14ac:dyDescent="0.25">
      <c r="A6085" s="111"/>
      <c r="B6085" s="111"/>
      <c r="C6085" s="123"/>
      <c r="D6085" s="112" t="str">
        <f>_xlfn.XLOOKUP(Table13[[#This Row],[Service]],Validation!$A$2:$A$14,Validation!$B$2:$B$14,"",0,1)</f>
        <v/>
      </c>
      <c r="E6085" s="112"/>
      <c r="F6085" s="113"/>
      <c r="G6085" s="114"/>
      <c r="H6085" s="115"/>
      <c r="I6085" s="112"/>
      <c r="J6085" s="112"/>
      <c r="K6085" s="112"/>
      <c r="L6085" s="114">
        <f>Table13[[#This Row],[Per Unit Price]]*MAX(1,Table13[[#This Row],[Qty of Units]])*MAX(1,Table13[[#This Row],['#NCMs Served / FTEs Employed]])*MAX(1,Table13[[#This Row],[Duration of Service]])</f>
        <v>0</v>
      </c>
      <c r="M6085" s="112"/>
      <c r="N6085" s="114"/>
    </row>
    <row r="6086" spans="1:14" x14ac:dyDescent="0.25">
      <c r="A6086" s="111"/>
      <c r="B6086" s="111"/>
      <c r="C6086" s="123"/>
      <c r="D6086" s="112" t="str">
        <f>_xlfn.XLOOKUP(Table13[[#This Row],[Service]],Validation!$A$2:$A$14,Validation!$B$2:$B$14,"",0,1)</f>
        <v/>
      </c>
      <c r="E6086" s="112"/>
      <c r="F6086" s="113"/>
      <c r="G6086" s="114"/>
      <c r="H6086" s="115"/>
      <c r="I6086" s="112"/>
      <c r="J6086" s="112"/>
      <c r="K6086" s="112"/>
      <c r="L6086" s="114">
        <f>Table13[[#This Row],[Per Unit Price]]*MAX(1,Table13[[#This Row],[Qty of Units]])*MAX(1,Table13[[#This Row],['#NCMs Served / FTEs Employed]])*MAX(1,Table13[[#This Row],[Duration of Service]])</f>
        <v>0</v>
      </c>
      <c r="M6086" s="112"/>
      <c r="N6086" s="114"/>
    </row>
    <row r="6087" spans="1:14" x14ac:dyDescent="0.25">
      <c r="A6087" s="111"/>
      <c r="B6087" s="111"/>
      <c r="C6087" s="123"/>
      <c r="D6087" s="112" t="str">
        <f>_xlfn.XLOOKUP(Table13[[#This Row],[Service]],Validation!$A$2:$A$14,Validation!$B$2:$B$14,"",0,1)</f>
        <v/>
      </c>
      <c r="E6087" s="112"/>
      <c r="F6087" s="113"/>
      <c r="G6087" s="114"/>
      <c r="H6087" s="115"/>
      <c r="I6087" s="112"/>
      <c r="J6087" s="112"/>
      <c r="K6087" s="112"/>
      <c r="L6087" s="114">
        <f>Table13[[#This Row],[Per Unit Price]]*MAX(1,Table13[[#This Row],[Qty of Units]])*MAX(1,Table13[[#This Row],['#NCMs Served / FTEs Employed]])*MAX(1,Table13[[#This Row],[Duration of Service]])</f>
        <v>0</v>
      </c>
      <c r="M6087" s="112"/>
      <c r="N6087" s="114"/>
    </row>
    <row r="6088" spans="1:14" x14ac:dyDescent="0.25">
      <c r="A6088" s="111"/>
      <c r="B6088" s="111"/>
      <c r="C6088" s="123"/>
      <c r="D6088" s="112" t="str">
        <f>_xlfn.XLOOKUP(Table13[[#This Row],[Service]],Validation!$A$2:$A$14,Validation!$B$2:$B$14,"",0,1)</f>
        <v/>
      </c>
      <c r="E6088" s="112"/>
      <c r="F6088" s="113"/>
      <c r="G6088" s="114"/>
      <c r="H6088" s="115"/>
      <c r="I6088" s="112"/>
      <c r="J6088" s="112"/>
      <c r="K6088" s="112"/>
      <c r="L6088" s="114">
        <f>Table13[[#This Row],[Per Unit Price]]*MAX(1,Table13[[#This Row],[Qty of Units]])*MAX(1,Table13[[#This Row],['#NCMs Served / FTEs Employed]])*MAX(1,Table13[[#This Row],[Duration of Service]])</f>
        <v>0</v>
      </c>
      <c r="M6088" s="112"/>
      <c r="N6088" s="114"/>
    </row>
    <row r="6089" spans="1:14" x14ac:dyDescent="0.25">
      <c r="A6089" s="111"/>
      <c r="B6089" s="111"/>
      <c r="C6089" s="123"/>
      <c r="D6089" s="112" t="str">
        <f>_xlfn.XLOOKUP(Table13[[#This Row],[Service]],Validation!$A$2:$A$14,Validation!$B$2:$B$14,"",0,1)</f>
        <v/>
      </c>
      <c r="E6089" s="112"/>
      <c r="F6089" s="113"/>
      <c r="G6089" s="114"/>
      <c r="H6089" s="115"/>
      <c r="I6089" s="112"/>
      <c r="J6089" s="112"/>
      <c r="K6089" s="112"/>
      <c r="L6089" s="114">
        <f>Table13[[#This Row],[Per Unit Price]]*MAX(1,Table13[[#This Row],[Qty of Units]])*MAX(1,Table13[[#This Row],['#NCMs Served / FTEs Employed]])*MAX(1,Table13[[#This Row],[Duration of Service]])</f>
        <v>0</v>
      </c>
      <c r="M6089" s="112"/>
      <c r="N6089" s="114"/>
    </row>
    <row r="6090" spans="1:14" x14ac:dyDescent="0.25">
      <c r="A6090" s="111"/>
      <c r="B6090" s="111"/>
      <c r="C6090" s="123"/>
      <c r="D6090" s="112" t="str">
        <f>_xlfn.XLOOKUP(Table13[[#This Row],[Service]],Validation!$A$2:$A$14,Validation!$B$2:$B$14,"",0,1)</f>
        <v/>
      </c>
      <c r="E6090" s="112"/>
      <c r="F6090" s="113"/>
      <c r="G6090" s="114"/>
      <c r="H6090" s="115"/>
      <c r="I6090" s="112"/>
      <c r="J6090" s="112"/>
      <c r="K6090" s="112"/>
      <c r="L6090" s="114">
        <f>Table13[[#This Row],[Per Unit Price]]*MAX(1,Table13[[#This Row],[Qty of Units]])*MAX(1,Table13[[#This Row],['#NCMs Served / FTEs Employed]])*MAX(1,Table13[[#This Row],[Duration of Service]])</f>
        <v>0</v>
      </c>
      <c r="M6090" s="112"/>
      <c r="N6090" s="114"/>
    </row>
    <row r="6091" spans="1:14" x14ac:dyDescent="0.25">
      <c r="A6091" s="111"/>
      <c r="B6091" s="111"/>
      <c r="C6091" s="123"/>
      <c r="D6091" s="112" t="str">
        <f>_xlfn.XLOOKUP(Table13[[#This Row],[Service]],Validation!$A$2:$A$14,Validation!$B$2:$B$14,"",0,1)</f>
        <v/>
      </c>
      <c r="E6091" s="112"/>
      <c r="F6091" s="113"/>
      <c r="G6091" s="114"/>
      <c r="H6091" s="115"/>
      <c r="I6091" s="112"/>
      <c r="J6091" s="112"/>
      <c r="K6091" s="112"/>
      <c r="L6091" s="114">
        <f>Table13[[#This Row],[Per Unit Price]]*MAX(1,Table13[[#This Row],[Qty of Units]])*MAX(1,Table13[[#This Row],['#NCMs Served / FTEs Employed]])*MAX(1,Table13[[#This Row],[Duration of Service]])</f>
        <v>0</v>
      </c>
      <c r="M6091" s="112"/>
      <c r="N6091" s="114"/>
    </row>
    <row r="6092" spans="1:14" x14ac:dyDescent="0.25">
      <c r="A6092" s="111"/>
      <c r="B6092" s="111"/>
      <c r="C6092" s="123"/>
      <c r="D6092" s="112" t="str">
        <f>_xlfn.XLOOKUP(Table13[[#This Row],[Service]],Validation!$A$2:$A$14,Validation!$B$2:$B$14,"",0,1)</f>
        <v/>
      </c>
      <c r="E6092" s="112"/>
      <c r="F6092" s="113"/>
      <c r="G6092" s="114"/>
      <c r="H6092" s="115"/>
      <c r="I6092" s="112"/>
      <c r="J6092" s="112"/>
      <c r="K6092" s="112"/>
      <c r="L6092" s="114">
        <f>Table13[[#This Row],[Per Unit Price]]*MAX(1,Table13[[#This Row],[Qty of Units]])*MAX(1,Table13[[#This Row],['#NCMs Served / FTEs Employed]])*MAX(1,Table13[[#This Row],[Duration of Service]])</f>
        <v>0</v>
      </c>
      <c r="M6092" s="112"/>
      <c r="N6092" s="114"/>
    </row>
    <row r="6093" spans="1:14" x14ac:dyDescent="0.25">
      <c r="A6093" s="111"/>
      <c r="B6093" s="111"/>
      <c r="C6093" s="123"/>
      <c r="D6093" s="112" t="str">
        <f>_xlfn.XLOOKUP(Table13[[#This Row],[Service]],Validation!$A$2:$A$14,Validation!$B$2:$B$14,"",0,1)</f>
        <v/>
      </c>
      <c r="E6093" s="112"/>
      <c r="F6093" s="113"/>
      <c r="G6093" s="114"/>
      <c r="H6093" s="115"/>
      <c r="I6093" s="112"/>
      <c r="J6093" s="112"/>
      <c r="K6093" s="112"/>
      <c r="L6093" s="114">
        <f>Table13[[#This Row],[Per Unit Price]]*MAX(1,Table13[[#This Row],[Qty of Units]])*MAX(1,Table13[[#This Row],['#NCMs Served / FTEs Employed]])*MAX(1,Table13[[#This Row],[Duration of Service]])</f>
        <v>0</v>
      </c>
      <c r="M6093" s="112"/>
      <c r="N6093" s="114"/>
    </row>
    <row r="6094" spans="1:14" x14ac:dyDescent="0.25">
      <c r="A6094" s="111"/>
      <c r="B6094" s="111"/>
      <c r="C6094" s="123"/>
      <c r="D6094" s="112" t="str">
        <f>_xlfn.XLOOKUP(Table13[[#This Row],[Service]],Validation!$A$2:$A$14,Validation!$B$2:$B$14,"",0,1)</f>
        <v/>
      </c>
      <c r="E6094" s="112"/>
      <c r="F6094" s="113"/>
      <c r="G6094" s="114"/>
      <c r="H6094" s="115"/>
      <c r="I6094" s="112"/>
      <c r="J6094" s="112"/>
      <c r="K6094" s="112"/>
      <c r="L6094" s="114">
        <f>Table13[[#This Row],[Per Unit Price]]*MAX(1,Table13[[#This Row],[Qty of Units]])*MAX(1,Table13[[#This Row],['#NCMs Served / FTEs Employed]])*MAX(1,Table13[[#This Row],[Duration of Service]])</f>
        <v>0</v>
      </c>
      <c r="M6094" s="112"/>
      <c r="N6094" s="114"/>
    </row>
    <row r="6095" spans="1:14" x14ac:dyDescent="0.25">
      <c r="A6095" s="111"/>
      <c r="B6095" s="111"/>
      <c r="C6095" s="123"/>
      <c r="D6095" s="112" t="str">
        <f>_xlfn.XLOOKUP(Table13[[#This Row],[Service]],Validation!$A$2:$A$14,Validation!$B$2:$B$14,"",0,1)</f>
        <v/>
      </c>
      <c r="E6095" s="112"/>
      <c r="F6095" s="113"/>
      <c r="G6095" s="114"/>
      <c r="H6095" s="115"/>
      <c r="I6095" s="112"/>
      <c r="J6095" s="112"/>
      <c r="K6095" s="112"/>
      <c r="L6095" s="114">
        <f>Table13[[#This Row],[Per Unit Price]]*MAX(1,Table13[[#This Row],[Qty of Units]])*MAX(1,Table13[[#This Row],['#NCMs Served / FTEs Employed]])*MAX(1,Table13[[#This Row],[Duration of Service]])</f>
        <v>0</v>
      </c>
      <c r="M6095" s="112"/>
      <c r="N6095" s="114"/>
    </row>
    <row r="6096" spans="1:14" x14ac:dyDescent="0.25">
      <c r="A6096" s="111"/>
      <c r="B6096" s="111"/>
      <c r="C6096" s="123"/>
      <c r="D6096" s="112" t="str">
        <f>_xlfn.XLOOKUP(Table13[[#This Row],[Service]],Validation!$A$2:$A$14,Validation!$B$2:$B$14,"",0,1)</f>
        <v/>
      </c>
      <c r="E6096" s="112"/>
      <c r="F6096" s="113"/>
      <c r="G6096" s="114"/>
      <c r="H6096" s="115"/>
      <c r="I6096" s="112"/>
      <c r="J6096" s="112"/>
      <c r="K6096" s="112"/>
      <c r="L6096" s="114">
        <f>Table13[[#This Row],[Per Unit Price]]*MAX(1,Table13[[#This Row],[Qty of Units]])*MAX(1,Table13[[#This Row],['#NCMs Served / FTEs Employed]])*MAX(1,Table13[[#This Row],[Duration of Service]])</f>
        <v>0</v>
      </c>
      <c r="M6096" s="112"/>
      <c r="N6096" s="114"/>
    </row>
    <row r="6097" spans="1:14" x14ac:dyDescent="0.25">
      <c r="A6097" s="111"/>
      <c r="B6097" s="111"/>
      <c r="C6097" s="123"/>
      <c r="D6097" s="112" t="str">
        <f>_xlfn.XLOOKUP(Table13[[#This Row],[Service]],Validation!$A$2:$A$14,Validation!$B$2:$B$14,"",0,1)</f>
        <v/>
      </c>
      <c r="E6097" s="112"/>
      <c r="F6097" s="113"/>
      <c r="G6097" s="114"/>
      <c r="H6097" s="115"/>
      <c r="I6097" s="112"/>
      <c r="J6097" s="112"/>
      <c r="K6097" s="112"/>
      <c r="L6097" s="114">
        <f>Table13[[#This Row],[Per Unit Price]]*MAX(1,Table13[[#This Row],[Qty of Units]])*MAX(1,Table13[[#This Row],['#NCMs Served / FTEs Employed]])*MAX(1,Table13[[#This Row],[Duration of Service]])</f>
        <v>0</v>
      </c>
      <c r="M6097" s="112"/>
      <c r="N6097" s="114"/>
    </row>
    <row r="6098" spans="1:14" x14ac:dyDescent="0.25">
      <c r="A6098" s="111"/>
      <c r="B6098" s="111"/>
      <c r="C6098" s="123"/>
      <c r="D6098" s="112" t="str">
        <f>_xlfn.XLOOKUP(Table13[[#This Row],[Service]],Validation!$A$2:$A$14,Validation!$B$2:$B$14,"",0,1)</f>
        <v/>
      </c>
      <c r="E6098" s="112"/>
      <c r="F6098" s="113"/>
      <c r="G6098" s="114"/>
      <c r="H6098" s="115"/>
      <c r="I6098" s="112"/>
      <c r="J6098" s="112"/>
      <c r="K6098" s="112"/>
      <c r="L6098" s="114">
        <f>Table13[[#This Row],[Per Unit Price]]*MAX(1,Table13[[#This Row],[Qty of Units]])*MAX(1,Table13[[#This Row],['#NCMs Served / FTEs Employed]])*MAX(1,Table13[[#This Row],[Duration of Service]])</f>
        <v>0</v>
      </c>
      <c r="M6098" s="112"/>
      <c r="N6098" s="114"/>
    </row>
    <row r="6099" spans="1:14" x14ac:dyDescent="0.25">
      <c r="A6099" s="111"/>
      <c r="B6099" s="111"/>
      <c r="C6099" s="123"/>
      <c r="D6099" s="112" t="str">
        <f>_xlfn.XLOOKUP(Table13[[#This Row],[Service]],Validation!$A$2:$A$14,Validation!$B$2:$B$14,"",0,1)</f>
        <v/>
      </c>
      <c r="E6099" s="112"/>
      <c r="F6099" s="113"/>
      <c r="G6099" s="114"/>
      <c r="H6099" s="115"/>
      <c r="I6099" s="112"/>
      <c r="J6099" s="112"/>
      <c r="K6099" s="112"/>
      <c r="L6099" s="114">
        <f>Table13[[#This Row],[Per Unit Price]]*MAX(1,Table13[[#This Row],[Qty of Units]])*MAX(1,Table13[[#This Row],['#NCMs Served / FTEs Employed]])*MAX(1,Table13[[#This Row],[Duration of Service]])</f>
        <v>0</v>
      </c>
      <c r="M6099" s="112"/>
      <c r="N6099" s="114"/>
    </row>
    <row r="6100" spans="1:14" x14ac:dyDescent="0.25">
      <c r="A6100" s="111"/>
      <c r="B6100" s="111"/>
      <c r="C6100" s="123"/>
      <c r="D6100" s="112" t="str">
        <f>_xlfn.XLOOKUP(Table13[[#This Row],[Service]],Validation!$A$2:$A$14,Validation!$B$2:$B$14,"",0,1)</f>
        <v/>
      </c>
      <c r="E6100" s="112"/>
      <c r="F6100" s="113"/>
      <c r="G6100" s="114"/>
      <c r="H6100" s="115"/>
      <c r="I6100" s="112"/>
      <c r="J6100" s="112"/>
      <c r="K6100" s="112"/>
      <c r="L6100" s="114">
        <f>Table13[[#This Row],[Per Unit Price]]*MAX(1,Table13[[#This Row],[Qty of Units]])*MAX(1,Table13[[#This Row],['#NCMs Served / FTEs Employed]])*MAX(1,Table13[[#This Row],[Duration of Service]])</f>
        <v>0</v>
      </c>
      <c r="M6100" s="112"/>
      <c r="N6100" s="114"/>
    </row>
    <row r="6101" spans="1:14" x14ac:dyDescent="0.25">
      <c r="A6101" s="111"/>
      <c r="B6101" s="111"/>
      <c r="C6101" s="123"/>
      <c r="D6101" s="112" t="str">
        <f>_xlfn.XLOOKUP(Table13[[#This Row],[Service]],Validation!$A$2:$A$14,Validation!$B$2:$B$14,"",0,1)</f>
        <v/>
      </c>
      <c r="E6101" s="112"/>
      <c r="F6101" s="113"/>
      <c r="G6101" s="114"/>
      <c r="H6101" s="115"/>
      <c r="I6101" s="112"/>
      <c r="J6101" s="112"/>
      <c r="K6101" s="112"/>
      <c r="L6101" s="114">
        <f>Table13[[#This Row],[Per Unit Price]]*MAX(1,Table13[[#This Row],[Qty of Units]])*MAX(1,Table13[[#This Row],['#NCMs Served / FTEs Employed]])*MAX(1,Table13[[#This Row],[Duration of Service]])</f>
        <v>0</v>
      </c>
      <c r="M6101" s="112"/>
      <c r="N6101" s="114"/>
    </row>
    <row r="6102" spans="1:14" x14ac:dyDescent="0.25">
      <c r="A6102" s="111"/>
      <c r="B6102" s="111"/>
      <c r="C6102" s="123"/>
      <c r="D6102" s="112" t="str">
        <f>_xlfn.XLOOKUP(Table13[[#This Row],[Service]],Validation!$A$2:$A$14,Validation!$B$2:$B$14,"",0,1)</f>
        <v/>
      </c>
      <c r="E6102" s="112"/>
      <c r="F6102" s="113"/>
      <c r="G6102" s="114"/>
      <c r="H6102" s="115"/>
      <c r="I6102" s="112"/>
      <c r="J6102" s="112"/>
      <c r="K6102" s="112"/>
      <c r="L6102" s="114">
        <f>Table13[[#This Row],[Per Unit Price]]*MAX(1,Table13[[#This Row],[Qty of Units]])*MAX(1,Table13[[#This Row],['#NCMs Served / FTEs Employed]])*MAX(1,Table13[[#This Row],[Duration of Service]])</f>
        <v>0</v>
      </c>
      <c r="M6102" s="112"/>
      <c r="N6102" s="114"/>
    </row>
    <row r="6103" spans="1:14" x14ac:dyDescent="0.25">
      <c r="A6103" s="111"/>
      <c r="B6103" s="111"/>
      <c r="C6103" s="123"/>
      <c r="D6103" s="112" t="str">
        <f>_xlfn.XLOOKUP(Table13[[#This Row],[Service]],Validation!$A$2:$A$14,Validation!$B$2:$B$14,"",0,1)</f>
        <v/>
      </c>
      <c r="E6103" s="112"/>
      <c r="F6103" s="113"/>
      <c r="G6103" s="114"/>
      <c r="H6103" s="115"/>
      <c r="I6103" s="112"/>
      <c r="J6103" s="112"/>
      <c r="K6103" s="112"/>
      <c r="L6103" s="114">
        <f>Table13[[#This Row],[Per Unit Price]]*MAX(1,Table13[[#This Row],[Qty of Units]])*MAX(1,Table13[[#This Row],['#NCMs Served / FTEs Employed]])*MAX(1,Table13[[#This Row],[Duration of Service]])</f>
        <v>0</v>
      </c>
      <c r="M6103" s="112"/>
      <c r="N6103" s="114"/>
    </row>
    <row r="6104" spans="1:14" x14ac:dyDescent="0.25">
      <c r="A6104" s="111"/>
      <c r="B6104" s="111"/>
      <c r="C6104" s="123"/>
      <c r="D6104" s="112" t="str">
        <f>_xlfn.XLOOKUP(Table13[[#This Row],[Service]],Validation!$A$2:$A$14,Validation!$B$2:$B$14,"",0,1)</f>
        <v/>
      </c>
      <c r="E6104" s="112"/>
      <c r="F6104" s="113"/>
      <c r="G6104" s="114"/>
      <c r="H6104" s="115"/>
      <c r="I6104" s="112"/>
      <c r="J6104" s="112"/>
      <c r="K6104" s="112"/>
      <c r="L6104" s="114">
        <f>Table13[[#This Row],[Per Unit Price]]*MAX(1,Table13[[#This Row],[Qty of Units]])*MAX(1,Table13[[#This Row],['#NCMs Served / FTEs Employed]])*MAX(1,Table13[[#This Row],[Duration of Service]])</f>
        <v>0</v>
      </c>
      <c r="M6104" s="112"/>
      <c r="N6104" s="114"/>
    </row>
    <row r="6105" spans="1:14" x14ac:dyDescent="0.25">
      <c r="A6105" s="111"/>
      <c r="B6105" s="111"/>
      <c r="C6105" s="123"/>
      <c r="D6105" s="112" t="str">
        <f>_xlfn.XLOOKUP(Table13[[#This Row],[Service]],Validation!$A$2:$A$14,Validation!$B$2:$B$14,"",0,1)</f>
        <v/>
      </c>
      <c r="E6105" s="112"/>
      <c r="F6105" s="113"/>
      <c r="G6105" s="114"/>
      <c r="H6105" s="115"/>
      <c r="I6105" s="112"/>
      <c r="J6105" s="112"/>
      <c r="K6105" s="112"/>
      <c r="L6105" s="114">
        <f>Table13[[#This Row],[Per Unit Price]]*MAX(1,Table13[[#This Row],[Qty of Units]])*MAX(1,Table13[[#This Row],['#NCMs Served / FTEs Employed]])*MAX(1,Table13[[#This Row],[Duration of Service]])</f>
        <v>0</v>
      </c>
      <c r="M6105" s="112"/>
      <c r="N6105" s="114"/>
    </row>
    <row r="6106" spans="1:14" x14ac:dyDescent="0.25">
      <c r="A6106" s="111"/>
      <c r="B6106" s="111"/>
      <c r="C6106" s="123"/>
      <c r="D6106" s="112" t="str">
        <f>_xlfn.XLOOKUP(Table13[[#This Row],[Service]],Validation!$A$2:$A$14,Validation!$B$2:$B$14,"",0,1)</f>
        <v/>
      </c>
      <c r="E6106" s="112"/>
      <c r="F6106" s="113"/>
      <c r="G6106" s="114"/>
      <c r="H6106" s="115"/>
      <c r="I6106" s="112"/>
      <c r="J6106" s="112"/>
      <c r="K6106" s="112"/>
      <c r="L6106" s="114">
        <f>Table13[[#This Row],[Per Unit Price]]*MAX(1,Table13[[#This Row],[Qty of Units]])*MAX(1,Table13[[#This Row],['#NCMs Served / FTEs Employed]])*MAX(1,Table13[[#This Row],[Duration of Service]])</f>
        <v>0</v>
      </c>
      <c r="M6106" s="112"/>
      <c r="N6106" s="114"/>
    </row>
    <row r="6107" spans="1:14" x14ac:dyDescent="0.25">
      <c r="A6107" s="111"/>
      <c r="B6107" s="111"/>
      <c r="C6107" s="123"/>
      <c r="D6107" s="112" t="str">
        <f>_xlfn.XLOOKUP(Table13[[#This Row],[Service]],Validation!$A$2:$A$14,Validation!$B$2:$B$14,"",0,1)</f>
        <v/>
      </c>
      <c r="E6107" s="112"/>
      <c r="F6107" s="113"/>
      <c r="G6107" s="114"/>
      <c r="H6107" s="115"/>
      <c r="I6107" s="112"/>
      <c r="J6107" s="112"/>
      <c r="K6107" s="112"/>
      <c r="L6107" s="114">
        <f>Table13[[#This Row],[Per Unit Price]]*MAX(1,Table13[[#This Row],[Qty of Units]])*MAX(1,Table13[[#This Row],['#NCMs Served / FTEs Employed]])*MAX(1,Table13[[#This Row],[Duration of Service]])</f>
        <v>0</v>
      </c>
      <c r="M6107" s="112"/>
      <c r="N6107" s="114"/>
    </row>
    <row r="6108" spans="1:14" x14ac:dyDescent="0.25">
      <c r="A6108" s="111"/>
      <c r="B6108" s="111"/>
      <c r="C6108" s="123"/>
      <c r="D6108" s="112" t="str">
        <f>_xlfn.XLOOKUP(Table13[[#This Row],[Service]],Validation!$A$2:$A$14,Validation!$B$2:$B$14,"",0,1)</f>
        <v/>
      </c>
      <c r="E6108" s="112"/>
      <c r="F6108" s="113"/>
      <c r="G6108" s="114"/>
      <c r="H6108" s="115"/>
      <c r="I6108" s="112"/>
      <c r="J6108" s="112"/>
      <c r="K6108" s="112"/>
      <c r="L6108" s="114">
        <f>Table13[[#This Row],[Per Unit Price]]*MAX(1,Table13[[#This Row],[Qty of Units]])*MAX(1,Table13[[#This Row],['#NCMs Served / FTEs Employed]])*MAX(1,Table13[[#This Row],[Duration of Service]])</f>
        <v>0</v>
      </c>
      <c r="M6108" s="112"/>
      <c r="N6108" s="114"/>
    </row>
    <row r="6109" spans="1:14" x14ac:dyDescent="0.25">
      <c r="A6109" s="111"/>
      <c r="B6109" s="111"/>
      <c r="C6109" s="123"/>
      <c r="D6109" s="112" t="str">
        <f>_xlfn.XLOOKUP(Table13[[#This Row],[Service]],Validation!$A$2:$A$14,Validation!$B$2:$B$14,"",0,1)</f>
        <v/>
      </c>
      <c r="E6109" s="112"/>
      <c r="F6109" s="113"/>
      <c r="G6109" s="114"/>
      <c r="H6109" s="115"/>
      <c r="I6109" s="112"/>
      <c r="J6109" s="112"/>
      <c r="K6109" s="112"/>
      <c r="L6109" s="114">
        <f>Table13[[#This Row],[Per Unit Price]]*MAX(1,Table13[[#This Row],[Qty of Units]])*MAX(1,Table13[[#This Row],['#NCMs Served / FTEs Employed]])*MAX(1,Table13[[#This Row],[Duration of Service]])</f>
        <v>0</v>
      </c>
      <c r="M6109" s="112"/>
      <c r="N6109" s="114"/>
    </row>
    <row r="6110" spans="1:14" x14ac:dyDescent="0.25">
      <c r="A6110" s="111"/>
      <c r="B6110" s="111"/>
      <c r="C6110" s="123"/>
      <c r="D6110" s="112" t="str">
        <f>_xlfn.XLOOKUP(Table13[[#This Row],[Service]],Validation!$A$2:$A$14,Validation!$B$2:$B$14,"",0,1)</f>
        <v/>
      </c>
      <c r="E6110" s="112"/>
      <c r="F6110" s="113"/>
      <c r="G6110" s="114"/>
      <c r="H6110" s="115"/>
      <c r="I6110" s="112"/>
      <c r="J6110" s="112"/>
      <c r="K6110" s="112"/>
      <c r="L6110" s="114">
        <f>Table13[[#This Row],[Per Unit Price]]*MAX(1,Table13[[#This Row],[Qty of Units]])*MAX(1,Table13[[#This Row],['#NCMs Served / FTEs Employed]])*MAX(1,Table13[[#This Row],[Duration of Service]])</f>
        <v>0</v>
      </c>
      <c r="M6110" s="112"/>
      <c r="N6110" s="114"/>
    </row>
    <row r="6111" spans="1:14" x14ac:dyDescent="0.25">
      <c r="A6111" s="111"/>
      <c r="B6111" s="111"/>
      <c r="C6111" s="123"/>
      <c r="D6111" s="112" t="str">
        <f>_xlfn.XLOOKUP(Table13[[#This Row],[Service]],Validation!$A$2:$A$14,Validation!$B$2:$B$14,"",0,1)</f>
        <v/>
      </c>
      <c r="E6111" s="112"/>
      <c r="F6111" s="113"/>
      <c r="G6111" s="114"/>
      <c r="H6111" s="115"/>
      <c r="I6111" s="112"/>
      <c r="J6111" s="112"/>
      <c r="K6111" s="112"/>
      <c r="L6111" s="114">
        <f>Table13[[#This Row],[Per Unit Price]]*MAX(1,Table13[[#This Row],[Qty of Units]])*MAX(1,Table13[[#This Row],['#NCMs Served / FTEs Employed]])*MAX(1,Table13[[#This Row],[Duration of Service]])</f>
        <v>0</v>
      </c>
      <c r="M6111" s="112"/>
      <c r="N6111" s="114"/>
    </row>
    <row r="6112" spans="1:14" x14ac:dyDescent="0.25">
      <c r="A6112" s="111"/>
      <c r="B6112" s="111"/>
      <c r="C6112" s="123"/>
      <c r="D6112" s="112" t="str">
        <f>_xlfn.XLOOKUP(Table13[[#This Row],[Service]],Validation!$A$2:$A$14,Validation!$B$2:$B$14,"",0,1)</f>
        <v/>
      </c>
      <c r="E6112" s="112"/>
      <c r="F6112" s="113"/>
      <c r="G6112" s="114"/>
      <c r="H6112" s="115"/>
      <c r="I6112" s="112"/>
      <c r="J6112" s="112"/>
      <c r="K6112" s="112"/>
      <c r="L6112" s="114">
        <f>Table13[[#This Row],[Per Unit Price]]*MAX(1,Table13[[#This Row],[Qty of Units]])*MAX(1,Table13[[#This Row],['#NCMs Served / FTEs Employed]])*MAX(1,Table13[[#This Row],[Duration of Service]])</f>
        <v>0</v>
      </c>
      <c r="M6112" s="112"/>
      <c r="N6112" s="114"/>
    </row>
    <row r="6113" spans="1:14" x14ac:dyDescent="0.25">
      <c r="A6113" s="111"/>
      <c r="B6113" s="111"/>
      <c r="C6113" s="123"/>
      <c r="D6113" s="112" t="str">
        <f>_xlfn.XLOOKUP(Table13[[#This Row],[Service]],Validation!$A$2:$A$14,Validation!$B$2:$B$14,"",0,1)</f>
        <v/>
      </c>
      <c r="E6113" s="112"/>
      <c r="F6113" s="113"/>
      <c r="G6113" s="114"/>
      <c r="H6113" s="115"/>
      <c r="I6113" s="112"/>
      <c r="J6113" s="112"/>
      <c r="K6113" s="112"/>
      <c r="L6113" s="114">
        <f>Table13[[#This Row],[Per Unit Price]]*MAX(1,Table13[[#This Row],[Qty of Units]])*MAX(1,Table13[[#This Row],['#NCMs Served / FTEs Employed]])*MAX(1,Table13[[#This Row],[Duration of Service]])</f>
        <v>0</v>
      </c>
      <c r="M6113" s="112"/>
      <c r="N6113" s="114"/>
    </row>
    <row r="6114" spans="1:14" x14ac:dyDescent="0.25">
      <c r="A6114" s="111"/>
      <c r="B6114" s="111"/>
      <c r="C6114" s="123"/>
      <c r="D6114" s="112" t="str">
        <f>_xlfn.XLOOKUP(Table13[[#This Row],[Service]],Validation!$A$2:$A$14,Validation!$B$2:$B$14,"",0,1)</f>
        <v/>
      </c>
      <c r="E6114" s="112"/>
      <c r="F6114" s="113"/>
      <c r="G6114" s="114"/>
      <c r="H6114" s="115"/>
      <c r="I6114" s="112"/>
      <c r="J6114" s="112"/>
      <c r="K6114" s="112"/>
      <c r="L6114" s="114">
        <f>Table13[[#This Row],[Per Unit Price]]*MAX(1,Table13[[#This Row],[Qty of Units]])*MAX(1,Table13[[#This Row],['#NCMs Served / FTEs Employed]])*MAX(1,Table13[[#This Row],[Duration of Service]])</f>
        <v>0</v>
      </c>
      <c r="M6114" s="112"/>
      <c r="N6114" s="114"/>
    </row>
    <row r="6115" spans="1:14" x14ac:dyDescent="0.25">
      <c r="A6115" s="111"/>
      <c r="B6115" s="111"/>
      <c r="C6115" s="123"/>
      <c r="D6115" s="112" t="str">
        <f>_xlfn.XLOOKUP(Table13[[#This Row],[Service]],Validation!$A$2:$A$14,Validation!$B$2:$B$14,"",0,1)</f>
        <v/>
      </c>
      <c r="E6115" s="112"/>
      <c r="F6115" s="113"/>
      <c r="G6115" s="114"/>
      <c r="H6115" s="115"/>
      <c r="I6115" s="112"/>
      <c r="J6115" s="112"/>
      <c r="K6115" s="112"/>
      <c r="L6115" s="114">
        <f>Table13[[#This Row],[Per Unit Price]]*MAX(1,Table13[[#This Row],[Qty of Units]])*MAX(1,Table13[[#This Row],['#NCMs Served / FTEs Employed]])*MAX(1,Table13[[#This Row],[Duration of Service]])</f>
        <v>0</v>
      </c>
      <c r="M6115" s="112"/>
      <c r="N6115" s="114"/>
    </row>
    <row r="6116" spans="1:14" x14ac:dyDescent="0.25">
      <c r="A6116" s="111"/>
      <c r="B6116" s="111"/>
      <c r="C6116" s="123"/>
      <c r="D6116" s="112" t="str">
        <f>_xlfn.XLOOKUP(Table13[[#This Row],[Service]],Validation!$A$2:$A$14,Validation!$B$2:$B$14,"",0,1)</f>
        <v/>
      </c>
      <c r="E6116" s="112"/>
      <c r="F6116" s="113"/>
      <c r="G6116" s="114"/>
      <c r="H6116" s="115"/>
      <c r="I6116" s="112"/>
      <c r="J6116" s="112"/>
      <c r="K6116" s="112"/>
      <c r="L6116" s="114">
        <f>Table13[[#This Row],[Per Unit Price]]*MAX(1,Table13[[#This Row],[Qty of Units]])*MAX(1,Table13[[#This Row],['#NCMs Served / FTEs Employed]])*MAX(1,Table13[[#This Row],[Duration of Service]])</f>
        <v>0</v>
      </c>
      <c r="M6116" s="112"/>
      <c r="N6116" s="114"/>
    </row>
    <row r="6117" spans="1:14" x14ac:dyDescent="0.25">
      <c r="A6117" s="111"/>
      <c r="B6117" s="111"/>
      <c r="C6117" s="123"/>
      <c r="D6117" s="112" t="str">
        <f>_xlfn.XLOOKUP(Table13[[#This Row],[Service]],Validation!$A$2:$A$14,Validation!$B$2:$B$14,"",0,1)</f>
        <v/>
      </c>
      <c r="E6117" s="112"/>
      <c r="F6117" s="113"/>
      <c r="G6117" s="114"/>
      <c r="H6117" s="115"/>
      <c r="I6117" s="112"/>
      <c r="J6117" s="112"/>
      <c r="K6117" s="112"/>
      <c r="L6117" s="114">
        <f>Table13[[#This Row],[Per Unit Price]]*MAX(1,Table13[[#This Row],[Qty of Units]])*MAX(1,Table13[[#This Row],['#NCMs Served / FTEs Employed]])*MAX(1,Table13[[#This Row],[Duration of Service]])</f>
        <v>0</v>
      </c>
      <c r="M6117" s="112"/>
      <c r="N6117" s="114"/>
    </row>
    <row r="6118" spans="1:14" x14ac:dyDescent="0.25">
      <c r="A6118" s="111"/>
      <c r="B6118" s="111"/>
      <c r="C6118" s="123"/>
      <c r="D6118" s="112" t="str">
        <f>_xlfn.XLOOKUP(Table13[[#This Row],[Service]],Validation!$A$2:$A$14,Validation!$B$2:$B$14,"",0,1)</f>
        <v/>
      </c>
      <c r="E6118" s="112"/>
      <c r="F6118" s="113"/>
      <c r="G6118" s="114"/>
      <c r="H6118" s="115"/>
      <c r="I6118" s="112"/>
      <c r="J6118" s="112"/>
      <c r="K6118" s="112"/>
      <c r="L6118" s="114">
        <f>Table13[[#This Row],[Per Unit Price]]*MAX(1,Table13[[#This Row],[Qty of Units]])*MAX(1,Table13[[#This Row],['#NCMs Served / FTEs Employed]])*MAX(1,Table13[[#This Row],[Duration of Service]])</f>
        <v>0</v>
      </c>
      <c r="M6118" s="112"/>
      <c r="N6118" s="114"/>
    </row>
    <row r="6119" spans="1:14" x14ac:dyDescent="0.25">
      <c r="A6119" s="111"/>
      <c r="B6119" s="111"/>
      <c r="C6119" s="123"/>
      <c r="D6119" s="112" t="str">
        <f>_xlfn.XLOOKUP(Table13[[#This Row],[Service]],Validation!$A$2:$A$14,Validation!$B$2:$B$14,"",0,1)</f>
        <v/>
      </c>
      <c r="E6119" s="112"/>
      <c r="F6119" s="113"/>
      <c r="G6119" s="114"/>
      <c r="H6119" s="115"/>
      <c r="I6119" s="112"/>
      <c r="J6119" s="112"/>
      <c r="K6119" s="112"/>
      <c r="L6119" s="114">
        <f>Table13[[#This Row],[Per Unit Price]]*MAX(1,Table13[[#This Row],[Qty of Units]])*MAX(1,Table13[[#This Row],['#NCMs Served / FTEs Employed]])*MAX(1,Table13[[#This Row],[Duration of Service]])</f>
        <v>0</v>
      </c>
      <c r="M6119" s="112"/>
      <c r="N6119" s="114"/>
    </row>
    <row r="6120" spans="1:14" x14ac:dyDescent="0.25">
      <c r="A6120" s="111"/>
      <c r="B6120" s="111"/>
      <c r="C6120" s="123"/>
      <c r="D6120" s="112" t="str">
        <f>_xlfn.XLOOKUP(Table13[[#This Row],[Service]],Validation!$A$2:$A$14,Validation!$B$2:$B$14,"",0,1)</f>
        <v/>
      </c>
      <c r="E6120" s="112"/>
      <c r="F6120" s="113"/>
      <c r="G6120" s="114"/>
      <c r="H6120" s="115"/>
      <c r="I6120" s="112"/>
      <c r="J6120" s="112"/>
      <c r="K6120" s="112"/>
      <c r="L6120" s="114">
        <f>Table13[[#This Row],[Per Unit Price]]*MAX(1,Table13[[#This Row],[Qty of Units]])*MAX(1,Table13[[#This Row],['#NCMs Served / FTEs Employed]])*MAX(1,Table13[[#This Row],[Duration of Service]])</f>
        <v>0</v>
      </c>
      <c r="M6120" s="112"/>
      <c r="N6120" s="114"/>
    </row>
    <row r="6121" spans="1:14" x14ac:dyDescent="0.25">
      <c r="A6121" s="111"/>
      <c r="B6121" s="111"/>
      <c r="C6121" s="123"/>
      <c r="D6121" s="112" t="str">
        <f>_xlfn.XLOOKUP(Table13[[#This Row],[Service]],Validation!$A$2:$A$14,Validation!$B$2:$B$14,"",0,1)</f>
        <v/>
      </c>
      <c r="E6121" s="112"/>
      <c r="F6121" s="113"/>
      <c r="G6121" s="114"/>
      <c r="H6121" s="115"/>
      <c r="I6121" s="112"/>
      <c r="J6121" s="112"/>
      <c r="K6121" s="112"/>
      <c r="L6121" s="114">
        <f>Table13[[#This Row],[Per Unit Price]]*MAX(1,Table13[[#This Row],[Qty of Units]])*MAX(1,Table13[[#This Row],['#NCMs Served / FTEs Employed]])*MAX(1,Table13[[#This Row],[Duration of Service]])</f>
        <v>0</v>
      </c>
      <c r="M6121" s="112"/>
      <c r="N6121" s="114"/>
    </row>
    <row r="6122" spans="1:14" x14ac:dyDescent="0.25">
      <c r="A6122" s="111"/>
      <c r="B6122" s="111"/>
      <c r="C6122" s="123"/>
      <c r="D6122" s="112" t="str">
        <f>_xlfn.XLOOKUP(Table13[[#This Row],[Service]],Validation!$A$2:$A$14,Validation!$B$2:$B$14,"",0,1)</f>
        <v/>
      </c>
      <c r="E6122" s="112"/>
      <c r="F6122" s="113"/>
      <c r="G6122" s="114"/>
      <c r="H6122" s="115"/>
      <c r="I6122" s="112"/>
      <c r="J6122" s="112"/>
      <c r="K6122" s="112"/>
      <c r="L6122" s="114">
        <f>Table13[[#This Row],[Per Unit Price]]*MAX(1,Table13[[#This Row],[Qty of Units]])*MAX(1,Table13[[#This Row],['#NCMs Served / FTEs Employed]])*MAX(1,Table13[[#This Row],[Duration of Service]])</f>
        <v>0</v>
      </c>
      <c r="M6122" s="112"/>
      <c r="N6122" s="114"/>
    </row>
    <row r="6123" spans="1:14" x14ac:dyDescent="0.25">
      <c r="A6123" s="111"/>
      <c r="B6123" s="111"/>
      <c r="C6123" s="123"/>
      <c r="D6123" s="112" t="str">
        <f>_xlfn.XLOOKUP(Table13[[#This Row],[Service]],Validation!$A$2:$A$14,Validation!$B$2:$B$14,"",0,1)</f>
        <v/>
      </c>
      <c r="E6123" s="112"/>
      <c r="F6123" s="113"/>
      <c r="G6123" s="114"/>
      <c r="H6123" s="115"/>
      <c r="I6123" s="112"/>
      <c r="J6123" s="112"/>
      <c r="K6123" s="112"/>
      <c r="L6123" s="114">
        <f>Table13[[#This Row],[Per Unit Price]]*MAX(1,Table13[[#This Row],[Qty of Units]])*MAX(1,Table13[[#This Row],['#NCMs Served / FTEs Employed]])*MAX(1,Table13[[#This Row],[Duration of Service]])</f>
        <v>0</v>
      </c>
      <c r="M6123" s="112"/>
      <c r="N6123" s="114"/>
    </row>
    <row r="6124" spans="1:14" x14ac:dyDescent="0.25">
      <c r="A6124" s="111"/>
      <c r="B6124" s="111"/>
      <c r="C6124" s="123"/>
      <c r="D6124" s="112" t="str">
        <f>_xlfn.XLOOKUP(Table13[[#This Row],[Service]],Validation!$A$2:$A$14,Validation!$B$2:$B$14,"",0,1)</f>
        <v/>
      </c>
      <c r="E6124" s="112"/>
      <c r="F6124" s="113"/>
      <c r="G6124" s="114"/>
      <c r="H6124" s="115"/>
      <c r="I6124" s="112"/>
      <c r="J6124" s="112"/>
      <c r="K6124" s="112"/>
      <c r="L6124" s="114">
        <f>Table13[[#This Row],[Per Unit Price]]*MAX(1,Table13[[#This Row],[Qty of Units]])*MAX(1,Table13[[#This Row],['#NCMs Served / FTEs Employed]])*MAX(1,Table13[[#This Row],[Duration of Service]])</f>
        <v>0</v>
      </c>
      <c r="M6124" s="112"/>
      <c r="N6124" s="114"/>
    </row>
    <row r="6125" spans="1:14" x14ac:dyDescent="0.25">
      <c r="A6125" s="111"/>
      <c r="B6125" s="111"/>
      <c r="C6125" s="123"/>
      <c r="D6125" s="112" t="str">
        <f>_xlfn.XLOOKUP(Table13[[#This Row],[Service]],Validation!$A$2:$A$14,Validation!$B$2:$B$14,"",0,1)</f>
        <v/>
      </c>
      <c r="E6125" s="112"/>
      <c r="F6125" s="113"/>
      <c r="G6125" s="114"/>
      <c r="H6125" s="115"/>
      <c r="I6125" s="112"/>
      <c r="J6125" s="112"/>
      <c r="K6125" s="112"/>
      <c r="L6125" s="114">
        <f>Table13[[#This Row],[Per Unit Price]]*MAX(1,Table13[[#This Row],[Qty of Units]])*MAX(1,Table13[[#This Row],['#NCMs Served / FTEs Employed]])*MAX(1,Table13[[#This Row],[Duration of Service]])</f>
        <v>0</v>
      </c>
      <c r="M6125" s="112"/>
      <c r="N6125" s="114"/>
    </row>
    <row r="6126" spans="1:14" x14ac:dyDescent="0.25">
      <c r="A6126" s="111"/>
      <c r="B6126" s="111"/>
      <c r="C6126" s="123"/>
      <c r="D6126" s="112" t="str">
        <f>_xlfn.XLOOKUP(Table13[[#This Row],[Service]],Validation!$A$2:$A$14,Validation!$B$2:$B$14,"",0,1)</f>
        <v/>
      </c>
      <c r="E6126" s="112"/>
      <c r="F6126" s="113"/>
      <c r="G6126" s="114"/>
      <c r="H6126" s="115"/>
      <c r="I6126" s="112"/>
      <c r="J6126" s="112"/>
      <c r="K6126" s="112"/>
      <c r="L6126" s="114">
        <f>Table13[[#This Row],[Per Unit Price]]*MAX(1,Table13[[#This Row],[Qty of Units]])*MAX(1,Table13[[#This Row],['#NCMs Served / FTEs Employed]])*MAX(1,Table13[[#This Row],[Duration of Service]])</f>
        <v>0</v>
      </c>
      <c r="M6126" s="112"/>
      <c r="N6126" s="114"/>
    </row>
    <row r="6127" spans="1:14" x14ac:dyDescent="0.25">
      <c r="A6127" s="111"/>
      <c r="B6127" s="111"/>
      <c r="C6127" s="123"/>
      <c r="D6127" s="112" t="str">
        <f>_xlfn.XLOOKUP(Table13[[#This Row],[Service]],Validation!$A$2:$A$14,Validation!$B$2:$B$14,"",0,1)</f>
        <v/>
      </c>
      <c r="E6127" s="112"/>
      <c r="F6127" s="113"/>
      <c r="G6127" s="114"/>
      <c r="H6127" s="115"/>
      <c r="I6127" s="112"/>
      <c r="J6127" s="112"/>
      <c r="K6127" s="112"/>
      <c r="L6127" s="114">
        <f>Table13[[#This Row],[Per Unit Price]]*MAX(1,Table13[[#This Row],[Qty of Units]])*MAX(1,Table13[[#This Row],['#NCMs Served / FTEs Employed]])*MAX(1,Table13[[#This Row],[Duration of Service]])</f>
        <v>0</v>
      </c>
      <c r="M6127" s="112"/>
      <c r="N6127" s="114"/>
    </row>
    <row r="6128" spans="1:14" x14ac:dyDescent="0.25">
      <c r="A6128" s="111"/>
      <c r="B6128" s="111"/>
      <c r="C6128" s="123"/>
      <c r="D6128" s="112" t="str">
        <f>_xlfn.XLOOKUP(Table13[[#This Row],[Service]],Validation!$A$2:$A$14,Validation!$B$2:$B$14,"",0,1)</f>
        <v/>
      </c>
      <c r="E6128" s="112"/>
      <c r="F6128" s="113"/>
      <c r="G6128" s="114"/>
      <c r="H6128" s="115"/>
      <c r="I6128" s="112"/>
      <c r="J6128" s="112"/>
      <c r="K6128" s="112"/>
      <c r="L6128" s="114">
        <f>Table13[[#This Row],[Per Unit Price]]*MAX(1,Table13[[#This Row],[Qty of Units]])*MAX(1,Table13[[#This Row],['#NCMs Served / FTEs Employed]])*MAX(1,Table13[[#This Row],[Duration of Service]])</f>
        <v>0</v>
      </c>
      <c r="M6128" s="112"/>
      <c r="N6128" s="114"/>
    </row>
    <row r="6129" spans="1:14" x14ac:dyDescent="0.25">
      <c r="A6129" s="111"/>
      <c r="B6129" s="111"/>
      <c r="C6129" s="123"/>
      <c r="D6129" s="112" t="str">
        <f>_xlfn.XLOOKUP(Table13[[#This Row],[Service]],Validation!$A$2:$A$14,Validation!$B$2:$B$14,"",0,1)</f>
        <v/>
      </c>
      <c r="E6129" s="112"/>
      <c r="F6129" s="113"/>
      <c r="G6129" s="114"/>
      <c r="H6129" s="115"/>
      <c r="I6129" s="112"/>
      <c r="J6129" s="112"/>
      <c r="K6129" s="112"/>
      <c r="L6129" s="114">
        <f>Table13[[#This Row],[Per Unit Price]]*MAX(1,Table13[[#This Row],[Qty of Units]])*MAX(1,Table13[[#This Row],['#NCMs Served / FTEs Employed]])*MAX(1,Table13[[#This Row],[Duration of Service]])</f>
        <v>0</v>
      </c>
      <c r="M6129" s="112"/>
      <c r="N6129" s="114"/>
    </row>
    <row r="6130" spans="1:14" x14ac:dyDescent="0.25">
      <c r="A6130" s="111"/>
      <c r="B6130" s="111"/>
      <c r="C6130" s="123"/>
      <c r="D6130" s="112" t="str">
        <f>_xlfn.XLOOKUP(Table13[[#This Row],[Service]],Validation!$A$2:$A$14,Validation!$B$2:$B$14,"",0,1)</f>
        <v/>
      </c>
      <c r="E6130" s="112"/>
      <c r="F6130" s="113"/>
      <c r="G6130" s="114"/>
      <c r="H6130" s="115"/>
      <c r="I6130" s="112"/>
      <c r="J6130" s="112"/>
      <c r="K6130" s="112"/>
      <c r="L6130" s="114">
        <f>Table13[[#This Row],[Per Unit Price]]*MAX(1,Table13[[#This Row],[Qty of Units]])*MAX(1,Table13[[#This Row],['#NCMs Served / FTEs Employed]])*MAX(1,Table13[[#This Row],[Duration of Service]])</f>
        <v>0</v>
      </c>
      <c r="M6130" s="112"/>
      <c r="N6130" s="114"/>
    </row>
    <row r="6131" spans="1:14" x14ac:dyDescent="0.25">
      <c r="A6131" s="111"/>
      <c r="B6131" s="111"/>
      <c r="C6131" s="123"/>
      <c r="D6131" s="112" t="str">
        <f>_xlfn.XLOOKUP(Table13[[#This Row],[Service]],Validation!$A$2:$A$14,Validation!$B$2:$B$14,"",0,1)</f>
        <v/>
      </c>
      <c r="E6131" s="112"/>
      <c r="F6131" s="113"/>
      <c r="G6131" s="114"/>
      <c r="H6131" s="115"/>
      <c r="I6131" s="112"/>
      <c r="J6131" s="112"/>
      <c r="K6131" s="112"/>
      <c r="L6131" s="114">
        <f>Table13[[#This Row],[Per Unit Price]]*MAX(1,Table13[[#This Row],[Qty of Units]])*MAX(1,Table13[[#This Row],['#NCMs Served / FTEs Employed]])*MAX(1,Table13[[#This Row],[Duration of Service]])</f>
        <v>0</v>
      </c>
      <c r="M6131" s="112"/>
      <c r="N6131" s="114"/>
    </row>
    <row r="6132" spans="1:14" x14ac:dyDescent="0.25">
      <c r="A6132" s="111"/>
      <c r="B6132" s="111"/>
      <c r="C6132" s="123"/>
      <c r="D6132" s="112" t="str">
        <f>_xlfn.XLOOKUP(Table13[[#This Row],[Service]],Validation!$A$2:$A$14,Validation!$B$2:$B$14,"",0,1)</f>
        <v/>
      </c>
      <c r="E6132" s="112"/>
      <c r="F6132" s="113"/>
      <c r="G6132" s="114"/>
      <c r="H6132" s="115"/>
      <c r="I6132" s="112"/>
      <c r="J6132" s="112"/>
      <c r="K6132" s="112"/>
      <c r="L6132" s="114">
        <f>Table13[[#This Row],[Per Unit Price]]*MAX(1,Table13[[#This Row],[Qty of Units]])*MAX(1,Table13[[#This Row],['#NCMs Served / FTEs Employed]])*MAX(1,Table13[[#This Row],[Duration of Service]])</f>
        <v>0</v>
      </c>
      <c r="M6132" s="112"/>
      <c r="N6132" s="114"/>
    </row>
    <row r="6133" spans="1:14" x14ac:dyDescent="0.25">
      <c r="A6133" s="111"/>
      <c r="B6133" s="111"/>
      <c r="C6133" s="123"/>
      <c r="D6133" s="112" t="str">
        <f>_xlfn.XLOOKUP(Table13[[#This Row],[Service]],Validation!$A$2:$A$14,Validation!$B$2:$B$14,"",0,1)</f>
        <v/>
      </c>
      <c r="E6133" s="112"/>
      <c r="F6133" s="113"/>
      <c r="G6133" s="114"/>
      <c r="H6133" s="115"/>
      <c r="I6133" s="112"/>
      <c r="J6133" s="112"/>
      <c r="K6133" s="112"/>
      <c r="L6133" s="114">
        <f>Table13[[#This Row],[Per Unit Price]]*MAX(1,Table13[[#This Row],[Qty of Units]])*MAX(1,Table13[[#This Row],['#NCMs Served / FTEs Employed]])*MAX(1,Table13[[#This Row],[Duration of Service]])</f>
        <v>0</v>
      </c>
      <c r="M6133" s="112"/>
      <c r="N6133" s="114"/>
    </row>
    <row r="6134" spans="1:14" x14ac:dyDescent="0.25">
      <c r="A6134" s="111"/>
      <c r="B6134" s="111"/>
      <c r="C6134" s="123"/>
      <c r="D6134" s="112" t="str">
        <f>_xlfn.XLOOKUP(Table13[[#This Row],[Service]],Validation!$A$2:$A$14,Validation!$B$2:$B$14,"",0,1)</f>
        <v/>
      </c>
      <c r="E6134" s="112"/>
      <c r="F6134" s="113"/>
      <c r="G6134" s="114"/>
      <c r="H6134" s="115"/>
      <c r="I6134" s="112"/>
      <c r="J6134" s="112"/>
      <c r="K6134" s="112"/>
      <c r="L6134" s="114">
        <f>Table13[[#This Row],[Per Unit Price]]*MAX(1,Table13[[#This Row],[Qty of Units]])*MAX(1,Table13[[#This Row],['#NCMs Served / FTEs Employed]])*MAX(1,Table13[[#This Row],[Duration of Service]])</f>
        <v>0</v>
      </c>
      <c r="M6134" s="112"/>
      <c r="N6134" s="114"/>
    </row>
    <row r="6135" spans="1:14" x14ac:dyDescent="0.25">
      <c r="A6135" s="111"/>
      <c r="B6135" s="111"/>
      <c r="C6135" s="123"/>
      <c r="D6135" s="112" t="str">
        <f>_xlfn.XLOOKUP(Table13[[#This Row],[Service]],Validation!$A$2:$A$14,Validation!$B$2:$B$14,"",0,1)</f>
        <v/>
      </c>
      <c r="E6135" s="112"/>
      <c r="F6135" s="113"/>
      <c r="G6135" s="114"/>
      <c r="H6135" s="115"/>
      <c r="I6135" s="112"/>
      <c r="J6135" s="112"/>
      <c r="K6135" s="112"/>
      <c r="L6135" s="114">
        <f>Table13[[#This Row],[Per Unit Price]]*MAX(1,Table13[[#This Row],[Qty of Units]])*MAX(1,Table13[[#This Row],['#NCMs Served / FTEs Employed]])*MAX(1,Table13[[#This Row],[Duration of Service]])</f>
        <v>0</v>
      </c>
      <c r="M6135" s="112"/>
      <c r="N6135" s="114"/>
    </row>
    <row r="6136" spans="1:14" x14ac:dyDescent="0.25">
      <c r="A6136" s="111"/>
      <c r="B6136" s="111"/>
      <c r="C6136" s="123"/>
      <c r="D6136" s="112" t="str">
        <f>_xlfn.XLOOKUP(Table13[[#This Row],[Service]],Validation!$A$2:$A$14,Validation!$B$2:$B$14,"",0,1)</f>
        <v/>
      </c>
      <c r="E6136" s="112"/>
      <c r="F6136" s="113"/>
      <c r="G6136" s="114"/>
      <c r="H6136" s="115"/>
      <c r="I6136" s="112"/>
      <c r="J6136" s="112"/>
      <c r="K6136" s="112"/>
      <c r="L6136" s="114">
        <f>Table13[[#This Row],[Per Unit Price]]*MAX(1,Table13[[#This Row],[Qty of Units]])*MAX(1,Table13[[#This Row],['#NCMs Served / FTEs Employed]])*MAX(1,Table13[[#This Row],[Duration of Service]])</f>
        <v>0</v>
      </c>
      <c r="M6136" s="112"/>
      <c r="N6136" s="114"/>
    </row>
    <row r="6137" spans="1:14" x14ac:dyDescent="0.25">
      <c r="A6137" s="111"/>
      <c r="B6137" s="111"/>
      <c r="C6137" s="123"/>
      <c r="D6137" s="112" t="str">
        <f>_xlfn.XLOOKUP(Table13[[#This Row],[Service]],Validation!$A$2:$A$14,Validation!$B$2:$B$14,"",0,1)</f>
        <v/>
      </c>
      <c r="E6137" s="112"/>
      <c r="F6137" s="113"/>
      <c r="G6137" s="114"/>
      <c r="H6137" s="115"/>
      <c r="I6137" s="112"/>
      <c r="J6137" s="112"/>
      <c r="K6137" s="112"/>
      <c r="L6137" s="114">
        <f>Table13[[#This Row],[Per Unit Price]]*MAX(1,Table13[[#This Row],[Qty of Units]])*MAX(1,Table13[[#This Row],['#NCMs Served / FTEs Employed]])*MAX(1,Table13[[#This Row],[Duration of Service]])</f>
        <v>0</v>
      </c>
      <c r="M6137" s="112"/>
      <c r="N6137" s="114"/>
    </row>
    <row r="6138" spans="1:14" x14ac:dyDescent="0.25">
      <c r="A6138" s="111"/>
      <c r="B6138" s="111"/>
      <c r="C6138" s="123"/>
      <c r="D6138" s="112" t="str">
        <f>_xlfn.XLOOKUP(Table13[[#This Row],[Service]],Validation!$A$2:$A$14,Validation!$B$2:$B$14,"",0,1)</f>
        <v/>
      </c>
      <c r="E6138" s="112"/>
      <c r="F6138" s="113"/>
      <c r="G6138" s="114"/>
      <c r="H6138" s="115"/>
      <c r="I6138" s="112"/>
      <c r="J6138" s="112"/>
      <c r="K6138" s="112"/>
      <c r="L6138" s="114">
        <f>Table13[[#This Row],[Per Unit Price]]*MAX(1,Table13[[#This Row],[Qty of Units]])*MAX(1,Table13[[#This Row],['#NCMs Served / FTEs Employed]])*MAX(1,Table13[[#This Row],[Duration of Service]])</f>
        <v>0</v>
      </c>
      <c r="M6138" s="112"/>
      <c r="N6138" s="114"/>
    </row>
    <row r="6139" spans="1:14" x14ac:dyDescent="0.25">
      <c r="A6139" s="111"/>
      <c r="B6139" s="111"/>
      <c r="C6139" s="123"/>
      <c r="D6139" s="112" t="str">
        <f>_xlfn.XLOOKUP(Table13[[#This Row],[Service]],Validation!$A$2:$A$14,Validation!$B$2:$B$14,"",0,1)</f>
        <v/>
      </c>
      <c r="E6139" s="112"/>
      <c r="F6139" s="113"/>
      <c r="G6139" s="114"/>
      <c r="H6139" s="115"/>
      <c r="I6139" s="112"/>
      <c r="J6139" s="112"/>
      <c r="K6139" s="112"/>
      <c r="L6139" s="114">
        <f>Table13[[#This Row],[Per Unit Price]]*MAX(1,Table13[[#This Row],[Qty of Units]])*MAX(1,Table13[[#This Row],['#NCMs Served / FTEs Employed]])*MAX(1,Table13[[#This Row],[Duration of Service]])</f>
        <v>0</v>
      </c>
      <c r="M6139" s="112"/>
      <c r="N6139" s="114"/>
    </row>
    <row r="6140" spans="1:14" x14ac:dyDescent="0.25">
      <c r="A6140" s="111"/>
      <c r="B6140" s="111"/>
      <c r="C6140" s="123"/>
      <c r="D6140" s="112" t="str">
        <f>_xlfn.XLOOKUP(Table13[[#This Row],[Service]],Validation!$A$2:$A$14,Validation!$B$2:$B$14,"",0,1)</f>
        <v/>
      </c>
      <c r="E6140" s="112"/>
      <c r="F6140" s="113"/>
      <c r="G6140" s="114"/>
      <c r="H6140" s="115"/>
      <c r="I6140" s="112"/>
      <c r="J6140" s="112"/>
      <c r="K6140" s="112"/>
      <c r="L6140" s="114">
        <f>Table13[[#This Row],[Per Unit Price]]*MAX(1,Table13[[#This Row],[Qty of Units]])*MAX(1,Table13[[#This Row],['#NCMs Served / FTEs Employed]])*MAX(1,Table13[[#This Row],[Duration of Service]])</f>
        <v>0</v>
      </c>
      <c r="M6140" s="112"/>
      <c r="N6140" s="114"/>
    </row>
    <row r="6141" spans="1:14" x14ac:dyDescent="0.25">
      <c r="A6141" s="111"/>
      <c r="B6141" s="111"/>
      <c r="C6141" s="123"/>
      <c r="D6141" s="112" t="str">
        <f>_xlfn.XLOOKUP(Table13[[#This Row],[Service]],Validation!$A$2:$A$14,Validation!$B$2:$B$14,"",0,1)</f>
        <v/>
      </c>
      <c r="E6141" s="112"/>
      <c r="F6141" s="113"/>
      <c r="G6141" s="114"/>
      <c r="H6141" s="115"/>
      <c r="I6141" s="112"/>
      <c r="J6141" s="112"/>
      <c r="K6141" s="112"/>
      <c r="L6141" s="114">
        <f>Table13[[#This Row],[Per Unit Price]]*MAX(1,Table13[[#This Row],[Qty of Units]])*MAX(1,Table13[[#This Row],['#NCMs Served / FTEs Employed]])*MAX(1,Table13[[#This Row],[Duration of Service]])</f>
        <v>0</v>
      </c>
      <c r="M6141" s="112"/>
      <c r="N6141" s="114"/>
    </row>
    <row r="6142" spans="1:14" x14ac:dyDescent="0.25">
      <c r="A6142" s="111"/>
      <c r="B6142" s="111"/>
      <c r="C6142" s="123"/>
      <c r="D6142" s="112" t="str">
        <f>_xlfn.XLOOKUP(Table13[[#This Row],[Service]],Validation!$A$2:$A$14,Validation!$B$2:$B$14,"",0,1)</f>
        <v/>
      </c>
      <c r="E6142" s="112"/>
      <c r="F6142" s="113"/>
      <c r="G6142" s="114"/>
      <c r="H6142" s="115"/>
      <c r="I6142" s="112"/>
      <c r="J6142" s="112"/>
      <c r="K6142" s="112"/>
      <c r="L6142" s="114">
        <f>Table13[[#This Row],[Per Unit Price]]*MAX(1,Table13[[#This Row],[Qty of Units]])*MAX(1,Table13[[#This Row],['#NCMs Served / FTEs Employed]])*MAX(1,Table13[[#This Row],[Duration of Service]])</f>
        <v>0</v>
      </c>
      <c r="M6142" s="112"/>
      <c r="N6142" s="114"/>
    </row>
    <row r="6143" spans="1:14" x14ac:dyDescent="0.25">
      <c r="A6143" s="111"/>
      <c r="B6143" s="111"/>
      <c r="C6143" s="123"/>
      <c r="D6143" s="112" t="str">
        <f>_xlfn.XLOOKUP(Table13[[#This Row],[Service]],Validation!$A$2:$A$14,Validation!$B$2:$B$14,"",0,1)</f>
        <v/>
      </c>
      <c r="E6143" s="112"/>
      <c r="F6143" s="113"/>
      <c r="G6143" s="114"/>
      <c r="H6143" s="115"/>
      <c r="I6143" s="112"/>
      <c r="J6143" s="112"/>
      <c r="K6143" s="112"/>
      <c r="L6143" s="114">
        <f>Table13[[#This Row],[Per Unit Price]]*MAX(1,Table13[[#This Row],[Qty of Units]])*MAX(1,Table13[[#This Row],['#NCMs Served / FTEs Employed]])*MAX(1,Table13[[#This Row],[Duration of Service]])</f>
        <v>0</v>
      </c>
      <c r="M6143" s="112"/>
      <c r="N6143" s="114"/>
    </row>
    <row r="6144" spans="1:14" x14ac:dyDescent="0.25">
      <c r="A6144" s="111"/>
      <c r="B6144" s="111"/>
      <c r="C6144" s="123"/>
      <c r="D6144" s="112" t="str">
        <f>_xlfn.XLOOKUP(Table13[[#This Row],[Service]],Validation!$A$2:$A$14,Validation!$B$2:$B$14,"",0,1)</f>
        <v/>
      </c>
      <c r="E6144" s="112"/>
      <c r="F6144" s="113"/>
      <c r="G6144" s="114"/>
      <c r="H6144" s="115"/>
      <c r="I6144" s="112"/>
      <c r="J6144" s="112"/>
      <c r="K6144" s="112"/>
      <c r="L6144" s="114">
        <f>Table13[[#This Row],[Per Unit Price]]*MAX(1,Table13[[#This Row],[Qty of Units]])*MAX(1,Table13[[#This Row],['#NCMs Served / FTEs Employed]])*MAX(1,Table13[[#This Row],[Duration of Service]])</f>
        <v>0</v>
      </c>
      <c r="M6144" s="112"/>
      <c r="N6144" s="114"/>
    </row>
    <row r="6145" spans="1:14" x14ac:dyDescent="0.25">
      <c r="A6145" s="111"/>
      <c r="B6145" s="111"/>
      <c r="C6145" s="123"/>
      <c r="D6145" s="112" t="str">
        <f>_xlfn.XLOOKUP(Table13[[#This Row],[Service]],Validation!$A$2:$A$14,Validation!$B$2:$B$14,"",0,1)</f>
        <v/>
      </c>
      <c r="E6145" s="112"/>
      <c r="F6145" s="113"/>
      <c r="G6145" s="114"/>
      <c r="H6145" s="115"/>
      <c r="I6145" s="112"/>
      <c r="J6145" s="112"/>
      <c r="K6145" s="112"/>
      <c r="L6145" s="114">
        <f>Table13[[#This Row],[Per Unit Price]]*MAX(1,Table13[[#This Row],[Qty of Units]])*MAX(1,Table13[[#This Row],['#NCMs Served / FTEs Employed]])*MAX(1,Table13[[#This Row],[Duration of Service]])</f>
        <v>0</v>
      </c>
      <c r="M6145" s="112"/>
      <c r="N6145" s="114"/>
    </row>
    <row r="6146" spans="1:14" x14ac:dyDescent="0.25">
      <c r="A6146" s="111"/>
      <c r="B6146" s="111"/>
      <c r="C6146" s="123"/>
      <c r="D6146" s="112" t="str">
        <f>_xlfn.XLOOKUP(Table13[[#This Row],[Service]],Validation!$A$2:$A$14,Validation!$B$2:$B$14,"",0,1)</f>
        <v/>
      </c>
      <c r="E6146" s="112"/>
      <c r="F6146" s="113"/>
      <c r="G6146" s="114"/>
      <c r="H6146" s="115"/>
      <c r="I6146" s="112"/>
      <c r="J6146" s="112"/>
      <c r="K6146" s="112"/>
      <c r="L6146" s="114">
        <f>Table13[[#This Row],[Per Unit Price]]*MAX(1,Table13[[#This Row],[Qty of Units]])*MAX(1,Table13[[#This Row],['#NCMs Served / FTEs Employed]])*MAX(1,Table13[[#This Row],[Duration of Service]])</f>
        <v>0</v>
      </c>
      <c r="M6146" s="112"/>
      <c r="N6146" s="114"/>
    </row>
    <row r="6147" spans="1:14" x14ac:dyDescent="0.25">
      <c r="A6147" s="111"/>
      <c r="B6147" s="111"/>
      <c r="C6147" s="123"/>
      <c r="D6147" s="112" t="str">
        <f>_xlfn.XLOOKUP(Table13[[#This Row],[Service]],Validation!$A$2:$A$14,Validation!$B$2:$B$14,"",0,1)</f>
        <v/>
      </c>
      <c r="E6147" s="112"/>
      <c r="F6147" s="113"/>
      <c r="G6147" s="114"/>
      <c r="H6147" s="115"/>
      <c r="I6147" s="112"/>
      <c r="J6147" s="112"/>
      <c r="K6147" s="112"/>
      <c r="L6147" s="114">
        <f>Table13[[#This Row],[Per Unit Price]]*MAX(1,Table13[[#This Row],[Qty of Units]])*MAX(1,Table13[[#This Row],['#NCMs Served / FTEs Employed]])*MAX(1,Table13[[#This Row],[Duration of Service]])</f>
        <v>0</v>
      </c>
      <c r="M6147" s="112"/>
      <c r="N6147" s="114"/>
    </row>
    <row r="6148" spans="1:14" x14ac:dyDescent="0.25">
      <c r="A6148" s="111"/>
      <c r="B6148" s="111"/>
      <c r="C6148" s="123"/>
      <c r="D6148" s="112" t="str">
        <f>_xlfn.XLOOKUP(Table13[[#This Row],[Service]],Validation!$A$2:$A$14,Validation!$B$2:$B$14,"",0,1)</f>
        <v/>
      </c>
      <c r="E6148" s="112"/>
      <c r="F6148" s="113"/>
      <c r="G6148" s="114"/>
      <c r="H6148" s="115"/>
      <c r="I6148" s="112"/>
      <c r="J6148" s="112"/>
      <c r="K6148" s="112"/>
      <c r="L6148" s="114">
        <f>Table13[[#This Row],[Per Unit Price]]*MAX(1,Table13[[#This Row],[Qty of Units]])*MAX(1,Table13[[#This Row],['#NCMs Served / FTEs Employed]])*MAX(1,Table13[[#This Row],[Duration of Service]])</f>
        <v>0</v>
      </c>
      <c r="M6148" s="112"/>
      <c r="N6148" s="114"/>
    </row>
    <row r="6149" spans="1:14" x14ac:dyDescent="0.25">
      <c r="A6149" s="111"/>
      <c r="B6149" s="111"/>
      <c r="C6149" s="123"/>
      <c r="D6149" s="112" t="str">
        <f>_xlfn.XLOOKUP(Table13[[#This Row],[Service]],Validation!$A$2:$A$14,Validation!$B$2:$B$14,"",0,1)</f>
        <v/>
      </c>
      <c r="E6149" s="112"/>
      <c r="F6149" s="113"/>
      <c r="G6149" s="114"/>
      <c r="H6149" s="115"/>
      <c r="I6149" s="112"/>
      <c r="J6149" s="112"/>
      <c r="K6149" s="112"/>
      <c r="L6149" s="114">
        <f>Table13[[#This Row],[Per Unit Price]]*MAX(1,Table13[[#This Row],[Qty of Units]])*MAX(1,Table13[[#This Row],['#NCMs Served / FTEs Employed]])*MAX(1,Table13[[#This Row],[Duration of Service]])</f>
        <v>0</v>
      </c>
      <c r="M6149" s="112"/>
      <c r="N6149" s="114"/>
    </row>
    <row r="6150" spans="1:14" x14ac:dyDescent="0.25">
      <c r="A6150" s="111"/>
      <c r="B6150" s="111"/>
      <c r="C6150" s="123"/>
      <c r="D6150" s="112" t="str">
        <f>_xlfn.XLOOKUP(Table13[[#This Row],[Service]],Validation!$A$2:$A$14,Validation!$B$2:$B$14,"",0,1)</f>
        <v/>
      </c>
      <c r="E6150" s="112"/>
      <c r="F6150" s="113"/>
      <c r="G6150" s="114"/>
      <c r="H6150" s="115"/>
      <c r="I6150" s="112"/>
      <c r="J6150" s="112"/>
      <c r="K6150" s="112"/>
      <c r="L6150" s="114">
        <f>Table13[[#This Row],[Per Unit Price]]*MAX(1,Table13[[#This Row],[Qty of Units]])*MAX(1,Table13[[#This Row],['#NCMs Served / FTEs Employed]])*MAX(1,Table13[[#This Row],[Duration of Service]])</f>
        <v>0</v>
      </c>
      <c r="M6150" s="112"/>
      <c r="N6150" s="114"/>
    </row>
    <row r="6151" spans="1:14" x14ac:dyDescent="0.25">
      <c r="A6151" s="111"/>
      <c r="B6151" s="111"/>
      <c r="C6151" s="123"/>
      <c r="D6151" s="112" t="str">
        <f>_xlfn.XLOOKUP(Table13[[#This Row],[Service]],Validation!$A$2:$A$14,Validation!$B$2:$B$14,"",0,1)</f>
        <v/>
      </c>
      <c r="E6151" s="112"/>
      <c r="F6151" s="113"/>
      <c r="G6151" s="114"/>
      <c r="H6151" s="115"/>
      <c r="I6151" s="112"/>
      <c r="J6151" s="112"/>
      <c r="K6151" s="112"/>
      <c r="L6151" s="114">
        <f>Table13[[#This Row],[Per Unit Price]]*MAX(1,Table13[[#This Row],[Qty of Units]])*MAX(1,Table13[[#This Row],['#NCMs Served / FTEs Employed]])*MAX(1,Table13[[#This Row],[Duration of Service]])</f>
        <v>0</v>
      </c>
      <c r="M6151" s="112"/>
      <c r="N6151" s="114"/>
    </row>
    <row r="6152" spans="1:14" x14ac:dyDescent="0.25">
      <c r="A6152" s="111"/>
      <c r="B6152" s="111"/>
      <c r="C6152" s="123"/>
      <c r="D6152" s="112" t="str">
        <f>_xlfn.XLOOKUP(Table13[[#This Row],[Service]],Validation!$A$2:$A$14,Validation!$B$2:$B$14,"",0,1)</f>
        <v/>
      </c>
      <c r="E6152" s="112"/>
      <c r="F6152" s="113"/>
      <c r="G6152" s="114"/>
      <c r="H6152" s="115"/>
      <c r="I6152" s="112"/>
      <c r="J6152" s="112"/>
      <c r="K6152" s="112"/>
      <c r="L6152" s="114">
        <f>Table13[[#This Row],[Per Unit Price]]*MAX(1,Table13[[#This Row],[Qty of Units]])*MAX(1,Table13[[#This Row],['#NCMs Served / FTEs Employed]])*MAX(1,Table13[[#This Row],[Duration of Service]])</f>
        <v>0</v>
      </c>
      <c r="M6152" s="112"/>
      <c r="N6152" s="114"/>
    </row>
    <row r="6153" spans="1:14" x14ac:dyDescent="0.25">
      <c r="A6153" s="111"/>
      <c r="B6153" s="111"/>
      <c r="C6153" s="123"/>
      <c r="D6153" s="112" t="str">
        <f>_xlfn.XLOOKUP(Table13[[#This Row],[Service]],Validation!$A$2:$A$14,Validation!$B$2:$B$14,"",0,1)</f>
        <v/>
      </c>
      <c r="E6153" s="112"/>
      <c r="F6153" s="113"/>
      <c r="G6153" s="114"/>
      <c r="H6153" s="115"/>
      <c r="I6153" s="112"/>
      <c r="J6153" s="112"/>
      <c r="K6153" s="112"/>
      <c r="L6153" s="114">
        <f>Table13[[#This Row],[Per Unit Price]]*MAX(1,Table13[[#This Row],[Qty of Units]])*MAX(1,Table13[[#This Row],['#NCMs Served / FTEs Employed]])*MAX(1,Table13[[#This Row],[Duration of Service]])</f>
        <v>0</v>
      </c>
      <c r="M6153" s="112"/>
      <c r="N6153" s="114"/>
    </row>
    <row r="6154" spans="1:14" x14ac:dyDescent="0.25">
      <c r="A6154" s="111"/>
      <c r="B6154" s="111"/>
      <c r="C6154" s="123"/>
      <c r="D6154" s="112" t="str">
        <f>_xlfn.XLOOKUP(Table13[[#This Row],[Service]],Validation!$A$2:$A$14,Validation!$B$2:$B$14,"",0,1)</f>
        <v/>
      </c>
      <c r="E6154" s="112"/>
      <c r="F6154" s="113"/>
      <c r="G6154" s="114"/>
      <c r="H6154" s="115"/>
      <c r="I6154" s="112"/>
      <c r="J6154" s="112"/>
      <c r="K6154" s="112"/>
      <c r="L6154" s="114">
        <f>Table13[[#This Row],[Per Unit Price]]*MAX(1,Table13[[#This Row],[Qty of Units]])*MAX(1,Table13[[#This Row],['#NCMs Served / FTEs Employed]])*MAX(1,Table13[[#This Row],[Duration of Service]])</f>
        <v>0</v>
      </c>
      <c r="M6154" s="112"/>
      <c r="N6154" s="114"/>
    </row>
    <row r="6155" spans="1:14" x14ac:dyDescent="0.25">
      <c r="A6155" s="111"/>
      <c r="B6155" s="111"/>
      <c r="C6155" s="123"/>
      <c r="D6155" s="112" t="str">
        <f>_xlfn.XLOOKUP(Table13[[#This Row],[Service]],Validation!$A$2:$A$14,Validation!$B$2:$B$14,"",0,1)</f>
        <v/>
      </c>
      <c r="E6155" s="112"/>
      <c r="F6155" s="113"/>
      <c r="G6155" s="114"/>
      <c r="H6155" s="115"/>
      <c r="I6155" s="112"/>
      <c r="J6155" s="112"/>
      <c r="K6155" s="112"/>
      <c r="L6155" s="114">
        <f>Table13[[#This Row],[Per Unit Price]]*MAX(1,Table13[[#This Row],[Qty of Units]])*MAX(1,Table13[[#This Row],['#NCMs Served / FTEs Employed]])*MAX(1,Table13[[#This Row],[Duration of Service]])</f>
        <v>0</v>
      </c>
      <c r="M6155" s="112"/>
      <c r="N6155" s="114"/>
    </row>
    <row r="6156" spans="1:14" x14ac:dyDescent="0.25">
      <c r="A6156" s="111"/>
      <c r="B6156" s="111"/>
      <c r="C6156" s="123"/>
      <c r="D6156" s="112" t="str">
        <f>_xlfn.XLOOKUP(Table13[[#This Row],[Service]],Validation!$A$2:$A$14,Validation!$B$2:$B$14,"",0,1)</f>
        <v/>
      </c>
      <c r="E6156" s="112"/>
      <c r="F6156" s="113"/>
      <c r="G6156" s="114"/>
      <c r="H6156" s="115"/>
      <c r="I6156" s="112"/>
      <c r="J6156" s="112"/>
      <c r="K6156" s="112"/>
      <c r="L6156" s="114">
        <f>Table13[[#This Row],[Per Unit Price]]*MAX(1,Table13[[#This Row],[Qty of Units]])*MAX(1,Table13[[#This Row],['#NCMs Served / FTEs Employed]])*MAX(1,Table13[[#This Row],[Duration of Service]])</f>
        <v>0</v>
      </c>
      <c r="M6156" s="112"/>
      <c r="N6156" s="114"/>
    </row>
    <row r="6157" spans="1:14" x14ac:dyDescent="0.25">
      <c r="A6157" s="111"/>
      <c r="B6157" s="111"/>
      <c r="C6157" s="123"/>
      <c r="D6157" s="112" t="str">
        <f>_xlfn.XLOOKUP(Table13[[#This Row],[Service]],Validation!$A$2:$A$14,Validation!$B$2:$B$14,"",0,1)</f>
        <v/>
      </c>
      <c r="E6157" s="112"/>
      <c r="F6157" s="113"/>
      <c r="G6157" s="114"/>
      <c r="H6157" s="115"/>
      <c r="I6157" s="112"/>
      <c r="J6157" s="112"/>
      <c r="K6157" s="112"/>
      <c r="L6157" s="114">
        <f>Table13[[#This Row],[Per Unit Price]]*MAX(1,Table13[[#This Row],[Qty of Units]])*MAX(1,Table13[[#This Row],['#NCMs Served / FTEs Employed]])*MAX(1,Table13[[#This Row],[Duration of Service]])</f>
        <v>0</v>
      </c>
      <c r="M6157" s="112"/>
      <c r="N6157" s="114"/>
    </row>
    <row r="6158" spans="1:14" x14ac:dyDescent="0.25">
      <c r="A6158" s="111"/>
      <c r="B6158" s="111"/>
      <c r="C6158" s="123"/>
      <c r="D6158" s="112" t="str">
        <f>_xlfn.XLOOKUP(Table13[[#This Row],[Service]],Validation!$A$2:$A$14,Validation!$B$2:$B$14,"",0,1)</f>
        <v/>
      </c>
      <c r="E6158" s="112"/>
      <c r="F6158" s="113"/>
      <c r="G6158" s="114"/>
      <c r="H6158" s="115"/>
      <c r="I6158" s="112"/>
      <c r="J6158" s="112"/>
      <c r="K6158" s="112"/>
      <c r="L6158" s="114">
        <f>Table13[[#This Row],[Per Unit Price]]*MAX(1,Table13[[#This Row],[Qty of Units]])*MAX(1,Table13[[#This Row],['#NCMs Served / FTEs Employed]])*MAX(1,Table13[[#This Row],[Duration of Service]])</f>
        <v>0</v>
      </c>
      <c r="M6158" s="112"/>
      <c r="N6158" s="114"/>
    </row>
    <row r="6159" spans="1:14" x14ac:dyDescent="0.25">
      <c r="A6159" s="111"/>
      <c r="B6159" s="111"/>
      <c r="C6159" s="123"/>
      <c r="D6159" s="112" t="str">
        <f>_xlfn.XLOOKUP(Table13[[#This Row],[Service]],Validation!$A$2:$A$14,Validation!$B$2:$B$14,"",0,1)</f>
        <v/>
      </c>
      <c r="E6159" s="112"/>
      <c r="F6159" s="113"/>
      <c r="G6159" s="114"/>
      <c r="H6159" s="115"/>
      <c r="I6159" s="112"/>
      <c r="J6159" s="112"/>
      <c r="K6159" s="112"/>
      <c r="L6159" s="114">
        <f>Table13[[#This Row],[Per Unit Price]]*MAX(1,Table13[[#This Row],[Qty of Units]])*MAX(1,Table13[[#This Row],['#NCMs Served / FTEs Employed]])*MAX(1,Table13[[#This Row],[Duration of Service]])</f>
        <v>0</v>
      </c>
      <c r="M6159" s="112"/>
      <c r="N6159" s="114"/>
    </row>
    <row r="6160" spans="1:14" x14ac:dyDescent="0.25">
      <c r="A6160" s="111"/>
      <c r="B6160" s="111"/>
      <c r="C6160" s="123"/>
      <c r="D6160" s="112" t="str">
        <f>_xlfn.XLOOKUP(Table13[[#This Row],[Service]],Validation!$A$2:$A$14,Validation!$B$2:$B$14,"",0,1)</f>
        <v/>
      </c>
      <c r="E6160" s="112"/>
      <c r="F6160" s="113"/>
      <c r="G6160" s="114"/>
      <c r="H6160" s="115"/>
      <c r="I6160" s="112"/>
      <c r="J6160" s="112"/>
      <c r="K6160" s="112"/>
      <c r="L6160" s="114">
        <f>Table13[[#This Row],[Per Unit Price]]*MAX(1,Table13[[#This Row],[Qty of Units]])*MAX(1,Table13[[#This Row],['#NCMs Served / FTEs Employed]])*MAX(1,Table13[[#This Row],[Duration of Service]])</f>
        <v>0</v>
      </c>
      <c r="M6160" s="112"/>
      <c r="N6160" s="114"/>
    </row>
    <row r="6161" spans="1:14" x14ac:dyDescent="0.25">
      <c r="A6161" s="111"/>
      <c r="B6161" s="111"/>
      <c r="C6161" s="123"/>
      <c r="D6161" s="112" t="str">
        <f>_xlfn.XLOOKUP(Table13[[#This Row],[Service]],Validation!$A$2:$A$14,Validation!$B$2:$B$14,"",0,1)</f>
        <v/>
      </c>
      <c r="E6161" s="112"/>
      <c r="F6161" s="113"/>
      <c r="G6161" s="114"/>
      <c r="H6161" s="115"/>
      <c r="I6161" s="112"/>
      <c r="J6161" s="112"/>
      <c r="K6161" s="112"/>
      <c r="L6161" s="114">
        <f>Table13[[#This Row],[Per Unit Price]]*MAX(1,Table13[[#This Row],[Qty of Units]])*MAX(1,Table13[[#This Row],['#NCMs Served / FTEs Employed]])*MAX(1,Table13[[#This Row],[Duration of Service]])</f>
        <v>0</v>
      </c>
      <c r="M6161" s="112"/>
      <c r="N6161" s="114"/>
    </row>
    <row r="6162" spans="1:14" x14ac:dyDescent="0.25">
      <c r="A6162" s="111"/>
      <c r="B6162" s="111"/>
      <c r="C6162" s="123"/>
      <c r="D6162" s="112" t="str">
        <f>_xlfn.XLOOKUP(Table13[[#This Row],[Service]],Validation!$A$2:$A$14,Validation!$B$2:$B$14,"",0,1)</f>
        <v/>
      </c>
      <c r="E6162" s="112"/>
      <c r="F6162" s="113"/>
      <c r="G6162" s="114"/>
      <c r="H6162" s="115"/>
      <c r="I6162" s="112"/>
      <c r="J6162" s="112"/>
      <c r="K6162" s="112"/>
      <c r="L6162" s="114">
        <f>Table13[[#This Row],[Per Unit Price]]*MAX(1,Table13[[#This Row],[Qty of Units]])*MAX(1,Table13[[#This Row],['#NCMs Served / FTEs Employed]])*MAX(1,Table13[[#This Row],[Duration of Service]])</f>
        <v>0</v>
      </c>
      <c r="M6162" s="112"/>
      <c r="N6162" s="114"/>
    </row>
    <row r="6163" spans="1:14" x14ac:dyDescent="0.25">
      <c r="A6163" s="111"/>
      <c r="B6163" s="111"/>
      <c r="C6163" s="123"/>
      <c r="D6163" s="112" t="str">
        <f>_xlfn.XLOOKUP(Table13[[#This Row],[Service]],Validation!$A$2:$A$14,Validation!$B$2:$B$14,"",0,1)</f>
        <v/>
      </c>
      <c r="E6163" s="112"/>
      <c r="F6163" s="113"/>
      <c r="G6163" s="114"/>
      <c r="H6163" s="115"/>
      <c r="I6163" s="112"/>
      <c r="J6163" s="112"/>
      <c r="K6163" s="112"/>
      <c r="L6163" s="114">
        <f>Table13[[#This Row],[Per Unit Price]]*MAX(1,Table13[[#This Row],[Qty of Units]])*MAX(1,Table13[[#This Row],['#NCMs Served / FTEs Employed]])*MAX(1,Table13[[#This Row],[Duration of Service]])</f>
        <v>0</v>
      </c>
      <c r="M6163" s="112"/>
      <c r="N6163" s="114"/>
    </row>
    <row r="6164" spans="1:14" x14ac:dyDescent="0.25">
      <c r="A6164" s="111"/>
      <c r="B6164" s="111"/>
      <c r="C6164" s="123"/>
      <c r="D6164" s="112" t="str">
        <f>_xlfn.XLOOKUP(Table13[[#This Row],[Service]],Validation!$A$2:$A$14,Validation!$B$2:$B$14,"",0,1)</f>
        <v/>
      </c>
      <c r="E6164" s="112"/>
      <c r="F6164" s="113"/>
      <c r="G6164" s="114"/>
      <c r="H6164" s="115"/>
      <c r="I6164" s="112"/>
      <c r="J6164" s="112"/>
      <c r="K6164" s="112"/>
      <c r="L6164" s="114">
        <f>Table13[[#This Row],[Per Unit Price]]*MAX(1,Table13[[#This Row],[Qty of Units]])*MAX(1,Table13[[#This Row],['#NCMs Served / FTEs Employed]])*MAX(1,Table13[[#This Row],[Duration of Service]])</f>
        <v>0</v>
      </c>
      <c r="M6164" s="112"/>
      <c r="N6164" s="114"/>
    </row>
    <row r="6165" spans="1:14" x14ac:dyDescent="0.25">
      <c r="A6165" s="111"/>
      <c r="B6165" s="111"/>
      <c r="C6165" s="123"/>
      <c r="D6165" s="112" t="str">
        <f>_xlfn.XLOOKUP(Table13[[#This Row],[Service]],Validation!$A$2:$A$14,Validation!$B$2:$B$14,"",0,1)</f>
        <v/>
      </c>
      <c r="E6165" s="112"/>
      <c r="F6165" s="113"/>
      <c r="G6165" s="114"/>
      <c r="H6165" s="115"/>
      <c r="I6165" s="112"/>
      <c r="J6165" s="112"/>
      <c r="K6165" s="112"/>
      <c r="L6165" s="114">
        <f>Table13[[#This Row],[Per Unit Price]]*MAX(1,Table13[[#This Row],[Qty of Units]])*MAX(1,Table13[[#This Row],['#NCMs Served / FTEs Employed]])*MAX(1,Table13[[#This Row],[Duration of Service]])</f>
        <v>0</v>
      </c>
      <c r="M6165" s="112"/>
      <c r="N6165" s="114"/>
    </row>
    <row r="6166" spans="1:14" x14ac:dyDescent="0.25">
      <c r="A6166" s="111"/>
      <c r="B6166" s="111"/>
      <c r="C6166" s="123"/>
      <c r="D6166" s="112" t="str">
        <f>_xlfn.XLOOKUP(Table13[[#This Row],[Service]],Validation!$A$2:$A$14,Validation!$B$2:$B$14,"",0,1)</f>
        <v/>
      </c>
      <c r="E6166" s="112"/>
      <c r="F6166" s="113"/>
      <c r="G6166" s="114"/>
      <c r="H6166" s="115"/>
      <c r="I6166" s="112"/>
      <c r="J6166" s="112"/>
      <c r="K6166" s="112"/>
      <c r="L6166" s="114">
        <f>Table13[[#This Row],[Per Unit Price]]*MAX(1,Table13[[#This Row],[Qty of Units]])*MAX(1,Table13[[#This Row],['#NCMs Served / FTEs Employed]])*MAX(1,Table13[[#This Row],[Duration of Service]])</f>
        <v>0</v>
      </c>
      <c r="M6166" s="112"/>
      <c r="N6166" s="114"/>
    </row>
    <row r="6167" spans="1:14" x14ac:dyDescent="0.25">
      <c r="A6167" s="111"/>
      <c r="B6167" s="111"/>
      <c r="C6167" s="123"/>
      <c r="D6167" s="112" t="str">
        <f>_xlfn.XLOOKUP(Table13[[#This Row],[Service]],Validation!$A$2:$A$14,Validation!$B$2:$B$14,"",0,1)</f>
        <v/>
      </c>
      <c r="E6167" s="112"/>
      <c r="F6167" s="113"/>
      <c r="G6167" s="114"/>
      <c r="H6167" s="115"/>
      <c r="I6167" s="112"/>
      <c r="J6167" s="112"/>
      <c r="K6167" s="112"/>
      <c r="L6167" s="114">
        <f>Table13[[#This Row],[Per Unit Price]]*MAX(1,Table13[[#This Row],[Qty of Units]])*MAX(1,Table13[[#This Row],['#NCMs Served / FTEs Employed]])*MAX(1,Table13[[#This Row],[Duration of Service]])</f>
        <v>0</v>
      </c>
      <c r="M6167" s="112"/>
      <c r="N6167" s="114"/>
    </row>
    <row r="6168" spans="1:14" x14ac:dyDescent="0.25">
      <c r="A6168" s="111"/>
      <c r="B6168" s="111"/>
      <c r="C6168" s="123"/>
      <c r="D6168" s="112" t="str">
        <f>_xlfn.XLOOKUP(Table13[[#This Row],[Service]],Validation!$A$2:$A$14,Validation!$B$2:$B$14,"",0,1)</f>
        <v/>
      </c>
      <c r="E6168" s="112"/>
      <c r="F6168" s="113"/>
      <c r="G6168" s="114"/>
      <c r="H6168" s="115"/>
      <c r="I6168" s="112"/>
      <c r="J6168" s="112"/>
      <c r="K6168" s="112"/>
      <c r="L6168" s="114">
        <f>Table13[[#This Row],[Per Unit Price]]*MAX(1,Table13[[#This Row],[Qty of Units]])*MAX(1,Table13[[#This Row],['#NCMs Served / FTEs Employed]])*MAX(1,Table13[[#This Row],[Duration of Service]])</f>
        <v>0</v>
      </c>
      <c r="M6168" s="112"/>
      <c r="N6168" s="114"/>
    </row>
    <row r="6169" spans="1:14" x14ac:dyDescent="0.25">
      <c r="A6169" s="111"/>
      <c r="B6169" s="111"/>
      <c r="C6169" s="123"/>
      <c r="D6169" s="112" t="str">
        <f>_xlfn.XLOOKUP(Table13[[#This Row],[Service]],Validation!$A$2:$A$14,Validation!$B$2:$B$14,"",0,1)</f>
        <v/>
      </c>
      <c r="E6169" s="112"/>
      <c r="F6169" s="113"/>
      <c r="G6169" s="114"/>
      <c r="H6169" s="115"/>
      <c r="I6169" s="112"/>
      <c r="J6169" s="112"/>
      <c r="K6169" s="112"/>
      <c r="L6169" s="114">
        <f>Table13[[#This Row],[Per Unit Price]]*MAX(1,Table13[[#This Row],[Qty of Units]])*MAX(1,Table13[[#This Row],['#NCMs Served / FTEs Employed]])*MAX(1,Table13[[#This Row],[Duration of Service]])</f>
        <v>0</v>
      </c>
      <c r="M6169" s="112"/>
      <c r="N6169" s="114"/>
    </row>
    <row r="6170" spans="1:14" x14ac:dyDescent="0.25">
      <c r="A6170" s="111"/>
      <c r="B6170" s="111"/>
      <c r="C6170" s="123"/>
      <c r="D6170" s="112" t="str">
        <f>_xlfn.XLOOKUP(Table13[[#This Row],[Service]],Validation!$A$2:$A$14,Validation!$B$2:$B$14,"",0,1)</f>
        <v/>
      </c>
      <c r="E6170" s="112"/>
      <c r="F6170" s="113"/>
      <c r="G6170" s="114"/>
      <c r="H6170" s="115"/>
      <c r="I6170" s="112"/>
      <c r="J6170" s="112"/>
      <c r="K6170" s="112"/>
      <c r="L6170" s="114">
        <f>Table13[[#This Row],[Per Unit Price]]*MAX(1,Table13[[#This Row],[Qty of Units]])*MAX(1,Table13[[#This Row],['#NCMs Served / FTEs Employed]])*MAX(1,Table13[[#This Row],[Duration of Service]])</f>
        <v>0</v>
      </c>
      <c r="M6170" s="112"/>
      <c r="N6170" s="114"/>
    </row>
    <row r="6171" spans="1:14" x14ac:dyDescent="0.25">
      <c r="A6171" s="111"/>
      <c r="B6171" s="111"/>
      <c r="C6171" s="123"/>
      <c r="D6171" s="112" t="str">
        <f>_xlfn.XLOOKUP(Table13[[#This Row],[Service]],Validation!$A$2:$A$14,Validation!$B$2:$B$14,"",0,1)</f>
        <v/>
      </c>
      <c r="E6171" s="112"/>
      <c r="F6171" s="113"/>
      <c r="G6171" s="114"/>
      <c r="H6171" s="115"/>
      <c r="I6171" s="112"/>
      <c r="J6171" s="112"/>
      <c r="K6171" s="112"/>
      <c r="L6171" s="114">
        <f>Table13[[#This Row],[Per Unit Price]]*MAX(1,Table13[[#This Row],[Qty of Units]])*MAX(1,Table13[[#This Row],['#NCMs Served / FTEs Employed]])*MAX(1,Table13[[#This Row],[Duration of Service]])</f>
        <v>0</v>
      </c>
      <c r="M6171" s="112"/>
      <c r="N6171" s="114"/>
    </row>
    <row r="6172" spans="1:14" x14ac:dyDescent="0.25">
      <c r="A6172" s="111"/>
      <c r="B6172" s="111"/>
      <c r="C6172" s="123"/>
      <c r="D6172" s="112" t="str">
        <f>_xlfn.XLOOKUP(Table13[[#This Row],[Service]],Validation!$A$2:$A$14,Validation!$B$2:$B$14,"",0,1)</f>
        <v/>
      </c>
      <c r="E6172" s="112"/>
      <c r="F6172" s="113"/>
      <c r="G6172" s="114"/>
      <c r="H6172" s="115"/>
      <c r="I6172" s="112"/>
      <c r="J6172" s="112"/>
      <c r="K6172" s="112"/>
      <c r="L6172" s="114">
        <f>Table13[[#This Row],[Per Unit Price]]*MAX(1,Table13[[#This Row],[Qty of Units]])*MAX(1,Table13[[#This Row],['#NCMs Served / FTEs Employed]])*MAX(1,Table13[[#This Row],[Duration of Service]])</f>
        <v>0</v>
      </c>
      <c r="M6172" s="112"/>
      <c r="N6172" s="114"/>
    </row>
    <row r="6173" spans="1:14" x14ac:dyDescent="0.25">
      <c r="A6173" s="111"/>
      <c r="B6173" s="111"/>
      <c r="C6173" s="123"/>
      <c r="D6173" s="112" t="str">
        <f>_xlfn.XLOOKUP(Table13[[#This Row],[Service]],Validation!$A$2:$A$14,Validation!$B$2:$B$14,"",0,1)</f>
        <v/>
      </c>
      <c r="E6173" s="112"/>
      <c r="F6173" s="113"/>
      <c r="G6173" s="114"/>
      <c r="H6173" s="115"/>
      <c r="I6173" s="112"/>
      <c r="J6173" s="112"/>
      <c r="K6173" s="112"/>
      <c r="L6173" s="114">
        <f>Table13[[#This Row],[Per Unit Price]]*MAX(1,Table13[[#This Row],[Qty of Units]])*MAX(1,Table13[[#This Row],['#NCMs Served / FTEs Employed]])*MAX(1,Table13[[#This Row],[Duration of Service]])</f>
        <v>0</v>
      </c>
      <c r="M6173" s="112"/>
      <c r="N6173" s="114"/>
    </row>
    <row r="6174" spans="1:14" x14ac:dyDescent="0.25">
      <c r="A6174" s="111"/>
      <c r="B6174" s="111"/>
      <c r="C6174" s="123"/>
      <c r="D6174" s="112" t="str">
        <f>_xlfn.XLOOKUP(Table13[[#This Row],[Service]],Validation!$A$2:$A$14,Validation!$B$2:$B$14,"",0,1)</f>
        <v/>
      </c>
      <c r="E6174" s="112"/>
      <c r="F6174" s="113"/>
      <c r="G6174" s="114"/>
      <c r="H6174" s="115"/>
      <c r="I6174" s="112"/>
      <c r="J6174" s="112"/>
      <c r="K6174" s="112"/>
      <c r="L6174" s="114">
        <f>Table13[[#This Row],[Per Unit Price]]*MAX(1,Table13[[#This Row],[Qty of Units]])*MAX(1,Table13[[#This Row],['#NCMs Served / FTEs Employed]])*MAX(1,Table13[[#This Row],[Duration of Service]])</f>
        <v>0</v>
      </c>
      <c r="M6174" s="112"/>
      <c r="N6174" s="114"/>
    </row>
    <row r="6175" spans="1:14" x14ac:dyDescent="0.25">
      <c r="A6175" s="111"/>
      <c r="B6175" s="111"/>
      <c r="C6175" s="123"/>
      <c r="D6175" s="112" t="str">
        <f>_xlfn.XLOOKUP(Table13[[#This Row],[Service]],Validation!$A$2:$A$14,Validation!$B$2:$B$14,"",0,1)</f>
        <v/>
      </c>
      <c r="E6175" s="112"/>
      <c r="F6175" s="113"/>
      <c r="G6175" s="114"/>
      <c r="H6175" s="115"/>
      <c r="I6175" s="112"/>
      <c r="J6175" s="112"/>
      <c r="K6175" s="112"/>
      <c r="L6175" s="114">
        <f>Table13[[#This Row],[Per Unit Price]]*MAX(1,Table13[[#This Row],[Qty of Units]])*MAX(1,Table13[[#This Row],['#NCMs Served / FTEs Employed]])*MAX(1,Table13[[#This Row],[Duration of Service]])</f>
        <v>0</v>
      </c>
      <c r="M6175" s="112"/>
      <c r="N6175" s="114"/>
    </row>
    <row r="6176" spans="1:14" x14ac:dyDescent="0.25">
      <c r="A6176" s="111"/>
      <c r="B6176" s="111"/>
      <c r="C6176" s="123"/>
      <c r="D6176" s="112" t="str">
        <f>_xlfn.XLOOKUP(Table13[[#This Row],[Service]],Validation!$A$2:$A$14,Validation!$B$2:$B$14,"",0,1)</f>
        <v/>
      </c>
      <c r="E6176" s="112"/>
      <c r="F6176" s="113"/>
      <c r="G6176" s="114"/>
      <c r="H6176" s="115"/>
      <c r="I6176" s="112"/>
      <c r="J6176" s="112"/>
      <c r="K6176" s="112"/>
      <c r="L6176" s="114">
        <f>Table13[[#This Row],[Per Unit Price]]*MAX(1,Table13[[#This Row],[Qty of Units]])*MAX(1,Table13[[#This Row],['#NCMs Served / FTEs Employed]])*MAX(1,Table13[[#This Row],[Duration of Service]])</f>
        <v>0</v>
      </c>
      <c r="M6176" s="112"/>
      <c r="N6176" s="114"/>
    </row>
    <row r="6177" spans="1:14" x14ac:dyDescent="0.25">
      <c r="A6177" s="111"/>
      <c r="B6177" s="111"/>
      <c r="C6177" s="123"/>
      <c r="D6177" s="112" t="str">
        <f>_xlfn.XLOOKUP(Table13[[#This Row],[Service]],Validation!$A$2:$A$14,Validation!$B$2:$B$14,"",0,1)</f>
        <v/>
      </c>
      <c r="E6177" s="112"/>
      <c r="F6177" s="113"/>
      <c r="G6177" s="114"/>
      <c r="H6177" s="115"/>
      <c r="I6177" s="112"/>
      <c r="J6177" s="112"/>
      <c r="K6177" s="112"/>
      <c r="L6177" s="114">
        <f>Table13[[#This Row],[Per Unit Price]]*MAX(1,Table13[[#This Row],[Qty of Units]])*MAX(1,Table13[[#This Row],['#NCMs Served / FTEs Employed]])*MAX(1,Table13[[#This Row],[Duration of Service]])</f>
        <v>0</v>
      </c>
      <c r="M6177" s="112"/>
      <c r="N6177" s="114"/>
    </row>
    <row r="6178" spans="1:14" x14ac:dyDescent="0.25">
      <c r="A6178" s="111"/>
      <c r="B6178" s="111"/>
      <c r="C6178" s="123"/>
      <c r="D6178" s="112" t="str">
        <f>_xlfn.XLOOKUP(Table13[[#This Row],[Service]],Validation!$A$2:$A$14,Validation!$B$2:$B$14,"",0,1)</f>
        <v/>
      </c>
      <c r="E6178" s="112"/>
      <c r="F6178" s="113"/>
      <c r="G6178" s="114"/>
      <c r="H6178" s="115"/>
      <c r="I6178" s="112"/>
      <c r="J6178" s="112"/>
      <c r="K6178" s="112"/>
      <c r="L6178" s="114">
        <f>Table13[[#This Row],[Per Unit Price]]*MAX(1,Table13[[#This Row],[Qty of Units]])*MAX(1,Table13[[#This Row],['#NCMs Served / FTEs Employed]])*MAX(1,Table13[[#This Row],[Duration of Service]])</f>
        <v>0</v>
      </c>
      <c r="M6178" s="112"/>
      <c r="N6178" s="114"/>
    </row>
    <row r="6179" spans="1:14" x14ac:dyDescent="0.25">
      <c r="A6179" s="111"/>
      <c r="B6179" s="111"/>
      <c r="C6179" s="123"/>
      <c r="D6179" s="112" t="str">
        <f>_xlfn.XLOOKUP(Table13[[#This Row],[Service]],Validation!$A$2:$A$14,Validation!$B$2:$B$14,"",0,1)</f>
        <v/>
      </c>
      <c r="E6179" s="112"/>
      <c r="F6179" s="113"/>
      <c r="G6179" s="114"/>
      <c r="H6179" s="115"/>
      <c r="I6179" s="112"/>
      <c r="J6179" s="112"/>
      <c r="K6179" s="112"/>
      <c r="L6179" s="114">
        <f>Table13[[#This Row],[Per Unit Price]]*MAX(1,Table13[[#This Row],[Qty of Units]])*MAX(1,Table13[[#This Row],['#NCMs Served / FTEs Employed]])*MAX(1,Table13[[#This Row],[Duration of Service]])</f>
        <v>0</v>
      </c>
      <c r="M6179" s="112"/>
      <c r="N6179" s="114"/>
    </row>
    <row r="6180" spans="1:14" x14ac:dyDescent="0.25">
      <c r="A6180" s="111"/>
      <c r="B6180" s="111"/>
      <c r="C6180" s="123"/>
      <c r="D6180" s="112" t="str">
        <f>_xlfn.XLOOKUP(Table13[[#This Row],[Service]],Validation!$A$2:$A$14,Validation!$B$2:$B$14,"",0,1)</f>
        <v/>
      </c>
      <c r="E6180" s="112"/>
      <c r="F6180" s="113"/>
      <c r="G6180" s="114"/>
      <c r="H6180" s="115"/>
      <c r="I6180" s="112"/>
      <c r="J6180" s="112"/>
      <c r="K6180" s="112"/>
      <c r="L6180" s="114">
        <f>Table13[[#This Row],[Per Unit Price]]*MAX(1,Table13[[#This Row],[Qty of Units]])*MAX(1,Table13[[#This Row],['#NCMs Served / FTEs Employed]])*MAX(1,Table13[[#This Row],[Duration of Service]])</f>
        <v>0</v>
      </c>
      <c r="M6180" s="112"/>
      <c r="N6180" s="114"/>
    </row>
    <row r="6181" spans="1:14" x14ac:dyDescent="0.25">
      <c r="A6181" s="111"/>
      <c r="B6181" s="111"/>
      <c r="C6181" s="123"/>
      <c r="D6181" s="112" t="str">
        <f>_xlfn.XLOOKUP(Table13[[#This Row],[Service]],Validation!$A$2:$A$14,Validation!$B$2:$B$14,"",0,1)</f>
        <v/>
      </c>
      <c r="E6181" s="112"/>
      <c r="F6181" s="113"/>
      <c r="G6181" s="114"/>
      <c r="H6181" s="115"/>
      <c r="I6181" s="112"/>
      <c r="J6181" s="112"/>
      <c r="K6181" s="112"/>
      <c r="L6181" s="114">
        <f>Table13[[#This Row],[Per Unit Price]]*MAX(1,Table13[[#This Row],[Qty of Units]])*MAX(1,Table13[[#This Row],['#NCMs Served / FTEs Employed]])*MAX(1,Table13[[#This Row],[Duration of Service]])</f>
        <v>0</v>
      </c>
      <c r="M6181" s="112"/>
      <c r="N6181" s="114"/>
    </row>
    <row r="6182" spans="1:14" x14ac:dyDescent="0.25">
      <c r="A6182" s="111"/>
      <c r="B6182" s="111"/>
      <c r="C6182" s="123"/>
      <c r="D6182" s="112" t="str">
        <f>_xlfn.XLOOKUP(Table13[[#This Row],[Service]],Validation!$A$2:$A$14,Validation!$B$2:$B$14,"",0,1)</f>
        <v/>
      </c>
      <c r="E6182" s="112"/>
      <c r="F6182" s="113"/>
      <c r="G6182" s="114"/>
      <c r="H6182" s="115"/>
      <c r="I6182" s="112"/>
      <c r="J6182" s="112"/>
      <c r="K6182" s="112"/>
      <c r="L6182" s="114">
        <f>Table13[[#This Row],[Per Unit Price]]*MAX(1,Table13[[#This Row],[Qty of Units]])*MAX(1,Table13[[#This Row],['#NCMs Served / FTEs Employed]])*MAX(1,Table13[[#This Row],[Duration of Service]])</f>
        <v>0</v>
      </c>
      <c r="M6182" s="112"/>
      <c r="N6182" s="114"/>
    </row>
    <row r="6183" spans="1:14" x14ac:dyDescent="0.25">
      <c r="A6183" s="111"/>
      <c r="B6183" s="111"/>
      <c r="C6183" s="123"/>
      <c r="D6183" s="112" t="str">
        <f>_xlfn.XLOOKUP(Table13[[#This Row],[Service]],Validation!$A$2:$A$14,Validation!$B$2:$B$14,"",0,1)</f>
        <v/>
      </c>
      <c r="E6183" s="112"/>
      <c r="F6183" s="113"/>
      <c r="G6183" s="114"/>
      <c r="H6183" s="115"/>
      <c r="I6183" s="112"/>
      <c r="J6183" s="112"/>
      <c r="K6183" s="112"/>
      <c r="L6183" s="114">
        <f>Table13[[#This Row],[Per Unit Price]]*MAX(1,Table13[[#This Row],[Qty of Units]])*MAX(1,Table13[[#This Row],['#NCMs Served / FTEs Employed]])*MAX(1,Table13[[#This Row],[Duration of Service]])</f>
        <v>0</v>
      </c>
      <c r="M6183" s="112"/>
      <c r="N6183" s="114"/>
    </row>
    <row r="6184" spans="1:14" x14ac:dyDescent="0.25">
      <c r="A6184" s="111"/>
      <c r="B6184" s="111"/>
      <c r="C6184" s="123"/>
      <c r="D6184" s="112" t="str">
        <f>_xlfn.XLOOKUP(Table13[[#This Row],[Service]],Validation!$A$2:$A$14,Validation!$B$2:$B$14,"",0,1)</f>
        <v/>
      </c>
      <c r="E6184" s="112"/>
      <c r="F6184" s="113"/>
      <c r="G6184" s="114"/>
      <c r="H6184" s="115"/>
      <c r="I6184" s="112"/>
      <c r="J6184" s="112"/>
      <c r="K6184" s="112"/>
      <c r="L6184" s="114">
        <f>Table13[[#This Row],[Per Unit Price]]*MAX(1,Table13[[#This Row],[Qty of Units]])*MAX(1,Table13[[#This Row],['#NCMs Served / FTEs Employed]])*MAX(1,Table13[[#This Row],[Duration of Service]])</f>
        <v>0</v>
      </c>
      <c r="M6184" s="112"/>
      <c r="N6184" s="114"/>
    </row>
    <row r="6185" spans="1:14" x14ac:dyDescent="0.25">
      <c r="A6185" s="111"/>
      <c r="B6185" s="111"/>
      <c r="C6185" s="123"/>
      <c r="D6185" s="112" t="str">
        <f>_xlfn.XLOOKUP(Table13[[#This Row],[Service]],Validation!$A$2:$A$14,Validation!$B$2:$B$14,"",0,1)</f>
        <v/>
      </c>
      <c r="E6185" s="112"/>
      <c r="F6185" s="113"/>
      <c r="G6185" s="114"/>
      <c r="H6185" s="115"/>
      <c r="I6185" s="112"/>
      <c r="J6185" s="112"/>
      <c r="K6185" s="112"/>
      <c r="L6185" s="114">
        <f>Table13[[#This Row],[Per Unit Price]]*MAX(1,Table13[[#This Row],[Qty of Units]])*MAX(1,Table13[[#This Row],['#NCMs Served / FTEs Employed]])*MAX(1,Table13[[#This Row],[Duration of Service]])</f>
        <v>0</v>
      </c>
      <c r="M6185" s="112"/>
      <c r="N6185" s="114"/>
    </row>
    <row r="6186" spans="1:14" x14ac:dyDescent="0.25">
      <c r="A6186" s="111"/>
      <c r="B6186" s="111"/>
      <c r="C6186" s="123"/>
      <c r="D6186" s="112" t="str">
        <f>_xlfn.XLOOKUP(Table13[[#This Row],[Service]],Validation!$A$2:$A$14,Validation!$B$2:$B$14,"",0,1)</f>
        <v/>
      </c>
      <c r="E6186" s="112"/>
      <c r="F6186" s="113"/>
      <c r="G6186" s="114"/>
      <c r="H6186" s="115"/>
      <c r="I6186" s="112"/>
      <c r="J6186" s="112"/>
      <c r="K6186" s="112"/>
      <c r="L6186" s="114">
        <f>Table13[[#This Row],[Per Unit Price]]*MAX(1,Table13[[#This Row],[Qty of Units]])*MAX(1,Table13[[#This Row],['#NCMs Served / FTEs Employed]])*MAX(1,Table13[[#This Row],[Duration of Service]])</f>
        <v>0</v>
      </c>
      <c r="M6186" s="112"/>
      <c r="N6186" s="114"/>
    </row>
    <row r="6187" spans="1:14" x14ac:dyDescent="0.25">
      <c r="A6187" s="111"/>
      <c r="B6187" s="111"/>
      <c r="C6187" s="123"/>
      <c r="D6187" s="112" t="str">
        <f>_xlfn.XLOOKUP(Table13[[#This Row],[Service]],Validation!$A$2:$A$14,Validation!$B$2:$B$14,"",0,1)</f>
        <v/>
      </c>
      <c r="E6187" s="112"/>
      <c r="F6187" s="113"/>
      <c r="G6187" s="114"/>
      <c r="H6187" s="115"/>
      <c r="I6187" s="112"/>
      <c r="J6187" s="112"/>
      <c r="K6187" s="112"/>
      <c r="L6187" s="114">
        <f>Table13[[#This Row],[Per Unit Price]]*MAX(1,Table13[[#This Row],[Qty of Units]])*MAX(1,Table13[[#This Row],['#NCMs Served / FTEs Employed]])*MAX(1,Table13[[#This Row],[Duration of Service]])</f>
        <v>0</v>
      </c>
      <c r="M6187" s="112"/>
      <c r="N6187" s="114"/>
    </row>
    <row r="6188" spans="1:14" x14ac:dyDescent="0.25">
      <c r="A6188" s="111"/>
      <c r="B6188" s="111"/>
      <c r="C6188" s="123"/>
      <c r="D6188" s="112" t="str">
        <f>_xlfn.XLOOKUP(Table13[[#This Row],[Service]],Validation!$A$2:$A$14,Validation!$B$2:$B$14,"",0,1)</f>
        <v/>
      </c>
      <c r="E6188" s="112"/>
      <c r="F6188" s="113"/>
      <c r="G6188" s="114"/>
      <c r="H6188" s="115"/>
      <c r="I6188" s="112"/>
      <c r="J6188" s="112"/>
      <c r="K6188" s="112"/>
      <c r="L6188" s="114">
        <f>Table13[[#This Row],[Per Unit Price]]*MAX(1,Table13[[#This Row],[Qty of Units]])*MAX(1,Table13[[#This Row],['#NCMs Served / FTEs Employed]])*MAX(1,Table13[[#This Row],[Duration of Service]])</f>
        <v>0</v>
      </c>
      <c r="M6188" s="112"/>
      <c r="N6188" s="114"/>
    </row>
    <row r="6189" spans="1:14" x14ac:dyDescent="0.25">
      <c r="A6189" s="111"/>
      <c r="B6189" s="111"/>
      <c r="C6189" s="123"/>
      <c r="D6189" s="112" t="str">
        <f>_xlfn.XLOOKUP(Table13[[#This Row],[Service]],Validation!$A$2:$A$14,Validation!$B$2:$B$14,"",0,1)</f>
        <v/>
      </c>
      <c r="E6189" s="112"/>
      <c r="F6189" s="113"/>
      <c r="G6189" s="114"/>
      <c r="H6189" s="115"/>
      <c r="I6189" s="112"/>
      <c r="J6189" s="112"/>
      <c r="K6189" s="112"/>
      <c r="L6189" s="114">
        <f>Table13[[#This Row],[Per Unit Price]]*MAX(1,Table13[[#This Row],[Qty of Units]])*MAX(1,Table13[[#This Row],['#NCMs Served / FTEs Employed]])*MAX(1,Table13[[#This Row],[Duration of Service]])</f>
        <v>0</v>
      </c>
      <c r="M6189" s="112"/>
      <c r="N6189" s="114"/>
    </row>
    <row r="6190" spans="1:14" x14ac:dyDescent="0.25">
      <c r="A6190" s="111"/>
      <c r="B6190" s="111"/>
      <c r="C6190" s="123"/>
      <c r="D6190" s="112" t="str">
        <f>_xlfn.XLOOKUP(Table13[[#This Row],[Service]],Validation!$A$2:$A$14,Validation!$B$2:$B$14,"",0,1)</f>
        <v/>
      </c>
      <c r="E6190" s="112"/>
      <c r="F6190" s="113"/>
      <c r="G6190" s="114"/>
      <c r="H6190" s="115"/>
      <c r="I6190" s="112"/>
      <c r="J6190" s="112"/>
      <c r="K6190" s="112"/>
      <c r="L6190" s="114">
        <f>Table13[[#This Row],[Per Unit Price]]*MAX(1,Table13[[#This Row],[Qty of Units]])*MAX(1,Table13[[#This Row],['#NCMs Served / FTEs Employed]])*MAX(1,Table13[[#This Row],[Duration of Service]])</f>
        <v>0</v>
      </c>
      <c r="M6190" s="112"/>
      <c r="N6190" s="114"/>
    </row>
    <row r="6191" spans="1:14" x14ac:dyDescent="0.25">
      <c r="A6191" s="111"/>
      <c r="B6191" s="111"/>
      <c r="C6191" s="123"/>
      <c r="D6191" s="112" t="str">
        <f>_xlfn.XLOOKUP(Table13[[#This Row],[Service]],Validation!$A$2:$A$14,Validation!$B$2:$B$14,"",0,1)</f>
        <v/>
      </c>
      <c r="E6191" s="112"/>
      <c r="F6191" s="113"/>
      <c r="G6191" s="114"/>
      <c r="H6191" s="115"/>
      <c r="I6191" s="112"/>
      <c r="J6191" s="112"/>
      <c r="K6191" s="112"/>
      <c r="L6191" s="114">
        <f>Table13[[#This Row],[Per Unit Price]]*MAX(1,Table13[[#This Row],[Qty of Units]])*MAX(1,Table13[[#This Row],['#NCMs Served / FTEs Employed]])*MAX(1,Table13[[#This Row],[Duration of Service]])</f>
        <v>0</v>
      </c>
      <c r="M6191" s="112"/>
      <c r="N6191" s="114"/>
    </row>
    <row r="6192" spans="1:14" x14ac:dyDescent="0.25">
      <c r="A6192" s="111"/>
      <c r="B6192" s="111"/>
      <c r="C6192" s="123"/>
      <c r="D6192" s="112" t="str">
        <f>_xlfn.XLOOKUP(Table13[[#This Row],[Service]],Validation!$A$2:$A$14,Validation!$B$2:$B$14,"",0,1)</f>
        <v/>
      </c>
      <c r="E6192" s="112"/>
      <c r="F6192" s="113"/>
      <c r="G6192" s="114"/>
      <c r="H6192" s="115"/>
      <c r="I6192" s="112"/>
      <c r="J6192" s="112"/>
      <c r="K6192" s="112"/>
      <c r="L6192" s="114">
        <f>Table13[[#This Row],[Per Unit Price]]*MAX(1,Table13[[#This Row],[Qty of Units]])*MAX(1,Table13[[#This Row],['#NCMs Served / FTEs Employed]])*MAX(1,Table13[[#This Row],[Duration of Service]])</f>
        <v>0</v>
      </c>
      <c r="M6192" s="112"/>
      <c r="N6192" s="114"/>
    </row>
    <row r="6193" spans="1:14" x14ac:dyDescent="0.25">
      <c r="A6193" s="111"/>
      <c r="B6193" s="111"/>
      <c r="C6193" s="123"/>
      <c r="D6193" s="112" t="str">
        <f>_xlfn.XLOOKUP(Table13[[#This Row],[Service]],Validation!$A$2:$A$14,Validation!$B$2:$B$14,"",0,1)</f>
        <v/>
      </c>
      <c r="E6193" s="112"/>
      <c r="F6193" s="113"/>
      <c r="G6193" s="114"/>
      <c r="H6193" s="115"/>
      <c r="I6193" s="112"/>
      <c r="J6193" s="112"/>
      <c r="K6193" s="112"/>
      <c r="L6193" s="114">
        <f>Table13[[#This Row],[Per Unit Price]]*MAX(1,Table13[[#This Row],[Qty of Units]])*MAX(1,Table13[[#This Row],['#NCMs Served / FTEs Employed]])*MAX(1,Table13[[#This Row],[Duration of Service]])</f>
        <v>0</v>
      </c>
      <c r="M6193" s="112"/>
      <c r="N6193" s="114"/>
    </row>
    <row r="6194" spans="1:14" x14ac:dyDescent="0.25">
      <c r="A6194" s="111"/>
      <c r="B6194" s="111"/>
      <c r="C6194" s="123"/>
      <c r="D6194" s="112" t="str">
        <f>_xlfn.XLOOKUP(Table13[[#This Row],[Service]],Validation!$A$2:$A$14,Validation!$B$2:$B$14,"",0,1)</f>
        <v/>
      </c>
      <c r="E6194" s="112"/>
      <c r="F6194" s="113"/>
      <c r="G6194" s="114"/>
      <c r="H6194" s="115"/>
      <c r="I6194" s="112"/>
      <c r="J6194" s="112"/>
      <c r="K6194" s="112"/>
      <c r="L6194" s="114">
        <f>Table13[[#This Row],[Per Unit Price]]*MAX(1,Table13[[#This Row],[Qty of Units]])*MAX(1,Table13[[#This Row],['#NCMs Served / FTEs Employed]])*MAX(1,Table13[[#This Row],[Duration of Service]])</f>
        <v>0</v>
      </c>
      <c r="M6194" s="112"/>
      <c r="N6194" s="114"/>
    </row>
    <row r="6195" spans="1:14" x14ac:dyDescent="0.25">
      <c r="A6195" s="111"/>
      <c r="B6195" s="111"/>
      <c r="C6195" s="123"/>
      <c r="D6195" s="112" t="str">
        <f>_xlfn.XLOOKUP(Table13[[#This Row],[Service]],Validation!$A$2:$A$14,Validation!$B$2:$B$14,"",0,1)</f>
        <v/>
      </c>
      <c r="E6195" s="112"/>
      <c r="F6195" s="113"/>
      <c r="G6195" s="114"/>
      <c r="H6195" s="115"/>
      <c r="I6195" s="112"/>
      <c r="J6195" s="112"/>
      <c r="K6195" s="112"/>
      <c r="L6195" s="114">
        <f>Table13[[#This Row],[Per Unit Price]]*MAX(1,Table13[[#This Row],[Qty of Units]])*MAX(1,Table13[[#This Row],['#NCMs Served / FTEs Employed]])*MAX(1,Table13[[#This Row],[Duration of Service]])</f>
        <v>0</v>
      </c>
      <c r="M6195" s="112"/>
      <c r="N6195" s="114"/>
    </row>
    <row r="6196" spans="1:14" x14ac:dyDescent="0.25">
      <c r="A6196" s="111"/>
      <c r="B6196" s="111"/>
      <c r="C6196" s="123"/>
      <c r="D6196" s="112" t="str">
        <f>_xlfn.XLOOKUP(Table13[[#This Row],[Service]],Validation!$A$2:$A$14,Validation!$B$2:$B$14,"",0,1)</f>
        <v/>
      </c>
      <c r="E6196" s="112"/>
      <c r="F6196" s="113"/>
      <c r="G6196" s="114"/>
      <c r="H6196" s="115"/>
      <c r="I6196" s="112"/>
      <c r="J6196" s="112"/>
      <c r="K6196" s="112"/>
      <c r="L6196" s="114">
        <f>Table13[[#This Row],[Per Unit Price]]*MAX(1,Table13[[#This Row],[Qty of Units]])*MAX(1,Table13[[#This Row],['#NCMs Served / FTEs Employed]])*MAX(1,Table13[[#This Row],[Duration of Service]])</f>
        <v>0</v>
      </c>
      <c r="M6196" s="112"/>
      <c r="N6196" s="114"/>
    </row>
    <row r="6197" spans="1:14" x14ac:dyDescent="0.25">
      <c r="A6197" s="111"/>
      <c r="B6197" s="111"/>
      <c r="C6197" s="123"/>
      <c r="D6197" s="112" t="str">
        <f>_xlfn.XLOOKUP(Table13[[#This Row],[Service]],Validation!$A$2:$A$14,Validation!$B$2:$B$14,"",0,1)</f>
        <v/>
      </c>
      <c r="E6197" s="112"/>
      <c r="F6197" s="113"/>
      <c r="G6197" s="114"/>
      <c r="H6197" s="115"/>
      <c r="I6197" s="112"/>
      <c r="J6197" s="112"/>
      <c r="K6197" s="112"/>
      <c r="L6197" s="114">
        <f>Table13[[#This Row],[Per Unit Price]]*MAX(1,Table13[[#This Row],[Qty of Units]])*MAX(1,Table13[[#This Row],['#NCMs Served / FTEs Employed]])*MAX(1,Table13[[#This Row],[Duration of Service]])</f>
        <v>0</v>
      </c>
      <c r="M6197" s="112"/>
      <c r="N6197" s="114"/>
    </row>
    <row r="6198" spans="1:14" x14ac:dyDescent="0.25">
      <c r="A6198" s="111"/>
      <c r="B6198" s="111"/>
      <c r="C6198" s="123"/>
      <c r="D6198" s="112" t="str">
        <f>_xlfn.XLOOKUP(Table13[[#This Row],[Service]],Validation!$A$2:$A$14,Validation!$B$2:$B$14,"",0,1)</f>
        <v/>
      </c>
      <c r="E6198" s="112"/>
      <c r="F6198" s="113"/>
      <c r="G6198" s="114"/>
      <c r="H6198" s="115"/>
      <c r="I6198" s="112"/>
      <c r="J6198" s="112"/>
      <c r="K6198" s="112"/>
      <c r="L6198" s="114">
        <f>Table13[[#This Row],[Per Unit Price]]*MAX(1,Table13[[#This Row],[Qty of Units]])*MAX(1,Table13[[#This Row],['#NCMs Served / FTEs Employed]])*MAX(1,Table13[[#This Row],[Duration of Service]])</f>
        <v>0</v>
      </c>
      <c r="M6198" s="112"/>
      <c r="N6198" s="114"/>
    </row>
    <row r="6199" spans="1:14" x14ac:dyDescent="0.25">
      <c r="A6199" s="111"/>
      <c r="B6199" s="111"/>
      <c r="C6199" s="123"/>
      <c r="D6199" s="112" t="str">
        <f>_xlfn.XLOOKUP(Table13[[#This Row],[Service]],Validation!$A$2:$A$14,Validation!$B$2:$B$14,"",0,1)</f>
        <v/>
      </c>
      <c r="E6199" s="112"/>
      <c r="F6199" s="113"/>
      <c r="G6199" s="114"/>
      <c r="H6199" s="115"/>
      <c r="I6199" s="112"/>
      <c r="J6199" s="112"/>
      <c r="K6199" s="112"/>
      <c r="L6199" s="114">
        <f>Table13[[#This Row],[Per Unit Price]]*MAX(1,Table13[[#This Row],[Qty of Units]])*MAX(1,Table13[[#This Row],['#NCMs Served / FTEs Employed]])*MAX(1,Table13[[#This Row],[Duration of Service]])</f>
        <v>0</v>
      </c>
      <c r="M6199" s="112"/>
      <c r="N6199" s="114"/>
    </row>
    <row r="6200" spans="1:14" x14ac:dyDescent="0.25">
      <c r="A6200" s="111"/>
      <c r="B6200" s="111"/>
      <c r="C6200" s="123"/>
      <c r="D6200" s="112" t="str">
        <f>_xlfn.XLOOKUP(Table13[[#This Row],[Service]],Validation!$A$2:$A$14,Validation!$B$2:$B$14,"",0,1)</f>
        <v/>
      </c>
      <c r="E6200" s="112"/>
      <c r="F6200" s="113"/>
      <c r="G6200" s="114"/>
      <c r="H6200" s="115"/>
      <c r="I6200" s="112"/>
      <c r="J6200" s="112"/>
      <c r="K6200" s="112"/>
      <c r="L6200" s="114">
        <f>Table13[[#This Row],[Per Unit Price]]*MAX(1,Table13[[#This Row],[Qty of Units]])*MAX(1,Table13[[#This Row],['#NCMs Served / FTEs Employed]])*MAX(1,Table13[[#This Row],[Duration of Service]])</f>
        <v>0</v>
      </c>
      <c r="M6200" s="112"/>
      <c r="N6200" s="114"/>
    </row>
    <row r="6201" spans="1:14" x14ac:dyDescent="0.25">
      <c r="A6201" s="111"/>
      <c r="B6201" s="111"/>
      <c r="C6201" s="123"/>
      <c r="D6201" s="112" t="str">
        <f>_xlfn.XLOOKUP(Table13[[#This Row],[Service]],Validation!$A$2:$A$14,Validation!$B$2:$B$14,"",0,1)</f>
        <v/>
      </c>
      <c r="E6201" s="112"/>
      <c r="F6201" s="113"/>
      <c r="G6201" s="114"/>
      <c r="H6201" s="115"/>
      <c r="I6201" s="112"/>
      <c r="J6201" s="112"/>
      <c r="K6201" s="112"/>
      <c r="L6201" s="114">
        <f>Table13[[#This Row],[Per Unit Price]]*MAX(1,Table13[[#This Row],[Qty of Units]])*MAX(1,Table13[[#This Row],['#NCMs Served / FTEs Employed]])*MAX(1,Table13[[#This Row],[Duration of Service]])</f>
        <v>0</v>
      </c>
      <c r="M6201" s="112"/>
      <c r="N6201" s="114"/>
    </row>
    <row r="6202" spans="1:14" x14ac:dyDescent="0.25">
      <c r="A6202" s="111"/>
      <c r="B6202" s="111"/>
      <c r="C6202" s="123"/>
      <c r="D6202" s="112" t="str">
        <f>_xlfn.XLOOKUP(Table13[[#This Row],[Service]],Validation!$A$2:$A$14,Validation!$B$2:$B$14,"",0,1)</f>
        <v/>
      </c>
      <c r="E6202" s="112"/>
      <c r="F6202" s="113"/>
      <c r="G6202" s="114"/>
      <c r="H6202" s="115"/>
      <c r="I6202" s="112"/>
      <c r="J6202" s="112"/>
      <c r="K6202" s="112"/>
      <c r="L6202" s="114">
        <f>Table13[[#This Row],[Per Unit Price]]*MAX(1,Table13[[#This Row],[Qty of Units]])*MAX(1,Table13[[#This Row],['#NCMs Served / FTEs Employed]])*MAX(1,Table13[[#This Row],[Duration of Service]])</f>
        <v>0</v>
      </c>
      <c r="M6202" s="112"/>
      <c r="N6202" s="114"/>
    </row>
    <row r="6203" spans="1:14" x14ac:dyDescent="0.25">
      <c r="A6203" s="111"/>
      <c r="B6203" s="111"/>
      <c r="C6203" s="123"/>
      <c r="D6203" s="112" t="str">
        <f>_xlfn.XLOOKUP(Table13[[#This Row],[Service]],Validation!$A$2:$A$14,Validation!$B$2:$B$14,"",0,1)</f>
        <v/>
      </c>
      <c r="E6203" s="112"/>
      <c r="F6203" s="113"/>
      <c r="G6203" s="114"/>
      <c r="H6203" s="115"/>
      <c r="I6203" s="112"/>
      <c r="J6203" s="112"/>
      <c r="K6203" s="112"/>
      <c r="L6203" s="114">
        <f>Table13[[#This Row],[Per Unit Price]]*MAX(1,Table13[[#This Row],[Qty of Units]])*MAX(1,Table13[[#This Row],['#NCMs Served / FTEs Employed]])*MAX(1,Table13[[#This Row],[Duration of Service]])</f>
        <v>0</v>
      </c>
      <c r="M6203" s="112"/>
      <c r="N6203" s="114"/>
    </row>
    <row r="6204" spans="1:14" x14ac:dyDescent="0.25">
      <c r="A6204" s="111"/>
      <c r="B6204" s="111"/>
      <c r="C6204" s="123"/>
      <c r="D6204" s="112" t="str">
        <f>_xlfn.XLOOKUP(Table13[[#This Row],[Service]],Validation!$A$2:$A$14,Validation!$B$2:$B$14,"",0,1)</f>
        <v/>
      </c>
      <c r="E6204" s="112"/>
      <c r="F6204" s="113"/>
      <c r="G6204" s="114"/>
      <c r="H6204" s="115"/>
      <c r="I6204" s="112"/>
      <c r="J6204" s="112"/>
      <c r="K6204" s="112"/>
      <c r="L6204" s="114">
        <f>Table13[[#This Row],[Per Unit Price]]*MAX(1,Table13[[#This Row],[Qty of Units]])*MAX(1,Table13[[#This Row],['#NCMs Served / FTEs Employed]])*MAX(1,Table13[[#This Row],[Duration of Service]])</f>
        <v>0</v>
      </c>
      <c r="M6204" s="112"/>
      <c r="N6204" s="114"/>
    </row>
    <row r="6205" spans="1:14" x14ac:dyDescent="0.25">
      <c r="A6205" s="111"/>
      <c r="B6205" s="111"/>
      <c r="C6205" s="123"/>
      <c r="D6205" s="112" t="str">
        <f>_xlfn.XLOOKUP(Table13[[#This Row],[Service]],Validation!$A$2:$A$14,Validation!$B$2:$B$14,"",0,1)</f>
        <v/>
      </c>
      <c r="E6205" s="112"/>
      <c r="F6205" s="113"/>
      <c r="G6205" s="114"/>
      <c r="H6205" s="115"/>
      <c r="I6205" s="112"/>
      <c r="J6205" s="112"/>
      <c r="K6205" s="112"/>
      <c r="L6205" s="114">
        <f>Table13[[#This Row],[Per Unit Price]]*MAX(1,Table13[[#This Row],[Qty of Units]])*MAX(1,Table13[[#This Row],['#NCMs Served / FTEs Employed]])*MAX(1,Table13[[#This Row],[Duration of Service]])</f>
        <v>0</v>
      </c>
      <c r="M6205" s="112"/>
      <c r="N6205" s="114"/>
    </row>
    <row r="6206" spans="1:14" x14ac:dyDescent="0.25">
      <c r="A6206" s="111"/>
      <c r="B6206" s="111"/>
      <c r="C6206" s="123"/>
      <c r="D6206" s="112" t="str">
        <f>_xlfn.XLOOKUP(Table13[[#This Row],[Service]],Validation!$A$2:$A$14,Validation!$B$2:$B$14,"",0,1)</f>
        <v/>
      </c>
      <c r="E6206" s="112"/>
      <c r="F6206" s="113"/>
      <c r="G6206" s="114"/>
      <c r="H6206" s="115"/>
      <c r="I6206" s="112"/>
      <c r="J6206" s="112"/>
      <c r="K6206" s="112"/>
      <c r="L6206" s="114">
        <f>Table13[[#This Row],[Per Unit Price]]*MAX(1,Table13[[#This Row],[Qty of Units]])*MAX(1,Table13[[#This Row],['#NCMs Served / FTEs Employed]])*MAX(1,Table13[[#This Row],[Duration of Service]])</f>
        <v>0</v>
      </c>
      <c r="M6206" s="112"/>
      <c r="N6206" s="114"/>
    </row>
    <row r="6207" spans="1:14" x14ac:dyDescent="0.25">
      <c r="A6207" s="111"/>
      <c r="B6207" s="111"/>
      <c r="C6207" s="123"/>
      <c r="D6207" s="112" t="str">
        <f>_xlfn.XLOOKUP(Table13[[#This Row],[Service]],Validation!$A$2:$A$14,Validation!$B$2:$B$14,"",0,1)</f>
        <v/>
      </c>
      <c r="E6207" s="112"/>
      <c r="F6207" s="113"/>
      <c r="G6207" s="114"/>
      <c r="H6207" s="115"/>
      <c r="I6207" s="112"/>
      <c r="J6207" s="112"/>
      <c r="K6207" s="112"/>
      <c r="L6207" s="114">
        <f>Table13[[#This Row],[Per Unit Price]]*MAX(1,Table13[[#This Row],[Qty of Units]])*MAX(1,Table13[[#This Row],['#NCMs Served / FTEs Employed]])*MAX(1,Table13[[#This Row],[Duration of Service]])</f>
        <v>0</v>
      </c>
      <c r="M6207" s="112"/>
      <c r="N6207" s="114"/>
    </row>
    <row r="6208" spans="1:14" x14ac:dyDescent="0.25">
      <c r="A6208" s="111"/>
      <c r="B6208" s="111"/>
      <c r="C6208" s="123"/>
      <c r="D6208" s="112" t="str">
        <f>_xlfn.XLOOKUP(Table13[[#This Row],[Service]],Validation!$A$2:$A$14,Validation!$B$2:$B$14,"",0,1)</f>
        <v/>
      </c>
      <c r="E6208" s="112"/>
      <c r="F6208" s="113"/>
      <c r="G6208" s="114"/>
      <c r="H6208" s="115"/>
      <c r="I6208" s="112"/>
      <c r="J6208" s="112"/>
      <c r="K6208" s="112"/>
      <c r="L6208" s="114">
        <f>Table13[[#This Row],[Per Unit Price]]*MAX(1,Table13[[#This Row],[Qty of Units]])*MAX(1,Table13[[#This Row],['#NCMs Served / FTEs Employed]])*MAX(1,Table13[[#This Row],[Duration of Service]])</f>
        <v>0</v>
      </c>
      <c r="M6208" s="112"/>
      <c r="N6208" s="114"/>
    </row>
    <row r="6209" spans="1:14" x14ac:dyDescent="0.25">
      <c r="A6209" s="111"/>
      <c r="B6209" s="111"/>
      <c r="C6209" s="123"/>
      <c r="D6209" s="112" t="str">
        <f>_xlfn.XLOOKUP(Table13[[#This Row],[Service]],Validation!$A$2:$A$14,Validation!$B$2:$B$14,"",0,1)</f>
        <v/>
      </c>
      <c r="E6209" s="112"/>
      <c r="F6209" s="113"/>
      <c r="G6209" s="114"/>
      <c r="H6209" s="115"/>
      <c r="I6209" s="112"/>
      <c r="J6209" s="112"/>
      <c r="K6209" s="112"/>
      <c r="L6209" s="114">
        <f>Table13[[#This Row],[Per Unit Price]]*MAX(1,Table13[[#This Row],[Qty of Units]])*MAX(1,Table13[[#This Row],['#NCMs Served / FTEs Employed]])*MAX(1,Table13[[#This Row],[Duration of Service]])</f>
        <v>0</v>
      </c>
      <c r="M6209" s="112"/>
      <c r="N6209" s="114"/>
    </row>
    <row r="6210" spans="1:14" x14ac:dyDescent="0.25">
      <c r="A6210" s="111"/>
      <c r="B6210" s="111"/>
      <c r="C6210" s="123"/>
      <c r="D6210" s="112" t="str">
        <f>_xlfn.XLOOKUP(Table13[[#This Row],[Service]],Validation!$A$2:$A$14,Validation!$B$2:$B$14,"",0,1)</f>
        <v/>
      </c>
      <c r="E6210" s="112"/>
      <c r="F6210" s="113"/>
      <c r="G6210" s="114"/>
      <c r="H6210" s="115"/>
      <c r="I6210" s="112"/>
      <c r="J6210" s="112"/>
      <c r="K6210" s="112"/>
      <c r="L6210" s="114">
        <f>Table13[[#This Row],[Per Unit Price]]*MAX(1,Table13[[#This Row],[Qty of Units]])*MAX(1,Table13[[#This Row],['#NCMs Served / FTEs Employed]])*MAX(1,Table13[[#This Row],[Duration of Service]])</f>
        <v>0</v>
      </c>
      <c r="M6210" s="112"/>
      <c r="N6210" s="114"/>
    </row>
    <row r="6211" spans="1:14" x14ac:dyDescent="0.25">
      <c r="A6211" s="111"/>
      <c r="B6211" s="111"/>
      <c r="C6211" s="123"/>
      <c r="D6211" s="112" t="str">
        <f>_xlfn.XLOOKUP(Table13[[#This Row],[Service]],Validation!$A$2:$A$14,Validation!$B$2:$B$14,"",0,1)</f>
        <v/>
      </c>
      <c r="E6211" s="112"/>
      <c r="F6211" s="113"/>
      <c r="G6211" s="114"/>
      <c r="H6211" s="115"/>
      <c r="I6211" s="112"/>
      <c r="J6211" s="112"/>
      <c r="K6211" s="112"/>
      <c r="L6211" s="114">
        <f>Table13[[#This Row],[Per Unit Price]]*MAX(1,Table13[[#This Row],[Qty of Units]])*MAX(1,Table13[[#This Row],['#NCMs Served / FTEs Employed]])*MAX(1,Table13[[#This Row],[Duration of Service]])</f>
        <v>0</v>
      </c>
      <c r="M6211" s="112"/>
      <c r="N6211" s="114"/>
    </row>
    <row r="6212" spans="1:14" x14ac:dyDescent="0.25">
      <c r="A6212" s="111"/>
      <c r="B6212" s="111"/>
      <c r="C6212" s="123"/>
      <c r="D6212" s="112" t="str">
        <f>_xlfn.XLOOKUP(Table13[[#This Row],[Service]],Validation!$A$2:$A$14,Validation!$B$2:$B$14,"",0,1)</f>
        <v/>
      </c>
      <c r="E6212" s="112"/>
      <c r="F6212" s="113"/>
      <c r="G6212" s="114"/>
      <c r="H6212" s="115"/>
      <c r="I6212" s="112"/>
      <c r="J6212" s="112"/>
      <c r="K6212" s="112"/>
      <c r="L6212" s="114">
        <f>Table13[[#This Row],[Per Unit Price]]*MAX(1,Table13[[#This Row],[Qty of Units]])*MAX(1,Table13[[#This Row],['#NCMs Served / FTEs Employed]])*MAX(1,Table13[[#This Row],[Duration of Service]])</f>
        <v>0</v>
      </c>
      <c r="M6212" s="112"/>
      <c r="N6212" s="114"/>
    </row>
    <row r="6213" spans="1:14" x14ac:dyDescent="0.25">
      <c r="A6213" s="111"/>
      <c r="B6213" s="111"/>
      <c r="C6213" s="123"/>
      <c r="D6213" s="112" t="str">
        <f>_xlfn.XLOOKUP(Table13[[#This Row],[Service]],Validation!$A$2:$A$14,Validation!$B$2:$B$14,"",0,1)</f>
        <v/>
      </c>
      <c r="E6213" s="112"/>
      <c r="F6213" s="113"/>
      <c r="G6213" s="114"/>
      <c r="H6213" s="115"/>
      <c r="I6213" s="112"/>
      <c r="J6213" s="112"/>
      <c r="K6213" s="112"/>
      <c r="L6213" s="114">
        <f>Table13[[#This Row],[Per Unit Price]]*MAX(1,Table13[[#This Row],[Qty of Units]])*MAX(1,Table13[[#This Row],['#NCMs Served / FTEs Employed]])*MAX(1,Table13[[#This Row],[Duration of Service]])</f>
        <v>0</v>
      </c>
      <c r="M6213" s="112"/>
      <c r="N6213" s="114"/>
    </row>
    <row r="6214" spans="1:14" x14ac:dyDescent="0.25">
      <c r="A6214" s="111"/>
      <c r="B6214" s="111"/>
      <c r="C6214" s="123"/>
      <c r="D6214" s="112" t="str">
        <f>_xlfn.XLOOKUP(Table13[[#This Row],[Service]],Validation!$A$2:$A$14,Validation!$B$2:$B$14,"",0,1)</f>
        <v/>
      </c>
      <c r="E6214" s="112"/>
      <c r="F6214" s="113"/>
      <c r="G6214" s="114"/>
      <c r="H6214" s="115"/>
      <c r="I6214" s="112"/>
      <c r="J6214" s="112"/>
      <c r="K6214" s="112"/>
      <c r="L6214" s="114">
        <f>Table13[[#This Row],[Per Unit Price]]*MAX(1,Table13[[#This Row],[Qty of Units]])*MAX(1,Table13[[#This Row],['#NCMs Served / FTEs Employed]])*MAX(1,Table13[[#This Row],[Duration of Service]])</f>
        <v>0</v>
      </c>
      <c r="M6214" s="112"/>
      <c r="N6214" s="114"/>
    </row>
    <row r="6215" spans="1:14" x14ac:dyDescent="0.25">
      <c r="A6215" s="111"/>
      <c r="B6215" s="111"/>
      <c r="C6215" s="123"/>
      <c r="D6215" s="112" t="str">
        <f>_xlfn.XLOOKUP(Table13[[#This Row],[Service]],Validation!$A$2:$A$14,Validation!$B$2:$B$14,"",0,1)</f>
        <v/>
      </c>
      <c r="E6215" s="112"/>
      <c r="F6215" s="113"/>
      <c r="G6215" s="114"/>
      <c r="H6215" s="115"/>
      <c r="I6215" s="112"/>
      <c r="J6215" s="112"/>
      <c r="K6215" s="112"/>
      <c r="L6215" s="114">
        <f>Table13[[#This Row],[Per Unit Price]]*MAX(1,Table13[[#This Row],[Qty of Units]])*MAX(1,Table13[[#This Row],['#NCMs Served / FTEs Employed]])*MAX(1,Table13[[#This Row],[Duration of Service]])</f>
        <v>0</v>
      </c>
      <c r="M6215" s="112"/>
      <c r="N6215" s="114"/>
    </row>
    <row r="6216" spans="1:14" x14ac:dyDescent="0.25">
      <c r="A6216" s="111"/>
      <c r="B6216" s="111"/>
      <c r="C6216" s="123"/>
      <c r="D6216" s="112" t="str">
        <f>_xlfn.XLOOKUP(Table13[[#This Row],[Service]],Validation!$A$2:$A$14,Validation!$B$2:$B$14,"",0,1)</f>
        <v/>
      </c>
      <c r="E6216" s="112"/>
      <c r="F6216" s="113"/>
      <c r="G6216" s="114"/>
      <c r="H6216" s="115"/>
      <c r="I6216" s="112"/>
      <c r="J6216" s="112"/>
      <c r="K6216" s="112"/>
      <c r="L6216" s="114">
        <f>Table13[[#This Row],[Per Unit Price]]*MAX(1,Table13[[#This Row],[Qty of Units]])*MAX(1,Table13[[#This Row],['#NCMs Served / FTEs Employed]])*MAX(1,Table13[[#This Row],[Duration of Service]])</f>
        <v>0</v>
      </c>
      <c r="M6216" s="112"/>
      <c r="N6216" s="114"/>
    </row>
    <row r="6217" spans="1:14" x14ac:dyDescent="0.25">
      <c r="A6217" s="111"/>
      <c r="B6217" s="111"/>
      <c r="C6217" s="123"/>
      <c r="D6217" s="112" t="str">
        <f>_xlfn.XLOOKUP(Table13[[#This Row],[Service]],Validation!$A$2:$A$14,Validation!$B$2:$B$14,"",0,1)</f>
        <v/>
      </c>
      <c r="E6217" s="112"/>
      <c r="F6217" s="113"/>
      <c r="G6217" s="114"/>
      <c r="H6217" s="115"/>
      <c r="I6217" s="112"/>
      <c r="J6217" s="112"/>
      <c r="K6217" s="112"/>
      <c r="L6217" s="114">
        <f>Table13[[#This Row],[Per Unit Price]]*MAX(1,Table13[[#This Row],[Qty of Units]])*MAX(1,Table13[[#This Row],['#NCMs Served / FTEs Employed]])*MAX(1,Table13[[#This Row],[Duration of Service]])</f>
        <v>0</v>
      </c>
      <c r="M6217" s="112"/>
      <c r="N6217" s="114"/>
    </row>
    <row r="6218" spans="1:14" x14ac:dyDescent="0.25">
      <c r="A6218" s="111"/>
      <c r="B6218" s="111"/>
      <c r="C6218" s="123"/>
      <c r="D6218" s="112" t="str">
        <f>_xlfn.XLOOKUP(Table13[[#This Row],[Service]],Validation!$A$2:$A$14,Validation!$B$2:$B$14,"",0,1)</f>
        <v/>
      </c>
      <c r="E6218" s="112"/>
      <c r="F6218" s="113"/>
      <c r="G6218" s="114"/>
      <c r="H6218" s="115"/>
      <c r="I6218" s="112"/>
      <c r="J6218" s="112"/>
      <c r="K6218" s="112"/>
      <c r="L6218" s="114">
        <f>Table13[[#This Row],[Per Unit Price]]*MAX(1,Table13[[#This Row],[Qty of Units]])*MAX(1,Table13[[#This Row],['#NCMs Served / FTEs Employed]])*MAX(1,Table13[[#This Row],[Duration of Service]])</f>
        <v>0</v>
      </c>
      <c r="M6218" s="112"/>
      <c r="N6218" s="114"/>
    </row>
    <row r="6219" spans="1:14" x14ac:dyDescent="0.25">
      <c r="A6219" s="111"/>
      <c r="B6219" s="111"/>
      <c r="C6219" s="123"/>
      <c r="D6219" s="112" t="str">
        <f>_xlfn.XLOOKUP(Table13[[#This Row],[Service]],Validation!$A$2:$A$14,Validation!$B$2:$B$14,"",0,1)</f>
        <v/>
      </c>
      <c r="E6219" s="112"/>
      <c r="F6219" s="113"/>
      <c r="G6219" s="114"/>
      <c r="H6219" s="115"/>
      <c r="I6219" s="112"/>
      <c r="J6219" s="112"/>
      <c r="K6219" s="112"/>
      <c r="L6219" s="114">
        <f>Table13[[#This Row],[Per Unit Price]]*MAX(1,Table13[[#This Row],[Qty of Units]])*MAX(1,Table13[[#This Row],['#NCMs Served / FTEs Employed]])*MAX(1,Table13[[#This Row],[Duration of Service]])</f>
        <v>0</v>
      </c>
      <c r="M6219" s="112"/>
      <c r="N6219" s="114"/>
    </row>
    <row r="6220" spans="1:14" x14ac:dyDescent="0.25">
      <c r="A6220" s="111"/>
      <c r="B6220" s="111"/>
      <c r="C6220" s="123"/>
      <c r="D6220" s="112" t="str">
        <f>_xlfn.XLOOKUP(Table13[[#This Row],[Service]],Validation!$A$2:$A$14,Validation!$B$2:$B$14,"",0,1)</f>
        <v/>
      </c>
      <c r="E6220" s="112"/>
      <c r="F6220" s="113"/>
      <c r="G6220" s="114"/>
      <c r="H6220" s="115"/>
      <c r="I6220" s="112"/>
      <c r="J6220" s="112"/>
      <c r="K6220" s="112"/>
      <c r="L6220" s="114">
        <f>Table13[[#This Row],[Per Unit Price]]*MAX(1,Table13[[#This Row],[Qty of Units]])*MAX(1,Table13[[#This Row],['#NCMs Served / FTEs Employed]])*MAX(1,Table13[[#This Row],[Duration of Service]])</f>
        <v>0</v>
      </c>
      <c r="M6220" s="112"/>
      <c r="N6220" s="114"/>
    </row>
    <row r="6221" spans="1:14" x14ac:dyDescent="0.25">
      <c r="A6221" s="111"/>
      <c r="B6221" s="111"/>
      <c r="C6221" s="123"/>
      <c r="D6221" s="112" t="str">
        <f>_xlfn.XLOOKUP(Table13[[#This Row],[Service]],Validation!$A$2:$A$14,Validation!$B$2:$B$14,"",0,1)</f>
        <v/>
      </c>
      <c r="E6221" s="112"/>
      <c r="F6221" s="113"/>
      <c r="G6221" s="114"/>
      <c r="H6221" s="115"/>
      <c r="I6221" s="112"/>
      <c r="J6221" s="112"/>
      <c r="K6221" s="112"/>
      <c r="L6221" s="114">
        <f>Table13[[#This Row],[Per Unit Price]]*MAX(1,Table13[[#This Row],[Qty of Units]])*MAX(1,Table13[[#This Row],['#NCMs Served / FTEs Employed]])*MAX(1,Table13[[#This Row],[Duration of Service]])</f>
        <v>0</v>
      </c>
      <c r="M6221" s="112"/>
      <c r="N6221" s="114"/>
    </row>
    <row r="6222" spans="1:14" x14ac:dyDescent="0.25">
      <c r="A6222" s="111"/>
      <c r="B6222" s="111"/>
      <c r="C6222" s="123"/>
      <c r="D6222" s="112" t="str">
        <f>_xlfn.XLOOKUP(Table13[[#This Row],[Service]],Validation!$A$2:$A$14,Validation!$B$2:$B$14,"",0,1)</f>
        <v/>
      </c>
      <c r="E6222" s="112"/>
      <c r="F6222" s="113"/>
      <c r="G6222" s="114"/>
      <c r="H6222" s="115"/>
      <c r="I6222" s="112"/>
      <c r="J6222" s="112"/>
      <c r="K6222" s="112"/>
      <c r="L6222" s="114">
        <f>Table13[[#This Row],[Per Unit Price]]*MAX(1,Table13[[#This Row],[Qty of Units]])*MAX(1,Table13[[#This Row],['#NCMs Served / FTEs Employed]])*MAX(1,Table13[[#This Row],[Duration of Service]])</f>
        <v>0</v>
      </c>
      <c r="M6222" s="112"/>
      <c r="N6222" s="114"/>
    </row>
    <row r="6223" spans="1:14" x14ac:dyDescent="0.25">
      <c r="A6223" s="111"/>
      <c r="B6223" s="111"/>
      <c r="C6223" s="123"/>
      <c r="D6223" s="112" t="str">
        <f>_xlfn.XLOOKUP(Table13[[#This Row],[Service]],Validation!$A$2:$A$14,Validation!$B$2:$B$14,"",0,1)</f>
        <v/>
      </c>
      <c r="E6223" s="112"/>
      <c r="F6223" s="113"/>
      <c r="G6223" s="114"/>
      <c r="H6223" s="115"/>
      <c r="I6223" s="112"/>
      <c r="J6223" s="112"/>
      <c r="K6223" s="112"/>
      <c r="L6223" s="114">
        <f>Table13[[#This Row],[Per Unit Price]]*MAX(1,Table13[[#This Row],[Qty of Units]])*MAX(1,Table13[[#This Row],['#NCMs Served / FTEs Employed]])*MAX(1,Table13[[#This Row],[Duration of Service]])</f>
        <v>0</v>
      </c>
      <c r="M6223" s="112"/>
      <c r="N6223" s="114"/>
    </row>
    <row r="6224" spans="1:14" x14ac:dyDescent="0.25">
      <c r="A6224" s="111"/>
      <c r="B6224" s="111"/>
      <c r="C6224" s="123"/>
      <c r="D6224" s="112" t="str">
        <f>_xlfn.XLOOKUP(Table13[[#This Row],[Service]],Validation!$A$2:$A$14,Validation!$B$2:$B$14,"",0,1)</f>
        <v/>
      </c>
      <c r="E6224" s="112"/>
      <c r="F6224" s="113"/>
      <c r="G6224" s="114"/>
      <c r="H6224" s="115"/>
      <c r="I6224" s="112"/>
      <c r="J6224" s="112"/>
      <c r="K6224" s="112"/>
      <c r="L6224" s="114">
        <f>Table13[[#This Row],[Per Unit Price]]*MAX(1,Table13[[#This Row],[Qty of Units]])*MAX(1,Table13[[#This Row],['#NCMs Served / FTEs Employed]])*MAX(1,Table13[[#This Row],[Duration of Service]])</f>
        <v>0</v>
      </c>
      <c r="M6224" s="112"/>
      <c r="N6224" s="114"/>
    </row>
    <row r="6225" spans="1:14" x14ac:dyDescent="0.25">
      <c r="A6225" s="111"/>
      <c r="B6225" s="111"/>
      <c r="C6225" s="123"/>
      <c r="D6225" s="112" t="str">
        <f>_xlfn.XLOOKUP(Table13[[#This Row],[Service]],Validation!$A$2:$A$14,Validation!$B$2:$B$14,"",0,1)</f>
        <v/>
      </c>
      <c r="E6225" s="112"/>
      <c r="F6225" s="113"/>
      <c r="G6225" s="114"/>
      <c r="H6225" s="115"/>
      <c r="I6225" s="112"/>
      <c r="J6225" s="112"/>
      <c r="K6225" s="112"/>
      <c r="L6225" s="114">
        <f>Table13[[#This Row],[Per Unit Price]]*MAX(1,Table13[[#This Row],[Qty of Units]])*MAX(1,Table13[[#This Row],['#NCMs Served / FTEs Employed]])*MAX(1,Table13[[#This Row],[Duration of Service]])</f>
        <v>0</v>
      </c>
      <c r="M6225" s="112"/>
      <c r="N6225" s="114"/>
    </row>
    <row r="6226" spans="1:14" x14ac:dyDescent="0.25">
      <c r="A6226" s="111"/>
      <c r="B6226" s="111"/>
      <c r="C6226" s="123"/>
      <c r="D6226" s="112" t="str">
        <f>_xlfn.XLOOKUP(Table13[[#This Row],[Service]],Validation!$A$2:$A$14,Validation!$B$2:$B$14,"",0,1)</f>
        <v/>
      </c>
      <c r="E6226" s="112"/>
      <c r="F6226" s="113"/>
      <c r="G6226" s="114"/>
      <c r="H6226" s="115"/>
      <c r="I6226" s="112"/>
      <c r="J6226" s="112"/>
      <c r="K6226" s="112"/>
      <c r="L6226" s="114">
        <f>Table13[[#This Row],[Per Unit Price]]*MAX(1,Table13[[#This Row],[Qty of Units]])*MAX(1,Table13[[#This Row],['#NCMs Served / FTEs Employed]])*MAX(1,Table13[[#This Row],[Duration of Service]])</f>
        <v>0</v>
      </c>
      <c r="M6226" s="112"/>
      <c r="N6226" s="114"/>
    </row>
    <row r="6227" spans="1:14" x14ac:dyDescent="0.25">
      <c r="A6227" s="111"/>
      <c r="B6227" s="111"/>
      <c r="C6227" s="123"/>
      <c r="D6227" s="112" t="str">
        <f>_xlfn.XLOOKUP(Table13[[#This Row],[Service]],Validation!$A$2:$A$14,Validation!$B$2:$B$14,"",0,1)</f>
        <v/>
      </c>
      <c r="E6227" s="112"/>
      <c r="F6227" s="113"/>
      <c r="G6227" s="114"/>
      <c r="H6227" s="115"/>
      <c r="I6227" s="112"/>
      <c r="J6227" s="112"/>
      <c r="K6227" s="112"/>
      <c r="L6227" s="114">
        <f>Table13[[#This Row],[Per Unit Price]]*MAX(1,Table13[[#This Row],[Qty of Units]])*MAX(1,Table13[[#This Row],['#NCMs Served / FTEs Employed]])*MAX(1,Table13[[#This Row],[Duration of Service]])</f>
        <v>0</v>
      </c>
      <c r="M6227" s="112"/>
      <c r="N6227" s="114"/>
    </row>
    <row r="6228" spans="1:14" x14ac:dyDescent="0.25">
      <c r="A6228" s="111"/>
      <c r="B6228" s="111"/>
      <c r="C6228" s="123"/>
      <c r="D6228" s="112" t="str">
        <f>_xlfn.XLOOKUP(Table13[[#This Row],[Service]],Validation!$A$2:$A$14,Validation!$B$2:$B$14,"",0,1)</f>
        <v/>
      </c>
      <c r="E6228" s="112"/>
      <c r="F6228" s="113"/>
      <c r="G6228" s="114"/>
      <c r="H6228" s="115"/>
      <c r="I6228" s="112"/>
      <c r="J6228" s="112"/>
      <c r="K6228" s="112"/>
      <c r="L6228" s="114">
        <f>Table13[[#This Row],[Per Unit Price]]*MAX(1,Table13[[#This Row],[Qty of Units]])*MAX(1,Table13[[#This Row],['#NCMs Served / FTEs Employed]])*MAX(1,Table13[[#This Row],[Duration of Service]])</f>
        <v>0</v>
      </c>
      <c r="M6228" s="112"/>
      <c r="N6228" s="114"/>
    </row>
    <row r="6229" spans="1:14" x14ac:dyDescent="0.25">
      <c r="A6229" s="111"/>
      <c r="B6229" s="111"/>
      <c r="C6229" s="123"/>
      <c r="D6229" s="112" t="str">
        <f>_xlfn.XLOOKUP(Table13[[#This Row],[Service]],Validation!$A$2:$A$14,Validation!$B$2:$B$14,"",0,1)</f>
        <v/>
      </c>
      <c r="E6229" s="112"/>
      <c r="F6229" s="113"/>
      <c r="G6229" s="114"/>
      <c r="H6229" s="115"/>
      <c r="I6229" s="112"/>
      <c r="J6229" s="112"/>
      <c r="K6229" s="112"/>
      <c r="L6229" s="114">
        <f>Table13[[#This Row],[Per Unit Price]]*MAX(1,Table13[[#This Row],[Qty of Units]])*MAX(1,Table13[[#This Row],['#NCMs Served / FTEs Employed]])*MAX(1,Table13[[#This Row],[Duration of Service]])</f>
        <v>0</v>
      </c>
      <c r="M6229" s="112"/>
      <c r="N6229" s="114"/>
    </row>
    <row r="6230" spans="1:14" x14ac:dyDescent="0.25">
      <c r="A6230" s="111"/>
      <c r="B6230" s="111"/>
      <c r="C6230" s="123"/>
      <c r="D6230" s="112" t="str">
        <f>_xlfn.XLOOKUP(Table13[[#This Row],[Service]],Validation!$A$2:$A$14,Validation!$B$2:$B$14,"",0,1)</f>
        <v/>
      </c>
      <c r="E6230" s="112"/>
      <c r="F6230" s="113"/>
      <c r="G6230" s="114"/>
      <c r="H6230" s="115"/>
      <c r="I6230" s="112"/>
      <c r="J6230" s="112"/>
      <c r="K6230" s="112"/>
      <c r="L6230" s="114">
        <f>Table13[[#This Row],[Per Unit Price]]*MAX(1,Table13[[#This Row],[Qty of Units]])*MAX(1,Table13[[#This Row],['#NCMs Served / FTEs Employed]])*MAX(1,Table13[[#This Row],[Duration of Service]])</f>
        <v>0</v>
      </c>
      <c r="M6230" s="112"/>
      <c r="N6230" s="114"/>
    </row>
    <row r="6231" spans="1:14" x14ac:dyDescent="0.25">
      <c r="A6231" s="111"/>
      <c r="B6231" s="111"/>
      <c r="C6231" s="123"/>
      <c r="D6231" s="112" t="str">
        <f>_xlfn.XLOOKUP(Table13[[#This Row],[Service]],Validation!$A$2:$A$14,Validation!$B$2:$B$14,"",0,1)</f>
        <v/>
      </c>
      <c r="E6231" s="112"/>
      <c r="F6231" s="113"/>
      <c r="G6231" s="114"/>
      <c r="H6231" s="115"/>
      <c r="I6231" s="112"/>
      <c r="J6231" s="112"/>
      <c r="K6231" s="112"/>
      <c r="L6231" s="114">
        <f>Table13[[#This Row],[Per Unit Price]]*MAX(1,Table13[[#This Row],[Qty of Units]])*MAX(1,Table13[[#This Row],['#NCMs Served / FTEs Employed]])*MAX(1,Table13[[#This Row],[Duration of Service]])</f>
        <v>0</v>
      </c>
      <c r="M6231" s="112"/>
      <c r="N6231" s="114"/>
    </row>
    <row r="6232" spans="1:14" x14ac:dyDescent="0.25">
      <c r="A6232" s="111"/>
      <c r="B6232" s="111"/>
      <c r="C6232" s="123"/>
      <c r="D6232" s="112" t="str">
        <f>_xlfn.XLOOKUP(Table13[[#This Row],[Service]],Validation!$A$2:$A$14,Validation!$B$2:$B$14,"",0,1)</f>
        <v/>
      </c>
      <c r="E6232" s="112"/>
      <c r="F6232" s="113"/>
      <c r="G6232" s="114"/>
      <c r="H6232" s="115"/>
      <c r="I6232" s="112"/>
      <c r="J6232" s="112"/>
      <c r="K6232" s="112"/>
      <c r="L6232" s="114">
        <f>Table13[[#This Row],[Per Unit Price]]*MAX(1,Table13[[#This Row],[Qty of Units]])*MAX(1,Table13[[#This Row],['#NCMs Served / FTEs Employed]])*MAX(1,Table13[[#This Row],[Duration of Service]])</f>
        <v>0</v>
      </c>
      <c r="M6232" s="112"/>
      <c r="N6232" s="114"/>
    </row>
    <row r="6233" spans="1:14" x14ac:dyDescent="0.25">
      <c r="A6233" s="111"/>
      <c r="B6233" s="111"/>
      <c r="C6233" s="123"/>
      <c r="D6233" s="112" t="str">
        <f>_xlfn.XLOOKUP(Table13[[#This Row],[Service]],Validation!$A$2:$A$14,Validation!$B$2:$B$14,"",0,1)</f>
        <v/>
      </c>
      <c r="E6233" s="112"/>
      <c r="F6233" s="113"/>
      <c r="G6233" s="114"/>
      <c r="H6233" s="115"/>
      <c r="I6233" s="112"/>
      <c r="J6233" s="112"/>
      <c r="K6233" s="112"/>
      <c r="L6233" s="114">
        <f>Table13[[#This Row],[Per Unit Price]]*MAX(1,Table13[[#This Row],[Qty of Units]])*MAX(1,Table13[[#This Row],['#NCMs Served / FTEs Employed]])*MAX(1,Table13[[#This Row],[Duration of Service]])</f>
        <v>0</v>
      </c>
      <c r="M6233" s="112"/>
      <c r="N6233" s="114"/>
    </row>
    <row r="6234" spans="1:14" x14ac:dyDescent="0.25">
      <c r="A6234" s="111"/>
      <c r="B6234" s="111"/>
      <c r="C6234" s="123"/>
      <c r="D6234" s="112" t="str">
        <f>_xlfn.XLOOKUP(Table13[[#This Row],[Service]],Validation!$A$2:$A$14,Validation!$B$2:$B$14,"",0,1)</f>
        <v/>
      </c>
      <c r="E6234" s="112"/>
      <c r="F6234" s="113"/>
      <c r="G6234" s="114"/>
      <c r="H6234" s="115"/>
      <c r="I6234" s="112"/>
      <c r="J6234" s="112"/>
      <c r="K6234" s="112"/>
      <c r="L6234" s="114">
        <f>Table13[[#This Row],[Per Unit Price]]*MAX(1,Table13[[#This Row],[Qty of Units]])*MAX(1,Table13[[#This Row],['#NCMs Served / FTEs Employed]])*MAX(1,Table13[[#This Row],[Duration of Service]])</f>
        <v>0</v>
      </c>
      <c r="M6234" s="112"/>
      <c r="N6234" s="114"/>
    </row>
    <row r="6235" spans="1:14" x14ac:dyDescent="0.25">
      <c r="A6235" s="111"/>
      <c r="B6235" s="111"/>
      <c r="C6235" s="123"/>
      <c r="D6235" s="112" t="str">
        <f>_xlfn.XLOOKUP(Table13[[#This Row],[Service]],Validation!$A$2:$A$14,Validation!$B$2:$B$14,"",0,1)</f>
        <v/>
      </c>
      <c r="E6235" s="112"/>
      <c r="F6235" s="113"/>
      <c r="G6235" s="114"/>
      <c r="H6235" s="115"/>
      <c r="I6235" s="112"/>
      <c r="J6235" s="112"/>
      <c r="K6235" s="112"/>
      <c r="L6235" s="114">
        <f>Table13[[#This Row],[Per Unit Price]]*MAX(1,Table13[[#This Row],[Qty of Units]])*MAX(1,Table13[[#This Row],['#NCMs Served / FTEs Employed]])*MAX(1,Table13[[#This Row],[Duration of Service]])</f>
        <v>0</v>
      </c>
      <c r="M6235" s="112"/>
      <c r="N6235" s="114"/>
    </row>
    <row r="6236" spans="1:14" x14ac:dyDescent="0.25">
      <c r="A6236" s="111"/>
      <c r="B6236" s="111"/>
      <c r="C6236" s="123"/>
      <c r="D6236" s="112" t="str">
        <f>_xlfn.XLOOKUP(Table13[[#This Row],[Service]],Validation!$A$2:$A$14,Validation!$B$2:$B$14,"",0,1)</f>
        <v/>
      </c>
      <c r="E6236" s="112"/>
      <c r="F6236" s="113"/>
      <c r="G6236" s="114"/>
      <c r="H6236" s="115"/>
      <c r="I6236" s="112"/>
      <c r="J6236" s="112"/>
      <c r="K6236" s="112"/>
      <c r="L6236" s="114">
        <f>Table13[[#This Row],[Per Unit Price]]*MAX(1,Table13[[#This Row],[Qty of Units]])*MAX(1,Table13[[#This Row],['#NCMs Served / FTEs Employed]])*MAX(1,Table13[[#This Row],[Duration of Service]])</f>
        <v>0</v>
      </c>
      <c r="M6236" s="112"/>
      <c r="N6236" s="114"/>
    </row>
    <row r="6237" spans="1:14" x14ac:dyDescent="0.25">
      <c r="A6237" s="111"/>
      <c r="B6237" s="111"/>
      <c r="C6237" s="123"/>
      <c r="D6237" s="112" t="str">
        <f>_xlfn.XLOOKUP(Table13[[#This Row],[Service]],Validation!$A$2:$A$14,Validation!$B$2:$B$14,"",0,1)</f>
        <v/>
      </c>
      <c r="E6237" s="112"/>
      <c r="F6237" s="113"/>
      <c r="G6237" s="114"/>
      <c r="H6237" s="115"/>
      <c r="I6237" s="112"/>
      <c r="J6237" s="112"/>
      <c r="K6237" s="112"/>
      <c r="L6237" s="114">
        <f>Table13[[#This Row],[Per Unit Price]]*MAX(1,Table13[[#This Row],[Qty of Units]])*MAX(1,Table13[[#This Row],['#NCMs Served / FTEs Employed]])*MAX(1,Table13[[#This Row],[Duration of Service]])</f>
        <v>0</v>
      </c>
      <c r="M6237" s="112"/>
      <c r="N6237" s="114"/>
    </row>
    <row r="6238" spans="1:14" x14ac:dyDescent="0.25">
      <c r="A6238" s="111"/>
      <c r="B6238" s="111"/>
      <c r="C6238" s="123"/>
      <c r="D6238" s="112" t="str">
        <f>_xlfn.XLOOKUP(Table13[[#This Row],[Service]],Validation!$A$2:$A$14,Validation!$B$2:$B$14,"",0,1)</f>
        <v/>
      </c>
      <c r="E6238" s="112"/>
      <c r="F6238" s="113"/>
      <c r="G6238" s="114"/>
      <c r="H6238" s="115"/>
      <c r="I6238" s="112"/>
      <c r="J6238" s="112"/>
      <c r="K6238" s="112"/>
      <c r="L6238" s="114">
        <f>Table13[[#This Row],[Per Unit Price]]*MAX(1,Table13[[#This Row],[Qty of Units]])*MAX(1,Table13[[#This Row],['#NCMs Served / FTEs Employed]])*MAX(1,Table13[[#This Row],[Duration of Service]])</f>
        <v>0</v>
      </c>
      <c r="M6238" s="112"/>
      <c r="N6238" s="114"/>
    </row>
    <row r="6239" spans="1:14" x14ac:dyDescent="0.25">
      <c r="A6239" s="111"/>
      <c r="B6239" s="111"/>
      <c r="C6239" s="123"/>
      <c r="D6239" s="112" t="str">
        <f>_xlfn.XLOOKUP(Table13[[#This Row],[Service]],Validation!$A$2:$A$14,Validation!$B$2:$B$14,"",0,1)</f>
        <v/>
      </c>
      <c r="E6239" s="112"/>
      <c r="F6239" s="113"/>
      <c r="G6239" s="114"/>
      <c r="H6239" s="115"/>
      <c r="I6239" s="112"/>
      <c r="J6239" s="112"/>
      <c r="K6239" s="112"/>
      <c r="L6239" s="114">
        <f>Table13[[#This Row],[Per Unit Price]]*MAX(1,Table13[[#This Row],[Qty of Units]])*MAX(1,Table13[[#This Row],['#NCMs Served / FTEs Employed]])*MAX(1,Table13[[#This Row],[Duration of Service]])</f>
        <v>0</v>
      </c>
      <c r="M6239" s="112"/>
      <c r="N6239" s="114"/>
    </row>
    <row r="6240" spans="1:14" x14ac:dyDescent="0.25">
      <c r="A6240" s="111"/>
      <c r="B6240" s="111"/>
      <c r="C6240" s="123"/>
      <c r="D6240" s="112" t="str">
        <f>_xlfn.XLOOKUP(Table13[[#This Row],[Service]],Validation!$A$2:$A$14,Validation!$B$2:$B$14,"",0,1)</f>
        <v/>
      </c>
      <c r="E6240" s="112"/>
      <c r="F6240" s="113"/>
      <c r="G6240" s="114"/>
      <c r="H6240" s="115"/>
      <c r="I6240" s="112"/>
      <c r="J6240" s="112"/>
      <c r="K6240" s="112"/>
      <c r="L6240" s="114">
        <f>Table13[[#This Row],[Per Unit Price]]*MAX(1,Table13[[#This Row],[Qty of Units]])*MAX(1,Table13[[#This Row],['#NCMs Served / FTEs Employed]])*MAX(1,Table13[[#This Row],[Duration of Service]])</f>
        <v>0</v>
      </c>
      <c r="M6240" s="112"/>
      <c r="N6240" s="114"/>
    </row>
    <row r="6241" spans="1:14" x14ac:dyDescent="0.25">
      <c r="A6241" s="111"/>
      <c r="B6241" s="111"/>
      <c r="C6241" s="123"/>
      <c r="D6241" s="112" t="str">
        <f>_xlfn.XLOOKUP(Table13[[#This Row],[Service]],Validation!$A$2:$A$14,Validation!$B$2:$B$14,"",0,1)</f>
        <v/>
      </c>
      <c r="E6241" s="112"/>
      <c r="F6241" s="113"/>
      <c r="G6241" s="114"/>
      <c r="H6241" s="115"/>
      <c r="I6241" s="112"/>
      <c r="J6241" s="112"/>
      <c r="K6241" s="112"/>
      <c r="L6241" s="114">
        <f>Table13[[#This Row],[Per Unit Price]]*MAX(1,Table13[[#This Row],[Qty of Units]])*MAX(1,Table13[[#This Row],['#NCMs Served / FTEs Employed]])*MAX(1,Table13[[#This Row],[Duration of Service]])</f>
        <v>0</v>
      </c>
      <c r="M6241" s="112"/>
      <c r="N6241" s="114"/>
    </row>
    <row r="6242" spans="1:14" x14ac:dyDescent="0.25">
      <c r="A6242" s="111"/>
      <c r="B6242" s="111"/>
      <c r="C6242" s="123"/>
      <c r="D6242" s="112" t="str">
        <f>_xlfn.XLOOKUP(Table13[[#This Row],[Service]],Validation!$A$2:$A$14,Validation!$B$2:$B$14,"",0,1)</f>
        <v/>
      </c>
      <c r="E6242" s="112"/>
      <c r="F6242" s="113"/>
      <c r="G6242" s="114"/>
      <c r="H6242" s="115"/>
      <c r="I6242" s="112"/>
      <c r="J6242" s="112"/>
      <c r="K6242" s="112"/>
      <c r="L6242" s="114">
        <f>Table13[[#This Row],[Per Unit Price]]*MAX(1,Table13[[#This Row],[Qty of Units]])*MAX(1,Table13[[#This Row],['#NCMs Served / FTEs Employed]])*MAX(1,Table13[[#This Row],[Duration of Service]])</f>
        <v>0</v>
      </c>
      <c r="M6242" s="112"/>
      <c r="N6242" s="114"/>
    </row>
    <row r="6243" spans="1:14" x14ac:dyDescent="0.25">
      <c r="A6243" s="111"/>
      <c r="B6243" s="111"/>
      <c r="C6243" s="123"/>
      <c r="D6243" s="112" t="str">
        <f>_xlfn.XLOOKUP(Table13[[#This Row],[Service]],Validation!$A$2:$A$14,Validation!$B$2:$B$14,"",0,1)</f>
        <v/>
      </c>
      <c r="E6243" s="112"/>
      <c r="F6243" s="113"/>
      <c r="G6243" s="114"/>
      <c r="H6243" s="115"/>
      <c r="I6243" s="112"/>
      <c r="J6243" s="112"/>
      <c r="K6243" s="112"/>
      <c r="L6243" s="114">
        <f>Table13[[#This Row],[Per Unit Price]]*MAX(1,Table13[[#This Row],[Qty of Units]])*MAX(1,Table13[[#This Row],['#NCMs Served / FTEs Employed]])*MAX(1,Table13[[#This Row],[Duration of Service]])</f>
        <v>0</v>
      </c>
      <c r="M6243" s="112"/>
      <c r="N6243" s="114"/>
    </row>
    <row r="6244" spans="1:14" x14ac:dyDescent="0.25">
      <c r="A6244" s="111"/>
      <c r="B6244" s="111"/>
      <c r="C6244" s="123"/>
      <c r="D6244" s="112" t="str">
        <f>_xlfn.XLOOKUP(Table13[[#This Row],[Service]],Validation!$A$2:$A$14,Validation!$B$2:$B$14,"",0,1)</f>
        <v/>
      </c>
      <c r="E6244" s="112"/>
      <c r="F6244" s="113"/>
      <c r="G6244" s="114"/>
      <c r="H6244" s="115"/>
      <c r="I6244" s="112"/>
      <c r="J6244" s="112"/>
      <c r="K6244" s="112"/>
      <c r="L6244" s="114">
        <f>Table13[[#This Row],[Per Unit Price]]*MAX(1,Table13[[#This Row],[Qty of Units]])*MAX(1,Table13[[#This Row],['#NCMs Served / FTEs Employed]])*MAX(1,Table13[[#This Row],[Duration of Service]])</f>
        <v>0</v>
      </c>
      <c r="M6244" s="112"/>
      <c r="N6244" s="114"/>
    </row>
    <row r="6245" spans="1:14" x14ac:dyDescent="0.25">
      <c r="A6245" s="111"/>
      <c r="B6245" s="111"/>
      <c r="C6245" s="123"/>
      <c r="D6245" s="112" t="str">
        <f>_xlfn.XLOOKUP(Table13[[#This Row],[Service]],Validation!$A$2:$A$14,Validation!$B$2:$B$14,"",0,1)</f>
        <v/>
      </c>
      <c r="E6245" s="112"/>
      <c r="F6245" s="113"/>
      <c r="G6245" s="114"/>
      <c r="H6245" s="115"/>
      <c r="I6245" s="112"/>
      <c r="J6245" s="112"/>
      <c r="K6245" s="112"/>
      <c r="L6245" s="114">
        <f>Table13[[#This Row],[Per Unit Price]]*MAX(1,Table13[[#This Row],[Qty of Units]])*MAX(1,Table13[[#This Row],['#NCMs Served / FTEs Employed]])*MAX(1,Table13[[#This Row],[Duration of Service]])</f>
        <v>0</v>
      </c>
      <c r="M6245" s="112"/>
      <c r="N6245" s="114"/>
    </row>
    <row r="6246" spans="1:14" x14ac:dyDescent="0.25">
      <c r="A6246" s="111"/>
      <c r="B6246" s="111"/>
      <c r="C6246" s="123"/>
      <c r="D6246" s="112" t="str">
        <f>_xlfn.XLOOKUP(Table13[[#This Row],[Service]],Validation!$A$2:$A$14,Validation!$B$2:$B$14,"",0,1)</f>
        <v/>
      </c>
      <c r="E6246" s="112"/>
      <c r="F6246" s="113"/>
      <c r="G6246" s="114"/>
      <c r="H6246" s="115"/>
      <c r="I6246" s="112"/>
      <c r="J6246" s="112"/>
      <c r="K6246" s="112"/>
      <c r="L6246" s="114">
        <f>Table13[[#This Row],[Per Unit Price]]*MAX(1,Table13[[#This Row],[Qty of Units]])*MAX(1,Table13[[#This Row],['#NCMs Served / FTEs Employed]])*MAX(1,Table13[[#This Row],[Duration of Service]])</f>
        <v>0</v>
      </c>
      <c r="M6246" s="112"/>
      <c r="N6246" s="114"/>
    </row>
    <row r="6247" spans="1:14" x14ac:dyDescent="0.25">
      <c r="A6247" s="111"/>
      <c r="B6247" s="111"/>
      <c r="C6247" s="123"/>
      <c r="D6247" s="112" t="str">
        <f>_xlfn.XLOOKUP(Table13[[#This Row],[Service]],Validation!$A$2:$A$14,Validation!$B$2:$B$14,"",0,1)</f>
        <v/>
      </c>
      <c r="E6247" s="112"/>
      <c r="F6247" s="113"/>
      <c r="G6247" s="114"/>
      <c r="H6247" s="115"/>
      <c r="I6247" s="112"/>
      <c r="J6247" s="112"/>
      <c r="K6247" s="112"/>
      <c r="L6247" s="114">
        <f>Table13[[#This Row],[Per Unit Price]]*MAX(1,Table13[[#This Row],[Qty of Units]])*MAX(1,Table13[[#This Row],['#NCMs Served / FTEs Employed]])*MAX(1,Table13[[#This Row],[Duration of Service]])</f>
        <v>0</v>
      </c>
      <c r="M6247" s="112"/>
      <c r="N6247" s="114"/>
    </row>
    <row r="6248" spans="1:14" x14ac:dyDescent="0.25">
      <c r="A6248" s="111"/>
      <c r="B6248" s="111"/>
      <c r="C6248" s="123"/>
      <c r="D6248" s="112" t="str">
        <f>_xlfn.XLOOKUP(Table13[[#This Row],[Service]],Validation!$A$2:$A$14,Validation!$B$2:$B$14,"",0,1)</f>
        <v/>
      </c>
      <c r="E6248" s="112"/>
      <c r="F6248" s="113"/>
      <c r="G6248" s="114"/>
      <c r="H6248" s="115"/>
      <c r="I6248" s="112"/>
      <c r="J6248" s="112"/>
      <c r="K6248" s="112"/>
      <c r="L6248" s="114">
        <f>Table13[[#This Row],[Per Unit Price]]*MAX(1,Table13[[#This Row],[Qty of Units]])*MAX(1,Table13[[#This Row],['#NCMs Served / FTEs Employed]])*MAX(1,Table13[[#This Row],[Duration of Service]])</f>
        <v>0</v>
      </c>
      <c r="M6248" s="112"/>
      <c r="N6248" s="114"/>
    </row>
    <row r="6249" spans="1:14" x14ac:dyDescent="0.25">
      <c r="A6249" s="111"/>
      <c r="B6249" s="111"/>
      <c r="C6249" s="123"/>
      <c r="D6249" s="112" t="str">
        <f>_xlfn.XLOOKUP(Table13[[#This Row],[Service]],Validation!$A$2:$A$14,Validation!$B$2:$B$14,"",0,1)</f>
        <v/>
      </c>
      <c r="E6249" s="112"/>
      <c r="F6249" s="113"/>
      <c r="G6249" s="114"/>
      <c r="H6249" s="115"/>
      <c r="I6249" s="112"/>
      <c r="J6249" s="112"/>
      <c r="K6249" s="112"/>
      <c r="L6249" s="114">
        <f>Table13[[#This Row],[Per Unit Price]]*MAX(1,Table13[[#This Row],[Qty of Units]])*MAX(1,Table13[[#This Row],['#NCMs Served / FTEs Employed]])*MAX(1,Table13[[#This Row],[Duration of Service]])</f>
        <v>0</v>
      </c>
      <c r="M6249" s="112"/>
      <c r="N6249" s="114"/>
    </row>
    <row r="6250" spans="1:14" x14ac:dyDescent="0.25">
      <c r="A6250" s="111"/>
      <c r="B6250" s="111"/>
      <c r="C6250" s="123"/>
      <c r="D6250" s="112" t="str">
        <f>_xlfn.XLOOKUP(Table13[[#This Row],[Service]],Validation!$A$2:$A$14,Validation!$B$2:$B$14,"",0,1)</f>
        <v/>
      </c>
      <c r="E6250" s="112"/>
      <c r="F6250" s="113"/>
      <c r="G6250" s="114"/>
      <c r="H6250" s="115"/>
      <c r="I6250" s="112"/>
      <c r="J6250" s="112"/>
      <c r="K6250" s="112"/>
      <c r="L6250" s="114">
        <f>Table13[[#This Row],[Per Unit Price]]*MAX(1,Table13[[#This Row],[Qty of Units]])*MAX(1,Table13[[#This Row],['#NCMs Served / FTEs Employed]])*MAX(1,Table13[[#This Row],[Duration of Service]])</f>
        <v>0</v>
      </c>
      <c r="M6250" s="112"/>
      <c r="N6250" s="114"/>
    </row>
    <row r="6251" spans="1:14" x14ac:dyDescent="0.25">
      <c r="A6251" s="111"/>
      <c r="B6251" s="111"/>
      <c r="C6251" s="123"/>
      <c r="D6251" s="112" t="str">
        <f>_xlfn.XLOOKUP(Table13[[#This Row],[Service]],Validation!$A$2:$A$14,Validation!$B$2:$B$14,"",0,1)</f>
        <v/>
      </c>
      <c r="E6251" s="112"/>
      <c r="F6251" s="113"/>
      <c r="G6251" s="114"/>
      <c r="H6251" s="115"/>
      <c r="I6251" s="112"/>
      <c r="J6251" s="112"/>
      <c r="K6251" s="112"/>
      <c r="L6251" s="114">
        <f>Table13[[#This Row],[Per Unit Price]]*MAX(1,Table13[[#This Row],[Qty of Units]])*MAX(1,Table13[[#This Row],['#NCMs Served / FTEs Employed]])*MAX(1,Table13[[#This Row],[Duration of Service]])</f>
        <v>0</v>
      </c>
      <c r="M6251" s="112"/>
      <c r="N6251" s="114"/>
    </row>
    <row r="6252" spans="1:14" x14ac:dyDescent="0.25">
      <c r="A6252" s="111"/>
      <c r="B6252" s="111"/>
      <c r="C6252" s="123"/>
      <c r="D6252" s="112" t="str">
        <f>_xlfn.XLOOKUP(Table13[[#This Row],[Service]],Validation!$A$2:$A$14,Validation!$B$2:$B$14,"",0,1)</f>
        <v/>
      </c>
      <c r="E6252" s="112"/>
      <c r="F6252" s="113"/>
      <c r="G6252" s="114"/>
      <c r="H6252" s="115"/>
      <c r="I6252" s="112"/>
      <c r="J6252" s="112"/>
      <c r="K6252" s="112"/>
      <c r="L6252" s="114">
        <f>Table13[[#This Row],[Per Unit Price]]*MAX(1,Table13[[#This Row],[Qty of Units]])*MAX(1,Table13[[#This Row],['#NCMs Served / FTEs Employed]])*MAX(1,Table13[[#This Row],[Duration of Service]])</f>
        <v>0</v>
      </c>
      <c r="M6252" s="112"/>
      <c r="N6252" s="114"/>
    </row>
    <row r="6253" spans="1:14" x14ac:dyDescent="0.25">
      <c r="A6253" s="111"/>
      <c r="B6253" s="111"/>
      <c r="C6253" s="123"/>
      <c r="D6253" s="112" t="str">
        <f>_xlfn.XLOOKUP(Table13[[#This Row],[Service]],Validation!$A$2:$A$14,Validation!$B$2:$B$14,"",0,1)</f>
        <v/>
      </c>
      <c r="E6253" s="112"/>
      <c r="F6253" s="113"/>
      <c r="G6253" s="114"/>
      <c r="H6253" s="115"/>
      <c r="I6253" s="112"/>
      <c r="J6253" s="112"/>
      <c r="K6253" s="112"/>
      <c r="L6253" s="114">
        <f>Table13[[#This Row],[Per Unit Price]]*MAX(1,Table13[[#This Row],[Qty of Units]])*MAX(1,Table13[[#This Row],['#NCMs Served / FTEs Employed]])*MAX(1,Table13[[#This Row],[Duration of Service]])</f>
        <v>0</v>
      </c>
      <c r="M6253" s="112"/>
      <c r="N6253" s="114"/>
    </row>
    <row r="6254" spans="1:14" x14ac:dyDescent="0.25">
      <c r="A6254" s="111"/>
      <c r="B6254" s="111"/>
      <c r="C6254" s="123"/>
      <c r="D6254" s="112" t="str">
        <f>_xlfn.XLOOKUP(Table13[[#This Row],[Service]],Validation!$A$2:$A$14,Validation!$B$2:$B$14,"",0,1)</f>
        <v/>
      </c>
      <c r="E6254" s="112"/>
      <c r="F6254" s="113"/>
      <c r="G6254" s="114"/>
      <c r="H6254" s="115"/>
      <c r="I6254" s="112"/>
      <c r="J6254" s="112"/>
      <c r="K6254" s="112"/>
      <c r="L6254" s="114">
        <f>Table13[[#This Row],[Per Unit Price]]*MAX(1,Table13[[#This Row],[Qty of Units]])*MAX(1,Table13[[#This Row],['#NCMs Served / FTEs Employed]])*MAX(1,Table13[[#This Row],[Duration of Service]])</f>
        <v>0</v>
      </c>
      <c r="M6254" s="112"/>
      <c r="N6254" s="114"/>
    </row>
    <row r="6255" spans="1:14" x14ac:dyDescent="0.25">
      <c r="A6255" s="111"/>
      <c r="B6255" s="111"/>
      <c r="C6255" s="123"/>
      <c r="D6255" s="112" t="str">
        <f>_xlfn.XLOOKUP(Table13[[#This Row],[Service]],Validation!$A$2:$A$14,Validation!$B$2:$B$14,"",0,1)</f>
        <v/>
      </c>
      <c r="E6255" s="112"/>
      <c r="F6255" s="113"/>
      <c r="G6255" s="114"/>
      <c r="H6255" s="115"/>
      <c r="I6255" s="112"/>
      <c r="J6255" s="112"/>
      <c r="K6255" s="112"/>
      <c r="L6255" s="114">
        <f>Table13[[#This Row],[Per Unit Price]]*MAX(1,Table13[[#This Row],[Qty of Units]])*MAX(1,Table13[[#This Row],['#NCMs Served / FTEs Employed]])*MAX(1,Table13[[#This Row],[Duration of Service]])</f>
        <v>0</v>
      </c>
      <c r="M6255" s="112"/>
      <c r="N6255" s="114"/>
    </row>
    <row r="6256" spans="1:14" x14ac:dyDescent="0.25">
      <c r="A6256" s="111"/>
      <c r="B6256" s="111"/>
      <c r="C6256" s="123"/>
      <c r="D6256" s="112" t="str">
        <f>_xlfn.XLOOKUP(Table13[[#This Row],[Service]],Validation!$A$2:$A$14,Validation!$B$2:$B$14,"",0,1)</f>
        <v/>
      </c>
      <c r="E6256" s="112"/>
      <c r="F6256" s="113"/>
      <c r="G6256" s="114"/>
      <c r="H6256" s="115"/>
      <c r="I6256" s="112"/>
      <c r="J6256" s="112"/>
      <c r="K6256" s="112"/>
      <c r="L6256" s="114">
        <f>Table13[[#This Row],[Per Unit Price]]*MAX(1,Table13[[#This Row],[Qty of Units]])*MAX(1,Table13[[#This Row],['#NCMs Served / FTEs Employed]])*MAX(1,Table13[[#This Row],[Duration of Service]])</f>
        <v>0</v>
      </c>
      <c r="M6256" s="112"/>
      <c r="N6256" s="114"/>
    </row>
    <row r="6257" spans="1:14" x14ac:dyDescent="0.25">
      <c r="A6257" s="111"/>
      <c r="B6257" s="111"/>
      <c r="C6257" s="123"/>
      <c r="D6257" s="112" t="str">
        <f>_xlfn.XLOOKUP(Table13[[#This Row],[Service]],Validation!$A$2:$A$14,Validation!$B$2:$B$14,"",0,1)</f>
        <v/>
      </c>
      <c r="E6257" s="112"/>
      <c r="F6257" s="113"/>
      <c r="G6257" s="114"/>
      <c r="H6257" s="115"/>
      <c r="I6257" s="112"/>
      <c r="J6257" s="112"/>
      <c r="K6257" s="112"/>
      <c r="L6257" s="114">
        <f>Table13[[#This Row],[Per Unit Price]]*MAX(1,Table13[[#This Row],[Qty of Units]])*MAX(1,Table13[[#This Row],['#NCMs Served / FTEs Employed]])*MAX(1,Table13[[#This Row],[Duration of Service]])</f>
        <v>0</v>
      </c>
      <c r="M6257" s="112"/>
      <c r="N6257" s="114"/>
    </row>
    <row r="6258" spans="1:14" x14ac:dyDescent="0.25">
      <c r="A6258" s="111"/>
      <c r="B6258" s="111"/>
      <c r="C6258" s="123"/>
      <c r="D6258" s="112" t="str">
        <f>_xlfn.XLOOKUP(Table13[[#This Row],[Service]],Validation!$A$2:$A$14,Validation!$B$2:$B$14,"",0,1)</f>
        <v/>
      </c>
      <c r="E6258" s="112"/>
      <c r="F6258" s="113"/>
      <c r="G6258" s="114"/>
      <c r="H6258" s="115"/>
      <c r="I6258" s="112"/>
      <c r="J6258" s="112"/>
      <c r="K6258" s="112"/>
      <c r="L6258" s="114">
        <f>Table13[[#This Row],[Per Unit Price]]*MAX(1,Table13[[#This Row],[Qty of Units]])*MAX(1,Table13[[#This Row],['#NCMs Served / FTEs Employed]])*MAX(1,Table13[[#This Row],[Duration of Service]])</f>
        <v>0</v>
      </c>
      <c r="M6258" s="112"/>
      <c r="N6258" s="114"/>
    </row>
    <row r="6259" spans="1:14" x14ac:dyDescent="0.25">
      <c r="A6259" s="111"/>
      <c r="B6259" s="111"/>
      <c r="C6259" s="123"/>
      <c r="D6259" s="112" t="str">
        <f>_xlfn.XLOOKUP(Table13[[#This Row],[Service]],Validation!$A$2:$A$14,Validation!$B$2:$B$14,"",0,1)</f>
        <v/>
      </c>
      <c r="E6259" s="112"/>
      <c r="F6259" s="113"/>
      <c r="G6259" s="114"/>
      <c r="H6259" s="115"/>
      <c r="I6259" s="112"/>
      <c r="J6259" s="112"/>
      <c r="K6259" s="112"/>
      <c r="L6259" s="114">
        <f>Table13[[#This Row],[Per Unit Price]]*MAX(1,Table13[[#This Row],[Qty of Units]])*MAX(1,Table13[[#This Row],['#NCMs Served / FTEs Employed]])*MAX(1,Table13[[#This Row],[Duration of Service]])</f>
        <v>0</v>
      </c>
      <c r="M6259" s="112"/>
      <c r="N6259" s="114"/>
    </row>
    <row r="6260" spans="1:14" x14ac:dyDescent="0.25">
      <c r="A6260" s="111"/>
      <c r="B6260" s="111"/>
      <c r="C6260" s="123"/>
      <c r="D6260" s="112" t="str">
        <f>_xlfn.XLOOKUP(Table13[[#This Row],[Service]],Validation!$A$2:$A$14,Validation!$B$2:$B$14,"",0,1)</f>
        <v/>
      </c>
      <c r="E6260" s="112"/>
      <c r="F6260" s="113"/>
      <c r="G6260" s="114"/>
      <c r="H6260" s="115"/>
      <c r="I6260" s="112"/>
      <c r="J6260" s="112"/>
      <c r="K6260" s="112"/>
      <c r="L6260" s="114">
        <f>Table13[[#This Row],[Per Unit Price]]*MAX(1,Table13[[#This Row],[Qty of Units]])*MAX(1,Table13[[#This Row],['#NCMs Served / FTEs Employed]])*MAX(1,Table13[[#This Row],[Duration of Service]])</f>
        <v>0</v>
      </c>
      <c r="M6260" s="112"/>
      <c r="N6260" s="114"/>
    </row>
    <row r="6261" spans="1:14" x14ac:dyDescent="0.25">
      <c r="A6261" s="111"/>
      <c r="B6261" s="111"/>
      <c r="C6261" s="123"/>
      <c r="D6261" s="112" t="str">
        <f>_xlfn.XLOOKUP(Table13[[#This Row],[Service]],Validation!$A$2:$A$14,Validation!$B$2:$B$14,"",0,1)</f>
        <v/>
      </c>
      <c r="E6261" s="112"/>
      <c r="F6261" s="113"/>
      <c r="G6261" s="114"/>
      <c r="H6261" s="115"/>
      <c r="I6261" s="112"/>
      <c r="J6261" s="112"/>
      <c r="K6261" s="112"/>
      <c r="L6261" s="114">
        <f>Table13[[#This Row],[Per Unit Price]]*MAX(1,Table13[[#This Row],[Qty of Units]])*MAX(1,Table13[[#This Row],['#NCMs Served / FTEs Employed]])*MAX(1,Table13[[#This Row],[Duration of Service]])</f>
        <v>0</v>
      </c>
      <c r="M6261" s="112"/>
      <c r="N6261" s="114"/>
    </row>
    <row r="6262" spans="1:14" x14ac:dyDescent="0.25">
      <c r="A6262" s="111"/>
      <c r="B6262" s="111"/>
      <c r="C6262" s="123"/>
      <c r="D6262" s="112" t="str">
        <f>_xlfn.XLOOKUP(Table13[[#This Row],[Service]],Validation!$A$2:$A$14,Validation!$B$2:$B$14,"",0,1)</f>
        <v/>
      </c>
      <c r="E6262" s="112"/>
      <c r="F6262" s="113"/>
      <c r="G6262" s="114"/>
      <c r="H6262" s="115"/>
      <c r="I6262" s="112"/>
      <c r="J6262" s="112"/>
      <c r="K6262" s="112"/>
      <c r="L6262" s="114">
        <f>Table13[[#This Row],[Per Unit Price]]*MAX(1,Table13[[#This Row],[Qty of Units]])*MAX(1,Table13[[#This Row],['#NCMs Served / FTEs Employed]])*MAX(1,Table13[[#This Row],[Duration of Service]])</f>
        <v>0</v>
      </c>
      <c r="M6262" s="112"/>
      <c r="N6262" s="114"/>
    </row>
    <row r="6263" spans="1:14" x14ac:dyDescent="0.25">
      <c r="A6263" s="111"/>
      <c r="B6263" s="111"/>
      <c r="C6263" s="123"/>
      <c r="D6263" s="112" t="str">
        <f>_xlfn.XLOOKUP(Table13[[#This Row],[Service]],Validation!$A$2:$A$14,Validation!$B$2:$B$14,"",0,1)</f>
        <v/>
      </c>
      <c r="E6263" s="112"/>
      <c r="F6263" s="113"/>
      <c r="G6263" s="114"/>
      <c r="H6263" s="115"/>
      <c r="I6263" s="112"/>
      <c r="J6263" s="112"/>
      <c r="K6263" s="112"/>
      <c r="L6263" s="114">
        <f>Table13[[#This Row],[Per Unit Price]]*MAX(1,Table13[[#This Row],[Qty of Units]])*MAX(1,Table13[[#This Row],['#NCMs Served / FTEs Employed]])*MAX(1,Table13[[#This Row],[Duration of Service]])</f>
        <v>0</v>
      </c>
      <c r="M6263" s="112"/>
      <c r="N6263" s="114"/>
    </row>
    <row r="6264" spans="1:14" x14ac:dyDescent="0.25">
      <c r="A6264" s="111"/>
      <c r="B6264" s="111"/>
      <c r="C6264" s="123"/>
      <c r="D6264" s="112" t="str">
        <f>_xlfn.XLOOKUP(Table13[[#This Row],[Service]],Validation!$A$2:$A$14,Validation!$B$2:$B$14,"",0,1)</f>
        <v/>
      </c>
      <c r="E6264" s="112"/>
      <c r="F6264" s="113"/>
      <c r="G6264" s="114"/>
      <c r="H6264" s="115"/>
      <c r="I6264" s="112"/>
      <c r="J6264" s="112"/>
      <c r="K6264" s="112"/>
      <c r="L6264" s="114">
        <f>Table13[[#This Row],[Per Unit Price]]*MAX(1,Table13[[#This Row],[Qty of Units]])*MAX(1,Table13[[#This Row],['#NCMs Served / FTEs Employed]])*MAX(1,Table13[[#This Row],[Duration of Service]])</f>
        <v>0</v>
      </c>
      <c r="M6264" s="112"/>
      <c r="N6264" s="114"/>
    </row>
    <row r="6265" spans="1:14" x14ac:dyDescent="0.25">
      <c r="A6265" s="111"/>
      <c r="B6265" s="111"/>
      <c r="C6265" s="123"/>
      <c r="D6265" s="112" t="str">
        <f>_xlfn.XLOOKUP(Table13[[#This Row],[Service]],Validation!$A$2:$A$14,Validation!$B$2:$B$14,"",0,1)</f>
        <v/>
      </c>
      <c r="E6265" s="112"/>
      <c r="F6265" s="113"/>
      <c r="G6265" s="114"/>
      <c r="H6265" s="115"/>
      <c r="I6265" s="112"/>
      <c r="J6265" s="112"/>
      <c r="K6265" s="112"/>
      <c r="L6265" s="114">
        <f>Table13[[#This Row],[Per Unit Price]]*MAX(1,Table13[[#This Row],[Qty of Units]])*MAX(1,Table13[[#This Row],['#NCMs Served / FTEs Employed]])*MAX(1,Table13[[#This Row],[Duration of Service]])</f>
        <v>0</v>
      </c>
      <c r="M6265" s="112"/>
      <c r="N6265" s="114"/>
    </row>
    <row r="6266" spans="1:14" x14ac:dyDescent="0.25">
      <c r="A6266" s="111"/>
      <c r="B6266" s="111"/>
      <c r="C6266" s="123"/>
      <c r="D6266" s="112" t="str">
        <f>_xlfn.XLOOKUP(Table13[[#This Row],[Service]],Validation!$A$2:$A$14,Validation!$B$2:$B$14,"",0,1)</f>
        <v/>
      </c>
      <c r="E6266" s="112"/>
      <c r="F6266" s="113"/>
      <c r="G6266" s="114"/>
      <c r="H6266" s="115"/>
      <c r="I6266" s="112"/>
      <c r="J6266" s="112"/>
      <c r="K6266" s="112"/>
      <c r="L6266" s="114">
        <f>Table13[[#This Row],[Per Unit Price]]*MAX(1,Table13[[#This Row],[Qty of Units]])*MAX(1,Table13[[#This Row],['#NCMs Served / FTEs Employed]])*MAX(1,Table13[[#This Row],[Duration of Service]])</f>
        <v>0</v>
      </c>
      <c r="M6266" s="112"/>
      <c r="N6266" s="114"/>
    </row>
    <row r="6267" spans="1:14" x14ac:dyDescent="0.25">
      <c r="A6267" s="111"/>
      <c r="B6267" s="111"/>
      <c r="C6267" s="123"/>
      <c r="D6267" s="112" t="str">
        <f>_xlfn.XLOOKUP(Table13[[#This Row],[Service]],Validation!$A$2:$A$14,Validation!$B$2:$B$14,"",0,1)</f>
        <v/>
      </c>
      <c r="E6267" s="112"/>
      <c r="F6267" s="113"/>
      <c r="G6267" s="114"/>
      <c r="H6267" s="115"/>
      <c r="I6267" s="112"/>
      <c r="J6267" s="112"/>
      <c r="K6267" s="112"/>
      <c r="L6267" s="114">
        <f>Table13[[#This Row],[Per Unit Price]]*MAX(1,Table13[[#This Row],[Qty of Units]])*MAX(1,Table13[[#This Row],['#NCMs Served / FTEs Employed]])*MAX(1,Table13[[#This Row],[Duration of Service]])</f>
        <v>0</v>
      </c>
      <c r="M6267" s="112"/>
      <c r="N6267" s="114"/>
    </row>
    <row r="6268" spans="1:14" x14ac:dyDescent="0.25">
      <c r="A6268" s="111"/>
      <c r="B6268" s="111"/>
      <c r="C6268" s="123"/>
      <c r="D6268" s="112" t="str">
        <f>_xlfn.XLOOKUP(Table13[[#This Row],[Service]],Validation!$A$2:$A$14,Validation!$B$2:$B$14,"",0,1)</f>
        <v/>
      </c>
      <c r="E6268" s="112"/>
      <c r="F6268" s="113"/>
      <c r="G6268" s="114"/>
      <c r="H6268" s="115"/>
      <c r="I6268" s="112"/>
      <c r="J6268" s="112"/>
      <c r="K6268" s="112"/>
      <c r="L6268" s="114">
        <f>Table13[[#This Row],[Per Unit Price]]*MAX(1,Table13[[#This Row],[Qty of Units]])*MAX(1,Table13[[#This Row],['#NCMs Served / FTEs Employed]])*MAX(1,Table13[[#This Row],[Duration of Service]])</f>
        <v>0</v>
      </c>
      <c r="M6268" s="112"/>
      <c r="N6268" s="114"/>
    </row>
    <row r="6269" spans="1:14" x14ac:dyDescent="0.25">
      <c r="A6269" s="111"/>
      <c r="B6269" s="111"/>
      <c r="C6269" s="123"/>
      <c r="D6269" s="112" t="str">
        <f>_xlfn.XLOOKUP(Table13[[#This Row],[Service]],Validation!$A$2:$A$14,Validation!$B$2:$B$14,"",0,1)</f>
        <v/>
      </c>
      <c r="E6269" s="112"/>
      <c r="F6269" s="113"/>
      <c r="G6269" s="114"/>
      <c r="H6269" s="115"/>
      <c r="I6269" s="112"/>
      <c r="J6269" s="112"/>
      <c r="K6269" s="112"/>
      <c r="L6269" s="114">
        <f>Table13[[#This Row],[Per Unit Price]]*MAX(1,Table13[[#This Row],[Qty of Units]])*MAX(1,Table13[[#This Row],['#NCMs Served / FTEs Employed]])*MAX(1,Table13[[#This Row],[Duration of Service]])</f>
        <v>0</v>
      </c>
      <c r="M6269" s="112"/>
      <c r="N6269" s="114"/>
    </row>
    <row r="6270" spans="1:14" x14ac:dyDescent="0.25">
      <c r="A6270" s="111"/>
      <c r="B6270" s="111"/>
      <c r="C6270" s="123"/>
      <c r="D6270" s="112" t="str">
        <f>_xlfn.XLOOKUP(Table13[[#This Row],[Service]],Validation!$A$2:$A$14,Validation!$B$2:$B$14,"",0,1)</f>
        <v/>
      </c>
      <c r="E6270" s="112"/>
      <c r="F6270" s="113"/>
      <c r="G6270" s="114"/>
      <c r="H6270" s="115"/>
      <c r="I6270" s="112"/>
      <c r="J6270" s="112"/>
      <c r="K6270" s="112"/>
      <c r="L6270" s="114">
        <f>Table13[[#This Row],[Per Unit Price]]*MAX(1,Table13[[#This Row],[Qty of Units]])*MAX(1,Table13[[#This Row],['#NCMs Served / FTEs Employed]])*MAX(1,Table13[[#This Row],[Duration of Service]])</f>
        <v>0</v>
      </c>
      <c r="M6270" s="112"/>
      <c r="N6270" s="114"/>
    </row>
    <row r="6271" spans="1:14" x14ac:dyDescent="0.25">
      <c r="A6271" s="111"/>
      <c r="B6271" s="111"/>
      <c r="C6271" s="123"/>
      <c r="D6271" s="112" t="str">
        <f>_xlfn.XLOOKUP(Table13[[#This Row],[Service]],Validation!$A$2:$A$14,Validation!$B$2:$B$14,"",0,1)</f>
        <v/>
      </c>
      <c r="E6271" s="112"/>
      <c r="F6271" s="113"/>
      <c r="G6271" s="114"/>
      <c r="H6271" s="115"/>
      <c r="I6271" s="112"/>
      <c r="J6271" s="112"/>
      <c r="K6271" s="112"/>
      <c r="L6271" s="114">
        <f>Table13[[#This Row],[Per Unit Price]]*MAX(1,Table13[[#This Row],[Qty of Units]])*MAX(1,Table13[[#This Row],['#NCMs Served / FTEs Employed]])*MAX(1,Table13[[#This Row],[Duration of Service]])</f>
        <v>0</v>
      </c>
      <c r="M6271" s="112"/>
      <c r="N6271" s="114"/>
    </row>
    <row r="6272" spans="1:14" x14ac:dyDescent="0.25">
      <c r="A6272" s="111"/>
      <c r="B6272" s="111"/>
      <c r="C6272" s="123"/>
      <c r="D6272" s="112" t="str">
        <f>_xlfn.XLOOKUP(Table13[[#This Row],[Service]],Validation!$A$2:$A$14,Validation!$B$2:$B$14,"",0,1)</f>
        <v/>
      </c>
      <c r="E6272" s="112"/>
      <c r="F6272" s="113"/>
      <c r="G6272" s="114"/>
      <c r="H6272" s="115"/>
      <c r="I6272" s="112"/>
      <c r="J6272" s="112"/>
      <c r="K6272" s="112"/>
      <c r="L6272" s="114">
        <f>Table13[[#This Row],[Per Unit Price]]*MAX(1,Table13[[#This Row],[Qty of Units]])*MAX(1,Table13[[#This Row],['#NCMs Served / FTEs Employed]])*MAX(1,Table13[[#This Row],[Duration of Service]])</f>
        <v>0</v>
      </c>
      <c r="M6272" s="112"/>
      <c r="N6272" s="114"/>
    </row>
    <row r="6273" spans="1:14" x14ac:dyDescent="0.25">
      <c r="A6273" s="111"/>
      <c r="B6273" s="111"/>
      <c r="C6273" s="123"/>
      <c r="D6273" s="112" t="str">
        <f>_xlfn.XLOOKUP(Table13[[#This Row],[Service]],Validation!$A$2:$A$14,Validation!$B$2:$B$14,"",0,1)</f>
        <v/>
      </c>
      <c r="E6273" s="112"/>
      <c r="F6273" s="113"/>
      <c r="G6273" s="114"/>
      <c r="H6273" s="115"/>
      <c r="I6273" s="112"/>
      <c r="J6273" s="112"/>
      <c r="K6273" s="112"/>
      <c r="L6273" s="114">
        <f>Table13[[#This Row],[Per Unit Price]]*MAX(1,Table13[[#This Row],[Qty of Units]])*MAX(1,Table13[[#This Row],['#NCMs Served / FTEs Employed]])*MAX(1,Table13[[#This Row],[Duration of Service]])</f>
        <v>0</v>
      </c>
      <c r="M6273" s="112"/>
      <c r="N6273" s="114"/>
    </row>
    <row r="6274" spans="1:14" x14ac:dyDescent="0.25">
      <c r="A6274" s="111"/>
      <c r="B6274" s="111"/>
      <c r="C6274" s="123"/>
      <c r="D6274" s="112" t="str">
        <f>_xlfn.XLOOKUP(Table13[[#This Row],[Service]],Validation!$A$2:$A$14,Validation!$B$2:$B$14,"",0,1)</f>
        <v/>
      </c>
      <c r="E6274" s="112"/>
      <c r="F6274" s="113"/>
      <c r="G6274" s="114"/>
      <c r="H6274" s="115"/>
      <c r="I6274" s="112"/>
      <c r="J6274" s="112"/>
      <c r="K6274" s="112"/>
      <c r="L6274" s="114">
        <f>Table13[[#This Row],[Per Unit Price]]*MAX(1,Table13[[#This Row],[Qty of Units]])*MAX(1,Table13[[#This Row],['#NCMs Served / FTEs Employed]])*MAX(1,Table13[[#This Row],[Duration of Service]])</f>
        <v>0</v>
      </c>
      <c r="M6274" s="112"/>
      <c r="N6274" s="114"/>
    </row>
    <row r="6275" spans="1:14" x14ac:dyDescent="0.25">
      <c r="A6275" s="111"/>
      <c r="B6275" s="111"/>
      <c r="C6275" s="123"/>
      <c r="D6275" s="112" t="str">
        <f>_xlfn.XLOOKUP(Table13[[#This Row],[Service]],Validation!$A$2:$A$14,Validation!$B$2:$B$14,"",0,1)</f>
        <v/>
      </c>
      <c r="E6275" s="112"/>
      <c r="F6275" s="113"/>
      <c r="G6275" s="114"/>
      <c r="H6275" s="115"/>
      <c r="I6275" s="112"/>
      <c r="J6275" s="112"/>
      <c r="K6275" s="112"/>
      <c r="L6275" s="114">
        <f>Table13[[#This Row],[Per Unit Price]]*MAX(1,Table13[[#This Row],[Qty of Units]])*MAX(1,Table13[[#This Row],['#NCMs Served / FTEs Employed]])*MAX(1,Table13[[#This Row],[Duration of Service]])</f>
        <v>0</v>
      </c>
      <c r="M6275" s="112"/>
      <c r="N6275" s="114"/>
    </row>
    <row r="6276" spans="1:14" x14ac:dyDescent="0.25">
      <c r="A6276" s="111"/>
      <c r="B6276" s="111"/>
      <c r="C6276" s="123"/>
      <c r="D6276" s="112" t="str">
        <f>_xlfn.XLOOKUP(Table13[[#This Row],[Service]],Validation!$A$2:$A$14,Validation!$B$2:$B$14,"",0,1)</f>
        <v/>
      </c>
      <c r="E6276" s="112"/>
      <c r="F6276" s="113"/>
      <c r="G6276" s="114"/>
      <c r="H6276" s="115"/>
      <c r="I6276" s="112"/>
      <c r="J6276" s="112"/>
      <c r="K6276" s="112"/>
      <c r="L6276" s="114">
        <f>Table13[[#This Row],[Per Unit Price]]*MAX(1,Table13[[#This Row],[Qty of Units]])*MAX(1,Table13[[#This Row],['#NCMs Served / FTEs Employed]])*MAX(1,Table13[[#This Row],[Duration of Service]])</f>
        <v>0</v>
      </c>
      <c r="M6276" s="112"/>
      <c r="N6276" s="114"/>
    </row>
    <row r="6277" spans="1:14" x14ac:dyDescent="0.25">
      <c r="A6277" s="111"/>
      <c r="B6277" s="111"/>
      <c r="C6277" s="123"/>
      <c r="D6277" s="112" t="str">
        <f>_xlfn.XLOOKUP(Table13[[#This Row],[Service]],Validation!$A$2:$A$14,Validation!$B$2:$B$14,"",0,1)</f>
        <v/>
      </c>
      <c r="E6277" s="112"/>
      <c r="F6277" s="113"/>
      <c r="G6277" s="114"/>
      <c r="H6277" s="115"/>
      <c r="I6277" s="112"/>
      <c r="J6277" s="112"/>
      <c r="K6277" s="112"/>
      <c r="L6277" s="114">
        <f>Table13[[#This Row],[Per Unit Price]]*MAX(1,Table13[[#This Row],[Qty of Units]])*MAX(1,Table13[[#This Row],['#NCMs Served / FTEs Employed]])*MAX(1,Table13[[#This Row],[Duration of Service]])</f>
        <v>0</v>
      </c>
      <c r="M6277" s="112"/>
      <c r="N6277" s="114"/>
    </row>
    <row r="6278" spans="1:14" x14ac:dyDescent="0.25">
      <c r="A6278" s="111"/>
      <c r="B6278" s="111"/>
      <c r="C6278" s="123"/>
      <c r="D6278" s="112" t="str">
        <f>_xlfn.XLOOKUP(Table13[[#This Row],[Service]],Validation!$A$2:$A$14,Validation!$B$2:$B$14,"",0,1)</f>
        <v/>
      </c>
      <c r="E6278" s="112"/>
      <c r="F6278" s="113"/>
      <c r="G6278" s="114"/>
      <c r="H6278" s="115"/>
      <c r="I6278" s="112"/>
      <c r="J6278" s="112"/>
      <c r="K6278" s="112"/>
      <c r="L6278" s="114">
        <f>Table13[[#This Row],[Per Unit Price]]*MAX(1,Table13[[#This Row],[Qty of Units]])*MAX(1,Table13[[#This Row],['#NCMs Served / FTEs Employed]])*MAX(1,Table13[[#This Row],[Duration of Service]])</f>
        <v>0</v>
      </c>
      <c r="M6278" s="112"/>
      <c r="N6278" s="114"/>
    </row>
    <row r="6279" spans="1:14" x14ac:dyDescent="0.25">
      <c r="A6279" s="111"/>
      <c r="B6279" s="111"/>
      <c r="C6279" s="123"/>
      <c r="D6279" s="112" t="str">
        <f>_xlfn.XLOOKUP(Table13[[#This Row],[Service]],Validation!$A$2:$A$14,Validation!$B$2:$B$14,"",0,1)</f>
        <v/>
      </c>
      <c r="E6279" s="112"/>
      <c r="F6279" s="113"/>
      <c r="G6279" s="114"/>
      <c r="H6279" s="115"/>
      <c r="I6279" s="112"/>
      <c r="J6279" s="112"/>
      <c r="K6279" s="112"/>
      <c r="L6279" s="114">
        <f>Table13[[#This Row],[Per Unit Price]]*MAX(1,Table13[[#This Row],[Qty of Units]])*MAX(1,Table13[[#This Row],['#NCMs Served / FTEs Employed]])*MAX(1,Table13[[#This Row],[Duration of Service]])</f>
        <v>0</v>
      </c>
      <c r="M6279" s="112"/>
      <c r="N6279" s="114"/>
    </row>
    <row r="6280" spans="1:14" x14ac:dyDescent="0.25">
      <c r="A6280" s="111"/>
      <c r="B6280" s="111"/>
      <c r="C6280" s="123"/>
      <c r="D6280" s="112" t="str">
        <f>_xlfn.XLOOKUP(Table13[[#This Row],[Service]],Validation!$A$2:$A$14,Validation!$B$2:$B$14,"",0,1)</f>
        <v/>
      </c>
      <c r="E6280" s="112"/>
      <c r="F6280" s="113"/>
      <c r="G6280" s="114"/>
      <c r="H6280" s="115"/>
      <c r="I6280" s="112"/>
      <c r="J6280" s="112"/>
      <c r="K6280" s="112"/>
      <c r="L6280" s="114">
        <f>Table13[[#This Row],[Per Unit Price]]*MAX(1,Table13[[#This Row],[Qty of Units]])*MAX(1,Table13[[#This Row],['#NCMs Served / FTEs Employed]])*MAX(1,Table13[[#This Row],[Duration of Service]])</f>
        <v>0</v>
      </c>
      <c r="M6280" s="112"/>
      <c r="N6280" s="114"/>
    </row>
    <row r="6281" spans="1:14" x14ac:dyDescent="0.25">
      <c r="A6281" s="111"/>
      <c r="B6281" s="111"/>
      <c r="C6281" s="123"/>
      <c r="D6281" s="112" t="str">
        <f>_xlfn.XLOOKUP(Table13[[#This Row],[Service]],Validation!$A$2:$A$14,Validation!$B$2:$B$14,"",0,1)</f>
        <v/>
      </c>
      <c r="E6281" s="112"/>
      <c r="F6281" s="113"/>
      <c r="G6281" s="114"/>
      <c r="H6281" s="115"/>
      <c r="I6281" s="112"/>
      <c r="J6281" s="112"/>
      <c r="K6281" s="112"/>
      <c r="L6281" s="114">
        <f>Table13[[#This Row],[Per Unit Price]]*MAX(1,Table13[[#This Row],[Qty of Units]])*MAX(1,Table13[[#This Row],['#NCMs Served / FTEs Employed]])*MAX(1,Table13[[#This Row],[Duration of Service]])</f>
        <v>0</v>
      </c>
      <c r="M6281" s="112"/>
      <c r="N6281" s="114"/>
    </row>
    <row r="6282" spans="1:14" x14ac:dyDescent="0.25">
      <c r="A6282" s="111"/>
      <c r="B6282" s="111"/>
      <c r="C6282" s="123"/>
      <c r="D6282" s="112" t="str">
        <f>_xlfn.XLOOKUP(Table13[[#This Row],[Service]],Validation!$A$2:$A$14,Validation!$B$2:$B$14,"",0,1)</f>
        <v/>
      </c>
      <c r="E6282" s="112"/>
      <c r="F6282" s="113"/>
      <c r="G6282" s="114"/>
      <c r="H6282" s="115"/>
      <c r="I6282" s="112"/>
      <c r="J6282" s="112"/>
      <c r="K6282" s="112"/>
      <c r="L6282" s="114">
        <f>Table13[[#This Row],[Per Unit Price]]*MAX(1,Table13[[#This Row],[Qty of Units]])*MAX(1,Table13[[#This Row],['#NCMs Served / FTEs Employed]])*MAX(1,Table13[[#This Row],[Duration of Service]])</f>
        <v>0</v>
      </c>
      <c r="M6282" s="112"/>
      <c r="N6282" s="114"/>
    </row>
    <row r="6283" spans="1:14" x14ac:dyDescent="0.25">
      <c r="A6283" s="111"/>
      <c r="B6283" s="111"/>
      <c r="C6283" s="123"/>
      <c r="D6283" s="112" t="str">
        <f>_xlfn.XLOOKUP(Table13[[#This Row],[Service]],Validation!$A$2:$A$14,Validation!$B$2:$B$14,"",0,1)</f>
        <v/>
      </c>
      <c r="E6283" s="112"/>
      <c r="F6283" s="113"/>
      <c r="G6283" s="114"/>
      <c r="H6283" s="115"/>
      <c r="I6283" s="112"/>
      <c r="J6283" s="112"/>
      <c r="K6283" s="112"/>
      <c r="L6283" s="114">
        <f>Table13[[#This Row],[Per Unit Price]]*MAX(1,Table13[[#This Row],[Qty of Units]])*MAX(1,Table13[[#This Row],['#NCMs Served / FTEs Employed]])*MAX(1,Table13[[#This Row],[Duration of Service]])</f>
        <v>0</v>
      </c>
      <c r="M6283" s="112"/>
      <c r="N6283" s="114"/>
    </row>
    <row r="6284" spans="1:14" x14ac:dyDescent="0.25">
      <c r="A6284" s="111"/>
      <c r="B6284" s="111"/>
      <c r="C6284" s="123"/>
      <c r="D6284" s="112" t="str">
        <f>_xlfn.XLOOKUP(Table13[[#This Row],[Service]],Validation!$A$2:$A$14,Validation!$B$2:$B$14,"",0,1)</f>
        <v/>
      </c>
      <c r="E6284" s="112"/>
      <c r="F6284" s="113"/>
      <c r="G6284" s="114"/>
      <c r="H6284" s="115"/>
      <c r="I6284" s="112"/>
      <c r="J6284" s="112"/>
      <c r="K6284" s="112"/>
      <c r="L6284" s="114">
        <f>Table13[[#This Row],[Per Unit Price]]*MAX(1,Table13[[#This Row],[Qty of Units]])*MAX(1,Table13[[#This Row],['#NCMs Served / FTEs Employed]])*MAX(1,Table13[[#This Row],[Duration of Service]])</f>
        <v>0</v>
      </c>
      <c r="M6284" s="112"/>
      <c r="N6284" s="114"/>
    </row>
    <row r="6285" spans="1:14" x14ac:dyDescent="0.25">
      <c r="A6285" s="111"/>
      <c r="B6285" s="111"/>
      <c r="C6285" s="123"/>
      <c r="D6285" s="112" t="str">
        <f>_xlfn.XLOOKUP(Table13[[#This Row],[Service]],Validation!$A$2:$A$14,Validation!$B$2:$B$14,"",0,1)</f>
        <v/>
      </c>
      <c r="E6285" s="112"/>
      <c r="F6285" s="113"/>
      <c r="G6285" s="114"/>
      <c r="H6285" s="115"/>
      <c r="I6285" s="112"/>
      <c r="J6285" s="112"/>
      <c r="K6285" s="112"/>
      <c r="L6285" s="114">
        <f>Table13[[#This Row],[Per Unit Price]]*MAX(1,Table13[[#This Row],[Qty of Units]])*MAX(1,Table13[[#This Row],['#NCMs Served / FTEs Employed]])*MAX(1,Table13[[#This Row],[Duration of Service]])</f>
        <v>0</v>
      </c>
      <c r="M6285" s="112"/>
      <c r="N6285" s="114"/>
    </row>
    <row r="6286" spans="1:14" x14ac:dyDescent="0.25">
      <c r="A6286" s="111"/>
      <c r="B6286" s="111"/>
      <c r="C6286" s="123"/>
      <c r="D6286" s="112" t="str">
        <f>_xlfn.XLOOKUP(Table13[[#This Row],[Service]],Validation!$A$2:$A$14,Validation!$B$2:$B$14,"",0,1)</f>
        <v/>
      </c>
      <c r="E6286" s="112"/>
      <c r="F6286" s="113"/>
      <c r="G6286" s="114"/>
      <c r="H6286" s="115"/>
      <c r="I6286" s="112"/>
      <c r="J6286" s="112"/>
      <c r="K6286" s="112"/>
      <c r="L6286" s="114">
        <f>Table13[[#This Row],[Per Unit Price]]*MAX(1,Table13[[#This Row],[Qty of Units]])*MAX(1,Table13[[#This Row],['#NCMs Served / FTEs Employed]])*MAX(1,Table13[[#This Row],[Duration of Service]])</f>
        <v>0</v>
      </c>
      <c r="M6286" s="112"/>
      <c r="N6286" s="114"/>
    </row>
    <row r="6287" spans="1:14" x14ac:dyDescent="0.25">
      <c r="A6287" s="111"/>
      <c r="B6287" s="111"/>
      <c r="C6287" s="123"/>
      <c r="D6287" s="112" t="str">
        <f>_xlfn.XLOOKUP(Table13[[#This Row],[Service]],Validation!$A$2:$A$14,Validation!$B$2:$B$14,"",0,1)</f>
        <v/>
      </c>
      <c r="E6287" s="112"/>
      <c r="F6287" s="113"/>
      <c r="G6287" s="114"/>
      <c r="H6287" s="115"/>
      <c r="I6287" s="112"/>
      <c r="J6287" s="112"/>
      <c r="K6287" s="112"/>
      <c r="L6287" s="114">
        <f>Table13[[#This Row],[Per Unit Price]]*MAX(1,Table13[[#This Row],[Qty of Units]])*MAX(1,Table13[[#This Row],['#NCMs Served / FTEs Employed]])*MAX(1,Table13[[#This Row],[Duration of Service]])</f>
        <v>0</v>
      </c>
      <c r="M6287" s="112"/>
      <c r="N6287" s="114"/>
    </row>
    <row r="6288" spans="1:14" x14ac:dyDescent="0.25">
      <c r="A6288" s="111"/>
      <c r="B6288" s="111"/>
      <c r="C6288" s="123"/>
      <c r="D6288" s="112" t="str">
        <f>_xlfn.XLOOKUP(Table13[[#This Row],[Service]],Validation!$A$2:$A$14,Validation!$B$2:$B$14,"",0,1)</f>
        <v/>
      </c>
      <c r="E6288" s="112"/>
      <c r="F6288" s="113"/>
      <c r="G6288" s="114"/>
      <c r="H6288" s="115"/>
      <c r="I6288" s="112"/>
      <c r="J6288" s="112"/>
      <c r="K6288" s="112"/>
      <c r="L6288" s="114">
        <f>Table13[[#This Row],[Per Unit Price]]*MAX(1,Table13[[#This Row],[Qty of Units]])*MAX(1,Table13[[#This Row],['#NCMs Served / FTEs Employed]])*MAX(1,Table13[[#This Row],[Duration of Service]])</f>
        <v>0</v>
      </c>
      <c r="M6288" s="112"/>
      <c r="N6288" s="114"/>
    </row>
    <row r="6289" spans="1:14" x14ac:dyDescent="0.25">
      <c r="A6289" s="111"/>
      <c r="B6289" s="111"/>
      <c r="C6289" s="123"/>
      <c r="D6289" s="112" t="str">
        <f>_xlfn.XLOOKUP(Table13[[#This Row],[Service]],Validation!$A$2:$A$14,Validation!$B$2:$B$14,"",0,1)</f>
        <v/>
      </c>
      <c r="E6289" s="112"/>
      <c r="F6289" s="113"/>
      <c r="G6289" s="114"/>
      <c r="H6289" s="115"/>
      <c r="I6289" s="112"/>
      <c r="J6289" s="112"/>
      <c r="K6289" s="112"/>
      <c r="L6289" s="114">
        <f>Table13[[#This Row],[Per Unit Price]]*MAX(1,Table13[[#This Row],[Qty of Units]])*MAX(1,Table13[[#This Row],['#NCMs Served / FTEs Employed]])*MAX(1,Table13[[#This Row],[Duration of Service]])</f>
        <v>0</v>
      </c>
      <c r="M6289" s="112"/>
      <c r="N6289" s="114"/>
    </row>
    <row r="6290" spans="1:14" x14ac:dyDescent="0.25">
      <c r="A6290" s="111"/>
      <c r="B6290" s="111"/>
      <c r="C6290" s="123"/>
      <c r="D6290" s="112" t="str">
        <f>_xlfn.XLOOKUP(Table13[[#This Row],[Service]],Validation!$A$2:$A$14,Validation!$B$2:$B$14,"",0,1)</f>
        <v/>
      </c>
      <c r="E6290" s="112"/>
      <c r="F6290" s="113"/>
      <c r="G6290" s="114"/>
      <c r="H6290" s="115"/>
      <c r="I6290" s="112"/>
      <c r="J6290" s="112"/>
      <c r="K6290" s="112"/>
      <c r="L6290" s="114">
        <f>Table13[[#This Row],[Per Unit Price]]*MAX(1,Table13[[#This Row],[Qty of Units]])*MAX(1,Table13[[#This Row],['#NCMs Served / FTEs Employed]])*MAX(1,Table13[[#This Row],[Duration of Service]])</f>
        <v>0</v>
      </c>
      <c r="M6290" s="112"/>
      <c r="N6290" s="114"/>
    </row>
    <row r="6291" spans="1:14" x14ac:dyDescent="0.25">
      <c r="A6291" s="111"/>
      <c r="B6291" s="111"/>
      <c r="C6291" s="123"/>
      <c r="D6291" s="112" t="str">
        <f>_xlfn.XLOOKUP(Table13[[#This Row],[Service]],Validation!$A$2:$A$14,Validation!$B$2:$B$14,"",0,1)</f>
        <v/>
      </c>
      <c r="E6291" s="112"/>
      <c r="F6291" s="113"/>
      <c r="G6291" s="114"/>
      <c r="H6291" s="115"/>
      <c r="I6291" s="112"/>
      <c r="J6291" s="112"/>
      <c r="K6291" s="112"/>
      <c r="L6291" s="114">
        <f>Table13[[#This Row],[Per Unit Price]]*MAX(1,Table13[[#This Row],[Qty of Units]])*MAX(1,Table13[[#This Row],['#NCMs Served / FTEs Employed]])*MAX(1,Table13[[#This Row],[Duration of Service]])</f>
        <v>0</v>
      </c>
      <c r="M6291" s="112"/>
      <c r="N6291" s="114"/>
    </row>
    <row r="6292" spans="1:14" x14ac:dyDescent="0.25">
      <c r="A6292" s="111"/>
      <c r="B6292" s="111"/>
      <c r="C6292" s="123"/>
      <c r="D6292" s="112" t="str">
        <f>_xlfn.XLOOKUP(Table13[[#This Row],[Service]],Validation!$A$2:$A$14,Validation!$B$2:$B$14,"",0,1)</f>
        <v/>
      </c>
      <c r="E6292" s="112"/>
      <c r="F6292" s="113"/>
      <c r="G6292" s="114"/>
      <c r="H6292" s="115"/>
      <c r="I6292" s="112"/>
      <c r="J6292" s="112"/>
      <c r="K6292" s="112"/>
      <c r="L6292" s="114">
        <f>Table13[[#This Row],[Per Unit Price]]*MAX(1,Table13[[#This Row],[Qty of Units]])*MAX(1,Table13[[#This Row],['#NCMs Served / FTEs Employed]])*MAX(1,Table13[[#This Row],[Duration of Service]])</f>
        <v>0</v>
      </c>
      <c r="M6292" s="112"/>
      <c r="N6292" s="114"/>
    </row>
    <row r="6293" spans="1:14" x14ac:dyDescent="0.25">
      <c r="A6293" s="111"/>
      <c r="B6293" s="111"/>
      <c r="C6293" s="123"/>
      <c r="D6293" s="112" t="str">
        <f>_xlfn.XLOOKUP(Table13[[#This Row],[Service]],Validation!$A$2:$A$14,Validation!$B$2:$B$14,"",0,1)</f>
        <v/>
      </c>
      <c r="E6293" s="112"/>
      <c r="F6293" s="113"/>
      <c r="G6293" s="114"/>
      <c r="H6293" s="115"/>
      <c r="I6293" s="112"/>
      <c r="J6293" s="112"/>
      <c r="K6293" s="112"/>
      <c r="L6293" s="114">
        <f>Table13[[#This Row],[Per Unit Price]]*MAX(1,Table13[[#This Row],[Qty of Units]])*MAX(1,Table13[[#This Row],['#NCMs Served / FTEs Employed]])*MAX(1,Table13[[#This Row],[Duration of Service]])</f>
        <v>0</v>
      </c>
      <c r="M6293" s="112"/>
      <c r="N6293" s="114"/>
    </row>
    <row r="6294" spans="1:14" x14ac:dyDescent="0.25">
      <c r="A6294" s="111"/>
      <c r="B6294" s="111"/>
      <c r="C6294" s="123"/>
      <c r="D6294" s="112" t="str">
        <f>_xlfn.XLOOKUP(Table13[[#This Row],[Service]],Validation!$A$2:$A$14,Validation!$B$2:$B$14,"",0,1)</f>
        <v/>
      </c>
      <c r="E6294" s="112"/>
      <c r="F6294" s="113"/>
      <c r="G6294" s="114"/>
      <c r="H6294" s="115"/>
      <c r="I6294" s="112"/>
      <c r="J6294" s="112"/>
      <c r="K6294" s="112"/>
      <c r="L6294" s="114">
        <f>Table13[[#This Row],[Per Unit Price]]*MAX(1,Table13[[#This Row],[Qty of Units]])*MAX(1,Table13[[#This Row],['#NCMs Served / FTEs Employed]])*MAX(1,Table13[[#This Row],[Duration of Service]])</f>
        <v>0</v>
      </c>
      <c r="M6294" s="112"/>
      <c r="N6294" s="114"/>
    </row>
    <row r="6295" spans="1:14" x14ac:dyDescent="0.25">
      <c r="A6295" s="111"/>
      <c r="B6295" s="111"/>
      <c r="C6295" s="123"/>
      <c r="D6295" s="112" t="str">
        <f>_xlfn.XLOOKUP(Table13[[#This Row],[Service]],Validation!$A$2:$A$14,Validation!$B$2:$B$14,"",0,1)</f>
        <v/>
      </c>
      <c r="E6295" s="112"/>
      <c r="F6295" s="113"/>
      <c r="G6295" s="114"/>
      <c r="H6295" s="115"/>
      <c r="I6295" s="112"/>
      <c r="J6295" s="112"/>
      <c r="K6295" s="112"/>
      <c r="L6295" s="114">
        <f>Table13[[#This Row],[Per Unit Price]]*MAX(1,Table13[[#This Row],[Qty of Units]])*MAX(1,Table13[[#This Row],['#NCMs Served / FTEs Employed]])*MAX(1,Table13[[#This Row],[Duration of Service]])</f>
        <v>0</v>
      </c>
      <c r="M6295" s="112"/>
      <c r="N6295" s="114"/>
    </row>
    <row r="6296" spans="1:14" x14ac:dyDescent="0.25">
      <c r="A6296" s="111"/>
      <c r="B6296" s="111"/>
      <c r="C6296" s="123"/>
      <c r="D6296" s="112" t="str">
        <f>_xlfn.XLOOKUP(Table13[[#This Row],[Service]],Validation!$A$2:$A$14,Validation!$B$2:$B$14,"",0,1)</f>
        <v/>
      </c>
      <c r="E6296" s="112"/>
      <c r="F6296" s="113"/>
      <c r="G6296" s="114"/>
      <c r="H6296" s="115"/>
      <c r="I6296" s="112"/>
      <c r="J6296" s="112"/>
      <c r="K6296" s="112"/>
      <c r="L6296" s="114">
        <f>Table13[[#This Row],[Per Unit Price]]*MAX(1,Table13[[#This Row],[Qty of Units]])*MAX(1,Table13[[#This Row],['#NCMs Served / FTEs Employed]])*MAX(1,Table13[[#This Row],[Duration of Service]])</f>
        <v>0</v>
      </c>
      <c r="M6296" s="112"/>
      <c r="N6296" s="114"/>
    </row>
    <row r="6297" spans="1:14" x14ac:dyDescent="0.25">
      <c r="A6297" s="111"/>
      <c r="B6297" s="111"/>
      <c r="C6297" s="123"/>
      <c r="D6297" s="112" t="str">
        <f>_xlfn.XLOOKUP(Table13[[#This Row],[Service]],Validation!$A$2:$A$14,Validation!$B$2:$B$14,"",0,1)</f>
        <v/>
      </c>
      <c r="E6297" s="112"/>
      <c r="F6297" s="113"/>
      <c r="G6297" s="114"/>
      <c r="H6297" s="115"/>
      <c r="I6297" s="112"/>
      <c r="J6297" s="112"/>
      <c r="K6297" s="112"/>
      <c r="L6297" s="114">
        <f>Table13[[#This Row],[Per Unit Price]]*MAX(1,Table13[[#This Row],[Qty of Units]])*MAX(1,Table13[[#This Row],['#NCMs Served / FTEs Employed]])*MAX(1,Table13[[#This Row],[Duration of Service]])</f>
        <v>0</v>
      </c>
      <c r="M6297" s="112"/>
      <c r="N6297" s="114"/>
    </row>
    <row r="6298" spans="1:14" x14ac:dyDescent="0.25">
      <c r="A6298" s="111"/>
      <c r="B6298" s="111"/>
      <c r="C6298" s="123"/>
      <c r="D6298" s="112" t="str">
        <f>_xlfn.XLOOKUP(Table13[[#This Row],[Service]],Validation!$A$2:$A$14,Validation!$B$2:$B$14,"",0,1)</f>
        <v/>
      </c>
      <c r="E6298" s="112"/>
      <c r="F6298" s="113"/>
      <c r="G6298" s="114"/>
      <c r="H6298" s="115"/>
      <c r="I6298" s="112"/>
      <c r="J6298" s="112"/>
      <c r="K6298" s="112"/>
      <c r="L6298" s="114">
        <f>Table13[[#This Row],[Per Unit Price]]*MAX(1,Table13[[#This Row],[Qty of Units]])*MAX(1,Table13[[#This Row],['#NCMs Served / FTEs Employed]])*MAX(1,Table13[[#This Row],[Duration of Service]])</f>
        <v>0</v>
      </c>
      <c r="M6298" s="112"/>
      <c r="N6298" s="114"/>
    </row>
    <row r="6299" spans="1:14" x14ac:dyDescent="0.25">
      <c r="A6299" s="111"/>
      <c r="B6299" s="111"/>
      <c r="C6299" s="123"/>
      <c r="D6299" s="112" t="str">
        <f>_xlfn.XLOOKUP(Table13[[#This Row],[Service]],Validation!$A$2:$A$14,Validation!$B$2:$B$14,"",0,1)</f>
        <v/>
      </c>
      <c r="E6299" s="112"/>
      <c r="F6299" s="113"/>
      <c r="G6299" s="114"/>
      <c r="H6299" s="115"/>
      <c r="I6299" s="112"/>
      <c r="J6299" s="112"/>
      <c r="K6299" s="112"/>
      <c r="L6299" s="114">
        <f>Table13[[#This Row],[Per Unit Price]]*MAX(1,Table13[[#This Row],[Qty of Units]])*MAX(1,Table13[[#This Row],['#NCMs Served / FTEs Employed]])*MAX(1,Table13[[#This Row],[Duration of Service]])</f>
        <v>0</v>
      </c>
      <c r="M6299" s="112"/>
      <c r="N6299" s="114"/>
    </row>
    <row r="6300" spans="1:14" x14ac:dyDescent="0.25">
      <c r="A6300" s="111"/>
      <c r="B6300" s="111"/>
      <c r="C6300" s="123"/>
      <c r="D6300" s="112" t="str">
        <f>_xlfn.XLOOKUP(Table13[[#This Row],[Service]],Validation!$A$2:$A$14,Validation!$B$2:$B$14,"",0,1)</f>
        <v/>
      </c>
      <c r="E6300" s="112"/>
      <c r="F6300" s="113"/>
      <c r="G6300" s="114"/>
      <c r="H6300" s="115"/>
      <c r="I6300" s="112"/>
      <c r="J6300" s="112"/>
      <c r="K6300" s="112"/>
      <c r="L6300" s="114">
        <f>Table13[[#This Row],[Per Unit Price]]*MAX(1,Table13[[#This Row],[Qty of Units]])*MAX(1,Table13[[#This Row],['#NCMs Served / FTEs Employed]])*MAX(1,Table13[[#This Row],[Duration of Service]])</f>
        <v>0</v>
      </c>
      <c r="M6300" s="112"/>
      <c r="N6300" s="114"/>
    </row>
    <row r="6301" spans="1:14" x14ac:dyDescent="0.25">
      <c r="A6301" s="111"/>
      <c r="B6301" s="111"/>
      <c r="C6301" s="123"/>
      <c r="D6301" s="112" t="str">
        <f>_xlfn.XLOOKUP(Table13[[#This Row],[Service]],Validation!$A$2:$A$14,Validation!$B$2:$B$14,"",0,1)</f>
        <v/>
      </c>
      <c r="E6301" s="112"/>
      <c r="F6301" s="113"/>
      <c r="G6301" s="114"/>
      <c r="H6301" s="115"/>
      <c r="I6301" s="112"/>
      <c r="J6301" s="112"/>
      <c r="K6301" s="112"/>
      <c r="L6301" s="114">
        <f>Table13[[#This Row],[Per Unit Price]]*MAX(1,Table13[[#This Row],[Qty of Units]])*MAX(1,Table13[[#This Row],['#NCMs Served / FTEs Employed]])*MAX(1,Table13[[#This Row],[Duration of Service]])</f>
        <v>0</v>
      </c>
      <c r="M6301" s="112"/>
      <c r="N6301" s="114"/>
    </row>
    <row r="6302" spans="1:14" x14ac:dyDescent="0.25">
      <c r="A6302" s="111"/>
      <c r="B6302" s="111"/>
      <c r="C6302" s="123"/>
      <c r="D6302" s="112" t="str">
        <f>_xlfn.XLOOKUP(Table13[[#This Row],[Service]],Validation!$A$2:$A$14,Validation!$B$2:$B$14,"",0,1)</f>
        <v/>
      </c>
      <c r="E6302" s="112"/>
      <c r="F6302" s="113"/>
      <c r="G6302" s="114"/>
      <c r="H6302" s="115"/>
      <c r="I6302" s="112"/>
      <c r="J6302" s="112"/>
      <c r="K6302" s="112"/>
      <c r="L6302" s="114">
        <f>Table13[[#This Row],[Per Unit Price]]*MAX(1,Table13[[#This Row],[Qty of Units]])*MAX(1,Table13[[#This Row],['#NCMs Served / FTEs Employed]])*MAX(1,Table13[[#This Row],[Duration of Service]])</f>
        <v>0</v>
      </c>
      <c r="M6302" s="112"/>
      <c r="N6302" s="114"/>
    </row>
    <row r="6303" spans="1:14" x14ac:dyDescent="0.25">
      <c r="A6303" s="111"/>
      <c r="B6303" s="111"/>
      <c r="C6303" s="123"/>
      <c r="D6303" s="112" t="str">
        <f>_xlfn.XLOOKUP(Table13[[#This Row],[Service]],Validation!$A$2:$A$14,Validation!$B$2:$B$14,"",0,1)</f>
        <v/>
      </c>
      <c r="E6303" s="112"/>
      <c r="F6303" s="113"/>
      <c r="G6303" s="114"/>
      <c r="H6303" s="115"/>
      <c r="I6303" s="112"/>
      <c r="J6303" s="112"/>
      <c r="K6303" s="112"/>
      <c r="L6303" s="114">
        <f>Table13[[#This Row],[Per Unit Price]]*MAX(1,Table13[[#This Row],[Qty of Units]])*MAX(1,Table13[[#This Row],['#NCMs Served / FTEs Employed]])*MAX(1,Table13[[#This Row],[Duration of Service]])</f>
        <v>0</v>
      </c>
      <c r="M6303" s="112"/>
      <c r="N6303" s="114"/>
    </row>
    <row r="6304" spans="1:14" x14ac:dyDescent="0.25">
      <c r="A6304" s="111"/>
      <c r="B6304" s="111"/>
      <c r="C6304" s="123"/>
      <c r="D6304" s="112" t="str">
        <f>_xlfn.XLOOKUP(Table13[[#This Row],[Service]],Validation!$A$2:$A$14,Validation!$B$2:$B$14,"",0,1)</f>
        <v/>
      </c>
      <c r="E6304" s="112"/>
      <c r="F6304" s="113"/>
      <c r="G6304" s="114"/>
      <c r="H6304" s="115"/>
      <c r="I6304" s="112"/>
      <c r="J6304" s="112"/>
      <c r="K6304" s="112"/>
      <c r="L6304" s="114">
        <f>Table13[[#This Row],[Per Unit Price]]*MAX(1,Table13[[#This Row],[Qty of Units]])*MAX(1,Table13[[#This Row],['#NCMs Served / FTEs Employed]])*MAX(1,Table13[[#This Row],[Duration of Service]])</f>
        <v>0</v>
      </c>
      <c r="M6304" s="112"/>
      <c r="N6304" s="114"/>
    </row>
    <row r="6305" spans="1:14" x14ac:dyDescent="0.25">
      <c r="A6305" s="111"/>
      <c r="B6305" s="111"/>
      <c r="C6305" s="123"/>
      <c r="D6305" s="112" t="str">
        <f>_xlfn.XLOOKUP(Table13[[#This Row],[Service]],Validation!$A$2:$A$14,Validation!$B$2:$B$14,"",0,1)</f>
        <v/>
      </c>
      <c r="E6305" s="112"/>
      <c r="F6305" s="113"/>
      <c r="G6305" s="114"/>
      <c r="H6305" s="115"/>
      <c r="I6305" s="112"/>
      <c r="J6305" s="112"/>
      <c r="K6305" s="112"/>
      <c r="L6305" s="114">
        <f>Table13[[#This Row],[Per Unit Price]]*MAX(1,Table13[[#This Row],[Qty of Units]])*MAX(1,Table13[[#This Row],['#NCMs Served / FTEs Employed]])*MAX(1,Table13[[#This Row],[Duration of Service]])</f>
        <v>0</v>
      </c>
      <c r="M6305" s="112"/>
      <c r="N6305" s="114"/>
    </row>
    <row r="6306" spans="1:14" x14ac:dyDescent="0.25">
      <c r="A6306" s="111"/>
      <c r="B6306" s="111"/>
      <c r="C6306" s="123"/>
      <c r="D6306" s="112" t="str">
        <f>_xlfn.XLOOKUP(Table13[[#This Row],[Service]],Validation!$A$2:$A$14,Validation!$B$2:$B$14,"",0,1)</f>
        <v/>
      </c>
      <c r="E6306" s="112"/>
      <c r="F6306" s="113"/>
      <c r="G6306" s="114"/>
      <c r="H6306" s="115"/>
      <c r="I6306" s="112"/>
      <c r="J6306" s="112"/>
      <c r="K6306" s="112"/>
      <c r="L6306" s="114">
        <f>Table13[[#This Row],[Per Unit Price]]*MAX(1,Table13[[#This Row],[Qty of Units]])*MAX(1,Table13[[#This Row],['#NCMs Served / FTEs Employed]])*MAX(1,Table13[[#This Row],[Duration of Service]])</f>
        <v>0</v>
      </c>
      <c r="M6306" s="112"/>
      <c r="N6306" s="114"/>
    </row>
    <row r="6307" spans="1:14" x14ac:dyDescent="0.25">
      <c r="A6307" s="111"/>
      <c r="B6307" s="111"/>
      <c r="C6307" s="123"/>
      <c r="D6307" s="112" t="str">
        <f>_xlfn.XLOOKUP(Table13[[#This Row],[Service]],Validation!$A$2:$A$14,Validation!$B$2:$B$14,"",0,1)</f>
        <v/>
      </c>
      <c r="E6307" s="112"/>
      <c r="F6307" s="113"/>
      <c r="G6307" s="114"/>
      <c r="H6307" s="115"/>
      <c r="I6307" s="112"/>
      <c r="J6307" s="112"/>
      <c r="K6307" s="112"/>
      <c r="L6307" s="114">
        <f>Table13[[#This Row],[Per Unit Price]]*MAX(1,Table13[[#This Row],[Qty of Units]])*MAX(1,Table13[[#This Row],['#NCMs Served / FTEs Employed]])*MAX(1,Table13[[#This Row],[Duration of Service]])</f>
        <v>0</v>
      </c>
      <c r="M6307" s="112"/>
      <c r="N6307" s="114"/>
    </row>
    <row r="6308" spans="1:14" x14ac:dyDescent="0.25">
      <c r="A6308" s="111"/>
      <c r="B6308" s="111"/>
      <c r="C6308" s="123"/>
      <c r="D6308" s="112" t="str">
        <f>_xlfn.XLOOKUP(Table13[[#This Row],[Service]],Validation!$A$2:$A$14,Validation!$B$2:$B$14,"",0,1)</f>
        <v/>
      </c>
      <c r="E6308" s="112"/>
      <c r="F6308" s="113"/>
      <c r="G6308" s="114"/>
      <c r="H6308" s="115"/>
      <c r="I6308" s="112"/>
      <c r="J6308" s="112"/>
      <c r="K6308" s="112"/>
      <c r="L6308" s="114">
        <f>Table13[[#This Row],[Per Unit Price]]*MAX(1,Table13[[#This Row],[Qty of Units]])*MAX(1,Table13[[#This Row],['#NCMs Served / FTEs Employed]])*MAX(1,Table13[[#This Row],[Duration of Service]])</f>
        <v>0</v>
      </c>
      <c r="M6308" s="112"/>
      <c r="N6308" s="114"/>
    </row>
    <row r="6309" spans="1:14" x14ac:dyDescent="0.25">
      <c r="A6309" s="111"/>
      <c r="B6309" s="111"/>
      <c r="C6309" s="123"/>
      <c r="D6309" s="112" t="str">
        <f>_xlfn.XLOOKUP(Table13[[#This Row],[Service]],Validation!$A$2:$A$14,Validation!$B$2:$B$14,"",0,1)</f>
        <v/>
      </c>
      <c r="E6309" s="112"/>
      <c r="F6309" s="113"/>
      <c r="G6309" s="114"/>
      <c r="H6309" s="115"/>
      <c r="I6309" s="112"/>
      <c r="J6309" s="112"/>
      <c r="K6309" s="112"/>
      <c r="L6309" s="114">
        <f>Table13[[#This Row],[Per Unit Price]]*MAX(1,Table13[[#This Row],[Qty of Units]])*MAX(1,Table13[[#This Row],['#NCMs Served / FTEs Employed]])*MAX(1,Table13[[#This Row],[Duration of Service]])</f>
        <v>0</v>
      </c>
      <c r="M6309" s="112"/>
      <c r="N6309" s="114"/>
    </row>
    <row r="6310" spans="1:14" x14ac:dyDescent="0.25">
      <c r="A6310" s="111"/>
      <c r="B6310" s="111"/>
      <c r="C6310" s="123"/>
      <c r="D6310" s="112" t="str">
        <f>_xlfn.XLOOKUP(Table13[[#This Row],[Service]],Validation!$A$2:$A$14,Validation!$B$2:$B$14,"",0,1)</f>
        <v/>
      </c>
      <c r="E6310" s="112"/>
      <c r="F6310" s="113"/>
      <c r="G6310" s="114"/>
      <c r="H6310" s="115"/>
      <c r="I6310" s="112"/>
      <c r="J6310" s="112"/>
      <c r="K6310" s="112"/>
      <c r="L6310" s="114">
        <f>Table13[[#This Row],[Per Unit Price]]*MAX(1,Table13[[#This Row],[Qty of Units]])*MAX(1,Table13[[#This Row],['#NCMs Served / FTEs Employed]])*MAX(1,Table13[[#This Row],[Duration of Service]])</f>
        <v>0</v>
      </c>
      <c r="M6310" s="112"/>
      <c r="N6310" s="114"/>
    </row>
    <row r="6311" spans="1:14" x14ac:dyDescent="0.25">
      <c r="A6311" s="111"/>
      <c r="B6311" s="111"/>
      <c r="C6311" s="123"/>
      <c r="D6311" s="112" t="str">
        <f>_xlfn.XLOOKUP(Table13[[#This Row],[Service]],Validation!$A$2:$A$14,Validation!$B$2:$B$14,"",0,1)</f>
        <v/>
      </c>
      <c r="E6311" s="112"/>
      <c r="F6311" s="113"/>
      <c r="G6311" s="114"/>
      <c r="H6311" s="115"/>
      <c r="I6311" s="112"/>
      <c r="J6311" s="112"/>
      <c r="K6311" s="112"/>
      <c r="L6311" s="114">
        <f>Table13[[#This Row],[Per Unit Price]]*MAX(1,Table13[[#This Row],[Qty of Units]])*MAX(1,Table13[[#This Row],['#NCMs Served / FTEs Employed]])*MAX(1,Table13[[#This Row],[Duration of Service]])</f>
        <v>0</v>
      </c>
      <c r="M6311" s="112"/>
      <c r="N6311" s="114"/>
    </row>
    <row r="6312" spans="1:14" x14ac:dyDescent="0.25">
      <c r="A6312" s="111"/>
      <c r="B6312" s="111"/>
      <c r="C6312" s="123"/>
      <c r="D6312" s="112" t="str">
        <f>_xlfn.XLOOKUP(Table13[[#This Row],[Service]],Validation!$A$2:$A$14,Validation!$B$2:$B$14,"",0,1)</f>
        <v/>
      </c>
      <c r="E6312" s="112"/>
      <c r="F6312" s="113"/>
      <c r="G6312" s="114"/>
      <c r="H6312" s="115"/>
      <c r="I6312" s="112"/>
      <c r="J6312" s="112"/>
      <c r="K6312" s="112"/>
      <c r="L6312" s="114">
        <f>Table13[[#This Row],[Per Unit Price]]*MAX(1,Table13[[#This Row],[Qty of Units]])*MAX(1,Table13[[#This Row],['#NCMs Served / FTEs Employed]])*MAX(1,Table13[[#This Row],[Duration of Service]])</f>
        <v>0</v>
      </c>
      <c r="M6312" s="112"/>
      <c r="N6312" s="114"/>
    </row>
    <row r="6313" spans="1:14" x14ac:dyDescent="0.25">
      <c r="A6313" s="111"/>
      <c r="B6313" s="111"/>
      <c r="C6313" s="123"/>
      <c r="D6313" s="112" t="str">
        <f>_xlfn.XLOOKUP(Table13[[#This Row],[Service]],Validation!$A$2:$A$14,Validation!$B$2:$B$14,"",0,1)</f>
        <v/>
      </c>
      <c r="E6313" s="112"/>
      <c r="F6313" s="113"/>
      <c r="G6313" s="114"/>
      <c r="H6313" s="115"/>
      <c r="I6313" s="112"/>
      <c r="J6313" s="112"/>
      <c r="K6313" s="112"/>
      <c r="L6313" s="114">
        <f>Table13[[#This Row],[Per Unit Price]]*MAX(1,Table13[[#This Row],[Qty of Units]])*MAX(1,Table13[[#This Row],['#NCMs Served / FTEs Employed]])*MAX(1,Table13[[#This Row],[Duration of Service]])</f>
        <v>0</v>
      </c>
      <c r="M6313" s="112"/>
      <c r="N6313" s="114"/>
    </row>
    <row r="6314" spans="1:14" x14ac:dyDescent="0.25">
      <c r="A6314" s="111"/>
      <c r="B6314" s="111"/>
      <c r="C6314" s="123"/>
      <c r="D6314" s="112" t="str">
        <f>_xlfn.XLOOKUP(Table13[[#This Row],[Service]],Validation!$A$2:$A$14,Validation!$B$2:$B$14,"",0,1)</f>
        <v/>
      </c>
      <c r="E6314" s="112"/>
      <c r="F6314" s="113"/>
      <c r="G6314" s="114"/>
      <c r="H6314" s="115"/>
      <c r="I6314" s="112"/>
      <c r="J6314" s="112"/>
      <c r="K6314" s="112"/>
      <c r="L6314" s="114">
        <f>Table13[[#This Row],[Per Unit Price]]*MAX(1,Table13[[#This Row],[Qty of Units]])*MAX(1,Table13[[#This Row],['#NCMs Served / FTEs Employed]])*MAX(1,Table13[[#This Row],[Duration of Service]])</f>
        <v>0</v>
      </c>
      <c r="M6314" s="112"/>
      <c r="N6314" s="114"/>
    </row>
    <row r="6315" spans="1:14" x14ac:dyDescent="0.25">
      <c r="A6315" s="111"/>
      <c r="B6315" s="111"/>
      <c r="C6315" s="123"/>
      <c r="D6315" s="112" t="str">
        <f>_xlfn.XLOOKUP(Table13[[#This Row],[Service]],Validation!$A$2:$A$14,Validation!$B$2:$B$14,"",0,1)</f>
        <v/>
      </c>
      <c r="E6315" s="112"/>
      <c r="F6315" s="113"/>
      <c r="G6315" s="114"/>
      <c r="H6315" s="115"/>
      <c r="I6315" s="112"/>
      <c r="J6315" s="112"/>
      <c r="K6315" s="112"/>
      <c r="L6315" s="114">
        <f>Table13[[#This Row],[Per Unit Price]]*MAX(1,Table13[[#This Row],[Qty of Units]])*MAX(1,Table13[[#This Row],['#NCMs Served / FTEs Employed]])*MAX(1,Table13[[#This Row],[Duration of Service]])</f>
        <v>0</v>
      </c>
      <c r="M6315" s="112"/>
      <c r="N6315" s="114"/>
    </row>
    <row r="6316" spans="1:14" x14ac:dyDescent="0.25">
      <c r="A6316" s="111"/>
      <c r="B6316" s="111"/>
      <c r="C6316" s="123"/>
      <c r="D6316" s="112" t="str">
        <f>_xlfn.XLOOKUP(Table13[[#This Row],[Service]],Validation!$A$2:$A$14,Validation!$B$2:$B$14,"",0,1)</f>
        <v/>
      </c>
      <c r="E6316" s="112"/>
      <c r="F6316" s="113"/>
      <c r="G6316" s="114"/>
      <c r="H6316" s="115"/>
      <c r="I6316" s="112"/>
      <c r="J6316" s="112"/>
      <c r="K6316" s="112"/>
      <c r="L6316" s="114">
        <f>Table13[[#This Row],[Per Unit Price]]*MAX(1,Table13[[#This Row],[Qty of Units]])*MAX(1,Table13[[#This Row],['#NCMs Served / FTEs Employed]])*MAX(1,Table13[[#This Row],[Duration of Service]])</f>
        <v>0</v>
      </c>
      <c r="M6316" s="112"/>
      <c r="N6316" s="114"/>
    </row>
    <row r="6317" spans="1:14" x14ac:dyDescent="0.25">
      <c r="A6317" s="111"/>
      <c r="B6317" s="111"/>
      <c r="C6317" s="123"/>
      <c r="D6317" s="112" t="str">
        <f>_xlfn.XLOOKUP(Table13[[#This Row],[Service]],Validation!$A$2:$A$14,Validation!$B$2:$B$14,"",0,1)</f>
        <v/>
      </c>
      <c r="E6317" s="112"/>
      <c r="F6317" s="113"/>
      <c r="G6317" s="114"/>
      <c r="H6317" s="115"/>
      <c r="I6317" s="112"/>
      <c r="J6317" s="112"/>
      <c r="K6317" s="112"/>
      <c r="L6317" s="114">
        <f>Table13[[#This Row],[Per Unit Price]]*MAX(1,Table13[[#This Row],[Qty of Units]])*MAX(1,Table13[[#This Row],['#NCMs Served / FTEs Employed]])*MAX(1,Table13[[#This Row],[Duration of Service]])</f>
        <v>0</v>
      </c>
      <c r="M6317" s="112"/>
      <c r="N6317" s="114"/>
    </row>
    <row r="6318" spans="1:14" x14ac:dyDescent="0.25">
      <c r="A6318" s="111"/>
      <c r="B6318" s="111"/>
      <c r="C6318" s="123"/>
      <c r="D6318" s="112" t="str">
        <f>_xlfn.XLOOKUP(Table13[[#This Row],[Service]],Validation!$A$2:$A$14,Validation!$B$2:$B$14,"",0,1)</f>
        <v/>
      </c>
      <c r="E6318" s="112"/>
      <c r="F6318" s="113"/>
      <c r="G6318" s="114"/>
      <c r="H6318" s="115"/>
      <c r="I6318" s="112"/>
      <c r="J6318" s="112"/>
      <c r="K6318" s="112"/>
      <c r="L6318" s="114">
        <f>Table13[[#This Row],[Per Unit Price]]*MAX(1,Table13[[#This Row],[Qty of Units]])*MAX(1,Table13[[#This Row],['#NCMs Served / FTEs Employed]])*MAX(1,Table13[[#This Row],[Duration of Service]])</f>
        <v>0</v>
      </c>
      <c r="M6318" s="112"/>
      <c r="N6318" s="114"/>
    </row>
    <row r="6319" spans="1:14" x14ac:dyDescent="0.25">
      <c r="A6319" s="111"/>
      <c r="B6319" s="111"/>
      <c r="C6319" s="123"/>
      <c r="D6319" s="112" t="str">
        <f>_xlfn.XLOOKUP(Table13[[#This Row],[Service]],Validation!$A$2:$A$14,Validation!$B$2:$B$14,"",0,1)</f>
        <v/>
      </c>
      <c r="E6319" s="112"/>
      <c r="F6319" s="113"/>
      <c r="G6319" s="114"/>
      <c r="H6319" s="115"/>
      <c r="I6319" s="112"/>
      <c r="J6319" s="112"/>
      <c r="K6319" s="112"/>
      <c r="L6319" s="114">
        <f>Table13[[#This Row],[Per Unit Price]]*MAX(1,Table13[[#This Row],[Qty of Units]])*MAX(1,Table13[[#This Row],['#NCMs Served / FTEs Employed]])*MAX(1,Table13[[#This Row],[Duration of Service]])</f>
        <v>0</v>
      </c>
      <c r="M6319" s="112"/>
      <c r="N6319" s="114"/>
    </row>
    <row r="6320" spans="1:14" x14ac:dyDescent="0.25">
      <c r="A6320" s="111"/>
      <c r="B6320" s="111"/>
      <c r="C6320" s="123"/>
      <c r="D6320" s="112" t="str">
        <f>_xlfn.XLOOKUP(Table13[[#This Row],[Service]],Validation!$A$2:$A$14,Validation!$B$2:$B$14,"",0,1)</f>
        <v/>
      </c>
      <c r="E6320" s="112"/>
      <c r="F6320" s="113"/>
      <c r="G6320" s="114"/>
      <c r="H6320" s="115"/>
      <c r="I6320" s="112"/>
      <c r="J6320" s="112"/>
      <c r="K6320" s="112"/>
      <c r="L6320" s="114">
        <f>Table13[[#This Row],[Per Unit Price]]*MAX(1,Table13[[#This Row],[Qty of Units]])*MAX(1,Table13[[#This Row],['#NCMs Served / FTEs Employed]])*MAX(1,Table13[[#This Row],[Duration of Service]])</f>
        <v>0</v>
      </c>
      <c r="M6320" s="112"/>
      <c r="N6320" s="114"/>
    </row>
    <row r="6321" spans="1:14" x14ac:dyDescent="0.25">
      <c r="A6321" s="111"/>
      <c r="B6321" s="111"/>
      <c r="C6321" s="123"/>
      <c r="D6321" s="112" t="str">
        <f>_xlfn.XLOOKUP(Table13[[#This Row],[Service]],Validation!$A$2:$A$14,Validation!$B$2:$B$14,"",0,1)</f>
        <v/>
      </c>
      <c r="E6321" s="112"/>
      <c r="F6321" s="113"/>
      <c r="G6321" s="114"/>
      <c r="H6321" s="115"/>
      <c r="I6321" s="112"/>
      <c r="J6321" s="112"/>
      <c r="K6321" s="112"/>
      <c r="L6321" s="114">
        <f>Table13[[#This Row],[Per Unit Price]]*MAX(1,Table13[[#This Row],[Qty of Units]])*MAX(1,Table13[[#This Row],['#NCMs Served / FTEs Employed]])*MAX(1,Table13[[#This Row],[Duration of Service]])</f>
        <v>0</v>
      </c>
      <c r="M6321" s="112"/>
      <c r="N6321" s="114"/>
    </row>
    <row r="6322" spans="1:14" x14ac:dyDescent="0.25">
      <c r="A6322" s="111"/>
      <c r="B6322" s="111"/>
      <c r="C6322" s="123"/>
      <c r="D6322" s="112" t="str">
        <f>_xlfn.XLOOKUP(Table13[[#This Row],[Service]],Validation!$A$2:$A$14,Validation!$B$2:$B$14,"",0,1)</f>
        <v/>
      </c>
      <c r="E6322" s="112"/>
      <c r="F6322" s="113"/>
      <c r="G6322" s="114"/>
      <c r="H6322" s="115"/>
      <c r="I6322" s="112"/>
      <c r="J6322" s="112"/>
      <c r="K6322" s="112"/>
      <c r="L6322" s="114">
        <f>Table13[[#This Row],[Per Unit Price]]*MAX(1,Table13[[#This Row],[Qty of Units]])*MAX(1,Table13[[#This Row],['#NCMs Served / FTEs Employed]])*MAX(1,Table13[[#This Row],[Duration of Service]])</f>
        <v>0</v>
      </c>
      <c r="M6322" s="112"/>
      <c r="N6322" s="114"/>
    </row>
    <row r="6323" spans="1:14" x14ac:dyDescent="0.25">
      <c r="A6323" s="111"/>
      <c r="B6323" s="111"/>
      <c r="C6323" s="123"/>
      <c r="D6323" s="112" t="str">
        <f>_xlfn.XLOOKUP(Table13[[#This Row],[Service]],Validation!$A$2:$A$14,Validation!$B$2:$B$14,"",0,1)</f>
        <v/>
      </c>
      <c r="E6323" s="112"/>
      <c r="F6323" s="113"/>
      <c r="G6323" s="114"/>
      <c r="H6323" s="115"/>
      <c r="I6323" s="112"/>
      <c r="J6323" s="112"/>
      <c r="K6323" s="112"/>
      <c r="L6323" s="114">
        <f>Table13[[#This Row],[Per Unit Price]]*MAX(1,Table13[[#This Row],[Qty of Units]])*MAX(1,Table13[[#This Row],['#NCMs Served / FTEs Employed]])*MAX(1,Table13[[#This Row],[Duration of Service]])</f>
        <v>0</v>
      </c>
      <c r="M6323" s="112"/>
      <c r="N6323" s="114"/>
    </row>
    <row r="6324" spans="1:14" x14ac:dyDescent="0.25">
      <c r="A6324" s="111"/>
      <c r="B6324" s="111"/>
      <c r="C6324" s="123"/>
      <c r="D6324" s="112" t="str">
        <f>_xlfn.XLOOKUP(Table13[[#This Row],[Service]],Validation!$A$2:$A$14,Validation!$B$2:$B$14,"",0,1)</f>
        <v/>
      </c>
      <c r="E6324" s="112"/>
      <c r="F6324" s="113"/>
      <c r="G6324" s="114"/>
      <c r="H6324" s="115"/>
      <c r="I6324" s="112"/>
      <c r="J6324" s="112"/>
      <c r="K6324" s="112"/>
      <c r="L6324" s="114">
        <f>Table13[[#This Row],[Per Unit Price]]*MAX(1,Table13[[#This Row],[Qty of Units]])*MAX(1,Table13[[#This Row],['#NCMs Served / FTEs Employed]])*MAX(1,Table13[[#This Row],[Duration of Service]])</f>
        <v>0</v>
      </c>
      <c r="M6324" s="112"/>
      <c r="N6324" s="114"/>
    </row>
    <row r="6325" spans="1:14" x14ac:dyDescent="0.25">
      <c r="A6325" s="111"/>
      <c r="B6325" s="111"/>
      <c r="C6325" s="123"/>
      <c r="D6325" s="112" t="str">
        <f>_xlfn.XLOOKUP(Table13[[#This Row],[Service]],Validation!$A$2:$A$14,Validation!$B$2:$B$14,"",0,1)</f>
        <v/>
      </c>
      <c r="E6325" s="112"/>
      <c r="F6325" s="113"/>
      <c r="G6325" s="114"/>
      <c r="H6325" s="115"/>
      <c r="I6325" s="112"/>
      <c r="J6325" s="112"/>
      <c r="K6325" s="112"/>
      <c r="L6325" s="114">
        <f>Table13[[#This Row],[Per Unit Price]]*MAX(1,Table13[[#This Row],[Qty of Units]])*MAX(1,Table13[[#This Row],['#NCMs Served / FTEs Employed]])*MAX(1,Table13[[#This Row],[Duration of Service]])</f>
        <v>0</v>
      </c>
      <c r="M6325" s="112"/>
      <c r="N6325" s="114"/>
    </row>
    <row r="6326" spans="1:14" x14ac:dyDescent="0.25">
      <c r="A6326" s="111"/>
      <c r="B6326" s="111"/>
      <c r="C6326" s="123"/>
      <c r="D6326" s="112" t="str">
        <f>_xlfn.XLOOKUP(Table13[[#This Row],[Service]],Validation!$A$2:$A$14,Validation!$B$2:$B$14,"",0,1)</f>
        <v/>
      </c>
      <c r="E6326" s="112"/>
      <c r="F6326" s="113"/>
      <c r="G6326" s="114"/>
      <c r="H6326" s="115"/>
      <c r="I6326" s="112"/>
      <c r="J6326" s="112"/>
      <c r="K6326" s="112"/>
      <c r="L6326" s="114">
        <f>Table13[[#This Row],[Per Unit Price]]*MAX(1,Table13[[#This Row],[Qty of Units]])*MAX(1,Table13[[#This Row],['#NCMs Served / FTEs Employed]])*MAX(1,Table13[[#This Row],[Duration of Service]])</f>
        <v>0</v>
      </c>
      <c r="M6326" s="112"/>
      <c r="N6326" s="114"/>
    </row>
    <row r="6327" spans="1:14" x14ac:dyDescent="0.25">
      <c r="A6327" s="111"/>
      <c r="B6327" s="111"/>
      <c r="C6327" s="123"/>
      <c r="D6327" s="112" t="str">
        <f>_xlfn.XLOOKUP(Table13[[#This Row],[Service]],Validation!$A$2:$A$14,Validation!$B$2:$B$14,"",0,1)</f>
        <v/>
      </c>
      <c r="E6327" s="112"/>
      <c r="F6327" s="113"/>
      <c r="G6327" s="114"/>
      <c r="H6327" s="115"/>
      <c r="I6327" s="112"/>
      <c r="J6327" s="112"/>
      <c r="K6327" s="112"/>
      <c r="L6327" s="114">
        <f>Table13[[#This Row],[Per Unit Price]]*MAX(1,Table13[[#This Row],[Qty of Units]])*MAX(1,Table13[[#This Row],['#NCMs Served / FTEs Employed]])*MAX(1,Table13[[#This Row],[Duration of Service]])</f>
        <v>0</v>
      </c>
      <c r="M6327" s="112"/>
      <c r="N6327" s="114"/>
    </row>
    <row r="6328" spans="1:14" x14ac:dyDescent="0.25">
      <c r="A6328" s="111"/>
      <c r="B6328" s="111"/>
      <c r="C6328" s="123"/>
      <c r="D6328" s="112" t="str">
        <f>_xlfn.XLOOKUP(Table13[[#This Row],[Service]],Validation!$A$2:$A$14,Validation!$B$2:$B$14,"",0,1)</f>
        <v/>
      </c>
      <c r="E6328" s="112"/>
      <c r="F6328" s="113"/>
      <c r="G6328" s="114"/>
      <c r="H6328" s="115"/>
      <c r="I6328" s="112"/>
      <c r="J6328" s="112"/>
      <c r="K6328" s="112"/>
      <c r="L6328" s="114">
        <f>Table13[[#This Row],[Per Unit Price]]*MAX(1,Table13[[#This Row],[Qty of Units]])*MAX(1,Table13[[#This Row],['#NCMs Served / FTEs Employed]])*MAX(1,Table13[[#This Row],[Duration of Service]])</f>
        <v>0</v>
      </c>
      <c r="M6328" s="112"/>
      <c r="N6328" s="114"/>
    </row>
    <row r="6329" spans="1:14" x14ac:dyDescent="0.25">
      <c r="A6329" s="111"/>
      <c r="B6329" s="111"/>
      <c r="C6329" s="123"/>
      <c r="D6329" s="112" t="str">
        <f>_xlfn.XLOOKUP(Table13[[#This Row],[Service]],Validation!$A$2:$A$14,Validation!$B$2:$B$14,"",0,1)</f>
        <v/>
      </c>
      <c r="E6329" s="112"/>
      <c r="F6329" s="113"/>
      <c r="G6329" s="114"/>
      <c r="H6329" s="115"/>
      <c r="I6329" s="112"/>
      <c r="J6329" s="112"/>
      <c r="K6329" s="112"/>
      <c r="L6329" s="114">
        <f>Table13[[#This Row],[Per Unit Price]]*MAX(1,Table13[[#This Row],[Qty of Units]])*MAX(1,Table13[[#This Row],['#NCMs Served / FTEs Employed]])*MAX(1,Table13[[#This Row],[Duration of Service]])</f>
        <v>0</v>
      </c>
      <c r="M6329" s="112"/>
      <c r="N6329" s="114"/>
    </row>
    <row r="6330" spans="1:14" x14ac:dyDescent="0.25">
      <c r="A6330" s="111"/>
      <c r="B6330" s="111"/>
      <c r="C6330" s="123"/>
      <c r="D6330" s="112" t="str">
        <f>_xlfn.XLOOKUP(Table13[[#This Row],[Service]],Validation!$A$2:$A$14,Validation!$B$2:$B$14,"",0,1)</f>
        <v/>
      </c>
      <c r="E6330" s="112"/>
      <c r="F6330" s="113"/>
      <c r="G6330" s="114"/>
      <c r="H6330" s="115"/>
      <c r="I6330" s="112"/>
      <c r="J6330" s="112"/>
      <c r="K6330" s="112"/>
      <c r="L6330" s="114">
        <f>Table13[[#This Row],[Per Unit Price]]*MAX(1,Table13[[#This Row],[Qty of Units]])*MAX(1,Table13[[#This Row],['#NCMs Served / FTEs Employed]])*MAX(1,Table13[[#This Row],[Duration of Service]])</f>
        <v>0</v>
      </c>
      <c r="M6330" s="112"/>
      <c r="N6330" s="114"/>
    </row>
    <row r="6331" spans="1:14" x14ac:dyDescent="0.25">
      <c r="A6331" s="111"/>
      <c r="B6331" s="111"/>
      <c r="C6331" s="123"/>
      <c r="D6331" s="112" t="str">
        <f>_xlfn.XLOOKUP(Table13[[#This Row],[Service]],Validation!$A$2:$A$14,Validation!$B$2:$B$14,"",0,1)</f>
        <v/>
      </c>
      <c r="E6331" s="112"/>
      <c r="F6331" s="113"/>
      <c r="G6331" s="114"/>
      <c r="H6331" s="115"/>
      <c r="I6331" s="112"/>
      <c r="J6331" s="112"/>
      <c r="K6331" s="112"/>
      <c r="L6331" s="114">
        <f>Table13[[#This Row],[Per Unit Price]]*MAX(1,Table13[[#This Row],[Qty of Units]])*MAX(1,Table13[[#This Row],['#NCMs Served / FTEs Employed]])*MAX(1,Table13[[#This Row],[Duration of Service]])</f>
        <v>0</v>
      </c>
      <c r="M6331" s="112"/>
      <c r="N6331" s="114"/>
    </row>
    <row r="6332" spans="1:14" x14ac:dyDescent="0.25">
      <c r="A6332" s="111"/>
      <c r="B6332" s="111"/>
      <c r="C6332" s="123"/>
      <c r="D6332" s="112" t="str">
        <f>_xlfn.XLOOKUP(Table13[[#This Row],[Service]],Validation!$A$2:$A$14,Validation!$B$2:$B$14,"",0,1)</f>
        <v/>
      </c>
      <c r="E6332" s="112"/>
      <c r="F6332" s="113"/>
      <c r="G6332" s="114"/>
      <c r="H6332" s="115"/>
      <c r="I6332" s="112"/>
      <c r="J6332" s="112"/>
      <c r="K6332" s="112"/>
      <c r="L6332" s="114">
        <f>Table13[[#This Row],[Per Unit Price]]*MAX(1,Table13[[#This Row],[Qty of Units]])*MAX(1,Table13[[#This Row],['#NCMs Served / FTEs Employed]])*MAX(1,Table13[[#This Row],[Duration of Service]])</f>
        <v>0</v>
      </c>
      <c r="M6332" s="112"/>
      <c r="N6332" s="114"/>
    </row>
    <row r="6333" spans="1:14" x14ac:dyDescent="0.25">
      <c r="A6333" s="111"/>
      <c r="B6333" s="111"/>
      <c r="C6333" s="123"/>
      <c r="D6333" s="112" t="str">
        <f>_xlfn.XLOOKUP(Table13[[#This Row],[Service]],Validation!$A$2:$A$14,Validation!$B$2:$B$14,"",0,1)</f>
        <v/>
      </c>
      <c r="E6333" s="112"/>
      <c r="F6333" s="113"/>
      <c r="G6333" s="114"/>
      <c r="H6333" s="115"/>
      <c r="I6333" s="112"/>
      <c r="J6333" s="112"/>
      <c r="K6333" s="112"/>
      <c r="L6333" s="114">
        <f>Table13[[#This Row],[Per Unit Price]]*MAX(1,Table13[[#This Row],[Qty of Units]])*MAX(1,Table13[[#This Row],['#NCMs Served / FTEs Employed]])*MAX(1,Table13[[#This Row],[Duration of Service]])</f>
        <v>0</v>
      </c>
      <c r="M6333" s="112"/>
      <c r="N6333" s="114"/>
    </row>
    <row r="6334" spans="1:14" x14ac:dyDescent="0.25">
      <c r="A6334" s="111"/>
      <c r="B6334" s="111"/>
      <c r="C6334" s="123"/>
      <c r="D6334" s="112" t="str">
        <f>_xlfn.XLOOKUP(Table13[[#This Row],[Service]],Validation!$A$2:$A$14,Validation!$B$2:$B$14,"",0,1)</f>
        <v/>
      </c>
      <c r="E6334" s="112"/>
      <c r="F6334" s="113"/>
      <c r="G6334" s="114"/>
      <c r="H6334" s="115"/>
      <c r="I6334" s="112"/>
      <c r="J6334" s="112"/>
      <c r="K6334" s="112"/>
      <c r="L6334" s="114">
        <f>Table13[[#This Row],[Per Unit Price]]*MAX(1,Table13[[#This Row],[Qty of Units]])*MAX(1,Table13[[#This Row],['#NCMs Served / FTEs Employed]])*MAX(1,Table13[[#This Row],[Duration of Service]])</f>
        <v>0</v>
      </c>
      <c r="M6334" s="112"/>
      <c r="N6334" s="114"/>
    </row>
    <row r="6335" spans="1:14" x14ac:dyDescent="0.25">
      <c r="A6335" s="111"/>
      <c r="B6335" s="111"/>
      <c r="C6335" s="123"/>
      <c r="D6335" s="112" t="str">
        <f>_xlfn.XLOOKUP(Table13[[#This Row],[Service]],Validation!$A$2:$A$14,Validation!$B$2:$B$14,"",0,1)</f>
        <v/>
      </c>
      <c r="E6335" s="112"/>
      <c r="F6335" s="113"/>
      <c r="G6335" s="114"/>
      <c r="H6335" s="115"/>
      <c r="I6335" s="112"/>
      <c r="J6335" s="112"/>
      <c r="K6335" s="112"/>
      <c r="L6335" s="114">
        <f>Table13[[#This Row],[Per Unit Price]]*MAX(1,Table13[[#This Row],[Qty of Units]])*MAX(1,Table13[[#This Row],['#NCMs Served / FTEs Employed]])*MAX(1,Table13[[#This Row],[Duration of Service]])</f>
        <v>0</v>
      </c>
      <c r="M6335" s="112"/>
      <c r="N6335" s="114"/>
    </row>
    <row r="6336" spans="1:14" x14ac:dyDescent="0.25">
      <c r="A6336" s="111"/>
      <c r="B6336" s="111"/>
      <c r="C6336" s="123"/>
      <c r="D6336" s="112" t="str">
        <f>_xlfn.XLOOKUP(Table13[[#This Row],[Service]],Validation!$A$2:$A$14,Validation!$B$2:$B$14,"",0,1)</f>
        <v/>
      </c>
      <c r="E6336" s="112"/>
      <c r="F6336" s="113"/>
      <c r="G6336" s="114"/>
      <c r="H6336" s="115"/>
      <c r="I6336" s="112"/>
      <c r="J6336" s="112"/>
      <c r="K6336" s="112"/>
      <c r="L6336" s="114">
        <f>Table13[[#This Row],[Per Unit Price]]*MAX(1,Table13[[#This Row],[Qty of Units]])*MAX(1,Table13[[#This Row],['#NCMs Served / FTEs Employed]])*MAX(1,Table13[[#This Row],[Duration of Service]])</f>
        <v>0</v>
      </c>
      <c r="M6336" s="112"/>
      <c r="N6336" s="114"/>
    </row>
    <row r="6337" spans="1:14" x14ac:dyDescent="0.25">
      <c r="A6337" s="111"/>
      <c r="B6337" s="111"/>
      <c r="C6337" s="123"/>
      <c r="D6337" s="112" t="str">
        <f>_xlfn.XLOOKUP(Table13[[#This Row],[Service]],Validation!$A$2:$A$14,Validation!$B$2:$B$14,"",0,1)</f>
        <v/>
      </c>
      <c r="E6337" s="112"/>
      <c r="F6337" s="113"/>
      <c r="G6337" s="114"/>
      <c r="H6337" s="115"/>
      <c r="I6337" s="112"/>
      <c r="J6337" s="112"/>
      <c r="K6337" s="112"/>
      <c r="L6337" s="114">
        <f>Table13[[#This Row],[Per Unit Price]]*MAX(1,Table13[[#This Row],[Qty of Units]])*MAX(1,Table13[[#This Row],['#NCMs Served / FTEs Employed]])*MAX(1,Table13[[#This Row],[Duration of Service]])</f>
        <v>0</v>
      </c>
      <c r="M6337" s="112"/>
      <c r="N6337" s="114"/>
    </row>
    <row r="6338" spans="1:14" x14ac:dyDescent="0.25">
      <c r="A6338" s="111"/>
      <c r="B6338" s="111"/>
      <c r="C6338" s="123"/>
      <c r="D6338" s="112" t="str">
        <f>_xlfn.XLOOKUP(Table13[[#This Row],[Service]],Validation!$A$2:$A$14,Validation!$B$2:$B$14,"",0,1)</f>
        <v/>
      </c>
      <c r="E6338" s="112"/>
      <c r="F6338" s="113"/>
      <c r="G6338" s="114"/>
      <c r="H6338" s="115"/>
      <c r="I6338" s="112"/>
      <c r="J6338" s="112"/>
      <c r="K6338" s="112"/>
      <c r="L6338" s="114">
        <f>Table13[[#This Row],[Per Unit Price]]*MAX(1,Table13[[#This Row],[Qty of Units]])*MAX(1,Table13[[#This Row],['#NCMs Served / FTEs Employed]])*MAX(1,Table13[[#This Row],[Duration of Service]])</f>
        <v>0</v>
      </c>
      <c r="M6338" s="112"/>
      <c r="N6338" s="114"/>
    </row>
    <row r="6339" spans="1:14" x14ac:dyDescent="0.25">
      <c r="A6339" s="111"/>
      <c r="B6339" s="111"/>
      <c r="C6339" s="123"/>
      <c r="D6339" s="112" t="str">
        <f>_xlfn.XLOOKUP(Table13[[#This Row],[Service]],Validation!$A$2:$A$14,Validation!$B$2:$B$14,"",0,1)</f>
        <v/>
      </c>
      <c r="E6339" s="112"/>
      <c r="F6339" s="113"/>
      <c r="G6339" s="114"/>
      <c r="H6339" s="115"/>
      <c r="I6339" s="112"/>
      <c r="J6339" s="112"/>
      <c r="K6339" s="112"/>
      <c r="L6339" s="114">
        <f>Table13[[#This Row],[Per Unit Price]]*MAX(1,Table13[[#This Row],[Qty of Units]])*MAX(1,Table13[[#This Row],['#NCMs Served / FTEs Employed]])*MAX(1,Table13[[#This Row],[Duration of Service]])</f>
        <v>0</v>
      </c>
      <c r="M6339" s="112"/>
      <c r="N6339" s="114"/>
    </row>
    <row r="6340" spans="1:14" x14ac:dyDescent="0.25">
      <c r="A6340" s="111"/>
      <c r="B6340" s="111"/>
      <c r="C6340" s="123"/>
      <c r="D6340" s="112" t="str">
        <f>_xlfn.XLOOKUP(Table13[[#This Row],[Service]],Validation!$A$2:$A$14,Validation!$B$2:$B$14,"",0,1)</f>
        <v/>
      </c>
      <c r="E6340" s="112"/>
      <c r="F6340" s="113"/>
      <c r="G6340" s="114"/>
      <c r="H6340" s="115"/>
      <c r="I6340" s="112"/>
      <c r="J6340" s="112"/>
      <c r="K6340" s="112"/>
      <c r="L6340" s="114">
        <f>Table13[[#This Row],[Per Unit Price]]*MAX(1,Table13[[#This Row],[Qty of Units]])*MAX(1,Table13[[#This Row],['#NCMs Served / FTEs Employed]])*MAX(1,Table13[[#This Row],[Duration of Service]])</f>
        <v>0</v>
      </c>
      <c r="M6340" s="112"/>
      <c r="N6340" s="114"/>
    </row>
    <row r="6341" spans="1:14" x14ac:dyDescent="0.25">
      <c r="A6341" s="111"/>
      <c r="B6341" s="111"/>
      <c r="C6341" s="123"/>
      <c r="D6341" s="112" t="str">
        <f>_xlfn.XLOOKUP(Table13[[#This Row],[Service]],Validation!$A$2:$A$14,Validation!$B$2:$B$14,"",0,1)</f>
        <v/>
      </c>
      <c r="E6341" s="112"/>
      <c r="F6341" s="113"/>
      <c r="G6341" s="114"/>
      <c r="H6341" s="115"/>
      <c r="I6341" s="112"/>
      <c r="J6341" s="112"/>
      <c r="K6341" s="112"/>
      <c r="L6341" s="114">
        <f>Table13[[#This Row],[Per Unit Price]]*MAX(1,Table13[[#This Row],[Qty of Units]])*MAX(1,Table13[[#This Row],['#NCMs Served / FTEs Employed]])*MAX(1,Table13[[#This Row],[Duration of Service]])</f>
        <v>0</v>
      </c>
      <c r="M6341" s="112"/>
      <c r="N6341" s="114"/>
    </row>
    <row r="6342" spans="1:14" x14ac:dyDescent="0.25">
      <c r="A6342" s="111"/>
      <c r="B6342" s="111"/>
      <c r="C6342" s="123"/>
      <c r="D6342" s="112" t="str">
        <f>_xlfn.XLOOKUP(Table13[[#This Row],[Service]],Validation!$A$2:$A$14,Validation!$B$2:$B$14,"",0,1)</f>
        <v/>
      </c>
      <c r="E6342" s="112"/>
      <c r="F6342" s="113"/>
      <c r="G6342" s="114"/>
      <c r="H6342" s="115"/>
      <c r="I6342" s="112"/>
      <c r="J6342" s="112"/>
      <c r="K6342" s="112"/>
      <c r="L6342" s="114">
        <f>Table13[[#This Row],[Per Unit Price]]*MAX(1,Table13[[#This Row],[Qty of Units]])*MAX(1,Table13[[#This Row],['#NCMs Served / FTEs Employed]])*MAX(1,Table13[[#This Row],[Duration of Service]])</f>
        <v>0</v>
      </c>
      <c r="M6342" s="112"/>
      <c r="N6342" s="114"/>
    </row>
    <row r="6343" spans="1:14" x14ac:dyDescent="0.25">
      <c r="A6343" s="111"/>
      <c r="B6343" s="111"/>
      <c r="C6343" s="123"/>
      <c r="D6343" s="112" t="str">
        <f>_xlfn.XLOOKUP(Table13[[#This Row],[Service]],Validation!$A$2:$A$14,Validation!$B$2:$B$14,"",0,1)</f>
        <v/>
      </c>
      <c r="E6343" s="112"/>
      <c r="F6343" s="113"/>
      <c r="G6343" s="114"/>
      <c r="H6343" s="115"/>
      <c r="I6343" s="112"/>
      <c r="J6343" s="112"/>
      <c r="K6343" s="112"/>
      <c r="L6343" s="114">
        <f>Table13[[#This Row],[Per Unit Price]]*MAX(1,Table13[[#This Row],[Qty of Units]])*MAX(1,Table13[[#This Row],['#NCMs Served / FTEs Employed]])*MAX(1,Table13[[#This Row],[Duration of Service]])</f>
        <v>0</v>
      </c>
      <c r="M6343" s="112"/>
      <c r="N6343" s="114"/>
    </row>
    <row r="6344" spans="1:14" x14ac:dyDescent="0.25">
      <c r="A6344" s="111"/>
      <c r="B6344" s="111"/>
      <c r="C6344" s="123"/>
      <c r="D6344" s="112" t="str">
        <f>_xlfn.XLOOKUP(Table13[[#This Row],[Service]],Validation!$A$2:$A$14,Validation!$B$2:$B$14,"",0,1)</f>
        <v/>
      </c>
      <c r="E6344" s="112"/>
      <c r="F6344" s="113"/>
      <c r="G6344" s="114"/>
      <c r="H6344" s="115"/>
      <c r="I6344" s="112"/>
      <c r="J6344" s="112"/>
      <c r="K6344" s="112"/>
      <c r="L6344" s="114">
        <f>Table13[[#This Row],[Per Unit Price]]*MAX(1,Table13[[#This Row],[Qty of Units]])*MAX(1,Table13[[#This Row],['#NCMs Served / FTEs Employed]])*MAX(1,Table13[[#This Row],[Duration of Service]])</f>
        <v>0</v>
      </c>
      <c r="M6344" s="112"/>
      <c r="N6344" s="114"/>
    </row>
    <row r="6345" spans="1:14" x14ac:dyDescent="0.25">
      <c r="A6345" s="111"/>
      <c r="B6345" s="111"/>
      <c r="C6345" s="123"/>
      <c r="D6345" s="112" t="str">
        <f>_xlfn.XLOOKUP(Table13[[#This Row],[Service]],Validation!$A$2:$A$14,Validation!$B$2:$B$14,"",0,1)</f>
        <v/>
      </c>
      <c r="E6345" s="112"/>
      <c r="F6345" s="113"/>
      <c r="G6345" s="114"/>
      <c r="H6345" s="115"/>
      <c r="I6345" s="112"/>
      <c r="J6345" s="112"/>
      <c r="K6345" s="112"/>
      <c r="L6345" s="114">
        <f>Table13[[#This Row],[Per Unit Price]]*MAX(1,Table13[[#This Row],[Qty of Units]])*MAX(1,Table13[[#This Row],['#NCMs Served / FTEs Employed]])*MAX(1,Table13[[#This Row],[Duration of Service]])</f>
        <v>0</v>
      </c>
      <c r="M6345" s="112"/>
      <c r="N6345" s="114"/>
    </row>
    <row r="6346" spans="1:14" x14ac:dyDescent="0.25">
      <c r="A6346" s="111"/>
      <c r="B6346" s="111"/>
      <c r="C6346" s="123"/>
      <c r="D6346" s="112" t="str">
        <f>_xlfn.XLOOKUP(Table13[[#This Row],[Service]],Validation!$A$2:$A$14,Validation!$B$2:$B$14,"",0,1)</f>
        <v/>
      </c>
      <c r="E6346" s="112"/>
      <c r="F6346" s="113"/>
      <c r="G6346" s="114"/>
      <c r="H6346" s="115"/>
      <c r="I6346" s="112"/>
      <c r="J6346" s="112"/>
      <c r="K6346" s="112"/>
      <c r="L6346" s="114">
        <f>Table13[[#This Row],[Per Unit Price]]*MAX(1,Table13[[#This Row],[Qty of Units]])*MAX(1,Table13[[#This Row],['#NCMs Served / FTEs Employed]])*MAX(1,Table13[[#This Row],[Duration of Service]])</f>
        <v>0</v>
      </c>
      <c r="M6346" s="112"/>
      <c r="N6346" s="114"/>
    </row>
    <row r="6347" spans="1:14" x14ac:dyDescent="0.25">
      <c r="A6347" s="111"/>
      <c r="B6347" s="111"/>
      <c r="C6347" s="123"/>
      <c r="D6347" s="112" t="str">
        <f>_xlfn.XLOOKUP(Table13[[#This Row],[Service]],Validation!$A$2:$A$14,Validation!$B$2:$B$14,"",0,1)</f>
        <v/>
      </c>
      <c r="E6347" s="112"/>
      <c r="F6347" s="113"/>
      <c r="G6347" s="114"/>
      <c r="H6347" s="115"/>
      <c r="I6347" s="112"/>
      <c r="J6347" s="112"/>
      <c r="K6347" s="112"/>
      <c r="L6347" s="114">
        <f>Table13[[#This Row],[Per Unit Price]]*MAX(1,Table13[[#This Row],[Qty of Units]])*MAX(1,Table13[[#This Row],['#NCMs Served / FTEs Employed]])*MAX(1,Table13[[#This Row],[Duration of Service]])</f>
        <v>0</v>
      </c>
      <c r="M6347" s="112"/>
      <c r="N6347" s="114"/>
    </row>
    <row r="6348" spans="1:14" x14ac:dyDescent="0.25">
      <c r="A6348" s="111"/>
      <c r="B6348" s="111"/>
      <c r="C6348" s="123"/>
      <c r="D6348" s="112" t="str">
        <f>_xlfn.XLOOKUP(Table13[[#This Row],[Service]],Validation!$A$2:$A$14,Validation!$B$2:$B$14,"",0,1)</f>
        <v/>
      </c>
      <c r="E6348" s="112"/>
      <c r="F6348" s="113"/>
      <c r="G6348" s="114"/>
      <c r="H6348" s="115"/>
      <c r="I6348" s="112"/>
      <c r="J6348" s="112"/>
      <c r="K6348" s="112"/>
      <c r="L6348" s="114">
        <f>Table13[[#This Row],[Per Unit Price]]*MAX(1,Table13[[#This Row],[Qty of Units]])*MAX(1,Table13[[#This Row],['#NCMs Served / FTEs Employed]])*MAX(1,Table13[[#This Row],[Duration of Service]])</f>
        <v>0</v>
      </c>
      <c r="M6348" s="112"/>
      <c r="N6348" s="114"/>
    </row>
    <row r="6349" spans="1:14" x14ac:dyDescent="0.25">
      <c r="A6349" s="111"/>
      <c r="B6349" s="111"/>
      <c r="C6349" s="123"/>
      <c r="D6349" s="112" t="str">
        <f>_xlfn.XLOOKUP(Table13[[#This Row],[Service]],Validation!$A$2:$A$14,Validation!$B$2:$B$14,"",0,1)</f>
        <v/>
      </c>
      <c r="E6349" s="112"/>
      <c r="F6349" s="113"/>
      <c r="G6349" s="114"/>
      <c r="H6349" s="115"/>
      <c r="I6349" s="112"/>
      <c r="J6349" s="112"/>
      <c r="K6349" s="112"/>
      <c r="L6349" s="114">
        <f>Table13[[#This Row],[Per Unit Price]]*MAX(1,Table13[[#This Row],[Qty of Units]])*MAX(1,Table13[[#This Row],['#NCMs Served / FTEs Employed]])*MAX(1,Table13[[#This Row],[Duration of Service]])</f>
        <v>0</v>
      </c>
      <c r="M6349" s="112"/>
      <c r="N6349" s="114"/>
    </row>
    <row r="6350" spans="1:14" x14ac:dyDescent="0.25">
      <c r="A6350" s="111"/>
      <c r="B6350" s="111"/>
      <c r="C6350" s="123"/>
      <c r="D6350" s="112" t="str">
        <f>_xlfn.XLOOKUP(Table13[[#This Row],[Service]],Validation!$A$2:$A$14,Validation!$B$2:$B$14,"",0,1)</f>
        <v/>
      </c>
      <c r="E6350" s="112"/>
      <c r="F6350" s="113"/>
      <c r="G6350" s="114"/>
      <c r="H6350" s="115"/>
      <c r="I6350" s="112"/>
      <c r="J6350" s="112"/>
      <c r="K6350" s="112"/>
      <c r="L6350" s="114">
        <f>Table13[[#This Row],[Per Unit Price]]*MAX(1,Table13[[#This Row],[Qty of Units]])*MAX(1,Table13[[#This Row],['#NCMs Served / FTEs Employed]])*MAX(1,Table13[[#This Row],[Duration of Service]])</f>
        <v>0</v>
      </c>
      <c r="M6350" s="112"/>
      <c r="N6350" s="114"/>
    </row>
    <row r="6351" spans="1:14" x14ac:dyDescent="0.25">
      <c r="A6351" s="111"/>
      <c r="B6351" s="111"/>
      <c r="C6351" s="123"/>
      <c r="D6351" s="112" t="str">
        <f>_xlfn.XLOOKUP(Table13[[#This Row],[Service]],Validation!$A$2:$A$14,Validation!$B$2:$B$14,"",0,1)</f>
        <v/>
      </c>
      <c r="E6351" s="112"/>
      <c r="F6351" s="113"/>
      <c r="G6351" s="114"/>
      <c r="H6351" s="115"/>
      <c r="I6351" s="112"/>
      <c r="J6351" s="112"/>
      <c r="K6351" s="112"/>
      <c r="L6351" s="114">
        <f>Table13[[#This Row],[Per Unit Price]]*MAX(1,Table13[[#This Row],[Qty of Units]])*MAX(1,Table13[[#This Row],['#NCMs Served / FTEs Employed]])*MAX(1,Table13[[#This Row],[Duration of Service]])</f>
        <v>0</v>
      </c>
      <c r="M6351" s="112"/>
      <c r="N6351" s="114"/>
    </row>
    <row r="6352" spans="1:14" x14ac:dyDescent="0.25">
      <c r="A6352" s="111"/>
      <c r="B6352" s="111"/>
      <c r="C6352" s="123"/>
      <c r="D6352" s="112" t="str">
        <f>_xlfn.XLOOKUP(Table13[[#This Row],[Service]],Validation!$A$2:$A$14,Validation!$B$2:$B$14,"",0,1)</f>
        <v/>
      </c>
      <c r="E6352" s="112"/>
      <c r="F6352" s="113"/>
      <c r="G6352" s="114"/>
      <c r="H6352" s="115"/>
      <c r="I6352" s="112"/>
      <c r="J6352" s="112"/>
      <c r="K6352" s="112"/>
      <c r="L6352" s="114">
        <f>Table13[[#This Row],[Per Unit Price]]*MAX(1,Table13[[#This Row],[Qty of Units]])*MAX(1,Table13[[#This Row],['#NCMs Served / FTEs Employed]])*MAX(1,Table13[[#This Row],[Duration of Service]])</f>
        <v>0</v>
      </c>
      <c r="M6352" s="112"/>
      <c r="N6352" s="114"/>
    </row>
    <row r="6353" spans="1:14" x14ac:dyDescent="0.25">
      <c r="A6353" s="111"/>
      <c r="B6353" s="111"/>
      <c r="C6353" s="123"/>
      <c r="D6353" s="112" t="str">
        <f>_xlfn.XLOOKUP(Table13[[#This Row],[Service]],Validation!$A$2:$A$14,Validation!$B$2:$B$14,"",0,1)</f>
        <v/>
      </c>
      <c r="E6353" s="112"/>
      <c r="F6353" s="113"/>
      <c r="G6353" s="114"/>
      <c r="H6353" s="115"/>
      <c r="I6353" s="112"/>
      <c r="J6353" s="112"/>
      <c r="K6353" s="112"/>
      <c r="L6353" s="114">
        <f>Table13[[#This Row],[Per Unit Price]]*MAX(1,Table13[[#This Row],[Qty of Units]])*MAX(1,Table13[[#This Row],['#NCMs Served / FTEs Employed]])*MAX(1,Table13[[#This Row],[Duration of Service]])</f>
        <v>0</v>
      </c>
      <c r="M6353" s="112"/>
      <c r="N6353" s="114"/>
    </row>
    <row r="6354" spans="1:14" x14ac:dyDescent="0.25">
      <c r="A6354" s="111"/>
      <c r="B6354" s="111"/>
      <c r="C6354" s="123"/>
      <c r="D6354" s="112" t="str">
        <f>_xlfn.XLOOKUP(Table13[[#This Row],[Service]],Validation!$A$2:$A$14,Validation!$B$2:$B$14,"",0,1)</f>
        <v/>
      </c>
      <c r="E6354" s="112"/>
      <c r="F6354" s="113"/>
      <c r="G6354" s="114"/>
      <c r="H6354" s="115"/>
      <c r="I6354" s="112"/>
      <c r="J6354" s="112"/>
      <c r="K6354" s="112"/>
      <c r="L6354" s="114">
        <f>Table13[[#This Row],[Per Unit Price]]*MAX(1,Table13[[#This Row],[Qty of Units]])*MAX(1,Table13[[#This Row],['#NCMs Served / FTEs Employed]])*MAX(1,Table13[[#This Row],[Duration of Service]])</f>
        <v>0</v>
      </c>
      <c r="M6354" s="112"/>
      <c r="N6354" s="114"/>
    </row>
    <row r="6355" spans="1:14" x14ac:dyDescent="0.25">
      <c r="A6355" s="111"/>
      <c r="B6355" s="111"/>
      <c r="C6355" s="123"/>
      <c r="D6355" s="112" t="str">
        <f>_xlfn.XLOOKUP(Table13[[#This Row],[Service]],Validation!$A$2:$A$14,Validation!$B$2:$B$14,"",0,1)</f>
        <v/>
      </c>
      <c r="E6355" s="112"/>
      <c r="F6355" s="113"/>
      <c r="G6355" s="114"/>
      <c r="H6355" s="115"/>
      <c r="I6355" s="112"/>
      <c r="J6355" s="112"/>
      <c r="K6355" s="112"/>
      <c r="L6355" s="114">
        <f>Table13[[#This Row],[Per Unit Price]]*MAX(1,Table13[[#This Row],[Qty of Units]])*MAX(1,Table13[[#This Row],['#NCMs Served / FTEs Employed]])*MAX(1,Table13[[#This Row],[Duration of Service]])</f>
        <v>0</v>
      </c>
      <c r="M6355" s="112"/>
      <c r="N6355" s="114"/>
    </row>
    <row r="6356" spans="1:14" x14ac:dyDescent="0.25">
      <c r="A6356" s="111"/>
      <c r="B6356" s="111"/>
      <c r="C6356" s="123"/>
      <c r="D6356" s="112" t="str">
        <f>_xlfn.XLOOKUP(Table13[[#This Row],[Service]],Validation!$A$2:$A$14,Validation!$B$2:$B$14,"",0,1)</f>
        <v/>
      </c>
      <c r="E6356" s="112"/>
      <c r="F6356" s="113"/>
      <c r="G6356" s="114"/>
      <c r="H6356" s="115"/>
      <c r="I6356" s="112"/>
      <c r="J6356" s="112"/>
      <c r="K6356" s="112"/>
      <c r="L6356" s="114">
        <f>Table13[[#This Row],[Per Unit Price]]*MAX(1,Table13[[#This Row],[Qty of Units]])*MAX(1,Table13[[#This Row],['#NCMs Served / FTEs Employed]])*MAX(1,Table13[[#This Row],[Duration of Service]])</f>
        <v>0</v>
      </c>
      <c r="M6356" s="112"/>
      <c r="N6356" s="114"/>
    </row>
    <row r="6357" spans="1:14" x14ac:dyDescent="0.25">
      <c r="A6357" s="111"/>
      <c r="B6357" s="111"/>
      <c r="C6357" s="123"/>
      <c r="D6357" s="112" t="str">
        <f>_xlfn.XLOOKUP(Table13[[#This Row],[Service]],Validation!$A$2:$A$14,Validation!$B$2:$B$14,"",0,1)</f>
        <v/>
      </c>
      <c r="E6357" s="112"/>
      <c r="F6357" s="113"/>
      <c r="G6357" s="114"/>
      <c r="H6357" s="115"/>
      <c r="I6357" s="112"/>
      <c r="J6357" s="112"/>
      <c r="K6357" s="112"/>
      <c r="L6357" s="114">
        <f>Table13[[#This Row],[Per Unit Price]]*MAX(1,Table13[[#This Row],[Qty of Units]])*MAX(1,Table13[[#This Row],['#NCMs Served / FTEs Employed]])*MAX(1,Table13[[#This Row],[Duration of Service]])</f>
        <v>0</v>
      </c>
      <c r="M6357" s="112"/>
      <c r="N6357" s="114"/>
    </row>
    <row r="6358" spans="1:14" x14ac:dyDescent="0.25">
      <c r="A6358" s="111"/>
      <c r="B6358" s="111"/>
      <c r="C6358" s="123"/>
      <c r="D6358" s="112" t="str">
        <f>_xlfn.XLOOKUP(Table13[[#This Row],[Service]],Validation!$A$2:$A$14,Validation!$B$2:$B$14,"",0,1)</f>
        <v/>
      </c>
      <c r="E6358" s="112"/>
      <c r="F6358" s="113"/>
      <c r="G6358" s="114"/>
      <c r="H6358" s="115"/>
      <c r="I6358" s="112"/>
      <c r="J6358" s="112"/>
      <c r="K6358" s="112"/>
      <c r="L6358" s="114">
        <f>Table13[[#This Row],[Per Unit Price]]*MAX(1,Table13[[#This Row],[Qty of Units]])*MAX(1,Table13[[#This Row],['#NCMs Served / FTEs Employed]])*MAX(1,Table13[[#This Row],[Duration of Service]])</f>
        <v>0</v>
      </c>
      <c r="M6358" s="112"/>
      <c r="N6358" s="114"/>
    </row>
    <row r="6359" spans="1:14" x14ac:dyDescent="0.25">
      <c r="A6359" s="111"/>
      <c r="B6359" s="111"/>
      <c r="C6359" s="123"/>
      <c r="D6359" s="112" t="str">
        <f>_xlfn.XLOOKUP(Table13[[#This Row],[Service]],Validation!$A$2:$A$14,Validation!$B$2:$B$14,"",0,1)</f>
        <v/>
      </c>
      <c r="E6359" s="112"/>
      <c r="F6359" s="113"/>
      <c r="G6359" s="114"/>
      <c r="H6359" s="115"/>
      <c r="I6359" s="112"/>
      <c r="J6359" s="112"/>
      <c r="K6359" s="112"/>
      <c r="L6359" s="114">
        <f>Table13[[#This Row],[Per Unit Price]]*MAX(1,Table13[[#This Row],[Qty of Units]])*MAX(1,Table13[[#This Row],['#NCMs Served / FTEs Employed]])*MAX(1,Table13[[#This Row],[Duration of Service]])</f>
        <v>0</v>
      </c>
      <c r="M6359" s="112"/>
      <c r="N6359" s="114"/>
    </row>
    <row r="6360" spans="1:14" x14ac:dyDescent="0.25">
      <c r="A6360" s="111"/>
      <c r="B6360" s="111"/>
      <c r="C6360" s="123"/>
      <c r="D6360" s="112" t="str">
        <f>_xlfn.XLOOKUP(Table13[[#This Row],[Service]],Validation!$A$2:$A$14,Validation!$B$2:$B$14,"",0,1)</f>
        <v/>
      </c>
      <c r="E6360" s="112"/>
      <c r="F6360" s="113"/>
      <c r="G6360" s="114"/>
      <c r="H6360" s="115"/>
      <c r="I6360" s="112"/>
      <c r="J6360" s="112"/>
      <c r="K6360" s="112"/>
      <c r="L6360" s="114">
        <f>Table13[[#This Row],[Per Unit Price]]*MAX(1,Table13[[#This Row],[Qty of Units]])*MAX(1,Table13[[#This Row],['#NCMs Served / FTEs Employed]])*MAX(1,Table13[[#This Row],[Duration of Service]])</f>
        <v>0</v>
      </c>
      <c r="M6360" s="112"/>
      <c r="N6360" s="114"/>
    </row>
    <row r="6361" spans="1:14" x14ac:dyDescent="0.25">
      <c r="A6361" s="111"/>
      <c r="B6361" s="111"/>
      <c r="C6361" s="123"/>
      <c r="D6361" s="112" t="str">
        <f>_xlfn.XLOOKUP(Table13[[#This Row],[Service]],Validation!$A$2:$A$14,Validation!$B$2:$B$14,"",0,1)</f>
        <v/>
      </c>
      <c r="E6361" s="112"/>
      <c r="F6361" s="113"/>
      <c r="G6361" s="114"/>
      <c r="H6361" s="115"/>
      <c r="I6361" s="112"/>
      <c r="J6361" s="112"/>
      <c r="K6361" s="112"/>
      <c r="L6361" s="114">
        <f>Table13[[#This Row],[Per Unit Price]]*MAX(1,Table13[[#This Row],[Qty of Units]])*MAX(1,Table13[[#This Row],['#NCMs Served / FTEs Employed]])*MAX(1,Table13[[#This Row],[Duration of Service]])</f>
        <v>0</v>
      </c>
      <c r="M6361" s="112"/>
      <c r="N6361" s="114"/>
    </row>
    <row r="6362" spans="1:14" x14ac:dyDescent="0.25">
      <c r="A6362" s="111"/>
      <c r="B6362" s="111"/>
      <c r="C6362" s="123"/>
      <c r="D6362" s="112" t="str">
        <f>_xlfn.XLOOKUP(Table13[[#This Row],[Service]],Validation!$A$2:$A$14,Validation!$B$2:$B$14,"",0,1)</f>
        <v/>
      </c>
      <c r="E6362" s="112"/>
      <c r="F6362" s="113"/>
      <c r="G6362" s="114"/>
      <c r="H6362" s="115"/>
      <c r="I6362" s="112"/>
      <c r="J6362" s="112"/>
      <c r="K6362" s="112"/>
      <c r="L6362" s="114">
        <f>Table13[[#This Row],[Per Unit Price]]*MAX(1,Table13[[#This Row],[Qty of Units]])*MAX(1,Table13[[#This Row],['#NCMs Served / FTEs Employed]])*MAX(1,Table13[[#This Row],[Duration of Service]])</f>
        <v>0</v>
      </c>
      <c r="M6362" s="112"/>
      <c r="N6362" s="114"/>
    </row>
    <row r="6363" spans="1:14" x14ac:dyDescent="0.25">
      <c r="A6363" s="111"/>
      <c r="B6363" s="111"/>
      <c r="C6363" s="123"/>
      <c r="D6363" s="112" t="str">
        <f>_xlfn.XLOOKUP(Table13[[#This Row],[Service]],Validation!$A$2:$A$14,Validation!$B$2:$B$14,"",0,1)</f>
        <v/>
      </c>
      <c r="E6363" s="112"/>
      <c r="F6363" s="113"/>
      <c r="G6363" s="114"/>
      <c r="H6363" s="115"/>
      <c r="I6363" s="112"/>
      <c r="J6363" s="112"/>
      <c r="K6363" s="112"/>
      <c r="L6363" s="114">
        <f>Table13[[#This Row],[Per Unit Price]]*MAX(1,Table13[[#This Row],[Qty of Units]])*MAX(1,Table13[[#This Row],['#NCMs Served / FTEs Employed]])*MAX(1,Table13[[#This Row],[Duration of Service]])</f>
        <v>0</v>
      </c>
      <c r="M6363" s="112"/>
      <c r="N6363" s="114"/>
    </row>
    <row r="6364" spans="1:14" x14ac:dyDescent="0.25">
      <c r="A6364" s="111"/>
      <c r="B6364" s="111"/>
      <c r="C6364" s="123"/>
      <c r="D6364" s="112" t="str">
        <f>_xlfn.XLOOKUP(Table13[[#This Row],[Service]],Validation!$A$2:$A$14,Validation!$B$2:$B$14,"",0,1)</f>
        <v/>
      </c>
      <c r="E6364" s="112"/>
      <c r="F6364" s="113"/>
      <c r="G6364" s="114"/>
      <c r="H6364" s="115"/>
      <c r="I6364" s="112"/>
      <c r="J6364" s="112"/>
      <c r="K6364" s="112"/>
      <c r="L6364" s="114">
        <f>Table13[[#This Row],[Per Unit Price]]*MAX(1,Table13[[#This Row],[Qty of Units]])*MAX(1,Table13[[#This Row],['#NCMs Served / FTEs Employed]])*MAX(1,Table13[[#This Row],[Duration of Service]])</f>
        <v>0</v>
      </c>
      <c r="M6364" s="112"/>
      <c r="N6364" s="114"/>
    </row>
    <row r="6365" spans="1:14" x14ac:dyDescent="0.25">
      <c r="A6365" s="111"/>
      <c r="B6365" s="111"/>
      <c r="C6365" s="123"/>
      <c r="D6365" s="112" t="str">
        <f>_xlfn.XLOOKUP(Table13[[#This Row],[Service]],Validation!$A$2:$A$14,Validation!$B$2:$B$14,"",0,1)</f>
        <v/>
      </c>
      <c r="E6365" s="112"/>
      <c r="F6365" s="113"/>
      <c r="G6365" s="114"/>
      <c r="H6365" s="115"/>
      <c r="I6365" s="112"/>
      <c r="J6365" s="112"/>
      <c r="K6365" s="112"/>
      <c r="L6365" s="114">
        <f>Table13[[#This Row],[Per Unit Price]]*MAX(1,Table13[[#This Row],[Qty of Units]])*MAX(1,Table13[[#This Row],['#NCMs Served / FTEs Employed]])*MAX(1,Table13[[#This Row],[Duration of Service]])</f>
        <v>0</v>
      </c>
      <c r="M6365" s="112"/>
      <c r="N6365" s="114"/>
    </row>
    <row r="6366" spans="1:14" x14ac:dyDescent="0.25">
      <c r="A6366" s="111"/>
      <c r="B6366" s="111"/>
      <c r="C6366" s="123"/>
      <c r="D6366" s="112" t="str">
        <f>_xlfn.XLOOKUP(Table13[[#This Row],[Service]],Validation!$A$2:$A$14,Validation!$B$2:$B$14,"",0,1)</f>
        <v/>
      </c>
      <c r="E6366" s="112"/>
      <c r="F6366" s="113"/>
      <c r="G6366" s="114"/>
      <c r="H6366" s="115"/>
      <c r="I6366" s="112"/>
      <c r="J6366" s="112"/>
      <c r="K6366" s="112"/>
      <c r="L6366" s="114">
        <f>Table13[[#This Row],[Per Unit Price]]*MAX(1,Table13[[#This Row],[Qty of Units]])*MAX(1,Table13[[#This Row],['#NCMs Served / FTEs Employed]])*MAX(1,Table13[[#This Row],[Duration of Service]])</f>
        <v>0</v>
      </c>
      <c r="M6366" s="112"/>
      <c r="N6366" s="114"/>
    </row>
    <row r="6367" spans="1:14" x14ac:dyDescent="0.25">
      <c r="A6367" s="111"/>
      <c r="B6367" s="111"/>
      <c r="C6367" s="123"/>
      <c r="D6367" s="112" t="str">
        <f>_xlfn.XLOOKUP(Table13[[#This Row],[Service]],Validation!$A$2:$A$14,Validation!$B$2:$B$14,"",0,1)</f>
        <v/>
      </c>
      <c r="E6367" s="112"/>
      <c r="F6367" s="113"/>
      <c r="G6367" s="114"/>
      <c r="H6367" s="115"/>
      <c r="I6367" s="112"/>
      <c r="J6367" s="112"/>
      <c r="K6367" s="112"/>
      <c r="L6367" s="114">
        <f>Table13[[#This Row],[Per Unit Price]]*MAX(1,Table13[[#This Row],[Qty of Units]])*MAX(1,Table13[[#This Row],['#NCMs Served / FTEs Employed]])*MAX(1,Table13[[#This Row],[Duration of Service]])</f>
        <v>0</v>
      </c>
      <c r="M6367" s="112"/>
      <c r="N6367" s="114"/>
    </row>
    <row r="6368" spans="1:14" x14ac:dyDescent="0.25">
      <c r="A6368" s="111"/>
      <c r="B6368" s="111"/>
      <c r="C6368" s="123"/>
      <c r="D6368" s="112" t="str">
        <f>_xlfn.XLOOKUP(Table13[[#This Row],[Service]],Validation!$A$2:$A$14,Validation!$B$2:$B$14,"",0,1)</f>
        <v/>
      </c>
      <c r="E6368" s="112"/>
      <c r="F6368" s="113"/>
      <c r="G6368" s="114"/>
      <c r="H6368" s="115"/>
      <c r="I6368" s="112"/>
      <c r="J6368" s="112"/>
      <c r="K6368" s="112"/>
      <c r="L6368" s="114">
        <f>Table13[[#This Row],[Per Unit Price]]*MAX(1,Table13[[#This Row],[Qty of Units]])*MAX(1,Table13[[#This Row],['#NCMs Served / FTEs Employed]])*MAX(1,Table13[[#This Row],[Duration of Service]])</f>
        <v>0</v>
      </c>
      <c r="M6368" s="112"/>
      <c r="N6368" s="114"/>
    </row>
    <row r="6369" spans="1:14" x14ac:dyDescent="0.25">
      <c r="A6369" s="111"/>
      <c r="B6369" s="111"/>
      <c r="C6369" s="123"/>
      <c r="D6369" s="112" t="str">
        <f>_xlfn.XLOOKUP(Table13[[#This Row],[Service]],Validation!$A$2:$A$14,Validation!$B$2:$B$14,"",0,1)</f>
        <v/>
      </c>
      <c r="E6369" s="112"/>
      <c r="F6369" s="113"/>
      <c r="G6369" s="114"/>
      <c r="H6369" s="115"/>
      <c r="I6369" s="112"/>
      <c r="J6369" s="112"/>
      <c r="K6369" s="112"/>
      <c r="L6369" s="114">
        <f>Table13[[#This Row],[Per Unit Price]]*MAX(1,Table13[[#This Row],[Qty of Units]])*MAX(1,Table13[[#This Row],['#NCMs Served / FTEs Employed]])*MAX(1,Table13[[#This Row],[Duration of Service]])</f>
        <v>0</v>
      </c>
      <c r="M6369" s="112"/>
      <c r="N6369" s="114"/>
    </row>
    <row r="6370" spans="1:14" x14ac:dyDescent="0.25">
      <c r="A6370" s="111"/>
      <c r="B6370" s="111"/>
      <c r="C6370" s="123"/>
      <c r="D6370" s="112" t="str">
        <f>_xlfn.XLOOKUP(Table13[[#This Row],[Service]],Validation!$A$2:$A$14,Validation!$B$2:$B$14,"",0,1)</f>
        <v/>
      </c>
      <c r="E6370" s="112"/>
      <c r="F6370" s="113"/>
      <c r="G6370" s="114"/>
      <c r="H6370" s="115"/>
      <c r="I6370" s="112"/>
      <c r="J6370" s="112"/>
      <c r="K6370" s="112"/>
      <c r="L6370" s="114">
        <f>Table13[[#This Row],[Per Unit Price]]*MAX(1,Table13[[#This Row],[Qty of Units]])*MAX(1,Table13[[#This Row],['#NCMs Served / FTEs Employed]])*MAX(1,Table13[[#This Row],[Duration of Service]])</f>
        <v>0</v>
      </c>
      <c r="M6370" s="112"/>
      <c r="N6370" s="114"/>
    </row>
    <row r="6371" spans="1:14" x14ac:dyDescent="0.25">
      <c r="A6371" s="111"/>
      <c r="B6371" s="111"/>
      <c r="C6371" s="123"/>
      <c r="D6371" s="112" t="str">
        <f>_xlfn.XLOOKUP(Table13[[#This Row],[Service]],Validation!$A$2:$A$14,Validation!$B$2:$B$14,"",0,1)</f>
        <v/>
      </c>
      <c r="E6371" s="112"/>
      <c r="F6371" s="113"/>
      <c r="G6371" s="114"/>
      <c r="H6371" s="115"/>
      <c r="I6371" s="112"/>
      <c r="J6371" s="112"/>
      <c r="K6371" s="112"/>
      <c r="L6371" s="114">
        <f>Table13[[#This Row],[Per Unit Price]]*MAX(1,Table13[[#This Row],[Qty of Units]])*MAX(1,Table13[[#This Row],['#NCMs Served / FTEs Employed]])*MAX(1,Table13[[#This Row],[Duration of Service]])</f>
        <v>0</v>
      </c>
      <c r="M6371" s="112"/>
      <c r="N6371" s="114"/>
    </row>
    <row r="6372" spans="1:14" x14ac:dyDescent="0.25">
      <c r="A6372" s="111"/>
      <c r="B6372" s="111"/>
      <c r="C6372" s="123"/>
      <c r="D6372" s="112" t="str">
        <f>_xlfn.XLOOKUP(Table13[[#This Row],[Service]],Validation!$A$2:$A$14,Validation!$B$2:$B$14,"",0,1)</f>
        <v/>
      </c>
      <c r="E6372" s="112"/>
      <c r="F6372" s="113"/>
      <c r="G6372" s="114"/>
      <c r="H6372" s="115"/>
      <c r="I6372" s="112"/>
      <c r="J6372" s="112"/>
      <c r="K6372" s="112"/>
      <c r="L6372" s="114">
        <f>Table13[[#This Row],[Per Unit Price]]*MAX(1,Table13[[#This Row],[Qty of Units]])*MAX(1,Table13[[#This Row],['#NCMs Served / FTEs Employed]])*MAX(1,Table13[[#This Row],[Duration of Service]])</f>
        <v>0</v>
      </c>
      <c r="M6372" s="112"/>
      <c r="N6372" s="114"/>
    </row>
    <row r="6373" spans="1:14" x14ac:dyDescent="0.25">
      <c r="A6373" s="111"/>
      <c r="B6373" s="111"/>
      <c r="C6373" s="123"/>
      <c r="D6373" s="112" t="str">
        <f>_xlfn.XLOOKUP(Table13[[#This Row],[Service]],Validation!$A$2:$A$14,Validation!$B$2:$B$14,"",0,1)</f>
        <v/>
      </c>
      <c r="E6373" s="112"/>
      <c r="F6373" s="113"/>
      <c r="G6373" s="114"/>
      <c r="H6373" s="115"/>
      <c r="I6373" s="112"/>
      <c r="J6373" s="112"/>
      <c r="K6373" s="112"/>
      <c r="L6373" s="114">
        <f>Table13[[#This Row],[Per Unit Price]]*MAX(1,Table13[[#This Row],[Qty of Units]])*MAX(1,Table13[[#This Row],['#NCMs Served / FTEs Employed]])*MAX(1,Table13[[#This Row],[Duration of Service]])</f>
        <v>0</v>
      </c>
      <c r="M6373" s="112"/>
      <c r="N6373" s="114"/>
    </row>
    <row r="6374" spans="1:14" x14ac:dyDescent="0.25">
      <c r="A6374" s="111"/>
      <c r="B6374" s="111"/>
      <c r="C6374" s="123"/>
      <c r="D6374" s="112" t="str">
        <f>_xlfn.XLOOKUP(Table13[[#This Row],[Service]],Validation!$A$2:$A$14,Validation!$B$2:$B$14,"",0,1)</f>
        <v/>
      </c>
      <c r="E6374" s="112"/>
      <c r="F6374" s="113"/>
      <c r="G6374" s="114"/>
      <c r="H6374" s="115"/>
      <c r="I6374" s="112"/>
      <c r="J6374" s="112"/>
      <c r="K6374" s="112"/>
      <c r="L6374" s="114">
        <f>Table13[[#This Row],[Per Unit Price]]*MAX(1,Table13[[#This Row],[Qty of Units]])*MAX(1,Table13[[#This Row],['#NCMs Served / FTEs Employed]])*MAX(1,Table13[[#This Row],[Duration of Service]])</f>
        <v>0</v>
      </c>
      <c r="M6374" s="112"/>
      <c r="N6374" s="114"/>
    </row>
    <row r="6375" spans="1:14" x14ac:dyDescent="0.25">
      <c r="A6375" s="111"/>
      <c r="B6375" s="111"/>
      <c r="C6375" s="123"/>
      <c r="D6375" s="112" t="str">
        <f>_xlfn.XLOOKUP(Table13[[#This Row],[Service]],Validation!$A$2:$A$14,Validation!$B$2:$B$14,"",0,1)</f>
        <v/>
      </c>
      <c r="E6375" s="112"/>
      <c r="F6375" s="113"/>
      <c r="G6375" s="114"/>
      <c r="H6375" s="115"/>
      <c r="I6375" s="112"/>
      <c r="J6375" s="112"/>
      <c r="K6375" s="112"/>
      <c r="L6375" s="114">
        <f>Table13[[#This Row],[Per Unit Price]]*MAX(1,Table13[[#This Row],[Qty of Units]])*MAX(1,Table13[[#This Row],['#NCMs Served / FTEs Employed]])*MAX(1,Table13[[#This Row],[Duration of Service]])</f>
        <v>0</v>
      </c>
      <c r="M6375" s="112"/>
      <c r="N6375" s="114"/>
    </row>
    <row r="6376" spans="1:14" x14ac:dyDescent="0.25">
      <c r="A6376" s="111"/>
      <c r="B6376" s="111"/>
      <c r="C6376" s="123"/>
      <c r="D6376" s="112" t="str">
        <f>_xlfn.XLOOKUP(Table13[[#This Row],[Service]],Validation!$A$2:$A$14,Validation!$B$2:$B$14,"",0,1)</f>
        <v/>
      </c>
      <c r="E6376" s="112"/>
      <c r="F6376" s="113"/>
      <c r="G6376" s="114"/>
      <c r="H6376" s="115"/>
      <c r="I6376" s="112"/>
      <c r="J6376" s="112"/>
      <c r="K6376" s="112"/>
      <c r="L6376" s="114">
        <f>Table13[[#This Row],[Per Unit Price]]*MAX(1,Table13[[#This Row],[Qty of Units]])*MAX(1,Table13[[#This Row],['#NCMs Served / FTEs Employed]])*MAX(1,Table13[[#This Row],[Duration of Service]])</f>
        <v>0</v>
      </c>
      <c r="M6376" s="112"/>
      <c r="N6376" s="114"/>
    </row>
    <row r="6377" spans="1:14" x14ac:dyDescent="0.25">
      <c r="A6377" s="111"/>
      <c r="B6377" s="111"/>
      <c r="C6377" s="123"/>
      <c r="D6377" s="112" t="str">
        <f>_xlfn.XLOOKUP(Table13[[#This Row],[Service]],Validation!$A$2:$A$14,Validation!$B$2:$B$14,"",0,1)</f>
        <v/>
      </c>
      <c r="E6377" s="112"/>
      <c r="F6377" s="113"/>
      <c r="G6377" s="114"/>
      <c r="H6377" s="115"/>
      <c r="I6377" s="112"/>
      <c r="J6377" s="112"/>
      <c r="K6377" s="112"/>
      <c r="L6377" s="114">
        <f>Table13[[#This Row],[Per Unit Price]]*MAX(1,Table13[[#This Row],[Qty of Units]])*MAX(1,Table13[[#This Row],['#NCMs Served / FTEs Employed]])*MAX(1,Table13[[#This Row],[Duration of Service]])</f>
        <v>0</v>
      </c>
      <c r="M6377" s="112"/>
      <c r="N6377" s="114"/>
    </row>
    <row r="6378" spans="1:14" x14ac:dyDescent="0.25">
      <c r="A6378" s="111"/>
      <c r="B6378" s="111"/>
      <c r="C6378" s="123"/>
      <c r="D6378" s="112" t="str">
        <f>_xlfn.XLOOKUP(Table13[[#This Row],[Service]],Validation!$A$2:$A$14,Validation!$B$2:$B$14,"",0,1)</f>
        <v/>
      </c>
      <c r="E6378" s="112"/>
      <c r="F6378" s="113"/>
      <c r="G6378" s="114"/>
      <c r="H6378" s="115"/>
      <c r="I6378" s="112"/>
      <c r="J6378" s="112"/>
      <c r="K6378" s="112"/>
      <c r="L6378" s="114">
        <f>Table13[[#This Row],[Per Unit Price]]*MAX(1,Table13[[#This Row],[Qty of Units]])*MAX(1,Table13[[#This Row],['#NCMs Served / FTEs Employed]])*MAX(1,Table13[[#This Row],[Duration of Service]])</f>
        <v>0</v>
      </c>
      <c r="M6378" s="112"/>
      <c r="N6378" s="114"/>
    </row>
    <row r="6379" spans="1:14" x14ac:dyDescent="0.25">
      <c r="A6379" s="111"/>
      <c r="B6379" s="111"/>
      <c r="C6379" s="123"/>
      <c r="D6379" s="112" t="str">
        <f>_xlfn.XLOOKUP(Table13[[#This Row],[Service]],Validation!$A$2:$A$14,Validation!$B$2:$B$14,"",0,1)</f>
        <v/>
      </c>
      <c r="E6379" s="112"/>
      <c r="F6379" s="113"/>
      <c r="G6379" s="114"/>
      <c r="H6379" s="115"/>
      <c r="I6379" s="112"/>
      <c r="J6379" s="112"/>
      <c r="K6379" s="112"/>
      <c r="L6379" s="114">
        <f>Table13[[#This Row],[Per Unit Price]]*MAX(1,Table13[[#This Row],[Qty of Units]])*MAX(1,Table13[[#This Row],['#NCMs Served / FTEs Employed]])*MAX(1,Table13[[#This Row],[Duration of Service]])</f>
        <v>0</v>
      </c>
      <c r="M6379" s="112"/>
      <c r="N6379" s="114"/>
    </row>
    <row r="6380" spans="1:14" x14ac:dyDescent="0.25">
      <c r="A6380" s="111"/>
      <c r="B6380" s="111"/>
      <c r="C6380" s="123"/>
      <c r="D6380" s="112" t="str">
        <f>_xlfn.XLOOKUP(Table13[[#This Row],[Service]],Validation!$A$2:$A$14,Validation!$B$2:$B$14,"",0,1)</f>
        <v/>
      </c>
      <c r="E6380" s="112"/>
      <c r="F6380" s="113"/>
      <c r="G6380" s="114"/>
      <c r="H6380" s="115"/>
      <c r="I6380" s="112"/>
      <c r="J6380" s="112"/>
      <c r="K6380" s="112"/>
      <c r="L6380" s="114">
        <f>Table13[[#This Row],[Per Unit Price]]*MAX(1,Table13[[#This Row],[Qty of Units]])*MAX(1,Table13[[#This Row],['#NCMs Served / FTEs Employed]])*MAX(1,Table13[[#This Row],[Duration of Service]])</f>
        <v>0</v>
      </c>
      <c r="M6380" s="112"/>
      <c r="N6380" s="114"/>
    </row>
    <row r="6381" spans="1:14" x14ac:dyDescent="0.25">
      <c r="A6381" s="111"/>
      <c r="B6381" s="111"/>
      <c r="C6381" s="123"/>
      <c r="D6381" s="112" t="str">
        <f>_xlfn.XLOOKUP(Table13[[#This Row],[Service]],Validation!$A$2:$A$14,Validation!$B$2:$B$14,"",0,1)</f>
        <v/>
      </c>
      <c r="E6381" s="112"/>
      <c r="F6381" s="113"/>
      <c r="G6381" s="114"/>
      <c r="H6381" s="115"/>
      <c r="I6381" s="112"/>
      <c r="J6381" s="112"/>
      <c r="K6381" s="112"/>
      <c r="L6381" s="114">
        <f>Table13[[#This Row],[Per Unit Price]]*MAX(1,Table13[[#This Row],[Qty of Units]])*MAX(1,Table13[[#This Row],['#NCMs Served / FTEs Employed]])*MAX(1,Table13[[#This Row],[Duration of Service]])</f>
        <v>0</v>
      </c>
      <c r="M6381" s="112"/>
      <c r="N6381" s="114"/>
    </row>
    <row r="6382" spans="1:14" x14ac:dyDescent="0.25">
      <c r="A6382" s="111"/>
      <c r="B6382" s="111"/>
      <c r="C6382" s="123"/>
      <c r="D6382" s="112" t="str">
        <f>_xlfn.XLOOKUP(Table13[[#This Row],[Service]],Validation!$A$2:$A$14,Validation!$B$2:$B$14,"",0,1)</f>
        <v/>
      </c>
      <c r="E6382" s="112"/>
      <c r="F6382" s="113"/>
      <c r="G6382" s="114"/>
      <c r="H6382" s="115"/>
      <c r="I6382" s="112"/>
      <c r="J6382" s="112"/>
      <c r="K6382" s="112"/>
      <c r="L6382" s="114">
        <f>Table13[[#This Row],[Per Unit Price]]*MAX(1,Table13[[#This Row],[Qty of Units]])*MAX(1,Table13[[#This Row],['#NCMs Served / FTEs Employed]])*MAX(1,Table13[[#This Row],[Duration of Service]])</f>
        <v>0</v>
      </c>
      <c r="M6382" s="112"/>
      <c r="N6382" s="114"/>
    </row>
    <row r="6383" spans="1:14" x14ac:dyDescent="0.25">
      <c r="A6383" s="111"/>
      <c r="B6383" s="111"/>
      <c r="C6383" s="123"/>
      <c r="D6383" s="112" t="str">
        <f>_xlfn.XLOOKUP(Table13[[#This Row],[Service]],Validation!$A$2:$A$14,Validation!$B$2:$B$14,"",0,1)</f>
        <v/>
      </c>
      <c r="E6383" s="112"/>
      <c r="F6383" s="113"/>
      <c r="G6383" s="114"/>
      <c r="H6383" s="115"/>
      <c r="I6383" s="112"/>
      <c r="J6383" s="112"/>
      <c r="K6383" s="112"/>
      <c r="L6383" s="114">
        <f>Table13[[#This Row],[Per Unit Price]]*MAX(1,Table13[[#This Row],[Qty of Units]])*MAX(1,Table13[[#This Row],['#NCMs Served / FTEs Employed]])*MAX(1,Table13[[#This Row],[Duration of Service]])</f>
        <v>0</v>
      </c>
      <c r="M6383" s="112"/>
      <c r="N6383" s="114"/>
    </row>
    <row r="6384" spans="1:14" x14ac:dyDescent="0.25">
      <c r="A6384" s="111"/>
      <c r="B6384" s="111"/>
      <c r="C6384" s="123"/>
      <c r="D6384" s="112" t="str">
        <f>_xlfn.XLOOKUP(Table13[[#This Row],[Service]],Validation!$A$2:$A$14,Validation!$B$2:$B$14,"",0,1)</f>
        <v/>
      </c>
      <c r="E6384" s="112"/>
      <c r="F6384" s="113"/>
      <c r="G6384" s="114"/>
      <c r="H6384" s="115"/>
      <c r="I6384" s="112"/>
      <c r="J6384" s="112"/>
      <c r="K6384" s="112"/>
      <c r="L6384" s="114">
        <f>Table13[[#This Row],[Per Unit Price]]*MAX(1,Table13[[#This Row],[Qty of Units]])*MAX(1,Table13[[#This Row],['#NCMs Served / FTEs Employed]])*MAX(1,Table13[[#This Row],[Duration of Service]])</f>
        <v>0</v>
      </c>
      <c r="M6384" s="112"/>
      <c r="N6384" s="114"/>
    </row>
    <row r="6385" spans="1:14" x14ac:dyDescent="0.25">
      <c r="A6385" s="111"/>
      <c r="B6385" s="111"/>
      <c r="C6385" s="123"/>
      <c r="D6385" s="112" t="str">
        <f>_xlfn.XLOOKUP(Table13[[#This Row],[Service]],Validation!$A$2:$A$14,Validation!$B$2:$B$14,"",0,1)</f>
        <v/>
      </c>
      <c r="E6385" s="112"/>
      <c r="F6385" s="113"/>
      <c r="G6385" s="114"/>
      <c r="H6385" s="115"/>
      <c r="I6385" s="112"/>
      <c r="J6385" s="112"/>
      <c r="K6385" s="112"/>
      <c r="L6385" s="114">
        <f>Table13[[#This Row],[Per Unit Price]]*MAX(1,Table13[[#This Row],[Qty of Units]])*MAX(1,Table13[[#This Row],['#NCMs Served / FTEs Employed]])*MAX(1,Table13[[#This Row],[Duration of Service]])</f>
        <v>0</v>
      </c>
      <c r="M6385" s="112"/>
      <c r="N6385" s="114"/>
    </row>
    <row r="6386" spans="1:14" x14ac:dyDescent="0.25">
      <c r="A6386" s="111"/>
      <c r="B6386" s="111"/>
      <c r="C6386" s="123"/>
      <c r="D6386" s="112" t="str">
        <f>_xlfn.XLOOKUP(Table13[[#This Row],[Service]],Validation!$A$2:$A$14,Validation!$B$2:$B$14,"",0,1)</f>
        <v/>
      </c>
      <c r="E6386" s="112"/>
      <c r="F6386" s="113"/>
      <c r="G6386" s="114"/>
      <c r="H6386" s="115"/>
      <c r="I6386" s="112"/>
      <c r="J6386" s="112"/>
      <c r="K6386" s="112"/>
      <c r="L6386" s="114">
        <f>Table13[[#This Row],[Per Unit Price]]*MAX(1,Table13[[#This Row],[Qty of Units]])*MAX(1,Table13[[#This Row],['#NCMs Served / FTEs Employed]])*MAX(1,Table13[[#This Row],[Duration of Service]])</f>
        <v>0</v>
      </c>
      <c r="M6386" s="112"/>
      <c r="N6386" s="114"/>
    </row>
    <row r="6387" spans="1:14" x14ac:dyDescent="0.25">
      <c r="A6387" s="111"/>
      <c r="B6387" s="111"/>
      <c r="C6387" s="123"/>
      <c r="D6387" s="112" t="str">
        <f>_xlfn.XLOOKUP(Table13[[#This Row],[Service]],Validation!$A$2:$A$14,Validation!$B$2:$B$14,"",0,1)</f>
        <v/>
      </c>
      <c r="E6387" s="112"/>
      <c r="F6387" s="113"/>
      <c r="G6387" s="114"/>
      <c r="H6387" s="115"/>
      <c r="I6387" s="112"/>
      <c r="J6387" s="112"/>
      <c r="K6387" s="112"/>
      <c r="L6387" s="114">
        <f>Table13[[#This Row],[Per Unit Price]]*MAX(1,Table13[[#This Row],[Qty of Units]])*MAX(1,Table13[[#This Row],['#NCMs Served / FTEs Employed]])*MAX(1,Table13[[#This Row],[Duration of Service]])</f>
        <v>0</v>
      </c>
      <c r="M6387" s="112"/>
      <c r="N6387" s="114"/>
    </row>
    <row r="6388" spans="1:14" x14ac:dyDescent="0.25">
      <c r="A6388" s="111"/>
      <c r="B6388" s="111"/>
      <c r="C6388" s="123"/>
      <c r="D6388" s="112" t="str">
        <f>_xlfn.XLOOKUP(Table13[[#This Row],[Service]],Validation!$A$2:$A$14,Validation!$B$2:$B$14,"",0,1)</f>
        <v/>
      </c>
      <c r="E6388" s="112"/>
      <c r="F6388" s="113"/>
      <c r="G6388" s="114"/>
      <c r="H6388" s="115"/>
      <c r="I6388" s="112"/>
      <c r="J6388" s="112"/>
      <c r="K6388" s="112"/>
      <c r="L6388" s="114">
        <f>Table13[[#This Row],[Per Unit Price]]*MAX(1,Table13[[#This Row],[Qty of Units]])*MAX(1,Table13[[#This Row],['#NCMs Served / FTEs Employed]])*MAX(1,Table13[[#This Row],[Duration of Service]])</f>
        <v>0</v>
      </c>
      <c r="M6388" s="112"/>
      <c r="N6388" s="114"/>
    </row>
    <row r="6389" spans="1:14" x14ac:dyDescent="0.25">
      <c r="A6389" s="111"/>
      <c r="B6389" s="111"/>
      <c r="C6389" s="123"/>
      <c r="D6389" s="112" t="str">
        <f>_xlfn.XLOOKUP(Table13[[#This Row],[Service]],Validation!$A$2:$A$14,Validation!$B$2:$B$14,"",0,1)</f>
        <v/>
      </c>
      <c r="E6389" s="112"/>
      <c r="F6389" s="113"/>
      <c r="G6389" s="114"/>
      <c r="H6389" s="115"/>
      <c r="I6389" s="112"/>
      <c r="J6389" s="112"/>
      <c r="K6389" s="112"/>
      <c r="L6389" s="114">
        <f>Table13[[#This Row],[Per Unit Price]]*MAX(1,Table13[[#This Row],[Qty of Units]])*MAX(1,Table13[[#This Row],['#NCMs Served / FTEs Employed]])*MAX(1,Table13[[#This Row],[Duration of Service]])</f>
        <v>0</v>
      </c>
      <c r="M6389" s="112"/>
      <c r="N6389" s="114"/>
    </row>
    <row r="6390" spans="1:14" x14ac:dyDescent="0.25">
      <c r="A6390" s="111"/>
      <c r="B6390" s="111"/>
      <c r="C6390" s="123"/>
      <c r="D6390" s="112" t="str">
        <f>_xlfn.XLOOKUP(Table13[[#This Row],[Service]],Validation!$A$2:$A$14,Validation!$B$2:$B$14,"",0,1)</f>
        <v/>
      </c>
      <c r="E6390" s="112"/>
      <c r="F6390" s="113"/>
      <c r="G6390" s="114"/>
      <c r="H6390" s="115"/>
      <c r="I6390" s="112"/>
      <c r="J6390" s="112"/>
      <c r="K6390" s="112"/>
      <c r="L6390" s="114">
        <f>Table13[[#This Row],[Per Unit Price]]*MAX(1,Table13[[#This Row],[Qty of Units]])*MAX(1,Table13[[#This Row],['#NCMs Served / FTEs Employed]])*MAX(1,Table13[[#This Row],[Duration of Service]])</f>
        <v>0</v>
      </c>
      <c r="M6390" s="112"/>
      <c r="N6390" s="114"/>
    </row>
    <row r="6391" spans="1:14" x14ac:dyDescent="0.25">
      <c r="A6391" s="111"/>
      <c r="B6391" s="111"/>
      <c r="C6391" s="123"/>
      <c r="D6391" s="112" t="str">
        <f>_xlfn.XLOOKUP(Table13[[#This Row],[Service]],Validation!$A$2:$A$14,Validation!$B$2:$B$14,"",0,1)</f>
        <v/>
      </c>
      <c r="E6391" s="112"/>
      <c r="F6391" s="113"/>
      <c r="G6391" s="114"/>
      <c r="H6391" s="115"/>
      <c r="I6391" s="112"/>
      <c r="J6391" s="112"/>
      <c r="K6391" s="112"/>
      <c r="L6391" s="114">
        <f>Table13[[#This Row],[Per Unit Price]]*MAX(1,Table13[[#This Row],[Qty of Units]])*MAX(1,Table13[[#This Row],['#NCMs Served / FTEs Employed]])*MAX(1,Table13[[#This Row],[Duration of Service]])</f>
        <v>0</v>
      </c>
      <c r="M6391" s="112"/>
      <c r="N6391" s="114"/>
    </row>
    <row r="6392" spans="1:14" x14ac:dyDescent="0.25">
      <c r="A6392" s="111"/>
      <c r="B6392" s="111"/>
      <c r="C6392" s="123"/>
      <c r="D6392" s="112" t="str">
        <f>_xlfn.XLOOKUP(Table13[[#This Row],[Service]],Validation!$A$2:$A$14,Validation!$B$2:$B$14,"",0,1)</f>
        <v/>
      </c>
      <c r="E6392" s="112"/>
      <c r="F6392" s="113"/>
      <c r="G6392" s="114"/>
      <c r="H6392" s="115"/>
      <c r="I6392" s="112"/>
      <c r="J6392" s="112"/>
      <c r="K6392" s="112"/>
      <c r="L6392" s="114">
        <f>Table13[[#This Row],[Per Unit Price]]*MAX(1,Table13[[#This Row],[Qty of Units]])*MAX(1,Table13[[#This Row],['#NCMs Served / FTEs Employed]])*MAX(1,Table13[[#This Row],[Duration of Service]])</f>
        <v>0</v>
      </c>
      <c r="M6392" s="112"/>
      <c r="N6392" s="114"/>
    </row>
    <row r="6393" spans="1:14" x14ac:dyDescent="0.25">
      <c r="A6393" s="111"/>
      <c r="B6393" s="111"/>
      <c r="C6393" s="123"/>
      <c r="D6393" s="112" t="str">
        <f>_xlfn.XLOOKUP(Table13[[#This Row],[Service]],Validation!$A$2:$A$14,Validation!$B$2:$B$14,"",0,1)</f>
        <v/>
      </c>
      <c r="E6393" s="112"/>
      <c r="F6393" s="113"/>
      <c r="G6393" s="114"/>
      <c r="H6393" s="115"/>
      <c r="I6393" s="112"/>
      <c r="J6393" s="112"/>
      <c r="K6393" s="112"/>
      <c r="L6393" s="114">
        <f>Table13[[#This Row],[Per Unit Price]]*MAX(1,Table13[[#This Row],[Qty of Units]])*MAX(1,Table13[[#This Row],['#NCMs Served / FTEs Employed]])*MAX(1,Table13[[#This Row],[Duration of Service]])</f>
        <v>0</v>
      </c>
      <c r="M6393" s="112"/>
      <c r="N6393" s="114"/>
    </row>
    <row r="6394" spans="1:14" x14ac:dyDescent="0.25">
      <c r="A6394" s="111"/>
      <c r="B6394" s="111"/>
      <c r="C6394" s="123"/>
      <c r="D6394" s="112" t="str">
        <f>_xlfn.XLOOKUP(Table13[[#This Row],[Service]],Validation!$A$2:$A$14,Validation!$B$2:$B$14,"",0,1)</f>
        <v/>
      </c>
      <c r="E6394" s="112"/>
      <c r="F6394" s="113"/>
      <c r="G6394" s="114"/>
      <c r="H6394" s="115"/>
      <c r="I6394" s="112"/>
      <c r="J6394" s="112"/>
      <c r="K6394" s="112"/>
      <c r="L6394" s="114">
        <f>Table13[[#This Row],[Per Unit Price]]*MAX(1,Table13[[#This Row],[Qty of Units]])*MAX(1,Table13[[#This Row],['#NCMs Served / FTEs Employed]])*MAX(1,Table13[[#This Row],[Duration of Service]])</f>
        <v>0</v>
      </c>
      <c r="M6394" s="112"/>
      <c r="N6394" s="114"/>
    </row>
    <row r="6395" spans="1:14" x14ac:dyDescent="0.25">
      <c r="A6395" s="111"/>
      <c r="B6395" s="111"/>
      <c r="C6395" s="123"/>
      <c r="D6395" s="112" t="str">
        <f>_xlfn.XLOOKUP(Table13[[#This Row],[Service]],Validation!$A$2:$A$14,Validation!$B$2:$B$14,"",0,1)</f>
        <v/>
      </c>
      <c r="E6395" s="112"/>
      <c r="F6395" s="113"/>
      <c r="G6395" s="114"/>
      <c r="H6395" s="115"/>
      <c r="I6395" s="112"/>
      <c r="J6395" s="112"/>
      <c r="K6395" s="112"/>
      <c r="L6395" s="114">
        <f>Table13[[#This Row],[Per Unit Price]]*MAX(1,Table13[[#This Row],[Qty of Units]])*MAX(1,Table13[[#This Row],['#NCMs Served / FTEs Employed]])*MAX(1,Table13[[#This Row],[Duration of Service]])</f>
        <v>0</v>
      </c>
      <c r="M6395" s="112"/>
      <c r="N6395" s="114"/>
    </row>
    <row r="6396" spans="1:14" x14ac:dyDescent="0.25">
      <c r="A6396" s="111"/>
      <c r="B6396" s="111"/>
      <c r="C6396" s="123"/>
      <c r="D6396" s="112" t="str">
        <f>_xlfn.XLOOKUP(Table13[[#This Row],[Service]],Validation!$A$2:$A$14,Validation!$B$2:$B$14,"",0,1)</f>
        <v/>
      </c>
      <c r="E6396" s="112"/>
      <c r="F6396" s="113"/>
      <c r="G6396" s="114"/>
      <c r="H6396" s="115"/>
      <c r="I6396" s="112"/>
      <c r="J6396" s="112"/>
      <c r="K6396" s="112"/>
      <c r="L6396" s="114">
        <f>Table13[[#This Row],[Per Unit Price]]*MAX(1,Table13[[#This Row],[Qty of Units]])*MAX(1,Table13[[#This Row],['#NCMs Served / FTEs Employed]])*MAX(1,Table13[[#This Row],[Duration of Service]])</f>
        <v>0</v>
      </c>
      <c r="M6396" s="112"/>
      <c r="N6396" s="114"/>
    </row>
    <row r="6397" spans="1:14" x14ac:dyDescent="0.25">
      <c r="A6397" s="111"/>
      <c r="B6397" s="111"/>
      <c r="C6397" s="123"/>
      <c r="D6397" s="112" t="str">
        <f>_xlfn.XLOOKUP(Table13[[#This Row],[Service]],Validation!$A$2:$A$14,Validation!$B$2:$B$14,"",0,1)</f>
        <v/>
      </c>
      <c r="E6397" s="112"/>
      <c r="F6397" s="113"/>
      <c r="G6397" s="114"/>
      <c r="H6397" s="115"/>
      <c r="I6397" s="112"/>
      <c r="J6397" s="112"/>
      <c r="K6397" s="112"/>
      <c r="L6397" s="114">
        <f>Table13[[#This Row],[Per Unit Price]]*MAX(1,Table13[[#This Row],[Qty of Units]])*MAX(1,Table13[[#This Row],['#NCMs Served / FTEs Employed]])*MAX(1,Table13[[#This Row],[Duration of Service]])</f>
        <v>0</v>
      </c>
      <c r="M6397" s="112"/>
      <c r="N6397" s="114"/>
    </row>
    <row r="6398" spans="1:14" x14ac:dyDescent="0.25">
      <c r="A6398" s="111"/>
      <c r="B6398" s="111"/>
      <c r="C6398" s="123"/>
      <c r="D6398" s="112" t="str">
        <f>_xlfn.XLOOKUP(Table13[[#This Row],[Service]],Validation!$A$2:$A$14,Validation!$B$2:$B$14,"",0,1)</f>
        <v/>
      </c>
      <c r="E6398" s="112"/>
      <c r="F6398" s="113"/>
      <c r="G6398" s="114"/>
      <c r="H6398" s="115"/>
      <c r="I6398" s="112"/>
      <c r="J6398" s="112"/>
      <c r="K6398" s="112"/>
      <c r="L6398" s="114">
        <f>Table13[[#This Row],[Per Unit Price]]*MAX(1,Table13[[#This Row],[Qty of Units]])*MAX(1,Table13[[#This Row],['#NCMs Served / FTEs Employed]])*MAX(1,Table13[[#This Row],[Duration of Service]])</f>
        <v>0</v>
      </c>
      <c r="M6398" s="112"/>
      <c r="N6398" s="114"/>
    </row>
    <row r="6399" spans="1:14" x14ac:dyDescent="0.25">
      <c r="A6399" s="111"/>
      <c r="B6399" s="111"/>
      <c r="C6399" s="123"/>
      <c r="D6399" s="112" t="str">
        <f>_xlfn.XLOOKUP(Table13[[#This Row],[Service]],Validation!$A$2:$A$14,Validation!$B$2:$B$14,"",0,1)</f>
        <v/>
      </c>
      <c r="E6399" s="112"/>
      <c r="F6399" s="113"/>
      <c r="G6399" s="114"/>
      <c r="H6399" s="115"/>
      <c r="I6399" s="112"/>
      <c r="J6399" s="112"/>
      <c r="K6399" s="112"/>
      <c r="L6399" s="114">
        <f>Table13[[#This Row],[Per Unit Price]]*MAX(1,Table13[[#This Row],[Qty of Units]])*MAX(1,Table13[[#This Row],['#NCMs Served / FTEs Employed]])*MAX(1,Table13[[#This Row],[Duration of Service]])</f>
        <v>0</v>
      </c>
      <c r="M6399" s="112"/>
      <c r="N6399" s="114"/>
    </row>
    <row r="6400" spans="1:14" x14ac:dyDescent="0.25">
      <c r="A6400" s="111"/>
      <c r="B6400" s="111"/>
      <c r="C6400" s="123"/>
      <c r="D6400" s="112" t="str">
        <f>_xlfn.XLOOKUP(Table13[[#This Row],[Service]],Validation!$A$2:$A$14,Validation!$B$2:$B$14,"",0,1)</f>
        <v/>
      </c>
      <c r="E6400" s="112"/>
      <c r="F6400" s="113"/>
      <c r="G6400" s="114"/>
      <c r="H6400" s="115"/>
      <c r="I6400" s="112"/>
      <c r="J6400" s="112"/>
      <c r="K6400" s="112"/>
      <c r="L6400" s="114">
        <f>Table13[[#This Row],[Per Unit Price]]*MAX(1,Table13[[#This Row],[Qty of Units]])*MAX(1,Table13[[#This Row],['#NCMs Served / FTEs Employed]])*MAX(1,Table13[[#This Row],[Duration of Service]])</f>
        <v>0</v>
      </c>
      <c r="M6400" s="112"/>
      <c r="N6400" s="114"/>
    </row>
    <row r="6401" spans="1:14" x14ac:dyDescent="0.25">
      <c r="A6401" s="111"/>
      <c r="B6401" s="111"/>
      <c r="C6401" s="123"/>
      <c r="D6401" s="112" t="str">
        <f>_xlfn.XLOOKUP(Table13[[#This Row],[Service]],Validation!$A$2:$A$14,Validation!$B$2:$B$14,"",0,1)</f>
        <v/>
      </c>
      <c r="E6401" s="112"/>
      <c r="F6401" s="113"/>
      <c r="G6401" s="114"/>
      <c r="H6401" s="115"/>
      <c r="I6401" s="112"/>
      <c r="J6401" s="112"/>
      <c r="K6401" s="112"/>
      <c r="L6401" s="114">
        <f>Table13[[#This Row],[Per Unit Price]]*MAX(1,Table13[[#This Row],[Qty of Units]])*MAX(1,Table13[[#This Row],['#NCMs Served / FTEs Employed]])*MAX(1,Table13[[#This Row],[Duration of Service]])</f>
        <v>0</v>
      </c>
      <c r="M6401" s="112"/>
      <c r="N6401" s="114"/>
    </row>
    <row r="6402" spans="1:14" x14ac:dyDescent="0.25">
      <c r="A6402" s="111"/>
      <c r="B6402" s="111"/>
      <c r="C6402" s="123"/>
      <c r="D6402" s="112" t="str">
        <f>_xlfn.XLOOKUP(Table13[[#This Row],[Service]],Validation!$A$2:$A$14,Validation!$B$2:$B$14,"",0,1)</f>
        <v/>
      </c>
      <c r="E6402" s="112"/>
      <c r="F6402" s="113"/>
      <c r="G6402" s="114"/>
      <c r="H6402" s="115"/>
      <c r="I6402" s="112"/>
      <c r="J6402" s="112"/>
      <c r="K6402" s="112"/>
      <c r="L6402" s="114">
        <f>Table13[[#This Row],[Per Unit Price]]*MAX(1,Table13[[#This Row],[Qty of Units]])*MAX(1,Table13[[#This Row],['#NCMs Served / FTEs Employed]])*MAX(1,Table13[[#This Row],[Duration of Service]])</f>
        <v>0</v>
      </c>
      <c r="M6402" s="112"/>
      <c r="N6402" s="114"/>
    </row>
    <row r="6403" spans="1:14" x14ac:dyDescent="0.25">
      <c r="A6403" s="111"/>
      <c r="B6403" s="111"/>
      <c r="C6403" s="123"/>
      <c r="D6403" s="112" t="str">
        <f>_xlfn.XLOOKUP(Table13[[#This Row],[Service]],Validation!$A$2:$A$14,Validation!$B$2:$B$14,"",0,1)</f>
        <v/>
      </c>
      <c r="E6403" s="112"/>
      <c r="F6403" s="113"/>
      <c r="G6403" s="114"/>
      <c r="H6403" s="115"/>
      <c r="I6403" s="112"/>
      <c r="J6403" s="112"/>
      <c r="K6403" s="112"/>
      <c r="L6403" s="114">
        <f>Table13[[#This Row],[Per Unit Price]]*MAX(1,Table13[[#This Row],[Qty of Units]])*MAX(1,Table13[[#This Row],['#NCMs Served / FTEs Employed]])*MAX(1,Table13[[#This Row],[Duration of Service]])</f>
        <v>0</v>
      </c>
      <c r="M6403" s="112"/>
      <c r="N6403" s="114"/>
    </row>
    <row r="6404" spans="1:14" x14ac:dyDescent="0.25">
      <c r="A6404" s="111"/>
      <c r="B6404" s="111"/>
      <c r="C6404" s="123"/>
      <c r="D6404" s="112" t="str">
        <f>_xlfn.XLOOKUP(Table13[[#This Row],[Service]],Validation!$A$2:$A$14,Validation!$B$2:$B$14,"",0,1)</f>
        <v/>
      </c>
      <c r="E6404" s="112"/>
      <c r="F6404" s="113"/>
      <c r="G6404" s="114"/>
      <c r="H6404" s="115"/>
      <c r="I6404" s="112"/>
      <c r="J6404" s="112"/>
      <c r="K6404" s="112"/>
      <c r="L6404" s="114">
        <f>Table13[[#This Row],[Per Unit Price]]*MAX(1,Table13[[#This Row],[Qty of Units]])*MAX(1,Table13[[#This Row],['#NCMs Served / FTEs Employed]])*MAX(1,Table13[[#This Row],[Duration of Service]])</f>
        <v>0</v>
      </c>
      <c r="M6404" s="112"/>
      <c r="N6404" s="114"/>
    </row>
    <row r="6405" spans="1:14" x14ac:dyDescent="0.25">
      <c r="A6405" s="111"/>
      <c r="B6405" s="111"/>
      <c r="C6405" s="123"/>
      <c r="D6405" s="112" t="str">
        <f>_xlfn.XLOOKUP(Table13[[#This Row],[Service]],Validation!$A$2:$A$14,Validation!$B$2:$B$14,"",0,1)</f>
        <v/>
      </c>
      <c r="E6405" s="112"/>
      <c r="F6405" s="113"/>
      <c r="G6405" s="114"/>
      <c r="H6405" s="115"/>
      <c r="I6405" s="112"/>
      <c r="J6405" s="112"/>
      <c r="K6405" s="112"/>
      <c r="L6405" s="114">
        <f>Table13[[#This Row],[Per Unit Price]]*MAX(1,Table13[[#This Row],[Qty of Units]])*MAX(1,Table13[[#This Row],['#NCMs Served / FTEs Employed]])*MAX(1,Table13[[#This Row],[Duration of Service]])</f>
        <v>0</v>
      </c>
      <c r="M6405" s="112"/>
      <c r="N6405" s="114"/>
    </row>
    <row r="6406" spans="1:14" x14ac:dyDescent="0.25">
      <c r="A6406" s="111"/>
      <c r="B6406" s="111"/>
      <c r="C6406" s="123"/>
      <c r="D6406" s="112" t="str">
        <f>_xlfn.XLOOKUP(Table13[[#This Row],[Service]],Validation!$A$2:$A$14,Validation!$B$2:$B$14,"",0,1)</f>
        <v/>
      </c>
      <c r="E6406" s="112"/>
      <c r="F6406" s="113"/>
      <c r="G6406" s="114"/>
      <c r="H6406" s="115"/>
      <c r="I6406" s="112"/>
      <c r="J6406" s="112"/>
      <c r="K6406" s="112"/>
      <c r="L6406" s="114">
        <f>Table13[[#This Row],[Per Unit Price]]*MAX(1,Table13[[#This Row],[Qty of Units]])*MAX(1,Table13[[#This Row],['#NCMs Served / FTEs Employed]])*MAX(1,Table13[[#This Row],[Duration of Service]])</f>
        <v>0</v>
      </c>
      <c r="M6406" s="112"/>
      <c r="N6406" s="114"/>
    </row>
    <row r="6407" spans="1:14" x14ac:dyDescent="0.25">
      <c r="A6407" s="111"/>
      <c r="B6407" s="111"/>
      <c r="C6407" s="123"/>
      <c r="D6407" s="112" t="str">
        <f>_xlfn.XLOOKUP(Table13[[#This Row],[Service]],Validation!$A$2:$A$14,Validation!$B$2:$B$14,"",0,1)</f>
        <v/>
      </c>
      <c r="E6407" s="112"/>
      <c r="F6407" s="113"/>
      <c r="G6407" s="114"/>
      <c r="H6407" s="115"/>
      <c r="I6407" s="112"/>
      <c r="J6407" s="112"/>
      <c r="K6407" s="112"/>
      <c r="L6407" s="114">
        <f>Table13[[#This Row],[Per Unit Price]]*MAX(1,Table13[[#This Row],[Qty of Units]])*MAX(1,Table13[[#This Row],['#NCMs Served / FTEs Employed]])*MAX(1,Table13[[#This Row],[Duration of Service]])</f>
        <v>0</v>
      </c>
      <c r="M6407" s="112"/>
      <c r="N6407" s="114"/>
    </row>
    <row r="6408" spans="1:14" x14ac:dyDescent="0.25">
      <c r="A6408" s="111"/>
      <c r="B6408" s="111"/>
      <c r="C6408" s="123"/>
      <c r="D6408" s="112" t="str">
        <f>_xlfn.XLOOKUP(Table13[[#This Row],[Service]],Validation!$A$2:$A$14,Validation!$B$2:$B$14,"",0,1)</f>
        <v/>
      </c>
      <c r="E6408" s="112"/>
      <c r="F6408" s="113"/>
      <c r="G6408" s="114"/>
      <c r="H6408" s="115"/>
      <c r="I6408" s="112"/>
      <c r="J6408" s="112"/>
      <c r="K6408" s="112"/>
      <c r="L6408" s="114">
        <f>Table13[[#This Row],[Per Unit Price]]*MAX(1,Table13[[#This Row],[Qty of Units]])*MAX(1,Table13[[#This Row],['#NCMs Served / FTEs Employed]])*MAX(1,Table13[[#This Row],[Duration of Service]])</f>
        <v>0</v>
      </c>
      <c r="M6408" s="112"/>
      <c r="N6408" s="114"/>
    </row>
    <row r="6409" spans="1:14" x14ac:dyDescent="0.25">
      <c r="A6409" s="111"/>
      <c r="B6409" s="111"/>
      <c r="C6409" s="123"/>
      <c r="D6409" s="112" t="str">
        <f>_xlfn.XLOOKUP(Table13[[#This Row],[Service]],Validation!$A$2:$A$14,Validation!$B$2:$B$14,"",0,1)</f>
        <v/>
      </c>
      <c r="E6409" s="112"/>
      <c r="F6409" s="113"/>
      <c r="G6409" s="114"/>
      <c r="H6409" s="115"/>
      <c r="I6409" s="112"/>
      <c r="J6409" s="112"/>
      <c r="K6409" s="112"/>
      <c r="L6409" s="114">
        <f>Table13[[#This Row],[Per Unit Price]]*MAX(1,Table13[[#This Row],[Qty of Units]])*MAX(1,Table13[[#This Row],['#NCMs Served / FTEs Employed]])*MAX(1,Table13[[#This Row],[Duration of Service]])</f>
        <v>0</v>
      </c>
      <c r="M6409" s="112"/>
      <c r="N6409" s="114"/>
    </row>
    <row r="6410" spans="1:14" x14ac:dyDescent="0.25">
      <c r="A6410" s="111"/>
      <c r="B6410" s="111"/>
      <c r="C6410" s="123"/>
      <c r="D6410" s="112" t="str">
        <f>_xlfn.XLOOKUP(Table13[[#This Row],[Service]],Validation!$A$2:$A$14,Validation!$B$2:$B$14,"",0,1)</f>
        <v/>
      </c>
      <c r="E6410" s="112"/>
      <c r="F6410" s="113"/>
      <c r="G6410" s="114"/>
      <c r="H6410" s="115"/>
      <c r="I6410" s="112"/>
      <c r="J6410" s="112"/>
      <c r="K6410" s="112"/>
      <c r="L6410" s="114">
        <f>Table13[[#This Row],[Per Unit Price]]*MAX(1,Table13[[#This Row],[Qty of Units]])*MAX(1,Table13[[#This Row],['#NCMs Served / FTEs Employed]])*MAX(1,Table13[[#This Row],[Duration of Service]])</f>
        <v>0</v>
      </c>
      <c r="M6410" s="112"/>
      <c r="N6410" s="114"/>
    </row>
    <row r="6411" spans="1:14" x14ac:dyDescent="0.25">
      <c r="A6411" s="111"/>
      <c r="B6411" s="111"/>
      <c r="C6411" s="123"/>
      <c r="D6411" s="112" t="str">
        <f>_xlfn.XLOOKUP(Table13[[#This Row],[Service]],Validation!$A$2:$A$14,Validation!$B$2:$B$14,"",0,1)</f>
        <v/>
      </c>
      <c r="E6411" s="112"/>
      <c r="F6411" s="113"/>
      <c r="G6411" s="114"/>
      <c r="H6411" s="115"/>
      <c r="I6411" s="112"/>
      <c r="J6411" s="112"/>
      <c r="K6411" s="112"/>
      <c r="L6411" s="114">
        <f>Table13[[#This Row],[Per Unit Price]]*MAX(1,Table13[[#This Row],[Qty of Units]])*MAX(1,Table13[[#This Row],['#NCMs Served / FTEs Employed]])*MAX(1,Table13[[#This Row],[Duration of Service]])</f>
        <v>0</v>
      </c>
      <c r="M6411" s="112"/>
      <c r="N6411" s="114"/>
    </row>
    <row r="6412" spans="1:14" x14ac:dyDescent="0.25">
      <c r="A6412" s="111"/>
      <c r="B6412" s="111"/>
      <c r="C6412" s="123"/>
      <c r="D6412" s="112" t="str">
        <f>_xlfn.XLOOKUP(Table13[[#This Row],[Service]],Validation!$A$2:$A$14,Validation!$B$2:$B$14,"",0,1)</f>
        <v/>
      </c>
      <c r="E6412" s="112"/>
      <c r="F6412" s="113"/>
      <c r="G6412" s="114"/>
      <c r="H6412" s="115"/>
      <c r="I6412" s="112"/>
      <c r="J6412" s="112"/>
      <c r="K6412" s="112"/>
      <c r="L6412" s="114">
        <f>Table13[[#This Row],[Per Unit Price]]*MAX(1,Table13[[#This Row],[Qty of Units]])*MAX(1,Table13[[#This Row],['#NCMs Served / FTEs Employed]])*MAX(1,Table13[[#This Row],[Duration of Service]])</f>
        <v>0</v>
      </c>
      <c r="M6412" s="112"/>
      <c r="N6412" s="114"/>
    </row>
    <row r="6413" spans="1:14" x14ac:dyDescent="0.25">
      <c r="A6413" s="111"/>
      <c r="B6413" s="111"/>
      <c r="C6413" s="123"/>
      <c r="D6413" s="112" t="str">
        <f>_xlfn.XLOOKUP(Table13[[#This Row],[Service]],Validation!$A$2:$A$14,Validation!$B$2:$B$14,"",0,1)</f>
        <v/>
      </c>
      <c r="E6413" s="112"/>
      <c r="F6413" s="113"/>
      <c r="G6413" s="114"/>
      <c r="H6413" s="115"/>
      <c r="I6413" s="112"/>
      <c r="J6413" s="112"/>
      <c r="K6413" s="112"/>
      <c r="L6413" s="114">
        <f>Table13[[#This Row],[Per Unit Price]]*MAX(1,Table13[[#This Row],[Qty of Units]])*MAX(1,Table13[[#This Row],['#NCMs Served / FTEs Employed]])*MAX(1,Table13[[#This Row],[Duration of Service]])</f>
        <v>0</v>
      </c>
      <c r="M6413" s="112"/>
      <c r="N6413" s="114"/>
    </row>
    <row r="6414" spans="1:14" x14ac:dyDescent="0.25">
      <c r="A6414" s="111"/>
      <c r="B6414" s="111"/>
      <c r="C6414" s="123"/>
      <c r="D6414" s="112" t="str">
        <f>_xlfn.XLOOKUP(Table13[[#This Row],[Service]],Validation!$A$2:$A$14,Validation!$B$2:$B$14,"",0,1)</f>
        <v/>
      </c>
      <c r="E6414" s="112"/>
      <c r="F6414" s="113"/>
      <c r="G6414" s="114"/>
      <c r="H6414" s="115"/>
      <c r="I6414" s="112"/>
      <c r="J6414" s="112"/>
      <c r="K6414" s="112"/>
      <c r="L6414" s="114">
        <f>Table13[[#This Row],[Per Unit Price]]*MAX(1,Table13[[#This Row],[Qty of Units]])*MAX(1,Table13[[#This Row],['#NCMs Served / FTEs Employed]])*MAX(1,Table13[[#This Row],[Duration of Service]])</f>
        <v>0</v>
      </c>
      <c r="M6414" s="112"/>
      <c r="N6414" s="114"/>
    </row>
    <row r="6415" spans="1:14" x14ac:dyDescent="0.25">
      <c r="A6415" s="111"/>
      <c r="B6415" s="111"/>
      <c r="C6415" s="123"/>
      <c r="D6415" s="112" t="str">
        <f>_xlfn.XLOOKUP(Table13[[#This Row],[Service]],Validation!$A$2:$A$14,Validation!$B$2:$B$14,"",0,1)</f>
        <v/>
      </c>
      <c r="E6415" s="112"/>
      <c r="F6415" s="113"/>
      <c r="G6415" s="114"/>
      <c r="H6415" s="115"/>
      <c r="I6415" s="112"/>
      <c r="J6415" s="112"/>
      <c r="K6415" s="112"/>
      <c r="L6415" s="114">
        <f>Table13[[#This Row],[Per Unit Price]]*MAX(1,Table13[[#This Row],[Qty of Units]])*MAX(1,Table13[[#This Row],['#NCMs Served / FTEs Employed]])*MAX(1,Table13[[#This Row],[Duration of Service]])</f>
        <v>0</v>
      </c>
      <c r="M6415" s="112"/>
      <c r="N6415" s="114"/>
    </row>
    <row r="6416" spans="1:14" x14ac:dyDescent="0.25">
      <c r="A6416" s="111"/>
      <c r="B6416" s="111"/>
      <c r="C6416" s="123"/>
      <c r="D6416" s="112" t="str">
        <f>_xlfn.XLOOKUP(Table13[[#This Row],[Service]],Validation!$A$2:$A$14,Validation!$B$2:$B$14,"",0,1)</f>
        <v/>
      </c>
      <c r="E6416" s="112"/>
      <c r="F6416" s="113"/>
      <c r="G6416" s="114"/>
      <c r="H6416" s="115"/>
      <c r="I6416" s="112"/>
      <c r="J6416" s="112"/>
      <c r="K6416" s="112"/>
      <c r="L6416" s="114">
        <f>Table13[[#This Row],[Per Unit Price]]*MAX(1,Table13[[#This Row],[Qty of Units]])*MAX(1,Table13[[#This Row],['#NCMs Served / FTEs Employed]])*MAX(1,Table13[[#This Row],[Duration of Service]])</f>
        <v>0</v>
      </c>
      <c r="M6416" s="112"/>
      <c r="N6416" s="114"/>
    </row>
    <row r="6417" spans="1:14" x14ac:dyDescent="0.25">
      <c r="A6417" s="111"/>
      <c r="B6417" s="111"/>
      <c r="C6417" s="123"/>
      <c r="D6417" s="112" t="str">
        <f>_xlfn.XLOOKUP(Table13[[#This Row],[Service]],Validation!$A$2:$A$14,Validation!$B$2:$B$14,"",0,1)</f>
        <v/>
      </c>
      <c r="E6417" s="112"/>
      <c r="F6417" s="113"/>
      <c r="G6417" s="114"/>
      <c r="H6417" s="115"/>
      <c r="I6417" s="112"/>
      <c r="J6417" s="112"/>
      <c r="K6417" s="112"/>
      <c r="L6417" s="114">
        <f>Table13[[#This Row],[Per Unit Price]]*MAX(1,Table13[[#This Row],[Qty of Units]])*MAX(1,Table13[[#This Row],['#NCMs Served / FTEs Employed]])*MAX(1,Table13[[#This Row],[Duration of Service]])</f>
        <v>0</v>
      </c>
      <c r="M6417" s="112"/>
      <c r="N6417" s="114"/>
    </row>
    <row r="6418" spans="1:14" x14ac:dyDescent="0.25">
      <c r="A6418" s="111"/>
      <c r="B6418" s="111"/>
      <c r="C6418" s="123"/>
      <c r="D6418" s="112" t="str">
        <f>_xlfn.XLOOKUP(Table13[[#This Row],[Service]],Validation!$A$2:$A$14,Validation!$B$2:$B$14,"",0,1)</f>
        <v/>
      </c>
      <c r="E6418" s="112"/>
      <c r="F6418" s="113"/>
      <c r="G6418" s="114"/>
      <c r="H6418" s="115"/>
      <c r="I6418" s="112"/>
      <c r="J6418" s="112"/>
      <c r="K6418" s="112"/>
      <c r="L6418" s="114">
        <f>Table13[[#This Row],[Per Unit Price]]*MAX(1,Table13[[#This Row],[Qty of Units]])*MAX(1,Table13[[#This Row],['#NCMs Served / FTEs Employed]])*MAX(1,Table13[[#This Row],[Duration of Service]])</f>
        <v>0</v>
      </c>
      <c r="M6418" s="112"/>
      <c r="N6418" s="114"/>
    </row>
    <row r="6419" spans="1:14" x14ac:dyDescent="0.25">
      <c r="A6419" s="111"/>
      <c r="B6419" s="111"/>
      <c r="C6419" s="123"/>
      <c r="D6419" s="112" t="str">
        <f>_xlfn.XLOOKUP(Table13[[#This Row],[Service]],Validation!$A$2:$A$14,Validation!$B$2:$B$14,"",0,1)</f>
        <v/>
      </c>
      <c r="E6419" s="112"/>
      <c r="F6419" s="113"/>
      <c r="G6419" s="114"/>
      <c r="H6419" s="115"/>
      <c r="I6419" s="112"/>
      <c r="J6419" s="112"/>
      <c r="K6419" s="112"/>
      <c r="L6419" s="114">
        <f>Table13[[#This Row],[Per Unit Price]]*MAX(1,Table13[[#This Row],[Qty of Units]])*MAX(1,Table13[[#This Row],['#NCMs Served / FTEs Employed]])*MAX(1,Table13[[#This Row],[Duration of Service]])</f>
        <v>0</v>
      </c>
      <c r="M6419" s="112"/>
      <c r="N6419" s="114"/>
    </row>
    <row r="6420" spans="1:14" x14ac:dyDescent="0.25">
      <c r="A6420" s="111"/>
      <c r="B6420" s="111"/>
      <c r="C6420" s="123"/>
      <c r="D6420" s="112" t="str">
        <f>_xlfn.XLOOKUP(Table13[[#This Row],[Service]],Validation!$A$2:$A$14,Validation!$B$2:$B$14,"",0,1)</f>
        <v/>
      </c>
      <c r="E6420" s="112"/>
      <c r="F6420" s="113"/>
      <c r="G6420" s="114"/>
      <c r="H6420" s="115"/>
      <c r="I6420" s="112"/>
      <c r="J6420" s="112"/>
      <c r="K6420" s="112"/>
      <c r="L6420" s="114">
        <f>Table13[[#This Row],[Per Unit Price]]*MAX(1,Table13[[#This Row],[Qty of Units]])*MAX(1,Table13[[#This Row],['#NCMs Served / FTEs Employed]])*MAX(1,Table13[[#This Row],[Duration of Service]])</f>
        <v>0</v>
      </c>
      <c r="M6420" s="112"/>
      <c r="N6420" s="114"/>
    </row>
    <row r="6421" spans="1:14" x14ac:dyDescent="0.25">
      <c r="A6421" s="111"/>
      <c r="B6421" s="111"/>
      <c r="C6421" s="123"/>
      <c r="D6421" s="112" t="str">
        <f>_xlfn.XLOOKUP(Table13[[#This Row],[Service]],Validation!$A$2:$A$14,Validation!$B$2:$B$14,"",0,1)</f>
        <v/>
      </c>
      <c r="E6421" s="112"/>
      <c r="F6421" s="113"/>
      <c r="G6421" s="114"/>
      <c r="H6421" s="115"/>
      <c r="I6421" s="112"/>
      <c r="J6421" s="112"/>
      <c r="K6421" s="112"/>
      <c r="L6421" s="114">
        <f>Table13[[#This Row],[Per Unit Price]]*MAX(1,Table13[[#This Row],[Qty of Units]])*MAX(1,Table13[[#This Row],['#NCMs Served / FTEs Employed]])*MAX(1,Table13[[#This Row],[Duration of Service]])</f>
        <v>0</v>
      </c>
      <c r="M6421" s="112"/>
      <c r="N6421" s="114"/>
    </row>
    <row r="6422" spans="1:14" x14ac:dyDescent="0.25">
      <c r="A6422" s="111"/>
      <c r="B6422" s="111"/>
      <c r="C6422" s="123"/>
      <c r="D6422" s="112" t="str">
        <f>_xlfn.XLOOKUP(Table13[[#This Row],[Service]],Validation!$A$2:$A$14,Validation!$B$2:$B$14,"",0,1)</f>
        <v/>
      </c>
      <c r="E6422" s="112"/>
      <c r="F6422" s="113"/>
      <c r="G6422" s="114"/>
      <c r="H6422" s="115"/>
      <c r="I6422" s="112"/>
      <c r="J6422" s="112"/>
      <c r="K6422" s="112"/>
      <c r="L6422" s="114">
        <f>Table13[[#This Row],[Per Unit Price]]*MAX(1,Table13[[#This Row],[Qty of Units]])*MAX(1,Table13[[#This Row],['#NCMs Served / FTEs Employed]])*MAX(1,Table13[[#This Row],[Duration of Service]])</f>
        <v>0</v>
      </c>
      <c r="M6422" s="112"/>
      <c r="N6422" s="114"/>
    </row>
    <row r="6423" spans="1:14" x14ac:dyDescent="0.25">
      <c r="A6423" s="111"/>
      <c r="B6423" s="111"/>
      <c r="C6423" s="123"/>
      <c r="D6423" s="112" t="str">
        <f>_xlfn.XLOOKUP(Table13[[#This Row],[Service]],Validation!$A$2:$A$14,Validation!$B$2:$B$14,"",0,1)</f>
        <v/>
      </c>
      <c r="E6423" s="112"/>
      <c r="F6423" s="113"/>
      <c r="G6423" s="114"/>
      <c r="H6423" s="115"/>
      <c r="I6423" s="112"/>
      <c r="J6423" s="112"/>
      <c r="K6423" s="112"/>
      <c r="L6423" s="114">
        <f>Table13[[#This Row],[Per Unit Price]]*MAX(1,Table13[[#This Row],[Qty of Units]])*MAX(1,Table13[[#This Row],['#NCMs Served / FTEs Employed]])*MAX(1,Table13[[#This Row],[Duration of Service]])</f>
        <v>0</v>
      </c>
      <c r="M6423" s="112"/>
      <c r="N6423" s="114"/>
    </row>
    <row r="6424" spans="1:14" x14ac:dyDescent="0.25">
      <c r="A6424" s="111"/>
      <c r="B6424" s="111"/>
      <c r="C6424" s="123"/>
      <c r="D6424" s="112" t="str">
        <f>_xlfn.XLOOKUP(Table13[[#This Row],[Service]],Validation!$A$2:$A$14,Validation!$B$2:$B$14,"",0,1)</f>
        <v/>
      </c>
      <c r="E6424" s="112"/>
      <c r="F6424" s="113"/>
      <c r="G6424" s="114"/>
      <c r="H6424" s="115"/>
      <c r="I6424" s="112"/>
      <c r="J6424" s="112"/>
      <c r="K6424" s="112"/>
      <c r="L6424" s="114">
        <f>Table13[[#This Row],[Per Unit Price]]*MAX(1,Table13[[#This Row],[Qty of Units]])*MAX(1,Table13[[#This Row],['#NCMs Served / FTEs Employed]])*MAX(1,Table13[[#This Row],[Duration of Service]])</f>
        <v>0</v>
      </c>
      <c r="M6424" s="112"/>
      <c r="N6424" s="114"/>
    </row>
    <row r="6425" spans="1:14" x14ac:dyDescent="0.25">
      <c r="A6425" s="111"/>
      <c r="B6425" s="111"/>
      <c r="C6425" s="123"/>
      <c r="D6425" s="112" t="str">
        <f>_xlfn.XLOOKUP(Table13[[#This Row],[Service]],Validation!$A$2:$A$14,Validation!$B$2:$B$14,"",0,1)</f>
        <v/>
      </c>
      <c r="E6425" s="112"/>
      <c r="F6425" s="113"/>
      <c r="G6425" s="114"/>
      <c r="H6425" s="115"/>
      <c r="I6425" s="112"/>
      <c r="J6425" s="112"/>
      <c r="K6425" s="112"/>
      <c r="L6425" s="114">
        <f>Table13[[#This Row],[Per Unit Price]]*MAX(1,Table13[[#This Row],[Qty of Units]])*MAX(1,Table13[[#This Row],['#NCMs Served / FTEs Employed]])*MAX(1,Table13[[#This Row],[Duration of Service]])</f>
        <v>0</v>
      </c>
      <c r="M6425" s="112"/>
      <c r="N6425" s="114"/>
    </row>
    <row r="6426" spans="1:14" x14ac:dyDescent="0.25">
      <c r="A6426" s="111"/>
      <c r="B6426" s="111"/>
      <c r="C6426" s="123"/>
      <c r="D6426" s="112" t="str">
        <f>_xlfn.XLOOKUP(Table13[[#This Row],[Service]],Validation!$A$2:$A$14,Validation!$B$2:$B$14,"",0,1)</f>
        <v/>
      </c>
      <c r="E6426" s="112"/>
      <c r="F6426" s="113"/>
      <c r="G6426" s="114"/>
      <c r="H6426" s="115"/>
      <c r="I6426" s="112"/>
      <c r="J6426" s="112"/>
      <c r="K6426" s="112"/>
      <c r="L6426" s="114">
        <f>Table13[[#This Row],[Per Unit Price]]*MAX(1,Table13[[#This Row],[Qty of Units]])*MAX(1,Table13[[#This Row],['#NCMs Served / FTEs Employed]])*MAX(1,Table13[[#This Row],[Duration of Service]])</f>
        <v>0</v>
      </c>
      <c r="M6426" s="112"/>
      <c r="N6426" s="114"/>
    </row>
    <row r="6427" spans="1:14" x14ac:dyDescent="0.25">
      <c r="A6427" s="111"/>
      <c r="B6427" s="111"/>
      <c r="C6427" s="123"/>
      <c r="D6427" s="112" t="str">
        <f>_xlfn.XLOOKUP(Table13[[#This Row],[Service]],Validation!$A$2:$A$14,Validation!$B$2:$B$14,"",0,1)</f>
        <v/>
      </c>
      <c r="E6427" s="112"/>
      <c r="F6427" s="113"/>
      <c r="G6427" s="114"/>
      <c r="H6427" s="115"/>
      <c r="I6427" s="112"/>
      <c r="J6427" s="112"/>
      <c r="K6427" s="112"/>
      <c r="L6427" s="114">
        <f>Table13[[#This Row],[Per Unit Price]]*MAX(1,Table13[[#This Row],[Qty of Units]])*MAX(1,Table13[[#This Row],['#NCMs Served / FTEs Employed]])*MAX(1,Table13[[#This Row],[Duration of Service]])</f>
        <v>0</v>
      </c>
      <c r="M6427" s="112"/>
      <c r="N6427" s="114"/>
    </row>
    <row r="6428" spans="1:14" x14ac:dyDescent="0.25">
      <c r="A6428" s="111"/>
      <c r="B6428" s="111"/>
      <c r="C6428" s="123"/>
      <c r="D6428" s="112" t="str">
        <f>_xlfn.XLOOKUP(Table13[[#This Row],[Service]],Validation!$A$2:$A$14,Validation!$B$2:$B$14,"",0,1)</f>
        <v/>
      </c>
      <c r="E6428" s="112"/>
      <c r="F6428" s="113"/>
      <c r="G6428" s="114"/>
      <c r="H6428" s="115"/>
      <c r="I6428" s="112"/>
      <c r="J6428" s="112"/>
      <c r="K6428" s="112"/>
      <c r="L6428" s="114">
        <f>Table13[[#This Row],[Per Unit Price]]*MAX(1,Table13[[#This Row],[Qty of Units]])*MAX(1,Table13[[#This Row],['#NCMs Served / FTEs Employed]])*MAX(1,Table13[[#This Row],[Duration of Service]])</f>
        <v>0</v>
      </c>
      <c r="M6428" s="112"/>
      <c r="N6428" s="114"/>
    </row>
    <row r="6429" spans="1:14" x14ac:dyDescent="0.25">
      <c r="A6429" s="111"/>
      <c r="B6429" s="111"/>
      <c r="C6429" s="123"/>
      <c r="D6429" s="112" t="str">
        <f>_xlfn.XLOOKUP(Table13[[#This Row],[Service]],Validation!$A$2:$A$14,Validation!$B$2:$B$14,"",0,1)</f>
        <v/>
      </c>
      <c r="E6429" s="112"/>
      <c r="F6429" s="113"/>
      <c r="G6429" s="114"/>
      <c r="H6429" s="115"/>
      <c r="I6429" s="112"/>
      <c r="J6429" s="112"/>
      <c r="K6429" s="112"/>
      <c r="L6429" s="114">
        <f>Table13[[#This Row],[Per Unit Price]]*MAX(1,Table13[[#This Row],[Qty of Units]])*MAX(1,Table13[[#This Row],['#NCMs Served / FTEs Employed]])*MAX(1,Table13[[#This Row],[Duration of Service]])</f>
        <v>0</v>
      </c>
      <c r="M6429" s="112"/>
      <c r="N6429" s="114"/>
    </row>
    <row r="6430" spans="1:14" x14ac:dyDescent="0.25">
      <c r="A6430" s="111"/>
      <c r="B6430" s="111"/>
      <c r="C6430" s="123"/>
      <c r="D6430" s="112" t="str">
        <f>_xlfn.XLOOKUP(Table13[[#This Row],[Service]],Validation!$A$2:$A$14,Validation!$B$2:$B$14,"",0,1)</f>
        <v/>
      </c>
      <c r="E6430" s="112"/>
      <c r="F6430" s="113"/>
      <c r="G6430" s="114"/>
      <c r="H6430" s="115"/>
      <c r="I6430" s="112"/>
      <c r="J6430" s="112"/>
      <c r="K6430" s="112"/>
      <c r="L6430" s="114">
        <f>Table13[[#This Row],[Per Unit Price]]*MAX(1,Table13[[#This Row],[Qty of Units]])*MAX(1,Table13[[#This Row],['#NCMs Served / FTEs Employed]])*MAX(1,Table13[[#This Row],[Duration of Service]])</f>
        <v>0</v>
      </c>
      <c r="M6430" s="112"/>
      <c r="N6430" s="114"/>
    </row>
    <row r="6431" spans="1:14" x14ac:dyDescent="0.25">
      <c r="A6431" s="111"/>
      <c r="B6431" s="111"/>
      <c r="C6431" s="123"/>
      <c r="D6431" s="112" t="str">
        <f>_xlfn.XLOOKUP(Table13[[#This Row],[Service]],Validation!$A$2:$A$14,Validation!$B$2:$B$14,"",0,1)</f>
        <v/>
      </c>
      <c r="E6431" s="112"/>
      <c r="F6431" s="113"/>
      <c r="G6431" s="114"/>
      <c r="H6431" s="115"/>
      <c r="I6431" s="112"/>
      <c r="J6431" s="112"/>
      <c r="K6431" s="112"/>
      <c r="L6431" s="114">
        <f>Table13[[#This Row],[Per Unit Price]]*MAX(1,Table13[[#This Row],[Qty of Units]])*MAX(1,Table13[[#This Row],['#NCMs Served / FTEs Employed]])*MAX(1,Table13[[#This Row],[Duration of Service]])</f>
        <v>0</v>
      </c>
      <c r="M6431" s="112"/>
      <c r="N6431" s="114"/>
    </row>
    <row r="6432" spans="1:14" x14ac:dyDescent="0.25">
      <c r="A6432" s="111"/>
      <c r="B6432" s="111"/>
      <c r="C6432" s="123"/>
      <c r="D6432" s="112" t="str">
        <f>_xlfn.XLOOKUP(Table13[[#This Row],[Service]],Validation!$A$2:$A$14,Validation!$B$2:$B$14,"",0,1)</f>
        <v/>
      </c>
      <c r="E6432" s="112"/>
      <c r="F6432" s="113"/>
      <c r="G6432" s="114"/>
      <c r="H6432" s="115"/>
      <c r="I6432" s="112"/>
      <c r="J6432" s="112"/>
      <c r="K6432" s="112"/>
      <c r="L6432" s="114">
        <f>Table13[[#This Row],[Per Unit Price]]*MAX(1,Table13[[#This Row],[Qty of Units]])*MAX(1,Table13[[#This Row],['#NCMs Served / FTEs Employed]])*MAX(1,Table13[[#This Row],[Duration of Service]])</f>
        <v>0</v>
      </c>
      <c r="M6432" s="112"/>
      <c r="N6432" s="114"/>
    </row>
    <row r="6433" spans="1:14" x14ac:dyDescent="0.25">
      <c r="A6433" s="111"/>
      <c r="B6433" s="111"/>
      <c r="C6433" s="123"/>
      <c r="D6433" s="112" t="str">
        <f>_xlfn.XLOOKUP(Table13[[#This Row],[Service]],Validation!$A$2:$A$14,Validation!$B$2:$B$14,"",0,1)</f>
        <v/>
      </c>
      <c r="E6433" s="112"/>
      <c r="F6433" s="113"/>
      <c r="G6433" s="114"/>
      <c r="H6433" s="115"/>
      <c r="I6433" s="112"/>
      <c r="J6433" s="112"/>
      <c r="K6433" s="112"/>
      <c r="L6433" s="114">
        <f>Table13[[#This Row],[Per Unit Price]]*MAX(1,Table13[[#This Row],[Qty of Units]])*MAX(1,Table13[[#This Row],['#NCMs Served / FTEs Employed]])*MAX(1,Table13[[#This Row],[Duration of Service]])</f>
        <v>0</v>
      </c>
      <c r="M6433" s="112"/>
      <c r="N6433" s="114"/>
    </row>
    <row r="6434" spans="1:14" x14ac:dyDescent="0.25">
      <c r="A6434" s="111"/>
      <c r="B6434" s="111"/>
      <c r="C6434" s="123"/>
      <c r="D6434" s="112" t="str">
        <f>_xlfn.XLOOKUP(Table13[[#This Row],[Service]],Validation!$A$2:$A$14,Validation!$B$2:$B$14,"",0,1)</f>
        <v/>
      </c>
      <c r="E6434" s="112"/>
      <c r="F6434" s="113"/>
      <c r="G6434" s="114"/>
      <c r="H6434" s="115"/>
      <c r="I6434" s="112"/>
      <c r="J6434" s="112"/>
      <c r="K6434" s="112"/>
      <c r="L6434" s="114">
        <f>Table13[[#This Row],[Per Unit Price]]*MAX(1,Table13[[#This Row],[Qty of Units]])*MAX(1,Table13[[#This Row],['#NCMs Served / FTEs Employed]])*MAX(1,Table13[[#This Row],[Duration of Service]])</f>
        <v>0</v>
      </c>
      <c r="M6434" s="112"/>
      <c r="N6434" s="114"/>
    </row>
    <row r="6435" spans="1:14" x14ac:dyDescent="0.25">
      <c r="A6435" s="111"/>
      <c r="B6435" s="111"/>
      <c r="C6435" s="123"/>
      <c r="D6435" s="112" t="str">
        <f>_xlfn.XLOOKUP(Table13[[#This Row],[Service]],Validation!$A$2:$A$14,Validation!$B$2:$B$14,"",0,1)</f>
        <v/>
      </c>
      <c r="E6435" s="112"/>
      <c r="F6435" s="113"/>
      <c r="G6435" s="114"/>
      <c r="H6435" s="115"/>
      <c r="I6435" s="112"/>
      <c r="J6435" s="112"/>
      <c r="K6435" s="112"/>
      <c r="L6435" s="114">
        <f>Table13[[#This Row],[Per Unit Price]]*MAX(1,Table13[[#This Row],[Qty of Units]])*MAX(1,Table13[[#This Row],['#NCMs Served / FTEs Employed]])*MAX(1,Table13[[#This Row],[Duration of Service]])</f>
        <v>0</v>
      </c>
      <c r="M6435" s="112"/>
      <c r="N6435" s="114"/>
    </row>
    <row r="6436" spans="1:14" x14ac:dyDescent="0.25">
      <c r="A6436" s="111"/>
      <c r="B6436" s="111"/>
      <c r="C6436" s="123"/>
      <c r="D6436" s="112" t="str">
        <f>_xlfn.XLOOKUP(Table13[[#This Row],[Service]],Validation!$A$2:$A$14,Validation!$B$2:$B$14,"",0,1)</f>
        <v/>
      </c>
      <c r="E6436" s="112"/>
      <c r="F6436" s="113"/>
      <c r="G6436" s="114"/>
      <c r="H6436" s="115"/>
      <c r="I6436" s="112"/>
      <c r="J6436" s="112"/>
      <c r="K6436" s="112"/>
      <c r="L6436" s="114">
        <f>Table13[[#This Row],[Per Unit Price]]*MAX(1,Table13[[#This Row],[Qty of Units]])*MAX(1,Table13[[#This Row],['#NCMs Served / FTEs Employed]])*MAX(1,Table13[[#This Row],[Duration of Service]])</f>
        <v>0</v>
      </c>
      <c r="M6436" s="112"/>
      <c r="N6436" s="114"/>
    </row>
    <row r="6437" spans="1:14" x14ac:dyDescent="0.25">
      <c r="A6437" s="111"/>
      <c r="B6437" s="111"/>
      <c r="C6437" s="123"/>
      <c r="D6437" s="112" t="str">
        <f>_xlfn.XLOOKUP(Table13[[#This Row],[Service]],Validation!$A$2:$A$14,Validation!$B$2:$B$14,"",0,1)</f>
        <v/>
      </c>
      <c r="E6437" s="112"/>
      <c r="F6437" s="113"/>
      <c r="G6437" s="114"/>
      <c r="H6437" s="115"/>
      <c r="I6437" s="112"/>
      <c r="J6437" s="112"/>
      <c r="K6437" s="112"/>
      <c r="L6437" s="114">
        <f>Table13[[#This Row],[Per Unit Price]]*MAX(1,Table13[[#This Row],[Qty of Units]])*MAX(1,Table13[[#This Row],['#NCMs Served / FTEs Employed]])*MAX(1,Table13[[#This Row],[Duration of Service]])</f>
        <v>0</v>
      </c>
      <c r="M6437" s="112"/>
      <c r="N6437" s="114"/>
    </row>
    <row r="6438" spans="1:14" x14ac:dyDescent="0.25">
      <c r="A6438" s="111"/>
      <c r="B6438" s="111"/>
      <c r="C6438" s="123"/>
      <c r="D6438" s="112" t="str">
        <f>_xlfn.XLOOKUP(Table13[[#This Row],[Service]],Validation!$A$2:$A$14,Validation!$B$2:$B$14,"",0,1)</f>
        <v/>
      </c>
      <c r="E6438" s="112"/>
      <c r="F6438" s="113"/>
      <c r="G6438" s="114"/>
      <c r="H6438" s="115"/>
      <c r="I6438" s="112"/>
      <c r="J6438" s="112"/>
      <c r="K6438" s="112"/>
      <c r="L6438" s="114">
        <f>Table13[[#This Row],[Per Unit Price]]*MAX(1,Table13[[#This Row],[Qty of Units]])*MAX(1,Table13[[#This Row],['#NCMs Served / FTEs Employed]])*MAX(1,Table13[[#This Row],[Duration of Service]])</f>
        <v>0</v>
      </c>
      <c r="M6438" s="112"/>
      <c r="N6438" s="114"/>
    </row>
    <row r="6439" spans="1:14" x14ac:dyDescent="0.25">
      <c r="A6439" s="111"/>
      <c r="B6439" s="111"/>
      <c r="C6439" s="123"/>
      <c r="D6439" s="112" t="str">
        <f>_xlfn.XLOOKUP(Table13[[#This Row],[Service]],Validation!$A$2:$A$14,Validation!$B$2:$B$14,"",0,1)</f>
        <v/>
      </c>
      <c r="E6439" s="112"/>
      <c r="F6439" s="113"/>
      <c r="G6439" s="114"/>
      <c r="H6439" s="115"/>
      <c r="I6439" s="112"/>
      <c r="J6439" s="112"/>
      <c r="K6439" s="112"/>
      <c r="L6439" s="114">
        <f>Table13[[#This Row],[Per Unit Price]]*MAX(1,Table13[[#This Row],[Qty of Units]])*MAX(1,Table13[[#This Row],['#NCMs Served / FTEs Employed]])*MAX(1,Table13[[#This Row],[Duration of Service]])</f>
        <v>0</v>
      </c>
      <c r="M6439" s="112"/>
      <c r="N6439" s="114"/>
    </row>
    <row r="6440" spans="1:14" x14ac:dyDescent="0.25">
      <c r="A6440" s="111"/>
      <c r="B6440" s="111"/>
      <c r="C6440" s="123"/>
      <c r="D6440" s="112" t="str">
        <f>_xlfn.XLOOKUP(Table13[[#This Row],[Service]],Validation!$A$2:$A$14,Validation!$B$2:$B$14,"",0,1)</f>
        <v/>
      </c>
      <c r="E6440" s="112"/>
      <c r="F6440" s="113"/>
      <c r="G6440" s="114"/>
      <c r="H6440" s="115"/>
      <c r="I6440" s="112"/>
      <c r="J6440" s="112"/>
      <c r="K6440" s="112"/>
      <c r="L6440" s="114">
        <f>Table13[[#This Row],[Per Unit Price]]*MAX(1,Table13[[#This Row],[Qty of Units]])*MAX(1,Table13[[#This Row],['#NCMs Served / FTEs Employed]])*MAX(1,Table13[[#This Row],[Duration of Service]])</f>
        <v>0</v>
      </c>
      <c r="M6440" s="112"/>
      <c r="N6440" s="114"/>
    </row>
    <row r="6441" spans="1:14" x14ac:dyDescent="0.25">
      <c r="A6441" s="111"/>
      <c r="B6441" s="111"/>
      <c r="C6441" s="123"/>
      <c r="D6441" s="112" t="str">
        <f>_xlfn.XLOOKUP(Table13[[#This Row],[Service]],Validation!$A$2:$A$14,Validation!$B$2:$B$14,"",0,1)</f>
        <v/>
      </c>
      <c r="E6441" s="112"/>
      <c r="F6441" s="113"/>
      <c r="G6441" s="114"/>
      <c r="H6441" s="115"/>
      <c r="I6441" s="112"/>
      <c r="J6441" s="112"/>
      <c r="K6441" s="112"/>
      <c r="L6441" s="114">
        <f>Table13[[#This Row],[Per Unit Price]]*MAX(1,Table13[[#This Row],[Qty of Units]])*MAX(1,Table13[[#This Row],['#NCMs Served / FTEs Employed]])*MAX(1,Table13[[#This Row],[Duration of Service]])</f>
        <v>0</v>
      </c>
      <c r="M6441" s="112"/>
      <c r="N6441" s="114"/>
    </row>
    <row r="6442" spans="1:14" x14ac:dyDescent="0.25">
      <c r="A6442" s="111"/>
      <c r="B6442" s="111"/>
      <c r="C6442" s="123"/>
      <c r="D6442" s="112" t="str">
        <f>_xlfn.XLOOKUP(Table13[[#This Row],[Service]],Validation!$A$2:$A$14,Validation!$B$2:$B$14,"",0,1)</f>
        <v/>
      </c>
      <c r="E6442" s="112"/>
      <c r="F6442" s="113"/>
      <c r="G6442" s="114"/>
      <c r="H6442" s="115"/>
      <c r="I6442" s="112"/>
      <c r="J6442" s="112"/>
      <c r="K6442" s="112"/>
      <c r="L6442" s="114">
        <f>Table13[[#This Row],[Per Unit Price]]*MAX(1,Table13[[#This Row],[Qty of Units]])*MAX(1,Table13[[#This Row],['#NCMs Served / FTEs Employed]])*MAX(1,Table13[[#This Row],[Duration of Service]])</f>
        <v>0</v>
      </c>
      <c r="M6442" s="112"/>
      <c r="N6442" s="114"/>
    </row>
    <row r="6443" spans="1:14" x14ac:dyDescent="0.25">
      <c r="A6443" s="111"/>
      <c r="B6443" s="111"/>
      <c r="C6443" s="123"/>
      <c r="D6443" s="112" t="str">
        <f>_xlfn.XLOOKUP(Table13[[#This Row],[Service]],Validation!$A$2:$A$14,Validation!$B$2:$B$14,"",0,1)</f>
        <v/>
      </c>
      <c r="E6443" s="112"/>
      <c r="F6443" s="113"/>
      <c r="G6443" s="114"/>
      <c r="H6443" s="115"/>
      <c r="I6443" s="112"/>
      <c r="J6443" s="112"/>
      <c r="K6443" s="112"/>
      <c r="L6443" s="114">
        <f>Table13[[#This Row],[Per Unit Price]]*MAX(1,Table13[[#This Row],[Qty of Units]])*MAX(1,Table13[[#This Row],['#NCMs Served / FTEs Employed]])*MAX(1,Table13[[#This Row],[Duration of Service]])</f>
        <v>0</v>
      </c>
      <c r="M6443" s="112"/>
      <c r="N6443" s="114"/>
    </row>
    <row r="6444" spans="1:14" x14ac:dyDescent="0.25">
      <c r="A6444" s="111"/>
      <c r="B6444" s="111"/>
      <c r="C6444" s="123"/>
      <c r="D6444" s="112" t="str">
        <f>_xlfn.XLOOKUP(Table13[[#This Row],[Service]],Validation!$A$2:$A$14,Validation!$B$2:$B$14,"",0,1)</f>
        <v/>
      </c>
      <c r="E6444" s="112"/>
      <c r="F6444" s="113"/>
      <c r="G6444" s="114"/>
      <c r="H6444" s="115"/>
      <c r="I6444" s="112"/>
      <c r="J6444" s="112"/>
      <c r="K6444" s="112"/>
      <c r="L6444" s="114">
        <f>Table13[[#This Row],[Per Unit Price]]*MAX(1,Table13[[#This Row],[Qty of Units]])*MAX(1,Table13[[#This Row],['#NCMs Served / FTEs Employed]])*MAX(1,Table13[[#This Row],[Duration of Service]])</f>
        <v>0</v>
      </c>
      <c r="M6444" s="112"/>
      <c r="N6444" s="114"/>
    </row>
    <row r="6445" spans="1:14" x14ac:dyDescent="0.25">
      <c r="A6445" s="111"/>
      <c r="B6445" s="111"/>
      <c r="C6445" s="123"/>
      <c r="D6445" s="112" t="str">
        <f>_xlfn.XLOOKUP(Table13[[#This Row],[Service]],Validation!$A$2:$A$14,Validation!$B$2:$B$14,"",0,1)</f>
        <v/>
      </c>
      <c r="E6445" s="112"/>
      <c r="F6445" s="113"/>
      <c r="G6445" s="114"/>
      <c r="H6445" s="115"/>
      <c r="I6445" s="112"/>
      <c r="J6445" s="112"/>
      <c r="K6445" s="112"/>
      <c r="L6445" s="114">
        <f>Table13[[#This Row],[Per Unit Price]]*MAX(1,Table13[[#This Row],[Qty of Units]])*MAX(1,Table13[[#This Row],['#NCMs Served / FTEs Employed]])*MAX(1,Table13[[#This Row],[Duration of Service]])</f>
        <v>0</v>
      </c>
      <c r="M6445" s="112"/>
      <c r="N6445" s="114"/>
    </row>
    <row r="6446" spans="1:14" x14ac:dyDescent="0.25">
      <c r="A6446" s="111"/>
      <c r="B6446" s="111"/>
      <c r="C6446" s="123"/>
      <c r="D6446" s="112" t="str">
        <f>_xlfn.XLOOKUP(Table13[[#This Row],[Service]],Validation!$A$2:$A$14,Validation!$B$2:$B$14,"",0,1)</f>
        <v/>
      </c>
      <c r="E6446" s="112"/>
      <c r="F6446" s="113"/>
      <c r="G6446" s="114"/>
      <c r="H6446" s="115"/>
      <c r="I6446" s="112"/>
      <c r="J6446" s="112"/>
      <c r="K6446" s="112"/>
      <c r="L6446" s="114">
        <f>Table13[[#This Row],[Per Unit Price]]*MAX(1,Table13[[#This Row],[Qty of Units]])*MAX(1,Table13[[#This Row],['#NCMs Served / FTEs Employed]])*MAX(1,Table13[[#This Row],[Duration of Service]])</f>
        <v>0</v>
      </c>
      <c r="M6446" s="112"/>
      <c r="N6446" s="114"/>
    </row>
    <row r="6447" spans="1:14" x14ac:dyDescent="0.25">
      <c r="A6447" s="111"/>
      <c r="B6447" s="111"/>
      <c r="C6447" s="123"/>
      <c r="D6447" s="112" t="str">
        <f>_xlfn.XLOOKUP(Table13[[#This Row],[Service]],Validation!$A$2:$A$14,Validation!$B$2:$B$14,"",0,1)</f>
        <v/>
      </c>
      <c r="E6447" s="112"/>
      <c r="F6447" s="113"/>
      <c r="G6447" s="114"/>
      <c r="H6447" s="115"/>
      <c r="I6447" s="112"/>
      <c r="J6447" s="112"/>
      <c r="K6447" s="112"/>
      <c r="L6447" s="114">
        <f>Table13[[#This Row],[Per Unit Price]]*MAX(1,Table13[[#This Row],[Qty of Units]])*MAX(1,Table13[[#This Row],['#NCMs Served / FTEs Employed]])*MAX(1,Table13[[#This Row],[Duration of Service]])</f>
        <v>0</v>
      </c>
      <c r="M6447" s="112"/>
      <c r="N6447" s="114"/>
    </row>
    <row r="6448" spans="1:14" x14ac:dyDescent="0.25">
      <c r="A6448" s="111"/>
      <c r="B6448" s="111"/>
      <c r="C6448" s="123"/>
      <c r="D6448" s="112" t="str">
        <f>_xlfn.XLOOKUP(Table13[[#This Row],[Service]],Validation!$A$2:$A$14,Validation!$B$2:$B$14,"",0,1)</f>
        <v/>
      </c>
      <c r="E6448" s="112"/>
      <c r="F6448" s="113"/>
      <c r="G6448" s="114"/>
      <c r="H6448" s="115"/>
      <c r="I6448" s="112"/>
      <c r="J6448" s="112"/>
      <c r="K6448" s="112"/>
      <c r="L6448" s="114">
        <f>Table13[[#This Row],[Per Unit Price]]*MAX(1,Table13[[#This Row],[Qty of Units]])*MAX(1,Table13[[#This Row],['#NCMs Served / FTEs Employed]])*MAX(1,Table13[[#This Row],[Duration of Service]])</f>
        <v>0</v>
      </c>
      <c r="M6448" s="112"/>
      <c r="N6448" s="114"/>
    </row>
    <row r="6449" spans="1:14" x14ac:dyDescent="0.25">
      <c r="A6449" s="111"/>
      <c r="B6449" s="111"/>
      <c r="C6449" s="123"/>
      <c r="D6449" s="112" t="str">
        <f>_xlfn.XLOOKUP(Table13[[#This Row],[Service]],Validation!$A$2:$A$14,Validation!$B$2:$B$14,"",0,1)</f>
        <v/>
      </c>
      <c r="E6449" s="112"/>
      <c r="F6449" s="113"/>
      <c r="G6449" s="114"/>
      <c r="H6449" s="115"/>
      <c r="I6449" s="112"/>
      <c r="J6449" s="112"/>
      <c r="K6449" s="112"/>
      <c r="L6449" s="114">
        <f>Table13[[#This Row],[Per Unit Price]]*MAX(1,Table13[[#This Row],[Qty of Units]])*MAX(1,Table13[[#This Row],['#NCMs Served / FTEs Employed]])*MAX(1,Table13[[#This Row],[Duration of Service]])</f>
        <v>0</v>
      </c>
      <c r="M6449" s="112"/>
      <c r="N6449" s="114"/>
    </row>
    <row r="6450" spans="1:14" x14ac:dyDescent="0.25">
      <c r="A6450" s="111"/>
      <c r="B6450" s="111"/>
      <c r="C6450" s="123"/>
      <c r="D6450" s="112" t="str">
        <f>_xlfn.XLOOKUP(Table13[[#This Row],[Service]],Validation!$A$2:$A$14,Validation!$B$2:$B$14,"",0,1)</f>
        <v/>
      </c>
      <c r="E6450" s="112"/>
      <c r="F6450" s="113"/>
      <c r="G6450" s="114"/>
      <c r="H6450" s="115"/>
      <c r="I6450" s="112"/>
      <c r="J6450" s="112"/>
      <c r="K6450" s="112"/>
      <c r="L6450" s="114">
        <f>Table13[[#This Row],[Per Unit Price]]*MAX(1,Table13[[#This Row],[Qty of Units]])*MAX(1,Table13[[#This Row],['#NCMs Served / FTEs Employed]])*MAX(1,Table13[[#This Row],[Duration of Service]])</f>
        <v>0</v>
      </c>
      <c r="M6450" s="112"/>
      <c r="N6450" s="114"/>
    </row>
    <row r="6451" spans="1:14" x14ac:dyDescent="0.25">
      <c r="A6451" s="111"/>
      <c r="B6451" s="111"/>
      <c r="C6451" s="123"/>
      <c r="D6451" s="112" t="str">
        <f>_xlfn.XLOOKUP(Table13[[#This Row],[Service]],Validation!$A$2:$A$14,Validation!$B$2:$B$14,"",0,1)</f>
        <v/>
      </c>
      <c r="E6451" s="112"/>
      <c r="F6451" s="113"/>
      <c r="G6451" s="114"/>
      <c r="H6451" s="115"/>
      <c r="I6451" s="112"/>
      <c r="J6451" s="112"/>
      <c r="K6451" s="112"/>
      <c r="L6451" s="114">
        <f>Table13[[#This Row],[Per Unit Price]]*MAX(1,Table13[[#This Row],[Qty of Units]])*MAX(1,Table13[[#This Row],['#NCMs Served / FTEs Employed]])*MAX(1,Table13[[#This Row],[Duration of Service]])</f>
        <v>0</v>
      </c>
      <c r="M6451" s="112"/>
      <c r="N6451" s="114"/>
    </row>
    <row r="6452" spans="1:14" x14ac:dyDescent="0.25">
      <c r="A6452" s="111"/>
      <c r="B6452" s="111"/>
      <c r="C6452" s="123"/>
      <c r="D6452" s="112" t="str">
        <f>_xlfn.XLOOKUP(Table13[[#This Row],[Service]],Validation!$A$2:$A$14,Validation!$B$2:$B$14,"",0,1)</f>
        <v/>
      </c>
      <c r="E6452" s="112"/>
      <c r="F6452" s="113"/>
      <c r="G6452" s="114"/>
      <c r="H6452" s="115"/>
      <c r="I6452" s="112"/>
      <c r="J6452" s="112"/>
      <c r="K6452" s="112"/>
      <c r="L6452" s="114">
        <f>Table13[[#This Row],[Per Unit Price]]*MAX(1,Table13[[#This Row],[Qty of Units]])*MAX(1,Table13[[#This Row],['#NCMs Served / FTEs Employed]])*MAX(1,Table13[[#This Row],[Duration of Service]])</f>
        <v>0</v>
      </c>
      <c r="M6452" s="112"/>
      <c r="N6452" s="114"/>
    </row>
    <row r="6453" spans="1:14" x14ac:dyDescent="0.25">
      <c r="A6453" s="111"/>
      <c r="B6453" s="111"/>
      <c r="C6453" s="123"/>
      <c r="D6453" s="112" t="str">
        <f>_xlfn.XLOOKUP(Table13[[#This Row],[Service]],Validation!$A$2:$A$14,Validation!$B$2:$B$14,"",0,1)</f>
        <v/>
      </c>
      <c r="E6453" s="112"/>
      <c r="F6453" s="113"/>
      <c r="G6453" s="114"/>
      <c r="H6453" s="115"/>
      <c r="I6453" s="112"/>
      <c r="J6453" s="112"/>
      <c r="K6453" s="112"/>
      <c r="L6453" s="114">
        <f>Table13[[#This Row],[Per Unit Price]]*MAX(1,Table13[[#This Row],[Qty of Units]])*MAX(1,Table13[[#This Row],['#NCMs Served / FTEs Employed]])*MAX(1,Table13[[#This Row],[Duration of Service]])</f>
        <v>0</v>
      </c>
      <c r="M6453" s="112"/>
      <c r="N6453" s="114"/>
    </row>
    <row r="6454" spans="1:14" x14ac:dyDescent="0.25">
      <c r="A6454" s="111"/>
      <c r="B6454" s="111"/>
      <c r="C6454" s="123"/>
      <c r="D6454" s="112" t="str">
        <f>_xlfn.XLOOKUP(Table13[[#This Row],[Service]],Validation!$A$2:$A$14,Validation!$B$2:$B$14,"",0,1)</f>
        <v/>
      </c>
      <c r="E6454" s="112"/>
      <c r="F6454" s="113"/>
      <c r="G6454" s="114"/>
      <c r="H6454" s="115"/>
      <c r="I6454" s="112"/>
      <c r="J6454" s="112"/>
      <c r="K6454" s="112"/>
      <c r="L6454" s="114">
        <f>Table13[[#This Row],[Per Unit Price]]*MAX(1,Table13[[#This Row],[Qty of Units]])*MAX(1,Table13[[#This Row],['#NCMs Served / FTEs Employed]])*MAX(1,Table13[[#This Row],[Duration of Service]])</f>
        <v>0</v>
      </c>
      <c r="M6454" s="112"/>
      <c r="N6454" s="114"/>
    </row>
    <row r="6455" spans="1:14" x14ac:dyDescent="0.25">
      <c r="A6455" s="111"/>
      <c r="B6455" s="111"/>
      <c r="C6455" s="123"/>
      <c r="D6455" s="112" t="str">
        <f>_xlfn.XLOOKUP(Table13[[#This Row],[Service]],Validation!$A$2:$A$14,Validation!$B$2:$B$14,"",0,1)</f>
        <v/>
      </c>
      <c r="E6455" s="112"/>
      <c r="F6455" s="113"/>
      <c r="G6455" s="114"/>
      <c r="H6455" s="115"/>
      <c r="I6455" s="112"/>
      <c r="J6455" s="112"/>
      <c r="K6455" s="112"/>
      <c r="L6455" s="114">
        <f>Table13[[#This Row],[Per Unit Price]]*MAX(1,Table13[[#This Row],[Qty of Units]])*MAX(1,Table13[[#This Row],['#NCMs Served / FTEs Employed]])*MAX(1,Table13[[#This Row],[Duration of Service]])</f>
        <v>0</v>
      </c>
      <c r="M6455" s="112"/>
      <c r="N6455" s="114"/>
    </row>
    <row r="6456" spans="1:14" x14ac:dyDescent="0.25">
      <c r="A6456" s="111"/>
      <c r="B6456" s="111"/>
      <c r="C6456" s="123"/>
      <c r="D6456" s="112" t="str">
        <f>_xlfn.XLOOKUP(Table13[[#This Row],[Service]],Validation!$A$2:$A$14,Validation!$B$2:$B$14,"",0,1)</f>
        <v/>
      </c>
      <c r="E6456" s="112"/>
      <c r="F6456" s="113"/>
      <c r="G6456" s="114"/>
      <c r="H6456" s="115"/>
      <c r="I6456" s="112"/>
      <c r="J6456" s="112"/>
      <c r="K6456" s="112"/>
      <c r="L6456" s="114">
        <f>Table13[[#This Row],[Per Unit Price]]*MAX(1,Table13[[#This Row],[Qty of Units]])*MAX(1,Table13[[#This Row],['#NCMs Served / FTEs Employed]])*MAX(1,Table13[[#This Row],[Duration of Service]])</f>
        <v>0</v>
      </c>
      <c r="M6456" s="112"/>
      <c r="N6456" s="114"/>
    </row>
    <row r="6457" spans="1:14" x14ac:dyDescent="0.25">
      <c r="A6457" s="111"/>
      <c r="B6457" s="111"/>
      <c r="C6457" s="123"/>
      <c r="D6457" s="112" t="str">
        <f>_xlfn.XLOOKUP(Table13[[#This Row],[Service]],Validation!$A$2:$A$14,Validation!$B$2:$B$14,"",0,1)</f>
        <v/>
      </c>
      <c r="E6457" s="112"/>
      <c r="F6457" s="113"/>
      <c r="G6457" s="114"/>
      <c r="H6457" s="115"/>
      <c r="I6457" s="112"/>
      <c r="J6457" s="112"/>
      <c r="K6457" s="112"/>
      <c r="L6457" s="114">
        <f>Table13[[#This Row],[Per Unit Price]]*MAX(1,Table13[[#This Row],[Qty of Units]])*MAX(1,Table13[[#This Row],['#NCMs Served / FTEs Employed]])*MAX(1,Table13[[#This Row],[Duration of Service]])</f>
        <v>0</v>
      </c>
      <c r="M6457" s="112"/>
      <c r="N6457" s="114"/>
    </row>
    <row r="6458" spans="1:14" x14ac:dyDescent="0.25">
      <c r="A6458" s="111"/>
      <c r="B6458" s="111"/>
      <c r="C6458" s="123"/>
      <c r="D6458" s="112" t="str">
        <f>_xlfn.XLOOKUP(Table13[[#This Row],[Service]],Validation!$A$2:$A$14,Validation!$B$2:$B$14,"",0,1)</f>
        <v/>
      </c>
      <c r="E6458" s="112"/>
      <c r="F6458" s="113"/>
      <c r="G6458" s="114"/>
      <c r="H6458" s="115"/>
      <c r="I6458" s="112"/>
      <c r="J6458" s="112"/>
      <c r="K6458" s="112"/>
      <c r="L6458" s="114">
        <f>Table13[[#This Row],[Per Unit Price]]*MAX(1,Table13[[#This Row],[Qty of Units]])*MAX(1,Table13[[#This Row],['#NCMs Served / FTEs Employed]])*MAX(1,Table13[[#This Row],[Duration of Service]])</f>
        <v>0</v>
      </c>
      <c r="M6458" s="112"/>
      <c r="N6458" s="114"/>
    </row>
    <row r="6459" spans="1:14" x14ac:dyDescent="0.25">
      <c r="A6459" s="111"/>
      <c r="B6459" s="111"/>
      <c r="C6459" s="123"/>
      <c r="D6459" s="112" t="str">
        <f>_xlfn.XLOOKUP(Table13[[#This Row],[Service]],Validation!$A$2:$A$14,Validation!$B$2:$B$14,"",0,1)</f>
        <v/>
      </c>
      <c r="E6459" s="112"/>
      <c r="F6459" s="113"/>
      <c r="G6459" s="114"/>
      <c r="H6459" s="115"/>
      <c r="I6459" s="112"/>
      <c r="J6459" s="112"/>
      <c r="K6459" s="112"/>
      <c r="L6459" s="114">
        <f>Table13[[#This Row],[Per Unit Price]]*MAX(1,Table13[[#This Row],[Qty of Units]])*MAX(1,Table13[[#This Row],['#NCMs Served / FTEs Employed]])*MAX(1,Table13[[#This Row],[Duration of Service]])</f>
        <v>0</v>
      </c>
      <c r="M6459" s="112"/>
      <c r="N6459" s="114"/>
    </row>
    <row r="6460" spans="1:14" x14ac:dyDescent="0.25">
      <c r="A6460" s="111"/>
      <c r="B6460" s="111"/>
      <c r="C6460" s="123"/>
      <c r="D6460" s="112" t="str">
        <f>_xlfn.XLOOKUP(Table13[[#This Row],[Service]],Validation!$A$2:$A$14,Validation!$B$2:$B$14,"",0,1)</f>
        <v/>
      </c>
      <c r="E6460" s="112"/>
      <c r="F6460" s="113"/>
      <c r="G6460" s="114"/>
      <c r="H6460" s="115"/>
      <c r="I6460" s="112"/>
      <c r="J6460" s="112"/>
      <c r="K6460" s="112"/>
      <c r="L6460" s="114">
        <f>Table13[[#This Row],[Per Unit Price]]*MAX(1,Table13[[#This Row],[Qty of Units]])*MAX(1,Table13[[#This Row],['#NCMs Served / FTEs Employed]])*MAX(1,Table13[[#This Row],[Duration of Service]])</f>
        <v>0</v>
      </c>
      <c r="M6460" s="112"/>
      <c r="N6460" s="114"/>
    </row>
    <row r="6461" spans="1:14" x14ac:dyDescent="0.25">
      <c r="A6461" s="111"/>
      <c r="B6461" s="111"/>
      <c r="C6461" s="123"/>
      <c r="D6461" s="112" t="str">
        <f>_xlfn.XLOOKUP(Table13[[#This Row],[Service]],Validation!$A$2:$A$14,Validation!$B$2:$B$14,"",0,1)</f>
        <v/>
      </c>
      <c r="E6461" s="112"/>
      <c r="F6461" s="113"/>
      <c r="G6461" s="114"/>
      <c r="H6461" s="115"/>
      <c r="I6461" s="112"/>
      <c r="J6461" s="112"/>
      <c r="K6461" s="112"/>
      <c r="L6461" s="114">
        <f>Table13[[#This Row],[Per Unit Price]]*MAX(1,Table13[[#This Row],[Qty of Units]])*MAX(1,Table13[[#This Row],['#NCMs Served / FTEs Employed]])*MAX(1,Table13[[#This Row],[Duration of Service]])</f>
        <v>0</v>
      </c>
      <c r="M6461" s="112"/>
      <c r="N6461" s="114"/>
    </row>
    <row r="6462" spans="1:14" x14ac:dyDescent="0.25">
      <c r="A6462" s="111"/>
      <c r="B6462" s="111"/>
      <c r="C6462" s="123"/>
      <c r="D6462" s="112" t="str">
        <f>_xlfn.XLOOKUP(Table13[[#This Row],[Service]],Validation!$A$2:$A$14,Validation!$B$2:$B$14,"",0,1)</f>
        <v/>
      </c>
      <c r="E6462" s="112"/>
      <c r="F6462" s="113"/>
      <c r="G6462" s="114"/>
      <c r="H6462" s="115"/>
      <c r="I6462" s="112"/>
      <c r="J6462" s="112"/>
      <c r="K6462" s="112"/>
      <c r="L6462" s="114">
        <f>Table13[[#This Row],[Per Unit Price]]*MAX(1,Table13[[#This Row],[Qty of Units]])*MAX(1,Table13[[#This Row],['#NCMs Served / FTEs Employed]])*MAX(1,Table13[[#This Row],[Duration of Service]])</f>
        <v>0</v>
      </c>
      <c r="M6462" s="112"/>
      <c r="N6462" s="114"/>
    </row>
    <row r="6463" spans="1:14" x14ac:dyDescent="0.25">
      <c r="A6463" s="111"/>
      <c r="B6463" s="111"/>
      <c r="C6463" s="123"/>
      <c r="D6463" s="112" t="str">
        <f>_xlfn.XLOOKUP(Table13[[#This Row],[Service]],Validation!$A$2:$A$14,Validation!$B$2:$B$14,"",0,1)</f>
        <v/>
      </c>
      <c r="E6463" s="112"/>
      <c r="F6463" s="113"/>
      <c r="G6463" s="114"/>
      <c r="H6463" s="115"/>
      <c r="I6463" s="112"/>
      <c r="J6463" s="112"/>
      <c r="K6463" s="112"/>
      <c r="L6463" s="114">
        <f>Table13[[#This Row],[Per Unit Price]]*MAX(1,Table13[[#This Row],[Qty of Units]])*MAX(1,Table13[[#This Row],['#NCMs Served / FTEs Employed]])*MAX(1,Table13[[#This Row],[Duration of Service]])</f>
        <v>0</v>
      </c>
      <c r="M6463" s="112"/>
      <c r="N6463" s="114"/>
    </row>
    <row r="6464" spans="1:14" x14ac:dyDescent="0.25">
      <c r="A6464" s="111"/>
      <c r="B6464" s="111"/>
      <c r="C6464" s="123"/>
      <c r="D6464" s="112" t="str">
        <f>_xlfn.XLOOKUP(Table13[[#This Row],[Service]],Validation!$A$2:$A$14,Validation!$B$2:$B$14,"",0,1)</f>
        <v/>
      </c>
      <c r="E6464" s="112"/>
      <c r="F6464" s="113"/>
      <c r="G6464" s="114"/>
      <c r="H6464" s="115"/>
      <c r="I6464" s="112"/>
      <c r="J6464" s="112"/>
      <c r="K6464" s="112"/>
      <c r="L6464" s="114">
        <f>Table13[[#This Row],[Per Unit Price]]*MAX(1,Table13[[#This Row],[Qty of Units]])*MAX(1,Table13[[#This Row],['#NCMs Served / FTEs Employed]])*MAX(1,Table13[[#This Row],[Duration of Service]])</f>
        <v>0</v>
      </c>
      <c r="M6464" s="112"/>
      <c r="N6464" s="114"/>
    </row>
    <row r="6465" spans="1:14" x14ac:dyDescent="0.25">
      <c r="A6465" s="111"/>
      <c r="B6465" s="111"/>
      <c r="C6465" s="123"/>
      <c r="D6465" s="112" t="str">
        <f>_xlfn.XLOOKUP(Table13[[#This Row],[Service]],Validation!$A$2:$A$14,Validation!$B$2:$B$14,"",0,1)</f>
        <v/>
      </c>
      <c r="E6465" s="112"/>
      <c r="F6465" s="113"/>
      <c r="G6465" s="114"/>
      <c r="H6465" s="115"/>
      <c r="I6465" s="112"/>
      <c r="J6465" s="112"/>
      <c r="K6465" s="112"/>
      <c r="L6465" s="114">
        <f>Table13[[#This Row],[Per Unit Price]]*MAX(1,Table13[[#This Row],[Qty of Units]])*MAX(1,Table13[[#This Row],['#NCMs Served / FTEs Employed]])*MAX(1,Table13[[#This Row],[Duration of Service]])</f>
        <v>0</v>
      </c>
      <c r="M6465" s="112"/>
      <c r="N6465" s="114"/>
    </row>
    <row r="6466" spans="1:14" x14ac:dyDescent="0.25">
      <c r="A6466" s="111"/>
      <c r="B6466" s="111"/>
      <c r="C6466" s="123"/>
      <c r="D6466" s="112" t="str">
        <f>_xlfn.XLOOKUP(Table13[[#This Row],[Service]],Validation!$A$2:$A$14,Validation!$B$2:$B$14,"",0,1)</f>
        <v/>
      </c>
      <c r="E6466" s="112"/>
      <c r="F6466" s="113"/>
      <c r="G6466" s="114"/>
      <c r="H6466" s="115"/>
      <c r="I6466" s="112"/>
      <c r="J6466" s="112"/>
      <c r="K6466" s="112"/>
      <c r="L6466" s="114">
        <f>Table13[[#This Row],[Per Unit Price]]*MAX(1,Table13[[#This Row],[Qty of Units]])*MAX(1,Table13[[#This Row],['#NCMs Served / FTEs Employed]])*MAX(1,Table13[[#This Row],[Duration of Service]])</f>
        <v>0</v>
      </c>
      <c r="M6466" s="112"/>
      <c r="N6466" s="114"/>
    </row>
    <row r="6467" spans="1:14" x14ac:dyDescent="0.25">
      <c r="A6467" s="111"/>
      <c r="B6467" s="111"/>
      <c r="C6467" s="123"/>
      <c r="D6467" s="112" t="str">
        <f>_xlfn.XLOOKUP(Table13[[#This Row],[Service]],Validation!$A$2:$A$14,Validation!$B$2:$B$14,"",0,1)</f>
        <v/>
      </c>
      <c r="E6467" s="112"/>
      <c r="F6467" s="113"/>
      <c r="G6467" s="114"/>
      <c r="H6467" s="115"/>
      <c r="I6467" s="112"/>
      <c r="J6467" s="112"/>
      <c r="K6467" s="112"/>
      <c r="L6467" s="114">
        <f>Table13[[#This Row],[Per Unit Price]]*MAX(1,Table13[[#This Row],[Qty of Units]])*MAX(1,Table13[[#This Row],['#NCMs Served / FTEs Employed]])*MAX(1,Table13[[#This Row],[Duration of Service]])</f>
        <v>0</v>
      </c>
      <c r="M6467" s="112"/>
      <c r="N6467" s="114"/>
    </row>
    <row r="6468" spans="1:14" x14ac:dyDescent="0.25">
      <c r="A6468" s="111"/>
      <c r="B6468" s="111"/>
      <c r="C6468" s="123"/>
      <c r="D6468" s="112" t="str">
        <f>_xlfn.XLOOKUP(Table13[[#This Row],[Service]],Validation!$A$2:$A$14,Validation!$B$2:$B$14,"",0,1)</f>
        <v/>
      </c>
      <c r="E6468" s="112"/>
      <c r="F6468" s="113"/>
      <c r="G6468" s="114"/>
      <c r="H6468" s="115"/>
      <c r="I6468" s="112"/>
      <c r="J6468" s="112"/>
      <c r="K6468" s="112"/>
      <c r="L6468" s="114">
        <f>Table13[[#This Row],[Per Unit Price]]*MAX(1,Table13[[#This Row],[Qty of Units]])*MAX(1,Table13[[#This Row],['#NCMs Served / FTEs Employed]])*MAX(1,Table13[[#This Row],[Duration of Service]])</f>
        <v>0</v>
      </c>
      <c r="M6468" s="112"/>
      <c r="N6468" s="114"/>
    </row>
    <row r="6469" spans="1:14" x14ac:dyDescent="0.25">
      <c r="A6469" s="111"/>
      <c r="B6469" s="111"/>
      <c r="C6469" s="123"/>
      <c r="D6469" s="112" t="str">
        <f>_xlfn.XLOOKUP(Table13[[#This Row],[Service]],Validation!$A$2:$A$14,Validation!$B$2:$B$14,"",0,1)</f>
        <v/>
      </c>
      <c r="E6469" s="112"/>
      <c r="F6469" s="113"/>
      <c r="G6469" s="114"/>
      <c r="H6469" s="115"/>
      <c r="I6469" s="112"/>
      <c r="J6469" s="112"/>
      <c r="K6469" s="112"/>
      <c r="L6469" s="114">
        <f>Table13[[#This Row],[Per Unit Price]]*MAX(1,Table13[[#This Row],[Qty of Units]])*MAX(1,Table13[[#This Row],['#NCMs Served / FTEs Employed]])*MAX(1,Table13[[#This Row],[Duration of Service]])</f>
        <v>0</v>
      </c>
      <c r="M6469" s="112"/>
      <c r="N6469" s="114"/>
    </row>
    <row r="6470" spans="1:14" x14ac:dyDescent="0.25">
      <c r="A6470" s="111"/>
      <c r="B6470" s="111"/>
      <c r="C6470" s="123"/>
      <c r="D6470" s="112" t="str">
        <f>_xlfn.XLOOKUP(Table13[[#This Row],[Service]],Validation!$A$2:$A$14,Validation!$B$2:$B$14,"",0,1)</f>
        <v/>
      </c>
      <c r="E6470" s="112"/>
      <c r="F6470" s="113"/>
      <c r="G6470" s="114"/>
      <c r="H6470" s="115"/>
      <c r="I6470" s="112"/>
      <c r="J6470" s="112"/>
      <c r="K6470" s="112"/>
      <c r="L6470" s="114">
        <f>Table13[[#This Row],[Per Unit Price]]*MAX(1,Table13[[#This Row],[Qty of Units]])*MAX(1,Table13[[#This Row],['#NCMs Served / FTEs Employed]])*MAX(1,Table13[[#This Row],[Duration of Service]])</f>
        <v>0</v>
      </c>
      <c r="M6470" s="112"/>
      <c r="N6470" s="114"/>
    </row>
    <row r="6471" spans="1:14" x14ac:dyDescent="0.25">
      <c r="A6471" s="111"/>
      <c r="B6471" s="111"/>
      <c r="C6471" s="123"/>
      <c r="D6471" s="112" t="str">
        <f>_xlfn.XLOOKUP(Table13[[#This Row],[Service]],Validation!$A$2:$A$14,Validation!$B$2:$B$14,"",0,1)</f>
        <v/>
      </c>
      <c r="E6471" s="112"/>
      <c r="F6471" s="113"/>
      <c r="G6471" s="114"/>
      <c r="H6471" s="115"/>
      <c r="I6471" s="112"/>
      <c r="J6471" s="112"/>
      <c r="K6471" s="112"/>
      <c r="L6471" s="114">
        <f>Table13[[#This Row],[Per Unit Price]]*MAX(1,Table13[[#This Row],[Qty of Units]])*MAX(1,Table13[[#This Row],['#NCMs Served / FTEs Employed]])*MAX(1,Table13[[#This Row],[Duration of Service]])</f>
        <v>0</v>
      </c>
      <c r="M6471" s="112"/>
      <c r="N6471" s="114"/>
    </row>
    <row r="6472" spans="1:14" x14ac:dyDescent="0.25">
      <c r="A6472" s="111"/>
      <c r="B6472" s="111"/>
      <c r="C6472" s="123"/>
      <c r="D6472" s="112" t="str">
        <f>_xlfn.XLOOKUP(Table13[[#This Row],[Service]],Validation!$A$2:$A$14,Validation!$B$2:$B$14,"",0,1)</f>
        <v/>
      </c>
      <c r="E6472" s="112"/>
      <c r="F6472" s="113"/>
      <c r="G6472" s="114"/>
      <c r="H6472" s="115"/>
      <c r="I6472" s="112"/>
      <c r="J6472" s="112"/>
      <c r="K6472" s="112"/>
      <c r="L6472" s="114">
        <f>Table13[[#This Row],[Per Unit Price]]*MAX(1,Table13[[#This Row],[Qty of Units]])*MAX(1,Table13[[#This Row],['#NCMs Served / FTEs Employed]])*MAX(1,Table13[[#This Row],[Duration of Service]])</f>
        <v>0</v>
      </c>
      <c r="M6472" s="112"/>
      <c r="N6472" s="114"/>
    </row>
    <row r="6473" spans="1:14" x14ac:dyDescent="0.25">
      <c r="A6473" s="111"/>
      <c r="B6473" s="111"/>
      <c r="C6473" s="123"/>
      <c r="D6473" s="112" t="str">
        <f>_xlfn.XLOOKUP(Table13[[#This Row],[Service]],Validation!$A$2:$A$14,Validation!$B$2:$B$14,"",0,1)</f>
        <v/>
      </c>
      <c r="E6473" s="112"/>
      <c r="F6473" s="113"/>
      <c r="G6473" s="114"/>
      <c r="H6473" s="115"/>
      <c r="I6473" s="112"/>
      <c r="J6473" s="112"/>
      <c r="K6473" s="112"/>
      <c r="L6473" s="114">
        <f>Table13[[#This Row],[Per Unit Price]]*MAX(1,Table13[[#This Row],[Qty of Units]])*MAX(1,Table13[[#This Row],['#NCMs Served / FTEs Employed]])*MAX(1,Table13[[#This Row],[Duration of Service]])</f>
        <v>0</v>
      </c>
      <c r="M6473" s="112"/>
      <c r="N6473" s="114"/>
    </row>
    <row r="6474" spans="1:14" x14ac:dyDescent="0.25">
      <c r="A6474" s="111"/>
      <c r="B6474" s="111"/>
      <c r="C6474" s="123"/>
      <c r="D6474" s="112" t="str">
        <f>_xlfn.XLOOKUP(Table13[[#This Row],[Service]],Validation!$A$2:$A$14,Validation!$B$2:$B$14,"",0,1)</f>
        <v/>
      </c>
      <c r="E6474" s="112"/>
      <c r="F6474" s="113"/>
      <c r="G6474" s="114"/>
      <c r="H6474" s="115"/>
      <c r="I6474" s="112"/>
      <c r="J6474" s="112"/>
      <c r="K6474" s="112"/>
      <c r="L6474" s="114">
        <f>Table13[[#This Row],[Per Unit Price]]*MAX(1,Table13[[#This Row],[Qty of Units]])*MAX(1,Table13[[#This Row],['#NCMs Served / FTEs Employed]])*MAX(1,Table13[[#This Row],[Duration of Service]])</f>
        <v>0</v>
      </c>
      <c r="M6474" s="112"/>
      <c r="N6474" s="114"/>
    </row>
    <row r="6475" spans="1:14" x14ac:dyDescent="0.25">
      <c r="A6475" s="111"/>
      <c r="B6475" s="111"/>
      <c r="C6475" s="123"/>
      <c r="D6475" s="112" t="str">
        <f>_xlfn.XLOOKUP(Table13[[#This Row],[Service]],Validation!$A$2:$A$14,Validation!$B$2:$B$14,"",0,1)</f>
        <v/>
      </c>
      <c r="E6475" s="112"/>
      <c r="F6475" s="113"/>
      <c r="G6475" s="114"/>
      <c r="H6475" s="115"/>
      <c r="I6475" s="112"/>
      <c r="J6475" s="112"/>
      <c r="K6475" s="112"/>
      <c r="L6475" s="114">
        <f>Table13[[#This Row],[Per Unit Price]]*MAX(1,Table13[[#This Row],[Qty of Units]])*MAX(1,Table13[[#This Row],['#NCMs Served / FTEs Employed]])*MAX(1,Table13[[#This Row],[Duration of Service]])</f>
        <v>0</v>
      </c>
      <c r="M6475" s="112"/>
      <c r="N6475" s="114"/>
    </row>
    <row r="6476" spans="1:14" x14ac:dyDescent="0.25">
      <c r="A6476" s="111"/>
      <c r="B6476" s="111"/>
      <c r="C6476" s="123"/>
      <c r="D6476" s="112" t="str">
        <f>_xlfn.XLOOKUP(Table13[[#This Row],[Service]],Validation!$A$2:$A$14,Validation!$B$2:$B$14,"",0,1)</f>
        <v/>
      </c>
      <c r="E6476" s="112"/>
      <c r="F6476" s="113"/>
      <c r="G6476" s="114"/>
      <c r="H6476" s="115"/>
      <c r="I6476" s="112"/>
      <c r="J6476" s="112"/>
      <c r="K6476" s="112"/>
      <c r="L6476" s="114">
        <f>Table13[[#This Row],[Per Unit Price]]*MAX(1,Table13[[#This Row],[Qty of Units]])*MAX(1,Table13[[#This Row],['#NCMs Served / FTEs Employed]])*MAX(1,Table13[[#This Row],[Duration of Service]])</f>
        <v>0</v>
      </c>
      <c r="M6476" s="112"/>
      <c r="N6476" s="114"/>
    </row>
    <row r="6477" spans="1:14" x14ac:dyDescent="0.25">
      <c r="A6477" s="111"/>
      <c r="B6477" s="111"/>
      <c r="C6477" s="123"/>
      <c r="D6477" s="112" t="str">
        <f>_xlfn.XLOOKUP(Table13[[#This Row],[Service]],Validation!$A$2:$A$14,Validation!$B$2:$B$14,"",0,1)</f>
        <v/>
      </c>
      <c r="E6477" s="112"/>
      <c r="F6477" s="113"/>
      <c r="G6477" s="114"/>
      <c r="H6477" s="115"/>
      <c r="I6477" s="112"/>
      <c r="J6477" s="112"/>
      <c r="K6477" s="112"/>
      <c r="L6477" s="114">
        <f>Table13[[#This Row],[Per Unit Price]]*MAX(1,Table13[[#This Row],[Qty of Units]])*MAX(1,Table13[[#This Row],['#NCMs Served / FTEs Employed]])*MAX(1,Table13[[#This Row],[Duration of Service]])</f>
        <v>0</v>
      </c>
      <c r="M6477" s="112"/>
      <c r="N6477" s="114"/>
    </row>
    <row r="6478" spans="1:14" x14ac:dyDescent="0.25">
      <c r="A6478" s="111"/>
      <c r="B6478" s="111"/>
      <c r="C6478" s="123"/>
      <c r="D6478" s="112" t="str">
        <f>_xlfn.XLOOKUP(Table13[[#This Row],[Service]],Validation!$A$2:$A$14,Validation!$B$2:$B$14,"",0,1)</f>
        <v/>
      </c>
      <c r="E6478" s="112"/>
      <c r="F6478" s="113"/>
      <c r="G6478" s="114"/>
      <c r="H6478" s="115"/>
      <c r="I6478" s="112"/>
      <c r="J6478" s="112"/>
      <c r="K6478" s="112"/>
      <c r="L6478" s="114">
        <f>Table13[[#This Row],[Per Unit Price]]*MAX(1,Table13[[#This Row],[Qty of Units]])*MAX(1,Table13[[#This Row],['#NCMs Served / FTEs Employed]])*MAX(1,Table13[[#This Row],[Duration of Service]])</f>
        <v>0</v>
      </c>
      <c r="M6478" s="112"/>
      <c r="N6478" s="114"/>
    </row>
    <row r="6479" spans="1:14" x14ac:dyDescent="0.25">
      <c r="A6479" s="111"/>
      <c r="B6479" s="111"/>
      <c r="C6479" s="123"/>
      <c r="D6479" s="112" t="str">
        <f>_xlfn.XLOOKUP(Table13[[#This Row],[Service]],Validation!$A$2:$A$14,Validation!$B$2:$B$14,"",0,1)</f>
        <v/>
      </c>
      <c r="E6479" s="112"/>
      <c r="F6479" s="113"/>
      <c r="G6479" s="114"/>
      <c r="H6479" s="115"/>
      <c r="I6479" s="112"/>
      <c r="J6479" s="112"/>
      <c r="K6479" s="112"/>
      <c r="L6479" s="114">
        <f>Table13[[#This Row],[Per Unit Price]]*MAX(1,Table13[[#This Row],[Qty of Units]])*MAX(1,Table13[[#This Row],['#NCMs Served / FTEs Employed]])*MAX(1,Table13[[#This Row],[Duration of Service]])</f>
        <v>0</v>
      </c>
      <c r="M6479" s="112"/>
      <c r="N6479" s="114"/>
    </row>
    <row r="6480" spans="1:14" x14ac:dyDescent="0.25">
      <c r="A6480" s="111"/>
      <c r="B6480" s="111"/>
      <c r="C6480" s="123"/>
      <c r="D6480" s="112" t="str">
        <f>_xlfn.XLOOKUP(Table13[[#This Row],[Service]],Validation!$A$2:$A$14,Validation!$B$2:$B$14,"",0,1)</f>
        <v/>
      </c>
      <c r="E6480" s="112"/>
      <c r="F6480" s="113"/>
      <c r="G6480" s="114"/>
      <c r="H6480" s="115"/>
      <c r="I6480" s="112"/>
      <c r="J6480" s="112"/>
      <c r="K6480" s="112"/>
      <c r="L6480" s="114">
        <f>Table13[[#This Row],[Per Unit Price]]*MAX(1,Table13[[#This Row],[Qty of Units]])*MAX(1,Table13[[#This Row],['#NCMs Served / FTEs Employed]])*MAX(1,Table13[[#This Row],[Duration of Service]])</f>
        <v>0</v>
      </c>
      <c r="M6480" s="112"/>
      <c r="N6480" s="114"/>
    </row>
    <row r="6481" spans="1:14" x14ac:dyDescent="0.25">
      <c r="A6481" s="111"/>
      <c r="B6481" s="111"/>
      <c r="C6481" s="123"/>
      <c r="D6481" s="112" t="str">
        <f>_xlfn.XLOOKUP(Table13[[#This Row],[Service]],Validation!$A$2:$A$14,Validation!$B$2:$B$14,"",0,1)</f>
        <v/>
      </c>
      <c r="E6481" s="112"/>
      <c r="F6481" s="113"/>
      <c r="G6481" s="114"/>
      <c r="H6481" s="115"/>
      <c r="I6481" s="112"/>
      <c r="J6481" s="112"/>
      <c r="K6481" s="112"/>
      <c r="L6481" s="114">
        <f>Table13[[#This Row],[Per Unit Price]]*MAX(1,Table13[[#This Row],[Qty of Units]])*MAX(1,Table13[[#This Row],['#NCMs Served / FTEs Employed]])*MAX(1,Table13[[#This Row],[Duration of Service]])</f>
        <v>0</v>
      </c>
      <c r="M6481" s="112"/>
      <c r="N6481" s="114"/>
    </row>
    <row r="6482" spans="1:14" x14ac:dyDescent="0.25">
      <c r="A6482" s="111"/>
      <c r="B6482" s="111"/>
      <c r="C6482" s="123"/>
      <c r="D6482" s="112" t="str">
        <f>_xlfn.XLOOKUP(Table13[[#This Row],[Service]],Validation!$A$2:$A$14,Validation!$B$2:$B$14,"",0,1)</f>
        <v/>
      </c>
      <c r="E6482" s="112"/>
      <c r="F6482" s="113"/>
      <c r="G6482" s="114"/>
      <c r="H6482" s="115"/>
      <c r="I6482" s="112"/>
      <c r="J6482" s="112"/>
      <c r="K6482" s="112"/>
      <c r="L6482" s="114">
        <f>Table13[[#This Row],[Per Unit Price]]*MAX(1,Table13[[#This Row],[Qty of Units]])*MAX(1,Table13[[#This Row],['#NCMs Served / FTEs Employed]])*MAX(1,Table13[[#This Row],[Duration of Service]])</f>
        <v>0</v>
      </c>
      <c r="M6482" s="112"/>
      <c r="N6482" s="114"/>
    </row>
    <row r="6483" spans="1:14" x14ac:dyDescent="0.25">
      <c r="A6483" s="111"/>
      <c r="B6483" s="111"/>
      <c r="C6483" s="123"/>
      <c r="D6483" s="112" t="str">
        <f>_xlfn.XLOOKUP(Table13[[#This Row],[Service]],Validation!$A$2:$A$14,Validation!$B$2:$B$14,"",0,1)</f>
        <v/>
      </c>
      <c r="E6483" s="112"/>
      <c r="F6483" s="113"/>
      <c r="G6483" s="114"/>
      <c r="H6483" s="115"/>
      <c r="I6483" s="112"/>
      <c r="J6483" s="112"/>
      <c r="K6483" s="112"/>
      <c r="L6483" s="114">
        <f>Table13[[#This Row],[Per Unit Price]]*MAX(1,Table13[[#This Row],[Qty of Units]])*MAX(1,Table13[[#This Row],['#NCMs Served / FTEs Employed]])*MAX(1,Table13[[#This Row],[Duration of Service]])</f>
        <v>0</v>
      </c>
      <c r="M6483" s="112"/>
      <c r="N6483" s="114"/>
    </row>
    <row r="6484" spans="1:14" x14ac:dyDescent="0.25">
      <c r="A6484" s="111"/>
      <c r="B6484" s="111"/>
      <c r="C6484" s="123"/>
      <c r="D6484" s="112" t="str">
        <f>_xlfn.XLOOKUP(Table13[[#This Row],[Service]],Validation!$A$2:$A$14,Validation!$B$2:$B$14,"",0,1)</f>
        <v/>
      </c>
      <c r="E6484" s="112"/>
      <c r="F6484" s="113"/>
      <c r="G6484" s="114"/>
      <c r="H6484" s="115"/>
      <c r="I6484" s="112"/>
      <c r="J6484" s="112"/>
      <c r="K6484" s="112"/>
      <c r="L6484" s="114">
        <f>Table13[[#This Row],[Per Unit Price]]*MAX(1,Table13[[#This Row],[Qty of Units]])*MAX(1,Table13[[#This Row],['#NCMs Served / FTEs Employed]])*MAX(1,Table13[[#This Row],[Duration of Service]])</f>
        <v>0</v>
      </c>
      <c r="M6484" s="112"/>
      <c r="N6484" s="114"/>
    </row>
    <row r="6485" spans="1:14" x14ac:dyDescent="0.25">
      <c r="A6485" s="111"/>
      <c r="B6485" s="111"/>
      <c r="C6485" s="123"/>
      <c r="D6485" s="112" t="str">
        <f>_xlfn.XLOOKUP(Table13[[#This Row],[Service]],Validation!$A$2:$A$14,Validation!$B$2:$B$14,"",0,1)</f>
        <v/>
      </c>
      <c r="E6485" s="112"/>
      <c r="F6485" s="113"/>
      <c r="G6485" s="114"/>
      <c r="H6485" s="115"/>
      <c r="I6485" s="112"/>
      <c r="J6485" s="112"/>
      <c r="K6485" s="112"/>
      <c r="L6485" s="114">
        <f>Table13[[#This Row],[Per Unit Price]]*MAX(1,Table13[[#This Row],[Qty of Units]])*MAX(1,Table13[[#This Row],['#NCMs Served / FTEs Employed]])*MAX(1,Table13[[#This Row],[Duration of Service]])</f>
        <v>0</v>
      </c>
      <c r="M6485" s="112"/>
      <c r="N6485" s="114"/>
    </row>
    <row r="6486" spans="1:14" x14ac:dyDescent="0.25">
      <c r="A6486" s="111"/>
      <c r="B6486" s="111"/>
      <c r="C6486" s="123"/>
      <c r="D6486" s="112" t="str">
        <f>_xlfn.XLOOKUP(Table13[[#This Row],[Service]],Validation!$A$2:$A$14,Validation!$B$2:$B$14,"",0,1)</f>
        <v/>
      </c>
      <c r="E6486" s="112"/>
      <c r="F6486" s="113"/>
      <c r="G6486" s="114"/>
      <c r="H6486" s="115"/>
      <c r="I6486" s="112"/>
      <c r="J6486" s="112"/>
      <c r="K6486" s="112"/>
      <c r="L6486" s="114">
        <f>Table13[[#This Row],[Per Unit Price]]*MAX(1,Table13[[#This Row],[Qty of Units]])*MAX(1,Table13[[#This Row],['#NCMs Served / FTEs Employed]])*MAX(1,Table13[[#This Row],[Duration of Service]])</f>
        <v>0</v>
      </c>
      <c r="M6486" s="112"/>
      <c r="N6486" s="114"/>
    </row>
    <row r="6487" spans="1:14" x14ac:dyDescent="0.25">
      <c r="A6487" s="111"/>
      <c r="B6487" s="111"/>
      <c r="C6487" s="123"/>
      <c r="D6487" s="112" t="str">
        <f>_xlfn.XLOOKUP(Table13[[#This Row],[Service]],Validation!$A$2:$A$14,Validation!$B$2:$B$14,"",0,1)</f>
        <v/>
      </c>
      <c r="E6487" s="112"/>
      <c r="F6487" s="113"/>
      <c r="G6487" s="114"/>
      <c r="H6487" s="115"/>
      <c r="I6487" s="112"/>
      <c r="J6487" s="112"/>
      <c r="K6487" s="112"/>
      <c r="L6487" s="114">
        <f>Table13[[#This Row],[Per Unit Price]]*MAX(1,Table13[[#This Row],[Qty of Units]])*MAX(1,Table13[[#This Row],['#NCMs Served / FTEs Employed]])*MAX(1,Table13[[#This Row],[Duration of Service]])</f>
        <v>0</v>
      </c>
      <c r="M6487" s="112"/>
      <c r="N6487" s="114"/>
    </row>
    <row r="6488" spans="1:14" x14ac:dyDescent="0.25">
      <c r="A6488" s="111"/>
      <c r="B6488" s="111"/>
      <c r="C6488" s="123"/>
      <c r="D6488" s="112" t="str">
        <f>_xlfn.XLOOKUP(Table13[[#This Row],[Service]],Validation!$A$2:$A$14,Validation!$B$2:$B$14,"",0,1)</f>
        <v/>
      </c>
      <c r="E6488" s="112"/>
      <c r="F6488" s="113"/>
      <c r="G6488" s="114"/>
      <c r="H6488" s="115"/>
      <c r="I6488" s="112"/>
      <c r="J6488" s="112"/>
      <c r="K6488" s="112"/>
      <c r="L6488" s="114">
        <f>Table13[[#This Row],[Per Unit Price]]*MAX(1,Table13[[#This Row],[Qty of Units]])*MAX(1,Table13[[#This Row],['#NCMs Served / FTEs Employed]])*MAX(1,Table13[[#This Row],[Duration of Service]])</f>
        <v>0</v>
      </c>
      <c r="M6488" s="112"/>
      <c r="N6488" s="114"/>
    </row>
    <row r="6489" spans="1:14" x14ac:dyDescent="0.25">
      <c r="A6489" s="111"/>
      <c r="B6489" s="111"/>
      <c r="C6489" s="123"/>
      <c r="D6489" s="112" t="str">
        <f>_xlfn.XLOOKUP(Table13[[#This Row],[Service]],Validation!$A$2:$A$14,Validation!$B$2:$B$14,"",0,1)</f>
        <v/>
      </c>
      <c r="E6489" s="112"/>
      <c r="F6489" s="113"/>
      <c r="G6489" s="114"/>
      <c r="H6489" s="115"/>
      <c r="I6489" s="112"/>
      <c r="J6489" s="112"/>
      <c r="K6489" s="112"/>
      <c r="L6489" s="114">
        <f>Table13[[#This Row],[Per Unit Price]]*MAX(1,Table13[[#This Row],[Qty of Units]])*MAX(1,Table13[[#This Row],['#NCMs Served / FTEs Employed]])*MAX(1,Table13[[#This Row],[Duration of Service]])</f>
        <v>0</v>
      </c>
      <c r="M6489" s="112"/>
      <c r="N6489" s="114"/>
    </row>
    <row r="6490" spans="1:14" x14ac:dyDescent="0.25">
      <c r="A6490" s="111"/>
      <c r="B6490" s="111"/>
      <c r="C6490" s="123"/>
      <c r="D6490" s="112" t="str">
        <f>_xlfn.XLOOKUP(Table13[[#This Row],[Service]],Validation!$A$2:$A$14,Validation!$B$2:$B$14,"",0,1)</f>
        <v/>
      </c>
      <c r="E6490" s="112"/>
      <c r="F6490" s="113"/>
      <c r="G6490" s="114"/>
      <c r="H6490" s="115"/>
      <c r="I6490" s="112"/>
      <c r="J6490" s="112"/>
      <c r="K6490" s="112"/>
      <c r="L6490" s="114">
        <f>Table13[[#This Row],[Per Unit Price]]*MAX(1,Table13[[#This Row],[Qty of Units]])*MAX(1,Table13[[#This Row],['#NCMs Served / FTEs Employed]])*MAX(1,Table13[[#This Row],[Duration of Service]])</f>
        <v>0</v>
      </c>
      <c r="M6490" s="112"/>
      <c r="N6490" s="114"/>
    </row>
    <row r="6491" spans="1:14" x14ac:dyDescent="0.25">
      <c r="A6491" s="111"/>
      <c r="B6491" s="111"/>
      <c r="C6491" s="123"/>
      <c r="D6491" s="112" t="str">
        <f>_xlfn.XLOOKUP(Table13[[#This Row],[Service]],Validation!$A$2:$A$14,Validation!$B$2:$B$14,"",0,1)</f>
        <v/>
      </c>
      <c r="E6491" s="112"/>
      <c r="F6491" s="113"/>
      <c r="G6491" s="114"/>
      <c r="H6491" s="115"/>
      <c r="I6491" s="112"/>
      <c r="J6491" s="112"/>
      <c r="K6491" s="112"/>
      <c r="L6491" s="114">
        <f>Table13[[#This Row],[Per Unit Price]]*MAX(1,Table13[[#This Row],[Qty of Units]])*MAX(1,Table13[[#This Row],['#NCMs Served / FTEs Employed]])*MAX(1,Table13[[#This Row],[Duration of Service]])</f>
        <v>0</v>
      </c>
      <c r="M6491" s="112"/>
      <c r="N6491" s="114"/>
    </row>
    <row r="6492" spans="1:14" x14ac:dyDescent="0.25">
      <c r="A6492" s="111"/>
      <c r="B6492" s="111"/>
      <c r="C6492" s="123"/>
      <c r="D6492" s="112" t="str">
        <f>_xlfn.XLOOKUP(Table13[[#This Row],[Service]],Validation!$A$2:$A$14,Validation!$B$2:$B$14,"",0,1)</f>
        <v/>
      </c>
      <c r="E6492" s="112"/>
      <c r="F6492" s="113"/>
      <c r="G6492" s="114"/>
      <c r="H6492" s="115"/>
      <c r="I6492" s="112"/>
      <c r="J6492" s="112"/>
      <c r="K6492" s="112"/>
      <c r="L6492" s="114">
        <f>Table13[[#This Row],[Per Unit Price]]*MAX(1,Table13[[#This Row],[Qty of Units]])*MAX(1,Table13[[#This Row],['#NCMs Served / FTEs Employed]])*MAX(1,Table13[[#This Row],[Duration of Service]])</f>
        <v>0</v>
      </c>
      <c r="M6492" s="112"/>
      <c r="N6492" s="114"/>
    </row>
    <row r="6493" spans="1:14" x14ac:dyDescent="0.25">
      <c r="A6493" s="111"/>
      <c r="B6493" s="111"/>
      <c r="C6493" s="123"/>
      <c r="D6493" s="112" t="str">
        <f>_xlfn.XLOOKUP(Table13[[#This Row],[Service]],Validation!$A$2:$A$14,Validation!$B$2:$B$14,"",0,1)</f>
        <v/>
      </c>
      <c r="E6493" s="112"/>
      <c r="F6493" s="113"/>
      <c r="G6493" s="114"/>
      <c r="H6493" s="115"/>
      <c r="I6493" s="112"/>
      <c r="J6493" s="112"/>
      <c r="K6493" s="112"/>
      <c r="L6493" s="114">
        <f>Table13[[#This Row],[Per Unit Price]]*MAX(1,Table13[[#This Row],[Qty of Units]])*MAX(1,Table13[[#This Row],['#NCMs Served / FTEs Employed]])*MAX(1,Table13[[#This Row],[Duration of Service]])</f>
        <v>0</v>
      </c>
      <c r="M6493" s="112"/>
      <c r="N6493" s="114"/>
    </row>
    <row r="6494" spans="1:14" x14ac:dyDescent="0.25">
      <c r="A6494" s="111"/>
      <c r="B6494" s="111"/>
      <c r="C6494" s="123"/>
      <c r="D6494" s="112" t="str">
        <f>_xlfn.XLOOKUP(Table13[[#This Row],[Service]],Validation!$A$2:$A$14,Validation!$B$2:$B$14,"",0,1)</f>
        <v/>
      </c>
      <c r="E6494" s="112"/>
      <c r="F6494" s="113"/>
      <c r="G6494" s="114"/>
      <c r="H6494" s="115"/>
      <c r="I6494" s="112"/>
      <c r="J6494" s="112"/>
      <c r="K6494" s="112"/>
      <c r="L6494" s="114">
        <f>Table13[[#This Row],[Per Unit Price]]*MAX(1,Table13[[#This Row],[Qty of Units]])*MAX(1,Table13[[#This Row],['#NCMs Served / FTEs Employed]])*MAX(1,Table13[[#This Row],[Duration of Service]])</f>
        <v>0</v>
      </c>
      <c r="M6494" s="112"/>
      <c r="N6494" s="114"/>
    </row>
    <row r="6495" spans="1:14" x14ac:dyDescent="0.25">
      <c r="A6495" s="111"/>
      <c r="B6495" s="111"/>
      <c r="C6495" s="123"/>
      <c r="D6495" s="112" t="str">
        <f>_xlfn.XLOOKUP(Table13[[#This Row],[Service]],Validation!$A$2:$A$14,Validation!$B$2:$B$14,"",0,1)</f>
        <v/>
      </c>
      <c r="E6495" s="112"/>
      <c r="F6495" s="113"/>
      <c r="G6495" s="114"/>
      <c r="H6495" s="115"/>
      <c r="I6495" s="112"/>
      <c r="J6495" s="112"/>
      <c r="K6495" s="112"/>
      <c r="L6495" s="114">
        <f>Table13[[#This Row],[Per Unit Price]]*MAX(1,Table13[[#This Row],[Qty of Units]])*MAX(1,Table13[[#This Row],['#NCMs Served / FTEs Employed]])*MAX(1,Table13[[#This Row],[Duration of Service]])</f>
        <v>0</v>
      </c>
      <c r="M6495" s="112"/>
      <c r="N6495" s="114"/>
    </row>
    <row r="6496" spans="1:14" x14ac:dyDescent="0.25">
      <c r="A6496" s="111"/>
      <c r="B6496" s="111"/>
      <c r="C6496" s="123"/>
      <c r="D6496" s="112" t="str">
        <f>_xlfn.XLOOKUP(Table13[[#This Row],[Service]],Validation!$A$2:$A$14,Validation!$B$2:$B$14,"",0,1)</f>
        <v/>
      </c>
      <c r="E6496" s="112"/>
      <c r="F6496" s="113"/>
      <c r="G6496" s="114"/>
      <c r="H6496" s="115"/>
      <c r="I6496" s="112"/>
      <c r="J6496" s="112"/>
      <c r="K6496" s="112"/>
      <c r="L6496" s="114">
        <f>Table13[[#This Row],[Per Unit Price]]*MAX(1,Table13[[#This Row],[Qty of Units]])*MAX(1,Table13[[#This Row],['#NCMs Served / FTEs Employed]])*MAX(1,Table13[[#This Row],[Duration of Service]])</f>
        <v>0</v>
      </c>
      <c r="M6496" s="112"/>
      <c r="N6496" s="114"/>
    </row>
    <row r="6497" spans="1:14" x14ac:dyDescent="0.25">
      <c r="A6497" s="111"/>
      <c r="B6497" s="111"/>
      <c r="C6497" s="123"/>
      <c r="D6497" s="112" t="str">
        <f>_xlfn.XLOOKUP(Table13[[#This Row],[Service]],Validation!$A$2:$A$14,Validation!$B$2:$B$14,"",0,1)</f>
        <v/>
      </c>
      <c r="E6497" s="112"/>
      <c r="F6497" s="113"/>
      <c r="G6497" s="114"/>
      <c r="H6497" s="115"/>
      <c r="I6497" s="112"/>
      <c r="J6497" s="112"/>
      <c r="K6497" s="112"/>
      <c r="L6497" s="114">
        <f>Table13[[#This Row],[Per Unit Price]]*MAX(1,Table13[[#This Row],[Qty of Units]])*MAX(1,Table13[[#This Row],['#NCMs Served / FTEs Employed]])*MAX(1,Table13[[#This Row],[Duration of Service]])</f>
        <v>0</v>
      </c>
      <c r="M6497" s="112"/>
      <c r="N6497" s="114"/>
    </row>
    <row r="6498" spans="1:14" x14ac:dyDescent="0.25">
      <c r="A6498" s="111"/>
      <c r="B6498" s="111"/>
      <c r="C6498" s="123"/>
      <c r="D6498" s="112" t="str">
        <f>_xlfn.XLOOKUP(Table13[[#This Row],[Service]],Validation!$A$2:$A$14,Validation!$B$2:$B$14,"",0,1)</f>
        <v/>
      </c>
      <c r="E6498" s="112"/>
      <c r="F6498" s="113"/>
      <c r="G6498" s="114"/>
      <c r="H6498" s="115"/>
      <c r="I6498" s="112"/>
      <c r="J6498" s="112"/>
      <c r="K6498" s="112"/>
      <c r="L6498" s="114">
        <f>Table13[[#This Row],[Per Unit Price]]*MAX(1,Table13[[#This Row],[Qty of Units]])*MAX(1,Table13[[#This Row],['#NCMs Served / FTEs Employed]])*MAX(1,Table13[[#This Row],[Duration of Service]])</f>
        <v>0</v>
      </c>
      <c r="M6498" s="112"/>
      <c r="N6498" s="114"/>
    </row>
    <row r="6499" spans="1:14" x14ac:dyDescent="0.25">
      <c r="A6499" s="111"/>
      <c r="B6499" s="111"/>
      <c r="C6499" s="123"/>
      <c r="D6499" s="112" t="str">
        <f>_xlfn.XLOOKUP(Table13[[#This Row],[Service]],Validation!$A$2:$A$14,Validation!$B$2:$B$14,"",0,1)</f>
        <v/>
      </c>
      <c r="E6499" s="112"/>
      <c r="F6499" s="113"/>
      <c r="G6499" s="114"/>
      <c r="H6499" s="115"/>
      <c r="I6499" s="112"/>
      <c r="J6499" s="112"/>
      <c r="K6499" s="112"/>
      <c r="L6499" s="114">
        <f>Table13[[#This Row],[Per Unit Price]]*MAX(1,Table13[[#This Row],[Qty of Units]])*MAX(1,Table13[[#This Row],['#NCMs Served / FTEs Employed]])*MAX(1,Table13[[#This Row],[Duration of Service]])</f>
        <v>0</v>
      </c>
      <c r="M6499" s="112"/>
      <c r="N6499" s="114"/>
    </row>
    <row r="6500" spans="1:14" x14ac:dyDescent="0.25">
      <c r="A6500" s="111"/>
      <c r="B6500" s="111"/>
      <c r="C6500" s="123"/>
      <c r="D6500" s="112" t="str">
        <f>_xlfn.XLOOKUP(Table13[[#This Row],[Service]],Validation!$A$2:$A$14,Validation!$B$2:$B$14,"",0,1)</f>
        <v/>
      </c>
      <c r="E6500" s="112"/>
      <c r="F6500" s="113"/>
      <c r="G6500" s="114"/>
      <c r="H6500" s="115"/>
      <c r="I6500" s="112"/>
      <c r="J6500" s="112"/>
      <c r="K6500" s="112"/>
      <c r="L6500" s="114">
        <f>Table13[[#This Row],[Per Unit Price]]*MAX(1,Table13[[#This Row],[Qty of Units]])*MAX(1,Table13[[#This Row],['#NCMs Served / FTEs Employed]])*MAX(1,Table13[[#This Row],[Duration of Service]])</f>
        <v>0</v>
      </c>
      <c r="M6500" s="112"/>
      <c r="N6500" s="114"/>
    </row>
    <row r="6501" spans="1:14" x14ac:dyDescent="0.25">
      <c r="A6501" s="111"/>
      <c r="B6501" s="111"/>
      <c r="C6501" s="123"/>
      <c r="D6501" s="112" t="str">
        <f>_xlfn.XLOOKUP(Table13[[#This Row],[Service]],Validation!$A$2:$A$14,Validation!$B$2:$B$14,"",0,1)</f>
        <v/>
      </c>
      <c r="E6501" s="112"/>
      <c r="F6501" s="113"/>
      <c r="G6501" s="114"/>
      <c r="H6501" s="115"/>
      <c r="I6501" s="112"/>
      <c r="J6501" s="112"/>
      <c r="K6501" s="112"/>
      <c r="L6501" s="114">
        <f>Table13[[#This Row],[Per Unit Price]]*MAX(1,Table13[[#This Row],[Qty of Units]])*MAX(1,Table13[[#This Row],['#NCMs Served / FTEs Employed]])*MAX(1,Table13[[#This Row],[Duration of Service]])</f>
        <v>0</v>
      </c>
      <c r="M6501" s="112"/>
      <c r="N6501" s="114"/>
    </row>
    <row r="6502" spans="1:14" x14ac:dyDescent="0.25">
      <c r="A6502" s="111"/>
      <c r="B6502" s="111"/>
      <c r="C6502" s="123"/>
      <c r="D6502" s="112" t="str">
        <f>_xlfn.XLOOKUP(Table13[[#This Row],[Service]],Validation!$A$2:$A$14,Validation!$B$2:$B$14,"",0,1)</f>
        <v/>
      </c>
      <c r="E6502" s="112"/>
      <c r="F6502" s="113"/>
      <c r="G6502" s="114"/>
      <c r="H6502" s="115"/>
      <c r="I6502" s="112"/>
      <c r="J6502" s="112"/>
      <c r="K6502" s="112"/>
      <c r="L6502" s="114">
        <f>Table13[[#This Row],[Per Unit Price]]*MAX(1,Table13[[#This Row],[Qty of Units]])*MAX(1,Table13[[#This Row],['#NCMs Served / FTEs Employed]])*MAX(1,Table13[[#This Row],[Duration of Service]])</f>
        <v>0</v>
      </c>
      <c r="M6502" s="112"/>
      <c r="N6502" s="114"/>
    </row>
    <row r="6503" spans="1:14" x14ac:dyDescent="0.25">
      <c r="A6503" s="111"/>
      <c r="B6503" s="111"/>
      <c r="C6503" s="123"/>
      <c r="D6503" s="112" t="str">
        <f>_xlfn.XLOOKUP(Table13[[#This Row],[Service]],Validation!$A$2:$A$14,Validation!$B$2:$B$14,"",0,1)</f>
        <v/>
      </c>
      <c r="E6503" s="112"/>
      <c r="F6503" s="113"/>
      <c r="G6503" s="114"/>
      <c r="H6503" s="115"/>
      <c r="I6503" s="112"/>
      <c r="J6503" s="112"/>
      <c r="K6503" s="112"/>
      <c r="L6503" s="114">
        <f>Table13[[#This Row],[Per Unit Price]]*MAX(1,Table13[[#This Row],[Qty of Units]])*MAX(1,Table13[[#This Row],['#NCMs Served / FTEs Employed]])*MAX(1,Table13[[#This Row],[Duration of Service]])</f>
        <v>0</v>
      </c>
      <c r="M6503" s="112"/>
      <c r="N6503" s="114"/>
    </row>
    <row r="6504" spans="1:14" x14ac:dyDescent="0.25">
      <c r="A6504" s="111"/>
      <c r="B6504" s="111"/>
      <c r="C6504" s="123"/>
      <c r="D6504" s="112" t="str">
        <f>_xlfn.XLOOKUP(Table13[[#This Row],[Service]],Validation!$A$2:$A$14,Validation!$B$2:$B$14,"",0,1)</f>
        <v/>
      </c>
      <c r="E6504" s="112"/>
      <c r="F6504" s="113"/>
      <c r="G6504" s="114"/>
      <c r="H6504" s="115"/>
      <c r="I6504" s="112"/>
      <c r="J6504" s="112"/>
      <c r="K6504" s="112"/>
      <c r="L6504" s="114">
        <f>Table13[[#This Row],[Per Unit Price]]*MAX(1,Table13[[#This Row],[Qty of Units]])*MAX(1,Table13[[#This Row],['#NCMs Served / FTEs Employed]])*MAX(1,Table13[[#This Row],[Duration of Service]])</f>
        <v>0</v>
      </c>
      <c r="M6504" s="112"/>
      <c r="N6504" s="114"/>
    </row>
    <row r="6505" spans="1:14" x14ac:dyDescent="0.25">
      <c r="A6505" s="111"/>
      <c r="B6505" s="111"/>
      <c r="C6505" s="123"/>
      <c r="D6505" s="112" t="str">
        <f>_xlfn.XLOOKUP(Table13[[#This Row],[Service]],Validation!$A$2:$A$14,Validation!$B$2:$B$14,"",0,1)</f>
        <v/>
      </c>
      <c r="E6505" s="112"/>
      <c r="F6505" s="113"/>
      <c r="G6505" s="114"/>
      <c r="H6505" s="115"/>
      <c r="I6505" s="112"/>
      <c r="J6505" s="112"/>
      <c r="K6505" s="112"/>
      <c r="L6505" s="114">
        <f>Table13[[#This Row],[Per Unit Price]]*MAX(1,Table13[[#This Row],[Qty of Units]])*MAX(1,Table13[[#This Row],['#NCMs Served / FTEs Employed]])*MAX(1,Table13[[#This Row],[Duration of Service]])</f>
        <v>0</v>
      </c>
      <c r="M6505" s="112"/>
      <c r="N6505" s="114"/>
    </row>
    <row r="6506" spans="1:14" x14ac:dyDescent="0.25">
      <c r="A6506" s="111"/>
      <c r="B6506" s="111"/>
      <c r="C6506" s="123"/>
      <c r="D6506" s="112" t="str">
        <f>_xlfn.XLOOKUP(Table13[[#This Row],[Service]],Validation!$A$2:$A$14,Validation!$B$2:$B$14,"",0,1)</f>
        <v/>
      </c>
      <c r="E6506" s="112"/>
      <c r="F6506" s="113"/>
      <c r="G6506" s="114"/>
      <c r="H6506" s="115"/>
      <c r="I6506" s="112"/>
      <c r="J6506" s="112"/>
      <c r="K6506" s="112"/>
      <c r="L6506" s="114">
        <f>Table13[[#This Row],[Per Unit Price]]*MAX(1,Table13[[#This Row],[Qty of Units]])*MAX(1,Table13[[#This Row],['#NCMs Served / FTEs Employed]])*MAX(1,Table13[[#This Row],[Duration of Service]])</f>
        <v>0</v>
      </c>
      <c r="M6506" s="112"/>
      <c r="N6506" s="114"/>
    </row>
    <row r="6507" spans="1:14" x14ac:dyDescent="0.25">
      <c r="A6507" s="111"/>
      <c r="B6507" s="111"/>
      <c r="C6507" s="123"/>
      <c r="D6507" s="112" t="str">
        <f>_xlfn.XLOOKUP(Table13[[#This Row],[Service]],Validation!$A$2:$A$14,Validation!$B$2:$B$14,"",0,1)</f>
        <v/>
      </c>
      <c r="E6507" s="112"/>
      <c r="F6507" s="113"/>
      <c r="G6507" s="114"/>
      <c r="H6507" s="115"/>
      <c r="I6507" s="112"/>
      <c r="J6507" s="112"/>
      <c r="K6507" s="112"/>
      <c r="L6507" s="114">
        <f>Table13[[#This Row],[Per Unit Price]]*MAX(1,Table13[[#This Row],[Qty of Units]])*MAX(1,Table13[[#This Row],['#NCMs Served / FTEs Employed]])*MAX(1,Table13[[#This Row],[Duration of Service]])</f>
        <v>0</v>
      </c>
      <c r="M6507" s="112"/>
      <c r="N6507" s="114"/>
    </row>
    <row r="6508" spans="1:14" x14ac:dyDescent="0.25">
      <c r="A6508" s="111"/>
      <c r="B6508" s="111"/>
      <c r="C6508" s="123"/>
      <c r="D6508" s="112" t="str">
        <f>_xlfn.XLOOKUP(Table13[[#This Row],[Service]],Validation!$A$2:$A$14,Validation!$B$2:$B$14,"",0,1)</f>
        <v/>
      </c>
      <c r="E6508" s="112"/>
      <c r="F6508" s="113"/>
      <c r="G6508" s="114"/>
      <c r="H6508" s="115"/>
      <c r="I6508" s="112"/>
      <c r="J6508" s="112"/>
      <c r="K6508" s="112"/>
      <c r="L6508" s="114">
        <f>Table13[[#This Row],[Per Unit Price]]*MAX(1,Table13[[#This Row],[Qty of Units]])*MAX(1,Table13[[#This Row],['#NCMs Served / FTEs Employed]])*MAX(1,Table13[[#This Row],[Duration of Service]])</f>
        <v>0</v>
      </c>
      <c r="M6508" s="112"/>
      <c r="N6508" s="114"/>
    </row>
    <row r="6509" spans="1:14" x14ac:dyDescent="0.25">
      <c r="A6509" s="111"/>
      <c r="B6509" s="111"/>
      <c r="C6509" s="123"/>
      <c r="D6509" s="112" t="str">
        <f>_xlfn.XLOOKUP(Table13[[#This Row],[Service]],Validation!$A$2:$A$14,Validation!$B$2:$B$14,"",0,1)</f>
        <v/>
      </c>
      <c r="E6509" s="112"/>
      <c r="F6509" s="113"/>
      <c r="G6509" s="114"/>
      <c r="H6509" s="115"/>
      <c r="I6509" s="112"/>
      <c r="J6509" s="112"/>
      <c r="K6509" s="112"/>
      <c r="L6509" s="114">
        <f>Table13[[#This Row],[Per Unit Price]]*MAX(1,Table13[[#This Row],[Qty of Units]])*MAX(1,Table13[[#This Row],['#NCMs Served / FTEs Employed]])*MAX(1,Table13[[#This Row],[Duration of Service]])</f>
        <v>0</v>
      </c>
      <c r="M6509" s="112"/>
      <c r="N6509" s="114"/>
    </row>
    <row r="6510" spans="1:14" x14ac:dyDescent="0.25">
      <c r="A6510" s="111"/>
      <c r="B6510" s="111"/>
      <c r="C6510" s="123"/>
      <c r="D6510" s="112" t="str">
        <f>_xlfn.XLOOKUP(Table13[[#This Row],[Service]],Validation!$A$2:$A$14,Validation!$B$2:$B$14,"",0,1)</f>
        <v/>
      </c>
      <c r="E6510" s="112"/>
      <c r="F6510" s="113"/>
      <c r="G6510" s="114"/>
      <c r="H6510" s="115"/>
      <c r="I6510" s="112"/>
      <c r="J6510" s="112"/>
      <c r="K6510" s="112"/>
      <c r="L6510" s="114">
        <f>Table13[[#This Row],[Per Unit Price]]*MAX(1,Table13[[#This Row],[Qty of Units]])*MAX(1,Table13[[#This Row],['#NCMs Served / FTEs Employed]])*MAX(1,Table13[[#This Row],[Duration of Service]])</f>
        <v>0</v>
      </c>
      <c r="M6510" s="112"/>
      <c r="N6510" s="114"/>
    </row>
    <row r="6511" spans="1:14" x14ac:dyDescent="0.25">
      <c r="A6511" s="111"/>
      <c r="B6511" s="111"/>
      <c r="C6511" s="123"/>
      <c r="D6511" s="112" t="str">
        <f>_xlfn.XLOOKUP(Table13[[#This Row],[Service]],Validation!$A$2:$A$14,Validation!$B$2:$B$14,"",0,1)</f>
        <v/>
      </c>
      <c r="E6511" s="112"/>
      <c r="F6511" s="113"/>
      <c r="G6511" s="114"/>
      <c r="H6511" s="115"/>
      <c r="I6511" s="112"/>
      <c r="J6511" s="112"/>
      <c r="K6511" s="112"/>
      <c r="L6511" s="114">
        <f>Table13[[#This Row],[Per Unit Price]]*MAX(1,Table13[[#This Row],[Qty of Units]])*MAX(1,Table13[[#This Row],['#NCMs Served / FTEs Employed]])*MAX(1,Table13[[#This Row],[Duration of Service]])</f>
        <v>0</v>
      </c>
      <c r="M6511" s="112"/>
      <c r="N6511" s="114"/>
    </row>
    <row r="6512" spans="1:14" x14ac:dyDescent="0.25">
      <c r="A6512" s="111"/>
      <c r="B6512" s="111"/>
      <c r="C6512" s="123"/>
      <c r="D6512" s="112" t="str">
        <f>_xlfn.XLOOKUP(Table13[[#This Row],[Service]],Validation!$A$2:$A$14,Validation!$B$2:$B$14,"",0,1)</f>
        <v/>
      </c>
      <c r="E6512" s="112"/>
      <c r="F6512" s="113"/>
      <c r="G6512" s="114"/>
      <c r="H6512" s="115"/>
      <c r="I6512" s="112"/>
      <c r="J6512" s="112"/>
      <c r="K6512" s="112"/>
      <c r="L6512" s="114">
        <f>Table13[[#This Row],[Per Unit Price]]*MAX(1,Table13[[#This Row],[Qty of Units]])*MAX(1,Table13[[#This Row],['#NCMs Served / FTEs Employed]])*MAX(1,Table13[[#This Row],[Duration of Service]])</f>
        <v>0</v>
      </c>
      <c r="M6512" s="112"/>
      <c r="N6512" s="114"/>
    </row>
    <row r="6513" spans="1:14" x14ac:dyDescent="0.25">
      <c r="A6513" s="111"/>
      <c r="B6513" s="111"/>
      <c r="C6513" s="123"/>
      <c r="D6513" s="112" t="str">
        <f>_xlfn.XLOOKUP(Table13[[#This Row],[Service]],Validation!$A$2:$A$14,Validation!$B$2:$B$14,"",0,1)</f>
        <v/>
      </c>
      <c r="E6513" s="112"/>
      <c r="F6513" s="113"/>
      <c r="G6513" s="114"/>
      <c r="H6513" s="115"/>
      <c r="I6513" s="112"/>
      <c r="J6513" s="112"/>
      <c r="K6513" s="112"/>
      <c r="L6513" s="114">
        <f>Table13[[#This Row],[Per Unit Price]]*MAX(1,Table13[[#This Row],[Qty of Units]])*MAX(1,Table13[[#This Row],['#NCMs Served / FTEs Employed]])*MAX(1,Table13[[#This Row],[Duration of Service]])</f>
        <v>0</v>
      </c>
      <c r="M6513" s="112"/>
      <c r="N6513" s="114"/>
    </row>
    <row r="6514" spans="1:14" x14ac:dyDescent="0.25">
      <c r="A6514" s="111"/>
      <c r="B6514" s="111"/>
      <c r="C6514" s="123"/>
      <c r="D6514" s="112" t="str">
        <f>_xlfn.XLOOKUP(Table13[[#This Row],[Service]],Validation!$A$2:$A$14,Validation!$B$2:$B$14,"",0,1)</f>
        <v/>
      </c>
      <c r="E6514" s="112"/>
      <c r="F6514" s="113"/>
      <c r="G6514" s="114"/>
      <c r="H6514" s="115"/>
      <c r="I6514" s="112"/>
      <c r="J6514" s="112"/>
      <c r="K6514" s="112"/>
      <c r="L6514" s="114">
        <f>Table13[[#This Row],[Per Unit Price]]*MAX(1,Table13[[#This Row],[Qty of Units]])*MAX(1,Table13[[#This Row],['#NCMs Served / FTEs Employed]])*MAX(1,Table13[[#This Row],[Duration of Service]])</f>
        <v>0</v>
      </c>
      <c r="M6514" s="112"/>
      <c r="N6514" s="114"/>
    </row>
    <row r="6515" spans="1:14" x14ac:dyDescent="0.25">
      <c r="A6515" s="111"/>
      <c r="B6515" s="111"/>
      <c r="C6515" s="123"/>
      <c r="D6515" s="112" t="str">
        <f>_xlfn.XLOOKUP(Table13[[#This Row],[Service]],Validation!$A$2:$A$14,Validation!$B$2:$B$14,"",0,1)</f>
        <v/>
      </c>
      <c r="E6515" s="112"/>
      <c r="F6515" s="113"/>
      <c r="G6515" s="114"/>
      <c r="H6515" s="115"/>
      <c r="I6515" s="112"/>
      <c r="J6515" s="112"/>
      <c r="K6515" s="112"/>
      <c r="L6515" s="114">
        <f>Table13[[#This Row],[Per Unit Price]]*MAX(1,Table13[[#This Row],[Qty of Units]])*MAX(1,Table13[[#This Row],['#NCMs Served / FTEs Employed]])*MAX(1,Table13[[#This Row],[Duration of Service]])</f>
        <v>0</v>
      </c>
      <c r="M6515" s="112"/>
      <c r="N6515" s="114"/>
    </row>
    <row r="6516" spans="1:14" x14ac:dyDescent="0.25">
      <c r="A6516" s="111"/>
      <c r="B6516" s="111"/>
      <c r="C6516" s="123"/>
      <c r="D6516" s="112" t="str">
        <f>_xlfn.XLOOKUP(Table13[[#This Row],[Service]],Validation!$A$2:$A$14,Validation!$B$2:$B$14,"",0,1)</f>
        <v/>
      </c>
      <c r="E6516" s="112"/>
      <c r="F6516" s="113"/>
      <c r="G6516" s="114"/>
      <c r="H6516" s="115"/>
      <c r="I6516" s="112"/>
      <c r="J6516" s="112"/>
      <c r="K6516" s="112"/>
      <c r="L6516" s="114">
        <f>Table13[[#This Row],[Per Unit Price]]*MAX(1,Table13[[#This Row],[Qty of Units]])*MAX(1,Table13[[#This Row],['#NCMs Served / FTEs Employed]])*MAX(1,Table13[[#This Row],[Duration of Service]])</f>
        <v>0</v>
      </c>
      <c r="M6516" s="112"/>
      <c r="N6516" s="114"/>
    </row>
    <row r="6517" spans="1:14" x14ac:dyDescent="0.25">
      <c r="A6517" s="111"/>
      <c r="B6517" s="111"/>
      <c r="C6517" s="123"/>
      <c r="D6517" s="112" t="str">
        <f>_xlfn.XLOOKUP(Table13[[#This Row],[Service]],Validation!$A$2:$A$14,Validation!$B$2:$B$14,"",0,1)</f>
        <v/>
      </c>
      <c r="E6517" s="112"/>
      <c r="F6517" s="113"/>
      <c r="G6517" s="114"/>
      <c r="H6517" s="115"/>
      <c r="I6517" s="112"/>
      <c r="J6517" s="112"/>
      <c r="K6517" s="112"/>
      <c r="L6517" s="114">
        <f>Table13[[#This Row],[Per Unit Price]]*MAX(1,Table13[[#This Row],[Qty of Units]])*MAX(1,Table13[[#This Row],['#NCMs Served / FTEs Employed]])*MAX(1,Table13[[#This Row],[Duration of Service]])</f>
        <v>0</v>
      </c>
      <c r="M6517" s="112"/>
      <c r="N6517" s="114"/>
    </row>
    <row r="6518" spans="1:14" x14ac:dyDescent="0.25">
      <c r="A6518" s="111"/>
      <c r="B6518" s="111"/>
      <c r="C6518" s="123"/>
      <c r="D6518" s="112" t="str">
        <f>_xlfn.XLOOKUP(Table13[[#This Row],[Service]],Validation!$A$2:$A$14,Validation!$B$2:$B$14,"",0,1)</f>
        <v/>
      </c>
      <c r="E6518" s="112"/>
      <c r="F6518" s="113"/>
      <c r="G6518" s="114"/>
      <c r="H6518" s="115"/>
      <c r="I6518" s="112"/>
      <c r="J6518" s="112"/>
      <c r="K6518" s="112"/>
      <c r="L6518" s="114">
        <f>Table13[[#This Row],[Per Unit Price]]*MAX(1,Table13[[#This Row],[Qty of Units]])*MAX(1,Table13[[#This Row],['#NCMs Served / FTEs Employed]])*MAX(1,Table13[[#This Row],[Duration of Service]])</f>
        <v>0</v>
      </c>
      <c r="M6518" s="112"/>
      <c r="N6518" s="114"/>
    </row>
    <row r="6519" spans="1:14" x14ac:dyDescent="0.25">
      <c r="A6519" s="111"/>
      <c r="B6519" s="111"/>
      <c r="C6519" s="123"/>
      <c r="D6519" s="112" t="str">
        <f>_xlfn.XLOOKUP(Table13[[#This Row],[Service]],Validation!$A$2:$A$14,Validation!$B$2:$B$14,"",0,1)</f>
        <v/>
      </c>
      <c r="E6519" s="112"/>
      <c r="F6519" s="113"/>
      <c r="G6519" s="114"/>
      <c r="H6519" s="115"/>
      <c r="I6519" s="112"/>
      <c r="J6519" s="112"/>
      <c r="K6519" s="112"/>
      <c r="L6519" s="114">
        <f>Table13[[#This Row],[Per Unit Price]]*MAX(1,Table13[[#This Row],[Qty of Units]])*MAX(1,Table13[[#This Row],['#NCMs Served / FTEs Employed]])*MAX(1,Table13[[#This Row],[Duration of Service]])</f>
        <v>0</v>
      </c>
      <c r="M6519" s="112"/>
      <c r="N6519" s="114"/>
    </row>
    <row r="6520" spans="1:14" x14ac:dyDescent="0.25">
      <c r="A6520" s="111"/>
      <c r="B6520" s="111"/>
      <c r="C6520" s="123"/>
      <c r="D6520" s="112" t="str">
        <f>_xlfn.XLOOKUP(Table13[[#This Row],[Service]],Validation!$A$2:$A$14,Validation!$B$2:$B$14,"",0,1)</f>
        <v/>
      </c>
      <c r="E6520" s="112"/>
      <c r="F6520" s="113"/>
      <c r="G6520" s="114"/>
      <c r="H6520" s="115"/>
      <c r="I6520" s="112"/>
      <c r="J6520" s="112"/>
      <c r="K6520" s="112"/>
      <c r="L6520" s="114">
        <f>Table13[[#This Row],[Per Unit Price]]*MAX(1,Table13[[#This Row],[Qty of Units]])*MAX(1,Table13[[#This Row],['#NCMs Served / FTEs Employed]])*MAX(1,Table13[[#This Row],[Duration of Service]])</f>
        <v>0</v>
      </c>
      <c r="M6520" s="112"/>
      <c r="N6520" s="114"/>
    </row>
    <row r="6521" spans="1:14" x14ac:dyDescent="0.25">
      <c r="A6521" s="111"/>
      <c r="B6521" s="111"/>
      <c r="C6521" s="123"/>
      <c r="D6521" s="112" t="str">
        <f>_xlfn.XLOOKUP(Table13[[#This Row],[Service]],Validation!$A$2:$A$14,Validation!$B$2:$B$14,"",0,1)</f>
        <v/>
      </c>
      <c r="E6521" s="112"/>
      <c r="F6521" s="113"/>
      <c r="G6521" s="114"/>
      <c r="H6521" s="115"/>
      <c r="I6521" s="112"/>
      <c r="J6521" s="112"/>
      <c r="K6521" s="112"/>
      <c r="L6521" s="114">
        <f>Table13[[#This Row],[Per Unit Price]]*MAX(1,Table13[[#This Row],[Qty of Units]])*MAX(1,Table13[[#This Row],['#NCMs Served / FTEs Employed]])*MAX(1,Table13[[#This Row],[Duration of Service]])</f>
        <v>0</v>
      </c>
      <c r="M6521" s="112"/>
      <c r="N6521" s="114"/>
    </row>
    <row r="6522" spans="1:14" x14ac:dyDescent="0.25">
      <c r="A6522" s="111"/>
      <c r="B6522" s="111"/>
      <c r="C6522" s="123"/>
      <c r="D6522" s="112" t="str">
        <f>_xlfn.XLOOKUP(Table13[[#This Row],[Service]],Validation!$A$2:$A$14,Validation!$B$2:$B$14,"",0,1)</f>
        <v/>
      </c>
      <c r="E6522" s="112"/>
      <c r="F6522" s="113"/>
      <c r="G6522" s="114"/>
      <c r="H6522" s="115"/>
      <c r="I6522" s="112"/>
      <c r="J6522" s="112"/>
      <c r="K6522" s="112"/>
      <c r="L6522" s="114">
        <f>Table13[[#This Row],[Per Unit Price]]*MAX(1,Table13[[#This Row],[Qty of Units]])*MAX(1,Table13[[#This Row],['#NCMs Served / FTEs Employed]])*MAX(1,Table13[[#This Row],[Duration of Service]])</f>
        <v>0</v>
      </c>
      <c r="M6522" s="112"/>
      <c r="N6522" s="114"/>
    </row>
    <row r="6523" spans="1:14" x14ac:dyDescent="0.25">
      <c r="A6523" s="111"/>
      <c r="B6523" s="111"/>
      <c r="C6523" s="123"/>
      <c r="D6523" s="112" t="str">
        <f>_xlfn.XLOOKUP(Table13[[#This Row],[Service]],Validation!$A$2:$A$14,Validation!$B$2:$B$14,"",0,1)</f>
        <v/>
      </c>
      <c r="E6523" s="112"/>
      <c r="F6523" s="113"/>
      <c r="G6523" s="114"/>
      <c r="H6523" s="115"/>
      <c r="I6523" s="112"/>
      <c r="J6523" s="112"/>
      <c r="K6523" s="112"/>
      <c r="L6523" s="114">
        <f>Table13[[#This Row],[Per Unit Price]]*MAX(1,Table13[[#This Row],[Qty of Units]])*MAX(1,Table13[[#This Row],['#NCMs Served / FTEs Employed]])*MAX(1,Table13[[#This Row],[Duration of Service]])</f>
        <v>0</v>
      </c>
      <c r="M6523" s="112"/>
      <c r="N6523" s="114"/>
    </row>
    <row r="6524" spans="1:14" x14ac:dyDescent="0.25">
      <c r="A6524" s="111"/>
      <c r="B6524" s="111"/>
      <c r="C6524" s="123"/>
      <c r="D6524" s="112" t="str">
        <f>_xlfn.XLOOKUP(Table13[[#This Row],[Service]],Validation!$A$2:$A$14,Validation!$B$2:$B$14,"",0,1)</f>
        <v/>
      </c>
      <c r="E6524" s="112"/>
      <c r="F6524" s="113"/>
      <c r="G6524" s="114"/>
      <c r="H6524" s="115"/>
      <c r="I6524" s="112"/>
      <c r="J6524" s="112"/>
      <c r="K6524" s="112"/>
      <c r="L6524" s="114">
        <f>Table13[[#This Row],[Per Unit Price]]*MAX(1,Table13[[#This Row],[Qty of Units]])*MAX(1,Table13[[#This Row],['#NCMs Served / FTEs Employed]])*MAX(1,Table13[[#This Row],[Duration of Service]])</f>
        <v>0</v>
      </c>
      <c r="M6524" s="112"/>
      <c r="N6524" s="114"/>
    </row>
    <row r="6525" spans="1:14" x14ac:dyDescent="0.25">
      <c r="A6525" s="111"/>
      <c r="B6525" s="111"/>
      <c r="C6525" s="123"/>
      <c r="D6525" s="112" t="str">
        <f>_xlfn.XLOOKUP(Table13[[#This Row],[Service]],Validation!$A$2:$A$14,Validation!$B$2:$B$14,"",0,1)</f>
        <v/>
      </c>
      <c r="E6525" s="112"/>
      <c r="F6525" s="113"/>
      <c r="G6525" s="114"/>
      <c r="H6525" s="115"/>
      <c r="I6525" s="112"/>
      <c r="J6525" s="112"/>
      <c r="K6525" s="112"/>
      <c r="L6525" s="114">
        <f>Table13[[#This Row],[Per Unit Price]]*MAX(1,Table13[[#This Row],[Qty of Units]])*MAX(1,Table13[[#This Row],['#NCMs Served / FTEs Employed]])*MAX(1,Table13[[#This Row],[Duration of Service]])</f>
        <v>0</v>
      </c>
      <c r="M6525" s="112"/>
      <c r="N6525" s="114"/>
    </row>
    <row r="6526" spans="1:14" x14ac:dyDescent="0.25">
      <c r="A6526" s="111"/>
      <c r="B6526" s="111"/>
      <c r="C6526" s="123"/>
      <c r="D6526" s="112" t="str">
        <f>_xlfn.XLOOKUP(Table13[[#This Row],[Service]],Validation!$A$2:$A$14,Validation!$B$2:$B$14,"",0,1)</f>
        <v/>
      </c>
      <c r="E6526" s="112"/>
      <c r="F6526" s="113"/>
      <c r="G6526" s="114"/>
      <c r="H6526" s="115"/>
      <c r="I6526" s="112"/>
      <c r="J6526" s="112"/>
      <c r="K6526" s="112"/>
      <c r="L6526" s="114">
        <f>Table13[[#This Row],[Per Unit Price]]*MAX(1,Table13[[#This Row],[Qty of Units]])*MAX(1,Table13[[#This Row],['#NCMs Served / FTEs Employed]])*MAX(1,Table13[[#This Row],[Duration of Service]])</f>
        <v>0</v>
      </c>
      <c r="M6526" s="112"/>
      <c r="N6526" s="114"/>
    </row>
    <row r="6527" spans="1:14" x14ac:dyDescent="0.25">
      <c r="A6527" s="111"/>
      <c r="B6527" s="111"/>
      <c r="C6527" s="123"/>
      <c r="D6527" s="112" t="str">
        <f>_xlfn.XLOOKUP(Table13[[#This Row],[Service]],Validation!$A$2:$A$14,Validation!$B$2:$B$14,"",0,1)</f>
        <v/>
      </c>
      <c r="E6527" s="112"/>
      <c r="F6527" s="113"/>
      <c r="G6527" s="114"/>
      <c r="H6527" s="115"/>
      <c r="I6527" s="112"/>
      <c r="J6527" s="112"/>
      <c r="K6527" s="112"/>
      <c r="L6527" s="114">
        <f>Table13[[#This Row],[Per Unit Price]]*MAX(1,Table13[[#This Row],[Qty of Units]])*MAX(1,Table13[[#This Row],['#NCMs Served / FTEs Employed]])*MAX(1,Table13[[#This Row],[Duration of Service]])</f>
        <v>0</v>
      </c>
      <c r="M6527" s="112"/>
      <c r="N6527" s="114"/>
    </row>
    <row r="6528" spans="1:14" x14ac:dyDescent="0.25">
      <c r="A6528" s="111"/>
      <c r="B6528" s="111"/>
      <c r="C6528" s="123"/>
      <c r="D6528" s="112" t="str">
        <f>_xlfn.XLOOKUP(Table13[[#This Row],[Service]],Validation!$A$2:$A$14,Validation!$B$2:$B$14,"",0,1)</f>
        <v/>
      </c>
      <c r="E6528" s="112"/>
      <c r="F6528" s="113"/>
      <c r="G6528" s="114"/>
      <c r="H6528" s="115"/>
      <c r="I6528" s="112"/>
      <c r="J6528" s="112"/>
      <c r="K6528" s="112"/>
      <c r="L6528" s="114">
        <f>Table13[[#This Row],[Per Unit Price]]*MAX(1,Table13[[#This Row],[Qty of Units]])*MAX(1,Table13[[#This Row],['#NCMs Served / FTEs Employed]])*MAX(1,Table13[[#This Row],[Duration of Service]])</f>
        <v>0</v>
      </c>
      <c r="M6528" s="112"/>
      <c r="N6528" s="114"/>
    </row>
    <row r="6529" spans="1:14" x14ac:dyDescent="0.25">
      <c r="A6529" s="111"/>
      <c r="B6529" s="111"/>
      <c r="C6529" s="123"/>
      <c r="D6529" s="112" t="str">
        <f>_xlfn.XLOOKUP(Table13[[#This Row],[Service]],Validation!$A$2:$A$14,Validation!$B$2:$B$14,"",0,1)</f>
        <v/>
      </c>
      <c r="E6529" s="112"/>
      <c r="F6529" s="113"/>
      <c r="G6529" s="114"/>
      <c r="H6529" s="115"/>
      <c r="I6529" s="112"/>
      <c r="J6529" s="112"/>
      <c r="K6529" s="112"/>
      <c r="L6529" s="114">
        <f>Table13[[#This Row],[Per Unit Price]]*MAX(1,Table13[[#This Row],[Qty of Units]])*MAX(1,Table13[[#This Row],['#NCMs Served / FTEs Employed]])*MAX(1,Table13[[#This Row],[Duration of Service]])</f>
        <v>0</v>
      </c>
      <c r="M6529" s="112"/>
      <c r="N6529" s="114"/>
    </row>
    <row r="6530" spans="1:14" x14ac:dyDescent="0.25">
      <c r="A6530" s="111"/>
      <c r="B6530" s="111"/>
      <c r="C6530" s="123"/>
      <c r="D6530" s="112" t="str">
        <f>_xlfn.XLOOKUP(Table13[[#This Row],[Service]],Validation!$A$2:$A$14,Validation!$B$2:$B$14,"",0,1)</f>
        <v/>
      </c>
      <c r="E6530" s="112"/>
      <c r="F6530" s="113"/>
      <c r="G6530" s="114"/>
      <c r="H6530" s="115"/>
      <c r="I6530" s="112"/>
      <c r="J6530" s="112"/>
      <c r="K6530" s="112"/>
      <c r="L6530" s="114">
        <f>Table13[[#This Row],[Per Unit Price]]*MAX(1,Table13[[#This Row],[Qty of Units]])*MAX(1,Table13[[#This Row],['#NCMs Served / FTEs Employed]])*MAX(1,Table13[[#This Row],[Duration of Service]])</f>
        <v>0</v>
      </c>
      <c r="M6530" s="112"/>
      <c r="N6530" s="114"/>
    </row>
    <row r="6531" spans="1:14" x14ac:dyDescent="0.25">
      <c r="A6531" s="111"/>
      <c r="B6531" s="111"/>
      <c r="C6531" s="123"/>
      <c r="D6531" s="112" t="str">
        <f>_xlfn.XLOOKUP(Table13[[#This Row],[Service]],Validation!$A$2:$A$14,Validation!$B$2:$B$14,"",0,1)</f>
        <v/>
      </c>
      <c r="E6531" s="112"/>
      <c r="F6531" s="113"/>
      <c r="G6531" s="114"/>
      <c r="H6531" s="115"/>
      <c r="I6531" s="112"/>
      <c r="J6531" s="112"/>
      <c r="K6531" s="112"/>
      <c r="L6531" s="114">
        <f>Table13[[#This Row],[Per Unit Price]]*MAX(1,Table13[[#This Row],[Qty of Units]])*MAX(1,Table13[[#This Row],['#NCMs Served / FTEs Employed]])*MAX(1,Table13[[#This Row],[Duration of Service]])</f>
        <v>0</v>
      </c>
      <c r="M6531" s="112"/>
      <c r="N6531" s="114"/>
    </row>
    <row r="6532" spans="1:14" x14ac:dyDescent="0.25">
      <c r="A6532" s="111"/>
      <c r="B6532" s="111"/>
      <c r="C6532" s="123"/>
      <c r="D6532" s="112" t="str">
        <f>_xlfn.XLOOKUP(Table13[[#This Row],[Service]],Validation!$A$2:$A$14,Validation!$B$2:$B$14,"",0,1)</f>
        <v/>
      </c>
      <c r="E6532" s="112"/>
      <c r="F6532" s="113"/>
      <c r="G6532" s="114"/>
      <c r="H6532" s="115"/>
      <c r="I6532" s="112"/>
      <c r="J6532" s="112"/>
      <c r="K6532" s="112"/>
      <c r="L6532" s="114">
        <f>Table13[[#This Row],[Per Unit Price]]*MAX(1,Table13[[#This Row],[Qty of Units]])*MAX(1,Table13[[#This Row],['#NCMs Served / FTEs Employed]])*MAX(1,Table13[[#This Row],[Duration of Service]])</f>
        <v>0</v>
      </c>
      <c r="M6532" s="112"/>
      <c r="N6532" s="114"/>
    </row>
    <row r="6533" spans="1:14" x14ac:dyDescent="0.25">
      <c r="A6533" s="111"/>
      <c r="B6533" s="111"/>
      <c r="C6533" s="123"/>
      <c r="D6533" s="112" t="str">
        <f>_xlfn.XLOOKUP(Table13[[#This Row],[Service]],Validation!$A$2:$A$14,Validation!$B$2:$B$14,"",0,1)</f>
        <v/>
      </c>
      <c r="E6533" s="112"/>
      <c r="F6533" s="113"/>
      <c r="G6533" s="114"/>
      <c r="H6533" s="115"/>
      <c r="I6533" s="112"/>
      <c r="J6533" s="112"/>
      <c r="K6533" s="112"/>
      <c r="L6533" s="114">
        <f>Table13[[#This Row],[Per Unit Price]]*MAX(1,Table13[[#This Row],[Qty of Units]])*MAX(1,Table13[[#This Row],['#NCMs Served / FTEs Employed]])*MAX(1,Table13[[#This Row],[Duration of Service]])</f>
        <v>0</v>
      </c>
      <c r="M6533" s="112"/>
      <c r="N6533" s="114"/>
    </row>
    <row r="6534" spans="1:14" x14ac:dyDescent="0.25">
      <c r="A6534" s="111"/>
      <c r="B6534" s="111"/>
      <c r="C6534" s="123"/>
      <c r="D6534" s="112" t="str">
        <f>_xlfn.XLOOKUP(Table13[[#This Row],[Service]],Validation!$A$2:$A$14,Validation!$B$2:$B$14,"",0,1)</f>
        <v/>
      </c>
      <c r="E6534" s="112"/>
      <c r="F6534" s="113"/>
      <c r="G6534" s="114"/>
      <c r="H6534" s="115"/>
      <c r="I6534" s="112"/>
      <c r="J6534" s="112"/>
      <c r="K6534" s="112"/>
      <c r="L6534" s="114">
        <f>Table13[[#This Row],[Per Unit Price]]*MAX(1,Table13[[#This Row],[Qty of Units]])*MAX(1,Table13[[#This Row],['#NCMs Served / FTEs Employed]])*MAX(1,Table13[[#This Row],[Duration of Service]])</f>
        <v>0</v>
      </c>
      <c r="M6534" s="112"/>
      <c r="N6534" s="114"/>
    </row>
    <row r="6535" spans="1:14" x14ac:dyDescent="0.25">
      <c r="A6535" s="111"/>
      <c r="B6535" s="111"/>
      <c r="C6535" s="123"/>
      <c r="D6535" s="112" t="str">
        <f>_xlfn.XLOOKUP(Table13[[#This Row],[Service]],Validation!$A$2:$A$14,Validation!$B$2:$B$14,"",0,1)</f>
        <v/>
      </c>
      <c r="E6535" s="112"/>
      <c r="F6535" s="113"/>
      <c r="G6535" s="114"/>
      <c r="H6535" s="115"/>
      <c r="I6535" s="112"/>
      <c r="J6535" s="112"/>
      <c r="K6535" s="112"/>
      <c r="L6535" s="114">
        <f>Table13[[#This Row],[Per Unit Price]]*MAX(1,Table13[[#This Row],[Qty of Units]])*MAX(1,Table13[[#This Row],['#NCMs Served / FTEs Employed]])*MAX(1,Table13[[#This Row],[Duration of Service]])</f>
        <v>0</v>
      </c>
      <c r="M6535" s="112"/>
      <c r="N6535" s="114"/>
    </row>
    <row r="6536" spans="1:14" x14ac:dyDescent="0.25">
      <c r="A6536" s="111"/>
      <c r="B6536" s="111"/>
      <c r="C6536" s="123"/>
      <c r="D6536" s="112" t="str">
        <f>_xlfn.XLOOKUP(Table13[[#This Row],[Service]],Validation!$A$2:$A$14,Validation!$B$2:$B$14,"",0,1)</f>
        <v/>
      </c>
      <c r="E6536" s="112"/>
      <c r="F6536" s="113"/>
      <c r="G6536" s="114"/>
      <c r="H6536" s="115"/>
      <c r="I6536" s="112"/>
      <c r="J6536" s="112"/>
      <c r="K6536" s="112"/>
      <c r="L6536" s="114">
        <f>Table13[[#This Row],[Per Unit Price]]*MAX(1,Table13[[#This Row],[Qty of Units]])*MAX(1,Table13[[#This Row],['#NCMs Served / FTEs Employed]])*MAX(1,Table13[[#This Row],[Duration of Service]])</f>
        <v>0</v>
      </c>
      <c r="M6536" s="112"/>
      <c r="N6536" s="114"/>
    </row>
    <row r="6537" spans="1:14" x14ac:dyDescent="0.25">
      <c r="A6537" s="111"/>
      <c r="B6537" s="111"/>
      <c r="C6537" s="123"/>
      <c r="D6537" s="112" t="str">
        <f>_xlfn.XLOOKUP(Table13[[#This Row],[Service]],Validation!$A$2:$A$14,Validation!$B$2:$B$14,"",0,1)</f>
        <v/>
      </c>
      <c r="E6537" s="112"/>
      <c r="F6537" s="113"/>
      <c r="G6537" s="114"/>
      <c r="H6537" s="115"/>
      <c r="I6537" s="112"/>
      <c r="J6537" s="112"/>
      <c r="K6537" s="112"/>
      <c r="L6537" s="114">
        <f>Table13[[#This Row],[Per Unit Price]]*MAX(1,Table13[[#This Row],[Qty of Units]])*MAX(1,Table13[[#This Row],['#NCMs Served / FTEs Employed]])*MAX(1,Table13[[#This Row],[Duration of Service]])</f>
        <v>0</v>
      </c>
      <c r="M6537" s="112"/>
      <c r="N6537" s="114"/>
    </row>
    <row r="6538" spans="1:14" x14ac:dyDescent="0.25">
      <c r="A6538" s="111"/>
      <c r="B6538" s="111"/>
      <c r="C6538" s="123"/>
      <c r="D6538" s="112" t="str">
        <f>_xlfn.XLOOKUP(Table13[[#This Row],[Service]],Validation!$A$2:$A$14,Validation!$B$2:$B$14,"",0,1)</f>
        <v/>
      </c>
      <c r="E6538" s="112"/>
      <c r="F6538" s="113"/>
      <c r="G6538" s="114"/>
      <c r="H6538" s="115"/>
      <c r="I6538" s="112"/>
      <c r="J6538" s="112"/>
      <c r="K6538" s="112"/>
      <c r="L6538" s="114">
        <f>Table13[[#This Row],[Per Unit Price]]*MAX(1,Table13[[#This Row],[Qty of Units]])*MAX(1,Table13[[#This Row],['#NCMs Served / FTEs Employed]])*MAX(1,Table13[[#This Row],[Duration of Service]])</f>
        <v>0</v>
      </c>
      <c r="M6538" s="112"/>
      <c r="N6538" s="114"/>
    </row>
    <row r="6539" spans="1:14" x14ac:dyDescent="0.25">
      <c r="A6539" s="111"/>
      <c r="B6539" s="111"/>
      <c r="C6539" s="123"/>
      <c r="D6539" s="112" t="str">
        <f>_xlfn.XLOOKUP(Table13[[#This Row],[Service]],Validation!$A$2:$A$14,Validation!$B$2:$B$14,"",0,1)</f>
        <v/>
      </c>
      <c r="E6539" s="112"/>
      <c r="F6539" s="113"/>
      <c r="G6539" s="114"/>
      <c r="H6539" s="115"/>
      <c r="I6539" s="112"/>
      <c r="J6539" s="112"/>
      <c r="K6539" s="112"/>
      <c r="L6539" s="114">
        <f>Table13[[#This Row],[Per Unit Price]]*MAX(1,Table13[[#This Row],[Qty of Units]])*MAX(1,Table13[[#This Row],['#NCMs Served / FTEs Employed]])*MAX(1,Table13[[#This Row],[Duration of Service]])</f>
        <v>0</v>
      </c>
      <c r="M6539" s="112"/>
      <c r="N6539" s="114"/>
    </row>
    <row r="6540" spans="1:14" x14ac:dyDescent="0.25">
      <c r="A6540" s="111"/>
      <c r="B6540" s="111"/>
      <c r="C6540" s="123"/>
      <c r="D6540" s="112" t="str">
        <f>_xlfn.XLOOKUP(Table13[[#This Row],[Service]],Validation!$A$2:$A$14,Validation!$B$2:$B$14,"",0,1)</f>
        <v/>
      </c>
      <c r="E6540" s="112"/>
      <c r="F6540" s="113"/>
      <c r="G6540" s="114"/>
      <c r="H6540" s="115"/>
      <c r="I6540" s="112"/>
      <c r="J6540" s="112"/>
      <c r="K6540" s="112"/>
      <c r="L6540" s="114">
        <f>Table13[[#This Row],[Per Unit Price]]*MAX(1,Table13[[#This Row],[Qty of Units]])*MAX(1,Table13[[#This Row],['#NCMs Served / FTEs Employed]])*MAX(1,Table13[[#This Row],[Duration of Service]])</f>
        <v>0</v>
      </c>
      <c r="M6540" s="112"/>
      <c r="N6540" s="114"/>
    </row>
    <row r="6541" spans="1:14" x14ac:dyDescent="0.25">
      <c r="A6541" s="111"/>
      <c r="B6541" s="111"/>
      <c r="C6541" s="123"/>
      <c r="D6541" s="112" t="str">
        <f>_xlfn.XLOOKUP(Table13[[#This Row],[Service]],Validation!$A$2:$A$14,Validation!$B$2:$B$14,"",0,1)</f>
        <v/>
      </c>
      <c r="E6541" s="112"/>
      <c r="F6541" s="113"/>
      <c r="G6541" s="114"/>
      <c r="H6541" s="115"/>
      <c r="I6541" s="112"/>
      <c r="J6541" s="112"/>
      <c r="K6541" s="112"/>
      <c r="L6541" s="114">
        <f>Table13[[#This Row],[Per Unit Price]]*MAX(1,Table13[[#This Row],[Qty of Units]])*MAX(1,Table13[[#This Row],['#NCMs Served / FTEs Employed]])*MAX(1,Table13[[#This Row],[Duration of Service]])</f>
        <v>0</v>
      </c>
      <c r="M6541" s="112"/>
      <c r="N6541" s="114"/>
    </row>
    <row r="6542" spans="1:14" x14ac:dyDescent="0.25">
      <c r="A6542" s="111"/>
      <c r="B6542" s="111"/>
      <c r="C6542" s="123"/>
      <c r="D6542" s="112" t="str">
        <f>_xlfn.XLOOKUP(Table13[[#This Row],[Service]],Validation!$A$2:$A$14,Validation!$B$2:$B$14,"",0,1)</f>
        <v/>
      </c>
      <c r="E6542" s="112"/>
      <c r="F6542" s="113"/>
      <c r="G6542" s="114"/>
      <c r="H6542" s="115"/>
      <c r="I6542" s="112"/>
      <c r="J6542" s="112"/>
      <c r="K6542" s="112"/>
      <c r="L6542" s="114">
        <f>Table13[[#This Row],[Per Unit Price]]*MAX(1,Table13[[#This Row],[Qty of Units]])*MAX(1,Table13[[#This Row],['#NCMs Served / FTEs Employed]])*MAX(1,Table13[[#This Row],[Duration of Service]])</f>
        <v>0</v>
      </c>
      <c r="M6542" s="112"/>
      <c r="N6542" s="114"/>
    </row>
    <row r="6543" spans="1:14" x14ac:dyDescent="0.25">
      <c r="A6543" s="111"/>
      <c r="B6543" s="111"/>
      <c r="C6543" s="123"/>
      <c r="D6543" s="112" t="str">
        <f>_xlfn.XLOOKUP(Table13[[#This Row],[Service]],Validation!$A$2:$A$14,Validation!$B$2:$B$14,"",0,1)</f>
        <v/>
      </c>
      <c r="E6543" s="112"/>
      <c r="F6543" s="113"/>
      <c r="G6543" s="114"/>
      <c r="H6543" s="115"/>
      <c r="I6543" s="112"/>
      <c r="J6543" s="112"/>
      <c r="K6543" s="112"/>
      <c r="L6543" s="114">
        <f>Table13[[#This Row],[Per Unit Price]]*MAX(1,Table13[[#This Row],[Qty of Units]])*MAX(1,Table13[[#This Row],['#NCMs Served / FTEs Employed]])*MAX(1,Table13[[#This Row],[Duration of Service]])</f>
        <v>0</v>
      </c>
      <c r="M6543" s="112"/>
      <c r="N6543" s="114"/>
    </row>
    <row r="6544" spans="1:14" x14ac:dyDescent="0.25">
      <c r="A6544" s="111"/>
      <c r="B6544" s="111"/>
      <c r="C6544" s="123"/>
      <c r="D6544" s="112" t="str">
        <f>_xlfn.XLOOKUP(Table13[[#This Row],[Service]],Validation!$A$2:$A$14,Validation!$B$2:$B$14,"",0,1)</f>
        <v/>
      </c>
      <c r="E6544" s="112"/>
      <c r="F6544" s="113"/>
      <c r="G6544" s="114"/>
      <c r="H6544" s="115"/>
      <c r="I6544" s="112"/>
      <c r="J6544" s="112"/>
      <c r="K6544" s="112"/>
      <c r="L6544" s="114">
        <f>Table13[[#This Row],[Per Unit Price]]*MAX(1,Table13[[#This Row],[Qty of Units]])*MAX(1,Table13[[#This Row],['#NCMs Served / FTEs Employed]])*MAX(1,Table13[[#This Row],[Duration of Service]])</f>
        <v>0</v>
      </c>
      <c r="M6544" s="112"/>
      <c r="N6544" s="114"/>
    </row>
    <row r="6545" spans="1:14" x14ac:dyDescent="0.25">
      <c r="A6545" s="111"/>
      <c r="B6545" s="111"/>
      <c r="C6545" s="123"/>
      <c r="D6545" s="112" t="str">
        <f>_xlfn.XLOOKUP(Table13[[#This Row],[Service]],Validation!$A$2:$A$14,Validation!$B$2:$B$14,"",0,1)</f>
        <v/>
      </c>
      <c r="E6545" s="112"/>
      <c r="F6545" s="113"/>
      <c r="G6545" s="114"/>
      <c r="H6545" s="115"/>
      <c r="I6545" s="112"/>
      <c r="J6545" s="112"/>
      <c r="K6545" s="112"/>
      <c r="L6545" s="114">
        <f>Table13[[#This Row],[Per Unit Price]]*MAX(1,Table13[[#This Row],[Qty of Units]])*MAX(1,Table13[[#This Row],['#NCMs Served / FTEs Employed]])*MAX(1,Table13[[#This Row],[Duration of Service]])</f>
        <v>0</v>
      </c>
      <c r="M6545" s="112"/>
      <c r="N6545" s="114"/>
    </row>
    <row r="6546" spans="1:14" x14ac:dyDescent="0.25">
      <c r="A6546" s="111"/>
      <c r="B6546" s="111"/>
      <c r="C6546" s="123"/>
      <c r="D6546" s="112" t="str">
        <f>_xlfn.XLOOKUP(Table13[[#This Row],[Service]],Validation!$A$2:$A$14,Validation!$B$2:$B$14,"",0,1)</f>
        <v/>
      </c>
      <c r="E6546" s="112"/>
      <c r="F6546" s="113"/>
      <c r="G6546" s="114"/>
      <c r="H6546" s="115"/>
      <c r="I6546" s="112"/>
      <c r="J6546" s="112"/>
      <c r="K6546" s="112"/>
      <c r="L6546" s="114">
        <f>Table13[[#This Row],[Per Unit Price]]*MAX(1,Table13[[#This Row],[Qty of Units]])*MAX(1,Table13[[#This Row],['#NCMs Served / FTEs Employed]])*MAX(1,Table13[[#This Row],[Duration of Service]])</f>
        <v>0</v>
      </c>
      <c r="M6546" s="112"/>
      <c r="N6546" s="114"/>
    </row>
    <row r="6547" spans="1:14" x14ac:dyDescent="0.25">
      <c r="A6547" s="111"/>
      <c r="B6547" s="111"/>
      <c r="C6547" s="123"/>
      <c r="D6547" s="112" t="str">
        <f>_xlfn.XLOOKUP(Table13[[#This Row],[Service]],Validation!$A$2:$A$14,Validation!$B$2:$B$14,"",0,1)</f>
        <v/>
      </c>
      <c r="E6547" s="112"/>
      <c r="F6547" s="113"/>
      <c r="G6547" s="114"/>
      <c r="H6547" s="115"/>
      <c r="I6547" s="112"/>
      <c r="J6547" s="112"/>
      <c r="K6547" s="112"/>
      <c r="L6547" s="114">
        <f>Table13[[#This Row],[Per Unit Price]]*MAX(1,Table13[[#This Row],[Qty of Units]])*MAX(1,Table13[[#This Row],['#NCMs Served / FTEs Employed]])*MAX(1,Table13[[#This Row],[Duration of Service]])</f>
        <v>0</v>
      </c>
      <c r="M6547" s="112"/>
      <c r="N6547" s="114"/>
    </row>
    <row r="6548" spans="1:14" x14ac:dyDescent="0.25">
      <c r="A6548" s="111"/>
      <c r="B6548" s="111"/>
      <c r="C6548" s="123"/>
      <c r="D6548" s="112" t="str">
        <f>_xlfn.XLOOKUP(Table13[[#This Row],[Service]],Validation!$A$2:$A$14,Validation!$B$2:$B$14,"",0,1)</f>
        <v/>
      </c>
      <c r="E6548" s="112"/>
      <c r="F6548" s="113"/>
      <c r="G6548" s="114"/>
      <c r="H6548" s="115"/>
      <c r="I6548" s="112"/>
      <c r="J6548" s="112"/>
      <c r="K6548" s="112"/>
      <c r="L6548" s="114">
        <f>Table13[[#This Row],[Per Unit Price]]*MAX(1,Table13[[#This Row],[Qty of Units]])*MAX(1,Table13[[#This Row],['#NCMs Served / FTEs Employed]])*MAX(1,Table13[[#This Row],[Duration of Service]])</f>
        <v>0</v>
      </c>
      <c r="M6548" s="112"/>
      <c r="N6548" s="114"/>
    </row>
    <row r="6549" spans="1:14" x14ac:dyDescent="0.25">
      <c r="A6549" s="111"/>
      <c r="B6549" s="111"/>
      <c r="C6549" s="123"/>
      <c r="D6549" s="112" t="str">
        <f>_xlfn.XLOOKUP(Table13[[#This Row],[Service]],Validation!$A$2:$A$14,Validation!$B$2:$B$14,"",0,1)</f>
        <v/>
      </c>
      <c r="E6549" s="112"/>
      <c r="F6549" s="113"/>
      <c r="G6549" s="114"/>
      <c r="H6549" s="115"/>
      <c r="I6549" s="112"/>
      <c r="J6549" s="112"/>
      <c r="K6549" s="112"/>
      <c r="L6549" s="114">
        <f>Table13[[#This Row],[Per Unit Price]]*MAX(1,Table13[[#This Row],[Qty of Units]])*MAX(1,Table13[[#This Row],['#NCMs Served / FTEs Employed]])*MAX(1,Table13[[#This Row],[Duration of Service]])</f>
        <v>0</v>
      </c>
      <c r="M6549" s="112"/>
      <c r="N6549" s="114"/>
    </row>
    <row r="6550" spans="1:14" x14ac:dyDescent="0.25">
      <c r="A6550" s="111"/>
      <c r="B6550" s="111"/>
      <c r="C6550" s="123"/>
      <c r="D6550" s="112" t="str">
        <f>_xlfn.XLOOKUP(Table13[[#This Row],[Service]],Validation!$A$2:$A$14,Validation!$B$2:$B$14,"",0,1)</f>
        <v/>
      </c>
      <c r="E6550" s="112"/>
      <c r="F6550" s="113"/>
      <c r="G6550" s="114"/>
      <c r="H6550" s="115"/>
      <c r="I6550" s="112"/>
      <c r="J6550" s="112"/>
      <c r="K6550" s="112"/>
      <c r="L6550" s="114">
        <f>Table13[[#This Row],[Per Unit Price]]*MAX(1,Table13[[#This Row],[Qty of Units]])*MAX(1,Table13[[#This Row],['#NCMs Served / FTEs Employed]])*MAX(1,Table13[[#This Row],[Duration of Service]])</f>
        <v>0</v>
      </c>
      <c r="M6550" s="112"/>
      <c r="N6550" s="114"/>
    </row>
    <row r="6551" spans="1:14" x14ac:dyDescent="0.25">
      <c r="A6551" s="111"/>
      <c r="B6551" s="111"/>
      <c r="C6551" s="123"/>
      <c r="D6551" s="112" t="str">
        <f>_xlfn.XLOOKUP(Table13[[#This Row],[Service]],Validation!$A$2:$A$14,Validation!$B$2:$B$14,"",0,1)</f>
        <v/>
      </c>
      <c r="E6551" s="112"/>
      <c r="F6551" s="113"/>
      <c r="G6551" s="114"/>
      <c r="H6551" s="115"/>
      <c r="I6551" s="112"/>
      <c r="J6551" s="112"/>
      <c r="K6551" s="112"/>
      <c r="L6551" s="114">
        <f>Table13[[#This Row],[Per Unit Price]]*MAX(1,Table13[[#This Row],[Qty of Units]])*MAX(1,Table13[[#This Row],['#NCMs Served / FTEs Employed]])*MAX(1,Table13[[#This Row],[Duration of Service]])</f>
        <v>0</v>
      </c>
      <c r="M6551" s="112"/>
      <c r="N6551" s="114"/>
    </row>
    <row r="6552" spans="1:14" x14ac:dyDescent="0.25">
      <c r="A6552" s="111"/>
      <c r="B6552" s="111"/>
      <c r="C6552" s="123"/>
      <c r="D6552" s="112" t="str">
        <f>_xlfn.XLOOKUP(Table13[[#This Row],[Service]],Validation!$A$2:$A$14,Validation!$B$2:$B$14,"",0,1)</f>
        <v/>
      </c>
      <c r="E6552" s="112"/>
      <c r="F6552" s="113"/>
      <c r="G6552" s="114"/>
      <c r="H6552" s="115"/>
      <c r="I6552" s="112"/>
      <c r="J6552" s="112"/>
      <c r="K6552" s="112"/>
      <c r="L6552" s="114">
        <f>Table13[[#This Row],[Per Unit Price]]*MAX(1,Table13[[#This Row],[Qty of Units]])*MAX(1,Table13[[#This Row],['#NCMs Served / FTEs Employed]])*MAX(1,Table13[[#This Row],[Duration of Service]])</f>
        <v>0</v>
      </c>
      <c r="M6552" s="112"/>
      <c r="N6552" s="114"/>
    </row>
    <row r="6553" spans="1:14" x14ac:dyDescent="0.25">
      <c r="A6553" s="111"/>
      <c r="B6553" s="111"/>
      <c r="C6553" s="123"/>
      <c r="D6553" s="112" t="str">
        <f>_xlfn.XLOOKUP(Table13[[#This Row],[Service]],Validation!$A$2:$A$14,Validation!$B$2:$B$14,"",0,1)</f>
        <v/>
      </c>
      <c r="E6553" s="112"/>
      <c r="F6553" s="113"/>
      <c r="G6553" s="114"/>
      <c r="H6553" s="115"/>
      <c r="I6553" s="112"/>
      <c r="J6553" s="112"/>
      <c r="K6553" s="112"/>
      <c r="L6553" s="114">
        <f>Table13[[#This Row],[Per Unit Price]]*MAX(1,Table13[[#This Row],[Qty of Units]])*MAX(1,Table13[[#This Row],['#NCMs Served / FTEs Employed]])*MAX(1,Table13[[#This Row],[Duration of Service]])</f>
        <v>0</v>
      </c>
      <c r="M6553" s="112"/>
      <c r="N6553" s="114"/>
    </row>
    <row r="6554" spans="1:14" x14ac:dyDescent="0.25">
      <c r="A6554" s="111"/>
      <c r="B6554" s="111"/>
      <c r="C6554" s="123"/>
      <c r="D6554" s="112" t="str">
        <f>_xlfn.XLOOKUP(Table13[[#This Row],[Service]],Validation!$A$2:$A$14,Validation!$B$2:$B$14,"",0,1)</f>
        <v/>
      </c>
      <c r="E6554" s="112"/>
      <c r="F6554" s="113"/>
      <c r="G6554" s="114"/>
      <c r="H6554" s="115"/>
      <c r="I6554" s="112"/>
      <c r="J6554" s="112"/>
      <c r="K6554" s="112"/>
      <c r="L6554" s="114">
        <f>Table13[[#This Row],[Per Unit Price]]*MAX(1,Table13[[#This Row],[Qty of Units]])*MAX(1,Table13[[#This Row],['#NCMs Served / FTEs Employed]])*MAX(1,Table13[[#This Row],[Duration of Service]])</f>
        <v>0</v>
      </c>
      <c r="M6554" s="112"/>
      <c r="N6554" s="114"/>
    </row>
    <row r="6555" spans="1:14" x14ac:dyDescent="0.25">
      <c r="A6555" s="111"/>
      <c r="B6555" s="111"/>
      <c r="C6555" s="123"/>
      <c r="D6555" s="112" t="str">
        <f>_xlfn.XLOOKUP(Table13[[#This Row],[Service]],Validation!$A$2:$A$14,Validation!$B$2:$B$14,"",0,1)</f>
        <v/>
      </c>
      <c r="E6555" s="112"/>
      <c r="F6555" s="113"/>
      <c r="G6555" s="114"/>
      <c r="H6555" s="115"/>
      <c r="I6555" s="112"/>
      <c r="J6555" s="112"/>
      <c r="K6555" s="112"/>
      <c r="L6555" s="114">
        <f>Table13[[#This Row],[Per Unit Price]]*MAX(1,Table13[[#This Row],[Qty of Units]])*MAX(1,Table13[[#This Row],['#NCMs Served / FTEs Employed]])*MAX(1,Table13[[#This Row],[Duration of Service]])</f>
        <v>0</v>
      </c>
      <c r="M6555" s="112"/>
      <c r="N6555" s="114"/>
    </row>
    <row r="6556" spans="1:14" x14ac:dyDescent="0.25">
      <c r="A6556" s="111"/>
      <c r="B6556" s="111"/>
      <c r="C6556" s="123"/>
      <c r="D6556" s="112" t="str">
        <f>_xlfn.XLOOKUP(Table13[[#This Row],[Service]],Validation!$A$2:$A$14,Validation!$B$2:$B$14,"",0,1)</f>
        <v/>
      </c>
      <c r="E6556" s="112"/>
      <c r="F6556" s="113"/>
      <c r="G6556" s="114"/>
      <c r="H6556" s="115"/>
      <c r="I6556" s="112"/>
      <c r="J6556" s="112"/>
      <c r="K6556" s="112"/>
      <c r="L6556" s="114">
        <f>Table13[[#This Row],[Per Unit Price]]*MAX(1,Table13[[#This Row],[Qty of Units]])*MAX(1,Table13[[#This Row],['#NCMs Served / FTEs Employed]])*MAX(1,Table13[[#This Row],[Duration of Service]])</f>
        <v>0</v>
      </c>
      <c r="M6556" s="112"/>
      <c r="N6556" s="114"/>
    </row>
    <row r="6557" spans="1:14" x14ac:dyDescent="0.25">
      <c r="A6557" s="111"/>
      <c r="B6557" s="111"/>
      <c r="C6557" s="123"/>
      <c r="D6557" s="112" t="str">
        <f>_xlfn.XLOOKUP(Table13[[#This Row],[Service]],Validation!$A$2:$A$14,Validation!$B$2:$B$14,"",0,1)</f>
        <v/>
      </c>
      <c r="E6557" s="112"/>
      <c r="F6557" s="113"/>
      <c r="G6557" s="114"/>
      <c r="H6557" s="115"/>
      <c r="I6557" s="112"/>
      <c r="J6557" s="112"/>
      <c r="K6557" s="112"/>
      <c r="L6557" s="114">
        <f>Table13[[#This Row],[Per Unit Price]]*MAX(1,Table13[[#This Row],[Qty of Units]])*MAX(1,Table13[[#This Row],['#NCMs Served / FTEs Employed]])*MAX(1,Table13[[#This Row],[Duration of Service]])</f>
        <v>0</v>
      </c>
      <c r="M6557" s="112"/>
      <c r="N6557" s="114"/>
    </row>
    <row r="6558" spans="1:14" x14ac:dyDescent="0.25">
      <c r="A6558" s="111"/>
      <c r="B6558" s="111"/>
      <c r="C6558" s="123"/>
      <c r="D6558" s="112" t="str">
        <f>_xlfn.XLOOKUP(Table13[[#This Row],[Service]],Validation!$A$2:$A$14,Validation!$B$2:$B$14,"",0,1)</f>
        <v/>
      </c>
      <c r="E6558" s="112"/>
      <c r="F6558" s="113"/>
      <c r="G6558" s="114"/>
      <c r="H6558" s="115"/>
      <c r="I6558" s="112"/>
      <c r="J6558" s="112"/>
      <c r="K6558" s="112"/>
      <c r="L6558" s="114">
        <f>Table13[[#This Row],[Per Unit Price]]*MAX(1,Table13[[#This Row],[Qty of Units]])*MAX(1,Table13[[#This Row],['#NCMs Served / FTEs Employed]])*MAX(1,Table13[[#This Row],[Duration of Service]])</f>
        <v>0</v>
      </c>
      <c r="M6558" s="112"/>
      <c r="N6558" s="114"/>
    </row>
    <row r="6559" spans="1:14" x14ac:dyDescent="0.25">
      <c r="A6559" s="111"/>
      <c r="B6559" s="111"/>
      <c r="C6559" s="123"/>
      <c r="D6559" s="112" t="str">
        <f>_xlfn.XLOOKUP(Table13[[#This Row],[Service]],Validation!$A$2:$A$14,Validation!$B$2:$B$14,"",0,1)</f>
        <v/>
      </c>
      <c r="E6559" s="112"/>
      <c r="F6559" s="113"/>
      <c r="G6559" s="114"/>
      <c r="H6559" s="115"/>
      <c r="I6559" s="112"/>
      <c r="J6559" s="112"/>
      <c r="K6559" s="112"/>
      <c r="L6559" s="114">
        <f>Table13[[#This Row],[Per Unit Price]]*MAX(1,Table13[[#This Row],[Qty of Units]])*MAX(1,Table13[[#This Row],['#NCMs Served / FTEs Employed]])*MAX(1,Table13[[#This Row],[Duration of Service]])</f>
        <v>0</v>
      </c>
      <c r="M6559" s="112"/>
      <c r="N6559" s="114"/>
    </row>
    <row r="6560" spans="1:14" x14ac:dyDescent="0.25">
      <c r="A6560" s="111"/>
      <c r="B6560" s="111"/>
      <c r="C6560" s="123"/>
      <c r="D6560" s="112" t="str">
        <f>_xlfn.XLOOKUP(Table13[[#This Row],[Service]],Validation!$A$2:$A$14,Validation!$B$2:$B$14,"",0,1)</f>
        <v/>
      </c>
      <c r="E6560" s="112"/>
      <c r="F6560" s="113"/>
      <c r="G6560" s="114"/>
      <c r="H6560" s="115"/>
      <c r="I6560" s="112"/>
      <c r="J6560" s="112"/>
      <c r="K6560" s="112"/>
      <c r="L6560" s="114">
        <f>Table13[[#This Row],[Per Unit Price]]*MAX(1,Table13[[#This Row],[Qty of Units]])*MAX(1,Table13[[#This Row],['#NCMs Served / FTEs Employed]])*MAX(1,Table13[[#This Row],[Duration of Service]])</f>
        <v>0</v>
      </c>
      <c r="M6560" s="112"/>
      <c r="N6560" s="114"/>
    </row>
    <row r="6561" spans="1:14" x14ac:dyDescent="0.25">
      <c r="A6561" s="111"/>
      <c r="B6561" s="111"/>
      <c r="C6561" s="123"/>
      <c r="D6561" s="112" t="str">
        <f>_xlfn.XLOOKUP(Table13[[#This Row],[Service]],Validation!$A$2:$A$14,Validation!$B$2:$B$14,"",0,1)</f>
        <v/>
      </c>
      <c r="E6561" s="112"/>
      <c r="F6561" s="113"/>
      <c r="G6561" s="114"/>
      <c r="H6561" s="115"/>
      <c r="I6561" s="112"/>
      <c r="J6561" s="112"/>
      <c r="K6561" s="112"/>
      <c r="L6561" s="114">
        <f>Table13[[#This Row],[Per Unit Price]]*MAX(1,Table13[[#This Row],[Qty of Units]])*MAX(1,Table13[[#This Row],['#NCMs Served / FTEs Employed]])*MAX(1,Table13[[#This Row],[Duration of Service]])</f>
        <v>0</v>
      </c>
      <c r="M6561" s="112"/>
      <c r="N6561" s="114"/>
    </row>
    <row r="6562" spans="1:14" x14ac:dyDescent="0.25">
      <c r="A6562" s="111"/>
      <c r="B6562" s="111"/>
      <c r="C6562" s="123"/>
      <c r="D6562" s="112" t="str">
        <f>_xlfn.XLOOKUP(Table13[[#This Row],[Service]],Validation!$A$2:$A$14,Validation!$B$2:$B$14,"",0,1)</f>
        <v/>
      </c>
      <c r="E6562" s="112"/>
      <c r="F6562" s="113"/>
      <c r="G6562" s="114"/>
      <c r="H6562" s="115"/>
      <c r="I6562" s="112"/>
      <c r="J6562" s="112"/>
      <c r="K6562" s="112"/>
      <c r="L6562" s="114">
        <f>Table13[[#This Row],[Per Unit Price]]*MAX(1,Table13[[#This Row],[Qty of Units]])*MAX(1,Table13[[#This Row],['#NCMs Served / FTEs Employed]])*MAX(1,Table13[[#This Row],[Duration of Service]])</f>
        <v>0</v>
      </c>
      <c r="M6562" s="112"/>
      <c r="N6562" s="114"/>
    </row>
    <row r="6563" spans="1:14" x14ac:dyDescent="0.25">
      <c r="A6563" s="111"/>
      <c r="B6563" s="111"/>
      <c r="C6563" s="123"/>
      <c r="D6563" s="112" t="str">
        <f>_xlfn.XLOOKUP(Table13[[#This Row],[Service]],Validation!$A$2:$A$14,Validation!$B$2:$B$14,"",0,1)</f>
        <v/>
      </c>
      <c r="E6563" s="112"/>
      <c r="F6563" s="113"/>
      <c r="G6563" s="114"/>
      <c r="H6563" s="115"/>
      <c r="I6563" s="112"/>
      <c r="J6563" s="112"/>
      <c r="K6563" s="112"/>
      <c r="L6563" s="114">
        <f>Table13[[#This Row],[Per Unit Price]]*MAX(1,Table13[[#This Row],[Qty of Units]])*MAX(1,Table13[[#This Row],['#NCMs Served / FTEs Employed]])*MAX(1,Table13[[#This Row],[Duration of Service]])</f>
        <v>0</v>
      </c>
      <c r="M6563" s="112"/>
      <c r="N6563" s="114"/>
    </row>
    <row r="6564" spans="1:14" x14ac:dyDescent="0.25">
      <c r="A6564" s="111"/>
      <c r="B6564" s="111"/>
      <c r="C6564" s="123"/>
      <c r="D6564" s="112" t="str">
        <f>_xlfn.XLOOKUP(Table13[[#This Row],[Service]],Validation!$A$2:$A$14,Validation!$B$2:$B$14,"",0,1)</f>
        <v/>
      </c>
      <c r="E6564" s="112"/>
      <c r="F6564" s="113"/>
      <c r="G6564" s="114"/>
      <c r="H6564" s="115"/>
      <c r="I6564" s="112"/>
      <c r="J6564" s="112"/>
      <c r="K6564" s="112"/>
      <c r="L6564" s="114">
        <f>Table13[[#This Row],[Per Unit Price]]*MAX(1,Table13[[#This Row],[Qty of Units]])*MAX(1,Table13[[#This Row],['#NCMs Served / FTEs Employed]])*MAX(1,Table13[[#This Row],[Duration of Service]])</f>
        <v>0</v>
      </c>
      <c r="M6564" s="112"/>
      <c r="N6564" s="114"/>
    </row>
    <row r="6565" spans="1:14" x14ac:dyDescent="0.25">
      <c r="A6565" s="111"/>
      <c r="B6565" s="111"/>
      <c r="C6565" s="123"/>
      <c r="D6565" s="112" t="str">
        <f>_xlfn.XLOOKUP(Table13[[#This Row],[Service]],Validation!$A$2:$A$14,Validation!$B$2:$B$14,"",0,1)</f>
        <v/>
      </c>
      <c r="E6565" s="112"/>
      <c r="F6565" s="113"/>
      <c r="G6565" s="114"/>
      <c r="H6565" s="115"/>
      <c r="I6565" s="112"/>
      <c r="J6565" s="112"/>
      <c r="K6565" s="112"/>
      <c r="L6565" s="114">
        <f>Table13[[#This Row],[Per Unit Price]]*MAX(1,Table13[[#This Row],[Qty of Units]])*MAX(1,Table13[[#This Row],['#NCMs Served / FTEs Employed]])*MAX(1,Table13[[#This Row],[Duration of Service]])</f>
        <v>0</v>
      </c>
      <c r="M6565" s="112"/>
      <c r="N6565" s="114"/>
    </row>
    <row r="6566" spans="1:14" x14ac:dyDescent="0.25">
      <c r="A6566" s="111"/>
      <c r="B6566" s="111"/>
      <c r="C6566" s="123"/>
      <c r="D6566" s="112" t="str">
        <f>_xlfn.XLOOKUP(Table13[[#This Row],[Service]],Validation!$A$2:$A$14,Validation!$B$2:$B$14,"",0,1)</f>
        <v/>
      </c>
      <c r="E6566" s="112"/>
      <c r="F6566" s="113"/>
      <c r="G6566" s="114"/>
      <c r="H6566" s="115"/>
      <c r="I6566" s="112"/>
      <c r="J6566" s="112"/>
      <c r="K6566" s="112"/>
      <c r="L6566" s="114">
        <f>Table13[[#This Row],[Per Unit Price]]*MAX(1,Table13[[#This Row],[Qty of Units]])*MAX(1,Table13[[#This Row],['#NCMs Served / FTEs Employed]])*MAX(1,Table13[[#This Row],[Duration of Service]])</f>
        <v>0</v>
      </c>
      <c r="M6566" s="112"/>
      <c r="N6566" s="114"/>
    </row>
    <row r="6567" spans="1:14" x14ac:dyDescent="0.25">
      <c r="A6567" s="111"/>
      <c r="B6567" s="111"/>
      <c r="C6567" s="123"/>
      <c r="D6567" s="112" t="str">
        <f>_xlfn.XLOOKUP(Table13[[#This Row],[Service]],Validation!$A$2:$A$14,Validation!$B$2:$B$14,"",0,1)</f>
        <v/>
      </c>
      <c r="E6567" s="112"/>
      <c r="F6567" s="113"/>
      <c r="G6567" s="114"/>
      <c r="H6567" s="115"/>
      <c r="I6567" s="112"/>
      <c r="J6567" s="112"/>
      <c r="K6567" s="112"/>
      <c r="L6567" s="114">
        <f>Table13[[#This Row],[Per Unit Price]]*MAX(1,Table13[[#This Row],[Qty of Units]])*MAX(1,Table13[[#This Row],['#NCMs Served / FTEs Employed]])*MAX(1,Table13[[#This Row],[Duration of Service]])</f>
        <v>0</v>
      </c>
      <c r="M6567" s="112"/>
      <c r="N6567" s="114"/>
    </row>
    <row r="6568" spans="1:14" x14ac:dyDescent="0.25">
      <c r="A6568" s="111"/>
      <c r="B6568" s="111"/>
      <c r="C6568" s="123"/>
      <c r="D6568" s="112" t="str">
        <f>_xlfn.XLOOKUP(Table13[[#This Row],[Service]],Validation!$A$2:$A$14,Validation!$B$2:$B$14,"",0,1)</f>
        <v/>
      </c>
      <c r="E6568" s="112"/>
      <c r="F6568" s="113"/>
      <c r="G6568" s="114"/>
      <c r="H6568" s="115"/>
      <c r="I6568" s="112"/>
      <c r="J6568" s="112"/>
      <c r="K6568" s="112"/>
      <c r="L6568" s="114">
        <f>Table13[[#This Row],[Per Unit Price]]*MAX(1,Table13[[#This Row],[Qty of Units]])*MAX(1,Table13[[#This Row],['#NCMs Served / FTEs Employed]])*MAX(1,Table13[[#This Row],[Duration of Service]])</f>
        <v>0</v>
      </c>
      <c r="M6568" s="112"/>
      <c r="N6568" s="114"/>
    </row>
    <row r="6569" spans="1:14" x14ac:dyDescent="0.25">
      <c r="A6569" s="111"/>
      <c r="B6569" s="111"/>
      <c r="C6569" s="123"/>
      <c r="D6569" s="112" t="str">
        <f>_xlfn.XLOOKUP(Table13[[#This Row],[Service]],Validation!$A$2:$A$14,Validation!$B$2:$B$14,"",0,1)</f>
        <v/>
      </c>
      <c r="E6569" s="112"/>
      <c r="F6569" s="113"/>
      <c r="G6569" s="114"/>
      <c r="H6569" s="115"/>
      <c r="I6569" s="112"/>
      <c r="J6569" s="112"/>
      <c r="K6569" s="112"/>
      <c r="L6569" s="114">
        <f>Table13[[#This Row],[Per Unit Price]]*MAX(1,Table13[[#This Row],[Qty of Units]])*MAX(1,Table13[[#This Row],['#NCMs Served / FTEs Employed]])*MAX(1,Table13[[#This Row],[Duration of Service]])</f>
        <v>0</v>
      </c>
      <c r="M6569" s="112"/>
      <c r="N6569" s="114"/>
    </row>
    <row r="6570" spans="1:14" x14ac:dyDescent="0.25">
      <c r="A6570" s="111"/>
      <c r="B6570" s="111"/>
      <c r="C6570" s="123"/>
      <c r="D6570" s="112" t="str">
        <f>_xlfn.XLOOKUP(Table13[[#This Row],[Service]],Validation!$A$2:$A$14,Validation!$B$2:$B$14,"",0,1)</f>
        <v/>
      </c>
      <c r="E6570" s="112"/>
      <c r="F6570" s="113"/>
      <c r="G6570" s="114"/>
      <c r="H6570" s="115"/>
      <c r="I6570" s="112"/>
      <c r="J6570" s="112"/>
      <c r="K6570" s="112"/>
      <c r="L6570" s="114">
        <f>Table13[[#This Row],[Per Unit Price]]*MAX(1,Table13[[#This Row],[Qty of Units]])*MAX(1,Table13[[#This Row],['#NCMs Served / FTEs Employed]])*MAX(1,Table13[[#This Row],[Duration of Service]])</f>
        <v>0</v>
      </c>
      <c r="M6570" s="112"/>
      <c r="N6570" s="114"/>
    </row>
    <row r="6571" spans="1:14" x14ac:dyDescent="0.25">
      <c r="A6571" s="111"/>
      <c r="B6571" s="111"/>
      <c r="C6571" s="123"/>
      <c r="D6571" s="112" t="str">
        <f>_xlfn.XLOOKUP(Table13[[#This Row],[Service]],Validation!$A$2:$A$14,Validation!$B$2:$B$14,"",0,1)</f>
        <v/>
      </c>
      <c r="E6571" s="112"/>
      <c r="F6571" s="113"/>
      <c r="G6571" s="114"/>
      <c r="H6571" s="115"/>
      <c r="I6571" s="112"/>
      <c r="J6571" s="112"/>
      <c r="K6571" s="112"/>
      <c r="L6571" s="114">
        <f>Table13[[#This Row],[Per Unit Price]]*MAX(1,Table13[[#This Row],[Qty of Units]])*MAX(1,Table13[[#This Row],['#NCMs Served / FTEs Employed]])*MAX(1,Table13[[#This Row],[Duration of Service]])</f>
        <v>0</v>
      </c>
      <c r="M6571" s="112"/>
      <c r="N6571" s="114"/>
    </row>
    <row r="6572" spans="1:14" x14ac:dyDescent="0.25">
      <c r="A6572" s="111"/>
      <c r="B6572" s="111"/>
      <c r="C6572" s="123"/>
      <c r="D6572" s="112" t="str">
        <f>_xlfn.XLOOKUP(Table13[[#This Row],[Service]],Validation!$A$2:$A$14,Validation!$B$2:$B$14,"",0,1)</f>
        <v/>
      </c>
      <c r="E6572" s="112"/>
      <c r="F6572" s="113"/>
      <c r="G6572" s="114"/>
      <c r="H6572" s="115"/>
      <c r="I6572" s="112"/>
      <c r="J6572" s="112"/>
      <c r="K6572" s="112"/>
      <c r="L6572" s="114">
        <f>Table13[[#This Row],[Per Unit Price]]*MAX(1,Table13[[#This Row],[Qty of Units]])*MAX(1,Table13[[#This Row],['#NCMs Served / FTEs Employed]])*MAX(1,Table13[[#This Row],[Duration of Service]])</f>
        <v>0</v>
      </c>
      <c r="M6572" s="112"/>
      <c r="N6572" s="114"/>
    </row>
    <row r="6573" spans="1:14" x14ac:dyDescent="0.25">
      <c r="A6573" s="111"/>
      <c r="B6573" s="111"/>
      <c r="C6573" s="123"/>
      <c r="D6573" s="112" t="str">
        <f>_xlfn.XLOOKUP(Table13[[#This Row],[Service]],Validation!$A$2:$A$14,Validation!$B$2:$B$14,"",0,1)</f>
        <v/>
      </c>
      <c r="E6573" s="112"/>
      <c r="F6573" s="113"/>
      <c r="G6573" s="114"/>
      <c r="H6573" s="115"/>
      <c r="I6573" s="112"/>
      <c r="J6573" s="112"/>
      <c r="K6573" s="112"/>
      <c r="L6573" s="114">
        <f>Table13[[#This Row],[Per Unit Price]]*MAX(1,Table13[[#This Row],[Qty of Units]])*MAX(1,Table13[[#This Row],['#NCMs Served / FTEs Employed]])*MAX(1,Table13[[#This Row],[Duration of Service]])</f>
        <v>0</v>
      </c>
      <c r="M6573" s="112"/>
      <c r="N6573" s="114"/>
    </row>
    <row r="6574" spans="1:14" x14ac:dyDescent="0.25">
      <c r="A6574" s="111"/>
      <c r="B6574" s="111"/>
      <c r="C6574" s="123"/>
      <c r="D6574" s="112" t="str">
        <f>_xlfn.XLOOKUP(Table13[[#This Row],[Service]],Validation!$A$2:$A$14,Validation!$B$2:$B$14,"",0,1)</f>
        <v/>
      </c>
      <c r="E6574" s="112"/>
      <c r="F6574" s="113"/>
      <c r="G6574" s="114"/>
      <c r="H6574" s="115"/>
      <c r="I6574" s="112"/>
      <c r="J6574" s="112"/>
      <c r="K6574" s="112"/>
      <c r="L6574" s="114">
        <f>Table13[[#This Row],[Per Unit Price]]*MAX(1,Table13[[#This Row],[Qty of Units]])*MAX(1,Table13[[#This Row],['#NCMs Served / FTEs Employed]])*MAX(1,Table13[[#This Row],[Duration of Service]])</f>
        <v>0</v>
      </c>
      <c r="M6574" s="112"/>
      <c r="N6574" s="114"/>
    </row>
    <row r="6575" spans="1:14" x14ac:dyDescent="0.25">
      <c r="A6575" s="111"/>
      <c r="B6575" s="111"/>
      <c r="C6575" s="123"/>
      <c r="D6575" s="112" t="str">
        <f>_xlfn.XLOOKUP(Table13[[#This Row],[Service]],Validation!$A$2:$A$14,Validation!$B$2:$B$14,"",0,1)</f>
        <v/>
      </c>
      <c r="E6575" s="112"/>
      <c r="F6575" s="113"/>
      <c r="G6575" s="114"/>
      <c r="H6575" s="115"/>
      <c r="I6575" s="112"/>
      <c r="J6575" s="112"/>
      <c r="K6575" s="112"/>
      <c r="L6575" s="114">
        <f>Table13[[#This Row],[Per Unit Price]]*MAX(1,Table13[[#This Row],[Qty of Units]])*MAX(1,Table13[[#This Row],['#NCMs Served / FTEs Employed]])*MAX(1,Table13[[#This Row],[Duration of Service]])</f>
        <v>0</v>
      </c>
      <c r="M6575" s="112"/>
      <c r="N6575" s="114"/>
    </row>
    <row r="6576" spans="1:14" x14ac:dyDescent="0.25">
      <c r="A6576" s="111"/>
      <c r="B6576" s="111"/>
      <c r="C6576" s="123"/>
      <c r="D6576" s="112" t="str">
        <f>_xlfn.XLOOKUP(Table13[[#This Row],[Service]],Validation!$A$2:$A$14,Validation!$B$2:$B$14,"",0,1)</f>
        <v/>
      </c>
      <c r="E6576" s="112"/>
      <c r="F6576" s="113"/>
      <c r="G6576" s="114"/>
      <c r="H6576" s="115"/>
      <c r="I6576" s="112"/>
      <c r="J6576" s="112"/>
      <c r="K6576" s="112"/>
      <c r="L6576" s="114">
        <f>Table13[[#This Row],[Per Unit Price]]*MAX(1,Table13[[#This Row],[Qty of Units]])*MAX(1,Table13[[#This Row],['#NCMs Served / FTEs Employed]])*MAX(1,Table13[[#This Row],[Duration of Service]])</f>
        <v>0</v>
      </c>
      <c r="M6576" s="112"/>
      <c r="N6576" s="114"/>
    </row>
    <row r="6577" spans="1:14" x14ac:dyDescent="0.25">
      <c r="A6577" s="111"/>
      <c r="B6577" s="111"/>
      <c r="C6577" s="123"/>
      <c r="D6577" s="112" t="str">
        <f>_xlfn.XLOOKUP(Table13[[#This Row],[Service]],Validation!$A$2:$A$14,Validation!$B$2:$B$14,"",0,1)</f>
        <v/>
      </c>
      <c r="E6577" s="112"/>
      <c r="F6577" s="113"/>
      <c r="G6577" s="114"/>
      <c r="H6577" s="115"/>
      <c r="I6577" s="112"/>
      <c r="J6577" s="112"/>
      <c r="K6577" s="112"/>
      <c r="L6577" s="114">
        <f>Table13[[#This Row],[Per Unit Price]]*MAX(1,Table13[[#This Row],[Qty of Units]])*MAX(1,Table13[[#This Row],['#NCMs Served / FTEs Employed]])*MAX(1,Table13[[#This Row],[Duration of Service]])</f>
        <v>0</v>
      </c>
      <c r="M6577" s="112"/>
      <c r="N6577" s="114"/>
    </row>
    <row r="6578" spans="1:14" x14ac:dyDescent="0.25">
      <c r="A6578" s="111"/>
      <c r="B6578" s="111"/>
      <c r="C6578" s="123"/>
      <c r="D6578" s="112" t="str">
        <f>_xlfn.XLOOKUP(Table13[[#This Row],[Service]],Validation!$A$2:$A$14,Validation!$B$2:$B$14,"",0,1)</f>
        <v/>
      </c>
      <c r="E6578" s="112"/>
      <c r="F6578" s="113"/>
      <c r="G6578" s="114"/>
      <c r="H6578" s="115"/>
      <c r="I6578" s="112"/>
      <c r="J6578" s="112"/>
      <c r="K6578" s="112"/>
      <c r="L6578" s="114">
        <f>Table13[[#This Row],[Per Unit Price]]*MAX(1,Table13[[#This Row],[Qty of Units]])*MAX(1,Table13[[#This Row],['#NCMs Served / FTEs Employed]])*MAX(1,Table13[[#This Row],[Duration of Service]])</f>
        <v>0</v>
      </c>
      <c r="M6578" s="112"/>
      <c r="N6578" s="114"/>
    </row>
    <row r="6579" spans="1:14" x14ac:dyDescent="0.25">
      <c r="A6579" s="111"/>
      <c r="B6579" s="111"/>
      <c r="C6579" s="123"/>
      <c r="D6579" s="112" t="str">
        <f>_xlfn.XLOOKUP(Table13[[#This Row],[Service]],Validation!$A$2:$A$14,Validation!$B$2:$B$14,"",0,1)</f>
        <v/>
      </c>
      <c r="E6579" s="112"/>
      <c r="F6579" s="113"/>
      <c r="G6579" s="114"/>
      <c r="H6579" s="115"/>
      <c r="I6579" s="112"/>
      <c r="J6579" s="112"/>
      <c r="K6579" s="112"/>
      <c r="L6579" s="114">
        <f>Table13[[#This Row],[Per Unit Price]]*MAX(1,Table13[[#This Row],[Qty of Units]])*MAX(1,Table13[[#This Row],['#NCMs Served / FTEs Employed]])*MAX(1,Table13[[#This Row],[Duration of Service]])</f>
        <v>0</v>
      </c>
      <c r="M6579" s="112"/>
      <c r="N6579" s="114"/>
    </row>
    <row r="6580" spans="1:14" x14ac:dyDescent="0.25">
      <c r="A6580" s="111"/>
      <c r="B6580" s="111"/>
      <c r="C6580" s="123"/>
      <c r="D6580" s="112" t="str">
        <f>_xlfn.XLOOKUP(Table13[[#This Row],[Service]],Validation!$A$2:$A$14,Validation!$B$2:$B$14,"",0,1)</f>
        <v/>
      </c>
      <c r="E6580" s="112"/>
      <c r="F6580" s="113"/>
      <c r="G6580" s="114"/>
      <c r="H6580" s="115"/>
      <c r="I6580" s="112"/>
      <c r="J6580" s="112"/>
      <c r="K6580" s="112"/>
      <c r="L6580" s="114">
        <f>Table13[[#This Row],[Per Unit Price]]*MAX(1,Table13[[#This Row],[Qty of Units]])*MAX(1,Table13[[#This Row],['#NCMs Served / FTEs Employed]])*MAX(1,Table13[[#This Row],[Duration of Service]])</f>
        <v>0</v>
      </c>
      <c r="M6580" s="112"/>
      <c r="N6580" s="114"/>
    </row>
    <row r="6581" spans="1:14" x14ac:dyDescent="0.25">
      <c r="A6581" s="111"/>
      <c r="B6581" s="111"/>
      <c r="C6581" s="123"/>
      <c r="D6581" s="112" t="str">
        <f>_xlfn.XLOOKUP(Table13[[#This Row],[Service]],Validation!$A$2:$A$14,Validation!$B$2:$B$14,"",0,1)</f>
        <v/>
      </c>
      <c r="E6581" s="112"/>
      <c r="F6581" s="113"/>
      <c r="G6581" s="114"/>
      <c r="H6581" s="115"/>
      <c r="I6581" s="112"/>
      <c r="J6581" s="112"/>
      <c r="K6581" s="112"/>
      <c r="L6581" s="114">
        <f>Table13[[#This Row],[Per Unit Price]]*MAX(1,Table13[[#This Row],[Qty of Units]])*MAX(1,Table13[[#This Row],['#NCMs Served / FTEs Employed]])*MAX(1,Table13[[#This Row],[Duration of Service]])</f>
        <v>0</v>
      </c>
      <c r="M6581" s="112"/>
      <c r="N6581" s="114"/>
    </row>
    <row r="6582" spans="1:14" x14ac:dyDescent="0.25">
      <c r="A6582" s="111"/>
      <c r="B6582" s="111"/>
      <c r="C6582" s="123"/>
      <c r="D6582" s="112" t="str">
        <f>_xlfn.XLOOKUP(Table13[[#This Row],[Service]],Validation!$A$2:$A$14,Validation!$B$2:$B$14,"",0,1)</f>
        <v/>
      </c>
      <c r="E6582" s="112"/>
      <c r="F6582" s="113"/>
      <c r="G6582" s="114"/>
      <c r="H6582" s="115"/>
      <c r="I6582" s="112"/>
      <c r="J6582" s="112"/>
      <c r="K6582" s="112"/>
      <c r="L6582" s="114">
        <f>Table13[[#This Row],[Per Unit Price]]*MAX(1,Table13[[#This Row],[Qty of Units]])*MAX(1,Table13[[#This Row],['#NCMs Served / FTEs Employed]])*MAX(1,Table13[[#This Row],[Duration of Service]])</f>
        <v>0</v>
      </c>
      <c r="M6582" s="112"/>
      <c r="N6582" s="114"/>
    </row>
    <row r="6583" spans="1:14" x14ac:dyDescent="0.25">
      <c r="A6583" s="111"/>
      <c r="B6583" s="111"/>
      <c r="C6583" s="123"/>
      <c r="D6583" s="112" t="str">
        <f>_xlfn.XLOOKUP(Table13[[#This Row],[Service]],Validation!$A$2:$A$14,Validation!$B$2:$B$14,"",0,1)</f>
        <v/>
      </c>
      <c r="E6583" s="112"/>
      <c r="F6583" s="113"/>
      <c r="G6583" s="114"/>
      <c r="H6583" s="115"/>
      <c r="I6583" s="112"/>
      <c r="J6583" s="112"/>
      <c r="K6583" s="112"/>
      <c r="L6583" s="114">
        <f>Table13[[#This Row],[Per Unit Price]]*MAX(1,Table13[[#This Row],[Qty of Units]])*MAX(1,Table13[[#This Row],['#NCMs Served / FTEs Employed]])*MAX(1,Table13[[#This Row],[Duration of Service]])</f>
        <v>0</v>
      </c>
      <c r="M6583" s="112"/>
      <c r="N6583" s="114"/>
    </row>
    <row r="6584" spans="1:14" x14ac:dyDescent="0.25">
      <c r="A6584" s="111"/>
      <c r="B6584" s="111"/>
      <c r="C6584" s="123"/>
      <c r="D6584" s="112" t="str">
        <f>_xlfn.XLOOKUP(Table13[[#This Row],[Service]],Validation!$A$2:$A$14,Validation!$B$2:$B$14,"",0,1)</f>
        <v/>
      </c>
      <c r="E6584" s="112"/>
      <c r="F6584" s="113"/>
      <c r="G6584" s="114"/>
      <c r="H6584" s="115"/>
      <c r="I6584" s="112"/>
      <c r="J6584" s="112"/>
      <c r="K6584" s="112"/>
      <c r="L6584" s="114">
        <f>Table13[[#This Row],[Per Unit Price]]*MAX(1,Table13[[#This Row],[Qty of Units]])*MAX(1,Table13[[#This Row],['#NCMs Served / FTEs Employed]])*MAX(1,Table13[[#This Row],[Duration of Service]])</f>
        <v>0</v>
      </c>
      <c r="M6584" s="112"/>
      <c r="N6584" s="114"/>
    </row>
    <row r="6585" spans="1:14" x14ac:dyDescent="0.25">
      <c r="A6585" s="111"/>
      <c r="B6585" s="111"/>
      <c r="C6585" s="123"/>
      <c r="D6585" s="112" t="str">
        <f>_xlfn.XLOOKUP(Table13[[#This Row],[Service]],Validation!$A$2:$A$14,Validation!$B$2:$B$14,"",0,1)</f>
        <v/>
      </c>
      <c r="E6585" s="112"/>
      <c r="F6585" s="113"/>
      <c r="G6585" s="114"/>
      <c r="H6585" s="115"/>
      <c r="I6585" s="112"/>
      <c r="J6585" s="112"/>
      <c r="K6585" s="112"/>
      <c r="L6585" s="114">
        <f>Table13[[#This Row],[Per Unit Price]]*MAX(1,Table13[[#This Row],[Qty of Units]])*MAX(1,Table13[[#This Row],['#NCMs Served / FTEs Employed]])*MAX(1,Table13[[#This Row],[Duration of Service]])</f>
        <v>0</v>
      </c>
      <c r="M6585" s="112"/>
      <c r="N6585" s="114"/>
    </row>
    <row r="6586" spans="1:14" x14ac:dyDescent="0.25">
      <c r="A6586" s="111"/>
      <c r="B6586" s="111"/>
      <c r="C6586" s="123"/>
      <c r="D6586" s="112" t="str">
        <f>_xlfn.XLOOKUP(Table13[[#This Row],[Service]],Validation!$A$2:$A$14,Validation!$B$2:$B$14,"",0,1)</f>
        <v/>
      </c>
      <c r="E6586" s="112"/>
      <c r="F6586" s="113"/>
      <c r="G6586" s="114"/>
      <c r="H6586" s="115"/>
      <c r="I6586" s="112"/>
      <c r="J6586" s="112"/>
      <c r="K6586" s="112"/>
      <c r="L6586" s="114">
        <f>Table13[[#This Row],[Per Unit Price]]*MAX(1,Table13[[#This Row],[Qty of Units]])*MAX(1,Table13[[#This Row],['#NCMs Served / FTEs Employed]])*MAX(1,Table13[[#This Row],[Duration of Service]])</f>
        <v>0</v>
      </c>
      <c r="M6586" s="112"/>
      <c r="N6586" s="114"/>
    </row>
    <row r="6587" spans="1:14" x14ac:dyDescent="0.25">
      <c r="A6587" s="111"/>
      <c r="B6587" s="111"/>
      <c r="C6587" s="123"/>
      <c r="D6587" s="112" t="str">
        <f>_xlfn.XLOOKUP(Table13[[#This Row],[Service]],Validation!$A$2:$A$14,Validation!$B$2:$B$14,"",0,1)</f>
        <v/>
      </c>
      <c r="E6587" s="112"/>
      <c r="F6587" s="113"/>
      <c r="G6587" s="114"/>
      <c r="H6587" s="115"/>
      <c r="I6587" s="112"/>
      <c r="J6587" s="112"/>
      <c r="K6587" s="112"/>
      <c r="L6587" s="114">
        <f>Table13[[#This Row],[Per Unit Price]]*MAX(1,Table13[[#This Row],[Qty of Units]])*MAX(1,Table13[[#This Row],['#NCMs Served / FTEs Employed]])*MAX(1,Table13[[#This Row],[Duration of Service]])</f>
        <v>0</v>
      </c>
      <c r="M6587" s="112"/>
      <c r="N6587" s="114"/>
    </row>
    <row r="6588" spans="1:14" x14ac:dyDescent="0.25">
      <c r="A6588" s="111"/>
      <c r="B6588" s="111"/>
      <c r="C6588" s="123"/>
      <c r="D6588" s="112" t="str">
        <f>_xlfn.XLOOKUP(Table13[[#This Row],[Service]],Validation!$A$2:$A$14,Validation!$B$2:$B$14,"",0,1)</f>
        <v/>
      </c>
      <c r="E6588" s="112"/>
      <c r="F6588" s="113"/>
      <c r="G6588" s="114"/>
      <c r="H6588" s="115"/>
      <c r="I6588" s="112"/>
      <c r="J6588" s="112"/>
      <c r="K6588" s="112"/>
      <c r="L6588" s="114">
        <f>Table13[[#This Row],[Per Unit Price]]*MAX(1,Table13[[#This Row],[Qty of Units]])*MAX(1,Table13[[#This Row],['#NCMs Served / FTEs Employed]])*MAX(1,Table13[[#This Row],[Duration of Service]])</f>
        <v>0</v>
      </c>
      <c r="M6588" s="112"/>
      <c r="N6588" s="114"/>
    </row>
    <row r="6589" spans="1:14" x14ac:dyDescent="0.25">
      <c r="A6589" s="111"/>
      <c r="B6589" s="111"/>
      <c r="C6589" s="123"/>
      <c r="D6589" s="112" t="str">
        <f>_xlfn.XLOOKUP(Table13[[#This Row],[Service]],Validation!$A$2:$A$14,Validation!$B$2:$B$14,"",0,1)</f>
        <v/>
      </c>
      <c r="E6589" s="112"/>
      <c r="F6589" s="113"/>
      <c r="G6589" s="114"/>
      <c r="H6589" s="115"/>
      <c r="I6589" s="112"/>
      <c r="J6589" s="112"/>
      <c r="K6589" s="112"/>
      <c r="L6589" s="114">
        <f>Table13[[#This Row],[Per Unit Price]]*MAX(1,Table13[[#This Row],[Qty of Units]])*MAX(1,Table13[[#This Row],['#NCMs Served / FTEs Employed]])*MAX(1,Table13[[#This Row],[Duration of Service]])</f>
        <v>0</v>
      </c>
      <c r="M6589" s="112"/>
      <c r="N6589" s="114"/>
    </row>
    <row r="6590" spans="1:14" x14ac:dyDescent="0.25">
      <c r="A6590" s="111"/>
      <c r="B6590" s="111"/>
      <c r="C6590" s="123"/>
      <c r="D6590" s="112" t="str">
        <f>_xlfn.XLOOKUP(Table13[[#This Row],[Service]],Validation!$A$2:$A$14,Validation!$B$2:$B$14,"",0,1)</f>
        <v/>
      </c>
      <c r="E6590" s="112"/>
      <c r="F6590" s="113"/>
      <c r="G6590" s="114"/>
      <c r="H6590" s="115"/>
      <c r="I6590" s="112"/>
      <c r="J6590" s="112"/>
      <c r="K6590" s="112"/>
      <c r="L6590" s="114">
        <f>Table13[[#This Row],[Per Unit Price]]*MAX(1,Table13[[#This Row],[Qty of Units]])*MAX(1,Table13[[#This Row],['#NCMs Served / FTEs Employed]])*MAX(1,Table13[[#This Row],[Duration of Service]])</f>
        <v>0</v>
      </c>
      <c r="M6590" s="112"/>
      <c r="N6590" s="114"/>
    </row>
    <row r="6591" spans="1:14" x14ac:dyDescent="0.25">
      <c r="A6591" s="111"/>
      <c r="B6591" s="111"/>
      <c r="C6591" s="123"/>
      <c r="D6591" s="112" t="str">
        <f>_xlfn.XLOOKUP(Table13[[#This Row],[Service]],Validation!$A$2:$A$14,Validation!$B$2:$B$14,"",0,1)</f>
        <v/>
      </c>
      <c r="E6591" s="112"/>
      <c r="F6591" s="113"/>
      <c r="G6591" s="114"/>
      <c r="H6591" s="115"/>
      <c r="I6591" s="112"/>
      <c r="J6591" s="112"/>
      <c r="K6591" s="112"/>
      <c r="L6591" s="114">
        <f>Table13[[#This Row],[Per Unit Price]]*MAX(1,Table13[[#This Row],[Qty of Units]])*MAX(1,Table13[[#This Row],['#NCMs Served / FTEs Employed]])*MAX(1,Table13[[#This Row],[Duration of Service]])</f>
        <v>0</v>
      </c>
      <c r="M6591" s="112"/>
      <c r="N6591" s="114"/>
    </row>
    <row r="6592" spans="1:14" x14ac:dyDescent="0.25">
      <c r="A6592" s="111"/>
      <c r="B6592" s="111"/>
      <c r="C6592" s="123"/>
      <c r="D6592" s="112" t="str">
        <f>_xlfn.XLOOKUP(Table13[[#This Row],[Service]],Validation!$A$2:$A$14,Validation!$B$2:$B$14,"",0,1)</f>
        <v/>
      </c>
      <c r="E6592" s="112"/>
      <c r="F6592" s="113"/>
      <c r="G6592" s="114"/>
      <c r="H6592" s="115"/>
      <c r="I6592" s="112"/>
      <c r="J6592" s="112"/>
      <c r="K6592" s="112"/>
      <c r="L6592" s="114">
        <f>Table13[[#This Row],[Per Unit Price]]*MAX(1,Table13[[#This Row],[Qty of Units]])*MAX(1,Table13[[#This Row],['#NCMs Served / FTEs Employed]])*MAX(1,Table13[[#This Row],[Duration of Service]])</f>
        <v>0</v>
      </c>
      <c r="M6592" s="112"/>
      <c r="N6592" s="114"/>
    </row>
    <row r="6593" spans="1:14" x14ac:dyDescent="0.25">
      <c r="A6593" s="111"/>
      <c r="B6593" s="111"/>
      <c r="C6593" s="123"/>
      <c r="D6593" s="112" t="str">
        <f>_xlfn.XLOOKUP(Table13[[#This Row],[Service]],Validation!$A$2:$A$14,Validation!$B$2:$B$14,"",0,1)</f>
        <v/>
      </c>
      <c r="E6593" s="112"/>
      <c r="F6593" s="113"/>
      <c r="G6593" s="114"/>
      <c r="H6593" s="115"/>
      <c r="I6593" s="112"/>
      <c r="J6593" s="112"/>
      <c r="K6593" s="112"/>
      <c r="L6593" s="114">
        <f>Table13[[#This Row],[Per Unit Price]]*MAX(1,Table13[[#This Row],[Qty of Units]])*MAX(1,Table13[[#This Row],['#NCMs Served / FTEs Employed]])*MAX(1,Table13[[#This Row],[Duration of Service]])</f>
        <v>0</v>
      </c>
      <c r="M6593" s="112"/>
      <c r="N6593" s="114"/>
    </row>
    <row r="6594" spans="1:14" x14ac:dyDescent="0.25">
      <c r="A6594" s="111"/>
      <c r="B6594" s="111"/>
      <c r="C6594" s="123"/>
      <c r="D6594" s="112" t="str">
        <f>_xlfn.XLOOKUP(Table13[[#This Row],[Service]],Validation!$A$2:$A$14,Validation!$B$2:$B$14,"",0,1)</f>
        <v/>
      </c>
      <c r="E6594" s="112"/>
      <c r="F6594" s="113"/>
      <c r="G6594" s="114"/>
      <c r="H6594" s="115"/>
      <c r="I6594" s="112"/>
      <c r="J6594" s="112"/>
      <c r="K6594" s="112"/>
      <c r="L6594" s="114">
        <f>Table13[[#This Row],[Per Unit Price]]*MAX(1,Table13[[#This Row],[Qty of Units]])*MAX(1,Table13[[#This Row],['#NCMs Served / FTEs Employed]])*MAX(1,Table13[[#This Row],[Duration of Service]])</f>
        <v>0</v>
      </c>
      <c r="M6594" s="112"/>
      <c r="N6594" s="114"/>
    </row>
    <row r="6595" spans="1:14" x14ac:dyDescent="0.25">
      <c r="A6595" s="111"/>
      <c r="B6595" s="111"/>
      <c r="C6595" s="123"/>
      <c r="D6595" s="112" t="str">
        <f>_xlfn.XLOOKUP(Table13[[#This Row],[Service]],Validation!$A$2:$A$14,Validation!$B$2:$B$14,"",0,1)</f>
        <v/>
      </c>
      <c r="E6595" s="112"/>
      <c r="F6595" s="113"/>
      <c r="G6595" s="114"/>
      <c r="H6595" s="115"/>
      <c r="I6595" s="112"/>
      <c r="J6595" s="112"/>
      <c r="K6595" s="112"/>
      <c r="L6595" s="114">
        <f>Table13[[#This Row],[Per Unit Price]]*MAX(1,Table13[[#This Row],[Qty of Units]])*MAX(1,Table13[[#This Row],['#NCMs Served / FTEs Employed]])*MAX(1,Table13[[#This Row],[Duration of Service]])</f>
        <v>0</v>
      </c>
      <c r="M6595" s="112"/>
      <c r="N6595" s="114"/>
    </row>
    <row r="6596" spans="1:14" x14ac:dyDescent="0.25">
      <c r="A6596" s="111"/>
      <c r="B6596" s="111"/>
      <c r="C6596" s="123"/>
      <c r="D6596" s="112" t="str">
        <f>_xlfn.XLOOKUP(Table13[[#This Row],[Service]],Validation!$A$2:$A$14,Validation!$B$2:$B$14,"",0,1)</f>
        <v/>
      </c>
      <c r="E6596" s="112"/>
      <c r="F6596" s="113"/>
      <c r="G6596" s="114"/>
      <c r="H6596" s="115"/>
      <c r="I6596" s="112"/>
      <c r="J6596" s="112"/>
      <c r="K6596" s="112"/>
      <c r="L6596" s="114">
        <f>Table13[[#This Row],[Per Unit Price]]*MAX(1,Table13[[#This Row],[Qty of Units]])*MAX(1,Table13[[#This Row],['#NCMs Served / FTEs Employed]])*MAX(1,Table13[[#This Row],[Duration of Service]])</f>
        <v>0</v>
      </c>
      <c r="M6596" s="112"/>
      <c r="N6596" s="114"/>
    </row>
    <row r="6597" spans="1:14" x14ac:dyDescent="0.25">
      <c r="A6597" s="111"/>
      <c r="B6597" s="111"/>
      <c r="C6597" s="123"/>
      <c r="D6597" s="112" t="str">
        <f>_xlfn.XLOOKUP(Table13[[#This Row],[Service]],Validation!$A$2:$A$14,Validation!$B$2:$B$14,"",0,1)</f>
        <v/>
      </c>
      <c r="E6597" s="112"/>
      <c r="F6597" s="113"/>
      <c r="G6597" s="114"/>
      <c r="H6597" s="115"/>
      <c r="I6597" s="112"/>
      <c r="J6597" s="112"/>
      <c r="K6597" s="112"/>
      <c r="L6597" s="114">
        <f>Table13[[#This Row],[Per Unit Price]]*MAX(1,Table13[[#This Row],[Qty of Units]])*MAX(1,Table13[[#This Row],['#NCMs Served / FTEs Employed]])*MAX(1,Table13[[#This Row],[Duration of Service]])</f>
        <v>0</v>
      </c>
      <c r="M6597" s="112"/>
      <c r="N6597" s="114"/>
    </row>
    <row r="6598" spans="1:14" x14ac:dyDescent="0.25">
      <c r="A6598" s="111"/>
      <c r="B6598" s="111"/>
      <c r="C6598" s="123"/>
      <c r="D6598" s="112" t="str">
        <f>_xlfn.XLOOKUP(Table13[[#This Row],[Service]],Validation!$A$2:$A$14,Validation!$B$2:$B$14,"",0,1)</f>
        <v/>
      </c>
      <c r="E6598" s="112"/>
      <c r="F6598" s="113"/>
      <c r="G6598" s="114"/>
      <c r="H6598" s="115"/>
      <c r="I6598" s="112"/>
      <c r="J6598" s="112"/>
      <c r="K6598" s="112"/>
      <c r="L6598" s="114">
        <f>Table13[[#This Row],[Per Unit Price]]*MAX(1,Table13[[#This Row],[Qty of Units]])*MAX(1,Table13[[#This Row],['#NCMs Served / FTEs Employed]])*MAX(1,Table13[[#This Row],[Duration of Service]])</f>
        <v>0</v>
      </c>
      <c r="M6598" s="112"/>
      <c r="N6598" s="114"/>
    </row>
    <row r="6599" spans="1:14" x14ac:dyDescent="0.25">
      <c r="A6599" s="111"/>
      <c r="B6599" s="111"/>
      <c r="C6599" s="123"/>
      <c r="D6599" s="112" t="str">
        <f>_xlfn.XLOOKUP(Table13[[#This Row],[Service]],Validation!$A$2:$A$14,Validation!$B$2:$B$14,"",0,1)</f>
        <v/>
      </c>
      <c r="E6599" s="112"/>
      <c r="F6599" s="113"/>
      <c r="G6599" s="114"/>
      <c r="H6599" s="115"/>
      <c r="I6599" s="112"/>
      <c r="J6599" s="112"/>
      <c r="K6599" s="112"/>
      <c r="L6599" s="114">
        <f>Table13[[#This Row],[Per Unit Price]]*MAX(1,Table13[[#This Row],[Qty of Units]])*MAX(1,Table13[[#This Row],['#NCMs Served / FTEs Employed]])*MAX(1,Table13[[#This Row],[Duration of Service]])</f>
        <v>0</v>
      </c>
      <c r="M6599" s="112"/>
      <c r="N6599" s="114"/>
    </row>
    <row r="6600" spans="1:14" x14ac:dyDescent="0.25">
      <c r="A6600" s="111"/>
      <c r="B6600" s="111"/>
      <c r="C6600" s="123"/>
      <c r="D6600" s="112" t="str">
        <f>_xlfn.XLOOKUP(Table13[[#This Row],[Service]],Validation!$A$2:$A$14,Validation!$B$2:$B$14,"",0,1)</f>
        <v/>
      </c>
      <c r="E6600" s="112"/>
      <c r="F6600" s="113"/>
      <c r="G6600" s="114"/>
      <c r="H6600" s="115"/>
      <c r="I6600" s="112"/>
      <c r="J6600" s="112"/>
      <c r="K6600" s="112"/>
      <c r="L6600" s="114">
        <f>Table13[[#This Row],[Per Unit Price]]*MAX(1,Table13[[#This Row],[Qty of Units]])*MAX(1,Table13[[#This Row],['#NCMs Served / FTEs Employed]])*MAX(1,Table13[[#This Row],[Duration of Service]])</f>
        <v>0</v>
      </c>
      <c r="M6600" s="112"/>
      <c r="N6600" s="114"/>
    </row>
    <row r="6601" spans="1:14" x14ac:dyDescent="0.25">
      <c r="A6601" s="111"/>
      <c r="B6601" s="111"/>
      <c r="C6601" s="123"/>
      <c r="D6601" s="112" t="str">
        <f>_xlfn.XLOOKUP(Table13[[#This Row],[Service]],Validation!$A$2:$A$14,Validation!$B$2:$B$14,"",0,1)</f>
        <v/>
      </c>
      <c r="E6601" s="112"/>
      <c r="F6601" s="113"/>
      <c r="G6601" s="114"/>
      <c r="H6601" s="115"/>
      <c r="I6601" s="112"/>
      <c r="J6601" s="112"/>
      <c r="K6601" s="112"/>
      <c r="L6601" s="114">
        <f>Table13[[#This Row],[Per Unit Price]]*MAX(1,Table13[[#This Row],[Qty of Units]])*MAX(1,Table13[[#This Row],['#NCMs Served / FTEs Employed]])*MAX(1,Table13[[#This Row],[Duration of Service]])</f>
        <v>0</v>
      </c>
      <c r="M6601" s="112"/>
      <c r="N6601" s="114"/>
    </row>
    <row r="6602" spans="1:14" x14ac:dyDescent="0.25">
      <c r="A6602" s="111"/>
      <c r="B6602" s="111"/>
      <c r="C6602" s="123"/>
      <c r="D6602" s="112" t="str">
        <f>_xlfn.XLOOKUP(Table13[[#This Row],[Service]],Validation!$A$2:$A$14,Validation!$B$2:$B$14,"",0,1)</f>
        <v/>
      </c>
      <c r="E6602" s="112"/>
      <c r="F6602" s="113"/>
      <c r="G6602" s="114"/>
      <c r="H6602" s="115"/>
      <c r="I6602" s="112"/>
      <c r="J6602" s="112"/>
      <c r="K6602" s="112"/>
      <c r="L6602" s="114">
        <f>Table13[[#This Row],[Per Unit Price]]*MAX(1,Table13[[#This Row],[Qty of Units]])*MAX(1,Table13[[#This Row],['#NCMs Served / FTEs Employed]])*MAX(1,Table13[[#This Row],[Duration of Service]])</f>
        <v>0</v>
      </c>
      <c r="M6602" s="112"/>
      <c r="N6602" s="114"/>
    </row>
    <row r="6603" spans="1:14" x14ac:dyDescent="0.25">
      <c r="A6603" s="111"/>
      <c r="B6603" s="111"/>
      <c r="C6603" s="123"/>
      <c r="D6603" s="112" t="str">
        <f>_xlfn.XLOOKUP(Table13[[#This Row],[Service]],Validation!$A$2:$A$14,Validation!$B$2:$B$14,"",0,1)</f>
        <v/>
      </c>
      <c r="E6603" s="112"/>
      <c r="F6603" s="113"/>
      <c r="G6603" s="114"/>
      <c r="H6603" s="115"/>
      <c r="I6603" s="112"/>
      <c r="J6603" s="112"/>
      <c r="K6603" s="112"/>
      <c r="L6603" s="114">
        <f>Table13[[#This Row],[Per Unit Price]]*MAX(1,Table13[[#This Row],[Qty of Units]])*MAX(1,Table13[[#This Row],['#NCMs Served / FTEs Employed]])*MAX(1,Table13[[#This Row],[Duration of Service]])</f>
        <v>0</v>
      </c>
      <c r="M6603" s="112"/>
      <c r="N6603" s="114"/>
    </row>
    <row r="6604" spans="1:14" x14ac:dyDescent="0.25">
      <c r="A6604" s="111"/>
      <c r="B6604" s="111"/>
      <c r="C6604" s="123"/>
      <c r="D6604" s="112" t="str">
        <f>_xlfn.XLOOKUP(Table13[[#This Row],[Service]],Validation!$A$2:$A$14,Validation!$B$2:$B$14,"",0,1)</f>
        <v/>
      </c>
      <c r="E6604" s="112"/>
      <c r="F6604" s="113"/>
      <c r="G6604" s="114"/>
      <c r="H6604" s="115"/>
      <c r="I6604" s="112"/>
      <c r="J6604" s="112"/>
      <c r="K6604" s="112"/>
      <c r="L6604" s="114">
        <f>Table13[[#This Row],[Per Unit Price]]*MAX(1,Table13[[#This Row],[Qty of Units]])*MAX(1,Table13[[#This Row],['#NCMs Served / FTEs Employed]])*MAX(1,Table13[[#This Row],[Duration of Service]])</f>
        <v>0</v>
      </c>
      <c r="M6604" s="112"/>
      <c r="N6604" s="114"/>
    </row>
    <row r="6605" spans="1:14" x14ac:dyDescent="0.25">
      <c r="A6605" s="111"/>
      <c r="B6605" s="111"/>
      <c r="C6605" s="123"/>
      <c r="D6605" s="112" t="str">
        <f>_xlfn.XLOOKUP(Table13[[#This Row],[Service]],Validation!$A$2:$A$14,Validation!$B$2:$B$14,"",0,1)</f>
        <v/>
      </c>
      <c r="E6605" s="112"/>
      <c r="F6605" s="113"/>
      <c r="G6605" s="114"/>
      <c r="H6605" s="115"/>
      <c r="I6605" s="112"/>
      <c r="J6605" s="112"/>
      <c r="K6605" s="112"/>
      <c r="L6605" s="114">
        <f>Table13[[#This Row],[Per Unit Price]]*MAX(1,Table13[[#This Row],[Qty of Units]])*MAX(1,Table13[[#This Row],['#NCMs Served / FTEs Employed]])*MAX(1,Table13[[#This Row],[Duration of Service]])</f>
        <v>0</v>
      </c>
      <c r="M6605" s="112"/>
      <c r="N6605" s="114"/>
    </row>
    <row r="6606" spans="1:14" x14ac:dyDescent="0.25">
      <c r="A6606" s="111"/>
      <c r="B6606" s="111"/>
      <c r="C6606" s="123"/>
      <c r="D6606" s="112" t="str">
        <f>_xlfn.XLOOKUP(Table13[[#This Row],[Service]],Validation!$A$2:$A$14,Validation!$B$2:$B$14,"",0,1)</f>
        <v/>
      </c>
      <c r="E6606" s="112"/>
      <c r="F6606" s="113"/>
      <c r="G6606" s="114"/>
      <c r="H6606" s="115"/>
      <c r="I6606" s="112"/>
      <c r="J6606" s="112"/>
      <c r="K6606" s="112"/>
      <c r="L6606" s="114">
        <f>Table13[[#This Row],[Per Unit Price]]*MAX(1,Table13[[#This Row],[Qty of Units]])*MAX(1,Table13[[#This Row],['#NCMs Served / FTEs Employed]])*MAX(1,Table13[[#This Row],[Duration of Service]])</f>
        <v>0</v>
      </c>
      <c r="M6606" s="112"/>
      <c r="N6606" s="114"/>
    </row>
    <row r="6607" spans="1:14" x14ac:dyDescent="0.25">
      <c r="A6607" s="111"/>
      <c r="B6607" s="111"/>
      <c r="C6607" s="123"/>
      <c r="D6607" s="112" t="str">
        <f>_xlfn.XLOOKUP(Table13[[#This Row],[Service]],Validation!$A$2:$A$14,Validation!$B$2:$B$14,"",0,1)</f>
        <v/>
      </c>
      <c r="E6607" s="112"/>
      <c r="F6607" s="113"/>
      <c r="G6607" s="114"/>
      <c r="H6607" s="115"/>
      <c r="I6607" s="112"/>
      <c r="J6607" s="112"/>
      <c r="K6607" s="112"/>
      <c r="L6607" s="114">
        <f>Table13[[#This Row],[Per Unit Price]]*MAX(1,Table13[[#This Row],[Qty of Units]])*MAX(1,Table13[[#This Row],['#NCMs Served / FTEs Employed]])*MAX(1,Table13[[#This Row],[Duration of Service]])</f>
        <v>0</v>
      </c>
      <c r="M6607" s="112"/>
      <c r="N6607" s="114"/>
    </row>
    <row r="6608" spans="1:14" x14ac:dyDescent="0.25">
      <c r="A6608" s="111"/>
      <c r="B6608" s="111"/>
      <c r="C6608" s="123"/>
      <c r="D6608" s="112" t="str">
        <f>_xlfn.XLOOKUP(Table13[[#This Row],[Service]],Validation!$A$2:$A$14,Validation!$B$2:$B$14,"",0,1)</f>
        <v/>
      </c>
      <c r="E6608" s="112"/>
      <c r="F6608" s="113"/>
      <c r="G6608" s="114"/>
      <c r="H6608" s="115"/>
      <c r="I6608" s="112"/>
      <c r="J6608" s="112"/>
      <c r="K6608" s="112"/>
      <c r="L6608" s="114">
        <f>Table13[[#This Row],[Per Unit Price]]*MAX(1,Table13[[#This Row],[Qty of Units]])*MAX(1,Table13[[#This Row],['#NCMs Served / FTEs Employed]])*MAX(1,Table13[[#This Row],[Duration of Service]])</f>
        <v>0</v>
      </c>
      <c r="M6608" s="112"/>
      <c r="N6608" s="114"/>
    </row>
    <row r="6609" spans="1:14" x14ac:dyDescent="0.25">
      <c r="A6609" s="111"/>
      <c r="B6609" s="111"/>
      <c r="C6609" s="123"/>
      <c r="D6609" s="112" t="str">
        <f>_xlfn.XLOOKUP(Table13[[#This Row],[Service]],Validation!$A$2:$A$14,Validation!$B$2:$B$14,"",0,1)</f>
        <v/>
      </c>
      <c r="E6609" s="112"/>
      <c r="F6609" s="113"/>
      <c r="G6609" s="114"/>
      <c r="H6609" s="115"/>
      <c r="I6609" s="112"/>
      <c r="J6609" s="112"/>
      <c r="K6609" s="112"/>
      <c r="L6609" s="114">
        <f>Table13[[#This Row],[Per Unit Price]]*MAX(1,Table13[[#This Row],[Qty of Units]])*MAX(1,Table13[[#This Row],['#NCMs Served / FTEs Employed]])*MAX(1,Table13[[#This Row],[Duration of Service]])</f>
        <v>0</v>
      </c>
      <c r="M6609" s="112"/>
      <c r="N6609" s="114"/>
    </row>
    <row r="6610" spans="1:14" x14ac:dyDescent="0.25">
      <c r="A6610" s="111"/>
      <c r="B6610" s="111"/>
      <c r="C6610" s="123"/>
      <c r="D6610" s="112" t="str">
        <f>_xlfn.XLOOKUP(Table13[[#This Row],[Service]],Validation!$A$2:$A$14,Validation!$B$2:$B$14,"",0,1)</f>
        <v/>
      </c>
      <c r="E6610" s="112"/>
      <c r="F6610" s="113"/>
      <c r="G6610" s="114"/>
      <c r="H6610" s="115"/>
      <c r="I6610" s="112"/>
      <c r="J6610" s="112"/>
      <c r="K6610" s="112"/>
      <c r="L6610" s="114">
        <f>Table13[[#This Row],[Per Unit Price]]*MAX(1,Table13[[#This Row],[Qty of Units]])*MAX(1,Table13[[#This Row],['#NCMs Served / FTEs Employed]])*MAX(1,Table13[[#This Row],[Duration of Service]])</f>
        <v>0</v>
      </c>
      <c r="M6610" s="112"/>
      <c r="N6610" s="114"/>
    </row>
    <row r="6611" spans="1:14" x14ac:dyDescent="0.25">
      <c r="A6611" s="111"/>
      <c r="B6611" s="111"/>
      <c r="C6611" s="123"/>
      <c r="D6611" s="112" t="str">
        <f>_xlfn.XLOOKUP(Table13[[#This Row],[Service]],Validation!$A$2:$A$14,Validation!$B$2:$B$14,"",0,1)</f>
        <v/>
      </c>
      <c r="E6611" s="112"/>
      <c r="F6611" s="113"/>
      <c r="G6611" s="114"/>
      <c r="H6611" s="115"/>
      <c r="I6611" s="112"/>
      <c r="J6611" s="112"/>
      <c r="K6611" s="112"/>
      <c r="L6611" s="114">
        <f>Table13[[#This Row],[Per Unit Price]]*MAX(1,Table13[[#This Row],[Qty of Units]])*MAX(1,Table13[[#This Row],['#NCMs Served / FTEs Employed]])*MAX(1,Table13[[#This Row],[Duration of Service]])</f>
        <v>0</v>
      </c>
      <c r="M6611" s="112"/>
      <c r="N6611" s="114"/>
    </row>
    <row r="6612" spans="1:14" x14ac:dyDescent="0.25">
      <c r="A6612" s="111"/>
      <c r="B6612" s="111"/>
      <c r="C6612" s="123"/>
      <c r="D6612" s="112" t="str">
        <f>_xlfn.XLOOKUP(Table13[[#This Row],[Service]],Validation!$A$2:$A$14,Validation!$B$2:$B$14,"",0,1)</f>
        <v/>
      </c>
      <c r="E6612" s="112"/>
      <c r="F6612" s="113"/>
      <c r="G6612" s="114"/>
      <c r="H6612" s="115"/>
      <c r="I6612" s="112"/>
      <c r="J6612" s="112"/>
      <c r="K6612" s="112"/>
      <c r="L6612" s="114">
        <f>Table13[[#This Row],[Per Unit Price]]*MAX(1,Table13[[#This Row],[Qty of Units]])*MAX(1,Table13[[#This Row],['#NCMs Served / FTEs Employed]])*MAX(1,Table13[[#This Row],[Duration of Service]])</f>
        <v>0</v>
      </c>
      <c r="M6612" s="112"/>
      <c r="N6612" s="114"/>
    </row>
    <row r="6613" spans="1:14" x14ac:dyDescent="0.25">
      <c r="A6613" s="111"/>
      <c r="B6613" s="111"/>
      <c r="C6613" s="123"/>
      <c r="D6613" s="112" t="str">
        <f>_xlfn.XLOOKUP(Table13[[#This Row],[Service]],Validation!$A$2:$A$14,Validation!$B$2:$B$14,"",0,1)</f>
        <v/>
      </c>
      <c r="E6613" s="112"/>
      <c r="F6613" s="113"/>
      <c r="G6613" s="114"/>
      <c r="H6613" s="115"/>
      <c r="I6613" s="112"/>
      <c r="J6613" s="112"/>
      <c r="K6613" s="112"/>
      <c r="L6613" s="114">
        <f>Table13[[#This Row],[Per Unit Price]]*MAX(1,Table13[[#This Row],[Qty of Units]])*MAX(1,Table13[[#This Row],['#NCMs Served / FTEs Employed]])*MAX(1,Table13[[#This Row],[Duration of Service]])</f>
        <v>0</v>
      </c>
      <c r="M6613" s="112"/>
      <c r="N6613" s="114"/>
    </row>
    <row r="6614" spans="1:14" x14ac:dyDescent="0.25">
      <c r="A6614" s="111"/>
      <c r="B6614" s="111"/>
      <c r="C6614" s="123"/>
      <c r="D6614" s="112" t="str">
        <f>_xlfn.XLOOKUP(Table13[[#This Row],[Service]],Validation!$A$2:$A$14,Validation!$B$2:$B$14,"",0,1)</f>
        <v/>
      </c>
      <c r="E6614" s="112"/>
      <c r="F6614" s="113"/>
      <c r="G6614" s="114"/>
      <c r="H6614" s="115"/>
      <c r="I6614" s="112"/>
      <c r="J6614" s="112"/>
      <c r="K6614" s="112"/>
      <c r="L6614" s="114">
        <f>Table13[[#This Row],[Per Unit Price]]*MAX(1,Table13[[#This Row],[Qty of Units]])*MAX(1,Table13[[#This Row],['#NCMs Served / FTEs Employed]])*MAX(1,Table13[[#This Row],[Duration of Service]])</f>
        <v>0</v>
      </c>
      <c r="M6614" s="112"/>
      <c r="N6614" s="114"/>
    </row>
    <row r="6615" spans="1:14" x14ac:dyDescent="0.25">
      <c r="A6615" s="111"/>
      <c r="B6615" s="111"/>
      <c r="C6615" s="123"/>
      <c r="D6615" s="112" t="str">
        <f>_xlfn.XLOOKUP(Table13[[#This Row],[Service]],Validation!$A$2:$A$14,Validation!$B$2:$B$14,"",0,1)</f>
        <v/>
      </c>
      <c r="E6615" s="112"/>
      <c r="F6615" s="113"/>
      <c r="G6615" s="114"/>
      <c r="H6615" s="115"/>
      <c r="I6615" s="112"/>
      <c r="J6615" s="112"/>
      <c r="K6615" s="112"/>
      <c r="L6615" s="114">
        <f>Table13[[#This Row],[Per Unit Price]]*MAX(1,Table13[[#This Row],[Qty of Units]])*MAX(1,Table13[[#This Row],['#NCMs Served / FTEs Employed]])*MAX(1,Table13[[#This Row],[Duration of Service]])</f>
        <v>0</v>
      </c>
      <c r="M6615" s="112"/>
      <c r="N6615" s="114"/>
    </row>
    <row r="6616" spans="1:14" x14ac:dyDescent="0.25">
      <c r="A6616" s="111"/>
      <c r="B6616" s="111"/>
      <c r="C6616" s="123"/>
      <c r="D6616" s="112" t="str">
        <f>_xlfn.XLOOKUP(Table13[[#This Row],[Service]],Validation!$A$2:$A$14,Validation!$B$2:$B$14,"",0,1)</f>
        <v/>
      </c>
      <c r="E6616" s="112"/>
      <c r="F6616" s="113"/>
      <c r="G6616" s="114"/>
      <c r="H6616" s="115"/>
      <c r="I6616" s="112"/>
      <c r="J6616" s="112"/>
      <c r="K6616" s="112"/>
      <c r="L6616" s="114">
        <f>Table13[[#This Row],[Per Unit Price]]*MAX(1,Table13[[#This Row],[Qty of Units]])*MAX(1,Table13[[#This Row],['#NCMs Served / FTEs Employed]])*MAX(1,Table13[[#This Row],[Duration of Service]])</f>
        <v>0</v>
      </c>
      <c r="M6616" s="112"/>
      <c r="N6616" s="114"/>
    </row>
    <row r="6617" spans="1:14" x14ac:dyDescent="0.25">
      <c r="A6617" s="111"/>
      <c r="B6617" s="111"/>
      <c r="C6617" s="123"/>
      <c r="D6617" s="112" t="str">
        <f>_xlfn.XLOOKUP(Table13[[#This Row],[Service]],Validation!$A$2:$A$14,Validation!$B$2:$B$14,"",0,1)</f>
        <v/>
      </c>
      <c r="E6617" s="112"/>
      <c r="F6617" s="113"/>
      <c r="G6617" s="114"/>
      <c r="H6617" s="115"/>
      <c r="I6617" s="112"/>
      <c r="J6617" s="112"/>
      <c r="K6617" s="112"/>
      <c r="L6617" s="114">
        <f>Table13[[#This Row],[Per Unit Price]]*MAX(1,Table13[[#This Row],[Qty of Units]])*MAX(1,Table13[[#This Row],['#NCMs Served / FTEs Employed]])*MAX(1,Table13[[#This Row],[Duration of Service]])</f>
        <v>0</v>
      </c>
      <c r="M6617" s="112"/>
      <c r="N6617" s="114"/>
    </row>
    <row r="6618" spans="1:14" x14ac:dyDescent="0.25">
      <c r="A6618" s="111"/>
      <c r="B6618" s="111"/>
      <c r="C6618" s="123"/>
      <c r="D6618" s="112" t="str">
        <f>_xlfn.XLOOKUP(Table13[[#This Row],[Service]],Validation!$A$2:$A$14,Validation!$B$2:$B$14,"",0,1)</f>
        <v/>
      </c>
      <c r="E6618" s="112"/>
      <c r="F6618" s="113"/>
      <c r="G6618" s="114"/>
      <c r="H6618" s="115"/>
      <c r="I6618" s="112"/>
      <c r="J6618" s="112"/>
      <c r="K6618" s="112"/>
      <c r="L6618" s="114">
        <f>Table13[[#This Row],[Per Unit Price]]*MAX(1,Table13[[#This Row],[Qty of Units]])*MAX(1,Table13[[#This Row],['#NCMs Served / FTEs Employed]])*MAX(1,Table13[[#This Row],[Duration of Service]])</f>
        <v>0</v>
      </c>
      <c r="M6618" s="112"/>
      <c r="N6618" s="114"/>
    </row>
    <row r="6619" spans="1:14" x14ac:dyDescent="0.25">
      <c r="A6619" s="111"/>
      <c r="B6619" s="111"/>
      <c r="C6619" s="123"/>
      <c r="D6619" s="112" t="str">
        <f>_xlfn.XLOOKUP(Table13[[#This Row],[Service]],Validation!$A$2:$A$14,Validation!$B$2:$B$14,"",0,1)</f>
        <v/>
      </c>
      <c r="E6619" s="112"/>
      <c r="F6619" s="113"/>
      <c r="G6619" s="114"/>
      <c r="H6619" s="115"/>
      <c r="I6619" s="112"/>
      <c r="J6619" s="112"/>
      <c r="K6619" s="112"/>
      <c r="L6619" s="114">
        <f>Table13[[#This Row],[Per Unit Price]]*MAX(1,Table13[[#This Row],[Qty of Units]])*MAX(1,Table13[[#This Row],['#NCMs Served / FTEs Employed]])*MAX(1,Table13[[#This Row],[Duration of Service]])</f>
        <v>0</v>
      </c>
      <c r="M6619" s="112"/>
      <c r="N6619" s="114"/>
    </row>
    <row r="6620" spans="1:14" x14ac:dyDescent="0.25">
      <c r="A6620" s="111"/>
      <c r="B6620" s="111"/>
      <c r="C6620" s="123"/>
      <c r="D6620" s="112" t="str">
        <f>_xlfn.XLOOKUP(Table13[[#This Row],[Service]],Validation!$A$2:$A$14,Validation!$B$2:$B$14,"",0,1)</f>
        <v/>
      </c>
      <c r="E6620" s="112"/>
      <c r="F6620" s="113"/>
      <c r="G6620" s="114"/>
      <c r="H6620" s="115"/>
      <c r="I6620" s="112"/>
      <c r="J6620" s="112"/>
      <c r="K6620" s="112"/>
      <c r="L6620" s="114">
        <f>Table13[[#This Row],[Per Unit Price]]*MAX(1,Table13[[#This Row],[Qty of Units]])*MAX(1,Table13[[#This Row],['#NCMs Served / FTEs Employed]])*MAX(1,Table13[[#This Row],[Duration of Service]])</f>
        <v>0</v>
      </c>
      <c r="M6620" s="112"/>
      <c r="N6620" s="114"/>
    </row>
    <row r="6621" spans="1:14" x14ac:dyDescent="0.25">
      <c r="A6621" s="111"/>
      <c r="B6621" s="111"/>
      <c r="C6621" s="123"/>
      <c r="D6621" s="112" t="str">
        <f>_xlfn.XLOOKUP(Table13[[#This Row],[Service]],Validation!$A$2:$A$14,Validation!$B$2:$B$14,"",0,1)</f>
        <v/>
      </c>
      <c r="E6621" s="112"/>
      <c r="F6621" s="113"/>
      <c r="G6621" s="114"/>
      <c r="H6621" s="115"/>
      <c r="I6621" s="112"/>
      <c r="J6621" s="112"/>
      <c r="K6621" s="112"/>
      <c r="L6621" s="114">
        <f>Table13[[#This Row],[Per Unit Price]]*MAX(1,Table13[[#This Row],[Qty of Units]])*MAX(1,Table13[[#This Row],['#NCMs Served / FTEs Employed]])*MAX(1,Table13[[#This Row],[Duration of Service]])</f>
        <v>0</v>
      </c>
      <c r="M6621" s="112"/>
      <c r="N6621" s="114"/>
    </row>
    <row r="6622" spans="1:14" x14ac:dyDescent="0.25">
      <c r="A6622" s="111"/>
      <c r="B6622" s="111"/>
      <c r="C6622" s="123"/>
      <c r="D6622" s="112" t="str">
        <f>_xlfn.XLOOKUP(Table13[[#This Row],[Service]],Validation!$A$2:$A$14,Validation!$B$2:$B$14,"",0,1)</f>
        <v/>
      </c>
      <c r="E6622" s="112"/>
      <c r="F6622" s="113"/>
      <c r="G6622" s="114"/>
      <c r="H6622" s="115"/>
      <c r="I6622" s="112"/>
      <c r="J6622" s="112"/>
      <c r="K6622" s="112"/>
      <c r="L6622" s="114">
        <f>Table13[[#This Row],[Per Unit Price]]*MAX(1,Table13[[#This Row],[Qty of Units]])*MAX(1,Table13[[#This Row],['#NCMs Served / FTEs Employed]])*MAX(1,Table13[[#This Row],[Duration of Service]])</f>
        <v>0</v>
      </c>
      <c r="M6622" s="112"/>
      <c r="N6622" s="114"/>
    </row>
    <row r="6623" spans="1:14" x14ac:dyDescent="0.25">
      <c r="A6623" s="111"/>
      <c r="B6623" s="111"/>
      <c r="C6623" s="123"/>
      <c r="D6623" s="112" t="str">
        <f>_xlfn.XLOOKUP(Table13[[#This Row],[Service]],Validation!$A$2:$A$14,Validation!$B$2:$B$14,"",0,1)</f>
        <v/>
      </c>
      <c r="E6623" s="112"/>
      <c r="F6623" s="113"/>
      <c r="G6623" s="114"/>
      <c r="H6623" s="115"/>
      <c r="I6623" s="112"/>
      <c r="J6623" s="112"/>
      <c r="K6623" s="112"/>
      <c r="L6623" s="114">
        <f>Table13[[#This Row],[Per Unit Price]]*MAX(1,Table13[[#This Row],[Qty of Units]])*MAX(1,Table13[[#This Row],['#NCMs Served / FTEs Employed]])*MAX(1,Table13[[#This Row],[Duration of Service]])</f>
        <v>0</v>
      </c>
      <c r="M6623" s="112"/>
      <c r="N6623" s="114"/>
    </row>
    <row r="6624" spans="1:14" x14ac:dyDescent="0.25">
      <c r="A6624" s="111"/>
      <c r="B6624" s="111"/>
      <c r="C6624" s="123"/>
      <c r="D6624" s="112" t="str">
        <f>_xlfn.XLOOKUP(Table13[[#This Row],[Service]],Validation!$A$2:$A$14,Validation!$B$2:$B$14,"",0,1)</f>
        <v/>
      </c>
      <c r="E6624" s="112"/>
      <c r="F6624" s="113"/>
      <c r="G6624" s="114"/>
      <c r="H6624" s="115"/>
      <c r="I6624" s="112"/>
      <c r="J6624" s="112"/>
      <c r="K6624" s="112"/>
      <c r="L6624" s="114">
        <f>Table13[[#This Row],[Per Unit Price]]*MAX(1,Table13[[#This Row],[Qty of Units]])*MAX(1,Table13[[#This Row],['#NCMs Served / FTEs Employed]])*MAX(1,Table13[[#This Row],[Duration of Service]])</f>
        <v>0</v>
      </c>
      <c r="M6624" s="112"/>
      <c r="N6624" s="114"/>
    </row>
    <row r="6625" spans="1:14" x14ac:dyDescent="0.25">
      <c r="A6625" s="111"/>
      <c r="B6625" s="111"/>
      <c r="C6625" s="123"/>
      <c r="D6625" s="112" t="str">
        <f>_xlfn.XLOOKUP(Table13[[#This Row],[Service]],Validation!$A$2:$A$14,Validation!$B$2:$B$14,"",0,1)</f>
        <v/>
      </c>
      <c r="E6625" s="112"/>
      <c r="F6625" s="113"/>
      <c r="G6625" s="114"/>
      <c r="H6625" s="115"/>
      <c r="I6625" s="112"/>
      <c r="J6625" s="112"/>
      <c r="K6625" s="112"/>
      <c r="L6625" s="114">
        <f>Table13[[#This Row],[Per Unit Price]]*MAX(1,Table13[[#This Row],[Qty of Units]])*MAX(1,Table13[[#This Row],['#NCMs Served / FTEs Employed]])*MAX(1,Table13[[#This Row],[Duration of Service]])</f>
        <v>0</v>
      </c>
      <c r="M6625" s="112"/>
      <c r="N6625" s="114"/>
    </row>
    <row r="6626" spans="1:14" x14ac:dyDescent="0.25">
      <c r="A6626" s="111"/>
      <c r="B6626" s="111"/>
      <c r="C6626" s="123"/>
      <c r="D6626" s="112" t="str">
        <f>_xlfn.XLOOKUP(Table13[[#This Row],[Service]],Validation!$A$2:$A$14,Validation!$B$2:$B$14,"",0,1)</f>
        <v/>
      </c>
      <c r="E6626" s="112"/>
      <c r="F6626" s="113"/>
      <c r="G6626" s="114"/>
      <c r="H6626" s="115"/>
      <c r="I6626" s="112"/>
      <c r="J6626" s="112"/>
      <c r="K6626" s="112"/>
      <c r="L6626" s="114">
        <f>Table13[[#This Row],[Per Unit Price]]*MAX(1,Table13[[#This Row],[Qty of Units]])*MAX(1,Table13[[#This Row],['#NCMs Served / FTEs Employed]])*MAX(1,Table13[[#This Row],[Duration of Service]])</f>
        <v>0</v>
      </c>
      <c r="M6626" s="112"/>
      <c r="N6626" s="114"/>
    </row>
    <row r="6627" spans="1:14" x14ac:dyDescent="0.25">
      <c r="A6627" s="111"/>
      <c r="B6627" s="111"/>
      <c r="C6627" s="123"/>
      <c r="D6627" s="112" t="str">
        <f>_xlfn.XLOOKUP(Table13[[#This Row],[Service]],Validation!$A$2:$A$14,Validation!$B$2:$B$14,"",0,1)</f>
        <v/>
      </c>
      <c r="E6627" s="112"/>
      <c r="F6627" s="113"/>
      <c r="G6627" s="114"/>
      <c r="H6627" s="115"/>
      <c r="I6627" s="112"/>
      <c r="J6627" s="112"/>
      <c r="K6627" s="112"/>
      <c r="L6627" s="114">
        <f>Table13[[#This Row],[Per Unit Price]]*MAX(1,Table13[[#This Row],[Qty of Units]])*MAX(1,Table13[[#This Row],['#NCMs Served / FTEs Employed]])*MAX(1,Table13[[#This Row],[Duration of Service]])</f>
        <v>0</v>
      </c>
      <c r="M6627" s="112"/>
      <c r="N6627" s="114"/>
    </row>
    <row r="6628" spans="1:14" x14ac:dyDescent="0.25">
      <c r="A6628" s="111"/>
      <c r="B6628" s="111"/>
      <c r="C6628" s="123"/>
      <c r="D6628" s="112" t="str">
        <f>_xlfn.XLOOKUP(Table13[[#This Row],[Service]],Validation!$A$2:$A$14,Validation!$B$2:$B$14,"",0,1)</f>
        <v/>
      </c>
      <c r="E6628" s="112"/>
      <c r="F6628" s="113"/>
      <c r="G6628" s="114"/>
      <c r="H6628" s="115"/>
      <c r="I6628" s="112"/>
      <c r="J6628" s="112"/>
      <c r="K6628" s="112"/>
      <c r="L6628" s="114">
        <f>Table13[[#This Row],[Per Unit Price]]*MAX(1,Table13[[#This Row],[Qty of Units]])*MAX(1,Table13[[#This Row],['#NCMs Served / FTEs Employed]])*MAX(1,Table13[[#This Row],[Duration of Service]])</f>
        <v>0</v>
      </c>
      <c r="M6628" s="112"/>
      <c r="N6628" s="114"/>
    </row>
    <row r="6629" spans="1:14" x14ac:dyDescent="0.25">
      <c r="A6629" s="111"/>
      <c r="B6629" s="111"/>
      <c r="C6629" s="123"/>
      <c r="D6629" s="112" t="str">
        <f>_xlfn.XLOOKUP(Table13[[#This Row],[Service]],Validation!$A$2:$A$14,Validation!$B$2:$B$14,"",0,1)</f>
        <v/>
      </c>
      <c r="E6629" s="112"/>
      <c r="F6629" s="113"/>
      <c r="G6629" s="114"/>
      <c r="H6629" s="115"/>
      <c r="I6629" s="112"/>
      <c r="J6629" s="112"/>
      <c r="K6629" s="112"/>
      <c r="L6629" s="114">
        <f>Table13[[#This Row],[Per Unit Price]]*MAX(1,Table13[[#This Row],[Qty of Units]])*MAX(1,Table13[[#This Row],['#NCMs Served / FTEs Employed]])*MAX(1,Table13[[#This Row],[Duration of Service]])</f>
        <v>0</v>
      </c>
      <c r="M6629" s="112"/>
      <c r="N6629" s="114"/>
    </row>
    <row r="6630" spans="1:14" x14ac:dyDescent="0.25">
      <c r="A6630" s="111"/>
      <c r="B6630" s="111"/>
      <c r="C6630" s="123"/>
      <c r="D6630" s="112" t="str">
        <f>_xlfn.XLOOKUP(Table13[[#This Row],[Service]],Validation!$A$2:$A$14,Validation!$B$2:$B$14,"",0,1)</f>
        <v/>
      </c>
      <c r="E6630" s="112"/>
      <c r="F6630" s="113"/>
      <c r="G6630" s="114"/>
      <c r="H6630" s="115"/>
      <c r="I6630" s="112"/>
      <c r="J6630" s="112"/>
      <c r="K6630" s="112"/>
      <c r="L6630" s="114">
        <f>Table13[[#This Row],[Per Unit Price]]*MAX(1,Table13[[#This Row],[Qty of Units]])*MAX(1,Table13[[#This Row],['#NCMs Served / FTEs Employed]])*MAX(1,Table13[[#This Row],[Duration of Service]])</f>
        <v>0</v>
      </c>
      <c r="M6630" s="112"/>
      <c r="N6630" s="114"/>
    </row>
    <row r="6631" spans="1:14" x14ac:dyDescent="0.25">
      <c r="A6631" s="111"/>
      <c r="B6631" s="111"/>
      <c r="C6631" s="123"/>
      <c r="D6631" s="112" t="str">
        <f>_xlfn.XLOOKUP(Table13[[#This Row],[Service]],Validation!$A$2:$A$14,Validation!$B$2:$B$14,"",0,1)</f>
        <v/>
      </c>
      <c r="E6631" s="112"/>
      <c r="F6631" s="113"/>
      <c r="G6631" s="114"/>
      <c r="H6631" s="115"/>
      <c r="I6631" s="112"/>
      <c r="J6631" s="112"/>
      <c r="K6631" s="112"/>
      <c r="L6631" s="114">
        <f>Table13[[#This Row],[Per Unit Price]]*MAX(1,Table13[[#This Row],[Qty of Units]])*MAX(1,Table13[[#This Row],['#NCMs Served / FTEs Employed]])*MAX(1,Table13[[#This Row],[Duration of Service]])</f>
        <v>0</v>
      </c>
      <c r="M6631" s="112"/>
      <c r="N6631" s="114"/>
    </row>
    <row r="6632" spans="1:14" x14ac:dyDescent="0.25">
      <c r="A6632" s="111"/>
      <c r="B6632" s="111"/>
      <c r="C6632" s="123"/>
      <c r="D6632" s="112" t="str">
        <f>_xlfn.XLOOKUP(Table13[[#This Row],[Service]],Validation!$A$2:$A$14,Validation!$B$2:$B$14,"",0,1)</f>
        <v/>
      </c>
      <c r="E6632" s="112"/>
      <c r="F6632" s="113"/>
      <c r="G6632" s="114"/>
      <c r="H6632" s="115"/>
      <c r="I6632" s="112"/>
      <c r="J6632" s="112"/>
      <c r="K6632" s="112"/>
      <c r="L6632" s="114">
        <f>Table13[[#This Row],[Per Unit Price]]*MAX(1,Table13[[#This Row],[Qty of Units]])*MAX(1,Table13[[#This Row],['#NCMs Served / FTEs Employed]])*MAX(1,Table13[[#This Row],[Duration of Service]])</f>
        <v>0</v>
      </c>
      <c r="M6632" s="112"/>
      <c r="N6632" s="114"/>
    </row>
    <row r="6633" spans="1:14" x14ac:dyDescent="0.25">
      <c r="A6633" s="111"/>
      <c r="B6633" s="111"/>
      <c r="C6633" s="123"/>
      <c r="D6633" s="112" t="str">
        <f>_xlfn.XLOOKUP(Table13[[#This Row],[Service]],Validation!$A$2:$A$14,Validation!$B$2:$B$14,"",0,1)</f>
        <v/>
      </c>
      <c r="E6633" s="112"/>
      <c r="F6633" s="113"/>
      <c r="G6633" s="114"/>
      <c r="H6633" s="115"/>
      <c r="I6633" s="112"/>
      <c r="J6633" s="112"/>
      <c r="K6633" s="112"/>
      <c r="L6633" s="114">
        <f>Table13[[#This Row],[Per Unit Price]]*MAX(1,Table13[[#This Row],[Qty of Units]])*MAX(1,Table13[[#This Row],['#NCMs Served / FTEs Employed]])*MAX(1,Table13[[#This Row],[Duration of Service]])</f>
        <v>0</v>
      </c>
      <c r="M6633" s="112"/>
      <c r="N6633" s="114"/>
    </row>
    <row r="6634" spans="1:14" x14ac:dyDescent="0.25">
      <c r="A6634" s="111"/>
      <c r="B6634" s="111"/>
      <c r="C6634" s="123"/>
      <c r="D6634" s="112" t="str">
        <f>_xlfn.XLOOKUP(Table13[[#This Row],[Service]],Validation!$A$2:$A$14,Validation!$B$2:$B$14,"",0,1)</f>
        <v/>
      </c>
      <c r="E6634" s="112"/>
      <c r="F6634" s="113"/>
      <c r="G6634" s="114"/>
      <c r="H6634" s="115"/>
      <c r="I6634" s="112"/>
      <c r="J6634" s="112"/>
      <c r="K6634" s="112"/>
      <c r="L6634" s="114">
        <f>Table13[[#This Row],[Per Unit Price]]*MAX(1,Table13[[#This Row],[Qty of Units]])*MAX(1,Table13[[#This Row],['#NCMs Served / FTEs Employed]])*MAX(1,Table13[[#This Row],[Duration of Service]])</f>
        <v>0</v>
      </c>
      <c r="M6634" s="112"/>
      <c r="N6634" s="114"/>
    </row>
    <row r="6635" spans="1:14" x14ac:dyDescent="0.25">
      <c r="A6635" s="111"/>
      <c r="B6635" s="111"/>
      <c r="C6635" s="123"/>
      <c r="D6635" s="112" t="str">
        <f>_xlfn.XLOOKUP(Table13[[#This Row],[Service]],Validation!$A$2:$A$14,Validation!$B$2:$B$14,"",0,1)</f>
        <v/>
      </c>
      <c r="E6635" s="112"/>
      <c r="F6635" s="113"/>
      <c r="G6635" s="114"/>
      <c r="H6635" s="115"/>
      <c r="I6635" s="112"/>
      <c r="J6635" s="112"/>
      <c r="K6635" s="112"/>
      <c r="L6635" s="114">
        <f>Table13[[#This Row],[Per Unit Price]]*MAX(1,Table13[[#This Row],[Qty of Units]])*MAX(1,Table13[[#This Row],['#NCMs Served / FTEs Employed]])*MAX(1,Table13[[#This Row],[Duration of Service]])</f>
        <v>0</v>
      </c>
      <c r="M6635" s="112"/>
      <c r="N6635" s="114"/>
    </row>
    <row r="6636" spans="1:14" x14ac:dyDescent="0.25">
      <c r="A6636" s="111"/>
      <c r="B6636" s="111"/>
      <c r="C6636" s="123"/>
      <c r="D6636" s="112" t="str">
        <f>_xlfn.XLOOKUP(Table13[[#This Row],[Service]],Validation!$A$2:$A$14,Validation!$B$2:$B$14,"",0,1)</f>
        <v/>
      </c>
      <c r="E6636" s="112"/>
      <c r="F6636" s="113"/>
      <c r="G6636" s="114"/>
      <c r="H6636" s="115"/>
      <c r="I6636" s="112"/>
      <c r="J6636" s="112"/>
      <c r="K6636" s="112"/>
      <c r="L6636" s="114">
        <f>Table13[[#This Row],[Per Unit Price]]*MAX(1,Table13[[#This Row],[Qty of Units]])*MAX(1,Table13[[#This Row],['#NCMs Served / FTEs Employed]])*MAX(1,Table13[[#This Row],[Duration of Service]])</f>
        <v>0</v>
      </c>
      <c r="M6636" s="112"/>
      <c r="N6636" s="114"/>
    </row>
    <row r="6637" spans="1:14" x14ac:dyDescent="0.25">
      <c r="A6637" s="111"/>
      <c r="B6637" s="111"/>
      <c r="C6637" s="123"/>
      <c r="D6637" s="112" t="str">
        <f>_xlfn.XLOOKUP(Table13[[#This Row],[Service]],Validation!$A$2:$A$14,Validation!$B$2:$B$14,"",0,1)</f>
        <v/>
      </c>
      <c r="E6637" s="112"/>
      <c r="F6637" s="113"/>
      <c r="G6637" s="114"/>
      <c r="H6637" s="115"/>
      <c r="I6637" s="112"/>
      <c r="J6637" s="112"/>
      <c r="K6637" s="112"/>
      <c r="L6637" s="114">
        <f>Table13[[#This Row],[Per Unit Price]]*MAX(1,Table13[[#This Row],[Qty of Units]])*MAX(1,Table13[[#This Row],['#NCMs Served / FTEs Employed]])*MAX(1,Table13[[#This Row],[Duration of Service]])</f>
        <v>0</v>
      </c>
      <c r="M6637" s="112"/>
      <c r="N6637" s="114"/>
    </row>
    <row r="6638" spans="1:14" x14ac:dyDescent="0.25">
      <c r="A6638" s="111"/>
      <c r="B6638" s="111"/>
      <c r="C6638" s="123"/>
      <c r="D6638" s="112" t="str">
        <f>_xlfn.XLOOKUP(Table13[[#This Row],[Service]],Validation!$A$2:$A$14,Validation!$B$2:$B$14,"",0,1)</f>
        <v/>
      </c>
      <c r="E6638" s="112"/>
      <c r="F6638" s="113"/>
      <c r="G6638" s="114"/>
      <c r="H6638" s="115"/>
      <c r="I6638" s="112"/>
      <c r="J6638" s="112"/>
      <c r="K6638" s="112"/>
      <c r="L6638" s="114">
        <f>Table13[[#This Row],[Per Unit Price]]*MAX(1,Table13[[#This Row],[Qty of Units]])*MAX(1,Table13[[#This Row],['#NCMs Served / FTEs Employed]])*MAX(1,Table13[[#This Row],[Duration of Service]])</f>
        <v>0</v>
      </c>
      <c r="M6638" s="112"/>
      <c r="N6638" s="114"/>
    </row>
    <row r="6639" spans="1:14" x14ac:dyDescent="0.25">
      <c r="A6639" s="111"/>
      <c r="B6639" s="111"/>
      <c r="C6639" s="123"/>
      <c r="D6639" s="112" t="str">
        <f>_xlfn.XLOOKUP(Table13[[#This Row],[Service]],Validation!$A$2:$A$14,Validation!$B$2:$B$14,"",0,1)</f>
        <v/>
      </c>
      <c r="E6639" s="112"/>
      <c r="F6639" s="113"/>
      <c r="G6639" s="114"/>
      <c r="H6639" s="115"/>
      <c r="I6639" s="112"/>
      <c r="J6639" s="112"/>
      <c r="K6639" s="112"/>
      <c r="L6639" s="114">
        <f>Table13[[#This Row],[Per Unit Price]]*MAX(1,Table13[[#This Row],[Qty of Units]])*MAX(1,Table13[[#This Row],['#NCMs Served / FTEs Employed]])*MAX(1,Table13[[#This Row],[Duration of Service]])</f>
        <v>0</v>
      </c>
      <c r="M6639" s="112"/>
      <c r="N6639" s="114"/>
    </row>
    <row r="6640" spans="1:14" x14ac:dyDescent="0.25">
      <c r="A6640" s="111"/>
      <c r="B6640" s="111"/>
      <c r="C6640" s="123"/>
      <c r="D6640" s="112" t="str">
        <f>_xlfn.XLOOKUP(Table13[[#This Row],[Service]],Validation!$A$2:$A$14,Validation!$B$2:$B$14,"",0,1)</f>
        <v/>
      </c>
      <c r="E6640" s="112"/>
      <c r="F6640" s="113"/>
      <c r="G6640" s="114"/>
      <c r="H6640" s="115"/>
      <c r="I6640" s="112"/>
      <c r="J6640" s="112"/>
      <c r="K6640" s="112"/>
      <c r="L6640" s="114">
        <f>Table13[[#This Row],[Per Unit Price]]*MAX(1,Table13[[#This Row],[Qty of Units]])*MAX(1,Table13[[#This Row],['#NCMs Served / FTEs Employed]])*MAX(1,Table13[[#This Row],[Duration of Service]])</f>
        <v>0</v>
      </c>
      <c r="M6640" s="112"/>
      <c r="N6640" s="114"/>
    </row>
    <row r="6641" spans="1:14" x14ac:dyDescent="0.25">
      <c r="A6641" s="111"/>
      <c r="B6641" s="111"/>
      <c r="C6641" s="123"/>
      <c r="D6641" s="112" t="str">
        <f>_xlfn.XLOOKUP(Table13[[#This Row],[Service]],Validation!$A$2:$A$14,Validation!$B$2:$B$14,"",0,1)</f>
        <v/>
      </c>
      <c r="E6641" s="112"/>
      <c r="F6641" s="113"/>
      <c r="G6641" s="114"/>
      <c r="H6641" s="115"/>
      <c r="I6641" s="112"/>
      <c r="J6641" s="112"/>
      <c r="K6641" s="112"/>
      <c r="L6641" s="114">
        <f>Table13[[#This Row],[Per Unit Price]]*MAX(1,Table13[[#This Row],[Qty of Units]])*MAX(1,Table13[[#This Row],['#NCMs Served / FTEs Employed]])*MAX(1,Table13[[#This Row],[Duration of Service]])</f>
        <v>0</v>
      </c>
      <c r="M6641" s="112"/>
      <c r="N6641" s="114"/>
    </row>
    <row r="6642" spans="1:14" x14ac:dyDescent="0.25">
      <c r="A6642" s="111"/>
      <c r="B6642" s="111"/>
      <c r="C6642" s="123"/>
      <c r="D6642" s="112" t="str">
        <f>_xlfn.XLOOKUP(Table13[[#This Row],[Service]],Validation!$A$2:$A$14,Validation!$B$2:$B$14,"",0,1)</f>
        <v/>
      </c>
      <c r="E6642" s="112"/>
      <c r="F6642" s="113"/>
      <c r="G6642" s="114"/>
      <c r="H6642" s="115"/>
      <c r="I6642" s="112"/>
      <c r="J6642" s="112"/>
      <c r="K6642" s="112"/>
      <c r="L6642" s="114">
        <f>Table13[[#This Row],[Per Unit Price]]*MAX(1,Table13[[#This Row],[Qty of Units]])*MAX(1,Table13[[#This Row],['#NCMs Served / FTEs Employed]])*MAX(1,Table13[[#This Row],[Duration of Service]])</f>
        <v>0</v>
      </c>
      <c r="M6642" s="112"/>
      <c r="N6642" s="114"/>
    </row>
    <row r="6643" spans="1:14" x14ac:dyDescent="0.25">
      <c r="A6643" s="111"/>
      <c r="B6643" s="111"/>
      <c r="C6643" s="123"/>
      <c r="D6643" s="112" t="str">
        <f>_xlfn.XLOOKUP(Table13[[#This Row],[Service]],Validation!$A$2:$A$14,Validation!$B$2:$B$14,"",0,1)</f>
        <v/>
      </c>
      <c r="E6643" s="112"/>
      <c r="F6643" s="113"/>
      <c r="G6643" s="114"/>
      <c r="H6643" s="115"/>
      <c r="I6643" s="112"/>
      <c r="J6643" s="112"/>
      <c r="K6643" s="112"/>
      <c r="L6643" s="114">
        <f>Table13[[#This Row],[Per Unit Price]]*MAX(1,Table13[[#This Row],[Qty of Units]])*MAX(1,Table13[[#This Row],['#NCMs Served / FTEs Employed]])*MAX(1,Table13[[#This Row],[Duration of Service]])</f>
        <v>0</v>
      </c>
      <c r="M6643" s="112"/>
      <c r="N6643" s="114"/>
    </row>
    <row r="6644" spans="1:14" x14ac:dyDescent="0.25">
      <c r="A6644" s="111"/>
      <c r="B6644" s="111"/>
      <c r="C6644" s="123"/>
      <c r="D6644" s="112" t="str">
        <f>_xlfn.XLOOKUP(Table13[[#This Row],[Service]],Validation!$A$2:$A$14,Validation!$B$2:$B$14,"",0,1)</f>
        <v/>
      </c>
      <c r="E6644" s="112"/>
      <c r="F6644" s="113"/>
      <c r="G6644" s="114"/>
      <c r="H6644" s="115"/>
      <c r="I6644" s="112"/>
      <c r="J6644" s="112"/>
      <c r="K6644" s="112"/>
      <c r="L6644" s="114">
        <f>Table13[[#This Row],[Per Unit Price]]*MAX(1,Table13[[#This Row],[Qty of Units]])*MAX(1,Table13[[#This Row],['#NCMs Served / FTEs Employed]])*MAX(1,Table13[[#This Row],[Duration of Service]])</f>
        <v>0</v>
      </c>
      <c r="M6644" s="112"/>
      <c r="N6644" s="114"/>
    </row>
    <row r="6645" spans="1:14" x14ac:dyDescent="0.25">
      <c r="A6645" s="111"/>
      <c r="B6645" s="111"/>
      <c r="C6645" s="123"/>
      <c r="D6645" s="112" t="str">
        <f>_xlfn.XLOOKUP(Table13[[#This Row],[Service]],Validation!$A$2:$A$14,Validation!$B$2:$B$14,"",0,1)</f>
        <v/>
      </c>
      <c r="E6645" s="112"/>
      <c r="F6645" s="113"/>
      <c r="G6645" s="114"/>
      <c r="H6645" s="115"/>
      <c r="I6645" s="112"/>
      <c r="J6645" s="112"/>
      <c r="K6645" s="112"/>
      <c r="L6645" s="114">
        <f>Table13[[#This Row],[Per Unit Price]]*MAX(1,Table13[[#This Row],[Qty of Units]])*MAX(1,Table13[[#This Row],['#NCMs Served / FTEs Employed]])*MAX(1,Table13[[#This Row],[Duration of Service]])</f>
        <v>0</v>
      </c>
      <c r="M6645" s="112"/>
      <c r="N6645" s="114"/>
    </row>
    <row r="6646" spans="1:14" x14ac:dyDescent="0.25">
      <c r="A6646" s="111"/>
      <c r="B6646" s="111"/>
      <c r="C6646" s="123"/>
      <c r="D6646" s="112" t="str">
        <f>_xlfn.XLOOKUP(Table13[[#This Row],[Service]],Validation!$A$2:$A$14,Validation!$B$2:$B$14,"",0,1)</f>
        <v/>
      </c>
      <c r="E6646" s="112"/>
      <c r="F6646" s="113"/>
      <c r="G6646" s="114"/>
      <c r="H6646" s="115"/>
      <c r="I6646" s="112"/>
      <c r="J6646" s="112"/>
      <c r="K6646" s="112"/>
      <c r="L6646" s="114">
        <f>Table13[[#This Row],[Per Unit Price]]*MAX(1,Table13[[#This Row],[Qty of Units]])*MAX(1,Table13[[#This Row],['#NCMs Served / FTEs Employed]])*MAX(1,Table13[[#This Row],[Duration of Service]])</f>
        <v>0</v>
      </c>
      <c r="M6646" s="112"/>
      <c r="N6646" s="114"/>
    </row>
    <row r="6647" spans="1:14" x14ac:dyDescent="0.25">
      <c r="A6647" s="111"/>
      <c r="B6647" s="111"/>
      <c r="C6647" s="123"/>
      <c r="D6647" s="112" t="str">
        <f>_xlfn.XLOOKUP(Table13[[#This Row],[Service]],Validation!$A$2:$A$14,Validation!$B$2:$B$14,"",0,1)</f>
        <v/>
      </c>
      <c r="E6647" s="112"/>
      <c r="F6647" s="113"/>
      <c r="G6647" s="114"/>
      <c r="H6647" s="115"/>
      <c r="I6647" s="112"/>
      <c r="J6647" s="112"/>
      <c r="K6647" s="112"/>
      <c r="L6647" s="114">
        <f>Table13[[#This Row],[Per Unit Price]]*MAX(1,Table13[[#This Row],[Qty of Units]])*MAX(1,Table13[[#This Row],['#NCMs Served / FTEs Employed]])*MAX(1,Table13[[#This Row],[Duration of Service]])</f>
        <v>0</v>
      </c>
      <c r="M6647" s="112"/>
      <c r="N6647" s="114"/>
    </row>
    <row r="6648" spans="1:14" x14ac:dyDescent="0.25">
      <c r="A6648" s="111"/>
      <c r="B6648" s="111"/>
      <c r="C6648" s="123"/>
      <c r="D6648" s="112" t="str">
        <f>_xlfn.XLOOKUP(Table13[[#This Row],[Service]],Validation!$A$2:$A$14,Validation!$B$2:$B$14,"",0,1)</f>
        <v/>
      </c>
      <c r="E6648" s="112"/>
      <c r="F6648" s="113"/>
      <c r="G6648" s="114"/>
      <c r="H6648" s="115"/>
      <c r="I6648" s="112"/>
      <c r="J6648" s="112"/>
      <c r="K6648" s="112"/>
      <c r="L6648" s="114">
        <f>Table13[[#This Row],[Per Unit Price]]*MAX(1,Table13[[#This Row],[Qty of Units]])*MAX(1,Table13[[#This Row],['#NCMs Served / FTEs Employed]])*MAX(1,Table13[[#This Row],[Duration of Service]])</f>
        <v>0</v>
      </c>
      <c r="M6648" s="112"/>
      <c r="N6648" s="114"/>
    </row>
    <row r="6649" spans="1:14" x14ac:dyDescent="0.25">
      <c r="A6649" s="111"/>
      <c r="B6649" s="111"/>
      <c r="C6649" s="123"/>
      <c r="D6649" s="112" t="str">
        <f>_xlfn.XLOOKUP(Table13[[#This Row],[Service]],Validation!$A$2:$A$14,Validation!$B$2:$B$14,"",0,1)</f>
        <v/>
      </c>
      <c r="E6649" s="112"/>
      <c r="F6649" s="113"/>
      <c r="G6649" s="114"/>
      <c r="H6649" s="115"/>
      <c r="I6649" s="112"/>
      <c r="J6649" s="112"/>
      <c r="K6649" s="112"/>
      <c r="L6649" s="114">
        <f>Table13[[#This Row],[Per Unit Price]]*MAX(1,Table13[[#This Row],[Qty of Units]])*MAX(1,Table13[[#This Row],['#NCMs Served / FTEs Employed]])*MAX(1,Table13[[#This Row],[Duration of Service]])</f>
        <v>0</v>
      </c>
      <c r="M6649" s="112"/>
      <c r="N6649" s="114"/>
    </row>
    <row r="6650" spans="1:14" x14ac:dyDescent="0.25">
      <c r="A6650" s="111"/>
      <c r="B6650" s="111"/>
      <c r="C6650" s="123"/>
      <c r="D6650" s="112" t="str">
        <f>_xlfn.XLOOKUP(Table13[[#This Row],[Service]],Validation!$A$2:$A$14,Validation!$B$2:$B$14,"",0,1)</f>
        <v/>
      </c>
      <c r="E6650" s="112"/>
      <c r="F6650" s="113"/>
      <c r="G6650" s="114"/>
      <c r="H6650" s="115"/>
      <c r="I6650" s="112"/>
      <c r="J6650" s="112"/>
      <c r="K6650" s="112"/>
      <c r="L6650" s="114">
        <f>Table13[[#This Row],[Per Unit Price]]*MAX(1,Table13[[#This Row],[Qty of Units]])*MAX(1,Table13[[#This Row],['#NCMs Served / FTEs Employed]])*MAX(1,Table13[[#This Row],[Duration of Service]])</f>
        <v>0</v>
      </c>
      <c r="M6650" s="112"/>
      <c r="N6650" s="114"/>
    </row>
    <row r="6651" spans="1:14" x14ac:dyDescent="0.25">
      <c r="A6651" s="111"/>
      <c r="B6651" s="111"/>
      <c r="C6651" s="123"/>
      <c r="D6651" s="112" t="str">
        <f>_xlfn.XLOOKUP(Table13[[#This Row],[Service]],Validation!$A$2:$A$14,Validation!$B$2:$B$14,"",0,1)</f>
        <v/>
      </c>
      <c r="E6651" s="112"/>
      <c r="F6651" s="113"/>
      <c r="G6651" s="114"/>
      <c r="H6651" s="115"/>
      <c r="I6651" s="112"/>
      <c r="J6651" s="112"/>
      <c r="K6651" s="112"/>
      <c r="L6651" s="114">
        <f>Table13[[#This Row],[Per Unit Price]]*MAX(1,Table13[[#This Row],[Qty of Units]])*MAX(1,Table13[[#This Row],['#NCMs Served / FTEs Employed]])*MAX(1,Table13[[#This Row],[Duration of Service]])</f>
        <v>0</v>
      </c>
      <c r="M6651" s="112"/>
      <c r="N6651" s="114"/>
    </row>
    <row r="6652" spans="1:14" x14ac:dyDescent="0.25">
      <c r="A6652" s="111"/>
      <c r="B6652" s="111"/>
      <c r="C6652" s="123"/>
      <c r="D6652" s="112" t="str">
        <f>_xlfn.XLOOKUP(Table13[[#This Row],[Service]],Validation!$A$2:$A$14,Validation!$B$2:$B$14,"",0,1)</f>
        <v/>
      </c>
      <c r="E6652" s="112"/>
      <c r="F6652" s="113"/>
      <c r="G6652" s="114"/>
      <c r="H6652" s="115"/>
      <c r="I6652" s="112"/>
      <c r="J6652" s="112"/>
      <c r="K6652" s="112"/>
      <c r="L6652" s="114">
        <f>Table13[[#This Row],[Per Unit Price]]*MAX(1,Table13[[#This Row],[Qty of Units]])*MAX(1,Table13[[#This Row],['#NCMs Served / FTEs Employed]])*MAX(1,Table13[[#This Row],[Duration of Service]])</f>
        <v>0</v>
      </c>
      <c r="M6652" s="112"/>
      <c r="N6652" s="114"/>
    </row>
    <row r="6653" spans="1:14" x14ac:dyDescent="0.25">
      <c r="A6653" s="111"/>
      <c r="B6653" s="111"/>
      <c r="C6653" s="123"/>
      <c r="D6653" s="112" t="str">
        <f>_xlfn.XLOOKUP(Table13[[#This Row],[Service]],Validation!$A$2:$A$14,Validation!$B$2:$B$14,"",0,1)</f>
        <v/>
      </c>
      <c r="E6653" s="112"/>
      <c r="F6653" s="113"/>
      <c r="G6653" s="114"/>
      <c r="H6653" s="115"/>
      <c r="I6653" s="112"/>
      <c r="J6653" s="112"/>
      <c r="K6653" s="112"/>
      <c r="L6653" s="114">
        <f>Table13[[#This Row],[Per Unit Price]]*MAX(1,Table13[[#This Row],[Qty of Units]])*MAX(1,Table13[[#This Row],['#NCMs Served / FTEs Employed]])*MAX(1,Table13[[#This Row],[Duration of Service]])</f>
        <v>0</v>
      </c>
      <c r="M6653" s="112"/>
      <c r="N6653" s="114"/>
    </row>
    <row r="6654" spans="1:14" x14ac:dyDescent="0.25">
      <c r="A6654" s="111"/>
      <c r="B6654" s="111"/>
      <c r="C6654" s="123"/>
      <c r="D6654" s="112" t="str">
        <f>_xlfn.XLOOKUP(Table13[[#This Row],[Service]],Validation!$A$2:$A$14,Validation!$B$2:$B$14,"",0,1)</f>
        <v/>
      </c>
      <c r="E6654" s="112"/>
      <c r="F6654" s="113"/>
      <c r="G6654" s="114"/>
      <c r="H6654" s="115"/>
      <c r="I6654" s="112"/>
      <c r="J6654" s="112"/>
      <c r="K6654" s="112"/>
      <c r="L6654" s="114">
        <f>Table13[[#This Row],[Per Unit Price]]*MAX(1,Table13[[#This Row],[Qty of Units]])*MAX(1,Table13[[#This Row],['#NCMs Served / FTEs Employed]])*MAX(1,Table13[[#This Row],[Duration of Service]])</f>
        <v>0</v>
      </c>
      <c r="M6654" s="112"/>
      <c r="N6654" s="114"/>
    </row>
    <row r="6655" spans="1:14" x14ac:dyDescent="0.25">
      <c r="A6655" s="111"/>
      <c r="B6655" s="111"/>
      <c r="C6655" s="123"/>
      <c r="D6655" s="112" t="str">
        <f>_xlfn.XLOOKUP(Table13[[#This Row],[Service]],Validation!$A$2:$A$14,Validation!$B$2:$B$14,"",0,1)</f>
        <v/>
      </c>
      <c r="E6655" s="112"/>
      <c r="F6655" s="113"/>
      <c r="G6655" s="114"/>
      <c r="H6655" s="115"/>
      <c r="I6655" s="112"/>
      <c r="J6655" s="112"/>
      <c r="K6655" s="112"/>
      <c r="L6655" s="114">
        <f>Table13[[#This Row],[Per Unit Price]]*MAX(1,Table13[[#This Row],[Qty of Units]])*MAX(1,Table13[[#This Row],['#NCMs Served / FTEs Employed]])*MAX(1,Table13[[#This Row],[Duration of Service]])</f>
        <v>0</v>
      </c>
      <c r="M6655" s="112"/>
      <c r="N6655" s="114"/>
    </row>
    <row r="6656" spans="1:14" x14ac:dyDescent="0.25">
      <c r="A6656" s="111"/>
      <c r="B6656" s="111"/>
      <c r="C6656" s="123"/>
      <c r="D6656" s="112" t="str">
        <f>_xlfn.XLOOKUP(Table13[[#This Row],[Service]],Validation!$A$2:$A$14,Validation!$B$2:$B$14,"",0,1)</f>
        <v/>
      </c>
      <c r="E6656" s="112"/>
      <c r="F6656" s="113"/>
      <c r="G6656" s="114"/>
      <c r="H6656" s="115"/>
      <c r="I6656" s="112"/>
      <c r="J6656" s="112"/>
      <c r="K6656" s="112"/>
      <c r="L6656" s="114">
        <f>Table13[[#This Row],[Per Unit Price]]*MAX(1,Table13[[#This Row],[Qty of Units]])*MAX(1,Table13[[#This Row],['#NCMs Served / FTEs Employed]])*MAX(1,Table13[[#This Row],[Duration of Service]])</f>
        <v>0</v>
      </c>
      <c r="M6656" s="112"/>
      <c r="N6656" s="114"/>
    </row>
    <row r="6657" spans="1:14" x14ac:dyDescent="0.25">
      <c r="A6657" s="111"/>
      <c r="B6657" s="111"/>
      <c r="C6657" s="123"/>
      <c r="D6657" s="112" t="str">
        <f>_xlfn.XLOOKUP(Table13[[#This Row],[Service]],Validation!$A$2:$A$14,Validation!$B$2:$B$14,"",0,1)</f>
        <v/>
      </c>
      <c r="E6657" s="112"/>
      <c r="F6657" s="113"/>
      <c r="G6657" s="114"/>
      <c r="H6657" s="115"/>
      <c r="I6657" s="112"/>
      <c r="J6657" s="112"/>
      <c r="K6657" s="112"/>
      <c r="L6657" s="114">
        <f>Table13[[#This Row],[Per Unit Price]]*MAX(1,Table13[[#This Row],[Qty of Units]])*MAX(1,Table13[[#This Row],['#NCMs Served / FTEs Employed]])*MAX(1,Table13[[#This Row],[Duration of Service]])</f>
        <v>0</v>
      </c>
      <c r="M6657" s="112"/>
      <c r="N6657" s="114"/>
    </row>
    <row r="6658" spans="1:14" x14ac:dyDescent="0.25">
      <c r="A6658" s="111"/>
      <c r="B6658" s="111"/>
      <c r="C6658" s="123"/>
      <c r="D6658" s="112" t="str">
        <f>_xlfn.XLOOKUP(Table13[[#This Row],[Service]],Validation!$A$2:$A$14,Validation!$B$2:$B$14,"",0,1)</f>
        <v/>
      </c>
      <c r="E6658" s="112"/>
      <c r="F6658" s="113"/>
      <c r="G6658" s="114"/>
      <c r="H6658" s="115"/>
      <c r="I6658" s="112"/>
      <c r="J6658" s="112"/>
      <c r="K6658" s="112"/>
      <c r="L6658" s="114">
        <f>Table13[[#This Row],[Per Unit Price]]*MAX(1,Table13[[#This Row],[Qty of Units]])*MAX(1,Table13[[#This Row],['#NCMs Served / FTEs Employed]])*MAX(1,Table13[[#This Row],[Duration of Service]])</f>
        <v>0</v>
      </c>
      <c r="M6658" s="112"/>
      <c r="N6658" s="114"/>
    </row>
    <row r="6659" spans="1:14" x14ac:dyDescent="0.25">
      <c r="A6659" s="111"/>
      <c r="B6659" s="111"/>
      <c r="C6659" s="123"/>
      <c r="D6659" s="112" t="str">
        <f>_xlfn.XLOOKUP(Table13[[#This Row],[Service]],Validation!$A$2:$A$14,Validation!$B$2:$B$14,"",0,1)</f>
        <v/>
      </c>
      <c r="E6659" s="112"/>
      <c r="F6659" s="113"/>
      <c r="G6659" s="114"/>
      <c r="H6659" s="115"/>
      <c r="I6659" s="112"/>
      <c r="J6659" s="112"/>
      <c r="K6659" s="112"/>
      <c r="L6659" s="114">
        <f>Table13[[#This Row],[Per Unit Price]]*MAX(1,Table13[[#This Row],[Qty of Units]])*MAX(1,Table13[[#This Row],['#NCMs Served / FTEs Employed]])*MAX(1,Table13[[#This Row],[Duration of Service]])</f>
        <v>0</v>
      </c>
      <c r="M6659" s="112"/>
      <c r="N6659" s="114"/>
    </row>
    <row r="6660" spans="1:14" x14ac:dyDescent="0.25">
      <c r="A6660" s="111"/>
      <c r="B6660" s="111"/>
      <c r="C6660" s="123"/>
      <c r="D6660" s="112" t="str">
        <f>_xlfn.XLOOKUP(Table13[[#This Row],[Service]],Validation!$A$2:$A$14,Validation!$B$2:$B$14,"",0,1)</f>
        <v/>
      </c>
      <c r="E6660" s="112"/>
      <c r="F6660" s="113"/>
      <c r="G6660" s="114"/>
      <c r="H6660" s="115"/>
      <c r="I6660" s="112"/>
      <c r="J6660" s="112"/>
      <c r="K6660" s="112"/>
      <c r="L6660" s="114">
        <f>Table13[[#This Row],[Per Unit Price]]*MAX(1,Table13[[#This Row],[Qty of Units]])*MAX(1,Table13[[#This Row],['#NCMs Served / FTEs Employed]])*MAX(1,Table13[[#This Row],[Duration of Service]])</f>
        <v>0</v>
      </c>
      <c r="M6660" s="112"/>
      <c r="N6660" s="114"/>
    </row>
    <row r="6661" spans="1:14" x14ac:dyDescent="0.25">
      <c r="A6661" s="111"/>
      <c r="B6661" s="111"/>
      <c r="C6661" s="123"/>
      <c r="D6661" s="112" t="str">
        <f>_xlfn.XLOOKUP(Table13[[#This Row],[Service]],Validation!$A$2:$A$14,Validation!$B$2:$B$14,"",0,1)</f>
        <v/>
      </c>
      <c r="E6661" s="112"/>
      <c r="F6661" s="113"/>
      <c r="G6661" s="114"/>
      <c r="H6661" s="115"/>
      <c r="I6661" s="112"/>
      <c r="J6661" s="112"/>
      <c r="K6661" s="112"/>
      <c r="L6661" s="114">
        <f>Table13[[#This Row],[Per Unit Price]]*MAX(1,Table13[[#This Row],[Qty of Units]])*MAX(1,Table13[[#This Row],['#NCMs Served / FTEs Employed]])*MAX(1,Table13[[#This Row],[Duration of Service]])</f>
        <v>0</v>
      </c>
      <c r="M6661" s="112"/>
      <c r="N6661" s="114"/>
    </row>
    <row r="6662" spans="1:14" x14ac:dyDescent="0.25">
      <c r="A6662" s="111"/>
      <c r="B6662" s="111"/>
      <c r="C6662" s="123"/>
      <c r="D6662" s="112" t="str">
        <f>_xlfn.XLOOKUP(Table13[[#This Row],[Service]],Validation!$A$2:$A$14,Validation!$B$2:$B$14,"",0,1)</f>
        <v/>
      </c>
      <c r="E6662" s="112"/>
      <c r="F6662" s="113"/>
      <c r="G6662" s="114"/>
      <c r="H6662" s="115"/>
      <c r="I6662" s="112"/>
      <c r="J6662" s="112"/>
      <c r="K6662" s="112"/>
      <c r="L6662" s="114">
        <f>Table13[[#This Row],[Per Unit Price]]*MAX(1,Table13[[#This Row],[Qty of Units]])*MAX(1,Table13[[#This Row],['#NCMs Served / FTEs Employed]])*MAX(1,Table13[[#This Row],[Duration of Service]])</f>
        <v>0</v>
      </c>
      <c r="M6662" s="112"/>
      <c r="N6662" s="114"/>
    </row>
    <row r="6663" spans="1:14" x14ac:dyDescent="0.25">
      <c r="A6663" s="111"/>
      <c r="B6663" s="111"/>
      <c r="C6663" s="123"/>
      <c r="D6663" s="112" t="str">
        <f>_xlfn.XLOOKUP(Table13[[#This Row],[Service]],Validation!$A$2:$A$14,Validation!$B$2:$B$14,"",0,1)</f>
        <v/>
      </c>
      <c r="E6663" s="112"/>
      <c r="F6663" s="113"/>
      <c r="G6663" s="114"/>
      <c r="H6663" s="115"/>
      <c r="I6663" s="112"/>
      <c r="J6663" s="112"/>
      <c r="K6663" s="112"/>
      <c r="L6663" s="114">
        <f>Table13[[#This Row],[Per Unit Price]]*MAX(1,Table13[[#This Row],[Qty of Units]])*MAX(1,Table13[[#This Row],['#NCMs Served / FTEs Employed]])*MAX(1,Table13[[#This Row],[Duration of Service]])</f>
        <v>0</v>
      </c>
      <c r="M6663" s="112"/>
      <c r="N6663" s="114"/>
    </row>
    <row r="6664" spans="1:14" x14ac:dyDescent="0.25">
      <c r="A6664" s="111"/>
      <c r="B6664" s="111"/>
      <c r="C6664" s="123"/>
      <c r="D6664" s="112" t="str">
        <f>_xlfn.XLOOKUP(Table13[[#This Row],[Service]],Validation!$A$2:$A$14,Validation!$B$2:$B$14,"",0,1)</f>
        <v/>
      </c>
      <c r="E6664" s="112"/>
      <c r="F6664" s="113"/>
      <c r="G6664" s="114"/>
      <c r="H6664" s="115"/>
      <c r="I6664" s="112"/>
      <c r="J6664" s="112"/>
      <c r="K6664" s="112"/>
      <c r="L6664" s="114">
        <f>Table13[[#This Row],[Per Unit Price]]*MAX(1,Table13[[#This Row],[Qty of Units]])*MAX(1,Table13[[#This Row],['#NCMs Served / FTEs Employed]])*MAX(1,Table13[[#This Row],[Duration of Service]])</f>
        <v>0</v>
      </c>
      <c r="M6664" s="112"/>
      <c r="N6664" s="114"/>
    </row>
    <row r="6665" spans="1:14" x14ac:dyDescent="0.25">
      <c r="A6665" s="111"/>
      <c r="B6665" s="111"/>
      <c r="C6665" s="123"/>
      <c r="D6665" s="112" t="str">
        <f>_xlfn.XLOOKUP(Table13[[#This Row],[Service]],Validation!$A$2:$A$14,Validation!$B$2:$B$14,"",0,1)</f>
        <v/>
      </c>
      <c r="E6665" s="112"/>
      <c r="F6665" s="113"/>
      <c r="G6665" s="114"/>
      <c r="H6665" s="115"/>
      <c r="I6665" s="112"/>
      <c r="J6665" s="112"/>
      <c r="K6665" s="112"/>
      <c r="L6665" s="114">
        <f>Table13[[#This Row],[Per Unit Price]]*MAX(1,Table13[[#This Row],[Qty of Units]])*MAX(1,Table13[[#This Row],['#NCMs Served / FTEs Employed]])*MAX(1,Table13[[#This Row],[Duration of Service]])</f>
        <v>0</v>
      </c>
      <c r="M6665" s="112"/>
      <c r="N6665" s="114"/>
    </row>
    <row r="6666" spans="1:14" x14ac:dyDescent="0.25">
      <c r="A6666" s="111"/>
      <c r="B6666" s="111"/>
      <c r="C6666" s="123"/>
      <c r="D6666" s="112" t="str">
        <f>_xlfn.XLOOKUP(Table13[[#This Row],[Service]],Validation!$A$2:$A$14,Validation!$B$2:$B$14,"",0,1)</f>
        <v/>
      </c>
      <c r="E6666" s="112"/>
      <c r="F6666" s="113"/>
      <c r="G6666" s="114"/>
      <c r="H6666" s="115"/>
      <c r="I6666" s="112"/>
      <c r="J6666" s="112"/>
      <c r="K6666" s="112"/>
      <c r="L6666" s="114">
        <f>Table13[[#This Row],[Per Unit Price]]*MAX(1,Table13[[#This Row],[Qty of Units]])*MAX(1,Table13[[#This Row],['#NCMs Served / FTEs Employed]])*MAX(1,Table13[[#This Row],[Duration of Service]])</f>
        <v>0</v>
      </c>
      <c r="M6666" s="112"/>
      <c r="N6666" s="114"/>
    </row>
    <row r="6667" spans="1:14" x14ac:dyDescent="0.25">
      <c r="A6667" s="111"/>
      <c r="B6667" s="111"/>
      <c r="C6667" s="123"/>
      <c r="D6667" s="112" t="str">
        <f>_xlfn.XLOOKUP(Table13[[#This Row],[Service]],Validation!$A$2:$A$14,Validation!$B$2:$B$14,"",0,1)</f>
        <v/>
      </c>
      <c r="E6667" s="112"/>
      <c r="F6667" s="113"/>
      <c r="G6667" s="114"/>
      <c r="H6667" s="115"/>
      <c r="I6667" s="112"/>
      <c r="J6667" s="112"/>
      <c r="K6667" s="112"/>
      <c r="L6667" s="114">
        <f>Table13[[#This Row],[Per Unit Price]]*MAX(1,Table13[[#This Row],[Qty of Units]])*MAX(1,Table13[[#This Row],['#NCMs Served / FTEs Employed]])*MAX(1,Table13[[#This Row],[Duration of Service]])</f>
        <v>0</v>
      </c>
      <c r="M6667" s="112"/>
      <c r="N6667" s="114"/>
    </row>
    <row r="6668" spans="1:14" x14ac:dyDescent="0.25">
      <c r="A6668" s="111"/>
      <c r="B6668" s="111"/>
      <c r="C6668" s="123"/>
      <c r="D6668" s="112" t="str">
        <f>_xlfn.XLOOKUP(Table13[[#This Row],[Service]],Validation!$A$2:$A$14,Validation!$B$2:$B$14,"",0,1)</f>
        <v/>
      </c>
      <c r="E6668" s="112"/>
      <c r="F6668" s="113"/>
      <c r="G6668" s="114"/>
      <c r="H6668" s="115"/>
      <c r="I6668" s="112"/>
      <c r="J6668" s="112"/>
      <c r="K6668" s="112"/>
      <c r="L6668" s="114">
        <f>Table13[[#This Row],[Per Unit Price]]*MAX(1,Table13[[#This Row],[Qty of Units]])*MAX(1,Table13[[#This Row],['#NCMs Served / FTEs Employed]])*MAX(1,Table13[[#This Row],[Duration of Service]])</f>
        <v>0</v>
      </c>
      <c r="M6668" s="112"/>
      <c r="N6668" s="114"/>
    </row>
    <row r="6669" spans="1:14" x14ac:dyDescent="0.25">
      <c r="A6669" s="111"/>
      <c r="B6669" s="111"/>
      <c r="C6669" s="123"/>
      <c r="D6669" s="112" t="str">
        <f>_xlfn.XLOOKUP(Table13[[#This Row],[Service]],Validation!$A$2:$A$14,Validation!$B$2:$B$14,"",0,1)</f>
        <v/>
      </c>
      <c r="E6669" s="112"/>
      <c r="F6669" s="113"/>
      <c r="G6669" s="114"/>
      <c r="H6669" s="115"/>
      <c r="I6669" s="112"/>
      <c r="J6669" s="112"/>
      <c r="K6669" s="112"/>
      <c r="L6669" s="114">
        <f>Table13[[#This Row],[Per Unit Price]]*MAX(1,Table13[[#This Row],[Qty of Units]])*MAX(1,Table13[[#This Row],['#NCMs Served / FTEs Employed]])*MAX(1,Table13[[#This Row],[Duration of Service]])</f>
        <v>0</v>
      </c>
      <c r="M6669" s="112"/>
      <c r="N6669" s="114"/>
    </row>
    <row r="6670" spans="1:14" x14ac:dyDescent="0.25">
      <c r="A6670" s="111"/>
      <c r="B6670" s="111"/>
      <c r="C6670" s="123"/>
      <c r="D6670" s="112" t="str">
        <f>_xlfn.XLOOKUP(Table13[[#This Row],[Service]],Validation!$A$2:$A$14,Validation!$B$2:$B$14,"",0,1)</f>
        <v/>
      </c>
      <c r="E6670" s="112"/>
      <c r="F6670" s="113"/>
      <c r="G6670" s="114"/>
      <c r="H6670" s="115"/>
      <c r="I6670" s="112"/>
      <c r="J6670" s="112"/>
      <c r="K6670" s="112"/>
      <c r="L6670" s="114">
        <f>Table13[[#This Row],[Per Unit Price]]*MAX(1,Table13[[#This Row],[Qty of Units]])*MAX(1,Table13[[#This Row],['#NCMs Served / FTEs Employed]])*MAX(1,Table13[[#This Row],[Duration of Service]])</f>
        <v>0</v>
      </c>
      <c r="M6670" s="112"/>
      <c r="N6670" s="114"/>
    </row>
    <row r="6671" spans="1:14" x14ac:dyDescent="0.25">
      <c r="A6671" s="111"/>
      <c r="B6671" s="111"/>
      <c r="C6671" s="123"/>
      <c r="D6671" s="112" t="str">
        <f>_xlfn.XLOOKUP(Table13[[#This Row],[Service]],Validation!$A$2:$A$14,Validation!$B$2:$B$14,"",0,1)</f>
        <v/>
      </c>
      <c r="E6671" s="112"/>
      <c r="F6671" s="113"/>
      <c r="G6671" s="114"/>
      <c r="H6671" s="115"/>
      <c r="I6671" s="112"/>
      <c r="J6671" s="112"/>
      <c r="K6671" s="112"/>
      <c r="L6671" s="114">
        <f>Table13[[#This Row],[Per Unit Price]]*MAX(1,Table13[[#This Row],[Qty of Units]])*MAX(1,Table13[[#This Row],['#NCMs Served / FTEs Employed]])*MAX(1,Table13[[#This Row],[Duration of Service]])</f>
        <v>0</v>
      </c>
      <c r="M6671" s="112"/>
      <c r="N6671" s="114"/>
    </row>
    <row r="6672" spans="1:14" x14ac:dyDescent="0.25">
      <c r="A6672" s="111"/>
      <c r="B6672" s="111"/>
      <c r="C6672" s="123"/>
      <c r="D6672" s="112" t="str">
        <f>_xlfn.XLOOKUP(Table13[[#This Row],[Service]],Validation!$A$2:$A$14,Validation!$B$2:$B$14,"",0,1)</f>
        <v/>
      </c>
      <c r="E6672" s="112"/>
      <c r="F6672" s="113"/>
      <c r="G6672" s="114"/>
      <c r="H6672" s="115"/>
      <c r="I6672" s="112"/>
      <c r="J6672" s="112"/>
      <c r="K6672" s="112"/>
      <c r="L6672" s="114">
        <f>Table13[[#This Row],[Per Unit Price]]*MAX(1,Table13[[#This Row],[Qty of Units]])*MAX(1,Table13[[#This Row],['#NCMs Served / FTEs Employed]])*MAX(1,Table13[[#This Row],[Duration of Service]])</f>
        <v>0</v>
      </c>
      <c r="M6672" s="112"/>
      <c r="N6672" s="114"/>
    </row>
    <row r="6673" spans="1:14" x14ac:dyDescent="0.25">
      <c r="A6673" s="111"/>
      <c r="B6673" s="111"/>
      <c r="C6673" s="123"/>
      <c r="D6673" s="112" t="str">
        <f>_xlfn.XLOOKUP(Table13[[#This Row],[Service]],Validation!$A$2:$A$14,Validation!$B$2:$B$14,"",0,1)</f>
        <v/>
      </c>
      <c r="E6673" s="112"/>
      <c r="F6673" s="113"/>
      <c r="G6673" s="114"/>
      <c r="H6673" s="115"/>
      <c r="I6673" s="112"/>
      <c r="J6673" s="112"/>
      <c r="K6673" s="112"/>
      <c r="L6673" s="114">
        <f>Table13[[#This Row],[Per Unit Price]]*MAX(1,Table13[[#This Row],[Qty of Units]])*MAX(1,Table13[[#This Row],['#NCMs Served / FTEs Employed]])*MAX(1,Table13[[#This Row],[Duration of Service]])</f>
        <v>0</v>
      </c>
      <c r="M6673" s="112"/>
      <c r="N6673" s="114"/>
    </row>
    <row r="6674" spans="1:14" x14ac:dyDescent="0.25">
      <c r="A6674" s="111"/>
      <c r="B6674" s="111"/>
      <c r="C6674" s="123"/>
      <c r="D6674" s="112" t="str">
        <f>_xlfn.XLOOKUP(Table13[[#This Row],[Service]],Validation!$A$2:$A$14,Validation!$B$2:$B$14,"",0,1)</f>
        <v/>
      </c>
      <c r="E6674" s="112"/>
      <c r="F6674" s="113"/>
      <c r="G6674" s="114"/>
      <c r="H6674" s="115"/>
      <c r="I6674" s="112"/>
      <c r="J6674" s="112"/>
      <c r="K6674" s="112"/>
      <c r="L6674" s="114">
        <f>Table13[[#This Row],[Per Unit Price]]*MAX(1,Table13[[#This Row],[Qty of Units]])*MAX(1,Table13[[#This Row],['#NCMs Served / FTEs Employed]])*MAX(1,Table13[[#This Row],[Duration of Service]])</f>
        <v>0</v>
      </c>
      <c r="M6674" s="112"/>
      <c r="N6674" s="114"/>
    </row>
    <row r="6675" spans="1:14" x14ac:dyDescent="0.25">
      <c r="A6675" s="111"/>
      <c r="B6675" s="111"/>
      <c r="C6675" s="123"/>
      <c r="D6675" s="112" t="str">
        <f>_xlfn.XLOOKUP(Table13[[#This Row],[Service]],Validation!$A$2:$A$14,Validation!$B$2:$B$14,"",0,1)</f>
        <v/>
      </c>
      <c r="E6675" s="112"/>
      <c r="F6675" s="113"/>
      <c r="G6675" s="114"/>
      <c r="H6675" s="115"/>
      <c r="I6675" s="112"/>
      <c r="J6675" s="112"/>
      <c r="K6675" s="112"/>
      <c r="L6675" s="114">
        <f>Table13[[#This Row],[Per Unit Price]]*MAX(1,Table13[[#This Row],[Qty of Units]])*MAX(1,Table13[[#This Row],['#NCMs Served / FTEs Employed]])*MAX(1,Table13[[#This Row],[Duration of Service]])</f>
        <v>0</v>
      </c>
      <c r="M6675" s="112"/>
      <c r="N6675" s="114"/>
    </row>
    <row r="6676" spans="1:14" x14ac:dyDescent="0.25">
      <c r="A6676" s="111"/>
      <c r="B6676" s="111"/>
      <c r="C6676" s="123"/>
      <c r="D6676" s="112" t="str">
        <f>_xlfn.XLOOKUP(Table13[[#This Row],[Service]],Validation!$A$2:$A$14,Validation!$B$2:$B$14,"",0,1)</f>
        <v/>
      </c>
      <c r="E6676" s="112"/>
      <c r="F6676" s="113"/>
      <c r="G6676" s="114"/>
      <c r="H6676" s="115"/>
      <c r="I6676" s="112"/>
      <c r="J6676" s="112"/>
      <c r="K6676" s="112"/>
      <c r="L6676" s="114">
        <f>Table13[[#This Row],[Per Unit Price]]*MAX(1,Table13[[#This Row],[Qty of Units]])*MAX(1,Table13[[#This Row],['#NCMs Served / FTEs Employed]])*MAX(1,Table13[[#This Row],[Duration of Service]])</f>
        <v>0</v>
      </c>
      <c r="M6676" s="112"/>
      <c r="N6676" s="114"/>
    </row>
    <row r="6677" spans="1:14" x14ac:dyDescent="0.25">
      <c r="A6677" s="111"/>
      <c r="B6677" s="111"/>
      <c r="C6677" s="123"/>
      <c r="D6677" s="112" t="str">
        <f>_xlfn.XLOOKUP(Table13[[#This Row],[Service]],Validation!$A$2:$A$14,Validation!$B$2:$B$14,"",0,1)</f>
        <v/>
      </c>
      <c r="E6677" s="112"/>
      <c r="F6677" s="113"/>
      <c r="G6677" s="114"/>
      <c r="H6677" s="115"/>
      <c r="I6677" s="112"/>
      <c r="J6677" s="112"/>
      <c r="K6677" s="112"/>
      <c r="L6677" s="114">
        <f>Table13[[#This Row],[Per Unit Price]]*MAX(1,Table13[[#This Row],[Qty of Units]])*MAX(1,Table13[[#This Row],['#NCMs Served / FTEs Employed]])*MAX(1,Table13[[#This Row],[Duration of Service]])</f>
        <v>0</v>
      </c>
      <c r="M6677" s="112"/>
      <c r="N6677" s="114"/>
    </row>
    <row r="6678" spans="1:14" x14ac:dyDescent="0.25">
      <c r="A6678" s="111"/>
      <c r="B6678" s="111"/>
      <c r="C6678" s="123"/>
      <c r="D6678" s="112" t="str">
        <f>_xlfn.XLOOKUP(Table13[[#This Row],[Service]],Validation!$A$2:$A$14,Validation!$B$2:$B$14,"",0,1)</f>
        <v/>
      </c>
      <c r="E6678" s="112"/>
      <c r="F6678" s="113"/>
      <c r="G6678" s="114"/>
      <c r="H6678" s="115"/>
      <c r="I6678" s="112"/>
      <c r="J6678" s="112"/>
      <c r="K6678" s="112"/>
      <c r="L6678" s="114">
        <f>Table13[[#This Row],[Per Unit Price]]*MAX(1,Table13[[#This Row],[Qty of Units]])*MAX(1,Table13[[#This Row],['#NCMs Served / FTEs Employed]])*MAX(1,Table13[[#This Row],[Duration of Service]])</f>
        <v>0</v>
      </c>
      <c r="M6678" s="112"/>
      <c r="N6678" s="114"/>
    </row>
    <row r="6679" spans="1:14" x14ac:dyDescent="0.25">
      <c r="A6679" s="111"/>
      <c r="B6679" s="111"/>
      <c r="C6679" s="123"/>
      <c r="D6679" s="112" t="str">
        <f>_xlfn.XLOOKUP(Table13[[#This Row],[Service]],Validation!$A$2:$A$14,Validation!$B$2:$B$14,"",0,1)</f>
        <v/>
      </c>
      <c r="E6679" s="112"/>
      <c r="F6679" s="113"/>
      <c r="G6679" s="114"/>
      <c r="H6679" s="115"/>
      <c r="I6679" s="112"/>
      <c r="J6679" s="112"/>
      <c r="K6679" s="112"/>
      <c r="L6679" s="114">
        <f>Table13[[#This Row],[Per Unit Price]]*MAX(1,Table13[[#This Row],[Qty of Units]])*MAX(1,Table13[[#This Row],['#NCMs Served / FTEs Employed]])*MAX(1,Table13[[#This Row],[Duration of Service]])</f>
        <v>0</v>
      </c>
      <c r="M6679" s="112"/>
      <c r="N6679" s="114"/>
    </row>
    <row r="6680" spans="1:14" x14ac:dyDescent="0.25">
      <c r="A6680" s="111"/>
      <c r="B6680" s="111"/>
      <c r="C6680" s="123"/>
      <c r="D6680" s="112" t="str">
        <f>_xlfn.XLOOKUP(Table13[[#This Row],[Service]],Validation!$A$2:$A$14,Validation!$B$2:$B$14,"",0,1)</f>
        <v/>
      </c>
      <c r="E6680" s="112"/>
      <c r="F6680" s="113"/>
      <c r="G6680" s="114"/>
      <c r="H6680" s="115"/>
      <c r="I6680" s="112"/>
      <c r="J6680" s="112"/>
      <c r="K6680" s="112"/>
      <c r="L6680" s="114">
        <f>Table13[[#This Row],[Per Unit Price]]*MAX(1,Table13[[#This Row],[Qty of Units]])*MAX(1,Table13[[#This Row],['#NCMs Served / FTEs Employed]])*MAX(1,Table13[[#This Row],[Duration of Service]])</f>
        <v>0</v>
      </c>
      <c r="M6680" s="112"/>
      <c r="N6680" s="114"/>
    </row>
    <row r="6681" spans="1:14" x14ac:dyDescent="0.25">
      <c r="A6681" s="111"/>
      <c r="B6681" s="111"/>
      <c r="C6681" s="123"/>
      <c r="D6681" s="112" t="str">
        <f>_xlfn.XLOOKUP(Table13[[#This Row],[Service]],Validation!$A$2:$A$14,Validation!$B$2:$B$14,"",0,1)</f>
        <v/>
      </c>
      <c r="E6681" s="112"/>
      <c r="F6681" s="113"/>
      <c r="G6681" s="114"/>
      <c r="H6681" s="115"/>
      <c r="I6681" s="112"/>
      <c r="J6681" s="112"/>
      <c r="K6681" s="112"/>
      <c r="L6681" s="114">
        <f>Table13[[#This Row],[Per Unit Price]]*MAX(1,Table13[[#This Row],[Qty of Units]])*MAX(1,Table13[[#This Row],['#NCMs Served / FTEs Employed]])*MAX(1,Table13[[#This Row],[Duration of Service]])</f>
        <v>0</v>
      </c>
      <c r="M6681" s="112"/>
      <c r="N6681" s="114"/>
    </row>
    <row r="6682" spans="1:14" x14ac:dyDescent="0.25">
      <c r="A6682" s="111"/>
      <c r="B6682" s="111"/>
      <c r="C6682" s="123"/>
      <c r="D6682" s="112" t="str">
        <f>_xlfn.XLOOKUP(Table13[[#This Row],[Service]],Validation!$A$2:$A$14,Validation!$B$2:$B$14,"",0,1)</f>
        <v/>
      </c>
      <c r="E6682" s="112"/>
      <c r="F6682" s="113"/>
      <c r="G6682" s="114"/>
      <c r="H6682" s="115"/>
      <c r="I6682" s="112"/>
      <c r="J6682" s="112"/>
      <c r="K6682" s="112"/>
      <c r="L6682" s="114">
        <f>Table13[[#This Row],[Per Unit Price]]*MAX(1,Table13[[#This Row],[Qty of Units]])*MAX(1,Table13[[#This Row],['#NCMs Served / FTEs Employed]])*MAX(1,Table13[[#This Row],[Duration of Service]])</f>
        <v>0</v>
      </c>
      <c r="M6682" s="112"/>
      <c r="N6682" s="114"/>
    </row>
    <row r="6683" spans="1:14" x14ac:dyDescent="0.25">
      <c r="A6683" s="111"/>
      <c r="B6683" s="111"/>
      <c r="C6683" s="123"/>
      <c r="D6683" s="112" t="str">
        <f>_xlfn.XLOOKUP(Table13[[#This Row],[Service]],Validation!$A$2:$A$14,Validation!$B$2:$B$14,"",0,1)</f>
        <v/>
      </c>
      <c r="E6683" s="112"/>
      <c r="F6683" s="113"/>
      <c r="G6683" s="114"/>
      <c r="H6683" s="115"/>
      <c r="I6683" s="112"/>
      <c r="J6683" s="112"/>
      <c r="K6683" s="112"/>
      <c r="L6683" s="114">
        <f>Table13[[#This Row],[Per Unit Price]]*MAX(1,Table13[[#This Row],[Qty of Units]])*MAX(1,Table13[[#This Row],['#NCMs Served / FTEs Employed]])*MAX(1,Table13[[#This Row],[Duration of Service]])</f>
        <v>0</v>
      </c>
      <c r="M6683" s="112"/>
      <c r="N6683" s="114"/>
    </row>
    <row r="6684" spans="1:14" x14ac:dyDescent="0.25">
      <c r="A6684" s="111"/>
      <c r="B6684" s="111"/>
      <c r="C6684" s="123"/>
      <c r="D6684" s="112" t="str">
        <f>_xlfn.XLOOKUP(Table13[[#This Row],[Service]],Validation!$A$2:$A$14,Validation!$B$2:$B$14,"",0,1)</f>
        <v/>
      </c>
      <c r="E6684" s="112"/>
      <c r="F6684" s="113"/>
      <c r="G6684" s="114"/>
      <c r="H6684" s="115"/>
      <c r="I6684" s="112"/>
      <c r="J6684" s="112"/>
      <c r="K6684" s="112"/>
      <c r="L6684" s="114">
        <f>Table13[[#This Row],[Per Unit Price]]*MAX(1,Table13[[#This Row],[Qty of Units]])*MAX(1,Table13[[#This Row],['#NCMs Served / FTEs Employed]])*MAX(1,Table13[[#This Row],[Duration of Service]])</f>
        <v>0</v>
      </c>
      <c r="M6684" s="112"/>
      <c r="N6684" s="114"/>
    </row>
    <row r="6685" spans="1:14" x14ac:dyDescent="0.25">
      <c r="A6685" s="111"/>
      <c r="B6685" s="111"/>
      <c r="C6685" s="123"/>
      <c r="D6685" s="112" t="str">
        <f>_xlfn.XLOOKUP(Table13[[#This Row],[Service]],Validation!$A$2:$A$14,Validation!$B$2:$B$14,"",0,1)</f>
        <v/>
      </c>
      <c r="E6685" s="112"/>
      <c r="F6685" s="113"/>
      <c r="G6685" s="114"/>
      <c r="H6685" s="115"/>
      <c r="I6685" s="112"/>
      <c r="J6685" s="112"/>
      <c r="K6685" s="112"/>
      <c r="L6685" s="114">
        <f>Table13[[#This Row],[Per Unit Price]]*MAX(1,Table13[[#This Row],[Qty of Units]])*MAX(1,Table13[[#This Row],['#NCMs Served / FTEs Employed]])*MAX(1,Table13[[#This Row],[Duration of Service]])</f>
        <v>0</v>
      </c>
      <c r="M6685" s="112"/>
      <c r="N6685" s="114"/>
    </row>
    <row r="6686" spans="1:14" x14ac:dyDescent="0.25">
      <c r="A6686" s="111"/>
      <c r="B6686" s="111"/>
      <c r="C6686" s="123"/>
      <c r="D6686" s="112" t="str">
        <f>_xlfn.XLOOKUP(Table13[[#This Row],[Service]],Validation!$A$2:$A$14,Validation!$B$2:$B$14,"",0,1)</f>
        <v/>
      </c>
      <c r="E6686" s="112"/>
      <c r="F6686" s="113"/>
      <c r="G6686" s="114"/>
      <c r="H6686" s="115"/>
      <c r="I6686" s="112"/>
      <c r="J6686" s="112"/>
      <c r="K6686" s="112"/>
      <c r="L6686" s="114">
        <f>Table13[[#This Row],[Per Unit Price]]*MAX(1,Table13[[#This Row],[Qty of Units]])*MAX(1,Table13[[#This Row],['#NCMs Served / FTEs Employed]])*MAX(1,Table13[[#This Row],[Duration of Service]])</f>
        <v>0</v>
      </c>
      <c r="M6686" s="112"/>
      <c r="N6686" s="114"/>
    </row>
    <row r="6687" spans="1:14" x14ac:dyDescent="0.25">
      <c r="A6687" s="111"/>
      <c r="B6687" s="111"/>
      <c r="C6687" s="123"/>
      <c r="D6687" s="112" t="str">
        <f>_xlfn.XLOOKUP(Table13[[#This Row],[Service]],Validation!$A$2:$A$14,Validation!$B$2:$B$14,"",0,1)</f>
        <v/>
      </c>
      <c r="E6687" s="112"/>
      <c r="F6687" s="113"/>
      <c r="G6687" s="114"/>
      <c r="H6687" s="115"/>
      <c r="I6687" s="112"/>
      <c r="J6687" s="112"/>
      <c r="K6687" s="112"/>
      <c r="L6687" s="114">
        <f>Table13[[#This Row],[Per Unit Price]]*MAX(1,Table13[[#This Row],[Qty of Units]])*MAX(1,Table13[[#This Row],['#NCMs Served / FTEs Employed]])*MAX(1,Table13[[#This Row],[Duration of Service]])</f>
        <v>0</v>
      </c>
      <c r="M6687" s="112"/>
      <c r="N6687" s="114"/>
    </row>
    <row r="6688" spans="1:14" x14ac:dyDescent="0.25">
      <c r="A6688" s="111"/>
      <c r="B6688" s="111"/>
      <c r="C6688" s="123"/>
      <c r="D6688" s="112" t="str">
        <f>_xlfn.XLOOKUP(Table13[[#This Row],[Service]],Validation!$A$2:$A$14,Validation!$B$2:$B$14,"",0,1)</f>
        <v/>
      </c>
      <c r="E6688" s="112"/>
      <c r="F6688" s="113"/>
      <c r="G6688" s="114"/>
      <c r="H6688" s="115"/>
      <c r="I6688" s="112"/>
      <c r="J6688" s="112"/>
      <c r="K6688" s="112"/>
      <c r="L6688" s="114">
        <f>Table13[[#This Row],[Per Unit Price]]*MAX(1,Table13[[#This Row],[Qty of Units]])*MAX(1,Table13[[#This Row],['#NCMs Served / FTEs Employed]])*MAX(1,Table13[[#This Row],[Duration of Service]])</f>
        <v>0</v>
      </c>
      <c r="M6688" s="112"/>
      <c r="N6688" s="114"/>
    </row>
    <row r="6689" spans="1:14" x14ac:dyDescent="0.25">
      <c r="A6689" s="111"/>
      <c r="B6689" s="111"/>
      <c r="C6689" s="123"/>
      <c r="D6689" s="112" t="str">
        <f>_xlfn.XLOOKUP(Table13[[#This Row],[Service]],Validation!$A$2:$A$14,Validation!$B$2:$B$14,"",0,1)</f>
        <v/>
      </c>
      <c r="E6689" s="112"/>
      <c r="F6689" s="113"/>
      <c r="G6689" s="114"/>
      <c r="H6689" s="115"/>
      <c r="I6689" s="112"/>
      <c r="J6689" s="112"/>
      <c r="K6689" s="112"/>
      <c r="L6689" s="114">
        <f>Table13[[#This Row],[Per Unit Price]]*MAX(1,Table13[[#This Row],[Qty of Units]])*MAX(1,Table13[[#This Row],['#NCMs Served / FTEs Employed]])*MAX(1,Table13[[#This Row],[Duration of Service]])</f>
        <v>0</v>
      </c>
      <c r="M6689" s="112"/>
      <c r="N6689" s="114"/>
    </row>
    <row r="6690" spans="1:14" x14ac:dyDescent="0.25">
      <c r="A6690" s="111"/>
      <c r="B6690" s="111"/>
      <c r="C6690" s="123"/>
      <c r="D6690" s="112" t="str">
        <f>_xlfn.XLOOKUP(Table13[[#This Row],[Service]],Validation!$A$2:$A$14,Validation!$B$2:$B$14,"",0,1)</f>
        <v/>
      </c>
      <c r="E6690" s="112"/>
      <c r="F6690" s="113"/>
      <c r="G6690" s="114"/>
      <c r="H6690" s="115"/>
      <c r="I6690" s="112"/>
      <c r="J6690" s="112"/>
      <c r="K6690" s="112"/>
      <c r="L6690" s="114">
        <f>Table13[[#This Row],[Per Unit Price]]*MAX(1,Table13[[#This Row],[Qty of Units]])*MAX(1,Table13[[#This Row],['#NCMs Served / FTEs Employed]])*MAX(1,Table13[[#This Row],[Duration of Service]])</f>
        <v>0</v>
      </c>
      <c r="M6690" s="112"/>
      <c r="N6690" s="114"/>
    </row>
    <row r="6691" spans="1:14" x14ac:dyDescent="0.25">
      <c r="A6691" s="111"/>
      <c r="B6691" s="111"/>
      <c r="C6691" s="123"/>
      <c r="D6691" s="112" t="str">
        <f>_xlfn.XLOOKUP(Table13[[#This Row],[Service]],Validation!$A$2:$A$14,Validation!$B$2:$B$14,"",0,1)</f>
        <v/>
      </c>
      <c r="E6691" s="112"/>
      <c r="F6691" s="113"/>
      <c r="G6691" s="114"/>
      <c r="H6691" s="115"/>
      <c r="I6691" s="112"/>
      <c r="J6691" s="112"/>
      <c r="K6691" s="112"/>
      <c r="L6691" s="114">
        <f>Table13[[#This Row],[Per Unit Price]]*MAX(1,Table13[[#This Row],[Qty of Units]])*MAX(1,Table13[[#This Row],['#NCMs Served / FTEs Employed]])*MAX(1,Table13[[#This Row],[Duration of Service]])</f>
        <v>0</v>
      </c>
      <c r="M6691" s="112"/>
      <c r="N6691" s="114"/>
    </row>
    <row r="6692" spans="1:14" x14ac:dyDescent="0.25">
      <c r="A6692" s="111"/>
      <c r="B6692" s="111"/>
      <c r="C6692" s="123"/>
      <c r="D6692" s="112" t="str">
        <f>_xlfn.XLOOKUP(Table13[[#This Row],[Service]],Validation!$A$2:$A$14,Validation!$B$2:$B$14,"",0,1)</f>
        <v/>
      </c>
      <c r="E6692" s="112"/>
      <c r="F6692" s="113"/>
      <c r="G6692" s="114"/>
      <c r="H6692" s="115"/>
      <c r="I6692" s="112"/>
      <c r="J6692" s="112"/>
      <c r="K6692" s="112"/>
      <c r="L6692" s="114">
        <f>Table13[[#This Row],[Per Unit Price]]*MAX(1,Table13[[#This Row],[Qty of Units]])*MAX(1,Table13[[#This Row],['#NCMs Served / FTEs Employed]])*MAX(1,Table13[[#This Row],[Duration of Service]])</f>
        <v>0</v>
      </c>
      <c r="M6692" s="112"/>
      <c r="N6692" s="114"/>
    </row>
    <row r="6693" spans="1:14" x14ac:dyDescent="0.25">
      <c r="A6693" s="111"/>
      <c r="B6693" s="111"/>
      <c r="C6693" s="123"/>
      <c r="D6693" s="112" t="str">
        <f>_xlfn.XLOOKUP(Table13[[#This Row],[Service]],Validation!$A$2:$A$14,Validation!$B$2:$B$14,"",0,1)</f>
        <v/>
      </c>
      <c r="E6693" s="112"/>
      <c r="F6693" s="113"/>
      <c r="G6693" s="114"/>
      <c r="H6693" s="115"/>
      <c r="I6693" s="112"/>
      <c r="J6693" s="112"/>
      <c r="K6693" s="112"/>
      <c r="L6693" s="114">
        <f>Table13[[#This Row],[Per Unit Price]]*MAX(1,Table13[[#This Row],[Qty of Units]])*MAX(1,Table13[[#This Row],['#NCMs Served / FTEs Employed]])*MAX(1,Table13[[#This Row],[Duration of Service]])</f>
        <v>0</v>
      </c>
      <c r="M6693" s="112"/>
      <c r="N6693" s="114"/>
    </row>
    <row r="6694" spans="1:14" x14ac:dyDescent="0.25">
      <c r="A6694" s="111"/>
      <c r="B6694" s="111"/>
      <c r="C6694" s="123"/>
      <c r="D6694" s="112" t="str">
        <f>_xlfn.XLOOKUP(Table13[[#This Row],[Service]],Validation!$A$2:$A$14,Validation!$B$2:$B$14,"",0,1)</f>
        <v/>
      </c>
      <c r="E6694" s="112"/>
      <c r="F6694" s="113"/>
      <c r="G6694" s="114"/>
      <c r="H6694" s="115"/>
      <c r="I6694" s="112"/>
      <c r="J6694" s="112"/>
      <c r="K6694" s="112"/>
      <c r="L6694" s="114">
        <f>Table13[[#This Row],[Per Unit Price]]*MAX(1,Table13[[#This Row],[Qty of Units]])*MAX(1,Table13[[#This Row],['#NCMs Served / FTEs Employed]])*MAX(1,Table13[[#This Row],[Duration of Service]])</f>
        <v>0</v>
      </c>
      <c r="M6694" s="112"/>
      <c r="N6694" s="114"/>
    </row>
    <row r="6695" spans="1:14" x14ac:dyDescent="0.25">
      <c r="A6695" s="111"/>
      <c r="B6695" s="111"/>
      <c r="C6695" s="123"/>
      <c r="D6695" s="112" t="str">
        <f>_xlfn.XLOOKUP(Table13[[#This Row],[Service]],Validation!$A$2:$A$14,Validation!$B$2:$B$14,"",0,1)</f>
        <v/>
      </c>
      <c r="E6695" s="112"/>
      <c r="F6695" s="113"/>
      <c r="G6695" s="114"/>
      <c r="H6695" s="115"/>
      <c r="I6695" s="112"/>
      <c r="J6695" s="112"/>
      <c r="K6695" s="112"/>
      <c r="L6695" s="114">
        <f>Table13[[#This Row],[Per Unit Price]]*MAX(1,Table13[[#This Row],[Qty of Units]])*MAX(1,Table13[[#This Row],['#NCMs Served / FTEs Employed]])*MAX(1,Table13[[#This Row],[Duration of Service]])</f>
        <v>0</v>
      </c>
      <c r="M6695" s="112"/>
      <c r="N6695" s="114"/>
    </row>
    <row r="6696" spans="1:14" x14ac:dyDescent="0.25">
      <c r="A6696" s="111"/>
      <c r="B6696" s="111"/>
      <c r="C6696" s="123"/>
      <c r="D6696" s="112" t="str">
        <f>_xlfn.XLOOKUP(Table13[[#This Row],[Service]],Validation!$A$2:$A$14,Validation!$B$2:$B$14,"",0,1)</f>
        <v/>
      </c>
      <c r="E6696" s="112"/>
      <c r="F6696" s="113"/>
      <c r="G6696" s="114"/>
      <c r="H6696" s="115"/>
      <c r="I6696" s="112"/>
      <c r="J6696" s="112"/>
      <c r="K6696" s="112"/>
      <c r="L6696" s="114">
        <f>Table13[[#This Row],[Per Unit Price]]*MAX(1,Table13[[#This Row],[Qty of Units]])*MAX(1,Table13[[#This Row],['#NCMs Served / FTEs Employed]])*MAX(1,Table13[[#This Row],[Duration of Service]])</f>
        <v>0</v>
      </c>
      <c r="M6696" s="112"/>
      <c r="N6696" s="114"/>
    </row>
    <row r="6697" spans="1:14" x14ac:dyDescent="0.25">
      <c r="A6697" s="111"/>
      <c r="B6697" s="111"/>
      <c r="C6697" s="123"/>
      <c r="D6697" s="112" t="str">
        <f>_xlfn.XLOOKUP(Table13[[#This Row],[Service]],Validation!$A$2:$A$14,Validation!$B$2:$B$14,"",0,1)</f>
        <v/>
      </c>
      <c r="E6697" s="112"/>
      <c r="F6697" s="113"/>
      <c r="G6697" s="114"/>
      <c r="H6697" s="115"/>
      <c r="I6697" s="112"/>
      <c r="J6697" s="112"/>
      <c r="K6697" s="112"/>
      <c r="L6697" s="114">
        <f>Table13[[#This Row],[Per Unit Price]]*MAX(1,Table13[[#This Row],[Qty of Units]])*MAX(1,Table13[[#This Row],['#NCMs Served / FTEs Employed]])*MAX(1,Table13[[#This Row],[Duration of Service]])</f>
        <v>0</v>
      </c>
      <c r="M6697" s="112"/>
      <c r="N6697" s="114"/>
    </row>
    <row r="6698" spans="1:14" x14ac:dyDescent="0.25">
      <c r="A6698" s="111"/>
      <c r="B6698" s="111"/>
      <c r="C6698" s="123"/>
      <c r="D6698" s="112" t="str">
        <f>_xlfn.XLOOKUP(Table13[[#This Row],[Service]],Validation!$A$2:$A$14,Validation!$B$2:$B$14,"",0,1)</f>
        <v/>
      </c>
      <c r="E6698" s="112"/>
      <c r="F6698" s="113"/>
      <c r="G6698" s="114"/>
      <c r="H6698" s="115"/>
      <c r="I6698" s="112"/>
      <c r="J6698" s="112"/>
      <c r="K6698" s="112"/>
      <c r="L6698" s="114">
        <f>Table13[[#This Row],[Per Unit Price]]*MAX(1,Table13[[#This Row],[Qty of Units]])*MAX(1,Table13[[#This Row],['#NCMs Served / FTEs Employed]])*MAX(1,Table13[[#This Row],[Duration of Service]])</f>
        <v>0</v>
      </c>
      <c r="M6698" s="112"/>
      <c r="N6698" s="114"/>
    </row>
    <row r="6699" spans="1:14" x14ac:dyDescent="0.25">
      <c r="A6699" s="111"/>
      <c r="B6699" s="111"/>
      <c r="C6699" s="123"/>
      <c r="D6699" s="112" t="str">
        <f>_xlfn.XLOOKUP(Table13[[#This Row],[Service]],Validation!$A$2:$A$14,Validation!$B$2:$B$14,"",0,1)</f>
        <v/>
      </c>
      <c r="E6699" s="112"/>
      <c r="F6699" s="113"/>
      <c r="G6699" s="114"/>
      <c r="H6699" s="115"/>
      <c r="I6699" s="112"/>
      <c r="J6699" s="112"/>
      <c r="K6699" s="112"/>
      <c r="L6699" s="114">
        <f>Table13[[#This Row],[Per Unit Price]]*MAX(1,Table13[[#This Row],[Qty of Units]])*MAX(1,Table13[[#This Row],['#NCMs Served / FTEs Employed]])*MAX(1,Table13[[#This Row],[Duration of Service]])</f>
        <v>0</v>
      </c>
      <c r="M6699" s="112"/>
      <c r="N6699" s="114"/>
    </row>
    <row r="6700" spans="1:14" x14ac:dyDescent="0.25">
      <c r="A6700" s="111"/>
      <c r="B6700" s="111"/>
      <c r="C6700" s="123"/>
      <c r="D6700" s="112" t="str">
        <f>_xlfn.XLOOKUP(Table13[[#This Row],[Service]],Validation!$A$2:$A$14,Validation!$B$2:$B$14,"",0,1)</f>
        <v/>
      </c>
      <c r="E6700" s="112"/>
      <c r="F6700" s="113"/>
      <c r="G6700" s="114"/>
      <c r="H6700" s="115"/>
      <c r="I6700" s="112"/>
      <c r="J6700" s="112"/>
      <c r="K6700" s="112"/>
      <c r="L6700" s="114">
        <f>Table13[[#This Row],[Per Unit Price]]*MAX(1,Table13[[#This Row],[Qty of Units]])*MAX(1,Table13[[#This Row],['#NCMs Served / FTEs Employed]])*MAX(1,Table13[[#This Row],[Duration of Service]])</f>
        <v>0</v>
      </c>
      <c r="M6700" s="112"/>
      <c r="N6700" s="114"/>
    </row>
    <row r="6701" spans="1:14" x14ac:dyDescent="0.25">
      <c r="A6701" s="111"/>
      <c r="B6701" s="111"/>
      <c r="C6701" s="123"/>
      <c r="D6701" s="112" t="str">
        <f>_xlfn.XLOOKUP(Table13[[#This Row],[Service]],Validation!$A$2:$A$14,Validation!$B$2:$B$14,"",0,1)</f>
        <v/>
      </c>
      <c r="E6701" s="112"/>
      <c r="F6701" s="113"/>
      <c r="G6701" s="114"/>
      <c r="H6701" s="115"/>
      <c r="I6701" s="112"/>
      <c r="J6701" s="112"/>
      <c r="K6701" s="112"/>
      <c r="L6701" s="114">
        <f>Table13[[#This Row],[Per Unit Price]]*MAX(1,Table13[[#This Row],[Qty of Units]])*MAX(1,Table13[[#This Row],['#NCMs Served / FTEs Employed]])*MAX(1,Table13[[#This Row],[Duration of Service]])</f>
        <v>0</v>
      </c>
      <c r="M6701" s="112"/>
      <c r="N6701" s="114"/>
    </row>
    <row r="6702" spans="1:14" x14ac:dyDescent="0.25">
      <c r="A6702" s="111"/>
      <c r="B6702" s="111"/>
      <c r="C6702" s="123"/>
      <c r="D6702" s="112" t="str">
        <f>_xlfn.XLOOKUP(Table13[[#This Row],[Service]],Validation!$A$2:$A$14,Validation!$B$2:$B$14,"",0,1)</f>
        <v/>
      </c>
      <c r="E6702" s="112"/>
      <c r="F6702" s="113"/>
      <c r="G6702" s="114"/>
      <c r="H6702" s="115"/>
      <c r="I6702" s="112"/>
      <c r="J6702" s="112"/>
      <c r="K6702" s="112"/>
      <c r="L6702" s="114">
        <f>Table13[[#This Row],[Per Unit Price]]*MAX(1,Table13[[#This Row],[Qty of Units]])*MAX(1,Table13[[#This Row],['#NCMs Served / FTEs Employed]])*MAX(1,Table13[[#This Row],[Duration of Service]])</f>
        <v>0</v>
      </c>
      <c r="M6702" s="112"/>
      <c r="N6702" s="114"/>
    </row>
    <row r="6703" spans="1:14" x14ac:dyDescent="0.25">
      <c r="A6703" s="111"/>
      <c r="B6703" s="111"/>
      <c r="C6703" s="123"/>
      <c r="D6703" s="112" t="str">
        <f>_xlfn.XLOOKUP(Table13[[#This Row],[Service]],Validation!$A$2:$A$14,Validation!$B$2:$B$14,"",0,1)</f>
        <v/>
      </c>
      <c r="E6703" s="112"/>
      <c r="F6703" s="113"/>
      <c r="G6703" s="114"/>
      <c r="H6703" s="115"/>
      <c r="I6703" s="112"/>
      <c r="J6703" s="112"/>
      <c r="K6703" s="112"/>
      <c r="L6703" s="114">
        <f>Table13[[#This Row],[Per Unit Price]]*MAX(1,Table13[[#This Row],[Qty of Units]])*MAX(1,Table13[[#This Row],['#NCMs Served / FTEs Employed]])*MAX(1,Table13[[#This Row],[Duration of Service]])</f>
        <v>0</v>
      </c>
      <c r="M6703" s="112"/>
      <c r="N6703" s="114"/>
    </row>
    <row r="6704" spans="1:14" x14ac:dyDescent="0.25">
      <c r="A6704" s="111"/>
      <c r="B6704" s="111"/>
      <c r="C6704" s="123"/>
      <c r="D6704" s="112" t="str">
        <f>_xlfn.XLOOKUP(Table13[[#This Row],[Service]],Validation!$A$2:$A$14,Validation!$B$2:$B$14,"",0,1)</f>
        <v/>
      </c>
      <c r="E6704" s="112"/>
      <c r="F6704" s="113"/>
      <c r="G6704" s="114"/>
      <c r="H6704" s="115"/>
      <c r="I6704" s="112"/>
      <c r="J6704" s="112"/>
      <c r="K6704" s="112"/>
      <c r="L6704" s="114">
        <f>Table13[[#This Row],[Per Unit Price]]*MAX(1,Table13[[#This Row],[Qty of Units]])*MAX(1,Table13[[#This Row],['#NCMs Served / FTEs Employed]])*MAX(1,Table13[[#This Row],[Duration of Service]])</f>
        <v>0</v>
      </c>
      <c r="M6704" s="112"/>
      <c r="N6704" s="114"/>
    </row>
    <row r="6705" spans="1:14" x14ac:dyDescent="0.25">
      <c r="A6705" s="111"/>
      <c r="B6705" s="111"/>
      <c r="C6705" s="123"/>
      <c r="D6705" s="112" t="str">
        <f>_xlfn.XLOOKUP(Table13[[#This Row],[Service]],Validation!$A$2:$A$14,Validation!$B$2:$B$14,"",0,1)</f>
        <v/>
      </c>
      <c r="E6705" s="112"/>
      <c r="F6705" s="113"/>
      <c r="G6705" s="114"/>
      <c r="H6705" s="115"/>
      <c r="I6705" s="112"/>
      <c r="J6705" s="112"/>
      <c r="K6705" s="112"/>
      <c r="L6705" s="114">
        <f>Table13[[#This Row],[Per Unit Price]]*MAX(1,Table13[[#This Row],[Qty of Units]])*MAX(1,Table13[[#This Row],['#NCMs Served / FTEs Employed]])*MAX(1,Table13[[#This Row],[Duration of Service]])</f>
        <v>0</v>
      </c>
      <c r="M6705" s="112"/>
      <c r="N6705" s="114"/>
    </row>
    <row r="6706" spans="1:14" x14ac:dyDescent="0.25">
      <c r="A6706" s="111"/>
      <c r="B6706" s="111"/>
      <c r="C6706" s="123"/>
      <c r="D6706" s="112" t="str">
        <f>_xlfn.XLOOKUP(Table13[[#This Row],[Service]],Validation!$A$2:$A$14,Validation!$B$2:$B$14,"",0,1)</f>
        <v/>
      </c>
      <c r="E6706" s="112"/>
      <c r="F6706" s="113"/>
      <c r="G6706" s="114"/>
      <c r="H6706" s="115"/>
      <c r="I6706" s="112"/>
      <c r="J6706" s="112"/>
      <c r="K6706" s="112"/>
      <c r="L6706" s="114">
        <f>Table13[[#This Row],[Per Unit Price]]*MAX(1,Table13[[#This Row],[Qty of Units]])*MAX(1,Table13[[#This Row],['#NCMs Served / FTEs Employed]])*MAX(1,Table13[[#This Row],[Duration of Service]])</f>
        <v>0</v>
      </c>
      <c r="M6706" s="112"/>
      <c r="N6706" s="114"/>
    </row>
    <row r="6707" spans="1:14" x14ac:dyDescent="0.25">
      <c r="A6707" s="111"/>
      <c r="B6707" s="111"/>
      <c r="C6707" s="123"/>
      <c r="D6707" s="112" t="str">
        <f>_xlfn.XLOOKUP(Table13[[#This Row],[Service]],Validation!$A$2:$A$14,Validation!$B$2:$B$14,"",0,1)</f>
        <v/>
      </c>
      <c r="E6707" s="112"/>
      <c r="F6707" s="113"/>
      <c r="G6707" s="114"/>
      <c r="H6707" s="115"/>
      <c r="I6707" s="112"/>
      <c r="J6707" s="112"/>
      <c r="K6707" s="112"/>
      <c r="L6707" s="114">
        <f>Table13[[#This Row],[Per Unit Price]]*MAX(1,Table13[[#This Row],[Qty of Units]])*MAX(1,Table13[[#This Row],['#NCMs Served / FTEs Employed]])*MAX(1,Table13[[#This Row],[Duration of Service]])</f>
        <v>0</v>
      </c>
      <c r="M6707" s="112"/>
      <c r="N6707" s="114"/>
    </row>
    <row r="6708" spans="1:14" x14ac:dyDescent="0.25">
      <c r="A6708" s="111"/>
      <c r="B6708" s="111"/>
      <c r="C6708" s="123"/>
      <c r="D6708" s="112" t="str">
        <f>_xlfn.XLOOKUP(Table13[[#This Row],[Service]],Validation!$A$2:$A$14,Validation!$B$2:$B$14,"",0,1)</f>
        <v/>
      </c>
      <c r="E6708" s="112"/>
      <c r="F6708" s="113"/>
      <c r="G6708" s="114"/>
      <c r="H6708" s="115"/>
      <c r="I6708" s="112"/>
      <c r="J6708" s="112"/>
      <c r="K6708" s="112"/>
      <c r="L6708" s="114">
        <f>Table13[[#This Row],[Per Unit Price]]*MAX(1,Table13[[#This Row],[Qty of Units]])*MAX(1,Table13[[#This Row],['#NCMs Served / FTEs Employed]])*MAX(1,Table13[[#This Row],[Duration of Service]])</f>
        <v>0</v>
      </c>
      <c r="M6708" s="112"/>
      <c r="N6708" s="114"/>
    </row>
    <row r="6709" spans="1:14" x14ac:dyDescent="0.25">
      <c r="A6709" s="111"/>
      <c r="B6709" s="111"/>
      <c r="C6709" s="123"/>
      <c r="D6709" s="112" t="str">
        <f>_xlfn.XLOOKUP(Table13[[#This Row],[Service]],Validation!$A$2:$A$14,Validation!$B$2:$B$14,"",0,1)</f>
        <v/>
      </c>
      <c r="E6709" s="112"/>
      <c r="F6709" s="113"/>
      <c r="G6709" s="114"/>
      <c r="H6709" s="115"/>
      <c r="I6709" s="112"/>
      <c r="J6709" s="112"/>
      <c r="K6709" s="112"/>
      <c r="L6709" s="114">
        <f>Table13[[#This Row],[Per Unit Price]]*MAX(1,Table13[[#This Row],[Qty of Units]])*MAX(1,Table13[[#This Row],['#NCMs Served / FTEs Employed]])*MAX(1,Table13[[#This Row],[Duration of Service]])</f>
        <v>0</v>
      </c>
      <c r="M6709" s="112"/>
      <c r="N6709" s="114"/>
    </row>
    <row r="6710" spans="1:14" x14ac:dyDescent="0.25">
      <c r="A6710" s="111"/>
      <c r="B6710" s="111"/>
      <c r="C6710" s="123"/>
      <c r="D6710" s="112" t="str">
        <f>_xlfn.XLOOKUP(Table13[[#This Row],[Service]],Validation!$A$2:$A$14,Validation!$B$2:$B$14,"",0,1)</f>
        <v/>
      </c>
      <c r="E6710" s="112"/>
      <c r="F6710" s="113"/>
      <c r="G6710" s="114"/>
      <c r="H6710" s="115"/>
      <c r="I6710" s="112"/>
      <c r="J6710" s="112"/>
      <c r="K6710" s="112"/>
      <c r="L6710" s="114">
        <f>Table13[[#This Row],[Per Unit Price]]*MAX(1,Table13[[#This Row],[Qty of Units]])*MAX(1,Table13[[#This Row],['#NCMs Served / FTEs Employed]])*MAX(1,Table13[[#This Row],[Duration of Service]])</f>
        <v>0</v>
      </c>
      <c r="M6710" s="112"/>
      <c r="N6710" s="114"/>
    </row>
    <row r="6711" spans="1:14" x14ac:dyDescent="0.25">
      <c r="A6711" s="111"/>
      <c r="B6711" s="111"/>
      <c r="C6711" s="123"/>
      <c r="D6711" s="112" t="str">
        <f>_xlfn.XLOOKUP(Table13[[#This Row],[Service]],Validation!$A$2:$A$14,Validation!$B$2:$B$14,"",0,1)</f>
        <v/>
      </c>
      <c r="E6711" s="112"/>
      <c r="F6711" s="113"/>
      <c r="G6711" s="114"/>
      <c r="H6711" s="115"/>
      <c r="I6711" s="112"/>
      <c r="J6711" s="112"/>
      <c r="K6711" s="112"/>
      <c r="L6711" s="114">
        <f>Table13[[#This Row],[Per Unit Price]]*MAX(1,Table13[[#This Row],[Qty of Units]])*MAX(1,Table13[[#This Row],['#NCMs Served / FTEs Employed]])*MAX(1,Table13[[#This Row],[Duration of Service]])</f>
        <v>0</v>
      </c>
      <c r="M6711" s="112"/>
      <c r="N6711" s="114"/>
    </row>
    <row r="6712" spans="1:14" x14ac:dyDescent="0.25">
      <c r="A6712" s="111"/>
      <c r="B6712" s="111"/>
      <c r="C6712" s="123"/>
      <c r="D6712" s="112" t="str">
        <f>_xlfn.XLOOKUP(Table13[[#This Row],[Service]],Validation!$A$2:$A$14,Validation!$B$2:$B$14,"",0,1)</f>
        <v/>
      </c>
      <c r="E6712" s="112"/>
      <c r="F6712" s="113"/>
      <c r="G6712" s="114"/>
      <c r="H6712" s="115"/>
      <c r="I6712" s="112"/>
      <c r="J6712" s="112"/>
      <c r="K6712" s="112"/>
      <c r="L6712" s="114">
        <f>Table13[[#This Row],[Per Unit Price]]*MAX(1,Table13[[#This Row],[Qty of Units]])*MAX(1,Table13[[#This Row],['#NCMs Served / FTEs Employed]])*MAX(1,Table13[[#This Row],[Duration of Service]])</f>
        <v>0</v>
      </c>
      <c r="M6712" s="112"/>
      <c r="N6712" s="114"/>
    </row>
    <row r="6713" spans="1:14" x14ac:dyDescent="0.25">
      <c r="A6713" s="111"/>
      <c r="B6713" s="111"/>
      <c r="C6713" s="123"/>
      <c r="D6713" s="112" t="str">
        <f>_xlfn.XLOOKUP(Table13[[#This Row],[Service]],Validation!$A$2:$A$14,Validation!$B$2:$B$14,"",0,1)</f>
        <v/>
      </c>
      <c r="E6713" s="112"/>
      <c r="F6713" s="113"/>
      <c r="G6713" s="114"/>
      <c r="H6713" s="115"/>
      <c r="I6713" s="112"/>
      <c r="J6713" s="112"/>
      <c r="K6713" s="112"/>
      <c r="L6713" s="114">
        <f>Table13[[#This Row],[Per Unit Price]]*MAX(1,Table13[[#This Row],[Qty of Units]])*MAX(1,Table13[[#This Row],['#NCMs Served / FTEs Employed]])*MAX(1,Table13[[#This Row],[Duration of Service]])</f>
        <v>0</v>
      </c>
      <c r="M6713" s="112"/>
      <c r="N6713" s="114"/>
    </row>
    <row r="6714" spans="1:14" x14ac:dyDescent="0.25">
      <c r="A6714" s="111"/>
      <c r="B6714" s="111"/>
      <c r="C6714" s="123"/>
      <c r="D6714" s="112" t="str">
        <f>_xlfn.XLOOKUP(Table13[[#This Row],[Service]],Validation!$A$2:$A$14,Validation!$B$2:$B$14,"",0,1)</f>
        <v/>
      </c>
      <c r="E6714" s="112"/>
      <c r="F6714" s="113"/>
      <c r="G6714" s="114"/>
      <c r="H6714" s="115"/>
      <c r="I6714" s="112"/>
      <c r="J6714" s="112"/>
      <c r="K6714" s="112"/>
      <c r="L6714" s="114">
        <f>Table13[[#This Row],[Per Unit Price]]*MAX(1,Table13[[#This Row],[Qty of Units]])*MAX(1,Table13[[#This Row],['#NCMs Served / FTEs Employed]])*MAX(1,Table13[[#This Row],[Duration of Service]])</f>
        <v>0</v>
      </c>
      <c r="M6714" s="112"/>
      <c r="N6714" s="114"/>
    </row>
    <row r="6715" spans="1:14" x14ac:dyDescent="0.25">
      <c r="A6715" s="111"/>
      <c r="B6715" s="111"/>
      <c r="C6715" s="123"/>
      <c r="D6715" s="112" t="str">
        <f>_xlfn.XLOOKUP(Table13[[#This Row],[Service]],Validation!$A$2:$A$14,Validation!$B$2:$B$14,"",0,1)</f>
        <v/>
      </c>
      <c r="E6715" s="112"/>
      <c r="F6715" s="113"/>
      <c r="G6715" s="114"/>
      <c r="H6715" s="115"/>
      <c r="I6715" s="112"/>
      <c r="J6715" s="112"/>
      <c r="K6715" s="112"/>
      <c r="L6715" s="114">
        <f>Table13[[#This Row],[Per Unit Price]]*MAX(1,Table13[[#This Row],[Qty of Units]])*MAX(1,Table13[[#This Row],['#NCMs Served / FTEs Employed]])*MAX(1,Table13[[#This Row],[Duration of Service]])</f>
        <v>0</v>
      </c>
      <c r="M6715" s="112"/>
      <c r="N6715" s="114"/>
    </row>
    <row r="6716" spans="1:14" x14ac:dyDescent="0.25">
      <c r="A6716" s="111"/>
      <c r="B6716" s="111"/>
      <c r="C6716" s="123"/>
      <c r="D6716" s="112" t="str">
        <f>_xlfn.XLOOKUP(Table13[[#This Row],[Service]],Validation!$A$2:$A$14,Validation!$B$2:$B$14,"",0,1)</f>
        <v/>
      </c>
      <c r="E6716" s="112"/>
      <c r="F6716" s="113"/>
      <c r="G6716" s="114"/>
      <c r="H6716" s="115"/>
      <c r="I6716" s="112"/>
      <c r="J6716" s="112"/>
      <c r="K6716" s="112"/>
      <c r="L6716" s="114">
        <f>Table13[[#This Row],[Per Unit Price]]*MAX(1,Table13[[#This Row],[Qty of Units]])*MAX(1,Table13[[#This Row],['#NCMs Served / FTEs Employed]])*MAX(1,Table13[[#This Row],[Duration of Service]])</f>
        <v>0</v>
      </c>
      <c r="M6716" s="112"/>
      <c r="N6716" s="114"/>
    </row>
    <row r="6717" spans="1:14" x14ac:dyDescent="0.25">
      <c r="A6717" s="111"/>
      <c r="B6717" s="111"/>
      <c r="C6717" s="123"/>
      <c r="D6717" s="112" t="str">
        <f>_xlfn.XLOOKUP(Table13[[#This Row],[Service]],Validation!$A$2:$A$14,Validation!$B$2:$B$14,"",0,1)</f>
        <v/>
      </c>
      <c r="E6717" s="112"/>
      <c r="F6717" s="113"/>
      <c r="G6717" s="114"/>
      <c r="H6717" s="115"/>
      <c r="I6717" s="112"/>
      <c r="J6717" s="112"/>
      <c r="K6717" s="112"/>
      <c r="L6717" s="114">
        <f>Table13[[#This Row],[Per Unit Price]]*MAX(1,Table13[[#This Row],[Qty of Units]])*MAX(1,Table13[[#This Row],['#NCMs Served / FTEs Employed]])*MAX(1,Table13[[#This Row],[Duration of Service]])</f>
        <v>0</v>
      </c>
      <c r="M6717" s="112"/>
      <c r="N6717" s="114"/>
    </row>
    <row r="6718" spans="1:14" x14ac:dyDescent="0.25">
      <c r="A6718" s="111"/>
      <c r="B6718" s="111"/>
      <c r="C6718" s="123"/>
      <c r="D6718" s="112" t="str">
        <f>_xlfn.XLOOKUP(Table13[[#This Row],[Service]],Validation!$A$2:$A$14,Validation!$B$2:$B$14,"",0,1)</f>
        <v/>
      </c>
      <c r="E6718" s="112"/>
      <c r="F6718" s="113"/>
      <c r="G6718" s="114"/>
      <c r="H6718" s="115"/>
      <c r="I6718" s="112"/>
      <c r="J6718" s="112"/>
      <c r="K6718" s="112"/>
      <c r="L6718" s="114">
        <f>Table13[[#This Row],[Per Unit Price]]*MAX(1,Table13[[#This Row],[Qty of Units]])*MAX(1,Table13[[#This Row],['#NCMs Served / FTEs Employed]])*MAX(1,Table13[[#This Row],[Duration of Service]])</f>
        <v>0</v>
      </c>
      <c r="M6718" s="112"/>
      <c r="N6718" s="114"/>
    </row>
    <row r="6719" spans="1:14" x14ac:dyDescent="0.25">
      <c r="A6719" s="111"/>
      <c r="B6719" s="111"/>
      <c r="C6719" s="123"/>
      <c r="D6719" s="112" t="str">
        <f>_xlfn.XLOOKUP(Table13[[#This Row],[Service]],Validation!$A$2:$A$14,Validation!$B$2:$B$14,"",0,1)</f>
        <v/>
      </c>
      <c r="E6719" s="112"/>
      <c r="F6719" s="113"/>
      <c r="G6719" s="114"/>
      <c r="H6719" s="115"/>
      <c r="I6719" s="112"/>
      <c r="J6719" s="112"/>
      <c r="K6719" s="112"/>
      <c r="L6719" s="114">
        <f>Table13[[#This Row],[Per Unit Price]]*MAX(1,Table13[[#This Row],[Qty of Units]])*MAX(1,Table13[[#This Row],['#NCMs Served / FTEs Employed]])*MAX(1,Table13[[#This Row],[Duration of Service]])</f>
        <v>0</v>
      </c>
      <c r="M6719" s="112"/>
      <c r="N6719" s="114"/>
    </row>
    <row r="6720" spans="1:14" x14ac:dyDescent="0.25">
      <c r="A6720" s="111"/>
      <c r="B6720" s="111"/>
      <c r="C6720" s="123"/>
      <c r="D6720" s="112" t="str">
        <f>_xlfn.XLOOKUP(Table13[[#This Row],[Service]],Validation!$A$2:$A$14,Validation!$B$2:$B$14,"",0,1)</f>
        <v/>
      </c>
      <c r="E6720" s="112"/>
      <c r="F6720" s="113"/>
      <c r="G6720" s="114"/>
      <c r="H6720" s="115"/>
      <c r="I6720" s="112"/>
      <c r="J6720" s="112"/>
      <c r="K6720" s="112"/>
      <c r="L6720" s="114">
        <f>Table13[[#This Row],[Per Unit Price]]*MAX(1,Table13[[#This Row],[Qty of Units]])*MAX(1,Table13[[#This Row],['#NCMs Served / FTEs Employed]])*MAX(1,Table13[[#This Row],[Duration of Service]])</f>
        <v>0</v>
      </c>
      <c r="M6720" s="112"/>
      <c r="N6720" s="114"/>
    </row>
    <row r="6721" spans="1:14" x14ac:dyDescent="0.25">
      <c r="A6721" s="111"/>
      <c r="B6721" s="111"/>
      <c r="C6721" s="123"/>
      <c r="D6721" s="112" t="str">
        <f>_xlfn.XLOOKUP(Table13[[#This Row],[Service]],Validation!$A$2:$A$14,Validation!$B$2:$B$14,"",0,1)</f>
        <v/>
      </c>
      <c r="E6721" s="112"/>
      <c r="F6721" s="113"/>
      <c r="G6721" s="114"/>
      <c r="H6721" s="115"/>
      <c r="I6721" s="112"/>
      <c r="J6721" s="112"/>
      <c r="K6721" s="112"/>
      <c r="L6721" s="114">
        <f>Table13[[#This Row],[Per Unit Price]]*MAX(1,Table13[[#This Row],[Qty of Units]])*MAX(1,Table13[[#This Row],['#NCMs Served / FTEs Employed]])*MAX(1,Table13[[#This Row],[Duration of Service]])</f>
        <v>0</v>
      </c>
      <c r="M6721" s="112"/>
      <c r="N6721" s="114"/>
    </row>
    <row r="6722" spans="1:14" x14ac:dyDescent="0.25">
      <c r="A6722" s="111"/>
      <c r="B6722" s="111"/>
      <c r="C6722" s="123"/>
      <c r="D6722" s="112" t="str">
        <f>_xlfn.XLOOKUP(Table13[[#This Row],[Service]],Validation!$A$2:$A$14,Validation!$B$2:$B$14,"",0,1)</f>
        <v/>
      </c>
      <c r="E6722" s="112"/>
      <c r="F6722" s="113"/>
      <c r="G6722" s="114"/>
      <c r="H6722" s="115"/>
      <c r="I6722" s="112"/>
      <c r="J6722" s="112"/>
      <c r="K6722" s="112"/>
      <c r="L6722" s="114">
        <f>Table13[[#This Row],[Per Unit Price]]*MAX(1,Table13[[#This Row],[Qty of Units]])*MAX(1,Table13[[#This Row],['#NCMs Served / FTEs Employed]])*MAX(1,Table13[[#This Row],[Duration of Service]])</f>
        <v>0</v>
      </c>
      <c r="M6722" s="112"/>
      <c r="N6722" s="114"/>
    </row>
    <row r="6723" spans="1:14" x14ac:dyDescent="0.25">
      <c r="A6723" s="111"/>
      <c r="B6723" s="111"/>
      <c r="C6723" s="123"/>
      <c r="D6723" s="112" t="str">
        <f>_xlfn.XLOOKUP(Table13[[#This Row],[Service]],Validation!$A$2:$A$14,Validation!$B$2:$B$14,"",0,1)</f>
        <v/>
      </c>
      <c r="E6723" s="112"/>
      <c r="F6723" s="113"/>
      <c r="G6723" s="114"/>
      <c r="H6723" s="115"/>
      <c r="I6723" s="112"/>
      <c r="J6723" s="112"/>
      <c r="K6723" s="112"/>
      <c r="L6723" s="114">
        <f>Table13[[#This Row],[Per Unit Price]]*MAX(1,Table13[[#This Row],[Qty of Units]])*MAX(1,Table13[[#This Row],['#NCMs Served / FTEs Employed]])*MAX(1,Table13[[#This Row],[Duration of Service]])</f>
        <v>0</v>
      </c>
      <c r="M6723" s="112"/>
      <c r="N6723" s="114"/>
    </row>
    <row r="6724" spans="1:14" x14ac:dyDescent="0.25">
      <c r="A6724" s="111"/>
      <c r="B6724" s="111"/>
      <c r="C6724" s="123"/>
      <c r="D6724" s="112" t="str">
        <f>_xlfn.XLOOKUP(Table13[[#This Row],[Service]],Validation!$A$2:$A$14,Validation!$B$2:$B$14,"",0,1)</f>
        <v/>
      </c>
      <c r="E6724" s="112"/>
      <c r="F6724" s="113"/>
      <c r="G6724" s="114"/>
      <c r="H6724" s="115"/>
      <c r="I6724" s="112"/>
      <c r="J6724" s="112"/>
      <c r="K6724" s="112"/>
      <c r="L6724" s="114">
        <f>Table13[[#This Row],[Per Unit Price]]*MAX(1,Table13[[#This Row],[Qty of Units]])*MAX(1,Table13[[#This Row],['#NCMs Served / FTEs Employed]])*MAX(1,Table13[[#This Row],[Duration of Service]])</f>
        <v>0</v>
      </c>
      <c r="M6724" s="112"/>
      <c r="N6724" s="114"/>
    </row>
    <row r="6725" spans="1:14" x14ac:dyDescent="0.25">
      <c r="A6725" s="111"/>
      <c r="B6725" s="111"/>
      <c r="C6725" s="123"/>
      <c r="D6725" s="112" t="str">
        <f>_xlfn.XLOOKUP(Table13[[#This Row],[Service]],Validation!$A$2:$A$14,Validation!$B$2:$B$14,"",0,1)</f>
        <v/>
      </c>
      <c r="E6725" s="112"/>
      <c r="F6725" s="113"/>
      <c r="G6725" s="114"/>
      <c r="H6725" s="115"/>
      <c r="I6725" s="112"/>
      <c r="J6725" s="112"/>
      <c r="K6725" s="112"/>
      <c r="L6725" s="114">
        <f>Table13[[#This Row],[Per Unit Price]]*MAX(1,Table13[[#This Row],[Qty of Units]])*MAX(1,Table13[[#This Row],['#NCMs Served / FTEs Employed]])*MAX(1,Table13[[#This Row],[Duration of Service]])</f>
        <v>0</v>
      </c>
      <c r="M6725" s="112"/>
      <c r="N6725" s="114"/>
    </row>
    <row r="6726" spans="1:14" x14ac:dyDescent="0.25">
      <c r="A6726" s="111"/>
      <c r="B6726" s="111"/>
      <c r="C6726" s="123"/>
      <c r="D6726" s="112" t="str">
        <f>_xlfn.XLOOKUP(Table13[[#This Row],[Service]],Validation!$A$2:$A$14,Validation!$B$2:$B$14,"",0,1)</f>
        <v/>
      </c>
      <c r="E6726" s="112"/>
      <c r="F6726" s="113"/>
      <c r="G6726" s="114"/>
      <c r="H6726" s="115"/>
      <c r="I6726" s="112"/>
      <c r="J6726" s="112"/>
      <c r="K6726" s="112"/>
      <c r="L6726" s="114">
        <f>Table13[[#This Row],[Per Unit Price]]*MAX(1,Table13[[#This Row],[Qty of Units]])*MAX(1,Table13[[#This Row],['#NCMs Served / FTEs Employed]])*MAX(1,Table13[[#This Row],[Duration of Service]])</f>
        <v>0</v>
      </c>
      <c r="M6726" s="112"/>
      <c r="N6726" s="114"/>
    </row>
    <row r="6727" spans="1:14" x14ac:dyDescent="0.25">
      <c r="A6727" s="111"/>
      <c r="B6727" s="111"/>
      <c r="C6727" s="123"/>
      <c r="D6727" s="112" t="str">
        <f>_xlfn.XLOOKUP(Table13[[#This Row],[Service]],Validation!$A$2:$A$14,Validation!$B$2:$B$14,"",0,1)</f>
        <v/>
      </c>
      <c r="E6727" s="112"/>
      <c r="F6727" s="113"/>
      <c r="G6727" s="114"/>
      <c r="H6727" s="115"/>
      <c r="I6727" s="112"/>
      <c r="J6727" s="112"/>
      <c r="K6727" s="112"/>
      <c r="L6727" s="114">
        <f>Table13[[#This Row],[Per Unit Price]]*MAX(1,Table13[[#This Row],[Qty of Units]])*MAX(1,Table13[[#This Row],['#NCMs Served / FTEs Employed]])*MAX(1,Table13[[#This Row],[Duration of Service]])</f>
        <v>0</v>
      </c>
      <c r="M6727" s="112"/>
      <c r="N6727" s="114"/>
    </row>
    <row r="6728" spans="1:14" x14ac:dyDescent="0.25">
      <c r="A6728" s="111"/>
      <c r="B6728" s="111"/>
      <c r="C6728" s="123"/>
      <c r="D6728" s="112" t="str">
        <f>_xlfn.XLOOKUP(Table13[[#This Row],[Service]],Validation!$A$2:$A$14,Validation!$B$2:$B$14,"",0,1)</f>
        <v/>
      </c>
      <c r="E6728" s="112"/>
      <c r="F6728" s="113"/>
      <c r="G6728" s="114"/>
      <c r="H6728" s="115"/>
      <c r="I6728" s="112"/>
      <c r="J6728" s="112"/>
      <c r="K6728" s="112"/>
      <c r="L6728" s="114">
        <f>Table13[[#This Row],[Per Unit Price]]*MAX(1,Table13[[#This Row],[Qty of Units]])*MAX(1,Table13[[#This Row],['#NCMs Served / FTEs Employed]])*MAX(1,Table13[[#This Row],[Duration of Service]])</f>
        <v>0</v>
      </c>
      <c r="M6728" s="112"/>
      <c r="N6728" s="114"/>
    </row>
    <row r="6729" spans="1:14" x14ac:dyDescent="0.25">
      <c r="A6729" s="111"/>
      <c r="B6729" s="111"/>
      <c r="C6729" s="123"/>
      <c r="D6729" s="112" t="str">
        <f>_xlfn.XLOOKUP(Table13[[#This Row],[Service]],Validation!$A$2:$A$14,Validation!$B$2:$B$14,"",0,1)</f>
        <v/>
      </c>
      <c r="E6729" s="112"/>
      <c r="F6729" s="113"/>
      <c r="G6729" s="114"/>
      <c r="H6729" s="115"/>
      <c r="I6729" s="112"/>
      <c r="J6729" s="112"/>
      <c r="K6729" s="112"/>
      <c r="L6729" s="114">
        <f>Table13[[#This Row],[Per Unit Price]]*MAX(1,Table13[[#This Row],[Qty of Units]])*MAX(1,Table13[[#This Row],['#NCMs Served / FTEs Employed]])*MAX(1,Table13[[#This Row],[Duration of Service]])</f>
        <v>0</v>
      </c>
      <c r="M6729" s="112"/>
      <c r="N6729" s="114"/>
    </row>
    <row r="6730" spans="1:14" x14ac:dyDescent="0.25">
      <c r="A6730" s="111"/>
      <c r="B6730" s="111"/>
      <c r="C6730" s="123"/>
      <c r="D6730" s="112" t="str">
        <f>_xlfn.XLOOKUP(Table13[[#This Row],[Service]],Validation!$A$2:$A$14,Validation!$B$2:$B$14,"",0,1)</f>
        <v/>
      </c>
      <c r="E6730" s="112"/>
      <c r="F6730" s="113"/>
      <c r="G6730" s="114"/>
      <c r="H6730" s="115"/>
      <c r="I6730" s="112"/>
      <c r="J6730" s="112"/>
      <c r="K6730" s="112"/>
      <c r="L6730" s="114">
        <f>Table13[[#This Row],[Per Unit Price]]*MAX(1,Table13[[#This Row],[Qty of Units]])*MAX(1,Table13[[#This Row],['#NCMs Served / FTEs Employed]])*MAX(1,Table13[[#This Row],[Duration of Service]])</f>
        <v>0</v>
      </c>
      <c r="M6730" s="112"/>
      <c r="N6730" s="114"/>
    </row>
    <row r="6731" spans="1:14" x14ac:dyDescent="0.25">
      <c r="A6731" s="111"/>
      <c r="B6731" s="111"/>
      <c r="C6731" s="123"/>
      <c r="D6731" s="112" t="str">
        <f>_xlfn.XLOOKUP(Table13[[#This Row],[Service]],Validation!$A$2:$A$14,Validation!$B$2:$B$14,"",0,1)</f>
        <v/>
      </c>
      <c r="E6731" s="112"/>
      <c r="F6731" s="113"/>
      <c r="G6731" s="114"/>
      <c r="H6731" s="115"/>
      <c r="I6731" s="112"/>
      <c r="J6731" s="112"/>
      <c r="K6731" s="112"/>
      <c r="L6731" s="114">
        <f>Table13[[#This Row],[Per Unit Price]]*MAX(1,Table13[[#This Row],[Qty of Units]])*MAX(1,Table13[[#This Row],['#NCMs Served / FTEs Employed]])*MAX(1,Table13[[#This Row],[Duration of Service]])</f>
        <v>0</v>
      </c>
      <c r="M6731" s="112"/>
      <c r="N6731" s="114"/>
    </row>
    <row r="6732" spans="1:14" x14ac:dyDescent="0.25">
      <c r="A6732" s="111"/>
      <c r="B6732" s="111"/>
      <c r="C6732" s="123"/>
      <c r="D6732" s="112" t="str">
        <f>_xlfn.XLOOKUP(Table13[[#This Row],[Service]],Validation!$A$2:$A$14,Validation!$B$2:$B$14,"",0,1)</f>
        <v/>
      </c>
      <c r="E6732" s="112"/>
      <c r="F6732" s="113"/>
      <c r="G6732" s="114"/>
      <c r="H6732" s="115"/>
      <c r="I6732" s="112"/>
      <c r="J6732" s="112"/>
      <c r="K6732" s="112"/>
      <c r="L6732" s="114">
        <f>Table13[[#This Row],[Per Unit Price]]*MAX(1,Table13[[#This Row],[Qty of Units]])*MAX(1,Table13[[#This Row],['#NCMs Served / FTEs Employed]])*MAX(1,Table13[[#This Row],[Duration of Service]])</f>
        <v>0</v>
      </c>
      <c r="M6732" s="112"/>
      <c r="N6732" s="114"/>
    </row>
    <row r="6733" spans="1:14" x14ac:dyDescent="0.25">
      <c r="A6733" s="111"/>
      <c r="B6733" s="111"/>
      <c r="C6733" s="123"/>
      <c r="D6733" s="112" t="str">
        <f>_xlfn.XLOOKUP(Table13[[#This Row],[Service]],Validation!$A$2:$A$14,Validation!$B$2:$B$14,"",0,1)</f>
        <v/>
      </c>
      <c r="E6733" s="112"/>
      <c r="F6733" s="113"/>
      <c r="G6733" s="114"/>
      <c r="H6733" s="115"/>
      <c r="I6733" s="112"/>
      <c r="J6733" s="112"/>
      <c r="K6733" s="112"/>
      <c r="L6733" s="114">
        <f>Table13[[#This Row],[Per Unit Price]]*MAX(1,Table13[[#This Row],[Qty of Units]])*MAX(1,Table13[[#This Row],['#NCMs Served / FTEs Employed]])*MAX(1,Table13[[#This Row],[Duration of Service]])</f>
        <v>0</v>
      </c>
      <c r="M6733" s="112"/>
      <c r="N6733" s="114"/>
    </row>
    <row r="6734" spans="1:14" x14ac:dyDescent="0.25">
      <c r="A6734" s="111"/>
      <c r="B6734" s="111"/>
      <c r="C6734" s="123"/>
      <c r="D6734" s="112" t="str">
        <f>_xlfn.XLOOKUP(Table13[[#This Row],[Service]],Validation!$A$2:$A$14,Validation!$B$2:$B$14,"",0,1)</f>
        <v/>
      </c>
      <c r="E6734" s="112"/>
      <c r="F6734" s="113"/>
      <c r="G6734" s="114"/>
      <c r="H6734" s="115"/>
      <c r="I6734" s="112"/>
      <c r="J6734" s="112"/>
      <c r="K6734" s="112"/>
      <c r="L6734" s="114">
        <f>Table13[[#This Row],[Per Unit Price]]*MAX(1,Table13[[#This Row],[Qty of Units]])*MAX(1,Table13[[#This Row],['#NCMs Served / FTEs Employed]])*MAX(1,Table13[[#This Row],[Duration of Service]])</f>
        <v>0</v>
      </c>
      <c r="M6734" s="112"/>
      <c r="N6734" s="114"/>
    </row>
    <row r="6735" spans="1:14" x14ac:dyDescent="0.25">
      <c r="A6735" s="111"/>
      <c r="B6735" s="111"/>
      <c r="C6735" s="123"/>
      <c r="D6735" s="112" t="str">
        <f>_xlfn.XLOOKUP(Table13[[#This Row],[Service]],Validation!$A$2:$A$14,Validation!$B$2:$B$14,"",0,1)</f>
        <v/>
      </c>
      <c r="E6735" s="112"/>
      <c r="F6735" s="113"/>
      <c r="G6735" s="114"/>
      <c r="H6735" s="115"/>
      <c r="I6735" s="112"/>
      <c r="J6735" s="112"/>
      <c r="K6735" s="112"/>
      <c r="L6735" s="114">
        <f>Table13[[#This Row],[Per Unit Price]]*MAX(1,Table13[[#This Row],[Qty of Units]])*MAX(1,Table13[[#This Row],['#NCMs Served / FTEs Employed]])*MAX(1,Table13[[#This Row],[Duration of Service]])</f>
        <v>0</v>
      </c>
      <c r="M6735" s="112"/>
      <c r="N6735" s="114"/>
    </row>
    <row r="6736" spans="1:14" x14ac:dyDescent="0.25">
      <c r="A6736" s="111"/>
      <c r="B6736" s="111"/>
      <c r="C6736" s="123"/>
      <c r="D6736" s="112" t="str">
        <f>_xlfn.XLOOKUP(Table13[[#This Row],[Service]],Validation!$A$2:$A$14,Validation!$B$2:$B$14,"",0,1)</f>
        <v/>
      </c>
      <c r="E6736" s="112"/>
      <c r="F6736" s="113"/>
      <c r="G6736" s="114"/>
      <c r="H6736" s="115"/>
      <c r="I6736" s="112"/>
      <c r="J6736" s="112"/>
      <c r="K6736" s="112"/>
      <c r="L6736" s="114">
        <f>Table13[[#This Row],[Per Unit Price]]*MAX(1,Table13[[#This Row],[Qty of Units]])*MAX(1,Table13[[#This Row],['#NCMs Served / FTEs Employed]])*MAX(1,Table13[[#This Row],[Duration of Service]])</f>
        <v>0</v>
      </c>
      <c r="M6736" s="112"/>
      <c r="N6736" s="114"/>
    </row>
    <row r="6737" spans="1:14" x14ac:dyDescent="0.25">
      <c r="A6737" s="111"/>
      <c r="B6737" s="111"/>
      <c r="C6737" s="123"/>
      <c r="D6737" s="112" t="str">
        <f>_xlfn.XLOOKUP(Table13[[#This Row],[Service]],Validation!$A$2:$A$14,Validation!$B$2:$B$14,"",0,1)</f>
        <v/>
      </c>
      <c r="E6737" s="112"/>
      <c r="F6737" s="113"/>
      <c r="G6737" s="114"/>
      <c r="H6737" s="115"/>
      <c r="I6737" s="112"/>
      <c r="J6737" s="112"/>
      <c r="K6737" s="112"/>
      <c r="L6737" s="114">
        <f>Table13[[#This Row],[Per Unit Price]]*MAX(1,Table13[[#This Row],[Qty of Units]])*MAX(1,Table13[[#This Row],['#NCMs Served / FTEs Employed]])*MAX(1,Table13[[#This Row],[Duration of Service]])</f>
        <v>0</v>
      </c>
      <c r="M6737" s="112"/>
      <c r="N6737" s="114"/>
    </row>
    <row r="6738" spans="1:14" x14ac:dyDescent="0.25">
      <c r="A6738" s="111"/>
      <c r="B6738" s="111"/>
      <c r="C6738" s="123"/>
      <c r="D6738" s="112" t="str">
        <f>_xlfn.XLOOKUP(Table13[[#This Row],[Service]],Validation!$A$2:$A$14,Validation!$B$2:$B$14,"",0,1)</f>
        <v/>
      </c>
      <c r="E6738" s="112"/>
      <c r="F6738" s="113"/>
      <c r="G6738" s="114"/>
      <c r="H6738" s="115"/>
      <c r="I6738" s="112"/>
      <c r="J6738" s="112"/>
      <c r="K6738" s="112"/>
      <c r="L6738" s="114">
        <f>Table13[[#This Row],[Per Unit Price]]*MAX(1,Table13[[#This Row],[Qty of Units]])*MAX(1,Table13[[#This Row],['#NCMs Served / FTEs Employed]])*MAX(1,Table13[[#This Row],[Duration of Service]])</f>
        <v>0</v>
      </c>
      <c r="M6738" s="112"/>
      <c r="N6738" s="114"/>
    </row>
    <row r="6739" spans="1:14" x14ac:dyDescent="0.25">
      <c r="A6739" s="111"/>
      <c r="B6739" s="111"/>
      <c r="C6739" s="123"/>
      <c r="D6739" s="112" t="str">
        <f>_xlfn.XLOOKUP(Table13[[#This Row],[Service]],Validation!$A$2:$A$14,Validation!$B$2:$B$14,"",0,1)</f>
        <v/>
      </c>
      <c r="E6739" s="112"/>
      <c r="F6739" s="113"/>
      <c r="G6739" s="114"/>
      <c r="H6739" s="115"/>
      <c r="I6739" s="112"/>
      <c r="J6739" s="112"/>
      <c r="K6739" s="112"/>
      <c r="L6739" s="114">
        <f>Table13[[#This Row],[Per Unit Price]]*MAX(1,Table13[[#This Row],[Qty of Units]])*MAX(1,Table13[[#This Row],['#NCMs Served / FTEs Employed]])*MAX(1,Table13[[#This Row],[Duration of Service]])</f>
        <v>0</v>
      </c>
      <c r="M6739" s="112"/>
      <c r="N6739" s="114"/>
    </row>
    <row r="6740" spans="1:14" x14ac:dyDescent="0.25">
      <c r="A6740" s="111"/>
      <c r="B6740" s="111"/>
      <c r="C6740" s="123"/>
      <c r="D6740" s="112" t="str">
        <f>_xlfn.XLOOKUP(Table13[[#This Row],[Service]],Validation!$A$2:$A$14,Validation!$B$2:$B$14,"",0,1)</f>
        <v/>
      </c>
      <c r="E6740" s="112"/>
      <c r="F6740" s="113"/>
      <c r="G6740" s="114"/>
      <c r="H6740" s="115"/>
      <c r="I6740" s="112"/>
      <c r="J6740" s="112"/>
      <c r="K6740" s="112"/>
      <c r="L6740" s="114">
        <f>Table13[[#This Row],[Per Unit Price]]*MAX(1,Table13[[#This Row],[Qty of Units]])*MAX(1,Table13[[#This Row],['#NCMs Served / FTEs Employed]])*MAX(1,Table13[[#This Row],[Duration of Service]])</f>
        <v>0</v>
      </c>
      <c r="M6740" s="112"/>
      <c r="N6740" s="114"/>
    </row>
    <row r="6741" spans="1:14" x14ac:dyDescent="0.25">
      <c r="A6741" s="111"/>
      <c r="B6741" s="111"/>
      <c r="C6741" s="123"/>
      <c r="D6741" s="112" t="str">
        <f>_xlfn.XLOOKUP(Table13[[#This Row],[Service]],Validation!$A$2:$A$14,Validation!$B$2:$B$14,"",0,1)</f>
        <v/>
      </c>
      <c r="E6741" s="112"/>
      <c r="F6741" s="113"/>
      <c r="G6741" s="114"/>
      <c r="H6741" s="115"/>
      <c r="I6741" s="112"/>
      <c r="J6741" s="112"/>
      <c r="K6741" s="112"/>
      <c r="L6741" s="114">
        <f>Table13[[#This Row],[Per Unit Price]]*MAX(1,Table13[[#This Row],[Qty of Units]])*MAX(1,Table13[[#This Row],['#NCMs Served / FTEs Employed]])*MAX(1,Table13[[#This Row],[Duration of Service]])</f>
        <v>0</v>
      </c>
      <c r="M6741" s="112"/>
      <c r="N6741" s="114"/>
    </row>
    <row r="6742" spans="1:14" x14ac:dyDescent="0.25">
      <c r="A6742" s="111"/>
      <c r="B6742" s="111"/>
      <c r="C6742" s="123"/>
      <c r="D6742" s="112" t="str">
        <f>_xlfn.XLOOKUP(Table13[[#This Row],[Service]],Validation!$A$2:$A$14,Validation!$B$2:$B$14,"",0,1)</f>
        <v/>
      </c>
      <c r="E6742" s="112"/>
      <c r="F6742" s="113"/>
      <c r="G6742" s="114"/>
      <c r="H6742" s="115"/>
      <c r="I6742" s="112"/>
      <c r="J6742" s="112"/>
      <c r="K6742" s="112"/>
      <c r="L6742" s="114">
        <f>Table13[[#This Row],[Per Unit Price]]*MAX(1,Table13[[#This Row],[Qty of Units]])*MAX(1,Table13[[#This Row],['#NCMs Served / FTEs Employed]])*MAX(1,Table13[[#This Row],[Duration of Service]])</f>
        <v>0</v>
      </c>
      <c r="M6742" s="112"/>
      <c r="N6742" s="114"/>
    </row>
    <row r="6743" spans="1:14" x14ac:dyDescent="0.25">
      <c r="A6743" s="111"/>
      <c r="B6743" s="111"/>
      <c r="C6743" s="123"/>
      <c r="D6743" s="112" t="str">
        <f>_xlfn.XLOOKUP(Table13[[#This Row],[Service]],Validation!$A$2:$A$14,Validation!$B$2:$B$14,"",0,1)</f>
        <v/>
      </c>
      <c r="E6743" s="112"/>
      <c r="F6743" s="113"/>
      <c r="G6743" s="114"/>
      <c r="H6743" s="115"/>
      <c r="I6743" s="112"/>
      <c r="J6743" s="112"/>
      <c r="K6743" s="112"/>
      <c r="L6743" s="114">
        <f>Table13[[#This Row],[Per Unit Price]]*MAX(1,Table13[[#This Row],[Qty of Units]])*MAX(1,Table13[[#This Row],['#NCMs Served / FTEs Employed]])*MAX(1,Table13[[#This Row],[Duration of Service]])</f>
        <v>0</v>
      </c>
      <c r="M6743" s="112"/>
      <c r="N6743" s="114"/>
    </row>
    <row r="6744" spans="1:14" x14ac:dyDescent="0.25">
      <c r="A6744" s="111"/>
      <c r="B6744" s="111"/>
      <c r="C6744" s="123"/>
      <c r="D6744" s="112" t="str">
        <f>_xlfn.XLOOKUP(Table13[[#This Row],[Service]],Validation!$A$2:$A$14,Validation!$B$2:$B$14,"",0,1)</f>
        <v/>
      </c>
      <c r="E6744" s="112"/>
      <c r="F6744" s="113"/>
      <c r="G6744" s="114"/>
      <c r="H6744" s="115"/>
      <c r="I6744" s="112"/>
      <c r="J6744" s="112"/>
      <c r="K6744" s="112"/>
      <c r="L6744" s="114">
        <f>Table13[[#This Row],[Per Unit Price]]*MAX(1,Table13[[#This Row],[Qty of Units]])*MAX(1,Table13[[#This Row],['#NCMs Served / FTEs Employed]])*MAX(1,Table13[[#This Row],[Duration of Service]])</f>
        <v>0</v>
      </c>
      <c r="M6744" s="112"/>
      <c r="N6744" s="114"/>
    </row>
    <row r="6745" spans="1:14" x14ac:dyDescent="0.25">
      <c r="A6745" s="111"/>
      <c r="B6745" s="111"/>
      <c r="C6745" s="123"/>
      <c r="D6745" s="112" t="str">
        <f>_xlfn.XLOOKUP(Table13[[#This Row],[Service]],Validation!$A$2:$A$14,Validation!$B$2:$B$14,"",0,1)</f>
        <v/>
      </c>
      <c r="E6745" s="112"/>
      <c r="F6745" s="113"/>
      <c r="G6745" s="114"/>
      <c r="H6745" s="115"/>
      <c r="I6745" s="112"/>
      <c r="J6745" s="112"/>
      <c r="K6745" s="112"/>
      <c r="L6745" s="114">
        <f>Table13[[#This Row],[Per Unit Price]]*MAX(1,Table13[[#This Row],[Qty of Units]])*MAX(1,Table13[[#This Row],['#NCMs Served / FTEs Employed]])*MAX(1,Table13[[#This Row],[Duration of Service]])</f>
        <v>0</v>
      </c>
      <c r="M6745" s="112"/>
      <c r="N6745" s="114"/>
    </row>
    <row r="6746" spans="1:14" x14ac:dyDescent="0.25">
      <c r="A6746" s="111"/>
      <c r="B6746" s="111"/>
      <c r="C6746" s="123"/>
      <c r="D6746" s="112" t="str">
        <f>_xlfn.XLOOKUP(Table13[[#This Row],[Service]],Validation!$A$2:$A$14,Validation!$B$2:$B$14,"",0,1)</f>
        <v/>
      </c>
      <c r="E6746" s="112"/>
      <c r="F6746" s="113"/>
      <c r="G6746" s="114"/>
      <c r="H6746" s="115"/>
      <c r="I6746" s="112"/>
      <c r="J6746" s="112"/>
      <c r="K6746" s="112"/>
      <c r="L6746" s="114">
        <f>Table13[[#This Row],[Per Unit Price]]*MAX(1,Table13[[#This Row],[Qty of Units]])*MAX(1,Table13[[#This Row],['#NCMs Served / FTEs Employed]])*MAX(1,Table13[[#This Row],[Duration of Service]])</f>
        <v>0</v>
      </c>
      <c r="M6746" s="112"/>
      <c r="N6746" s="114"/>
    </row>
    <row r="6747" spans="1:14" x14ac:dyDescent="0.25">
      <c r="A6747" s="111"/>
      <c r="B6747" s="111"/>
      <c r="C6747" s="123"/>
      <c r="D6747" s="112" t="str">
        <f>_xlfn.XLOOKUP(Table13[[#This Row],[Service]],Validation!$A$2:$A$14,Validation!$B$2:$B$14,"",0,1)</f>
        <v/>
      </c>
      <c r="E6747" s="112"/>
      <c r="F6747" s="113"/>
      <c r="G6747" s="114"/>
      <c r="H6747" s="115"/>
      <c r="I6747" s="112"/>
      <c r="J6747" s="112"/>
      <c r="K6747" s="112"/>
      <c r="L6747" s="114">
        <f>Table13[[#This Row],[Per Unit Price]]*MAX(1,Table13[[#This Row],[Qty of Units]])*MAX(1,Table13[[#This Row],['#NCMs Served / FTEs Employed]])*MAX(1,Table13[[#This Row],[Duration of Service]])</f>
        <v>0</v>
      </c>
      <c r="M6747" s="112"/>
      <c r="N6747" s="114"/>
    </row>
    <row r="6748" spans="1:14" x14ac:dyDescent="0.25">
      <c r="A6748" s="111"/>
      <c r="B6748" s="111"/>
      <c r="C6748" s="123"/>
      <c r="D6748" s="112" t="str">
        <f>_xlfn.XLOOKUP(Table13[[#This Row],[Service]],Validation!$A$2:$A$14,Validation!$B$2:$B$14,"",0,1)</f>
        <v/>
      </c>
      <c r="E6748" s="112"/>
      <c r="F6748" s="113"/>
      <c r="G6748" s="114"/>
      <c r="H6748" s="115"/>
      <c r="I6748" s="112"/>
      <c r="J6748" s="112"/>
      <c r="K6748" s="112"/>
      <c r="L6748" s="114">
        <f>Table13[[#This Row],[Per Unit Price]]*MAX(1,Table13[[#This Row],[Qty of Units]])*MAX(1,Table13[[#This Row],['#NCMs Served / FTEs Employed]])*MAX(1,Table13[[#This Row],[Duration of Service]])</f>
        <v>0</v>
      </c>
      <c r="M6748" s="112"/>
      <c r="N6748" s="114"/>
    </row>
    <row r="6749" spans="1:14" x14ac:dyDescent="0.25">
      <c r="A6749" s="111"/>
      <c r="B6749" s="111"/>
      <c r="C6749" s="123"/>
      <c r="D6749" s="112" t="str">
        <f>_xlfn.XLOOKUP(Table13[[#This Row],[Service]],Validation!$A$2:$A$14,Validation!$B$2:$B$14,"",0,1)</f>
        <v/>
      </c>
      <c r="E6749" s="112"/>
      <c r="F6749" s="113"/>
      <c r="G6749" s="114"/>
      <c r="H6749" s="115"/>
      <c r="I6749" s="112"/>
      <c r="J6749" s="112"/>
      <c r="K6749" s="112"/>
      <c r="L6749" s="114">
        <f>Table13[[#This Row],[Per Unit Price]]*MAX(1,Table13[[#This Row],[Qty of Units]])*MAX(1,Table13[[#This Row],['#NCMs Served / FTEs Employed]])*MAX(1,Table13[[#This Row],[Duration of Service]])</f>
        <v>0</v>
      </c>
      <c r="M6749" s="112"/>
      <c r="N6749" s="114"/>
    </row>
    <row r="6750" spans="1:14" x14ac:dyDescent="0.25">
      <c r="A6750" s="111"/>
      <c r="B6750" s="111"/>
      <c r="C6750" s="123"/>
      <c r="D6750" s="112" t="str">
        <f>_xlfn.XLOOKUP(Table13[[#This Row],[Service]],Validation!$A$2:$A$14,Validation!$B$2:$B$14,"",0,1)</f>
        <v/>
      </c>
      <c r="E6750" s="112"/>
      <c r="F6750" s="113"/>
      <c r="G6750" s="114"/>
      <c r="H6750" s="115"/>
      <c r="I6750" s="112"/>
      <c r="J6750" s="112"/>
      <c r="K6750" s="112"/>
      <c r="L6750" s="114">
        <f>Table13[[#This Row],[Per Unit Price]]*MAX(1,Table13[[#This Row],[Qty of Units]])*MAX(1,Table13[[#This Row],['#NCMs Served / FTEs Employed]])*MAX(1,Table13[[#This Row],[Duration of Service]])</f>
        <v>0</v>
      </c>
      <c r="M6750" s="112"/>
      <c r="N6750" s="114"/>
    </row>
    <row r="6751" spans="1:14" x14ac:dyDescent="0.25">
      <c r="A6751" s="111"/>
      <c r="B6751" s="111"/>
      <c r="C6751" s="123"/>
      <c r="D6751" s="112" t="str">
        <f>_xlfn.XLOOKUP(Table13[[#This Row],[Service]],Validation!$A$2:$A$14,Validation!$B$2:$B$14,"",0,1)</f>
        <v/>
      </c>
      <c r="E6751" s="112"/>
      <c r="F6751" s="113"/>
      <c r="G6751" s="114"/>
      <c r="H6751" s="115"/>
      <c r="I6751" s="112"/>
      <c r="J6751" s="112"/>
      <c r="K6751" s="112"/>
      <c r="L6751" s="114">
        <f>Table13[[#This Row],[Per Unit Price]]*MAX(1,Table13[[#This Row],[Qty of Units]])*MAX(1,Table13[[#This Row],['#NCMs Served / FTEs Employed]])*MAX(1,Table13[[#This Row],[Duration of Service]])</f>
        <v>0</v>
      </c>
      <c r="M6751" s="112"/>
      <c r="N6751" s="114"/>
    </row>
    <row r="6752" spans="1:14" x14ac:dyDescent="0.25">
      <c r="A6752" s="111"/>
      <c r="B6752" s="111"/>
      <c r="C6752" s="123"/>
      <c r="D6752" s="112" t="str">
        <f>_xlfn.XLOOKUP(Table13[[#This Row],[Service]],Validation!$A$2:$A$14,Validation!$B$2:$B$14,"",0,1)</f>
        <v/>
      </c>
      <c r="E6752" s="112"/>
      <c r="F6752" s="113"/>
      <c r="G6752" s="114"/>
      <c r="H6752" s="115"/>
      <c r="I6752" s="112"/>
      <c r="J6752" s="112"/>
      <c r="K6752" s="112"/>
      <c r="L6752" s="114">
        <f>Table13[[#This Row],[Per Unit Price]]*MAX(1,Table13[[#This Row],[Qty of Units]])*MAX(1,Table13[[#This Row],['#NCMs Served / FTEs Employed]])*MAX(1,Table13[[#This Row],[Duration of Service]])</f>
        <v>0</v>
      </c>
      <c r="M6752" s="112"/>
      <c r="N6752" s="114"/>
    </row>
    <row r="6753" spans="1:14" x14ac:dyDescent="0.25">
      <c r="A6753" s="111"/>
      <c r="B6753" s="111"/>
      <c r="C6753" s="123"/>
      <c r="D6753" s="112" t="str">
        <f>_xlfn.XLOOKUP(Table13[[#This Row],[Service]],Validation!$A$2:$A$14,Validation!$B$2:$B$14,"",0,1)</f>
        <v/>
      </c>
      <c r="E6753" s="112"/>
      <c r="F6753" s="113"/>
      <c r="G6753" s="114"/>
      <c r="H6753" s="115"/>
      <c r="I6753" s="112"/>
      <c r="J6753" s="112"/>
      <c r="K6753" s="112"/>
      <c r="L6753" s="114">
        <f>Table13[[#This Row],[Per Unit Price]]*MAX(1,Table13[[#This Row],[Qty of Units]])*MAX(1,Table13[[#This Row],['#NCMs Served / FTEs Employed]])*MAX(1,Table13[[#This Row],[Duration of Service]])</f>
        <v>0</v>
      </c>
      <c r="M6753" s="112"/>
      <c r="N6753" s="114"/>
    </row>
    <row r="6754" spans="1:14" x14ac:dyDescent="0.25">
      <c r="A6754" s="111"/>
      <c r="B6754" s="111"/>
      <c r="C6754" s="123"/>
      <c r="D6754" s="112" t="str">
        <f>_xlfn.XLOOKUP(Table13[[#This Row],[Service]],Validation!$A$2:$A$14,Validation!$B$2:$B$14,"",0,1)</f>
        <v/>
      </c>
      <c r="E6754" s="112"/>
      <c r="F6754" s="113"/>
      <c r="G6754" s="114"/>
      <c r="H6754" s="115"/>
      <c r="I6754" s="112"/>
      <c r="J6754" s="112"/>
      <c r="K6754" s="112"/>
      <c r="L6754" s="114">
        <f>Table13[[#This Row],[Per Unit Price]]*MAX(1,Table13[[#This Row],[Qty of Units]])*MAX(1,Table13[[#This Row],['#NCMs Served / FTEs Employed]])*MAX(1,Table13[[#This Row],[Duration of Service]])</f>
        <v>0</v>
      </c>
      <c r="M6754" s="112"/>
      <c r="N6754" s="114"/>
    </row>
    <row r="6755" spans="1:14" x14ac:dyDescent="0.25">
      <c r="A6755" s="111"/>
      <c r="B6755" s="111"/>
      <c r="C6755" s="123"/>
      <c r="D6755" s="112" t="str">
        <f>_xlfn.XLOOKUP(Table13[[#This Row],[Service]],Validation!$A$2:$A$14,Validation!$B$2:$B$14,"",0,1)</f>
        <v/>
      </c>
      <c r="E6755" s="112"/>
      <c r="F6755" s="113"/>
      <c r="G6755" s="114"/>
      <c r="H6755" s="115"/>
      <c r="I6755" s="112"/>
      <c r="J6755" s="112"/>
      <c r="K6755" s="112"/>
      <c r="L6755" s="114">
        <f>Table13[[#This Row],[Per Unit Price]]*MAX(1,Table13[[#This Row],[Qty of Units]])*MAX(1,Table13[[#This Row],['#NCMs Served / FTEs Employed]])*MAX(1,Table13[[#This Row],[Duration of Service]])</f>
        <v>0</v>
      </c>
      <c r="M6755" s="112"/>
      <c r="N6755" s="114"/>
    </row>
    <row r="6756" spans="1:14" x14ac:dyDescent="0.25">
      <c r="A6756" s="111"/>
      <c r="B6756" s="111"/>
      <c r="C6756" s="123"/>
      <c r="D6756" s="112" t="str">
        <f>_xlfn.XLOOKUP(Table13[[#This Row],[Service]],Validation!$A$2:$A$14,Validation!$B$2:$B$14,"",0,1)</f>
        <v/>
      </c>
      <c r="E6756" s="112"/>
      <c r="F6756" s="113"/>
      <c r="G6756" s="114"/>
      <c r="H6756" s="115"/>
      <c r="I6756" s="112"/>
      <c r="J6756" s="112"/>
      <c r="K6756" s="112"/>
      <c r="L6756" s="114">
        <f>Table13[[#This Row],[Per Unit Price]]*MAX(1,Table13[[#This Row],[Qty of Units]])*MAX(1,Table13[[#This Row],['#NCMs Served / FTEs Employed]])*MAX(1,Table13[[#This Row],[Duration of Service]])</f>
        <v>0</v>
      </c>
      <c r="M6756" s="112"/>
      <c r="N6756" s="114"/>
    </row>
    <row r="6757" spans="1:14" x14ac:dyDescent="0.25">
      <c r="A6757" s="111"/>
      <c r="B6757" s="111"/>
      <c r="C6757" s="123"/>
      <c r="D6757" s="112" t="str">
        <f>_xlfn.XLOOKUP(Table13[[#This Row],[Service]],Validation!$A$2:$A$14,Validation!$B$2:$B$14,"",0,1)</f>
        <v/>
      </c>
      <c r="E6757" s="112"/>
      <c r="F6757" s="113"/>
      <c r="G6757" s="114"/>
      <c r="H6757" s="115"/>
      <c r="I6757" s="112"/>
      <c r="J6757" s="112"/>
      <c r="K6757" s="112"/>
      <c r="L6757" s="114">
        <f>Table13[[#This Row],[Per Unit Price]]*MAX(1,Table13[[#This Row],[Qty of Units]])*MAX(1,Table13[[#This Row],['#NCMs Served / FTEs Employed]])*MAX(1,Table13[[#This Row],[Duration of Service]])</f>
        <v>0</v>
      </c>
      <c r="M6757" s="112"/>
      <c r="N6757" s="114"/>
    </row>
    <row r="6758" spans="1:14" x14ac:dyDescent="0.25">
      <c r="A6758" s="111"/>
      <c r="B6758" s="111"/>
      <c r="C6758" s="123"/>
      <c r="D6758" s="112" t="str">
        <f>_xlfn.XLOOKUP(Table13[[#This Row],[Service]],Validation!$A$2:$A$14,Validation!$B$2:$B$14,"",0,1)</f>
        <v/>
      </c>
      <c r="E6758" s="112"/>
      <c r="F6758" s="113"/>
      <c r="G6758" s="114"/>
      <c r="H6758" s="115"/>
      <c r="I6758" s="112"/>
      <c r="J6758" s="112"/>
      <c r="K6758" s="112"/>
      <c r="L6758" s="114">
        <f>Table13[[#This Row],[Per Unit Price]]*MAX(1,Table13[[#This Row],[Qty of Units]])*MAX(1,Table13[[#This Row],['#NCMs Served / FTEs Employed]])*MAX(1,Table13[[#This Row],[Duration of Service]])</f>
        <v>0</v>
      </c>
      <c r="M6758" s="112"/>
      <c r="N6758" s="114"/>
    </row>
    <row r="6759" spans="1:14" x14ac:dyDescent="0.25">
      <c r="A6759" s="111"/>
      <c r="B6759" s="111"/>
      <c r="C6759" s="123"/>
      <c r="D6759" s="112" t="str">
        <f>_xlfn.XLOOKUP(Table13[[#This Row],[Service]],Validation!$A$2:$A$14,Validation!$B$2:$B$14,"",0,1)</f>
        <v/>
      </c>
      <c r="E6759" s="112"/>
      <c r="F6759" s="113"/>
      <c r="G6759" s="114"/>
      <c r="H6759" s="115"/>
      <c r="I6759" s="112"/>
      <c r="J6759" s="112"/>
      <c r="K6759" s="112"/>
      <c r="L6759" s="114">
        <f>Table13[[#This Row],[Per Unit Price]]*MAX(1,Table13[[#This Row],[Qty of Units]])*MAX(1,Table13[[#This Row],['#NCMs Served / FTEs Employed]])*MAX(1,Table13[[#This Row],[Duration of Service]])</f>
        <v>0</v>
      </c>
      <c r="M6759" s="112"/>
      <c r="N6759" s="114"/>
    </row>
    <row r="6760" spans="1:14" x14ac:dyDescent="0.25">
      <c r="A6760" s="111"/>
      <c r="B6760" s="111"/>
      <c r="C6760" s="123"/>
      <c r="D6760" s="112" t="str">
        <f>_xlfn.XLOOKUP(Table13[[#This Row],[Service]],Validation!$A$2:$A$14,Validation!$B$2:$B$14,"",0,1)</f>
        <v/>
      </c>
      <c r="E6760" s="112"/>
      <c r="F6760" s="113"/>
      <c r="G6760" s="114"/>
      <c r="H6760" s="115"/>
      <c r="I6760" s="112"/>
      <c r="J6760" s="112"/>
      <c r="K6760" s="112"/>
      <c r="L6760" s="114">
        <f>Table13[[#This Row],[Per Unit Price]]*MAX(1,Table13[[#This Row],[Qty of Units]])*MAX(1,Table13[[#This Row],['#NCMs Served / FTEs Employed]])*MAX(1,Table13[[#This Row],[Duration of Service]])</f>
        <v>0</v>
      </c>
      <c r="M6760" s="112"/>
      <c r="N6760" s="114"/>
    </row>
    <row r="6761" spans="1:14" x14ac:dyDescent="0.25">
      <c r="A6761" s="111"/>
      <c r="B6761" s="111"/>
      <c r="C6761" s="123"/>
      <c r="D6761" s="112" t="str">
        <f>_xlfn.XLOOKUP(Table13[[#This Row],[Service]],Validation!$A$2:$A$14,Validation!$B$2:$B$14,"",0,1)</f>
        <v/>
      </c>
      <c r="E6761" s="112"/>
      <c r="F6761" s="113"/>
      <c r="G6761" s="114"/>
      <c r="H6761" s="115"/>
      <c r="I6761" s="112"/>
      <c r="J6761" s="112"/>
      <c r="K6761" s="112"/>
      <c r="L6761" s="114">
        <f>Table13[[#This Row],[Per Unit Price]]*MAX(1,Table13[[#This Row],[Qty of Units]])*MAX(1,Table13[[#This Row],['#NCMs Served / FTEs Employed]])*MAX(1,Table13[[#This Row],[Duration of Service]])</f>
        <v>0</v>
      </c>
      <c r="M6761" s="112"/>
      <c r="N6761" s="114"/>
    </row>
    <row r="6762" spans="1:14" x14ac:dyDescent="0.25">
      <c r="A6762" s="111"/>
      <c r="B6762" s="111"/>
      <c r="C6762" s="123"/>
      <c r="D6762" s="112" t="str">
        <f>_xlfn.XLOOKUP(Table13[[#This Row],[Service]],Validation!$A$2:$A$14,Validation!$B$2:$B$14,"",0,1)</f>
        <v/>
      </c>
      <c r="E6762" s="112"/>
      <c r="F6762" s="113"/>
      <c r="G6762" s="114"/>
      <c r="H6762" s="115"/>
      <c r="I6762" s="112"/>
      <c r="J6762" s="112"/>
      <c r="K6762" s="112"/>
      <c r="L6762" s="114">
        <f>Table13[[#This Row],[Per Unit Price]]*MAX(1,Table13[[#This Row],[Qty of Units]])*MAX(1,Table13[[#This Row],['#NCMs Served / FTEs Employed]])*MAX(1,Table13[[#This Row],[Duration of Service]])</f>
        <v>0</v>
      </c>
      <c r="M6762" s="112"/>
      <c r="N6762" s="114"/>
    </row>
    <row r="6763" spans="1:14" x14ac:dyDescent="0.25">
      <c r="A6763" s="111"/>
      <c r="B6763" s="111"/>
      <c r="C6763" s="123"/>
      <c r="D6763" s="112" t="str">
        <f>_xlfn.XLOOKUP(Table13[[#This Row],[Service]],Validation!$A$2:$A$14,Validation!$B$2:$B$14,"",0,1)</f>
        <v/>
      </c>
      <c r="E6763" s="112"/>
      <c r="F6763" s="113"/>
      <c r="G6763" s="114"/>
      <c r="H6763" s="115"/>
      <c r="I6763" s="112"/>
      <c r="J6763" s="112"/>
      <c r="K6763" s="112"/>
      <c r="L6763" s="114">
        <f>Table13[[#This Row],[Per Unit Price]]*MAX(1,Table13[[#This Row],[Qty of Units]])*MAX(1,Table13[[#This Row],['#NCMs Served / FTEs Employed]])*MAX(1,Table13[[#This Row],[Duration of Service]])</f>
        <v>0</v>
      </c>
      <c r="M6763" s="112"/>
      <c r="N6763" s="114"/>
    </row>
    <row r="6764" spans="1:14" x14ac:dyDescent="0.25">
      <c r="A6764" s="111"/>
      <c r="B6764" s="111"/>
      <c r="C6764" s="123"/>
      <c r="D6764" s="112" t="str">
        <f>_xlfn.XLOOKUP(Table13[[#This Row],[Service]],Validation!$A$2:$A$14,Validation!$B$2:$B$14,"",0,1)</f>
        <v/>
      </c>
      <c r="E6764" s="112"/>
      <c r="F6764" s="113"/>
      <c r="G6764" s="114"/>
      <c r="H6764" s="115"/>
      <c r="I6764" s="112"/>
      <c r="J6764" s="112"/>
      <c r="K6764" s="112"/>
      <c r="L6764" s="114">
        <f>Table13[[#This Row],[Per Unit Price]]*MAX(1,Table13[[#This Row],[Qty of Units]])*MAX(1,Table13[[#This Row],['#NCMs Served / FTEs Employed]])*MAX(1,Table13[[#This Row],[Duration of Service]])</f>
        <v>0</v>
      </c>
      <c r="M6764" s="112"/>
      <c r="N6764" s="114"/>
    </row>
    <row r="6765" spans="1:14" x14ac:dyDescent="0.25">
      <c r="A6765" s="111"/>
      <c r="B6765" s="111"/>
      <c r="C6765" s="123"/>
      <c r="D6765" s="112" t="str">
        <f>_xlfn.XLOOKUP(Table13[[#This Row],[Service]],Validation!$A$2:$A$14,Validation!$B$2:$B$14,"",0,1)</f>
        <v/>
      </c>
      <c r="E6765" s="112"/>
      <c r="F6765" s="113"/>
      <c r="G6765" s="114"/>
      <c r="H6765" s="115"/>
      <c r="I6765" s="112"/>
      <c r="J6765" s="112"/>
      <c r="K6765" s="112"/>
      <c r="L6765" s="114">
        <f>Table13[[#This Row],[Per Unit Price]]*MAX(1,Table13[[#This Row],[Qty of Units]])*MAX(1,Table13[[#This Row],['#NCMs Served / FTEs Employed]])*MAX(1,Table13[[#This Row],[Duration of Service]])</f>
        <v>0</v>
      </c>
      <c r="M6765" s="112"/>
      <c r="N6765" s="114"/>
    </row>
    <row r="6766" spans="1:14" x14ac:dyDescent="0.25">
      <c r="A6766" s="111"/>
      <c r="B6766" s="111"/>
      <c r="C6766" s="123"/>
      <c r="D6766" s="112" t="str">
        <f>_xlfn.XLOOKUP(Table13[[#This Row],[Service]],Validation!$A$2:$A$14,Validation!$B$2:$B$14,"",0,1)</f>
        <v/>
      </c>
      <c r="E6766" s="112"/>
      <c r="F6766" s="113"/>
      <c r="G6766" s="114"/>
      <c r="H6766" s="115"/>
      <c r="I6766" s="112"/>
      <c r="J6766" s="112"/>
      <c r="K6766" s="112"/>
      <c r="L6766" s="114">
        <f>Table13[[#This Row],[Per Unit Price]]*MAX(1,Table13[[#This Row],[Qty of Units]])*MAX(1,Table13[[#This Row],['#NCMs Served / FTEs Employed]])*MAX(1,Table13[[#This Row],[Duration of Service]])</f>
        <v>0</v>
      </c>
      <c r="M6766" s="112"/>
      <c r="N6766" s="114"/>
    </row>
    <row r="6767" spans="1:14" x14ac:dyDescent="0.25">
      <c r="A6767" s="111"/>
      <c r="B6767" s="111"/>
      <c r="C6767" s="123"/>
      <c r="D6767" s="112" t="str">
        <f>_xlfn.XLOOKUP(Table13[[#This Row],[Service]],Validation!$A$2:$A$14,Validation!$B$2:$B$14,"",0,1)</f>
        <v/>
      </c>
      <c r="E6767" s="112"/>
      <c r="F6767" s="113"/>
      <c r="G6767" s="114"/>
      <c r="H6767" s="115"/>
      <c r="I6767" s="112"/>
      <c r="J6767" s="112"/>
      <c r="K6767" s="112"/>
      <c r="L6767" s="114">
        <f>Table13[[#This Row],[Per Unit Price]]*MAX(1,Table13[[#This Row],[Qty of Units]])*MAX(1,Table13[[#This Row],['#NCMs Served / FTEs Employed]])*MAX(1,Table13[[#This Row],[Duration of Service]])</f>
        <v>0</v>
      </c>
      <c r="M6767" s="112"/>
      <c r="N6767" s="114"/>
    </row>
    <row r="6768" spans="1:14" x14ac:dyDescent="0.25">
      <c r="A6768" s="111"/>
      <c r="B6768" s="111"/>
      <c r="C6768" s="123"/>
      <c r="D6768" s="112" t="str">
        <f>_xlfn.XLOOKUP(Table13[[#This Row],[Service]],Validation!$A$2:$A$14,Validation!$B$2:$B$14,"",0,1)</f>
        <v/>
      </c>
      <c r="E6768" s="112"/>
      <c r="F6768" s="113"/>
      <c r="G6768" s="114"/>
      <c r="H6768" s="115"/>
      <c r="I6768" s="112"/>
      <c r="J6768" s="112"/>
      <c r="K6768" s="112"/>
      <c r="L6768" s="114">
        <f>Table13[[#This Row],[Per Unit Price]]*MAX(1,Table13[[#This Row],[Qty of Units]])*MAX(1,Table13[[#This Row],['#NCMs Served / FTEs Employed]])*MAX(1,Table13[[#This Row],[Duration of Service]])</f>
        <v>0</v>
      </c>
      <c r="M6768" s="112"/>
      <c r="N6768" s="114"/>
    </row>
    <row r="6769" spans="1:14" x14ac:dyDescent="0.25">
      <c r="A6769" s="111"/>
      <c r="B6769" s="111"/>
      <c r="C6769" s="123"/>
      <c r="D6769" s="112" t="str">
        <f>_xlfn.XLOOKUP(Table13[[#This Row],[Service]],Validation!$A$2:$A$14,Validation!$B$2:$B$14,"",0,1)</f>
        <v/>
      </c>
      <c r="E6769" s="112"/>
      <c r="F6769" s="113"/>
      <c r="G6769" s="114"/>
      <c r="H6769" s="115"/>
      <c r="I6769" s="112"/>
      <c r="J6769" s="112"/>
      <c r="K6769" s="112"/>
      <c r="L6769" s="114">
        <f>Table13[[#This Row],[Per Unit Price]]*MAX(1,Table13[[#This Row],[Qty of Units]])*MAX(1,Table13[[#This Row],['#NCMs Served / FTEs Employed]])*MAX(1,Table13[[#This Row],[Duration of Service]])</f>
        <v>0</v>
      </c>
      <c r="M6769" s="112"/>
      <c r="N6769" s="114"/>
    </row>
    <row r="6770" spans="1:14" x14ac:dyDescent="0.25">
      <c r="A6770" s="111"/>
      <c r="B6770" s="111"/>
      <c r="C6770" s="123"/>
      <c r="D6770" s="112" t="str">
        <f>_xlfn.XLOOKUP(Table13[[#This Row],[Service]],Validation!$A$2:$A$14,Validation!$B$2:$B$14,"",0,1)</f>
        <v/>
      </c>
      <c r="E6770" s="112"/>
      <c r="F6770" s="113"/>
      <c r="G6770" s="114"/>
      <c r="H6770" s="115"/>
      <c r="I6770" s="112"/>
      <c r="J6770" s="112"/>
      <c r="K6770" s="112"/>
      <c r="L6770" s="114">
        <f>Table13[[#This Row],[Per Unit Price]]*MAX(1,Table13[[#This Row],[Qty of Units]])*MAX(1,Table13[[#This Row],['#NCMs Served / FTEs Employed]])*MAX(1,Table13[[#This Row],[Duration of Service]])</f>
        <v>0</v>
      </c>
      <c r="M6770" s="112"/>
      <c r="N6770" s="114"/>
    </row>
    <row r="6771" spans="1:14" x14ac:dyDescent="0.25">
      <c r="A6771" s="111"/>
      <c r="B6771" s="111"/>
      <c r="C6771" s="123"/>
      <c r="D6771" s="112" t="str">
        <f>_xlfn.XLOOKUP(Table13[[#This Row],[Service]],Validation!$A$2:$A$14,Validation!$B$2:$B$14,"",0,1)</f>
        <v/>
      </c>
      <c r="E6771" s="112"/>
      <c r="F6771" s="113"/>
      <c r="G6771" s="114"/>
      <c r="H6771" s="115"/>
      <c r="I6771" s="112"/>
      <c r="J6771" s="112"/>
      <c r="K6771" s="112"/>
      <c r="L6771" s="114">
        <f>Table13[[#This Row],[Per Unit Price]]*MAX(1,Table13[[#This Row],[Qty of Units]])*MAX(1,Table13[[#This Row],['#NCMs Served / FTEs Employed]])*MAX(1,Table13[[#This Row],[Duration of Service]])</f>
        <v>0</v>
      </c>
      <c r="M6771" s="112"/>
      <c r="N6771" s="114"/>
    </row>
    <row r="6772" spans="1:14" x14ac:dyDescent="0.25">
      <c r="A6772" s="111"/>
      <c r="B6772" s="111"/>
      <c r="C6772" s="123"/>
      <c r="D6772" s="112" t="str">
        <f>_xlfn.XLOOKUP(Table13[[#This Row],[Service]],Validation!$A$2:$A$14,Validation!$B$2:$B$14,"",0,1)</f>
        <v/>
      </c>
      <c r="E6772" s="112"/>
      <c r="F6772" s="113"/>
      <c r="G6772" s="114"/>
      <c r="H6772" s="115"/>
      <c r="I6772" s="112"/>
      <c r="J6772" s="112"/>
      <c r="K6772" s="112"/>
      <c r="L6772" s="114">
        <f>Table13[[#This Row],[Per Unit Price]]*MAX(1,Table13[[#This Row],[Qty of Units]])*MAX(1,Table13[[#This Row],['#NCMs Served / FTEs Employed]])*MAX(1,Table13[[#This Row],[Duration of Service]])</f>
        <v>0</v>
      </c>
      <c r="M6772" s="112"/>
      <c r="N6772" s="114"/>
    </row>
    <row r="6773" spans="1:14" x14ac:dyDescent="0.25">
      <c r="A6773" s="111"/>
      <c r="B6773" s="111"/>
      <c r="C6773" s="123"/>
      <c r="D6773" s="112" t="str">
        <f>_xlfn.XLOOKUP(Table13[[#This Row],[Service]],Validation!$A$2:$A$14,Validation!$B$2:$B$14,"",0,1)</f>
        <v/>
      </c>
      <c r="E6773" s="112"/>
      <c r="F6773" s="113"/>
      <c r="G6773" s="114"/>
      <c r="H6773" s="115"/>
      <c r="I6773" s="112"/>
      <c r="J6773" s="112"/>
      <c r="K6773" s="112"/>
      <c r="L6773" s="114">
        <f>Table13[[#This Row],[Per Unit Price]]*MAX(1,Table13[[#This Row],[Qty of Units]])*MAX(1,Table13[[#This Row],['#NCMs Served / FTEs Employed]])*MAX(1,Table13[[#This Row],[Duration of Service]])</f>
        <v>0</v>
      </c>
      <c r="M6773" s="112"/>
      <c r="N6773" s="114"/>
    </row>
    <row r="6774" spans="1:14" x14ac:dyDescent="0.25">
      <c r="A6774" s="111"/>
      <c r="B6774" s="111"/>
      <c r="C6774" s="123"/>
      <c r="D6774" s="112" t="str">
        <f>_xlfn.XLOOKUP(Table13[[#This Row],[Service]],Validation!$A$2:$A$14,Validation!$B$2:$B$14,"",0,1)</f>
        <v/>
      </c>
      <c r="E6774" s="112"/>
      <c r="F6774" s="113"/>
      <c r="G6774" s="114"/>
      <c r="H6774" s="115"/>
      <c r="I6774" s="112"/>
      <c r="J6774" s="112"/>
      <c r="K6774" s="112"/>
      <c r="L6774" s="114">
        <f>Table13[[#This Row],[Per Unit Price]]*MAX(1,Table13[[#This Row],[Qty of Units]])*MAX(1,Table13[[#This Row],['#NCMs Served / FTEs Employed]])*MAX(1,Table13[[#This Row],[Duration of Service]])</f>
        <v>0</v>
      </c>
      <c r="M6774" s="112"/>
      <c r="N6774" s="114"/>
    </row>
    <row r="6775" spans="1:14" x14ac:dyDescent="0.25">
      <c r="A6775" s="111"/>
      <c r="B6775" s="111"/>
      <c r="C6775" s="123"/>
      <c r="D6775" s="112" t="str">
        <f>_xlfn.XLOOKUP(Table13[[#This Row],[Service]],Validation!$A$2:$A$14,Validation!$B$2:$B$14,"",0,1)</f>
        <v/>
      </c>
      <c r="E6775" s="112"/>
      <c r="F6775" s="113"/>
      <c r="G6775" s="114"/>
      <c r="H6775" s="115"/>
      <c r="I6775" s="112"/>
      <c r="J6775" s="112"/>
      <c r="K6775" s="112"/>
      <c r="L6775" s="114">
        <f>Table13[[#This Row],[Per Unit Price]]*MAX(1,Table13[[#This Row],[Qty of Units]])*MAX(1,Table13[[#This Row],['#NCMs Served / FTEs Employed]])*MAX(1,Table13[[#This Row],[Duration of Service]])</f>
        <v>0</v>
      </c>
      <c r="M6775" s="112"/>
      <c r="N6775" s="114"/>
    </row>
    <row r="6776" spans="1:14" x14ac:dyDescent="0.25">
      <c r="A6776" s="111"/>
      <c r="B6776" s="111"/>
      <c r="C6776" s="123"/>
      <c r="D6776" s="112" t="str">
        <f>_xlfn.XLOOKUP(Table13[[#This Row],[Service]],Validation!$A$2:$A$14,Validation!$B$2:$B$14,"",0,1)</f>
        <v/>
      </c>
      <c r="E6776" s="112"/>
      <c r="F6776" s="113"/>
      <c r="G6776" s="114"/>
      <c r="H6776" s="115"/>
      <c r="I6776" s="112"/>
      <c r="J6776" s="112"/>
      <c r="K6776" s="112"/>
      <c r="L6776" s="114">
        <f>Table13[[#This Row],[Per Unit Price]]*MAX(1,Table13[[#This Row],[Qty of Units]])*MAX(1,Table13[[#This Row],['#NCMs Served / FTEs Employed]])*MAX(1,Table13[[#This Row],[Duration of Service]])</f>
        <v>0</v>
      </c>
      <c r="M6776" s="112"/>
      <c r="N6776" s="114"/>
    </row>
    <row r="6777" spans="1:14" x14ac:dyDescent="0.25">
      <c r="A6777" s="111"/>
      <c r="B6777" s="111"/>
      <c r="C6777" s="123"/>
      <c r="D6777" s="112" t="str">
        <f>_xlfn.XLOOKUP(Table13[[#This Row],[Service]],Validation!$A$2:$A$14,Validation!$B$2:$B$14,"",0,1)</f>
        <v/>
      </c>
      <c r="E6777" s="112"/>
      <c r="F6777" s="113"/>
      <c r="G6777" s="114"/>
      <c r="H6777" s="115"/>
      <c r="I6777" s="112"/>
      <c r="J6777" s="112"/>
      <c r="K6777" s="112"/>
      <c r="L6777" s="114">
        <f>Table13[[#This Row],[Per Unit Price]]*MAX(1,Table13[[#This Row],[Qty of Units]])*MAX(1,Table13[[#This Row],['#NCMs Served / FTEs Employed]])*MAX(1,Table13[[#This Row],[Duration of Service]])</f>
        <v>0</v>
      </c>
      <c r="M6777" s="112"/>
      <c r="N6777" s="114"/>
    </row>
    <row r="6778" spans="1:14" x14ac:dyDescent="0.25">
      <c r="A6778" s="111"/>
      <c r="B6778" s="111"/>
      <c r="C6778" s="123"/>
      <c r="D6778" s="112" t="str">
        <f>_xlfn.XLOOKUP(Table13[[#This Row],[Service]],Validation!$A$2:$A$14,Validation!$B$2:$B$14,"",0,1)</f>
        <v/>
      </c>
      <c r="E6778" s="112"/>
      <c r="F6778" s="113"/>
      <c r="G6778" s="114"/>
      <c r="H6778" s="115"/>
      <c r="I6778" s="112"/>
      <c r="J6778" s="112"/>
      <c r="K6778" s="112"/>
      <c r="L6778" s="114">
        <f>Table13[[#This Row],[Per Unit Price]]*MAX(1,Table13[[#This Row],[Qty of Units]])*MAX(1,Table13[[#This Row],['#NCMs Served / FTEs Employed]])*MAX(1,Table13[[#This Row],[Duration of Service]])</f>
        <v>0</v>
      </c>
      <c r="M6778" s="112"/>
      <c r="N6778" s="114"/>
    </row>
    <row r="6779" spans="1:14" x14ac:dyDescent="0.25">
      <c r="A6779" s="111"/>
      <c r="B6779" s="111"/>
      <c r="C6779" s="123"/>
      <c r="D6779" s="112" t="str">
        <f>_xlfn.XLOOKUP(Table13[[#This Row],[Service]],Validation!$A$2:$A$14,Validation!$B$2:$B$14,"",0,1)</f>
        <v/>
      </c>
      <c r="E6779" s="112"/>
      <c r="F6779" s="113"/>
      <c r="G6779" s="114"/>
      <c r="H6779" s="115"/>
      <c r="I6779" s="112"/>
      <c r="J6779" s="112"/>
      <c r="K6779" s="112"/>
      <c r="L6779" s="114">
        <f>Table13[[#This Row],[Per Unit Price]]*MAX(1,Table13[[#This Row],[Qty of Units]])*MAX(1,Table13[[#This Row],['#NCMs Served / FTEs Employed]])*MAX(1,Table13[[#This Row],[Duration of Service]])</f>
        <v>0</v>
      </c>
      <c r="M6779" s="112"/>
      <c r="N6779" s="114"/>
    </row>
    <row r="6780" spans="1:14" x14ac:dyDescent="0.25">
      <c r="A6780" s="111"/>
      <c r="B6780" s="111"/>
      <c r="C6780" s="123"/>
      <c r="D6780" s="112" t="str">
        <f>_xlfn.XLOOKUP(Table13[[#This Row],[Service]],Validation!$A$2:$A$14,Validation!$B$2:$B$14,"",0,1)</f>
        <v/>
      </c>
      <c r="E6780" s="112"/>
      <c r="F6780" s="113"/>
      <c r="G6780" s="114"/>
      <c r="H6780" s="115"/>
      <c r="I6780" s="112"/>
      <c r="J6780" s="112"/>
      <c r="K6780" s="112"/>
      <c r="L6780" s="114">
        <f>Table13[[#This Row],[Per Unit Price]]*MAX(1,Table13[[#This Row],[Qty of Units]])*MAX(1,Table13[[#This Row],['#NCMs Served / FTEs Employed]])*MAX(1,Table13[[#This Row],[Duration of Service]])</f>
        <v>0</v>
      </c>
      <c r="M6780" s="112"/>
      <c r="N6780" s="114"/>
    </row>
    <row r="6781" spans="1:14" x14ac:dyDescent="0.25">
      <c r="A6781" s="111"/>
      <c r="B6781" s="111"/>
      <c r="C6781" s="123"/>
      <c r="D6781" s="112" t="str">
        <f>_xlfn.XLOOKUP(Table13[[#This Row],[Service]],Validation!$A$2:$A$14,Validation!$B$2:$B$14,"",0,1)</f>
        <v/>
      </c>
      <c r="E6781" s="112"/>
      <c r="F6781" s="113"/>
      <c r="G6781" s="114"/>
      <c r="H6781" s="115"/>
      <c r="I6781" s="112"/>
      <c r="J6781" s="112"/>
      <c r="K6781" s="112"/>
      <c r="L6781" s="114">
        <f>Table13[[#This Row],[Per Unit Price]]*MAX(1,Table13[[#This Row],[Qty of Units]])*MAX(1,Table13[[#This Row],['#NCMs Served / FTEs Employed]])*MAX(1,Table13[[#This Row],[Duration of Service]])</f>
        <v>0</v>
      </c>
      <c r="M6781" s="112"/>
      <c r="N6781" s="114"/>
    </row>
    <row r="6782" spans="1:14" x14ac:dyDescent="0.25">
      <c r="A6782" s="111"/>
      <c r="B6782" s="111"/>
      <c r="C6782" s="123"/>
      <c r="D6782" s="112" t="str">
        <f>_xlfn.XLOOKUP(Table13[[#This Row],[Service]],Validation!$A$2:$A$14,Validation!$B$2:$B$14,"",0,1)</f>
        <v/>
      </c>
      <c r="E6782" s="112"/>
      <c r="F6782" s="113"/>
      <c r="G6782" s="114"/>
      <c r="H6782" s="115"/>
      <c r="I6782" s="112"/>
      <c r="J6782" s="112"/>
      <c r="K6782" s="112"/>
      <c r="L6782" s="114">
        <f>Table13[[#This Row],[Per Unit Price]]*MAX(1,Table13[[#This Row],[Qty of Units]])*MAX(1,Table13[[#This Row],['#NCMs Served / FTEs Employed]])*MAX(1,Table13[[#This Row],[Duration of Service]])</f>
        <v>0</v>
      </c>
      <c r="M6782" s="112"/>
      <c r="N6782" s="114"/>
    </row>
    <row r="6783" spans="1:14" x14ac:dyDescent="0.25">
      <c r="A6783" s="111"/>
      <c r="B6783" s="111"/>
      <c r="C6783" s="123"/>
      <c r="D6783" s="112" t="str">
        <f>_xlfn.XLOOKUP(Table13[[#This Row],[Service]],Validation!$A$2:$A$14,Validation!$B$2:$B$14,"",0,1)</f>
        <v/>
      </c>
      <c r="E6783" s="112"/>
      <c r="F6783" s="113"/>
      <c r="G6783" s="114"/>
      <c r="H6783" s="115"/>
      <c r="I6783" s="112"/>
      <c r="J6783" s="112"/>
      <c r="K6783" s="112"/>
      <c r="L6783" s="114">
        <f>Table13[[#This Row],[Per Unit Price]]*MAX(1,Table13[[#This Row],[Qty of Units]])*MAX(1,Table13[[#This Row],['#NCMs Served / FTEs Employed]])*MAX(1,Table13[[#This Row],[Duration of Service]])</f>
        <v>0</v>
      </c>
      <c r="M6783" s="112"/>
      <c r="N6783" s="114"/>
    </row>
    <row r="6784" spans="1:14" x14ac:dyDescent="0.25">
      <c r="A6784" s="111"/>
      <c r="B6784" s="111"/>
      <c r="C6784" s="123"/>
      <c r="D6784" s="112" t="str">
        <f>_xlfn.XLOOKUP(Table13[[#This Row],[Service]],Validation!$A$2:$A$14,Validation!$B$2:$B$14,"",0,1)</f>
        <v/>
      </c>
      <c r="E6784" s="112"/>
      <c r="F6784" s="113"/>
      <c r="G6784" s="114"/>
      <c r="H6784" s="115"/>
      <c r="I6784" s="112"/>
      <c r="J6784" s="112"/>
      <c r="K6784" s="112"/>
      <c r="L6784" s="114">
        <f>Table13[[#This Row],[Per Unit Price]]*MAX(1,Table13[[#This Row],[Qty of Units]])*MAX(1,Table13[[#This Row],['#NCMs Served / FTEs Employed]])*MAX(1,Table13[[#This Row],[Duration of Service]])</f>
        <v>0</v>
      </c>
      <c r="M6784" s="112"/>
      <c r="N6784" s="114"/>
    </row>
    <row r="6785" spans="1:14" x14ac:dyDescent="0.25">
      <c r="A6785" s="111"/>
      <c r="B6785" s="111"/>
      <c r="C6785" s="123"/>
      <c r="D6785" s="112" t="str">
        <f>_xlfn.XLOOKUP(Table13[[#This Row],[Service]],Validation!$A$2:$A$14,Validation!$B$2:$B$14,"",0,1)</f>
        <v/>
      </c>
      <c r="E6785" s="112"/>
      <c r="F6785" s="113"/>
      <c r="G6785" s="114"/>
      <c r="H6785" s="115"/>
      <c r="I6785" s="112"/>
      <c r="J6785" s="112"/>
      <c r="K6785" s="112"/>
      <c r="L6785" s="114">
        <f>Table13[[#This Row],[Per Unit Price]]*MAX(1,Table13[[#This Row],[Qty of Units]])*MAX(1,Table13[[#This Row],['#NCMs Served / FTEs Employed]])*MAX(1,Table13[[#This Row],[Duration of Service]])</f>
        <v>0</v>
      </c>
      <c r="M6785" s="112"/>
      <c r="N6785" s="114"/>
    </row>
    <row r="6786" spans="1:14" x14ac:dyDescent="0.25">
      <c r="A6786" s="111"/>
      <c r="B6786" s="111"/>
      <c r="C6786" s="123"/>
      <c r="D6786" s="112" t="str">
        <f>_xlfn.XLOOKUP(Table13[[#This Row],[Service]],Validation!$A$2:$A$14,Validation!$B$2:$B$14,"",0,1)</f>
        <v/>
      </c>
      <c r="E6786" s="112"/>
      <c r="F6786" s="113"/>
      <c r="G6786" s="114"/>
      <c r="H6786" s="115"/>
      <c r="I6786" s="112"/>
      <c r="J6786" s="112"/>
      <c r="K6786" s="112"/>
      <c r="L6786" s="114">
        <f>Table13[[#This Row],[Per Unit Price]]*MAX(1,Table13[[#This Row],[Qty of Units]])*MAX(1,Table13[[#This Row],['#NCMs Served / FTEs Employed]])*MAX(1,Table13[[#This Row],[Duration of Service]])</f>
        <v>0</v>
      </c>
      <c r="M6786" s="112"/>
      <c r="N6786" s="114"/>
    </row>
    <row r="6787" spans="1:14" x14ac:dyDescent="0.25">
      <c r="A6787" s="111"/>
      <c r="B6787" s="111"/>
      <c r="C6787" s="123"/>
      <c r="D6787" s="112" t="str">
        <f>_xlfn.XLOOKUP(Table13[[#This Row],[Service]],Validation!$A$2:$A$14,Validation!$B$2:$B$14,"",0,1)</f>
        <v/>
      </c>
      <c r="E6787" s="112"/>
      <c r="F6787" s="113"/>
      <c r="G6787" s="114"/>
      <c r="H6787" s="115"/>
      <c r="I6787" s="112"/>
      <c r="J6787" s="112"/>
      <c r="K6787" s="112"/>
      <c r="L6787" s="114">
        <f>Table13[[#This Row],[Per Unit Price]]*MAX(1,Table13[[#This Row],[Qty of Units]])*MAX(1,Table13[[#This Row],['#NCMs Served / FTEs Employed]])*MAX(1,Table13[[#This Row],[Duration of Service]])</f>
        <v>0</v>
      </c>
      <c r="M6787" s="112"/>
      <c r="N6787" s="114"/>
    </row>
    <row r="6788" spans="1:14" x14ac:dyDescent="0.25">
      <c r="A6788" s="111"/>
      <c r="B6788" s="111"/>
      <c r="C6788" s="123"/>
      <c r="D6788" s="112" t="str">
        <f>_xlfn.XLOOKUP(Table13[[#This Row],[Service]],Validation!$A$2:$A$14,Validation!$B$2:$B$14,"",0,1)</f>
        <v/>
      </c>
      <c r="E6788" s="112"/>
      <c r="F6788" s="113"/>
      <c r="G6788" s="114"/>
      <c r="H6788" s="115"/>
      <c r="I6788" s="112"/>
      <c r="J6788" s="112"/>
      <c r="K6788" s="112"/>
      <c r="L6788" s="114">
        <f>Table13[[#This Row],[Per Unit Price]]*MAX(1,Table13[[#This Row],[Qty of Units]])*MAX(1,Table13[[#This Row],['#NCMs Served / FTEs Employed]])*MAX(1,Table13[[#This Row],[Duration of Service]])</f>
        <v>0</v>
      </c>
      <c r="M6788" s="112"/>
      <c r="N6788" s="114"/>
    </row>
    <row r="6789" spans="1:14" x14ac:dyDescent="0.25">
      <c r="A6789" s="111"/>
      <c r="B6789" s="111"/>
      <c r="C6789" s="123"/>
      <c r="D6789" s="112" t="str">
        <f>_xlfn.XLOOKUP(Table13[[#This Row],[Service]],Validation!$A$2:$A$14,Validation!$B$2:$B$14,"",0,1)</f>
        <v/>
      </c>
      <c r="E6789" s="112"/>
      <c r="F6789" s="113"/>
      <c r="G6789" s="114"/>
      <c r="H6789" s="115"/>
      <c r="I6789" s="112"/>
      <c r="J6789" s="112"/>
      <c r="K6789" s="112"/>
      <c r="L6789" s="114">
        <f>Table13[[#This Row],[Per Unit Price]]*MAX(1,Table13[[#This Row],[Qty of Units]])*MAX(1,Table13[[#This Row],['#NCMs Served / FTEs Employed]])*MAX(1,Table13[[#This Row],[Duration of Service]])</f>
        <v>0</v>
      </c>
      <c r="M6789" s="112"/>
      <c r="N6789" s="114"/>
    </row>
    <row r="6790" spans="1:14" x14ac:dyDescent="0.25">
      <c r="A6790" s="111"/>
      <c r="B6790" s="111"/>
      <c r="C6790" s="123"/>
      <c r="D6790" s="112" t="str">
        <f>_xlfn.XLOOKUP(Table13[[#This Row],[Service]],Validation!$A$2:$A$14,Validation!$B$2:$B$14,"",0,1)</f>
        <v/>
      </c>
      <c r="E6790" s="112"/>
      <c r="F6790" s="113"/>
      <c r="G6790" s="114"/>
      <c r="H6790" s="115"/>
      <c r="I6790" s="112"/>
      <c r="J6790" s="112"/>
      <c r="K6790" s="112"/>
      <c r="L6790" s="114">
        <f>Table13[[#This Row],[Per Unit Price]]*MAX(1,Table13[[#This Row],[Qty of Units]])*MAX(1,Table13[[#This Row],['#NCMs Served / FTEs Employed]])*MAX(1,Table13[[#This Row],[Duration of Service]])</f>
        <v>0</v>
      </c>
      <c r="M6790" s="112"/>
      <c r="N6790" s="114"/>
    </row>
    <row r="6791" spans="1:14" x14ac:dyDescent="0.25">
      <c r="A6791" s="111"/>
      <c r="B6791" s="111"/>
      <c r="C6791" s="123"/>
      <c r="D6791" s="112" t="str">
        <f>_xlfn.XLOOKUP(Table13[[#This Row],[Service]],Validation!$A$2:$A$14,Validation!$B$2:$B$14,"",0,1)</f>
        <v/>
      </c>
      <c r="E6791" s="112"/>
      <c r="F6791" s="113"/>
      <c r="G6791" s="114"/>
      <c r="H6791" s="115"/>
      <c r="I6791" s="112"/>
      <c r="J6791" s="112"/>
      <c r="K6791" s="112"/>
      <c r="L6791" s="114">
        <f>Table13[[#This Row],[Per Unit Price]]*MAX(1,Table13[[#This Row],[Qty of Units]])*MAX(1,Table13[[#This Row],['#NCMs Served / FTEs Employed]])*MAX(1,Table13[[#This Row],[Duration of Service]])</f>
        <v>0</v>
      </c>
      <c r="M6791" s="112"/>
      <c r="N6791" s="114"/>
    </row>
    <row r="6792" spans="1:14" x14ac:dyDescent="0.25">
      <c r="A6792" s="111"/>
      <c r="B6792" s="111"/>
      <c r="C6792" s="123"/>
      <c r="D6792" s="112" t="str">
        <f>_xlfn.XLOOKUP(Table13[[#This Row],[Service]],Validation!$A$2:$A$14,Validation!$B$2:$B$14,"",0,1)</f>
        <v/>
      </c>
      <c r="E6792" s="112"/>
      <c r="F6792" s="113"/>
      <c r="G6792" s="114"/>
      <c r="H6792" s="115"/>
      <c r="I6792" s="112"/>
      <c r="J6792" s="112"/>
      <c r="K6792" s="112"/>
      <c r="L6792" s="114">
        <f>Table13[[#This Row],[Per Unit Price]]*MAX(1,Table13[[#This Row],[Qty of Units]])*MAX(1,Table13[[#This Row],['#NCMs Served / FTEs Employed]])*MAX(1,Table13[[#This Row],[Duration of Service]])</f>
        <v>0</v>
      </c>
      <c r="M6792" s="112"/>
      <c r="N6792" s="114"/>
    </row>
    <row r="6793" spans="1:14" x14ac:dyDescent="0.25">
      <c r="A6793" s="111"/>
      <c r="B6793" s="111"/>
      <c r="C6793" s="123"/>
      <c r="D6793" s="112" t="str">
        <f>_xlfn.XLOOKUP(Table13[[#This Row],[Service]],Validation!$A$2:$A$14,Validation!$B$2:$B$14,"",0,1)</f>
        <v/>
      </c>
      <c r="E6793" s="112"/>
      <c r="F6793" s="113"/>
      <c r="G6793" s="114"/>
      <c r="H6793" s="115"/>
      <c r="I6793" s="112"/>
      <c r="J6793" s="112"/>
      <c r="K6793" s="112"/>
      <c r="L6793" s="114">
        <f>Table13[[#This Row],[Per Unit Price]]*MAX(1,Table13[[#This Row],[Qty of Units]])*MAX(1,Table13[[#This Row],['#NCMs Served / FTEs Employed]])*MAX(1,Table13[[#This Row],[Duration of Service]])</f>
        <v>0</v>
      </c>
      <c r="M6793" s="112"/>
      <c r="N6793" s="114"/>
    </row>
    <row r="6794" spans="1:14" x14ac:dyDescent="0.25">
      <c r="A6794" s="111"/>
      <c r="B6794" s="111"/>
      <c r="C6794" s="123"/>
      <c r="D6794" s="112" t="str">
        <f>_xlfn.XLOOKUP(Table13[[#This Row],[Service]],Validation!$A$2:$A$14,Validation!$B$2:$B$14,"",0,1)</f>
        <v/>
      </c>
      <c r="E6794" s="112"/>
      <c r="F6794" s="113"/>
      <c r="G6794" s="114"/>
      <c r="H6794" s="115"/>
      <c r="I6794" s="112"/>
      <c r="J6794" s="112"/>
      <c r="K6794" s="112"/>
      <c r="L6794" s="114">
        <f>Table13[[#This Row],[Per Unit Price]]*MAX(1,Table13[[#This Row],[Qty of Units]])*MAX(1,Table13[[#This Row],['#NCMs Served / FTEs Employed]])*MAX(1,Table13[[#This Row],[Duration of Service]])</f>
        <v>0</v>
      </c>
      <c r="M6794" s="112"/>
      <c r="N6794" s="114"/>
    </row>
    <row r="6795" spans="1:14" x14ac:dyDescent="0.25">
      <c r="A6795" s="111"/>
      <c r="B6795" s="111"/>
      <c r="C6795" s="123"/>
      <c r="D6795" s="112" t="str">
        <f>_xlfn.XLOOKUP(Table13[[#This Row],[Service]],Validation!$A$2:$A$14,Validation!$B$2:$B$14,"",0,1)</f>
        <v/>
      </c>
      <c r="E6795" s="112"/>
      <c r="F6795" s="113"/>
      <c r="G6795" s="114"/>
      <c r="H6795" s="115"/>
      <c r="I6795" s="112"/>
      <c r="J6795" s="112"/>
      <c r="K6795" s="112"/>
      <c r="L6795" s="114">
        <f>Table13[[#This Row],[Per Unit Price]]*MAX(1,Table13[[#This Row],[Qty of Units]])*MAX(1,Table13[[#This Row],['#NCMs Served / FTEs Employed]])*MAX(1,Table13[[#This Row],[Duration of Service]])</f>
        <v>0</v>
      </c>
      <c r="M6795" s="112"/>
      <c r="N6795" s="114"/>
    </row>
    <row r="6796" spans="1:14" x14ac:dyDescent="0.25">
      <c r="A6796" s="111"/>
      <c r="B6796" s="111"/>
      <c r="C6796" s="123"/>
      <c r="D6796" s="112" t="str">
        <f>_xlfn.XLOOKUP(Table13[[#This Row],[Service]],Validation!$A$2:$A$14,Validation!$B$2:$B$14,"",0,1)</f>
        <v/>
      </c>
      <c r="E6796" s="112"/>
      <c r="F6796" s="113"/>
      <c r="G6796" s="114"/>
      <c r="H6796" s="115"/>
      <c r="I6796" s="112"/>
      <c r="J6796" s="112"/>
      <c r="K6796" s="112"/>
      <c r="L6796" s="114">
        <f>Table13[[#This Row],[Per Unit Price]]*MAX(1,Table13[[#This Row],[Qty of Units]])*MAX(1,Table13[[#This Row],['#NCMs Served / FTEs Employed]])*MAX(1,Table13[[#This Row],[Duration of Service]])</f>
        <v>0</v>
      </c>
      <c r="M6796" s="112"/>
      <c r="N6796" s="114"/>
    </row>
    <row r="6797" spans="1:14" x14ac:dyDescent="0.25">
      <c r="A6797" s="111"/>
      <c r="B6797" s="111"/>
      <c r="C6797" s="123"/>
      <c r="D6797" s="112" t="str">
        <f>_xlfn.XLOOKUP(Table13[[#This Row],[Service]],Validation!$A$2:$A$14,Validation!$B$2:$B$14,"",0,1)</f>
        <v/>
      </c>
      <c r="E6797" s="112"/>
      <c r="F6797" s="113"/>
      <c r="G6797" s="114"/>
      <c r="H6797" s="115"/>
      <c r="I6797" s="112"/>
      <c r="J6797" s="112"/>
      <c r="K6797" s="112"/>
      <c r="L6797" s="114">
        <f>Table13[[#This Row],[Per Unit Price]]*MAX(1,Table13[[#This Row],[Qty of Units]])*MAX(1,Table13[[#This Row],['#NCMs Served / FTEs Employed]])*MAX(1,Table13[[#This Row],[Duration of Service]])</f>
        <v>0</v>
      </c>
      <c r="M6797" s="112"/>
      <c r="N6797" s="114"/>
    </row>
    <row r="6798" spans="1:14" x14ac:dyDescent="0.25">
      <c r="A6798" s="111"/>
      <c r="B6798" s="111"/>
      <c r="C6798" s="123"/>
      <c r="D6798" s="112" t="str">
        <f>_xlfn.XLOOKUP(Table13[[#This Row],[Service]],Validation!$A$2:$A$14,Validation!$B$2:$B$14,"",0,1)</f>
        <v/>
      </c>
      <c r="E6798" s="112"/>
      <c r="F6798" s="113"/>
      <c r="G6798" s="114"/>
      <c r="H6798" s="115"/>
      <c r="I6798" s="112"/>
      <c r="J6798" s="112"/>
      <c r="K6798" s="112"/>
      <c r="L6798" s="114">
        <f>Table13[[#This Row],[Per Unit Price]]*MAX(1,Table13[[#This Row],[Qty of Units]])*MAX(1,Table13[[#This Row],['#NCMs Served / FTEs Employed]])*MAX(1,Table13[[#This Row],[Duration of Service]])</f>
        <v>0</v>
      </c>
      <c r="M6798" s="112"/>
      <c r="N6798" s="114"/>
    </row>
    <row r="6799" spans="1:14" x14ac:dyDescent="0.25">
      <c r="A6799" s="111"/>
      <c r="B6799" s="111"/>
      <c r="C6799" s="123"/>
      <c r="D6799" s="112" t="str">
        <f>_xlfn.XLOOKUP(Table13[[#This Row],[Service]],Validation!$A$2:$A$14,Validation!$B$2:$B$14,"",0,1)</f>
        <v/>
      </c>
      <c r="E6799" s="112"/>
      <c r="F6799" s="113"/>
      <c r="G6799" s="114"/>
      <c r="H6799" s="115"/>
      <c r="I6799" s="112"/>
      <c r="J6799" s="112"/>
      <c r="K6799" s="112"/>
      <c r="L6799" s="114">
        <f>Table13[[#This Row],[Per Unit Price]]*MAX(1,Table13[[#This Row],[Qty of Units]])*MAX(1,Table13[[#This Row],['#NCMs Served / FTEs Employed]])*MAX(1,Table13[[#This Row],[Duration of Service]])</f>
        <v>0</v>
      </c>
      <c r="M6799" s="112"/>
      <c r="N6799" s="114"/>
    </row>
    <row r="6800" spans="1:14" x14ac:dyDescent="0.25">
      <c r="A6800" s="111"/>
      <c r="B6800" s="111"/>
      <c r="C6800" s="123"/>
      <c r="D6800" s="112" t="str">
        <f>_xlfn.XLOOKUP(Table13[[#This Row],[Service]],Validation!$A$2:$A$14,Validation!$B$2:$B$14,"",0,1)</f>
        <v/>
      </c>
      <c r="E6800" s="112"/>
      <c r="F6800" s="113"/>
      <c r="G6800" s="114"/>
      <c r="H6800" s="115"/>
      <c r="I6800" s="112"/>
      <c r="J6800" s="112"/>
      <c r="K6800" s="112"/>
      <c r="L6800" s="114">
        <f>Table13[[#This Row],[Per Unit Price]]*MAX(1,Table13[[#This Row],[Qty of Units]])*MAX(1,Table13[[#This Row],['#NCMs Served / FTEs Employed]])*MAX(1,Table13[[#This Row],[Duration of Service]])</f>
        <v>0</v>
      </c>
      <c r="M6800" s="112"/>
      <c r="N6800" s="114"/>
    </row>
    <row r="6801" spans="1:14" x14ac:dyDescent="0.25">
      <c r="A6801" s="111"/>
      <c r="B6801" s="111"/>
      <c r="C6801" s="123"/>
      <c r="D6801" s="112" t="str">
        <f>_xlfn.XLOOKUP(Table13[[#This Row],[Service]],Validation!$A$2:$A$14,Validation!$B$2:$B$14,"",0,1)</f>
        <v/>
      </c>
      <c r="E6801" s="112"/>
      <c r="F6801" s="113"/>
      <c r="G6801" s="114"/>
      <c r="H6801" s="115"/>
      <c r="I6801" s="112"/>
      <c r="J6801" s="112"/>
      <c r="K6801" s="112"/>
      <c r="L6801" s="114">
        <f>Table13[[#This Row],[Per Unit Price]]*MAX(1,Table13[[#This Row],[Qty of Units]])*MAX(1,Table13[[#This Row],['#NCMs Served / FTEs Employed]])*MAX(1,Table13[[#This Row],[Duration of Service]])</f>
        <v>0</v>
      </c>
      <c r="M6801" s="112"/>
      <c r="N6801" s="114"/>
    </row>
    <row r="6802" spans="1:14" x14ac:dyDescent="0.25">
      <c r="A6802" s="111"/>
      <c r="B6802" s="111"/>
      <c r="C6802" s="123"/>
      <c r="D6802" s="112" t="str">
        <f>_xlfn.XLOOKUP(Table13[[#This Row],[Service]],Validation!$A$2:$A$14,Validation!$B$2:$B$14,"",0,1)</f>
        <v/>
      </c>
      <c r="E6802" s="112"/>
      <c r="F6802" s="113"/>
      <c r="G6802" s="114"/>
      <c r="H6802" s="115"/>
      <c r="I6802" s="112"/>
      <c r="J6802" s="112"/>
      <c r="K6802" s="112"/>
      <c r="L6802" s="114">
        <f>Table13[[#This Row],[Per Unit Price]]*MAX(1,Table13[[#This Row],[Qty of Units]])*MAX(1,Table13[[#This Row],['#NCMs Served / FTEs Employed]])*MAX(1,Table13[[#This Row],[Duration of Service]])</f>
        <v>0</v>
      </c>
      <c r="M6802" s="112"/>
      <c r="N6802" s="114"/>
    </row>
    <row r="6803" spans="1:14" x14ac:dyDescent="0.25">
      <c r="A6803" s="111"/>
      <c r="B6803" s="111"/>
      <c r="C6803" s="123"/>
      <c r="D6803" s="112" t="str">
        <f>_xlfn.XLOOKUP(Table13[[#This Row],[Service]],Validation!$A$2:$A$14,Validation!$B$2:$B$14,"",0,1)</f>
        <v/>
      </c>
      <c r="E6803" s="112"/>
      <c r="F6803" s="113"/>
      <c r="G6803" s="114"/>
      <c r="H6803" s="115"/>
      <c r="I6803" s="112"/>
      <c r="J6803" s="112"/>
      <c r="K6803" s="112"/>
      <c r="L6803" s="114">
        <f>Table13[[#This Row],[Per Unit Price]]*MAX(1,Table13[[#This Row],[Qty of Units]])*MAX(1,Table13[[#This Row],['#NCMs Served / FTEs Employed]])*MAX(1,Table13[[#This Row],[Duration of Service]])</f>
        <v>0</v>
      </c>
      <c r="M6803" s="112"/>
      <c r="N6803" s="114"/>
    </row>
    <row r="6804" spans="1:14" x14ac:dyDescent="0.25">
      <c r="A6804" s="111"/>
      <c r="B6804" s="111"/>
      <c r="C6804" s="123"/>
      <c r="D6804" s="112" t="str">
        <f>_xlfn.XLOOKUP(Table13[[#This Row],[Service]],Validation!$A$2:$A$14,Validation!$B$2:$B$14,"",0,1)</f>
        <v/>
      </c>
      <c r="E6804" s="112"/>
      <c r="F6804" s="113"/>
      <c r="G6804" s="114"/>
      <c r="H6804" s="115"/>
      <c r="I6804" s="112"/>
      <c r="J6804" s="112"/>
      <c r="K6804" s="112"/>
      <c r="L6804" s="114">
        <f>Table13[[#This Row],[Per Unit Price]]*MAX(1,Table13[[#This Row],[Qty of Units]])*MAX(1,Table13[[#This Row],['#NCMs Served / FTEs Employed]])*MAX(1,Table13[[#This Row],[Duration of Service]])</f>
        <v>0</v>
      </c>
      <c r="M6804" s="112"/>
      <c r="N6804" s="114"/>
    </row>
    <row r="6805" spans="1:14" x14ac:dyDescent="0.25">
      <c r="A6805" s="111"/>
      <c r="B6805" s="111"/>
      <c r="C6805" s="123"/>
      <c r="D6805" s="112" t="str">
        <f>_xlfn.XLOOKUP(Table13[[#This Row],[Service]],Validation!$A$2:$A$14,Validation!$B$2:$B$14,"",0,1)</f>
        <v/>
      </c>
      <c r="E6805" s="112"/>
      <c r="F6805" s="113"/>
      <c r="G6805" s="114"/>
      <c r="H6805" s="115"/>
      <c r="I6805" s="112"/>
      <c r="J6805" s="112"/>
      <c r="K6805" s="112"/>
      <c r="L6805" s="114">
        <f>Table13[[#This Row],[Per Unit Price]]*MAX(1,Table13[[#This Row],[Qty of Units]])*MAX(1,Table13[[#This Row],['#NCMs Served / FTEs Employed]])*MAX(1,Table13[[#This Row],[Duration of Service]])</f>
        <v>0</v>
      </c>
      <c r="M6805" s="112"/>
      <c r="N6805" s="114"/>
    </row>
    <row r="6806" spans="1:14" x14ac:dyDescent="0.25">
      <c r="A6806" s="111"/>
      <c r="B6806" s="111"/>
      <c r="C6806" s="123"/>
      <c r="D6806" s="112" t="str">
        <f>_xlfn.XLOOKUP(Table13[[#This Row],[Service]],Validation!$A$2:$A$14,Validation!$B$2:$B$14,"",0,1)</f>
        <v/>
      </c>
      <c r="E6806" s="112"/>
      <c r="F6806" s="113"/>
      <c r="G6806" s="114"/>
      <c r="H6806" s="115"/>
      <c r="I6806" s="112"/>
      <c r="J6806" s="112"/>
      <c r="K6806" s="112"/>
      <c r="L6806" s="114">
        <f>Table13[[#This Row],[Per Unit Price]]*MAX(1,Table13[[#This Row],[Qty of Units]])*MAX(1,Table13[[#This Row],['#NCMs Served / FTEs Employed]])*MAX(1,Table13[[#This Row],[Duration of Service]])</f>
        <v>0</v>
      </c>
      <c r="M6806" s="112"/>
      <c r="N6806" s="114"/>
    </row>
    <row r="6807" spans="1:14" x14ac:dyDescent="0.25">
      <c r="A6807" s="111"/>
      <c r="B6807" s="111"/>
      <c r="C6807" s="123"/>
      <c r="D6807" s="112" t="str">
        <f>_xlfn.XLOOKUP(Table13[[#This Row],[Service]],Validation!$A$2:$A$14,Validation!$B$2:$B$14,"",0,1)</f>
        <v/>
      </c>
      <c r="E6807" s="112"/>
      <c r="F6807" s="113"/>
      <c r="G6807" s="114"/>
      <c r="H6807" s="115"/>
      <c r="I6807" s="112"/>
      <c r="J6807" s="112"/>
      <c r="K6807" s="112"/>
      <c r="L6807" s="114">
        <f>Table13[[#This Row],[Per Unit Price]]*MAX(1,Table13[[#This Row],[Qty of Units]])*MAX(1,Table13[[#This Row],['#NCMs Served / FTEs Employed]])*MAX(1,Table13[[#This Row],[Duration of Service]])</f>
        <v>0</v>
      </c>
      <c r="M6807" s="112"/>
      <c r="N6807" s="114"/>
    </row>
    <row r="6808" spans="1:14" x14ac:dyDescent="0.25">
      <c r="A6808" s="111"/>
      <c r="B6808" s="111"/>
      <c r="C6808" s="123"/>
      <c r="D6808" s="112" t="str">
        <f>_xlfn.XLOOKUP(Table13[[#This Row],[Service]],Validation!$A$2:$A$14,Validation!$B$2:$B$14,"",0,1)</f>
        <v/>
      </c>
      <c r="E6808" s="112"/>
      <c r="F6808" s="113"/>
      <c r="G6808" s="114"/>
      <c r="H6808" s="115"/>
      <c r="I6808" s="112"/>
      <c r="J6808" s="112"/>
      <c r="K6808" s="112"/>
      <c r="L6808" s="114">
        <f>Table13[[#This Row],[Per Unit Price]]*MAX(1,Table13[[#This Row],[Qty of Units]])*MAX(1,Table13[[#This Row],['#NCMs Served / FTEs Employed]])*MAX(1,Table13[[#This Row],[Duration of Service]])</f>
        <v>0</v>
      </c>
      <c r="M6808" s="112"/>
      <c r="N6808" s="114"/>
    </row>
    <row r="6809" spans="1:14" x14ac:dyDescent="0.25">
      <c r="A6809" s="111"/>
      <c r="B6809" s="111"/>
      <c r="C6809" s="123"/>
      <c r="D6809" s="112" t="str">
        <f>_xlfn.XLOOKUP(Table13[[#This Row],[Service]],Validation!$A$2:$A$14,Validation!$B$2:$B$14,"",0,1)</f>
        <v/>
      </c>
      <c r="E6809" s="112"/>
      <c r="F6809" s="113"/>
      <c r="G6809" s="114"/>
      <c r="H6809" s="115"/>
      <c r="I6809" s="112"/>
      <c r="J6809" s="112"/>
      <c r="K6809" s="112"/>
      <c r="L6809" s="114">
        <f>Table13[[#This Row],[Per Unit Price]]*MAX(1,Table13[[#This Row],[Qty of Units]])*MAX(1,Table13[[#This Row],['#NCMs Served / FTEs Employed]])*MAX(1,Table13[[#This Row],[Duration of Service]])</f>
        <v>0</v>
      </c>
      <c r="M6809" s="112"/>
      <c r="N6809" s="114"/>
    </row>
    <row r="6810" spans="1:14" x14ac:dyDescent="0.25">
      <c r="A6810" s="111"/>
      <c r="B6810" s="111"/>
      <c r="C6810" s="123"/>
      <c r="D6810" s="112" t="str">
        <f>_xlfn.XLOOKUP(Table13[[#This Row],[Service]],Validation!$A$2:$A$14,Validation!$B$2:$B$14,"",0,1)</f>
        <v/>
      </c>
      <c r="E6810" s="112"/>
      <c r="F6810" s="113"/>
      <c r="G6810" s="114"/>
      <c r="H6810" s="115"/>
      <c r="I6810" s="112"/>
      <c r="J6810" s="112"/>
      <c r="K6810" s="112"/>
      <c r="L6810" s="114">
        <f>Table13[[#This Row],[Per Unit Price]]*MAX(1,Table13[[#This Row],[Qty of Units]])*MAX(1,Table13[[#This Row],['#NCMs Served / FTEs Employed]])*MAX(1,Table13[[#This Row],[Duration of Service]])</f>
        <v>0</v>
      </c>
      <c r="M6810" s="112"/>
      <c r="N6810" s="114"/>
    </row>
    <row r="6811" spans="1:14" x14ac:dyDescent="0.25">
      <c r="A6811" s="111"/>
      <c r="B6811" s="111"/>
      <c r="C6811" s="123"/>
      <c r="D6811" s="112" t="str">
        <f>_xlfn.XLOOKUP(Table13[[#This Row],[Service]],Validation!$A$2:$A$14,Validation!$B$2:$B$14,"",0,1)</f>
        <v/>
      </c>
      <c r="E6811" s="112"/>
      <c r="F6811" s="113"/>
      <c r="G6811" s="114"/>
      <c r="H6811" s="115"/>
      <c r="I6811" s="112"/>
      <c r="J6811" s="112"/>
      <c r="K6811" s="112"/>
      <c r="L6811" s="114">
        <f>Table13[[#This Row],[Per Unit Price]]*MAX(1,Table13[[#This Row],[Qty of Units]])*MAX(1,Table13[[#This Row],['#NCMs Served / FTEs Employed]])*MAX(1,Table13[[#This Row],[Duration of Service]])</f>
        <v>0</v>
      </c>
      <c r="M6811" s="112"/>
      <c r="N6811" s="114"/>
    </row>
    <row r="6812" spans="1:14" x14ac:dyDescent="0.25">
      <c r="A6812" s="111"/>
      <c r="B6812" s="111"/>
      <c r="C6812" s="123"/>
      <c r="D6812" s="112" t="str">
        <f>_xlfn.XLOOKUP(Table13[[#This Row],[Service]],Validation!$A$2:$A$14,Validation!$B$2:$B$14,"",0,1)</f>
        <v/>
      </c>
      <c r="E6812" s="112"/>
      <c r="F6812" s="113"/>
      <c r="G6812" s="114"/>
      <c r="H6812" s="115"/>
      <c r="I6812" s="112"/>
      <c r="J6812" s="112"/>
      <c r="K6812" s="112"/>
      <c r="L6812" s="114">
        <f>Table13[[#This Row],[Per Unit Price]]*MAX(1,Table13[[#This Row],[Qty of Units]])*MAX(1,Table13[[#This Row],['#NCMs Served / FTEs Employed]])*MAX(1,Table13[[#This Row],[Duration of Service]])</f>
        <v>0</v>
      </c>
      <c r="M6812" s="112"/>
      <c r="N6812" s="114"/>
    </row>
    <row r="6813" spans="1:14" x14ac:dyDescent="0.25">
      <c r="A6813" s="111"/>
      <c r="B6813" s="111"/>
      <c r="C6813" s="123"/>
      <c r="D6813" s="112" t="str">
        <f>_xlfn.XLOOKUP(Table13[[#This Row],[Service]],Validation!$A$2:$A$14,Validation!$B$2:$B$14,"",0,1)</f>
        <v/>
      </c>
      <c r="E6813" s="112"/>
      <c r="F6813" s="113"/>
      <c r="G6813" s="114"/>
      <c r="H6813" s="115"/>
      <c r="I6813" s="112"/>
      <c r="J6813" s="112"/>
      <c r="K6813" s="112"/>
      <c r="L6813" s="114">
        <f>Table13[[#This Row],[Per Unit Price]]*MAX(1,Table13[[#This Row],[Qty of Units]])*MAX(1,Table13[[#This Row],['#NCMs Served / FTEs Employed]])*MAX(1,Table13[[#This Row],[Duration of Service]])</f>
        <v>0</v>
      </c>
      <c r="M6813" s="112"/>
      <c r="N6813" s="114"/>
    </row>
    <row r="6814" spans="1:14" x14ac:dyDescent="0.25">
      <c r="A6814" s="111"/>
      <c r="B6814" s="111"/>
      <c r="C6814" s="123"/>
      <c r="D6814" s="112" t="str">
        <f>_xlfn.XLOOKUP(Table13[[#This Row],[Service]],Validation!$A$2:$A$14,Validation!$B$2:$B$14,"",0,1)</f>
        <v/>
      </c>
      <c r="E6814" s="112"/>
      <c r="F6814" s="113"/>
      <c r="G6814" s="114"/>
      <c r="H6814" s="115"/>
      <c r="I6814" s="112"/>
      <c r="J6814" s="112"/>
      <c r="K6814" s="112"/>
      <c r="L6814" s="114">
        <f>Table13[[#This Row],[Per Unit Price]]*MAX(1,Table13[[#This Row],[Qty of Units]])*MAX(1,Table13[[#This Row],['#NCMs Served / FTEs Employed]])*MAX(1,Table13[[#This Row],[Duration of Service]])</f>
        <v>0</v>
      </c>
      <c r="M6814" s="112"/>
      <c r="N6814" s="114"/>
    </row>
    <row r="6815" spans="1:14" x14ac:dyDescent="0.25">
      <c r="A6815" s="111"/>
      <c r="B6815" s="111"/>
      <c r="C6815" s="123"/>
      <c r="D6815" s="112" t="str">
        <f>_xlfn.XLOOKUP(Table13[[#This Row],[Service]],Validation!$A$2:$A$14,Validation!$B$2:$B$14,"",0,1)</f>
        <v/>
      </c>
      <c r="E6815" s="112"/>
      <c r="F6815" s="113"/>
      <c r="G6815" s="114"/>
      <c r="H6815" s="115"/>
      <c r="I6815" s="112"/>
      <c r="J6815" s="112"/>
      <c r="K6815" s="112"/>
      <c r="L6815" s="114">
        <f>Table13[[#This Row],[Per Unit Price]]*MAX(1,Table13[[#This Row],[Qty of Units]])*MAX(1,Table13[[#This Row],['#NCMs Served / FTEs Employed]])*MAX(1,Table13[[#This Row],[Duration of Service]])</f>
        <v>0</v>
      </c>
      <c r="M6815" s="112"/>
      <c r="N6815" s="114"/>
    </row>
    <row r="6816" spans="1:14" x14ac:dyDescent="0.25">
      <c r="A6816" s="111"/>
      <c r="B6816" s="111"/>
      <c r="C6816" s="123"/>
      <c r="D6816" s="112" t="str">
        <f>_xlfn.XLOOKUP(Table13[[#This Row],[Service]],Validation!$A$2:$A$14,Validation!$B$2:$B$14,"",0,1)</f>
        <v/>
      </c>
      <c r="E6816" s="112"/>
      <c r="F6816" s="113"/>
      <c r="G6816" s="114"/>
      <c r="H6816" s="115"/>
      <c r="I6816" s="112"/>
      <c r="J6816" s="112"/>
      <c r="K6816" s="112"/>
      <c r="L6816" s="114">
        <f>Table13[[#This Row],[Per Unit Price]]*MAX(1,Table13[[#This Row],[Qty of Units]])*MAX(1,Table13[[#This Row],['#NCMs Served / FTEs Employed]])*MAX(1,Table13[[#This Row],[Duration of Service]])</f>
        <v>0</v>
      </c>
      <c r="M6816" s="112"/>
      <c r="N6816" s="114"/>
    </row>
    <row r="6817" spans="1:14" x14ac:dyDescent="0.25">
      <c r="A6817" s="111"/>
      <c r="B6817" s="111"/>
      <c r="C6817" s="123"/>
      <c r="D6817" s="112" t="str">
        <f>_xlfn.XLOOKUP(Table13[[#This Row],[Service]],Validation!$A$2:$A$14,Validation!$B$2:$B$14,"",0,1)</f>
        <v/>
      </c>
      <c r="E6817" s="112"/>
      <c r="F6817" s="113"/>
      <c r="G6817" s="114"/>
      <c r="H6817" s="115"/>
      <c r="I6817" s="112"/>
      <c r="J6817" s="112"/>
      <c r="K6817" s="112"/>
      <c r="L6817" s="114">
        <f>Table13[[#This Row],[Per Unit Price]]*MAX(1,Table13[[#This Row],[Qty of Units]])*MAX(1,Table13[[#This Row],['#NCMs Served / FTEs Employed]])*MAX(1,Table13[[#This Row],[Duration of Service]])</f>
        <v>0</v>
      </c>
      <c r="M6817" s="112"/>
      <c r="N6817" s="114"/>
    </row>
    <row r="6818" spans="1:14" x14ac:dyDescent="0.25">
      <c r="A6818" s="111"/>
      <c r="B6818" s="111"/>
      <c r="C6818" s="123"/>
      <c r="D6818" s="112" t="str">
        <f>_xlfn.XLOOKUP(Table13[[#This Row],[Service]],Validation!$A$2:$A$14,Validation!$B$2:$B$14,"",0,1)</f>
        <v/>
      </c>
      <c r="E6818" s="112"/>
      <c r="F6818" s="113"/>
      <c r="G6818" s="114"/>
      <c r="H6818" s="115"/>
      <c r="I6818" s="112"/>
      <c r="J6818" s="112"/>
      <c r="K6818" s="112"/>
      <c r="L6818" s="114">
        <f>Table13[[#This Row],[Per Unit Price]]*MAX(1,Table13[[#This Row],[Qty of Units]])*MAX(1,Table13[[#This Row],['#NCMs Served / FTEs Employed]])*MAX(1,Table13[[#This Row],[Duration of Service]])</f>
        <v>0</v>
      </c>
      <c r="M6818" s="112"/>
      <c r="N6818" s="114"/>
    </row>
    <row r="6819" spans="1:14" x14ac:dyDescent="0.25">
      <c r="A6819" s="111"/>
      <c r="B6819" s="111"/>
      <c r="C6819" s="123"/>
      <c r="D6819" s="112" t="str">
        <f>_xlfn.XLOOKUP(Table13[[#This Row],[Service]],Validation!$A$2:$A$14,Validation!$B$2:$B$14,"",0,1)</f>
        <v/>
      </c>
      <c r="E6819" s="112"/>
      <c r="F6819" s="113"/>
      <c r="G6819" s="114"/>
      <c r="H6819" s="115"/>
      <c r="I6819" s="112"/>
      <c r="J6819" s="112"/>
      <c r="K6819" s="112"/>
      <c r="L6819" s="114">
        <f>Table13[[#This Row],[Per Unit Price]]*MAX(1,Table13[[#This Row],[Qty of Units]])*MAX(1,Table13[[#This Row],['#NCMs Served / FTEs Employed]])*MAX(1,Table13[[#This Row],[Duration of Service]])</f>
        <v>0</v>
      </c>
      <c r="M6819" s="112"/>
      <c r="N6819" s="114"/>
    </row>
    <row r="6820" spans="1:14" x14ac:dyDescent="0.25">
      <c r="A6820" s="111"/>
      <c r="B6820" s="111"/>
      <c r="C6820" s="123"/>
      <c r="D6820" s="112" t="str">
        <f>_xlfn.XLOOKUP(Table13[[#This Row],[Service]],Validation!$A$2:$A$14,Validation!$B$2:$B$14,"",0,1)</f>
        <v/>
      </c>
      <c r="E6820" s="112"/>
      <c r="F6820" s="113"/>
      <c r="G6820" s="114"/>
      <c r="H6820" s="115"/>
      <c r="I6820" s="112"/>
      <c r="J6820" s="112"/>
      <c r="K6820" s="112"/>
      <c r="L6820" s="114">
        <f>Table13[[#This Row],[Per Unit Price]]*MAX(1,Table13[[#This Row],[Qty of Units]])*MAX(1,Table13[[#This Row],['#NCMs Served / FTEs Employed]])*MAX(1,Table13[[#This Row],[Duration of Service]])</f>
        <v>0</v>
      </c>
      <c r="M6820" s="112"/>
      <c r="N6820" s="114"/>
    </row>
    <row r="6821" spans="1:14" x14ac:dyDescent="0.25">
      <c r="A6821" s="111"/>
      <c r="B6821" s="111"/>
      <c r="C6821" s="123"/>
      <c r="D6821" s="112" t="str">
        <f>_xlfn.XLOOKUP(Table13[[#This Row],[Service]],Validation!$A$2:$A$14,Validation!$B$2:$B$14,"",0,1)</f>
        <v/>
      </c>
      <c r="E6821" s="112"/>
      <c r="F6821" s="113"/>
      <c r="G6821" s="114"/>
      <c r="H6821" s="115"/>
      <c r="I6821" s="112"/>
      <c r="J6821" s="112"/>
      <c r="K6821" s="112"/>
      <c r="L6821" s="114">
        <f>Table13[[#This Row],[Per Unit Price]]*MAX(1,Table13[[#This Row],[Qty of Units]])*MAX(1,Table13[[#This Row],['#NCMs Served / FTEs Employed]])*MAX(1,Table13[[#This Row],[Duration of Service]])</f>
        <v>0</v>
      </c>
      <c r="M6821" s="112"/>
      <c r="N6821" s="114"/>
    </row>
    <row r="6822" spans="1:14" x14ac:dyDescent="0.25">
      <c r="A6822" s="111"/>
      <c r="B6822" s="111"/>
      <c r="C6822" s="123"/>
      <c r="D6822" s="112" t="str">
        <f>_xlfn.XLOOKUP(Table13[[#This Row],[Service]],Validation!$A$2:$A$14,Validation!$B$2:$B$14,"",0,1)</f>
        <v/>
      </c>
      <c r="E6822" s="112"/>
      <c r="F6822" s="113"/>
      <c r="G6822" s="114"/>
      <c r="H6822" s="115"/>
      <c r="I6822" s="112"/>
      <c r="J6822" s="112"/>
      <c r="K6822" s="112"/>
      <c r="L6822" s="114">
        <f>Table13[[#This Row],[Per Unit Price]]*MAX(1,Table13[[#This Row],[Qty of Units]])*MAX(1,Table13[[#This Row],['#NCMs Served / FTEs Employed]])*MAX(1,Table13[[#This Row],[Duration of Service]])</f>
        <v>0</v>
      </c>
      <c r="M6822" s="112"/>
      <c r="N6822" s="114"/>
    </row>
    <row r="6823" spans="1:14" x14ac:dyDescent="0.25">
      <c r="A6823" s="111"/>
      <c r="B6823" s="111"/>
      <c r="C6823" s="123"/>
      <c r="D6823" s="112" t="str">
        <f>_xlfn.XLOOKUP(Table13[[#This Row],[Service]],Validation!$A$2:$A$14,Validation!$B$2:$B$14,"",0,1)</f>
        <v/>
      </c>
      <c r="E6823" s="112"/>
      <c r="F6823" s="113"/>
      <c r="G6823" s="114"/>
      <c r="H6823" s="115"/>
      <c r="I6823" s="112"/>
      <c r="J6823" s="112"/>
      <c r="K6823" s="112"/>
      <c r="L6823" s="114">
        <f>Table13[[#This Row],[Per Unit Price]]*MAX(1,Table13[[#This Row],[Qty of Units]])*MAX(1,Table13[[#This Row],['#NCMs Served / FTEs Employed]])*MAX(1,Table13[[#This Row],[Duration of Service]])</f>
        <v>0</v>
      </c>
      <c r="M6823" s="112"/>
      <c r="N6823" s="114"/>
    </row>
    <row r="6824" spans="1:14" x14ac:dyDescent="0.25">
      <c r="A6824" s="111"/>
      <c r="B6824" s="111"/>
      <c r="C6824" s="123"/>
      <c r="D6824" s="112" t="str">
        <f>_xlfn.XLOOKUP(Table13[[#This Row],[Service]],Validation!$A$2:$A$14,Validation!$B$2:$B$14,"",0,1)</f>
        <v/>
      </c>
      <c r="E6824" s="112"/>
      <c r="F6824" s="113"/>
      <c r="G6824" s="114"/>
      <c r="H6824" s="115"/>
      <c r="I6824" s="112"/>
      <c r="J6824" s="112"/>
      <c r="K6824" s="112"/>
      <c r="L6824" s="114">
        <f>Table13[[#This Row],[Per Unit Price]]*MAX(1,Table13[[#This Row],[Qty of Units]])*MAX(1,Table13[[#This Row],['#NCMs Served / FTEs Employed]])*MAX(1,Table13[[#This Row],[Duration of Service]])</f>
        <v>0</v>
      </c>
      <c r="M6824" s="112"/>
      <c r="N6824" s="114"/>
    </row>
    <row r="6825" spans="1:14" x14ac:dyDescent="0.25">
      <c r="A6825" s="111"/>
      <c r="B6825" s="111"/>
      <c r="C6825" s="123"/>
      <c r="D6825" s="112" t="str">
        <f>_xlfn.XLOOKUP(Table13[[#This Row],[Service]],Validation!$A$2:$A$14,Validation!$B$2:$B$14,"",0,1)</f>
        <v/>
      </c>
      <c r="E6825" s="112"/>
      <c r="F6825" s="113"/>
      <c r="G6825" s="114"/>
      <c r="H6825" s="115"/>
      <c r="I6825" s="112"/>
      <c r="J6825" s="112"/>
      <c r="K6825" s="112"/>
      <c r="L6825" s="114">
        <f>Table13[[#This Row],[Per Unit Price]]*MAX(1,Table13[[#This Row],[Qty of Units]])*MAX(1,Table13[[#This Row],['#NCMs Served / FTEs Employed]])*MAX(1,Table13[[#This Row],[Duration of Service]])</f>
        <v>0</v>
      </c>
      <c r="M6825" s="112"/>
      <c r="N6825" s="114"/>
    </row>
    <row r="6826" spans="1:14" x14ac:dyDescent="0.25">
      <c r="A6826" s="111"/>
      <c r="B6826" s="111"/>
      <c r="C6826" s="123"/>
      <c r="D6826" s="112" t="str">
        <f>_xlfn.XLOOKUP(Table13[[#This Row],[Service]],Validation!$A$2:$A$14,Validation!$B$2:$B$14,"",0,1)</f>
        <v/>
      </c>
      <c r="E6826" s="112"/>
      <c r="F6826" s="113"/>
      <c r="G6826" s="114"/>
      <c r="H6826" s="115"/>
      <c r="I6826" s="112"/>
      <c r="J6826" s="112"/>
      <c r="K6826" s="112"/>
      <c r="L6826" s="114">
        <f>Table13[[#This Row],[Per Unit Price]]*MAX(1,Table13[[#This Row],[Qty of Units]])*MAX(1,Table13[[#This Row],['#NCMs Served / FTEs Employed]])*MAX(1,Table13[[#This Row],[Duration of Service]])</f>
        <v>0</v>
      </c>
      <c r="M6826" s="112"/>
      <c r="N6826" s="114"/>
    </row>
    <row r="6827" spans="1:14" x14ac:dyDescent="0.25">
      <c r="A6827" s="111"/>
      <c r="B6827" s="111"/>
      <c r="C6827" s="123"/>
      <c r="D6827" s="112" t="str">
        <f>_xlfn.XLOOKUP(Table13[[#This Row],[Service]],Validation!$A$2:$A$14,Validation!$B$2:$B$14,"",0,1)</f>
        <v/>
      </c>
      <c r="E6827" s="112"/>
      <c r="F6827" s="113"/>
      <c r="G6827" s="114"/>
      <c r="H6827" s="115"/>
      <c r="I6827" s="112"/>
      <c r="J6827" s="112"/>
      <c r="K6827" s="112"/>
      <c r="L6827" s="114">
        <f>Table13[[#This Row],[Per Unit Price]]*MAX(1,Table13[[#This Row],[Qty of Units]])*MAX(1,Table13[[#This Row],['#NCMs Served / FTEs Employed]])*MAX(1,Table13[[#This Row],[Duration of Service]])</f>
        <v>0</v>
      </c>
      <c r="M6827" s="112"/>
      <c r="N6827" s="114"/>
    </row>
    <row r="6828" spans="1:14" x14ac:dyDescent="0.25">
      <c r="A6828" s="111"/>
      <c r="B6828" s="111"/>
      <c r="C6828" s="123"/>
      <c r="D6828" s="112" t="str">
        <f>_xlfn.XLOOKUP(Table13[[#This Row],[Service]],Validation!$A$2:$A$14,Validation!$B$2:$B$14,"",0,1)</f>
        <v/>
      </c>
      <c r="E6828" s="112"/>
      <c r="F6828" s="113"/>
      <c r="G6828" s="114"/>
      <c r="H6828" s="115"/>
      <c r="I6828" s="112"/>
      <c r="J6828" s="112"/>
      <c r="K6828" s="112"/>
      <c r="L6828" s="114">
        <f>Table13[[#This Row],[Per Unit Price]]*MAX(1,Table13[[#This Row],[Qty of Units]])*MAX(1,Table13[[#This Row],['#NCMs Served / FTEs Employed]])*MAX(1,Table13[[#This Row],[Duration of Service]])</f>
        <v>0</v>
      </c>
      <c r="M6828" s="112"/>
      <c r="N6828" s="114"/>
    </row>
    <row r="6829" spans="1:14" x14ac:dyDescent="0.25">
      <c r="A6829" s="111"/>
      <c r="B6829" s="111"/>
      <c r="C6829" s="123"/>
      <c r="D6829" s="112" t="str">
        <f>_xlfn.XLOOKUP(Table13[[#This Row],[Service]],Validation!$A$2:$A$14,Validation!$B$2:$B$14,"",0,1)</f>
        <v/>
      </c>
      <c r="E6829" s="112"/>
      <c r="F6829" s="113"/>
      <c r="G6829" s="114"/>
      <c r="H6829" s="115"/>
      <c r="I6829" s="112"/>
      <c r="J6829" s="112"/>
      <c r="K6829" s="112"/>
      <c r="L6829" s="114">
        <f>Table13[[#This Row],[Per Unit Price]]*MAX(1,Table13[[#This Row],[Qty of Units]])*MAX(1,Table13[[#This Row],['#NCMs Served / FTEs Employed]])*MAX(1,Table13[[#This Row],[Duration of Service]])</f>
        <v>0</v>
      </c>
      <c r="M6829" s="112"/>
      <c r="N6829" s="114"/>
    </row>
    <row r="6830" spans="1:14" x14ac:dyDescent="0.25">
      <c r="A6830" s="111"/>
      <c r="B6830" s="111"/>
      <c r="C6830" s="123"/>
      <c r="D6830" s="112" t="str">
        <f>_xlfn.XLOOKUP(Table13[[#This Row],[Service]],Validation!$A$2:$A$14,Validation!$B$2:$B$14,"",0,1)</f>
        <v/>
      </c>
      <c r="E6830" s="112"/>
      <c r="F6830" s="113"/>
      <c r="G6830" s="114"/>
      <c r="H6830" s="115"/>
      <c r="I6830" s="112"/>
      <c r="J6830" s="112"/>
      <c r="K6830" s="112"/>
      <c r="L6830" s="114">
        <f>Table13[[#This Row],[Per Unit Price]]*MAX(1,Table13[[#This Row],[Qty of Units]])*MAX(1,Table13[[#This Row],['#NCMs Served / FTEs Employed]])*MAX(1,Table13[[#This Row],[Duration of Service]])</f>
        <v>0</v>
      </c>
      <c r="M6830" s="112"/>
      <c r="N6830" s="114"/>
    </row>
    <row r="6831" spans="1:14" x14ac:dyDescent="0.25">
      <c r="A6831" s="111"/>
      <c r="B6831" s="111"/>
      <c r="C6831" s="123"/>
      <c r="D6831" s="112" t="str">
        <f>_xlfn.XLOOKUP(Table13[[#This Row],[Service]],Validation!$A$2:$A$14,Validation!$B$2:$B$14,"",0,1)</f>
        <v/>
      </c>
      <c r="E6831" s="112"/>
      <c r="F6831" s="113"/>
      <c r="G6831" s="114"/>
      <c r="H6831" s="115"/>
      <c r="I6831" s="112"/>
      <c r="J6831" s="112"/>
      <c r="K6831" s="112"/>
      <c r="L6831" s="114">
        <f>Table13[[#This Row],[Per Unit Price]]*MAX(1,Table13[[#This Row],[Qty of Units]])*MAX(1,Table13[[#This Row],['#NCMs Served / FTEs Employed]])*MAX(1,Table13[[#This Row],[Duration of Service]])</f>
        <v>0</v>
      </c>
      <c r="M6831" s="112"/>
      <c r="N6831" s="114"/>
    </row>
    <row r="6832" spans="1:14" x14ac:dyDescent="0.25">
      <c r="A6832" s="111"/>
      <c r="B6832" s="111"/>
      <c r="C6832" s="123"/>
      <c r="D6832" s="112" t="str">
        <f>_xlfn.XLOOKUP(Table13[[#This Row],[Service]],Validation!$A$2:$A$14,Validation!$B$2:$B$14,"",0,1)</f>
        <v/>
      </c>
      <c r="E6832" s="112"/>
      <c r="F6832" s="113"/>
      <c r="G6832" s="114"/>
      <c r="H6832" s="115"/>
      <c r="I6832" s="112"/>
      <c r="J6832" s="112"/>
      <c r="K6832" s="112"/>
      <c r="L6832" s="114">
        <f>Table13[[#This Row],[Per Unit Price]]*MAX(1,Table13[[#This Row],[Qty of Units]])*MAX(1,Table13[[#This Row],['#NCMs Served / FTEs Employed]])*MAX(1,Table13[[#This Row],[Duration of Service]])</f>
        <v>0</v>
      </c>
      <c r="M6832" s="112"/>
      <c r="N6832" s="114"/>
    </row>
    <row r="6833" spans="1:14" x14ac:dyDescent="0.25">
      <c r="A6833" s="111"/>
      <c r="B6833" s="111"/>
      <c r="C6833" s="123"/>
      <c r="D6833" s="112" t="str">
        <f>_xlfn.XLOOKUP(Table13[[#This Row],[Service]],Validation!$A$2:$A$14,Validation!$B$2:$B$14,"",0,1)</f>
        <v/>
      </c>
      <c r="E6833" s="112"/>
      <c r="F6833" s="113"/>
      <c r="G6833" s="114"/>
      <c r="H6833" s="115"/>
      <c r="I6833" s="112"/>
      <c r="J6833" s="112"/>
      <c r="K6833" s="112"/>
      <c r="L6833" s="114">
        <f>Table13[[#This Row],[Per Unit Price]]*MAX(1,Table13[[#This Row],[Qty of Units]])*MAX(1,Table13[[#This Row],['#NCMs Served / FTEs Employed]])*MAX(1,Table13[[#This Row],[Duration of Service]])</f>
        <v>0</v>
      </c>
      <c r="M6833" s="112"/>
      <c r="N6833" s="114"/>
    </row>
    <row r="6834" spans="1:14" x14ac:dyDescent="0.25">
      <c r="A6834" s="111"/>
      <c r="B6834" s="111"/>
      <c r="C6834" s="123"/>
      <c r="D6834" s="112" t="str">
        <f>_xlfn.XLOOKUP(Table13[[#This Row],[Service]],Validation!$A$2:$A$14,Validation!$B$2:$B$14,"",0,1)</f>
        <v/>
      </c>
      <c r="E6834" s="112"/>
      <c r="F6834" s="113"/>
      <c r="G6834" s="114"/>
      <c r="H6834" s="115"/>
      <c r="I6834" s="112"/>
      <c r="J6834" s="112"/>
      <c r="K6834" s="112"/>
      <c r="L6834" s="114">
        <f>Table13[[#This Row],[Per Unit Price]]*MAX(1,Table13[[#This Row],[Qty of Units]])*MAX(1,Table13[[#This Row],['#NCMs Served / FTEs Employed]])*MAX(1,Table13[[#This Row],[Duration of Service]])</f>
        <v>0</v>
      </c>
      <c r="M6834" s="112"/>
      <c r="N6834" s="114"/>
    </row>
    <row r="6835" spans="1:14" x14ac:dyDescent="0.25">
      <c r="A6835" s="111"/>
      <c r="B6835" s="111"/>
      <c r="C6835" s="123"/>
      <c r="D6835" s="112" t="str">
        <f>_xlfn.XLOOKUP(Table13[[#This Row],[Service]],Validation!$A$2:$A$14,Validation!$B$2:$B$14,"",0,1)</f>
        <v/>
      </c>
      <c r="E6835" s="112"/>
      <c r="F6835" s="113"/>
      <c r="G6835" s="114"/>
      <c r="H6835" s="115"/>
      <c r="I6835" s="112"/>
      <c r="J6835" s="112"/>
      <c r="K6835" s="112"/>
      <c r="L6835" s="114">
        <f>Table13[[#This Row],[Per Unit Price]]*MAX(1,Table13[[#This Row],[Qty of Units]])*MAX(1,Table13[[#This Row],['#NCMs Served / FTEs Employed]])*MAX(1,Table13[[#This Row],[Duration of Service]])</f>
        <v>0</v>
      </c>
      <c r="M6835" s="112"/>
      <c r="N6835" s="114"/>
    </row>
    <row r="6836" spans="1:14" x14ac:dyDescent="0.25">
      <c r="A6836" s="111"/>
      <c r="B6836" s="111"/>
      <c r="C6836" s="123"/>
      <c r="D6836" s="112" t="str">
        <f>_xlfn.XLOOKUP(Table13[[#This Row],[Service]],Validation!$A$2:$A$14,Validation!$B$2:$B$14,"",0,1)</f>
        <v/>
      </c>
      <c r="E6836" s="112"/>
      <c r="F6836" s="113"/>
      <c r="G6836" s="114"/>
      <c r="H6836" s="115"/>
      <c r="I6836" s="112"/>
      <c r="J6836" s="112"/>
      <c r="K6836" s="112"/>
      <c r="L6836" s="114">
        <f>Table13[[#This Row],[Per Unit Price]]*MAX(1,Table13[[#This Row],[Qty of Units]])*MAX(1,Table13[[#This Row],['#NCMs Served / FTEs Employed]])*MAX(1,Table13[[#This Row],[Duration of Service]])</f>
        <v>0</v>
      </c>
      <c r="M6836" s="112"/>
      <c r="N6836" s="114"/>
    </row>
    <row r="6837" spans="1:14" x14ac:dyDescent="0.25">
      <c r="A6837" s="111"/>
      <c r="B6837" s="111"/>
      <c r="C6837" s="123"/>
      <c r="D6837" s="112" t="str">
        <f>_xlfn.XLOOKUP(Table13[[#This Row],[Service]],Validation!$A$2:$A$14,Validation!$B$2:$B$14,"",0,1)</f>
        <v/>
      </c>
      <c r="E6837" s="112"/>
      <c r="F6837" s="113"/>
      <c r="G6837" s="114"/>
      <c r="H6837" s="115"/>
      <c r="I6837" s="112"/>
      <c r="J6837" s="112"/>
      <c r="K6837" s="112"/>
      <c r="L6837" s="114">
        <f>Table13[[#This Row],[Per Unit Price]]*MAX(1,Table13[[#This Row],[Qty of Units]])*MAX(1,Table13[[#This Row],['#NCMs Served / FTEs Employed]])*MAX(1,Table13[[#This Row],[Duration of Service]])</f>
        <v>0</v>
      </c>
      <c r="M6837" s="112"/>
      <c r="N6837" s="114"/>
    </row>
    <row r="6838" spans="1:14" x14ac:dyDescent="0.25">
      <c r="A6838" s="111"/>
      <c r="B6838" s="111"/>
      <c r="C6838" s="123"/>
      <c r="D6838" s="112" t="str">
        <f>_xlfn.XLOOKUP(Table13[[#This Row],[Service]],Validation!$A$2:$A$14,Validation!$B$2:$B$14,"",0,1)</f>
        <v/>
      </c>
      <c r="E6838" s="112"/>
      <c r="F6838" s="113"/>
      <c r="G6838" s="114"/>
      <c r="H6838" s="115"/>
      <c r="I6838" s="112"/>
      <c r="J6838" s="112"/>
      <c r="K6838" s="112"/>
      <c r="L6838" s="114">
        <f>Table13[[#This Row],[Per Unit Price]]*MAX(1,Table13[[#This Row],[Qty of Units]])*MAX(1,Table13[[#This Row],['#NCMs Served / FTEs Employed]])*MAX(1,Table13[[#This Row],[Duration of Service]])</f>
        <v>0</v>
      </c>
      <c r="M6838" s="112"/>
      <c r="N6838" s="114"/>
    </row>
    <row r="6839" spans="1:14" x14ac:dyDescent="0.25">
      <c r="A6839" s="111"/>
      <c r="B6839" s="111"/>
      <c r="C6839" s="123"/>
      <c r="D6839" s="112" t="str">
        <f>_xlfn.XLOOKUP(Table13[[#This Row],[Service]],Validation!$A$2:$A$14,Validation!$B$2:$B$14,"",0,1)</f>
        <v/>
      </c>
      <c r="E6839" s="112"/>
      <c r="F6839" s="113"/>
      <c r="G6839" s="114"/>
      <c r="H6839" s="115"/>
      <c r="I6839" s="112"/>
      <c r="J6839" s="112"/>
      <c r="K6839" s="112"/>
      <c r="L6839" s="114">
        <f>Table13[[#This Row],[Per Unit Price]]*MAX(1,Table13[[#This Row],[Qty of Units]])*MAX(1,Table13[[#This Row],['#NCMs Served / FTEs Employed]])*MAX(1,Table13[[#This Row],[Duration of Service]])</f>
        <v>0</v>
      </c>
      <c r="M6839" s="112"/>
      <c r="N6839" s="114"/>
    </row>
    <row r="6840" spans="1:14" x14ac:dyDescent="0.25">
      <c r="A6840" s="111"/>
      <c r="B6840" s="111"/>
      <c r="C6840" s="123"/>
      <c r="D6840" s="112" t="str">
        <f>_xlfn.XLOOKUP(Table13[[#This Row],[Service]],Validation!$A$2:$A$14,Validation!$B$2:$B$14,"",0,1)</f>
        <v/>
      </c>
      <c r="E6840" s="112"/>
      <c r="F6840" s="113"/>
      <c r="G6840" s="114"/>
      <c r="H6840" s="115"/>
      <c r="I6840" s="112"/>
      <c r="J6840" s="112"/>
      <c r="K6840" s="112"/>
      <c r="L6840" s="114">
        <f>Table13[[#This Row],[Per Unit Price]]*MAX(1,Table13[[#This Row],[Qty of Units]])*MAX(1,Table13[[#This Row],['#NCMs Served / FTEs Employed]])*MAX(1,Table13[[#This Row],[Duration of Service]])</f>
        <v>0</v>
      </c>
      <c r="M6840" s="112"/>
      <c r="N6840" s="114"/>
    </row>
    <row r="6841" spans="1:14" x14ac:dyDescent="0.25">
      <c r="A6841" s="111"/>
      <c r="B6841" s="111"/>
      <c r="C6841" s="123"/>
      <c r="D6841" s="112" t="str">
        <f>_xlfn.XLOOKUP(Table13[[#This Row],[Service]],Validation!$A$2:$A$14,Validation!$B$2:$B$14,"",0,1)</f>
        <v/>
      </c>
      <c r="E6841" s="112"/>
      <c r="F6841" s="113"/>
      <c r="G6841" s="114"/>
      <c r="H6841" s="115"/>
      <c r="I6841" s="112"/>
      <c r="J6841" s="112"/>
      <c r="K6841" s="112"/>
      <c r="L6841" s="114">
        <f>Table13[[#This Row],[Per Unit Price]]*MAX(1,Table13[[#This Row],[Qty of Units]])*MAX(1,Table13[[#This Row],['#NCMs Served / FTEs Employed]])*MAX(1,Table13[[#This Row],[Duration of Service]])</f>
        <v>0</v>
      </c>
      <c r="M6841" s="112"/>
      <c r="N6841" s="114"/>
    </row>
    <row r="6842" spans="1:14" x14ac:dyDescent="0.25">
      <c r="A6842" s="111"/>
      <c r="B6842" s="111"/>
      <c r="C6842" s="123"/>
      <c r="D6842" s="112" t="str">
        <f>_xlfn.XLOOKUP(Table13[[#This Row],[Service]],Validation!$A$2:$A$14,Validation!$B$2:$B$14,"",0,1)</f>
        <v/>
      </c>
      <c r="E6842" s="112"/>
      <c r="F6842" s="113"/>
      <c r="G6842" s="114"/>
      <c r="H6842" s="115"/>
      <c r="I6842" s="112"/>
      <c r="J6842" s="112"/>
      <c r="K6842" s="112"/>
      <c r="L6842" s="114">
        <f>Table13[[#This Row],[Per Unit Price]]*MAX(1,Table13[[#This Row],[Qty of Units]])*MAX(1,Table13[[#This Row],['#NCMs Served / FTEs Employed]])*MAX(1,Table13[[#This Row],[Duration of Service]])</f>
        <v>0</v>
      </c>
      <c r="M6842" s="112"/>
      <c r="N6842" s="114"/>
    </row>
    <row r="6843" spans="1:14" x14ac:dyDescent="0.25">
      <c r="A6843" s="111"/>
      <c r="B6843" s="111"/>
      <c r="C6843" s="123"/>
      <c r="D6843" s="112" t="str">
        <f>_xlfn.XLOOKUP(Table13[[#This Row],[Service]],Validation!$A$2:$A$14,Validation!$B$2:$B$14,"",0,1)</f>
        <v/>
      </c>
      <c r="E6843" s="112"/>
      <c r="F6843" s="113"/>
      <c r="G6843" s="114"/>
      <c r="H6843" s="115"/>
      <c r="I6843" s="112"/>
      <c r="J6843" s="112"/>
      <c r="K6843" s="112"/>
      <c r="L6843" s="114">
        <f>Table13[[#This Row],[Per Unit Price]]*MAX(1,Table13[[#This Row],[Qty of Units]])*MAX(1,Table13[[#This Row],['#NCMs Served / FTEs Employed]])*MAX(1,Table13[[#This Row],[Duration of Service]])</f>
        <v>0</v>
      </c>
      <c r="M6843" s="112"/>
      <c r="N6843" s="114"/>
    </row>
    <row r="6844" spans="1:14" x14ac:dyDescent="0.25">
      <c r="A6844" s="111"/>
      <c r="B6844" s="111"/>
      <c r="C6844" s="123"/>
      <c r="D6844" s="112" t="str">
        <f>_xlfn.XLOOKUP(Table13[[#This Row],[Service]],Validation!$A$2:$A$14,Validation!$B$2:$B$14,"",0,1)</f>
        <v/>
      </c>
      <c r="E6844" s="112"/>
      <c r="F6844" s="113"/>
      <c r="G6844" s="114"/>
      <c r="H6844" s="115"/>
      <c r="I6844" s="112"/>
      <c r="J6844" s="112"/>
      <c r="K6844" s="112"/>
      <c r="L6844" s="114">
        <f>Table13[[#This Row],[Per Unit Price]]*MAX(1,Table13[[#This Row],[Qty of Units]])*MAX(1,Table13[[#This Row],['#NCMs Served / FTEs Employed]])*MAX(1,Table13[[#This Row],[Duration of Service]])</f>
        <v>0</v>
      </c>
      <c r="M6844" s="112"/>
      <c r="N6844" s="114"/>
    </row>
    <row r="6845" spans="1:14" x14ac:dyDescent="0.25">
      <c r="A6845" s="111"/>
      <c r="B6845" s="111"/>
      <c r="C6845" s="123"/>
      <c r="D6845" s="112" t="str">
        <f>_xlfn.XLOOKUP(Table13[[#This Row],[Service]],Validation!$A$2:$A$14,Validation!$B$2:$B$14,"",0,1)</f>
        <v/>
      </c>
      <c r="E6845" s="112"/>
      <c r="F6845" s="113"/>
      <c r="G6845" s="114"/>
      <c r="H6845" s="115"/>
      <c r="I6845" s="112"/>
      <c r="J6845" s="112"/>
      <c r="K6845" s="112"/>
      <c r="L6845" s="114">
        <f>Table13[[#This Row],[Per Unit Price]]*MAX(1,Table13[[#This Row],[Qty of Units]])*MAX(1,Table13[[#This Row],['#NCMs Served / FTEs Employed]])*MAX(1,Table13[[#This Row],[Duration of Service]])</f>
        <v>0</v>
      </c>
      <c r="M6845" s="112"/>
      <c r="N6845" s="114"/>
    </row>
    <row r="6846" spans="1:14" x14ac:dyDescent="0.25">
      <c r="A6846" s="111"/>
      <c r="B6846" s="111"/>
      <c r="C6846" s="123"/>
      <c r="D6846" s="112" t="str">
        <f>_xlfn.XLOOKUP(Table13[[#This Row],[Service]],Validation!$A$2:$A$14,Validation!$B$2:$B$14,"",0,1)</f>
        <v/>
      </c>
      <c r="E6846" s="112"/>
      <c r="F6846" s="113"/>
      <c r="G6846" s="114"/>
      <c r="H6846" s="115"/>
      <c r="I6846" s="112"/>
      <c r="J6846" s="112"/>
      <c r="K6846" s="112"/>
      <c r="L6846" s="114">
        <f>Table13[[#This Row],[Per Unit Price]]*MAX(1,Table13[[#This Row],[Qty of Units]])*MAX(1,Table13[[#This Row],['#NCMs Served / FTEs Employed]])*MAX(1,Table13[[#This Row],[Duration of Service]])</f>
        <v>0</v>
      </c>
      <c r="M6846" s="112"/>
      <c r="N6846" s="114"/>
    </row>
    <row r="6847" spans="1:14" x14ac:dyDescent="0.25">
      <c r="A6847" s="111"/>
      <c r="B6847" s="111"/>
      <c r="C6847" s="123"/>
      <c r="D6847" s="112" t="str">
        <f>_xlfn.XLOOKUP(Table13[[#This Row],[Service]],Validation!$A$2:$A$14,Validation!$B$2:$B$14,"",0,1)</f>
        <v/>
      </c>
      <c r="E6847" s="112"/>
      <c r="F6847" s="113"/>
      <c r="G6847" s="114"/>
      <c r="H6847" s="115"/>
      <c r="I6847" s="112"/>
      <c r="J6847" s="112"/>
      <c r="K6847" s="112"/>
      <c r="L6847" s="114">
        <f>Table13[[#This Row],[Per Unit Price]]*MAX(1,Table13[[#This Row],[Qty of Units]])*MAX(1,Table13[[#This Row],['#NCMs Served / FTEs Employed]])*MAX(1,Table13[[#This Row],[Duration of Service]])</f>
        <v>0</v>
      </c>
      <c r="M6847" s="112"/>
      <c r="N6847" s="114"/>
    </row>
    <row r="6848" spans="1:14" x14ac:dyDescent="0.25">
      <c r="A6848" s="111"/>
      <c r="B6848" s="111"/>
      <c r="C6848" s="123"/>
      <c r="D6848" s="112" t="str">
        <f>_xlfn.XLOOKUP(Table13[[#This Row],[Service]],Validation!$A$2:$A$14,Validation!$B$2:$B$14,"",0,1)</f>
        <v/>
      </c>
      <c r="E6848" s="112"/>
      <c r="F6848" s="113"/>
      <c r="G6848" s="114"/>
      <c r="H6848" s="115"/>
      <c r="I6848" s="112"/>
      <c r="J6848" s="112"/>
      <c r="K6848" s="112"/>
      <c r="L6848" s="114">
        <f>Table13[[#This Row],[Per Unit Price]]*MAX(1,Table13[[#This Row],[Qty of Units]])*MAX(1,Table13[[#This Row],['#NCMs Served / FTEs Employed]])*MAX(1,Table13[[#This Row],[Duration of Service]])</f>
        <v>0</v>
      </c>
      <c r="M6848" s="112"/>
      <c r="N6848" s="114"/>
    </row>
    <row r="6849" spans="1:14" x14ac:dyDescent="0.25">
      <c r="A6849" s="111"/>
      <c r="B6849" s="111"/>
      <c r="C6849" s="123"/>
      <c r="D6849" s="112" t="str">
        <f>_xlfn.XLOOKUP(Table13[[#This Row],[Service]],Validation!$A$2:$A$14,Validation!$B$2:$B$14,"",0,1)</f>
        <v/>
      </c>
      <c r="E6849" s="112"/>
      <c r="F6849" s="113"/>
      <c r="G6849" s="114"/>
      <c r="H6849" s="115"/>
      <c r="I6849" s="112"/>
      <c r="J6849" s="112"/>
      <c r="K6849" s="112"/>
      <c r="L6849" s="114">
        <f>Table13[[#This Row],[Per Unit Price]]*MAX(1,Table13[[#This Row],[Qty of Units]])*MAX(1,Table13[[#This Row],['#NCMs Served / FTEs Employed]])*MAX(1,Table13[[#This Row],[Duration of Service]])</f>
        <v>0</v>
      </c>
      <c r="M6849" s="112"/>
      <c r="N6849" s="114"/>
    </row>
    <row r="6850" spans="1:14" x14ac:dyDescent="0.25">
      <c r="A6850" s="111"/>
      <c r="B6850" s="111"/>
      <c r="C6850" s="123"/>
      <c r="D6850" s="112" t="str">
        <f>_xlfn.XLOOKUP(Table13[[#This Row],[Service]],Validation!$A$2:$A$14,Validation!$B$2:$B$14,"",0,1)</f>
        <v/>
      </c>
      <c r="E6850" s="112"/>
      <c r="F6850" s="113"/>
      <c r="G6850" s="114"/>
      <c r="H6850" s="115"/>
      <c r="I6850" s="112"/>
      <c r="J6850" s="112"/>
      <c r="K6850" s="112"/>
      <c r="L6850" s="114">
        <f>Table13[[#This Row],[Per Unit Price]]*MAX(1,Table13[[#This Row],[Qty of Units]])*MAX(1,Table13[[#This Row],['#NCMs Served / FTEs Employed]])*MAX(1,Table13[[#This Row],[Duration of Service]])</f>
        <v>0</v>
      </c>
      <c r="M6850" s="112"/>
      <c r="N6850" s="114"/>
    </row>
    <row r="6851" spans="1:14" x14ac:dyDescent="0.25">
      <c r="A6851" s="111"/>
      <c r="B6851" s="111"/>
      <c r="C6851" s="123"/>
      <c r="D6851" s="112" t="str">
        <f>_xlfn.XLOOKUP(Table13[[#This Row],[Service]],Validation!$A$2:$A$14,Validation!$B$2:$B$14,"",0,1)</f>
        <v/>
      </c>
      <c r="E6851" s="112"/>
      <c r="F6851" s="113"/>
      <c r="G6851" s="114"/>
      <c r="H6851" s="115"/>
      <c r="I6851" s="112"/>
      <c r="J6851" s="112"/>
      <c r="K6851" s="112"/>
      <c r="L6851" s="114">
        <f>Table13[[#This Row],[Per Unit Price]]*MAX(1,Table13[[#This Row],[Qty of Units]])*MAX(1,Table13[[#This Row],['#NCMs Served / FTEs Employed]])*MAX(1,Table13[[#This Row],[Duration of Service]])</f>
        <v>0</v>
      </c>
      <c r="M6851" s="112"/>
      <c r="N6851" s="114"/>
    </row>
    <row r="6852" spans="1:14" x14ac:dyDescent="0.25">
      <c r="A6852" s="111"/>
      <c r="B6852" s="111"/>
      <c r="C6852" s="123"/>
      <c r="D6852" s="112" t="str">
        <f>_xlfn.XLOOKUP(Table13[[#This Row],[Service]],Validation!$A$2:$A$14,Validation!$B$2:$B$14,"",0,1)</f>
        <v/>
      </c>
      <c r="E6852" s="112"/>
      <c r="F6852" s="113"/>
      <c r="G6852" s="114"/>
      <c r="H6852" s="115"/>
      <c r="I6852" s="112"/>
      <c r="J6852" s="112"/>
      <c r="K6852" s="112"/>
      <c r="L6852" s="114">
        <f>Table13[[#This Row],[Per Unit Price]]*MAX(1,Table13[[#This Row],[Qty of Units]])*MAX(1,Table13[[#This Row],['#NCMs Served / FTEs Employed]])*MAX(1,Table13[[#This Row],[Duration of Service]])</f>
        <v>0</v>
      </c>
      <c r="M6852" s="112"/>
      <c r="N6852" s="114"/>
    </row>
    <row r="6853" spans="1:14" x14ac:dyDescent="0.25">
      <c r="A6853" s="111"/>
      <c r="B6853" s="111"/>
      <c r="C6853" s="123"/>
      <c r="D6853" s="112" t="str">
        <f>_xlfn.XLOOKUP(Table13[[#This Row],[Service]],Validation!$A$2:$A$14,Validation!$B$2:$B$14,"",0,1)</f>
        <v/>
      </c>
      <c r="E6853" s="112"/>
      <c r="F6853" s="113"/>
      <c r="G6853" s="114"/>
      <c r="H6853" s="115"/>
      <c r="I6853" s="112"/>
      <c r="J6853" s="112"/>
      <c r="K6853" s="112"/>
      <c r="L6853" s="114">
        <f>Table13[[#This Row],[Per Unit Price]]*MAX(1,Table13[[#This Row],[Qty of Units]])*MAX(1,Table13[[#This Row],['#NCMs Served / FTEs Employed]])*MAX(1,Table13[[#This Row],[Duration of Service]])</f>
        <v>0</v>
      </c>
      <c r="M6853" s="112"/>
      <c r="N6853" s="114"/>
    </row>
    <row r="6854" spans="1:14" x14ac:dyDescent="0.25">
      <c r="A6854" s="111"/>
      <c r="B6854" s="111"/>
      <c r="C6854" s="123"/>
      <c r="D6854" s="112" t="str">
        <f>_xlfn.XLOOKUP(Table13[[#This Row],[Service]],Validation!$A$2:$A$14,Validation!$B$2:$B$14,"",0,1)</f>
        <v/>
      </c>
      <c r="E6854" s="112"/>
      <c r="F6854" s="113"/>
      <c r="G6854" s="114"/>
      <c r="H6854" s="115"/>
      <c r="I6854" s="112"/>
      <c r="J6854" s="112"/>
      <c r="K6854" s="112"/>
      <c r="L6854" s="114">
        <f>Table13[[#This Row],[Per Unit Price]]*MAX(1,Table13[[#This Row],[Qty of Units]])*MAX(1,Table13[[#This Row],['#NCMs Served / FTEs Employed]])*MAX(1,Table13[[#This Row],[Duration of Service]])</f>
        <v>0</v>
      </c>
      <c r="M6854" s="112"/>
      <c r="N6854" s="114"/>
    </row>
    <row r="6855" spans="1:14" x14ac:dyDescent="0.25">
      <c r="A6855" s="111"/>
      <c r="B6855" s="111"/>
      <c r="C6855" s="123"/>
      <c r="D6855" s="112" t="str">
        <f>_xlfn.XLOOKUP(Table13[[#This Row],[Service]],Validation!$A$2:$A$14,Validation!$B$2:$B$14,"",0,1)</f>
        <v/>
      </c>
      <c r="E6855" s="112"/>
      <c r="F6855" s="113"/>
      <c r="G6855" s="114"/>
      <c r="H6855" s="115"/>
      <c r="I6855" s="112"/>
      <c r="J6855" s="112"/>
      <c r="K6855" s="112"/>
      <c r="L6855" s="114">
        <f>Table13[[#This Row],[Per Unit Price]]*MAX(1,Table13[[#This Row],[Qty of Units]])*MAX(1,Table13[[#This Row],['#NCMs Served / FTEs Employed]])*MAX(1,Table13[[#This Row],[Duration of Service]])</f>
        <v>0</v>
      </c>
      <c r="M6855" s="112"/>
      <c r="N6855" s="114"/>
    </row>
    <row r="6856" spans="1:14" x14ac:dyDescent="0.25">
      <c r="A6856" s="111"/>
      <c r="B6856" s="111"/>
      <c r="C6856" s="123"/>
      <c r="D6856" s="112" t="str">
        <f>_xlfn.XLOOKUP(Table13[[#This Row],[Service]],Validation!$A$2:$A$14,Validation!$B$2:$B$14,"",0,1)</f>
        <v/>
      </c>
      <c r="E6856" s="112"/>
      <c r="F6856" s="113"/>
      <c r="G6856" s="114"/>
      <c r="H6856" s="115"/>
      <c r="I6856" s="112"/>
      <c r="J6856" s="112"/>
      <c r="K6856" s="112"/>
      <c r="L6856" s="114">
        <f>Table13[[#This Row],[Per Unit Price]]*MAX(1,Table13[[#This Row],[Qty of Units]])*MAX(1,Table13[[#This Row],['#NCMs Served / FTEs Employed]])*MAX(1,Table13[[#This Row],[Duration of Service]])</f>
        <v>0</v>
      </c>
      <c r="M6856" s="112"/>
      <c r="N6856" s="114"/>
    </row>
    <row r="6857" spans="1:14" x14ac:dyDescent="0.25">
      <c r="A6857" s="111"/>
      <c r="B6857" s="111"/>
      <c r="C6857" s="123"/>
      <c r="D6857" s="112" t="str">
        <f>_xlfn.XLOOKUP(Table13[[#This Row],[Service]],Validation!$A$2:$A$14,Validation!$B$2:$B$14,"",0,1)</f>
        <v/>
      </c>
      <c r="E6857" s="112"/>
      <c r="F6857" s="113"/>
      <c r="G6857" s="114"/>
      <c r="H6857" s="115"/>
      <c r="I6857" s="112"/>
      <c r="J6857" s="112"/>
      <c r="K6857" s="112"/>
      <c r="L6857" s="114">
        <f>Table13[[#This Row],[Per Unit Price]]*MAX(1,Table13[[#This Row],[Qty of Units]])*MAX(1,Table13[[#This Row],['#NCMs Served / FTEs Employed]])*MAX(1,Table13[[#This Row],[Duration of Service]])</f>
        <v>0</v>
      </c>
      <c r="M6857" s="112"/>
      <c r="N6857" s="114"/>
    </row>
    <row r="6858" spans="1:14" x14ac:dyDescent="0.25">
      <c r="A6858" s="111"/>
      <c r="B6858" s="111"/>
      <c r="C6858" s="123"/>
      <c r="D6858" s="112" t="str">
        <f>_xlfn.XLOOKUP(Table13[[#This Row],[Service]],Validation!$A$2:$A$14,Validation!$B$2:$B$14,"",0,1)</f>
        <v/>
      </c>
      <c r="E6858" s="112"/>
      <c r="F6858" s="113"/>
      <c r="G6858" s="114"/>
      <c r="H6858" s="115"/>
      <c r="I6858" s="112"/>
      <c r="J6858" s="112"/>
      <c r="K6858" s="112"/>
      <c r="L6858" s="114">
        <f>Table13[[#This Row],[Per Unit Price]]*MAX(1,Table13[[#This Row],[Qty of Units]])*MAX(1,Table13[[#This Row],['#NCMs Served / FTEs Employed]])*MAX(1,Table13[[#This Row],[Duration of Service]])</f>
        <v>0</v>
      </c>
      <c r="M6858" s="112"/>
      <c r="N6858" s="114"/>
    </row>
    <row r="6859" spans="1:14" x14ac:dyDescent="0.25">
      <c r="A6859" s="111"/>
      <c r="B6859" s="111"/>
      <c r="C6859" s="123"/>
      <c r="D6859" s="112" t="str">
        <f>_xlfn.XLOOKUP(Table13[[#This Row],[Service]],Validation!$A$2:$A$14,Validation!$B$2:$B$14,"",0,1)</f>
        <v/>
      </c>
      <c r="E6859" s="112"/>
      <c r="F6859" s="113"/>
      <c r="G6859" s="114"/>
      <c r="H6859" s="115"/>
      <c r="I6859" s="112"/>
      <c r="J6859" s="112"/>
      <c r="K6859" s="112"/>
      <c r="L6859" s="114">
        <f>Table13[[#This Row],[Per Unit Price]]*MAX(1,Table13[[#This Row],[Qty of Units]])*MAX(1,Table13[[#This Row],['#NCMs Served / FTEs Employed]])*MAX(1,Table13[[#This Row],[Duration of Service]])</f>
        <v>0</v>
      </c>
      <c r="M6859" s="112"/>
      <c r="N6859" s="114"/>
    </row>
    <row r="6860" spans="1:14" x14ac:dyDescent="0.25">
      <c r="A6860" s="111"/>
      <c r="B6860" s="111"/>
      <c r="C6860" s="123"/>
      <c r="D6860" s="112" t="str">
        <f>_xlfn.XLOOKUP(Table13[[#This Row],[Service]],Validation!$A$2:$A$14,Validation!$B$2:$B$14,"",0,1)</f>
        <v/>
      </c>
      <c r="E6860" s="112"/>
      <c r="F6860" s="113"/>
      <c r="G6860" s="114"/>
      <c r="H6860" s="115"/>
      <c r="I6860" s="112"/>
      <c r="J6860" s="112"/>
      <c r="K6860" s="112"/>
      <c r="L6860" s="114">
        <f>Table13[[#This Row],[Per Unit Price]]*MAX(1,Table13[[#This Row],[Qty of Units]])*MAX(1,Table13[[#This Row],['#NCMs Served / FTEs Employed]])*MAX(1,Table13[[#This Row],[Duration of Service]])</f>
        <v>0</v>
      </c>
      <c r="M6860" s="112"/>
      <c r="N6860" s="114"/>
    </row>
    <row r="6861" spans="1:14" x14ac:dyDescent="0.25">
      <c r="A6861" s="111"/>
      <c r="B6861" s="111"/>
      <c r="C6861" s="123"/>
      <c r="D6861" s="112" t="str">
        <f>_xlfn.XLOOKUP(Table13[[#This Row],[Service]],Validation!$A$2:$A$14,Validation!$B$2:$B$14,"",0,1)</f>
        <v/>
      </c>
      <c r="E6861" s="112"/>
      <c r="F6861" s="113"/>
      <c r="G6861" s="114"/>
      <c r="H6861" s="115"/>
      <c r="I6861" s="112"/>
      <c r="J6861" s="112"/>
      <c r="K6861" s="112"/>
      <c r="L6861" s="114">
        <f>Table13[[#This Row],[Per Unit Price]]*MAX(1,Table13[[#This Row],[Qty of Units]])*MAX(1,Table13[[#This Row],['#NCMs Served / FTEs Employed]])*MAX(1,Table13[[#This Row],[Duration of Service]])</f>
        <v>0</v>
      </c>
      <c r="M6861" s="112"/>
      <c r="N6861" s="114"/>
    </row>
    <row r="6862" spans="1:14" x14ac:dyDescent="0.25">
      <c r="A6862" s="111"/>
      <c r="B6862" s="111"/>
      <c r="C6862" s="123"/>
      <c r="D6862" s="112" t="str">
        <f>_xlfn.XLOOKUP(Table13[[#This Row],[Service]],Validation!$A$2:$A$14,Validation!$B$2:$B$14,"",0,1)</f>
        <v/>
      </c>
      <c r="E6862" s="112"/>
      <c r="F6862" s="113"/>
      <c r="G6862" s="114"/>
      <c r="H6862" s="115"/>
      <c r="I6862" s="112"/>
      <c r="J6862" s="112"/>
      <c r="K6862" s="112"/>
      <c r="L6862" s="114">
        <f>Table13[[#This Row],[Per Unit Price]]*MAX(1,Table13[[#This Row],[Qty of Units]])*MAX(1,Table13[[#This Row],['#NCMs Served / FTEs Employed]])*MAX(1,Table13[[#This Row],[Duration of Service]])</f>
        <v>0</v>
      </c>
      <c r="M6862" s="112"/>
      <c r="N6862" s="114"/>
    </row>
    <row r="6863" spans="1:14" x14ac:dyDescent="0.25">
      <c r="A6863" s="111"/>
      <c r="B6863" s="111"/>
      <c r="C6863" s="123"/>
      <c r="D6863" s="112" t="str">
        <f>_xlfn.XLOOKUP(Table13[[#This Row],[Service]],Validation!$A$2:$A$14,Validation!$B$2:$B$14,"",0,1)</f>
        <v/>
      </c>
      <c r="E6863" s="112"/>
      <c r="F6863" s="113"/>
      <c r="G6863" s="114"/>
      <c r="H6863" s="115"/>
      <c r="I6863" s="112"/>
      <c r="J6863" s="112"/>
      <c r="K6863" s="112"/>
      <c r="L6863" s="114">
        <f>Table13[[#This Row],[Per Unit Price]]*MAX(1,Table13[[#This Row],[Qty of Units]])*MAX(1,Table13[[#This Row],['#NCMs Served / FTEs Employed]])*MAX(1,Table13[[#This Row],[Duration of Service]])</f>
        <v>0</v>
      </c>
      <c r="M6863" s="112"/>
      <c r="N6863" s="114"/>
    </row>
    <row r="6864" spans="1:14" x14ac:dyDescent="0.25">
      <c r="A6864" s="111"/>
      <c r="B6864" s="111"/>
      <c r="C6864" s="123"/>
      <c r="D6864" s="112" t="str">
        <f>_xlfn.XLOOKUP(Table13[[#This Row],[Service]],Validation!$A$2:$A$14,Validation!$B$2:$B$14,"",0,1)</f>
        <v/>
      </c>
      <c r="E6864" s="112"/>
      <c r="F6864" s="113"/>
      <c r="G6864" s="114"/>
      <c r="H6864" s="115"/>
      <c r="I6864" s="112"/>
      <c r="J6864" s="112"/>
      <c r="K6864" s="112"/>
      <c r="L6864" s="114">
        <f>Table13[[#This Row],[Per Unit Price]]*MAX(1,Table13[[#This Row],[Qty of Units]])*MAX(1,Table13[[#This Row],['#NCMs Served / FTEs Employed]])*MAX(1,Table13[[#This Row],[Duration of Service]])</f>
        <v>0</v>
      </c>
      <c r="M6864" s="112"/>
      <c r="N6864" s="114"/>
    </row>
    <row r="6865" spans="1:14" x14ac:dyDescent="0.25">
      <c r="A6865" s="111"/>
      <c r="B6865" s="111"/>
      <c r="C6865" s="123"/>
      <c r="D6865" s="112" t="str">
        <f>_xlfn.XLOOKUP(Table13[[#This Row],[Service]],Validation!$A$2:$A$14,Validation!$B$2:$B$14,"",0,1)</f>
        <v/>
      </c>
      <c r="E6865" s="112"/>
      <c r="F6865" s="113"/>
      <c r="G6865" s="114"/>
      <c r="H6865" s="115"/>
      <c r="I6865" s="112"/>
      <c r="J6865" s="112"/>
      <c r="K6865" s="112"/>
      <c r="L6865" s="114">
        <f>Table13[[#This Row],[Per Unit Price]]*MAX(1,Table13[[#This Row],[Qty of Units]])*MAX(1,Table13[[#This Row],['#NCMs Served / FTEs Employed]])*MAX(1,Table13[[#This Row],[Duration of Service]])</f>
        <v>0</v>
      </c>
      <c r="M6865" s="112"/>
      <c r="N6865" s="114"/>
    </row>
    <row r="6866" spans="1:14" x14ac:dyDescent="0.25">
      <c r="A6866" s="111"/>
      <c r="B6866" s="111"/>
      <c r="C6866" s="123"/>
      <c r="D6866" s="112" t="str">
        <f>_xlfn.XLOOKUP(Table13[[#This Row],[Service]],Validation!$A$2:$A$14,Validation!$B$2:$B$14,"",0,1)</f>
        <v/>
      </c>
      <c r="E6866" s="112"/>
      <c r="F6866" s="113"/>
      <c r="G6866" s="114"/>
      <c r="H6866" s="115"/>
      <c r="I6866" s="112"/>
      <c r="J6866" s="112"/>
      <c r="K6866" s="112"/>
      <c r="L6866" s="114">
        <f>Table13[[#This Row],[Per Unit Price]]*MAX(1,Table13[[#This Row],[Qty of Units]])*MAX(1,Table13[[#This Row],['#NCMs Served / FTEs Employed]])*MAX(1,Table13[[#This Row],[Duration of Service]])</f>
        <v>0</v>
      </c>
      <c r="M6866" s="112"/>
      <c r="N6866" s="114"/>
    </row>
    <row r="6867" spans="1:14" x14ac:dyDescent="0.25">
      <c r="A6867" s="111"/>
      <c r="B6867" s="111"/>
      <c r="C6867" s="123"/>
      <c r="D6867" s="112" t="str">
        <f>_xlfn.XLOOKUP(Table13[[#This Row],[Service]],Validation!$A$2:$A$14,Validation!$B$2:$B$14,"",0,1)</f>
        <v/>
      </c>
      <c r="E6867" s="112"/>
      <c r="F6867" s="113"/>
      <c r="G6867" s="114"/>
      <c r="H6867" s="115"/>
      <c r="I6867" s="112"/>
      <c r="J6867" s="112"/>
      <c r="K6867" s="112"/>
      <c r="L6867" s="114">
        <f>Table13[[#This Row],[Per Unit Price]]*MAX(1,Table13[[#This Row],[Qty of Units]])*MAX(1,Table13[[#This Row],['#NCMs Served / FTEs Employed]])*MAX(1,Table13[[#This Row],[Duration of Service]])</f>
        <v>0</v>
      </c>
      <c r="M6867" s="112"/>
      <c r="N6867" s="114"/>
    </row>
    <row r="6868" spans="1:14" x14ac:dyDescent="0.25">
      <c r="A6868" s="111"/>
      <c r="B6868" s="111"/>
      <c r="C6868" s="123"/>
      <c r="D6868" s="112" t="str">
        <f>_xlfn.XLOOKUP(Table13[[#This Row],[Service]],Validation!$A$2:$A$14,Validation!$B$2:$B$14,"",0,1)</f>
        <v/>
      </c>
      <c r="E6868" s="112"/>
      <c r="F6868" s="113"/>
      <c r="G6868" s="114"/>
      <c r="H6868" s="115"/>
      <c r="I6868" s="112"/>
      <c r="J6868" s="112"/>
      <c r="K6868" s="112"/>
      <c r="L6868" s="114">
        <f>Table13[[#This Row],[Per Unit Price]]*MAX(1,Table13[[#This Row],[Qty of Units]])*MAX(1,Table13[[#This Row],['#NCMs Served / FTEs Employed]])*MAX(1,Table13[[#This Row],[Duration of Service]])</f>
        <v>0</v>
      </c>
      <c r="M6868" s="112"/>
      <c r="N6868" s="114"/>
    </row>
    <row r="6869" spans="1:14" x14ac:dyDescent="0.25">
      <c r="A6869" s="111"/>
      <c r="B6869" s="111"/>
      <c r="C6869" s="123"/>
      <c r="D6869" s="112" t="str">
        <f>_xlfn.XLOOKUP(Table13[[#This Row],[Service]],Validation!$A$2:$A$14,Validation!$B$2:$B$14,"",0,1)</f>
        <v/>
      </c>
      <c r="E6869" s="112"/>
      <c r="F6869" s="113"/>
      <c r="G6869" s="114"/>
      <c r="H6869" s="115"/>
      <c r="I6869" s="112"/>
      <c r="J6869" s="112"/>
      <c r="K6869" s="112"/>
      <c r="L6869" s="114">
        <f>Table13[[#This Row],[Per Unit Price]]*MAX(1,Table13[[#This Row],[Qty of Units]])*MAX(1,Table13[[#This Row],['#NCMs Served / FTEs Employed]])*MAX(1,Table13[[#This Row],[Duration of Service]])</f>
        <v>0</v>
      </c>
      <c r="M6869" s="112"/>
      <c r="N6869" s="114"/>
    </row>
    <row r="6870" spans="1:14" x14ac:dyDescent="0.25">
      <c r="A6870" s="111"/>
      <c r="B6870" s="111"/>
      <c r="C6870" s="123"/>
      <c r="D6870" s="112" t="str">
        <f>_xlfn.XLOOKUP(Table13[[#This Row],[Service]],Validation!$A$2:$A$14,Validation!$B$2:$B$14,"",0,1)</f>
        <v/>
      </c>
      <c r="E6870" s="112"/>
      <c r="F6870" s="113"/>
      <c r="G6870" s="114"/>
      <c r="H6870" s="115"/>
      <c r="I6870" s="112"/>
      <c r="J6870" s="112"/>
      <c r="K6870" s="112"/>
      <c r="L6870" s="114">
        <f>Table13[[#This Row],[Per Unit Price]]*MAX(1,Table13[[#This Row],[Qty of Units]])*MAX(1,Table13[[#This Row],['#NCMs Served / FTEs Employed]])*MAX(1,Table13[[#This Row],[Duration of Service]])</f>
        <v>0</v>
      </c>
      <c r="M6870" s="112"/>
      <c r="N6870" s="114"/>
    </row>
    <row r="6871" spans="1:14" x14ac:dyDescent="0.25">
      <c r="A6871" s="111"/>
      <c r="B6871" s="111"/>
      <c r="C6871" s="123"/>
      <c r="D6871" s="112" t="str">
        <f>_xlfn.XLOOKUP(Table13[[#This Row],[Service]],Validation!$A$2:$A$14,Validation!$B$2:$B$14,"",0,1)</f>
        <v/>
      </c>
      <c r="E6871" s="112"/>
      <c r="F6871" s="113"/>
      <c r="G6871" s="114"/>
      <c r="H6871" s="115"/>
      <c r="I6871" s="112"/>
      <c r="J6871" s="112"/>
      <c r="K6871" s="112"/>
      <c r="L6871" s="114">
        <f>Table13[[#This Row],[Per Unit Price]]*MAX(1,Table13[[#This Row],[Qty of Units]])*MAX(1,Table13[[#This Row],['#NCMs Served / FTEs Employed]])*MAX(1,Table13[[#This Row],[Duration of Service]])</f>
        <v>0</v>
      </c>
      <c r="M6871" s="112"/>
      <c r="N6871" s="114"/>
    </row>
    <row r="6872" spans="1:14" x14ac:dyDescent="0.25">
      <c r="A6872" s="111"/>
      <c r="B6872" s="111"/>
      <c r="C6872" s="123"/>
      <c r="D6872" s="112" t="str">
        <f>_xlfn.XLOOKUP(Table13[[#This Row],[Service]],Validation!$A$2:$A$14,Validation!$B$2:$B$14,"",0,1)</f>
        <v/>
      </c>
      <c r="E6872" s="112"/>
      <c r="F6872" s="113"/>
      <c r="G6872" s="114"/>
      <c r="H6872" s="115"/>
      <c r="I6872" s="112"/>
      <c r="J6872" s="112"/>
      <c r="K6872" s="112"/>
      <c r="L6872" s="114">
        <f>Table13[[#This Row],[Per Unit Price]]*MAX(1,Table13[[#This Row],[Qty of Units]])*MAX(1,Table13[[#This Row],['#NCMs Served / FTEs Employed]])*MAX(1,Table13[[#This Row],[Duration of Service]])</f>
        <v>0</v>
      </c>
      <c r="M6872" s="112"/>
      <c r="N6872" s="114"/>
    </row>
    <row r="6873" spans="1:14" x14ac:dyDescent="0.25">
      <c r="A6873" s="111"/>
      <c r="B6873" s="111"/>
      <c r="C6873" s="123"/>
      <c r="D6873" s="112" t="str">
        <f>_xlfn.XLOOKUP(Table13[[#This Row],[Service]],Validation!$A$2:$A$14,Validation!$B$2:$B$14,"",0,1)</f>
        <v/>
      </c>
      <c r="E6873" s="112"/>
      <c r="F6873" s="113"/>
      <c r="G6873" s="114"/>
      <c r="H6873" s="115"/>
      <c r="I6873" s="112"/>
      <c r="J6873" s="112"/>
      <c r="K6873" s="112"/>
      <c r="L6873" s="114">
        <f>Table13[[#This Row],[Per Unit Price]]*MAX(1,Table13[[#This Row],[Qty of Units]])*MAX(1,Table13[[#This Row],['#NCMs Served / FTEs Employed]])*MAX(1,Table13[[#This Row],[Duration of Service]])</f>
        <v>0</v>
      </c>
      <c r="M6873" s="112"/>
      <c r="N6873" s="114"/>
    </row>
    <row r="6874" spans="1:14" x14ac:dyDescent="0.25">
      <c r="A6874" s="111"/>
      <c r="B6874" s="111"/>
      <c r="C6874" s="123"/>
      <c r="D6874" s="112" t="str">
        <f>_xlfn.XLOOKUP(Table13[[#This Row],[Service]],Validation!$A$2:$A$14,Validation!$B$2:$B$14,"",0,1)</f>
        <v/>
      </c>
      <c r="E6874" s="112"/>
      <c r="F6874" s="113"/>
      <c r="G6874" s="114"/>
      <c r="H6874" s="115"/>
      <c r="I6874" s="112"/>
      <c r="J6874" s="112"/>
      <c r="K6874" s="112"/>
      <c r="L6874" s="114">
        <f>Table13[[#This Row],[Per Unit Price]]*MAX(1,Table13[[#This Row],[Qty of Units]])*MAX(1,Table13[[#This Row],['#NCMs Served / FTEs Employed]])*MAX(1,Table13[[#This Row],[Duration of Service]])</f>
        <v>0</v>
      </c>
      <c r="M6874" s="112"/>
      <c r="N6874" s="114"/>
    </row>
    <row r="6875" spans="1:14" x14ac:dyDescent="0.25">
      <c r="A6875" s="111"/>
      <c r="B6875" s="111"/>
      <c r="C6875" s="123"/>
      <c r="D6875" s="112" t="str">
        <f>_xlfn.XLOOKUP(Table13[[#This Row],[Service]],Validation!$A$2:$A$14,Validation!$B$2:$B$14,"",0,1)</f>
        <v/>
      </c>
      <c r="E6875" s="112"/>
      <c r="F6875" s="113"/>
      <c r="G6875" s="114"/>
      <c r="H6875" s="115"/>
      <c r="I6875" s="112"/>
      <c r="J6875" s="112"/>
      <c r="K6875" s="112"/>
      <c r="L6875" s="114">
        <f>Table13[[#This Row],[Per Unit Price]]*MAX(1,Table13[[#This Row],[Qty of Units]])*MAX(1,Table13[[#This Row],['#NCMs Served / FTEs Employed]])*MAX(1,Table13[[#This Row],[Duration of Service]])</f>
        <v>0</v>
      </c>
      <c r="M6875" s="112"/>
      <c r="N6875" s="114"/>
    </row>
    <row r="6876" spans="1:14" x14ac:dyDescent="0.25">
      <c r="A6876" s="111"/>
      <c r="B6876" s="111"/>
      <c r="C6876" s="123"/>
      <c r="D6876" s="112" t="str">
        <f>_xlfn.XLOOKUP(Table13[[#This Row],[Service]],Validation!$A$2:$A$14,Validation!$B$2:$B$14,"",0,1)</f>
        <v/>
      </c>
      <c r="E6876" s="112"/>
      <c r="F6876" s="113"/>
      <c r="G6876" s="114"/>
      <c r="H6876" s="115"/>
      <c r="I6876" s="112"/>
      <c r="J6876" s="112"/>
      <c r="K6876" s="112"/>
      <c r="L6876" s="114">
        <f>Table13[[#This Row],[Per Unit Price]]*MAX(1,Table13[[#This Row],[Qty of Units]])*MAX(1,Table13[[#This Row],['#NCMs Served / FTEs Employed]])*MAX(1,Table13[[#This Row],[Duration of Service]])</f>
        <v>0</v>
      </c>
      <c r="M6876" s="112"/>
      <c r="N6876" s="114"/>
    </row>
    <row r="6877" spans="1:14" x14ac:dyDescent="0.25">
      <c r="A6877" s="111"/>
      <c r="B6877" s="111"/>
      <c r="C6877" s="123"/>
      <c r="D6877" s="112" t="str">
        <f>_xlfn.XLOOKUP(Table13[[#This Row],[Service]],Validation!$A$2:$A$14,Validation!$B$2:$B$14,"",0,1)</f>
        <v/>
      </c>
      <c r="E6877" s="112"/>
      <c r="F6877" s="113"/>
      <c r="G6877" s="114"/>
      <c r="H6877" s="115"/>
      <c r="I6877" s="112"/>
      <c r="J6877" s="112"/>
      <c r="K6877" s="112"/>
      <c r="L6877" s="114">
        <f>Table13[[#This Row],[Per Unit Price]]*MAX(1,Table13[[#This Row],[Qty of Units]])*MAX(1,Table13[[#This Row],['#NCMs Served / FTEs Employed]])*MAX(1,Table13[[#This Row],[Duration of Service]])</f>
        <v>0</v>
      </c>
      <c r="M6877" s="112"/>
      <c r="N6877" s="114"/>
    </row>
    <row r="6878" spans="1:14" x14ac:dyDescent="0.25">
      <c r="A6878" s="111"/>
      <c r="B6878" s="111"/>
      <c r="C6878" s="123"/>
      <c r="D6878" s="112" t="str">
        <f>_xlfn.XLOOKUP(Table13[[#This Row],[Service]],Validation!$A$2:$A$14,Validation!$B$2:$B$14,"",0,1)</f>
        <v/>
      </c>
      <c r="E6878" s="112"/>
      <c r="F6878" s="113"/>
      <c r="G6878" s="114"/>
      <c r="H6878" s="115"/>
      <c r="I6878" s="112"/>
      <c r="J6878" s="112"/>
      <c r="K6878" s="112"/>
      <c r="L6878" s="114">
        <f>Table13[[#This Row],[Per Unit Price]]*MAX(1,Table13[[#This Row],[Qty of Units]])*MAX(1,Table13[[#This Row],['#NCMs Served / FTEs Employed]])*MAX(1,Table13[[#This Row],[Duration of Service]])</f>
        <v>0</v>
      </c>
      <c r="M6878" s="112"/>
      <c r="N6878" s="114"/>
    </row>
    <row r="6879" spans="1:14" x14ac:dyDescent="0.25">
      <c r="A6879" s="111"/>
      <c r="B6879" s="111"/>
      <c r="C6879" s="123"/>
      <c r="D6879" s="112" t="str">
        <f>_xlfn.XLOOKUP(Table13[[#This Row],[Service]],Validation!$A$2:$A$14,Validation!$B$2:$B$14,"",0,1)</f>
        <v/>
      </c>
      <c r="E6879" s="112"/>
      <c r="F6879" s="113"/>
      <c r="G6879" s="114"/>
      <c r="H6879" s="115"/>
      <c r="I6879" s="112"/>
      <c r="J6879" s="112"/>
      <c r="K6879" s="112"/>
      <c r="L6879" s="114">
        <f>Table13[[#This Row],[Per Unit Price]]*MAX(1,Table13[[#This Row],[Qty of Units]])*MAX(1,Table13[[#This Row],['#NCMs Served / FTEs Employed]])*MAX(1,Table13[[#This Row],[Duration of Service]])</f>
        <v>0</v>
      </c>
      <c r="M6879" s="112"/>
      <c r="N6879" s="114"/>
    </row>
    <row r="6880" spans="1:14" x14ac:dyDescent="0.25">
      <c r="A6880" s="111"/>
      <c r="B6880" s="111"/>
      <c r="C6880" s="123"/>
      <c r="D6880" s="112" t="str">
        <f>_xlfn.XLOOKUP(Table13[[#This Row],[Service]],Validation!$A$2:$A$14,Validation!$B$2:$B$14,"",0,1)</f>
        <v/>
      </c>
      <c r="E6880" s="112"/>
      <c r="F6880" s="113"/>
      <c r="G6880" s="114"/>
      <c r="H6880" s="115"/>
      <c r="I6880" s="112"/>
      <c r="J6880" s="112"/>
      <c r="K6880" s="112"/>
      <c r="L6880" s="114">
        <f>Table13[[#This Row],[Per Unit Price]]*MAX(1,Table13[[#This Row],[Qty of Units]])*MAX(1,Table13[[#This Row],['#NCMs Served / FTEs Employed]])*MAX(1,Table13[[#This Row],[Duration of Service]])</f>
        <v>0</v>
      </c>
      <c r="M6880" s="112"/>
      <c r="N6880" s="114"/>
    </row>
    <row r="6881" spans="1:14" x14ac:dyDescent="0.25">
      <c r="A6881" s="111"/>
      <c r="B6881" s="111"/>
      <c r="C6881" s="123"/>
      <c r="D6881" s="112" t="str">
        <f>_xlfn.XLOOKUP(Table13[[#This Row],[Service]],Validation!$A$2:$A$14,Validation!$B$2:$B$14,"",0,1)</f>
        <v/>
      </c>
      <c r="E6881" s="112"/>
      <c r="F6881" s="113"/>
      <c r="G6881" s="114"/>
      <c r="H6881" s="115"/>
      <c r="I6881" s="112"/>
      <c r="J6881" s="112"/>
      <c r="K6881" s="112"/>
      <c r="L6881" s="114">
        <f>Table13[[#This Row],[Per Unit Price]]*MAX(1,Table13[[#This Row],[Qty of Units]])*MAX(1,Table13[[#This Row],['#NCMs Served / FTEs Employed]])*MAX(1,Table13[[#This Row],[Duration of Service]])</f>
        <v>0</v>
      </c>
      <c r="M6881" s="112"/>
      <c r="N6881" s="114"/>
    </row>
    <row r="6882" spans="1:14" x14ac:dyDescent="0.25">
      <c r="A6882" s="111"/>
      <c r="B6882" s="111"/>
      <c r="C6882" s="123"/>
      <c r="D6882" s="112" t="str">
        <f>_xlfn.XLOOKUP(Table13[[#This Row],[Service]],Validation!$A$2:$A$14,Validation!$B$2:$B$14,"",0,1)</f>
        <v/>
      </c>
      <c r="E6882" s="112"/>
      <c r="F6882" s="113"/>
      <c r="G6882" s="114"/>
      <c r="H6882" s="115"/>
      <c r="I6882" s="112"/>
      <c r="J6882" s="112"/>
      <c r="K6882" s="112"/>
      <c r="L6882" s="114">
        <f>Table13[[#This Row],[Per Unit Price]]*MAX(1,Table13[[#This Row],[Qty of Units]])*MAX(1,Table13[[#This Row],['#NCMs Served / FTEs Employed]])*MAX(1,Table13[[#This Row],[Duration of Service]])</f>
        <v>0</v>
      </c>
      <c r="M6882" s="112"/>
      <c r="N6882" s="114"/>
    </row>
    <row r="6883" spans="1:14" x14ac:dyDescent="0.25">
      <c r="A6883" s="111"/>
      <c r="B6883" s="111"/>
      <c r="C6883" s="123"/>
      <c r="D6883" s="112" t="str">
        <f>_xlfn.XLOOKUP(Table13[[#This Row],[Service]],Validation!$A$2:$A$14,Validation!$B$2:$B$14,"",0,1)</f>
        <v/>
      </c>
      <c r="E6883" s="112"/>
      <c r="F6883" s="113"/>
      <c r="G6883" s="114"/>
      <c r="H6883" s="115"/>
      <c r="I6883" s="112"/>
      <c r="J6883" s="112"/>
      <c r="K6883" s="112"/>
      <c r="L6883" s="114">
        <f>Table13[[#This Row],[Per Unit Price]]*MAX(1,Table13[[#This Row],[Qty of Units]])*MAX(1,Table13[[#This Row],['#NCMs Served / FTEs Employed]])*MAX(1,Table13[[#This Row],[Duration of Service]])</f>
        <v>0</v>
      </c>
      <c r="M6883" s="112"/>
      <c r="N6883" s="114"/>
    </row>
    <row r="6884" spans="1:14" x14ac:dyDescent="0.25">
      <c r="A6884" s="111"/>
      <c r="B6884" s="111"/>
      <c r="C6884" s="123"/>
      <c r="D6884" s="112" t="str">
        <f>_xlfn.XLOOKUP(Table13[[#This Row],[Service]],Validation!$A$2:$A$14,Validation!$B$2:$B$14,"",0,1)</f>
        <v/>
      </c>
      <c r="E6884" s="112"/>
      <c r="F6884" s="113"/>
      <c r="G6884" s="114"/>
      <c r="H6884" s="115"/>
      <c r="I6884" s="112"/>
      <c r="J6884" s="112"/>
      <c r="K6884" s="112"/>
      <c r="L6884" s="114">
        <f>Table13[[#This Row],[Per Unit Price]]*MAX(1,Table13[[#This Row],[Qty of Units]])*MAX(1,Table13[[#This Row],['#NCMs Served / FTEs Employed]])*MAX(1,Table13[[#This Row],[Duration of Service]])</f>
        <v>0</v>
      </c>
      <c r="M6884" s="112"/>
      <c r="N6884" s="114"/>
    </row>
    <row r="6885" spans="1:14" x14ac:dyDescent="0.25">
      <c r="A6885" s="111"/>
      <c r="B6885" s="111"/>
      <c r="C6885" s="123"/>
      <c r="D6885" s="112" t="str">
        <f>_xlfn.XLOOKUP(Table13[[#This Row],[Service]],Validation!$A$2:$A$14,Validation!$B$2:$B$14,"",0,1)</f>
        <v/>
      </c>
      <c r="E6885" s="112"/>
      <c r="F6885" s="113"/>
      <c r="G6885" s="114"/>
      <c r="H6885" s="115"/>
      <c r="I6885" s="112"/>
      <c r="J6885" s="112"/>
      <c r="K6885" s="112"/>
      <c r="L6885" s="114">
        <f>Table13[[#This Row],[Per Unit Price]]*MAX(1,Table13[[#This Row],[Qty of Units]])*MAX(1,Table13[[#This Row],['#NCMs Served / FTEs Employed]])*MAX(1,Table13[[#This Row],[Duration of Service]])</f>
        <v>0</v>
      </c>
      <c r="M6885" s="112"/>
      <c r="N6885" s="114"/>
    </row>
    <row r="6886" spans="1:14" x14ac:dyDescent="0.25">
      <c r="A6886" s="111"/>
      <c r="B6886" s="111"/>
      <c r="C6886" s="123"/>
      <c r="D6886" s="112" t="str">
        <f>_xlfn.XLOOKUP(Table13[[#This Row],[Service]],Validation!$A$2:$A$14,Validation!$B$2:$B$14,"",0,1)</f>
        <v/>
      </c>
      <c r="E6886" s="112"/>
      <c r="F6886" s="113"/>
      <c r="G6886" s="114"/>
      <c r="H6886" s="115"/>
      <c r="I6886" s="112"/>
      <c r="J6886" s="112"/>
      <c r="K6886" s="112"/>
      <c r="L6886" s="114">
        <f>Table13[[#This Row],[Per Unit Price]]*MAX(1,Table13[[#This Row],[Qty of Units]])*MAX(1,Table13[[#This Row],['#NCMs Served / FTEs Employed]])*MAX(1,Table13[[#This Row],[Duration of Service]])</f>
        <v>0</v>
      </c>
      <c r="M6886" s="112"/>
      <c r="N6886" s="114"/>
    </row>
    <row r="6887" spans="1:14" x14ac:dyDescent="0.25">
      <c r="A6887" s="111"/>
      <c r="B6887" s="111"/>
      <c r="C6887" s="123"/>
      <c r="D6887" s="112" t="str">
        <f>_xlfn.XLOOKUP(Table13[[#This Row],[Service]],Validation!$A$2:$A$14,Validation!$B$2:$B$14,"",0,1)</f>
        <v/>
      </c>
      <c r="E6887" s="112"/>
      <c r="F6887" s="113"/>
      <c r="G6887" s="114"/>
      <c r="H6887" s="115"/>
      <c r="I6887" s="112"/>
      <c r="J6887" s="112"/>
      <c r="K6887" s="112"/>
      <c r="L6887" s="114">
        <f>Table13[[#This Row],[Per Unit Price]]*MAX(1,Table13[[#This Row],[Qty of Units]])*MAX(1,Table13[[#This Row],['#NCMs Served / FTEs Employed]])*MAX(1,Table13[[#This Row],[Duration of Service]])</f>
        <v>0</v>
      </c>
      <c r="M6887" s="112"/>
      <c r="N6887" s="114"/>
    </row>
    <row r="6888" spans="1:14" x14ac:dyDescent="0.25">
      <c r="A6888" s="111"/>
      <c r="B6888" s="111"/>
      <c r="C6888" s="123"/>
      <c r="D6888" s="112" t="str">
        <f>_xlfn.XLOOKUP(Table13[[#This Row],[Service]],Validation!$A$2:$A$14,Validation!$B$2:$B$14,"",0,1)</f>
        <v/>
      </c>
      <c r="E6888" s="112"/>
      <c r="F6888" s="113"/>
      <c r="G6888" s="114"/>
      <c r="H6888" s="115"/>
      <c r="I6888" s="112"/>
      <c r="J6888" s="112"/>
      <c r="K6888" s="112"/>
      <c r="L6888" s="114">
        <f>Table13[[#This Row],[Per Unit Price]]*MAX(1,Table13[[#This Row],[Qty of Units]])*MAX(1,Table13[[#This Row],['#NCMs Served / FTEs Employed]])*MAX(1,Table13[[#This Row],[Duration of Service]])</f>
        <v>0</v>
      </c>
      <c r="M6888" s="112"/>
      <c r="N6888" s="114"/>
    </row>
    <row r="6889" spans="1:14" x14ac:dyDescent="0.25">
      <c r="A6889" s="111"/>
      <c r="B6889" s="111"/>
      <c r="C6889" s="123"/>
      <c r="D6889" s="112" t="str">
        <f>_xlfn.XLOOKUP(Table13[[#This Row],[Service]],Validation!$A$2:$A$14,Validation!$B$2:$B$14,"",0,1)</f>
        <v/>
      </c>
      <c r="E6889" s="112"/>
      <c r="F6889" s="113"/>
      <c r="G6889" s="114"/>
      <c r="H6889" s="115"/>
      <c r="I6889" s="112"/>
      <c r="J6889" s="112"/>
      <c r="K6889" s="112"/>
      <c r="L6889" s="114">
        <f>Table13[[#This Row],[Per Unit Price]]*MAX(1,Table13[[#This Row],[Qty of Units]])*MAX(1,Table13[[#This Row],['#NCMs Served / FTEs Employed]])*MAX(1,Table13[[#This Row],[Duration of Service]])</f>
        <v>0</v>
      </c>
      <c r="M6889" s="112"/>
      <c r="N6889" s="114"/>
    </row>
    <row r="6890" spans="1:14" x14ac:dyDescent="0.25">
      <c r="A6890" s="111"/>
      <c r="B6890" s="111"/>
      <c r="C6890" s="123"/>
      <c r="D6890" s="112" t="str">
        <f>_xlfn.XLOOKUP(Table13[[#This Row],[Service]],Validation!$A$2:$A$14,Validation!$B$2:$B$14,"",0,1)</f>
        <v/>
      </c>
      <c r="E6890" s="112"/>
      <c r="F6890" s="113"/>
      <c r="G6890" s="114"/>
      <c r="H6890" s="115"/>
      <c r="I6890" s="112"/>
      <c r="J6890" s="112"/>
      <c r="K6890" s="112"/>
      <c r="L6890" s="114">
        <f>Table13[[#This Row],[Per Unit Price]]*MAX(1,Table13[[#This Row],[Qty of Units]])*MAX(1,Table13[[#This Row],['#NCMs Served / FTEs Employed]])*MAX(1,Table13[[#This Row],[Duration of Service]])</f>
        <v>0</v>
      </c>
      <c r="M6890" s="112"/>
      <c r="N6890" s="114"/>
    </row>
    <row r="6891" spans="1:14" x14ac:dyDescent="0.25">
      <c r="A6891" s="111"/>
      <c r="B6891" s="111"/>
      <c r="C6891" s="123"/>
      <c r="D6891" s="112" t="str">
        <f>_xlfn.XLOOKUP(Table13[[#This Row],[Service]],Validation!$A$2:$A$14,Validation!$B$2:$B$14,"",0,1)</f>
        <v/>
      </c>
      <c r="E6891" s="112"/>
      <c r="F6891" s="113"/>
      <c r="G6891" s="114"/>
      <c r="H6891" s="115"/>
      <c r="I6891" s="112"/>
      <c r="J6891" s="112"/>
      <c r="K6891" s="112"/>
      <c r="L6891" s="114">
        <f>Table13[[#This Row],[Per Unit Price]]*MAX(1,Table13[[#This Row],[Qty of Units]])*MAX(1,Table13[[#This Row],['#NCMs Served / FTEs Employed]])*MAX(1,Table13[[#This Row],[Duration of Service]])</f>
        <v>0</v>
      </c>
      <c r="M6891" s="112"/>
      <c r="N6891" s="114"/>
    </row>
    <row r="6892" spans="1:14" x14ac:dyDescent="0.25">
      <c r="A6892" s="111"/>
      <c r="B6892" s="111"/>
      <c r="C6892" s="123"/>
      <c r="D6892" s="112" t="str">
        <f>_xlfn.XLOOKUP(Table13[[#This Row],[Service]],Validation!$A$2:$A$14,Validation!$B$2:$B$14,"",0,1)</f>
        <v/>
      </c>
      <c r="E6892" s="112"/>
      <c r="F6892" s="113"/>
      <c r="G6892" s="114"/>
      <c r="H6892" s="115"/>
      <c r="I6892" s="112"/>
      <c r="J6892" s="112"/>
      <c r="K6892" s="112"/>
      <c r="L6892" s="114">
        <f>Table13[[#This Row],[Per Unit Price]]*MAX(1,Table13[[#This Row],[Qty of Units]])*MAX(1,Table13[[#This Row],['#NCMs Served / FTEs Employed]])*MAX(1,Table13[[#This Row],[Duration of Service]])</f>
        <v>0</v>
      </c>
      <c r="M6892" s="112"/>
      <c r="N6892" s="114"/>
    </row>
    <row r="6893" spans="1:14" x14ac:dyDescent="0.25">
      <c r="A6893" s="111"/>
      <c r="B6893" s="111"/>
      <c r="C6893" s="123"/>
      <c r="D6893" s="112" t="str">
        <f>_xlfn.XLOOKUP(Table13[[#This Row],[Service]],Validation!$A$2:$A$14,Validation!$B$2:$B$14,"",0,1)</f>
        <v/>
      </c>
      <c r="E6893" s="112"/>
      <c r="F6893" s="113"/>
      <c r="G6893" s="114"/>
      <c r="H6893" s="115"/>
      <c r="I6893" s="112"/>
      <c r="J6893" s="112"/>
      <c r="K6893" s="112"/>
      <c r="L6893" s="114">
        <f>Table13[[#This Row],[Per Unit Price]]*MAX(1,Table13[[#This Row],[Qty of Units]])*MAX(1,Table13[[#This Row],['#NCMs Served / FTEs Employed]])*MAX(1,Table13[[#This Row],[Duration of Service]])</f>
        <v>0</v>
      </c>
      <c r="M6893" s="112"/>
      <c r="N6893" s="114"/>
    </row>
    <row r="6894" spans="1:14" x14ac:dyDescent="0.25">
      <c r="A6894" s="111"/>
      <c r="B6894" s="111"/>
      <c r="C6894" s="123"/>
      <c r="D6894" s="112" t="str">
        <f>_xlfn.XLOOKUP(Table13[[#This Row],[Service]],Validation!$A$2:$A$14,Validation!$B$2:$B$14,"",0,1)</f>
        <v/>
      </c>
      <c r="E6894" s="112"/>
      <c r="F6894" s="113"/>
      <c r="G6894" s="114"/>
      <c r="H6894" s="115"/>
      <c r="I6894" s="112"/>
      <c r="J6894" s="112"/>
      <c r="K6894" s="112"/>
      <c r="L6894" s="114">
        <f>Table13[[#This Row],[Per Unit Price]]*MAX(1,Table13[[#This Row],[Qty of Units]])*MAX(1,Table13[[#This Row],['#NCMs Served / FTEs Employed]])*MAX(1,Table13[[#This Row],[Duration of Service]])</f>
        <v>0</v>
      </c>
      <c r="M6894" s="112"/>
      <c r="N6894" s="114"/>
    </row>
    <row r="6895" spans="1:14" x14ac:dyDescent="0.25">
      <c r="A6895" s="111"/>
      <c r="B6895" s="111"/>
      <c r="C6895" s="123"/>
      <c r="D6895" s="112" t="str">
        <f>_xlfn.XLOOKUP(Table13[[#This Row],[Service]],Validation!$A$2:$A$14,Validation!$B$2:$B$14,"",0,1)</f>
        <v/>
      </c>
      <c r="E6895" s="112"/>
      <c r="F6895" s="113"/>
      <c r="G6895" s="114"/>
      <c r="H6895" s="115"/>
      <c r="I6895" s="112"/>
      <c r="J6895" s="112"/>
      <c r="K6895" s="112"/>
      <c r="L6895" s="114">
        <f>Table13[[#This Row],[Per Unit Price]]*MAX(1,Table13[[#This Row],[Qty of Units]])*MAX(1,Table13[[#This Row],['#NCMs Served / FTEs Employed]])*MAX(1,Table13[[#This Row],[Duration of Service]])</f>
        <v>0</v>
      </c>
      <c r="M6895" s="112"/>
      <c r="N6895" s="114"/>
    </row>
    <row r="6896" spans="1:14" x14ac:dyDescent="0.25">
      <c r="A6896" s="111"/>
      <c r="B6896" s="111"/>
      <c r="C6896" s="123"/>
      <c r="D6896" s="112" t="str">
        <f>_xlfn.XLOOKUP(Table13[[#This Row],[Service]],Validation!$A$2:$A$14,Validation!$B$2:$B$14,"",0,1)</f>
        <v/>
      </c>
      <c r="E6896" s="112"/>
      <c r="F6896" s="113"/>
      <c r="G6896" s="114"/>
      <c r="H6896" s="115"/>
      <c r="I6896" s="112"/>
      <c r="J6896" s="112"/>
      <c r="K6896" s="112"/>
      <c r="L6896" s="114">
        <f>Table13[[#This Row],[Per Unit Price]]*MAX(1,Table13[[#This Row],[Qty of Units]])*MAX(1,Table13[[#This Row],['#NCMs Served / FTEs Employed]])*MAX(1,Table13[[#This Row],[Duration of Service]])</f>
        <v>0</v>
      </c>
      <c r="M6896" s="112"/>
      <c r="N6896" s="114"/>
    </row>
    <row r="6897" spans="1:14" x14ac:dyDescent="0.25">
      <c r="A6897" s="111"/>
      <c r="B6897" s="111"/>
      <c r="C6897" s="123"/>
      <c r="D6897" s="112" t="str">
        <f>_xlfn.XLOOKUP(Table13[[#This Row],[Service]],Validation!$A$2:$A$14,Validation!$B$2:$B$14,"",0,1)</f>
        <v/>
      </c>
      <c r="E6897" s="112"/>
      <c r="F6897" s="113"/>
      <c r="G6897" s="114"/>
      <c r="H6897" s="115"/>
      <c r="I6897" s="112"/>
      <c r="J6897" s="112"/>
      <c r="K6897" s="112"/>
      <c r="L6897" s="114">
        <f>Table13[[#This Row],[Per Unit Price]]*MAX(1,Table13[[#This Row],[Qty of Units]])*MAX(1,Table13[[#This Row],['#NCMs Served / FTEs Employed]])*MAX(1,Table13[[#This Row],[Duration of Service]])</f>
        <v>0</v>
      </c>
      <c r="M6897" s="112"/>
      <c r="N6897" s="114"/>
    </row>
    <row r="6898" spans="1:14" x14ac:dyDescent="0.25">
      <c r="A6898" s="111"/>
      <c r="B6898" s="111"/>
      <c r="C6898" s="123"/>
      <c r="D6898" s="112" t="str">
        <f>_xlfn.XLOOKUP(Table13[[#This Row],[Service]],Validation!$A$2:$A$14,Validation!$B$2:$B$14,"",0,1)</f>
        <v/>
      </c>
      <c r="E6898" s="112"/>
      <c r="F6898" s="113"/>
      <c r="G6898" s="114"/>
      <c r="H6898" s="115"/>
      <c r="I6898" s="112"/>
      <c r="J6898" s="112"/>
      <c r="K6898" s="112"/>
      <c r="L6898" s="114">
        <f>Table13[[#This Row],[Per Unit Price]]*MAX(1,Table13[[#This Row],[Qty of Units]])*MAX(1,Table13[[#This Row],['#NCMs Served / FTEs Employed]])*MAX(1,Table13[[#This Row],[Duration of Service]])</f>
        <v>0</v>
      </c>
      <c r="M6898" s="112"/>
      <c r="N6898" s="114"/>
    </row>
    <row r="6899" spans="1:14" x14ac:dyDescent="0.25">
      <c r="A6899" s="111"/>
      <c r="B6899" s="111"/>
      <c r="C6899" s="123"/>
      <c r="D6899" s="112" t="str">
        <f>_xlfn.XLOOKUP(Table13[[#This Row],[Service]],Validation!$A$2:$A$14,Validation!$B$2:$B$14,"",0,1)</f>
        <v/>
      </c>
      <c r="E6899" s="112"/>
      <c r="F6899" s="113"/>
      <c r="G6899" s="114"/>
      <c r="H6899" s="115"/>
      <c r="I6899" s="112"/>
      <c r="J6899" s="112"/>
      <c r="K6899" s="112"/>
      <c r="L6899" s="114">
        <f>Table13[[#This Row],[Per Unit Price]]*MAX(1,Table13[[#This Row],[Qty of Units]])*MAX(1,Table13[[#This Row],['#NCMs Served / FTEs Employed]])*MAX(1,Table13[[#This Row],[Duration of Service]])</f>
        <v>0</v>
      </c>
      <c r="M6899" s="112"/>
      <c r="N6899" s="114"/>
    </row>
    <row r="6900" spans="1:14" x14ac:dyDescent="0.25">
      <c r="A6900" s="111"/>
      <c r="B6900" s="111"/>
      <c r="C6900" s="123"/>
      <c r="D6900" s="112" t="str">
        <f>_xlfn.XLOOKUP(Table13[[#This Row],[Service]],Validation!$A$2:$A$14,Validation!$B$2:$B$14,"",0,1)</f>
        <v/>
      </c>
      <c r="E6900" s="112"/>
      <c r="F6900" s="113"/>
      <c r="G6900" s="114"/>
      <c r="H6900" s="115"/>
      <c r="I6900" s="112"/>
      <c r="J6900" s="112"/>
      <c r="K6900" s="112"/>
      <c r="L6900" s="114">
        <f>Table13[[#This Row],[Per Unit Price]]*MAX(1,Table13[[#This Row],[Qty of Units]])*MAX(1,Table13[[#This Row],['#NCMs Served / FTEs Employed]])*MAX(1,Table13[[#This Row],[Duration of Service]])</f>
        <v>0</v>
      </c>
      <c r="M6900" s="112"/>
      <c r="N6900" s="114"/>
    </row>
    <row r="6901" spans="1:14" x14ac:dyDescent="0.25">
      <c r="A6901" s="111"/>
      <c r="B6901" s="111"/>
      <c r="C6901" s="123"/>
      <c r="D6901" s="112" t="str">
        <f>_xlfn.XLOOKUP(Table13[[#This Row],[Service]],Validation!$A$2:$A$14,Validation!$B$2:$B$14,"",0,1)</f>
        <v/>
      </c>
      <c r="E6901" s="112"/>
      <c r="F6901" s="113"/>
      <c r="G6901" s="114"/>
      <c r="H6901" s="115"/>
      <c r="I6901" s="112"/>
      <c r="J6901" s="112"/>
      <c r="K6901" s="112"/>
      <c r="L6901" s="114">
        <f>Table13[[#This Row],[Per Unit Price]]*MAX(1,Table13[[#This Row],[Qty of Units]])*MAX(1,Table13[[#This Row],['#NCMs Served / FTEs Employed]])*MAX(1,Table13[[#This Row],[Duration of Service]])</f>
        <v>0</v>
      </c>
      <c r="M6901" s="112"/>
      <c r="N6901" s="114"/>
    </row>
    <row r="6902" spans="1:14" x14ac:dyDescent="0.25">
      <c r="A6902" s="111"/>
      <c r="B6902" s="111"/>
      <c r="C6902" s="123"/>
      <c r="D6902" s="112" t="str">
        <f>_xlfn.XLOOKUP(Table13[[#This Row],[Service]],Validation!$A$2:$A$14,Validation!$B$2:$B$14,"",0,1)</f>
        <v/>
      </c>
      <c r="E6902" s="112"/>
      <c r="F6902" s="113"/>
      <c r="G6902" s="114"/>
      <c r="H6902" s="115"/>
      <c r="I6902" s="112"/>
      <c r="J6902" s="112"/>
      <c r="K6902" s="112"/>
      <c r="L6902" s="114">
        <f>Table13[[#This Row],[Per Unit Price]]*MAX(1,Table13[[#This Row],[Qty of Units]])*MAX(1,Table13[[#This Row],['#NCMs Served / FTEs Employed]])*MAX(1,Table13[[#This Row],[Duration of Service]])</f>
        <v>0</v>
      </c>
      <c r="M6902" s="112"/>
      <c r="N6902" s="114"/>
    </row>
    <row r="6903" spans="1:14" x14ac:dyDescent="0.25">
      <c r="A6903" s="111"/>
      <c r="B6903" s="111"/>
      <c r="C6903" s="123"/>
      <c r="D6903" s="112" t="str">
        <f>_xlfn.XLOOKUP(Table13[[#This Row],[Service]],Validation!$A$2:$A$14,Validation!$B$2:$B$14,"",0,1)</f>
        <v/>
      </c>
      <c r="E6903" s="112"/>
      <c r="F6903" s="113"/>
      <c r="G6903" s="114"/>
      <c r="H6903" s="115"/>
      <c r="I6903" s="112"/>
      <c r="J6903" s="112"/>
      <c r="K6903" s="112"/>
      <c r="L6903" s="114">
        <f>Table13[[#This Row],[Per Unit Price]]*MAX(1,Table13[[#This Row],[Qty of Units]])*MAX(1,Table13[[#This Row],['#NCMs Served / FTEs Employed]])*MAX(1,Table13[[#This Row],[Duration of Service]])</f>
        <v>0</v>
      </c>
      <c r="M6903" s="112"/>
      <c r="N6903" s="114"/>
    </row>
    <row r="6904" spans="1:14" x14ac:dyDescent="0.25">
      <c r="A6904" s="111"/>
      <c r="B6904" s="111"/>
      <c r="C6904" s="123"/>
      <c r="D6904" s="112" t="str">
        <f>_xlfn.XLOOKUP(Table13[[#This Row],[Service]],Validation!$A$2:$A$14,Validation!$B$2:$B$14,"",0,1)</f>
        <v/>
      </c>
      <c r="E6904" s="112"/>
      <c r="F6904" s="113"/>
      <c r="G6904" s="114"/>
      <c r="H6904" s="115"/>
      <c r="I6904" s="112"/>
      <c r="J6904" s="112"/>
      <c r="K6904" s="112"/>
      <c r="L6904" s="114">
        <f>Table13[[#This Row],[Per Unit Price]]*MAX(1,Table13[[#This Row],[Qty of Units]])*MAX(1,Table13[[#This Row],['#NCMs Served / FTEs Employed]])*MAX(1,Table13[[#This Row],[Duration of Service]])</f>
        <v>0</v>
      </c>
      <c r="M6904" s="112"/>
      <c r="N6904" s="114"/>
    </row>
    <row r="6905" spans="1:14" x14ac:dyDescent="0.25">
      <c r="A6905" s="111"/>
      <c r="B6905" s="111"/>
      <c r="C6905" s="123"/>
      <c r="D6905" s="112" t="str">
        <f>_xlfn.XLOOKUP(Table13[[#This Row],[Service]],Validation!$A$2:$A$14,Validation!$B$2:$B$14,"",0,1)</f>
        <v/>
      </c>
      <c r="E6905" s="112"/>
      <c r="F6905" s="113"/>
      <c r="G6905" s="114"/>
      <c r="H6905" s="115"/>
      <c r="I6905" s="112"/>
      <c r="J6905" s="112"/>
      <c r="K6905" s="112"/>
      <c r="L6905" s="114">
        <f>Table13[[#This Row],[Per Unit Price]]*MAX(1,Table13[[#This Row],[Qty of Units]])*MAX(1,Table13[[#This Row],['#NCMs Served / FTEs Employed]])*MAX(1,Table13[[#This Row],[Duration of Service]])</f>
        <v>0</v>
      </c>
      <c r="M6905" s="112"/>
      <c r="N6905" s="114"/>
    </row>
    <row r="6906" spans="1:14" x14ac:dyDescent="0.25">
      <c r="A6906" s="111"/>
      <c r="B6906" s="111"/>
      <c r="C6906" s="123"/>
      <c r="D6906" s="112" t="str">
        <f>_xlfn.XLOOKUP(Table13[[#This Row],[Service]],Validation!$A$2:$A$14,Validation!$B$2:$B$14,"",0,1)</f>
        <v/>
      </c>
      <c r="E6906" s="112"/>
      <c r="F6906" s="113"/>
      <c r="G6906" s="114"/>
      <c r="H6906" s="115"/>
      <c r="I6906" s="112"/>
      <c r="J6906" s="112"/>
      <c r="K6906" s="112"/>
      <c r="L6906" s="114">
        <f>Table13[[#This Row],[Per Unit Price]]*MAX(1,Table13[[#This Row],[Qty of Units]])*MAX(1,Table13[[#This Row],['#NCMs Served / FTEs Employed]])*MAX(1,Table13[[#This Row],[Duration of Service]])</f>
        <v>0</v>
      </c>
      <c r="M6906" s="112"/>
      <c r="N6906" s="114"/>
    </row>
    <row r="6907" spans="1:14" x14ac:dyDescent="0.25">
      <c r="A6907" s="111"/>
      <c r="B6907" s="111"/>
      <c r="C6907" s="123"/>
      <c r="D6907" s="112" t="str">
        <f>_xlfn.XLOOKUP(Table13[[#This Row],[Service]],Validation!$A$2:$A$14,Validation!$B$2:$B$14,"",0,1)</f>
        <v/>
      </c>
      <c r="E6907" s="112"/>
      <c r="F6907" s="113"/>
      <c r="G6907" s="114"/>
      <c r="H6907" s="115"/>
      <c r="I6907" s="112"/>
      <c r="J6907" s="112"/>
      <c r="K6907" s="112"/>
      <c r="L6907" s="114">
        <f>Table13[[#This Row],[Per Unit Price]]*MAX(1,Table13[[#This Row],[Qty of Units]])*MAX(1,Table13[[#This Row],['#NCMs Served / FTEs Employed]])*MAX(1,Table13[[#This Row],[Duration of Service]])</f>
        <v>0</v>
      </c>
      <c r="M6907" s="112"/>
      <c r="N6907" s="114"/>
    </row>
    <row r="6908" spans="1:14" x14ac:dyDescent="0.25">
      <c r="A6908" s="111"/>
      <c r="B6908" s="111"/>
      <c r="C6908" s="123"/>
      <c r="D6908" s="112" t="str">
        <f>_xlfn.XLOOKUP(Table13[[#This Row],[Service]],Validation!$A$2:$A$14,Validation!$B$2:$B$14,"",0,1)</f>
        <v/>
      </c>
      <c r="E6908" s="112"/>
      <c r="F6908" s="113"/>
      <c r="G6908" s="114"/>
      <c r="H6908" s="115"/>
      <c r="I6908" s="112"/>
      <c r="J6908" s="112"/>
      <c r="K6908" s="112"/>
      <c r="L6908" s="114">
        <f>Table13[[#This Row],[Per Unit Price]]*MAX(1,Table13[[#This Row],[Qty of Units]])*MAX(1,Table13[[#This Row],['#NCMs Served / FTEs Employed]])*MAX(1,Table13[[#This Row],[Duration of Service]])</f>
        <v>0</v>
      </c>
      <c r="M6908" s="112"/>
      <c r="N6908" s="114"/>
    </row>
    <row r="6909" spans="1:14" x14ac:dyDescent="0.25">
      <c r="A6909" s="111"/>
      <c r="B6909" s="111"/>
      <c r="C6909" s="123"/>
      <c r="D6909" s="112" t="str">
        <f>_xlfn.XLOOKUP(Table13[[#This Row],[Service]],Validation!$A$2:$A$14,Validation!$B$2:$B$14,"",0,1)</f>
        <v/>
      </c>
      <c r="E6909" s="112"/>
      <c r="F6909" s="113"/>
      <c r="G6909" s="114"/>
      <c r="H6909" s="115"/>
      <c r="I6909" s="112"/>
      <c r="J6909" s="112"/>
      <c r="K6909" s="112"/>
      <c r="L6909" s="114">
        <f>Table13[[#This Row],[Per Unit Price]]*MAX(1,Table13[[#This Row],[Qty of Units]])*MAX(1,Table13[[#This Row],['#NCMs Served / FTEs Employed]])*MAX(1,Table13[[#This Row],[Duration of Service]])</f>
        <v>0</v>
      </c>
      <c r="M6909" s="112"/>
      <c r="N6909" s="114"/>
    </row>
    <row r="6910" spans="1:14" x14ac:dyDescent="0.25">
      <c r="A6910" s="111"/>
      <c r="B6910" s="111"/>
      <c r="C6910" s="123"/>
      <c r="D6910" s="112" t="str">
        <f>_xlfn.XLOOKUP(Table13[[#This Row],[Service]],Validation!$A$2:$A$14,Validation!$B$2:$B$14,"",0,1)</f>
        <v/>
      </c>
      <c r="E6910" s="112"/>
      <c r="F6910" s="113"/>
      <c r="G6910" s="114"/>
      <c r="H6910" s="115"/>
      <c r="I6910" s="112"/>
      <c r="J6910" s="112"/>
      <c r="K6910" s="112"/>
      <c r="L6910" s="114">
        <f>Table13[[#This Row],[Per Unit Price]]*MAX(1,Table13[[#This Row],[Qty of Units]])*MAX(1,Table13[[#This Row],['#NCMs Served / FTEs Employed]])*MAX(1,Table13[[#This Row],[Duration of Service]])</f>
        <v>0</v>
      </c>
      <c r="M6910" s="112"/>
      <c r="N6910" s="114"/>
    </row>
    <row r="6911" spans="1:14" x14ac:dyDescent="0.25">
      <c r="A6911" s="111"/>
      <c r="B6911" s="111"/>
      <c r="C6911" s="123"/>
      <c r="D6911" s="112" t="str">
        <f>_xlfn.XLOOKUP(Table13[[#This Row],[Service]],Validation!$A$2:$A$14,Validation!$B$2:$B$14,"",0,1)</f>
        <v/>
      </c>
      <c r="E6911" s="112"/>
      <c r="F6911" s="113"/>
      <c r="G6911" s="114"/>
      <c r="H6911" s="115"/>
      <c r="I6911" s="112"/>
      <c r="J6911" s="112"/>
      <c r="K6911" s="112"/>
      <c r="L6911" s="114">
        <f>Table13[[#This Row],[Per Unit Price]]*MAX(1,Table13[[#This Row],[Qty of Units]])*MAX(1,Table13[[#This Row],['#NCMs Served / FTEs Employed]])*MAX(1,Table13[[#This Row],[Duration of Service]])</f>
        <v>0</v>
      </c>
      <c r="M6911" s="112"/>
      <c r="N6911" s="114"/>
    </row>
    <row r="6912" spans="1:14" x14ac:dyDescent="0.25">
      <c r="A6912" s="111"/>
      <c r="B6912" s="111"/>
      <c r="C6912" s="123"/>
      <c r="D6912" s="112" t="str">
        <f>_xlfn.XLOOKUP(Table13[[#This Row],[Service]],Validation!$A$2:$A$14,Validation!$B$2:$B$14,"",0,1)</f>
        <v/>
      </c>
      <c r="E6912" s="112"/>
      <c r="F6912" s="113"/>
      <c r="G6912" s="114"/>
      <c r="H6912" s="115"/>
      <c r="I6912" s="112"/>
      <c r="J6912" s="112"/>
      <c r="K6912" s="112"/>
      <c r="L6912" s="114">
        <f>Table13[[#This Row],[Per Unit Price]]*MAX(1,Table13[[#This Row],[Qty of Units]])*MAX(1,Table13[[#This Row],['#NCMs Served / FTEs Employed]])*MAX(1,Table13[[#This Row],[Duration of Service]])</f>
        <v>0</v>
      </c>
      <c r="M6912" s="112"/>
      <c r="N6912" s="114"/>
    </row>
    <row r="6913" spans="1:14" x14ac:dyDescent="0.25">
      <c r="A6913" s="111"/>
      <c r="B6913" s="111"/>
      <c r="C6913" s="123"/>
      <c r="D6913" s="112" t="str">
        <f>_xlfn.XLOOKUP(Table13[[#This Row],[Service]],Validation!$A$2:$A$14,Validation!$B$2:$B$14,"",0,1)</f>
        <v/>
      </c>
      <c r="E6913" s="112"/>
      <c r="F6913" s="113"/>
      <c r="G6913" s="114"/>
      <c r="H6913" s="115"/>
      <c r="I6913" s="112"/>
      <c r="J6913" s="112"/>
      <c r="K6913" s="112"/>
      <c r="L6913" s="114">
        <f>Table13[[#This Row],[Per Unit Price]]*MAX(1,Table13[[#This Row],[Qty of Units]])*MAX(1,Table13[[#This Row],['#NCMs Served / FTEs Employed]])*MAX(1,Table13[[#This Row],[Duration of Service]])</f>
        <v>0</v>
      </c>
      <c r="M6913" s="112"/>
      <c r="N6913" s="114"/>
    </row>
    <row r="6914" spans="1:14" x14ac:dyDescent="0.25">
      <c r="A6914" s="111"/>
      <c r="B6914" s="111"/>
      <c r="C6914" s="123"/>
      <c r="D6914" s="112" t="str">
        <f>_xlfn.XLOOKUP(Table13[[#This Row],[Service]],Validation!$A$2:$A$14,Validation!$B$2:$B$14,"",0,1)</f>
        <v/>
      </c>
      <c r="E6914" s="112"/>
      <c r="F6914" s="113"/>
      <c r="G6914" s="114"/>
      <c r="H6914" s="115"/>
      <c r="I6914" s="112"/>
      <c r="J6914" s="112"/>
      <c r="K6914" s="112"/>
      <c r="L6914" s="114">
        <f>Table13[[#This Row],[Per Unit Price]]*MAX(1,Table13[[#This Row],[Qty of Units]])*MAX(1,Table13[[#This Row],['#NCMs Served / FTEs Employed]])*MAX(1,Table13[[#This Row],[Duration of Service]])</f>
        <v>0</v>
      </c>
      <c r="M6914" s="112"/>
      <c r="N6914" s="114"/>
    </row>
    <row r="6915" spans="1:14" x14ac:dyDescent="0.25">
      <c r="A6915" s="111"/>
      <c r="B6915" s="111"/>
      <c r="C6915" s="123"/>
      <c r="D6915" s="112" t="str">
        <f>_xlfn.XLOOKUP(Table13[[#This Row],[Service]],Validation!$A$2:$A$14,Validation!$B$2:$B$14,"",0,1)</f>
        <v/>
      </c>
      <c r="E6915" s="112"/>
      <c r="F6915" s="113"/>
      <c r="G6915" s="114"/>
      <c r="H6915" s="115"/>
      <c r="I6915" s="112"/>
      <c r="J6915" s="112"/>
      <c r="K6915" s="112"/>
      <c r="L6915" s="114">
        <f>Table13[[#This Row],[Per Unit Price]]*MAX(1,Table13[[#This Row],[Qty of Units]])*MAX(1,Table13[[#This Row],['#NCMs Served / FTEs Employed]])*MAX(1,Table13[[#This Row],[Duration of Service]])</f>
        <v>0</v>
      </c>
      <c r="M6915" s="112"/>
      <c r="N6915" s="114"/>
    </row>
    <row r="6916" spans="1:14" x14ac:dyDescent="0.25">
      <c r="A6916" s="111"/>
      <c r="B6916" s="111"/>
      <c r="C6916" s="123"/>
      <c r="D6916" s="112" t="str">
        <f>_xlfn.XLOOKUP(Table13[[#This Row],[Service]],Validation!$A$2:$A$14,Validation!$B$2:$B$14,"",0,1)</f>
        <v/>
      </c>
      <c r="E6916" s="112"/>
      <c r="F6916" s="113"/>
      <c r="G6916" s="114"/>
      <c r="H6916" s="115"/>
      <c r="I6916" s="112"/>
      <c r="J6916" s="112"/>
      <c r="K6916" s="112"/>
      <c r="L6916" s="114">
        <f>Table13[[#This Row],[Per Unit Price]]*MAX(1,Table13[[#This Row],[Qty of Units]])*MAX(1,Table13[[#This Row],['#NCMs Served / FTEs Employed]])*MAX(1,Table13[[#This Row],[Duration of Service]])</f>
        <v>0</v>
      </c>
      <c r="M6916" s="112"/>
      <c r="N6916" s="114"/>
    </row>
    <row r="6917" spans="1:14" x14ac:dyDescent="0.25">
      <c r="A6917" s="111"/>
      <c r="B6917" s="111"/>
      <c r="C6917" s="123"/>
      <c r="D6917" s="112" t="str">
        <f>_xlfn.XLOOKUP(Table13[[#This Row],[Service]],Validation!$A$2:$A$14,Validation!$B$2:$B$14,"",0,1)</f>
        <v/>
      </c>
      <c r="E6917" s="112"/>
      <c r="F6917" s="113"/>
      <c r="G6917" s="114"/>
      <c r="H6917" s="115"/>
      <c r="I6917" s="112"/>
      <c r="J6917" s="112"/>
      <c r="K6917" s="112"/>
      <c r="L6917" s="114">
        <f>Table13[[#This Row],[Per Unit Price]]*MAX(1,Table13[[#This Row],[Qty of Units]])*MAX(1,Table13[[#This Row],['#NCMs Served / FTEs Employed]])*MAX(1,Table13[[#This Row],[Duration of Service]])</f>
        <v>0</v>
      </c>
      <c r="M6917" s="112"/>
      <c r="N6917" s="114"/>
    </row>
    <row r="6918" spans="1:14" x14ac:dyDescent="0.25">
      <c r="A6918" s="111"/>
      <c r="B6918" s="111"/>
      <c r="C6918" s="123"/>
      <c r="D6918" s="112" t="str">
        <f>_xlfn.XLOOKUP(Table13[[#This Row],[Service]],Validation!$A$2:$A$14,Validation!$B$2:$B$14,"",0,1)</f>
        <v/>
      </c>
      <c r="E6918" s="112"/>
      <c r="F6918" s="113"/>
      <c r="G6918" s="114"/>
      <c r="H6918" s="115"/>
      <c r="I6918" s="112"/>
      <c r="J6918" s="112"/>
      <c r="K6918" s="112"/>
      <c r="L6918" s="114">
        <f>Table13[[#This Row],[Per Unit Price]]*MAX(1,Table13[[#This Row],[Qty of Units]])*MAX(1,Table13[[#This Row],['#NCMs Served / FTEs Employed]])*MAX(1,Table13[[#This Row],[Duration of Service]])</f>
        <v>0</v>
      </c>
      <c r="M6918" s="112"/>
      <c r="N6918" s="114"/>
    </row>
    <row r="6919" spans="1:14" x14ac:dyDescent="0.25">
      <c r="A6919" s="111"/>
      <c r="B6919" s="111"/>
      <c r="C6919" s="123"/>
      <c r="D6919" s="112" t="str">
        <f>_xlfn.XLOOKUP(Table13[[#This Row],[Service]],Validation!$A$2:$A$14,Validation!$B$2:$B$14,"",0,1)</f>
        <v/>
      </c>
      <c r="E6919" s="112"/>
      <c r="F6919" s="113"/>
      <c r="G6919" s="114"/>
      <c r="H6919" s="115"/>
      <c r="I6919" s="112"/>
      <c r="J6919" s="112"/>
      <c r="K6919" s="112"/>
      <c r="L6919" s="114">
        <f>Table13[[#This Row],[Per Unit Price]]*MAX(1,Table13[[#This Row],[Qty of Units]])*MAX(1,Table13[[#This Row],['#NCMs Served / FTEs Employed]])*MAX(1,Table13[[#This Row],[Duration of Service]])</f>
        <v>0</v>
      </c>
      <c r="M6919" s="112"/>
      <c r="N6919" s="114"/>
    </row>
    <row r="6920" spans="1:14" x14ac:dyDescent="0.25">
      <c r="A6920" s="111"/>
      <c r="B6920" s="111"/>
      <c r="C6920" s="123"/>
      <c r="D6920" s="112" t="str">
        <f>_xlfn.XLOOKUP(Table13[[#This Row],[Service]],Validation!$A$2:$A$14,Validation!$B$2:$B$14,"",0,1)</f>
        <v/>
      </c>
      <c r="E6920" s="112"/>
      <c r="F6920" s="113"/>
      <c r="G6920" s="114"/>
      <c r="H6920" s="115"/>
      <c r="I6920" s="112"/>
      <c r="J6920" s="112"/>
      <c r="K6920" s="112"/>
      <c r="L6920" s="114">
        <f>Table13[[#This Row],[Per Unit Price]]*MAX(1,Table13[[#This Row],[Qty of Units]])*MAX(1,Table13[[#This Row],['#NCMs Served / FTEs Employed]])*MAX(1,Table13[[#This Row],[Duration of Service]])</f>
        <v>0</v>
      </c>
      <c r="M6920" s="112"/>
      <c r="N6920" s="114"/>
    </row>
    <row r="6921" spans="1:14" x14ac:dyDescent="0.25">
      <c r="A6921" s="111"/>
      <c r="B6921" s="111"/>
      <c r="C6921" s="123"/>
      <c r="D6921" s="112" t="str">
        <f>_xlfn.XLOOKUP(Table13[[#This Row],[Service]],Validation!$A$2:$A$14,Validation!$B$2:$B$14,"",0,1)</f>
        <v/>
      </c>
      <c r="E6921" s="112"/>
      <c r="F6921" s="113"/>
      <c r="G6921" s="114"/>
      <c r="H6921" s="115"/>
      <c r="I6921" s="112"/>
      <c r="J6921" s="112"/>
      <c r="K6921" s="112"/>
      <c r="L6921" s="114">
        <f>Table13[[#This Row],[Per Unit Price]]*MAX(1,Table13[[#This Row],[Qty of Units]])*MAX(1,Table13[[#This Row],['#NCMs Served / FTEs Employed]])*MAX(1,Table13[[#This Row],[Duration of Service]])</f>
        <v>0</v>
      </c>
      <c r="M6921" s="112"/>
      <c r="N6921" s="114"/>
    </row>
    <row r="6922" spans="1:14" x14ac:dyDescent="0.25">
      <c r="A6922" s="111"/>
      <c r="B6922" s="111"/>
      <c r="C6922" s="123"/>
      <c r="D6922" s="112" t="str">
        <f>_xlfn.XLOOKUP(Table13[[#This Row],[Service]],Validation!$A$2:$A$14,Validation!$B$2:$B$14,"",0,1)</f>
        <v/>
      </c>
      <c r="E6922" s="112"/>
      <c r="F6922" s="113"/>
      <c r="G6922" s="114"/>
      <c r="H6922" s="115"/>
      <c r="I6922" s="112"/>
      <c r="J6922" s="112"/>
      <c r="K6922" s="112"/>
      <c r="L6922" s="114">
        <f>Table13[[#This Row],[Per Unit Price]]*MAX(1,Table13[[#This Row],[Qty of Units]])*MAX(1,Table13[[#This Row],['#NCMs Served / FTEs Employed]])*MAX(1,Table13[[#This Row],[Duration of Service]])</f>
        <v>0</v>
      </c>
      <c r="M6922" s="112"/>
      <c r="N6922" s="114"/>
    </row>
    <row r="6923" spans="1:14" x14ac:dyDescent="0.25">
      <c r="A6923" s="111"/>
      <c r="B6923" s="111"/>
      <c r="C6923" s="123"/>
      <c r="D6923" s="112" t="str">
        <f>_xlfn.XLOOKUP(Table13[[#This Row],[Service]],Validation!$A$2:$A$14,Validation!$B$2:$B$14,"",0,1)</f>
        <v/>
      </c>
      <c r="E6923" s="112"/>
      <c r="F6923" s="113"/>
      <c r="G6923" s="114"/>
      <c r="H6923" s="115"/>
      <c r="I6923" s="112"/>
      <c r="J6923" s="112"/>
      <c r="K6923" s="112"/>
      <c r="L6923" s="114">
        <f>Table13[[#This Row],[Per Unit Price]]*MAX(1,Table13[[#This Row],[Qty of Units]])*MAX(1,Table13[[#This Row],['#NCMs Served / FTEs Employed]])*MAX(1,Table13[[#This Row],[Duration of Service]])</f>
        <v>0</v>
      </c>
      <c r="M6923" s="112"/>
      <c r="N6923" s="114"/>
    </row>
    <row r="6924" spans="1:14" x14ac:dyDescent="0.25">
      <c r="A6924" s="111"/>
      <c r="B6924" s="111"/>
      <c r="C6924" s="123"/>
      <c r="D6924" s="112" t="str">
        <f>_xlfn.XLOOKUP(Table13[[#This Row],[Service]],Validation!$A$2:$A$14,Validation!$B$2:$B$14,"",0,1)</f>
        <v/>
      </c>
      <c r="E6924" s="112"/>
      <c r="F6924" s="113"/>
      <c r="G6924" s="114"/>
      <c r="H6924" s="115"/>
      <c r="I6924" s="112"/>
      <c r="J6924" s="112"/>
      <c r="K6924" s="112"/>
      <c r="L6924" s="114">
        <f>Table13[[#This Row],[Per Unit Price]]*MAX(1,Table13[[#This Row],[Qty of Units]])*MAX(1,Table13[[#This Row],['#NCMs Served / FTEs Employed]])*MAX(1,Table13[[#This Row],[Duration of Service]])</f>
        <v>0</v>
      </c>
      <c r="M6924" s="112"/>
      <c r="N6924" s="114"/>
    </row>
    <row r="6925" spans="1:14" x14ac:dyDescent="0.25">
      <c r="A6925" s="111"/>
      <c r="B6925" s="111"/>
      <c r="C6925" s="123"/>
      <c r="D6925" s="112" t="str">
        <f>_xlfn.XLOOKUP(Table13[[#This Row],[Service]],Validation!$A$2:$A$14,Validation!$B$2:$B$14,"",0,1)</f>
        <v/>
      </c>
      <c r="E6925" s="112"/>
      <c r="F6925" s="113"/>
      <c r="G6925" s="114"/>
      <c r="H6925" s="115"/>
      <c r="I6925" s="112"/>
      <c r="J6925" s="112"/>
      <c r="K6925" s="112"/>
      <c r="L6925" s="114">
        <f>Table13[[#This Row],[Per Unit Price]]*MAX(1,Table13[[#This Row],[Qty of Units]])*MAX(1,Table13[[#This Row],['#NCMs Served / FTEs Employed]])*MAX(1,Table13[[#This Row],[Duration of Service]])</f>
        <v>0</v>
      </c>
      <c r="M6925" s="112"/>
      <c r="N6925" s="114"/>
    </row>
    <row r="6926" spans="1:14" x14ac:dyDescent="0.25">
      <c r="A6926" s="111"/>
      <c r="B6926" s="111"/>
      <c r="C6926" s="123"/>
      <c r="D6926" s="112" t="str">
        <f>_xlfn.XLOOKUP(Table13[[#This Row],[Service]],Validation!$A$2:$A$14,Validation!$B$2:$B$14,"",0,1)</f>
        <v/>
      </c>
      <c r="E6926" s="112"/>
      <c r="F6926" s="113"/>
      <c r="G6926" s="114"/>
      <c r="H6926" s="115"/>
      <c r="I6926" s="112"/>
      <c r="J6926" s="112"/>
      <c r="K6926" s="112"/>
      <c r="L6926" s="114">
        <f>Table13[[#This Row],[Per Unit Price]]*MAX(1,Table13[[#This Row],[Qty of Units]])*MAX(1,Table13[[#This Row],['#NCMs Served / FTEs Employed]])*MAX(1,Table13[[#This Row],[Duration of Service]])</f>
        <v>0</v>
      </c>
      <c r="M6926" s="112"/>
      <c r="N6926" s="114"/>
    </row>
    <row r="6927" spans="1:14" x14ac:dyDescent="0.25">
      <c r="A6927" s="111"/>
      <c r="B6927" s="111"/>
      <c r="C6927" s="123"/>
      <c r="D6927" s="112" t="str">
        <f>_xlfn.XLOOKUP(Table13[[#This Row],[Service]],Validation!$A$2:$A$14,Validation!$B$2:$B$14,"",0,1)</f>
        <v/>
      </c>
      <c r="E6927" s="112"/>
      <c r="F6927" s="113"/>
      <c r="G6927" s="114"/>
      <c r="H6927" s="115"/>
      <c r="I6927" s="112"/>
      <c r="J6927" s="112"/>
      <c r="K6927" s="112"/>
      <c r="L6927" s="114">
        <f>Table13[[#This Row],[Per Unit Price]]*MAX(1,Table13[[#This Row],[Qty of Units]])*MAX(1,Table13[[#This Row],['#NCMs Served / FTEs Employed]])*MAX(1,Table13[[#This Row],[Duration of Service]])</f>
        <v>0</v>
      </c>
      <c r="M6927" s="112"/>
      <c r="N6927" s="114"/>
    </row>
    <row r="6928" spans="1:14" x14ac:dyDescent="0.25">
      <c r="A6928" s="111"/>
      <c r="B6928" s="111"/>
      <c r="C6928" s="123"/>
      <c r="D6928" s="112" t="str">
        <f>_xlfn.XLOOKUP(Table13[[#This Row],[Service]],Validation!$A$2:$A$14,Validation!$B$2:$B$14,"",0,1)</f>
        <v/>
      </c>
      <c r="E6928" s="112"/>
      <c r="F6928" s="113"/>
      <c r="G6928" s="114"/>
      <c r="H6928" s="115"/>
      <c r="I6928" s="112"/>
      <c r="J6928" s="112"/>
      <c r="K6928" s="112"/>
      <c r="L6928" s="114">
        <f>Table13[[#This Row],[Per Unit Price]]*MAX(1,Table13[[#This Row],[Qty of Units]])*MAX(1,Table13[[#This Row],['#NCMs Served / FTEs Employed]])*MAX(1,Table13[[#This Row],[Duration of Service]])</f>
        <v>0</v>
      </c>
      <c r="M6928" s="112"/>
      <c r="N6928" s="114"/>
    </row>
    <row r="6929" spans="1:14" x14ac:dyDescent="0.25">
      <c r="A6929" s="111"/>
      <c r="B6929" s="111"/>
      <c r="C6929" s="123"/>
      <c r="D6929" s="112" t="str">
        <f>_xlfn.XLOOKUP(Table13[[#This Row],[Service]],Validation!$A$2:$A$14,Validation!$B$2:$B$14,"",0,1)</f>
        <v/>
      </c>
      <c r="E6929" s="112"/>
      <c r="F6929" s="113"/>
      <c r="G6929" s="114"/>
      <c r="H6929" s="115"/>
      <c r="I6929" s="112"/>
      <c r="J6929" s="112"/>
      <c r="K6929" s="112"/>
      <c r="L6929" s="114">
        <f>Table13[[#This Row],[Per Unit Price]]*MAX(1,Table13[[#This Row],[Qty of Units]])*MAX(1,Table13[[#This Row],['#NCMs Served / FTEs Employed]])*MAX(1,Table13[[#This Row],[Duration of Service]])</f>
        <v>0</v>
      </c>
      <c r="M6929" s="112"/>
      <c r="N6929" s="114"/>
    </row>
    <row r="6930" spans="1:14" x14ac:dyDescent="0.25">
      <c r="A6930" s="111"/>
      <c r="B6930" s="111"/>
      <c r="C6930" s="123"/>
      <c r="D6930" s="112" t="str">
        <f>_xlfn.XLOOKUP(Table13[[#This Row],[Service]],Validation!$A$2:$A$14,Validation!$B$2:$B$14,"",0,1)</f>
        <v/>
      </c>
      <c r="E6930" s="112"/>
      <c r="F6930" s="113"/>
      <c r="G6930" s="114"/>
      <c r="H6930" s="115"/>
      <c r="I6930" s="112"/>
      <c r="J6930" s="112"/>
      <c r="K6930" s="112"/>
      <c r="L6930" s="114">
        <f>Table13[[#This Row],[Per Unit Price]]*MAX(1,Table13[[#This Row],[Qty of Units]])*MAX(1,Table13[[#This Row],['#NCMs Served / FTEs Employed]])*MAX(1,Table13[[#This Row],[Duration of Service]])</f>
        <v>0</v>
      </c>
      <c r="M6930" s="112"/>
      <c r="N6930" s="114"/>
    </row>
    <row r="6931" spans="1:14" x14ac:dyDescent="0.25">
      <c r="A6931" s="111"/>
      <c r="B6931" s="111"/>
      <c r="C6931" s="123"/>
      <c r="D6931" s="112" t="str">
        <f>_xlfn.XLOOKUP(Table13[[#This Row],[Service]],Validation!$A$2:$A$14,Validation!$B$2:$B$14,"",0,1)</f>
        <v/>
      </c>
      <c r="E6931" s="112"/>
      <c r="F6931" s="113"/>
      <c r="G6931" s="114"/>
      <c r="H6931" s="115"/>
      <c r="I6931" s="112"/>
      <c r="J6931" s="112"/>
      <c r="K6931" s="112"/>
      <c r="L6931" s="114">
        <f>Table13[[#This Row],[Per Unit Price]]*MAX(1,Table13[[#This Row],[Qty of Units]])*MAX(1,Table13[[#This Row],['#NCMs Served / FTEs Employed]])*MAX(1,Table13[[#This Row],[Duration of Service]])</f>
        <v>0</v>
      </c>
      <c r="M6931" s="112"/>
      <c r="N6931" s="114"/>
    </row>
    <row r="6932" spans="1:14" x14ac:dyDescent="0.25">
      <c r="A6932" s="111"/>
      <c r="B6932" s="111"/>
      <c r="C6932" s="123"/>
      <c r="D6932" s="112" t="str">
        <f>_xlfn.XLOOKUP(Table13[[#This Row],[Service]],Validation!$A$2:$A$14,Validation!$B$2:$B$14,"",0,1)</f>
        <v/>
      </c>
      <c r="E6932" s="112"/>
      <c r="F6932" s="113"/>
      <c r="G6932" s="114"/>
      <c r="H6932" s="115"/>
      <c r="I6932" s="112"/>
      <c r="J6932" s="112"/>
      <c r="K6932" s="112"/>
      <c r="L6932" s="114">
        <f>Table13[[#This Row],[Per Unit Price]]*MAX(1,Table13[[#This Row],[Qty of Units]])*MAX(1,Table13[[#This Row],['#NCMs Served / FTEs Employed]])*MAX(1,Table13[[#This Row],[Duration of Service]])</f>
        <v>0</v>
      </c>
      <c r="M6932" s="112"/>
      <c r="N6932" s="114"/>
    </row>
    <row r="6933" spans="1:14" x14ac:dyDescent="0.25">
      <c r="A6933" s="111"/>
      <c r="B6933" s="111"/>
      <c r="C6933" s="123"/>
      <c r="D6933" s="112" t="str">
        <f>_xlfn.XLOOKUP(Table13[[#This Row],[Service]],Validation!$A$2:$A$14,Validation!$B$2:$B$14,"",0,1)</f>
        <v/>
      </c>
      <c r="E6933" s="112"/>
      <c r="F6933" s="113"/>
      <c r="G6933" s="114"/>
      <c r="H6933" s="115"/>
      <c r="I6933" s="112"/>
      <c r="J6933" s="112"/>
      <c r="K6933" s="112"/>
      <c r="L6933" s="114">
        <f>Table13[[#This Row],[Per Unit Price]]*MAX(1,Table13[[#This Row],[Qty of Units]])*MAX(1,Table13[[#This Row],['#NCMs Served / FTEs Employed]])*MAX(1,Table13[[#This Row],[Duration of Service]])</f>
        <v>0</v>
      </c>
      <c r="M6933" s="112"/>
      <c r="N6933" s="114"/>
    </row>
    <row r="6934" spans="1:14" x14ac:dyDescent="0.25">
      <c r="A6934" s="111"/>
      <c r="B6934" s="111"/>
      <c r="C6934" s="123"/>
      <c r="D6934" s="112" t="str">
        <f>_xlfn.XLOOKUP(Table13[[#This Row],[Service]],Validation!$A$2:$A$14,Validation!$B$2:$B$14,"",0,1)</f>
        <v/>
      </c>
      <c r="E6934" s="112"/>
      <c r="F6934" s="113"/>
      <c r="G6934" s="114"/>
      <c r="H6934" s="115"/>
      <c r="I6934" s="112"/>
      <c r="J6934" s="112"/>
      <c r="K6934" s="112"/>
      <c r="L6934" s="114">
        <f>Table13[[#This Row],[Per Unit Price]]*MAX(1,Table13[[#This Row],[Qty of Units]])*MAX(1,Table13[[#This Row],['#NCMs Served / FTEs Employed]])*MAX(1,Table13[[#This Row],[Duration of Service]])</f>
        <v>0</v>
      </c>
      <c r="M6934" s="112"/>
      <c r="N6934" s="114"/>
    </row>
    <row r="6935" spans="1:14" x14ac:dyDescent="0.25">
      <c r="A6935" s="111"/>
      <c r="B6935" s="111"/>
      <c r="C6935" s="123"/>
      <c r="D6935" s="112" t="str">
        <f>_xlfn.XLOOKUP(Table13[[#This Row],[Service]],Validation!$A$2:$A$14,Validation!$B$2:$B$14,"",0,1)</f>
        <v/>
      </c>
      <c r="E6935" s="112"/>
      <c r="F6935" s="113"/>
      <c r="G6935" s="114"/>
      <c r="H6935" s="115"/>
      <c r="I6935" s="112"/>
      <c r="J6935" s="112"/>
      <c r="K6935" s="112"/>
      <c r="L6935" s="114">
        <f>Table13[[#This Row],[Per Unit Price]]*MAX(1,Table13[[#This Row],[Qty of Units]])*MAX(1,Table13[[#This Row],['#NCMs Served / FTEs Employed]])*MAX(1,Table13[[#This Row],[Duration of Service]])</f>
        <v>0</v>
      </c>
      <c r="M6935" s="112"/>
      <c r="N6935" s="114"/>
    </row>
    <row r="6936" spans="1:14" x14ac:dyDescent="0.25">
      <c r="A6936" s="111"/>
      <c r="B6936" s="111"/>
      <c r="C6936" s="123"/>
      <c r="D6936" s="112" t="str">
        <f>_xlfn.XLOOKUP(Table13[[#This Row],[Service]],Validation!$A$2:$A$14,Validation!$B$2:$B$14,"",0,1)</f>
        <v/>
      </c>
      <c r="E6936" s="112"/>
      <c r="F6936" s="113"/>
      <c r="G6936" s="114"/>
      <c r="H6936" s="115"/>
      <c r="I6936" s="112"/>
      <c r="J6936" s="112"/>
      <c r="K6936" s="112"/>
      <c r="L6936" s="114">
        <f>Table13[[#This Row],[Per Unit Price]]*MAX(1,Table13[[#This Row],[Qty of Units]])*MAX(1,Table13[[#This Row],['#NCMs Served / FTEs Employed]])*MAX(1,Table13[[#This Row],[Duration of Service]])</f>
        <v>0</v>
      </c>
      <c r="M6936" s="112"/>
      <c r="N6936" s="114"/>
    </row>
    <row r="6937" spans="1:14" x14ac:dyDescent="0.25">
      <c r="A6937" s="111"/>
      <c r="B6937" s="111"/>
      <c r="C6937" s="123"/>
      <c r="D6937" s="112" t="str">
        <f>_xlfn.XLOOKUP(Table13[[#This Row],[Service]],Validation!$A$2:$A$14,Validation!$B$2:$B$14,"",0,1)</f>
        <v/>
      </c>
      <c r="E6937" s="112"/>
      <c r="F6937" s="113"/>
      <c r="G6937" s="114"/>
      <c r="H6937" s="115"/>
      <c r="I6937" s="112"/>
      <c r="J6937" s="112"/>
      <c r="K6937" s="112"/>
      <c r="L6937" s="114">
        <f>Table13[[#This Row],[Per Unit Price]]*MAX(1,Table13[[#This Row],[Qty of Units]])*MAX(1,Table13[[#This Row],['#NCMs Served / FTEs Employed]])*MAX(1,Table13[[#This Row],[Duration of Service]])</f>
        <v>0</v>
      </c>
      <c r="M6937" s="112"/>
      <c r="N6937" s="114"/>
    </row>
    <row r="6938" spans="1:14" x14ac:dyDescent="0.25">
      <c r="A6938" s="111"/>
      <c r="B6938" s="111"/>
      <c r="C6938" s="123"/>
      <c r="D6938" s="112" t="str">
        <f>_xlfn.XLOOKUP(Table13[[#This Row],[Service]],Validation!$A$2:$A$14,Validation!$B$2:$B$14,"",0,1)</f>
        <v/>
      </c>
      <c r="E6938" s="112"/>
      <c r="F6938" s="113"/>
      <c r="G6938" s="114"/>
      <c r="H6938" s="115"/>
      <c r="I6938" s="112"/>
      <c r="J6938" s="112"/>
      <c r="K6938" s="112"/>
      <c r="L6938" s="114">
        <f>Table13[[#This Row],[Per Unit Price]]*MAX(1,Table13[[#This Row],[Qty of Units]])*MAX(1,Table13[[#This Row],['#NCMs Served / FTEs Employed]])*MAX(1,Table13[[#This Row],[Duration of Service]])</f>
        <v>0</v>
      </c>
      <c r="M6938" s="112"/>
      <c r="N6938" s="114"/>
    </row>
    <row r="6939" spans="1:14" x14ac:dyDescent="0.25">
      <c r="A6939" s="111"/>
      <c r="B6939" s="111"/>
      <c r="C6939" s="123"/>
      <c r="D6939" s="112" t="str">
        <f>_xlfn.XLOOKUP(Table13[[#This Row],[Service]],Validation!$A$2:$A$14,Validation!$B$2:$B$14,"",0,1)</f>
        <v/>
      </c>
      <c r="E6939" s="112"/>
      <c r="F6939" s="113"/>
      <c r="G6939" s="114"/>
      <c r="H6939" s="115"/>
      <c r="I6939" s="112"/>
      <c r="J6939" s="112"/>
      <c r="K6939" s="112"/>
      <c r="L6939" s="114">
        <f>Table13[[#This Row],[Per Unit Price]]*MAX(1,Table13[[#This Row],[Qty of Units]])*MAX(1,Table13[[#This Row],['#NCMs Served / FTEs Employed]])*MAX(1,Table13[[#This Row],[Duration of Service]])</f>
        <v>0</v>
      </c>
      <c r="M6939" s="112"/>
      <c r="N6939" s="114"/>
    </row>
    <row r="6940" spans="1:14" x14ac:dyDescent="0.25">
      <c r="A6940" s="111"/>
      <c r="B6940" s="111"/>
      <c r="C6940" s="123"/>
      <c r="D6940" s="112" t="str">
        <f>_xlfn.XLOOKUP(Table13[[#This Row],[Service]],Validation!$A$2:$A$14,Validation!$B$2:$B$14,"",0,1)</f>
        <v/>
      </c>
      <c r="E6940" s="112"/>
      <c r="F6940" s="113"/>
      <c r="G6940" s="114"/>
      <c r="H6940" s="115"/>
      <c r="I6940" s="112"/>
      <c r="J6940" s="112"/>
      <c r="K6940" s="112"/>
      <c r="L6940" s="114">
        <f>Table13[[#This Row],[Per Unit Price]]*MAX(1,Table13[[#This Row],[Qty of Units]])*MAX(1,Table13[[#This Row],['#NCMs Served / FTEs Employed]])*MAX(1,Table13[[#This Row],[Duration of Service]])</f>
        <v>0</v>
      </c>
      <c r="M6940" s="112"/>
      <c r="N6940" s="114"/>
    </row>
    <row r="6941" spans="1:14" x14ac:dyDescent="0.25">
      <c r="A6941" s="111"/>
      <c r="B6941" s="111"/>
      <c r="C6941" s="123"/>
      <c r="D6941" s="112" t="str">
        <f>_xlfn.XLOOKUP(Table13[[#This Row],[Service]],Validation!$A$2:$A$14,Validation!$B$2:$B$14,"",0,1)</f>
        <v/>
      </c>
      <c r="E6941" s="112"/>
      <c r="F6941" s="113"/>
      <c r="G6941" s="114"/>
      <c r="H6941" s="115"/>
      <c r="I6941" s="112"/>
      <c r="J6941" s="112"/>
      <c r="K6941" s="112"/>
      <c r="L6941" s="114">
        <f>Table13[[#This Row],[Per Unit Price]]*MAX(1,Table13[[#This Row],[Qty of Units]])*MAX(1,Table13[[#This Row],['#NCMs Served / FTEs Employed]])*MAX(1,Table13[[#This Row],[Duration of Service]])</f>
        <v>0</v>
      </c>
      <c r="M6941" s="112"/>
      <c r="N6941" s="114"/>
    </row>
    <row r="6942" spans="1:14" x14ac:dyDescent="0.25">
      <c r="A6942" s="111"/>
      <c r="B6942" s="111"/>
      <c r="C6942" s="123"/>
      <c r="D6942" s="112" t="str">
        <f>_xlfn.XLOOKUP(Table13[[#This Row],[Service]],Validation!$A$2:$A$14,Validation!$B$2:$B$14,"",0,1)</f>
        <v/>
      </c>
      <c r="E6942" s="112"/>
      <c r="F6942" s="113"/>
      <c r="G6942" s="114"/>
      <c r="H6942" s="115"/>
      <c r="I6942" s="112"/>
      <c r="J6942" s="112"/>
      <c r="K6942" s="112"/>
      <c r="L6942" s="114">
        <f>Table13[[#This Row],[Per Unit Price]]*MAX(1,Table13[[#This Row],[Qty of Units]])*MAX(1,Table13[[#This Row],['#NCMs Served / FTEs Employed]])*MAX(1,Table13[[#This Row],[Duration of Service]])</f>
        <v>0</v>
      </c>
      <c r="M6942" s="112"/>
      <c r="N6942" s="114"/>
    </row>
    <row r="6943" spans="1:14" x14ac:dyDescent="0.25">
      <c r="A6943" s="111"/>
      <c r="B6943" s="111"/>
      <c r="C6943" s="123"/>
      <c r="D6943" s="112" t="str">
        <f>_xlfn.XLOOKUP(Table13[[#This Row],[Service]],Validation!$A$2:$A$14,Validation!$B$2:$B$14,"",0,1)</f>
        <v/>
      </c>
      <c r="E6943" s="112"/>
      <c r="F6943" s="113"/>
      <c r="G6943" s="114"/>
      <c r="H6943" s="115"/>
      <c r="I6943" s="112"/>
      <c r="J6943" s="112"/>
      <c r="K6943" s="112"/>
      <c r="L6943" s="114">
        <f>Table13[[#This Row],[Per Unit Price]]*MAX(1,Table13[[#This Row],[Qty of Units]])*MAX(1,Table13[[#This Row],['#NCMs Served / FTEs Employed]])*MAX(1,Table13[[#This Row],[Duration of Service]])</f>
        <v>0</v>
      </c>
      <c r="M6943" s="112"/>
      <c r="N6943" s="114"/>
    </row>
    <row r="6944" spans="1:14" x14ac:dyDescent="0.25">
      <c r="A6944" s="111"/>
      <c r="B6944" s="111"/>
      <c r="C6944" s="123"/>
      <c r="D6944" s="112" t="str">
        <f>_xlfn.XLOOKUP(Table13[[#This Row],[Service]],Validation!$A$2:$A$14,Validation!$B$2:$B$14,"",0,1)</f>
        <v/>
      </c>
      <c r="E6944" s="112"/>
      <c r="F6944" s="113"/>
      <c r="G6944" s="114"/>
      <c r="H6944" s="115"/>
      <c r="I6944" s="112"/>
      <c r="J6944" s="112"/>
      <c r="K6944" s="112"/>
      <c r="L6944" s="114">
        <f>Table13[[#This Row],[Per Unit Price]]*MAX(1,Table13[[#This Row],[Qty of Units]])*MAX(1,Table13[[#This Row],['#NCMs Served / FTEs Employed]])*MAX(1,Table13[[#This Row],[Duration of Service]])</f>
        <v>0</v>
      </c>
      <c r="M6944" s="112"/>
      <c r="N6944" s="114"/>
    </row>
    <row r="6945" spans="1:14" x14ac:dyDescent="0.25">
      <c r="A6945" s="111"/>
      <c r="B6945" s="111"/>
      <c r="C6945" s="123"/>
      <c r="D6945" s="112" t="str">
        <f>_xlfn.XLOOKUP(Table13[[#This Row],[Service]],Validation!$A$2:$A$14,Validation!$B$2:$B$14,"",0,1)</f>
        <v/>
      </c>
      <c r="E6945" s="112"/>
      <c r="F6945" s="113"/>
      <c r="G6945" s="114"/>
      <c r="H6945" s="115"/>
      <c r="I6945" s="112"/>
      <c r="J6945" s="112"/>
      <c r="K6945" s="112"/>
      <c r="L6945" s="114">
        <f>Table13[[#This Row],[Per Unit Price]]*MAX(1,Table13[[#This Row],[Qty of Units]])*MAX(1,Table13[[#This Row],['#NCMs Served / FTEs Employed]])*MAX(1,Table13[[#This Row],[Duration of Service]])</f>
        <v>0</v>
      </c>
      <c r="M6945" s="112"/>
      <c r="N6945" s="114"/>
    </row>
    <row r="6946" spans="1:14" x14ac:dyDescent="0.25">
      <c r="A6946" s="111"/>
      <c r="B6946" s="111"/>
      <c r="C6946" s="123"/>
      <c r="D6946" s="112" t="str">
        <f>_xlfn.XLOOKUP(Table13[[#This Row],[Service]],Validation!$A$2:$A$14,Validation!$B$2:$B$14,"",0,1)</f>
        <v/>
      </c>
      <c r="E6946" s="112"/>
      <c r="F6946" s="113"/>
      <c r="G6946" s="114"/>
      <c r="H6946" s="115"/>
      <c r="I6946" s="112"/>
      <c r="J6946" s="112"/>
      <c r="K6946" s="112"/>
      <c r="L6946" s="114">
        <f>Table13[[#This Row],[Per Unit Price]]*MAX(1,Table13[[#This Row],[Qty of Units]])*MAX(1,Table13[[#This Row],['#NCMs Served / FTEs Employed]])*MAX(1,Table13[[#This Row],[Duration of Service]])</f>
        <v>0</v>
      </c>
      <c r="M6946" s="112"/>
      <c r="N6946" s="114"/>
    </row>
    <row r="6947" spans="1:14" x14ac:dyDescent="0.25">
      <c r="A6947" s="111"/>
      <c r="B6947" s="111"/>
      <c r="C6947" s="123"/>
      <c r="D6947" s="112" t="str">
        <f>_xlfn.XLOOKUP(Table13[[#This Row],[Service]],Validation!$A$2:$A$14,Validation!$B$2:$B$14,"",0,1)</f>
        <v/>
      </c>
      <c r="E6947" s="112"/>
      <c r="F6947" s="113"/>
      <c r="G6947" s="114"/>
      <c r="H6947" s="115"/>
      <c r="I6947" s="112"/>
      <c r="J6947" s="112"/>
      <c r="K6947" s="112"/>
      <c r="L6947" s="114">
        <f>Table13[[#This Row],[Per Unit Price]]*MAX(1,Table13[[#This Row],[Qty of Units]])*MAX(1,Table13[[#This Row],['#NCMs Served / FTEs Employed]])*MAX(1,Table13[[#This Row],[Duration of Service]])</f>
        <v>0</v>
      </c>
      <c r="M6947" s="112"/>
      <c r="N6947" s="114"/>
    </row>
    <row r="6948" spans="1:14" x14ac:dyDescent="0.25">
      <c r="A6948" s="111"/>
      <c r="B6948" s="111"/>
      <c r="C6948" s="123"/>
      <c r="D6948" s="112" t="str">
        <f>_xlfn.XLOOKUP(Table13[[#This Row],[Service]],Validation!$A$2:$A$14,Validation!$B$2:$B$14,"",0,1)</f>
        <v/>
      </c>
      <c r="E6948" s="112"/>
      <c r="F6948" s="113"/>
      <c r="G6948" s="114"/>
      <c r="H6948" s="115"/>
      <c r="I6948" s="112"/>
      <c r="J6948" s="112"/>
      <c r="K6948" s="112"/>
      <c r="L6948" s="114">
        <f>Table13[[#This Row],[Per Unit Price]]*MAX(1,Table13[[#This Row],[Qty of Units]])*MAX(1,Table13[[#This Row],['#NCMs Served / FTEs Employed]])*MAX(1,Table13[[#This Row],[Duration of Service]])</f>
        <v>0</v>
      </c>
      <c r="M6948" s="112"/>
      <c r="N6948" s="114"/>
    </row>
    <row r="6949" spans="1:14" x14ac:dyDescent="0.25">
      <c r="A6949" s="111"/>
      <c r="B6949" s="111"/>
      <c r="C6949" s="123"/>
      <c r="D6949" s="112" t="str">
        <f>_xlfn.XLOOKUP(Table13[[#This Row],[Service]],Validation!$A$2:$A$14,Validation!$B$2:$B$14,"",0,1)</f>
        <v/>
      </c>
      <c r="E6949" s="112"/>
      <c r="F6949" s="113"/>
      <c r="G6949" s="114"/>
      <c r="H6949" s="115"/>
      <c r="I6949" s="112"/>
      <c r="J6949" s="112"/>
      <c r="K6949" s="112"/>
      <c r="L6949" s="114">
        <f>Table13[[#This Row],[Per Unit Price]]*MAX(1,Table13[[#This Row],[Qty of Units]])*MAX(1,Table13[[#This Row],['#NCMs Served / FTEs Employed]])*MAX(1,Table13[[#This Row],[Duration of Service]])</f>
        <v>0</v>
      </c>
      <c r="M6949" s="112"/>
      <c r="N6949" s="114"/>
    </row>
    <row r="6950" spans="1:14" x14ac:dyDescent="0.25">
      <c r="A6950" s="111"/>
      <c r="B6950" s="111"/>
      <c r="C6950" s="123"/>
      <c r="D6950" s="112" t="str">
        <f>_xlfn.XLOOKUP(Table13[[#This Row],[Service]],Validation!$A$2:$A$14,Validation!$B$2:$B$14,"",0,1)</f>
        <v/>
      </c>
      <c r="E6950" s="112"/>
      <c r="F6950" s="113"/>
      <c r="G6950" s="114"/>
      <c r="H6950" s="115"/>
      <c r="I6950" s="112"/>
      <c r="J6950" s="112"/>
      <c r="K6950" s="112"/>
      <c r="L6950" s="114">
        <f>Table13[[#This Row],[Per Unit Price]]*MAX(1,Table13[[#This Row],[Qty of Units]])*MAX(1,Table13[[#This Row],['#NCMs Served / FTEs Employed]])*MAX(1,Table13[[#This Row],[Duration of Service]])</f>
        <v>0</v>
      </c>
      <c r="M6950" s="112"/>
      <c r="N6950" s="114"/>
    </row>
    <row r="6951" spans="1:14" x14ac:dyDescent="0.25">
      <c r="A6951" s="111"/>
      <c r="B6951" s="111"/>
      <c r="C6951" s="123"/>
      <c r="D6951" s="112" t="str">
        <f>_xlfn.XLOOKUP(Table13[[#This Row],[Service]],Validation!$A$2:$A$14,Validation!$B$2:$B$14,"",0,1)</f>
        <v/>
      </c>
      <c r="E6951" s="112"/>
      <c r="F6951" s="113"/>
      <c r="G6951" s="114"/>
      <c r="H6951" s="115"/>
      <c r="I6951" s="112"/>
      <c r="J6951" s="112"/>
      <c r="K6951" s="112"/>
      <c r="L6951" s="114">
        <f>Table13[[#This Row],[Per Unit Price]]*MAX(1,Table13[[#This Row],[Qty of Units]])*MAX(1,Table13[[#This Row],['#NCMs Served / FTEs Employed]])*MAX(1,Table13[[#This Row],[Duration of Service]])</f>
        <v>0</v>
      </c>
      <c r="M6951" s="112"/>
      <c r="N6951" s="114"/>
    </row>
    <row r="6952" spans="1:14" x14ac:dyDescent="0.25">
      <c r="A6952" s="111"/>
      <c r="B6952" s="111"/>
      <c r="C6952" s="123"/>
      <c r="D6952" s="112" t="str">
        <f>_xlfn.XLOOKUP(Table13[[#This Row],[Service]],Validation!$A$2:$A$14,Validation!$B$2:$B$14,"",0,1)</f>
        <v/>
      </c>
      <c r="E6952" s="112"/>
      <c r="F6952" s="113"/>
      <c r="G6952" s="114"/>
      <c r="H6952" s="115"/>
      <c r="I6952" s="112"/>
      <c r="J6952" s="112"/>
      <c r="K6952" s="112"/>
      <c r="L6952" s="114">
        <f>Table13[[#This Row],[Per Unit Price]]*MAX(1,Table13[[#This Row],[Qty of Units]])*MAX(1,Table13[[#This Row],['#NCMs Served / FTEs Employed]])*MAX(1,Table13[[#This Row],[Duration of Service]])</f>
        <v>0</v>
      </c>
      <c r="M6952" s="112"/>
      <c r="N6952" s="114"/>
    </row>
    <row r="6953" spans="1:14" x14ac:dyDescent="0.25">
      <c r="A6953" s="111"/>
      <c r="B6953" s="111"/>
      <c r="C6953" s="123"/>
      <c r="D6953" s="112" t="str">
        <f>_xlfn.XLOOKUP(Table13[[#This Row],[Service]],Validation!$A$2:$A$14,Validation!$B$2:$B$14,"",0,1)</f>
        <v/>
      </c>
      <c r="E6953" s="112"/>
      <c r="F6953" s="113"/>
      <c r="G6953" s="114"/>
      <c r="H6953" s="115"/>
      <c r="I6953" s="112"/>
      <c r="J6953" s="112"/>
      <c r="K6953" s="112"/>
      <c r="L6953" s="114">
        <f>Table13[[#This Row],[Per Unit Price]]*MAX(1,Table13[[#This Row],[Qty of Units]])*MAX(1,Table13[[#This Row],['#NCMs Served / FTEs Employed]])*MAX(1,Table13[[#This Row],[Duration of Service]])</f>
        <v>0</v>
      </c>
      <c r="M6953" s="112"/>
      <c r="N6953" s="114"/>
    </row>
    <row r="6954" spans="1:14" x14ac:dyDescent="0.25">
      <c r="A6954" s="111"/>
      <c r="B6954" s="111"/>
      <c r="C6954" s="123"/>
      <c r="D6954" s="112" t="str">
        <f>_xlfn.XLOOKUP(Table13[[#This Row],[Service]],Validation!$A$2:$A$14,Validation!$B$2:$B$14,"",0,1)</f>
        <v/>
      </c>
      <c r="E6954" s="112"/>
      <c r="F6954" s="113"/>
      <c r="G6954" s="114"/>
      <c r="H6954" s="115"/>
      <c r="I6954" s="112"/>
      <c r="J6954" s="112"/>
      <c r="K6954" s="112"/>
      <c r="L6954" s="114">
        <f>Table13[[#This Row],[Per Unit Price]]*MAX(1,Table13[[#This Row],[Qty of Units]])*MAX(1,Table13[[#This Row],['#NCMs Served / FTEs Employed]])*MAX(1,Table13[[#This Row],[Duration of Service]])</f>
        <v>0</v>
      </c>
      <c r="M6954" s="112"/>
      <c r="N6954" s="114"/>
    </row>
    <row r="6955" spans="1:14" x14ac:dyDescent="0.25">
      <c r="A6955" s="111"/>
      <c r="B6955" s="111"/>
      <c r="C6955" s="123"/>
      <c r="D6955" s="112" t="str">
        <f>_xlfn.XLOOKUP(Table13[[#This Row],[Service]],Validation!$A$2:$A$14,Validation!$B$2:$B$14,"",0,1)</f>
        <v/>
      </c>
      <c r="E6955" s="112"/>
      <c r="F6955" s="113"/>
      <c r="G6955" s="114"/>
      <c r="H6955" s="115"/>
      <c r="I6955" s="112"/>
      <c r="J6955" s="112"/>
      <c r="K6955" s="112"/>
      <c r="L6955" s="114">
        <f>Table13[[#This Row],[Per Unit Price]]*MAX(1,Table13[[#This Row],[Qty of Units]])*MAX(1,Table13[[#This Row],['#NCMs Served / FTEs Employed]])*MAX(1,Table13[[#This Row],[Duration of Service]])</f>
        <v>0</v>
      </c>
      <c r="M6955" s="112"/>
      <c r="N6955" s="114"/>
    </row>
    <row r="6956" spans="1:14" x14ac:dyDescent="0.25">
      <c r="A6956" s="111"/>
      <c r="B6956" s="111"/>
      <c r="C6956" s="123"/>
      <c r="D6956" s="112" t="str">
        <f>_xlfn.XLOOKUP(Table13[[#This Row],[Service]],Validation!$A$2:$A$14,Validation!$B$2:$B$14,"",0,1)</f>
        <v/>
      </c>
      <c r="E6956" s="112"/>
      <c r="F6956" s="113"/>
      <c r="G6956" s="114"/>
      <c r="H6956" s="115"/>
      <c r="I6956" s="112"/>
      <c r="J6956" s="112"/>
      <c r="K6956" s="112"/>
      <c r="L6956" s="114">
        <f>Table13[[#This Row],[Per Unit Price]]*MAX(1,Table13[[#This Row],[Qty of Units]])*MAX(1,Table13[[#This Row],['#NCMs Served / FTEs Employed]])*MAX(1,Table13[[#This Row],[Duration of Service]])</f>
        <v>0</v>
      </c>
      <c r="M6956" s="112"/>
      <c r="N6956" s="114"/>
    </row>
    <row r="6957" spans="1:14" x14ac:dyDescent="0.25">
      <c r="A6957" s="111"/>
      <c r="B6957" s="111"/>
      <c r="C6957" s="123"/>
      <c r="D6957" s="112" t="str">
        <f>_xlfn.XLOOKUP(Table13[[#This Row],[Service]],Validation!$A$2:$A$14,Validation!$B$2:$B$14,"",0,1)</f>
        <v/>
      </c>
      <c r="E6957" s="112"/>
      <c r="F6957" s="113"/>
      <c r="G6957" s="114"/>
      <c r="H6957" s="115"/>
      <c r="I6957" s="112"/>
      <c r="J6957" s="112"/>
      <c r="K6957" s="112"/>
      <c r="L6957" s="114">
        <f>Table13[[#This Row],[Per Unit Price]]*MAX(1,Table13[[#This Row],[Qty of Units]])*MAX(1,Table13[[#This Row],['#NCMs Served / FTEs Employed]])*MAX(1,Table13[[#This Row],[Duration of Service]])</f>
        <v>0</v>
      </c>
      <c r="M6957" s="112"/>
      <c r="N6957" s="114"/>
    </row>
    <row r="6958" spans="1:14" x14ac:dyDescent="0.25">
      <c r="A6958" s="111"/>
      <c r="B6958" s="111"/>
      <c r="C6958" s="123"/>
      <c r="D6958" s="112" t="str">
        <f>_xlfn.XLOOKUP(Table13[[#This Row],[Service]],Validation!$A$2:$A$14,Validation!$B$2:$B$14,"",0,1)</f>
        <v/>
      </c>
      <c r="E6958" s="112"/>
      <c r="F6958" s="113"/>
      <c r="G6958" s="114"/>
      <c r="H6958" s="115"/>
      <c r="I6958" s="112"/>
      <c r="J6958" s="112"/>
      <c r="K6958" s="112"/>
      <c r="L6958" s="114">
        <f>Table13[[#This Row],[Per Unit Price]]*MAX(1,Table13[[#This Row],[Qty of Units]])*MAX(1,Table13[[#This Row],['#NCMs Served / FTEs Employed]])*MAX(1,Table13[[#This Row],[Duration of Service]])</f>
        <v>0</v>
      </c>
      <c r="M6958" s="112"/>
      <c r="N6958" s="114"/>
    </row>
    <row r="6959" spans="1:14" x14ac:dyDescent="0.25">
      <c r="A6959" s="111"/>
      <c r="B6959" s="111"/>
      <c r="C6959" s="123"/>
      <c r="D6959" s="112" t="str">
        <f>_xlfn.XLOOKUP(Table13[[#This Row],[Service]],Validation!$A$2:$A$14,Validation!$B$2:$B$14,"",0,1)</f>
        <v/>
      </c>
      <c r="E6959" s="112"/>
      <c r="F6959" s="113"/>
      <c r="G6959" s="114"/>
      <c r="H6959" s="115"/>
      <c r="I6959" s="112"/>
      <c r="J6959" s="112"/>
      <c r="K6959" s="112"/>
      <c r="L6959" s="114">
        <f>Table13[[#This Row],[Per Unit Price]]*MAX(1,Table13[[#This Row],[Qty of Units]])*MAX(1,Table13[[#This Row],['#NCMs Served / FTEs Employed]])*MAX(1,Table13[[#This Row],[Duration of Service]])</f>
        <v>0</v>
      </c>
      <c r="M6959" s="112"/>
      <c r="N6959" s="114"/>
    </row>
    <row r="6960" spans="1:14" x14ac:dyDescent="0.25">
      <c r="A6960" s="111"/>
      <c r="B6960" s="111"/>
      <c r="C6960" s="123"/>
      <c r="D6960" s="112" t="str">
        <f>_xlfn.XLOOKUP(Table13[[#This Row],[Service]],Validation!$A$2:$A$14,Validation!$B$2:$B$14,"",0,1)</f>
        <v/>
      </c>
      <c r="E6960" s="112"/>
      <c r="F6960" s="113"/>
      <c r="G6960" s="114"/>
      <c r="H6960" s="115"/>
      <c r="I6960" s="112"/>
      <c r="J6960" s="112"/>
      <c r="K6960" s="112"/>
      <c r="L6960" s="114">
        <f>Table13[[#This Row],[Per Unit Price]]*MAX(1,Table13[[#This Row],[Qty of Units]])*MAX(1,Table13[[#This Row],['#NCMs Served / FTEs Employed]])*MAX(1,Table13[[#This Row],[Duration of Service]])</f>
        <v>0</v>
      </c>
      <c r="M6960" s="112"/>
      <c r="N6960" s="114"/>
    </row>
    <row r="6961" spans="1:14" x14ac:dyDescent="0.25">
      <c r="A6961" s="111"/>
      <c r="B6961" s="111"/>
      <c r="C6961" s="123"/>
      <c r="D6961" s="112" t="str">
        <f>_xlfn.XLOOKUP(Table13[[#This Row],[Service]],Validation!$A$2:$A$14,Validation!$B$2:$B$14,"",0,1)</f>
        <v/>
      </c>
      <c r="E6961" s="112"/>
      <c r="F6961" s="113"/>
      <c r="G6961" s="114"/>
      <c r="H6961" s="115"/>
      <c r="I6961" s="112"/>
      <c r="J6961" s="112"/>
      <c r="K6961" s="112"/>
      <c r="L6961" s="114">
        <f>Table13[[#This Row],[Per Unit Price]]*MAX(1,Table13[[#This Row],[Qty of Units]])*MAX(1,Table13[[#This Row],['#NCMs Served / FTEs Employed]])*MAX(1,Table13[[#This Row],[Duration of Service]])</f>
        <v>0</v>
      </c>
      <c r="M6961" s="112"/>
      <c r="N6961" s="114"/>
    </row>
    <row r="6962" spans="1:14" x14ac:dyDescent="0.25">
      <c r="A6962" s="111"/>
      <c r="B6962" s="111"/>
      <c r="C6962" s="123"/>
      <c r="D6962" s="112" t="str">
        <f>_xlfn.XLOOKUP(Table13[[#This Row],[Service]],Validation!$A$2:$A$14,Validation!$B$2:$B$14,"",0,1)</f>
        <v/>
      </c>
      <c r="E6962" s="112"/>
      <c r="F6962" s="113"/>
      <c r="G6962" s="114"/>
      <c r="H6962" s="115"/>
      <c r="I6962" s="112"/>
      <c r="J6962" s="112"/>
      <c r="K6962" s="112"/>
      <c r="L6962" s="114">
        <f>Table13[[#This Row],[Per Unit Price]]*MAX(1,Table13[[#This Row],[Qty of Units]])*MAX(1,Table13[[#This Row],['#NCMs Served / FTEs Employed]])*MAX(1,Table13[[#This Row],[Duration of Service]])</f>
        <v>0</v>
      </c>
      <c r="M6962" s="112"/>
      <c r="N6962" s="114"/>
    </row>
    <row r="6963" spans="1:14" x14ac:dyDescent="0.25">
      <c r="A6963" s="111"/>
      <c r="B6963" s="111"/>
      <c r="C6963" s="123"/>
      <c r="D6963" s="112" t="str">
        <f>_xlfn.XLOOKUP(Table13[[#This Row],[Service]],Validation!$A$2:$A$14,Validation!$B$2:$B$14,"",0,1)</f>
        <v/>
      </c>
      <c r="E6963" s="112"/>
      <c r="F6963" s="113"/>
      <c r="G6963" s="114"/>
      <c r="H6963" s="115"/>
      <c r="I6963" s="112"/>
      <c r="J6963" s="112"/>
      <c r="K6963" s="112"/>
      <c r="L6963" s="114">
        <f>Table13[[#This Row],[Per Unit Price]]*MAX(1,Table13[[#This Row],[Qty of Units]])*MAX(1,Table13[[#This Row],['#NCMs Served / FTEs Employed]])*MAX(1,Table13[[#This Row],[Duration of Service]])</f>
        <v>0</v>
      </c>
      <c r="M6963" s="112"/>
      <c r="N6963" s="114"/>
    </row>
    <row r="6964" spans="1:14" x14ac:dyDescent="0.25">
      <c r="A6964" s="111"/>
      <c r="B6964" s="111"/>
      <c r="C6964" s="123"/>
      <c r="D6964" s="112" t="str">
        <f>_xlfn.XLOOKUP(Table13[[#This Row],[Service]],Validation!$A$2:$A$14,Validation!$B$2:$B$14,"",0,1)</f>
        <v/>
      </c>
      <c r="E6964" s="112"/>
      <c r="F6964" s="113"/>
      <c r="G6964" s="114"/>
      <c r="H6964" s="115"/>
      <c r="I6964" s="112"/>
      <c r="J6964" s="112"/>
      <c r="K6964" s="112"/>
      <c r="L6964" s="114">
        <f>Table13[[#This Row],[Per Unit Price]]*MAX(1,Table13[[#This Row],[Qty of Units]])*MAX(1,Table13[[#This Row],['#NCMs Served / FTEs Employed]])*MAX(1,Table13[[#This Row],[Duration of Service]])</f>
        <v>0</v>
      </c>
      <c r="M6964" s="112"/>
      <c r="N6964" s="114"/>
    </row>
    <row r="6965" spans="1:14" x14ac:dyDescent="0.25">
      <c r="A6965" s="111"/>
      <c r="B6965" s="111"/>
      <c r="C6965" s="123"/>
      <c r="D6965" s="112" t="str">
        <f>_xlfn.XLOOKUP(Table13[[#This Row],[Service]],Validation!$A$2:$A$14,Validation!$B$2:$B$14,"",0,1)</f>
        <v/>
      </c>
      <c r="E6965" s="112"/>
      <c r="F6965" s="113"/>
      <c r="G6965" s="114"/>
      <c r="H6965" s="115"/>
      <c r="I6965" s="112"/>
      <c r="J6965" s="112"/>
      <c r="K6965" s="112"/>
      <c r="L6965" s="114">
        <f>Table13[[#This Row],[Per Unit Price]]*MAX(1,Table13[[#This Row],[Qty of Units]])*MAX(1,Table13[[#This Row],['#NCMs Served / FTEs Employed]])*MAX(1,Table13[[#This Row],[Duration of Service]])</f>
        <v>0</v>
      </c>
      <c r="M6965" s="112"/>
      <c r="N6965" s="114"/>
    </row>
    <row r="6966" spans="1:14" x14ac:dyDescent="0.25">
      <c r="A6966" s="111"/>
      <c r="B6966" s="111"/>
      <c r="C6966" s="123"/>
      <c r="D6966" s="112" t="str">
        <f>_xlfn.XLOOKUP(Table13[[#This Row],[Service]],Validation!$A$2:$A$14,Validation!$B$2:$B$14,"",0,1)</f>
        <v/>
      </c>
      <c r="E6966" s="112"/>
      <c r="F6966" s="113"/>
      <c r="G6966" s="114"/>
      <c r="H6966" s="115"/>
      <c r="I6966" s="112"/>
      <c r="J6966" s="112"/>
      <c r="K6966" s="112"/>
      <c r="L6966" s="114">
        <f>Table13[[#This Row],[Per Unit Price]]*MAX(1,Table13[[#This Row],[Qty of Units]])*MAX(1,Table13[[#This Row],['#NCMs Served / FTEs Employed]])*MAX(1,Table13[[#This Row],[Duration of Service]])</f>
        <v>0</v>
      </c>
      <c r="M6966" s="112"/>
      <c r="N6966" s="114"/>
    </row>
    <row r="6967" spans="1:14" x14ac:dyDescent="0.25">
      <c r="A6967" s="111"/>
      <c r="B6967" s="111"/>
      <c r="C6967" s="123"/>
      <c r="D6967" s="112" t="str">
        <f>_xlfn.XLOOKUP(Table13[[#This Row],[Service]],Validation!$A$2:$A$14,Validation!$B$2:$B$14,"",0,1)</f>
        <v/>
      </c>
      <c r="E6967" s="112"/>
      <c r="F6967" s="113"/>
      <c r="G6967" s="114"/>
      <c r="H6967" s="115"/>
      <c r="I6967" s="112"/>
      <c r="J6967" s="112"/>
      <c r="K6967" s="112"/>
      <c r="L6967" s="114">
        <f>Table13[[#This Row],[Per Unit Price]]*MAX(1,Table13[[#This Row],[Qty of Units]])*MAX(1,Table13[[#This Row],['#NCMs Served / FTEs Employed]])*MAX(1,Table13[[#This Row],[Duration of Service]])</f>
        <v>0</v>
      </c>
      <c r="M6967" s="112"/>
      <c r="N6967" s="114"/>
    </row>
    <row r="6968" spans="1:14" x14ac:dyDescent="0.25">
      <c r="A6968" s="111"/>
      <c r="B6968" s="111"/>
      <c r="C6968" s="123"/>
      <c r="D6968" s="112" t="str">
        <f>_xlfn.XLOOKUP(Table13[[#This Row],[Service]],Validation!$A$2:$A$14,Validation!$B$2:$B$14,"",0,1)</f>
        <v/>
      </c>
      <c r="E6968" s="112"/>
      <c r="F6968" s="113"/>
      <c r="G6968" s="114"/>
      <c r="H6968" s="115"/>
      <c r="I6968" s="112"/>
      <c r="J6968" s="112"/>
      <c r="K6968" s="112"/>
      <c r="L6968" s="114">
        <f>Table13[[#This Row],[Per Unit Price]]*MAX(1,Table13[[#This Row],[Qty of Units]])*MAX(1,Table13[[#This Row],['#NCMs Served / FTEs Employed]])*MAX(1,Table13[[#This Row],[Duration of Service]])</f>
        <v>0</v>
      </c>
      <c r="M6968" s="112"/>
      <c r="N6968" s="114"/>
    </row>
    <row r="6969" spans="1:14" x14ac:dyDescent="0.25">
      <c r="A6969" s="111"/>
      <c r="B6969" s="111"/>
      <c r="C6969" s="123"/>
      <c r="D6969" s="112" t="str">
        <f>_xlfn.XLOOKUP(Table13[[#This Row],[Service]],Validation!$A$2:$A$14,Validation!$B$2:$B$14,"",0,1)</f>
        <v/>
      </c>
      <c r="E6969" s="112"/>
      <c r="F6969" s="113"/>
      <c r="G6969" s="114"/>
      <c r="H6969" s="115"/>
      <c r="I6969" s="112"/>
      <c r="J6969" s="112"/>
      <c r="K6969" s="112"/>
      <c r="L6969" s="114">
        <f>Table13[[#This Row],[Per Unit Price]]*MAX(1,Table13[[#This Row],[Qty of Units]])*MAX(1,Table13[[#This Row],['#NCMs Served / FTEs Employed]])*MAX(1,Table13[[#This Row],[Duration of Service]])</f>
        <v>0</v>
      </c>
      <c r="M6969" s="112"/>
      <c r="N6969" s="114"/>
    </row>
    <row r="6970" spans="1:14" x14ac:dyDescent="0.25">
      <c r="A6970" s="111"/>
      <c r="B6970" s="111"/>
      <c r="C6970" s="123"/>
      <c r="D6970" s="112" t="str">
        <f>_xlfn.XLOOKUP(Table13[[#This Row],[Service]],Validation!$A$2:$A$14,Validation!$B$2:$B$14,"",0,1)</f>
        <v/>
      </c>
      <c r="E6970" s="112"/>
      <c r="F6970" s="113"/>
      <c r="G6970" s="114"/>
      <c r="H6970" s="115"/>
      <c r="I6970" s="112"/>
      <c r="J6970" s="112"/>
      <c r="K6970" s="112"/>
      <c r="L6970" s="114">
        <f>Table13[[#This Row],[Per Unit Price]]*MAX(1,Table13[[#This Row],[Qty of Units]])*MAX(1,Table13[[#This Row],['#NCMs Served / FTEs Employed]])*MAX(1,Table13[[#This Row],[Duration of Service]])</f>
        <v>0</v>
      </c>
      <c r="M6970" s="112"/>
      <c r="N6970" s="114"/>
    </row>
    <row r="6971" spans="1:14" x14ac:dyDescent="0.25">
      <c r="A6971" s="111"/>
      <c r="B6971" s="111"/>
      <c r="C6971" s="123"/>
      <c r="D6971" s="112" t="str">
        <f>_xlfn.XLOOKUP(Table13[[#This Row],[Service]],Validation!$A$2:$A$14,Validation!$B$2:$B$14,"",0,1)</f>
        <v/>
      </c>
      <c r="E6971" s="112"/>
      <c r="F6971" s="113"/>
      <c r="G6971" s="114"/>
      <c r="H6971" s="115"/>
      <c r="I6971" s="112"/>
      <c r="J6971" s="112"/>
      <c r="K6971" s="112"/>
      <c r="L6971" s="114">
        <f>Table13[[#This Row],[Per Unit Price]]*MAX(1,Table13[[#This Row],[Qty of Units]])*MAX(1,Table13[[#This Row],['#NCMs Served / FTEs Employed]])*MAX(1,Table13[[#This Row],[Duration of Service]])</f>
        <v>0</v>
      </c>
      <c r="M6971" s="112"/>
      <c r="N6971" s="114"/>
    </row>
    <row r="6972" spans="1:14" x14ac:dyDescent="0.25">
      <c r="A6972" s="111"/>
      <c r="B6972" s="111"/>
      <c r="C6972" s="123"/>
      <c r="D6972" s="112" t="str">
        <f>_xlfn.XLOOKUP(Table13[[#This Row],[Service]],Validation!$A$2:$A$14,Validation!$B$2:$B$14,"",0,1)</f>
        <v/>
      </c>
      <c r="E6972" s="112"/>
      <c r="F6972" s="113"/>
      <c r="G6972" s="114"/>
      <c r="H6972" s="115"/>
      <c r="I6972" s="112"/>
      <c r="J6972" s="112"/>
      <c r="K6972" s="112"/>
      <c r="L6972" s="114">
        <f>Table13[[#This Row],[Per Unit Price]]*MAX(1,Table13[[#This Row],[Qty of Units]])*MAX(1,Table13[[#This Row],['#NCMs Served / FTEs Employed]])*MAX(1,Table13[[#This Row],[Duration of Service]])</f>
        <v>0</v>
      </c>
      <c r="M6972" s="112"/>
      <c r="N6972" s="114"/>
    </row>
    <row r="6973" spans="1:14" x14ac:dyDescent="0.25">
      <c r="A6973" s="111"/>
      <c r="B6973" s="111"/>
      <c r="C6973" s="123"/>
      <c r="D6973" s="112" t="str">
        <f>_xlfn.XLOOKUP(Table13[[#This Row],[Service]],Validation!$A$2:$A$14,Validation!$B$2:$B$14,"",0,1)</f>
        <v/>
      </c>
      <c r="E6973" s="112"/>
      <c r="F6973" s="113"/>
      <c r="G6973" s="114"/>
      <c r="H6973" s="115"/>
      <c r="I6973" s="112"/>
      <c r="J6973" s="112"/>
      <c r="K6973" s="112"/>
      <c r="L6973" s="114">
        <f>Table13[[#This Row],[Per Unit Price]]*MAX(1,Table13[[#This Row],[Qty of Units]])*MAX(1,Table13[[#This Row],['#NCMs Served / FTEs Employed]])*MAX(1,Table13[[#This Row],[Duration of Service]])</f>
        <v>0</v>
      </c>
      <c r="M6973" s="112"/>
      <c r="N6973" s="114"/>
    </row>
    <row r="6974" spans="1:14" x14ac:dyDescent="0.25">
      <c r="A6974" s="111"/>
      <c r="B6974" s="111"/>
      <c r="C6974" s="123"/>
      <c r="D6974" s="112" t="str">
        <f>_xlfn.XLOOKUP(Table13[[#This Row],[Service]],Validation!$A$2:$A$14,Validation!$B$2:$B$14,"",0,1)</f>
        <v/>
      </c>
      <c r="E6974" s="112"/>
      <c r="F6974" s="113"/>
      <c r="G6974" s="114"/>
      <c r="H6974" s="115"/>
      <c r="I6974" s="112"/>
      <c r="J6974" s="112"/>
      <c r="K6974" s="112"/>
      <c r="L6974" s="114">
        <f>Table13[[#This Row],[Per Unit Price]]*MAX(1,Table13[[#This Row],[Qty of Units]])*MAX(1,Table13[[#This Row],['#NCMs Served / FTEs Employed]])*MAX(1,Table13[[#This Row],[Duration of Service]])</f>
        <v>0</v>
      </c>
      <c r="M6974" s="112"/>
      <c r="N6974" s="114"/>
    </row>
    <row r="6975" spans="1:14" x14ac:dyDescent="0.25">
      <c r="A6975" s="111"/>
      <c r="B6975" s="111"/>
      <c r="C6975" s="123"/>
      <c r="D6975" s="112" t="str">
        <f>_xlfn.XLOOKUP(Table13[[#This Row],[Service]],Validation!$A$2:$A$14,Validation!$B$2:$B$14,"",0,1)</f>
        <v/>
      </c>
      <c r="E6975" s="112"/>
      <c r="F6975" s="113"/>
      <c r="G6975" s="114"/>
      <c r="H6975" s="115"/>
      <c r="I6975" s="112"/>
      <c r="J6975" s="112"/>
      <c r="K6975" s="112"/>
      <c r="L6975" s="114">
        <f>Table13[[#This Row],[Per Unit Price]]*MAX(1,Table13[[#This Row],[Qty of Units]])*MAX(1,Table13[[#This Row],['#NCMs Served / FTEs Employed]])*MAX(1,Table13[[#This Row],[Duration of Service]])</f>
        <v>0</v>
      </c>
      <c r="M6975" s="112"/>
      <c r="N6975" s="114"/>
    </row>
    <row r="6976" spans="1:14" x14ac:dyDescent="0.25">
      <c r="A6976" s="111"/>
      <c r="B6976" s="111"/>
      <c r="C6976" s="123"/>
      <c r="D6976" s="112" t="str">
        <f>_xlfn.XLOOKUP(Table13[[#This Row],[Service]],Validation!$A$2:$A$14,Validation!$B$2:$B$14,"",0,1)</f>
        <v/>
      </c>
      <c r="E6976" s="112"/>
      <c r="F6976" s="113"/>
      <c r="G6976" s="114"/>
      <c r="H6976" s="115"/>
      <c r="I6976" s="112"/>
      <c r="J6976" s="112"/>
      <c r="K6976" s="112"/>
      <c r="L6976" s="114">
        <f>Table13[[#This Row],[Per Unit Price]]*MAX(1,Table13[[#This Row],[Qty of Units]])*MAX(1,Table13[[#This Row],['#NCMs Served / FTEs Employed]])*MAX(1,Table13[[#This Row],[Duration of Service]])</f>
        <v>0</v>
      </c>
      <c r="M6976" s="112"/>
      <c r="N6976" s="114"/>
    </row>
    <row r="6977" spans="1:14" x14ac:dyDescent="0.25">
      <c r="A6977" s="111"/>
      <c r="B6977" s="111"/>
      <c r="C6977" s="123"/>
      <c r="D6977" s="112" t="str">
        <f>_xlfn.XLOOKUP(Table13[[#This Row],[Service]],Validation!$A$2:$A$14,Validation!$B$2:$B$14,"",0,1)</f>
        <v/>
      </c>
      <c r="E6977" s="112"/>
      <c r="F6977" s="113"/>
      <c r="G6977" s="114"/>
      <c r="H6977" s="115"/>
      <c r="I6977" s="112"/>
      <c r="J6977" s="112"/>
      <c r="K6977" s="112"/>
      <c r="L6977" s="114">
        <f>Table13[[#This Row],[Per Unit Price]]*MAX(1,Table13[[#This Row],[Qty of Units]])*MAX(1,Table13[[#This Row],['#NCMs Served / FTEs Employed]])*MAX(1,Table13[[#This Row],[Duration of Service]])</f>
        <v>0</v>
      </c>
      <c r="M6977" s="112"/>
      <c r="N6977" s="114"/>
    </row>
    <row r="6978" spans="1:14" x14ac:dyDescent="0.25">
      <c r="A6978" s="111"/>
      <c r="B6978" s="111"/>
      <c r="C6978" s="123"/>
      <c r="D6978" s="112" t="str">
        <f>_xlfn.XLOOKUP(Table13[[#This Row],[Service]],Validation!$A$2:$A$14,Validation!$B$2:$B$14,"",0,1)</f>
        <v/>
      </c>
      <c r="E6978" s="112"/>
      <c r="F6978" s="113"/>
      <c r="G6978" s="114"/>
      <c r="H6978" s="115"/>
      <c r="I6978" s="112"/>
      <c r="J6978" s="112"/>
      <c r="K6978" s="112"/>
      <c r="L6978" s="114">
        <f>Table13[[#This Row],[Per Unit Price]]*MAX(1,Table13[[#This Row],[Qty of Units]])*MAX(1,Table13[[#This Row],['#NCMs Served / FTEs Employed]])*MAX(1,Table13[[#This Row],[Duration of Service]])</f>
        <v>0</v>
      </c>
      <c r="M6978" s="112"/>
      <c r="N6978" s="114"/>
    </row>
    <row r="6979" spans="1:14" x14ac:dyDescent="0.25">
      <c r="A6979" s="111"/>
      <c r="B6979" s="111"/>
      <c r="C6979" s="123"/>
      <c r="D6979" s="112" t="str">
        <f>_xlfn.XLOOKUP(Table13[[#This Row],[Service]],Validation!$A$2:$A$14,Validation!$B$2:$B$14,"",0,1)</f>
        <v/>
      </c>
      <c r="E6979" s="112"/>
      <c r="F6979" s="113"/>
      <c r="G6979" s="114"/>
      <c r="H6979" s="115"/>
      <c r="I6979" s="112"/>
      <c r="J6979" s="112"/>
      <c r="K6979" s="112"/>
      <c r="L6979" s="114">
        <f>Table13[[#This Row],[Per Unit Price]]*MAX(1,Table13[[#This Row],[Qty of Units]])*MAX(1,Table13[[#This Row],['#NCMs Served / FTEs Employed]])*MAX(1,Table13[[#This Row],[Duration of Service]])</f>
        <v>0</v>
      </c>
      <c r="M6979" s="112"/>
      <c r="N6979" s="114"/>
    </row>
    <row r="6980" spans="1:14" x14ac:dyDescent="0.25">
      <c r="A6980" s="111"/>
      <c r="B6980" s="111"/>
      <c r="C6980" s="123"/>
      <c r="D6980" s="112" t="str">
        <f>_xlfn.XLOOKUP(Table13[[#This Row],[Service]],Validation!$A$2:$A$14,Validation!$B$2:$B$14,"",0,1)</f>
        <v/>
      </c>
      <c r="E6980" s="112"/>
      <c r="F6980" s="113"/>
      <c r="G6980" s="114"/>
      <c r="H6980" s="115"/>
      <c r="I6980" s="112"/>
      <c r="J6980" s="112"/>
      <c r="K6980" s="112"/>
      <c r="L6980" s="114">
        <f>Table13[[#This Row],[Per Unit Price]]*MAX(1,Table13[[#This Row],[Qty of Units]])*MAX(1,Table13[[#This Row],['#NCMs Served / FTEs Employed]])*MAX(1,Table13[[#This Row],[Duration of Service]])</f>
        <v>0</v>
      </c>
      <c r="M6980" s="112"/>
      <c r="N6980" s="114"/>
    </row>
    <row r="6981" spans="1:14" x14ac:dyDescent="0.25">
      <c r="A6981" s="111"/>
      <c r="B6981" s="111"/>
      <c r="C6981" s="123"/>
      <c r="D6981" s="112" t="str">
        <f>_xlfn.XLOOKUP(Table13[[#This Row],[Service]],Validation!$A$2:$A$14,Validation!$B$2:$B$14,"",0,1)</f>
        <v/>
      </c>
      <c r="E6981" s="112"/>
      <c r="F6981" s="113"/>
      <c r="G6981" s="114"/>
      <c r="H6981" s="115"/>
      <c r="I6981" s="112"/>
      <c r="J6981" s="112"/>
      <c r="K6981" s="112"/>
      <c r="L6981" s="114">
        <f>Table13[[#This Row],[Per Unit Price]]*MAX(1,Table13[[#This Row],[Qty of Units]])*MAX(1,Table13[[#This Row],['#NCMs Served / FTEs Employed]])*MAX(1,Table13[[#This Row],[Duration of Service]])</f>
        <v>0</v>
      </c>
      <c r="M6981" s="112"/>
      <c r="N6981" s="114"/>
    </row>
    <row r="6982" spans="1:14" x14ac:dyDescent="0.25">
      <c r="A6982" s="111"/>
      <c r="B6982" s="111"/>
      <c r="C6982" s="123"/>
      <c r="D6982" s="112" t="str">
        <f>_xlfn.XLOOKUP(Table13[[#This Row],[Service]],Validation!$A$2:$A$14,Validation!$B$2:$B$14,"",0,1)</f>
        <v/>
      </c>
      <c r="E6982" s="112"/>
      <c r="F6982" s="113"/>
      <c r="G6982" s="114"/>
      <c r="H6982" s="115"/>
      <c r="I6982" s="112"/>
      <c r="J6982" s="112"/>
      <c r="K6982" s="112"/>
      <c r="L6982" s="114">
        <f>Table13[[#This Row],[Per Unit Price]]*MAX(1,Table13[[#This Row],[Qty of Units]])*MAX(1,Table13[[#This Row],['#NCMs Served / FTEs Employed]])*MAX(1,Table13[[#This Row],[Duration of Service]])</f>
        <v>0</v>
      </c>
      <c r="M6982" s="112"/>
      <c r="N6982" s="114"/>
    </row>
    <row r="6983" spans="1:14" x14ac:dyDescent="0.25">
      <c r="A6983" s="111"/>
      <c r="B6983" s="111"/>
      <c r="C6983" s="123"/>
      <c r="D6983" s="112" t="str">
        <f>_xlfn.XLOOKUP(Table13[[#This Row],[Service]],Validation!$A$2:$A$14,Validation!$B$2:$B$14,"",0,1)</f>
        <v/>
      </c>
      <c r="E6983" s="112"/>
      <c r="F6983" s="113"/>
      <c r="G6983" s="114"/>
      <c r="H6983" s="115"/>
      <c r="I6983" s="112"/>
      <c r="J6983" s="112"/>
      <c r="K6983" s="112"/>
      <c r="L6983" s="114">
        <f>Table13[[#This Row],[Per Unit Price]]*MAX(1,Table13[[#This Row],[Qty of Units]])*MAX(1,Table13[[#This Row],['#NCMs Served / FTEs Employed]])*MAX(1,Table13[[#This Row],[Duration of Service]])</f>
        <v>0</v>
      </c>
      <c r="M6983" s="112"/>
      <c r="N6983" s="114"/>
    </row>
    <row r="6984" spans="1:14" x14ac:dyDescent="0.25">
      <c r="A6984" s="111"/>
      <c r="B6984" s="111"/>
      <c r="C6984" s="123"/>
      <c r="D6984" s="112" t="str">
        <f>_xlfn.XLOOKUP(Table13[[#This Row],[Service]],Validation!$A$2:$A$14,Validation!$B$2:$B$14,"",0,1)</f>
        <v/>
      </c>
      <c r="E6984" s="112"/>
      <c r="F6984" s="113"/>
      <c r="G6984" s="114"/>
      <c r="H6984" s="115"/>
      <c r="I6984" s="112"/>
      <c r="J6984" s="112"/>
      <c r="K6984" s="112"/>
      <c r="L6984" s="114">
        <f>Table13[[#This Row],[Per Unit Price]]*MAX(1,Table13[[#This Row],[Qty of Units]])*MAX(1,Table13[[#This Row],['#NCMs Served / FTEs Employed]])*MAX(1,Table13[[#This Row],[Duration of Service]])</f>
        <v>0</v>
      </c>
      <c r="M6984" s="112"/>
      <c r="N6984" s="114"/>
    </row>
    <row r="6985" spans="1:14" x14ac:dyDescent="0.25">
      <c r="A6985" s="111"/>
      <c r="B6985" s="111"/>
      <c r="C6985" s="123"/>
      <c r="D6985" s="112" t="str">
        <f>_xlfn.XLOOKUP(Table13[[#This Row],[Service]],Validation!$A$2:$A$14,Validation!$B$2:$B$14,"",0,1)</f>
        <v/>
      </c>
      <c r="E6985" s="112"/>
      <c r="F6985" s="113"/>
      <c r="G6985" s="114"/>
      <c r="H6985" s="115"/>
      <c r="I6985" s="112"/>
      <c r="J6985" s="112"/>
      <c r="K6985" s="112"/>
      <c r="L6985" s="114">
        <f>Table13[[#This Row],[Per Unit Price]]*MAX(1,Table13[[#This Row],[Qty of Units]])*MAX(1,Table13[[#This Row],['#NCMs Served / FTEs Employed]])*MAX(1,Table13[[#This Row],[Duration of Service]])</f>
        <v>0</v>
      </c>
      <c r="M6985" s="112"/>
      <c r="N6985" s="114"/>
    </row>
    <row r="6986" spans="1:14" x14ac:dyDescent="0.25">
      <c r="A6986" s="111"/>
      <c r="B6986" s="111"/>
      <c r="C6986" s="123"/>
      <c r="D6986" s="112" t="str">
        <f>_xlfn.XLOOKUP(Table13[[#This Row],[Service]],Validation!$A$2:$A$14,Validation!$B$2:$B$14,"",0,1)</f>
        <v/>
      </c>
      <c r="E6986" s="112"/>
      <c r="F6986" s="113"/>
      <c r="G6986" s="114"/>
      <c r="H6986" s="115"/>
      <c r="I6986" s="112"/>
      <c r="J6986" s="112"/>
      <c r="K6986" s="112"/>
      <c r="L6986" s="114">
        <f>Table13[[#This Row],[Per Unit Price]]*MAX(1,Table13[[#This Row],[Qty of Units]])*MAX(1,Table13[[#This Row],['#NCMs Served / FTEs Employed]])*MAX(1,Table13[[#This Row],[Duration of Service]])</f>
        <v>0</v>
      </c>
      <c r="M6986" s="112"/>
      <c r="N6986" s="114"/>
    </row>
    <row r="6987" spans="1:14" x14ac:dyDescent="0.25">
      <c r="A6987" s="111"/>
      <c r="B6987" s="111"/>
      <c r="C6987" s="123"/>
      <c r="D6987" s="112" t="str">
        <f>_xlfn.XLOOKUP(Table13[[#This Row],[Service]],Validation!$A$2:$A$14,Validation!$B$2:$B$14,"",0,1)</f>
        <v/>
      </c>
      <c r="E6987" s="112"/>
      <c r="F6987" s="113"/>
      <c r="G6987" s="114"/>
      <c r="H6987" s="115"/>
      <c r="I6987" s="112"/>
      <c r="J6987" s="112"/>
      <c r="K6987" s="112"/>
      <c r="L6987" s="114">
        <f>Table13[[#This Row],[Per Unit Price]]*MAX(1,Table13[[#This Row],[Qty of Units]])*MAX(1,Table13[[#This Row],['#NCMs Served / FTEs Employed]])*MAX(1,Table13[[#This Row],[Duration of Service]])</f>
        <v>0</v>
      </c>
      <c r="M6987" s="112"/>
      <c r="N6987" s="114"/>
    </row>
    <row r="6988" spans="1:14" x14ac:dyDescent="0.25">
      <c r="A6988" s="111"/>
      <c r="B6988" s="111"/>
      <c r="C6988" s="123"/>
      <c r="D6988" s="112" t="str">
        <f>_xlfn.XLOOKUP(Table13[[#This Row],[Service]],Validation!$A$2:$A$14,Validation!$B$2:$B$14,"",0,1)</f>
        <v/>
      </c>
      <c r="E6988" s="112"/>
      <c r="F6988" s="113"/>
      <c r="G6988" s="114"/>
      <c r="H6988" s="115"/>
      <c r="I6988" s="112"/>
      <c r="J6988" s="112"/>
      <c r="K6988" s="112"/>
      <c r="L6988" s="114">
        <f>Table13[[#This Row],[Per Unit Price]]*MAX(1,Table13[[#This Row],[Qty of Units]])*MAX(1,Table13[[#This Row],['#NCMs Served / FTEs Employed]])*MAX(1,Table13[[#This Row],[Duration of Service]])</f>
        <v>0</v>
      </c>
      <c r="M6988" s="112"/>
      <c r="N6988" s="114"/>
    </row>
    <row r="6989" spans="1:14" x14ac:dyDescent="0.25">
      <c r="A6989" s="111"/>
      <c r="B6989" s="111"/>
      <c r="C6989" s="123"/>
      <c r="D6989" s="112" t="str">
        <f>_xlfn.XLOOKUP(Table13[[#This Row],[Service]],Validation!$A$2:$A$14,Validation!$B$2:$B$14,"",0,1)</f>
        <v/>
      </c>
      <c r="E6989" s="112"/>
      <c r="F6989" s="113"/>
      <c r="G6989" s="114"/>
      <c r="H6989" s="115"/>
      <c r="I6989" s="112"/>
      <c r="J6989" s="112"/>
      <c r="K6989" s="112"/>
      <c r="L6989" s="114">
        <f>Table13[[#This Row],[Per Unit Price]]*MAX(1,Table13[[#This Row],[Qty of Units]])*MAX(1,Table13[[#This Row],['#NCMs Served / FTEs Employed]])*MAX(1,Table13[[#This Row],[Duration of Service]])</f>
        <v>0</v>
      </c>
      <c r="M6989" s="112"/>
      <c r="N6989" s="114"/>
    </row>
    <row r="6990" spans="1:14" x14ac:dyDescent="0.25">
      <c r="A6990" s="111"/>
      <c r="B6990" s="111"/>
      <c r="C6990" s="123"/>
      <c r="D6990" s="112" t="str">
        <f>_xlfn.XLOOKUP(Table13[[#This Row],[Service]],Validation!$A$2:$A$14,Validation!$B$2:$B$14,"",0,1)</f>
        <v/>
      </c>
      <c r="E6990" s="112"/>
      <c r="F6990" s="113"/>
      <c r="G6990" s="114"/>
      <c r="H6990" s="115"/>
      <c r="I6990" s="112"/>
      <c r="J6990" s="112"/>
      <c r="K6990" s="112"/>
      <c r="L6990" s="114">
        <f>Table13[[#This Row],[Per Unit Price]]*MAX(1,Table13[[#This Row],[Qty of Units]])*MAX(1,Table13[[#This Row],['#NCMs Served / FTEs Employed]])*MAX(1,Table13[[#This Row],[Duration of Service]])</f>
        <v>0</v>
      </c>
      <c r="M6990" s="112"/>
      <c r="N6990" s="114"/>
    </row>
    <row r="6991" spans="1:14" x14ac:dyDescent="0.25">
      <c r="A6991" s="111"/>
      <c r="B6991" s="111"/>
      <c r="C6991" s="123"/>
      <c r="D6991" s="112" t="str">
        <f>_xlfn.XLOOKUP(Table13[[#This Row],[Service]],Validation!$A$2:$A$14,Validation!$B$2:$B$14,"",0,1)</f>
        <v/>
      </c>
      <c r="E6991" s="112"/>
      <c r="F6991" s="113"/>
      <c r="G6991" s="114"/>
      <c r="H6991" s="115"/>
      <c r="I6991" s="112"/>
      <c r="J6991" s="112"/>
      <c r="K6991" s="112"/>
      <c r="L6991" s="114">
        <f>Table13[[#This Row],[Per Unit Price]]*MAX(1,Table13[[#This Row],[Qty of Units]])*MAX(1,Table13[[#This Row],['#NCMs Served / FTEs Employed]])*MAX(1,Table13[[#This Row],[Duration of Service]])</f>
        <v>0</v>
      </c>
      <c r="M6991" s="112"/>
      <c r="N6991" s="114"/>
    </row>
    <row r="6992" spans="1:14" x14ac:dyDescent="0.25">
      <c r="A6992" s="111"/>
      <c r="B6992" s="111"/>
      <c r="C6992" s="123"/>
      <c r="D6992" s="112" t="str">
        <f>_xlfn.XLOOKUP(Table13[[#This Row],[Service]],Validation!$A$2:$A$14,Validation!$B$2:$B$14,"",0,1)</f>
        <v/>
      </c>
      <c r="E6992" s="112"/>
      <c r="F6992" s="113"/>
      <c r="G6992" s="114"/>
      <c r="H6992" s="115"/>
      <c r="I6992" s="112"/>
      <c r="J6992" s="112"/>
      <c r="K6992" s="112"/>
      <c r="L6992" s="114">
        <f>Table13[[#This Row],[Per Unit Price]]*MAX(1,Table13[[#This Row],[Qty of Units]])*MAX(1,Table13[[#This Row],['#NCMs Served / FTEs Employed]])*MAX(1,Table13[[#This Row],[Duration of Service]])</f>
        <v>0</v>
      </c>
      <c r="M6992" s="112"/>
      <c r="N6992" s="114"/>
    </row>
    <row r="6993" spans="1:14" x14ac:dyDescent="0.25">
      <c r="A6993" s="111"/>
      <c r="B6993" s="111"/>
      <c r="C6993" s="123"/>
      <c r="D6993" s="112" t="str">
        <f>_xlfn.XLOOKUP(Table13[[#This Row],[Service]],Validation!$A$2:$A$14,Validation!$B$2:$B$14,"",0,1)</f>
        <v/>
      </c>
      <c r="E6993" s="112"/>
      <c r="F6993" s="113"/>
      <c r="G6993" s="114"/>
      <c r="H6993" s="115"/>
      <c r="I6993" s="112"/>
      <c r="J6993" s="112"/>
      <c r="K6993" s="112"/>
      <c r="L6993" s="114">
        <f>Table13[[#This Row],[Per Unit Price]]*MAX(1,Table13[[#This Row],[Qty of Units]])*MAX(1,Table13[[#This Row],['#NCMs Served / FTEs Employed]])*MAX(1,Table13[[#This Row],[Duration of Service]])</f>
        <v>0</v>
      </c>
      <c r="M6993" s="112"/>
      <c r="N6993" s="114"/>
    </row>
    <row r="6994" spans="1:14" x14ac:dyDescent="0.25">
      <c r="A6994" s="111"/>
      <c r="B6994" s="111"/>
      <c r="C6994" s="123"/>
      <c r="D6994" s="112" t="str">
        <f>_xlfn.XLOOKUP(Table13[[#This Row],[Service]],Validation!$A$2:$A$14,Validation!$B$2:$B$14,"",0,1)</f>
        <v/>
      </c>
      <c r="E6994" s="112"/>
      <c r="F6994" s="113"/>
      <c r="G6994" s="114"/>
      <c r="H6994" s="115"/>
      <c r="I6994" s="112"/>
      <c r="J6994" s="112"/>
      <c r="K6994" s="112"/>
      <c r="L6994" s="114">
        <f>Table13[[#This Row],[Per Unit Price]]*MAX(1,Table13[[#This Row],[Qty of Units]])*MAX(1,Table13[[#This Row],['#NCMs Served / FTEs Employed]])*MAX(1,Table13[[#This Row],[Duration of Service]])</f>
        <v>0</v>
      </c>
      <c r="M6994" s="112"/>
      <c r="N6994" s="114"/>
    </row>
    <row r="6995" spans="1:14" x14ac:dyDescent="0.25">
      <c r="A6995" s="111"/>
      <c r="B6995" s="111"/>
      <c r="C6995" s="123"/>
      <c r="D6995" s="112" t="str">
        <f>_xlfn.XLOOKUP(Table13[[#This Row],[Service]],Validation!$A$2:$A$14,Validation!$B$2:$B$14,"",0,1)</f>
        <v/>
      </c>
      <c r="E6995" s="112"/>
      <c r="F6995" s="113"/>
      <c r="G6995" s="114"/>
      <c r="H6995" s="115"/>
      <c r="I6995" s="112"/>
      <c r="J6995" s="112"/>
      <c r="K6995" s="112"/>
      <c r="L6995" s="114">
        <f>Table13[[#This Row],[Per Unit Price]]*MAX(1,Table13[[#This Row],[Qty of Units]])*MAX(1,Table13[[#This Row],['#NCMs Served / FTEs Employed]])*MAX(1,Table13[[#This Row],[Duration of Service]])</f>
        <v>0</v>
      </c>
      <c r="M6995" s="112"/>
      <c r="N6995" s="114"/>
    </row>
    <row r="6996" spans="1:14" x14ac:dyDescent="0.25">
      <c r="A6996" s="111"/>
      <c r="B6996" s="111"/>
      <c r="C6996" s="123"/>
      <c r="D6996" s="112" t="str">
        <f>_xlfn.XLOOKUP(Table13[[#This Row],[Service]],Validation!$A$2:$A$14,Validation!$B$2:$B$14,"",0,1)</f>
        <v/>
      </c>
      <c r="E6996" s="112"/>
      <c r="F6996" s="113"/>
      <c r="G6996" s="114"/>
      <c r="H6996" s="115"/>
      <c r="I6996" s="112"/>
      <c r="J6996" s="112"/>
      <c r="K6996" s="112"/>
      <c r="L6996" s="114">
        <f>Table13[[#This Row],[Per Unit Price]]*MAX(1,Table13[[#This Row],[Qty of Units]])*MAX(1,Table13[[#This Row],['#NCMs Served / FTEs Employed]])*MAX(1,Table13[[#This Row],[Duration of Service]])</f>
        <v>0</v>
      </c>
      <c r="M6996" s="112"/>
      <c r="N6996" s="114"/>
    </row>
    <row r="6997" spans="1:14" x14ac:dyDescent="0.25">
      <c r="A6997" s="111"/>
      <c r="B6997" s="111"/>
      <c r="C6997" s="123"/>
      <c r="D6997" s="112" t="str">
        <f>_xlfn.XLOOKUP(Table13[[#This Row],[Service]],Validation!$A$2:$A$14,Validation!$B$2:$B$14,"",0,1)</f>
        <v/>
      </c>
      <c r="E6997" s="112"/>
      <c r="F6997" s="113"/>
      <c r="G6997" s="114"/>
      <c r="H6997" s="115"/>
      <c r="I6997" s="112"/>
      <c r="J6997" s="112"/>
      <c r="K6997" s="112"/>
      <c r="L6997" s="114">
        <f>Table13[[#This Row],[Per Unit Price]]*MAX(1,Table13[[#This Row],[Qty of Units]])*MAX(1,Table13[[#This Row],['#NCMs Served / FTEs Employed]])*MAX(1,Table13[[#This Row],[Duration of Service]])</f>
        <v>0</v>
      </c>
      <c r="M6997" s="112"/>
      <c r="N6997" s="114"/>
    </row>
    <row r="6998" spans="1:14" x14ac:dyDescent="0.25">
      <c r="A6998" s="111"/>
      <c r="B6998" s="111"/>
      <c r="C6998" s="123"/>
      <c r="D6998" s="112" t="str">
        <f>_xlfn.XLOOKUP(Table13[[#This Row],[Service]],Validation!$A$2:$A$14,Validation!$B$2:$B$14,"",0,1)</f>
        <v/>
      </c>
      <c r="E6998" s="112"/>
      <c r="F6998" s="113"/>
      <c r="G6998" s="114"/>
      <c r="H6998" s="115"/>
      <c r="I6998" s="112"/>
      <c r="J6998" s="112"/>
      <c r="K6998" s="112"/>
      <c r="L6998" s="114">
        <f>Table13[[#This Row],[Per Unit Price]]*MAX(1,Table13[[#This Row],[Qty of Units]])*MAX(1,Table13[[#This Row],['#NCMs Served / FTEs Employed]])*MAX(1,Table13[[#This Row],[Duration of Service]])</f>
        <v>0</v>
      </c>
      <c r="M6998" s="112"/>
      <c r="N6998" s="114"/>
    </row>
    <row r="6999" spans="1:14" x14ac:dyDescent="0.25">
      <c r="A6999" s="111"/>
      <c r="B6999" s="111"/>
      <c r="C6999" s="123"/>
      <c r="D6999" s="112" t="str">
        <f>_xlfn.XLOOKUP(Table13[[#This Row],[Service]],Validation!$A$2:$A$14,Validation!$B$2:$B$14,"",0,1)</f>
        <v/>
      </c>
      <c r="E6999" s="112"/>
      <c r="F6999" s="113"/>
      <c r="G6999" s="114"/>
      <c r="H6999" s="115"/>
      <c r="I6999" s="112"/>
      <c r="J6999" s="112"/>
      <c r="K6999" s="112"/>
      <c r="L6999" s="114">
        <f>Table13[[#This Row],[Per Unit Price]]*MAX(1,Table13[[#This Row],[Qty of Units]])*MAX(1,Table13[[#This Row],['#NCMs Served / FTEs Employed]])*MAX(1,Table13[[#This Row],[Duration of Service]])</f>
        <v>0</v>
      </c>
      <c r="M6999" s="112"/>
      <c r="N6999" s="114"/>
    </row>
    <row r="7000" spans="1:14" x14ac:dyDescent="0.25">
      <c r="A7000" s="111"/>
      <c r="B7000" s="111"/>
      <c r="C7000" s="123"/>
      <c r="D7000" s="112" t="str">
        <f>_xlfn.XLOOKUP(Table13[[#This Row],[Service]],Validation!$A$2:$A$14,Validation!$B$2:$B$14,"",0,1)</f>
        <v/>
      </c>
      <c r="E7000" s="112"/>
      <c r="F7000" s="113"/>
      <c r="G7000" s="114"/>
      <c r="H7000" s="115"/>
      <c r="I7000" s="112"/>
      <c r="J7000" s="112"/>
      <c r="K7000" s="112"/>
      <c r="L7000" s="114">
        <f>Table13[[#This Row],[Per Unit Price]]*MAX(1,Table13[[#This Row],[Qty of Units]])*MAX(1,Table13[[#This Row],['#NCMs Served / FTEs Employed]])*MAX(1,Table13[[#This Row],[Duration of Service]])</f>
        <v>0</v>
      </c>
      <c r="M7000" s="112"/>
      <c r="N7000" s="114"/>
    </row>
    <row r="7001" spans="1:14" x14ac:dyDescent="0.25">
      <c r="A7001" s="111"/>
      <c r="B7001" s="111"/>
      <c r="C7001" s="123"/>
      <c r="D7001" s="112" t="str">
        <f>_xlfn.XLOOKUP(Table13[[#This Row],[Service]],Validation!$A$2:$A$14,Validation!$B$2:$B$14,"",0,1)</f>
        <v/>
      </c>
      <c r="E7001" s="112"/>
      <c r="F7001" s="113"/>
      <c r="G7001" s="114"/>
      <c r="H7001" s="115"/>
      <c r="I7001" s="112"/>
      <c r="J7001" s="112"/>
      <c r="K7001" s="112"/>
      <c r="L7001" s="114">
        <f>Table13[[#This Row],[Per Unit Price]]*MAX(1,Table13[[#This Row],[Qty of Units]])*MAX(1,Table13[[#This Row],['#NCMs Served / FTEs Employed]])*MAX(1,Table13[[#This Row],[Duration of Service]])</f>
        <v>0</v>
      </c>
      <c r="M7001" s="112"/>
      <c r="N7001" s="114"/>
    </row>
    <row r="7002" spans="1:14" x14ac:dyDescent="0.25">
      <c r="A7002" s="111"/>
      <c r="B7002" s="111"/>
      <c r="C7002" s="123"/>
      <c r="D7002" s="112" t="str">
        <f>_xlfn.XLOOKUP(Table13[[#This Row],[Service]],Validation!$A$2:$A$14,Validation!$B$2:$B$14,"",0,1)</f>
        <v/>
      </c>
      <c r="E7002" s="112"/>
      <c r="F7002" s="113"/>
      <c r="G7002" s="114"/>
      <c r="H7002" s="115"/>
      <c r="I7002" s="112"/>
      <c r="J7002" s="112"/>
      <c r="K7002" s="112"/>
      <c r="L7002" s="114">
        <f>Table13[[#This Row],[Per Unit Price]]*MAX(1,Table13[[#This Row],[Qty of Units]])*MAX(1,Table13[[#This Row],['#NCMs Served / FTEs Employed]])*MAX(1,Table13[[#This Row],[Duration of Service]])</f>
        <v>0</v>
      </c>
      <c r="M7002" s="112"/>
      <c r="N7002" s="114"/>
    </row>
    <row r="7003" spans="1:14" x14ac:dyDescent="0.25">
      <c r="A7003" s="111"/>
      <c r="B7003" s="111"/>
      <c r="C7003" s="123"/>
      <c r="D7003" s="112" t="str">
        <f>_xlfn.XLOOKUP(Table13[[#This Row],[Service]],Validation!$A$2:$A$14,Validation!$B$2:$B$14,"",0,1)</f>
        <v/>
      </c>
      <c r="E7003" s="112"/>
      <c r="F7003" s="113"/>
      <c r="G7003" s="114"/>
      <c r="H7003" s="115"/>
      <c r="I7003" s="112"/>
      <c r="J7003" s="112"/>
      <c r="K7003" s="112"/>
      <c r="L7003" s="114">
        <f>Table13[[#This Row],[Per Unit Price]]*MAX(1,Table13[[#This Row],[Qty of Units]])*MAX(1,Table13[[#This Row],['#NCMs Served / FTEs Employed]])*MAX(1,Table13[[#This Row],[Duration of Service]])</f>
        <v>0</v>
      </c>
      <c r="M7003" s="112"/>
      <c r="N7003" s="114"/>
    </row>
    <row r="7004" spans="1:14" x14ac:dyDescent="0.25">
      <c r="A7004" s="111"/>
      <c r="B7004" s="111"/>
      <c r="C7004" s="123"/>
      <c r="D7004" s="112" t="str">
        <f>_xlfn.XLOOKUP(Table13[[#This Row],[Service]],Validation!$A$2:$A$14,Validation!$B$2:$B$14,"",0,1)</f>
        <v/>
      </c>
      <c r="E7004" s="112"/>
      <c r="F7004" s="113"/>
      <c r="G7004" s="114"/>
      <c r="H7004" s="115"/>
      <c r="I7004" s="112"/>
      <c r="J7004" s="112"/>
      <c r="K7004" s="112"/>
      <c r="L7004" s="114">
        <f>Table13[[#This Row],[Per Unit Price]]*MAX(1,Table13[[#This Row],[Qty of Units]])*MAX(1,Table13[[#This Row],['#NCMs Served / FTEs Employed]])*MAX(1,Table13[[#This Row],[Duration of Service]])</f>
        <v>0</v>
      </c>
      <c r="M7004" s="112"/>
      <c r="N7004" s="114"/>
    </row>
    <row r="7005" spans="1:14" x14ac:dyDescent="0.25">
      <c r="A7005" s="111"/>
      <c r="B7005" s="111"/>
      <c r="C7005" s="123"/>
      <c r="D7005" s="112" t="str">
        <f>_xlfn.XLOOKUP(Table13[[#This Row],[Service]],Validation!$A$2:$A$14,Validation!$B$2:$B$14,"",0,1)</f>
        <v/>
      </c>
      <c r="E7005" s="112"/>
      <c r="F7005" s="113"/>
      <c r="G7005" s="114"/>
      <c r="H7005" s="115"/>
      <c r="I7005" s="112"/>
      <c r="J7005" s="112"/>
      <c r="K7005" s="112"/>
      <c r="L7005" s="114">
        <f>Table13[[#This Row],[Per Unit Price]]*MAX(1,Table13[[#This Row],[Qty of Units]])*MAX(1,Table13[[#This Row],['#NCMs Served / FTEs Employed]])*MAX(1,Table13[[#This Row],[Duration of Service]])</f>
        <v>0</v>
      </c>
      <c r="M7005" s="112"/>
      <c r="N7005" s="114"/>
    </row>
    <row r="7006" spans="1:14" x14ac:dyDescent="0.25">
      <c r="A7006" s="111"/>
      <c r="B7006" s="111"/>
      <c r="C7006" s="123"/>
      <c r="D7006" s="112" t="str">
        <f>_xlfn.XLOOKUP(Table13[[#This Row],[Service]],Validation!$A$2:$A$14,Validation!$B$2:$B$14,"",0,1)</f>
        <v/>
      </c>
      <c r="E7006" s="112"/>
      <c r="F7006" s="113"/>
      <c r="G7006" s="114"/>
      <c r="H7006" s="115"/>
      <c r="I7006" s="112"/>
      <c r="J7006" s="112"/>
      <c r="K7006" s="112"/>
      <c r="L7006" s="114">
        <f>Table13[[#This Row],[Per Unit Price]]*MAX(1,Table13[[#This Row],[Qty of Units]])*MAX(1,Table13[[#This Row],['#NCMs Served / FTEs Employed]])*MAX(1,Table13[[#This Row],[Duration of Service]])</f>
        <v>0</v>
      </c>
      <c r="M7006" s="112"/>
      <c r="N7006" s="114"/>
    </row>
    <row r="7007" spans="1:14" x14ac:dyDescent="0.25">
      <c r="A7007" s="111"/>
      <c r="B7007" s="111"/>
      <c r="C7007" s="123"/>
      <c r="D7007" s="112" t="str">
        <f>_xlfn.XLOOKUP(Table13[[#This Row],[Service]],Validation!$A$2:$A$14,Validation!$B$2:$B$14,"",0,1)</f>
        <v/>
      </c>
      <c r="E7007" s="112"/>
      <c r="F7007" s="113"/>
      <c r="G7007" s="114"/>
      <c r="H7007" s="115"/>
      <c r="I7007" s="112"/>
      <c r="J7007" s="112"/>
      <c r="K7007" s="112"/>
      <c r="L7007" s="114">
        <f>Table13[[#This Row],[Per Unit Price]]*MAX(1,Table13[[#This Row],[Qty of Units]])*MAX(1,Table13[[#This Row],['#NCMs Served / FTEs Employed]])*MAX(1,Table13[[#This Row],[Duration of Service]])</f>
        <v>0</v>
      </c>
      <c r="M7007" s="112"/>
      <c r="N7007" s="114"/>
    </row>
    <row r="7008" spans="1:14" x14ac:dyDescent="0.25">
      <c r="A7008" s="111"/>
      <c r="B7008" s="111"/>
      <c r="C7008" s="123"/>
      <c r="D7008" s="112" t="str">
        <f>_xlfn.XLOOKUP(Table13[[#This Row],[Service]],Validation!$A$2:$A$14,Validation!$B$2:$B$14,"",0,1)</f>
        <v/>
      </c>
      <c r="E7008" s="112"/>
      <c r="F7008" s="113"/>
      <c r="G7008" s="114"/>
      <c r="H7008" s="115"/>
      <c r="I7008" s="112"/>
      <c r="J7008" s="112"/>
      <c r="K7008" s="112"/>
      <c r="L7008" s="114">
        <f>Table13[[#This Row],[Per Unit Price]]*MAX(1,Table13[[#This Row],[Qty of Units]])*MAX(1,Table13[[#This Row],['#NCMs Served / FTEs Employed]])*MAX(1,Table13[[#This Row],[Duration of Service]])</f>
        <v>0</v>
      </c>
      <c r="M7008" s="112"/>
      <c r="N7008" s="114"/>
    </row>
    <row r="7009" spans="1:14" x14ac:dyDescent="0.25">
      <c r="A7009" s="111"/>
      <c r="B7009" s="111"/>
      <c r="C7009" s="123"/>
      <c r="D7009" s="112" t="str">
        <f>_xlfn.XLOOKUP(Table13[[#This Row],[Service]],Validation!$A$2:$A$14,Validation!$B$2:$B$14,"",0,1)</f>
        <v/>
      </c>
      <c r="E7009" s="112"/>
      <c r="F7009" s="113"/>
      <c r="G7009" s="114"/>
      <c r="H7009" s="115"/>
      <c r="I7009" s="112"/>
      <c r="J7009" s="112"/>
      <c r="K7009" s="112"/>
      <c r="L7009" s="114">
        <f>Table13[[#This Row],[Per Unit Price]]*MAX(1,Table13[[#This Row],[Qty of Units]])*MAX(1,Table13[[#This Row],['#NCMs Served / FTEs Employed]])*MAX(1,Table13[[#This Row],[Duration of Service]])</f>
        <v>0</v>
      </c>
      <c r="M7009" s="112"/>
      <c r="N7009" s="114"/>
    </row>
    <row r="7010" spans="1:14" x14ac:dyDescent="0.25">
      <c r="A7010" s="111"/>
      <c r="B7010" s="111"/>
      <c r="C7010" s="123"/>
      <c r="D7010" s="112" t="str">
        <f>_xlfn.XLOOKUP(Table13[[#This Row],[Service]],Validation!$A$2:$A$14,Validation!$B$2:$B$14,"",0,1)</f>
        <v/>
      </c>
      <c r="E7010" s="112"/>
      <c r="F7010" s="113"/>
      <c r="G7010" s="114"/>
      <c r="H7010" s="115"/>
      <c r="I7010" s="112"/>
      <c r="J7010" s="112"/>
      <c r="K7010" s="112"/>
      <c r="L7010" s="114">
        <f>Table13[[#This Row],[Per Unit Price]]*MAX(1,Table13[[#This Row],[Qty of Units]])*MAX(1,Table13[[#This Row],['#NCMs Served / FTEs Employed]])*MAX(1,Table13[[#This Row],[Duration of Service]])</f>
        <v>0</v>
      </c>
      <c r="M7010" s="112"/>
      <c r="N7010" s="114"/>
    </row>
    <row r="7011" spans="1:14" x14ac:dyDescent="0.25">
      <c r="A7011" s="111"/>
      <c r="B7011" s="111"/>
      <c r="C7011" s="123"/>
      <c r="D7011" s="112" t="str">
        <f>_xlfn.XLOOKUP(Table13[[#This Row],[Service]],Validation!$A$2:$A$14,Validation!$B$2:$B$14,"",0,1)</f>
        <v/>
      </c>
      <c r="E7011" s="112"/>
      <c r="F7011" s="113"/>
      <c r="G7011" s="114"/>
      <c r="H7011" s="115"/>
      <c r="I7011" s="112"/>
      <c r="J7011" s="112"/>
      <c r="K7011" s="112"/>
      <c r="L7011" s="114">
        <f>Table13[[#This Row],[Per Unit Price]]*MAX(1,Table13[[#This Row],[Qty of Units]])*MAX(1,Table13[[#This Row],['#NCMs Served / FTEs Employed]])*MAX(1,Table13[[#This Row],[Duration of Service]])</f>
        <v>0</v>
      </c>
      <c r="M7011" s="112"/>
      <c r="N7011" s="114"/>
    </row>
    <row r="7012" spans="1:14" x14ac:dyDescent="0.25">
      <c r="A7012" s="111"/>
      <c r="B7012" s="111"/>
      <c r="C7012" s="123"/>
      <c r="D7012" s="112" t="str">
        <f>_xlfn.XLOOKUP(Table13[[#This Row],[Service]],Validation!$A$2:$A$14,Validation!$B$2:$B$14,"",0,1)</f>
        <v/>
      </c>
      <c r="E7012" s="112"/>
      <c r="F7012" s="113"/>
      <c r="G7012" s="114"/>
      <c r="H7012" s="115"/>
      <c r="I7012" s="112"/>
      <c r="J7012" s="112"/>
      <c r="K7012" s="112"/>
      <c r="L7012" s="114">
        <f>Table13[[#This Row],[Per Unit Price]]*MAX(1,Table13[[#This Row],[Qty of Units]])*MAX(1,Table13[[#This Row],['#NCMs Served / FTEs Employed]])*MAX(1,Table13[[#This Row],[Duration of Service]])</f>
        <v>0</v>
      </c>
      <c r="M7012" s="112"/>
      <c r="N7012" s="114"/>
    </row>
    <row r="7013" spans="1:14" x14ac:dyDescent="0.25">
      <c r="A7013" s="111"/>
      <c r="B7013" s="111"/>
      <c r="C7013" s="123"/>
      <c r="D7013" s="112" t="str">
        <f>_xlfn.XLOOKUP(Table13[[#This Row],[Service]],Validation!$A$2:$A$14,Validation!$B$2:$B$14,"",0,1)</f>
        <v/>
      </c>
      <c r="E7013" s="112"/>
      <c r="F7013" s="113"/>
      <c r="G7013" s="114"/>
      <c r="H7013" s="115"/>
      <c r="I7013" s="112"/>
      <c r="J7013" s="112"/>
      <c r="K7013" s="112"/>
      <c r="L7013" s="114">
        <f>Table13[[#This Row],[Per Unit Price]]*MAX(1,Table13[[#This Row],[Qty of Units]])*MAX(1,Table13[[#This Row],['#NCMs Served / FTEs Employed]])*MAX(1,Table13[[#This Row],[Duration of Service]])</f>
        <v>0</v>
      </c>
      <c r="M7013" s="112"/>
      <c r="N7013" s="114"/>
    </row>
    <row r="7014" spans="1:14" x14ac:dyDescent="0.25">
      <c r="A7014" s="111"/>
      <c r="B7014" s="111"/>
      <c r="C7014" s="123"/>
      <c r="D7014" s="112" t="str">
        <f>_xlfn.XLOOKUP(Table13[[#This Row],[Service]],Validation!$A$2:$A$14,Validation!$B$2:$B$14,"",0,1)</f>
        <v/>
      </c>
      <c r="E7014" s="112"/>
      <c r="F7014" s="113"/>
      <c r="G7014" s="114"/>
      <c r="H7014" s="115"/>
      <c r="I7014" s="112"/>
      <c r="J7014" s="112"/>
      <c r="K7014" s="112"/>
      <c r="L7014" s="114">
        <f>Table13[[#This Row],[Per Unit Price]]*MAX(1,Table13[[#This Row],[Qty of Units]])*MAX(1,Table13[[#This Row],['#NCMs Served / FTEs Employed]])*MAX(1,Table13[[#This Row],[Duration of Service]])</f>
        <v>0</v>
      </c>
      <c r="M7014" s="112"/>
      <c r="N7014" s="114"/>
    </row>
    <row r="7015" spans="1:14" x14ac:dyDescent="0.25">
      <c r="A7015" s="111"/>
      <c r="B7015" s="111"/>
      <c r="C7015" s="123"/>
      <c r="D7015" s="112" t="str">
        <f>_xlfn.XLOOKUP(Table13[[#This Row],[Service]],Validation!$A$2:$A$14,Validation!$B$2:$B$14,"",0,1)</f>
        <v/>
      </c>
      <c r="E7015" s="112"/>
      <c r="F7015" s="113"/>
      <c r="G7015" s="114"/>
      <c r="H7015" s="115"/>
      <c r="I7015" s="112"/>
      <c r="J7015" s="112"/>
      <c r="K7015" s="112"/>
      <c r="L7015" s="114">
        <f>Table13[[#This Row],[Per Unit Price]]*MAX(1,Table13[[#This Row],[Qty of Units]])*MAX(1,Table13[[#This Row],['#NCMs Served / FTEs Employed]])*MAX(1,Table13[[#This Row],[Duration of Service]])</f>
        <v>0</v>
      </c>
      <c r="M7015" s="112"/>
      <c r="N7015" s="114"/>
    </row>
    <row r="7016" spans="1:14" x14ac:dyDescent="0.25">
      <c r="A7016" s="111"/>
      <c r="B7016" s="111"/>
      <c r="C7016" s="123"/>
      <c r="D7016" s="112" t="str">
        <f>_xlfn.XLOOKUP(Table13[[#This Row],[Service]],Validation!$A$2:$A$14,Validation!$B$2:$B$14,"",0,1)</f>
        <v/>
      </c>
      <c r="E7016" s="112"/>
      <c r="F7016" s="113"/>
      <c r="G7016" s="114"/>
      <c r="H7016" s="115"/>
      <c r="I7016" s="112"/>
      <c r="J7016" s="112"/>
      <c r="K7016" s="112"/>
      <c r="L7016" s="114">
        <f>Table13[[#This Row],[Per Unit Price]]*MAX(1,Table13[[#This Row],[Qty of Units]])*MAX(1,Table13[[#This Row],['#NCMs Served / FTEs Employed]])*MAX(1,Table13[[#This Row],[Duration of Service]])</f>
        <v>0</v>
      </c>
      <c r="M7016" s="112"/>
      <c r="N7016" s="114"/>
    </row>
    <row r="7017" spans="1:14" x14ac:dyDescent="0.25">
      <c r="A7017" s="111"/>
      <c r="B7017" s="111"/>
      <c r="C7017" s="123"/>
      <c r="D7017" s="112" t="str">
        <f>_xlfn.XLOOKUP(Table13[[#This Row],[Service]],Validation!$A$2:$A$14,Validation!$B$2:$B$14,"",0,1)</f>
        <v/>
      </c>
      <c r="E7017" s="112"/>
      <c r="F7017" s="113"/>
      <c r="G7017" s="114"/>
      <c r="H7017" s="115"/>
      <c r="I7017" s="112"/>
      <c r="J7017" s="112"/>
      <c r="K7017" s="112"/>
      <c r="L7017" s="114">
        <f>Table13[[#This Row],[Per Unit Price]]*MAX(1,Table13[[#This Row],[Qty of Units]])*MAX(1,Table13[[#This Row],['#NCMs Served / FTEs Employed]])*MAX(1,Table13[[#This Row],[Duration of Service]])</f>
        <v>0</v>
      </c>
      <c r="M7017" s="112"/>
      <c r="N7017" s="114"/>
    </row>
    <row r="7018" spans="1:14" x14ac:dyDescent="0.25">
      <c r="A7018" s="111"/>
      <c r="B7018" s="111"/>
      <c r="C7018" s="123"/>
      <c r="D7018" s="112" t="str">
        <f>_xlfn.XLOOKUP(Table13[[#This Row],[Service]],Validation!$A$2:$A$14,Validation!$B$2:$B$14,"",0,1)</f>
        <v/>
      </c>
      <c r="E7018" s="112"/>
      <c r="F7018" s="113"/>
      <c r="G7018" s="114"/>
      <c r="H7018" s="115"/>
      <c r="I7018" s="112"/>
      <c r="J7018" s="112"/>
      <c r="K7018" s="112"/>
      <c r="L7018" s="114">
        <f>Table13[[#This Row],[Per Unit Price]]*MAX(1,Table13[[#This Row],[Qty of Units]])*MAX(1,Table13[[#This Row],['#NCMs Served / FTEs Employed]])*MAX(1,Table13[[#This Row],[Duration of Service]])</f>
        <v>0</v>
      </c>
      <c r="M7018" s="112"/>
      <c r="N7018" s="114"/>
    </row>
    <row r="7019" spans="1:14" x14ac:dyDescent="0.25">
      <c r="A7019" s="111"/>
      <c r="B7019" s="111"/>
      <c r="C7019" s="123"/>
      <c r="D7019" s="112" t="str">
        <f>_xlfn.XLOOKUP(Table13[[#This Row],[Service]],Validation!$A$2:$A$14,Validation!$B$2:$B$14,"",0,1)</f>
        <v/>
      </c>
      <c r="E7019" s="112"/>
      <c r="F7019" s="113"/>
      <c r="G7019" s="114"/>
      <c r="H7019" s="115"/>
      <c r="I7019" s="112"/>
      <c r="J7019" s="112"/>
      <c r="K7019" s="112"/>
      <c r="L7019" s="114">
        <f>Table13[[#This Row],[Per Unit Price]]*MAX(1,Table13[[#This Row],[Qty of Units]])*MAX(1,Table13[[#This Row],['#NCMs Served / FTEs Employed]])*MAX(1,Table13[[#This Row],[Duration of Service]])</f>
        <v>0</v>
      </c>
      <c r="M7019" s="112"/>
      <c r="N7019" s="114"/>
    </row>
    <row r="7020" spans="1:14" x14ac:dyDescent="0.25">
      <c r="A7020" s="111"/>
      <c r="B7020" s="111"/>
      <c r="C7020" s="123"/>
      <c r="D7020" s="112" t="str">
        <f>_xlfn.XLOOKUP(Table13[[#This Row],[Service]],Validation!$A$2:$A$14,Validation!$B$2:$B$14,"",0,1)</f>
        <v/>
      </c>
      <c r="E7020" s="112"/>
      <c r="F7020" s="113"/>
      <c r="G7020" s="114"/>
      <c r="H7020" s="115"/>
      <c r="I7020" s="112"/>
      <c r="J7020" s="112"/>
      <c r="K7020" s="112"/>
      <c r="L7020" s="114">
        <f>Table13[[#This Row],[Per Unit Price]]*MAX(1,Table13[[#This Row],[Qty of Units]])*MAX(1,Table13[[#This Row],['#NCMs Served / FTEs Employed]])*MAX(1,Table13[[#This Row],[Duration of Service]])</f>
        <v>0</v>
      </c>
      <c r="M7020" s="112"/>
      <c r="N7020" s="114"/>
    </row>
    <row r="7021" spans="1:14" x14ac:dyDescent="0.25">
      <c r="A7021" s="111"/>
      <c r="B7021" s="111"/>
      <c r="C7021" s="123"/>
      <c r="D7021" s="112" t="str">
        <f>_xlfn.XLOOKUP(Table13[[#This Row],[Service]],Validation!$A$2:$A$14,Validation!$B$2:$B$14,"",0,1)</f>
        <v/>
      </c>
      <c r="E7021" s="112"/>
      <c r="F7021" s="113"/>
      <c r="G7021" s="114"/>
      <c r="H7021" s="115"/>
      <c r="I7021" s="112"/>
      <c r="J7021" s="112"/>
      <c r="K7021" s="112"/>
      <c r="L7021" s="114">
        <f>Table13[[#This Row],[Per Unit Price]]*MAX(1,Table13[[#This Row],[Qty of Units]])*MAX(1,Table13[[#This Row],['#NCMs Served / FTEs Employed]])*MAX(1,Table13[[#This Row],[Duration of Service]])</f>
        <v>0</v>
      </c>
      <c r="M7021" s="112"/>
      <c r="N7021" s="114"/>
    </row>
    <row r="7022" spans="1:14" x14ac:dyDescent="0.25">
      <c r="A7022" s="111"/>
      <c r="B7022" s="111"/>
      <c r="C7022" s="123"/>
      <c r="D7022" s="112" t="str">
        <f>_xlfn.XLOOKUP(Table13[[#This Row],[Service]],Validation!$A$2:$A$14,Validation!$B$2:$B$14,"",0,1)</f>
        <v/>
      </c>
      <c r="E7022" s="112"/>
      <c r="F7022" s="113"/>
      <c r="G7022" s="114"/>
      <c r="H7022" s="115"/>
      <c r="I7022" s="112"/>
      <c r="J7022" s="112"/>
      <c r="K7022" s="112"/>
      <c r="L7022" s="114">
        <f>Table13[[#This Row],[Per Unit Price]]*MAX(1,Table13[[#This Row],[Qty of Units]])*MAX(1,Table13[[#This Row],['#NCMs Served / FTEs Employed]])*MAX(1,Table13[[#This Row],[Duration of Service]])</f>
        <v>0</v>
      </c>
      <c r="M7022" s="112"/>
      <c r="N7022" s="114"/>
    </row>
    <row r="7023" spans="1:14" x14ac:dyDescent="0.25">
      <c r="A7023" s="111"/>
      <c r="B7023" s="111"/>
      <c r="C7023" s="123"/>
      <c r="D7023" s="112" t="str">
        <f>_xlfn.XLOOKUP(Table13[[#This Row],[Service]],Validation!$A$2:$A$14,Validation!$B$2:$B$14,"",0,1)</f>
        <v/>
      </c>
      <c r="E7023" s="112"/>
      <c r="F7023" s="113"/>
      <c r="G7023" s="114"/>
      <c r="H7023" s="115"/>
      <c r="I7023" s="112"/>
      <c r="J7023" s="112"/>
      <c r="K7023" s="112"/>
      <c r="L7023" s="114">
        <f>Table13[[#This Row],[Per Unit Price]]*MAX(1,Table13[[#This Row],[Qty of Units]])*MAX(1,Table13[[#This Row],['#NCMs Served / FTEs Employed]])*MAX(1,Table13[[#This Row],[Duration of Service]])</f>
        <v>0</v>
      </c>
      <c r="M7023" s="112"/>
      <c r="N7023" s="114"/>
    </row>
    <row r="7024" spans="1:14" x14ac:dyDescent="0.25">
      <c r="A7024" s="111"/>
      <c r="B7024" s="111"/>
      <c r="C7024" s="123"/>
      <c r="D7024" s="112" t="str">
        <f>_xlfn.XLOOKUP(Table13[[#This Row],[Service]],Validation!$A$2:$A$14,Validation!$B$2:$B$14,"",0,1)</f>
        <v/>
      </c>
      <c r="E7024" s="112"/>
      <c r="F7024" s="113"/>
      <c r="G7024" s="114"/>
      <c r="H7024" s="115"/>
      <c r="I7024" s="112"/>
      <c r="J7024" s="112"/>
      <c r="K7024" s="112"/>
      <c r="L7024" s="114">
        <f>Table13[[#This Row],[Per Unit Price]]*MAX(1,Table13[[#This Row],[Qty of Units]])*MAX(1,Table13[[#This Row],['#NCMs Served / FTEs Employed]])*MAX(1,Table13[[#This Row],[Duration of Service]])</f>
        <v>0</v>
      </c>
      <c r="M7024" s="112"/>
      <c r="N7024" s="114"/>
    </row>
    <row r="7025" spans="1:14" x14ac:dyDescent="0.25">
      <c r="A7025" s="111"/>
      <c r="B7025" s="111"/>
      <c r="C7025" s="123"/>
      <c r="D7025" s="112" t="str">
        <f>_xlfn.XLOOKUP(Table13[[#This Row],[Service]],Validation!$A$2:$A$14,Validation!$B$2:$B$14,"",0,1)</f>
        <v/>
      </c>
      <c r="E7025" s="112"/>
      <c r="F7025" s="113"/>
      <c r="G7025" s="114"/>
      <c r="H7025" s="115"/>
      <c r="I7025" s="112"/>
      <c r="J7025" s="112"/>
      <c r="K7025" s="112"/>
      <c r="L7025" s="114">
        <f>Table13[[#This Row],[Per Unit Price]]*MAX(1,Table13[[#This Row],[Qty of Units]])*MAX(1,Table13[[#This Row],['#NCMs Served / FTEs Employed]])*MAX(1,Table13[[#This Row],[Duration of Service]])</f>
        <v>0</v>
      </c>
      <c r="M7025" s="112"/>
      <c r="N7025" s="114"/>
    </row>
    <row r="7026" spans="1:14" x14ac:dyDescent="0.25">
      <c r="A7026" s="111"/>
      <c r="B7026" s="111"/>
      <c r="C7026" s="123"/>
      <c r="D7026" s="112" t="str">
        <f>_xlfn.XLOOKUP(Table13[[#This Row],[Service]],Validation!$A$2:$A$14,Validation!$B$2:$B$14,"",0,1)</f>
        <v/>
      </c>
      <c r="E7026" s="112"/>
      <c r="F7026" s="113"/>
      <c r="G7026" s="114"/>
      <c r="H7026" s="115"/>
      <c r="I7026" s="112"/>
      <c r="J7026" s="112"/>
      <c r="K7026" s="112"/>
      <c r="L7026" s="114">
        <f>Table13[[#This Row],[Per Unit Price]]*MAX(1,Table13[[#This Row],[Qty of Units]])*MAX(1,Table13[[#This Row],['#NCMs Served / FTEs Employed]])*MAX(1,Table13[[#This Row],[Duration of Service]])</f>
        <v>0</v>
      </c>
      <c r="M7026" s="112"/>
      <c r="N7026" s="114"/>
    </row>
    <row r="7027" spans="1:14" x14ac:dyDescent="0.25">
      <c r="A7027" s="111"/>
      <c r="B7027" s="111"/>
      <c r="C7027" s="123"/>
      <c r="D7027" s="112" t="str">
        <f>_xlfn.XLOOKUP(Table13[[#This Row],[Service]],Validation!$A$2:$A$14,Validation!$B$2:$B$14,"",0,1)</f>
        <v/>
      </c>
      <c r="E7027" s="112"/>
      <c r="F7027" s="113"/>
      <c r="G7027" s="114"/>
      <c r="H7027" s="115"/>
      <c r="I7027" s="112"/>
      <c r="J7027" s="112"/>
      <c r="K7027" s="112"/>
      <c r="L7027" s="114">
        <f>Table13[[#This Row],[Per Unit Price]]*MAX(1,Table13[[#This Row],[Qty of Units]])*MAX(1,Table13[[#This Row],['#NCMs Served / FTEs Employed]])*MAX(1,Table13[[#This Row],[Duration of Service]])</f>
        <v>0</v>
      </c>
      <c r="M7027" s="112"/>
      <c r="N7027" s="114"/>
    </row>
    <row r="7028" spans="1:14" x14ac:dyDescent="0.25">
      <c r="A7028" s="111"/>
      <c r="B7028" s="111"/>
      <c r="C7028" s="123"/>
      <c r="D7028" s="112" t="str">
        <f>_xlfn.XLOOKUP(Table13[[#This Row],[Service]],Validation!$A$2:$A$14,Validation!$B$2:$B$14,"",0,1)</f>
        <v/>
      </c>
      <c r="E7028" s="112"/>
      <c r="F7028" s="113"/>
      <c r="G7028" s="114"/>
      <c r="H7028" s="115"/>
      <c r="I7028" s="112"/>
      <c r="J7028" s="112"/>
      <c r="K7028" s="112"/>
      <c r="L7028" s="114">
        <f>Table13[[#This Row],[Per Unit Price]]*MAX(1,Table13[[#This Row],[Qty of Units]])*MAX(1,Table13[[#This Row],['#NCMs Served / FTEs Employed]])*MAX(1,Table13[[#This Row],[Duration of Service]])</f>
        <v>0</v>
      </c>
      <c r="M7028" s="112"/>
      <c r="N7028" s="114"/>
    </row>
    <row r="7029" spans="1:14" x14ac:dyDescent="0.25">
      <c r="A7029" s="111"/>
      <c r="B7029" s="111"/>
      <c r="C7029" s="123"/>
      <c r="D7029" s="112" t="str">
        <f>_xlfn.XLOOKUP(Table13[[#This Row],[Service]],Validation!$A$2:$A$14,Validation!$B$2:$B$14,"",0,1)</f>
        <v/>
      </c>
      <c r="E7029" s="112"/>
      <c r="F7029" s="113"/>
      <c r="G7029" s="114"/>
      <c r="H7029" s="115"/>
      <c r="I7029" s="112"/>
      <c r="J7029" s="112"/>
      <c r="K7029" s="112"/>
      <c r="L7029" s="114">
        <f>Table13[[#This Row],[Per Unit Price]]*MAX(1,Table13[[#This Row],[Qty of Units]])*MAX(1,Table13[[#This Row],['#NCMs Served / FTEs Employed]])*MAX(1,Table13[[#This Row],[Duration of Service]])</f>
        <v>0</v>
      </c>
      <c r="M7029" s="112"/>
      <c r="N7029" s="114"/>
    </row>
    <row r="7030" spans="1:14" x14ac:dyDescent="0.25">
      <c r="A7030" s="111"/>
      <c r="B7030" s="111"/>
      <c r="C7030" s="123"/>
      <c r="D7030" s="112" t="str">
        <f>_xlfn.XLOOKUP(Table13[[#This Row],[Service]],Validation!$A$2:$A$14,Validation!$B$2:$B$14,"",0,1)</f>
        <v/>
      </c>
      <c r="E7030" s="112"/>
      <c r="F7030" s="113"/>
      <c r="G7030" s="114"/>
      <c r="H7030" s="115"/>
      <c r="I7030" s="112"/>
      <c r="J7030" s="112"/>
      <c r="K7030" s="112"/>
      <c r="L7030" s="114">
        <f>Table13[[#This Row],[Per Unit Price]]*MAX(1,Table13[[#This Row],[Qty of Units]])*MAX(1,Table13[[#This Row],['#NCMs Served / FTEs Employed]])*MAX(1,Table13[[#This Row],[Duration of Service]])</f>
        <v>0</v>
      </c>
      <c r="M7030" s="112"/>
      <c r="N7030" s="114"/>
    </row>
    <row r="7031" spans="1:14" x14ac:dyDescent="0.25">
      <c r="A7031" s="111"/>
      <c r="B7031" s="111"/>
      <c r="C7031" s="123"/>
      <c r="D7031" s="112" t="str">
        <f>_xlfn.XLOOKUP(Table13[[#This Row],[Service]],Validation!$A$2:$A$14,Validation!$B$2:$B$14,"",0,1)</f>
        <v/>
      </c>
      <c r="E7031" s="112"/>
      <c r="F7031" s="113"/>
      <c r="G7031" s="114"/>
      <c r="H7031" s="115"/>
      <c r="I7031" s="112"/>
      <c r="J7031" s="112"/>
      <c r="K7031" s="112"/>
      <c r="L7031" s="114">
        <f>Table13[[#This Row],[Per Unit Price]]*MAX(1,Table13[[#This Row],[Qty of Units]])*MAX(1,Table13[[#This Row],['#NCMs Served / FTEs Employed]])*MAX(1,Table13[[#This Row],[Duration of Service]])</f>
        <v>0</v>
      </c>
      <c r="M7031" s="112"/>
      <c r="N7031" s="114"/>
    </row>
    <row r="7032" spans="1:14" x14ac:dyDescent="0.25">
      <c r="A7032" s="111"/>
      <c r="B7032" s="111"/>
      <c r="C7032" s="123"/>
      <c r="D7032" s="112" t="str">
        <f>_xlfn.XLOOKUP(Table13[[#This Row],[Service]],Validation!$A$2:$A$14,Validation!$B$2:$B$14,"",0,1)</f>
        <v/>
      </c>
      <c r="E7032" s="112"/>
      <c r="F7032" s="113"/>
      <c r="G7032" s="114"/>
      <c r="H7032" s="115"/>
      <c r="I7032" s="112"/>
      <c r="J7032" s="112"/>
      <c r="K7032" s="112"/>
      <c r="L7032" s="114">
        <f>Table13[[#This Row],[Per Unit Price]]*MAX(1,Table13[[#This Row],[Qty of Units]])*MAX(1,Table13[[#This Row],['#NCMs Served / FTEs Employed]])*MAX(1,Table13[[#This Row],[Duration of Service]])</f>
        <v>0</v>
      </c>
      <c r="M7032" s="112"/>
      <c r="N7032" s="114"/>
    </row>
    <row r="7033" spans="1:14" x14ac:dyDescent="0.25">
      <c r="A7033" s="111"/>
      <c r="B7033" s="111"/>
      <c r="C7033" s="123"/>
      <c r="D7033" s="112" t="str">
        <f>_xlfn.XLOOKUP(Table13[[#This Row],[Service]],Validation!$A$2:$A$14,Validation!$B$2:$B$14,"",0,1)</f>
        <v/>
      </c>
      <c r="E7033" s="112"/>
      <c r="F7033" s="113"/>
      <c r="G7033" s="114"/>
      <c r="H7033" s="115"/>
      <c r="I7033" s="112"/>
      <c r="J7033" s="112"/>
      <c r="K7033" s="112"/>
      <c r="L7033" s="114">
        <f>Table13[[#This Row],[Per Unit Price]]*MAX(1,Table13[[#This Row],[Qty of Units]])*MAX(1,Table13[[#This Row],['#NCMs Served / FTEs Employed]])*MAX(1,Table13[[#This Row],[Duration of Service]])</f>
        <v>0</v>
      </c>
      <c r="M7033" s="112"/>
      <c r="N7033" s="114"/>
    </row>
    <row r="7034" spans="1:14" x14ac:dyDescent="0.25">
      <c r="A7034" s="111"/>
      <c r="B7034" s="111"/>
      <c r="C7034" s="123"/>
      <c r="D7034" s="112" t="str">
        <f>_xlfn.XLOOKUP(Table13[[#This Row],[Service]],Validation!$A$2:$A$14,Validation!$B$2:$B$14,"",0,1)</f>
        <v/>
      </c>
      <c r="E7034" s="112"/>
      <c r="F7034" s="113"/>
      <c r="G7034" s="114"/>
      <c r="H7034" s="115"/>
      <c r="I7034" s="112"/>
      <c r="J7034" s="112"/>
      <c r="K7034" s="112"/>
      <c r="L7034" s="114">
        <f>Table13[[#This Row],[Per Unit Price]]*MAX(1,Table13[[#This Row],[Qty of Units]])*MAX(1,Table13[[#This Row],['#NCMs Served / FTEs Employed]])*MAX(1,Table13[[#This Row],[Duration of Service]])</f>
        <v>0</v>
      </c>
      <c r="M7034" s="112"/>
      <c r="N7034" s="114"/>
    </row>
    <row r="7035" spans="1:14" x14ac:dyDescent="0.25">
      <c r="A7035" s="111"/>
      <c r="B7035" s="111"/>
      <c r="C7035" s="123"/>
      <c r="D7035" s="112" t="str">
        <f>_xlfn.XLOOKUP(Table13[[#This Row],[Service]],Validation!$A$2:$A$14,Validation!$B$2:$B$14,"",0,1)</f>
        <v/>
      </c>
      <c r="E7035" s="112"/>
      <c r="F7035" s="113"/>
      <c r="G7035" s="114"/>
      <c r="H7035" s="115"/>
      <c r="I7035" s="112"/>
      <c r="J7035" s="112"/>
      <c r="K7035" s="112"/>
      <c r="L7035" s="114">
        <f>Table13[[#This Row],[Per Unit Price]]*MAX(1,Table13[[#This Row],[Qty of Units]])*MAX(1,Table13[[#This Row],['#NCMs Served / FTEs Employed]])*MAX(1,Table13[[#This Row],[Duration of Service]])</f>
        <v>0</v>
      </c>
      <c r="M7035" s="112"/>
      <c r="N7035" s="114"/>
    </row>
    <row r="7036" spans="1:14" x14ac:dyDescent="0.25">
      <c r="A7036" s="111"/>
      <c r="B7036" s="111"/>
      <c r="C7036" s="123"/>
      <c r="D7036" s="112" t="str">
        <f>_xlfn.XLOOKUP(Table13[[#This Row],[Service]],Validation!$A$2:$A$14,Validation!$B$2:$B$14,"",0,1)</f>
        <v/>
      </c>
      <c r="E7036" s="112"/>
      <c r="F7036" s="113"/>
      <c r="G7036" s="114"/>
      <c r="H7036" s="115"/>
      <c r="I7036" s="112"/>
      <c r="J7036" s="112"/>
      <c r="K7036" s="112"/>
      <c r="L7036" s="114">
        <f>Table13[[#This Row],[Per Unit Price]]*MAX(1,Table13[[#This Row],[Qty of Units]])*MAX(1,Table13[[#This Row],['#NCMs Served / FTEs Employed]])*MAX(1,Table13[[#This Row],[Duration of Service]])</f>
        <v>0</v>
      </c>
      <c r="M7036" s="112"/>
      <c r="N7036" s="114"/>
    </row>
    <row r="7037" spans="1:14" x14ac:dyDescent="0.25">
      <c r="A7037" s="111"/>
      <c r="B7037" s="111"/>
      <c r="C7037" s="123"/>
      <c r="D7037" s="112" t="str">
        <f>_xlfn.XLOOKUP(Table13[[#This Row],[Service]],Validation!$A$2:$A$14,Validation!$B$2:$B$14,"",0,1)</f>
        <v/>
      </c>
      <c r="E7037" s="112"/>
      <c r="F7037" s="113"/>
      <c r="G7037" s="114"/>
      <c r="H7037" s="115"/>
      <c r="I7037" s="112"/>
      <c r="J7037" s="112"/>
      <c r="K7037" s="112"/>
      <c r="L7037" s="114">
        <f>Table13[[#This Row],[Per Unit Price]]*MAX(1,Table13[[#This Row],[Qty of Units]])*MAX(1,Table13[[#This Row],['#NCMs Served / FTEs Employed]])*MAX(1,Table13[[#This Row],[Duration of Service]])</f>
        <v>0</v>
      </c>
      <c r="M7037" s="112"/>
      <c r="N7037" s="114"/>
    </row>
    <row r="7038" spans="1:14" x14ac:dyDescent="0.25">
      <c r="A7038" s="111"/>
      <c r="B7038" s="111"/>
      <c r="C7038" s="123"/>
      <c r="D7038" s="112" t="str">
        <f>_xlfn.XLOOKUP(Table13[[#This Row],[Service]],Validation!$A$2:$A$14,Validation!$B$2:$B$14,"",0,1)</f>
        <v/>
      </c>
      <c r="E7038" s="112"/>
      <c r="F7038" s="113"/>
      <c r="G7038" s="114"/>
      <c r="H7038" s="115"/>
      <c r="I7038" s="112"/>
      <c r="J7038" s="112"/>
      <c r="K7038" s="112"/>
      <c r="L7038" s="114">
        <f>Table13[[#This Row],[Per Unit Price]]*MAX(1,Table13[[#This Row],[Qty of Units]])*MAX(1,Table13[[#This Row],['#NCMs Served / FTEs Employed]])*MAX(1,Table13[[#This Row],[Duration of Service]])</f>
        <v>0</v>
      </c>
      <c r="M7038" s="112"/>
      <c r="N7038" s="114"/>
    </row>
    <row r="7039" spans="1:14" x14ac:dyDescent="0.25">
      <c r="A7039" s="111"/>
      <c r="B7039" s="111"/>
      <c r="C7039" s="123"/>
      <c r="D7039" s="112" t="str">
        <f>_xlfn.XLOOKUP(Table13[[#This Row],[Service]],Validation!$A$2:$A$14,Validation!$B$2:$B$14,"",0,1)</f>
        <v/>
      </c>
      <c r="E7039" s="112"/>
      <c r="F7039" s="113"/>
      <c r="G7039" s="114"/>
      <c r="H7039" s="115"/>
      <c r="I7039" s="112"/>
      <c r="J7039" s="112"/>
      <c r="K7039" s="112"/>
      <c r="L7039" s="114">
        <f>Table13[[#This Row],[Per Unit Price]]*MAX(1,Table13[[#This Row],[Qty of Units]])*MAX(1,Table13[[#This Row],['#NCMs Served / FTEs Employed]])*MAX(1,Table13[[#This Row],[Duration of Service]])</f>
        <v>0</v>
      </c>
      <c r="M7039" s="112"/>
      <c r="N7039" s="114"/>
    </row>
    <row r="7040" spans="1:14" x14ac:dyDescent="0.25">
      <c r="A7040" s="111"/>
      <c r="B7040" s="111"/>
      <c r="C7040" s="123"/>
      <c r="D7040" s="112" t="str">
        <f>_xlfn.XLOOKUP(Table13[[#This Row],[Service]],Validation!$A$2:$A$14,Validation!$B$2:$B$14,"",0,1)</f>
        <v/>
      </c>
      <c r="E7040" s="112"/>
      <c r="F7040" s="113"/>
      <c r="G7040" s="114"/>
      <c r="H7040" s="115"/>
      <c r="I7040" s="112"/>
      <c r="J7040" s="112"/>
      <c r="K7040" s="112"/>
      <c r="L7040" s="114">
        <f>Table13[[#This Row],[Per Unit Price]]*MAX(1,Table13[[#This Row],[Qty of Units]])*MAX(1,Table13[[#This Row],['#NCMs Served / FTEs Employed]])*MAX(1,Table13[[#This Row],[Duration of Service]])</f>
        <v>0</v>
      </c>
      <c r="M7040" s="112"/>
      <c r="N7040" s="114"/>
    </row>
    <row r="7041" spans="1:14" x14ac:dyDescent="0.25">
      <c r="A7041" s="111"/>
      <c r="B7041" s="111"/>
      <c r="C7041" s="123"/>
      <c r="D7041" s="112" t="str">
        <f>_xlfn.XLOOKUP(Table13[[#This Row],[Service]],Validation!$A$2:$A$14,Validation!$B$2:$B$14,"",0,1)</f>
        <v/>
      </c>
      <c r="E7041" s="112"/>
      <c r="F7041" s="113"/>
      <c r="G7041" s="114"/>
      <c r="H7041" s="115"/>
      <c r="I7041" s="112"/>
      <c r="J7041" s="112"/>
      <c r="K7041" s="112"/>
      <c r="L7041" s="114">
        <f>Table13[[#This Row],[Per Unit Price]]*MAX(1,Table13[[#This Row],[Qty of Units]])*MAX(1,Table13[[#This Row],['#NCMs Served / FTEs Employed]])*MAX(1,Table13[[#This Row],[Duration of Service]])</f>
        <v>0</v>
      </c>
      <c r="M7041" s="112"/>
      <c r="N7041" s="114"/>
    </row>
    <row r="7042" spans="1:14" x14ac:dyDescent="0.25">
      <c r="A7042" s="111"/>
      <c r="B7042" s="111"/>
      <c r="C7042" s="123"/>
      <c r="D7042" s="112" t="str">
        <f>_xlfn.XLOOKUP(Table13[[#This Row],[Service]],Validation!$A$2:$A$14,Validation!$B$2:$B$14,"",0,1)</f>
        <v/>
      </c>
      <c r="E7042" s="112"/>
      <c r="F7042" s="113"/>
      <c r="G7042" s="114"/>
      <c r="H7042" s="115"/>
      <c r="I7042" s="112"/>
      <c r="J7042" s="112"/>
      <c r="K7042" s="112"/>
      <c r="L7042" s="114">
        <f>Table13[[#This Row],[Per Unit Price]]*MAX(1,Table13[[#This Row],[Qty of Units]])*MAX(1,Table13[[#This Row],['#NCMs Served / FTEs Employed]])*MAX(1,Table13[[#This Row],[Duration of Service]])</f>
        <v>0</v>
      </c>
      <c r="M7042" s="112"/>
      <c r="N7042" s="114"/>
    </row>
    <row r="7043" spans="1:14" x14ac:dyDescent="0.25">
      <c r="A7043" s="111"/>
      <c r="B7043" s="111"/>
      <c r="C7043" s="123"/>
      <c r="D7043" s="112" t="str">
        <f>_xlfn.XLOOKUP(Table13[[#This Row],[Service]],Validation!$A$2:$A$14,Validation!$B$2:$B$14,"",0,1)</f>
        <v/>
      </c>
      <c r="E7043" s="112"/>
      <c r="F7043" s="113"/>
      <c r="G7043" s="114"/>
      <c r="H7043" s="115"/>
      <c r="I7043" s="112"/>
      <c r="J7043" s="112"/>
      <c r="K7043" s="112"/>
      <c r="L7043" s="114">
        <f>Table13[[#This Row],[Per Unit Price]]*MAX(1,Table13[[#This Row],[Qty of Units]])*MAX(1,Table13[[#This Row],['#NCMs Served / FTEs Employed]])*MAX(1,Table13[[#This Row],[Duration of Service]])</f>
        <v>0</v>
      </c>
      <c r="M7043" s="112"/>
      <c r="N7043" s="114"/>
    </row>
    <row r="7044" spans="1:14" x14ac:dyDescent="0.25">
      <c r="A7044" s="111"/>
      <c r="B7044" s="111"/>
      <c r="C7044" s="123"/>
      <c r="D7044" s="112" t="str">
        <f>_xlfn.XLOOKUP(Table13[[#This Row],[Service]],Validation!$A$2:$A$14,Validation!$B$2:$B$14,"",0,1)</f>
        <v/>
      </c>
      <c r="E7044" s="112"/>
      <c r="F7044" s="113"/>
      <c r="G7044" s="114"/>
      <c r="H7044" s="115"/>
      <c r="I7044" s="112"/>
      <c r="J7044" s="112"/>
      <c r="K7044" s="112"/>
      <c r="L7044" s="114">
        <f>Table13[[#This Row],[Per Unit Price]]*MAX(1,Table13[[#This Row],[Qty of Units]])*MAX(1,Table13[[#This Row],['#NCMs Served / FTEs Employed]])*MAX(1,Table13[[#This Row],[Duration of Service]])</f>
        <v>0</v>
      </c>
      <c r="M7044" s="112"/>
      <c r="N7044" s="114"/>
    </row>
    <row r="7045" spans="1:14" x14ac:dyDescent="0.25">
      <c r="A7045" s="111"/>
      <c r="B7045" s="111"/>
      <c r="C7045" s="123"/>
      <c r="D7045" s="112" t="str">
        <f>_xlfn.XLOOKUP(Table13[[#This Row],[Service]],Validation!$A$2:$A$14,Validation!$B$2:$B$14,"",0,1)</f>
        <v/>
      </c>
      <c r="E7045" s="112"/>
      <c r="F7045" s="113"/>
      <c r="G7045" s="114"/>
      <c r="H7045" s="115"/>
      <c r="I7045" s="112"/>
      <c r="J7045" s="112"/>
      <c r="K7045" s="112"/>
      <c r="L7045" s="114">
        <f>Table13[[#This Row],[Per Unit Price]]*MAX(1,Table13[[#This Row],[Qty of Units]])*MAX(1,Table13[[#This Row],['#NCMs Served / FTEs Employed]])*MAX(1,Table13[[#This Row],[Duration of Service]])</f>
        <v>0</v>
      </c>
      <c r="M7045" s="112"/>
      <c r="N7045" s="114"/>
    </row>
    <row r="7046" spans="1:14" x14ac:dyDescent="0.25">
      <c r="A7046" s="111"/>
      <c r="B7046" s="111"/>
      <c r="C7046" s="123"/>
      <c r="D7046" s="112" t="str">
        <f>_xlfn.XLOOKUP(Table13[[#This Row],[Service]],Validation!$A$2:$A$14,Validation!$B$2:$B$14,"",0,1)</f>
        <v/>
      </c>
      <c r="E7046" s="112"/>
      <c r="F7046" s="113"/>
      <c r="G7046" s="114"/>
      <c r="H7046" s="115"/>
      <c r="I7046" s="112"/>
      <c r="J7046" s="112"/>
      <c r="K7046" s="112"/>
      <c r="L7046" s="114">
        <f>Table13[[#This Row],[Per Unit Price]]*MAX(1,Table13[[#This Row],[Qty of Units]])*MAX(1,Table13[[#This Row],['#NCMs Served / FTEs Employed]])*MAX(1,Table13[[#This Row],[Duration of Service]])</f>
        <v>0</v>
      </c>
      <c r="M7046" s="112"/>
      <c r="N7046" s="114"/>
    </row>
    <row r="7047" spans="1:14" x14ac:dyDescent="0.25">
      <c r="A7047" s="111"/>
      <c r="B7047" s="111"/>
      <c r="C7047" s="123"/>
      <c r="D7047" s="112" t="str">
        <f>_xlfn.XLOOKUP(Table13[[#This Row],[Service]],Validation!$A$2:$A$14,Validation!$B$2:$B$14,"",0,1)</f>
        <v/>
      </c>
      <c r="E7047" s="112"/>
      <c r="F7047" s="113"/>
      <c r="G7047" s="114"/>
      <c r="H7047" s="115"/>
      <c r="I7047" s="112"/>
      <c r="J7047" s="112"/>
      <c r="K7047" s="112"/>
      <c r="L7047" s="114">
        <f>Table13[[#This Row],[Per Unit Price]]*MAX(1,Table13[[#This Row],[Qty of Units]])*MAX(1,Table13[[#This Row],['#NCMs Served / FTEs Employed]])*MAX(1,Table13[[#This Row],[Duration of Service]])</f>
        <v>0</v>
      </c>
      <c r="M7047" s="112"/>
      <c r="N7047" s="114"/>
    </row>
    <row r="7048" spans="1:14" x14ac:dyDescent="0.25">
      <c r="A7048" s="111"/>
      <c r="B7048" s="111"/>
      <c r="C7048" s="123"/>
      <c r="D7048" s="112" t="str">
        <f>_xlfn.XLOOKUP(Table13[[#This Row],[Service]],Validation!$A$2:$A$14,Validation!$B$2:$B$14,"",0,1)</f>
        <v/>
      </c>
      <c r="E7048" s="112"/>
      <c r="F7048" s="113"/>
      <c r="G7048" s="114"/>
      <c r="H7048" s="115"/>
      <c r="I7048" s="112"/>
      <c r="J7048" s="112"/>
      <c r="K7048" s="112"/>
      <c r="L7048" s="114">
        <f>Table13[[#This Row],[Per Unit Price]]*MAX(1,Table13[[#This Row],[Qty of Units]])*MAX(1,Table13[[#This Row],['#NCMs Served / FTEs Employed]])*MAX(1,Table13[[#This Row],[Duration of Service]])</f>
        <v>0</v>
      </c>
      <c r="M7048" s="112"/>
      <c r="N7048" s="114"/>
    </row>
    <row r="7049" spans="1:14" x14ac:dyDescent="0.25">
      <c r="A7049" s="111"/>
      <c r="B7049" s="111"/>
      <c r="C7049" s="123"/>
      <c r="D7049" s="112" t="str">
        <f>_xlfn.XLOOKUP(Table13[[#This Row],[Service]],Validation!$A$2:$A$14,Validation!$B$2:$B$14,"",0,1)</f>
        <v/>
      </c>
      <c r="E7049" s="112"/>
      <c r="F7049" s="113"/>
      <c r="G7049" s="114"/>
      <c r="H7049" s="115"/>
      <c r="I7049" s="112"/>
      <c r="J7049" s="112"/>
      <c r="K7049" s="112"/>
      <c r="L7049" s="114">
        <f>Table13[[#This Row],[Per Unit Price]]*MAX(1,Table13[[#This Row],[Qty of Units]])*MAX(1,Table13[[#This Row],['#NCMs Served / FTEs Employed]])*MAX(1,Table13[[#This Row],[Duration of Service]])</f>
        <v>0</v>
      </c>
      <c r="M7049" s="112"/>
      <c r="N7049" s="114"/>
    </row>
    <row r="7050" spans="1:14" x14ac:dyDescent="0.25">
      <c r="A7050" s="111"/>
      <c r="B7050" s="111"/>
      <c r="C7050" s="123"/>
      <c r="D7050" s="112" t="str">
        <f>_xlfn.XLOOKUP(Table13[[#This Row],[Service]],Validation!$A$2:$A$14,Validation!$B$2:$B$14,"",0,1)</f>
        <v/>
      </c>
      <c r="E7050" s="112"/>
      <c r="F7050" s="113"/>
      <c r="G7050" s="114"/>
      <c r="H7050" s="115"/>
      <c r="I7050" s="112"/>
      <c r="J7050" s="112"/>
      <c r="K7050" s="112"/>
      <c r="L7050" s="114">
        <f>Table13[[#This Row],[Per Unit Price]]*MAX(1,Table13[[#This Row],[Qty of Units]])*MAX(1,Table13[[#This Row],['#NCMs Served / FTEs Employed]])*MAX(1,Table13[[#This Row],[Duration of Service]])</f>
        <v>0</v>
      </c>
      <c r="M7050" s="112"/>
      <c r="N7050" s="114"/>
    </row>
    <row r="7051" spans="1:14" x14ac:dyDescent="0.25">
      <c r="A7051" s="111"/>
      <c r="B7051" s="111"/>
      <c r="C7051" s="123"/>
      <c r="D7051" s="112" t="str">
        <f>_xlfn.XLOOKUP(Table13[[#This Row],[Service]],Validation!$A$2:$A$14,Validation!$B$2:$B$14,"",0,1)</f>
        <v/>
      </c>
      <c r="E7051" s="112"/>
      <c r="F7051" s="113"/>
      <c r="G7051" s="114"/>
      <c r="H7051" s="115"/>
      <c r="I7051" s="112"/>
      <c r="J7051" s="112"/>
      <c r="K7051" s="112"/>
      <c r="L7051" s="114">
        <f>Table13[[#This Row],[Per Unit Price]]*MAX(1,Table13[[#This Row],[Qty of Units]])*MAX(1,Table13[[#This Row],['#NCMs Served / FTEs Employed]])*MAX(1,Table13[[#This Row],[Duration of Service]])</f>
        <v>0</v>
      </c>
      <c r="M7051" s="112"/>
      <c r="N7051" s="114"/>
    </row>
    <row r="7052" spans="1:14" x14ac:dyDescent="0.25">
      <c r="A7052" s="111"/>
      <c r="B7052" s="111"/>
      <c r="C7052" s="123"/>
      <c r="D7052" s="112" t="str">
        <f>_xlfn.XLOOKUP(Table13[[#This Row],[Service]],Validation!$A$2:$A$14,Validation!$B$2:$B$14,"",0,1)</f>
        <v/>
      </c>
      <c r="E7052" s="112"/>
      <c r="F7052" s="113"/>
      <c r="G7052" s="114"/>
      <c r="H7052" s="115"/>
      <c r="I7052" s="112"/>
      <c r="J7052" s="112"/>
      <c r="K7052" s="112"/>
      <c r="L7052" s="114">
        <f>Table13[[#This Row],[Per Unit Price]]*MAX(1,Table13[[#This Row],[Qty of Units]])*MAX(1,Table13[[#This Row],['#NCMs Served / FTEs Employed]])*MAX(1,Table13[[#This Row],[Duration of Service]])</f>
        <v>0</v>
      </c>
      <c r="M7052" s="112"/>
      <c r="N7052" s="114"/>
    </row>
    <row r="7053" spans="1:14" x14ac:dyDescent="0.25">
      <c r="A7053" s="111"/>
      <c r="B7053" s="111"/>
      <c r="C7053" s="123"/>
      <c r="D7053" s="112" t="str">
        <f>_xlfn.XLOOKUP(Table13[[#This Row],[Service]],Validation!$A$2:$A$14,Validation!$B$2:$B$14,"",0,1)</f>
        <v/>
      </c>
      <c r="E7053" s="112"/>
      <c r="F7053" s="113"/>
      <c r="G7053" s="114"/>
      <c r="H7053" s="115"/>
      <c r="I7053" s="112"/>
      <c r="J7053" s="112"/>
      <c r="K7053" s="112"/>
      <c r="L7053" s="114">
        <f>Table13[[#This Row],[Per Unit Price]]*MAX(1,Table13[[#This Row],[Qty of Units]])*MAX(1,Table13[[#This Row],['#NCMs Served / FTEs Employed]])*MAX(1,Table13[[#This Row],[Duration of Service]])</f>
        <v>0</v>
      </c>
      <c r="M7053" s="112"/>
      <c r="N7053" s="114"/>
    </row>
    <row r="7054" spans="1:14" x14ac:dyDescent="0.25">
      <c r="A7054" s="111"/>
      <c r="B7054" s="111"/>
      <c r="C7054" s="123"/>
      <c r="D7054" s="112" t="str">
        <f>_xlfn.XLOOKUP(Table13[[#This Row],[Service]],Validation!$A$2:$A$14,Validation!$B$2:$B$14,"",0,1)</f>
        <v/>
      </c>
      <c r="E7054" s="112"/>
      <c r="F7054" s="113"/>
      <c r="G7054" s="114"/>
      <c r="H7054" s="115"/>
      <c r="I7054" s="112"/>
      <c r="J7054" s="112"/>
      <c r="K7054" s="112"/>
      <c r="L7054" s="114">
        <f>Table13[[#This Row],[Per Unit Price]]*MAX(1,Table13[[#This Row],[Qty of Units]])*MAX(1,Table13[[#This Row],['#NCMs Served / FTEs Employed]])*MAX(1,Table13[[#This Row],[Duration of Service]])</f>
        <v>0</v>
      </c>
      <c r="M7054" s="112"/>
      <c r="N7054" s="114"/>
    </row>
    <row r="7055" spans="1:14" x14ac:dyDescent="0.25">
      <c r="A7055" s="111"/>
      <c r="B7055" s="111"/>
      <c r="C7055" s="123"/>
      <c r="D7055" s="112" t="str">
        <f>_xlfn.XLOOKUP(Table13[[#This Row],[Service]],Validation!$A$2:$A$14,Validation!$B$2:$B$14,"",0,1)</f>
        <v/>
      </c>
      <c r="E7055" s="112"/>
      <c r="F7055" s="113"/>
      <c r="G7055" s="114"/>
      <c r="H7055" s="115"/>
      <c r="I7055" s="112"/>
      <c r="J7055" s="112"/>
      <c r="K7055" s="112"/>
      <c r="L7055" s="114">
        <f>Table13[[#This Row],[Per Unit Price]]*MAX(1,Table13[[#This Row],[Qty of Units]])*MAX(1,Table13[[#This Row],['#NCMs Served / FTEs Employed]])*MAX(1,Table13[[#This Row],[Duration of Service]])</f>
        <v>0</v>
      </c>
      <c r="M7055" s="112"/>
      <c r="N7055" s="114"/>
    </row>
    <row r="7056" spans="1:14" x14ac:dyDescent="0.25">
      <c r="A7056" s="111"/>
      <c r="B7056" s="111"/>
      <c r="C7056" s="123"/>
      <c r="D7056" s="112" t="str">
        <f>_xlfn.XLOOKUP(Table13[[#This Row],[Service]],Validation!$A$2:$A$14,Validation!$B$2:$B$14,"",0,1)</f>
        <v/>
      </c>
      <c r="E7056" s="112"/>
      <c r="F7056" s="113"/>
      <c r="G7056" s="114"/>
      <c r="H7056" s="115"/>
      <c r="I7056" s="112"/>
      <c r="J7056" s="112"/>
      <c r="K7056" s="112"/>
      <c r="L7056" s="114">
        <f>Table13[[#This Row],[Per Unit Price]]*MAX(1,Table13[[#This Row],[Qty of Units]])*MAX(1,Table13[[#This Row],['#NCMs Served / FTEs Employed]])*MAX(1,Table13[[#This Row],[Duration of Service]])</f>
        <v>0</v>
      </c>
      <c r="M7056" s="112"/>
      <c r="N7056" s="114"/>
    </row>
    <row r="7057" spans="1:14" x14ac:dyDescent="0.25">
      <c r="A7057" s="111"/>
      <c r="B7057" s="111"/>
      <c r="C7057" s="123"/>
      <c r="D7057" s="112" t="str">
        <f>_xlfn.XLOOKUP(Table13[[#This Row],[Service]],Validation!$A$2:$A$14,Validation!$B$2:$B$14,"",0,1)</f>
        <v/>
      </c>
      <c r="E7057" s="112"/>
      <c r="F7057" s="113"/>
      <c r="G7057" s="114"/>
      <c r="H7057" s="115"/>
      <c r="I7057" s="112"/>
      <c r="J7057" s="112"/>
      <c r="K7057" s="112"/>
      <c r="L7057" s="114">
        <f>Table13[[#This Row],[Per Unit Price]]*MAX(1,Table13[[#This Row],[Qty of Units]])*MAX(1,Table13[[#This Row],['#NCMs Served / FTEs Employed]])*MAX(1,Table13[[#This Row],[Duration of Service]])</f>
        <v>0</v>
      </c>
      <c r="M7057" s="112"/>
      <c r="N7057" s="114"/>
    </row>
    <row r="7058" spans="1:14" x14ac:dyDescent="0.25">
      <c r="A7058" s="111"/>
      <c r="B7058" s="111"/>
      <c r="C7058" s="123"/>
      <c r="D7058" s="112" t="str">
        <f>_xlfn.XLOOKUP(Table13[[#This Row],[Service]],Validation!$A$2:$A$14,Validation!$B$2:$B$14,"",0,1)</f>
        <v/>
      </c>
      <c r="E7058" s="112"/>
      <c r="F7058" s="113"/>
      <c r="G7058" s="114"/>
      <c r="H7058" s="115"/>
      <c r="I7058" s="112"/>
      <c r="J7058" s="112"/>
      <c r="K7058" s="112"/>
      <c r="L7058" s="114">
        <f>Table13[[#This Row],[Per Unit Price]]*MAX(1,Table13[[#This Row],[Qty of Units]])*MAX(1,Table13[[#This Row],['#NCMs Served / FTEs Employed]])*MAX(1,Table13[[#This Row],[Duration of Service]])</f>
        <v>0</v>
      </c>
      <c r="M7058" s="112"/>
      <c r="N7058" s="114"/>
    </row>
    <row r="7059" spans="1:14" x14ac:dyDescent="0.25">
      <c r="A7059" s="111"/>
      <c r="B7059" s="111"/>
      <c r="C7059" s="123"/>
      <c r="D7059" s="112" t="str">
        <f>_xlfn.XLOOKUP(Table13[[#This Row],[Service]],Validation!$A$2:$A$14,Validation!$B$2:$B$14,"",0,1)</f>
        <v/>
      </c>
      <c r="E7059" s="112"/>
      <c r="F7059" s="113"/>
      <c r="G7059" s="114"/>
      <c r="H7059" s="115"/>
      <c r="I7059" s="112"/>
      <c r="J7059" s="112"/>
      <c r="K7059" s="112"/>
      <c r="L7059" s="114">
        <f>Table13[[#This Row],[Per Unit Price]]*MAX(1,Table13[[#This Row],[Qty of Units]])*MAX(1,Table13[[#This Row],['#NCMs Served / FTEs Employed]])*MAX(1,Table13[[#This Row],[Duration of Service]])</f>
        <v>0</v>
      </c>
      <c r="M7059" s="112"/>
      <c r="N7059" s="114"/>
    </row>
    <row r="7060" spans="1:14" x14ac:dyDescent="0.25">
      <c r="A7060" s="111"/>
      <c r="B7060" s="111"/>
      <c r="C7060" s="123"/>
      <c r="D7060" s="112" t="str">
        <f>_xlfn.XLOOKUP(Table13[[#This Row],[Service]],Validation!$A$2:$A$14,Validation!$B$2:$B$14,"",0,1)</f>
        <v/>
      </c>
      <c r="E7060" s="112"/>
      <c r="F7060" s="113"/>
      <c r="G7060" s="114"/>
      <c r="H7060" s="115"/>
      <c r="I7060" s="112"/>
      <c r="J7060" s="112"/>
      <c r="K7060" s="112"/>
      <c r="L7060" s="114">
        <f>Table13[[#This Row],[Per Unit Price]]*MAX(1,Table13[[#This Row],[Qty of Units]])*MAX(1,Table13[[#This Row],['#NCMs Served / FTEs Employed]])*MAX(1,Table13[[#This Row],[Duration of Service]])</f>
        <v>0</v>
      </c>
      <c r="M7060" s="112"/>
      <c r="N7060" s="114"/>
    </row>
    <row r="7061" spans="1:14" x14ac:dyDescent="0.25">
      <c r="A7061" s="111"/>
      <c r="B7061" s="111"/>
      <c r="C7061" s="123"/>
      <c r="D7061" s="112" t="str">
        <f>_xlfn.XLOOKUP(Table13[[#This Row],[Service]],Validation!$A$2:$A$14,Validation!$B$2:$B$14,"",0,1)</f>
        <v/>
      </c>
      <c r="E7061" s="112"/>
      <c r="F7061" s="113"/>
      <c r="G7061" s="114"/>
      <c r="H7061" s="115"/>
      <c r="I7061" s="112"/>
      <c r="J7061" s="112"/>
      <c r="K7061" s="112"/>
      <c r="L7061" s="114">
        <f>Table13[[#This Row],[Per Unit Price]]*MAX(1,Table13[[#This Row],[Qty of Units]])*MAX(1,Table13[[#This Row],['#NCMs Served / FTEs Employed]])*MAX(1,Table13[[#This Row],[Duration of Service]])</f>
        <v>0</v>
      </c>
      <c r="M7061" s="112"/>
      <c r="N7061" s="114"/>
    </row>
    <row r="7062" spans="1:14" x14ac:dyDescent="0.25">
      <c r="A7062" s="111"/>
      <c r="B7062" s="111"/>
      <c r="C7062" s="123"/>
      <c r="D7062" s="112" t="str">
        <f>_xlfn.XLOOKUP(Table13[[#This Row],[Service]],Validation!$A$2:$A$14,Validation!$B$2:$B$14,"",0,1)</f>
        <v/>
      </c>
      <c r="E7062" s="112"/>
      <c r="F7062" s="113"/>
      <c r="G7062" s="114"/>
      <c r="H7062" s="115"/>
      <c r="I7062" s="112"/>
      <c r="J7062" s="112"/>
      <c r="K7062" s="112"/>
      <c r="L7062" s="114">
        <f>Table13[[#This Row],[Per Unit Price]]*MAX(1,Table13[[#This Row],[Qty of Units]])*MAX(1,Table13[[#This Row],['#NCMs Served / FTEs Employed]])*MAX(1,Table13[[#This Row],[Duration of Service]])</f>
        <v>0</v>
      </c>
      <c r="M7062" s="112"/>
      <c r="N7062" s="114"/>
    </row>
    <row r="7063" spans="1:14" x14ac:dyDescent="0.25">
      <c r="A7063" s="111"/>
      <c r="B7063" s="111"/>
      <c r="C7063" s="123"/>
      <c r="D7063" s="112" t="str">
        <f>_xlfn.XLOOKUP(Table13[[#This Row],[Service]],Validation!$A$2:$A$14,Validation!$B$2:$B$14,"",0,1)</f>
        <v/>
      </c>
      <c r="E7063" s="112"/>
      <c r="F7063" s="113"/>
      <c r="G7063" s="114"/>
      <c r="H7063" s="115"/>
      <c r="I7063" s="112"/>
      <c r="J7063" s="112"/>
      <c r="K7063" s="112"/>
      <c r="L7063" s="114">
        <f>Table13[[#This Row],[Per Unit Price]]*MAX(1,Table13[[#This Row],[Qty of Units]])*MAX(1,Table13[[#This Row],['#NCMs Served / FTEs Employed]])*MAX(1,Table13[[#This Row],[Duration of Service]])</f>
        <v>0</v>
      </c>
      <c r="M7063" s="112"/>
      <c r="N7063" s="114"/>
    </row>
    <row r="7064" spans="1:14" x14ac:dyDescent="0.25">
      <c r="A7064" s="111"/>
      <c r="B7064" s="111"/>
      <c r="C7064" s="123"/>
      <c r="D7064" s="112" t="str">
        <f>_xlfn.XLOOKUP(Table13[[#This Row],[Service]],Validation!$A$2:$A$14,Validation!$B$2:$B$14,"",0,1)</f>
        <v/>
      </c>
      <c r="E7064" s="112"/>
      <c r="F7064" s="113"/>
      <c r="G7064" s="114"/>
      <c r="H7064" s="115"/>
      <c r="I7064" s="112"/>
      <c r="J7064" s="112"/>
      <c r="K7064" s="112"/>
      <c r="L7064" s="114">
        <f>Table13[[#This Row],[Per Unit Price]]*MAX(1,Table13[[#This Row],[Qty of Units]])*MAX(1,Table13[[#This Row],['#NCMs Served / FTEs Employed]])*MAX(1,Table13[[#This Row],[Duration of Service]])</f>
        <v>0</v>
      </c>
      <c r="M7064" s="112"/>
      <c r="N7064" s="114"/>
    </row>
    <row r="7065" spans="1:14" x14ac:dyDescent="0.25">
      <c r="A7065" s="111"/>
      <c r="B7065" s="111"/>
      <c r="C7065" s="123"/>
      <c r="D7065" s="112" t="str">
        <f>_xlfn.XLOOKUP(Table13[[#This Row],[Service]],Validation!$A$2:$A$14,Validation!$B$2:$B$14,"",0,1)</f>
        <v/>
      </c>
      <c r="E7065" s="112"/>
      <c r="F7065" s="113"/>
      <c r="G7065" s="114"/>
      <c r="H7065" s="115"/>
      <c r="I7065" s="112"/>
      <c r="J7065" s="112"/>
      <c r="K7065" s="112"/>
      <c r="L7065" s="114">
        <f>Table13[[#This Row],[Per Unit Price]]*MAX(1,Table13[[#This Row],[Qty of Units]])*MAX(1,Table13[[#This Row],['#NCMs Served / FTEs Employed]])*MAX(1,Table13[[#This Row],[Duration of Service]])</f>
        <v>0</v>
      </c>
      <c r="M7065" s="112"/>
      <c r="N7065" s="114"/>
    </row>
    <row r="7066" spans="1:14" x14ac:dyDescent="0.25">
      <c r="A7066" s="111"/>
      <c r="B7066" s="111"/>
      <c r="C7066" s="123"/>
      <c r="D7066" s="112" t="str">
        <f>_xlfn.XLOOKUP(Table13[[#This Row],[Service]],Validation!$A$2:$A$14,Validation!$B$2:$B$14,"",0,1)</f>
        <v/>
      </c>
      <c r="E7066" s="112"/>
      <c r="F7066" s="113"/>
      <c r="G7066" s="114"/>
      <c r="H7066" s="115"/>
      <c r="I7066" s="112"/>
      <c r="J7066" s="112"/>
      <c r="K7066" s="112"/>
      <c r="L7066" s="114">
        <f>Table13[[#This Row],[Per Unit Price]]*MAX(1,Table13[[#This Row],[Qty of Units]])*MAX(1,Table13[[#This Row],['#NCMs Served / FTEs Employed]])*MAX(1,Table13[[#This Row],[Duration of Service]])</f>
        <v>0</v>
      </c>
      <c r="M7066" s="112"/>
      <c r="N7066" s="114"/>
    </row>
    <row r="7067" spans="1:14" x14ac:dyDescent="0.25">
      <c r="A7067" s="111"/>
      <c r="B7067" s="111"/>
      <c r="C7067" s="123"/>
      <c r="D7067" s="112" t="str">
        <f>_xlfn.XLOOKUP(Table13[[#This Row],[Service]],Validation!$A$2:$A$14,Validation!$B$2:$B$14,"",0,1)</f>
        <v/>
      </c>
      <c r="E7067" s="112"/>
      <c r="F7067" s="113"/>
      <c r="G7067" s="114"/>
      <c r="H7067" s="115"/>
      <c r="I7067" s="112"/>
      <c r="J7067" s="112"/>
      <c r="K7067" s="112"/>
      <c r="L7067" s="114">
        <f>Table13[[#This Row],[Per Unit Price]]*MAX(1,Table13[[#This Row],[Qty of Units]])*MAX(1,Table13[[#This Row],['#NCMs Served / FTEs Employed]])*MAX(1,Table13[[#This Row],[Duration of Service]])</f>
        <v>0</v>
      </c>
      <c r="M7067" s="112"/>
      <c r="N7067" s="114"/>
    </row>
    <row r="7068" spans="1:14" x14ac:dyDescent="0.25">
      <c r="A7068" s="111"/>
      <c r="B7068" s="111"/>
      <c r="C7068" s="123"/>
      <c r="D7068" s="112" t="str">
        <f>_xlfn.XLOOKUP(Table13[[#This Row],[Service]],Validation!$A$2:$A$14,Validation!$B$2:$B$14,"",0,1)</f>
        <v/>
      </c>
      <c r="E7068" s="112"/>
      <c r="F7068" s="113"/>
      <c r="G7068" s="114"/>
      <c r="H7068" s="115"/>
      <c r="I7068" s="112"/>
      <c r="J7068" s="112"/>
      <c r="K7068" s="112"/>
      <c r="L7068" s="114">
        <f>Table13[[#This Row],[Per Unit Price]]*MAX(1,Table13[[#This Row],[Qty of Units]])*MAX(1,Table13[[#This Row],['#NCMs Served / FTEs Employed]])*MAX(1,Table13[[#This Row],[Duration of Service]])</f>
        <v>0</v>
      </c>
      <c r="M7068" s="112"/>
      <c r="N7068" s="114"/>
    </row>
    <row r="7069" spans="1:14" x14ac:dyDescent="0.25">
      <c r="A7069" s="111"/>
      <c r="B7069" s="111"/>
      <c r="C7069" s="123"/>
      <c r="D7069" s="112" t="str">
        <f>_xlfn.XLOOKUP(Table13[[#This Row],[Service]],Validation!$A$2:$A$14,Validation!$B$2:$B$14,"",0,1)</f>
        <v/>
      </c>
      <c r="E7069" s="112"/>
      <c r="F7069" s="113"/>
      <c r="G7069" s="114"/>
      <c r="H7069" s="115"/>
      <c r="I7069" s="112"/>
      <c r="J7069" s="112"/>
      <c r="K7069" s="112"/>
      <c r="L7069" s="114">
        <f>Table13[[#This Row],[Per Unit Price]]*MAX(1,Table13[[#This Row],[Qty of Units]])*MAX(1,Table13[[#This Row],['#NCMs Served / FTEs Employed]])*MAX(1,Table13[[#This Row],[Duration of Service]])</f>
        <v>0</v>
      </c>
      <c r="M7069" s="112"/>
      <c r="N7069" s="114"/>
    </row>
    <row r="7070" spans="1:14" x14ac:dyDescent="0.25">
      <c r="A7070" s="111"/>
      <c r="B7070" s="111"/>
      <c r="C7070" s="123"/>
      <c r="D7070" s="112" t="str">
        <f>_xlfn.XLOOKUP(Table13[[#This Row],[Service]],Validation!$A$2:$A$14,Validation!$B$2:$B$14,"",0,1)</f>
        <v/>
      </c>
      <c r="E7070" s="112"/>
      <c r="F7070" s="113"/>
      <c r="G7070" s="114"/>
      <c r="H7070" s="115"/>
      <c r="I7070" s="112"/>
      <c r="J7070" s="112"/>
      <c r="K7070" s="112"/>
      <c r="L7070" s="114">
        <f>Table13[[#This Row],[Per Unit Price]]*MAX(1,Table13[[#This Row],[Qty of Units]])*MAX(1,Table13[[#This Row],['#NCMs Served / FTEs Employed]])*MAX(1,Table13[[#This Row],[Duration of Service]])</f>
        <v>0</v>
      </c>
      <c r="M7070" s="112"/>
      <c r="N7070" s="114"/>
    </row>
    <row r="7071" spans="1:14" x14ac:dyDescent="0.25">
      <c r="A7071" s="111"/>
      <c r="B7071" s="111"/>
      <c r="C7071" s="123"/>
      <c r="D7071" s="112" t="str">
        <f>_xlfn.XLOOKUP(Table13[[#This Row],[Service]],Validation!$A$2:$A$14,Validation!$B$2:$B$14,"",0,1)</f>
        <v/>
      </c>
      <c r="E7071" s="112"/>
      <c r="F7071" s="113"/>
      <c r="G7071" s="114"/>
      <c r="H7071" s="115"/>
      <c r="I7071" s="112"/>
      <c r="J7071" s="112"/>
      <c r="K7071" s="112"/>
      <c r="L7071" s="114">
        <f>Table13[[#This Row],[Per Unit Price]]*MAX(1,Table13[[#This Row],[Qty of Units]])*MAX(1,Table13[[#This Row],['#NCMs Served / FTEs Employed]])*MAX(1,Table13[[#This Row],[Duration of Service]])</f>
        <v>0</v>
      </c>
      <c r="M7071" s="112"/>
      <c r="N7071" s="114"/>
    </row>
    <row r="7072" spans="1:14" x14ac:dyDescent="0.25">
      <c r="A7072" s="111"/>
      <c r="B7072" s="111"/>
      <c r="C7072" s="123"/>
      <c r="D7072" s="112" t="str">
        <f>_xlfn.XLOOKUP(Table13[[#This Row],[Service]],Validation!$A$2:$A$14,Validation!$B$2:$B$14,"",0,1)</f>
        <v/>
      </c>
      <c r="E7072" s="112"/>
      <c r="F7072" s="113"/>
      <c r="G7072" s="114"/>
      <c r="H7072" s="115"/>
      <c r="I7072" s="112"/>
      <c r="J7072" s="112"/>
      <c r="K7072" s="112"/>
      <c r="L7072" s="114">
        <f>Table13[[#This Row],[Per Unit Price]]*MAX(1,Table13[[#This Row],[Qty of Units]])*MAX(1,Table13[[#This Row],['#NCMs Served / FTEs Employed]])*MAX(1,Table13[[#This Row],[Duration of Service]])</f>
        <v>0</v>
      </c>
      <c r="M7072" s="112"/>
      <c r="N7072" s="114"/>
    </row>
    <row r="7073" spans="1:14" x14ac:dyDescent="0.25">
      <c r="A7073" s="111"/>
      <c r="B7073" s="111"/>
      <c r="C7073" s="123"/>
      <c r="D7073" s="112" t="str">
        <f>_xlfn.XLOOKUP(Table13[[#This Row],[Service]],Validation!$A$2:$A$14,Validation!$B$2:$B$14,"",0,1)</f>
        <v/>
      </c>
      <c r="E7073" s="112"/>
      <c r="F7073" s="113"/>
      <c r="G7073" s="114"/>
      <c r="H7073" s="115"/>
      <c r="I7073" s="112"/>
      <c r="J7073" s="112"/>
      <c r="K7073" s="112"/>
      <c r="L7073" s="114">
        <f>Table13[[#This Row],[Per Unit Price]]*MAX(1,Table13[[#This Row],[Qty of Units]])*MAX(1,Table13[[#This Row],['#NCMs Served / FTEs Employed]])*MAX(1,Table13[[#This Row],[Duration of Service]])</f>
        <v>0</v>
      </c>
      <c r="M7073" s="112"/>
      <c r="N7073" s="114"/>
    </row>
    <row r="7074" spans="1:14" x14ac:dyDescent="0.25">
      <c r="A7074" s="111"/>
      <c r="B7074" s="111"/>
      <c r="C7074" s="123"/>
      <c r="D7074" s="112" t="str">
        <f>_xlfn.XLOOKUP(Table13[[#This Row],[Service]],Validation!$A$2:$A$14,Validation!$B$2:$B$14,"",0,1)</f>
        <v/>
      </c>
      <c r="E7074" s="112"/>
      <c r="F7074" s="113"/>
      <c r="G7074" s="114"/>
      <c r="H7074" s="115"/>
      <c r="I7074" s="112"/>
      <c r="J7074" s="112"/>
      <c r="K7074" s="112"/>
      <c r="L7074" s="114">
        <f>Table13[[#This Row],[Per Unit Price]]*MAX(1,Table13[[#This Row],[Qty of Units]])*MAX(1,Table13[[#This Row],['#NCMs Served / FTEs Employed]])*MAX(1,Table13[[#This Row],[Duration of Service]])</f>
        <v>0</v>
      </c>
      <c r="M7074" s="112"/>
      <c r="N7074" s="114"/>
    </row>
    <row r="7075" spans="1:14" x14ac:dyDescent="0.25">
      <c r="A7075" s="111"/>
      <c r="B7075" s="111"/>
      <c r="C7075" s="123"/>
      <c r="D7075" s="112" t="str">
        <f>_xlfn.XLOOKUP(Table13[[#This Row],[Service]],Validation!$A$2:$A$14,Validation!$B$2:$B$14,"",0,1)</f>
        <v/>
      </c>
      <c r="E7075" s="112"/>
      <c r="F7075" s="113"/>
      <c r="G7075" s="114"/>
      <c r="H7075" s="115"/>
      <c r="I7075" s="112"/>
      <c r="J7075" s="112"/>
      <c r="K7075" s="112"/>
      <c r="L7075" s="114">
        <f>Table13[[#This Row],[Per Unit Price]]*MAX(1,Table13[[#This Row],[Qty of Units]])*MAX(1,Table13[[#This Row],['#NCMs Served / FTEs Employed]])*MAX(1,Table13[[#This Row],[Duration of Service]])</f>
        <v>0</v>
      </c>
      <c r="M7075" s="112"/>
      <c r="N7075" s="114"/>
    </row>
    <row r="7076" spans="1:14" x14ac:dyDescent="0.25">
      <c r="A7076" s="111"/>
      <c r="B7076" s="111"/>
      <c r="C7076" s="123"/>
      <c r="D7076" s="112" t="str">
        <f>_xlfn.XLOOKUP(Table13[[#This Row],[Service]],Validation!$A$2:$A$14,Validation!$B$2:$B$14,"",0,1)</f>
        <v/>
      </c>
      <c r="E7076" s="112"/>
      <c r="F7076" s="113"/>
      <c r="G7076" s="114"/>
      <c r="H7076" s="115"/>
      <c r="I7076" s="112"/>
      <c r="J7076" s="112"/>
      <c r="K7076" s="112"/>
      <c r="L7076" s="114">
        <f>Table13[[#This Row],[Per Unit Price]]*MAX(1,Table13[[#This Row],[Qty of Units]])*MAX(1,Table13[[#This Row],['#NCMs Served / FTEs Employed]])*MAX(1,Table13[[#This Row],[Duration of Service]])</f>
        <v>0</v>
      </c>
      <c r="M7076" s="112"/>
      <c r="N7076" s="114"/>
    </row>
    <row r="7077" spans="1:14" x14ac:dyDescent="0.25">
      <c r="A7077" s="111"/>
      <c r="B7077" s="111"/>
      <c r="C7077" s="123"/>
      <c r="D7077" s="112" t="str">
        <f>_xlfn.XLOOKUP(Table13[[#This Row],[Service]],Validation!$A$2:$A$14,Validation!$B$2:$B$14,"",0,1)</f>
        <v/>
      </c>
      <c r="E7077" s="112"/>
      <c r="F7077" s="113"/>
      <c r="G7077" s="114"/>
      <c r="H7077" s="115"/>
      <c r="I7077" s="112"/>
      <c r="J7077" s="112"/>
      <c r="K7077" s="112"/>
      <c r="L7077" s="114">
        <f>Table13[[#This Row],[Per Unit Price]]*MAX(1,Table13[[#This Row],[Qty of Units]])*MAX(1,Table13[[#This Row],['#NCMs Served / FTEs Employed]])*MAX(1,Table13[[#This Row],[Duration of Service]])</f>
        <v>0</v>
      </c>
      <c r="M7077" s="112"/>
      <c r="N7077" s="114"/>
    </row>
    <row r="7078" spans="1:14" x14ac:dyDescent="0.25">
      <c r="A7078" s="111"/>
      <c r="B7078" s="111"/>
      <c r="C7078" s="123"/>
      <c r="D7078" s="112" t="str">
        <f>_xlfn.XLOOKUP(Table13[[#This Row],[Service]],Validation!$A$2:$A$14,Validation!$B$2:$B$14,"",0,1)</f>
        <v/>
      </c>
      <c r="E7078" s="112"/>
      <c r="F7078" s="113"/>
      <c r="G7078" s="114"/>
      <c r="H7078" s="115"/>
      <c r="I7078" s="112"/>
      <c r="J7078" s="112"/>
      <c r="K7078" s="112"/>
      <c r="L7078" s="114">
        <f>Table13[[#This Row],[Per Unit Price]]*MAX(1,Table13[[#This Row],[Qty of Units]])*MAX(1,Table13[[#This Row],['#NCMs Served / FTEs Employed]])*MAX(1,Table13[[#This Row],[Duration of Service]])</f>
        <v>0</v>
      </c>
      <c r="M7078" s="112"/>
      <c r="N7078" s="114"/>
    </row>
    <row r="7079" spans="1:14" x14ac:dyDescent="0.25">
      <c r="A7079" s="111"/>
      <c r="B7079" s="111"/>
      <c r="C7079" s="123"/>
      <c r="D7079" s="112" t="str">
        <f>_xlfn.XLOOKUP(Table13[[#This Row],[Service]],Validation!$A$2:$A$14,Validation!$B$2:$B$14,"",0,1)</f>
        <v/>
      </c>
      <c r="E7079" s="112"/>
      <c r="F7079" s="113"/>
      <c r="G7079" s="114"/>
      <c r="H7079" s="115"/>
      <c r="I7079" s="112"/>
      <c r="J7079" s="112"/>
      <c r="K7079" s="112"/>
      <c r="L7079" s="114">
        <f>Table13[[#This Row],[Per Unit Price]]*MAX(1,Table13[[#This Row],[Qty of Units]])*MAX(1,Table13[[#This Row],['#NCMs Served / FTEs Employed]])*MAX(1,Table13[[#This Row],[Duration of Service]])</f>
        <v>0</v>
      </c>
      <c r="M7079" s="112"/>
      <c r="N7079" s="114"/>
    </row>
    <row r="7080" spans="1:14" x14ac:dyDescent="0.25">
      <c r="A7080" s="111"/>
      <c r="B7080" s="111"/>
      <c r="C7080" s="123"/>
      <c r="D7080" s="112" t="str">
        <f>_xlfn.XLOOKUP(Table13[[#This Row],[Service]],Validation!$A$2:$A$14,Validation!$B$2:$B$14,"",0,1)</f>
        <v/>
      </c>
      <c r="E7080" s="112"/>
      <c r="F7080" s="113"/>
      <c r="G7080" s="114"/>
      <c r="H7080" s="115"/>
      <c r="I7080" s="112"/>
      <c r="J7080" s="112"/>
      <c r="K7080" s="112"/>
      <c r="L7080" s="114">
        <f>Table13[[#This Row],[Per Unit Price]]*MAX(1,Table13[[#This Row],[Qty of Units]])*MAX(1,Table13[[#This Row],['#NCMs Served / FTEs Employed]])*MAX(1,Table13[[#This Row],[Duration of Service]])</f>
        <v>0</v>
      </c>
      <c r="M7080" s="112"/>
      <c r="N7080" s="114"/>
    </row>
    <row r="7081" spans="1:14" x14ac:dyDescent="0.25">
      <c r="A7081" s="111"/>
      <c r="B7081" s="111"/>
      <c r="C7081" s="123"/>
      <c r="D7081" s="112" t="str">
        <f>_xlfn.XLOOKUP(Table13[[#This Row],[Service]],Validation!$A$2:$A$14,Validation!$B$2:$B$14,"",0,1)</f>
        <v/>
      </c>
      <c r="E7081" s="112"/>
      <c r="F7081" s="113"/>
      <c r="G7081" s="114"/>
      <c r="H7081" s="115"/>
      <c r="I7081" s="112"/>
      <c r="J7081" s="112"/>
      <c r="K7081" s="112"/>
      <c r="L7081" s="114">
        <f>Table13[[#This Row],[Per Unit Price]]*MAX(1,Table13[[#This Row],[Qty of Units]])*MAX(1,Table13[[#This Row],['#NCMs Served / FTEs Employed]])*MAX(1,Table13[[#This Row],[Duration of Service]])</f>
        <v>0</v>
      </c>
      <c r="M7081" s="112"/>
      <c r="N7081" s="114"/>
    </row>
    <row r="7082" spans="1:14" x14ac:dyDescent="0.25">
      <c r="A7082" s="111"/>
      <c r="B7082" s="111"/>
      <c r="C7082" s="123"/>
      <c r="D7082" s="112" t="str">
        <f>_xlfn.XLOOKUP(Table13[[#This Row],[Service]],Validation!$A$2:$A$14,Validation!$B$2:$B$14,"",0,1)</f>
        <v/>
      </c>
      <c r="E7082" s="112"/>
      <c r="F7082" s="113"/>
      <c r="G7082" s="114"/>
      <c r="H7082" s="115"/>
      <c r="I7082" s="112"/>
      <c r="J7082" s="112"/>
      <c r="K7082" s="112"/>
      <c r="L7082" s="114">
        <f>Table13[[#This Row],[Per Unit Price]]*MAX(1,Table13[[#This Row],[Qty of Units]])*MAX(1,Table13[[#This Row],['#NCMs Served / FTEs Employed]])*MAX(1,Table13[[#This Row],[Duration of Service]])</f>
        <v>0</v>
      </c>
      <c r="M7082" s="112"/>
      <c r="N7082" s="114"/>
    </row>
    <row r="7083" spans="1:14" x14ac:dyDescent="0.25">
      <c r="A7083" s="111"/>
      <c r="B7083" s="111"/>
      <c r="C7083" s="123"/>
      <c r="D7083" s="112" t="str">
        <f>_xlfn.XLOOKUP(Table13[[#This Row],[Service]],Validation!$A$2:$A$14,Validation!$B$2:$B$14,"",0,1)</f>
        <v/>
      </c>
      <c r="E7083" s="112"/>
      <c r="F7083" s="113"/>
      <c r="G7083" s="114"/>
      <c r="H7083" s="115"/>
      <c r="I7083" s="112"/>
      <c r="J7083" s="112"/>
      <c r="K7083" s="112"/>
      <c r="L7083" s="114">
        <f>Table13[[#This Row],[Per Unit Price]]*MAX(1,Table13[[#This Row],[Qty of Units]])*MAX(1,Table13[[#This Row],['#NCMs Served / FTEs Employed]])*MAX(1,Table13[[#This Row],[Duration of Service]])</f>
        <v>0</v>
      </c>
      <c r="M7083" s="112"/>
      <c r="N7083" s="114"/>
    </row>
    <row r="7084" spans="1:14" x14ac:dyDescent="0.25">
      <c r="A7084" s="111"/>
      <c r="B7084" s="111"/>
      <c r="C7084" s="123"/>
      <c r="D7084" s="112" t="str">
        <f>_xlfn.XLOOKUP(Table13[[#This Row],[Service]],Validation!$A$2:$A$14,Validation!$B$2:$B$14,"",0,1)</f>
        <v/>
      </c>
      <c r="E7084" s="112"/>
      <c r="F7084" s="113"/>
      <c r="G7084" s="114"/>
      <c r="H7084" s="115"/>
      <c r="I7084" s="112"/>
      <c r="J7084" s="112"/>
      <c r="K7084" s="112"/>
      <c r="L7084" s="114">
        <f>Table13[[#This Row],[Per Unit Price]]*MAX(1,Table13[[#This Row],[Qty of Units]])*MAX(1,Table13[[#This Row],['#NCMs Served / FTEs Employed]])*MAX(1,Table13[[#This Row],[Duration of Service]])</f>
        <v>0</v>
      </c>
      <c r="M7084" s="112"/>
      <c r="N7084" s="114"/>
    </row>
    <row r="7085" spans="1:14" x14ac:dyDescent="0.25">
      <c r="A7085" s="111"/>
      <c r="B7085" s="111"/>
      <c r="C7085" s="123"/>
      <c r="D7085" s="112" t="str">
        <f>_xlfn.XLOOKUP(Table13[[#This Row],[Service]],Validation!$A$2:$A$14,Validation!$B$2:$B$14,"",0,1)</f>
        <v/>
      </c>
      <c r="E7085" s="112"/>
      <c r="F7085" s="113"/>
      <c r="G7085" s="114"/>
      <c r="H7085" s="115"/>
      <c r="I7085" s="112"/>
      <c r="J7085" s="112"/>
      <c r="K7085" s="112"/>
      <c r="L7085" s="114">
        <f>Table13[[#This Row],[Per Unit Price]]*MAX(1,Table13[[#This Row],[Qty of Units]])*MAX(1,Table13[[#This Row],['#NCMs Served / FTEs Employed]])*MAX(1,Table13[[#This Row],[Duration of Service]])</f>
        <v>0</v>
      </c>
      <c r="M7085" s="112"/>
      <c r="N7085" s="114"/>
    </row>
    <row r="7086" spans="1:14" x14ac:dyDescent="0.25">
      <c r="A7086" s="111"/>
      <c r="B7086" s="111"/>
      <c r="C7086" s="123"/>
      <c r="D7086" s="112" t="str">
        <f>_xlfn.XLOOKUP(Table13[[#This Row],[Service]],Validation!$A$2:$A$14,Validation!$B$2:$B$14,"",0,1)</f>
        <v/>
      </c>
      <c r="E7086" s="112"/>
      <c r="F7086" s="113"/>
      <c r="G7086" s="114"/>
      <c r="H7086" s="115"/>
      <c r="I7086" s="112"/>
      <c r="J7086" s="112"/>
      <c r="K7086" s="112"/>
      <c r="L7086" s="114">
        <f>Table13[[#This Row],[Per Unit Price]]*MAX(1,Table13[[#This Row],[Qty of Units]])*MAX(1,Table13[[#This Row],['#NCMs Served / FTEs Employed]])*MAX(1,Table13[[#This Row],[Duration of Service]])</f>
        <v>0</v>
      </c>
      <c r="M7086" s="112"/>
      <c r="N7086" s="114"/>
    </row>
    <row r="7087" spans="1:14" x14ac:dyDescent="0.25">
      <c r="A7087" s="111"/>
      <c r="B7087" s="111"/>
      <c r="C7087" s="123"/>
      <c r="D7087" s="112" t="str">
        <f>_xlfn.XLOOKUP(Table13[[#This Row],[Service]],Validation!$A$2:$A$14,Validation!$B$2:$B$14,"",0,1)</f>
        <v/>
      </c>
      <c r="E7087" s="112"/>
      <c r="F7087" s="113"/>
      <c r="G7087" s="114"/>
      <c r="H7087" s="115"/>
      <c r="I7087" s="112"/>
      <c r="J7087" s="112"/>
      <c r="K7087" s="112"/>
      <c r="L7087" s="114">
        <f>Table13[[#This Row],[Per Unit Price]]*MAX(1,Table13[[#This Row],[Qty of Units]])*MAX(1,Table13[[#This Row],['#NCMs Served / FTEs Employed]])*MAX(1,Table13[[#This Row],[Duration of Service]])</f>
        <v>0</v>
      </c>
      <c r="M7087" s="112"/>
      <c r="N7087" s="114"/>
    </row>
    <row r="7088" spans="1:14" x14ac:dyDescent="0.25">
      <c r="A7088" s="111"/>
      <c r="B7088" s="111"/>
      <c r="C7088" s="123"/>
      <c r="D7088" s="112" t="str">
        <f>_xlfn.XLOOKUP(Table13[[#This Row],[Service]],Validation!$A$2:$A$14,Validation!$B$2:$B$14,"",0,1)</f>
        <v/>
      </c>
      <c r="E7088" s="112"/>
      <c r="F7088" s="113"/>
      <c r="G7088" s="114"/>
      <c r="H7088" s="115"/>
      <c r="I7088" s="112"/>
      <c r="J7088" s="112"/>
      <c r="K7088" s="112"/>
      <c r="L7088" s="114">
        <f>Table13[[#This Row],[Per Unit Price]]*MAX(1,Table13[[#This Row],[Qty of Units]])*MAX(1,Table13[[#This Row],['#NCMs Served / FTEs Employed]])*MAX(1,Table13[[#This Row],[Duration of Service]])</f>
        <v>0</v>
      </c>
      <c r="M7088" s="112"/>
      <c r="N7088" s="114"/>
    </row>
    <row r="7089" spans="1:14" x14ac:dyDescent="0.25">
      <c r="A7089" s="111"/>
      <c r="B7089" s="111"/>
      <c r="C7089" s="123"/>
      <c r="D7089" s="112" t="str">
        <f>_xlfn.XLOOKUP(Table13[[#This Row],[Service]],Validation!$A$2:$A$14,Validation!$B$2:$B$14,"",0,1)</f>
        <v/>
      </c>
      <c r="E7089" s="112"/>
      <c r="F7089" s="113"/>
      <c r="G7089" s="114"/>
      <c r="H7089" s="115"/>
      <c r="I7089" s="112"/>
      <c r="J7089" s="112"/>
      <c r="K7089" s="112"/>
      <c r="L7089" s="114">
        <f>Table13[[#This Row],[Per Unit Price]]*MAX(1,Table13[[#This Row],[Qty of Units]])*MAX(1,Table13[[#This Row],['#NCMs Served / FTEs Employed]])*MAX(1,Table13[[#This Row],[Duration of Service]])</f>
        <v>0</v>
      </c>
      <c r="M7089" s="112"/>
      <c r="N7089" s="114"/>
    </row>
    <row r="7090" spans="1:14" x14ac:dyDescent="0.25">
      <c r="A7090" s="111"/>
      <c r="B7090" s="111"/>
      <c r="C7090" s="123"/>
      <c r="D7090" s="112" t="str">
        <f>_xlfn.XLOOKUP(Table13[[#This Row],[Service]],Validation!$A$2:$A$14,Validation!$B$2:$B$14,"",0,1)</f>
        <v/>
      </c>
      <c r="E7090" s="112"/>
      <c r="F7090" s="113"/>
      <c r="G7090" s="114"/>
      <c r="H7090" s="115"/>
      <c r="I7090" s="112"/>
      <c r="J7090" s="112"/>
      <c r="K7090" s="112"/>
      <c r="L7090" s="114">
        <f>Table13[[#This Row],[Per Unit Price]]*MAX(1,Table13[[#This Row],[Qty of Units]])*MAX(1,Table13[[#This Row],['#NCMs Served / FTEs Employed]])*MAX(1,Table13[[#This Row],[Duration of Service]])</f>
        <v>0</v>
      </c>
      <c r="M7090" s="112"/>
      <c r="N7090" s="114"/>
    </row>
    <row r="7091" spans="1:14" x14ac:dyDescent="0.25">
      <c r="A7091" s="111"/>
      <c r="B7091" s="111"/>
      <c r="C7091" s="123"/>
      <c r="D7091" s="112" t="str">
        <f>_xlfn.XLOOKUP(Table13[[#This Row],[Service]],Validation!$A$2:$A$14,Validation!$B$2:$B$14,"",0,1)</f>
        <v/>
      </c>
      <c r="E7091" s="112"/>
      <c r="F7091" s="113"/>
      <c r="G7091" s="114"/>
      <c r="H7091" s="115"/>
      <c r="I7091" s="112"/>
      <c r="J7091" s="112"/>
      <c r="K7091" s="112"/>
      <c r="L7091" s="114">
        <f>Table13[[#This Row],[Per Unit Price]]*MAX(1,Table13[[#This Row],[Qty of Units]])*MAX(1,Table13[[#This Row],['#NCMs Served / FTEs Employed]])*MAX(1,Table13[[#This Row],[Duration of Service]])</f>
        <v>0</v>
      </c>
      <c r="M7091" s="112"/>
      <c r="N7091" s="114"/>
    </row>
    <row r="7092" spans="1:14" x14ac:dyDescent="0.25">
      <c r="A7092" s="111"/>
      <c r="B7092" s="111"/>
      <c r="C7092" s="123"/>
      <c r="D7092" s="112" t="str">
        <f>_xlfn.XLOOKUP(Table13[[#This Row],[Service]],Validation!$A$2:$A$14,Validation!$B$2:$B$14,"",0,1)</f>
        <v/>
      </c>
      <c r="E7092" s="112"/>
      <c r="F7092" s="113"/>
      <c r="G7092" s="114"/>
      <c r="H7092" s="115"/>
      <c r="I7092" s="112"/>
      <c r="J7092" s="112"/>
      <c r="K7092" s="112"/>
      <c r="L7092" s="114">
        <f>Table13[[#This Row],[Per Unit Price]]*MAX(1,Table13[[#This Row],[Qty of Units]])*MAX(1,Table13[[#This Row],['#NCMs Served / FTEs Employed]])*MAX(1,Table13[[#This Row],[Duration of Service]])</f>
        <v>0</v>
      </c>
      <c r="M7092" s="112"/>
      <c r="N7092" s="114"/>
    </row>
    <row r="7093" spans="1:14" x14ac:dyDescent="0.25">
      <c r="A7093" s="111"/>
      <c r="B7093" s="111"/>
      <c r="C7093" s="123"/>
      <c r="D7093" s="112" t="str">
        <f>_xlfn.XLOOKUP(Table13[[#This Row],[Service]],Validation!$A$2:$A$14,Validation!$B$2:$B$14,"",0,1)</f>
        <v/>
      </c>
      <c r="E7093" s="112"/>
      <c r="F7093" s="113"/>
      <c r="G7093" s="114"/>
      <c r="H7093" s="115"/>
      <c r="I7093" s="112"/>
      <c r="J7093" s="112"/>
      <c r="K7093" s="112"/>
      <c r="L7093" s="114">
        <f>Table13[[#This Row],[Per Unit Price]]*MAX(1,Table13[[#This Row],[Qty of Units]])*MAX(1,Table13[[#This Row],['#NCMs Served / FTEs Employed]])*MAX(1,Table13[[#This Row],[Duration of Service]])</f>
        <v>0</v>
      </c>
      <c r="M7093" s="112"/>
      <c r="N7093" s="114"/>
    </row>
    <row r="7094" spans="1:14" x14ac:dyDescent="0.25">
      <c r="A7094" s="111"/>
      <c r="B7094" s="111"/>
      <c r="C7094" s="123"/>
      <c r="D7094" s="112" t="str">
        <f>_xlfn.XLOOKUP(Table13[[#This Row],[Service]],Validation!$A$2:$A$14,Validation!$B$2:$B$14,"",0,1)</f>
        <v/>
      </c>
      <c r="E7094" s="112"/>
      <c r="F7094" s="113"/>
      <c r="G7094" s="114"/>
      <c r="H7094" s="115"/>
      <c r="I7094" s="112"/>
      <c r="J7094" s="112"/>
      <c r="K7094" s="112"/>
      <c r="L7094" s="114">
        <f>Table13[[#This Row],[Per Unit Price]]*MAX(1,Table13[[#This Row],[Qty of Units]])*MAX(1,Table13[[#This Row],['#NCMs Served / FTEs Employed]])*MAX(1,Table13[[#This Row],[Duration of Service]])</f>
        <v>0</v>
      </c>
      <c r="M7094" s="112"/>
      <c r="N7094" s="114"/>
    </row>
    <row r="7095" spans="1:14" x14ac:dyDescent="0.25">
      <c r="A7095" s="111"/>
      <c r="B7095" s="111"/>
      <c r="C7095" s="123"/>
      <c r="D7095" s="112" t="str">
        <f>_xlfn.XLOOKUP(Table13[[#This Row],[Service]],Validation!$A$2:$A$14,Validation!$B$2:$B$14,"",0,1)</f>
        <v/>
      </c>
      <c r="E7095" s="112"/>
      <c r="F7095" s="113"/>
      <c r="G7095" s="114"/>
      <c r="H7095" s="115"/>
      <c r="I7095" s="112"/>
      <c r="J7095" s="112"/>
      <c r="K7095" s="112"/>
      <c r="L7095" s="114">
        <f>Table13[[#This Row],[Per Unit Price]]*MAX(1,Table13[[#This Row],[Qty of Units]])*MAX(1,Table13[[#This Row],['#NCMs Served / FTEs Employed]])*MAX(1,Table13[[#This Row],[Duration of Service]])</f>
        <v>0</v>
      </c>
      <c r="M7095" s="112"/>
      <c r="N7095" s="114"/>
    </row>
    <row r="7096" spans="1:14" x14ac:dyDescent="0.25">
      <c r="A7096" s="111"/>
      <c r="B7096" s="111"/>
      <c r="C7096" s="123"/>
      <c r="D7096" s="112" t="str">
        <f>_xlfn.XLOOKUP(Table13[[#This Row],[Service]],Validation!$A$2:$A$14,Validation!$B$2:$B$14,"",0,1)</f>
        <v/>
      </c>
      <c r="E7096" s="112"/>
      <c r="F7096" s="113"/>
      <c r="G7096" s="114"/>
      <c r="H7096" s="115"/>
      <c r="I7096" s="112"/>
      <c r="J7096" s="112"/>
      <c r="K7096" s="112"/>
      <c r="L7096" s="114">
        <f>Table13[[#This Row],[Per Unit Price]]*MAX(1,Table13[[#This Row],[Qty of Units]])*MAX(1,Table13[[#This Row],['#NCMs Served / FTEs Employed]])*MAX(1,Table13[[#This Row],[Duration of Service]])</f>
        <v>0</v>
      </c>
      <c r="M7096" s="112"/>
      <c r="N7096" s="114"/>
    </row>
    <row r="7097" spans="1:14" x14ac:dyDescent="0.25">
      <c r="A7097" s="111"/>
      <c r="B7097" s="111"/>
      <c r="C7097" s="123"/>
      <c r="D7097" s="112" t="str">
        <f>_xlfn.XLOOKUP(Table13[[#This Row],[Service]],Validation!$A$2:$A$14,Validation!$B$2:$B$14,"",0,1)</f>
        <v/>
      </c>
      <c r="E7097" s="112"/>
      <c r="F7097" s="113"/>
      <c r="G7097" s="114"/>
      <c r="H7097" s="115"/>
      <c r="I7097" s="112"/>
      <c r="J7097" s="112"/>
      <c r="K7097" s="112"/>
      <c r="L7097" s="114">
        <f>Table13[[#This Row],[Per Unit Price]]*MAX(1,Table13[[#This Row],[Qty of Units]])*MAX(1,Table13[[#This Row],['#NCMs Served / FTEs Employed]])*MAX(1,Table13[[#This Row],[Duration of Service]])</f>
        <v>0</v>
      </c>
      <c r="M7097" s="112"/>
      <c r="N7097" s="114"/>
    </row>
    <row r="7098" spans="1:14" x14ac:dyDescent="0.25">
      <c r="A7098" s="111"/>
      <c r="B7098" s="111"/>
      <c r="C7098" s="123"/>
      <c r="D7098" s="112" t="str">
        <f>_xlfn.XLOOKUP(Table13[[#This Row],[Service]],Validation!$A$2:$A$14,Validation!$B$2:$B$14,"",0,1)</f>
        <v/>
      </c>
      <c r="E7098" s="112"/>
      <c r="F7098" s="113"/>
      <c r="G7098" s="114"/>
      <c r="H7098" s="115"/>
      <c r="I7098" s="112"/>
      <c r="J7098" s="112"/>
      <c r="K7098" s="112"/>
      <c r="L7098" s="114">
        <f>Table13[[#This Row],[Per Unit Price]]*MAX(1,Table13[[#This Row],[Qty of Units]])*MAX(1,Table13[[#This Row],['#NCMs Served / FTEs Employed]])*MAX(1,Table13[[#This Row],[Duration of Service]])</f>
        <v>0</v>
      </c>
      <c r="M7098" s="112"/>
      <c r="N7098" s="114"/>
    </row>
    <row r="7099" spans="1:14" x14ac:dyDescent="0.25">
      <c r="A7099" s="111"/>
      <c r="B7099" s="111"/>
      <c r="C7099" s="123"/>
      <c r="D7099" s="112" t="str">
        <f>_xlfn.XLOOKUP(Table13[[#This Row],[Service]],Validation!$A$2:$A$14,Validation!$B$2:$B$14,"",0,1)</f>
        <v/>
      </c>
      <c r="E7099" s="112"/>
      <c r="F7099" s="113"/>
      <c r="G7099" s="114"/>
      <c r="H7099" s="115"/>
      <c r="I7099" s="112"/>
      <c r="J7099" s="112"/>
      <c r="K7099" s="112"/>
      <c r="L7099" s="114">
        <f>Table13[[#This Row],[Per Unit Price]]*MAX(1,Table13[[#This Row],[Qty of Units]])*MAX(1,Table13[[#This Row],['#NCMs Served / FTEs Employed]])*MAX(1,Table13[[#This Row],[Duration of Service]])</f>
        <v>0</v>
      </c>
      <c r="M7099" s="112"/>
      <c r="N7099" s="114"/>
    </row>
    <row r="7100" spans="1:14" x14ac:dyDescent="0.25">
      <c r="A7100" s="111"/>
      <c r="B7100" s="111"/>
      <c r="C7100" s="123"/>
      <c r="D7100" s="112" t="str">
        <f>_xlfn.XLOOKUP(Table13[[#This Row],[Service]],Validation!$A$2:$A$14,Validation!$B$2:$B$14,"",0,1)</f>
        <v/>
      </c>
      <c r="E7100" s="112"/>
      <c r="F7100" s="113"/>
      <c r="G7100" s="114"/>
      <c r="H7100" s="115"/>
      <c r="I7100" s="112"/>
      <c r="J7100" s="112"/>
      <c r="K7100" s="112"/>
      <c r="L7100" s="114">
        <f>Table13[[#This Row],[Per Unit Price]]*MAX(1,Table13[[#This Row],[Qty of Units]])*MAX(1,Table13[[#This Row],['#NCMs Served / FTEs Employed]])*MAX(1,Table13[[#This Row],[Duration of Service]])</f>
        <v>0</v>
      </c>
      <c r="M7100" s="112"/>
      <c r="N7100" s="114"/>
    </row>
    <row r="7101" spans="1:14" x14ac:dyDescent="0.25">
      <c r="A7101" s="111"/>
      <c r="B7101" s="111"/>
      <c r="C7101" s="123"/>
      <c r="D7101" s="112" t="str">
        <f>_xlfn.XLOOKUP(Table13[[#This Row],[Service]],Validation!$A$2:$A$14,Validation!$B$2:$B$14,"",0,1)</f>
        <v/>
      </c>
      <c r="E7101" s="112"/>
      <c r="F7101" s="113"/>
      <c r="G7101" s="114"/>
      <c r="H7101" s="115"/>
      <c r="I7101" s="112"/>
      <c r="J7101" s="112"/>
      <c r="K7101" s="112"/>
      <c r="L7101" s="114">
        <f>Table13[[#This Row],[Per Unit Price]]*MAX(1,Table13[[#This Row],[Qty of Units]])*MAX(1,Table13[[#This Row],['#NCMs Served / FTEs Employed]])*MAX(1,Table13[[#This Row],[Duration of Service]])</f>
        <v>0</v>
      </c>
      <c r="M7101" s="112"/>
      <c r="N7101" s="114"/>
    </row>
    <row r="7102" spans="1:14" x14ac:dyDescent="0.25">
      <c r="A7102" s="111"/>
      <c r="B7102" s="111"/>
      <c r="C7102" s="123"/>
      <c r="D7102" s="112" t="str">
        <f>_xlfn.XLOOKUP(Table13[[#This Row],[Service]],Validation!$A$2:$A$14,Validation!$B$2:$B$14,"",0,1)</f>
        <v/>
      </c>
      <c r="E7102" s="112"/>
      <c r="F7102" s="113"/>
      <c r="G7102" s="114"/>
      <c r="H7102" s="115"/>
      <c r="I7102" s="112"/>
      <c r="J7102" s="112"/>
      <c r="K7102" s="112"/>
      <c r="L7102" s="114">
        <f>Table13[[#This Row],[Per Unit Price]]*MAX(1,Table13[[#This Row],[Qty of Units]])*MAX(1,Table13[[#This Row],['#NCMs Served / FTEs Employed]])*MAX(1,Table13[[#This Row],[Duration of Service]])</f>
        <v>0</v>
      </c>
      <c r="M7102" s="112"/>
      <c r="N7102" s="114"/>
    </row>
    <row r="7103" spans="1:14" x14ac:dyDescent="0.25">
      <c r="A7103" s="111"/>
      <c r="B7103" s="111"/>
      <c r="C7103" s="123"/>
      <c r="D7103" s="112" t="str">
        <f>_xlfn.XLOOKUP(Table13[[#This Row],[Service]],Validation!$A$2:$A$14,Validation!$B$2:$B$14,"",0,1)</f>
        <v/>
      </c>
      <c r="E7103" s="112"/>
      <c r="F7103" s="113"/>
      <c r="G7103" s="114"/>
      <c r="H7103" s="115"/>
      <c r="I7103" s="112"/>
      <c r="J7103" s="112"/>
      <c r="K7103" s="112"/>
      <c r="L7103" s="114">
        <f>Table13[[#This Row],[Per Unit Price]]*MAX(1,Table13[[#This Row],[Qty of Units]])*MAX(1,Table13[[#This Row],['#NCMs Served / FTEs Employed]])*MAX(1,Table13[[#This Row],[Duration of Service]])</f>
        <v>0</v>
      </c>
      <c r="M7103" s="112"/>
      <c r="N7103" s="114"/>
    </row>
    <row r="7104" spans="1:14" x14ac:dyDescent="0.25">
      <c r="A7104" s="111"/>
      <c r="B7104" s="111"/>
      <c r="C7104" s="123"/>
      <c r="D7104" s="112" t="str">
        <f>_xlfn.XLOOKUP(Table13[[#This Row],[Service]],Validation!$A$2:$A$14,Validation!$B$2:$B$14,"",0,1)</f>
        <v/>
      </c>
      <c r="E7104" s="112"/>
      <c r="F7104" s="113"/>
      <c r="G7104" s="114"/>
      <c r="H7104" s="115"/>
      <c r="I7104" s="112"/>
      <c r="J7104" s="112"/>
      <c r="K7104" s="112"/>
      <c r="L7104" s="114">
        <f>Table13[[#This Row],[Per Unit Price]]*MAX(1,Table13[[#This Row],[Qty of Units]])*MAX(1,Table13[[#This Row],['#NCMs Served / FTEs Employed]])*MAX(1,Table13[[#This Row],[Duration of Service]])</f>
        <v>0</v>
      </c>
      <c r="M7104" s="112"/>
      <c r="N7104" s="114"/>
    </row>
    <row r="7105" spans="1:14" x14ac:dyDescent="0.25">
      <c r="A7105" s="111"/>
      <c r="B7105" s="111"/>
      <c r="C7105" s="123"/>
      <c r="D7105" s="112" t="str">
        <f>_xlfn.XLOOKUP(Table13[[#This Row],[Service]],Validation!$A$2:$A$14,Validation!$B$2:$B$14,"",0,1)</f>
        <v/>
      </c>
      <c r="E7105" s="112"/>
      <c r="F7105" s="113"/>
      <c r="G7105" s="114"/>
      <c r="H7105" s="115"/>
      <c r="I7105" s="112"/>
      <c r="J7105" s="112"/>
      <c r="K7105" s="112"/>
      <c r="L7105" s="114">
        <f>Table13[[#This Row],[Per Unit Price]]*MAX(1,Table13[[#This Row],[Qty of Units]])*MAX(1,Table13[[#This Row],['#NCMs Served / FTEs Employed]])*MAX(1,Table13[[#This Row],[Duration of Service]])</f>
        <v>0</v>
      </c>
      <c r="M7105" s="112"/>
      <c r="N7105" s="114"/>
    </row>
    <row r="7106" spans="1:14" x14ac:dyDescent="0.25">
      <c r="A7106" s="111"/>
      <c r="B7106" s="111"/>
      <c r="C7106" s="123"/>
      <c r="D7106" s="112" t="str">
        <f>_xlfn.XLOOKUP(Table13[[#This Row],[Service]],Validation!$A$2:$A$14,Validation!$B$2:$B$14,"",0,1)</f>
        <v/>
      </c>
      <c r="E7106" s="112"/>
      <c r="F7106" s="113"/>
      <c r="G7106" s="114"/>
      <c r="H7106" s="115"/>
      <c r="I7106" s="112"/>
      <c r="J7106" s="112"/>
      <c r="K7106" s="112"/>
      <c r="L7106" s="114">
        <f>Table13[[#This Row],[Per Unit Price]]*MAX(1,Table13[[#This Row],[Qty of Units]])*MAX(1,Table13[[#This Row],['#NCMs Served / FTEs Employed]])*MAX(1,Table13[[#This Row],[Duration of Service]])</f>
        <v>0</v>
      </c>
      <c r="M7106" s="112"/>
      <c r="N7106" s="114"/>
    </row>
    <row r="7107" spans="1:14" x14ac:dyDescent="0.25">
      <c r="A7107" s="111"/>
      <c r="B7107" s="111"/>
      <c r="C7107" s="123"/>
      <c r="D7107" s="112" t="str">
        <f>_xlfn.XLOOKUP(Table13[[#This Row],[Service]],Validation!$A$2:$A$14,Validation!$B$2:$B$14,"",0,1)</f>
        <v/>
      </c>
      <c r="E7107" s="112"/>
      <c r="F7107" s="113"/>
      <c r="G7107" s="114"/>
      <c r="H7107" s="115"/>
      <c r="I7107" s="112"/>
      <c r="J7107" s="112"/>
      <c r="K7107" s="112"/>
      <c r="L7107" s="114">
        <f>Table13[[#This Row],[Per Unit Price]]*MAX(1,Table13[[#This Row],[Qty of Units]])*MAX(1,Table13[[#This Row],['#NCMs Served / FTEs Employed]])*MAX(1,Table13[[#This Row],[Duration of Service]])</f>
        <v>0</v>
      </c>
      <c r="M7107" s="112"/>
      <c r="N7107" s="114"/>
    </row>
    <row r="7108" spans="1:14" x14ac:dyDescent="0.25">
      <c r="A7108" s="111"/>
      <c r="B7108" s="111"/>
      <c r="C7108" s="123"/>
      <c r="D7108" s="112" t="str">
        <f>_xlfn.XLOOKUP(Table13[[#This Row],[Service]],Validation!$A$2:$A$14,Validation!$B$2:$B$14,"",0,1)</f>
        <v/>
      </c>
      <c r="E7108" s="112"/>
      <c r="F7108" s="113"/>
      <c r="G7108" s="114"/>
      <c r="H7108" s="115"/>
      <c r="I7108" s="112"/>
      <c r="J7108" s="112"/>
      <c r="K7108" s="112"/>
      <c r="L7108" s="114">
        <f>Table13[[#This Row],[Per Unit Price]]*MAX(1,Table13[[#This Row],[Qty of Units]])*MAX(1,Table13[[#This Row],['#NCMs Served / FTEs Employed]])*MAX(1,Table13[[#This Row],[Duration of Service]])</f>
        <v>0</v>
      </c>
      <c r="M7108" s="112"/>
      <c r="N7108" s="114"/>
    </row>
    <row r="7109" spans="1:14" x14ac:dyDescent="0.25">
      <c r="A7109" s="111"/>
      <c r="B7109" s="111"/>
      <c r="C7109" s="123"/>
      <c r="D7109" s="112" t="str">
        <f>_xlfn.XLOOKUP(Table13[[#This Row],[Service]],Validation!$A$2:$A$14,Validation!$B$2:$B$14,"",0,1)</f>
        <v/>
      </c>
      <c r="E7109" s="112"/>
      <c r="F7109" s="113"/>
      <c r="G7109" s="114"/>
      <c r="H7109" s="115"/>
      <c r="I7109" s="112"/>
      <c r="J7109" s="112"/>
      <c r="K7109" s="112"/>
      <c r="L7109" s="114">
        <f>Table13[[#This Row],[Per Unit Price]]*MAX(1,Table13[[#This Row],[Qty of Units]])*MAX(1,Table13[[#This Row],['#NCMs Served / FTEs Employed]])*MAX(1,Table13[[#This Row],[Duration of Service]])</f>
        <v>0</v>
      </c>
      <c r="M7109" s="112"/>
      <c r="N7109" s="114"/>
    </row>
    <row r="7110" spans="1:14" x14ac:dyDescent="0.25">
      <c r="A7110" s="111"/>
      <c r="B7110" s="111"/>
      <c r="C7110" s="123"/>
      <c r="D7110" s="112" t="str">
        <f>_xlfn.XLOOKUP(Table13[[#This Row],[Service]],Validation!$A$2:$A$14,Validation!$B$2:$B$14,"",0,1)</f>
        <v/>
      </c>
      <c r="E7110" s="112"/>
      <c r="F7110" s="113"/>
      <c r="G7110" s="114"/>
      <c r="H7110" s="115"/>
      <c r="I7110" s="112"/>
      <c r="J7110" s="112"/>
      <c r="K7110" s="112"/>
      <c r="L7110" s="114">
        <f>Table13[[#This Row],[Per Unit Price]]*MAX(1,Table13[[#This Row],[Qty of Units]])*MAX(1,Table13[[#This Row],['#NCMs Served / FTEs Employed]])*MAX(1,Table13[[#This Row],[Duration of Service]])</f>
        <v>0</v>
      </c>
      <c r="M7110" s="112"/>
      <c r="N7110" s="114"/>
    </row>
    <row r="7111" spans="1:14" x14ac:dyDescent="0.25">
      <c r="A7111" s="111"/>
      <c r="B7111" s="111"/>
      <c r="C7111" s="123"/>
      <c r="D7111" s="112" t="str">
        <f>_xlfn.XLOOKUP(Table13[[#This Row],[Service]],Validation!$A$2:$A$14,Validation!$B$2:$B$14,"",0,1)</f>
        <v/>
      </c>
      <c r="E7111" s="112"/>
      <c r="F7111" s="113"/>
      <c r="G7111" s="114"/>
      <c r="H7111" s="115"/>
      <c r="I7111" s="112"/>
      <c r="J7111" s="112"/>
      <c r="K7111" s="112"/>
      <c r="L7111" s="114">
        <f>Table13[[#This Row],[Per Unit Price]]*MAX(1,Table13[[#This Row],[Qty of Units]])*MAX(1,Table13[[#This Row],['#NCMs Served / FTEs Employed]])*MAX(1,Table13[[#This Row],[Duration of Service]])</f>
        <v>0</v>
      </c>
      <c r="M7111" s="112"/>
      <c r="N7111" s="114"/>
    </row>
    <row r="7112" spans="1:14" x14ac:dyDescent="0.25">
      <c r="A7112" s="111"/>
      <c r="B7112" s="111"/>
      <c r="C7112" s="123"/>
      <c r="D7112" s="112" t="str">
        <f>_xlfn.XLOOKUP(Table13[[#This Row],[Service]],Validation!$A$2:$A$14,Validation!$B$2:$B$14,"",0,1)</f>
        <v/>
      </c>
      <c r="E7112" s="112"/>
      <c r="F7112" s="113"/>
      <c r="G7112" s="114"/>
      <c r="H7112" s="115"/>
      <c r="I7112" s="112"/>
      <c r="J7112" s="112"/>
      <c r="K7112" s="112"/>
      <c r="L7112" s="114">
        <f>Table13[[#This Row],[Per Unit Price]]*MAX(1,Table13[[#This Row],[Qty of Units]])*MAX(1,Table13[[#This Row],['#NCMs Served / FTEs Employed]])*MAX(1,Table13[[#This Row],[Duration of Service]])</f>
        <v>0</v>
      </c>
      <c r="M7112" s="112"/>
      <c r="N7112" s="114"/>
    </row>
    <row r="7113" spans="1:14" x14ac:dyDescent="0.25">
      <c r="A7113" s="111"/>
      <c r="B7113" s="111"/>
      <c r="C7113" s="123"/>
      <c r="D7113" s="112" t="str">
        <f>_xlfn.XLOOKUP(Table13[[#This Row],[Service]],Validation!$A$2:$A$14,Validation!$B$2:$B$14,"",0,1)</f>
        <v/>
      </c>
      <c r="E7113" s="112"/>
      <c r="F7113" s="113"/>
      <c r="G7113" s="114"/>
      <c r="H7113" s="115"/>
      <c r="I7113" s="112"/>
      <c r="J7113" s="112"/>
      <c r="K7113" s="112"/>
      <c r="L7113" s="114">
        <f>Table13[[#This Row],[Per Unit Price]]*MAX(1,Table13[[#This Row],[Qty of Units]])*MAX(1,Table13[[#This Row],['#NCMs Served / FTEs Employed]])*MAX(1,Table13[[#This Row],[Duration of Service]])</f>
        <v>0</v>
      </c>
      <c r="M7113" s="112"/>
      <c r="N7113" s="114"/>
    </row>
    <row r="7114" spans="1:14" x14ac:dyDescent="0.25">
      <c r="A7114" s="111"/>
      <c r="B7114" s="111"/>
      <c r="C7114" s="123"/>
      <c r="D7114" s="112" t="str">
        <f>_xlfn.XLOOKUP(Table13[[#This Row],[Service]],Validation!$A$2:$A$14,Validation!$B$2:$B$14,"",0,1)</f>
        <v/>
      </c>
      <c r="E7114" s="112"/>
      <c r="F7114" s="113"/>
      <c r="G7114" s="114"/>
      <c r="H7114" s="115"/>
      <c r="I7114" s="112"/>
      <c r="J7114" s="112"/>
      <c r="K7114" s="112"/>
      <c r="L7114" s="114">
        <f>Table13[[#This Row],[Per Unit Price]]*MAX(1,Table13[[#This Row],[Qty of Units]])*MAX(1,Table13[[#This Row],['#NCMs Served / FTEs Employed]])*MAX(1,Table13[[#This Row],[Duration of Service]])</f>
        <v>0</v>
      </c>
      <c r="M7114" s="112"/>
      <c r="N7114" s="114"/>
    </row>
    <row r="7115" spans="1:14" x14ac:dyDescent="0.25">
      <c r="A7115" s="111"/>
      <c r="B7115" s="111"/>
      <c r="C7115" s="123"/>
      <c r="D7115" s="112" t="str">
        <f>_xlfn.XLOOKUP(Table13[[#This Row],[Service]],Validation!$A$2:$A$14,Validation!$B$2:$B$14,"",0,1)</f>
        <v/>
      </c>
      <c r="E7115" s="112"/>
      <c r="F7115" s="113"/>
      <c r="G7115" s="114"/>
      <c r="H7115" s="115"/>
      <c r="I7115" s="112"/>
      <c r="J7115" s="112"/>
      <c r="K7115" s="112"/>
      <c r="L7115" s="114">
        <f>Table13[[#This Row],[Per Unit Price]]*MAX(1,Table13[[#This Row],[Qty of Units]])*MAX(1,Table13[[#This Row],['#NCMs Served / FTEs Employed]])*MAX(1,Table13[[#This Row],[Duration of Service]])</f>
        <v>0</v>
      </c>
      <c r="M7115" s="112"/>
      <c r="N7115" s="114"/>
    </row>
    <row r="7116" spans="1:14" x14ac:dyDescent="0.25">
      <c r="A7116" s="111"/>
      <c r="B7116" s="111"/>
      <c r="C7116" s="123"/>
      <c r="D7116" s="112" t="str">
        <f>_xlfn.XLOOKUP(Table13[[#This Row],[Service]],Validation!$A$2:$A$14,Validation!$B$2:$B$14,"",0,1)</f>
        <v/>
      </c>
      <c r="E7116" s="112"/>
      <c r="F7116" s="113"/>
      <c r="G7116" s="114"/>
      <c r="H7116" s="115"/>
      <c r="I7116" s="112"/>
      <c r="J7116" s="112"/>
      <c r="K7116" s="112"/>
      <c r="L7116" s="114">
        <f>Table13[[#This Row],[Per Unit Price]]*MAX(1,Table13[[#This Row],[Qty of Units]])*MAX(1,Table13[[#This Row],['#NCMs Served / FTEs Employed]])*MAX(1,Table13[[#This Row],[Duration of Service]])</f>
        <v>0</v>
      </c>
      <c r="M7116" s="112"/>
      <c r="N7116" s="114"/>
    </row>
    <row r="7117" spans="1:14" x14ac:dyDescent="0.25">
      <c r="A7117" s="111"/>
      <c r="B7117" s="111"/>
      <c r="C7117" s="123"/>
      <c r="D7117" s="112" t="str">
        <f>_xlfn.XLOOKUP(Table13[[#This Row],[Service]],Validation!$A$2:$A$14,Validation!$B$2:$B$14,"",0,1)</f>
        <v/>
      </c>
      <c r="E7117" s="112"/>
      <c r="F7117" s="113"/>
      <c r="G7117" s="114"/>
      <c r="H7117" s="115"/>
      <c r="I7117" s="112"/>
      <c r="J7117" s="112"/>
      <c r="K7117" s="112"/>
      <c r="L7117" s="114">
        <f>Table13[[#This Row],[Per Unit Price]]*MAX(1,Table13[[#This Row],[Qty of Units]])*MAX(1,Table13[[#This Row],['#NCMs Served / FTEs Employed]])*MAX(1,Table13[[#This Row],[Duration of Service]])</f>
        <v>0</v>
      </c>
      <c r="M7117" s="112"/>
      <c r="N7117" s="114"/>
    </row>
    <row r="7118" spans="1:14" x14ac:dyDescent="0.25">
      <c r="A7118" s="111"/>
      <c r="B7118" s="111"/>
      <c r="C7118" s="123"/>
      <c r="D7118" s="112" t="str">
        <f>_xlfn.XLOOKUP(Table13[[#This Row],[Service]],Validation!$A$2:$A$14,Validation!$B$2:$B$14,"",0,1)</f>
        <v/>
      </c>
      <c r="E7118" s="112"/>
      <c r="F7118" s="113"/>
      <c r="G7118" s="114"/>
      <c r="H7118" s="115"/>
      <c r="I7118" s="112"/>
      <c r="J7118" s="112"/>
      <c r="K7118" s="112"/>
      <c r="L7118" s="114">
        <f>Table13[[#This Row],[Per Unit Price]]*MAX(1,Table13[[#This Row],[Qty of Units]])*MAX(1,Table13[[#This Row],['#NCMs Served / FTEs Employed]])*MAX(1,Table13[[#This Row],[Duration of Service]])</f>
        <v>0</v>
      </c>
      <c r="M7118" s="112"/>
      <c r="N7118" s="114"/>
    </row>
    <row r="7119" spans="1:14" x14ac:dyDescent="0.25">
      <c r="A7119" s="111"/>
      <c r="B7119" s="111"/>
      <c r="C7119" s="123"/>
      <c r="D7119" s="112" t="str">
        <f>_xlfn.XLOOKUP(Table13[[#This Row],[Service]],Validation!$A$2:$A$14,Validation!$B$2:$B$14,"",0,1)</f>
        <v/>
      </c>
      <c r="E7119" s="112"/>
      <c r="F7119" s="113"/>
      <c r="G7119" s="114"/>
      <c r="H7119" s="115"/>
      <c r="I7119" s="112"/>
      <c r="J7119" s="112"/>
      <c r="K7119" s="112"/>
      <c r="L7119" s="114">
        <f>Table13[[#This Row],[Per Unit Price]]*MAX(1,Table13[[#This Row],[Qty of Units]])*MAX(1,Table13[[#This Row],['#NCMs Served / FTEs Employed]])*MAX(1,Table13[[#This Row],[Duration of Service]])</f>
        <v>0</v>
      </c>
      <c r="M7119" s="112"/>
      <c r="N7119" s="114"/>
    </row>
    <row r="7120" spans="1:14" x14ac:dyDescent="0.25">
      <c r="A7120" s="111"/>
      <c r="B7120" s="111"/>
      <c r="C7120" s="123"/>
      <c r="D7120" s="112" t="str">
        <f>_xlfn.XLOOKUP(Table13[[#This Row],[Service]],Validation!$A$2:$A$14,Validation!$B$2:$B$14,"",0,1)</f>
        <v/>
      </c>
      <c r="E7120" s="112"/>
      <c r="F7120" s="113"/>
      <c r="G7120" s="114"/>
      <c r="H7120" s="115"/>
      <c r="I7120" s="112"/>
      <c r="J7120" s="112"/>
      <c r="K7120" s="112"/>
      <c r="L7120" s="114">
        <f>Table13[[#This Row],[Per Unit Price]]*MAX(1,Table13[[#This Row],[Qty of Units]])*MAX(1,Table13[[#This Row],['#NCMs Served / FTEs Employed]])*MAX(1,Table13[[#This Row],[Duration of Service]])</f>
        <v>0</v>
      </c>
      <c r="M7120" s="112"/>
      <c r="N7120" s="114"/>
    </row>
    <row r="7121" spans="1:14" x14ac:dyDescent="0.25">
      <c r="A7121" s="111"/>
      <c r="B7121" s="111"/>
      <c r="C7121" s="123"/>
      <c r="D7121" s="112" t="str">
        <f>_xlfn.XLOOKUP(Table13[[#This Row],[Service]],Validation!$A$2:$A$14,Validation!$B$2:$B$14,"",0,1)</f>
        <v/>
      </c>
      <c r="E7121" s="112"/>
      <c r="F7121" s="113"/>
      <c r="G7121" s="114"/>
      <c r="H7121" s="115"/>
      <c r="I7121" s="112"/>
      <c r="J7121" s="112"/>
      <c r="K7121" s="112"/>
      <c r="L7121" s="114">
        <f>Table13[[#This Row],[Per Unit Price]]*MAX(1,Table13[[#This Row],[Qty of Units]])*MAX(1,Table13[[#This Row],['#NCMs Served / FTEs Employed]])*MAX(1,Table13[[#This Row],[Duration of Service]])</f>
        <v>0</v>
      </c>
      <c r="M7121" s="112"/>
      <c r="N7121" s="114"/>
    </row>
    <row r="7122" spans="1:14" x14ac:dyDescent="0.25">
      <c r="A7122" s="111"/>
      <c r="B7122" s="111"/>
      <c r="C7122" s="123"/>
      <c r="D7122" s="112" t="str">
        <f>_xlfn.XLOOKUP(Table13[[#This Row],[Service]],Validation!$A$2:$A$14,Validation!$B$2:$B$14,"",0,1)</f>
        <v/>
      </c>
      <c r="E7122" s="112"/>
      <c r="F7122" s="113"/>
      <c r="G7122" s="114"/>
      <c r="H7122" s="115"/>
      <c r="I7122" s="112"/>
      <c r="J7122" s="112"/>
      <c r="K7122" s="112"/>
      <c r="L7122" s="114">
        <f>Table13[[#This Row],[Per Unit Price]]*MAX(1,Table13[[#This Row],[Qty of Units]])*MAX(1,Table13[[#This Row],['#NCMs Served / FTEs Employed]])*MAX(1,Table13[[#This Row],[Duration of Service]])</f>
        <v>0</v>
      </c>
      <c r="M7122" s="112"/>
      <c r="N7122" s="114"/>
    </row>
    <row r="7123" spans="1:14" x14ac:dyDescent="0.25">
      <c r="A7123" s="111"/>
      <c r="B7123" s="111"/>
      <c r="C7123" s="123"/>
      <c r="D7123" s="112" t="str">
        <f>_xlfn.XLOOKUP(Table13[[#This Row],[Service]],Validation!$A$2:$A$14,Validation!$B$2:$B$14,"",0,1)</f>
        <v/>
      </c>
      <c r="E7123" s="112"/>
      <c r="F7123" s="113"/>
      <c r="G7123" s="114"/>
      <c r="H7123" s="115"/>
      <c r="I7123" s="112"/>
      <c r="J7123" s="112"/>
      <c r="K7123" s="112"/>
      <c r="L7123" s="114">
        <f>Table13[[#This Row],[Per Unit Price]]*MAX(1,Table13[[#This Row],[Qty of Units]])*MAX(1,Table13[[#This Row],['#NCMs Served / FTEs Employed]])*MAX(1,Table13[[#This Row],[Duration of Service]])</f>
        <v>0</v>
      </c>
      <c r="M7123" s="112"/>
      <c r="N7123" s="114"/>
    </row>
    <row r="7124" spans="1:14" x14ac:dyDescent="0.25">
      <c r="A7124" s="111"/>
      <c r="B7124" s="111"/>
      <c r="C7124" s="123"/>
      <c r="D7124" s="112" t="str">
        <f>_xlfn.XLOOKUP(Table13[[#This Row],[Service]],Validation!$A$2:$A$14,Validation!$B$2:$B$14,"",0,1)</f>
        <v/>
      </c>
      <c r="E7124" s="112"/>
      <c r="F7124" s="113"/>
      <c r="G7124" s="114"/>
      <c r="H7124" s="115"/>
      <c r="I7124" s="112"/>
      <c r="J7124" s="112"/>
      <c r="K7124" s="112"/>
      <c r="L7124" s="114">
        <f>Table13[[#This Row],[Per Unit Price]]*MAX(1,Table13[[#This Row],[Qty of Units]])*MAX(1,Table13[[#This Row],['#NCMs Served / FTEs Employed]])*MAX(1,Table13[[#This Row],[Duration of Service]])</f>
        <v>0</v>
      </c>
      <c r="M7124" s="112"/>
      <c r="N7124" s="114"/>
    </row>
    <row r="7125" spans="1:14" x14ac:dyDescent="0.25">
      <c r="A7125" s="111"/>
      <c r="B7125" s="111"/>
      <c r="C7125" s="123"/>
      <c r="D7125" s="112" t="str">
        <f>_xlfn.XLOOKUP(Table13[[#This Row],[Service]],Validation!$A$2:$A$14,Validation!$B$2:$B$14,"",0,1)</f>
        <v/>
      </c>
      <c r="E7125" s="112"/>
      <c r="F7125" s="113"/>
      <c r="G7125" s="114"/>
      <c r="H7125" s="115"/>
      <c r="I7125" s="112"/>
      <c r="J7125" s="112"/>
      <c r="K7125" s="112"/>
      <c r="L7125" s="114">
        <f>Table13[[#This Row],[Per Unit Price]]*MAX(1,Table13[[#This Row],[Qty of Units]])*MAX(1,Table13[[#This Row],['#NCMs Served / FTEs Employed]])*MAX(1,Table13[[#This Row],[Duration of Service]])</f>
        <v>0</v>
      </c>
      <c r="M7125" s="112"/>
      <c r="N7125" s="114"/>
    </row>
    <row r="7126" spans="1:14" x14ac:dyDescent="0.25">
      <c r="A7126" s="111"/>
      <c r="B7126" s="111"/>
      <c r="C7126" s="123"/>
      <c r="D7126" s="112" t="str">
        <f>_xlfn.XLOOKUP(Table13[[#This Row],[Service]],Validation!$A$2:$A$14,Validation!$B$2:$B$14,"",0,1)</f>
        <v/>
      </c>
      <c r="E7126" s="112"/>
      <c r="F7126" s="113"/>
      <c r="G7126" s="114"/>
      <c r="H7126" s="115"/>
      <c r="I7126" s="112"/>
      <c r="J7126" s="112"/>
      <c r="K7126" s="112"/>
      <c r="L7126" s="114">
        <f>Table13[[#This Row],[Per Unit Price]]*MAX(1,Table13[[#This Row],[Qty of Units]])*MAX(1,Table13[[#This Row],['#NCMs Served / FTEs Employed]])*MAX(1,Table13[[#This Row],[Duration of Service]])</f>
        <v>0</v>
      </c>
      <c r="M7126" s="112"/>
      <c r="N7126" s="114"/>
    </row>
    <row r="7127" spans="1:14" x14ac:dyDescent="0.25">
      <c r="A7127" s="111"/>
      <c r="B7127" s="111"/>
      <c r="C7127" s="123"/>
      <c r="D7127" s="112" t="str">
        <f>_xlfn.XLOOKUP(Table13[[#This Row],[Service]],Validation!$A$2:$A$14,Validation!$B$2:$B$14,"",0,1)</f>
        <v/>
      </c>
      <c r="E7127" s="112"/>
      <c r="F7127" s="113"/>
      <c r="G7127" s="114"/>
      <c r="H7127" s="115"/>
      <c r="I7127" s="112"/>
      <c r="J7127" s="112"/>
      <c r="K7127" s="112"/>
      <c r="L7127" s="114">
        <f>Table13[[#This Row],[Per Unit Price]]*MAX(1,Table13[[#This Row],[Qty of Units]])*MAX(1,Table13[[#This Row],['#NCMs Served / FTEs Employed]])*MAX(1,Table13[[#This Row],[Duration of Service]])</f>
        <v>0</v>
      </c>
      <c r="M7127" s="112"/>
      <c r="N7127" s="114"/>
    </row>
    <row r="7128" spans="1:14" x14ac:dyDescent="0.25">
      <c r="A7128" s="111"/>
      <c r="B7128" s="111"/>
      <c r="C7128" s="123"/>
      <c r="D7128" s="112" t="str">
        <f>_xlfn.XLOOKUP(Table13[[#This Row],[Service]],Validation!$A$2:$A$14,Validation!$B$2:$B$14,"",0,1)</f>
        <v/>
      </c>
      <c r="E7128" s="112"/>
      <c r="F7128" s="113"/>
      <c r="G7128" s="114"/>
      <c r="H7128" s="115"/>
      <c r="I7128" s="112"/>
      <c r="J7128" s="112"/>
      <c r="K7128" s="112"/>
      <c r="L7128" s="114">
        <f>Table13[[#This Row],[Per Unit Price]]*MAX(1,Table13[[#This Row],[Qty of Units]])*MAX(1,Table13[[#This Row],['#NCMs Served / FTEs Employed]])*MAX(1,Table13[[#This Row],[Duration of Service]])</f>
        <v>0</v>
      </c>
      <c r="M7128" s="112"/>
      <c r="N7128" s="114"/>
    </row>
    <row r="7129" spans="1:14" x14ac:dyDescent="0.25">
      <c r="A7129" s="111"/>
      <c r="B7129" s="111"/>
      <c r="C7129" s="123"/>
      <c r="D7129" s="112" t="str">
        <f>_xlfn.XLOOKUP(Table13[[#This Row],[Service]],Validation!$A$2:$A$14,Validation!$B$2:$B$14,"",0,1)</f>
        <v/>
      </c>
      <c r="E7129" s="112"/>
      <c r="F7129" s="113"/>
      <c r="G7129" s="114"/>
      <c r="H7129" s="115"/>
      <c r="I7129" s="112"/>
      <c r="J7129" s="112"/>
      <c r="K7129" s="112"/>
      <c r="L7129" s="114">
        <f>Table13[[#This Row],[Per Unit Price]]*MAX(1,Table13[[#This Row],[Qty of Units]])*MAX(1,Table13[[#This Row],['#NCMs Served / FTEs Employed]])*MAX(1,Table13[[#This Row],[Duration of Service]])</f>
        <v>0</v>
      </c>
      <c r="M7129" s="112"/>
      <c r="N7129" s="114"/>
    </row>
    <row r="7130" spans="1:14" x14ac:dyDescent="0.25">
      <c r="A7130" s="111"/>
      <c r="B7130" s="111"/>
      <c r="C7130" s="123"/>
      <c r="D7130" s="112" t="str">
        <f>_xlfn.XLOOKUP(Table13[[#This Row],[Service]],Validation!$A$2:$A$14,Validation!$B$2:$B$14,"",0,1)</f>
        <v/>
      </c>
      <c r="E7130" s="112"/>
      <c r="F7130" s="113"/>
      <c r="G7130" s="114"/>
      <c r="H7130" s="115"/>
      <c r="I7130" s="112"/>
      <c r="J7130" s="112"/>
      <c r="K7130" s="112"/>
      <c r="L7130" s="114">
        <f>Table13[[#This Row],[Per Unit Price]]*MAX(1,Table13[[#This Row],[Qty of Units]])*MAX(1,Table13[[#This Row],['#NCMs Served / FTEs Employed]])*MAX(1,Table13[[#This Row],[Duration of Service]])</f>
        <v>0</v>
      </c>
      <c r="M7130" s="112"/>
      <c r="N7130" s="114"/>
    </row>
    <row r="7131" spans="1:14" x14ac:dyDescent="0.25">
      <c r="A7131" s="111"/>
      <c r="B7131" s="111"/>
      <c r="C7131" s="123"/>
      <c r="D7131" s="112" t="str">
        <f>_xlfn.XLOOKUP(Table13[[#This Row],[Service]],Validation!$A$2:$A$14,Validation!$B$2:$B$14,"",0,1)</f>
        <v/>
      </c>
      <c r="E7131" s="112"/>
      <c r="F7131" s="113"/>
      <c r="G7131" s="114"/>
      <c r="H7131" s="115"/>
      <c r="I7131" s="112"/>
      <c r="J7131" s="112"/>
      <c r="K7131" s="112"/>
      <c r="L7131" s="114">
        <f>Table13[[#This Row],[Per Unit Price]]*MAX(1,Table13[[#This Row],[Qty of Units]])*MAX(1,Table13[[#This Row],['#NCMs Served / FTEs Employed]])*MAX(1,Table13[[#This Row],[Duration of Service]])</f>
        <v>0</v>
      </c>
      <c r="M7131" s="112"/>
      <c r="N7131" s="114"/>
    </row>
    <row r="7132" spans="1:14" x14ac:dyDescent="0.25">
      <c r="A7132" s="111"/>
      <c r="B7132" s="111"/>
      <c r="C7132" s="123"/>
      <c r="D7132" s="112" t="str">
        <f>_xlfn.XLOOKUP(Table13[[#This Row],[Service]],Validation!$A$2:$A$14,Validation!$B$2:$B$14,"",0,1)</f>
        <v/>
      </c>
      <c r="E7132" s="112"/>
      <c r="F7132" s="113"/>
      <c r="G7132" s="114"/>
      <c r="H7132" s="115"/>
      <c r="I7132" s="112"/>
      <c r="J7132" s="112"/>
      <c r="K7132" s="112"/>
      <c r="L7132" s="114">
        <f>Table13[[#This Row],[Per Unit Price]]*MAX(1,Table13[[#This Row],[Qty of Units]])*MAX(1,Table13[[#This Row],['#NCMs Served / FTEs Employed]])*MAX(1,Table13[[#This Row],[Duration of Service]])</f>
        <v>0</v>
      </c>
      <c r="M7132" s="112"/>
      <c r="N7132" s="114"/>
    </row>
    <row r="7133" spans="1:14" x14ac:dyDescent="0.25">
      <c r="A7133" s="111"/>
      <c r="B7133" s="111"/>
      <c r="C7133" s="123"/>
      <c r="D7133" s="112" t="str">
        <f>_xlfn.XLOOKUP(Table13[[#This Row],[Service]],Validation!$A$2:$A$14,Validation!$B$2:$B$14,"",0,1)</f>
        <v/>
      </c>
      <c r="E7133" s="112"/>
      <c r="F7133" s="113"/>
      <c r="G7133" s="114"/>
      <c r="H7133" s="115"/>
      <c r="I7133" s="112"/>
      <c r="J7133" s="112"/>
      <c r="K7133" s="112"/>
      <c r="L7133" s="114">
        <f>Table13[[#This Row],[Per Unit Price]]*MAX(1,Table13[[#This Row],[Qty of Units]])*MAX(1,Table13[[#This Row],['#NCMs Served / FTEs Employed]])*MAX(1,Table13[[#This Row],[Duration of Service]])</f>
        <v>0</v>
      </c>
      <c r="M7133" s="112"/>
      <c r="N7133" s="114"/>
    </row>
    <row r="7134" spans="1:14" x14ac:dyDescent="0.25">
      <c r="A7134" s="111"/>
      <c r="B7134" s="111"/>
      <c r="C7134" s="123"/>
      <c r="D7134" s="112" t="str">
        <f>_xlfn.XLOOKUP(Table13[[#This Row],[Service]],Validation!$A$2:$A$14,Validation!$B$2:$B$14,"",0,1)</f>
        <v/>
      </c>
      <c r="E7134" s="112"/>
      <c r="F7134" s="113"/>
      <c r="G7134" s="114"/>
      <c r="H7134" s="115"/>
      <c r="I7134" s="112"/>
      <c r="J7134" s="112"/>
      <c r="K7134" s="112"/>
      <c r="L7134" s="114">
        <f>Table13[[#This Row],[Per Unit Price]]*MAX(1,Table13[[#This Row],[Qty of Units]])*MAX(1,Table13[[#This Row],['#NCMs Served / FTEs Employed]])*MAX(1,Table13[[#This Row],[Duration of Service]])</f>
        <v>0</v>
      </c>
      <c r="M7134" s="112"/>
      <c r="N7134" s="114"/>
    </row>
    <row r="7135" spans="1:14" x14ac:dyDescent="0.25">
      <c r="A7135" s="111"/>
      <c r="B7135" s="111"/>
      <c r="C7135" s="123"/>
      <c r="D7135" s="112" t="str">
        <f>_xlfn.XLOOKUP(Table13[[#This Row],[Service]],Validation!$A$2:$A$14,Validation!$B$2:$B$14,"",0,1)</f>
        <v/>
      </c>
      <c r="E7135" s="112"/>
      <c r="F7135" s="113"/>
      <c r="G7135" s="114"/>
      <c r="H7135" s="115"/>
      <c r="I7135" s="112"/>
      <c r="J7135" s="112"/>
      <c r="K7135" s="112"/>
      <c r="L7135" s="114">
        <f>Table13[[#This Row],[Per Unit Price]]*MAX(1,Table13[[#This Row],[Qty of Units]])*MAX(1,Table13[[#This Row],['#NCMs Served / FTEs Employed]])*MAX(1,Table13[[#This Row],[Duration of Service]])</f>
        <v>0</v>
      </c>
      <c r="M7135" s="112"/>
      <c r="N7135" s="114"/>
    </row>
    <row r="7136" spans="1:14" x14ac:dyDescent="0.25">
      <c r="A7136" s="111"/>
      <c r="B7136" s="111"/>
      <c r="C7136" s="123"/>
      <c r="D7136" s="112" t="str">
        <f>_xlfn.XLOOKUP(Table13[[#This Row],[Service]],Validation!$A$2:$A$14,Validation!$B$2:$B$14,"",0,1)</f>
        <v/>
      </c>
      <c r="E7136" s="112"/>
      <c r="F7136" s="113"/>
      <c r="G7136" s="114"/>
      <c r="H7136" s="115"/>
      <c r="I7136" s="112"/>
      <c r="J7136" s="112"/>
      <c r="K7136" s="112"/>
      <c r="L7136" s="114">
        <f>Table13[[#This Row],[Per Unit Price]]*MAX(1,Table13[[#This Row],[Qty of Units]])*MAX(1,Table13[[#This Row],['#NCMs Served / FTEs Employed]])*MAX(1,Table13[[#This Row],[Duration of Service]])</f>
        <v>0</v>
      </c>
      <c r="M7136" s="112"/>
      <c r="N7136" s="114"/>
    </row>
    <row r="7137" spans="1:14" x14ac:dyDescent="0.25">
      <c r="A7137" s="111"/>
      <c r="B7137" s="111"/>
      <c r="C7137" s="123"/>
      <c r="D7137" s="112" t="str">
        <f>_xlfn.XLOOKUP(Table13[[#This Row],[Service]],Validation!$A$2:$A$14,Validation!$B$2:$B$14,"",0,1)</f>
        <v/>
      </c>
      <c r="E7137" s="112"/>
      <c r="F7137" s="113"/>
      <c r="G7137" s="114"/>
      <c r="H7137" s="115"/>
      <c r="I7137" s="112"/>
      <c r="J7137" s="112"/>
      <c r="K7137" s="112"/>
      <c r="L7137" s="114">
        <f>Table13[[#This Row],[Per Unit Price]]*MAX(1,Table13[[#This Row],[Qty of Units]])*MAX(1,Table13[[#This Row],['#NCMs Served / FTEs Employed]])*MAX(1,Table13[[#This Row],[Duration of Service]])</f>
        <v>0</v>
      </c>
      <c r="M7137" s="112"/>
      <c r="N7137" s="114"/>
    </row>
    <row r="7138" spans="1:14" x14ac:dyDescent="0.25">
      <c r="A7138" s="111"/>
      <c r="B7138" s="111"/>
      <c r="C7138" s="123"/>
      <c r="D7138" s="112" t="str">
        <f>_xlfn.XLOOKUP(Table13[[#This Row],[Service]],Validation!$A$2:$A$14,Validation!$B$2:$B$14,"",0,1)</f>
        <v/>
      </c>
      <c r="E7138" s="112"/>
      <c r="F7138" s="113"/>
      <c r="G7138" s="114"/>
      <c r="H7138" s="115"/>
      <c r="I7138" s="112"/>
      <c r="J7138" s="112"/>
      <c r="K7138" s="112"/>
      <c r="L7138" s="114">
        <f>Table13[[#This Row],[Per Unit Price]]*MAX(1,Table13[[#This Row],[Qty of Units]])*MAX(1,Table13[[#This Row],['#NCMs Served / FTEs Employed]])*MAX(1,Table13[[#This Row],[Duration of Service]])</f>
        <v>0</v>
      </c>
      <c r="M7138" s="112"/>
      <c r="N7138" s="114"/>
    </row>
    <row r="7139" spans="1:14" x14ac:dyDescent="0.25">
      <c r="A7139" s="111"/>
      <c r="B7139" s="111"/>
      <c r="C7139" s="123"/>
      <c r="D7139" s="112" t="str">
        <f>_xlfn.XLOOKUP(Table13[[#This Row],[Service]],Validation!$A$2:$A$14,Validation!$B$2:$B$14,"",0,1)</f>
        <v/>
      </c>
      <c r="E7139" s="112"/>
      <c r="F7139" s="113"/>
      <c r="G7139" s="114"/>
      <c r="H7139" s="115"/>
      <c r="I7139" s="112"/>
      <c r="J7139" s="112"/>
      <c r="K7139" s="112"/>
      <c r="L7139" s="114">
        <f>Table13[[#This Row],[Per Unit Price]]*MAX(1,Table13[[#This Row],[Qty of Units]])*MAX(1,Table13[[#This Row],['#NCMs Served / FTEs Employed]])*MAX(1,Table13[[#This Row],[Duration of Service]])</f>
        <v>0</v>
      </c>
      <c r="M7139" s="112"/>
      <c r="N7139" s="114"/>
    </row>
    <row r="7140" spans="1:14" x14ac:dyDescent="0.25">
      <c r="A7140" s="111"/>
      <c r="B7140" s="111"/>
      <c r="C7140" s="123"/>
      <c r="D7140" s="112" t="str">
        <f>_xlfn.XLOOKUP(Table13[[#This Row],[Service]],Validation!$A$2:$A$14,Validation!$B$2:$B$14,"",0,1)</f>
        <v/>
      </c>
      <c r="E7140" s="112"/>
      <c r="F7140" s="113"/>
      <c r="G7140" s="114"/>
      <c r="H7140" s="115"/>
      <c r="I7140" s="112"/>
      <c r="J7140" s="112"/>
      <c r="K7140" s="112"/>
      <c r="L7140" s="114">
        <f>Table13[[#This Row],[Per Unit Price]]*MAX(1,Table13[[#This Row],[Qty of Units]])*MAX(1,Table13[[#This Row],['#NCMs Served / FTEs Employed]])*MAX(1,Table13[[#This Row],[Duration of Service]])</f>
        <v>0</v>
      </c>
      <c r="M7140" s="112"/>
      <c r="N7140" s="114"/>
    </row>
    <row r="7141" spans="1:14" x14ac:dyDescent="0.25">
      <c r="A7141" s="111"/>
      <c r="B7141" s="111"/>
      <c r="C7141" s="123"/>
      <c r="D7141" s="112" t="str">
        <f>_xlfn.XLOOKUP(Table13[[#This Row],[Service]],Validation!$A$2:$A$14,Validation!$B$2:$B$14,"",0,1)</f>
        <v/>
      </c>
      <c r="E7141" s="112"/>
      <c r="F7141" s="113"/>
      <c r="G7141" s="114"/>
      <c r="H7141" s="115"/>
      <c r="I7141" s="112"/>
      <c r="J7141" s="112"/>
      <c r="K7141" s="112"/>
      <c r="L7141" s="114">
        <f>Table13[[#This Row],[Per Unit Price]]*MAX(1,Table13[[#This Row],[Qty of Units]])*MAX(1,Table13[[#This Row],['#NCMs Served / FTEs Employed]])*MAX(1,Table13[[#This Row],[Duration of Service]])</f>
        <v>0</v>
      </c>
      <c r="M7141" s="112"/>
      <c r="N7141" s="114"/>
    </row>
    <row r="7142" spans="1:14" x14ac:dyDescent="0.25">
      <c r="A7142" s="111"/>
      <c r="B7142" s="111"/>
      <c r="C7142" s="123"/>
      <c r="D7142" s="112" t="str">
        <f>_xlfn.XLOOKUP(Table13[[#This Row],[Service]],Validation!$A$2:$A$14,Validation!$B$2:$B$14,"",0,1)</f>
        <v/>
      </c>
      <c r="E7142" s="112"/>
      <c r="F7142" s="113"/>
      <c r="G7142" s="114"/>
      <c r="H7142" s="115"/>
      <c r="I7142" s="112"/>
      <c r="J7142" s="112"/>
      <c r="K7142" s="112"/>
      <c r="L7142" s="114">
        <f>Table13[[#This Row],[Per Unit Price]]*MAX(1,Table13[[#This Row],[Qty of Units]])*MAX(1,Table13[[#This Row],['#NCMs Served / FTEs Employed]])*MAX(1,Table13[[#This Row],[Duration of Service]])</f>
        <v>0</v>
      </c>
      <c r="M7142" s="112"/>
      <c r="N7142" s="114"/>
    </row>
    <row r="7143" spans="1:14" x14ac:dyDescent="0.25">
      <c r="A7143" s="111"/>
      <c r="B7143" s="111"/>
      <c r="C7143" s="123"/>
      <c r="D7143" s="112" t="str">
        <f>_xlfn.XLOOKUP(Table13[[#This Row],[Service]],Validation!$A$2:$A$14,Validation!$B$2:$B$14,"",0,1)</f>
        <v/>
      </c>
      <c r="E7143" s="112"/>
      <c r="F7143" s="113"/>
      <c r="G7143" s="114"/>
      <c r="H7143" s="115"/>
      <c r="I7143" s="112"/>
      <c r="J7143" s="112"/>
      <c r="K7143" s="112"/>
      <c r="L7143" s="114">
        <f>Table13[[#This Row],[Per Unit Price]]*MAX(1,Table13[[#This Row],[Qty of Units]])*MAX(1,Table13[[#This Row],['#NCMs Served / FTEs Employed]])*MAX(1,Table13[[#This Row],[Duration of Service]])</f>
        <v>0</v>
      </c>
      <c r="M7143" s="112"/>
      <c r="N7143" s="114"/>
    </row>
    <row r="7144" spans="1:14" x14ac:dyDescent="0.25">
      <c r="A7144" s="111"/>
      <c r="B7144" s="111"/>
      <c r="C7144" s="123"/>
      <c r="D7144" s="112" t="str">
        <f>_xlfn.XLOOKUP(Table13[[#This Row],[Service]],Validation!$A$2:$A$14,Validation!$B$2:$B$14,"",0,1)</f>
        <v/>
      </c>
      <c r="E7144" s="112"/>
      <c r="F7144" s="113"/>
      <c r="G7144" s="114"/>
      <c r="H7144" s="115"/>
      <c r="I7144" s="112"/>
      <c r="J7144" s="112"/>
      <c r="K7144" s="112"/>
      <c r="L7144" s="114">
        <f>Table13[[#This Row],[Per Unit Price]]*MAX(1,Table13[[#This Row],[Qty of Units]])*MAX(1,Table13[[#This Row],['#NCMs Served / FTEs Employed]])*MAX(1,Table13[[#This Row],[Duration of Service]])</f>
        <v>0</v>
      </c>
      <c r="M7144" s="112"/>
      <c r="N7144" s="114"/>
    </row>
    <row r="7145" spans="1:14" x14ac:dyDescent="0.25">
      <c r="A7145" s="111"/>
      <c r="B7145" s="111"/>
      <c r="C7145" s="123"/>
      <c r="D7145" s="112" t="str">
        <f>_xlfn.XLOOKUP(Table13[[#This Row],[Service]],Validation!$A$2:$A$14,Validation!$B$2:$B$14,"",0,1)</f>
        <v/>
      </c>
      <c r="E7145" s="112"/>
      <c r="F7145" s="113"/>
      <c r="G7145" s="114"/>
      <c r="H7145" s="115"/>
      <c r="I7145" s="112"/>
      <c r="J7145" s="112"/>
      <c r="K7145" s="112"/>
      <c r="L7145" s="114">
        <f>Table13[[#This Row],[Per Unit Price]]*MAX(1,Table13[[#This Row],[Qty of Units]])*MAX(1,Table13[[#This Row],['#NCMs Served / FTEs Employed]])*MAX(1,Table13[[#This Row],[Duration of Service]])</f>
        <v>0</v>
      </c>
      <c r="M7145" s="112"/>
      <c r="N7145" s="114"/>
    </row>
    <row r="7146" spans="1:14" x14ac:dyDescent="0.25">
      <c r="A7146" s="111"/>
      <c r="B7146" s="111"/>
      <c r="C7146" s="123"/>
      <c r="D7146" s="112" t="str">
        <f>_xlfn.XLOOKUP(Table13[[#This Row],[Service]],Validation!$A$2:$A$14,Validation!$B$2:$B$14,"",0,1)</f>
        <v/>
      </c>
      <c r="E7146" s="112"/>
      <c r="F7146" s="113"/>
      <c r="G7146" s="114"/>
      <c r="H7146" s="115"/>
      <c r="I7146" s="112"/>
      <c r="J7146" s="112"/>
      <c r="K7146" s="112"/>
      <c r="L7146" s="114">
        <f>Table13[[#This Row],[Per Unit Price]]*MAX(1,Table13[[#This Row],[Qty of Units]])*MAX(1,Table13[[#This Row],['#NCMs Served / FTEs Employed]])*MAX(1,Table13[[#This Row],[Duration of Service]])</f>
        <v>0</v>
      </c>
      <c r="M7146" s="112"/>
      <c r="N7146" s="114"/>
    </row>
    <row r="7147" spans="1:14" x14ac:dyDescent="0.25">
      <c r="A7147" s="111"/>
      <c r="B7147" s="111"/>
      <c r="C7147" s="123"/>
      <c r="D7147" s="112" t="str">
        <f>_xlfn.XLOOKUP(Table13[[#This Row],[Service]],Validation!$A$2:$A$14,Validation!$B$2:$B$14,"",0,1)</f>
        <v/>
      </c>
      <c r="E7147" s="112"/>
      <c r="F7147" s="113"/>
      <c r="G7147" s="114"/>
      <c r="H7147" s="115"/>
      <c r="I7147" s="112"/>
      <c r="J7147" s="112"/>
      <c r="K7147" s="112"/>
      <c r="L7147" s="114">
        <f>Table13[[#This Row],[Per Unit Price]]*MAX(1,Table13[[#This Row],[Qty of Units]])*MAX(1,Table13[[#This Row],['#NCMs Served / FTEs Employed]])*MAX(1,Table13[[#This Row],[Duration of Service]])</f>
        <v>0</v>
      </c>
      <c r="M7147" s="112"/>
      <c r="N7147" s="114"/>
    </row>
    <row r="7148" spans="1:14" x14ac:dyDescent="0.25">
      <c r="A7148" s="111"/>
      <c r="B7148" s="111"/>
      <c r="C7148" s="123"/>
      <c r="D7148" s="112" t="str">
        <f>_xlfn.XLOOKUP(Table13[[#This Row],[Service]],Validation!$A$2:$A$14,Validation!$B$2:$B$14,"",0,1)</f>
        <v/>
      </c>
      <c r="E7148" s="112"/>
      <c r="F7148" s="113"/>
      <c r="G7148" s="114"/>
      <c r="H7148" s="115"/>
      <c r="I7148" s="112"/>
      <c r="J7148" s="112"/>
      <c r="K7148" s="112"/>
      <c r="L7148" s="114">
        <f>Table13[[#This Row],[Per Unit Price]]*MAX(1,Table13[[#This Row],[Qty of Units]])*MAX(1,Table13[[#This Row],['#NCMs Served / FTEs Employed]])*MAX(1,Table13[[#This Row],[Duration of Service]])</f>
        <v>0</v>
      </c>
      <c r="M7148" s="112"/>
      <c r="N7148" s="114"/>
    </row>
    <row r="7149" spans="1:14" x14ac:dyDescent="0.25">
      <c r="A7149" s="111"/>
      <c r="B7149" s="111"/>
      <c r="C7149" s="123"/>
      <c r="D7149" s="112" t="str">
        <f>_xlfn.XLOOKUP(Table13[[#This Row],[Service]],Validation!$A$2:$A$14,Validation!$B$2:$B$14,"",0,1)</f>
        <v/>
      </c>
      <c r="E7149" s="112"/>
      <c r="F7149" s="113"/>
      <c r="G7149" s="114"/>
      <c r="H7149" s="115"/>
      <c r="I7149" s="112"/>
      <c r="J7149" s="112"/>
      <c r="K7149" s="112"/>
      <c r="L7149" s="114">
        <f>Table13[[#This Row],[Per Unit Price]]*MAX(1,Table13[[#This Row],[Qty of Units]])*MAX(1,Table13[[#This Row],['#NCMs Served / FTEs Employed]])*MAX(1,Table13[[#This Row],[Duration of Service]])</f>
        <v>0</v>
      </c>
      <c r="M7149" s="112"/>
      <c r="N7149" s="114"/>
    </row>
    <row r="7150" spans="1:14" x14ac:dyDescent="0.25">
      <c r="A7150" s="111"/>
      <c r="B7150" s="111"/>
      <c r="C7150" s="123"/>
      <c r="D7150" s="112" t="str">
        <f>_xlfn.XLOOKUP(Table13[[#This Row],[Service]],Validation!$A$2:$A$14,Validation!$B$2:$B$14,"",0,1)</f>
        <v/>
      </c>
      <c r="E7150" s="112"/>
      <c r="F7150" s="113"/>
      <c r="G7150" s="114"/>
      <c r="H7150" s="115"/>
      <c r="I7150" s="112"/>
      <c r="J7150" s="112"/>
      <c r="K7150" s="112"/>
      <c r="L7150" s="114">
        <f>Table13[[#This Row],[Per Unit Price]]*MAX(1,Table13[[#This Row],[Qty of Units]])*MAX(1,Table13[[#This Row],['#NCMs Served / FTEs Employed]])*MAX(1,Table13[[#This Row],[Duration of Service]])</f>
        <v>0</v>
      </c>
      <c r="M7150" s="112"/>
      <c r="N7150" s="114"/>
    </row>
    <row r="7151" spans="1:14" x14ac:dyDescent="0.25">
      <c r="A7151" s="111"/>
      <c r="B7151" s="111"/>
      <c r="C7151" s="123"/>
      <c r="D7151" s="112" t="str">
        <f>_xlfn.XLOOKUP(Table13[[#This Row],[Service]],Validation!$A$2:$A$14,Validation!$B$2:$B$14,"",0,1)</f>
        <v/>
      </c>
      <c r="E7151" s="112"/>
      <c r="F7151" s="113"/>
      <c r="G7151" s="114"/>
      <c r="H7151" s="115"/>
      <c r="I7151" s="112"/>
      <c r="J7151" s="112"/>
      <c r="K7151" s="112"/>
      <c r="L7151" s="114">
        <f>Table13[[#This Row],[Per Unit Price]]*MAX(1,Table13[[#This Row],[Qty of Units]])*MAX(1,Table13[[#This Row],['#NCMs Served / FTEs Employed]])*MAX(1,Table13[[#This Row],[Duration of Service]])</f>
        <v>0</v>
      </c>
      <c r="M7151" s="112"/>
      <c r="N7151" s="114"/>
    </row>
    <row r="7152" spans="1:14" x14ac:dyDescent="0.25">
      <c r="A7152" s="111"/>
      <c r="B7152" s="111"/>
      <c r="C7152" s="123"/>
      <c r="D7152" s="112" t="str">
        <f>_xlfn.XLOOKUP(Table13[[#This Row],[Service]],Validation!$A$2:$A$14,Validation!$B$2:$B$14,"",0,1)</f>
        <v/>
      </c>
      <c r="E7152" s="112"/>
      <c r="F7152" s="113"/>
      <c r="G7152" s="114"/>
      <c r="H7152" s="115"/>
      <c r="I7152" s="112"/>
      <c r="J7152" s="112"/>
      <c r="K7152" s="112"/>
      <c r="L7152" s="114">
        <f>Table13[[#This Row],[Per Unit Price]]*MAX(1,Table13[[#This Row],[Qty of Units]])*MAX(1,Table13[[#This Row],['#NCMs Served / FTEs Employed]])*MAX(1,Table13[[#This Row],[Duration of Service]])</f>
        <v>0</v>
      </c>
      <c r="M7152" s="112"/>
      <c r="N7152" s="114"/>
    </row>
    <row r="7153" spans="1:14" x14ac:dyDescent="0.25">
      <c r="A7153" s="111"/>
      <c r="B7153" s="111"/>
      <c r="C7153" s="123"/>
      <c r="D7153" s="112" t="str">
        <f>_xlfn.XLOOKUP(Table13[[#This Row],[Service]],Validation!$A$2:$A$14,Validation!$B$2:$B$14,"",0,1)</f>
        <v/>
      </c>
      <c r="E7153" s="112"/>
      <c r="F7153" s="113"/>
      <c r="G7153" s="114"/>
      <c r="H7153" s="115"/>
      <c r="I7153" s="112"/>
      <c r="J7153" s="112"/>
      <c r="K7153" s="112"/>
      <c r="L7153" s="114">
        <f>Table13[[#This Row],[Per Unit Price]]*MAX(1,Table13[[#This Row],[Qty of Units]])*MAX(1,Table13[[#This Row],['#NCMs Served / FTEs Employed]])*MAX(1,Table13[[#This Row],[Duration of Service]])</f>
        <v>0</v>
      </c>
      <c r="M7153" s="112"/>
      <c r="N7153" s="114"/>
    </row>
    <row r="7154" spans="1:14" x14ac:dyDescent="0.25">
      <c r="A7154" s="111"/>
      <c r="B7154" s="111"/>
      <c r="C7154" s="123"/>
      <c r="D7154" s="112" t="str">
        <f>_xlfn.XLOOKUP(Table13[[#This Row],[Service]],Validation!$A$2:$A$14,Validation!$B$2:$B$14,"",0,1)</f>
        <v/>
      </c>
      <c r="E7154" s="112"/>
      <c r="F7154" s="113"/>
      <c r="G7154" s="114"/>
      <c r="H7154" s="115"/>
      <c r="I7154" s="112"/>
      <c r="J7154" s="112"/>
      <c r="K7154" s="112"/>
      <c r="L7154" s="114">
        <f>Table13[[#This Row],[Per Unit Price]]*MAX(1,Table13[[#This Row],[Qty of Units]])*MAX(1,Table13[[#This Row],['#NCMs Served / FTEs Employed]])*MAX(1,Table13[[#This Row],[Duration of Service]])</f>
        <v>0</v>
      </c>
      <c r="M7154" s="112"/>
      <c r="N7154" s="114"/>
    </row>
    <row r="7155" spans="1:14" x14ac:dyDescent="0.25">
      <c r="A7155" s="111"/>
      <c r="B7155" s="111"/>
      <c r="C7155" s="123"/>
      <c r="D7155" s="112" t="str">
        <f>_xlfn.XLOOKUP(Table13[[#This Row],[Service]],Validation!$A$2:$A$14,Validation!$B$2:$B$14,"",0,1)</f>
        <v/>
      </c>
      <c r="E7155" s="112"/>
      <c r="F7155" s="113"/>
      <c r="G7155" s="114"/>
      <c r="H7155" s="115"/>
      <c r="I7155" s="112"/>
      <c r="J7155" s="112"/>
      <c r="K7155" s="112"/>
      <c r="L7155" s="114">
        <f>Table13[[#This Row],[Per Unit Price]]*MAX(1,Table13[[#This Row],[Qty of Units]])*MAX(1,Table13[[#This Row],['#NCMs Served / FTEs Employed]])*MAX(1,Table13[[#This Row],[Duration of Service]])</f>
        <v>0</v>
      </c>
      <c r="M7155" s="112"/>
      <c r="N7155" s="114"/>
    </row>
    <row r="7156" spans="1:14" x14ac:dyDescent="0.25">
      <c r="A7156" s="111"/>
      <c r="B7156" s="111"/>
      <c r="C7156" s="123"/>
      <c r="D7156" s="112" t="str">
        <f>_xlfn.XLOOKUP(Table13[[#This Row],[Service]],Validation!$A$2:$A$14,Validation!$B$2:$B$14,"",0,1)</f>
        <v/>
      </c>
      <c r="E7156" s="112"/>
      <c r="F7156" s="113"/>
      <c r="G7156" s="114"/>
      <c r="H7156" s="115"/>
      <c r="I7156" s="112"/>
      <c r="J7156" s="112"/>
      <c r="K7156" s="112"/>
      <c r="L7156" s="114">
        <f>Table13[[#This Row],[Per Unit Price]]*MAX(1,Table13[[#This Row],[Qty of Units]])*MAX(1,Table13[[#This Row],['#NCMs Served / FTEs Employed]])*MAX(1,Table13[[#This Row],[Duration of Service]])</f>
        <v>0</v>
      </c>
      <c r="M7156" s="112"/>
      <c r="N7156" s="114"/>
    </row>
    <row r="7157" spans="1:14" x14ac:dyDescent="0.25">
      <c r="A7157" s="111"/>
      <c r="B7157" s="111"/>
      <c r="C7157" s="123"/>
      <c r="D7157" s="112" t="str">
        <f>_xlfn.XLOOKUP(Table13[[#This Row],[Service]],Validation!$A$2:$A$14,Validation!$B$2:$B$14,"",0,1)</f>
        <v/>
      </c>
      <c r="E7157" s="112"/>
      <c r="F7157" s="113"/>
      <c r="G7157" s="114"/>
      <c r="H7157" s="115"/>
      <c r="I7157" s="112"/>
      <c r="J7157" s="112"/>
      <c r="K7157" s="112"/>
      <c r="L7157" s="114">
        <f>Table13[[#This Row],[Per Unit Price]]*MAX(1,Table13[[#This Row],[Qty of Units]])*MAX(1,Table13[[#This Row],['#NCMs Served / FTEs Employed]])*MAX(1,Table13[[#This Row],[Duration of Service]])</f>
        <v>0</v>
      </c>
      <c r="M7157" s="112"/>
      <c r="N7157" s="114"/>
    </row>
    <row r="7158" spans="1:14" x14ac:dyDescent="0.25">
      <c r="A7158" s="111"/>
      <c r="B7158" s="111"/>
      <c r="C7158" s="123"/>
      <c r="D7158" s="112" t="str">
        <f>_xlfn.XLOOKUP(Table13[[#This Row],[Service]],Validation!$A$2:$A$14,Validation!$B$2:$B$14,"",0,1)</f>
        <v/>
      </c>
      <c r="E7158" s="112"/>
      <c r="F7158" s="113"/>
      <c r="G7158" s="114"/>
      <c r="H7158" s="115"/>
      <c r="I7158" s="112"/>
      <c r="J7158" s="112"/>
      <c r="K7158" s="112"/>
      <c r="L7158" s="114">
        <f>Table13[[#This Row],[Per Unit Price]]*MAX(1,Table13[[#This Row],[Qty of Units]])*MAX(1,Table13[[#This Row],['#NCMs Served / FTEs Employed]])*MAX(1,Table13[[#This Row],[Duration of Service]])</f>
        <v>0</v>
      </c>
      <c r="M7158" s="112"/>
      <c r="N7158" s="114"/>
    </row>
    <row r="7159" spans="1:14" x14ac:dyDescent="0.25">
      <c r="A7159" s="111"/>
      <c r="B7159" s="111"/>
      <c r="C7159" s="123"/>
      <c r="D7159" s="112" t="str">
        <f>_xlfn.XLOOKUP(Table13[[#This Row],[Service]],Validation!$A$2:$A$14,Validation!$B$2:$B$14,"",0,1)</f>
        <v/>
      </c>
      <c r="E7159" s="112"/>
      <c r="F7159" s="113"/>
      <c r="G7159" s="114"/>
      <c r="H7159" s="115"/>
      <c r="I7159" s="112"/>
      <c r="J7159" s="112"/>
      <c r="K7159" s="112"/>
      <c r="L7159" s="114">
        <f>Table13[[#This Row],[Per Unit Price]]*MAX(1,Table13[[#This Row],[Qty of Units]])*MAX(1,Table13[[#This Row],['#NCMs Served / FTEs Employed]])*MAX(1,Table13[[#This Row],[Duration of Service]])</f>
        <v>0</v>
      </c>
      <c r="M7159" s="112"/>
      <c r="N7159" s="114"/>
    </row>
    <row r="7160" spans="1:14" x14ac:dyDescent="0.25">
      <c r="A7160" s="111"/>
      <c r="B7160" s="111"/>
      <c r="C7160" s="123"/>
      <c r="D7160" s="112" t="str">
        <f>_xlfn.XLOOKUP(Table13[[#This Row],[Service]],Validation!$A$2:$A$14,Validation!$B$2:$B$14,"",0,1)</f>
        <v/>
      </c>
      <c r="E7160" s="112"/>
      <c r="F7160" s="113"/>
      <c r="G7160" s="114"/>
      <c r="H7160" s="115"/>
      <c r="I7160" s="112"/>
      <c r="J7160" s="112"/>
      <c r="K7160" s="112"/>
      <c r="L7160" s="114">
        <f>Table13[[#This Row],[Per Unit Price]]*MAX(1,Table13[[#This Row],[Qty of Units]])*MAX(1,Table13[[#This Row],['#NCMs Served / FTEs Employed]])*MAX(1,Table13[[#This Row],[Duration of Service]])</f>
        <v>0</v>
      </c>
      <c r="M7160" s="112"/>
      <c r="N7160" s="114"/>
    </row>
    <row r="7161" spans="1:14" x14ac:dyDescent="0.25">
      <c r="A7161" s="111"/>
      <c r="B7161" s="111"/>
      <c r="C7161" s="123"/>
      <c r="D7161" s="112" t="str">
        <f>_xlfn.XLOOKUP(Table13[[#This Row],[Service]],Validation!$A$2:$A$14,Validation!$B$2:$B$14,"",0,1)</f>
        <v/>
      </c>
      <c r="E7161" s="112"/>
      <c r="F7161" s="113"/>
      <c r="G7161" s="114"/>
      <c r="H7161" s="115"/>
      <c r="I7161" s="112"/>
      <c r="J7161" s="112"/>
      <c r="K7161" s="112"/>
      <c r="L7161" s="114">
        <f>Table13[[#This Row],[Per Unit Price]]*MAX(1,Table13[[#This Row],[Qty of Units]])*MAX(1,Table13[[#This Row],['#NCMs Served / FTEs Employed]])*MAX(1,Table13[[#This Row],[Duration of Service]])</f>
        <v>0</v>
      </c>
      <c r="M7161" s="112"/>
      <c r="N7161" s="114"/>
    </row>
    <row r="7162" spans="1:14" x14ac:dyDescent="0.25">
      <c r="A7162" s="111"/>
      <c r="B7162" s="111"/>
      <c r="C7162" s="123"/>
      <c r="D7162" s="112" t="str">
        <f>_xlfn.XLOOKUP(Table13[[#This Row],[Service]],Validation!$A$2:$A$14,Validation!$B$2:$B$14,"",0,1)</f>
        <v/>
      </c>
      <c r="E7162" s="112"/>
      <c r="F7162" s="113"/>
      <c r="G7162" s="114"/>
      <c r="H7162" s="115"/>
      <c r="I7162" s="112"/>
      <c r="J7162" s="112"/>
      <c r="K7162" s="112"/>
      <c r="L7162" s="114">
        <f>Table13[[#This Row],[Per Unit Price]]*MAX(1,Table13[[#This Row],[Qty of Units]])*MAX(1,Table13[[#This Row],['#NCMs Served / FTEs Employed]])*MAX(1,Table13[[#This Row],[Duration of Service]])</f>
        <v>0</v>
      </c>
      <c r="M7162" s="112"/>
      <c r="N7162" s="114"/>
    </row>
    <row r="7163" spans="1:14" x14ac:dyDescent="0.25">
      <c r="A7163" s="111"/>
      <c r="B7163" s="111"/>
      <c r="C7163" s="123"/>
      <c r="D7163" s="112" t="str">
        <f>_xlfn.XLOOKUP(Table13[[#This Row],[Service]],Validation!$A$2:$A$14,Validation!$B$2:$B$14,"",0,1)</f>
        <v/>
      </c>
      <c r="E7163" s="112"/>
      <c r="F7163" s="113"/>
      <c r="G7163" s="114"/>
      <c r="H7163" s="115"/>
      <c r="I7163" s="112"/>
      <c r="J7163" s="112"/>
      <c r="K7163" s="112"/>
      <c r="L7163" s="114">
        <f>Table13[[#This Row],[Per Unit Price]]*MAX(1,Table13[[#This Row],[Qty of Units]])*MAX(1,Table13[[#This Row],['#NCMs Served / FTEs Employed]])*MAX(1,Table13[[#This Row],[Duration of Service]])</f>
        <v>0</v>
      </c>
      <c r="M7163" s="112"/>
      <c r="N7163" s="114"/>
    </row>
    <row r="7164" spans="1:14" x14ac:dyDescent="0.25">
      <c r="A7164" s="111"/>
      <c r="B7164" s="111"/>
      <c r="C7164" s="123"/>
      <c r="D7164" s="112" t="str">
        <f>_xlfn.XLOOKUP(Table13[[#This Row],[Service]],Validation!$A$2:$A$14,Validation!$B$2:$B$14,"",0,1)</f>
        <v/>
      </c>
      <c r="E7164" s="112"/>
      <c r="F7164" s="113"/>
      <c r="G7164" s="114"/>
      <c r="H7164" s="115"/>
      <c r="I7164" s="112"/>
      <c r="J7164" s="112"/>
      <c r="K7164" s="112"/>
      <c r="L7164" s="114">
        <f>Table13[[#This Row],[Per Unit Price]]*MAX(1,Table13[[#This Row],[Qty of Units]])*MAX(1,Table13[[#This Row],['#NCMs Served / FTEs Employed]])*MAX(1,Table13[[#This Row],[Duration of Service]])</f>
        <v>0</v>
      </c>
      <c r="M7164" s="112"/>
      <c r="N7164" s="114"/>
    </row>
    <row r="7165" spans="1:14" x14ac:dyDescent="0.25">
      <c r="A7165" s="111"/>
      <c r="B7165" s="111"/>
      <c r="C7165" s="123"/>
      <c r="D7165" s="112" t="str">
        <f>_xlfn.XLOOKUP(Table13[[#This Row],[Service]],Validation!$A$2:$A$14,Validation!$B$2:$B$14,"",0,1)</f>
        <v/>
      </c>
      <c r="E7165" s="112"/>
      <c r="F7165" s="113"/>
      <c r="G7165" s="114"/>
      <c r="H7165" s="115"/>
      <c r="I7165" s="112"/>
      <c r="J7165" s="112"/>
      <c r="K7165" s="112"/>
      <c r="L7165" s="114">
        <f>Table13[[#This Row],[Per Unit Price]]*MAX(1,Table13[[#This Row],[Qty of Units]])*MAX(1,Table13[[#This Row],['#NCMs Served / FTEs Employed]])*MAX(1,Table13[[#This Row],[Duration of Service]])</f>
        <v>0</v>
      </c>
      <c r="M7165" s="112"/>
      <c r="N7165" s="114"/>
    </row>
    <row r="7166" spans="1:14" x14ac:dyDescent="0.25">
      <c r="A7166" s="111"/>
      <c r="B7166" s="111"/>
      <c r="C7166" s="123"/>
      <c r="D7166" s="112" t="str">
        <f>_xlfn.XLOOKUP(Table13[[#This Row],[Service]],Validation!$A$2:$A$14,Validation!$B$2:$B$14,"",0,1)</f>
        <v/>
      </c>
      <c r="E7166" s="112"/>
      <c r="F7166" s="113"/>
      <c r="G7166" s="114"/>
      <c r="H7166" s="115"/>
      <c r="I7166" s="112"/>
      <c r="J7166" s="112"/>
      <c r="K7166" s="112"/>
      <c r="L7166" s="114">
        <f>Table13[[#This Row],[Per Unit Price]]*MAX(1,Table13[[#This Row],[Qty of Units]])*MAX(1,Table13[[#This Row],['#NCMs Served / FTEs Employed]])*MAX(1,Table13[[#This Row],[Duration of Service]])</f>
        <v>0</v>
      </c>
      <c r="M7166" s="112"/>
      <c r="N7166" s="114"/>
    </row>
    <row r="7167" spans="1:14" x14ac:dyDescent="0.25">
      <c r="A7167" s="111"/>
      <c r="B7167" s="111"/>
      <c r="C7167" s="123"/>
      <c r="D7167" s="112" t="str">
        <f>_xlfn.XLOOKUP(Table13[[#This Row],[Service]],Validation!$A$2:$A$14,Validation!$B$2:$B$14,"",0,1)</f>
        <v/>
      </c>
      <c r="E7167" s="112"/>
      <c r="F7167" s="113"/>
      <c r="G7167" s="114"/>
      <c r="H7167" s="115"/>
      <c r="I7167" s="112"/>
      <c r="J7167" s="112"/>
      <c r="K7167" s="112"/>
      <c r="L7167" s="114">
        <f>Table13[[#This Row],[Per Unit Price]]*MAX(1,Table13[[#This Row],[Qty of Units]])*MAX(1,Table13[[#This Row],['#NCMs Served / FTEs Employed]])*MAX(1,Table13[[#This Row],[Duration of Service]])</f>
        <v>0</v>
      </c>
      <c r="M7167" s="112"/>
      <c r="N7167" s="114"/>
    </row>
    <row r="7168" spans="1:14" x14ac:dyDescent="0.25">
      <c r="A7168" s="111"/>
      <c r="B7168" s="111"/>
      <c r="C7168" s="123"/>
      <c r="D7168" s="112" t="str">
        <f>_xlfn.XLOOKUP(Table13[[#This Row],[Service]],Validation!$A$2:$A$14,Validation!$B$2:$B$14,"",0,1)</f>
        <v/>
      </c>
      <c r="E7168" s="112"/>
      <c r="F7168" s="113"/>
      <c r="G7168" s="114"/>
      <c r="H7168" s="115"/>
      <c r="I7168" s="112"/>
      <c r="J7168" s="112"/>
      <c r="K7168" s="112"/>
      <c r="L7168" s="114">
        <f>Table13[[#This Row],[Per Unit Price]]*MAX(1,Table13[[#This Row],[Qty of Units]])*MAX(1,Table13[[#This Row],['#NCMs Served / FTEs Employed]])*MAX(1,Table13[[#This Row],[Duration of Service]])</f>
        <v>0</v>
      </c>
      <c r="M7168" s="112"/>
      <c r="N7168" s="114"/>
    </row>
    <row r="7169" spans="1:14" x14ac:dyDescent="0.25">
      <c r="A7169" s="111"/>
      <c r="B7169" s="111"/>
      <c r="C7169" s="123"/>
      <c r="D7169" s="112" t="str">
        <f>_xlfn.XLOOKUP(Table13[[#This Row],[Service]],Validation!$A$2:$A$14,Validation!$B$2:$B$14,"",0,1)</f>
        <v/>
      </c>
      <c r="E7169" s="112"/>
      <c r="F7169" s="113"/>
      <c r="G7169" s="114"/>
      <c r="H7169" s="115"/>
      <c r="I7169" s="112"/>
      <c r="J7169" s="112"/>
      <c r="K7169" s="112"/>
      <c r="L7169" s="114">
        <f>Table13[[#This Row],[Per Unit Price]]*MAX(1,Table13[[#This Row],[Qty of Units]])*MAX(1,Table13[[#This Row],['#NCMs Served / FTEs Employed]])*MAX(1,Table13[[#This Row],[Duration of Service]])</f>
        <v>0</v>
      </c>
      <c r="M7169" s="112"/>
      <c r="N7169" s="114"/>
    </row>
    <row r="7170" spans="1:14" x14ac:dyDescent="0.25">
      <c r="A7170" s="111"/>
      <c r="B7170" s="111"/>
      <c r="C7170" s="123"/>
      <c r="D7170" s="112" t="str">
        <f>_xlfn.XLOOKUP(Table13[[#This Row],[Service]],Validation!$A$2:$A$14,Validation!$B$2:$B$14,"",0,1)</f>
        <v/>
      </c>
      <c r="E7170" s="112"/>
      <c r="F7170" s="113"/>
      <c r="G7170" s="114"/>
      <c r="H7170" s="115"/>
      <c r="I7170" s="112"/>
      <c r="J7170" s="112"/>
      <c r="K7170" s="112"/>
      <c r="L7170" s="114">
        <f>Table13[[#This Row],[Per Unit Price]]*MAX(1,Table13[[#This Row],[Qty of Units]])*MAX(1,Table13[[#This Row],['#NCMs Served / FTEs Employed]])*MAX(1,Table13[[#This Row],[Duration of Service]])</f>
        <v>0</v>
      </c>
      <c r="M7170" s="112"/>
      <c r="N7170" s="114"/>
    </row>
    <row r="7171" spans="1:14" x14ac:dyDescent="0.25">
      <c r="A7171" s="111"/>
      <c r="B7171" s="111"/>
      <c r="C7171" s="123"/>
      <c r="D7171" s="112" t="str">
        <f>_xlfn.XLOOKUP(Table13[[#This Row],[Service]],Validation!$A$2:$A$14,Validation!$B$2:$B$14,"",0,1)</f>
        <v/>
      </c>
      <c r="E7171" s="112"/>
      <c r="F7171" s="113"/>
      <c r="G7171" s="114"/>
      <c r="H7171" s="115"/>
      <c r="I7171" s="112"/>
      <c r="J7171" s="112"/>
      <c r="K7171" s="112"/>
      <c r="L7171" s="114">
        <f>Table13[[#This Row],[Per Unit Price]]*MAX(1,Table13[[#This Row],[Qty of Units]])*MAX(1,Table13[[#This Row],['#NCMs Served / FTEs Employed]])*MAX(1,Table13[[#This Row],[Duration of Service]])</f>
        <v>0</v>
      </c>
      <c r="M7171" s="112"/>
      <c r="N7171" s="114"/>
    </row>
    <row r="7172" spans="1:14" x14ac:dyDescent="0.25">
      <c r="A7172" s="111"/>
      <c r="B7172" s="111"/>
      <c r="C7172" s="123"/>
      <c r="D7172" s="112" t="str">
        <f>_xlfn.XLOOKUP(Table13[[#This Row],[Service]],Validation!$A$2:$A$14,Validation!$B$2:$B$14,"",0,1)</f>
        <v/>
      </c>
      <c r="E7172" s="112"/>
      <c r="F7172" s="113"/>
      <c r="G7172" s="114"/>
      <c r="H7172" s="115"/>
      <c r="I7172" s="112"/>
      <c r="J7172" s="112"/>
      <c r="K7172" s="112"/>
      <c r="L7172" s="114">
        <f>Table13[[#This Row],[Per Unit Price]]*MAX(1,Table13[[#This Row],[Qty of Units]])*MAX(1,Table13[[#This Row],['#NCMs Served / FTEs Employed]])*MAX(1,Table13[[#This Row],[Duration of Service]])</f>
        <v>0</v>
      </c>
      <c r="M7172" s="112"/>
      <c r="N7172" s="114"/>
    </row>
    <row r="7173" spans="1:14" x14ac:dyDescent="0.25">
      <c r="A7173" s="111"/>
      <c r="B7173" s="111"/>
      <c r="C7173" s="123"/>
      <c r="D7173" s="112" t="str">
        <f>_xlfn.XLOOKUP(Table13[[#This Row],[Service]],Validation!$A$2:$A$14,Validation!$B$2:$B$14,"",0,1)</f>
        <v/>
      </c>
      <c r="E7173" s="112"/>
      <c r="F7173" s="113"/>
      <c r="G7173" s="114"/>
      <c r="H7173" s="115"/>
      <c r="I7173" s="112"/>
      <c r="J7173" s="112"/>
      <c r="K7173" s="112"/>
      <c r="L7173" s="114">
        <f>Table13[[#This Row],[Per Unit Price]]*MAX(1,Table13[[#This Row],[Qty of Units]])*MAX(1,Table13[[#This Row],['#NCMs Served / FTEs Employed]])*MAX(1,Table13[[#This Row],[Duration of Service]])</f>
        <v>0</v>
      </c>
      <c r="M7173" s="112"/>
      <c r="N7173" s="114"/>
    </row>
    <row r="7174" spans="1:14" x14ac:dyDescent="0.25">
      <c r="A7174" s="111"/>
      <c r="B7174" s="111"/>
      <c r="C7174" s="123"/>
      <c r="D7174" s="112" t="str">
        <f>_xlfn.XLOOKUP(Table13[[#This Row],[Service]],Validation!$A$2:$A$14,Validation!$B$2:$B$14,"",0,1)</f>
        <v/>
      </c>
      <c r="E7174" s="112"/>
      <c r="F7174" s="113"/>
      <c r="G7174" s="114"/>
      <c r="H7174" s="115"/>
      <c r="I7174" s="112"/>
      <c r="J7174" s="112"/>
      <c r="K7174" s="112"/>
      <c r="L7174" s="114">
        <f>Table13[[#This Row],[Per Unit Price]]*MAX(1,Table13[[#This Row],[Qty of Units]])*MAX(1,Table13[[#This Row],['#NCMs Served / FTEs Employed]])*MAX(1,Table13[[#This Row],[Duration of Service]])</f>
        <v>0</v>
      </c>
      <c r="M7174" s="112"/>
      <c r="N7174" s="114"/>
    </row>
    <row r="7175" spans="1:14" x14ac:dyDescent="0.25">
      <c r="A7175" s="111"/>
      <c r="B7175" s="111"/>
      <c r="C7175" s="123"/>
      <c r="D7175" s="112" t="str">
        <f>_xlfn.XLOOKUP(Table13[[#This Row],[Service]],Validation!$A$2:$A$14,Validation!$B$2:$B$14,"",0,1)</f>
        <v/>
      </c>
      <c r="E7175" s="112"/>
      <c r="F7175" s="113"/>
      <c r="G7175" s="114"/>
      <c r="H7175" s="115"/>
      <c r="I7175" s="112"/>
      <c r="J7175" s="112"/>
      <c r="K7175" s="112"/>
      <c r="L7175" s="114">
        <f>Table13[[#This Row],[Per Unit Price]]*MAX(1,Table13[[#This Row],[Qty of Units]])*MAX(1,Table13[[#This Row],['#NCMs Served / FTEs Employed]])*MAX(1,Table13[[#This Row],[Duration of Service]])</f>
        <v>0</v>
      </c>
      <c r="M7175" s="112"/>
      <c r="N7175" s="114"/>
    </row>
    <row r="7176" spans="1:14" x14ac:dyDescent="0.25">
      <c r="A7176" s="111"/>
      <c r="B7176" s="111"/>
      <c r="C7176" s="123"/>
      <c r="D7176" s="112" t="str">
        <f>_xlfn.XLOOKUP(Table13[[#This Row],[Service]],Validation!$A$2:$A$14,Validation!$B$2:$B$14,"",0,1)</f>
        <v/>
      </c>
      <c r="E7176" s="112"/>
      <c r="F7176" s="113"/>
      <c r="G7176" s="114"/>
      <c r="H7176" s="115"/>
      <c r="I7176" s="112"/>
      <c r="J7176" s="112"/>
      <c r="K7176" s="112"/>
      <c r="L7176" s="114">
        <f>Table13[[#This Row],[Per Unit Price]]*MAX(1,Table13[[#This Row],[Qty of Units]])*MAX(1,Table13[[#This Row],['#NCMs Served / FTEs Employed]])*MAX(1,Table13[[#This Row],[Duration of Service]])</f>
        <v>0</v>
      </c>
      <c r="M7176" s="112"/>
      <c r="N7176" s="114"/>
    </row>
    <row r="7177" spans="1:14" x14ac:dyDescent="0.25">
      <c r="A7177" s="111"/>
      <c r="B7177" s="111"/>
      <c r="C7177" s="123"/>
      <c r="D7177" s="112" t="str">
        <f>_xlfn.XLOOKUP(Table13[[#This Row],[Service]],Validation!$A$2:$A$14,Validation!$B$2:$B$14,"",0,1)</f>
        <v/>
      </c>
      <c r="E7177" s="112"/>
      <c r="F7177" s="113"/>
      <c r="G7177" s="114"/>
      <c r="H7177" s="115"/>
      <c r="I7177" s="112"/>
      <c r="J7177" s="112"/>
      <c r="K7177" s="112"/>
      <c r="L7177" s="114">
        <f>Table13[[#This Row],[Per Unit Price]]*MAX(1,Table13[[#This Row],[Qty of Units]])*MAX(1,Table13[[#This Row],['#NCMs Served / FTEs Employed]])*MAX(1,Table13[[#This Row],[Duration of Service]])</f>
        <v>0</v>
      </c>
      <c r="M7177" s="112"/>
      <c r="N7177" s="114"/>
    </row>
    <row r="7178" spans="1:14" x14ac:dyDescent="0.25">
      <c r="A7178" s="111"/>
      <c r="B7178" s="111"/>
      <c r="C7178" s="123"/>
      <c r="D7178" s="112" t="str">
        <f>_xlfn.XLOOKUP(Table13[[#This Row],[Service]],Validation!$A$2:$A$14,Validation!$B$2:$B$14,"",0,1)</f>
        <v/>
      </c>
      <c r="E7178" s="112"/>
      <c r="F7178" s="113"/>
      <c r="G7178" s="114"/>
      <c r="H7178" s="115"/>
      <c r="I7178" s="112"/>
      <c r="J7178" s="112"/>
      <c r="K7178" s="112"/>
      <c r="L7178" s="114">
        <f>Table13[[#This Row],[Per Unit Price]]*MAX(1,Table13[[#This Row],[Qty of Units]])*MAX(1,Table13[[#This Row],['#NCMs Served / FTEs Employed]])*MAX(1,Table13[[#This Row],[Duration of Service]])</f>
        <v>0</v>
      </c>
      <c r="M7178" s="112"/>
      <c r="N7178" s="114"/>
    </row>
    <row r="7179" spans="1:14" x14ac:dyDescent="0.25">
      <c r="A7179" s="111"/>
      <c r="B7179" s="111"/>
      <c r="C7179" s="123"/>
      <c r="D7179" s="112" t="str">
        <f>_xlfn.XLOOKUP(Table13[[#This Row],[Service]],Validation!$A$2:$A$14,Validation!$B$2:$B$14,"",0,1)</f>
        <v/>
      </c>
      <c r="E7179" s="112"/>
      <c r="F7179" s="113"/>
      <c r="G7179" s="114"/>
      <c r="H7179" s="115"/>
      <c r="I7179" s="112"/>
      <c r="J7179" s="112"/>
      <c r="K7179" s="112"/>
      <c r="L7179" s="114">
        <f>Table13[[#This Row],[Per Unit Price]]*MAX(1,Table13[[#This Row],[Qty of Units]])*MAX(1,Table13[[#This Row],['#NCMs Served / FTEs Employed]])*MAX(1,Table13[[#This Row],[Duration of Service]])</f>
        <v>0</v>
      </c>
      <c r="M7179" s="112"/>
      <c r="N7179" s="114"/>
    </row>
    <row r="7180" spans="1:14" x14ac:dyDescent="0.25">
      <c r="A7180" s="111"/>
      <c r="B7180" s="111"/>
      <c r="C7180" s="123"/>
      <c r="D7180" s="112" t="str">
        <f>_xlfn.XLOOKUP(Table13[[#This Row],[Service]],Validation!$A$2:$A$14,Validation!$B$2:$B$14,"",0,1)</f>
        <v/>
      </c>
      <c r="E7180" s="112"/>
      <c r="F7180" s="113"/>
      <c r="G7180" s="114"/>
      <c r="H7180" s="115"/>
      <c r="I7180" s="112"/>
      <c r="J7180" s="112"/>
      <c r="K7180" s="112"/>
      <c r="L7180" s="114">
        <f>Table13[[#This Row],[Per Unit Price]]*MAX(1,Table13[[#This Row],[Qty of Units]])*MAX(1,Table13[[#This Row],['#NCMs Served / FTEs Employed]])*MAX(1,Table13[[#This Row],[Duration of Service]])</f>
        <v>0</v>
      </c>
      <c r="M7180" s="112"/>
      <c r="N7180" s="114"/>
    </row>
    <row r="7181" spans="1:14" x14ac:dyDescent="0.25">
      <c r="A7181" s="111"/>
      <c r="B7181" s="111"/>
      <c r="C7181" s="123"/>
      <c r="D7181" s="112" t="str">
        <f>_xlfn.XLOOKUP(Table13[[#This Row],[Service]],Validation!$A$2:$A$14,Validation!$B$2:$B$14,"",0,1)</f>
        <v/>
      </c>
      <c r="E7181" s="112"/>
      <c r="F7181" s="113"/>
      <c r="G7181" s="114"/>
      <c r="H7181" s="115"/>
      <c r="I7181" s="112"/>
      <c r="J7181" s="112"/>
      <c r="K7181" s="112"/>
      <c r="L7181" s="114">
        <f>Table13[[#This Row],[Per Unit Price]]*MAX(1,Table13[[#This Row],[Qty of Units]])*MAX(1,Table13[[#This Row],['#NCMs Served / FTEs Employed]])*MAX(1,Table13[[#This Row],[Duration of Service]])</f>
        <v>0</v>
      </c>
      <c r="M7181" s="112"/>
      <c r="N7181" s="114"/>
    </row>
    <row r="7182" spans="1:14" x14ac:dyDescent="0.25">
      <c r="A7182" s="111"/>
      <c r="B7182" s="111"/>
      <c r="C7182" s="123"/>
      <c r="D7182" s="112" t="str">
        <f>_xlfn.XLOOKUP(Table13[[#This Row],[Service]],Validation!$A$2:$A$14,Validation!$B$2:$B$14,"",0,1)</f>
        <v/>
      </c>
      <c r="E7182" s="112"/>
      <c r="F7182" s="113"/>
      <c r="G7182" s="114"/>
      <c r="H7182" s="115"/>
      <c r="I7182" s="112"/>
      <c r="J7182" s="112"/>
      <c r="K7182" s="112"/>
      <c r="L7182" s="114">
        <f>Table13[[#This Row],[Per Unit Price]]*MAX(1,Table13[[#This Row],[Qty of Units]])*MAX(1,Table13[[#This Row],['#NCMs Served / FTEs Employed]])*MAX(1,Table13[[#This Row],[Duration of Service]])</f>
        <v>0</v>
      </c>
      <c r="M7182" s="112"/>
      <c r="N7182" s="114"/>
    </row>
    <row r="7183" spans="1:14" x14ac:dyDescent="0.25">
      <c r="A7183" s="111"/>
      <c r="B7183" s="111"/>
      <c r="C7183" s="123"/>
      <c r="D7183" s="112" t="str">
        <f>_xlfn.XLOOKUP(Table13[[#This Row],[Service]],Validation!$A$2:$A$14,Validation!$B$2:$B$14,"",0,1)</f>
        <v/>
      </c>
      <c r="E7183" s="112"/>
      <c r="F7183" s="113"/>
      <c r="G7183" s="114"/>
      <c r="H7183" s="115"/>
      <c r="I7183" s="112"/>
      <c r="J7183" s="112"/>
      <c r="K7183" s="112"/>
      <c r="L7183" s="114">
        <f>Table13[[#This Row],[Per Unit Price]]*MAX(1,Table13[[#This Row],[Qty of Units]])*MAX(1,Table13[[#This Row],['#NCMs Served / FTEs Employed]])*MAX(1,Table13[[#This Row],[Duration of Service]])</f>
        <v>0</v>
      </c>
      <c r="M7183" s="112"/>
      <c r="N7183" s="114"/>
    </row>
    <row r="7184" spans="1:14" x14ac:dyDescent="0.25">
      <c r="A7184" s="111"/>
      <c r="B7184" s="111"/>
      <c r="C7184" s="123"/>
      <c r="D7184" s="112" t="str">
        <f>_xlfn.XLOOKUP(Table13[[#This Row],[Service]],Validation!$A$2:$A$14,Validation!$B$2:$B$14,"",0,1)</f>
        <v/>
      </c>
      <c r="E7184" s="112"/>
      <c r="F7184" s="113"/>
      <c r="G7184" s="114"/>
      <c r="H7184" s="115"/>
      <c r="I7184" s="112"/>
      <c r="J7184" s="112"/>
      <c r="K7184" s="112"/>
      <c r="L7184" s="114">
        <f>Table13[[#This Row],[Per Unit Price]]*MAX(1,Table13[[#This Row],[Qty of Units]])*MAX(1,Table13[[#This Row],['#NCMs Served / FTEs Employed]])*MAX(1,Table13[[#This Row],[Duration of Service]])</f>
        <v>0</v>
      </c>
      <c r="M7184" s="112"/>
      <c r="N7184" s="114"/>
    </row>
    <row r="7185" spans="1:14" x14ac:dyDescent="0.25">
      <c r="A7185" s="111"/>
      <c r="B7185" s="111"/>
      <c r="C7185" s="123"/>
      <c r="D7185" s="112" t="str">
        <f>_xlfn.XLOOKUP(Table13[[#This Row],[Service]],Validation!$A$2:$A$14,Validation!$B$2:$B$14,"",0,1)</f>
        <v/>
      </c>
      <c r="E7185" s="112"/>
      <c r="F7185" s="113"/>
      <c r="G7185" s="114"/>
      <c r="H7185" s="115"/>
      <c r="I7185" s="112"/>
      <c r="J7185" s="112"/>
      <c r="K7185" s="112"/>
      <c r="L7185" s="114">
        <f>Table13[[#This Row],[Per Unit Price]]*MAX(1,Table13[[#This Row],[Qty of Units]])*MAX(1,Table13[[#This Row],['#NCMs Served / FTEs Employed]])*MAX(1,Table13[[#This Row],[Duration of Service]])</f>
        <v>0</v>
      </c>
      <c r="M7185" s="112"/>
      <c r="N7185" s="114"/>
    </row>
    <row r="7186" spans="1:14" x14ac:dyDescent="0.25">
      <c r="A7186" s="111"/>
      <c r="B7186" s="111"/>
      <c r="C7186" s="123"/>
      <c r="D7186" s="112" t="str">
        <f>_xlfn.XLOOKUP(Table13[[#This Row],[Service]],Validation!$A$2:$A$14,Validation!$B$2:$B$14,"",0,1)</f>
        <v/>
      </c>
      <c r="E7186" s="112"/>
      <c r="F7186" s="113"/>
      <c r="G7186" s="114"/>
      <c r="H7186" s="115"/>
      <c r="I7186" s="112"/>
      <c r="J7186" s="112"/>
      <c r="K7186" s="112"/>
      <c r="L7186" s="114">
        <f>Table13[[#This Row],[Per Unit Price]]*MAX(1,Table13[[#This Row],[Qty of Units]])*MAX(1,Table13[[#This Row],['#NCMs Served / FTEs Employed]])*MAX(1,Table13[[#This Row],[Duration of Service]])</f>
        <v>0</v>
      </c>
      <c r="M7186" s="112"/>
      <c r="N7186" s="114"/>
    </row>
    <row r="7187" spans="1:14" x14ac:dyDescent="0.25">
      <c r="A7187" s="111"/>
      <c r="B7187" s="111"/>
      <c r="C7187" s="123"/>
      <c r="D7187" s="112" t="str">
        <f>_xlfn.XLOOKUP(Table13[[#This Row],[Service]],Validation!$A$2:$A$14,Validation!$B$2:$B$14,"",0,1)</f>
        <v/>
      </c>
      <c r="E7187" s="112"/>
      <c r="F7187" s="113"/>
      <c r="G7187" s="114"/>
      <c r="H7187" s="115"/>
      <c r="I7187" s="112"/>
      <c r="J7187" s="112"/>
      <c r="K7187" s="112"/>
      <c r="L7187" s="114">
        <f>Table13[[#This Row],[Per Unit Price]]*MAX(1,Table13[[#This Row],[Qty of Units]])*MAX(1,Table13[[#This Row],['#NCMs Served / FTEs Employed]])*MAX(1,Table13[[#This Row],[Duration of Service]])</f>
        <v>0</v>
      </c>
      <c r="M7187" s="112"/>
      <c r="N7187" s="114"/>
    </row>
    <row r="7188" spans="1:14" x14ac:dyDescent="0.25">
      <c r="A7188" s="111"/>
      <c r="B7188" s="111"/>
      <c r="C7188" s="123"/>
      <c r="D7188" s="112" t="str">
        <f>_xlfn.XLOOKUP(Table13[[#This Row],[Service]],Validation!$A$2:$A$14,Validation!$B$2:$B$14,"",0,1)</f>
        <v/>
      </c>
      <c r="E7188" s="112"/>
      <c r="F7188" s="113"/>
      <c r="G7188" s="114"/>
      <c r="H7188" s="115"/>
      <c r="I7188" s="112"/>
      <c r="J7188" s="112"/>
      <c r="K7188" s="112"/>
      <c r="L7188" s="114">
        <f>Table13[[#This Row],[Per Unit Price]]*MAX(1,Table13[[#This Row],[Qty of Units]])*MAX(1,Table13[[#This Row],['#NCMs Served / FTEs Employed]])*MAX(1,Table13[[#This Row],[Duration of Service]])</f>
        <v>0</v>
      </c>
      <c r="M7188" s="112"/>
      <c r="N7188" s="114"/>
    </row>
    <row r="7189" spans="1:14" x14ac:dyDescent="0.25">
      <c r="A7189" s="111"/>
      <c r="B7189" s="111"/>
      <c r="C7189" s="123"/>
      <c r="D7189" s="112" t="str">
        <f>_xlfn.XLOOKUP(Table13[[#This Row],[Service]],Validation!$A$2:$A$14,Validation!$B$2:$B$14,"",0,1)</f>
        <v/>
      </c>
      <c r="E7189" s="112"/>
      <c r="F7189" s="113"/>
      <c r="G7189" s="114"/>
      <c r="H7189" s="115"/>
      <c r="I7189" s="112"/>
      <c r="J7189" s="112"/>
      <c r="K7189" s="112"/>
      <c r="L7189" s="114">
        <f>Table13[[#This Row],[Per Unit Price]]*MAX(1,Table13[[#This Row],[Qty of Units]])*MAX(1,Table13[[#This Row],['#NCMs Served / FTEs Employed]])*MAX(1,Table13[[#This Row],[Duration of Service]])</f>
        <v>0</v>
      </c>
      <c r="M7189" s="112"/>
      <c r="N7189" s="114"/>
    </row>
    <row r="7190" spans="1:14" x14ac:dyDescent="0.25">
      <c r="A7190" s="111"/>
      <c r="B7190" s="111"/>
      <c r="C7190" s="123"/>
      <c r="D7190" s="112" t="str">
        <f>_xlfn.XLOOKUP(Table13[[#This Row],[Service]],Validation!$A$2:$A$14,Validation!$B$2:$B$14,"",0,1)</f>
        <v/>
      </c>
      <c r="E7190" s="112"/>
      <c r="F7190" s="113"/>
      <c r="G7190" s="114"/>
      <c r="H7190" s="115"/>
      <c r="I7190" s="112"/>
      <c r="J7190" s="112"/>
      <c r="K7190" s="112"/>
      <c r="L7190" s="114">
        <f>Table13[[#This Row],[Per Unit Price]]*MAX(1,Table13[[#This Row],[Qty of Units]])*MAX(1,Table13[[#This Row],['#NCMs Served / FTEs Employed]])*MAX(1,Table13[[#This Row],[Duration of Service]])</f>
        <v>0</v>
      </c>
      <c r="M7190" s="112"/>
      <c r="N7190" s="114"/>
    </row>
    <row r="7191" spans="1:14" x14ac:dyDescent="0.25">
      <c r="A7191" s="111"/>
      <c r="B7191" s="111"/>
      <c r="C7191" s="123"/>
      <c r="D7191" s="112" t="str">
        <f>_xlfn.XLOOKUP(Table13[[#This Row],[Service]],Validation!$A$2:$A$14,Validation!$B$2:$B$14,"",0,1)</f>
        <v/>
      </c>
      <c r="E7191" s="112"/>
      <c r="F7191" s="113"/>
      <c r="G7191" s="114"/>
      <c r="H7191" s="115"/>
      <c r="I7191" s="112"/>
      <c r="J7191" s="112"/>
      <c r="K7191" s="112"/>
      <c r="L7191" s="114">
        <f>Table13[[#This Row],[Per Unit Price]]*MAX(1,Table13[[#This Row],[Qty of Units]])*MAX(1,Table13[[#This Row],['#NCMs Served / FTEs Employed]])*MAX(1,Table13[[#This Row],[Duration of Service]])</f>
        <v>0</v>
      </c>
      <c r="M7191" s="112"/>
      <c r="N7191" s="114"/>
    </row>
    <row r="7192" spans="1:14" x14ac:dyDescent="0.25">
      <c r="A7192" s="111"/>
      <c r="B7192" s="111"/>
      <c r="C7192" s="123"/>
      <c r="D7192" s="112" t="str">
        <f>_xlfn.XLOOKUP(Table13[[#This Row],[Service]],Validation!$A$2:$A$14,Validation!$B$2:$B$14,"",0,1)</f>
        <v/>
      </c>
      <c r="E7192" s="112"/>
      <c r="F7192" s="113"/>
      <c r="G7192" s="114"/>
      <c r="H7192" s="115"/>
      <c r="I7192" s="112"/>
      <c r="J7192" s="112"/>
      <c r="K7192" s="112"/>
      <c r="L7192" s="114">
        <f>Table13[[#This Row],[Per Unit Price]]*MAX(1,Table13[[#This Row],[Qty of Units]])*MAX(1,Table13[[#This Row],['#NCMs Served / FTEs Employed]])*MAX(1,Table13[[#This Row],[Duration of Service]])</f>
        <v>0</v>
      </c>
      <c r="M7192" s="112"/>
      <c r="N7192" s="114"/>
    </row>
    <row r="7193" spans="1:14" x14ac:dyDescent="0.25">
      <c r="A7193" s="111"/>
      <c r="B7193" s="111"/>
      <c r="C7193" s="123"/>
      <c r="D7193" s="112" t="str">
        <f>_xlfn.XLOOKUP(Table13[[#This Row],[Service]],Validation!$A$2:$A$14,Validation!$B$2:$B$14,"",0,1)</f>
        <v/>
      </c>
      <c r="E7193" s="112"/>
      <c r="F7193" s="113"/>
      <c r="G7193" s="114"/>
      <c r="H7193" s="115"/>
      <c r="I7193" s="112"/>
      <c r="J7193" s="112"/>
      <c r="K7193" s="112"/>
      <c r="L7193" s="114">
        <f>Table13[[#This Row],[Per Unit Price]]*MAX(1,Table13[[#This Row],[Qty of Units]])*MAX(1,Table13[[#This Row],['#NCMs Served / FTEs Employed]])*MAX(1,Table13[[#This Row],[Duration of Service]])</f>
        <v>0</v>
      </c>
      <c r="M7193" s="112"/>
      <c r="N7193" s="114"/>
    </row>
    <row r="7194" spans="1:14" x14ac:dyDescent="0.25">
      <c r="A7194" s="111"/>
      <c r="B7194" s="111"/>
      <c r="C7194" s="123"/>
      <c r="D7194" s="112" t="str">
        <f>_xlfn.XLOOKUP(Table13[[#This Row],[Service]],Validation!$A$2:$A$14,Validation!$B$2:$B$14,"",0,1)</f>
        <v/>
      </c>
      <c r="E7194" s="112"/>
      <c r="F7194" s="113"/>
      <c r="G7194" s="114"/>
      <c r="H7194" s="115"/>
      <c r="I7194" s="112"/>
      <c r="J7194" s="112"/>
      <c r="K7194" s="112"/>
      <c r="L7194" s="114">
        <f>Table13[[#This Row],[Per Unit Price]]*MAX(1,Table13[[#This Row],[Qty of Units]])*MAX(1,Table13[[#This Row],['#NCMs Served / FTEs Employed]])*MAX(1,Table13[[#This Row],[Duration of Service]])</f>
        <v>0</v>
      </c>
      <c r="M7194" s="112"/>
      <c r="N7194" s="114"/>
    </row>
    <row r="7195" spans="1:14" x14ac:dyDescent="0.25">
      <c r="A7195" s="111"/>
      <c r="B7195" s="111"/>
      <c r="C7195" s="123"/>
      <c r="D7195" s="112" t="str">
        <f>_xlfn.XLOOKUP(Table13[[#This Row],[Service]],Validation!$A$2:$A$14,Validation!$B$2:$B$14,"",0,1)</f>
        <v/>
      </c>
      <c r="E7195" s="112"/>
      <c r="F7195" s="113"/>
      <c r="G7195" s="114"/>
      <c r="H7195" s="115"/>
      <c r="I7195" s="112"/>
      <c r="J7195" s="112"/>
      <c r="K7195" s="112"/>
      <c r="L7195" s="114">
        <f>Table13[[#This Row],[Per Unit Price]]*MAX(1,Table13[[#This Row],[Qty of Units]])*MAX(1,Table13[[#This Row],['#NCMs Served / FTEs Employed]])*MAX(1,Table13[[#This Row],[Duration of Service]])</f>
        <v>0</v>
      </c>
      <c r="M7195" s="112"/>
      <c r="N7195" s="114"/>
    </row>
    <row r="7196" spans="1:14" x14ac:dyDescent="0.25">
      <c r="A7196" s="111"/>
      <c r="B7196" s="111"/>
      <c r="C7196" s="123"/>
      <c r="D7196" s="112" t="str">
        <f>_xlfn.XLOOKUP(Table13[[#This Row],[Service]],Validation!$A$2:$A$14,Validation!$B$2:$B$14,"",0,1)</f>
        <v/>
      </c>
      <c r="E7196" s="112"/>
      <c r="F7196" s="113"/>
      <c r="G7196" s="114"/>
      <c r="H7196" s="115"/>
      <c r="I7196" s="112"/>
      <c r="J7196" s="112"/>
      <c r="K7196" s="112"/>
      <c r="L7196" s="114">
        <f>Table13[[#This Row],[Per Unit Price]]*MAX(1,Table13[[#This Row],[Qty of Units]])*MAX(1,Table13[[#This Row],['#NCMs Served / FTEs Employed]])*MAX(1,Table13[[#This Row],[Duration of Service]])</f>
        <v>0</v>
      </c>
      <c r="M7196" s="112"/>
      <c r="N7196" s="114"/>
    </row>
    <row r="7197" spans="1:14" x14ac:dyDescent="0.25">
      <c r="A7197" s="111"/>
      <c r="B7197" s="111"/>
      <c r="C7197" s="123"/>
      <c r="D7197" s="112" t="str">
        <f>_xlfn.XLOOKUP(Table13[[#This Row],[Service]],Validation!$A$2:$A$14,Validation!$B$2:$B$14,"",0,1)</f>
        <v/>
      </c>
      <c r="E7197" s="112"/>
      <c r="F7197" s="113"/>
      <c r="G7197" s="114"/>
      <c r="H7197" s="115"/>
      <c r="I7197" s="112"/>
      <c r="J7197" s="112"/>
      <c r="K7197" s="112"/>
      <c r="L7197" s="114">
        <f>Table13[[#This Row],[Per Unit Price]]*MAX(1,Table13[[#This Row],[Qty of Units]])*MAX(1,Table13[[#This Row],['#NCMs Served / FTEs Employed]])*MAX(1,Table13[[#This Row],[Duration of Service]])</f>
        <v>0</v>
      </c>
      <c r="M7197" s="112"/>
      <c r="N7197" s="114"/>
    </row>
    <row r="7198" spans="1:14" x14ac:dyDescent="0.25">
      <c r="A7198" s="111"/>
      <c r="B7198" s="111"/>
      <c r="C7198" s="123"/>
      <c r="D7198" s="112" t="str">
        <f>_xlfn.XLOOKUP(Table13[[#This Row],[Service]],Validation!$A$2:$A$14,Validation!$B$2:$B$14,"",0,1)</f>
        <v/>
      </c>
      <c r="E7198" s="112"/>
      <c r="F7198" s="113"/>
      <c r="G7198" s="114"/>
      <c r="H7198" s="115"/>
      <c r="I7198" s="112"/>
      <c r="J7198" s="112"/>
      <c r="K7198" s="112"/>
      <c r="L7198" s="114">
        <f>Table13[[#This Row],[Per Unit Price]]*MAX(1,Table13[[#This Row],[Qty of Units]])*MAX(1,Table13[[#This Row],['#NCMs Served / FTEs Employed]])*MAX(1,Table13[[#This Row],[Duration of Service]])</f>
        <v>0</v>
      </c>
      <c r="M7198" s="112"/>
      <c r="N7198" s="114"/>
    </row>
    <row r="7199" spans="1:14" x14ac:dyDescent="0.25">
      <c r="A7199" s="111"/>
      <c r="B7199" s="111"/>
      <c r="C7199" s="123"/>
      <c r="D7199" s="112" t="str">
        <f>_xlfn.XLOOKUP(Table13[[#This Row],[Service]],Validation!$A$2:$A$14,Validation!$B$2:$B$14,"",0,1)</f>
        <v/>
      </c>
      <c r="E7199" s="112"/>
      <c r="F7199" s="113"/>
      <c r="G7199" s="114"/>
      <c r="H7199" s="115"/>
      <c r="I7199" s="112"/>
      <c r="J7199" s="112"/>
      <c r="K7199" s="112"/>
      <c r="L7199" s="114">
        <f>Table13[[#This Row],[Per Unit Price]]*MAX(1,Table13[[#This Row],[Qty of Units]])*MAX(1,Table13[[#This Row],['#NCMs Served / FTEs Employed]])*MAX(1,Table13[[#This Row],[Duration of Service]])</f>
        <v>0</v>
      </c>
      <c r="M7199" s="112"/>
      <c r="N7199" s="114"/>
    </row>
    <row r="7200" spans="1:14" x14ac:dyDescent="0.25">
      <c r="A7200" s="111"/>
      <c r="B7200" s="111"/>
      <c r="C7200" s="123"/>
      <c r="D7200" s="112" t="str">
        <f>_xlfn.XLOOKUP(Table13[[#This Row],[Service]],Validation!$A$2:$A$14,Validation!$B$2:$B$14,"",0,1)</f>
        <v/>
      </c>
      <c r="E7200" s="112"/>
      <c r="F7200" s="113"/>
      <c r="G7200" s="114"/>
      <c r="H7200" s="115"/>
      <c r="I7200" s="112"/>
      <c r="J7200" s="112"/>
      <c r="K7200" s="112"/>
      <c r="L7200" s="114">
        <f>Table13[[#This Row],[Per Unit Price]]*MAX(1,Table13[[#This Row],[Qty of Units]])*MAX(1,Table13[[#This Row],['#NCMs Served / FTEs Employed]])*MAX(1,Table13[[#This Row],[Duration of Service]])</f>
        <v>0</v>
      </c>
      <c r="M7200" s="112"/>
      <c r="N7200" s="114"/>
    </row>
    <row r="7201" spans="1:14" x14ac:dyDescent="0.25">
      <c r="A7201" s="111"/>
      <c r="B7201" s="111"/>
      <c r="C7201" s="123"/>
      <c r="D7201" s="112" t="str">
        <f>_xlfn.XLOOKUP(Table13[[#This Row],[Service]],Validation!$A$2:$A$14,Validation!$B$2:$B$14,"",0,1)</f>
        <v/>
      </c>
      <c r="E7201" s="112"/>
      <c r="F7201" s="113"/>
      <c r="G7201" s="114"/>
      <c r="H7201" s="115"/>
      <c r="I7201" s="112"/>
      <c r="J7201" s="112"/>
      <c r="K7201" s="112"/>
      <c r="L7201" s="114">
        <f>Table13[[#This Row],[Per Unit Price]]*MAX(1,Table13[[#This Row],[Qty of Units]])*MAX(1,Table13[[#This Row],['#NCMs Served / FTEs Employed]])*MAX(1,Table13[[#This Row],[Duration of Service]])</f>
        <v>0</v>
      </c>
      <c r="M7201" s="112"/>
      <c r="N7201" s="114"/>
    </row>
    <row r="7202" spans="1:14" x14ac:dyDescent="0.25">
      <c r="A7202" s="111"/>
      <c r="B7202" s="111"/>
      <c r="C7202" s="123"/>
      <c r="D7202" s="112" t="str">
        <f>_xlfn.XLOOKUP(Table13[[#This Row],[Service]],Validation!$A$2:$A$14,Validation!$B$2:$B$14,"",0,1)</f>
        <v/>
      </c>
      <c r="E7202" s="112"/>
      <c r="F7202" s="113"/>
      <c r="G7202" s="114"/>
      <c r="H7202" s="115"/>
      <c r="I7202" s="112"/>
      <c r="J7202" s="112"/>
      <c r="K7202" s="112"/>
      <c r="L7202" s="114">
        <f>Table13[[#This Row],[Per Unit Price]]*MAX(1,Table13[[#This Row],[Qty of Units]])*MAX(1,Table13[[#This Row],['#NCMs Served / FTEs Employed]])*MAX(1,Table13[[#This Row],[Duration of Service]])</f>
        <v>0</v>
      </c>
      <c r="M7202" s="112"/>
      <c r="N7202" s="114"/>
    </row>
    <row r="7203" spans="1:14" x14ac:dyDescent="0.25">
      <c r="A7203" s="111"/>
      <c r="B7203" s="111"/>
      <c r="C7203" s="123"/>
      <c r="D7203" s="112" t="str">
        <f>_xlfn.XLOOKUP(Table13[[#This Row],[Service]],Validation!$A$2:$A$14,Validation!$B$2:$B$14,"",0,1)</f>
        <v/>
      </c>
      <c r="E7203" s="112"/>
      <c r="F7203" s="113"/>
      <c r="G7203" s="114"/>
      <c r="H7203" s="115"/>
      <c r="I7203" s="112"/>
      <c r="J7203" s="112"/>
      <c r="K7203" s="112"/>
      <c r="L7203" s="114">
        <f>Table13[[#This Row],[Per Unit Price]]*MAX(1,Table13[[#This Row],[Qty of Units]])*MAX(1,Table13[[#This Row],['#NCMs Served / FTEs Employed]])*MAX(1,Table13[[#This Row],[Duration of Service]])</f>
        <v>0</v>
      </c>
      <c r="M7203" s="112"/>
      <c r="N7203" s="114"/>
    </row>
    <row r="7204" spans="1:14" x14ac:dyDescent="0.25">
      <c r="A7204" s="111"/>
      <c r="B7204" s="111"/>
      <c r="C7204" s="123"/>
      <c r="D7204" s="112" t="str">
        <f>_xlfn.XLOOKUP(Table13[[#This Row],[Service]],Validation!$A$2:$A$14,Validation!$B$2:$B$14,"",0,1)</f>
        <v/>
      </c>
      <c r="E7204" s="112"/>
      <c r="F7204" s="113"/>
      <c r="G7204" s="114"/>
      <c r="H7204" s="115"/>
      <c r="I7204" s="112"/>
      <c r="J7204" s="112"/>
      <c r="K7204" s="112"/>
      <c r="L7204" s="114">
        <f>Table13[[#This Row],[Per Unit Price]]*MAX(1,Table13[[#This Row],[Qty of Units]])*MAX(1,Table13[[#This Row],['#NCMs Served / FTEs Employed]])*MAX(1,Table13[[#This Row],[Duration of Service]])</f>
        <v>0</v>
      </c>
      <c r="M7204" s="112"/>
      <c r="N7204" s="114"/>
    </row>
    <row r="7205" spans="1:14" x14ac:dyDescent="0.25">
      <c r="A7205" s="111"/>
      <c r="B7205" s="111"/>
      <c r="C7205" s="123"/>
      <c r="D7205" s="112" t="str">
        <f>_xlfn.XLOOKUP(Table13[[#This Row],[Service]],Validation!$A$2:$A$14,Validation!$B$2:$B$14,"",0,1)</f>
        <v/>
      </c>
      <c r="E7205" s="112"/>
      <c r="F7205" s="113"/>
      <c r="G7205" s="114"/>
      <c r="H7205" s="115"/>
      <c r="I7205" s="112"/>
      <c r="J7205" s="112"/>
      <c r="K7205" s="112"/>
      <c r="L7205" s="114">
        <f>Table13[[#This Row],[Per Unit Price]]*MAX(1,Table13[[#This Row],[Qty of Units]])*MAX(1,Table13[[#This Row],['#NCMs Served / FTEs Employed]])*MAX(1,Table13[[#This Row],[Duration of Service]])</f>
        <v>0</v>
      </c>
      <c r="M7205" s="112"/>
      <c r="N7205" s="114"/>
    </row>
    <row r="7206" spans="1:14" x14ac:dyDescent="0.25">
      <c r="A7206" s="111"/>
      <c r="B7206" s="111"/>
      <c r="C7206" s="123"/>
      <c r="D7206" s="112" t="str">
        <f>_xlfn.XLOOKUP(Table13[[#This Row],[Service]],Validation!$A$2:$A$14,Validation!$B$2:$B$14,"",0,1)</f>
        <v/>
      </c>
      <c r="E7206" s="112"/>
      <c r="F7206" s="113"/>
      <c r="G7206" s="114"/>
      <c r="H7206" s="115"/>
      <c r="I7206" s="112"/>
      <c r="J7206" s="112"/>
      <c r="K7206" s="112"/>
      <c r="L7206" s="114">
        <f>Table13[[#This Row],[Per Unit Price]]*MAX(1,Table13[[#This Row],[Qty of Units]])*MAX(1,Table13[[#This Row],['#NCMs Served / FTEs Employed]])*MAX(1,Table13[[#This Row],[Duration of Service]])</f>
        <v>0</v>
      </c>
      <c r="M7206" s="112"/>
      <c r="N7206" s="114"/>
    </row>
    <row r="7207" spans="1:14" x14ac:dyDescent="0.25">
      <c r="A7207" s="111"/>
      <c r="B7207" s="111"/>
      <c r="C7207" s="123"/>
      <c r="D7207" s="112" t="str">
        <f>_xlfn.XLOOKUP(Table13[[#This Row],[Service]],Validation!$A$2:$A$14,Validation!$B$2:$B$14,"",0,1)</f>
        <v/>
      </c>
      <c r="E7207" s="112"/>
      <c r="F7207" s="113"/>
      <c r="G7207" s="114"/>
      <c r="H7207" s="115"/>
      <c r="I7207" s="112"/>
      <c r="J7207" s="112"/>
      <c r="K7207" s="112"/>
      <c r="L7207" s="114">
        <f>Table13[[#This Row],[Per Unit Price]]*MAX(1,Table13[[#This Row],[Qty of Units]])*MAX(1,Table13[[#This Row],['#NCMs Served / FTEs Employed]])*MAX(1,Table13[[#This Row],[Duration of Service]])</f>
        <v>0</v>
      </c>
      <c r="M7207" s="112"/>
      <c r="N7207" s="114"/>
    </row>
    <row r="7208" spans="1:14" x14ac:dyDescent="0.25">
      <c r="A7208" s="111"/>
      <c r="B7208" s="111"/>
      <c r="C7208" s="123"/>
      <c r="D7208" s="112" t="str">
        <f>_xlfn.XLOOKUP(Table13[[#This Row],[Service]],Validation!$A$2:$A$14,Validation!$B$2:$B$14,"",0,1)</f>
        <v/>
      </c>
      <c r="E7208" s="112"/>
      <c r="F7208" s="113"/>
      <c r="G7208" s="114"/>
      <c r="H7208" s="115"/>
      <c r="I7208" s="112"/>
      <c r="J7208" s="112"/>
      <c r="K7208" s="112"/>
      <c r="L7208" s="114">
        <f>Table13[[#This Row],[Per Unit Price]]*MAX(1,Table13[[#This Row],[Qty of Units]])*MAX(1,Table13[[#This Row],['#NCMs Served / FTEs Employed]])*MAX(1,Table13[[#This Row],[Duration of Service]])</f>
        <v>0</v>
      </c>
      <c r="M7208" s="112"/>
      <c r="N7208" s="114"/>
    </row>
    <row r="7209" spans="1:14" x14ac:dyDescent="0.25">
      <c r="A7209" s="111"/>
      <c r="B7209" s="111"/>
      <c r="C7209" s="123"/>
      <c r="D7209" s="112" t="str">
        <f>_xlfn.XLOOKUP(Table13[[#This Row],[Service]],Validation!$A$2:$A$14,Validation!$B$2:$B$14,"",0,1)</f>
        <v/>
      </c>
      <c r="E7209" s="112"/>
      <c r="F7209" s="113"/>
      <c r="G7209" s="114"/>
      <c r="H7209" s="115"/>
      <c r="I7209" s="112"/>
      <c r="J7209" s="112"/>
      <c r="K7209" s="112"/>
      <c r="L7209" s="114">
        <f>Table13[[#This Row],[Per Unit Price]]*MAX(1,Table13[[#This Row],[Qty of Units]])*MAX(1,Table13[[#This Row],['#NCMs Served / FTEs Employed]])*MAX(1,Table13[[#This Row],[Duration of Service]])</f>
        <v>0</v>
      </c>
      <c r="M7209" s="112"/>
      <c r="N7209" s="114"/>
    </row>
    <row r="7210" spans="1:14" x14ac:dyDescent="0.25">
      <c r="A7210" s="111"/>
      <c r="B7210" s="111"/>
      <c r="C7210" s="123"/>
      <c r="D7210" s="112" t="str">
        <f>_xlfn.XLOOKUP(Table13[[#This Row],[Service]],Validation!$A$2:$A$14,Validation!$B$2:$B$14,"",0,1)</f>
        <v/>
      </c>
      <c r="E7210" s="112"/>
      <c r="F7210" s="113"/>
      <c r="G7210" s="114"/>
      <c r="H7210" s="115"/>
      <c r="I7210" s="112"/>
      <c r="J7210" s="112"/>
      <c r="K7210" s="112"/>
      <c r="L7210" s="114">
        <f>Table13[[#This Row],[Per Unit Price]]*MAX(1,Table13[[#This Row],[Qty of Units]])*MAX(1,Table13[[#This Row],['#NCMs Served / FTEs Employed]])*MAX(1,Table13[[#This Row],[Duration of Service]])</f>
        <v>0</v>
      </c>
      <c r="M7210" s="112"/>
      <c r="N7210" s="114"/>
    </row>
    <row r="7211" spans="1:14" x14ac:dyDescent="0.25">
      <c r="A7211" s="111"/>
      <c r="B7211" s="111"/>
      <c r="C7211" s="123"/>
      <c r="D7211" s="112" t="str">
        <f>_xlfn.XLOOKUP(Table13[[#This Row],[Service]],Validation!$A$2:$A$14,Validation!$B$2:$B$14,"",0,1)</f>
        <v/>
      </c>
      <c r="E7211" s="112"/>
      <c r="F7211" s="113"/>
      <c r="G7211" s="114"/>
      <c r="H7211" s="115"/>
      <c r="I7211" s="112"/>
      <c r="J7211" s="112"/>
      <c r="K7211" s="112"/>
      <c r="L7211" s="114">
        <f>Table13[[#This Row],[Per Unit Price]]*MAX(1,Table13[[#This Row],[Qty of Units]])*MAX(1,Table13[[#This Row],['#NCMs Served / FTEs Employed]])*MAX(1,Table13[[#This Row],[Duration of Service]])</f>
        <v>0</v>
      </c>
      <c r="M7211" s="112"/>
      <c r="N7211" s="114"/>
    </row>
    <row r="7212" spans="1:14" x14ac:dyDescent="0.25">
      <c r="A7212" s="111"/>
      <c r="B7212" s="111"/>
      <c r="C7212" s="123"/>
      <c r="D7212" s="112" t="str">
        <f>_xlfn.XLOOKUP(Table13[[#This Row],[Service]],Validation!$A$2:$A$14,Validation!$B$2:$B$14,"",0,1)</f>
        <v/>
      </c>
      <c r="E7212" s="112"/>
      <c r="F7212" s="113"/>
      <c r="G7212" s="114"/>
      <c r="H7212" s="115"/>
      <c r="I7212" s="112"/>
      <c r="J7212" s="112"/>
      <c r="K7212" s="112"/>
      <c r="L7212" s="114">
        <f>Table13[[#This Row],[Per Unit Price]]*MAX(1,Table13[[#This Row],[Qty of Units]])*MAX(1,Table13[[#This Row],['#NCMs Served / FTEs Employed]])*MAX(1,Table13[[#This Row],[Duration of Service]])</f>
        <v>0</v>
      </c>
      <c r="M7212" s="112"/>
      <c r="N7212" s="114"/>
    </row>
    <row r="7213" spans="1:14" x14ac:dyDescent="0.25">
      <c r="A7213" s="111"/>
      <c r="B7213" s="111"/>
      <c r="C7213" s="123"/>
      <c r="D7213" s="112" t="str">
        <f>_xlfn.XLOOKUP(Table13[[#This Row],[Service]],Validation!$A$2:$A$14,Validation!$B$2:$B$14,"",0,1)</f>
        <v/>
      </c>
      <c r="E7213" s="112"/>
      <c r="F7213" s="113"/>
      <c r="G7213" s="114"/>
      <c r="H7213" s="115"/>
      <c r="I7213" s="112"/>
      <c r="J7213" s="112"/>
      <c r="K7213" s="112"/>
      <c r="L7213" s="114">
        <f>Table13[[#This Row],[Per Unit Price]]*MAX(1,Table13[[#This Row],[Qty of Units]])*MAX(1,Table13[[#This Row],['#NCMs Served / FTEs Employed]])*MAX(1,Table13[[#This Row],[Duration of Service]])</f>
        <v>0</v>
      </c>
      <c r="M7213" s="112"/>
      <c r="N7213" s="114"/>
    </row>
    <row r="7214" spans="1:14" x14ac:dyDescent="0.25">
      <c r="A7214" s="111"/>
      <c r="B7214" s="111"/>
      <c r="C7214" s="123"/>
      <c r="D7214" s="112" t="str">
        <f>_xlfn.XLOOKUP(Table13[[#This Row],[Service]],Validation!$A$2:$A$14,Validation!$B$2:$B$14,"",0,1)</f>
        <v/>
      </c>
      <c r="E7214" s="112"/>
      <c r="F7214" s="113"/>
      <c r="G7214" s="114"/>
      <c r="H7214" s="115"/>
      <c r="I7214" s="112"/>
      <c r="J7214" s="112"/>
      <c r="K7214" s="112"/>
      <c r="L7214" s="114">
        <f>Table13[[#This Row],[Per Unit Price]]*MAX(1,Table13[[#This Row],[Qty of Units]])*MAX(1,Table13[[#This Row],['#NCMs Served / FTEs Employed]])*MAX(1,Table13[[#This Row],[Duration of Service]])</f>
        <v>0</v>
      </c>
      <c r="M7214" s="112"/>
      <c r="N7214" s="114"/>
    </row>
    <row r="7215" spans="1:14" x14ac:dyDescent="0.25">
      <c r="A7215" s="111"/>
      <c r="B7215" s="111"/>
      <c r="C7215" s="123"/>
      <c r="D7215" s="112" t="str">
        <f>_xlfn.XLOOKUP(Table13[[#This Row],[Service]],Validation!$A$2:$A$14,Validation!$B$2:$B$14,"",0,1)</f>
        <v/>
      </c>
      <c r="E7215" s="112"/>
      <c r="F7215" s="113"/>
      <c r="G7215" s="114"/>
      <c r="H7215" s="115"/>
      <c r="I7215" s="112"/>
      <c r="J7215" s="112"/>
      <c r="K7215" s="112"/>
      <c r="L7215" s="114">
        <f>Table13[[#This Row],[Per Unit Price]]*MAX(1,Table13[[#This Row],[Qty of Units]])*MAX(1,Table13[[#This Row],['#NCMs Served / FTEs Employed]])*MAX(1,Table13[[#This Row],[Duration of Service]])</f>
        <v>0</v>
      </c>
      <c r="M7215" s="112"/>
      <c r="N7215" s="114"/>
    </row>
    <row r="7216" spans="1:14" x14ac:dyDescent="0.25">
      <c r="A7216" s="111"/>
      <c r="B7216" s="111"/>
      <c r="C7216" s="123"/>
      <c r="D7216" s="112" t="str">
        <f>_xlfn.XLOOKUP(Table13[[#This Row],[Service]],Validation!$A$2:$A$14,Validation!$B$2:$B$14,"",0,1)</f>
        <v/>
      </c>
      <c r="E7216" s="112"/>
      <c r="F7216" s="113"/>
      <c r="G7216" s="114"/>
      <c r="H7216" s="115"/>
      <c r="I7216" s="112"/>
      <c r="J7216" s="112"/>
      <c r="K7216" s="112"/>
      <c r="L7216" s="114">
        <f>Table13[[#This Row],[Per Unit Price]]*MAX(1,Table13[[#This Row],[Qty of Units]])*MAX(1,Table13[[#This Row],['#NCMs Served / FTEs Employed]])*MAX(1,Table13[[#This Row],[Duration of Service]])</f>
        <v>0</v>
      </c>
      <c r="M7216" s="112"/>
      <c r="N7216" s="114"/>
    </row>
    <row r="7217" spans="1:14" x14ac:dyDescent="0.25">
      <c r="A7217" s="111"/>
      <c r="B7217" s="111"/>
      <c r="C7217" s="123"/>
      <c r="D7217" s="112" t="str">
        <f>_xlfn.XLOOKUP(Table13[[#This Row],[Service]],Validation!$A$2:$A$14,Validation!$B$2:$B$14,"",0,1)</f>
        <v/>
      </c>
      <c r="E7217" s="112"/>
      <c r="F7217" s="113"/>
      <c r="G7217" s="114"/>
      <c r="H7217" s="115"/>
      <c r="I7217" s="112"/>
      <c r="J7217" s="112"/>
      <c r="K7217" s="112"/>
      <c r="L7217" s="114">
        <f>Table13[[#This Row],[Per Unit Price]]*MAX(1,Table13[[#This Row],[Qty of Units]])*MAX(1,Table13[[#This Row],['#NCMs Served / FTEs Employed]])*MAX(1,Table13[[#This Row],[Duration of Service]])</f>
        <v>0</v>
      </c>
      <c r="M7217" s="112"/>
      <c r="N7217" s="114"/>
    </row>
    <row r="7218" spans="1:14" x14ac:dyDescent="0.25">
      <c r="A7218" s="111"/>
      <c r="B7218" s="111"/>
      <c r="C7218" s="123"/>
      <c r="D7218" s="112" t="str">
        <f>_xlfn.XLOOKUP(Table13[[#This Row],[Service]],Validation!$A$2:$A$14,Validation!$B$2:$B$14,"",0,1)</f>
        <v/>
      </c>
      <c r="E7218" s="112"/>
      <c r="F7218" s="113"/>
      <c r="G7218" s="114"/>
      <c r="H7218" s="115"/>
      <c r="I7218" s="112"/>
      <c r="J7218" s="112"/>
      <c r="K7218" s="112"/>
      <c r="L7218" s="114">
        <f>Table13[[#This Row],[Per Unit Price]]*MAX(1,Table13[[#This Row],[Qty of Units]])*MAX(1,Table13[[#This Row],['#NCMs Served / FTEs Employed]])*MAX(1,Table13[[#This Row],[Duration of Service]])</f>
        <v>0</v>
      </c>
      <c r="M7218" s="112"/>
      <c r="N7218" s="114"/>
    </row>
    <row r="7219" spans="1:14" x14ac:dyDescent="0.25">
      <c r="A7219" s="111"/>
      <c r="B7219" s="111"/>
      <c r="C7219" s="123"/>
      <c r="D7219" s="112" t="str">
        <f>_xlfn.XLOOKUP(Table13[[#This Row],[Service]],Validation!$A$2:$A$14,Validation!$B$2:$B$14,"",0,1)</f>
        <v/>
      </c>
      <c r="E7219" s="112"/>
      <c r="F7219" s="113"/>
      <c r="G7219" s="114"/>
      <c r="H7219" s="115"/>
      <c r="I7219" s="112"/>
      <c r="J7219" s="112"/>
      <c r="K7219" s="112"/>
      <c r="L7219" s="114">
        <f>Table13[[#This Row],[Per Unit Price]]*MAX(1,Table13[[#This Row],[Qty of Units]])*MAX(1,Table13[[#This Row],['#NCMs Served / FTEs Employed]])*MAX(1,Table13[[#This Row],[Duration of Service]])</f>
        <v>0</v>
      </c>
      <c r="M7219" s="112"/>
      <c r="N7219" s="114"/>
    </row>
    <row r="7220" spans="1:14" x14ac:dyDescent="0.25">
      <c r="A7220" s="111"/>
      <c r="B7220" s="111"/>
      <c r="C7220" s="123"/>
      <c r="D7220" s="112" t="str">
        <f>_xlfn.XLOOKUP(Table13[[#This Row],[Service]],Validation!$A$2:$A$14,Validation!$B$2:$B$14,"",0,1)</f>
        <v/>
      </c>
      <c r="E7220" s="112"/>
      <c r="F7220" s="113"/>
      <c r="G7220" s="114"/>
      <c r="H7220" s="115"/>
      <c r="I7220" s="112"/>
      <c r="J7220" s="112"/>
      <c r="K7220" s="112"/>
      <c r="L7220" s="114">
        <f>Table13[[#This Row],[Per Unit Price]]*MAX(1,Table13[[#This Row],[Qty of Units]])*MAX(1,Table13[[#This Row],['#NCMs Served / FTEs Employed]])*MAX(1,Table13[[#This Row],[Duration of Service]])</f>
        <v>0</v>
      </c>
      <c r="M7220" s="112"/>
      <c r="N7220" s="114"/>
    </row>
    <row r="7221" spans="1:14" x14ac:dyDescent="0.25">
      <c r="A7221" s="111"/>
      <c r="B7221" s="111"/>
      <c r="C7221" s="123"/>
      <c r="D7221" s="112" t="str">
        <f>_xlfn.XLOOKUP(Table13[[#This Row],[Service]],Validation!$A$2:$A$14,Validation!$B$2:$B$14,"",0,1)</f>
        <v/>
      </c>
      <c r="E7221" s="112"/>
      <c r="F7221" s="113"/>
      <c r="G7221" s="114"/>
      <c r="H7221" s="115"/>
      <c r="I7221" s="112"/>
      <c r="J7221" s="112"/>
      <c r="K7221" s="112"/>
      <c r="L7221" s="114">
        <f>Table13[[#This Row],[Per Unit Price]]*MAX(1,Table13[[#This Row],[Qty of Units]])*MAX(1,Table13[[#This Row],['#NCMs Served / FTEs Employed]])*MAX(1,Table13[[#This Row],[Duration of Service]])</f>
        <v>0</v>
      </c>
      <c r="M7221" s="112"/>
      <c r="N7221" s="114"/>
    </row>
    <row r="7222" spans="1:14" x14ac:dyDescent="0.25">
      <c r="A7222" s="111"/>
      <c r="B7222" s="111"/>
      <c r="C7222" s="123"/>
      <c r="D7222" s="112" t="str">
        <f>_xlfn.XLOOKUP(Table13[[#This Row],[Service]],Validation!$A$2:$A$14,Validation!$B$2:$B$14,"",0,1)</f>
        <v/>
      </c>
      <c r="E7222" s="112"/>
      <c r="F7222" s="113"/>
      <c r="G7222" s="114"/>
      <c r="H7222" s="115"/>
      <c r="I7222" s="112"/>
      <c r="J7222" s="112"/>
      <c r="K7222" s="112"/>
      <c r="L7222" s="114">
        <f>Table13[[#This Row],[Per Unit Price]]*MAX(1,Table13[[#This Row],[Qty of Units]])*MAX(1,Table13[[#This Row],['#NCMs Served / FTEs Employed]])*MAX(1,Table13[[#This Row],[Duration of Service]])</f>
        <v>0</v>
      </c>
      <c r="M7222" s="112"/>
      <c r="N7222" s="114"/>
    </row>
    <row r="7223" spans="1:14" x14ac:dyDescent="0.25">
      <c r="A7223" s="111"/>
      <c r="B7223" s="111"/>
      <c r="C7223" s="123"/>
      <c r="D7223" s="112" t="str">
        <f>_xlfn.XLOOKUP(Table13[[#This Row],[Service]],Validation!$A$2:$A$14,Validation!$B$2:$B$14,"",0,1)</f>
        <v/>
      </c>
      <c r="E7223" s="112"/>
      <c r="F7223" s="113"/>
      <c r="G7223" s="114"/>
      <c r="H7223" s="115"/>
      <c r="I7223" s="112"/>
      <c r="J7223" s="112"/>
      <c r="K7223" s="112"/>
      <c r="L7223" s="114">
        <f>Table13[[#This Row],[Per Unit Price]]*MAX(1,Table13[[#This Row],[Qty of Units]])*MAX(1,Table13[[#This Row],['#NCMs Served / FTEs Employed]])*MAX(1,Table13[[#This Row],[Duration of Service]])</f>
        <v>0</v>
      </c>
      <c r="M7223" s="112"/>
      <c r="N7223" s="114"/>
    </row>
    <row r="7224" spans="1:14" x14ac:dyDescent="0.25">
      <c r="A7224" s="111"/>
      <c r="B7224" s="111"/>
      <c r="C7224" s="123"/>
      <c r="D7224" s="112" t="str">
        <f>_xlfn.XLOOKUP(Table13[[#This Row],[Service]],Validation!$A$2:$A$14,Validation!$B$2:$B$14,"",0,1)</f>
        <v/>
      </c>
      <c r="E7224" s="112"/>
      <c r="F7224" s="113"/>
      <c r="G7224" s="114"/>
      <c r="H7224" s="115"/>
      <c r="I7224" s="112"/>
      <c r="J7224" s="112"/>
      <c r="K7224" s="112"/>
      <c r="L7224" s="114">
        <f>Table13[[#This Row],[Per Unit Price]]*MAX(1,Table13[[#This Row],[Qty of Units]])*MAX(1,Table13[[#This Row],['#NCMs Served / FTEs Employed]])*MAX(1,Table13[[#This Row],[Duration of Service]])</f>
        <v>0</v>
      </c>
      <c r="M7224" s="112"/>
      <c r="N7224" s="114"/>
    </row>
    <row r="7225" spans="1:14" x14ac:dyDescent="0.25">
      <c r="A7225" s="111"/>
      <c r="B7225" s="111"/>
      <c r="C7225" s="123"/>
      <c r="D7225" s="112" t="str">
        <f>_xlfn.XLOOKUP(Table13[[#This Row],[Service]],Validation!$A$2:$A$14,Validation!$B$2:$B$14,"",0,1)</f>
        <v/>
      </c>
      <c r="E7225" s="112"/>
      <c r="F7225" s="113"/>
      <c r="G7225" s="114"/>
      <c r="H7225" s="115"/>
      <c r="I7225" s="112"/>
      <c r="J7225" s="112"/>
      <c r="K7225" s="112"/>
      <c r="L7225" s="114">
        <f>Table13[[#This Row],[Per Unit Price]]*MAX(1,Table13[[#This Row],[Qty of Units]])*MAX(1,Table13[[#This Row],['#NCMs Served / FTEs Employed]])*MAX(1,Table13[[#This Row],[Duration of Service]])</f>
        <v>0</v>
      </c>
      <c r="M7225" s="112"/>
      <c r="N7225" s="114"/>
    </row>
    <row r="7226" spans="1:14" x14ac:dyDescent="0.25">
      <c r="A7226" s="111"/>
      <c r="B7226" s="111"/>
      <c r="C7226" s="123"/>
      <c r="D7226" s="112" t="str">
        <f>_xlfn.XLOOKUP(Table13[[#This Row],[Service]],Validation!$A$2:$A$14,Validation!$B$2:$B$14,"",0,1)</f>
        <v/>
      </c>
      <c r="E7226" s="112"/>
      <c r="F7226" s="113"/>
      <c r="G7226" s="114"/>
      <c r="H7226" s="115"/>
      <c r="I7226" s="112"/>
      <c r="J7226" s="112"/>
      <c r="K7226" s="112"/>
      <c r="L7226" s="114">
        <f>Table13[[#This Row],[Per Unit Price]]*MAX(1,Table13[[#This Row],[Qty of Units]])*MAX(1,Table13[[#This Row],['#NCMs Served / FTEs Employed]])*MAX(1,Table13[[#This Row],[Duration of Service]])</f>
        <v>0</v>
      </c>
      <c r="M7226" s="112"/>
      <c r="N7226" s="114"/>
    </row>
    <row r="7227" spans="1:14" x14ac:dyDescent="0.25">
      <c r="A7227" s="111"/>
      <c r="B7227" s="111"/>
      <c r="C7227" s="123"/>
      <c r="D7227" s="112" t="str">
        <f>_xlfn.XLOOKUP(Table13[[#This Row],[Service]],Validation!$A$2:$A$14,Validation!$B$2:$B$14,"",0,1)</f>
        <v/>
      </c>
      <c r="E7227" s="112"/>
      <c r="F7227" s="113"/>
      <c r="G7227" s="114"/>
      <c r="H7227" s="115"/>
      <c r="I7227" s="112"/>
      <c r="J7227" s="112"/>
      <c r="K7227" s="112"/>
      <c r="L7227" s="114">
        <f>Table13[[#This Row],[Per Unit Price]]*MAX(1,Table13[[#This Row],[Qty of Units]])*MAX(1,Table13[[#This Row],['#NCMs Served / FTEs Employed]])*MAX(1,Table13[[#This Row],[Duration of Service]])</f>
        <v>0</v>
      </c>
      <c r="M7227" s="112"/>
      <c r="N7227" s="114"/>
    </row>
    <row r="7228" spans="1:14" x14ac:dyDescent="0.25">
      <c r="A7228" s="111"/>
      <c r="B7228" s="111"/>
      <c r="C7228" s="123"/>
      <c r="D7228" s="112" t="str">
        <f>_xlfn.XLOOKUP(Table13[[#This Row],[Service]],Validation!$A$2:$A$14,Validation!$B$2:$B$14,"",0,1)</f>
        <v/>
      </c>
      <c r="E7228" s="112"/>
      <c r="F7228" s="113"/>
      <c r="G7228" s="114"/>
      <c r="H7228" s="115"/>
      <c r="I7228" s="112"/>
      <c r="J7228" s="112"/>
      <c r="K7228" s="112"/>
      <c r="L7228" s="114">
        <f>Table13[[#This Row],[Per Unit Price]]*MAX(1,Table13[[#This Row],[Qty of Units]])*MAX(1,Table13[[#This Row],['#NCMs Served / FTEs Employed]])*MAX(1,Table13[[#This Row],[Duration of Service]])</f>
        <v>0</v>
      </c>
      <c r="M7228" s="112"/>
      <c r="N7228" s="114"/>
    </row>
    <row r="7229" spans="1:14" x14ac:dyDescent="0.25">
      <c r="A7229" s="111"/>
      <c r="B7229" s="111"/>
      <c r="C7229" s="123"/>
      <c r="D7229" s="112" t="str">
        <f>_xlfn.XLOOKUP(Table13[[#This Row],[Service]],Validation!$A$2:$A$14,Validation!$B$2:$B$14,"",0,1)</f>
        <v/>
      </c>
      <c r="E7229" s="112"/>
      <c r="F7229" s="113"/>
      <c r="G7229" s="114"/>
      <c r="H7229" s="115"/>
      <c r="I7229" s="112"/>
      <c r="J7229" s="112"/>
      <c r="K7229" s="112"/>
      <c r="L7229" s="114">
        <f>Table13[[#This Row],[Per Unit Price]]*MAX(1,Table13[[#This Row],[Qty of Units]])*MAX(1,Table13[[#This Row],['#NCMs Served / FTEs Employed]])*MAX(1,Table13[[#This Row],[Duration of Service]])</f>
        <v>0</v>
      </c>
      <c r="M7229" s="112"/>
      <c r="N7229" s="114"/>
    </row>
    <row r="7230" spans="1:14" x14ac:dyDescent="0.25">
      <c r="A7230" s="111"/>
      <c r="B7230" s="111"/>
      <c r="C7230" s="123"/>
      <c r="D7230" s="112" t="str">
        <f>_xlfn.XLOOKUP(Table13[[#This Row],[Service]],Validation!$A$2:$A$14,Validation!$B$2:$B$14,"",0,1)</f>
        <v/>
      </c>
      <c r="E7230" s="112"/>
      <c r="F7230" s="113"/>
      <c r="G7230" s="114"/>
      <c r="H7230" s="115"/>
      <c r="I7230" s="112"/>
      <c r="J7230" s="112"/>
      <c r="K7230" s="112"/>
      <c r="L7230" s="114">
        <f>Table13[[#This Row],[Per Unit Price]]*MAX(1,Table13[[#This Row],[Qty of Units]])*MAX(1,Table13[[#This Row],['#NCMs Served / FTEs Employed]])*MAX(1,Table13[[#This Row],[Duration of Service]])</f>
        <v>0</v>
      </c>
      <c r="M7230" s="112"/>
      <c r="N7230" s="114"/>
    </row>
    <row r="7231" spans="1:14" x14ac:dyDescent="0.25">
      <c r="A7231" s="111"/>
      <c r="B7231" s="111"/>
      <c r="C7231" s="123"/>
      <c r="D7231" s="112" t="str">
        <f>_xlfn.XLOOKUP(Table13[[#This Row],[Service]],Validation!$A$2:$A$14,Validation!$B$2:$B$14,"",0,1)</f>
        <v/>
      </c>
      <c r="E7231" s="112"/>
      <c r="F7231" s="113"/>
      <c r="G7231" s="114"/>
      <c r="H7231" s="115"/>
      <c r="I7231" s="112"/>
      <c r="J7231" s="112"/>
      <c r="K7231" s="112"/>
      <c r="L7231" s="114">
        <f>Table13[[#This Row],[Per Unit Price]]*MAX(1,Table13[[#This Row],[Qty of Units]])*MAX(1,Table13[[#This Row],['#NCMs Served / FTEs Employed]])*MAX(1,Table13[[#This Row],[Duration of Service]])</f>
        <v>0</v>
      </c>
      <c r="M7231" s="112"/>
      <c r="N7231" s="114"/>
    </row>
    <row r="7232" spans="1:14" x14ac:dyDescent="0.25">
      <c r="A7232" s="111"/>
      <c r="B7232" s="111"/>
      <c r="C7232" s="123"/>
      <c r="D7232" s="112" t="str">
        <f>_xlfn.XLOOKUP(Table13[[#This Row],[Service]],Validation!$A$2:$A$14,Validation!$B$2:$B$14,"",0,1)</f>
        <v/>
      </c>
      <c r="E7232" s="112"/>
      <c r="F7232" s="113"/>
      <c r="G7232" s="114"/>
      <c r="H7232" s="115"/>
      <c r="I7232" s="112"/>
      <c r="J7232" s="112"/>
      <c r="K7232" s="112"/>
      <c r="L7232" s="114">
        <f>Table13[[#This Row],[Per Unit Price]]*MAX(1,Table13[[#This Row],[Qty of Units]])*MAX(1,Table13[[#This Row],['#NCMs Served / FTEs Employed]])*MAX(1,Table13[[#This Row],[Duration of Service]])</f>
        <v>0</v>
      </c>
      <c r="M7232" s="112"/>
      <c r="N7232" s="114"/>
    </row>
    <row r="7233" spans="1:14" x14ac:dyDescent="0.25">
      <c r="A7233" s="111"/>
      <c r="B7233" s="111"/>
      <c r="C7233" s="123"/>
      <c r="D7233" s="112" t="str">
        <f>_xlfn.XLOOKUP(Table13[[#This Row],[Service]],Validation!$A$2:$A$14,Validation!$B$2:$B$14,"",0,1)</f>
        <v/>
      </c>
      <c r="E7233" s="112"/>
      <c r="F7233" s="113"/>
      <c r="G7233" s="114"/>
      <c r="H7233" s="115"/>
      <c r="I7233" s="112"/>
      <c r="J7233" s="112"/>
      <c r="K7233" s="112"/>
      <c r="L7233" s="114">
        <f>Table13[[#This Row],[Per Unit Price]]*MAX(1,Table13[[#This Row],[Qty of Units]])*MAX(1,Table13[[#This Row],['#NCMs Served / FTEs Employed]])*MAX(1,Table13[[#This Row],[Duration of Service]])</f>
        <v>0</v>
      </c>
      <c r="M7233" s="112"/>
      <c r="N7233" s="114"/>
    </row>
    <row r="7234" spans="1:14" x14ac:dyDescent="0.25">
      <c r="A7234" s="111"/>
      <c r="B7234" s="111"/>
      <c r="C7234" s="123"/>
      <c r="D7234" s="112" t="str">
        <f>_xlfn.XLOOKUP(Table13[[#This Row],[Service]],Validation!$A$2:$A$14,Validation!$B$2:$B$14,"",0,1)</f>
        <v/>
      </c>
      <c r="E7234" s="112"/>
      <c r="F7234" s="113"/>
      <c r="G7234" s="114"/>
      <c r="H7234" s="115"/>
      <c r="I7234" s="112"/>
      <c r="J7234" s="112"/>
      <c r="K7234" s="112"/>
      <c r="L7234" s="114">
        <f>Table13[[#This Row],[Per Unit Price]]*MAX(1,Table13[[#This Row],[Qty of Units]])*MAX(1,Table13[[#This Row],['#NCMs Served / FTEs Employed]])*MAX(1,Table13[[#This Row],[Duration of Service]])</f>
        <v>0</v>
      </c>
      <c r="M7234" s="112"/>
      <c r="N7234" s="114"/>
    </row>
    <row r="7235" spans="1:14" x14ac:dyDescent="0.25">
      <c r="A7235" s="111"/>
      <c r="B7235" s="111"/>
      <c r="C7235" s="123"/>
      <c r="D7235" s="112" t="str">
        <f>_xlfn.XLOOKUP(Table13[[#This Row],[Service]],Validation!$A$2:$A$14,Validation!$B$2:$B$14,"",0,1)</f>
        <v/>
      </c>
      <c r="E7235" s="112"/>
      <c r="F7235" s="113"/>
      <c r="G7235" s="114"/>
      <c r="H7235" s="115"/>
      <c r="I7235" s="112"/>
      <c r="J7235" s="112"/>
      <c r="K7235" s="112"/>
      <c r="L7235" s="114">
        <f>Table13[[#This Row],[Per Unit Price]]*MAX(1,Table13[[#This Row],[Qty of Units]])*MAX(1,Table13[[#This Row],['#NCMs Served / FTEs Employed]])*MAX(1,Table13[[#This Row],[Duration of Service]])</f>
        <v>0</v>
      </c>
      <c r="M7235" s="112"/>
      <c r="N7235" s="114"/>
    </row>
    <row r="7236" spans="1:14" x14ac:dyDescent="0.25">
      <c r="A7236" s="111"/>
      <c r="B7236" s="111"/>
      <c r="C7236" s="123"/>
      <c r="D7236" s="112" t="str">
        <f>_xlfn.XLOOKUP(Table13[[#This Row],[Service]],Validation!$A$2:$A$14,Validation!$B$2:$B$14,"",0,1)</f>
        <v/>
      </c>
      <c r="E7236" s="112"/>
      <c r="F7236" s="113"/>
      <c r="G7236" s="114"/>
      <c r="H7236" s="115"/>
      <c r="I7236" s="112"/>
      <c r="J7236" s="112"/>
      <c r="K7236" s="112"/>
      <c r="L7236" s="114">
        <f>Table13[[#This Row],[Per Unit Price]]*MAX(1,Table13[[#This Row],[Qty of Units]])*MAX(1,Table13[[#This Row],['#NCMs Served / FTEs Employed]])*MAX(1,Table13[[#This Row],[Duration of Service]])</f>
        <v>0</v>
      </c>
      <c r="M7236" s="112"/>
      <c r="N7236" s="114"/>
    </row>
    <row r="7237" spans="1:14" x14ac:dyDescent="0.25">
      <c r="A7237" s="111"/>
      <c r="B7237" s="111"/>
      <c r="C7237" s="123"/>
      <c r="D7237" s="112" t="str">
        <f>_xlfn.XLOOKUP(Table13[[#This Row],[Service]],Validation!$A$2:$A$14,Validation!$B$2:$B$14,"",0,1)</f>
        <v/>
      </c>
      <c r="E7237" s="112"/>
      <c r="F7237" s="113"/>
      <c r="G7237" s="114"/>
      <c r="H7237" s="115"/>
      <c r="I7237" s="112"/>
      <c r="J7237" s="112"/>
      <c r="K7237" s="112"/>
      <c r="L7237" s="114">
        <f>Table13[[#This Row],[Per Unit Price]]*MAX(1,Table13[[#This Row],[Qty of Units]])*MAX(1,Table13[[#This Row],['#NCMs Served / FTEs Employed]])*MAX(1,Table13[[#This Row],[Duration of Service]])</f>
        <v>0</v>
      </c>
      <c r="M7237" s="112"/>
      <c r="N7237" s="114"/>
    </row>
    <row r="7238" spans="1:14" x14ac:dyDescent="0.25">
      <c r="A7238" s="111"/>
      <c r="B7238" s="111"/>
      <c r="C7238" s="123"/>
      <c r="D7238" s="112" t="str">
        <f>_xlfn.XLOOKUP(Table13[[#This Row],[Service]],Validation!$A$2:$A$14,Validation!$B$2:$B$14,"",0,1)</f>
        <v/>
      </c>
      <c r="E7238" s="112"/>
      <c r="F7238" s="113"/>
      <c r="G7238" s="114"/>
      <c r="H7238" s="115"/>
      <c r="I7238" s="112"/>
      <c r="J7238" s="112"/>
      <c r="K7238" s="112"/>
      <c r="L7238" s="114">
        <f>Table13[[#This Row],[Per Unit Price]]*MAX(1,Table13[[#This Row],[Qty of Units]])*MAX(1,Table13[[#This Row],['#NCMs Served / FTEs Employed]])*MAX(1,Table13[[#This Row],[Duration of Service]])</f>
        <v>0</v>
      </c>
      <c r="M7238" s="112"/>
      <c r="N7238" s="114"/>
    </row>
    <row r="7239" spans="1:14" x14ac:dyDescent="0.25">
      <c r="A7239" s="111"/>
      <c r="B7239" s="111"/>
      <c r="C7239" s="123"/>
      <c r="D7239" s="112" t="str">
        <f>_xlfn.XLOOKUP(Table13[[#This Row],[Service]],Validation!$A$2:$A$14,Validation!$B$2:$B$14,"",0,1)</f>
        <v/>
      </c>
      <c r="E7239" s="112"/>
      <c r="F7239" s="113"/>
      <c r="G7239" s="114"/>
      <c r="H7239" s="115"/>
      <c r="I7239" s="112"/>
      <c r="J7239" s="112"/>
      <c r="K7239" s="112"/>
      <c r="L7239" s="114">
        <f>Table13[[#This Row],[Per Unit Price]]*MAX(1,Table13[[#This Row],[Qty of Units]])*MAX(1,Table13[[#This Row],['#NCMs Served / FTEs Employed]])*MAX(1,Table13[[#This Row],[Duration of Service]])</f>
        <v>0</v>
      </c>
      <c r="M7239" s="112"/>
      <c r="N7239" s="114"/>
    </row>
    <row r="7240" spans="1:14" x14ac:dyDescent="0.25">
      <c r="A7240" s="111"/>
      <c r="B7240" s="111"/>
      <c r="C7240" s="123"/>
      <c r="D7240" s="112" t="str">
        <f>_xlfn.XLOOKUP(Table13[[#This Row],[Service]],Validation!$A$2:$A$14,Validation!$B$2:$B$14,"",0,1)</f>
        <v/>
      </c>
      <c r="E7240" s="112"/>
      <c r="F7240" s="113"/>
      <c r="G7240" s="114"/>
      <c r="H7240" s="115"/>
      <c r="I7240" s="112"/>
      <c r="J7240" s="112"/>
      <c r="K7240" s="112"/>
      <c r="L7240" s="114">
        <f>Table13[[#This Row],[Per Unit Price]]*MAX(1,Table13[[#This Row],[Qty of Units]])*MAX(1,Table13[[#This Row],['#NCMs Served / FTEs Employed]])*MAX(1,Table13[[#This Row],[Duration of Service]])</f>
        <v>0</v>
      </c>
      <c r="M7240" s="112"/>
      <c r="N7240" s="114"/>
    </row>
    <row r="7241" spans="1:14" x14ac:dyDescent="0.25">
      <c r="A7241" s="111"/>
      <c r="B7241" s="111"/>
      <c r="C7241" s="123"/>
      <c r="D7241" s="112" t="str">
        <f>_xlfn.XLOOKUP(Table13[[#This Row],[Service]],Validation!$A$2:$A$14,Validation!$B$2:$B$14,"",0,1)</f>
        <v/>
      </c>
      <c r="E7241" s="112"/>
      <c r="F7241" s="113"/>
      <c r="G7241" s="114"/>
      <c r="H7241" s="115"/>
      <c r="I7241" s="112"/>
      <c r="J7241" s="112"/>
      <c r="K7241" s="112"/>
      <c r="L7241" s="114">
        <f>Table13[[#This Row],[Per Unit Price]]*MAX(1,Table13[[#This Row],[Qty of Units]])*MAX(1,Table13[[#This Row],['#NCMs Served / FTEs Employed]])*MAX(1,Table13[[#This Row],[Duration of Service]])</f>
        <v>0</v>
      </c>
      <c r="M7241" s="112"/>
      <c r="N7241" s="114"/>
    </row>
    <row r="7242" spans="1:14" x14ac:dyDescent="0.25">
      <c r="A7242" s="111"/>
      <c r="B7242" s="111"/>
      <c r="C7242" s="123"/>
      <c r="D7242" s="112" t="str">
        <f>_xlfn.XLOOKUP(Table13[[#This Row],[Service]],Validation!$A$2:$A$14,Validation!$B$2:$B$14,"",0,1)</f>
        <v/>
      </c>
      <c r="E7242" s="112"/>
      <c r="F7242" s="113"/>
      <c r="G7242" s="114"/>
      <c r="H7242" s="115"/>
      <c r="I7242" s="112"/>
      <c r="J7242" s="112"/>
      <c r="K7242" s="112"/>
      <c r="L7242" s="114">
        <f>Table13[[#This Row],[Per Unit Price]]*MAX(1,Table13[[#This Row],[Qty of Units]])*MAX(1,Table13[[#This Row],['#NCMs Served / FTEs Employed]])*MAX(1,Table13[[#This Row],[Duration of Service]])</f>
        <v>0</v>
      </c>
      <c r="M7242" s="112"/>
      <c r="N7242" s="114"/>
    </row>
    <row r="7243" spans="1:14" x14ac:dyDescent="0.25">
      <c r="A7243" s="111"/>
      <c r="B7243" s="111"/>
      <c r="C7243" s="123"/>
      <c r="D7243" s="112" t="str">
        <f>_xlfn.XLOOKUP(Table13[[#This Row],[Service]],Validation!$A$2:$A$14,Validation!$B$2:$B$14,"",0,1)</f>
        <v/>
      </c>
      <c r="E7243" s="112"/>
      <c r="F7243" s="113"/>
      <c r="G7243" s="114"/>
      <c r="H7243" s="115"/>
      <c r="I7243" s="112"/>
      <c r="J7243" s="112"/>
      <c r="K7243" s="112"/>
      <c r="L7243" s="114">
        <f>Table13[[#This Row],[Per Unit Price]]*MAX(1,Table13[[#This Row],[Qty of Units]])*MAX(1,Table13[[#This Row],['#NCMs Served / FTEs Employed]])*MAX(1,Table13[[#This Row],[Duration of Service]])</f>
        <v>0</v>
      </c>
      <c r="M7243" s="112"/>
      <c r="N7243" s="114"/>
    </row>
    <row r="7244" spans="1:14" x14ac:dyDescent="0.25">
      <c r="A7244" s="111"/>
      <c r="B7244" s="111"/>
      <c r="C7244" s="123"/>
      <c r="D7244" s="112" t="str">
        <f>_xlfn.XLOOKUP(Table13[[#This Row],[Service]],Validation!$A$2:$A$14,Validation!$B$2:$B$14,"",0,1)</f>
        <v/>
      </c>
      <c r="E7244" s="112"/>
      <c r="F7244" s="113"/>
      <c r="G7244" s="114"/>
      <c r="H7244" s="115"/>
      <c r="I7244" s="112"/>
      <c r="J7244" s="112"/>
      <c r="K7244" s="112"/>
      <c r="L7244" s="114">
        <f>Table13[[#This Row],[Per Unit Price]]*MAX(1,Table13[[#This Row],[Qty of Units]])*MAX(1,Table13[[#This Row],['#NCMs Served / FTEs Employed]])*MAX(1,Table13[[#This Row],[Duration of Service]])</f>
        <v>0</v>
      </c>
      <c r="M7244" s="112"/>
      <c r="N7244" s="114"/>
    </row>
    <row r="7245" spans="1:14" x14ac:dyDescent="0.25">
      <c r="A7245" s="111"/>
      <c r="B7245" s="111"/>
      <c r="C7245" s="123"/>
      <c r="D7245" s="112" t="str">
        <f>_xlfn.XLOOKUP(Table13[[#This Row],[Service]],Validation!$A$2:$A$14,Validation!$B$2:$B$14,"",0,1)</f>
        <v/>
      </c>
      <c r="E7245" s="112"/>
      <c r="F7245" s="113"/>
      <c r="G7245" s="114"/>
      <c r="H7245" s="115"/>
      <c r="I7245" s="112"/>
      <c r="J7245" s="112"/>
      <c r="K7245" s="112"/>
      <c r="L7245" s="114">
        <f>Table13[[#This Row],[Per Unit Price]]*MAX(1,Table13[[#This Row],[Qty of Units]])*MAX(1,Table13[[#This Row],['#NCMs Served / FTEs Employed]])*MAX(1,Table13[[#This Row],[Duration of Service]])</f>
        <v>0</v>
      </c>
      <c r="M7245" s="112"/>
      <c r="N7245" s="114"/>
    </row>
    <row r="7246" spans="1:14" x14ac:dyDescent="0.25">
      <c r="A7246" s="111"/>
      <c r="B7246" s="111"/>
      <c r="C7246" s="123"/>
      <c r="D7246" s="112" t="str">
        <f>_xlfn.XLOOKUP(Table13[[#This Row],[Service]],Validation!$A$2:$A$14,Validation!$B$2:$B$14,"",0,1)</f>
        <v/>
      </c>
      <c r="E7246" s="112"/>
      <c r="F7246" s="113"/>
      <c r="G7246" s="114"/>
      <c r="H7246" s="115"/>
      <c r="I7246" s="112"/>
      <c r="J7246" s="112"/>
      <c r="K7246" s="112"/>
      <c r="L7246" s="114">
        <f>Table13[[#This Row],[Per Unit Price]]*MAX(1,Table13[[#This Row],[Qty of Units]])*MAX(1,Table13[[#This Row],['#NCMs Served / FTEs Employed]])*MAX(1,Table13[[#This Row],[Duration of Service]])</f>
        <v>0</v>
      </c>
      <c r="M7246" s="112"/>
      <c r="N7246" s="114"/>
    </row>
    <row r="7247" spans="1:14" x14ac:dyDescent="0.25">
      <c r="A7247" s="111"/>
      <c r="B7247" s="111"/>
      <c r="C7247" s="123"/>
      <c r="D7247" s="112" t="str">
        <f>_xlfn.XLOOKUP(Table13[[#This Row],[Service]],Validation!$A$2:$A$14,Validation!$B$2:$B$14,"",0,1)</f>
        <v/>
      </c>
      <c r="E7247" s="112"/>
      <c r="F7247" s="113"/>
      <c r="G7247" s="114"/>
      <c r="H7247" s="115"/>
      <c r="I7247" s="112"/>
      <c r="J7247" s="112"/>
      <c r="K7247" s="112"/>
      <c r="L7247" s="114">
        <f>Table13[[#This Row],[Per Unit Price]]*MAX(1,Table13[[#This Row],[Qty of Units]])*MAX(1,Table13[[#This Row],['#NCMs Served / FTEs Employed]])*MAX(1,Table13[[#This Row],[Duration of Service]])</f>
        <v>0</v>
      </c>
      <c r="M7247" s="112"/>
      <c r="N7247" s="114"/>
    </row>
    <row r="7248" spans="1:14" x14ac:dyDescent="0.25">
      <c r="A7248" s="111"/>
      <c r="B7248" s="111"/>
      <c r="C7248" s="123"/>
      <c r="D7248" s="112" t="str">
        <f>_xlfn.XLOOKUP(Table13[[#This Row],[Service]],Validation!$A$2:$A$14,Validation!$B$2:$B$14,"",0,1)</f>
        <v/>
      </c>
      <c r="E7248" s="112"/>
      <c r="F7248" s="113"/>
      <c r="G7248" s="114"/>
      <c r="H7248" s="115"/>
      <c r="I7248" s="112"/>
      <c r="J7248" s="112"/>
      <c r="K7248" s="112"/>
      <c r="L7248" s="114">
        <f>Table13[[#This Row],[Per Unit Price]]*MAX(1,Table13[[#This Row],[Qty of Units]])*MAX(1,Table13[[#This Row],['#NCMs Served / FTEs Employed]])*MAX(1,Table13[[#This Row],[Duration of Service]])</f>
        <v>0</v>
      </c>
      <c r="M7248" s="112"/>
      <c r="N7248" s="114"/>
    </row>
    <row r="7249" spans="1:14" x14ac:dyDescent="0.25">
      <c r="A7249" s="111"/>
      <c r="B7249" s="111"/>
      <c r="C7249" s="123"/>
      <c r="D7249" s="112" t="str">
        <f>_xlfn.XLOOKUP(Table13[[#This Row],[Service]],Validation!$A$2:$A$14,Validation!$B$2:$B$14,"",0,1)</f>
        <v/>
      </c>
      <c r="E7249" s="112"/>
      <c r="F7249" s="113"/>
      <c r="G7249" s="114"/>
      <c r="H7249" s="115"/>
      <c r="I7249" s="112"/>
      <c r="J7249" s="112"/>
      <c r="K7249" s="112"/>
      <c r="L7249" s="114">
        <f>Table13[[#This Row],[Per Unit Price]]*MAX(1,Table13[[#This Row],[Qty of Units]])*MAX(1,Table13[[#This Row],['#NCMs Served / FTEs Employed]])*MAX(1,Table13[[#This Row],[Duration of Service]])</f>
        <v>0</v>
      </c>
      <c r="M7249" s="112"/>
      <c r="N7249" s="114"/>
    </row>
    <row r="7250" spans="1:14" x14ac:dyDescent="0.25">
      <c r="A7250" s="111"/>
      <c r="B7250" s="111"/>
      <c r="C7250" s="123"/>
      <c r="D7250" s="112" t="str">
        <f>_xlfn.XLOOKUP(Table13[[#This Row],[Service]],Validation!$A$2:$A$14,Validation!$B$2:$B$14,"",0,1)</f>
        <v/>
      </c>
      <c r="E7250" s="112"/>
      <c r="F7250" s="113"/>
      <c r="G7250" s="114"/>
      <c r="H7250" s="115"/>
      <c r="I7250" s="112"/>
      <c r="J7250" s="112"/>
      <c r="K7250" s="112"/>
      <c r="L7250" s="114">
        <f>Table13[[#This Row],[Per Unit Price]]*MAX(1,Table13[[#This Row],[Qty of Units]])*MAX(1,Table13[[#This Row],['#NCMs Served / FTEs Employed]])*MAX(1,Table13[[#This Row],[Duration of Service]])</f>
        <v>0</v>
      </c>
      <c r="M7250" s="112"/>
      <c r="N7250" s="114"/>
    </row>
    <row r="7251" spans="1:14" x14ac:dyDescent="0.25">
      <c r="A7251" s="111"/>
      <c r="B7251" s="111"/>
      <c r="C7251" s="123"/>
      <c r="D7251" s="112" t="str">
        <f>_xlfn.XLOOKUP(Table13[[#This Row],[Service]],Validation!$A$2:$A$14,Validation!$B$2:$B$14,"",0,1)</f>
        <v/>
      </c>
      <c r="E7251" s="112"/>
      <c r="F7251" s="113"/>
      <c r="G7251" s="114"/>
      <c r="H7251" s="115"/>
      <c r="I7251" s="112"/>
      <c r="J7251" s="112"/>
      <c r="K7251" s="112"/>
      <c r="L7251" s="114">
        <f>Table13[[#This Row],[Per Unit Price]]*MAX(1,Table13[[#This Row],[Qty of Units]])*MAX(1,Table13[[#This Row],['#NCMs Served / FTEs Employed]])*MAX(1,Table13[[#This Row],[Duration of Service]])</f>
        <v>0</v>
      </c>
      <c r="M7251" s="112"/>
      <c r="N7251" s="114"/>
    </row>
    <row r="7252" spans="1:14" x14ac:dyDescent="0.25">
      <c r="A7252" s="111"/>
      <c r="B7252" s="111"/>
      <c r="C7252" s="123"/>
      <c r="D7252" s="112" t="str">
        <f>_xlfn.XLOOKUP(Table13[[#This Row],[Service]],Validation!$A$2:$A$14,Validation!$B$2:$B$14,"",0,1)</f>
        <v/>
      </c>
      <c r="E7252" s="112"/>
      <c r="F7252" s="113"/>
      <c r="G7252" s="114"/>
      <c r="H7252" s="115"/>
      <c r="I7252" s="112"/>
      <c r="J7252" s="112"/>
      <c r="K7252" s="112"/>
      <c r="L7252" s="114">
        <f>Table13[[#This Row],[Per Unit Price]]*MAX(1,Table13[[#This Row],[Qty of Units]])*MAX(1,Table13[[#This Row],['#NCMs Served / FTEs Employed]])*MAX(1,Table13[[#This Row],[Duration of Service]])</f>
        <v>0</v>
      </c>
      <c r="M7252" s="112"/>
      <c r="N7252" s="114"/>
    </row>
    <row r="7253" spans="1:14" x14ac:dyDescent="0.25">
      <c r="A7253" s="111"/>
      <c r="B7253" s="111"/>
      <c r="C7253" s="123"/>
      <c r="D7253" s="112" t="str">
        <f>_xlfn.XLOOKUP(Table13[[#This Row],[Service]],Validation!$A$2:$A$14,Validation!$B$2:$B$14,"",0,1)</f>
        <v/>
      </c>
      <c r="E7253" s="112"/>
      <c r="F7253" s="113"/>
      <c r="G7253" s="114"/>
      <c r="H7253" s="115"/>
      <c r="I7253" s="112"/>
      <c r="J7253" s="112"/>
      <c r="K7253" s="112"/>
      <c r="L7253" s="114">
        <f>Table13[[#This Row],[Per Unit Price]]*MAX(1,Table13[[#This Row],[Qty of Units]])*MAX(1,Table13[[#This Row],['#NCMs Served / FTEs Employed]])*MAX(1,Table13[[#This Row],[Duration of Service]])</f>
        <v>0</v>
      </c>
      <c r="M7253" s="112"/>
      <c r="N7253" s="114"/>
    </row>
    <row r="7254" spans="1:14" x14ac:dyDescent="0.25">
      <c r="A7254" s="111"/>
      <c r="B7254" s="111"/>
      <c r="C7254" s="123"/>
      <c r="D7254" s="112" t="str">
        <f>_xlfn.XLOOKUP(Table13[[#This Row],[Service]],Validation!$A$2:$A$14,Validation!$B$2:$B$14,"",0,1)</f>
        <v/>
      </c>
      <c r="E7254" s="112"/>
      <c r="F7254" s="113"/>
      <c r="G7254" s="114"/>
      <c r="H7254" s="115"/>
      <c r="I7254" s="112"/>
      <c r="J7254" s="112"/>
      <c r="K7254" s="112"/>
      <c r="L7254" s="114">
        <f>Table13[[#This Row],[Per Unit Price]]*MAX(1,Table13[[#This Row],[Qty of Units]])*MAX(1,Table13[[#This Row],['#NCMs Served / FTEs Employed]])*MAX(1,Table13[[#This Row],[Duration of Service]])</f>
        <v>0</v>
      </c>
      <c r="M7254" s="112"/>
      <c r="N7254" s="114"/>
    </row>
    <row r="7255" spans="1:14" x14ac:dyDescent="0.25">
      <c r="A7255" s="111"/>
      <c r="B7255" s="111"/>
      <c r="C7255" s="123"/>
      <c r="D7255" s="112" t="str">
        <f>_xlfn.XLOOKUP(Table13[[#This Row],[Service]],Validation!$A$2:$A$14,Validation!$B$2:$B$14,"",0,1)</f>
        <v/>
      </c>
      <c r="E7255" s="112"/>
      <c r="F7255" s="113"/>
      <c r="G7255" s="114"/>
      <c r="H7255" s="115"/>
      <c r="I7255" s="112"/>
      <c r="J7255" s="112"/>
      <c r="K7255" s="112"/>
      <c r="L7255" s="114">
        <f>Table13[[#This Row],[Per Unit Price]]*MAX(1,Table13[[#This Row],[Qty of Units]])*MAX(1,Table13[[#This Row],['#NCMs Served / FTEs Employed]])*MAX(1,Table13[[#This Row],[Duration of Service]])</f>
        <v>0</v>
      </c>
      <c r="M7255" s="112"/>
      <c r="N7255" s="114"/>
    </row>
    <row r="7256" spans="1:14" x14ac:dyDescent="0.25">
      <c r="A7256" s="111"/>
      <c r="B7256" s="111"/>
      <c r="C7256" s="123"/>
      <c r="D7256" s="112" t="str">
        <f>_xlfn.XLOOKUP(Table13[[#This Row],[Service]],Validation!$A$2:$A$14,Validation!$B$2:$B$14,"",0,1)</f>
        <v/>
      </c>
      <c r="E7256" s="112"/>
      <c r="F7256" s="113"/>
      <c r="G7256" s="114"/>
      <c r="H7256" s="115"/>
      <c r="I7256" s="112"/>
      <c r="J7256" s="112"/>
      <c r="K7256" s="112"/>
      <c r="L7256" s="114">
        <f>Table13[[#This Row],[Per Unit Price]]*MAX(1,Table13[[#This Row],[Qty of Units]])*MAX(1,Table13[[#This Row],['#NCMs Served / FTEs Employed]])*MAX(1,Table13[[#This Row],[Duration of Service]])</f>
        <v>0</v>
      </c>
      <c r="M7256" s="112"/>
      <c r="N7256" s="114"/>
    </row>
    <row r="7257" spans="1:14" x14ac:dyDescent="0.25">
      <c r="A7257" s="111"/>
      <c r="B7257" s="111"/>
      <c r="C7257" s="123"/>
      <c r="D7257" s="112" t="str">
        <f>_xlfn.XLOOKUP(Table13[[#This Row],[Service]],Validation!$A$2:$A$14,Validation!$B$2:$B$14,"",0,1)</f>
        <v/>
      </c>
      <c r="E7257" s="112"/>
      <c r="F7257" s="113"/>
      <c r="G7257" s="114"/>
      <c r="H7257" s="115"/>
      <c r="I7257" s="112"/>
      <c r="J7257" s="112"/>
      <c r="K7257" s="112"/>
      <c r="L7257" s="114">
        <f>Table13[[#This Row],[Per Unit Price]]*MAX(1,Table13[[#This Row],[Qty of Units]])*MAX(1,Table13[[#This Row],['#NCMs Served / FTEs Employed]])*MAX(1,Table13[[#This Row],[Duration of Service]])</f>
        <v>0</v>
      </c>
      <c r="M7257" s="112"/>
      <c r="N7257" s="114"/>
    </row>
    <row r="7258" spans="1:14" x14ac:dyDescent="0.25">
      <c r="A7258" s="111"/>
      <c r="B7258" s="111"/>
      <c r="C7258" s="123"/>
      <c r="D7258" s="112" t="str">
        <f>_xlfn.XLOOKUP(Table13[[#This Row],[Service]],Validation!$A$2:$A$14,Validation!$B$2:$B$14,"",0,1)</f>
        <v/>
      </c>
      <c r="E7258" s="112"/>
      <c r="F7258" s="113"/>
      <c r="G7258" s="114"/>
      <c r="H7258" s="115"/>
      <c r="I7258" s="112"/>
      <c r="J7258" s="112"/>
      <c r="K7258" s="112"/>
      <c r="L7258" s="114">
        <f>Table13[[#This Row],[Per Unit Price]]*MAX(1,Table13[[#This Row],[Qty of Units]])*MAX(1,Table13[[#This Row],['#NCMs Served / FTEs Employed]])*MAX(1,Table13[[#This Row],[Duration of Service]])</f>
        <v>0</v>
      </c>
      <c r="M7258" s="112"/>
      <c r="N7258" s="114"/>
    </row>
    <row r="7259" spans="1:14" x14ac:dyDescent="0.25">
      <c r="A7259" s="111"/>
      <c r="B7259" s="111"/>
      <c r="C7259" s="123"/>
      <c r="D7259" s="112" t="str">
        <f>_xlfn.XLOOKUP(Table13[[#This Row],[Service]],Validation!$A$2:$A$14,Validation!$B$2:$B$14,"",0,1)</f>
        <v/>
      </c>
      <c r="E7259" s="112"/>
      <c r="F7259" s="113"/>
      <c r="G7259" s="114"/>
      <c r="H7259" s="115"/>
      <c r="I7259" s="112"/>
      <c r="J7259" s="112"/>
      <c r="K7259" s="112"/>
      <c r="L7259" s="114">
        <f>Table13[[#This Row],[Per Unit Price]]*MAX(1,Table13[[#This Row],[Qty of Units]])*MAX(1,Table13[[#This Row],['#NCMs Served / FTEs Employed]])*MAX(1,Table13[[#This Row],[Duration of Service]])</f>
        <v>0</v>
      </c>
      <c r="M7259" s="112"/>
      <c r="N7259" s="114"/>
    </row>
    <row r="7260" spans="1:14" x14ac:dyDescent="0.25">
      <c r="A7260" s="111"/>
      <c r="B7260" s="111"/>
      <c r="C7260" s="123"/>
      <c r="D7260" s="112" t="str">
        <f>_xlfn.XLOOKUP(Table13[[#This Row],[Service]],Validation!$A$2:$A$14,Validation!$B$2:$B$14,"",0,1)</f>
        <v/>
      </c>
      <c r="E7260" s="112"/>
      <c r="F7260" s="113"/>
      <c r="G7260" s="114"/>
      <c r="H7260" s="115"/>
      <c r="I7260" s="112"/>
      <c r="J7260" s="112"/>
      <c r="K7260" s="112"/>
      <c r="L7260" s="114">
        <f>Table13[[#This Row],[Per Unit Price]]*MAX(1,Table13[[#This Row],[Qty of Units]])*MAX(1,Table13[[#This Row],['#NCMs Served / FTEs Employed]])*MAX(1,Table13[[#This Row],[Duration of Service]])</f>
        <v>0</v>
      </c>
      <c r="M7260" s="112"/>
      <c r="N7260" s="114"/>
    </row>
    <row r="7261" spans="1:14" x14ac:dyDescent="0.25">
      <c r="A7261" s="111"/>
      <c r="B7261" s="111"/>
      <c r="C7261" s="123"/>
      <c r="D7261" s="112" t="str">
        <f>_xlfn.XLOOKUP(Table13[[#This Row],[Service]],Validation!$A$2:$A$14,Validation!$B$2:$B$14,"",0,1)</f>
        <v/>
      </c>
      <c r="E7261" s="112"/>
      <c r="F7261" s="113"/>
      <c r="G7261" s="114"/>
      <c r="H7261" s="115"/>
      <c r="I7261" s="112"/>
      <c r="J7261" s="112"/>
      <c r="K7261" s="112"/>
      <c r="L7261" s="114">
        <f>Table13[[#This Row],[Per Unit Price]]*MAX(1,Table13[[#This Row],[Qty of Units]])*MAX(1,Table13[[#This Row],['#NCMs Served / FTEs Employed]])*MAX(1,Table13[[#This Row],[Duration of Service]])</f>
        <v>0</v>
      </c>
      <c r="M7261" s="112"/>
      <c r="N7261" s="114"/>
    </row>
    <row r="7262" spans="1:14" x14ac:dyDescent="0.25">
      <c r="A7262" s="111"/>
      <c r="B7262" s="111"/>
      <c r="C7262" s="123"/>
      <c r="D7262" s="112" t="str">
        <f>_xlfn.XLOOKUP(Table13[[#This Row],[Service]],Validation!$A$2:$A$14,Validation!$B$2:$B$14,"",0,1)</f>
        <v/>
      </c>
      <c r="E7262" s="112"/>
      <c r="F7262" s="113"/>
      <c r="G7262" s="114"/>
      <c r="H7262" s="115"/>
      <c r="I7262" s="112"/>
      <c r="J7262" s="112"/>
      <c r="K7262" s="112"/>
      <c r="L7262" s="114">
        <f>Table13[[#This Row],[Per Unit Price]]*MAX(1,Table13[[#This Row],[Qty of Units]])*MAX(1,Table13[[#This Row],['#NCMs Served / FTEs Employed]])*MAX(1,Table13[[#This Row],[Duration of Service]])</f>
        <v>0</v>
      </c>
      <c r="M7262" s="112"/>
      <c r="N7262" s="114"/>
    </row>
    <row r="7263" spans="1:14" x14ac:dyDescent="0.25">
      <c r="A7263" s="111"/>
      <c r="B7263" s="111"/>
      <c r="C7263" s="123"/>
      <c r="D7263" s="112" t="str">
        <f>_xlfn.XLOOKUP(Table13[[#This Row],[Service]],Validation!$A$2:$A$14,Validation!$B$2:$B$14,"",0,1)</f>
        <v/>
      </c>
      <c r="E7263" s="112"/>
      <c r="F7263" s="113"/>
      <c r="G7263" s="114"/>
      <c r="H7263" s="115"/>
      <c r="I7263" s="112"/>
      <c r="J7263" s="112"/>
      <c r="K7263" s="112"/>
      <c r="L7263" s="114">
        <f>Table13[[#This Row],[Per Unit Price]]*MAX(1,Table13[[#This Row],[Qty of Units]])*MAX(1,Table13[[#This Row],['#NCMs Served / FTEs Employed]])*MAX(1,Table13[[#This Row],[Duration of Service]])</f>
        <v>0</v>
      </c>
      <c r="M7263" s="112"/>
      <c r="N7263" s="114"/>
    </row>
    <row r="7264" spans="1:14" x14ac:dyDescent="0.25">
      <c r="A7264" s="111"/>
      <c r="B7264" s="111"/>
      <c r="C7264" s="123"/>
      <c r="D7264" s="112" t="str">
        <f>_xlfn.XLOOKUP(Table13[[#This Row],[Service]],Validation!$A$2:$A$14,Validation!$B$2:$B$14,"",0,1)</f>
        <v/>
      </c>
      <c r="E7264" s="112"/>
      <c r="F7264" s="113"/>
      <c r="G7264" s="114"/>
      <c r="H7264" s="115"/>
      <c r="I7264" s="112"/>
      <c r="J7264" s="112"/>
      <c r="K7264" s="112"/>
      <c r="L7264" s="114">
        <f>Table13[[#This Row],[Per Unit Price]]*MAX(1,Table13[[#This Row],[Qty of Units]])*MAX(1,Table13[[#This Row],['#NCMs Served / FTEs Employed]])*MAX(1,Table13[[#This Row],[Duration of Service]])</f>
        <v>0</v>
      </c>
      <c r="M7264" s="112"/>
      <c r="N7264" s="114"/>
    </row>
    <row r="7265" spans="1:14" x14ac:dyDescent="0.25">
      <c r="A7265" s="111"/>
      <c r="B7265" s="111"/>
      <c r="C7265" s="123"/>
      <c r="D7265" s="112" t="str">
        <f>_xlfn.XLOOKUP(Table13[[#This Row],[Service]],Validation!$A$2:$A$14,Validation!$B$2:$B$14,"",0,1)</f>
        <v/>
      </c>
      <c r="E7265" s="112"/>
      <c r="F7265" s="113"/>
      <c r="G7265" s="114"/>
      <c r="H7265" s="115"/>
      <c r="I7265" s="112"/>
      <c r="J7265" s="112"/>
      <c r="K7265" s="112"/>
      <c r="L7265" s="114">
        <f>Table13[[#This Row],[Per Unit Price]]*MAX(1,Table13[[#This Row],[Qty of Units]])*MAX(1,Table13[[#This Row],['#NCMs Served / FTEs Employed]])*MAX(1,Table13[[#This Row],[Duration of Service]])</f>
        <v>0</v>
      </c>
      <c r="M7265" s="112"/>
      <c r="N7265" s="114"/>
    </row>
    <row r="7266" spans="1:14" x14ac:dyDescent="0.25">
      <c r="A7266" s="111"/>
      <c r="B7266" s="111"/>
      <c r="C7266" s="123"/>
      <c r="D7266" s="112" t="str">
        <f>_xlfn.XLOOKUP(Table13[[#This Row],[Service]],Validation!$A$2:$A$14,Validation!$B$2:$B$14,"",0,1)</f>
        <v/>
      </c>
      <c r="E7266" s="112"/>
      <c r="F7266" s="113"/>
      <c r="G7266" s="114"/>
      <c r="H7266" s="115"/>
      <c r="I7266" s="112"/>
      <c r="J7266" s="112"/>
      <c r="K7266" s="112"/>
      <c r="L7266" s="114">
        <f>Table13[[#This Row],[Per Unit Price]]*MAX(1,Table13[[#This Row],[Qty of Units]])*MAX(1,Table13[[#This Row],['#NCMs Served / FTEs Employed]])*MAX(1,Table13[[#This Row],[Duration of Service]])</f>
        <v>0</v>
      </c>
      <c r="M7266" s="112"/>
      <c r="N7266" s="114"/>
    </row>
    <row r="7267" spans="1:14" x14ac:dyDescent="0.25">
      <c r="A7267" s="111"/>
      <c r="B7267" s="111"/>
      <c r="C7267" s="123"/>
      <c r="D7267" s="112" t="str">
        <f>_xlfn.XLOOKUP(Table13[[#This Row],[Service]],Validation!$A$2:$A$14,Validation!$B$2:$B$14,"",0,1)</f>
        <v/>
      </c>
      <c r="E7267" s="112"/>
      <c r="F7267" s="113"/>
      <c r="G7267" s="114"/>
      <c r="H7267" s="115"/>
      <c r="I7267" s="112"/>
      <c r="J7267" s="112"/>
      <c r="K7267" s="112"/>
      <c r="L7267" s="114">
        <f>Table13[[#This Row],[Per Unit Price]]*MAX(1,Table13[[#This Row],[Qty of Units]])*MAX(1,Table13[[#This Row],['#NCMs Served / FTEs Employed]])*MAX(1,Table13[[#This Row],[Duration of Service]])</f>
        <v>0</v>
      </c>
      <c r="M7267" s="112"/>
      <c r="N7267" s="114"/>
    </row>
    <row r="7268" spans="1:14" x14ac:dyDescent="0.25">
      <c r="A7268" s="111"/>
      <c r="B7268" s="111"/>
      <c r="C7268" s="123"/>
      <c r="D7268" s="112" t="str">
        <f>_xlfn.XLOOKUP(Table13[[#This Row],[Service]],Validation!$A$2:$A$14,Validation!$B$2:$B$14,"",0,1)</f>
        <v/>
      </c>
      <c r="E7268" s="112"/>
      <c r="F7268" s="113"/>
      <c r="G7268" s="114"/>
      <c r="H7268" s="115"/>
      <c r="I7268" s="112"/>
      <c r="J7268" s="112"/>
      <c r="K7268" s="112"/>
      <c r="L7268" s="114">
        <f>Table13[[#This Row],[Per Unit Price]]*MAX(1,Table13[[#This Row],[Qty of Units]])*MAX(1,Table13[[#This Row],['#NCMs Served / FTEs Employed]])*MAX(1,Table13[[#This Row],[Duration of Service]])</f>
        <v>0</v>
      </c>
      <c r="M7268" s="112"/>
      <c r="N7268" s="114"/>
    </row>
    <row r="7269" spans="1:14" x14ac:dyDescent="0.25">
      <c r="A7269" s="111"/>
      <c r="B7269" s="111"/>
      <c r="C7269" s="123"/>
      <c r="D7269" s="112" t="str">
        <f>_xlfn.XLOOKUP(Table13[[#This Row],[Service]],Validation!$A$2:$A$14,Validation!$B$2:$B$14,"",0,1)</f>
        <v/>
      </c>
      <c r="E7269" s="112"/>
      <c r="F7269" s="113"/>
      <c r="G7269" s="114"/>
      <c r="H7269" s="115"/>
      <c r="I7269" s="112"/>
      <c r="J7269" s="112"/>
      <c r="K7269" s="112"/>
      <c r="L7269" s="114">
        <f>Table13[[#This Row],[Per Unit Price]]*MAX(1,Table13[[#This Row],[Qty of Units]])*MAX(1,Table13[[#This Row],['#NCMs Served / FTEs Employed]])*MAX(1,Table13[[#This Row],[Duration of Service]])</f>
        <v>0</v>
      </c>
      <c r="M7269" s="112"/>
      <c r="N7269" s="114"/>
    </row>
    <row r="7270" spans="1:14" x14ac:dyDescent="0.25">
      <c r="A7270" s="111"/>
      <c r="B7270" s="111"/>
      <c r="C7270" s="123"/>
      <c r="D7270" s="112" t="str">
        <f>_xlfn.XLOOKUP(Table13[[#This Row],[Service]],Validation!$A$2:$A$14,Validation!$B$2:$B$14,"",0,1)</f>
        <v/>
      </c>
      <c r="E7270" s="112"/>
      <c r="F7270" s="113"/>
      <c r="G7270" s="114"/>
      <c r="H7270" s="115"/>
      <c r="I7270" s="112"/>
      <c r="J7270" s="112"/>
      <c r="K7270" s="112"/>
      <c r="L7270" s="114">
        <f>Table13[[#This Row],[Per Unit Price]]*MAX(1,Table13[[#This Row],[Qty of Units]])*MAX(1,Table13[[#This Row],['#NCMs Served / FTEs Employed]])*MAX(1,Table13[[#This Row],[Duration of Service]])</f>
        <v>0</v>
      </c>
      <c r="M7270" s="112"/>
      <c r="N7270" s="114"/>
    </row>
    <row r="7271" spans="1:14" x14ac:dyDescent="0.25">
      <c r="A7271" s="111"/>
      <c r="B7271" s="111"/>
      <c r="C7271" s="123"/>
      <c r="D7271" s="112" t="str">
        <f>_xlfn.XLOOKUP(Table13[[#This Row],[Service]],Validation!$A$2:$A$14,Validation!$B$2:$B$14,"",0,1)</f>
        <v/>
      </c>
      <c r="E7271" s="112"/>
      <c r="F7271" s="113"/>
      <c r="G7271" s="114"/>
      <c r="H7271" s="115"/>
      <c r="I7271" s="112"/>
      <c r="J7271" s="112"/>
      <c r="K7271" s="112"/>
      <c r="L7271" s="114">
        <f>Table13[[#This Row],[Per Unit Price]]*MAX(1,Table13[[#This Row],[Qty of Units]])*MAX(1,Table13[[#This Row],['#NCMs Served / FTEs Employed]])*MAX(1,Table13[[#This Row],[Duration of Service]])</f>
        <v>0</v>
      </c>
      <c r="M7271" s="112"/>
      <c r="N7271" s="114"/>
    </row>
    <row r="7272" spans="1:14" x14ac:dyDescent="0.25">
      <c r="A7272" s="111"/>
      <c r="B7272" s="111"/>
      <c r="C7272" s="123"/>
      <c r="D7272" s="112" t="str">
        <f>_xlfn.XLOOKUP(Table13[[#This Row],[Service]],Validation!$A$2:$A$14,Validation!$B$2:$B$14,"",0,1)</f>
        <v/>
      </c>
      <c r="E7272" s="112"/>
      <c r="F7272" s="113"/>
      <c r="G7272" s="114"/>
      <c r="H7272" s="115"/>
      <c r="I7272" s="112"/>
      <c r="J7272" s="112"/>
      <c r="K7272" s="112"/>
      <c r="L7272" s="114">
        <f>Table13[[#This Row],[Per Unit Price]]*MAX(1,Table13[[#This Row],[Qty of Units]])*MAX(1,Table13[[#This Row],['#NCMs Served / FTEs Employed]])*MAX(1,Table13[[#This Row],[Duration of Service]])</f>
        <v>0</v>
      </c>
      <c r="M7272" s="112"/>
      <c r="N7272" s="114"/>
    </row>
    <row r="7273" spans="1:14" x14ac:dyDescent="0.25">
      <c r="A7273" s="111"/>
      <c r="B7273" s="111"/>
      <c r="C7273" s="123"/>
      <c r="D7273" s="112" t="str">
        <f>_xlfn.XLOOKUP(Table13[[#This Row],[Service]],Validation!$A$2:$A$14,Validation!$B$2:$B$14,"",0,1)</f>
        <v/>
      </c>
      <c r="E7273" s="112"/>
      <c r="F7273" s="113"/>
      <c r="G7273" s="114"/>
      <c r="H7273" s="115"/>
      <c r="I7273" s="112"/>
      <c r="J7273" s="112"/>
      <c r="K7273" s="112"/>
      <c r="L7273" s="114">
        <f>Table13[[#This Row],[Per Unit Price]]*MAX(1,Table13[[#This Row],[Qty of Units]])*MAX(1,Table13[[#This Row],['#NCMs Served / FTEs Employed]])*MAX(1,Table13[[#This Row],[Duration of Service]])</f>
        <v>0</v>
      </c>
      <c r="M7273" s="112"/>
      <c r="N7273" s="114"/>
    </row>
    <row r="7274" spans="1:14" x14ac:dyDescent="0.25">
      <c r="A7274" s="111"/>
      <c r="B7274" s="111"/>
      <c r="C7274" s="123"/>
      <c r="D7274" s="112" t="str">
        <f>_xlfn.XLOOKUP(Table13[[#This Row],[Service]],Validation!$A$2:$A$14,Validation!$B$2:$B$14,"",0,1)</f>
        <v/>
      </c>
      <c r="E7274" s="112"/>
      <c r="F7274" s="113"/>
      <c r="G7274" s="114"/>
      <c r="H7274" s="115"/>
      <c r="I7274" s="112"/>
      <c r="J7274" s="112"/>
      <c r="K7274" s="112"/>
      <c r="L7274" s="114">
        <f>Table13[[#This Row],[Per Unit Price]]*MAX(1,Table13[[#This Row],[Qty of Units]])*MAX(1,Table13[[#This Row],['#NCMs Served / FTEs Employed]])*MAX(1,Table13[[#This Row],[Duration of Service]])</f>
        <v>0</v>
      </c>
      <c r="M7274" s="112"/>
      <c r="N7274" s="114"/>
    </row>
    <row r="7275" spans="1:14" x14ac:dyDescent="0.25">
      <c r="A7275" s="111"/>
      <c r="B7275" s="111"/>
      <c r="C7275" s="123"/>
      <c r="D7275" s="112" t="str">
        <f>_xlfn.XLOOKUP(Table13[[#This Row],[Service]],Validation!$A$2:$A$14,Validation!$B$2:$B$14,"",0,1)</f>
        <v/>
      </c>
      <c r="E7275" s="112"/>
      <c r="F7275" s="113"/>
      <c r="G7275" s="114"/>
      <c r="H7275" s="115"/>
      <c r="I7275" s="112"/>
      <c r="J7275" s="112"/>
      <c r="K7275" s="112"/>
      <c r="L7275" s="114">
        <f>Table13[[#This Row],[Per Unit Price]]*MAX(1,Table13[[#This Row],[Qty of Units]])*MAX(1,Table13[[#This Row],['#NCMs Served / FTEs Employed]])*MAX(1,Table13[[#This Row],[Duration of Service]])</f>
        <v>0</v>
      </c>
      <c r="M7275" s="112"/>
      <c r="N7275" s="114"/>
    </row>
    <row r="7276" spans="1:14" x14ac:dyDescent="0.25">
      <c r="A7276" s="111"/>
      <c r="B7276" s="111"/>
      <c r="C7276" s="123"/>
      <c r="D7276" s="112" t="str">
        <f>_xlfn.XLOOKUP(Table13[[#This Row],[Service]],Validation!$A$2:$A$14,Validation!$B$2:$B$14,"",0,1)</f>
        <v/>
      </c>
      <c r="E7276" s="112"/>
      <c r="F7276" s="113"/>
      <c r="G7276" s="114"/>
      <c r="H7276" s="115"/>
      <c r="I7276" s="112"/>
      <c r="J7276" s="112"/>
      <c r="K7276" s="112"/>
      <c r="L7276" s="114">
        <f>Table13[[#This Row],[Per Unit Price]]*MAX(1,Table13[[#This Row],[Qty of Units]])*MAX(1,Table13[[#This Row],['#NCMs Served / FTEs Employed]])*MAX(1,Table13[[#This Row],[Duration of Service]])</f>
        <v>0</v>
      </c>
      <c r="M7276" s="112"/>
      <c r="N7276" s="114"/>
    </row>
    <row r="7277" spans="1:14" x14ac:dyDescent="0.25">
      <c r="A7277" s="111"/>
      <c r="B7277" s="111"/>
      <c r="C7277" s="123"/>
      <c r="D7277" s="112" t="str">
        <f>_xlfn.XLOOKUP(Table13[[#This Row],[Service]],Validation!$A$2:$A$14,Validation!$B$2:$B$14,"",0,1)</f>
        <v/>
      </c>
      <c r="E7277" s="112"/>
      <c r="F7277" s="113"/>
      <c r="G7277" s="114"/>
      <c r="H7277" s="115"/>
      <c r="I7277" s="112"/>
      <c r="J7277" s="112"/>
      <c r="K7277" s="112"/>
      <c r="L7277" s="114">
        <f>Table13[[#This Row],[Per Unit Price]]*MAX(1,Table13[[#This Row],[Qty of Units]])*MAX(1,Table13[[#This Row],['#NCMs Served / FTEs Employed]])*MAX(1,Table13[[#This Row],[Duration of Service]])</f>
        <v>0</v>
      </c>
      <c r="M7277" s="112"/>
      <c r="N7277" s="114"/>
    </row>
    <row r="7278" spans="1:14" x14ac:dyDescent="0.25">
      <c r="A7278" s="111"/>
      <c r="B7278" s="111"/>
      <c r="C7278" s="123"/>
      <c r="D7278" s="112" t="str">
        <f>_xlfn.XLOOKUP(Table13[[#This Row],[Service]],Validation!$A$2:$A$14,Validation!$B$2:$B$14,"",0,1)</f>
        <v/>
      </c>
      <c r="E7278" s="112"/>
      <c r="F7278" s="113"/>
      <c r="G7278" s="114"/>
      <c r="H7278" s="115"/>
      <c r="I7278" s="112"/>
      <c r="J7278" s="112"/>
      <c r="K7278" s="112"/>
      <c r="L7278" s="114">
        <f>Table13[[#This Row],[Per Unit Price]]*MAX(1,Table13[[#This Row],[Qty of Units]])*MAX(1,Table13[[#This Row],['#NCMs Served / FTEs Employed]])*MAX(1,Table13[[#This Row],[Duration of Service]])</f>
        <v>0</v>
      </c>
      <c r="M7278" s="112"/>
      <c r="N7278" s="114"/>
    </row>
    <row r="7279" spans="1:14" x14ac:dyDescent="0.25">
      <c r="A7279" s="111"/>
      <c r="B7279" s="111"/>
      <c r="C7279" s="123"/>
      <c r="D7279" s="112" t="str">
        <f>_xlfn.XLOOKUP(Table13[[#This Row],[Service]],Validation!$A$2:$A$14,Validation!$B$2:$B$14,"",0,1)</f>
        <v/>
      </c>
      <c r="E7279" s="112"/>
      <c r="F7279" s="113"/>
      <c r="G7279" s="114"/>
      <c r="H7279" s="115"/>
      <c r="I7279" s="112"/>
      <c r="J7279" s="112"/>
      <c r="K7279" s="112"/>
      <c r="L7279" s="114">
        <f>Table13[[#This Row],[Per Unit Price]]*MAX(1,Table13[[#This Row],[Qty of Units]])*MAX(1,Table13[[#This Row],['#NCMs Served / FTEs Employed]])*MAX(1,Table13[[#This Row],[Duration of Service]])</f>
        <v>0</v>
      </c>
      <c r="M7279" s="112"/>
      <c r="N7279" s="114"/>
    </row>
    <row r="7280" spans="1:14" x14ac:dyDescent="0.25">
      <c r="A7280" s="111"/>
      <c r="B7280" s="111"/>
      <c r="C7280" s="123"/>
      <c r="D7280" s="112" t="str">
        <f>_xlfn.XLOOKUP(Table13[[#This Row],[Service]],Validation!$A$2:$A$14,Validation!$B$2:$B$14,"",0,1)</f>
        <v/>
      </c>
      <c r="E7280" s="112"/>
      <c r="F7280" s="113"/>
      <c r="G7280" s="114"/>
      <c r="H7280" s="115"/>
      <c r="I7280" s="112"/>
      <c r="J7280" s="112"/>
      <c r="K7280" s="112"/>
      <c r="L7280" s="114">
        <f>Table13[[#This Row],[Per Unit Price]]*MAX(1,Table13[[#This Row],[Qty of Units]])*MAX(1,Table13[[#This Row],['#NCMs Served / FTEs Employed]])*MAX(1,Table13[[#This Row],[Duration of Service]])</f>
        <v>0</v>
      </c>
      <c r="M7280" s="112"/>
      <c r="N7280" s="114"/>
    </row>
    <row r="7281" spans="1:14" x14ac:dyDescent="0.25">
      <c r="A7281" s="111"/>
      <c r="B7281" s="111"/>
      <c r="C7281" s="123"/>
      <c r="D7281" s="112" t="str">
        <f>_xlfn.XLOOKUP(Table13[[#This Row],[Service]],Validation!$A$2:$A$14,Validation!$B$2:$B$14,"",0,1)</f>
        <v/>
      </c>
      <c r="E7281" s="112"/>
      <c r="F7281" s="113"/>
      <c r="G7281" s="114"/>
      <c r="H7281" s="115"/>
      <c r="I7281" s="112"/>
      <c r="J7281" s="112"/>
      <c r="K7281" s="112"/>
      <c r="L7281" s="114">
        <f>Table13[[#This Row],[Per Unit Price]]*MAX(1,Table13[[#This Row],[Qty of Units]])*MAX(1,Table13[[#This Row],['#NCMs Served / FTEs Employed]])*MAX(1,Table13[[#This Row],[Duration of Service]])</f>
        <v>0</v>
      </c>
      <c r="M7281" s="112"/>
      <c r="N7281" s="114"/>
    </row>
    <row r="7282" spans="1:14" x14ac:dyDescent="0.25">
      <c r="A7282" s="111"/>
      <c r="B7282" s="111"/>
      <c r="C7282" s="123"/>
      <c r="D7282" s="112" t="str">
        <f>_xlfn.XLOOKUP(Table13[[#This Row],[Service]],Validation!$A$2:$A$14,Validation!$B$2:$B$14,"",0,1)</f>
        <v/>
      </c>
      <c r="E7282" s="112"/>
      <c r="F7282" s="113"/>
      <c r="G7282" s="114"/>
      <c r="H7282" s="115"/>
      <c r="I7282" s="112"/>
      <c r="J7282" s="112"/>
      <c r="K7282" s="112"/>
      <c r="L7282" s="114">
        <f>Table13[[#This Row],[Per Unit Price]]*MAX(1,Table13[[#This Row],[Qty of Units]])*MAX(1,Table13[[#This Row],['#NCMs Served / FTEs Employed]])*MAX(1,Table13[[#This Row],[Duration of Service]])</f>
        <v>0</v>
      </c>
      <c r="M7282" s="112"/>
      <c r="N7282" s="114"/>
    </row>
    <row r="7283" spans="1:14" x14ac:dyDescent="0.25">
      <c r="A7283" s="111"/>
      <c r="B7283" s="111"/>
      <c r="C7283" s="123"/>
      <c r="D7283" s="112" t="str">
        <f>_xlfn.XLOOKUP(Table13[[#This Row],[Service]],Validation!$A$2:$A$14,Validation!$B$2:$B$14,"",0,1)</f>
        <v/>
      </c>
      <c r="E7283" s="112"/>
      <c r="F7283" s="113"/>
      <c r="G7283" s="114"/>
      <c r="H7283" s="115"/>
      <c r="I7283" s="112"/>
      <c r="J7283" s="112"/>
      <c r="K7283" s="112"/>
      <c r="L7283" s="114">
        <f>Table13[[#This Row],[Per Unit Price]]*MAX(1,Table13[[#This Row],[Qty of Units]])*MAX(1,Table13[[#This Row],['#NCMs Served / FTEs Employed]])*MAX(1,Table13[[#This Row],[Duration of Service]])</f>
        <v>0</v>
      </c>
      <c r="M7283" s="112"/>
      <c r="N7283" s="114"/>
    </row>
    <row r="7284" spans="1:14" x14ac:dyDescent="0.25">
      <c r="A7284" s="111"/>
      <c r="B7284" s="111"/>
      <c r="C7284" s="123"/>
      <c r="D7284" s="112" t="str">
        <f>_xlfn.XLOOKUP(Table13[[#This Row],[Service]],Validation!$A$2:$A$14,Validation!$B$2:$B$14,"",0,1)</f>
        <v/>
      </c>
      <c r="E7284" s="112"/>
      <c r="F7284" s="113"/>
      <c r="G7284" s="114"/>
      <c r="H7284" s="115"/>
      <c r="I7284" s="112"/>
      <c r="J7284" s="112"/>
      <c r="K7284" s="112"/>
      <c r="L7284" s="114">
        <f>Table13[[#This Row],[Per Unit Price]]*MAX(1,Table13[[#This Row],[Qty of Units]])*MAX(1,Table13[[#This Row],['#NCMs Served / FTEs Employed]])*MAX(1,Table13[[#This Row],[Duration of Service]])</f>
        <v>0</v>
      </c>
      <c r="M7284" s="112"/>
      <c r="N7284" s="114"/>
    </row>
    <row r="7285" spans="1:14" x14ac:dyDescent="0.25">
      <c r="A7285" s="111"/>
      <c r="B7285" s="111"/>
      <c r="C7285" s="123"/>
      <c r="D7285" s="112" t="str">
        <f>_xlfn.XLOOKUP(Table13[[#This Row],[Service]],Validation!$A$2:$A$14,Validation!$B$2:$B$14,"",0,1)</f>
        <v/>
      </c>
      <c r="E7285" s="112"/>
      <c r="F7285" s="113"/>
      <c r="G7285" s="114"/>
      <c r="H7285" s="115"/>
      <c r="I7285" s="112"/>
      <c r="J7285" s="112"/>
      <c r="K7285" s="112"/>
      <c r="L7285" s="114">
        <f>Table13[[#This Row],[Per Unit Price]]*MAX(1,Table13[[#This Row],[Qty of Units]])*MAX(1,Table13[[#This Row],['#NCMs Served / FTEs Employed]])*MAX(1,Table13[[#This Row],[Duration of Service]])</f>
        <v>0</v>
      </c>
      <c r="M7285" s="112"/>
      <c r="N7285" s="114"/>
    </row>
    <row r="7286" spans="1:14" x14ac:dyDescent="0.25">
      <c r="A7286" s="111"/>
      <c r="B7286" s="111"/>
      <c r="C7286" s="123"/>
      <c r="D7286" s="112" t="str">
        <f>_xlfn.XLOOKUP(Table13[[#This Row],[Service]],Validation!$A$2:$A$14,Validation!$B$2:$B$14,"",0,1)</f>
        <v/>
      </c>
      <c r="E7286" s="112"/>
      <c r="F7286" s="113"/>
      <c r="G7286" s="114"/>
      <c r="H7286" s="115"/>
      <c r="I7286" s="112"/>
      <c r="J7286" s="112"/>
      <c r="K7286" s="112"/>
      <c r="L7286" s="114">
        <f>Table13[[#This Row],[Per Unit Price]]*MAX(1,Table13[[#This Row],[Qty of Units]])*MAX(1,Table13[[#This Row],['#NCMs Served / FTEs Employed]])*MAX(1,Table13[[#This Row],[Duration of Service]])</f>
        <v>0</v>
      </c>
      <c r="M7286" s="112"/>
      <c r="N7286" s="114"/>
    </row>
    <row r="7287" spans="1:14" x14ac:dyDescent="0.25">
      <c r="A7287" s="111"/>
      <c r="B7287" s="111"/>
      <c r="C7287" s="123"/>
      <c r="D7287" s="112" t="str">
        <f>_xlfn.XLOOKUP(Table13[[#This Row],[Service]],Validation!$A$2:$A$14,Validation!$B$2:$B$14,"",0,1)</f>
        <v/>
      </c>
      <c r="E7287" s="112"/>
      <c r="F7287" s="113"/>
      <c r="G7287" s="114"/>
      <c r="H7287" s="115"/>
      <c r="I7287" s="112"/>
      <c r="J7287" s="112"/>
      <c r="K7287" s="112"/>
      <c r="L7287" s="114">
        <f>Table13[[#This Row],[Per Unit Price]]*MAX(1,Table13[[#This Row],[Qty of Units]])*MAX(1,Table13[[#This Row],['#NCMs Served / FTEs Employed]])*MAX(1,Table13[[#This Row],[Duration of Service]])</f>
        <v>0</v>
      </c>
      <c r="M7287" s="112"/>
      <c r="N7287" s="114"/>
    </row>
    <row r="7288" spans="1:14" x14ac:dyDescent="0.25">
      <c r="A7288" s="111"/>
      <c r="B7288" s="111"/>
      <c r="C7288" s="123"/>
      <c r="D7288" s="112" t="str">
        <f>_xlfn.XLOOKUP(Table13[[#This Row],[Service]],Validation!$A$2:$A$14,Validation!$B$2:$B$14,"",0,1)</f>
        <v/>
      </c>
      <c r="E7288" s="112"/>
      <c r="F7288" s="113"/>
      <c r="G7288" s="114"/>
      <c r="H7288" s="115"/>
      <c r="I7288" s="112"/>
      <c r="J7288" s="112"/>
      <c r="K7288" s="112"/>
      <c r="L7288" s="114">
        <f>Table13[[#This Row],[Per Unit Price]]*MAX(1,Table13[[#This Row],[Qty of Units]])*MAX(1,Table13[[#This Row],['#NCMs Served / FTEs Employed]])*MAX(1,Table13[[#This Row],[Duration of Service]])</f>
        <v>0</v>
      </c>
      <c r="M7288" s="112"/>
      <c r="N7288" s="114"/>
    </row>
    <row r="7289" spans="1:14" x14ac:dyDescent="0.25">
      <c r="A7289" s="111"/>
      <c r="B7289" s="111"/>
      <c r="C7289" s="123"/>
      <c r="D7289" s="112" t="str">
        <f>_xlfn.XLOOKUP(Table13[[#This Row],[Service]],Validation!$A$2:$A$14,Validation!$B$2:$B$14,"",0,1)</f>
        <v/>
      </c>
      <c r="E7289" s="112"/>
      <c r="F7289" s="113"/>
      <c r="G7289" s="114"/>
      <c r="H7289" s="115"/>
      <c r="I7289" s="112"/>
      <c r="J7289" s="112"/>
      <c r="K7289" s="112"/>
      <c r="L7289" s="114">
        <f>Table13[[#This Row],[Per Unit Price]]*MAX(1,Table13[[#This Row],[Qty of Units]])*MAX(1,Table13[[#This Row],['#NCMs Served / FTEs Employed]])*MAX(1,Table13[[#This Row],[Duration of Service]])</f>
        <v>0</v>
      </c>
      <c r="M7289" s="112"/>
      <c r="N7289" s="114"/>
    </row>
    <row r="7290" spans="1:14" x14ac:dyDescent="0.25">
      <c r="A7290" s="111"/>
      <c r="B7290" s="111"/>
      <c r="C7290" s="123"/>
      <c r="D7290" s="112" t="str">
        <f>_xlfn.XLOOKUP(Table13[[#This Row],[Service]],Validation!$A$2:$A$14,Validation!$B$2:$B$14,"",0,1)</f>
        <v/>
      </c>
      <c r="E7290" s="112"/>
      <c r="F7290" s="113"/>
      <c r="G7290" s="114"/>
      <c r="H7290" s="115"/>
      <c r="I7290" s="112"/>
      <c r="J7290" s="112"/>
      <c r="K7290" s="112"/>
      <c r="L7290" s="114">
        <f>Table13[[#This Row],[Per Unit Price]]*MAX(1,Table13[[#This Row],[Qty of Units]])*MAX(1,Table13[[#This Row],['#NCMs Served / FTEs Employed]])*MAX(1,Table13[[#This Row],[Duration of Service]])</f>
        <v>0</v>
      </c>
      <c r="M7290" s="112"/>
      <c r="N7290" s="114"/>
    </row>
    <row r="7291" spans="1:14" x14ac:dyDescent="0.25">
      <c r="A7291" s="111"/>
      <c r="B7291" s="111"/>
      <c r="C7291" s="123"/>
      <c r="D7291" s="112" t="str">
        <f>_xlfn.XLOOKUP(Table13[[#This Row],[Service]],Validation!$A$2:$A$14,Validation!$B$2:$B$14,"",0,1)</f>
        <v/>
      </c>
      <c r="E7291" s="112"/>
      <c r="F7291" s="113"/>
      <c r="G7291" s="114"/>
      <c r="H7291" s="115"/>
      <c r="I7291" s="112"/>
      <c r="J7291" s="112"/>
      <c r="K7291" s="112"/>
      <c r="L7291" s="114">
        <f>Table13[[#This Row],[Per Unit Price]]*MAX(1,Table13[[#This Row],[Qty of Units]])*MAX(1,Table13[[#This Row],['#NCMs Served / FTEs Employed]])*MAX(1,Table13[[#This Row],[Duration of Service]])</f>
        <v>0</v>
      </c>
      <c r="M7291" s="112"/>
      <c r="N7291" s="114"/>
    </row>
    <row r="7292" spans="1:14" x14ac:dyDescent="0.25">
      <c r="A7292" s="111"/>
      <c r="B7292" s="111"/>
      <c r="C7292" s="123"/>
      <c r="D7292" s="112" t="str">
        <f>_xlfn.XLOOKUP(Table13[[#This Row],[Service]],Validation!$A$2:$A$14,Validation!$B$2:$B$14,"",0,1)</f>
        <v/>
      </c>
      <c r="E7292" s="112"/>
      <c r="F7292" s="113"/>
      <c r="G7292" s="114"/>
      <c r="H7292" s="115"/>
      <c r="I7292" s="112"/>
      <c r="J7292" s="112"/>
      <c r="K7292" s="112"/>
      <c r="L7292" s="114">
        <f>Table13[[#This Row],[Per Unit Price]]*MAX(1,Table13[[#This Row],[Qty of Units]])*MAX(1,Table13[[#This Row],['#NCMs Served / FTEs Employed]])*MAX(1,Table13[[#This Row],[Duration of Service]])</f>
        <v>0</v>
      </c>
      <c r="M7292" s="112"/>
      <c r="N7292" s="114"/>
    </row>
    <row r="7293" spans="1:14" x14ac:dyDescent="0.25">
      <c r="A7293" s="111"/>
      <c r="B7293" s="111"/>
      <c r="C7293" s="123"/>
      <c r="D7293" s="112" t="str">
        <f>_xlfn.XLOOKUP(Table13[[#This Row],[Service]],Validation!$A$2:$A$14,Validation!$B$2:$B$14,"",0,1)</f>
        <v/>
      </c>
      <c r="E7293" s="112"/>
      <c r="F7293" s="113"/>
      <c r="G7293" s="114"/>
      <c r="H7293" s="115"/>
      <c r="I7293" s="112"/>
      <c r="J7293" s="112"/>
      <c r="K7293" s="112"/>
      <c r="L7293" s="114">
        <f>Table13[[#This Row],[Per Unit Price]]*MAX(1,Table13[[#This Row],[Qty of Units]])*MAX(1,Table13[[#This Row],['#NCMs Served / FTEs Employed]])*MAX(1,Table13[[#This Row],[Duration of Service]])</f>
        <v>0</v>
      </c>
      <c r="M7293" s="112"/>
      <c r="N7293" s="114"/>
    </row>
    <row r="7294" spans="1:14" x14ac:dyDescent="0.25">
      <c r="A7294" s="111"/>
      <c r="B7294" s="111"/>
      <c r="C7294" s="123"/>
      <c r="D7294" s="112" t="str">
        <f>_xlfn.XLOOKUP(Table13[[#This Row],[Service]],Validation!$A$2:$A$14,Validation!$B$2:$B$14,"",0,1)</f>
        <v/>
      </c>
      <c r="E7294" s="112"/>
      <c r="F7294" s="113"/>
      <c r="G7294" s="114"/>
      <c r="H7294" s="115"/>
      <c r="I7294" s="112"/>
      <c r="J7294" s="112"/>
      <c r="K7294" s="112"/>
      <c r="L7294" s="114">
        <f>Table13[[#This Row],[Per Unit Price]]*MAX(1,Table13[[#This Row],[Qty of Units]])*MAX(1,Table13[[#This Row],['#NCMs Served / FTEs Employed]])*MAX(1,Table13[[#This Row],[Duration of Service]])</f>
        <v>0</v>
      </c>
      <c r="M7294" s="112"/>
      <c r="N7294" s="114"/>
    </row>
    <row r="7295" spans="1:14" x14ac:dyDescent="0.25">
      <c r="A7295" s="111"/>
      <c r="B7295" s="111"/>
      <c r="C7295" s="123"/>
      <c r="D7295" s="112" t="str">
        <f>_xlfn.XLOOKUP(Table13[[#This Row],[Service]],Validation!$A$2:$A$14,Validation!$B$2:$B$14,"",0,1)</f>
        <v/>
      </c>
      <c r="E7295" s="112"/>
      <c r="F7295" s="113"/>
      <c r="G7295" s="114"/>
      <c r="H7295" s="115"/>
      <c r="I7295" s="112"/>
      <c r="J7295" s="112"/>
      <c r="K7295" s="112"/>
      <c r="L7295" s="114">
        <f>Table13[[#This Row],[Per Unit Price]]*MAX(1,Table13[[#This Row],[Qty of Units]])*MAX(1,Table13[[#This Row],['#NCMs Served / FTEs Employed]])*MAX(1,Table13[[#This Row],[Duration of Service]])</f>
        <v>0</v>
      </c>
      <c r="M7295" s="112"/>
      <c r="N7295" s="114"/>
    </row>
    <row r="7296" spans="1:14" x14ac:dyDescent="0.25">
      <c r="A7296" s="111"/>
      <c r="B7296" s="111"/>
      <c r="C7296" s="123"/>
      <c r="D7296" s="112" t="str">
        <f>_xlfn.XLOOKUP(Table13[[#This Row],[Service]],Validation!$A$2:$A$14,Validation!$B$2:$B$14,"",0,1)</f>
        <v/>
      </c>
      <c r="E7296" s="112"/>
      <c r="F7296" s="113"/>
      <c r="G7296" s="114"/>
      <c r="H7296" s="115"/>
      <c r="I7296" s="112"/>
      <c r="J7296" s="112"/>
      <c r="K7296" s="112"/>
      <c r="L7296" s="114">
        <f>Table13[[#This Row],[Per Unit Price]]*MAX(1,Table13[[#This Row],[Qty of Units]])*MAX(1,Table13[[#This Row],['#NCMs Served / FTEs Employed]])*MAX(1,Table13[[#This Row],[Duration of Service]])</f>
        <v>0</v>
      </c>
      <c r="M7296" s="112"/>
      <c r="N7296" s="114"/>
    </row>
    <row r="7297" spans="1:14" x14ac:dyDescent="0.25">
      <c r="A7297" s="111"/>
      <c r="B7297" s="111"/>
      <c r="C7297" s="123"/>
      <c r="D7297" s="112" t="str">
        <f>_xlfn.XLOOKUP(Table13[[#This Row],[Service]],Validation!$A$2:$A$14,Validation!$B$2:$B$14,"",0,1)</f>
        <v/>
      </c>
      <c r="E7297" s="112"/>
      <c r="F7297" s="113"/>
      <c r="G7297" s="114"/>
      <c r="H7297" s="115"/>
      <c r="I7297" s="112"/>
      <c r="J7297" s="112"/>
      <c r="K7297" s="112"/>
      <c r="L7297" s="114">
        <f>Table13[[#This Row],[Per Unit Price]]*MAX(1,Table13[[#This Row],[Qty of Units]])*MAX(1,Table13[[#This Row],['#NCMs Served / FTEs Employed]])*MAX(1,Table13[[#This Row],[Duration of Service]])</f>
        <v>0</v>
      </c>
      <c r="M7297" s="112"/>
      <c r="N7297" s="114"/>
    </row>
    <row r="7298" spans="1:14" x14ac:dyDescent="0.25">
      <c r="A7298" s="111"/>
      <c r="B7298" s="111"/>
      <c r="C7298" s="123"/>
      <c r="D7298" s="112" t="str">
        <f>_xlfn.XLOOKUP(Table13[[#This Row],[Service]],Validation!$A$2:$A$14,Validation!$B$2:$B$14,"",0,1)</f>
        <v/>
      </c>
      <c r="E7298" s="112"/>
      <c r="F7298" s="113"/>
      <c r="G7298" s="114"/>
      <c r="H7298" s="115"/>
      <c r="I7298" s="112"/>
      <c r="J7298" s="112"/>
      <c r="K7298" s="112"/>
      <c r="L7298" s="114">
        <f>Table13[[#This Row],[Per Unit Price]]*MAX(1,Table13[[#This Row],[Qty of Units]])*MAX(1,Table13[[#This Row],['#NCMs Served / FTEs Employed]])*MAX(1,Table13[[#This Row],[Duration of Service]])</f>
        <v>0</v>
      </c>
      <c r="M7298" s="112"/>
      <c r="N7298" s="114"/>
    </row>
    <row r="7299" spans="1:14" x14ac:dyDescent="0.25">
      <c r="A7299" s="111"/>
      <c r="B7299" s="111"/>
      <c r="C7299" s="123"/>
      <c r="D7299" s="112" t="str">
        <f>_xlfn.XLOOKUP(Table13[[#This Row],[Service]],Validation!$A$2:$A$14,Validation!$B$2:$B$14,"",0,1)</f>
        <v/>
      </c>
      <c r="E7299" s="112"/>
      <c r="F7299" s="113"/>
      <c r="G7299" s="114"/>
      <c r="H7299" s="115"/>
      <c r="I7299" s="112"/>
      <c r="J7299" s="112"/>
      <c r="K7299" s="112"/>
      <c r="L7299" s="114">
        <f>Table13[[#This Row],[Per Unit Price]]*MAX(1,Table13[[#This Row],[Qty of Units]])*MAX(1,Table13[[#This Row],['#NCMs Served / FTEs Employed]])*MAX(1,Table13[[#This Row],[Duration of Service]])</f>
        <v>0</v>
      </c>
      <c r="M7299" s="112"/>
      <c r="N7299" s="114"/>
    </row>
    <row r="7300" spans="1:14" x14ac:dyDescent="0.25">
      <c r="A7300" s="111"/>
      <c r="B7300" s="111"/>
      <c r="C7300" s="123"/>
      <c r="D7300" s="112" t="str">
        <f>_xlfn.XLOOKUP(Table13[[#This Row],[Service]],Validation!$A$2:$A$14,Validation!$B$2:$B$14,"",0,1)</f>
        <v/>
      </c>
      <c r="E7300" s="112"/>
      <c r="F7300" s="113"/>
      <c r="G7300" s="114"/>
      <c r="H7300" s="115"/>
      <c r="I7300" s="112"/>
      <c r="J7300" s="112"/>
      <c r="K7300" s="112"/>
      <c r="L7300" s="114">
        <f>Table13[[#This Row],[Per Unit Price]]*MAX(1,Table13[[#This Row],[Qty of Units]])*MAX(1,Table13[[#This Row],['#NCMs Served / FTEs Employed]])*MAX(1,Table13[[#This Row],[Duration of Service]])</f>
        <v>0</v>
      </c>
      <c r="M7300" s="112"/>
      <c r="N7300" s="114"/>
    </row>
    <row r="7301" spans="1:14" x14ac:dyDescent="0.25">
      <c r="A7301" s="111"/>
      <c r="B7301" s="111"/>
      <c r="C7301" s="123"/>
      <c r="D7301" s="112" t="str">
        <f>_xlfn.XLOOKUP(Table13[[#This Row],[Service]],Validation!$A$2:$A$14,Validation!$B$2:$B$14,"",0,1)</f>
        <v/>
      </c>
      <c r="E7301" s="112"/>
      <c r="F7301" s="113"/>
      <c r="G7301" s="114"/>
      <c r="H7301" s="115"/>
      <c r="I7301" s="112"/>
      <c r="J7301" s="112"/>
      <c r="K7301" s="112"/>
      <c r="L7301" s="114">
        <f>Table13[[#This Row],[Per Unit Price]]*MAX(1,Table13[[#This Row],[Qty of Units]])*MAX(1,Table13[[#This Row],['#NCMs Served / FTEs Employed]])*MAX(1,Table13[[#This Row],[Duration of Service]])</f>
        <v>0</v>
      </c>
      <c r="M7301" s="112"/>
      <c r="N7301" s="114"/>
    </row>
    <row r="7302" spans="1:14" x14ac:dyDescent="0.25">
      <c r="A7302" s="111"/>
      <c r="B7302" s="111"/>
      <c r="C7302" s="123"/>
      <c r="D7302" s="112" t="str">
        <f>_xlfn.XLOOKUP(Table13[[#This Row],[Service]],Validation!$A$2:$A$14,Validation!$B$2:$B$14,"",0,1)</f>
        <v/>
      </c>
      <c r="E7302" s="112"/>
      <c r="F7302" s="113"/>
      <c r="G7302" s="114"/>
      <c r="H7302" s="115"/>
      <c r="I7302" s="112"/>
      <c r="J7302" s="112"/>
      <c r="K7302" s="112"/>
      <c r="L7302" s="114">
        <f>Table13[[#This Row],[Per Unit Price]]*MAX(1,Table13[[#This Row],[Qty of Units]])*MAX(1,Table13[[#This Row],['#NCMs Served / FTEs Employed]])*MAX(1,Table13[[#This Row],[Duration of Service]])</f>
        <v>0</v>
      </c>
      <c r="M7302" s="112"/>
      <c r="N7302" s="114"/>
    </row>
    <row r="7303" spans="1:14" x14ac:dyDescent="0.25">
      <c r="A7303" s="111"/>
      <c r="B7303" s="111"/>
      <c r="C7303" s="123"/>
      <c r="D7303" s="112" t="str">
        <f>_xlfn.XLOOKUP(Table13[[#This Row],[Service]],Validation!$A$2:$A$14,Validation!$B$2:$B$14,"",0,1)</f>
        <v/>
      </c>
      <c r="E7303" s="112"/>
      <c r="F7303" s="113"/>
      <c r="G7303" s="114"/>
      <c r="H7303" s="115"/>
      <c r="I7303" s="112"/>
      <c r="J7303" s="112"/>
      <c r="K7303" s="112"/>
      <c r="L7303" s="114">
        <f>Table13[[#This Row],[Per Unit Price]]*MAX(1,Table13[[#This Row],[Qty of Units]])*MAX(1,Table13[[#This Row],['#NCMs Served / FTEs Employed]])*MAX(1,Table13[[#This Row],[Duration of Service]])</f>
        <v>0</v>
      </c>
      <c r="M7303" s="112"/>
      <c r="N7303" s="114"/>
    </row>
    <row r="7304" spans="1:14" x14ac:dyDescent="0.25">
      <c r="A7304" s="111"/>
      <c r="B7304" s="111"/>
      <c r="C7304" s="123"/>
      <c r="D7304" s="112" t="str">
        <f>_xlfn.XLOOKUP(Table13[[#This Row],[Service]],Validation!$A$2:$A$14,Validation!$B$2:$B$14,"",0,1)</f>
        <v/>
      </c>
      <c r="E7304" s="112"/>
      <c r="F7304" s="113"/>
      <c r="G7304" s="114"/>
      <c r="H7304" s="115"/>
      <c r="I7304" s="112"/>
      <c r="J7304" s="112"/>
      <c r="K7304" s="112"/>
      <c r="L7304" s="114">
        <f>Table13[[#This Row],[Per Unit Price]]*MAX(1,Table13[[#This Row],[Qty of Units]])*MAX(1,Table13[[#This Row],['#NCMs Served / FTEs Employed]])*MAX(1,Table13[[#This Row],[Duration of Service]])</f>
        <v>0</v>
      </c>
      <c r="M7304" s="112"/>
      <c r="N7304" s="114"/>
    </row>
    <row r="7305" spans="1:14" x14ac:dyDescent="0.25">
      <c r="A7305" s="111"/>
      <c r="B7305" s="111"/>
      <c r="C7305" s="123"/>
      <c r="D7305" s="112" t="str">
        <f>_xlfn.XLOOKUP(Table13[[#This Row],[Service]],Validation!$A$2:$A$14,Validation!$B$2:$B$14,"",0,1)</f>
        <v/>
      </c>
      <c r="E7305" s="112"/>
      <c r="F7305" s="113"/>
      <c r="G7305" s="114"/>
      <c r="H7305" s="115"/>
      <c r="I7305" s="112"/>
      <c r="J7305" s="112"/>
      <c r="K7305" s="112"/>
      <c r="L7305" s="114">
        <f>Table13[[#This Row],[Per Unit Price]]*MAX(1,Table13[[#This Row],[Qty of Units]])*MAX(1,Table13[[#This Row],['#NCMs Served / FTEs Employed]])*MAX(1,Table13[[#This Row],[Duration of Service]])</f>
        <v>0</v>
      </c>
      <c r="M7305" s="112"/>
      <c r="N7305" s="114"/>
    </row>
    <row r="7306" spans="1:14" x14ac:dyDescent="0.25">
      <c r="A7306" s="111"/>
      <c r="B7306" s="111"/>
      <c r="C7306" s="123"/>
      <c r="D7306" s="112" t="str">
        <f>_xlfn.XLOOKUP(Table13[[#This Row],[Service]],Validation!$A$2:$A$14,Validation!$B$2:$B$14,"",0,1)</f>
        <v/>
      </c>
      <c r="E7306" s="112"/>
      <c r="F7306" s="113"/>
      <c r="G7306" s="114"/>
      <c r="H7306" s="115"/>
      <c r="I7306" s="112"/>
      <c r="J7306" s="112"/>
      <c r="K7306" s="112"/>
      <c r="L7306" s="114">
        <f>Table13[[#This Row],[Per Unit Price]]*MAX(1,Table13[[#This Row],[Qty of Units]])*MAX(1,Table13[[#This Row],['#NCMs Served / FTEs Employed]])*MAX(1,Table13[[#This Row],[Duration of Service]])</f>
        <v>0</v>
      </c>
      <c r="M7306" s="112"/>
      <c r="N7306" s="114"/>
    </row>
    <row r="7307" spans="1:14" x14ac:dyDescent="0.25">
      <c r="A7307" s="111"/>
      <c r="B7307" s="111"/>
      <c r="C7307" s="123"/>
      <c r="D7307" s="112" t="str">
        <f>_xlfn.XLOOKUP(Table13[[#This Row],[Service]],Validation!$A$2:$A$14,Validation!$B$2:$B$14,"",0,1)</f>
        <v/>
      </c>
      <c r="E7307" s="112"/>
      <c r="F7307" s="113"/>
      <c r="G7307" s="114"/>
      <c r="H7307" s="115"/>
      <c r="I7307" s="112"/>
      <c r="J7307" s="112"/>
      <c r="K7307" s="112"/>
      <c r="L7307" s="114">
        <f>Table13[[#This Row],[Per Unit Price]]*MAX(1,Table13[[#This Row],[Qty of Units]])*MAX(1,Table13[[#This Row],['#NCMs Served / FTEs Employed]])*MAX(1,Table13[[#This Row],[Duration of Service]])</f>
        <v>0</v>
      </c>
      <c r="M7307" s="112"/>
      <c r="N7307" s="114"/>
    </row>
    <row r="7308" spans="1:14" x14ac:dyDescent="0.25">
      <c r="A7308" s="111"/>
      <c r="B7308" s="111"/>
      <c r="C7308" s="123"/>
      <c r="D7308" s="112" t="str">
        <f>_xlfn.XLOOKUP(Table13[[#This Row],[Service]],Validation!$A$2:$A$14,Validation!$B$2:$B$14,"",0,1)</f>
        <v/>
      </c>
      <c r="E7308" s="112"/>
      <c r="F7308" s="113"/>
      <c r="G7308" s="114"/>
      <c r="H7308" s="115"/>
      <c r="I7308" s="112"/>
      <c r="J7308" s="112"/>
      <c r="K7308" s="112"/>
      <c r="L7308" s="114">
        <f>Table13[[#This Row],[Per Unit Price]]*MAX(1,Table13[[#This Row],[Qty of Units]])*MAX(1,Table13[[#This Row],['#NCMs Served / FTEs Employed]])*MAX(1,Table13[[#This Row],[Duration of Service]])</f>
        <v>0</v>
      </c>
      <c r="M7308" s="112"/>
      <c r="N7308" s="114"/>
    </row>
    <row r="7309" spans="1:14" x14ac:dyDescent="0.25">
      <c r="A7309" s="111"/>
      <c r="B7309" s="111"/>
      <c r="C7309" s="123"/>
      <c r="D7309" s="112" t="str">
        <f>_xlfn.XLOOKUP(Table13[[#This Row],[Service]],Validation!$A$2:$A$14,Validation!$B$2:$B$14,"",0,1)</f>
        <v/>
      </c>
      <c r="E7309" s="112"/>
      <c r="F7309" s="113"/>
      <c r="G7309" s="114"/>
      <c r="H7309" s="115"/>
      <c r="I7309" s="112"/>
      <c r="J7309" s="112"/>
      <c r="K7309" s="112"/>
      <c r="L7309" s="114">
        <f>Table13[[#This Row],[Per Unit Price]]*MAX(1,Table13[[#This Row],[Qty of Units]])*MAX(1,Table13[[#This Row],['#NCMs Served / FTEs Employed]])*MAX(1,Table13[[#This Row],[Duration of Service]])</f>
        <v>0</v>
      </c>
      <c r="M7309" s="112"/>
      <c r="N7309" s="114"/>
    </row>
    <row r="7310" spans="1:14" x14ac:dyDescent="0.25">
      <c r="A7310" s="111"/>
      <c r="B7310" s="111"/>
      <c r="C7310" s="123"/>
      <c r="D7310" s="112" t="str">
        <f>_xlfn.XLOOKUP(Table13[[#This Row],[Service]],Validation!$A$2:$A$14,Validation!$B$2:$B$14,"",0,1)</f>
        <v/>
      </c>
      <c r="E7310" s="112"/>
      <c r="F7310" s="113"/>
      <c r="G7310" s="114"/>
      <c r="H7310" s="115"/>
      <c r="I7310" s="112"/>
      <c r="J7310" s="112"/>
      <c r="K7310" s="112"/>
      <c r="L7310" s="114">
        <f>Table13[[#This Row],[Per Unit Price]]*MAX(1,Table13[[#This Row],[Qty of Units]])*MAX(1,Table13[[#This Row],['#NCMs Served / FTEs Employed]])*MAX(1,Table13[[#This Row],[Duration of Service]])</f>
        <v>0</v>
      </c>
      <c r="M7310" s="112"/>
      <c r="N7310" s="114"/>
    </row>
    <row r="7311" spans="1:14" x14ac:dyDescent="0.25">
      <c r="A7311" s="111"/>
      <c r="B7311" s="111"/>
      <c r="C7311" s="123"/>
      <c r="D7311" s="112" t="str">
        <f>_xlfn.XLOOKUP(Table13[[#This Row],[Service]],Validation!$A$2:$A$14,Validation!$B$2:$B$14,"",0,1)</f>
        <v/>
      </c>
      <c r="E7311" s="112"/>
      <c r="F7311" s="113"/>
      <c r="G7311" s="114"/>
      <c r="H7311" s="115"/>
      <c r="I7311" s="112"/>
      <c r="J7311" s="112"/>
      <c r="K7311" s="112"/>
      <c r="L7311" s="114">
        <f>Table13[[#This Row],[Per Unit Price]]*MAX(1,Table13[[#This Row],[Qty of Units]])*MAX(1,Table13[[#This Row],['#NCMs Served / FTEs Employed]])*MAX(1,Table13[[#This Row],[Duration of Service]])</f>
        <v>0</v>
      </c>
      <c r="M7311" s="112"/>
      <c r="N7311" s="114"/>
    </row>
    <row r="7312" spans="1:14" x14ac:dyDescent="0.25">
      <c r="A7312" s="111"/>
      <c r="B7312" s="111"/>
      <c r="C7312" s="123"/>
      <c r="D7312" s="112" t="str">
        <f>_xlfn.XLOOKUP(Table13[[#This Row],[Service]],Validation!$A$2:$A$14,Validation!$B$2:$B$14,"",0,1)</f>
        <v/>
      </c>
      <c r="E7312" s="112"/>
      <c r="F7312" s="113"/>
      <c r="G7312" s="114"/>
      <c r="H7312" s="115"/>
      <c r="I7312" s="112"/>
      <c r="J7312" s="112"/>
      <c r="K7312" s="112"/>
      <c r="L7312" s="114">
        <f>Table13[[#This Row],[Per Unit Price]]*MAX(1,Table13[[#This Row],[Qty of Units]])*MAX(1,Table13[[#This Row],['#NCMs Served / FTEs Employed]])*MAX(1,Table13[[#This Row],[Duration of Service]])</f>
        <v>0</v>
      </c>
      <c r="M7312" s="112"/>
      <c r="N7312" s="114"/>
    </row>
    <row r="7313" spans="1:14" x14ac:dyDescent="0.25">
      <c r="A7313" s="111"/>
      <c r="B7313" s="111"/>
      <c r="C7313" s="123"/>
      <c r="D7313" s="112" t="str">
        <f>_xlfn.XLOOKUP(Table13[[#This Row],[Service]],Validation!$A$2:$A$14,Validation!$B$2:$B$14,"",0,1)</f>
        <v/>
      </c>
      <c r="E7313" s="112"/>
      <c r="F7313" s="113"/>
      <c r="G7313" s="114"/>
      <c r="H7313" s="115"/>
      <c r="I7313" s="112"/>
      <c r="J7313" s="112"/>
      <c r="K7313" s="112"/>
      <c r="L7313" s="114">
        <f>Table13[[#This Row],[Per Unit Price]]*MAX(1,Table13[[#This Row],[Qty of Units]])*MAX(1,Table13[[#This Row],['#NCMs Served / FTEs Employed]])*MAX(1,Table13[[#This Row],[Duration of Service]])</f>
        <v>0</v>
      </c>
      <c r="M7313" s="112"/>
      <c r="N7313" s="114"/>
    </row>
    <row r="7314" spans="1:14" x14ac:dyDescent="0.25">
      <c r="A7314" s="111"/>
      <c r="B7314" s="111"/>
      <c r="C7314" s="123"/>
      <c r="D7314" s="112" t="str">
        <f>_xlfn.XLOOKUP(Table13[[#This Row],[Service]],Validation!$A$2:$A$14,Validation!$B$2:$B$14,"",0,1)</f>
        <v/>
      </c>
      <c r="E7314" s="112"/>
      <c r="F7314" s="113"/>
      <c r="G7314" s="114"/>
      <c r="H7314" s="115"/>
      <c r="I7314" s="112"/>
      <c r="J7314" s="112"/>
      <c r="K7314" s="112"/>
      <c r="L7314" s="114">
        <f>Table13[[#This Row],[Per Unit Price]]*MAX(1,Table13[[#This Row],[Qty of Units]])*MAX(1,Table13[[#This Row],['#NCMs Served / FTEs Employed]])*MAX(1,Table13[[#This Row],[Duration of Service]])</f>
        <v>0</v>
      </c>
      <c r="M7314" s="112"/>
      <c r="N7314" s="114"/>
    </row>
    <row r="7315" spans="1:14" x14ac:dyDescent="0.25">
      <c r="A7315" s="111"/>
      <c r="B7315" s="111"/>
      <c r="C7315" s="123"/>
      <c r="D7315" s="112" t="str">
        <f>_xlfn.XLOOKUP(Table13[[#This Row],[Service]],Validation!$A$2:$A$14,Validation!$B$2:$B$14,"",0,1)</f>
        <v/>
      </c>
      <c r="E7315" s="112"/>
      <c r="F7315" s="113"/>
      <c r="G7315" s="114"/>
      <c r="H7315" s="115"/>
      <c r="I7315" s="112"/>
      <c r="J7315" s="112"/>
      <c r="K7315" s="112"/>
      <c r="L7315" s="114">
        <f>Table13[[#This Row],[Per Unit Price]]*MAX(1,Table13[[#This Row],[Qty of Units]])*MAX(1,Table13[[#This Row],['#NCMs Served / FTEs Employed]])*MAX(1,Table13[[#This Row],[Duration of Service]])</f>
        <v>0</v>
      </c>
      <c r="M7315" s="112"/>
      <c r="N7315" s="114"/>
    </row>
    <row r="7316" spans="1:14" x14ac:dyDescent="0.25">
      <c r="A7316" s="111"/>
      <c r="B7316" s="111"/>
      <c r="C7316" s="123"/>
      <c r="D7316" s="112" t="str">
        <f>_xlfn.XLOOKUP(Table13[[#This Row],[Service]],Validation!$A$2:$A$14,Validation!$B$2:$B$14,"",0,1)</f>
        <v/>
      </c>
      <c r="E7316" s="112"/>
      <c r="F7316" s="113"/>
      <c r="G7316" s="114"/>
      <c r="H7316" s="115"/>
      <c r="I7316" s="112"/>
      <c r="J7316" s="112"/>
      <c r="K7316" s="112"/>
      <c r="L7316" s="114">
        <f>Table13[[#This Row],[Per Unit Price]]*MAX(1,Table13[[#This Row],[Qty of Units]])*MAX(1,Table13[[#This Row],['#NCMs Served / FTEs Employed]])*MAX(1,Table13[[#This Row],[Duration of Service]])</f>
        <v>0</v>
      </c>
      <c r="M7316" s="112"/>
      <c r="N7316" s="114"/>
    </row>
    <row r="7317" spans="1:14" x14ac:dyDescent="0.25">
      <c r="A7317" s="111"/>
      <c r="B7317" s="111"/>
      <c r="C7317" s="123"/>
      <c r="D7317" s="112" t="str">
        <f>_xlfn.XLOOKUP(Table13[[#This Row],[Service]],Validation!$A$2:$A$14,Validation!$B$2:$B$14,"",0,1)</f>
        <v/>
      </c>
      <c r="E7317" s="112"/>
      <c r="F7317" s="113"/>
      <c r="G7317" s="114"/>
      <c r="H7317" s="115"/>
      <c r="I7317" s="112"/>
      <c r="J7317" s="112"/>
      <c r="K7317" s="112"/>
      <c r="L7317" s="114">
        <f>Table13[[#This Row],[Per Unit Price]]*MAX(1,Table13[[#This Row],[Qty of Units]])*MAX(1,Table13[[#This Row],['#NCMs Served / FTEs Employed]])*MAX(1,Table13[[#This Row],[Duration of Service]])</f>
        <v>0</v>
      </c>
      <c r="M7317" s="112"/>
      <c r="N7317" s="114"/>
    </row>
    <row r="7318" spans="1:14" x14ac:dyDescent="0.25">
      <c r="A7318" s="111"/>
      <c r="B7318" s="111"/>
      <c r="C7318" s="123"/>
      <c r="D7318" s="112" t="str">
        <f>_xlfn.XLOOKUP(Table13[[#This Row],[Service]],Validation!$A$2:$A$14,Validation!$B$2:$B$14,"",0,1)</f>
        <v/>
      </c>
      <c r="E7318" s="112"/>
      <c r="F7318" s="113"/>
      <c r="G7318" s="114"/>
      <c r="H7318" s="115"/>
      <c r="I7318" s="112"/>
      <c r="J7318" s="112"/>
      <c r="K7318" s="112"/>
      <c r="L7318" s="114">
        <f>Table13[[#This Row],[Per Unit Price]]*MAX(1,Table13[[#This Row],[Qty of Units]])*MAX(1,Table13[[#This Row],['#NCMs Served / FTEs Employed]])*MAX(1,Table13[[#This Row],[Duration of Service]])</f>
        <v>0</v>
      </c>
      <c r="M7318" s="112"/>
      <c r="N7318" s="114"/>
    </row>
    <row r="7319" spans="1:14" x14ac:dyDescent="0.25">
      <c r="A7319" s="111"/>
      <c r="B7319" s="111"/>
      <c r="C7319" s="123"/>
      <c r="D7319" s="112" t="str">
        <f>_xlfn.XLOOKUP(Table13[[#This Row],[Service]],Validation!$A$2:$A$14,Validation!$B$2:$B$14,"",0,1)</f>
        <v/>
      </c>
      <c r="E7319" s="112"/>
      <c r="F7319" s="113"/>
      <c r="G7319" s="114"/>
      <c r="H7319" s="115"/>
      <c r="I7319" s="112"/>
      <c r="J7319" s="112"/>
      <c r="K7319" s="112"/>
      <c r="L7319" s="114">
        <f>Table13[[#This Row],[Per Unit Price]]*MAX(1,Table13[[#This Row],[Qty of Units]])*MAX(1,Table13[[#This Row],['#NCMs Served / FTEs Employed]])*MAX(1,Table13[[#This Row],[Duration of Service]])</f>
        <v>0</v>
      </c>
      <c r="M7319" s="112"/>
      <c r="N7319" s="114"/>
    </row>
    <row r="7320" spans="1:14" x14ac:dyDescent="0.25">
      <c r="A7320" s="111"/>
      <c r="B7320" s="111"/>
      <c r="C7320" s="123"/>
      <c r="D7320" s="112" t="str">
        <f>_xlfn.XLOOKUP(Table13[[#This Row],[Service]],Validation!$A$2:$A$14,Validation!$B$2:$B$14,"",0,1)</f>
        <v/>
      </c>
      <c r="E7320" s="112"/>
      <c r="F7320" s="113"/>
      <c r="G7320" s="114"/>
      <c r="H7320" s="115"/>
      <c r="I7320" s="112"/>
      <c r="J7320" s="112"/>
      <c r="K7320" s="112"/>
      <c r="L7320" s="114">
        <f>Table13[[#This Row],[Per Unit Price]]*MAX(1,Table13[[#This Row],[Qty of Units]])*MAX(1,Table13[[#This Row],['#NCMs Served / FTEs Employed]])*MAX(1,Table13[[#This Row],[Duration of Service]])</f>
        <v>0</v>
      </c>
      <c r="M7320" s="112"/>
      <c r="N7320" s="114"/>
    </row>
    <row r="7321" spans="1:14" x14ac:dyDescent="0.25">
      <c r="A7321" s="111"/>
      <c r="B7321" s="111"/>
      <c r="C7321" s="123"/>
      <c r="D7321" s="112" t="str">
        <f>_xlfn.XLOOKUP(Table13[[#This Row],[Service]],Validation!$A$2:$A$14,Validation!$B$2:$B$14,"",0,1)</f>
        <v/>
      </c>
      <c r="E7321" s="112"/>
      <c r="F7321" s="113"/>
      <c r="G7321" s="114"/>
      <c r="H7321" s="115"/>
      <c r="I7321" s="112"/>
      <c r="J7321" s="112"/>
      <c r="K7321" s="112"/>
      <c r="L7321" s="114">
        <f>Table13[[#This Row],[Per Unit Price]]*MAX(1,Table13[[#This Row],[Qty of Units]])*MAX(1,Table13[[#This Row],['#NCMs Served / FTEs Employed]])*MAX(1,Table13[[#This Row],[Duration of Service]])</f>
        <v>0</v>
      </c>
      <c r="M7321" s="112"/>
      <c r="N7321" s="114"/>
    </row>
    <row r="7322" spans="1:14" x14ac:dyDescent="0.25">
      <c r="A7322" s="111"/>
      <c r="B7322" s="111"/>
      <c r="C7322" s="123"/>
      <c r="D7322" s="112" t="str">
        <f>_xlfn.XLOOKUP(Table13[[#This Row],[Service]],Validation!$A$2:$A$14,Validation!$B$2:$B$14,"",0,1)</f>
        <v/>
      </c>
      <c r="E7322" s="112"/>
      <c r="F7322" s="113"/>
      <c r="G7322" s="114"/>
      <c r="H7322" s="115"/>
      <c r="I7322" s="112"/>
      <c r="J7322" s="112"/>
      <c r="K7322" s="112"/>
      <c r="L7322" s="114">
        <f>Table13[[#This Row],[Per Unit Price]]*MAX(1,Table13[[#This Row],[Qty of Units]])*MAX(1,Table13[[#This Row],['#NCMs Served / FTEs Employed]])*MAX(1,Table13[[#This Row],[Duration of Service]])</f>
        <v>0</v>
      </c>
      <c r="M7322" s="112"/>
      <c r="N7322" s="114"/>
    </row>
    <row r="7323" spans="1:14" x14ac:dyDescent="0.25">
      <c r="A7323" s="111"/>
      <c r="B7323" s="111"/>
      <c r="C7323" s="123"/>
      <c r="D7323" s="112" t="str">
        <f>_xlfn.XLOOKUP(Table13[[#This Row],[Service]],Validation!$A$2:$A$14,Validation!$B$2:$B$14,"",0,1)</f>
        <v/>
      </c>
      <c r="E7323" s="112"/>
      <c r="F7323" s="113"/>
      <c r="G7323" s="114"/>
      <c r="H7323" s="115"/>
      <c r="I7323" s="112"/>
      <c r="J7323" s="112"/>
      <c r="K7323" s="112"/>
      <c r="L7323" s="114">
        <f>Table13[[#This Row],[Per Unit Price]]*MAX(1,Table13[[#This Row],[Qty of Units]])*MAX(1,Table13[[#This Row],['#NCMs Served / FTEs Employed]])*MAX(1,Table13[[#This Row],[Duration of Service]])</f>
        <v>0</v>
      </c>
      <c r="M7323" s="112"/>
      <c r="N7323" s="114"/>
    </row>
    <row r="7324" spans="1:14" x14ac:dyDescent="0.25">
      <c r="A7324" s="111"/>
      <c r="B7324" s="111"/>
      <c r="C7324" s="123"/>
      <c r="D7324" s="112" t="str">
        <f>_xlfn.XLOOKUP(Table13[[#This Row],[Service]],Validation!$A$2:$A$14,Validation!$B$2:$B$14,"",0,1)</f>
        <v/>
      </c>
      <c r="E7324" s="112"/>
      <c r="F7324" s="113"/>
      <c r="G7324" s="114"/>
      <c r="H7324" s="115"/>
      <c r="I7324" s="112"/>
      <c r="J7324" s="112"/>
      <c r="K7324" s="112"/>
      <c r="L7324" s="114">
        <f>Table13[[#This Row],[Per Unit Price]]*MAX(1,Table13[[#This Row],[Qty of Units]])*MAX(1,Table13[[#This Row],['#NCMs Served / FTEs Employed]])*MAX(1,Table13[[#This Row],[Duration of Service]])</f>
        <v>0</v>
      </c>
      <c r="M7324" s="112"/>
      <c r="N7324" s="114"/>
    </row>
    <row r="7325" spans="1:14" x14ac:dyDescent="0.25">
      <c r="A7325" s="111"/>
      <c r="B7325" s="111"/>
      <c r="C7325" s="123"/>
      <c r="D7325" s="112" t="str">
        <f>_xlfn.XLOOKUP(Table13[[#This Row],[Service]],Validation!$A$2:$A$14,Validation!$B$2:$B$14,"",0,1)</f>
        <v/>
      </c>
      <c r="E7325" s="112"/>
      <c r="F7325" s="113"/>
      <c r="G7325" s="114"/>
      <c r="H7325" s="115"/>
      <c r="I7325" s="112"/>
      <c r="J7325" s="112"/>
      <c r="K7325" s="112"/>
      <c r="L7325" s="114">
        <f>Table13[[#This Row],[Per Unit Price]]*MAX(1,Table13[[#This Row],[Qty of Units]])*MAX(1,Table13[[#This Row],['#NCMs Served / FTEs Employed]])*MAX(1,Table13[[#This Row],[Duration of Service]])</f>
        <v>0</v>
      </c>
      <c r="M7325" s="112"/>
      <c r="N7325" s="114"/>
    </row>
    <row r="7326" spans="1:14" x14ac:dyDescent="0.25">
      <c r="A7326" s="111"/>
      <c r="B7326" s="111"/>
      <c r="C7326" s="123"/>
      <c r="D7326" s="112" t="str">
        <f>_xlfn.XLOOKUP(Table13[[#This Row],[Service]],Validation!$A$2:$A$14,Validation!$B$2:$B$14,"",0,1)</f>
        <v/>
      </c>
      <c r="E7326" s="112"/>
      <c r="F7326" s="113"/>
      <c r="G7326" s="114"/>
      <c r="H7326" s="115"/>
      <c r="I7326" s="112"/>
      <c r="J7326" s="112"/>
      <c r="K7326" s="112"/>
      <c r="L7326" s="114">
        <f>Table13[[#This Row],[Per Unit Price]]*MAX(1,Table13[[#This Row],[Qty of Units]])*MAX(1,Table13[[#This Row],['#NCMs Served / FTEs Employed]])*MAX(1,Table13[[#This Row],[Duration of Service]])</f>
        <v>0</v>
      </c>
      <c r="M7326" s="112"/>
      <c r="N7326" s="114"/>
    </row>
    <row r="7327" spans="1:14" x14ac:dyDescent="0.25">
      <c r="A7327" s="111"/>
      <c r="B7327" s="111"/>
      <c r="C7327" s="123"/>
      <c r="D7327" s="112" t="str">
        <f>_xlfn.XLOOKUP(Table13[[#This Row],[Service]],Validation!$A$2:$A$14,Validation!$B$2:$B$14,"",0,1)</f>
        <v/>
      </c>
      <c r="E7327" s="112"/>
      <c r="F7327" s="113"/>
      <c r="G7327" s="114"/>
      <c r="H7327" s="115"/>
      <c r="I7327" s="112"/>
      <c r="J7327" s="112"/>
      <c r="K7327" s="112"/>
      <c r="L7327" s="114">
        <f>Table13[[#This Row],[Per Unit Price]]*MAX(1,Table13[[#This Row],[Qty of Units]])*MAX(1,Table13[[#This Row],['#NCMs Served / FTEs Employed]])*MAX(1,Table13[[#This Row],[Duration of Service]])</f>
        <v>0</v>
      </c>
      <c r="M7327" s="112"/>
      <c r="N7327" s="114"/>
    </row>
    <row r="7328" spans="1:14" x14ac:dyDescent="0.25">
      <c r="A7328" s="111"/>
      <c r="B7328" s="111"/>
      <c r="C7328" s="123"/>
      <c r="D7328" s="112" t="str">
        <f>_xlfn.XLOOKUP(Table13[[#This Row],[Service]],Validation!$A$2:$A$14,Validation!$B$2:$B$14,"",0,1)</f>
        <v/>
      </c>
      <c r="E7328" s="112"/>
      <c r="F7328" s="113"/>
      <c r="G7328" s="114"/>
      <c r="H7328" s="115"/>
      <c r="I7328" s="112"/>
      <c r="J7328" s="112"/>
      <c r="K7328" s="112"/>
      <c r="L7328" s="114">
        <f>Table13[[#This Row],[Per Unit Price]]*MAX(1,Table13[[#This Row],[Qty of Units]])*MAX(1,Table13[[#This Row],['#NCMs Served / FTEs Employed]])*MAX(1,Table13[[#This Row],[Duration of Service]])</f>
        <v>0</v>
      </c>
      <c r="M7328" s="112"/>
      <c r="N7328" s="114"/>
    </row>
    <row r="7329" spans="1:14" x14ac:dyDescent="0.25">
      <c r="A7329" s="111"/>
      <c r="B7329" s="111"/>
      <c r="C7329" s="123"/>
      <c r="D7329" s="112" t="str">
        <f>_xlfn.XLOOKUP(Table13[[#This Row],[Service]],Validation!$A$2:$A$14,Validation!$B$2:$B$14,"",0,1)</f>
        <v/>
      </c>
      <c r="E7329" s="112"/>
      <c r="F7329" s="113"/>
      <c r="G7329" s="114"/>
      <c r="H7329" s="115"/>
      <c r="I7329" s="112"/>
      <c r="J7329" s="112"/>
      <c r="K7329" s="112"/>
      <c r="L7329" s="114">
        <f>Table13[[#This Row],[Per Unit Price]]*MAX(1,Table13[[#This Row],[Qty of Units]])*MAX(1,Table13[[#This Row],['#NCMs Served / FTEs Employed]])*MAX(1,Table13[[#This Row],[Duration of Service]])</f>
        <v>0</v>
      </c>
      <c r="M7329" s="112"/>
      <c r="N7329" s="114"/>
    </row>
    <row r="7330" spans="1:14" x14ac:dyDescent="0.25">
      <c r="A7330" s="111"/>
      <c r="B7330" s="111"/>
      <c r="C7330" s="123"/>
      <c r="D7330" s="112" t="str">
        <f>_xlfn.XLOOKUP(Table13[[#This Row],[Service]],Validation!$A$2:$A$14,Validation!$B$2:$B$14,"",0,1)</f>
        <v/>
      </c>
      <c r="E7330" s="112"/>
      <c r="F7330" s="113"/>
      <c r="G7330" s="114"/>
      <c r="H7330" s="115"/>
      <c r="I7330" s="112"/>
      <c r="J7330" s="112"/>
      <c r="K7330" s="112"/>
      <c r="L7330" s="114">
        <f>Table13[[#This Row],[Per Unit Price]]*MAX(1,Table13[[#This Row],[Qty of Units]])*MAX(1,Table13[[#This Row],['#NCMs Served / FTEs Employed]])*MAX(1,Table13[[#This Row],[Duration of Service]])</f>
        <v>0</v>
      </c>
      <c r="M7330" s="112"/>
      <c r="N7330" s="114"/>
    </row>
    <row r="7331" spans="1:14" x14ac:dyDescent="0.25">
      <c r="A7331" s="111"/>
      <c r="B7331" s="111"/>
      <c r="C7331" s="123"/>
      <c r="D7331" s="112" t="str">
        <f>_xlfn.XLOOKUP(Table13[[#This Row],[Service]],Validation!$A$2:$A$14,Validation!$B$2:$B$14,"",0,1)</f>
        <v/>
      </c>
      <c r="E7331" s="112"/>
      <c r="F7331" s="113"/>
      <c r="G7331" s="114"/>
      <c r="H7331" s="115"/>
      <c r="I7331" s="112"/>
      <c r="J7331" s="112"/>
      <c r="K7331" s="112"/>
      <c r="L7331" s="114">
        <f>Table13[[#This Row],[Per Unit Price]]*MAX(1,Table13[[#This Row],[Qty of Units]])*MAX(1,Table13[[#This Row],['#NCMs Served / FTEs Employed]])*MAX(1,Table13[[#This Row],[Duration of Service]])</f>
        <v>0</v>
      </c>
      <c r="M7331" s="112"/>
      <c r="N7331" s="114"/>
    </row>
    <row r="7332" spans="1:14" x14ac:dyDescent="0.25">
      <c r="A7332" s="111"/>
      <c r="B7332" s="111"/>
      <c r="C7332" s="123"/>
      <c r="D7332" s="112" t="str">
        <f>_xlfn.XLOOKUP(Table13[[#This Row],[Service]],Validation!$A$2:$A$14,Validation!$B$2:$B$14,"",0,1)</f>
        <v/>
      </c>
      <c r="E7332" s="112"/>
      <c r="F7332" s="113"/>
      <c r="G7332" s="114"/>
      <c r="H7332" s="115"/>
      <c r="I7332" s="112"/>
      <c r="J7332" s="112"/>
      <c r="K7332" s="112"/>
      <c r="L7332" s="114">
        <f>Table13[[#This Row],[Per Unit Price]]*MAX(1,Table13[[#This Row],[Qty of Units]])*MAX(1,Table13[[#This Row],['#NCMs Served / FTEs Employed]])*MAX(1,Table13[[#This Row],[Duration of Service]])</f>
        <v>0</v>
      </c>
      <c r="M7332" s="112"/>
      <c r="N7332" s="114"/>
    </row>
    <row r="7333" spans="1:14" x14ac:dyDescent="0.25">
      <c r="A7333" s="111"/>
      <c r="B7333" s="111"/>
      <c r="C7333" s="123"/>
      <c r="D7333" s="112" t="str">
        <f>_xlfn.XLOOKUP(Table13[[#This Row],[Service]],Validation!$A$2:$A$14,Validation!$B$2:$B$14,"",0,1)</f>
        <v/>
      </c>
      <c r="E7333" s="112"/>
      <c r="F7333" s="113"/>
      <c r="G7333" s="114"/>
      <c r="H7333" s="115"/>
      <c r="I7333" s="112"/>
      <c r="J7333" s="112"/>
      <c r="K7333" s="112"/>
      <c r="L7333" s="114">
        <f>Table13[[#This Row],[Per Unit Price]]*MAX(1,Table13[[#This Row],[Qty of Units]])*MAX(1,Table13[[#This Row],['#NCMs Served / FTEs Employed]])*MAX(1,Table13[[#This Row],[Duration of Service]])</f>
        <v>0</v>
      </c>
      <c r="M7333" s="112"/>
      <c r="N7333" s="114"/>
    </row>
    <row r="7334" spans="1:14" x14ac:dyDescent="0.25">
      <c r="A7334" s="111"/>
      <c r="B7334" s="111"/>
      <c r="C7334" s="123"/>
      <c r="D7334" s="112" t="str">
        <f>_xlfn.XLOOKUP(Table13[[#This Row],[Service]],Validation!$A$2:$A$14,Validation!$B$2:$B$14,"",0,1)</f>
        <v/>
      </c>
      <c r="E7334" s="112"/>
      <c r="F7334" s="113"/>
      <c r="G7334" s="114"/>
      <c r="H7334" s="115"/>
      <c r="I7334" s="112"/>
      <c r="J7334" s="112"/>
      <c r="K7334" s="112"/>
      <c r="L7334" s="114">
        <f>Table13[[#This Row],[Per Unit Price]]*MAX(1,Table13[[#This Row],[Qty of Units]])*MAX(1,Table13[[#This Row],['#NCMs Served / FTEs Employed]])*MAX(1,Table13[[#This Row],[Duration of Service]])</f>
        <v>0</v>
      </c>
      <c r="M7334" s="112"/>
      <c r="N7334" s="114"/>
    </row>
    <row r="7335" spans="1:14" x14ac:dyDescent="0.25">
      <c r="A7335" s="111"/>
      <c r="B7335" s="111"/>
      <c r="C7335" s="123"/>
      <c r="D7335" s="112" t="str">
        <f>_xlfn.XLOOKUP(Table13[[#This Row],[Service]],Validation!$A$2:$A$14,Validation!$B$2:$B$14,"",0,1)</f>
        <v/>
      </c>
      <c r="E7335" s="112"/>
      <c r="F7335" s="113"/>
      <c r="G7335" s="114"/>
      <c r="H7335" s="115"/>
      <c r="I7335" s="112"/>
      <c r="J7335" s="112"/>
      <c r="K7335" s="112"/>
      <c r="L7335" s="114">
        <f>Table13[[#This Row],[Per Unit Price]]*MAX(1,Table13[[#This Row],[Qty of Units]])*MAX(1,Table13[[#This Row],['#NCMs Served / FTEs Employed]])*MAX(1,Table13[[#This Row],[Duration of Service]])</f>
        <v>0</v>
      </c>
      <c r="M7335" s="112"/>
      <c r="N7335" s="114"/>
    </row>
    <row r="7336" spans="1:14" x14ac:dyDescent="0.25">
      <c r="A7336" s="111"/>
      <c r="B7336" s="111"/>
      <c r="C7336" s="123"/>
      <c r="D7336" s="112" t="str">
        <f>_xlfn.XLOOKUP(Table13[[#This Row],[Service]],Validation!$A$2:$A$14,Validation!$B$2:$B$14,"",0,1)</f>
        <v/>
      </c>
      <c r="E7336" s="112"/>
      <c r="F7336" s="113"/>
      <c r="G7336" s="114"/>
      <c r="H7336" s="115"/>
      <c r="I7336" s="112"/>
      <c r="J7336" s="112"/>
      <c r="K7336" s="112"/>
      <c r="L7336" s="114">
        <f>Table13[[#This Row],[Per Unit Price]]*MAX(1,Table13[[#This Row],[Qty of Units]])*MAX(1,Table13[[#This Row],['#NCMs Served / FTEs Employed]])*MAX(1,Table13[[#This Row],[Duration of Service]])</f>
        <v>0</v>
      </c>
      <c r="M7336" s="112"/>
      <c r="N7336" s="114"/>
    </row>
    <row r="7337" spans="1:14" x14ac:dyDescent="0.25">
      <c r="A7337" s="111"/>
      <c r="B7337" s="111"/>
      <c r="C7337" s="123"/>
      <c r="D7337" s="112" t="str">
        <f>_xlfn.XLOOKUP(Table13[[#This Row],[Service]],Validation!$A$2:$A$14,Validation!$B$2:$B$14,"",0,1)</f>
        <v/>
      </c>
      <c r="E7337" s="112"/>
      <c r="F7337" s="113"/>
      <c r="G7337" s="114"/>
      <c r="H7337" s="115"/>
      <c r="I7337" s="112"/>
      <c r="J7337" s="112"/>
      <c r="K7337" s="112"/>
      <c r="L7337" s="114">
        <f>Table13[[#This Row],[Per Unit Price]]*MAX(1,Table13[[#This Row],[Qty of Units]])*MAX(1,Table13[[#This Row],['#NCMs Served / FTEs Employed]])*MAX(1,Table13[[#This Row],[Duration of Service]])</f>
        <v>0</v>
      </c>
      <c r="M7337" s="112"/>
      <c r="N7337" s="114"/>
    </row>
    <row r="7338" spans="1:14" x14ac:dyDescent="0.25">
      <c r="A7338" s="111"/>
      <c r="B7338" s="111"/>
      <c r="C7338" s="123"/>
      <c r="D7338" s="112" t="str">
        <f>_xlfn.XLOOKUP(Table13[[#This Row],[Service]],Validation!$A$2:$A$14,Validation!$B$2:$B$14,"",0,1)</f>
        <v/>
      </c>
      <c r="E7338" s="112"/>
      <c r="F7338" s="113"/>
      <c r="G7338" s="114"/>
      <c r="H7338" s="115"/>
      <c r="I7338" s="112"/>
      <c r="J7338" s="112"/>
      <c r="K7338" s="112"/>
      <c r="L7338" s="114">
        <f>Table13[[#This Row],[Per Unit Price]]*MAX(1,Table13[[#This Row],[Qty of Units]])*MAX(1,Table13[[#This Row],['#NCMs Served / FTEs Employed]])*MAX(1,Table13[[#This Row],[Duration of Service]])</f>
        <v>0</v>
      </c>
      <c r="M7338" s="112"/>
      <c r="N7338" s="114"/>
    </row>
    <row r="7339" spans="1:14" x14ac:dyDescent="0.25">
      <c r="A7339" s="111"/>
      <c r="B7339" s="111"/>
      <c r="C7339" s="123"/>
      <c r="D7339" s="112" t="str">
        <f>_xlfn.XLOOKUP(Table13[[#This Row],[Service]],Validation!$A$2:$A$14,Validation!$B$2:$B$14,"",0,1)</f>
        <v/>
      </c>
      <c r="E7339" s="112"/>
      <c r="F7339" s="113"/>
      <c r="G7339" s="114"/>
      <c r="H7339" s="115"/>
      <c r="I7339" s="112"/>
      <c r="J7339" s="112"/>
      <c r="K7339" s="112"/>
      <c r="L7339" s="114">
        <f>Table13[[#This Row],[Per Unit Price]]*MAX(1,Table13[[#This Row],[Qty of Units]])*MAX(1,Table13[[#This Row],['#NCMs Served / FTEs Employed]])*MAX(1,Table13[[#This Row],[Duration of Service]])</f>
        <v>0</v>
      </c>
      <c r="M7339" s="112"/>
      <c r="N7339" s="114"/>
    </row>
    <row r="7340" spans="1:14" x14ac:dyDescent="0.25">
      <c r="A7340" s="111"/>
      <c r="B7340" s="111"/>
      <c r="C7340" s="123"/>
      <c r="D7340" s="112" t="str">
        <f>_xlfn.XLOOKUP(Table13[[#This Row],[Service]],Validation!$A$2:$A$14,Validation!$B$2:$B$14,"",0,1)</f>
        <v/>
      </c>
      <c r="E7340" s="112"/>
      <c r="F7340" s="113"/>
      <c r="G7340" s="114"/>
      <c r="H7340" s="115"/>
      <c r="I7340" s="112"/>
      <c r="J7340" s="112"/>
      <c r="K7340" s="112"/>
      <c r="L7340" s="114">
        <f>Table13[[#This Row],[Per Unit Price]]*MAX(1,Table13[[#This Row],[Qty of Units]])*MAX(1,Table13[[#This Row],['#NCMs Served / FTEs Employed]])*MAX(1,Table13[[#This Row],[Duration of Service]])</f>
        <v>0</v>
      </c>
      <c r="M7340" s="112"/>
      <c r="N7340" s="114"/>
    </row>
    <row r="7341" spans="1:14" x14ac:dyDescent="0.25">
      <c r="A7341" s="111"/>
      <c r="B7341" s="111"/>
      <c r="C7341" s="123"/>
      <c r="D7341" s="112" t="str">
        <f>_xlfn.XLOOKUP(Table13[[#This Row],[Service]],Validation!$A$2:$A$14,Validation!$B$2:$B$14,"",0,1)</f>
        <v/>
      </c>
      <c r="E7341" s="112"/>
      <c r="F7341" s="113"/>
      <c r="G7341" s="114"/>
      <c r="H7341" s="115"/>
      <c r="I7341" s="112"/>
      <c r="J7341" s="112"/>
      <c r="K7341" s="112"/>
      <c r="L7341" s="114">
        <f>Table13[[#This Row],[Per Unit Price]]*MAX(1,Table13[[#This Row],[Qty of Units]])*MAX(1,Table13[[#This Row],['#NCMs Served / FTEs Employed]])*MAX(1,Table13[[#This Row],[Duration of Service]])</f>
        <v>0</v>
      </c>
      <c r="M7341" s="112"/>
      <c r="N7341" s="114"/>
    </row>
    <row r="7342" spans="1:14" x14ac:dyDescent="0.25">
      <c r="A7342" s="111"/>
      <c r="B7342" s="111"/>
      <c r="C7342" s="123"/>
      <c r="D7342" s="112" t="str">
        <f>_xlfn.XLOOKUP(Table13[[#This Row],[Service]],Validation!$A$2:$A$14,Validation!$B$2:$B$14,"",0,1)</f>
        <v/>
      </c>
      <c r="E7342" s="112"/>
      <c r="F7342" s="113"/>
      <c r="G7342" s="114"/>
      <c r="H7342" s="115"/>
      <c r="I7342" s="112"/>
      <c r="J7342" s="112"/>
      <c r="K7342" s="112"/>
      <c r="L7342" s="114">
        <f>Table13[[#This Row],[Per Unit Price]]*MAX(1,Table13[[#This Row],[Qty of Units]])*MAX(1,Table13[[#This Row],['#NCMs Served / FTEs Employed]])*MAX(1,Table13[[#This Row],[Duration of Service]])</f>
        <v>0</v>
      </c>
      <c r="M7342" s="112"/>
      <c r="N7342" s="114"/>
    </row>
    <row r="7343" spans="1:14" x14ac:dyDescent="0.25">
      <c r="A7343" s="111"/>
      <c r="B7343" s="111"/>
      <c r="C7343" s="123"/>
      <c r="D7343" s="112" t="str">
        <f>_xlfn.XLOOKUP(Table13[[#This Row],[Service]],Validation!$A$2:$A$14,Validation!$B$2:$B$14,"",0,1)</f>
        <v/>
      </c>
      <c r="E7343" s="112"/>
      <c r="F7343" s="113"/>
      <c r="G7343" s="114"/>
      <c r="H7343" s="115"/>
      <c r="I7343" s="112"/>
      <c r="J7343" s="112"/>
      <c r="K7343" s="112"/>
      <c r="L7343" s="114">
        <f>Table13[[#This Row],[Per Unit Price]]*MAX(1,Table13[[#This Row],[Qty of Units]])*MAX(1,Table13[[#This Row],['#NCMs Served / FTEs Employed]])*MAX(1,Table13[[#This Row],[Duration of Service]])</f>
        <v>0</v>
      </c>
      <c r="M7343" s="112"/>
      <c r="N7343" s="114"/>
    </row>
    <row r="7344" spans="1:14" x14ac:dyDescent="0.25">
      <c r="A7344" s="111"/>
      <c r="B7344" s="111"/>
      <c r="C7344" s="123"/>
      <c r="D7344" s="112" t="str">
        <f>_xlfn.XLOOKUP(Table13[[#This Row],[Service]],Validation!$A$2:$A$14,Validation!$B$2:$B$14,"",0,1)</f>
        <v/>
      </c>
      <c r="E7344" s="112"/>
      <c r="F7344" s="113"/>
      <c r="G7344" s="114"/>
      <c r="H7344" s="115"/>
      <c r="I7344" s="112"/>
      <c r="J7344" s="112"/>
      <c r="K7344" s="112"/>
      <c r="L7344" s="114">
        <f>Table13[[#This Row],[Per Unit Price]]*MAX(1,Table13[[#This Row],[Qty of Units]])*MAX(1,Table13[[#This Row],['#NCMs Served / FTEs Employed]])*MAX(1,Table13[[#This Row],[Duration of Service]])</f>
        <v>0</v>
      </c>
      <c r="M7344" s="112"/>
      <c r="N7344" s="114"/>
    </row>
    <row r="7345" spans="1:14" x14ac:dyDescent="0.25">
      <c r="A7345" s="111"/>
      <c r="B7345" s="111"/>
      <c r="C7345" s="123"/>
      <c r="D7345" s="112" t="str">
        <f>_xlfn.XLOOKUP(Table13[[#This Row],[Service]],Validation!$A$2:$A$14,Validation!$B$2:$B$14,"",0,1)</f>
        <v/>
      </c>
      <c r="E7345" s="112"/>
      <c r="F7345" s="113"/>
      <c r="G7345" s="114"/>
      <c r="H7345" s="115"/>
      <c r="I7345" s="112"/>
      <c r="J7345" s="112"/>
      <c r="K7345" s="112"/>
      <c r="L7345" s="114">
        <f>Table13[[#This Row],[Per Unit Price]]*MAX(1,Table13[[#This Row],[Qty of Units]])*MAX(1,Table13[[#This Row],['#NCMs Served / FTEs Employed]])*MAX(1,Table13[[#This Row],[Duration of Service]])</f>
        <v>0</v>
      </c>
      <c r="M7345" s="112"/>
      <c r="N7345" s="114"/>
    </row>
    <row r="7346" spans="1:14" x14ac:dyDescent="0.25">
      <c r="A7346" s="111"/>
      <c r="B7346" s="111"/>
      <c r="C7346" s="123"/>
      <c r="D7346" s="112" t="str">
        <f>_xlfn.XLOOKUP(Table13[[#This Row],[Service]],Validation!$A$2:$A$14,Validation!$B$2:$B$14,"",0,1)</f>
        <v/>
      </c>
      <c r="E7346" s="112"/>
      <c r="F7346" s="113"/>
      <c r="G7346" s="114"/>
      <c r="H7346" s="115"/>
      <c r="I7346" s="112"/>
      <c r="J7346" s="112"/>
      <c r="K7346" s="112"/>
      <c r="L7346" s="114">
        <f>Table13[[#This Row],[Per Unit Price]]*MAX(1,Table13[[#This Row],[Qty of Units]])*MAX(1,Table13[[#This Row],['#NCMs Served / FTEs Employed]])*MAX(1,Table13[[#This Row],[Duration of Service]])</f>
        <v>0</v>
      </c>
      <c r="M7346" s="112"/>
      <c r="N7346" s="114"/>
    </row>
    <row r="7347" spans="1:14" x14ac:dyDescent="0.25">
      <c r="A7347" s="111"/>
      <c r="B7347" s="111"/>
      <c r="C7347" s="123"/>
      <c r="D7347" s="112" t="str">
        <f>_xlfn.XLOOKUP(Table13[[#This Row],[Service]],Validation!$A$2:$A$14,Validation!$B$2:$B$14,"",0,1)</f>
        <v/>
      </c>
      <c r="E7347" s="112"/>
      <c r="F7347" s="113"/>
      <c r="G7347" s="114"/>
      <c r="H7347" s="115"/>
      <c r="I7347" s="112"/>
      <c r="J7347" s="112"/>
      <c r="K7347" s="112"/>
      <c r="L7347" s="114">
        <f>Table13[[#This Row],[Per Unit Price]]*MAX(1,Table13[[#This Row],[Qty of Units]])*MAX(1,Table13[[#This Row],['#NCMs Served / FTEs Employed]])*MAX(1,Table13[[#This Row],[Duration of Service]])</f>
        <v>0</v>
      </c>
      <c r="M7347" s="112"/>
      <c r="N7347" s="114"/>
    </row>
    <row r="7348" spans="1:14" x14ac:dyDescent="0.25">
      <c r="A7348" s="111"/>
      <c r="B7348" s="111"/>
      <c r="C7348" s="123"/>
      <c r="D7348" s="112" t="str">
        <f>_xlfn.XLOOKUP(Table13[[#This Row],[Service]],Validation!$A$2:$A$14,Validation!$B$2:$B$14,"",0,1)</f>
        <v/>
      </c>
      <c r="E7348" s="112"/>
      <c r="F7348" s="113"/>
      <c r="G7348" s="114"/>
      <c r="H7348" s="115"/>
      <c r="I7348" s="112"/>
      <c r="J7348" s="112"/>
      <c r="K7348" s="112"/>
      <c r="L7348" s="114">
        <f>Table13[[#This Row],[Per Unit Price]]*MAX(1,Table13[[#This Row],[Qty of Units]])*MAX(1,Table13[[#This Row],['#NCMs Served / FTEs Employed]])*MAX(1,Table13[[#This Row],[Duration of Service]])</f>
        <v>0</v>
      </c>
      <c r="M7348" s="112"/>
      <c r="N7348" s="114"/>
    </row>
    <row r="7349" spans="1:14" x14ac:dyDescent="0.25">
      <c r="A7349" s="111"/>
      <c r="B7349" s="111"/>
      <c r="C7349" s="123"/>
      <c r="D7349" s="112" t="str">
        <f>_xlfn.XLOOKUP(Table13[[#This Row],[Service]],Validation!$A$2:$A$14,Validation!$B$2:$B$14,"",0,1)</f>
        <v/>
      </c>
      <c r="E7349" s="112"/>
      <c r="F7349" s="113"/>
      <c r="G7349" s="114"/>
      <c r="H7349" s="115"/>
      <c r="I7349" s="112"/>
      <c r="J7349" s="112"/>
      <c r="K7349" s="112"/>
      <c r="L7349" s="114">
        <f>Table13[[#This Row],[Per Unit Price]]*MAX(1,Table13[[#This Row],[Qty of Units]])*MAX(1,Table13[[#This Row],['#NCMs Served / FTEs Employed]])*MAX(1,Table13[[#This Row],[Duration of Service]])</f>
        <v>0</v>
      </c>
      <c r="M7349" s="112"/>
      <c r="N7349" s="114"/>
    </row>
    <row r="7350" spans="1:14" x14ac:dyDescent="0.25">
      <c r="A7350" s="111"/>
      <c r="B7350" s="111"/>
      <c r="C7350" s="123"/>
      <c r="D7350" s="112" t="str">
        <f>_xlfn.XLOOKUP(Table13[[#This Row],[Service]],Validation!$A$2:$A$14,Validation!$B$2:$B$14,"",0,1)</f>
        <v/>
      </c>
      <c r="E7350" s="112"/>
      <c r="F7350" s="113"/>
      <c r="G7350" s="114"/>
      <c r="H7350" s="115"/>
      <c r="I7350" s="112"/>
      <c r="J7350" s="112"/>
      <c r="K7350" s="112"/>
      <c r="L7350" s="114">
        <f>Table13[[#This Row],[Per Unit Price]]*MAX(1,Table13[[#This Row],[Qty of Units]])*MAX(1,Table13[[#This Row],['#NCMs Served / FTEs Employed]])*MAX(1,Table13[[#This Row],[Duration of Service]])</f>
        <v>0</v>
      </c>
      <c r="M7350" s="112"/>
      <c r="N7350" s="114"/>
    </row>
    <row r="7351" spans="1:14" x14ac:dyDescent="0.25">
      <c r="A7351" s="111"/>
      <c r="B7351" s="111"/>
      <c r="C7351" s="123"/>
      <c r="D7351" s="112" t="str">
        <f>_xlfn.XLOOKUP(Table13[[#This Row],[Service]],Validation!$A$2:$A$14,Validation!$B$2:$B$14,"",0,1)</f>
        <v/>
      </c>
      <c r="E7351" s="112"/>
      <c r="F7351" s="113"/>
      <c r="G7351" s="114"/>
      <c r="H7351" s="115"/>
      <c r="I7351" s="112"/>
      <c r="J7351" s="112"/>
      <c r="K7351" s="112"/>
      <c r="L7351" s="114">
        <f>Table13[[#This Row],[Per Unit Price]]*MAX(1,Table13[[#This Row],[Qty of Units]])*MAX(1,Table13[[#This Row],['#NCMs Served / FTEs Employed]])*MAX(1,Table13[[#This Row],[Duration of Service]])</f>
        <v>0</v>
      </c>
      <c r="M7351" s="112"/>
      <c r="N7351" s="114"/>
    </row>
    <row r="7352" spans="1:14" x14ac:dyDescent="0.25">
      <c r="A7352" s="111"/>
      <c r="B7352" s="111"/>
      <c r="C7352" s="123"/>
      <c r="D7352" s="112" t="str">
        <f>_xlfn.XLOOKUP(Table13[[#This Row],[Service]],Validation!$A$2:$A$14,Validation!$B$2:$B$14,"",0,1)</f>
        <v/>
      </c>
      <c r="E7352" s="112"/>
      <c r="F7352" s="113"/>
      <c r="G7352" s="114"/>
      <c r="H7352" s="115"/>
      <c r="I7352" s="112"/>
      <c r="J7352" s="112"/>
      <c r="K7352" s="112"/>
      <c r="L7352" s="114">
        <f>Table13[[#This Row],[Per Unit Price]]*MAX(1,Table13[[#This Row],[Qty of Units]])*MAX(1,Table13[[#This Row],['#NCMs Served / FTEs Employed]])*MAX(1,Table13[[#This Row],[Duration of Service]])</f>
        <v>0</v>
      </c>
      <c r="M7352" s="112"/>
      <c r="N7352" s="114"/>
    </row>
    <row r="7353" spans="1:14" x14ac:dyDescent="0.25">
      <c r="A7353" s="111"/>
      <c r="B7353" s="111"/>
      <c r="C7353" s="123"/>
      <c r="D7353" s="112" t="str">
        <f>_xlfn.XLOOKUP(Table13[[#This Row],[Service]],Validation!$A$2:$A$14,Validation!$B$2:$B$14,"",0,1)</f>
        <v/>
      </c>
      <c r="E7353" s="112"/>
      <c r="F7353" s="113"/>
      <c r="G7353" s="114"/>
      <c r="H7353" s="115"/>
      <c r="I7353" s="112"/>
      <c r="J7353" s="112"/>
      <c r="K7353" s="112"/>
      <c r="L7353" s="114">
        <f>Table13[[#This Row],[Per Unit Price]]*MAX(1,Table13[[#This Row],[Qty of Units]])*MAX(1,Table13[[#This Row],['#NCMs Served / FTEs Employed]])*MAX(1,Table13[[#This Row],[Duration of Service]])</f>
        <v>0</v>
      </c>
      <c r="M7353" s="112"/>
      <c r="N7353" s="114"/>
    </row>
    <row r="7354" spans="1:14" x14ac:dyDescent="0.25">
      <c r="A7354" s="111"/>
      <c r="B7354" s="111"/>
      <c r="C7354" s="123"/>
      <c r="D7354" s="112" t="str">
        <f>_xlfn.XLOOKUP(Table13[[#This Row],[Service]],Validation!$A$2:$A$14,Validation!$B$2:$B$14,"",0,1)</f>
        <v/>
      </c>
      <c r="E7354" s="112"/>
      <c r="F7354" s="113"/>
      <c r="G7354" s="114"/>
      <c r="H7354" s="115"/>
      <c r="I7354" s="112"/>
      <c r="J7354" s="112"/>
      <c r="K7354" s="112"/>
      <c r="L7354" s="114">
        <f>Table13[[#This Row],[Per Unit Price]]*MAX(1,Table13[[#This Row],[Qty of Units]])*MAX(1,Table13[[#This Row],['#NCMs Served / FTEs Employed]])*MAX(1,Table13[[#This Row],[Duration of Service]])</f>
        <v>0</v>
      </c>
      <c r="M7354" s="112"/>
      <c r="N7354" s="114"/>
    </row>
    <row r="7355" spans="1:14" x14ac:dyDescent="0.25">
      <c r="A7355" s="111"/>
      <c r="B7355" s="111"/>
      <c r="C7355" s="123"/>
      <c r="D7355" s="112" t="str">
        <f>_xlfn.XLOOKUP(Table13[[#This Row],[Service]],Validation!$A$2:$A$14,Validation!$B$2:$B$14,"",0,1)</f>
        <v/>
      </c>
      <c r="E7355" s="112"/>
      <c r="F7355" s="113"/>
      <c r="G7355" s="114"/>
      <c r="H7355" s="115"/>
      <c r="I7355" s="112"/>
      <c r="J7355" s="112"/>
      <c r="K7355" s="112"/>
      <c r="L7355" s="114">
        <f>Table13[[#This Row],[Per Unit Price]]*MAX(1,Table13[[#This Row],[Qty of Units]])*MAX(1,Table13[[#This Row],['#NCMs Served / FTEs Employed]])*MAX(1,Table13[[#This Row],[Duration of Service]])</f>
        <v>0</v>
      </c>
      <c r="M7355" s="112"/>
      <c r="N7355" s="114"/>
    </row>
    <row r="7356" spans="1:14" x14ac:dyDescent="0.25">
      <c r="A7356" s="111"/>
      <c r="B7356" s="111"/>
      <c r="C7356" s="123"/>
      <c r="D7356" s="112" t="str">
        <f>_xlfn.XLOOKUP(Table13[[#This Row],[Service]],Validation!$A$2:$A$14,Validation!$B$2:$B$14,"",0,1)</f>
        <v/>
      </c>
      <c r="E7356" s="112"/>
      <c r="F7356" s="113"/>
      <c r="G7356" s="114"/>
      <c r="H7356" s="115"/>
      <c r="I7356" s="112"/>
      <c r="J7356" s="112"/>
      <c r="K7356" s="112"/>
      <c r="L7356" s="114">
        <f>Table13[[#This Row],[Per Unit Price]]*MAX(1,Table13[[#This Row],[Qty of Units]])*MAX(1,Table13[[#This Row],['#NCMs Served / FTEs Employed]])*MAX(1,Table13[[#This Row],[Duration of Service]])</f>
        <v>0</v>
      </c>
      <c r="M7356" s="112"/>
      <c r="N7356" s="114"/>
    </row>
    <row r="7357" spans="1:14" x14ac:dyDescent="0.25">
      <c r="A7357" s="111"/>
      <c r="B7357" s="111"/>
      <c r="C7357" s="123"/>
      <c r="D7357" s="112" t="str">
        <f>_xlfn.XLOOKUP(Table13[[#This Row],[Service]],Validation!$A$2:$A$14,Validation!$B$2:$B$14,"",0,1)</f>
        <v/>
      </c>
      <c r="E7357" s="112"/>
      <c r="F7357" s="113"/>
      <c r="G7357" s="114"/>
      <c r="H7357" s="115"/>
      <c r="I7357" s="112"/>
      <c r="J7357" s="112"/>
      <c r="K7357" s="112"/>
      <c r="L7357" s="114">
        <f>Table13[[#This Row],[Per Unit Price]]*MAX(1,Table13[[#This Row],[Qty of Units]])*MAX(1,Table13[[#This Row],['#NCMs Served / FTEs Employed]])*MAX(1,Table13[[#This Row],[Duration of Service]])</f>
        <v>0</v>
      </c>
      <c r="M7357" s="112"/>
      <c r="N7357" s="114"/>
    </row>
    <row r="7358" spans="1:14" x14ac:dyDescent="0.25">
      <c r="A7358" s="111"/>
      <c r="B7358" s="111"/>
      <c r="C7358" s="123"/>
      <c r="D7358" s="112" t="str">
        <f>_xlfn.XLOOKUP(Table13[[#This Row],[Service]],Validation!$A$2:$A$14,Validation!$B$2:$B$14,"",0,1)</f>
        <v/>
      </c>
      <c r="E7358" s="112"/>
      <c r="F7358" s="113"/>
      <c r="G7358" s="114"/>
      <c r="H7358" s="115"/>
      <c r="I7358" s="112"/>
      <c r="J7358" s="112"/>
      <c r="K7358" s="112"/>
      <c r="L7358" s="114">
        <f>Table13[[#This Row],[Per Unit Price]]*MAX(1,Table13[[#This Row],[Qty of Units]])*MAX(1,Table13[[#This Row],['#NCMs Served / FTEs Employed]])*MAX(1,Table13[[#This Row],[Duration of Service]])</f>
        <v>0</v>
      </c>
      <c r="M7358" s="112"/>
      <c r="N7358" s="114"/>
    </row>
    <row r="7359" spans="1:14" x14ac:dyDescent="0.25">
      <c r="A7359" s="111"/>
      <c r="B7359" s="111"/>
      <c r="C7359" s="123"/>
      <c r="D7359" s="112" t="str">
        <f>_xlfn.XLOOKUP(Table13[[#This Row],[Service]],Validation!$A$2:$A$14,Validation!$B$2:$B$14,"",0,1)</f>
        <v/>
      </c>
      <c r="E7359" s="112"/>
      <c r="F7359" s="113"/>
      <c r="G7359" s="114"/>
      <c r="H7359" s="115"/>
      <c r="I7359" s="112"/>
      <c r="J7359" s="112"/>
      <c r="K7359" s="112"/>
      <c r="L7359" s="114">
        <f>Table13[[#This Row],[Per Unit Price]]*MAX(1,Table13[[#This Row],[Qty of Units]])*MAX(1,Table13[[#This Row],['#NCMs Served / FTEs Employed]])*MAX(1,Table13[[#This Row],[Duration of Service]])</f>
        <v>0</v>
      </c>
      <c r="M7359" s="112"/>
      <c r="N7359" s="114"/>
    </row>
    <row r="7360" spans="1:14" x14ac:dyDescent="0.25">
      <c r="A7360" s="111"/>
      <c r="B7360" s="111"/>
      <c r="C7360" s="123"/>
      <c r="D7360" s="112" t="str">
        <f>_xlfn.XLOOKUP(Table13[[#This Row],[Service]],Validation!$A$2:$A$14,Validation!$B$2:$B$14,"",0,1)</f>
        <v/>
      </c>
      <c r="E7360" s="112"/>
      <c r="F7360" s="113"/>
      <c r="G7360" s="114"/>
      <c r="H7360" s="115"/>
      <c r="I7360" s="112"/>
      <c r="J7360" s="112"/>
      <c r="K7360" s="112"/>
      <c r="L7360" s="114">
        <f>Table13[[#This Row],[Per Unit Price]]*MAX(1,Table13[[#This Row],[Qty of Units]])*MAX(1,Table13[[#This Row],['#NCMs Served / FTEs Employed]])*MAX(1,Table13[[#This Row],[Duration of Service]])</f>
        <v>0</v>
      </c>
      <c r="M7360" s="112"/>
      <c r="N7360" s="114"/>
    </row>
    <row r="7361" spans="1:14" x14ac:dyDescent="0.25">
      <c r="A7361" s="111"/>
      <c r="B7361" s="111"/>
      <c r="C7361" s="123"/>
      <c r="D7361" s="112" t="str">
        <f>_xlfn.XLOOKUP(Table13[[#This Row],[Service]],Validation!$A$2:$A$14,Validation!$B$2:$B$14,"",0,1)</f>
        <v/>
      </c>
      <c r="E7361" s="112"/>
      <c r="F7361" s="113"/>
      <c r="G7361" s="114"/>
      <c r="H7361" s="115"/>
      <c r="I7361" s="112"/>
      <c r="J7361" s="112"/>
      <c r="K7361" s="112"/>
      <c r="L7361" s="114">
        <f>Table13[[#This Row],[Per Unit Price]]*MAX(1,Table13[[#This Row],[Qty of Units]])*MAX(1,Table13[[#This Row],['#NCMs Served / FTEs Employed]])*MAX(1,Table13[[#This Row],[Duration of Service]])</f>
        <v>0</v>
      </c>
      <c r="M7361" s="112"/>
      <c r="N7361" s="114"/>
    </row>
    <row r="7362" spans="1:14" x14ac:dyDescent="0.25">
      <c r="A7362" s="111"/>
      <c r="B7362" s="111"/>
      <c r="C7362" s="123"/>
      <c r="D7362" s="112" t="str">
        <f>_xlfn.XLOOKUP(Table13[[#This Row],[Service]],Validation!$A$2:$A$14,Validation!$B$2:$B$14,"",0,1)</f>
        <v/>
      </c>
      <c r="E7362" s="112"/>
      <c r="F7362" s="113"/>
      <c r="G7362" s="114"/>
      <c r="H7362" s="115"/>
      <c r="I7362" s="112"/>
      <c r="J7362" s="112"/>
      <c r="K7362" s="112"/>
      <c r="L7362" s="114">
        <f>Table13[[#This Row],[Per Unit Price]]*MAX(1,Table13[[#This Row],[Qty of Units]])*MAX(1,Table13[[#This Row],['#NCMs Served / FTEs Employed]])*MAX(1,Table13[[#This Row],[Duration of Service]])</f>
        <v>0</v>
      </c>
      <c r="M7362" s="112"/>
      <c r="N7362" s="114"/>
    </row>
    <row r="7363" spans="1:14" x14ac:dyDescent="0.25">
      <c r="A7363" s="111"/>
      <c r="B7363" s="111"/>
      <c r="C7363" s="123"/>
      <c r="D7363" s="112" t="str">
        <f>_xlfn.XLOOKUP(Table13[[#This Row],[Service]],Validation!$A$2:$A$14,Validation!$B$2:$B$14,"",0,1)</f>
        <v/>
      </c>
      <c r="E7363" s="112"/>
      <c r="F7363" s="113"/>
      <c r="G7363" s="114"/>
      <c r="H7363" s="115"/>
      <c r="I7363" s="112"/>
      <c r="J7363" s="112"/>
      <c r="K7363" s="112"/>
      <c r="L7363" s="114">
        <f>Table13[[#This Row],[Per Unit Price]]*MAX(1,Table13[[#This Row],[Qty of Units]])*MAX(1,Table13[[#This Row],['#NCMs Served / FTEs Employed]])*MAX(1,Table13[[#This Row],[Duration of Service]])</f>
        <v>0</v>
      </c>
      <c r="M7363" s="112"/>
      <c r="N7363" s="114"/>
    </row>
    <row r="7364" spans="1:14" x14ac:dyDescent="0.25">
      <c r="A7364" s="111"/>
      <c r="B7364" s="111"/>
      <c r="C7364" s="123"/>
      <c r="D7364" s="112" t="str">
        <f>_xlfn.XLOOKUP(Table13[[#This Row],[Service]],Validation!$A$2:$A$14,Validation!$B$2:$B$14,"",0,1)</f>
        <v/>
      </c>
      <c r="E7364" s="112"/>
      <c r="F7364" s="113"/>
      <c r="G7364" s="114"/>
      <c r="H7364" s="115"/>
      <c r="I7364" s="112"/>
      <c r="J7364" s="112"/>
      <c r="K7364" s="112"/>
      <c r="L7364" s="114">
        <f>Table13[[#This Row],[Per Unit Price]]*MAX(1,Table13[[#This Row],[Qty of Units]])*MAX(1,Table13[[#This Row],['#NCMs Served / FTEs Employed]])*MAX(1,Table13[[#This Row],[Duration of Service]])</f>
        <v>0</v>
      </c>
      <c r="M7364" s="112"/>
      <c r="N7364" s="114"/>
    </row>
    <row r="7365" spans="1:14" x14ac:dyDescent="0.25">
      <c r="A7365" s="111"/>
      <c r="B7365" s="111"/>
      <c r="C7365" s="123"/>
      <c r="D7365" s="112" t="str">
        <f>_xlfn.XLOOKUP(Table13[[#This Row],[Service]],Validation!$A$2:$A$14,Validation!$B$2:$B$14,"",0,1)</f>
        <v/>
      </c>
      <c r="E7365" s="112"/>
      <c r="F7365" s="113"/>
      <c r="G7365" s="114"/>
      <c r="H7365" s="115"/>
      <c r="I7365" s="112"/>
      <c r="J7365" s="112"/>
      <c r="K7365" s="112"/>
      <c r="L7365" s="114">
        <f>Table13[[#This Row],[Per Unit Price]]*MAX(1,Table13[[#This Row],[Qty of Units]])*MAX(1,Table13[[#This Row],['#NCMs Served / FTEs Employed]])*MAX(1,Table13[[#This Row],[Duration of Service]])</f>
        <v>0</v>
      </c>
      <c r="M7365" s="112"/>
      <c r="N7365" s="114"/>
    </row>
    <row r="7366" spans="1:14" x14ac:dyDescent="0.25">
      <c r="A7366" s="111"/>
      <c r="B7366" s="111"/>
      <c r="C7366" s="123"/>
      <c r="D7366" s="112" t="str">
        <f>_xlfn.XLOOKUP(Table13[[#This Row],[Service]],Validation!$A$2:$A$14,Validation!$B$2:$B$14,"",0,1)</f>
        <v/>
      </c>
      <c r="E7366" s="112"/>
      <c r="F7366" s="113"/>
      <c r="G7366" s="114"/>
      <c r="H7366" s="115"/>
      <c r="I7366" s="112"/>
      <c r="J7366" s="112"/>
      <c r="K7366" s="112"/>
      <c r="L7366" s="114">
        <f>Table13[[#This Row],[Per Unit Price]]*MAX(1,Table13[[#This Row],[Qty of Units]])*MAX(1,Table13[[#This Row],['#NCMs Served / FTEs Employed]])*MAX(1,Table13[[#This Row],[Duration of Service]])</f>
        <v>0</v>
      </c>
      <c r="M7366" s="112"/>
      <c r="N7366" s="114"/>
    </row>
    <row r="7367" spans="1:14" x14ac:dyDescent="0.25">
      <c r="A7367" s="111"/>
      <c r="B7367" s="111"/>
      <c r="C7367" s="123"/>
      <c r="D7367" s="112" t="str">
        <f>_xlfn.XLOOKUP(Table13[[#This Row],[Service]],Validation!$A$2:$A$14,Validation!$B$2:$B$14,"",0,1)</f>
        <v/>
      </c>
      <c r="E7367" s="112"/>
      <c r="F7367" s="113"/>
      <c r="G7367" s="114"/>
      <c r="H7367" s="115"/>
      <c r="I7367" s="112"/>
      <c r="J7367" s="112"/>
      <c r="K7367" s="112"/>
      <c r="L7367" s="114">
        <f>Table13[[#This Row],[Per Unit Price]]*MAX(1,Table13[[#This Row],[Qty of Units]])*MAX(1,Table13[[#This Row],['#NCMs Served / FTEs Employed]])*MAX(1,Table13[[#This Row],[Duration of Service]])</f>
        <v>0</v>
      </c>
      <c r="M7367" s="112"/>
      <c r="N7367" s="114"/>
    </row>
    <row r="7368" spans="1:14" x14ac:dyDescent="0.25">
      <c r="A7368" s="111"/>
      <c r="B7368" s="111"/>
      <c r="C7368" s="123"/>
      <c r="D7368" s="112" t="str">
        <f>_xlfn.XLOOKUP(Table13[[#This Row],[Service]],Validation!$A$2:$A$14,Validation!$B$2:$B$14,"",0,1)</f>
        <v/>
      </c>
      <c r="E7368" s="112"/>
      <c r="F7368" s="113"/>
      <c r="G7368" s="114"/>
      <c r="H7368" s="115"/>
      <c r="I7368" s="112"/>
      <c r="J7368" s="112"/>
      <c r="K7368" s="112"/>
      <c r="L7368" s="114">
        <f>Table13[[#This Row],[Per Unit Price]]*MAX(1,Table13[[#This Row],[Qty of Units]])*MAX(1,Table13[[#This Row],['#NCMs Served / FTEs Employed]])*MAX(1,Table13[[#This Row],[Duration of Service]])</f>
        <v>0</v>
      </c>
      <c r="M7368" s="112"/>
      <c r="N7368" s="114"/>
    </row>
    <row r="7369" spans="1:14" x14ac:dyDescent="0.25">
      <c r="A7369" s="111"/>
      <c r="B7369" s="111"/>
      <c r="C7369" s="123"/>
      <c r="D7369" s="112" t="str">
        <f>_xlfn.XLOOKUP(Table13[[#This Row],[Service]],Validation!$A$2:$A$14,Validation!$B$2:$B$14,"",0,1)</f>
        <v/>
      </c>
      <c r="E7369" s="112"/>
      <c r="F7369" s="113"/>
      <c r="G7369" s="114"/>
      <c r="H7369" s="115"/>
      <c r="I7369" s="112"/>
      <c r="J7369" s="112"/>
      <c r="K7369" s="112"/>
      <c r="L7369" s="114">
        <f>Table13[[#This Row],[Per Unit Price]]*MAX(1,Table13[[#This Row],[Qty of Units]])*MAX(1,Table13[[#This Row],['#NCMs Served / FTEs Employed]])*MAX(1,Table13[[#This Row],[Duration of Service]])</f>
        <v>0</v>
      </c>
      <c r="M7369" s="112"/>
      <c r="N7369" s="114"/>
    </row>
    <row r="7370" spans="1:14" x14ac:dyDescent="0.25">
      <c r="A7370" s="111"/>
      <c r="B7370" s="111"/>
      <c r="C7370" s="123"/>
      <c r="D7370" s="112" t="str">
        <f>_xlfn.XLOOKUP(Table13[[#This Row],[Service]],Validation!$A$2:$A$14,Validation!$B$2:$B$14,"",0,1)</f>
        <v/>
      </c>
      <c r="E7370" s="112"/>
      <c r="F7370" s="113"/>
      <c r="G7370" s="114"/>
      <c r="H7370" s="115"/>
      <c r="I7370" s="112"/>
      <c r="J7370" s="112"/>
      <c r="K7370" s="112"/>
      <c r="L7370" s="114">
        <f>Table13[[#This Row],[Per Unit Price]]*MAX(1,Table13[[#This Row],[Qty of Units]])*MAX(1,Table13[[#This Row],['#NCMs Served / FTEs Employed]])*MAX(1,Table13[[#This Row],[Duration of Service]])</f>
        <v>0</v>
      </c>
      <c r="M7370" s="112"/>
      <c r="N7370" s="114"/>
    </row>
    <row r="7371" spans="1:14" x14ac:dyDescent="0.25">
      <c r="A7371" s="111"/>
      <c r="B7371" s="111"/>
      <c r="C7371" s="123"/>
      <c r="D7371" s="112" t="str">
        <f>_xlfn.XLOOKUP(Table13[[#This Row],[Service]],Validation!$A$2:$A$14,Validation!$B$2:$B$14,"",0,1)</f>
        <v/>
      </c>
      <c r="E7371" s="112"/>
      <c r="F7371" s="113"/>
      <c r="G7371" s="114"/>
      <c r="H7371" s="115"/>
      <c r="I7371" s="112"/>
      <c r="J7371" s="112"/>
      <c r="K7371" s="112"/>
      <c r="L7371" s="114">
        <f>Table13[[#This Row],[Per Unit Price]]*MAX(1,Table13[[#This Row],[Qty of Units]])*MAX(1,Table13[[#This Row],['#NCMs Served / FTEs Employed]])*MAX(1,Table13[[#This Row],[Duration of Service]])</f>
        <v>0</v>
      </c>
      <c r="M7371" s="112"/>
      <c r="N7371" s="114"/>
    </row>
    <row r="7372" spans="1:14" x14ac:dyDescent="0.25">
      <c r="A7372" s="111"/>
      <c r="B7372" s="111"/>
      <c r="C7372" s="123"/>
      <c r="D7372" s="112" t="str">
        <f>_xlfn.XLOOKUP(Table13[[#This Row],[Service]],Validation!$A$2:$A$14,Validation!$B$2:$B$14,"",0,1)</f>
        <v/>
      </c>
      <c r="E7372" s="112"/>
      <c r="F7372" s="113"/>
      <c r="G7372" s="114"/>
      <c r="H7372" s="115"/>
      <c r="I7372" s="112"/>
      <c r="J7372" s="112"/>
      <c r="K7372" s="112"/>
      <c r="L7372" s="114">
        <f>Table13[[#This Row],[Per Unit Price]]*MAX(1,Table13[[#This Row],[Qty of Units]])*MAX(1,Table13[[#This Row],['#NCMs Served / FTEs Employed]])*MAX(1,Table13[[#This Row],[Duration of Service]])</f>
        <v>0</v>
      </c>
      <c r="M7372" s="112"/>
      <c r="N7372" s="114"/>
    </row>
    <row r="7373" spans="1:14" x14ac:dyDescent="0.25">
      <c r="A7373" s="111"/>
      <c r="B7373" s="111"/>
      <c r="C7373" s="123"/>
      <c r="D7373" s="112" t="str">
        <f>_xlfn.XLOOKUP(Table13[[#This Row],[Service]],Validation!$A$2:$A$14,Validation!$B$2:$B$14,"",0,1)</f>
        <v/>
      </c>
      <c r="E7373" s="112"/>
      <c r="F7373" s="113"/>
      <c r="G7373" s="114"/>
      <c r="H7373" s="115"/>
      <c r="I7373" s="112"/>
      <c r="J7373" s="112"/>
      <c r="K7373" s="112"/>
      <c r="L7373" s="114">
        <f>Table13[[#This Row],[Per Unit Price]]*MAX(1,Table13[[#This Row],[Qty of Units]])*MAX(1,Table13[[#This Row],['#NCMs Served / FTEs Employed]])*MAX(1,Table13[[#This Row],[Duration of Service]])</f>
        <v>0</v>
      </c>
      <c r="M7373" s="112"/>
      <c r="N7373" s="114"/>
    </row>
    <row r="7374" spans="1:14" x14ac:dyDescent="0.25">
      <c r="A7374" s="111"/>
      <c r="B7374" s="111"/>
      <c r="C7374" s="123"/>
      <c r="D7374" s="112" t="str">
        <f>_xlfn.XLOOKUP(Table13[[#This Row],[Service]],Validation!$A$2:$A$14,Validation!$B$2:$B$14,"",0,1)</f>
        <v/>
      </c>
      <c r="E7374" s="112"/>
      <c r="F7374" s="113"/>
      <c r="G7374" s="114"/>
      <c r="H7374" s="115"/>
      <c r="I7374" s="112"/>
      <c r="J7374" s="112"/>
      <c r="K7374" s="112"/>
      <c r="L7374" s="114">
        <f>Table13[[#This Row],[Per Unit Price]]*MAX(1,Table13[[#This Row],[Qty of Units]])*MAX(1,Table13[[#This Row],['#NCMs Served / FTEs Employed]])*MAX(1,Table13[[#This Row],[Duration of Service]])</f>
        <v>0</v>
      </c>
      <c r="M7374" s="112"/>
      <c r="N7374" s="114"/>
    </row>
    <row r="7375" spans="1:14" x14ac:dyDescent="0.25">
      <c r="A7375" s="111"/>
      <c r="B7375" s="111"/>
      <c r="C7375" s="123"/>
      <c r="D7375" s="112" t="str">
        <f>_xlfn.XLOOKUP(Table13[[#This Row],[Service]],Validation!$A$2:$A$14,Validation!$B$2:$B$14,"",0,1)</f>
        <v/>
      </c>
      <c r="E7375" s="112"/>
      <c r="F7375" s="113"/>
      <c r="G7375" s="114"/>
      <c r="H7375" s="115"/>
      <c r="I7375" s="112"/>
      <c r="J7375" s="112"/>
      <c r="K7375" s="112"/>
      <c r="L7375" s="114">
        <f>Table13[[#This Row],[Per Unit Price]]*MAX(1,Table13[[#This Row],[Qty of Units]])*MAX(1,Table13[[#This Row],['#NCMs Served / FTEs Employed]])*MAX(1,Table13[[#This Row],[Duration of Service]])</f>
        <v>0</v>
      </c>
      <c r="M7375" s="112"/>
      <c r="N7375" s="114"/>
    </row>
    <row r="7376" spans="1:14" x14ac:dyDescent="0.25">
      <c r="A7376" s="111"/>
      <c r="B7376" s="111"/>
      <c r="C7376" s="123"/>
      <c r="D7376" s="112" t="str">
        <f>_xlfn.XLOOKUP(Table13[[#This Row],[Service]],Validation!$A$2:$A$14,Validation!$B$2:$B$14,"",0,1)</f>
        <v/>
      </c>
      <c r="E7376" s="112"/>
      <c r="F7376" s="113"/>
      <c r="G7376" s="114"/>
      <c r="H7376" s="115"/>
      <c r="I7376" s="112"/>
      <c r="J7376" s="112"/>
      <c r="K7376" s="112"/>
      <c r="L7376" s="114">
        <f>Table13[[#This Row],[Per Unit Price]]*MAX(1,Table13[[#This Row],[Qty of Units]])*MAX(1,Table13[[#This Row],['#NCMs Served / FTEs Employed]])*MAX(1,Table13[[#This Row],[Duration of Service]])</f>
        <v>0</v>
      </c>
      <c r="M7376" s="112"/>
      <c r="N7376" s="114"/>
    </row>
    <row r="7377" spans="1:14" x14ac:dyDescent="0.25">
      <c r="A7377" s="111"/>
      <c r="B7377" s="111"/>
      <c r="C7377" s="123"/>
      <c r="D7377" s="112" t="str">
        <f>_xlfn.XLOOKUP(Table13[[#This Row],[Service]],Validation!$A$2:$A$14,Validation!$B$2:$B$14,"",0,1)</f>
        <v/>
      </c>
      <c r="E7377" s="112"/>
      <c r="F7377" s="113"/>
      <c r="G7377" s="114"/>
      <c r="H7377" s="115"/>
      <c r="I7377" s="112"/>
      <c r="J7377" s="112"/>
      <c r="K7377" s="112"/>
      <c r="L7377" s="114">
        <f>Table13[[#This Row],[Per Unit Price]]*MAX(1,Table13[[#This Row],[Qty of Units]])*MAX(1,Table13[[#This Row],['#NCMs Served / FTEs Employed]])*MAX(1,Table13[[#This Row],[Duration of Service]])</f>
        <v>0</v>
      </c>
      <c r="M7377" s="112"/>
      <c r="N7377" s="114"/>
    </row>
    <row r="7378" spans="1:14" x14ac:dyDescent="0.25">
      <c r="A7378" s="111"/>
      <c r="B7378" s="111"/>
      <c r="C7378" s="123"/>
      <c r="D7378" s="112" t="str">
        <f>_xlfn.XLOOKUP(Table13[[#This Row],[Service]],Validation!$A$2:$A$14,Validation!$B$2:$B$14,"",0,1)</f>
        <v/>
      </c>
      <c r="E7378" s="112"/>
      <c r="F7378" s="113"/>
      <c r="G7378" s="114"/>
      <c r="H7378" s="115"/>
      <c r="I7378" s="112"/>
      <c r="J7378" s="112"/>
      <c r="K7378" s="112"/>
      <c r="L7378" s="114">
        <f>Table13[[#This Row],[Per Unit Price]]*MAX(1,Table13[[#This Row],[Qty of Units]])*MAX(1,Table13[[#This Row],['#NCMs Served / FTEs Employed]])*MAX(1,Table13[[#This Row],[Duration of Service]])</f>
        <v>0</v>
      </c>
      <c r="M7378" s="112"/>
      <c r="N7378" s="114"/>
    </row>
    <row r="7379" spans="1:14" x14ac:dyDescent="0.25">
      <c r="A7379" s="111"/>
      <c r="B7379" s="111"/>
      <c r="C7379" s="123"/>
      <c r="D7379" s="112" t="str">
        <f>_xlfn.XLOOKUP(Table13[[#This Row],[Service]],Validation!$A$2:$A$14,Validation!$B$2:$B$14,"",0,1)</f>
        <v/>
      </c>
      <c r="E7379" s="112"/>
      <c r="F7379" s="113"/>
      <c r="G7379" s="114"/>
      <c r="H7379" s="115"/>
      <c r="I7379" s="112"/>
      <c r="J7379" s="112"/>
      <c r="K7379" s="112"/>
      <c r="L7379" s="114">
        <f>Table13[[#This Row],[Per Unit Price]]*MAX(1,Table13[[#This Row],[Qty of Units]])*MAX(1,Table13[[#This Row],['#NCMs Served / FTEs Employed]])*MAX(1,Table13[[#This Row],[Duration of Service]])</f>
        <v>0</v>
      </c>
      <c r="M7379" s="112"/>
      <c r="N7379" s="114"/>
    </row>
    <row r="7380" spans="1:14" x14ac:dyDescent="0.25">
      <c r="A7380" s="111"/>
      <c r="B7380" s="111"/>
      <c r="C7380" s="123"/>
      <c r="D7380" s="112" t="str">
        <f>_xlfn.XLOOKUP(Table13[[#This Row],[Service]],Validation!$A$2:$A$14,Validation!$B$2:$B$14,"",0,1)</f>
        <v/>
      </c>
      <c r="E7380" s="112"/>
      <c r="F7380" s="113"/>
      <c r="G7380" s="114"/>
      <c r="H7380" s="115"/>
      <c r="I7380" s="112"/>
      <c r="J7380" s="112"/>
      <c r="K7380" s="112"/>
      <c r="L7380" s="114">
        <f>Table13[[#This Row],[Per Unit Price]]*MAX(1,Table13[[#This Row],[Qty of Units]])*MAX(1,Table13[[#This Row],['#NCMs Served / FTEs Employed]])*MAX(1,Table13[[#This Row],[Duration of Service]])</f>
        <v>0</v>
      </c>
      <c r="M7380" s="112"/>
      <c r="N7380" s="114"/>
    </row>
    <row r="7381" spans="1:14" x14ac:dyDescent="0.25">
      <c r="A7381" s="111"/>
      <c r="B7381" s="111"/>
      <c r="C7381" s="123"/>
      <c r="D7381" s="112" t="str">
        <f>_xlfn.XLOOKUP(Table13[[#This Row],[Service]],Validation!$A$2:$A$14,Validation!$B$2:$B$14,"",0,1)</f>
        <v/>
      </c>
      <c r="E7381" s="112"/>
      <c r="F7381" s="113"/>
      <c r="G7381" s="114"/>
      <c r="H7381" s="115"/>
      <c r="I7381" s="112"/>
      <c r="J7381" s="112"/>
      <c r="K7381" s="112"/>
      <c r="L7381" s="114">
        <f>Table13[[#This Row],[Per Unit Price]]*MAX(1,Table13[[#This Row],[Qty of Units]])*MAX(1,Table13[[#This Row],['#NCMs Served / FTEs Employed]])*MAX(1,Table13[[#This Row],[Duration of Service]])</f>
        <v>0</v>
      </c>
      <c r="M7381" s="112"/>
      <c r="N7381" s="114"/>
    </row>
    <row r="7382" spans="1:14" x14ac:dyDescent="0.25">
      <c r="A7382" s="111"/>
      <c r="B7382" s="111"/>
      <c r="C7382" s="123"/>
      <c r="D7382" s="112" t="str">
        <f>_xlfn.XLOOKUP(Table13[[#This Row],[Service]],Validation!$A$2:$A$14,Validation!$B$2:$B$14,"",0,1)</f>
        <v/>
      </c>
      <c r="E7382" s="112"/>
      <c r="F7382" s="113"/>
      <c r="G7382" s="114"/>
      <c r="H7382" s="115"/>
      <c r="I7382" s="112"/>
      <c r="J7382" s="112"/>
      <c r="K7382" s="112"/>
      <c r="L7382" s="114">
        <f>Table13[[#This Row],[Per Unit Price]]*MAX(1,Table13[[#This Row],[Qty of Units]])*MAX(1,Table13[[#This Row],['#NCMs Served / FTEs Employed]])*MAX(1,Table13[[#This Row],[Duration of Service]])</f>
        <v>0</v>
      </c>
      <c r="M7382" s="112"/>
      <c r="N7382" s="114"/>
    </row>
    <row r="7383" spans="1:14" x14ac:dyDescent="0.25">
      <c r="A7383" s="111"/>
      <c r="B7383" s="111"/>
      <c r="C7383" s="123"/>
      <c r="D7383" s="112" t="str">
        <f>_xlfn.XLOOKUP(Table13[[#This Row],[Service]],Validation!$A$2:$A$14,Validation!$B$2:$B$14,"",0,1)</f>
        <v/>
      </c>
      <c r="E7383" s="112"/>
      <c r="F7383" s="113"/>
      <c r="G7383" s="114"/>
      <c r="H7383" s="115"/>
      <c r="I7383" s="112"/>
      <c r="J7383" s="112"/>
      <c r="K7383" s="112"/>
      <c r="L7383" s="114">
        <f>Table13[[#This Row],[Per Unit Price]]*MAX(1,Table13[[#This Row],[Qty of Units]])*MAX(1,Table13[[#This Row],['#NCMs Served / FTEs Employed]])*MAX(1,Table13[[#This Row],[Duration of Service]])</f>
        <v>0</v>
      </c>
      <c r="M7383" s="112"/>
      <c r="N7383" s="114"/>
    </row>
    <row r="7384" spans="1:14" x14ac:dyDescent="0.25">
      <c r="A7384" s="111"/>
      <c r="B7384" s="111"/>
      <c r="C7384" s="123"/>
      <c r="D7384" s="112" t="str">
        <f>_xlfn.XLOOKUP(Table13[[#This Row],[Service]],Validation!$A$2:$A$14,Validation!$B$2:$B$14,"",0,1)</f>
        <v/>
      </c>
      <c r="E7384" s="112"/>
      <c r="F7384" s="113"/>
      <c r="G7384" s="114"/>
      <c r="H7384" s="115"/>
      <c r="I7384" s="112"/>
      <c r="J7384" s="112"/>
      <c r="K7384" s="112"/>
      <c r="L7384" s="114">
        <f>Table13[[#This Row],[Per Unit Price]]*MAX(1,Table13[[#This Row],[Qty of Units]])*MAX(1,Table13[[#This Row],['#NCMs Served / FTEs Employed]])*MAX(1,Table13[[#This Row],[Duration of Service]])</f>
        <v>0</v>
      </c>
      <c r="M7384" s="112"/>
      <c r="N7384" s="114"/>
    </row>
    <row r="7385" spans="1:14" x14ac:dyDescent="0.25">
      <c r="A7385" s="111"/>
      <c r="B7385" s="111"/>
      <c r="C7385" s="123"/>
      <c r="D7385" s="112" t="str">
        <f>_xlfn.XLOOKUP(Table13[[#This Row],[Service]],Validation!$A$2:$A$14,Validation!$B$2:$B$14,"",0,1)</f>
        <v/>
      </c>
      <c r="E7385" s="112"/>
      <c r="F7385" s="113"/>
      <c r="G7385" s="114"/>
      <c r="H7385" s="115"/>
      <c r="I7385" s="112"/>
      <c r="J7385" s="112"/>
      <c r="K7385" s="112"/>
      <c r="L7385" s="114">
        <f>Table13[[#This Row],[Per Unit Price]]*MAX(1,Table13[[#This Row],[Qty of Units]])*MAX(1,Table13[[#This Row],['#NCMs Served / FTEs Employed]])*MAX(1,Table13[[#This Row],[Duration of Service]])</f>
        <v>0</v>
      </c>
      <c r="M7385" s="112"/>
      <c r="N7385" s="114"/>
    </row>
    <row r="7386" spans="1:14" x14ac:dyDescent="0.25">
      <c r="A7386" s="111"/>
      <c r="B7386" s="111"/>
      <c r="C7386" s="123"/>
      <c r="D7386" s="112" t="str">
        <f>_xlfn.XLOOKUP(Table13[[#This Row],[Service]],Validation!$A$2:$A$14,Validation!$B$2:$B$14,"",0,1)</f>
        <v/>
      </c>
      <c r="E7386" s="112"/>
      <c r="F7386" s="113"/>
      <c r="G7386" s="114"/>
      <c r="H7386" s="115"/>
      <c r="I7386" s="112"/>
      <c r="J7386" s="112"/>
      <c r="K7386" s="112"/>
      <c r="L7386" s="114">
        <f>Table13[[#This Row],[Per Unit Price]]*MAX(1,Table13[[#This Row],[Qty of Units]])*MAX(1,Table13[[#This Row],['#NCMs Served / FTEs Employed]])*MAX(1,Table13[[#This Row],[Duration of Service]])</f>
        <v>0</v>
      </c>
      <c r="M7386" s="112"/>
      <c r="N7386" s="114"/>
    </row>
    <row r="7387" spans="1:14" x14ac:dyDescent="0.25">
      <c r="A7387" s="111"/>
      <c r="B7387" s="111"/>
      <c r="C7387" s="123"/>
      <c r="D7387" s="112" t="str">
        <f>_xlfn.XLOOKUP(Table13[[#This Row],[Service]],Validation!$A$2:$A$14,Validation!$B$2:$B$14,"",0,1)</f>
        <v/>
      </c>
      <c r="E7387" s="112"/>
      <c r="F7387" s="113"/>
      <c r="G7387" s="114"/>
      <c r="H7387" s="115"/>
      <c r="I7387" s="112"/>
      <c r="J7387" s="112"/>
      <c r="K7387" s="112"/>
      <c r="L7387" s="114">
        <f>Table13[[#This Row],[Per Unit Price]]*MAX(1,Table13[[#This Row],[Qty of Units]])*MAX(1,Table13[[#This Row],['#NCMs Served / FTEs Employed]])*MAX(1,Table13[[#This Row],[Duration of Service]])</f>
        <v>0</v>
      </c>
      <c r="M7387" s="112"/>
      <c r="N7387" s="114"/>
    </row>
    <row r="7388" spans="1:14" x14ac:dyDescent="0.25">
      <c r="A7388" s="111"/>
      <c r="B7388" s="111"/>
      <c r="C7388" s="123"/>
      <c r="D7388" s="112" t="str">
        <f>_xlfn.XLOOKUP(Table13[[#This Row],[Service]],Validation!$A$2:$A$14,Validation!$B$2:$B$14,"",0,1)</f>
        <v/>
      </c>
      <c r="E7388" s="112"/>
      <c r="F7388" s="113"/>
      <c r="G7388" s="114"/>
      <c r="H7388" s="115"/>
      <c r="I7388" s="112"/>
      <c r="J7388" s="112"/>
      <c r="K7388" s="112"/>
      <c r="L7388" s="114">
        <f>Table13[[#This Row],[Per Unit Price]]*MAX(1,Table13[[#This Row],[Qty of Units]])*MAX(1,Table13[[#This Row],['#NCMs Served / FTEs Employed]])*MAX(1,Table13[[#This Row],[Duration of Service]])</f>
        <v>0</v>
      </c>
      <c r="M7388" s="112"/>
      <c r="N7388" s="114"/>
    </row>
    <row r="7389" spans="1:14" x14ac:dyDescent="0.25">
      <c r="A7389" s="111"/>
      <c r="B7389" s="111"/>
      <c r="C7389" s="123"/>
      <c r="D7389" s="112" t="str">
        <f>_xlfn.XLOOKUP(Table13[[#This Row],[Service]],Validation!$A$2:$A$14,Validation!$B$2:$B$14,"",0,1)</f>
        <v/>
      </c>
      <c r="E7389" s="112"/>
      <c r="F7389" s="113"/>
      <c r="G7389" s="114"/>
      <c r="H7389" s="115"/>
      <c r="I7389" s="112"/>
      <c r="J7389" s="112"/>
      <c r="K7389" s="112"/>
      <c r="L7389" s="114">
        <f>Table13[[#This Row],[Per Unit Price]]*MAX(1,Table13[[#This Row],[Qty of Units]])*MAX(1,Table13[[#This Row],['#NCMs Served / FTEs Employed]])*MAX(1,Table13[[#This Row],[Duration of Service]])</f>
        <v>0</v>
      </c>
      <c r="M7389" s="112"/>
      <c r="N7389" s="114"/>
    </row>
    <row r="7390" spans="1:14" x14ac:dyDescent="0.25">
      <c r="A7390" s="111"/>
      <c r="B7390" s="111"/>
      <c r="C7390" s="123"/>
      <c r="D7390" s="112" t="str">
        <f>_xlfn.XLOOKUP(Table13[[#This Row],[Service]],Validation!$A$2:$A$14,Validation!$B$2:$B$14,"",0,1)</f>
        <v/>
      </c>
      <c r="E7390" s="112"/>
      <c r="F7390" s="113"/>
      <c r="G7390" s="114"/>
      <c r="H7390" s="115"/>
      <c r="I7390" s="112"/>
      <c r="J7390" s="112"/>
      <c r="K7390" s="112"/>
      <c r="L7390" s="114">
        <f>Table13[[#This Row],[Per Unit Price]]*MAX(1,Table13[[#This Row],[Qty of Units]])*MAX(1,Table13[[#This Row],['#NCMs Served / FTEs Employed]])*MAX(1,Table13[[#This Row],[Duration of Service]])</f>
        <v>0</v>
      </c>
      <c r="M7390" s="112"/>
      <c r="N7390" s="114"/>
    </row>
    <row r="7391" spans="1:14" x14ac:dyDescent="0.25">
      <c r="A7391" s="111"/>
      <c r="B7391" s="111"/>
      <c r="C7391" s="123"/>
      <c r="D7391" s="112" t="str">
        <f>_xlfn.XLOOKUP(Table13[[#This Row],[Service]],Validation!$A$2:$A$14,Validation!$B$2:$B$14,"",0,1)</f>
        <v/>
      </c>
      <c r="E7391" s="112"/>
      <c r="F7391" s="113"/>
      <c r="G7391" s="114"/>
      <c r="H7391" s="115"/>
      <c r="I7391" s="112"/>
      <c r="J7391" s="112"/>
      <c r="K7391" s="112"/>
      <c r="L7391" s="114">
        <f>Table13[[#This Row],[Per Unit Price]]*MAX(1,Table13[[#This Row],[Qty of Units]])*MAX(1,Table13[[#This Row],['#NCMs Served / FTEs Employed]])*MAX(1,Table13[[#This Row],[Duration of Service]])</f>
        <v>0</v>
      </c>
      <c r="M7391" s="112"/>
      <c r="N7391" s="114"/>
    </row>
    <row r="7392" spans="1:14" x14ac:dyDescent="0.25">
      <c r="A7392" s="111"/>
      <c r="B7392" s="111"/>
      <c r="C7392" s="123"/>
      <c r="D7392" s="112" t="str">
        <f>_xlfn.XLOOKUP(Table13[[#This Row],[Service]],Validation!$A$2:$A$14,Validation!$B$2:$B$14,"",0,1)</f>
        <v/>
      </c>
      <c r="E7392" s="112"/>
      <c r="F7392" s="113"/>
      <c r="G7392" s="114"/>
      <c r="H7392" s="115"/>
      <c r="I7392" s="112"/>
      <c r="J7392" s="112"/>
      <c r="K7392" s="112"/>
      <c r="L7392" s="114">
        <f>Table13[[#This Row],[Per Unit Price]]*MAX(1,Table13[[#This Row],[Qty of Units]])*MAX(1,Table13[[#This Row],['#NCMs Served / FTEs Employed]])*MAX(1,Table13[[#This Row],[Duration of Service]])</f>
        <v>0</v>
      </c>
      <c r="M7392" s="112"/>
      <c r="N7392" s="114"/>
    </row>
    <row r="7393" spans="1:14" x14ac:dyDescent="0.25">
      <c r="A7393" s="111"/>
      <c r="B7393" s="111"/>
      <c r="C7393" s="123"/>
      <c r="D7393" s="112" t="str">
        <f>_xlfn.XLOOKUP(Table13[[#This Row],[Service]],Validation!$A$2:$A$14,Validation!$B$2:$B$14,"",0,1)</f>
        <v/>
      </c>
      <c r="E7393" s="112"/>
      <c r="F7393" s="113"/>
      <c r="G7393" s="114"/>
      <c r="H7393" s="115"/>
      <c r="I7393" s="112"/>
      <c r="J7393" s="112"/>
      <c r="K7393" s="112"/>
      <c r="L7393" s="114">
        <f>Table13[[#This Row],[Per Unit Price]]*MAX(1,Table13[[#This Row],[Qty of Units]])*MAX(1,Table13[[#This Row],['#NCMs Served / FTEs Employed]])*MAX(1,Table13[[#This Row],[Duration of Service]])</f>
        <v>0</v>
      </c>
      <c r="M7393" s="112"/>
      <c r="N7393" s="114"/>
    </row>
    <row r="7394" spans="1:14" x14ac:dyDescent="0.25">
      <c r="A7394" s="111"/>
      <c r="B7394" s="111"/>
      <c r="C7394" s="123"/>
      <c r="D7394" s="112" t="str">
        <f>_xlfn.XLOOKUP(Table13[[#This Row],[Service]],Validation!$A$2:$A$14,Validation!$B$2:$B$14,"",0,1)</f>
        <v/>
      </c>
      <c r="E7394" s="112"/>
      <c r="F7394" s="113"/>
      <c r="G7394" s="114"/>
      <c r="H7394" s="115"/>
      <c r="I7394" s="112"/>
      <c r="J7394" s="112"/>
      <c r="K7394" s="112"/>
      <c r="L7394" s="114">
        <f>Table13[[#This Row],[Per Unit Price]]*MAX(1,Table13[[#This Row],[Qty of Units]])*MAX(1,Table13[[#This Row],['#NCMs Served / FTEs Employed]])*MAX(1,Table13[[#This Row],[Duration of Service]])</f>
        <v>0</v>
      </c>
      <c r="M7394" s="112"/>
      <c r="N7394" s="114"/>
    </row>
    <row r="7395" spans="1:14" x14ac:dyDescent="0.25">
      <c r="A7395" s="111"/>
      <c r="B7395" s="111"/>
      <c r="C7395" s="123"/>
      <c r="D7395" s="112" t="str">
        <f>_xlfn.XLOOKUP(Table13[[#This Row],[Service]],Validation!$A$2:$A$14,Validation!$B$2:$B$14,"",0,1)</f>
        <v/>
      </c>
      <c r="E7395" s="112"/>
      <c r="F7395" s="113"/>
      <c r="G7395" s="114"/>
      <c r="H7395" s="115"/>
      <c r="I7395" s="112"/>
      <c r="J7395" s="112"/>
      <c r="K7395" s="112"/>
      <c r="L7395" s="114">
        <f>Table13[[#This Row],[Per Unit Price]]*MAX(1,Table13[[#This Row],[Qty of Units]])*MAX(1,Table13[[#This Row],['#NCMs Served / FTEs Employed]])*MAX(1,Table13[[#This Row],[Duration of Service]])</f>
        <v>0</v>
      </c>
      <c r="M7395" s="112"/>
      <c r="N7395" s="114"/>
    </row>
    <row r="7396" spans="1:14" x14ac:dyDescent="0.25">
      <c r="A7396" s="111"/>
      <c r="B7396" s="111"/>
      <c r="C7396" s="123"/>
      <c r="D7396" s="112" t="str">
        <f>_xlfn.XLOOKUP(Table13[[#This Row],[Service]],Validation!$A$2:$A$14,Validation!$B$2:$B$14,"",0,1)</f>
        <v/>
      </c>
      <c r="E7396" s="112"/>
      <c r="F7396" s="113"/>
      <c r="G7396" s="114"/>
      <c r="H7396" s="115"/>
      <c r="I7396" s="112"/>
      <c r="J7396" s="112"/>
      <c r="K7396" s="112"/>
      <c r="L7396" s="114">
        <f>Table13[[#This Row],[Per Unit Price]]*MAX(1,Table13[[#This Row],[Qty of Units]])*MAX(1,Table13[[#This Row],['#NCMs Served / FTEs Employed]])*MAX(1,Table13[[#This Row],[Duration of Service]])</f>
        <v>0</v>
      </c>
      <c r="M7396" s="112"/>
      <c r="N7396" s="114"/>
    </row>
    <row r="7397" spans="1:14" x14ac:dyDescent="0.25">
      <c r="A7397" s="111"/>
      <c r="B7397" s="111"/>
      <c r="C7397" s="123"/>
      <c r="D7397" s="112" t="str">
        <f>_xlfn.XLOOKUP(Table13[[#This Row],[Service]],Validation!$A$2:$A$14,Validation!$B$2:$B$14,"",0,1)</f>
        <v/>
      </c>
      <c r="E7397" s="112"/>
      <c r="F7397" s="113"/>
      <c r="G7397" s="114"/>
      <c r="H7397" s="115"/>
      <c r="I7397" s="112"/>
      <c r="J7397" s="112"/>
      <c r="K7397" s="112"/>
      <c r="L7397" s="114">
        <f>Table13[[#This Row],[Per Unit Price]]*MAX(1,Table13[[#This Row],[Qty of Units]])*MAX(1,Table13[[#This Row],['#NCMs Served / FTEs Employed]])*MAX(1,Table13[[#This Row],[Duration of Service]])</f>
        <v>0</v>
      </c>
      <c r="M7397" s="112"/>
      <c r="N7397" s="114"/>
    </row>
    <row r="7398" spans="1:14" x14ac:dyDescent="0.25">
      <c r="A7398" s="111"/>
      <c r="B7398" s="111"/>
      <c r="C7398" s="123"/>
      <c r="D7398" s="112" t="str">
        <f>_xlfn.XLOOKUP(Table13[[#This Row],[Service]],Validation!$A$2:$A$14,Validation!$B$2:$B$14,"",0,1)</f>
        <v/>
      </c>
      <c r="E7398" s="112"/>
      <c r="F7398" s="113"/>
      <c r="G7398" s="114"/>
      <c r="H7398" s="115"/>
      <c r="I7398" s="112"/>
      <c r="J7398" s="112"/>
      <c r="K7398" s="112"/>
      <c r="L7398" s="114">
        <f>Table13[[#This Row],[Per Unit Price]]*MAX(1,Table13[[#This Row],[Qty of Units]])*MAX(1,Table13[[#This Row],['#NCMs Served / FTEs Employed]])*MAX(1,Table13[[#This Row],[Duration of Service]])</f>
        <v>0</v>
      </c>
      <c r="M7398" s="112"/>
      <c r="N7398" s="114"/>
    </row>
    <row r="7399" spans="1:14" x14ac:dyDescent="0.25">
      <c r="A7399" s="111"/>
      <c r="B7399" s="111"/>
      <c r="C7399" s="123"/>
      <c r="D7399" s="112" t="str">
        <f>_xlfn.XLOOKUP(Table13[[#This Row],[Service]],Validation!$A$2:$A$14,Validation!$B$2:$B$14,"",0,1)</f>
        <v/>
      </c>
      <c r="E7399" s="112"/>
      <c r="F7399" s="113"/>
      <c r="G7399" s="114"/>
      <c r="H7399" s="115"/>
      <c r="I7399" s="112"/>
      <c r="J7399" s="112"/>
      <c r="K7399" s="112"/>
      <c r="L7399" s="114">
        <f>Table13[[#This Row],[Per Unit Price]]*MAX(1,Table13[[#This Row],[Qty of Units]])*MAX(1,Table13[[#This Row],['#NCMs Served / FTEs Employed]])*MAX(1,Table13[[#This Row],[Duration of Service]])</f>
        <v>0</v>
      </c>
      <c r="M7399" s="112"/>
      <c r="N7399" s="114"/>
    </row>
    <row r="7400" spans="1:14" x14ac:dyDescent="0.25">
      <c r="A7400" s="111"/>
      <c r="B7400" s="111"/>
      <c r="C7400" s="123"/>
      <c r="D7400" s="112" t="str">
        <f>_xlfn.XLOOKUP(Table13[[#This Row],[Service]],Validation!$A$2:$A$14,Validation!$B$2:$B$14,"",0,1)</f>
        <v/>
      </c>
      <c r="E7400" s="112"/>
      <c r="F7400" s="113"/>
      <c r="G7400" s="114"/>
      <c r="H7400" s="115"/>
      <c r="I7400" s="112"/>
      <c r="J7400" s="112"/>
      <c r="K7400" s="112"/>
      <c r="L7400" s="114">
        <f>Table13[[#This Row],[Per Unit Price]]*MAX(1,Table13[[#This Row],[Qty of Units]])*MAX(1,Table13[[#This Row],['#NCMs Served / FTEs Employed]])*MAX(1,Table13[[#This Row],[Duration of Service]])</f>
        <v>0</v>
      </c>
      <c r="M7400" s="112"/>
      <c r="N7400" s="114"/>
    </row>
    <row r="7401" spans="1:14" x14ac:dyDescent="0.25">
      <c r="A7401" s="111"/>
      <c r="B7401" s="111"/>
      <c r="C7401" s="123"/>
      <c r="D7401" s="112" t="str">
        <f>_xlfn.XLOOKUP(Table13[[#This Row],[Service]],Validation!$A$2:$A$14,Validation!$B$2:$B$14,"",0,1)</f>
        <v/>
      </c>
      <c r="E7401" s="112"/>
      <c r="F7401" s="113"/>
      <c r="G7401" s="114"/>
      <c r="H7401" s="115"/>
      <c r="I7401" s="112"/>
      <c r="J7401" s="112"/>
      <c r="K7401" s="112"/>
      <c r="L7401" s="114">
        <f>Table13[[#This Row],[Per Unit Price]]*MAX(1,Table13[[#This Row],[Qty of Units]])*MAX(1,Table13[[#This Row],['#NCMs Served / FTEs Employed]])*MAX(1,Table13[[#This Row],[Duration of Service]])</f>
        <v>0</v>
      </c>
      <c r="M7401" s="112"/>
      <c r="N7401" s="114"/>
    </row>
    <row r="7402" spans="1:14" x14ac:dyDescent="0.25">
      <c r="A7402" s="111"/>
      <c r="B7402" s="111"/>
      <c r="C7402" s="123"/>
      <c r="D7402" s="112" t="str">
        <f>_xlfn.XLOOKUP(Table13[[#This Row],[Service]],Validation!$A$2:$A$14,Validation!$B$2:$B$14,"",0,1)</f>
        <v/>
      </c>
      <c r="E7402" s="112"/>
      <c r="F7402" s="113"/>
      <c r="G7402" s="114"/>
      <c r="H7402" s="115"/>
      <c r="I7402" s="112"/>
      <c r="J7402" s="112"/>
      <c r="K7402" s="112"/>
      <c r="L7402" s="114">
        <f>Table13[[#This Row],[Per Unit Price]]*MAX(1,Table13[[#This Row],[Qty of Units]])*MAX(1,Table13[[#This Row],['#NCMs Served / FTEs Employed]])*MAX(1,Table13[[#This Row],[Duration of Service]])</f>
        <v>0</v>
      </c>
      <c r="M7402" s="112"/>
      <c r="N7402" s="114"/>
    </row>
    <row r="7403" spans="1:14" x14ac:dyDescent="0.25">
      <c r="A7403" s="111"/>
      <c r="B7403" s="111"/>
      <c r="C7403" s="123"/>
      <c r="D7403" s="112" t="str">
        <f>_xlfn.XLOOKUP(Table13[[#This Row],[Service]],Validation!$A$2:$A$14,Validation!$B$2:$B$14,"",0,1)</f>
        <v/>
      </c>
      <c r="E7403" s="112"/>
      <c r="F7403" s="113"/>
      <c r="G7403" s="114"/>
      <c r="H7403" s="115"/>
      <c r="I7403" s="112"/>
      <c r="J7403" s="112"/>
      <c r="K7403" s="112"/>
      <c r="L7403" s="114">
        <f>Table13[[#This Row],[Per Unit Price]]*MAX(1,Table13[[#This Row],[Qty of Units]])*MAX(1,Table13[[#This Row],['#NCMs Served / FTEs Employed]])*MAX(1,Table13[[#This Row],[Duration of Service]])</f>
        <v>0</v>
      </c>
      <c r="M7403" s="112"/>
      <c r="N7403" s="114"/>
    </row>
    <row r="7404" spans="1:14" x14ac:dyDescent="0.25">
      <c r="A7404" s="111"/>
      <c r="B7404" s="111"/>
      <c r="C7404" s="123"/>
      <c r="D7404" s="112" t="str">
        <f>_xlfn.XLOOKUP(Table13[[#This Row],[Service]],Validation!$A$2:$A$14,Validation!$B$2:$B$14,"",0,1)</f>
        <v/>
      </c>
      <c r="E7404" s="112"/>
      <c r="F7404" s="113"/>
      <c r="G7404" s="114"/>
      <c r="H7404" s="115"/>
      <c r="I7404" s="112"/>
      <c r="J7404" s="112"/>
      <c r="K7404" s="112"/>
      <c r="L7404" s="114">
        <f>Table13[[#This Row],[Per Unit Price]]*MAX(1,Table13[[#This Row],[Qty of Units]])*MAX(1,Table13[[#This Row],['#NCMs Served / FTEs Employed]])*MAX(1,Table13[[#This Row],[Duration of Service]])</f>
        <v>0</v>
      </c>
      <c r="M7404" s="112"/>
      <c r="N7404" s="114"/>
    </row>
    <row r="7405" spans="1:14" x14ac:dyDescent="0.25">
      <c r="A7405" s="111"/>
      <c r="B7405" s="111"/>
      <c r="C7405" s="123"/>
      <c r="D7405" s="112" t="str">
        <f>_xlfn.XLOOKUP(Table13[[#This Row],[Service]],Validation!$A$2:$A$14,Validation!$B$2:$B$14,"",0,1)</f>
        <v/>
      </c>
      <c r="E7405" s="112"/>
      <c r="F7405" s="113"/>
      <c r="G7405" s="114"/>
      <c r="H7405" s="115"/>
      <c r="I7405" s="112"/>
      <c r="J7405" s="112"/>
      <c r="K7405" s="112"/>
      <c r="L7405" s="114">
        <f>Table13[[#This Row],[Per Unit Price]]*MAX(1,Table13[[#This Row],[Qty of Units]])*MAX(1,Table13[[#This Row],['#NCMs Served / FTEs Employed]])*MAX(1,Table13[[#This Row],[Duration of Service]])</f>
        <v>0</v>
      </c>
      <c r="M7405" s="112"/>
      <c r="N7405" s="114"/>
    </row>
    <row r="7406" spans="1:14" x14ac:dyDescent="0.25">
      <c r="A7406" s="111"/>
      <c r="B7406" s="111"/>
      <c r="C7406" s="123"/>
      <c r="D7406" s="112" t="str">
        <f>_xlfn.XLOOKUP(Table13[[#This Row],[Service]],Validation!$A$2:$A$14,Validation!$B$2:$B$14,"",0,1)</f>
        <v/>
      </c>
      <c r="E7406" s="112"/>
      <c r="F7406" s="113"/>
      <c r="G7406" s="114"/>
      <c r="H7406" s="115"/>
      <c r="I7406" s="112"/>
      <c r="J7406" s="112"/>
      <c r="K7406" s="112"/>
      <c r="L7406" s="114">
        <f>Table13[[#This Row],[Per Unit Price]]*MAX(1,Table13[[#This Row],[Qty of Units]])*MAX(1,Table13[[#This Row],['#NCMs Served / FTEs Employed]])*MAX(1,Table13[[#This Row],[Duration of Service]])</f>
        <v>0</v>
      </c>
      <c r="M7406" s="112"/>
      <c r="N7406" s="114"/>
    </row>
    <row r="7407" spans="1:14" x14ac:dyDescent="0.25">
      <c r="A7407" s="111"/>
      <c r="B7407" s="111"/>
      <c r="C7407" s="123"/>
      <c r="D7407" s="112" t="str">
        <f>_xlfn.XLOOKUP(Table13[[#This Row],[Service]],Validation!$A$2:$A$14,Validation!$B$2:$B$14,"",0,1)</f>
        <v/>
      </c>
      <c r="E7407" s="112"/>
      <c r="F7407" s="113"/>
      <c r="G7407" s="114"/>
      <c r="H7407" s="115"/>
      <c r="I7407" s="112"/>
      <c r="J7407" s="112"/>
      <c r="K7407" s="112"/>
      <c r="L7407" s="114">
        <f>Table13[[#This Row],[Per Unit Price]]*MAX(1,Table13[[#This Row],[Qty of Units]])*MAX(1,Table13[[#This Row],['#NCMs Served / FTEs Employed]])*MAX(1,Table13[[#This Row],[Duration of Service]])</f>
        <v>0</v>
      </c>
      <c r="M7407" s="112"/>
      <c r="N7407" s="114"/>
    </row>
    <row r="7408" spans="1:14" x14ac:dyDescent="0.25">
      <c r="A7408" s="111"/>
      <c r="B7408" s="111"/>
      <c r="C7408" s="123"/>
      <c r="D7408" s="112" t="str">
        <f>_xlfn.XLOOKUP(Table13[[#This Row],[Service]],Validation!$A$2:$A$14,Validation!$B$2:$B$14,"",0,1)</f>
        <v/>
      </c>
      <c r="E7408" s="112"/>
      <c r="F7408" s="113"/>
      <c r="G7408" s="114"/>
      <c r="H7408" s="115"/>
      <c r="I7408" s="112"/>
      <c r="J7408" s="112"/>
      <c r="K7408" s="112"/>
      <c r="L7408" s="114">
        <f>Table13[[#This Row],[Per Unit Price]]*MAX(1,Table13[[#This Row],[Qty of Units]])*MAX(1,Table13[[#This Row],['#NCMs Served / FTEs Employed]])*MAX(1,Table13[[#This Row],[Duration of Service]])</f>
        <v>0</v>
      </c>
      <c r="M7408" s="112"/>
      <c r="N7408" s="114"/>
    </row>
    <row r="7409" spans="1:14" x14ac:dyDescent="0.25">
      <c r="A7409" s="111"/>
      <c r="B7409" s="111"/>
      <c r="C7409" s="123"/>
      <c r="D7409" s="112" t="str">
        <f>_xlfn.XLOOKUP(Table13[[#This Row],[Service]],Validation!$A$2:$A$14,Validation!$B$2:$B$14,"",0,1)</f>
        <v/>
      </c>
      <c r="E7409" s="112"/>
      <c r="F7409" s="113"/>
      <c r="G7409" s="114"/>
      <c r="H7409" s="115"/>
      <c r="I7409" s="112"/>
      <c r="J7409" s="112"/>
      <c r="K7409" s="112"/>
      <c r="L7409" s="114">
        <f>Table13[[#This Row],[Per Unit Price]]*MAX(1,Table13[[#This Row],[Qty of Units]])*MAX(1,Table13[[#This Row],['#NCMs Served / FTEs Employed]])*MAX(1,Table13[[#This Row],[Duration of Service]])</f>
        <v>0</v>
      </c>
      <c r="M7409" s="112"/>
      <c r="N7409" s="114"/>
    </row>
    <row r="7410" spans="1:14" x14ac:dyDescent="0.25">
      <c r="A7410" s="111"/>
      <c r="B7410" s="111"/>
      <c r="C7410" s="123"/>
      <c r="D7410" s="112" t="str">
        <f>_xlfn.XLOOKUP(Table13[[#This Row],[Service]],Validation!$A$2:$A$14,Validation!$B$2:$B$14,"",0,1)</f>
        <v/>
      </c>
      <c r="E7410" s="112"/>
      <c r="F7410" s="113"/>
      <c r="G7410" s="114"/>
      <c r="H7410" s="115"/>
      <c r="I7410" s="112"/>
      <c r="J7410" s="112"/>
      <c r="K7410" s="112"/>
      <c r="L7410" s="114">
        <f>Table13[[#This Row],[Per Unit Price]]*MAX(1,Table13[[#This Row],[Qty of Units]])*MAX(1,Table13[[#This Row],['#NCMs Served / FTEs Employed]])*MAX(1,Table13[[#This Row],[Duration of Service]])</f>
        <v>0</v>
      </c>
      <c r="M7410" s="112"/>
      <c r="N7410" s="114"/>
    </row>
    <row r="7411" spans="1:14" x14ac:dyDescent="0.25">
      <c r="A7411" s="111"/>
      <c r="B7411" s="111"/>
      <c r="C7411" s="123"/>
      <c r="D7411" s="112" t="str">
        <f>_xlfn.XLOOKUP(Table13[[#This Row],[Service]],Validation!$A$2:$A$14,Validation!$B$2:$B$14,"",0,1)</f>
        <v/>
      </c>
      <c r="E7411" s="112"/>
      <c r="F7411" s="113"/>
      <c r="G7411" s="114"/>
      <c r="H7411" s="115"/>
      <c r="I7411" s="112"/>
      <c r="J7411" s="112"/>
      <c r="K7411" s="112"/>
      <c r="L7411" s="114">
        <f>Table13[[#This Row],[Per Unit Price]]*MAX(1,Table13[[#This Row],[Qty of Units]])*MAX(1,Table13[[#This Row],['#NCMs Served / FTEs Employed]])*MAX(1,Table13[[#This Row],[Duration of Service]])</f>
        <v>0</v>
      </c>
      <c r="M7411" s="112"/>
      <c r="N7411" s="114"/>
    </row>
    <row r="7412" spans="1:14" x14ac:dyDescent="0.25">
      <c r="A7412" s="111"/>
      <c r="B7412" s="111"/>
      <c r="C7412" s="123"/>
      <c r="D7412" s="112" t="str">
        <f>_xlfn.XLOOKUP(Table13[[#This Row],[Service]],Validation!$A$2:$A$14,Validation!$B$2:$B$14,"",0,1)</f>
        <v/>
      </c>
      <c r="E7412" s="112"/>
      <c r="F7412" s="113"/>
      <c r="G7412" s="114"/>
      <c r="H7412" s="115"/>
      <c r="I7412" s="112"/>
      <c r="J7412" s="112"/>
      <c r="K7412" s="112"/>
      <c r="L7412" s="114">
        <f>Table13[[#This Row],[Per Unit Price]]*MAX(1,Table13[[#This Row],[Qty of Units]])*MAX(1,Table13[[#This Row],['#NCMs Served / FTEs Employed]])*MAX(1,Table13[[#This Row],[Duration of Service]])</f>
        <v>0</v>
      </c>
      <c r="M7412" s="112"/>
      <c r="N7412" s="114"/>
    </row>
    <row r="7413" spans="1:14" x14ac:dyDescent="0.25">
      <c r="A7413" s="111"/>
      <c r="B7413" s="111"/>
      <c r="C7413" s="123"/>
      <c r="D7413" s="112" t="str">
        <f>_xlfn.XLOOKUP(Table13[[#This Row],[Service]],Validation!$A$2:$A$14,Validation!$B$2:$B$14,"",0,1)</f>
        <v/>
      </c>
      <c r="E7413" s="112"/>
      <c r="F7413" s="113"/>
      <c r="G7413" s="114"/>
      <c r="H7413" s="115"/>
      <c r="I7413" s="112"/>
      <c r="J7413" s="112"/>
      <c r="K7413" s="112"/>
      <c r="L7413" s="114">
        <f>Table13[[#This Row],[Per Unit Price]]*MAX(1,Table13[[#This Row],[Qty of Units]])*MAX(1,Table13[[#This Row],['#NCMs Served / FTEs Employed]])*MAX(1,Table13[[#This Row],[Duration of Service]])</f>
        <v>0</v>
      </c>
      <c r="M7413" s="112"/>
      <c r="N7413" s="114"/>
    </row>
    <row r="7414" spans="1:14" x14ac:dyDescent="0.25">
      <c r="A7414" s="111"/>
      <c r="B7414" s="111"/>
      <c r="C7414" s="123"/>
      <c r="D7414" s="112" t="str">
        <f>_xlfn.XLOOKUP(Table13[[#This Row],[Service]],Validation!$A$2:$A$14,Validation!$B$2:$B$14,"",0,1)</f>
        <v/>
      </c>
      <c r="E7414" s="112"/>
      <c r="F7414" s="113"/>
      <c r="G7414" s="114"/>
      <c r="H7414" s="115"/>
      <c r="I7414" s="112"/>
      <c r="J7414" s="112"/>
      <c r="K7414" s="112"/>
      <c r="L7414" s="114">
        <f>Table13[[#This Row],[Per Unit Price]]*MAX(1,Table13[[#This Row],[Qty of Units]])*MAX(1,Table13[[#This Row],['#NCMs Served / FTEs Employed]])*MAX(1,Table13[[#This Row],[Duration of Service]])</f>
        <v>0</v>
      </c>
      <c r="M7414" s="112"/>
      <c r="N7414" s="114"/>
    </row>
    <row r="7415" spans="1:14" x14ac:dyDescent="0.25">
      <c r="A7415" s="111"/>
      <c r="B7415" s="111"/>
      <c r="C7415" s="123"/>
      <c r="D7415" s="112" t="str">
        <f>_xlfn.XLOOKUP(Table13[[#This Row],[Service]],Validation!$A$2:$A$14,Validation!$B$2:$B$14,"",0,1)</f>
        <v/>
      </c>
      <c r="E7415" s="112"/>
      <c r="F7415" s="113"/>
      <c r="G7415" s="114"/>
      <c r="H7415" s="115"/>
      <c r="I7415" s="112"/>
      <c r="J7415" s="112"/>
      <c r="K7415" s="112"/>
      <c r="L7415" s="114">
        <f>Table13[[#This Row],[Per Unit Price]]*MAX(1,Table13[[#This Row],[Qty of Units]])*MAX(1,Table13[[#This Row],['#NCMs Served / FTEs Employed]])*MAX(1,Table13[[#This Row],[Duration of Service]])</f>
        <v>0</v>
      </c>
      <c r="M7415" s="112"/>
      <c r="N7415" s="114"/>
    </row>
    <row r="7416" spans="1:14" x14ac:dyDescent="0.25">
      <c r="A7416" s="111"/>
      <c r="B7416" s="111"/>
      <c r="C7416" s="123"/>
      <c r="D7416" s="112" t="str">
        <f>_xlfn.XLOOKUP(Table13[[#This Row],[Service]],Validation!$A$2:$A$14,Validation!$B$2:$B$14,"",0,1)</f>
        <v/>
      </c>
      <c r="E7416" s="112"/>
      <c r="F7416" s="113"/>
      <c r="G7416" s="114"/>
      <c r="H7416" s="115"/>
      <c r="I7416" s="112"/>
      <c r="J7416" s="112"/>
      <c r="K7416" s="112"/>
      <c r="L7416" s="114">
        <f>Table13[[#This Row],[Per Unit Price]]*MAX(1,Table13[[#This Row],[Qty of Units]])*MAX(1,Table13[[#This Row],['#NCMs Served / FTEs Employed]])*MAX(1,Table13[[#This Row],[Duration of Service]])</f>
        <v>0</v>
      </c>
      <c r="M7416" s="112"/>
      <c r="N7416" s="114"/>
    </row>
    <row r="7417" spans="1:14" x14ac:dyDescent="0.25">
      <c r="A7417" s="111"/>
      <c r="B7417" s="111"/>
      <c r="C7417" s="123"/>
      <c r="D7417" s="112" t="str">
        <f>_xlfn.XLOOKUP(Table13[[#This Row],[Service]],Validation!$A$2:$A$14,Validation!$B$2:$B$14,"",0,1)</f>
        <v/>
      </c>
      <c r="E7417" s="112"/>
      <c r="F7417" s="113"/>
      <c r="G7417" s="114"/>
      <c r="H7417" s="115"/>
      <c r="I7417" s="112"/>
      <c r="J7417" s="112"/>
      <c r="K7417" s="112"/>
      <c r="L7417" s="114">
        <f>Table13[[#This Row],[Per Unit Price]]*MAX(1,Table13[[#This Row],[Qty of Units]])*MAX(1,Table13[[#This Row],['#NCMs Served / FTEs Employed]])*MAX(1,Table13[[#This Row],[Duration of Service]])</f>
        <v>0</v>
      </c>
      <c r="M7417" s="112"/>
      <c r="N7417" s="114"/>
    </row>
    <row r="7418" spans="1:14" x14ac:dyDescent="0.25">
      <c r="A7418" s="111"/>
      <c r="B7418" s="111"/>
      <c r="C7418" s="123"/>
      <c r="D7418" s="112" t="str">
        <f>_xlfn.XLOOKUP(Table13[[#This Row],[Service]],Validation!$A$2:$A$14,Validation!$B$2:$B$14,"",0,1)</f>
        <v/>
      </c>
      <c r="E7418" s="112"/>
      <c r="F7418" s="113"/>
      <c r="G7418" s="114"/>
      <c r="H7418" s="115"/>
      <c r="I7418" s="112"/>
      <c r="J7418" s="112"/>
      <c r="K7418" s="112"/>
      <c r="L7418" s="114">
        <f>Table13[[#This Row],[Per Unit Price]]*MAX(1,Table13[[#This Row],[Qty of Units]])*MAX(1,Table13[[#This Row],['#NCMs Served / FTEs Employed]])*MAX(1,Table13[[#This Row],[Duration of Service]])</f>
        <v>0</v>
      </c>
      <c r="M7418" s="112"/>
      <c r="N7418" s="114"/>
    </row>
    <row r="7419" spans="1:14" x14ac:dyDescent="0.25">
      <c r="A7419" s="111"/>
      <c r="B7419" s="111"/>
      <c r="C7419" s="123"/>
      <c r="D7419" s="112" t="str">
        <f>_xlfn.XLOOKUP(Table13[[#This Row],[Service]],Validation!$A$2:$A$14,Validation!$B$2:$B$14,"",0,1)</f>
        <v/>
      </c>
      <c r="E7419" s="112"/>
      <c r="F7419" s="113"/>
      <c r="G7419" s="114"/>
      <c r="H7419" s="115"/>
      <c r="I7419" s="112"/>
      <c r="J7419" s="112"/>
      <c r="K7419" s="112"/>
      <c r="L7419" s="114">
        <f>Table13[[#This Row],[Per Unit Price]]*MAX(1,Table13[[#This Row],[Qty of Units]])*MAX(1,Table13[[#This Row],['#NCMs Served / FTEs Employed]])*MAX(1,Table13[[#This Row],[Duration of Service]])</f>
        <v>0</v>
      </c>
      <c r="M7419" s="112"/>
      <c r="N7419" s="114"/>
    </row>
    <row r="7420" spans="1:14" x14ac:dyDescent="0.25">
      <c r="A7420" s="111"/>
      <c r="B7420" s="111"/>
      <c r="C7420" s="123"/>
      <c r="D7420" s="112" t="str">
        <f>_xlfn.XLOOKUP(Table13[[#This Row],[Service]],Validation!$A$2:$A$14,Validation!$B$2:$B$14,"",0,1)</f>
        <v/>
      </c>
      <c r="E7420" s="112"/>
      <c r="F7420" s="113"/>
      <c r="G7420" s="114"/>
      <c r="H7420" s="115"/>
      <c r="I7420" s="112"/>
      <c r="J7420" s="112"/>
      <c r="K7420" s="112"/>
      <c r="L7420" s="114">
        <f>Table13[[#This Row],[Per Unit Price]]*MAX(1,Table13[[#This Row],[Qty of Units]])*MAX(1,Table13[[#This Row],['#NCMs Served / FTEs Employed]])*MAX(1,Table13[[#This Row],[Duration of Service]])</f>
        <v>0</v>
      </c>
      <c r="M7420" s="112"/>
      <c r="N7420" s="114"/>
    </row>
    <row r="7421" spans="1:14" x14ac:dyDescent="0.25">
      <c r="A7421" s="111"/>
      <c r="B7421" s="111"/>
      <c r="C7421" s="123"/>
      <c r="D7421" s="112" t="str">
        <f>_xlfn.XLOOKUP(Table13[[#This Row],[Service]],Validation!$A$2:$A$14,Validation!$B$2:$B$14,"",0,1)</f>
        <v/>
      </c>
      <c r="E7421" s="112"/>
      <c r="F7421" s="113"/>
      <c r="G7421" s="114"/>
      <c r="H7421" s="115"/>
      <c r="I7421" s="112"/>
      <c r="J7421" s="112"/>
      <c r="K7421" s="112"/>
      <c r="L7421" s="114">
        <f>Table13[[#This Row],[Per Unit Price]]*MAX(1,Table13[[#This Row],[Qty of Units]])*MAX(1,Table13[[#This Row],['#NCMs Served / FTEs Employed]])*MAX(1,Table13[[#This Row],[Duration of Service]])</f>
        <v>0</v>
      </c>
      <c r="M7421" s="112"/>
      <c r="N7421" s="114"/>
    </row>
    <row r="7422" spans="1:14" x14ac:dyDescent="0.25">
      <c r="A7422" s="111"/>
      <c r="B7422" s="111"/>
      <c r="C7422" s="123"/>
      <c r="D7422" s="112" t="str">
        <f>_xlfn.XLOOKUP(Table13[[#This Row],[Service]],Validation!$A$2:$A$14,Validation!$B$2:$B$14,"",0,1)</f>
        <v/>
      </c>
      <c r="E7422" s="112"/>
      <c r="F7422" s="113"/>
      <c r="G7422" s="114"/>
      <c r="H7422" s="115"/>
      <c r="I7422" s="112"/>
      <c r="J7422" s="112"/>
      <c r="K7422" s="112"/>
      <c r="L7422" s="114">
        <f>Table13[[#This Row],[Per Unit Price]]*MAX(1,Table13[[#This Row],[Qty of Units]])*MAX(1,Table13[[#This Row],['#NCMs Served / FTEs Employed]])*MAX(1,Table13[[#This Row],[Duration of Service]])</f>
        <v>0</v>
      </c>
      <c r="M7422" s="112"/>
      <c r="N7422" s="114"/>
    </row>
    <row r="7423" spans="1:14" x14ac:dyDescent="0.25">
      <c r="A7423" s="111"/>
      <c r="B7423" s="111"/>
      <c r="C7423" s="123"/>
      <c r="D7423" s="112" t="str">
        <f>_xlfn.XLOOKUP(Table13[[#This Row],[Service]],Validation!$A$2:$A$14,Validation!$B$2:$B$14,"",0,1)</f>
        <v/>
      </c>
      <c r="E7423" s="112"/>
      <c r="F7423" s="113"/>
      <c r="G7423" s="114"/>
      <c r="H7423" s="115"/>
      <c r="I7423" s="112"/>
      <c r="J7423" s="112"/>
      <c r="K7423" s="112"/>
      <c r="L7423" s="114">
        <f>Table13[[#This Row],[Per Unit Price]]*MAX(1,Table13[[#This Row],[Qty of Units]])*MAX(1,Table13[[#This Row],['#NCMs Served / FTEs Employed]])*MAX(1,Table13[[#This Row],[Duration of Service]])</f>
        <v>0</v>
      </c>
      <c r="M7423" s="112"/>
      <c r="N7423" s="114"/>
    </row>
    <row r="7424" spans="1:14" x14ac:dyDescent="0.25">
      <c r="A7424" s="111"/>
      <c r="B7424" s="111"/>
      <c r="C7424" s="123"/>
      <c r="D7424" s="112" t="str">
        <f>_xlfn.XLOOKUP(Table13[[#This Row],[Service]],Validation!$A$2:$A$14,Validation!$B$2:$B$14,"",0,1)</f>
        <v/>
      </c>
      <c r="E7424" s="112"/>
      <c r="F7424" s="113"/>
      <c r="G7424" s="114"/>
      <c r="H7424" s="115"/>
      <c r="I7424" s="112"/>
      <c r="J7424" s="112"/>
      <c r="K7424" s="112"/>
      <c r="L7424" s="114">
        <f>Table13[[#This Row],[Per Unit Price]]*MAX(1,Table13[[#This Row],[Qty of Units]])*MAX(1,Table13[[#This Row],['#NCMs Served / FTEs Employed]])*MAX(1,Table13[[#This Row],[Duration of Service]])</f>
        <v>0</v>
      </c>
      <c r="M7424" s="112"/>
      <c r="N7424" s="114"/>
    </row>
    <row r="7425" spans="1:14" x14ac:dyDescent="0.25">
      <c r="A7425" s="111"/>
      <c r="B7425" s="111"/>
      <c r="C7425" s="123"/>
      <c r="D7425" s="112" t="str">
        <f>_xlfn.XLOOKUP(Table13[[#This Row],[Service]],Validation!$A$2:$A$14,Validation!$B$2:$B$14,"",0,1)</f>
        <v/>
      </c>
      <c r="E7425" s="112"/>
      <c r="F7425" s="113"/>
      <c r="G7425" s="114"/>
      <c r="H7425" s="115"/>
      <c r="I7425" s="112"/>
      <c r="J7425" s="112"/>
      <c r="K7425" s="112"/>
      <c r="L7425" s="114">
        <f>Table13[[#This Row],[Per Unit Price]]*MAX(1,Table13[[#This Row],[Qty of Units]])*MAX(1,Table13[[#This Row],['#NCMs Served / FTEs Employed]])*MAX(1,Table13[[#This Row],[Duration of Service]])</f>
        <v>0</v>
      </c>
      <c r="M7425" s="112"/>
      <c r="N7425" s="114"/>
    </row>
    <row r="7426" spans="1:14" x14ac:dyDescent="0.25">
      <c r="A7426" s="111"/>
      <c r="B7426" s="111"/>
      <c r="C7426" s="123"/>
      <c r="D7426" s="112" t="str">
        <f>_xlfn.XLOOKUP(Table13[[#This Row],[Service]],Validation!$A$2:$A$14,Validation!$B$2:$B$14,"",0,1)</f>
        <v/>
      </c>
      <c r="E7426" s="112"/>
      <c r="F7426" s="113"/>
      <c r="G7426" s="114"/>
      <c r="H7426" s="115"/>
      <c r="I7426" s="112"/>
      <c r="J7426" s="112"/>
      <c r="K7426" s="112"/>
      <c r="L7426" s="114">
        <f>Table13[[#This Row],[Per Unit Price]]*MAX(1,Table13[[#This Row],[Qty of Units]])*MAX(1,Table13[[#This Row],['#NCMs Served / FTEs Employed]])*MAX(1,Table13[[#This Row],[Duration of Service]])</f>
        <v>0</v>
      </c>
      <c r="M7426" s="112"/>
      <c r="N7426" s="114"/>
    </row>
    <row r="7427" spans="1:14" x14ac:dyDescent="0.25">
      <c r="A7427" s="111"/>
      <c r="B7427" s="111"/>
      <c r="C7427" s="123"/>
      <c r="D7427" s="112" t="str">
        <f>_xlfn.XLOOKUP(Table13[[#This Row],[Service]],Validation!$A$2:$A$14,Validation!$B$2:$B$14,"",0,1)</f>
        <v/>
      </c>
      <c r="E7427" s="112"/>
      <c r="F7427" s="113"/>
      <c r="G7427" s="114"/>
      <c r="H7427" s="115"/>
      <c r="I7427" s="112"/>
      <c r="J7427" s="112"/>
      <c r="K7427" s="112"/>
      <c r="L7427" s="114">
        <f>Table13[[#This Row],[Per Unit Price]]*MAX(1,Table13[[#This Row],[Qty of Units]])*MAX(1,Table13[[#This Row],['#NCMs Served / FTEs Employed]])*MAX(1,Table13[[#This Row],[Duration of Service]])</f>
        <v>0</v>
      </c>
      <c r="M7427" s="112"/>
      <c r="N7427" s="114"/>
    </row>
    <row r="7428" spans="1:14" x14ac:dyDescent="0.25">
      <c r="A7428" s="111"/>
      <c r="B7428" s="111"/>
      <c r="C7428" s="123"/>
      <c r="D7428" s="112" t="str">
        <f>_xlfn.XLOOKUP(Table13[[#This Row],[Service]],Validation!$A$2:$A$14,Validation!$B$2:$B$14,"",0,1)</f>
        <v/>
      </c>
      <c r="E7428" s="112"/>
      <c r="F7428" s="113"/>
      <c r="G7428" s="114"/>
      <c r="H7428" s="115"/>
      <c r="I7428" s="112"/>
      <c r="J7428" s="112"/>
      <c r="K7428" s="112"/>
      <c r="L7428" s="114">
        <f>Table13[[#This Row],[Per Unit Price]]*MAX(1,Table13[[#This Row],[Qty of Units]])*MAX(1,Table13[[#This Row],['#NCMs Served / FTEs Employed]])*MAX(1,Table13[[#This Row],[Duration of Service]])</f>
        <v>0</v>
      </c>
      <c r="M7428" s="112"/>
      <c r="N7428" s="114"/>
    </row>
    <row r="7429" spans="1:14" x14ac:dyDescent="0.25">
      <c r="A7429" s="111"/>
      <c r="B7429" s="111"/>
      <c r="C7429" s="123"/>
      <c r="D7429" s="112" t="str">
        <f>_xlfn.XLOOKUP(Table13[[#This Row],[Service]],Validation!$A$2:$A$14,Validation!$B$2:$B$14,"",0,1)</f>
        <v/>
      </c>
      <c r="E7429" s="112"/>
      <c r="F7429" s="113"/>
      <c r="G7429" s="114"/>
      <c r="H7429" s="115"/>
      <c r="I7429" s="112"/>
      <c r="J7429" s="112"/>
      <c r="K7429" s="112"/>
      <c r="L7429" s="114">
        <f>Table13[[#This Row],[Per Unit Price]]*MAX(1,Table13[[#This Row],[Qty of Units]])*MAX(1,Table13[[#This Row],['#NCMs Served / FTEs Employed]])*MAX(1,Table13[[#This Row],[Duration of Service]])</f>
        <v>0</v>
      </c>
      <c r="M7429" s="112"/>
      <c r="N7429" s="114"/>
    </row>
    <row r="7430" spans="1:14" x14ac:dyDescent="0.25">
      <c r="A7430" s="111"/>
      <c r="B7430" s="111"/>
      <c r="C7430" s="123"/>
      <c r="D7430" s="112" t="str">
        <f>_xlfn.XLOOKUP(Table13[[#This Row],[Service]],Validation!$A$2:$A$14,Validation!$B$2:$B$14,"",0,1)</f>
        <v/>
      </c>
      <c r="E7430" s="112"/>
      <c r="F7430" s="113"/>
      <c r="G7430" s="114"/>
      <c r="H7430" s="115"/>
      <c r="I7430" s="112"/>
      <c r="J7430" s="112"/>
      <c r="K7430" s="112"/>
      <c r="L7430" s="114">
        <f>Table13[[#This Row],[Per Unit Price]]*MAX(1,Table13[[#This Row],[Qty of Units]])*MAX(1,Table13[[#This Row],['#NCMs Served / FTEs Employed]])*MAX(1,Table13[[#This Row],[Duration of Service]])</f>
        <v>0</v>
      </c>
      <c r="M7430" s="112"/>
      <c r="N7430" s="114"/>
    </row>
    <row r="7431" spans="1:14" x14ac:dyDescent="0.25">
      <c r="A7431" s="111"/>
      <c r="B7431" s="111"/>
      <c r="C7431" s="123"/>
      <c r="D7431" s="112" t="str">
        <f>_xlfn.XLOOKUP(Table13[[#This Row],[Service]],Validation!$A$2:$A$14,Validation!$B$2:$B$14,"",0,1)</f>
        <v/>
      </c>
      <c r="E7431" s="112"/>
      <c r="F7431" s="113"/>
      <c r="G7431" s="114"/>
      <c r="H7431" s="115"/>
      <c r="I7431" s="112"/>
      <c r="J7431" s="112"/>
      <c r="K7431" s="112"/>
      <c r="L7431" s="114">
        <f>Table13[[#This Row],[Per Unit Price]]*MAX(1,Table13[[#This Row],[Qty of Units]])*MAX(1,Table13[[#This Row],['#NCMs Served / FTEs Employed]])*MAX(1,Table13[[#This Row],[Duration of Service]])</f>
        <v>0</v>
      </c>
      <c r="M7431" s="112"/>
      <c r="N7431" s="114"/>
    </row>
    <row r="7432" spans="1:14" x14ac:dyDescent="0.25">
      <c r="A7432" s="111"/>
      <c r="B7432" s="111"/>
      <c r="C7432" s="123"/>
      <c r="D7432" s="112" t="str">
        <f>_xlfn.XLOOKUP(Table13[[#This Row],[Service]],Validation!$A$2:$A$14,Validation!$B$2:$B$14,"",0,1)</f>
        <v/>
      </c>
      <c r="E7432" s="112"/>
      <c r="F7432" s="113"/>
      <c r="G7432" s="114"/>
      <c r="H7432" s="115"/>
      <c r="I7432" s="112"/>
      <c r="J7432" s="112"/>
      <c r="K7432" s="112"/>
      <c r="L7432" s="114">
        <f>Table13[[#This Row],[Per Unit Price]]*MAX(1,Table13[[#This Row],[Qty of Units]])*MAX(1,Table13[[#This Row],['#NCMs Served / FTEs Employed]])*MAX(1,Table13[[#This Row],[Duration of Service]])</f>
        <v>0</v>
      </c>
      <c r="M7432" s="112"/>
      <c r="N7432" s="114"/>
    </row>
    <row r="7433" spans="1:14" x14ac:dyDescent="0.25">
      <c r="A7433" s="111"/>
      <c r="B7433" s="111"/>
      <c r="C7433" s="123"/>
      <c r="D7433" s="112" t="str">
        <f>_xlfn.XLOOKUP(Table13[[#This Row],[Service]],Validation!$A$2:$A$14,Validation!$B$2:$B$14,"",0,1)</f>
        <v/>
      </c>
      <c r="E7433" s="112"/>
      <c r="F7433" s="113"/>
      <c r="G7433" s="114"/>
      <c r="H7433" s="115"/>
      <c r="I7433" s="112"/>
      <c r="J7433" s="112"/>
      <c r="K7433" s="112"/>
      <c r="L7433" s="114">
        <f>Table13[[#This Row],[Per Unit Price]]*MAX(1,Table13[[#This Row],[Qty of Units]])*MAX(1,Table13[[#This Row],['#NCMs Served / FTEs Employed]])*MAX(1,Table13[[#This Row],[Duration of Service]])</f>
        <v>0</v>
      </c>
      <c r="M7433" s="112"/>
      <c r="N7433" s="114"/>
    </row>
    <row r="7434" spans="1:14" x14ac:dyDescent="0.25">
      <c r="A7434" s="111"/>
      <c r="B7434" s="111"/>
      <c r="C7434" s="123"/>
      <c r="D7434" s="112" t="str">
        <f>_xlfn.XLOOKUP(Table13[[#This Row],[Service]],Validation!$A$2:$A$14,Validation!$B$2:$B$14,"",0,1)</f>
        <v/>
      </c>
      <c r="E7434" s="112"/>
      <c r="F7434" s="113"/>
      <c r="G7434" s="114"/>
      <c r="H7434" s="115"/>
      <c r="I7434" s="112"/>
      <c r="J7434" s="112"/>
      <c r="K7434" s="112"/>
      <c r="L7434" s="114">
        <f>Table13[[#This Row],[Per Unit Price]]*MAX(1,Table13[[#This Row],[Qty of Units]])*MAX(1,Table13[[#This Row],['#NCMs Served / FTEs Employed]])*MAX(1,Table13[[#This Row],[Duration of Service]])</f>
        <v>0</v>
      </c>
      <c r="M7434" s="112"/>
      <c r="N7434" s="114"/>
    </row>
    <row r="7435" spans="1:14" x14ac:dyDescent="0.25">
      <c r="A7435" s="111"/>
      <c r="B7435" s="111"/>
      <c r="C7435" s="123"/>
      <c r="D7435" s="112" t="str">
        <f>_xlfn.XLOOKUP(Table13[[#This Row],[Service]],Validation!$A$2:$A$14,Validation!$B$2:$B$14,"",0,1)</f>
        <v/>
      </c>
      <c r="E7435" s="112"/>
      <c r="F7435" s="113"/>
      <c r="G7435" s="114"/>
      <c r="H7435" s="115"/>
      <c r="I7435" s="112"/>
      <c r="J7435" s="112"/>
      <c r="K7435" s="112"/>
      <c r="L7435" s="114">
        <f>Table13[[#This Row],[Per Unit Price]]*MAX(1,Table13[[#This Row],[Qty of Units]])*MAX(1,Table13[[#This Row],['#NCMs Served / FTEs Employed]])*MAX(1,Table13[[#This Row],[Duration of Service]])</f>
        <v>0</v>
      </c>
      <c r="M7435" s="112"/>
      <c r="N7435" s="114"/>
    </row>
    <row r="7436" spans="1:14" x14ac:dyDescent="0.25">
      <c r="A7436" s="111"/>
      <c r="B7436" s="111"/>
      <c r="C7436" s="123"/>
      <c r="D7436" s="112" t="str">
        <f>_xlfn.XLOOKUP(Table13[[#This Row],[Service]],Validation!$A$2:$A$14,Validation!$B$2:$B$14,"",0,1)</f>
        <v/>
      </c>
      <c r="E7436" s="112"/>
      <c r="F7436" s="113"/>
      <c r="G7436" s="114"/>
      <c r="H7436" s="115"/>
      <c r="I7436" s="112"/>
      <c r="J7436" s="112"/>
      <c r="K7436" s="112"/>
      <c r="L7436" s="114">
        <f>Table13[[#This Row],[Per Unit Price]]*MAX(1,Table13[[#This Row],[Qty of Units]])*MAX(1,Table13[[#This Row],['#NCMs Served / FTEs Employed]])*MAX(1,Table13[[#This Row],[Duration of Service]])</f>
        <v>0</v>
      </c>
      <c r="M7436" s="112"/>
      <c r="N7436" s="114"/>
    </row>
    <row r="7437" spans="1:14" x14ac:dyDescent="0.25">
      <c r="A7437" s="111"/>
      <c r="B7437" s="111"/>
      <c r="C7437" s="123"/>
      <c r="D7437" s="112" t="str">
        <f>_xlfn.XLOOKUP(Table13[[#This Row],[Service]],Validation!$A$2:$A$14,Validation!$B$2:$B$14,"",0,1)</f>
        <v/>
      </c>
      <c r="E7437" s="112"/>
      <c r="F7437" s="113"/>
      <c r="G7437" s="114"/>
      <c r="H7437" s="115"/>
      <c r="I7437" s="112"/>
      <c r="J7437" s="112"/>
      <c r="K7437" s="112"/>
      <c r="L7437" s="114">
        <f>Table13[[#This Row],[Per Unit Price]]*MAX(1,Table13[[#This Row],[Qty of Units]])*MAX(1,Table13[[#This Row],['#NCMs Served / FTEs Employed]])*MAX(1,Table13[[#This Row],[Duration of Service]])</f>
        <v>0</v>
      </c>
      <c r="M7437" s="112"/>
      <c r="N7437" s="114"/>
    </row>
    <row r="7438" spans="1:14" x14ac:dyDescent="0.25">
      <c r="A7438" s="111"/>
      <c r="B7438" s="111"/>
      <c r="C7438" s="123"/>
      <c r="D7438" s="112" t="str">
        <f>_xlfn.XLOOKUP(Table13[[#This Row],[Service]],Validation!$A$2:$A$14,Validation!$B$2:$B$14,"",0,1)</f>
        <v/>
      </c>
      <c r="E7438" s="112"/>
      <c r="F7438" s="113"/>
      <c r="G7438" s="114"/>
      <c r="H7438" s="115"/>
      <c r="I7438" s="112"/>
      <c r="J7438" s="112"/>
      <c r="K7438" s="112"/>
      <c r="L7438" s="114">
        <f>Table13[[#This Row],[Per Unit Price]]*MAX(1,Table13[[#This Row],[Qty of Units]])*MAX(1,Table13[[#This Row],['#NCMs Served / FTEs Employed]])*MAX(1,Table13[[#This Row],[Duration of Service]])</f>
        <v>0</v>
      </c>
      <c r="M7438" s="112"/>
      <c r="N7438" s="114"/>
    </row>
    <row r="7439" spans="1:14" x14ac:dyDescent="0.25">
      <c r="A7439" s="111"/>
      <c r="B7439" s="111"/>
      <c r="C7439" s="123"/>
      <c r="D7439" s="112" t="str">
        <f>_xlfn.XLOOKUP(Table13[[#This Row],[Service]],Validation!$A$2:$A$14,Validation!$B$2:$B$14,"",0,1)</f>
        <v/>
      </c>
      <c r="E7439" s="112"/>
      <c r="F7439" s="113"/>
      <c r="G7439" s="114"/>
      <c r="H7439" s="115"/>
      <c r="I7439" s="112"/>
      <c r="J7439" s="112"/>
      <c r="K7439" s="112"/>
      <c r="L7439" s="114">
        <f>Table13[[#This Row],[Per Unit Price]]*MAX(1,Table13[[#This Row],[Qty of Units]])*MAX(1,Table13[[#This Row],['#NCMs Served / FTEs Employed]])*MAX(1,Table13[[#This Row],[Duration of Service]])</f>
        <v>0</v>
      </c>
      <c r="M7439" s="112"/>
      <c r="N7439" s="114"/>
    </row>
    <row r="7440" spans="1:14" x14ac:dyDescent="0.25">
      <c r="A7440" s="111"/>
      <c r="B7440" s="111"/>
      <c r="C7440" s="123"/>
      <c r="D7440" s="112" t="str">
        <f>_xlfn.XLOOKUP(Table13[[#This Row],[Service]],Validation!$A$2:$A$14,Validation!$B$2:$B$14,"",0,1)</f>
        <v/>
      </c>
      <c r="E7440" s="112"/>
      <c r="F7440" s="113"/>
      <c r="G7440" s="114"/>
      <c r="H7440" s="115"/>
      <c r="I7440" s="112"/>
      <c r="J7440" s="112"/>
      <c r="K7440" s="112"/>
      <c r="L7440" s="114">
        <f>Table13[[#This Row],[Per Unit Price]]*MAX(1,Table13[[#This Row],[Qty of Units]])*MAX(1,Table13[[#This Row],['#NCMs Served / FTEs Employed]])*MAX(1,Table13[[#This Row],[Duration of Service]])</f>
        <v>0</v>
      </c>
      <c r="M7440" s="112"/>
      <c r="N7440" s="114"/>
    </row>
    <row r="7441" spans="1:14" x14ac:dyDescent="0.25">
      <c r="A7441" s="111"/>
      <c r="B7441" s="111"/>
      <c r="C7441" s="123"/>
      <c r="D7441" s="112" t="str">
        <f>_xlfn.XLOOKUP(Table13[[#This Row],[Service]],Validation!$A$2:$A$14,Validation!$B$2:$B$14,"",0,1)</f>
        <v/>
      </c>
      <c r="E7441" s="112"/>
      <c r="F7441" s="113"/>
      <c r="G7441" s="114"/>
      <c r="H7441" s="115"/>
      <c r="I7441" s="112"/>
      <c r="J7441" s="112"/>
      <c r="K7441" s="112"/>
      <c r="L7441" s="114">
        <f>Table13[[#This Row],[Per Unit Price]]*MAX(1,Table13[[#This Row],[Qty of Units]])*MAX(1,Table13[[#This Row],['#NCMs Served / FTEs Employed]])*MAX(1,Table13[[#This Row],[Duration of Service]])</f>
        <v>0</v>
      </c>
      <c r="M7441" s="112"/>
      <c r="N7441" s="114"/>
    </row>
    <row r="7442" spans="1:14" x14ac:dyDescent="0.25">
      <c r="A7442" s="111"/>
      <c r="B7442" s="111"/>
      <c r="C7442" s="123"/>
      <c r="D7442" s="112" t="str">
        <f>_xlfn.XLOOKUP(Table13[[#This Row],[Service]],Validation!$A$2:$A$14,Validation!$B$2:$B$14,"",0,1)</f>
        <v/>
      </c>
      <c r="E7442" s="112"/>
      <c r="F7442" s="113"/>
      <c r="G7442" s="114"/>
      <c r="H7442" s="115"/>
      <c r="I7442" s="112"/>
      <c r="J7442" s="112"/>
      <c r="K7442" s="112"/>
      <c r="L7442" s="114">
        <f>Table13[[#This Row],[Per Unit Price]]*MAX(1,Table13[[#This Row],[Qty of Units]])*MAX(1,Table13[[#This Row],['#NCMs Served / FTEs Employed]])*MAX(1,Table13[[#This Row],[Duration of Service]])</f>
        <v>0</v>
      </c>
      <c r="M7442" s="112"/>
      <c r="N7442" s="114"/>
    </row>
    <row r="7443" spans="1:14" x14ac:dyDescent="0.25">
      <c r="A7443" s="111"/>
      <c r="B7443" s="111"/>
      <c r="C7443" s="123"/>
      <c r="D7443" s="112" t="str">
        <f>_xlfn.XLOOKUP(Table13[[#This Row],[Service]],Validation!$A$2:$A$14,Validation!$B$2:$B$14,"",0,1)</f>
        <v/>
      </c>
      <c r="E7443" s="112"/>
      <c r="F7443" s="113"/>
      <c r="G7443" s="114"/>
      <c r="H7443" s="115"/>
      <c r="I7443" s="112"/>
      <c r="J7443" s="112"/>
      <c r="K7443" s="112"/>
      <c r="L7443" s="114">
        <f>Table13[[#This Row],[Per Unit Price]]*MAX(1,Table13[[#This Row],[Qty of Units]])*MAX(1,Table13[[#This Row],['#NCMs Served / FTEs Employed]])*MAX(1,Table13[[#This Row],[Duration of Service]])</f>
        <v>0</v>
      </c>
      <c r="M7443" s="112"/>
      <c r="N7443" s="114"/>
    </row>
    <row r="7444" spans="1:14" x14ac:dyDescent="0.25">
      <c r="A7444" s="111"/>
      <c r="B7444" s="111"/>
      <c r="C7444" s="123"/>
      <c r="D7444" s="112" t="str">
        <f>_xlfn.XLOOKUP(Table13[[#This Row],[Service]],Validation!$A$2:$A$14,Validation!$B$2:$B$14,"",0,1)</f>
        <v/>
      </c>
      <c r="E7444" s="112"/>
      <c r="F7444" s="113"/>
      <c r="G7444" s="114"/>
      <c r="H7444" s="115"/>
      <c r="I7444" s="112"/>
      <c r="J7444" s="112"/>
      <c r="K7444" s="112"/>
      <c r="L7444" s="114">
        <f>Table13[[#This Row],[Per Unit Price]]*MAX(1,Table13[[#This Row],[Qty of Units]])*MAX(1,Table13[[#This Row],['#NCMs Served / FTEs Employed]])*MAX(1,Table13[[#This Row],[Duration of Service]])</f>
        <v>0</v>
      </c>
      <c r="M7444" s="112"/>
      <c r="N7444" s="114"/>
    </row>
    <row r="7445" spans="1:14" x14ac:dyDescent="0.25">
      <c r="A7445" s="111"/>
      <c r="B7445" s="111"/>
      <c r="C7445" s="123"/>
      <c r="D7445" s="112" t="str">
        <f>_xlfn.XLOOKUP(Table13[[#This Row],[Service]],Validation!$A$2:$A$14,Validation!$B$2:$B$14,"",0,1)</f>
        <v/>
      </c>
      <c r="E7445" s="112"/>
      <c r="F7445" s="113"/>
      <c r="G7445" s="114"/>
      <c r="H7445" s="115"/>
      <c r="I7445" s="112"/>
      <c r="J7445" s="112"/>
      <c r="K7445" s="112"/>
      <c r="L7445" s="114">
        <f>Table13[[#This Row],[Per Unit Price]]*MAX(1,Table13[[#This Row],[Qty of Units]])*MAX(1,Table13[[#This Row],['#NCMs Served / FTEs Employed]])*MAX(1,Table13[[#This Row],[Duration of Service]])</f>
        <v>0</v>
      </c>
      <c r="M7445" s="112"/>
      <c r="N7445" s="114"/>
    </row>
    <row r="7446" spans="1:14" x14ac:dyDescent="0.25">
      <c r="A7446" s="111"/>
      <c r="B7446" s="111"/>
      <c r="C7446" s="123"/>
      <c r="D7446" s="112" t="str">
        <f>_xlfn.XLOOKUP(Table13[[#This Row],[Service]],Validation!$A$2:$A$14,Validation!$B$2:$B$14,"",0,1)</f>
        <v/>
      </c>
      <c r="E7446" s="112"/>
      <c r="F7446" s="113"/>
      <c r="G7446" s="114"/>
      <c r="H7446" s="115"/>
      <c r="I7446" s="112"/>
      <c r="J7446" s="112"/>
      <c r="K7446" s="112"/>
      <c r="L7446" s="114">
        <f>Table13[[#This Row],[Per Unit Price]]*MAX(1,Table13[[#This Row],[Qty of Units]])*MAX(1,Table13[[#This Row],['#NCMs Served / FTEs Employed]])*MAX(1,Table13[[#This Row],[Duration of Service]])</f>
        <v>0</v>
      </c>
      <c r="M7446" s="112"/>
      <c r="N7446" s="114"/>
    </row>
    <row r="7447" spans="1:14" x14ac:dyDescent="0.25">
      <c r="A7447" s="111"/>
      <c r="B7447" s="111"/>
      <c r="C7447" s="123"/>
      <c r="D7447" s="112" t="str">
        <f>_xlfn.XLOOKUP(Table13[[#This Row],[Service]],Validation!$A$2:$A$14,Validation!$B$2:$B$14,"",0,1)</f>
        <v/>
      </c>
      <c r="E7447" s="112"/>
      <c r="F7447" s="113"/>
      <c r="G7447" s="114"/>
      <c r="H7447" s="115"/>
      <c r="I7447" s="112"/>
      <c r="J7447" s="112"/>
      <c r="K7447" s="112"/>
      <c r="L7447" s="114">
        <f>Table13[[#This Row],[Per Unit Price]]*MAX(1,Table13[[#This Row],[Qty of Units]])*MAX(1,Table13[[#This Row],['#NCMs Served / FTEs Employed]])*MAX(1,Table13[[#This Row],[Duration of Service]])</f>
        <v>0</v>
      </c>
      <c r="M7447" s="112"/>
      <c r="N7447" s="114"/>
    </row>
    <row r="7448" spans="1:14" x14ac:dyDescent="0.25">
      <c r="A7448" s="111"/>
      <c r="B7448" s="111"/>
      <c r="C7448" s="123"/>
      <c r="D7448" s="112" t="str">
        <f>_xlfn.XLOOKUP(Table13[[#This Row],[Service]],Validation!$A$2:$A$14,Validation!$B$2:$B$14,"",0,1)</f>
        <v/>
      </c>
      <c r="E7448" s="112"/>
      <c r="F7448" s="113"/>
      <c r="G7448" s="114"/>
      <c r="H7448" s="115"/>
      <c r="I7448" s="112"/>
      <c r="J7448" s="112"/>
      <c r="K7448" s="112"/>
      <c r="L7448" s="114">
        <f>Table13[[#This Row],[Per Unit Price]]*MAX(1,Table13[[#This Row],[Qty of Units]])*MAX(1,Table13[[#This Row],['#NCMs Served / FTEs Employed]])*MAX(1,Table13[[#This Row],[Duration of Service]])</f>
        <v>0</v>
      </c>
      <c r="M7448" s="112"/>
      <c r="N7448" s="114"/>
    </row>
    <row r="7449" spans="1:14" x14ac:dyDescent="0.25">
      <c r="A7449" s="111"/>
      <c r="B7449" s="111"/>
      <c r="C7449" s="123"/>
      <c r="D7449" s="112" t="str">
        <f>_xlfn.XLOOKUP(Table13[[#This Row],[Service]],Validation!$A$2:$A$14,Validation!$B$2:$B$14,"",0,1)</f>
        <v/>
      </c>
      <c r="E7449" s="112"/>
      <c r="F7449" s="113"/>
      <c r="G7449" s="114"/>
      <c r="H7449" s="115"/>
      <c r="I7449" s="112"/>
      <c r="J7449" s="112"/>
      <c r="K7449" s="112"/>
      <c r="L7449" s="114">
        <f>Table13[[#This Row],[Per Unit Price]]*MAX(1,Table13[[#This Row],[Qty of Units]])*MAX(1,Table13[[#This Row],['#NCMs Served / FTEs Employed]])*MAX(1,Table13[[#This Row],[Duration of Service]])</f>
        <v>0</v>
      </c>
      <c r="M7449" s="112"/>
      <c r="N7449" s="114"/>
    </row>
    <row r="7450" spans="1:14" x14ac:dyDescent="0.25">
      <c r="A7450" s="111"/>
      <c r="B7450" s="111"/>
      <c r="C7450" s="123"/>
      <c r="D7450" s="112" t="str">
        <f>_xlfn.XLOOKUP(Table13[[#This Row],[Service]],Validation!$A$2:$A$14,Validation!$B$2:$B$14,"",0,1)</f>
        <v/>
      </c>
      <c r="E7450" s="112"/>
      <c r="F7450" s="113"/>
      <c r="G7450" s="114"/>
      <c r="H7450" s="115"/>
      <c r="I7450" s="112"/>
      <c r="J7450" s="112"/>
      <c r="K7450" s="112"/>
      <c r="L7450" s="114">
        <f>Table13[[#This Row],[Per Unit Price]]*MAX(1,Table13[[#This Row],[Qty of Units]])*MAX(1,Table13[[#This Row],['#NCMs Served / FTEs Employed]])*MAX(1,Table13[[#This Row],[Duration of Service]])</f>
        <v>0</v>
      </c>
      <c r="M7450" s="112"/>
      <c r="N7450" s="114"/>
    </row>
    <row r="7451" spans="1:14" x14ac:dyDescent="0.25">
      <c r="A7451" s="111"/>
      <c r="B7451" s="111"/>
      <c r="C7451" s="123"/>
      <c r="D7451" s="112" t="str">
        <f>_xlfn.XLOOKUP(Table13[[#This Row],[Service]],Validation!$A$2:$A$14,Validation!$B$2:$B$14,"",0,1)</f>
        <v/>
      </c>
      <c r="E7451" s="112"/>
      <c r="F7451" s="113"/>
      <c r="G7451" s="114"/>
      <c r="H7451" s="115"/>
      <c r="I7451" s="112"/>
      <c r="J7451" s="112"/>
      <c r="K7451" s="112"/>
      <c r="L7451" s="114">
        <f>Table13[[#This Row],[Per Unit Price]]*MAX(1,Table13[[#This Row],[Qty of Units]])*MAX(1,Table13[[#This Row],['#NCMs Served / FTEs Employed]])*MAX(1,Table13[[#This Row],[Duration of Service]])</f>
        <v>0</v>
      </c>
      <c r="M7451" s="112"/>
      <c r="N7451" s="114"/>
    </row>
    <row r="7452" spans="1:14" x14ac:dyDescent="0.25">
      <c r="A7452" s="111"/>
      <c r="B7452" s="111"/>
      <c r="C7452" s="123"/>
      <c r="D7452" s="112" t="str">
        <f>_xlfn.XLOOKUP(Table13[[#This Row],[Service]],Validation!$A$2:$A$14,Validation!$B$2:$B$14,"",0,1)</f>
        <v/>
      </c>
      <c r="E7452" s="112"/>
      <c r="F7452" s="113"/>
      <c r="G7452" s="114"/>
      <c r="H7452" s="115"/>
      <c r="I7452" s="112"/>
      <c r="J7452" s="112"/>
      <c r="K7452" s="112"/>
      <c r="L7452" s="114">
        <f>Table13[[#This Row],[Per Unit Price]]*MAX(1,Table13[[#This Row],[Qty of Units]])*MAX(1,Table13[[#This Row],['#NCMs Served / FTEs Employed]])*MAX(1,Table13[[#This Row],[Duration of Service]])</f>
        <v>0</v>
      </c>
      <c r="M7452" s="112"/>
      <c r="N7452" s="114"/>
    </row>
    <row r="7453" spans="1:14" x14ac:dyDescent="0.25">
      <c r="A7453" s="111"/>
      <c r="B7453" s="111"/>
      <c r="C7453" s="123"/>
      <c r="D7453" s="112" t="str">
        <f>_xlfn.XLOOKUP(Table13[[#This Row],[Service]],Validation!$A$2:$A$14,Validation!$B$2:$B$14,"",0,1)</f>
        <v/>
      </c>
      <c r="E7453" s="112"/>
      <c r="F7453" s="113"/>
      <c r="G7453" s="114"/>
      <c r="H7453" s="115"/>
      <c r="I7453" s="112"/>
      <c r="J7453" s="112"/>
      <c r="K7453" s="112"/>
      <c r="L7453" s="114">
        <f>Table13[[#This Row],[Per Unit Price]]*MAX(1,Table13[[#This Row],[Qty of Units]])*MAX(1,Table13[[#This Row],['#NCMs Served / FTEs Employed]])*MAX(1,Table13[[#This Row],[Duration of Service]])</f>
        <v>0</v>
      </c>
      <c r="M7453" s="112"/>
      <c r="N7453" s="114"/>
    </row>
    <row r="7454" spans="1:14" x14ac:dyDescent="0.25">
      <c r="A7454" s="111"/>
      <c r="B7454" s="111"/>
      <c r="C7454" s="123"/>
      <c r="D7454" s="112" t="str">
        <f>_xlfn.XLOOKUP(Table13[[#This Row],[Service]],Validation!$A$2:$A$14,Validation!$B$2:$B$14,"",0,1)</f>
        <v/>
      </c>
      <c r="E7454" s="112"/>
      <c r="F7454" s="113"/>
      <c r="G7454" s="114"/>
      <c r="H7454" s="115"/>
      <c r="I7454" s="112"/>
      <c r="J7454" s="112"/>
      <c r="K7454" s="112"/>
      <c r="L7454" s="114">
        <f>Table13[[#This Row],[Per Unit Price]]*MAX(1,Table13[[#This Row],[Qty of Units]])*MAX(1,Table13[[#This Row],['#NCMs Served / FTEs Employed]])*MAX(1,Table13[[#This Row],[Duration of Service]])</f>
        <v>0</v>
      </c>
      <c r="M7454" s="112"/>
      <c r="N7454" s="114"/>
    </row>
    <row r="7455" spans="1:14" x14ac:dyDescent="0.25">
      <c r="A7455" s="111"/>
      <c r="B7455" s="111"/>
      <c r="C7455" s="123"/>
      <c r="D7455" s="112" t="str">
        <f>_xlfn.XLOOKUP(Table13[[#This Row],[Service]],Validation!$A$2:$A$14,Validation!$B$2:$B$14,"",0,1)</f>
        <v/>
      </c>
      <c r="E7455" s="112"/>
      <c r="F7455" s="113"/>
      <c r="G7455" s="114"/>
      <c r="H7455" s="115"/>
      <c r="I7455" s="112"/>
      <c r="J7455" s="112"/>
      <c r="K7455" s="112"/>
      <c r="L7455" s="114">
        <f>Table13[[#This Row],[Per Unit Price]]*MAX(1,Table13[[#This Row],[Qty of Units]])*MAX(1,Table13[[#This Row],['#NCMs Served / FTEs Employed]])*MAX(1,Table13[[#This Row],[Duration of Service]])</f>
        <v>0</v>
      </c>
      <c r="M7455" s="112"/>
      <c r="N7455" s="114"/>
    </row>
    <row r="7456" spans="1:14" x14ac:dyDescent="0.25">
      <c r="A7456" s="111"/>
      <c r="B7456" s="111"/>
      <c r="C7456" s="123"/>
      <c r="D7456" s="112" t="str">
        <f>_xlfn.XLOOKUP(Table13[[#This Row],[Service]],Validation!$A$2:$A$14,Validation!$B$2:$B$14,"",0,1)</f>
        <v/>
      </c>
      <c r="E7456" s="112"/>
      <c r="F7456" s="113"/>
      <c r="G7456" s="114"/>
      <c r="H7456" s="115"/>
      <c r="I7456" s="112"/>
      <c r="J7456" s="112"/>
      <c r="K7456" s="112"/>
      <c r="L7456" s="114">
        <f>Table13[[#This Row],[Per Unit Price]]*MAX(1,Table13[[#This Row],[Qty of Units]])*MAX(1,Table13[[#This Row],['#NCMs Served / FTEs Employed]])*MAX(1,Table13[[#This Row],[Duration of Service]])</f>
        <v>0</v>
      </c>
      <c r="M7456" s="112"/>
      <c r="N7456" s="114"/>
    </row>
    <row r="7457" spans="1:14" x14ac:dyDescent="0.25">
      <c r="A7457" s="111"/>
      <c r="B7457" s="111"/>
      <c r="C7457" s="123"/>
      <c r="D7457" s="112" t="str">
        <f>_xlfn.XLOOKUP(Table13[[#This Row],[Service]],Validation!$A$2:$A$14,Validation!$B$2:$B$14,"",0,1)</f>
        <v/>
      </c>
      <c r="E7457" s="112"/>
      <c r="F7457" s="113"/>
      <c r="G7457" s="114"/>
      <c r="H7457" s="115"/>
      <c r="I7457" s="112"/>
      <c r="J7457" s="112"/>
      <c r="K7457" s="112"/>
      <c r="L7457" s="114">
        <f>Table13[[#This Row],[Per Unit Price]]*MAX(1,Table13[[#This Row],[Qty of Units]])*MAX(1,Table13[[#This Row],['#NCMs Served / FTEs Employed]])*MAX(1,Table13[[#This Row],[Duration of Service]])</f>
        <v>0</v>
      </c>
      <c r="M7457" s="112"/>
      <c r="N7457" s="114"/>
    </row>
    <row r="7458" spans="1:14" x14ac:dyDescent="0.25">
      <c r="A7458" s="111"/>
      <c r="B7458" s="111"/>
      <c r="C7458" s="123"/>
      <c r="D7458" s="112" t="str">
        <f>_xlfn.XLOOKUP(Table13[[#This Row],[Service]],Validation!$A$2:$A$14,Validation!$B$2:$B$14,"",0,1)</f>
        <v/>
      </c>
      <c r="E7458" s="112"/>
      <c r="F7458" s="113"/>
      <c r="G7458" s="114"/>
      <c r="H7458" s="115"/>
      <c r="I7458" s="112"/>
      <c r="J7458" s="112"/>
      <c r="K7458" s="112"/>
      <c r="L7458" s="114">
        <f>Table13[[#This Row],[Per Unit Price]]*MAX(1,Table13[[#This Row],[Qty of Units]])*MAX(1,Table13[[#This Row],['#NCMs Served / FTEs Employed]])*MAX(1,Table13[[#This Row],[Duration of Service]])</f>
        <v>0</v>
      </c>
      <c r="M7458" s="112"/>
      <c r="N7458" s="114"/>
    </row>
    <row r="7459" spans="1:14" x14ac:dyDescent="0.25">
      <c r="A7459" s="111"/>
      <c r="B7459" s="111"/>
      <c r="C7459" s="123"/>
      <c r="D7459" s="112" t="str">
        <f>_xlfn.XLOOKUP(Table13[[#This Row],[Service]],Validation!$A$2:$A$14,Validation!$B$2:$B$14,"",0,1)</f>
        <v/>
      </c>
      <c r="E7459" s="112"/>
      <c r="F7459" s="113"/>
      <c r="G7459" s="114"/>
      <c r="H7459" s="115"/>
      <c r="I7459" s="112"/>
      <c r="J7459" s="112"/>
      <c r="K7459" s="112"/>
      <c r="L7459" s="114">
        <f>Table13[[#This Row],[Per Unit Price]]*MAX(1,Table13[[#This Row],[Qty of Units]])*MAX(1,Table13[[#This Row],['#NCMs Served / FTEs Employed]])*MAX(1,Table13[[#This Row],[Duration of Service]])</f>
        <v>0</v>
      </c>
      <c r="M7459" s="112"/>
      <c r="N7459" s="114"/>
    </row>
    <row r="7460" spans="1:14" x14ac:dyDescent="0.25">
      <c r="A7460" s="111"/>
      <c r="B7460" s="111"/>
      <c r="C7460" s="123"/>
      <c r="D7460" s="112" t="str">
        <f>_xlfn.XLOOKUP(Table13[[#This Row],[Service]],Validation!$A$2:$A$14,Validation!$B$2:$B$14,"",0,1)</f>
        <v/>
      </c>
      <c r="E7460" s="112"/>
      <c r="F7460" s="113"/>
      <c r="G7460" s="114"/>
      <c r="H7460" s="115"/>
      <c r="I7460" s="112"/>
      <c r="J7460" s="112"/>
      <c r="K7460" s="112"/>
      <c r="L7460" s="114">
        <f>Table13[[#This Row],[Per Unit Price]]*MAX(1,Table13[[#This Row],[Qty of Units]])*MAX(1,Table13[[#This Row],['#NCMs Served / FTEs Employed]])*MAX(1,Table13[[#This Row],[Duration of Service]])</f>
        <v>0</v>
      </c>
      <c r="M7460" s="112"/>
      <c r="N7460" s="114"/>
    </row>
    <row r="7461" spans="1:14" x14ac:dyDescent="0.25">
      <c r="A7461" s="111"/>
      <c r="B7461" s="111"/>
      <c r="C7461" s="123"/>
      <c r="D7461" s="112" t="str">
        <f>_xlfn.XLOOKUP(Table13[[#This Row],[Service]],Validation!$A$2:$A$14,Validation!$B$2:$B$14,"",0,1)</f>
        <v/>
      </c>
      <c r="E7461" s="112"/>
      <c r="F7461" s="113"/>
      <c r="G7461" s="114"/>
      <c r="H7461" s="115"/>
      <c r="I7461" s="112"/>
      <c r="J7461" s="112"/>
      <c r="K7461" s="112"/>
      <c r="L7461" s="114">
        <f>Table13[[#This Row],[Per Unit Price]]*MAX(1,Table13[[#This Row],[Qty of Units]])*MAX(1,Table13[[#This Row],['#NCMs Served / FTEs Employed]])*MAX(1,Table13[[#This Row],[Duration of Service]])</f>
        <v>0</v>
      </c>
      <c r="M7461" s="112"/>
      <c r="N7461" s="114"/>
    </row>
    <row r="7462" spans="1:14" x14ac:dyDescent="0.25">
      <c r="A7462" s="111"/>
      <c r="B7462" s="111"/>
      <c r="C7462" s="123"/>
      <c r="D7462" s="112" t="str">
        <f>_xlfn.XLOOKUP(Table13[[#This Row],[Service]],Validation!$A$2:$A$14,Validation!$B$2:$B$14,"",0,1)</f>
        <v/>
      </c>
      <c r="E7462" s="112"/>
      <c r="F7462" s="113"/>
      <c r="G7462" s="114"/>
      <c r="H7462" s="115"/>
      <c r="I7462" s="112"/>
      <c r="J7462" s="112"/>
      <c r="K7462" s="112"/>
      <c r="L7462" s="114">
        <f>Table13[[#This Row],[Per Unit Price]]*MAX(1,Table13[[#This Row],[Qty of Units]])*MAX(1,Table13[[#This Row],['#NCMs Served / FTEs Employed]])*MAX(1,Table13[[#This Row],[Duration of Service]])</f>
        <v>0</v>
      </c>
      <c r="M7462" s="112"/>
      <c r="N7462" s="114"/>
    </row>
    <row r="7463" spans="1:14" x14ac:dyDescent="0.25">
      <c r="A7463" s="111"/>
      <c r="B7463" s="111"/>
      <c r="C7463" s="123"/>
      <c r="D7463" s="112" t="str">
        <f>_xlfn.XLOOKUP(Table13[[#This Row],[Service]],Validation!$A$2:$A$14,Validation!$B$2:$B$14,"",0,1)</f>
        <v/>
      </c>
      <c r="E7463" s="112"/>
      <c r="F7463" s="113"/>
      <c r="G7463" s="114"/>
      <c r="H7463" s="115"/>
      <c r="I7463" s="112"/>
      <c r="J7463" s="112"/>
      <c r="K7463" s="112"/>
      <c r="L7463" s="114">
        <f>Table13[[#This Row],[Per Unit Price]]*MAX(1,Table13[[#This Row],[Qty of Units]])*MAX(1,Table13[[#This Row],['#NCMs Served / FTEs Employed]])*MAX(1,Table13[[#This Row],[Duration of Service]])</f>
        <v>0</v>
      </c>
      <c r="M7463" s="112"/>
      <c r="N7463" s="114"/>
    </row>
    <row r="7464" spans="1:14" x14ac:dyDescent="0.25">
      <c r="A7464" s="111"/>
      <c r="B7464" s="111"/>
      <c r="C7464" s="123"/>
      <c r="D7464" s="112" t="str">
        <f>_xlfn.XLOOKUP(Table13[[#This Row],[Service]],Validation!$A$2:$A$14,Validation!$B$2:$B$14,"",0,1)</f>
        <v/>
      </c>
      <c r="E7464" s="112"/>
      <c r="F7464" s="113"/>
      <c r="G7464" s="114"/>
      <c r="H7464" s="115"/>
      <c r="I7464" s="112"/>
      <c r="J7464" s="112"/>
      <c r="K7464" s="112"/>
      <c r="L7464" s="114">
        <f>Table13[[#This Row],[Per Unit Price]]*MAX(1,Table13[[#This Row],[Qty of Units]])*MAX(1,Table13[[#This Row],['#NCMs Served / FTEs Employed]])*MAX(1,Table13[[#This Row],[Duration of Service]])</f>
        <v>0</v>
      </c>
      <c r="M7464" s="112"/>
      <c r="N7464" s="114"/>
    </row>
    <row r="7465" spans="1:14" x14ac:dyDescent="0.25">
      <c r="A7465" s="111"/>
      <c r="B7465" s="111"/>
      <c r="C7465" s="123"/>
      <c r="D7465" s="112" t="str">
        <f>_xlfn.XLOOKUP(Table13[[#This Row],[Service]],Validation!$A$2:$A$14,Validation!$B$2:$B$14,"",0,1)</f>
        <v/>
      </c>
      <c r="E7465" s="112"/>
      <c r="F7465" s="113"/>
      <c r="G7465" s="114"/>
      <c r="H7465" s="115"/>
      <c r="I7465" s="112"/>
      <c r="J7465" s="112"/>
      <c r="K7465" s="112"/>
      <c r="L7465" s="114">
        <f>Table13[[#This Row],[Per Unit Price]]*MAX(1,Table13[[#This Row],[Qty of Units]])*MAX(1,Table13[[#This Row],['#NCMs Served / FTEs Employed]])*MAX(1,Table13[[#This Row],[Duration of Service]])</f>
        <v>0</v>
      </c>
      <c r="M7465" s="112"/>
      <c r="N7465" s="114"/>
    </row>
    <row r="7466" spans="1:14" x14ac:dyDescent="0.25">
      <c r="A7466" s="111"/>
      <c r="B7466" s="111"/>
      <c r="C7466" s="123"/>
      <c r="D7466" s="112" t="str">
        <f>_xlfn.XLOOKUP(Table13[[#This Row],[Service]],Validation!$A$2:$A$14,Validation!$B$2:$B$14,"",0,1)</f>
        <v/>
      </c>
      <c r="E7466" s="112"/>
      <c r="F7466" s="113"/>
      <c r="G7466" s="114"/>
      <c r="H7466" s="115"/>
      <c r="I7466" s="112"/>
      <c r="J7466" s="112"/>
      <c r="K7466" s="112"/>
      <c r="L7466" s="114">
        <f>Table13[[#This Row],[Per Unit Price]]*MAX(1,Table13[[#This Row],[Qty of Units]])*MAX(1,Table13[[#This Row],['#NCMs Served / FTEs Employed]])*MAX(1,Table13[[#This Row],[Duration of Service]])</f>
        <v>0</v>
      </c>
      <c r="M7466" s="112"/>
      <c r="N7466" s="114"/>
    </row>
    <row r="7467" spans="1:14" x14ac:dyDescent="0.25">
      <c r="A7467" s="111"/>
      <c r="B7467" s="111"/>
      <c r="C7467" s="123"/>
      <c r="D7467" s="112" t="str">
        <f>_xlfn.XLOOKUP(Table13[[#This Row],[Service]],Validation!$A$2:$A$14,Validation!$B$2:$B$14,"",0,1)</f>
        <v/>
      </c>
      <c r="E7467" s="112"/>
      <c r="F7467" s="113"/>
      <c r="G7467" s="114"/>
      <c r="H7467" s="115"/>
      <c r="I7467" s="112"/>
      <c r="J7467" s="112"/>
      <c r="K7467" s="112"/>
      <c r="L7467" s="114">
        <f>Table13[[#This Row],[Per Unit Price]]*MAX(1,Table13[[#This Row],[Qty of Units]])*MAX(1,Table13[[#This Row],['#NCMs Served / FTEs Employed]])*MAX(1,Table13[[#This Row],[Duration of Service]])</f>
        <v>0</v>
      </c>
      <c r="M7467" s="112"/>
      <c r="N7467" s="114"/>
    </row>
    <row r="7468" spans="1:14" x14ac:dyDescent="0.25">
      <c r="A7468" s="111"/>
      <c r="B7468" s="111"/>
      <c r="C7468" s="123"/>
      <c r="D7468" s="112" t="str">
        <f>_xlfn.XLOOKUP(Table13[[#This Row],[Service]],Validation!$A$2:$A$14,Validation!$B$2:$B$14,"",0,1)</f>
        <v/>
      </c>
      <c r="E7468" s="112"/>
      <c r="F7468" s="113"/>
      <c r="G7468" s="114"/>
      <c r="H7468" s="115"/>
      <c r="I7468" s="112"/>
      <c r="J7468" s="112"/>
      <c r="K7468" s="112"/>
      <c r="L7468" s="114">
        <f>Table13[[#This Row],[Per Unit Price]]*MAX(1,Table13[[#This Row],[Qty of Units]])*MAX(1,Table13[[#This Row],['#NCMs Served / FTEs Employed]])*MAX(1,Table13[[#This Row],[Duration of Service]])</f>
        <v>0</v>
      </c>
      <c r="M7468" s="112"/>
      <c r="N7468" s="114"/>
    </row>
    <row r="7469" spans="1:14" x14ac:dyDescent="0.25">
      <c r="A7469" s="111"/>
      <c r="B7469" s="111"/>
      <c r="C7469" s="123"/>
      <c r="D7469" s="112" t="str">
        <f>_xlfn.XLOOKUP(Table13[[#This Row],[Service]],Validation!$A$2:$A$14,Validation!$B$2:$B$14,"",0,1)</f>
        <v/>
      </c>
      <c r="E7469" s="112"/>
      <c r="F7469" s="113"/>
      <c r="G7469" s="114"/>
      <c r="H7469" s="115"/>
      <c r="I7469" s="112"/>
      <c r="J7469" s="112"/>
      <c r="K7469" s="112"/>
      <c r="L7469" s="114">
        <f>Table13[[#This Row],[Per Unit Price]]*MAX(1,Table13[[#This Row],[Qty of Units]])*MAX(1,Table13[[#This Row],['#NCMs Served / FTEs Employed]])*MAX(1,Table13[[#This Row],[Duration of Service]])</f>
        <v>0</v>
      </c>
      <c r="M7469" s="112"/>
      <c r="N7469" s="114"/>
    </row>
    <row r="7470" spans="1:14" x14ac:dyDescent="0.25">
      <c r="A7470" s="111"/>
      <c r="B7470" s="111"/>
      <c r="C7470" s="123"/>
      <c r="D7470" s="112" t="str">
        <f>_xlfn.XLOOKUP(Table13[[#This Row],[Service]],Validation!$A$2:$A$14,Validation!$B$2:$B$14,"",0,1)</f>
        <v/>
      </c>
      <c r="E7470" s="112"/>
      <c r="F7470" s="113"/>
      <c r="G7470" s="114"/>
      <c r="H7470" s="115"/>
      <c r="I7470" s="112"/>
      <c r="J7470" s="112"/>
      <c r="K7470" s="112"/>
      <c r="L7470" s="114">
        <f>Table13[[#This Row],[Per Unit Price]]*MAX(1,Table13[[#This Row],[Qty of Units]])*MAX(1,Table13[[#This Row],['#NCMs Served / FTEs Employed]])*MAX(1,Table13[[#This Row],[Duration of Service]])</f>
        <v>0</v>
      </c>
      <c r="M7470" s="112"/>
      <c r="N7470" s="114"/>
    </row>
    <row r="7471" spans="1:14" x14ac:dyDescent="0.25">
      <c r="A7471" s="111"/>
      <c r="B7471" s="111"/>
      <c r="C7471" s="123"/>
      <c r="D7471" s="112" t="str">
        <f>_xlfn.XLOOKUP(Table13[[#This Row],[Service]],Validation!$A$2:$A$14,Validation!$B$2:$B$14,"",0,1)</f>
        <v/>
      </c>
      <c r="E7471" s="112"/>
      <c r="F7471" s="113"/>
      <c r="G7471" s="114"/>
      <c r="H7471" s="115"/>
      <c r="I7471" s="112"/>
      <c r="J7471" s="112"/>
      <c r="K7471" s="112"/>
      <c r="L7471" s="114">
        <f>Table13[[#This Row],[Per Unit Price]]*MAX(1,Table13[[#This Row],[Qty of Units]])*MAX(1,Table13[[#This Row],['#NCMs Served / FTEs Employed]])*MAX(1,Table13[[#This Row],[Duration of Service]])</f>
        <v>0</v>
      </c>
      <c r="M7471" s="112"/>
      <c r="N7471" s="114"/>
    </row>
    <row r="7472" spans="1:14" x14ac:dyDescent="0.25">
      <c r="A7472" s="111"/>
      <c r="B7472" s="111"/>
      <c r="C7472" s="123"/>
      <c r="D7472" s="112" t="str">
        <f>_xlfn.XLOOKUP(Table13[[#This Row],[Service]],Validation!$A$2:$A$14,Validation!$B$2:$B$14,"",0,1)</f>
        <v/>
      </c>
      <c r="E7472" s="112"/>
      <c r="F7472" s="113"/>
      <c r="G7472" s="114"/>
      <c r="H7472" s="115"/>
      <c r="I7472" s="112"/>
      <c r="J7472" s="112"/>
      <c r="K7472" s="112"/>
      <c r="L7472" s="114">
        <f>Table13[[#This Row],[Per Unit Price]]*MAX(1,Table13[[#This Row],[Qty of Units]])*MAX(1,Table13[[#This Row],['#NCMs Served / FTEs Employed]])*MAX(1,Table13[[#This Row],[Duration of Service]])</f>
        <v>0</v>
      </c>
      <c r="M7472" s="112"/>
      <c r="N7472" s="114"/>
    </row>
    <row r="7473" spans="1:14" x14ac:dyDescent="0.25">
      <c r="A7473" s="111"/>
      <c r="B7473" s="111"/>
      <c r="C7473" s="123"/>
      <c r="D7473" s="112" t="str">
        <f>_xlfn.XLOOKUP(Table13[[#This Row],[Service]],Validation!$A$2:$A$14,Validation!$B$2:$B$14,"",0,1)</f>
        <v/>
      </c>
      <c r="E7473" s="112"/>
      <c r="F7473" s="113"/>
      <c r="G7473" s="114"/>
      <c r="H7473" s="115"/>
      <c r="I7473" s="112"/>
      <c r="J7473" s="112"/>
      <c r="K7473" s="112"/>
      <c r="L7473" s="114">
        <f>Table13[[#This Row],[Per Unit Price]]*MAX(1,Table13[[#This Row],[Qty of Units]])*MAX(1,Table13[[#This Row],['#NCMs Served / FTEs Employed]])*MAX(1,Table13[[#This Row],[Duration of Service]])</f>
        <v>0</v>
      </c>
      <c r="M7473" s="112"/>
      <c r="N7473" s="114"/>
    </row>
    <row r="7474" spans="1:14" x14ac:dyDescent="0.25">
      <c r="A7474" s="111"/>
      <c r="B7474" s="111"/>
      <c r="C7474" s="123"/>
      <c r="D7474" s="112" t="str">
        <f>_xlfn.XLOOKUP(Table13[[#This Row],[Service]],Validation!$A$2:$A$14,Validation!$B$2:$B$14,"",0,1)</f>
        <v/>
      </c>
      <c r="E7474" s="112"/>
      <c r="F7474" s="113"/>
      <c r="G7474" s="114"/>
      <c r="H7474" s="115"/>
      <c r="I7474" s="112"/>
      <c r="J7474" s="112"/>
      <c r="K7474" s="112"/>
      <c r="L7474" s="114">
        <f>Table13[[#This Row],[Per Unit Price]]*MAX(1,Table13[[#This Row],[Qty of Units]])*MAX(1,Table13[[#This Row],['#NCMs Served / FTEs Employed]])*MAX(1,Table13[[#This Row],[Duration of Service]])</f>
        <v>0</v>
      </c>
      <c r="M7474" s="112"/>
      <c r="N7474" s="114"/>
    </row>
    <row r="7475" spans="1:14" x14ac:dyDescent="0.25">
      <c r="A7475" s="111"/>
      <c r="B7475" s="111"/>
      <c r="C7475" s="123"/>
      <c r="D7475" s="112" t="str">
        <f>_xlfn.XLOOKUP(Table13[[#This Row],[Service]],Validation!$A$2:$A$14,Validation!$B$2:$B$14,"",0,1)</f>
        <v/>
      </c>
      <c r="E7475" s="112"/>
      <c r="F7475" s="113"/>
      <c r="G7475" s="114"/>
      <c r="H7475" s="115"/>
      <c r="I7475" s="112"/>
      <c r="J7475" s="112"/>
      <c r="K7475" s="112"/>
      <c r="L7475" s="114">
        <f>Table13[[#This Row],[Per Unit Price]]*MAX(1,Table13[[#This Row],[Qty of Units]])*MAX(1,Table13[[#This Row],['#NCMs Served / FTEs Employed]])*MAX(1,Table13[[#This Row],[Duration of Service]])</f>
        <v>0</v>
      </c>
      <c r="M7475" s="112"/>
      <c r="N7475" s="114"/>
    </row>
    <row r="7476" spans="1:14" x14ac:dyDescent="0.25">
      <c r="A7476" s="111"/>
      <c r="B7476" s="111"/>
      <c r="C7476" s="123"/>
      <c r="D7476" s="112" t="str">
        <f>_xlfn.XLOOKUP(Table13[[#This Row],[Service]],Validation!$A$2:$A$14,Validation!$B$2:$B$14,"",0,1)</f>
        <v/>
      </c>
      <c r="E7476" s="112"/>
      <c r="F7476" s="113"/>
      <c r="G7476" s="114"/>
      <c r="H7476" s="115"/>
      <c r="I7476" s="112"/>
      <c r="J7476" s="112"/>
      <c r="K7476" s="112"/>
      <c r="L7476" s="114">
        <f>Table13[[#This Row],[Per Unit Price]]*MAX(1,Table13[[#This Row],[Qty of Units]])*MAX(1,Table13[[#This Row],['#NCMs Served / FTEs Employed]])*MAX(1,Table13[[#This Row],[Duration of Service]])</f>
        <v>0</v>
      </c>
      <c r="M7476" s="112"/>
      <c r="N7476" s="114"/>
    </row>
    <row r="7477" spans="1:14" x14ac:dyDescent="0.25">
      <c r="A7477" s="111"/>
      <c r="B7477" s="111"/>
      <c r="C7477" s="123"/>
      <c r="D7477" s="112" t="str">
        <f>_xlfn.XLOOKUP(Table13[[#This Row],[Service]],Validation!$A$2:$A$14,Validation!$B$2:$B$14,"",0,1)</f>
        <v/>
      </c>
      <c r="E7477" s="112"/>
      <c r="F7477" s="113"/>
      <c r="G7477" s="114"/>
      <c r="H7477" s="115"/>
      <c r="I7477" s="112"/>
      <c r="J7477" s="112"/>
      <c r="K7477" s="112"/>
      <c r="L7477" s="114">
        <f>Table13[[#This Row],[Per Unit Price]]*MAX(1,Table13[[#This Row],[Qty of Units]])*MAX(1,Table13[[#This Row],['#NCMs Served / FTEs Employed]])*MAX(1,Table13[[#This Row],[Duration of Service]])</f>
        <v>0</v>
      </c>
      <c r="M7477" s="112"/>
      <c r="N7477" s="114"/>
    </row>
    <row r="7478" spans="1:14" x14ac:dyDescent="0.25">
      <c r="A7478" s="111"/>
      <c r="B7478" s="111"/>
      <c r="C7478" s="123"/>
      <c r="D7478" s="112" t="str">
        <f>_xlfn.XLOOKUP(Table13[[#This Row],[Service]],Validation!$A$2:$A$14,Validation!$B$2:$B$14,"",0,1)</f>
        <v/>
      </c>
      <c r="E7478" s="112"/>
      <c r="F7478" s="113"/>
      <c r="G7478" s="114"/>
      <c r="H7478" s="115"/>
      <c r="I7478" s="112"/>
      <c r="J7478" s="112"/>
      <c r="K7478" s="112"/>
      <c r="L7478" s="114">
        <f>Table13[[#This Row],[Per Unit Price]]*MAX(1,Table13[[#This Row],[Qty of Units]])*MAX(1,Table13[[#This Row],['#NCMs Served / FTEs Employed]])*MAX(1,Table13[[#This Row],[Duration of Service]])</f>
        <v>0</v>
      </c>
      <c r="M7478" s="112"/>
      <c r="N7478" s="114"/>
    </row>
    <row r="7479" spans="1:14" x14ac:dyDescent="0.25">
      <c r="A7479" s="111"/>
      <c r="B7479" s="111"/>
      <c r="C7479" s="123"/>
      <c r="D7479" s="112" t="str">
        <f>_xlfn.XLOOKUP(Table13[[#This Row],[Service]],Validation!$A$2:$A$14,Validation!$B$2:$B$14,"",0,1)</f>
        <v/>
      </c>
      <c r="E7479" s="112"/>
      <c r="F7479" s="113"/>
      <c r="G7479" s="114"/>
      <c r="H7479" s="115"/>
      <c r="I7479" s="112"/>
      <c r="J7479" s="112"/>
      <c r="K7479" s="112"/>
      <c r="L7479" s="114">
        <f>Table13[[#This Row],[Per Unit Price]]*MAX(1,Table13[[#This Row],[Qty of Units]])*MAX(1,Table13[[#This Row],['#NCMs Served / FTEs Employed]])*MAX(1,Table13[[#This Row],[Duration of Service]])</f>
        <v>0</v>
      </c>
      <c r="M7479" s="112"/>
      <c r="N7479" s="114"/>
    </row>
    <row r="7480" spans="1:14" x14ac:dyDescent="0.25">
      <c r="A7480" s="111"/>
      <c r="B7480" s="111"/>
      <c r="C7480" s="123"/>
      <c r="D7480" s="112" t="str">
        <f>_xlfn.XLOOKUP(Table13[[#This Row],[Service]],Validation!$A$2:$A$14,Validation!$B$2:$B$14,"",0,1)</f>
        <v/>
      </c>
      <c r="E7480" s="112"/>
      <c r="F7480" s="113"/>
      <c r="G7480" s="114"/>
      <c r="H7480" s="115"/>
      <c r="I7480" s="112"/>
      <c r="J7480" s="112"/>
      <c r="K7480" s="112"/>
      <c r="L7480" s="114">
        <f>Table13[[#This Row],[Per Unit Price]]*MAX(1,Table13[[#This Row],[Qty of Units]])*MAX(1,Table13[[#This Row],['#NCMs Served / FTEs Employed]])*MAX(1,Table13[[#This Row],[Duration of Service]])</f>
        <v>0</v>
      </c>
      <c r="M7480" s="112"/>
      <c r="N7480" s="114"/>
    </row>
    <row r="7481" spans="1:14" x14ac:dyDescent="0.25">
      <c r="A7481" s="111"/>
      <c r="B7481" s="111"/>
      <c r="C7481" s="123"/>
      <c r="D7481" s="112" t="str">
        <f>_xlfn.XLOOKUP(Table13[[#This Row],[Service]],Validation!$A$2:$A$14,Validation!$B$2:$B$14,"",0,1)</f>
        <v/>
      </c>
      <c r="E7481" s="112"/>
      <c r="F7481" s="113"/>
      <c r="G7481" s="114"/>
      <c r="H7481" s="115"/>
      <c r="I7481" s="112"/>
      <c r="J7481" s="112"/>
      <c r="K7481" s="112"/>
      <c r="L7481" s="114">
        <f>Table13[[#This Row],[Per Unit Price]]*MAX(1,Table13[[#This Row],[Qty of Units]])*MAX(1,Table13[[#This Row],['#NCMs Served / FTEs Employed]])*MAX(1,Table13[[#This Row],[Duration of Service]])</f>
        <v>0</v>
      </c>
      <c r="M7481" s="112"/>
      <c r="N7481" s="114"/>
    </row>
    <row r="7482" spans="1:14" x14ac:dyDescent="0.25">
      <c r="A7482" s="111"/>
      <c r="B7482" s="111"/>
      <c r="C7482" s="123"/>
      <c r="D7482" s="112" t="str">
        <f>_xlfn.XLOOKUP(Table13[[#This Row],[Service]],Validation!$A$2:$A$14,Validation!$B$2:$B$14,"",0,1)</f>
        <v/>
      </c>
      <c r="E7482" s="112"/>
      <c r="F7482" s="113"/>
      <c r="G7482" s="114"/>
      <c r="H7482" s="115"/>
      <c r="I7482" s="112"/>
      <c r="J7482" s="112"/>
      <c r="K7482" s="112"/>
      <c r="L7482" s="114">
        <f>Table13[[#This Row],[Per Unit Price]]*MAX(1,Table13[[#This Row],[Qty of Units]])*MAX(1,Table13[[#This Row],['#NCMs Served / FTEs Employed]])*MAX(1,Table13[[#This Row],[Duration of Service]])</f>
        <v>0</v>
      </c>
      <c r="M7482" s="112"/>
      <c r="N7482" s="114"/>
    </row>
    <row r="7483" spans="1:14" x14ac:dyDescent="0.25">
      <c r="A7483" s="111"/>
      <c r="B7483" s="111"/>
      <c r="C7483" s="123"/>
      <c r="D7483" s="112" t="str">
        <f>_xlfn.XLOOKUP(Table13[[#This Row],[Service]],Validation!$A$2:$A$14,Validation!$B$2:$B$14,"",0,1)</f>
        <v/>
      </c>
      <c r="E7483" s="112"/>
      <c r="F7483" s="113"/>
      <c r="G7483" s="114"/>
      <c r="H7483" s="115"/>
      <c r="I7483" s="112"/>
      <c r="J7483" s="112"/>
      <c r="K7483" s="112"/>
      <c r="L7483" s="114">
        <f>Table13[[#This Row],[Per Unit Price]]*MAX(1,Table13[[#This Row],[Qty of Units]])*MAX(1,Table13[[#This Row],['#NCMs Served / FTEs Employed]])*MAX(1,Table13[[#This Row],[Duration of Service]])</f>
        <v>0</v>
      </c>
      <c r="M7483" s="112"/>
      <c r="N7483" s="114"/>
    </row>
    <row r="7484" spans="1:14" x14ac:dyDescent="0.25">
      <c r="A7484" s="111"/>
      <c r="B7484" s="111"/>
      <c r="C7484" s="123"/>
      <c r="D7484" s="112" t="str">
        <f>_xlfn.XLOOKUP(Table13[[#This Row],[Service]],Validation!$A$2:$A$14,Validation!$B$2:$B$14,"",0,1)</f>
        <v/>
      </c>
      <c r="E7484" s="112"/>
      <c r="F7484" s="113"/>
      <c r="G7484" s="114"/>
      <c r="H7484" s="115"/>
      <c r="I7484" s="112"/>
      <c r="J7484" s="112"/>
      <c r="K7484" s="112"/>
      <c r="L7484" s="114">
        <f>Table13[[#This Row],[Per Unit Price]]*MAX(1,Table13[[#This Row],[Qty of Units]])*MAX(1,Table13[[#This Row],['#NCMs Served / FTEs Employed]])*MAX(1,Table13[[#This Row],[Duration of Service]])</f>
        <v>0</v>
      </c>
      <c r="M7484" s="112"/>
      <c r="N7484" s="114"/>
    </row>
    <row r="7485" spans="1:14" x14ac:dyDescent="0.25">
      <c r="A7485" s="111"/>
      <c r="B7485" s="111"/>
      <c r="C7485" s="123"/>
      <c r="D7485" s="112" t="str">
        <f>_xlfn.XLOOKUP(Table13[[#This Row],[Service]],Validation!$A$2:$A$14,Validation!$B$2:$B$14,"",0,1)</f>
        <v/>
      </c>
      <c r="E7485" s="112"/>
      <c r="F7485" s="113"/>
      <c r="G7485" s="114"/>
      <c r="H7485" s="115"/>
      <c r="I7485" s="112"/>
      <c r="J7485" s="112"/>
      <c r="K7485" s="112"/>
      <c r="L7485" s="114">
        <f>Table13[[#This Row],[Per Unit Price]]*MAX(1,Table13[[#This Row],[Qty of Units]])*MAX(1,Table13[[#This Row],['#NCMs Served / FTEs Employed]])*MAX(1,Table13[[#This Row],[Duration of Service]])</f>
        <v>0</v>
      </c>
      <c r="M7485" s="112"/>
      <c r="N7485" s="114"/>
    </row>
    <row r="7486" spans="1:14" x14ac:dyDescent="0.25">
      <c r="A7486" s="111"/>
      <c r="B7486" s="111"/>
      <c r="C7486" s="123"/>
      <c r="D7486" s="112" t="str">
        <f>_xlfn.XLOOKUP(Table13[[#This Row],[Service]],Validation!$A$2:$A$14,Validation!$B$2:$B$14,"",0,1)</f>
        <v/>
      </c>
      <c r="E7486" s="112"/>
      <c r="F7486" s="113"/>
      <c r="G7486" s="114"/>
      <c r="H7486" s="115"/>
      <c r="I7486" s="112"/>
      <c r="J7486" s="112"/>
      <c r="K7486" s="112"/>
      <c r="L7486" s="114">
        <f>Table13[[#This Row],[Per Unit Price]]*MAX(1,Table13[[#This Row],[Qty of Units]])*MAX(1,Table13[[#This Row],['#NCMs Served / FTEs Employed]])*MAX(1,Table13[[#This Row],[Duration of Service]])</f>
        <v>0</v>
      </c>
      <c r="M7486" s="112"/>
      <c r="N7486" s="114"/>
    </row>
    <row r="7487" spans="1:14" x14ac:dyDescent="0.25">
      <c r="A7487" s="111"/>
      <c r="B7487" s="111"/>
      <c r="C7487" s="123"/>
      <c r="D7487" s="112" t="str">
        <f>_xlfn.XLOOKUP(Table13[[#This Row],[Service]],Validation!$A$2:$A$14,Validation!$B$2:$B$14,"",0,1)</f>
        <v/>
      </c>
      <c r="E7487" s="112"/>
      <c r="F7487" s="113"/>
      <c r="G7487" s="114"/>
      <c r="H7487" s="115"/>
      <c r="I7487" s="112"/>
      <c r="J7487" s="112"/>
      <c r="K7487" s="112"/>
      <c r="L7487" s="114">
        <f>Table13[[#This Row],[Per Unit Price]]*MAX(1,Table13[[#This Row],[Qty of Units]])*MAX(1,Table13[[#This Row],['#NCMs Served / FTEs Employed]])*MAX(1,Table13[[#This Row],[Duration of Service]])</f>
        <v>0</v>
      </c>
      <c r="M7487" s="112"/>
      <c r="N7487" s="114"/>
    </row>
    <row r="7488" spans="1:14" x14ac:dyDescent="0.25">
      <c r="A7488" s="111"/>
      <c r="B7488" s="111"/>
      <c r="C7488" s="123"/>
      <c r="D7488" s="112" t="str">
        <f>_xlfn.XLOOKUP(Table13[[#This Row],[Service]],Validation!$A$2:$A$14,Validation!$B$2:$B$14,"",0,1)</f>
        <v/>
      </c>
      <c r="E7488" s="112"/>
      <c r="F7488" s="113"/>
      <c r="G7488" s="114"/>
      <c r="H7488" s="115"/>
      <c r="I7488" s="112"/>
      <c r="J7488" s="112"/>
      <c r="K7488" s="112"/>
      <c r="L7488" s="114">
        <f>Table13[[#This Row],[Per Unit Price]]*MAX(1,Table13[[#This Row],[Qty of Units]])*MAX(1,Table13[[#This Row],['#NCMs Served / FTEs Employed]])*MAX(1,Table13[[#This Row],[Duration of Service]])</f>
        <v>0</v>
      </c>
      <c r="M7488" s="112"/>
      <c r="N7488" s="114"/>
    </row>
    <row r="7489" spans="1:14" x14ac:dyDescent="0.25">
      <c r="A7489" s="111"/>
      <c r="B7489" s="111"/>
      <c r="C7489" s="123"/>
      <c r="D7489" s="112" t="str">
        <f>_xlfn.XLOOKUP(Table13[[#This Row],[Service]],Validation!$A$2:$A$14,Validation!$B$2:$B$14,"",0,1)</f>
        <v/>
      </c>
      <c r="E7489" s="112"/>
      <c r="F7489" s="113"/>
      <c r="G7489" s="114"/>
      <c r="H7489" s="115"/>
      <c r="I7489" s="112"/>
      <c r="J7489" s="112"/>
      <c r="K7489" s="112"/>
      <c r="L7489" s="114">
        <f>Table13[[#This Row],[Per Unit Price]]*MAX(1,Table13[[#This Row],[Qty of Units]])*MAX(1,Table13[[#This Row],['#NCMs Served / FTEs Employed]])*MAX(1,Table13[[#This Row],[Duration of Service]])</f>
        <v>0</v>
      </c>
      <c r="M7489" s="112"/>
      <c r="N7489" s="114"/>
    </row>
    <row r="7490" spans="1:14" x14ac:dyDescent="0.25">
      <c r="A7490" s="111"/>
      <c r="B7490" s="111"/>
      <c r="C7490" s="123"/>
      <c r="D7490" s="112" t="str">
        <f>_xlfn.XLOOKUP(Table13[[#This Row],[Service]],Validation!$A$2:$A$14,Validation!$B$2:$B$14,"",0,1)</f>
        <v/>
      </c>
      <c r="E7490" s="112"/>
      <c r="F7490" s="113"/>
      <c r="G7490" s="114"/>
      <c r="H7490" s="115"/>
      <c r="I7490" s="112"/>
      <c r="J7490" s="112"/>
      <c r="K7490" s="112"/>
      <c r="L7490" s="114">
        <f>Table13[[#This Row],[Per Unit Price]]*MAX(1,Table13[[#This Row],[Qty of Units]])*MAX(1,Table13[[#This Row],['#NCMs Served / FTEs Employed]])*MAX(1,Table13[[#This Row],[Duration of Service]])</f>
        <v>0</v>
      </c>
      <c r="M7490" s="112"/>
      <c r="N7490" s="114"/>
    </row>
    <row r="7491" spans="1:14" x14ac:dyDescent="0.25">
      <c r="A7491" s="111"/>
      <c r="B7491" s="111"/>
      <c r="C7491" s="123"/>
      <c r="D7491" s="112" t="str">
        <f>_xlfn.XLOOKUP(Table13[[#This Row],[Service]],Validation!$A$2:$A$14,Validation!$B$2:$B$14,"",0,1)</f>
        <v/>
      </c>
      <c r="E7491" s="112"/>
      <c r="F7491" s="113"/>
      <c r="G7491" s="114"/>
      <c r="H7491" s="115"/>
      <c r="I7491" s="112"/>
      <c r="J7491" s="112"/>
      <c r="K7491" s="112"/>
      <c r="L7491" s="114">
        <f>Table13[[#This Row],[Per Unit Price]]*MAX(1,Table13[[#This Row],[Qty of Units]])*MAX(1,Table13[[#This Row],['#NCMs Served / FTEs Employed]])*MAX(1,Table13[[#This Row],[Duration of Service]])</f>
        <v>0</v>
      </c>
      <c r="M7491" s="112"/>
      <c r="N7491" s="114"/>
    </row>
    <row r="7492" spans="1:14" x14ac:dyDescent="0.25">
      <c r="A7492" s="111"/>
      <c r="B7492" s="111"/>
      <c r="C7492" s="123"/>
      <c r="D7492" s="112" t="str">
        <f>_xlfn.XLOOKUP(Table13[[#This Row],[Service]],Validation!$A$2:$A$14,Validation!$B$2:$B$14,"",0,1)</f>
        <v/>
      </c>
      <c r="E7492" s="112"/>
      <c r="F7492" s="113"/>
      <c r="G7492" s="114"/>
      <c r="H7492" s="115"/>
      <c r="I7492" s="112"/>
      <c r="J7492" s="112"/>
      <c r="K7492" s="112"/>
      <c r="L7492" s="114">
        <f>Table13[[#This Row],[Per Unit Price]]*MAX(1,Table13[[#This Row],[Qty of Units]])*MAX(1,Table13[[#This Row],['#NCMs Served / FTEs Employed]])*MAX(1,Table13[[#This Row],[Duration of Service]])</f>
        <v>0</v>
      </c>
      <c r="M7492" s="112"/>
      <c r="N7492" s="114"/>
    </row>
    <row r="7493" spans="1:14" x14ac:dyDescent="0.25">
      <c r="A7493" s="111"/>
      <c r="B7493" s="111"/>
      <c r="C7493" s="123"/>
      <c r="D7493" s="112" t="str">
        <f>_xlfn.XLOOKUP(Table13[[#This Row],[Service]],Validation!$A$2:$A$14,Validation!$B$2:$B$14,"",0,1)</f>
        <v/>
      </c>
      <c r="E7493" s="112"/>
      <c r="F7493" s="113"/>
      <c r="G7493" s="114"/>
      <c r="H7493" s="115"/>
      <c r="I7493" s="112"/>
      <c r="J7493" s="112"/>
      <c r="K7493" s="112"/>
      <c r="L7493" s="114">
        <f>Table13[[#This Row],[Per Unit Price]]*MAX(1,Table13[[#This Row],[Qty of Units]])*MAX(1,Table13[[#This Row],['#NCMs Served / FTEs Employed]])*MAX(1,Table13[[#This Row],[Duration of Service]])</f>
        <v>0</v>
      </c>
      <c r="M7493" s="112"/>
      <c r="N7493" s="114"/>
    </row>
    <row r="7494" spans="1:14" x14ac:dyDescent="0.25">
      <c r="A7494" s="111"/>
      <c r="B7494" s="111"/>
      <c r="C7494" s="123"/>
      <c r="D7494" s="112" t="str">
        <f>_xlfn.XLOOKUP(Table13[[#This Row],[Service]],Validation!$A$2:$A$14,Validation!$B$2:$B$14,"",0,1)</f>
        <v/>
      </c>
      <c r="E7494" s="112"/>
      <c r="F7494" s="113"/>
      <c r="G7494" s="114"/>
      <c r="H7494" s="115"/>
      <c r="I7494" s="112"/>
      <c r="J7494" s="112"/>
      <c r="K7494" s="112"/>
      <c r="L7494" s="114">
        <f>Table13[[#This Row],[Per Unit Price]]*MAX(1,Table13[[#This Row],[Qty of Units]])*MAX(1,Table13[[#This Row],['#NCMs Served / FTEs Employed]])*MAX(1,Table13[[#This Row],[Duration of Service]])</f>
        <v>0</v>
      </c>
      <c r="M7494" s="112"/>
      <c r="N7494" s="114"/>
    </row>
    <row r="7495" spans="1:14" x14ac:dyDescent="0.25">
      <c r="A7495" s="111"/>
      <c r="B7495" s="111"/>
      <c r="C7495" s="123"/>
      <c r="D7495" s="112" t="str">
        <f>_xlfn.XLOOKUP(Table13[[#This Row],[Service]],Validation!$A$2:$A$14,Validation!$B$2:$B$14,"",0,1)</f>
        <v/>
      </c>
      <c r="E7495" s="112"/>
      <c r="F7495" s="113"/>
      <c r="G7495" s="114"/>
      <c r="H7495" s="115"/>
      <c r="I7495" s="112"/>
      <c r="J7495" s="112"/>
      <c r="K7495" s="112"/>
      <c r="L7495" s="114">
        <f>Table13[[#This Row],[Per Unit Price]]*MAX(1,Table13[[#This Row],[Qty of Units]])*MAX(1,Table13[[#This Row],['#NCMs Served / FTEs Employed]])*MAX(1,Table13[[#This Row],[Duration of Service]])</f>
        <v>0</v>
      </c>
      <c r="M7495" s="112"/>
      <c r="N7495" s="114"/>
    </row>
    <row r="7496" spans="1:14" x14ac:dyDescent="0.25">
      <c r="A7496" s="111"/>
      <c r="B7496" s="111"/>
      <c r="C7496" s="123"/>
      <c r="D7496" s="112" t="str">
        <f>_xlfn.XLOOKUP(Table13[[#This Row],[Service]],Validation!$A$2:$A$14,Validation!$B$2:$B$14,"",0,1)</f>
        <v/>
      </c>
      <c r="E7496" s="112"/>
      <c r="F7496" s="113"/>
      <c r="G7496" s="114"/>
      <c r="H7496" s="115"/>
      <c r="I7496" s="112"/>
      <c r="J7496" s="112"/>
      <c r="K7496" s="112"/>
      <c r="L7496" s="114">
        <f>Table13[[#This Row],[Per Unit Price]]*MAX(1,Table13[[#This Row],[Qty of Units]])*MAX(1,Table13[[#This Row],['#NCMs Served / FTEs Employed]])*MAX(1,Table13[[#This Row],[Duration of Service]])</f>
        <v>0</v>
      </c>
      <c r="M7496" s="112"/>
      <c r="N7496" s="114"/>
    </row>
    <row r="7497" spans="1:14" x14ac:dyDescent="0.25">
      <c r="A7497" s="111"/>
      <c r="B7497" s="111"/>
      <c r="C7497" s="123"/>
      <c r="D7497" s="112" t="str">
        <f>_xlfn.XLOOKUP(Table13[[#This Row],[Service]],Validation!$A$2:$A$14,Validation!$B$2:$B$14,"",0,1)</f>
        <v/>
      </c>
      <c r="E7497" s="112"/>
      <c r="F7497" s="113"/>
      <c r="G7497" s="114"/>
      <c r="H7497" s="115"/>
      <c r="I7497" s="112"/>
      <c r="J7497" s="112"/>
      <c r="K7497" s="112"/>
      <c r="L7497" s="114">
        <f>Table13[[#This Row],[Per Unit Price]]*MAX(1,Table13[[#This Row],[Qty of Units]])*MAX(1,Table13[[#This Row],['#NCMs Served / FTEs Employed]])*MAX(1,Table13[[#This Row],[Duration of Service]])</f>
        <v>0</v>
      </c>
      <c r="M7497" s="112"/>
      <c r="N7497" s="114"/>
    </row>
    <row r="7498" spans="1:14" x14ac:dyDescent="0.25">
      <c r="A7498" s="111"/>
      <c r="B7498" s="111"/>
      <c r="C7498" s="123"/>
      <c r="D7498" s="112" t="str">
        <f>_xlfn.XLOOKUP(Table13[[#This Row],[Service]],Validation!$A$2:$A$14,Validation!$B$2:$B$14,"",0,1)</f>
        <v/>
      </c>
      <c r="E7498" s="112"/>
      <c r="F7498" s="113"/>
      <c r="G7498" s="114"/>
      <c r="H7498" s="115"/>
      <c r="I7498" s="112"/>
      <c r="J7498" s="112"/>
      <c r="K7498" s="112"/>
      <c r="L7498" s="114">
        <f>Table13[[#This Row],[Per Unit Price]]*MAX(1,Table13[[#This Row],[Qty of Units]])*MAX(1,Table13[[#This Row],['#NCMs Served / FTEs Employed]])*MAX(1,Table13[[#This Row],[Duration of Service]])</f>
        <v>0</v>
      </c>
      <c r="M7498" s="112"/>
      <c r="N7498" s="114"/>
    </row>
    <row r="7499" spans="1:14" x14ac:dyDescent="0.25">
      <c r="A7499" s="111"/>
      <c r="B7499" s="111"/>
      <c r="C7499" s="123"/>
      <c r="D7499" s="112" t="str">
        <f>_xlfn.XLOOKUP(Table13[[#This Row],[Service]],Validation!$A$2:$A$14,Validation!$B$2:$B$14,"",0,1)</f>
        <v/>
      </c>
      <c r="E7499" s="112"/>
      <c r="F7499" s="113"/>
      <c r="G7499" s="114"/>
      <c r="H7499" s="115"/>
      <c r="I7499" s="112"/>
      <c r="J7499" s="112"/>
      <c r="K7499" s="112"/>
      <c r="L7499" s="114">
        <f>Table13[[#This Row],[Per Unit Price]]*MAX(1,Table13[[#This Row],[Qty of Units]])*MAX(1,Table13[[#This Row],['#NCMs Served / FTEs Employed]])*MAX(1,Table13[[#This Row],[Duration of Service]])</f>
        <v>0</v>
      </c>
      <c r="M7499" s="112"/>
      <c r="N7499" s="114"/>
    </row>
    <row r="7500" spans="1:14" x14ac:dyDescent="0.25">
      <c r="A7500" s="111"/>
      <c r="B7500" s="111"/>
      <c r="C7500" s="123"/>
      <c r="D7500" s="112" t="str">
        <f>_xlfn.XLOOKUP(Table13[[#This Row],[Service]],Validation!$A$2:$A$14,Validation!$B$2:$B$14,"",0,1)</f>
        <v/>
      </c>
      <c r="E7500" s="112"/>
      <c r="F7500" s="113"/>
      <c r="G7500" s="114"/>
      <c r="H7500" s="115"/>
      <c r="I7500" s="112"/>
      <c r="J7500" s="112"/>
      <c r="K7500" s="112"/>
      <c r="L7500" s="114">
        <f>Table13[[#This Row],[Per Unit Price]]*MAX(1,Table13[[#This Row],[Qty of Units]])*MAX(1,Table13[[#This Row],['#NCMs Served / FTEs Employed]])*MAX(1,Table13[[#This Row],[Duration of Service]])</f>
        <v>0</v>
      </c>
      <c r="M7500" s="112"/>
      <c r="N7500" s="114"/>
    </row>
    <row r="7501" spans="1:14" x14ac:dyDescent="0.25">
      <c r="A7501" s="111"/>
      <c r="B7501" s="111"/>
      <c r="C7501" s="123"/>
      <c r="D7501" s="112" t="str">
        <f>_xlfn.XLOOKUP(Table13[[#This Row],[Service]],Validation!$A$2:$A$14,Validation!$B$2:$B$14,"",0,1)</f>
        <v/>
      </c>
      <c r="E7501" s="112"/>
      <c r="F7501" s="113"/>
      <c r="G7501" s="114"/>
      <c r="H7501" s="115"/>
      <c r="I7501" s="112"/>
      <c r="J7501" s="112"/>
      <c r="K7501" s="112"/>
      <c r="L7501" s="114">
        <f>Table13[[#This Row],[Per Unit Price]]*MAX(1,Table13[[#This Row],[Qty of Units]])*MAX(1,Table13[[#This Row],['#NCMs Served / FTEs Employed]])*MAX(1,Table13[[#This Row],[Duration of Service]])</f>
        <v>0</v>
      </c>
      <c r="M7501" s="112"/>
      <c r="N7501" s="114"/>
    </row>
    <row r="7502" spans="1:14" x14ac:dyDescent="0.25">
      <c r="A7502" s="111"/>
      <c r="B7502" s="111"/>
      <c r="C7502" s="123"/>
      <c r="D7502" s="112" t="str">
        <f>_xlfn.XLOOKUP(Table13[[#This Row],[Service]],Validation!$A$2:$A$14,Validation!$B$2:$B$14,"",0,1)</f>
        <v/>
      </c>
      <c r="E7502" s="112"/>
      <c r="F7502" s="113"/>
      <c r="G7502" s="114"/>
      <c r="H7502" s="115"/>
      <c r="I7502" s="112"/>
      <c r="J7502" s="112"/>
      <c r="K7502" s="112"/>
      <c r="L7502" s="114">
        <f>Table13[[#This Row],[Per Unit Price]]*MAX(1,Table13[[#This Row],[Qty of Units]])*MAX(1,Table13[[#This Row],['#NCMs Served / FTEs Employed]])*MAX(1,Table13[[#This Row],[Duration of Service]])</f>
        <v>0</v>
      </c>
      <c r="M7502" s="112"/>
      <c r="N7502" s="114"/>
    </row>
    <row r="7503" spans="1:14" x14ac:dyDescent="0.25">
      <c r="A7503" s="111"/>
      <c r="B7503" s="111"/>
      <c r="C7503" s="123"/>
      <c r="D7503" s="112" t="str">
        <f>_xlfn.XLOOKUP(Table13[[#This Row],[Service]],Validation!$A$2:$A$14,Validation!$B$2:$B$14,"",0,1)</f>
        <v/>
      </c>
      <c r="E7503" s="112"/>
      <c r="F7503" s="113"/>
      <c r="G7503" s="114"/>
      <c r="H7503" s="115"/>
      <c r="I7503" s="112"/>
      <c r="J7503" s="112"/>
      <c r="K7503" s="112"/>
      <c r="L7503" s="114">
        <f>Table13[[#This Row],[Per Unit Price]]*MAX(1,Table13[[#This Row],[Qty of Units]])*MAX(1,Table13[[#This Row],['#NCMs Served / FTEs Employed]])*MAX(1,Table13[[#This Row],[Duration of Service]])</f>
        <v>0</v>
      </c>
      <c r="M7503" s="112"/>
      <c r="N7503" s="114"/>
    </row>
    <row r="7504" spans="1:14" x14ac:dyDescent="0.25">
      <c r="A7504" s="111"/>
      <c r="B7504" s="111"/>
      <c r="C7504" s="123"/>
      <c r="D7504" s="112" t="str">
        <f>_xlfn.XLOOKUP(Table13[[#This Row],[Service]],Validation!$A$2:$A$14,Validation!$B$2:$B$14,"",0,1)</f>
        <v/>
      </c>
      <c r="E7504" s="112"/>
      <c r="F7504" s="113"/>
      <c r="G7504" s="114"/>
      <c r="H7504" s="115"/>
      <c r="I7504" s="112"/>
      <c r="J7504" s="112"/>
      <c r="K7504" s="112"/>
      <c r="L7504" s="114">
        <f>Table13[[#This Row],[Per Unit Price]]*MAX(1,Table13[[#This Row],[Qty of Units]])*MAX(1,Table13[[#This Row],['#NCMs Served / FTEs Employed]])*MAX(1,Table13[[#This Row],[Duration of Service]])</f>
        <v>0</v>
      </c>
      <c r="M7504" s="112"/>
      <c r="N7504" s="114"/>
    </row>
    <row r="7505" spans="1:14" x14ac:dyDescent="0.25">
      <c r="A7505" s="111"/>
      <c r="B7505" s="111"/>
      <c r="C7505" s="123"/>
      <c r="D7505" s="112" t="str">
        <f>_xlfn.XLOOKUP(Table13[[#This Row],[Service]],Validation!$A$2:$A$14,Validation!$B$2:$B$14,"",0,1)</f>
        <v/>
      </c>
      <c r="E7505" s="112"/>
      <c r="F7505" s="113"/>
      <c r="G7505" s="114"/>
      <c r="H7505" s="115"/>
      <c r="I7505" s="112"/>
      <c r="J7505" s="112"/>
      <c r="K7505" s="112"/>
      <c r="L7505" s="114">
        <f>Table13[[#This Row],[Per Unit Price]]*MAX(1,Table13[[#This Row],[Qty of Units]])*MAX(1,Table13[[#This Row],['#NCMs Served / FTEs Employed]])*MAX(1,Table13[[#This Row],[Duration of Service]])</f>
        <v>0</v>
      </c>
      <c r="M7505" s="112"/>
      <c r="N7505" s="114"/>
    </row>
    <row r="7506" spans="1:14" x14ac:dyDescent="0.25">
      <c r="A7506" s="111"/>
      <c r="B7506" s="111"/>
      <c r="C7506" s="123"/>
      <c r="D7506" s="112" t="str">
        <f>_xlfn.XLOOKUP(Table13[[#This Row],[Service]],Validation!$A$2:$A$14,Validation!$B$2:$B$14,"",0,1)</f>
        <v/>
      </c>
      <c r="E7506" s="112"/>
      <c r="F7506" s="113"/>
      <c r="G7506" s="114"/>
      <c r="H7506" s="115"/>
      <c r="I7506" s="112"/>
      <c r="J7506" s="112"/>
      <c r="K7506" s="112"/>
      <c r="L7506" s="114">
        <f>Table13[[#This Row],[Per Unit Price]]*MAX(1,Table13[[#This Row],[Qty of Units]])*MAX(1,Table13[[#This Row],['#NCMs Served / FTEs Employed]])*MAX(1,Table13[[#This Row],[Duration of Service]])</f>
        <v>0</v>
      </c>
      <c r="M7506" s="112"/>
      <c r="N7506" s="114"/>
    </row>
    <row r="7507" spans="1:14" x14ac:dyDescent="0.25">
      <c r="A7507" s="111"/>
      <c r="B7507" s="111"/>
      <c r="C7507" s="123"/>
      <c r="D7507" s="112" t="str">
        <f>_xlfn.XLOOKUP(Table13[[#This Row],[Service]],Validation!$A$2:$A$14,Validation!$B$2:$B$14,"",0,1)</f>
        <v/>
      </c>
      <c r="E7507" s="112"/>
      <c r="F7507" s="113"/>
      <c r="G7507" s="114"/>
      <c r="H7507" s="115"/>
      <c r="I7507" s="112"/>
      <c r="J7507" s="112"/>
      <c r="K7507" s="112"/>
      <c r="L7507" s="114">
        <f>Table13[[#This Row],[Per Unit Price]]*MAX(1,Table13[[#This Row],[Qty of Units]])*MAX(1,Table13[[#This Row],['#NCMs Served / FTEs Employed]])*MAX(1,Table13[[#This Row],[Duration of Service]])</f>
        <v>0</v>
      </c>
      <c r="M7507" s="112"/>
      <c r="N7507" s="114"/>
    </row>
    <row r="7508" spans="1:14" x14ac:dyDescent="0.25">
      <c r="A7508" s="111"/>
      <c r="B7508" s="111"/>
      <c r="C7508" s="123"/>
      <c r="D7508" s="112" t="str">
        <f>_xlfn.XLOOKUP(Table13[[#This Row],[Service]],Validation!$A$2:$A$14,Validation!$B$2:$B$14,"",0,1)</f>
        <v/>
      </c>
      <c r="E7508" s="112"/>
      <c r="F7508" s="113"/>
      <c r="G7508" s="114"/>
      <c r="H7508" s="115"/>
      <c r="I7508" s="112"/>
      <c r="J7508" s="112"/>
      <c r="K7508" s="112"/>
      <c r="L7508" s="114">
        <f>Table13[[#This Row],[Per Unit Price]]*MAX(1,Table13[[#This Row],[Qty of Units]])*MAX(1,Table13[[#This Row],['#NCMs Served / FTEs Employed]])*MAX(1,Table13[[#This Row],[Duration of Service]])</f>
        <v>0</v>
      </c>
      <c r="M7508" s="112"/>
      <c r="N7508" s="114"/>
    </row>
    <row r="7509" spans="1:14" x14ac:dyDescent="0.25">
      <c r="A7509" s="111"/>
      <c r="B7509" s="111"/>
      <c r="C7509" s="123"/>
      <c r="D7509" s="112" t="str">
        <f>_xlfn.XLOOKUP(Table13[[#This Row],[Service]],Validation!$A$2:$A$14,Validation!$B$2:$B$14,"",0,1)</f>
        <v/>
      </c>
      <c r="E7509" s="112"/>
      <c r="F7509" s="113"/>
      <c r="G7509" s="114"/>
      <c r="H7509" s="115"/>
      <c r="I7509" s="112"/>
      <c r="J7509" s="112"/>
      <c r="K7509" s="112"/>
      <c r="L7509" s="114">
        <f>Table13[[#This Row],[Per Unit Price]]*MAX(1,Table13[[#This Row],[Qty of Units]])*MAX(1,Table13[[#This Row],['#NCMs Served / FTEs Employed]])*MAX(1,Table13[[#This Row],[Duration of Service]])</f>
        <v>0</v>
      </c>
      <c r="M7509" s="112"/>
      <c r="N7509" s="114"/>
    </row>
    <row r="7510" spans="1:14" x14ac:dyDescent="0.25">
      <c r="A7510" s="111"/>
      <c r="B7510" s="111"/>
      <c r="C7510" s="123"/>
      <c r="D7510" s="112" t="str">
        <f>_xlfn.XLOOKUP(Table13[[#This Row],[Service]],Validation!$A$2:$A$14,Validation!$B$2:$B$14,"",0,1)</f>
        <v/>
      </c>
      <c r="E7510" s="112"/>
      <c r="F7510" s="113"/>
      <c r="G7510" s="114"/>
      <c r="H7510" s="115"/>
      <c r="I7510" s="112"/>
      <c r="J7510" s="112"/>
      <c r="K7510" s="112"/>
      <c r="L7510" s="114">
        <f>Table13[[#This Row],[Per Unit Price]]*MAX(1,Table13[[#This Row],[Qty of Units]])*MAX(1,Table13[[#This Row],['#NCMs Served / FTEs Employed]])*MAX(1,Table13[[#This Row],[Duration of Service]])</f>
        <v>0</v>
      </c>
      <c r="M7510" s="112"/>
      <c r="N7510" s="114"/>
    </row>
    <row r="7511" spans="1:14" x14ac:dyDescent="0.25">
      <c r="A7511" s="111"/>
      <c r="B7511" s="111"/>
      <c r="C7511" s="123"/>
      <c r="D7511" s="112" t="str">
        <f>_xlfn.XLOOKUP(Table13[[#This Row],[Service]],Validation!$A$2:$A$14,Validation!$B$2:$B$14,"",0,1)</f>
        <v/>
      </c>
      <c r="E7511" s="112"/>
      <c r="F7511" s="113"/>
      <c r="G7511" s="114"/>
      <c r="H7511" s="115"/>
      <c r="I7511" s="112"/>
      <c r="J7511" s="112"/>
      <c r="K7511" s="112"/>
      <c r="L7511" s="114">
        <f>Table13[[#This Row],[Per Unit Price]]*MAX(1,Table13[[#This Row],[Qty of Units]])*MAX(1,Table13[[#This Row],['#NCMs Served / FTEs Employed]])*MAX(1,Table13[[#This Row],[Duration of Service]])</f>
        <v>0</v>
      </c>
      <c r="M7511" s="112"/>
      <c r="N7511" s="114"/>
    </row>
    <row r="7512" spans="1:14" x14ac:dyDescent="0.25">
      <c r="A7512" s="111"/>
      <c r="B7512" s="111"/>
      <c r="C7512" s="123"/>
      <c r="D7512" s="112" t="str">
        <f>_xlfn.XLOOKUP(Table13[[#This Row],[Service]],Validation!$A$2:$A$14,Validation!$B$2:$B$14,"",0,1)</f>
        <v/>
      </c>
      <c r="E7512" s="112"/>
      <c r="F7512" s="113"/>
      <c r="G7512" s="114"/>
      <c r="H7512" s="115"/>
      <c r="I7512" s="112"/>
      <c r="J7512" s="112"/>
      <c r="K7512" s="112"/>
      <c r="L7512" s="114">
        <f>Table13[[#This Row],[Per Unit Price]]*MAX(1,Table13[[#This Row],[Qty of Units]])*MAX(1,Table13[[#This Row],['#NCMs Served / FTEs Employed]])*MAX(1,Table13[[#This Row],[Duration of Service]])</f>
        <v>0</v>
      </c>
      <c r="M7512" s="112"/>
      <c r="N7512" s="114"/>
    </row>
    <row r="7513" spans="1:14" x14ac:dyDescent="0.25">
      <c r="A7513" s="111"/>
      <c r="B7513" s="111"/>
      <c r="C7513" s="123"/>
      <c r="D7513" s="112" t="str">
        <f>_xlfn.XLOOKUP(Table13[[#This Row],[Service]],Validation!$A$2:$A$14,Validation!$B$2:$B$14,"",0,1)</f>
        <v/>
      </c>
      <c r="E7513" s="112"/>
      <c r="F7513" s="113"/>
      <c r="G7513" s="114"/>
      <c r="H7513" s="115"/>
      <c r="I7513" s="112"/>
      <c r="J7513" s="112"/>
      <c r="K7513" s="112"/>
      <c r="L7513" s="114">
        <f>Table13[[#This Row],[Per Unit Price]]*MAX(1,Table13[[#This Row],[Qty of Units]])*MAX(1,Table13[[#This Row],['#NCMs Served / FTEs Employed]])*MAX(1,Table13[[#This Row],[Duration of Service]])</f>
        <v>0</v>
      </c>
      <c r="M7513" s="112"/>
      <c r="N7513" s="114"/>
    </row>
    <row r="7514" spans="1:14" x14ac:dyDescent="0.25">
      <c r="A7514" s="111"/>
      <c r="B7514" s="111"/>
      <c r="C7514" s="123"/>
      <c r="D7514" s="112" t="str">
        <f>_xlfn.XLOOKUP(Table13[[#This Row],[Service]],Validation!$A$2:$A$14,Validation!$B$2:$B$14,"",0,1)</f>
        <v/>
      </c>
      <c r="E7514" s="112"/>
      <c r="F7514" s="113"/>
      <c r="G7514" s="114"/>
      <c r="H7514" s="115"/>
      <c r="I7514" s="112"/>
      <c r="J7514" s="112"/>
      <c r="K7514" s="112"/>
      <c r="L7514" s="114">
        <f>Table13[[#This Row],[Per Unit Price]]*MAX(1,Table13[[#This Row],[Qty of Units]])*MAX(1,Table13[[#This Row],['#NCMs Served / FTEs Employed]])*MAX(1,Table13[[#This Row],[Duration of Service]])</f>
        <v>0</v>
      </c>
      <c r="M7514" s="112"/>
      <c r="N7514" s="114"/>
    </row>
    <row r="7515" spans="1:14" x14ac:dyDescent="0.25">
      <c r="A7515" s="111"/>
      <c r="B7515" s="111"/>
      <c r="C7515" s="123"/>
      <c r="D7515" s="112" t="str">
        <f>_xlfn.XLOOKUP(Table13[[#This Row],[Service]],Validation!$A$2:$A$14,Validation!$B$2:$B$14,"",0,1)</f>
        <v/>
      </c>
      <c r="E7515" s="112"/>
      <c r="F7515" s="113"/>
      <c r="G7515" s="114"/>
      <c r="H7515" s="115"/>
      <c r="I7515" s="112"/>
      <c r="J7515" s="112"/>
      <c r="K7515" s="112"/>
      <c r="L7515" s="114">
        <f>Table13[[#This Row],[Per Unit Price]]*MAX(1,Table13[[#This Row],[Qty of Units]])*MAX(1,Table13[[#This Row],['#NCMs Served / FTEs Employed]])*MAX(1,Table13[[#This Row],[Duration of Service]])</f>
        <v>0</v>
      </c>
      <c r="M7515" s="112"/>
      <c r="N7515" s="114"/>
    </row>
    <row r="7516" spans="1:14" x14ac:dyDescent="0.25">
      <c r="A7516" s="111"/>
      <c r="B7516" s="111"/>
      <c r="C7516" s="123"/>
      <c r="D7516" s="112" t="str">
        <f>_xlfn.XLOOKUP(Table13[[#This Row],[Service]],Validation!$A$2:$A$14,Validation!$B$2:$B$14,"",0,1)</f>
        <v/>
      </c>
      <c r="E7516" s="112"/>
      <c r="F7516" s="113"/>
      <c r="G7516" s="114"/>
      <c r="H7516" s="115"/>
      <c r="I7516" s="112"/>
      <c r="J7516" s="112"/>
      <c r="K7516" s="112"/>
      <c r="L7516" s="114">
        <f>Table13[[#This Row],[Per Unit Price]]*MAX(1,Table13[[#This Row],[Qty of Units]])*MAX(1,Table13[[#This Row],['#NCMs Served / FTEs Employed]])*MAX(1,Table13[[#This Row],[Duration of Service]])</f>
        <v>0</v>
      </c>
      <c r="M7516" s="112"/>
      <c r="N7516" s="114"/>
    </row>
    <row r="7517" spans="1:14" x14ac:dyDescent="0.25">
      <c r="A7517" s="111"/>
      <c r="B7517" s="111"/>
      <c r="C7517" s="123"/>
      <c r="D7517" s="112" t="str">
        <f>_xlfn.XLOOKUP(Table13[[#This Row],[Service]],Validation!$A$2:$A$14,Validation!$B$2:$B$14,"",0,1)</f>
        <v/>
      </c>
      <c r="E7517" s="112"/>
      <c r="F7517" s="113"/>
      <c r="G7517" s="114"/>
      <c r="H7517" s="115"/>
      <c r="I7517" s="112"/>
      <c r="J7517" s="112"/>
      <c r="K7517" s="112"/>
      <c r="L7517" s="114">
        <f>Table13[[#This Row],[Per Unit Price]]*MAX(1,Table13[[#This Row],[Qty of Units]])*MAX(1,Table13[[#This Row],['#NCMs Served / FTEs Employed]])*MAX(1,Table13[[#This Row],[Duration of Service]])</f>
        <v>0</v>
      </c>
      <c r="M7517" s="112"/>
      <c r="N7517" s="114"/>
    </row>
    <row r="7518" spans="1:14" x14ac:dyDescent="0.25">
      <c r="A7518" s="111"/>
      <c r="B7518" s="111"/>
      <c r="C7518" s="123"/>
      <c r="D7518" s="112" t="str">
        <f>_xlfn.XLOOKUP(Table13[[#This Row],[Service]],Validation!$A$2:$A$14,Validation!$B$2:$B$14,"",0,1)</f>
        <v/>
      </c>
      <c r="E7518" s="112"/>
      <c r="F7518" s="113"/>
      <c r="G7518" s="114"/>
      <c r="H7518" s="115"/>
      <c r="I7518" s="112"/>
      <c r="J7518" s="112"/>
      <c r="K7518" s="112"/>
      <c r="L7518" s="114">
        <f>Table13[[#This Row],[Per Unit Price]]*MAX(1,Table13[[#This Row],[Qty of Units]])*MAX(1,Table13[[#This Row],['#NCMs Served / FTEs Employed]])*MAX(1,Table13[[#This Row],[Duration of Service]])</f>
        <v>0</v>
      </c>
      <c r="M7518" s="112"/>
      <c r="N7518" s="114"/>
    </row>
    <row r="7519" spans="1:14" x14ac:dyDescent="0.25">
      <c r="A7519" s="111"/>
      <c r="B7519" s="111"/>
      <c r="C7519" s="123"/>
      <c r="D7519" s="112" t="str">
        <f>_xlfn.XLOOKUP(Table13[[#This Row],[Service]],Validation!$A$2:$A$14,Validation!$B$2:$B$14,"",0,1)</f>
        <v/>
      </c>
      <c r="E7519" s="112"/>
      <c r="F7519" s="113"/>
      <c r="G7519" s="114"/>
      <c r="H7519" s="115"/>
      <c r="I7519" s="112"/>
      <c r="J7519" s="112"/>
      <c r="K7519" s="112"/>
      <c r="L7519" s="114">
        <f>Table13[[#This Row],[Per Unit Price]]*MAX(1,Table13[[#This Row],[Qty of Units]])*MAX(1,Table13[[#This Row],['#NCMs Served / FTEs Employed]])*MAX(1,Table13[[#This Row],[Duration of Service]])</f>
        <v>0</v>
      </c>
      <c r="M7519" s="112"/>
      <c r="N7519" s="114"/>
    </row>
    <row r="7520" spans="1:14" x14ac:dyDescent="0.25">
      <c r="A7520" s="111"/>
      <c r="B7520" s="111"/>
      <c r="C7520" s="123"/>
      <c r="D7520" s="112" t="str">
        <f>_xlfn.XLOOKUP(Table13[[#This Row],[Service]],Validation!$A$2:$A$14,Validation!$B$2:$B$14,"",0,1)</f>
        <v/>
      </c>
      <c r="E7520" s="112"/>
      <c r="F7520" s="113"/>
      <c r="G7520" s="114"/>
      <c r="H7520" s="115"/>
      <c r="I7520" s="112"/>
      <c r="J7520" s="112"/>
      <c r="K7520" s="112"/>
      <c r="L7520" s="114">
        <f>Table13[[#This Row],[Per Unit Price]]*MAX(1,Table13[[#This Row],[Qty of Units]])*MAX(1,Table13[[#This Row],['#NCMs Served / FTEs Employed]])*MAX(1,Table13[[#This Row],[Duration of Service]])</f>
        <v>0</v>
      </c>
      <c r="M7520" s="112"/>
      <c r="N7520" s="114"/>
    </row>
    <row r="7521" spans="1:14" x14ac:dyDescent="0.25">
      <c r="A7521" s="111"/>
      <c r="B7521" s="111"/>
      <c r="C7521" s="123"/>
      <c r="D7521" s="112" t="str">
        <f>_xlfn.XLOOKUP(Table13[[#This Row],[Service]],Validation!$A$2:$A$14,Validation!$B$2:$B$14,"",0,1)</f>
        <v/>
      </c>
      <c r="E7521" s="112"/>
      <c r="F7521" s="113"/>
      <c r="G7521" s="114"/>
      <c r="H7521" s="115"/>
      <c r="I7521" s="112"/>
      <c r="J7521" s="112"/>
      <c r="K7521" s="112"/>
      <c r="L7521" s="114">
        <f>Table13[[#This Row],[Per Unit Price]]*MAX(1,Table13[[#This Row],[Qty of Units]])*MAX(1,Table13[[#This Row],['#NCMs Served / FTEs Employed]])*MAX(1,Table13[[#This Row],[Duration of Service]])</f>
        <v>0</v>
      </c>
      <c r="M7521" s="112"/>
      <c r="N7521" s="114"/>
    </row>
    <row r="7522" spans="1:14" x14ac:dyDescent="0.25">
      <c r="A7522" s="111"/>
      <c r="B7522" s="111"/>
      <c r="C7522" s="123"/>
      <c r="D7522" s="112" t="str">
        <f>_xlfn.XLOOKUP(Table13[[#This Row],[Service]],Validation!$A$2:$A$14,Validation!$B$2:$B$14,"",0,1)</f>
        <v/>
      </c>
      <c r="E7522" s="112"/>
      <c r="F7522" s="113"/>
      <c r="G7522" s="114"/>
      <c r="H7522" s="115"/>
      <c r="I7522" s="112"/>
      <c r="J7522" s="112"/>
      <c r="K7522" s="112"/>
      <c r="L7522" s="114">
        <f>Table13[[#This Row],[Per Unit Price]]*MAX(1,Table13[[#This Row],[Qty of Units]])*MAX(1,Table13[[#This Row],['#NCMs Served / FTEs Employed]])*MAX(1,Table13[[#This Row],[Duration of Service]])</f>
        <v>0</v>
      </c>
      <c r="M7522" s="112"/>
      <c r="N7522" s="114"/>
    </row>
    <row r="7523" spans="1:14" x14ac:dyDescent="0.25">
      <c r="A7523" s="111"/>
      <c r="B7523" s="111"/>
      <c r="C7523" s="123"/>
      <c r="D7523" s="112" t="str">
        <f>_xlfn.XLOOKUP(Table13[[#This Row],[Service]],Validation!$A$2:$A$14,Validation!$B$2:$B$14,"",0,1)</f>
        <v/>
      </c>
      <c r="E7523" s="112"/>
      <c r="F7523" s="113"/>
      <c r="G7523" s="114"/>
      <c r="H7523" s="115"/>
      <c r="I7523" s="112"/>
      <c r="J7523" s="112"/>
      <c r="K7523" s="112"/>
      <c r="L7523" s="114">
        <f>Table13[[#This Row],[Per Unit Price]]*MAX(1,Table13[[#This Row],[Qty of Units]])*MAX(1,Table13[[#This Row],['#NCMs Served / FTEs Employed]])*MAX(1,Table13[[#This Row],[Duration of Service]])</f>
        <v>0</v>
      </c>
      <c r="M7523" s="112"/>
      <c r="N7523" s="114"/>
    </row>
    <row r="7524" spans="1:14" x14ac:dyDescent="0.25">
      <c r="A7524" s="111"/>
      <c r="B7524" s="111"/>
      <c r="C7524" s="123"/>
      <c r="D7524" s="112" t="str">
        <f>_xlfn.XLOOKUP(Table13[[#This Row],[Service]],Validation!$A$2:$A$14,Validation!$B$2:$B$14,"",0,1)</f>
        <v/>
      </c>
      <c r="E7524" s="112"/>
      <c r="F7524" s="113"/>
      <c r="G7524" s="114"/>
      <c r="H7524" s="115"/>
      <c r="I7524" s="112"/>
      <c r="J7524" s="112"/>
      <c r="K7524" s="112"/>
      <c r="L7524" s="114">
        <f>Table13[[#This Row],[Per Unit Price]]*MAX(1,Table13[[#This Row],[Qty of Units]])*MAX(1,Table13[[#This Row],['#NCMs Served / FTEs Employed]])*MAX(1,Table13[[#This Row],[Duration of Service]])</f>
        <v>0</v>
      </c>
      <c r="M7524" s="112"/>
      <c r="N7524" s="114"/>
    </row>
    <row r="7525" spans="1:14" x14ac:dyDescent="0.25">
      <c r="A7525" s="111"/>
      <c r="B7525" s="111"/>
      <c r="C7525" s="123"/>
      <c r="D7525" s="112" t="str">
        <f>_xlfn.XLOOKUP(Table13[[#This Row],[Service]],Validation!$A$2:$A$14,Validation!$B$2:$B$14,"",0,1)</f>
        <v/>
      </c>
      <c r="E7525" s="112"/>
      <c r="F7525" s="113"/>
      <c r="G7525" s="114"/>
      <c r="H7525" s="115"/>
      <c r="I7525" s="112"/>
      <c r="J7525" s="112"/>
      <c r="K7525" s="112"/>
      <c r="L7525" s="114">
        <f>Table13[[#This Row],[Per Unit Price]]*MAX(1,Table13[[#This Row],[Qty of Units]])*MAX(1,Table13[[#This Row],['#NCMs Served / FTEs Employed]])*MAX(1,Table13[[#This Row],[Duration of Service]])</f>
        <v>0</v>
      </c>
      <c r="M7525" s="112"/>
      <c r="N7525" s="114"/>
    </row>
    <row r="7526" spans="1:14" x14ac:dyDescent="0.25">
      <c r="A7526" s="111"/>
      <c r="B7526" s="111"/>
      <c r="C7526" s="123"/>
      <c r="D7526" s="112" t="str">
        <f>_xlfn.XLOOKUP(Table13[[#This Row],[Service]],Validation!$A$2:$A$14,Validation!$B$2:$B$14,"",0,1)</f>
        <v/>
      </c>
      <c r="E7526" s="112"/>
      <c r="F7526" s="113"/>
      <c r="G7526" s="114"/>
      <c r="H7526" s="115"/>
      <c r="I7526" s="112"/>
      <c r="J7526" s="112"/>
      <c r="K7526" s="112"/>
      <c r="L7526" s="114">
        <f>Table13[[#This Row],[Per Unit Price]]*MAX(1,Table13[[#This Row],[Qty of Units]])*MAX(1,Table13[[#This Row],['#NCMs Served / FTEs Employed]])*MAX(1,Table13[[#This Row],[Duration of Service]])</f>
        <v>0</v>
      </c>
      <c r="M7526" s="112"/>
      <c r="N7526" s="114"/>
    </row>
    <row r="7527" spans="1:14" x14ac:dyDescent="0.25">
      <c r="A7527" s="111"/>
      <c r="B7527" s="111"/>
      <c r="C7527" s="123"/>
      <c r="D7527" s="112" t="str">
        <f>_xlfn.XLOOKUP(Table13[[#This Row],[Service]],Validation!$A$2:$A$14,Validation!$B$2:$B$14,"",0,1)</f>
        <v/>
      </c>
      <c r="E7527" s="112"/>
      <c r="F7527" s="113"/>
      <c r="G7527" s="114"/>
      <c r="H7527" s="115"/>
      <c r="I7527" s="112"/>
      <c r="J7527" s="112"/>
      <c r="K7527" s="112"/>
      <c r="L7527" s="114">
        <f>Table13[[#This Row],[Per Unit Price]]*MAX(1,Table13[[#This Row],[Qty of Units]])*MAX(1,Table13[[#This Row],['#NCMs Served / FTEs Employed]])*MAX(1,Table13[[#This Row],[Duration of Service]])</f>
        <v>0</v>
      </c>
      <c r="M7527" s="112"/>
      <c r="N7527" s="114"/>
    </row>
    <row r="7528" spans="1:14" x14ac:dyDescent="0.25">
      <c r="A7528" s="111"/>
      <c r="B7528" s="111"/>
      <c r="C7528" s="123"/>
      <c r="D7528" s="112" t="str">
        <f>_xlfn.XLOOKUP(Table13[[#This Row],[Service]],Validation!$A$2:$A$14,Validation!$B$2:$B$14,"",0,1)</f>
        <v/>
      </c>
      <c r="E7528" s="112"/>
      <c r="F7528" s="113"/>
      <c r="G7528" s="114"/>
      <c r="H7528" s="115"/>
      <c r="I7528" s="112"/>
      <c r="J7528" s="112"/>
      <c r="K7528" s="112"/>
      <c r="L7528" s="114">
        <f>Table13[[#This Row],[Per Unit Price]]*MAX(1,Table13[[#This Row],[Qty of Units]])*MAX(1,Table13[[#This Row],['#NCMs Served / FTEs Employed]])*MAX(1,Table13[[#This Row],[Duration of Service]])</f>
        <v>0</v>
      </c>
      <c r="M7528" s="112"/>
      <c r="N7528" s="114"/>
    </row>
    <row r="7529" spans="1:14" x14ac:dyDescent="0.25">
      <c r="A7529" s="111"/>
      <c r="B7529" s="111"/>
      <c r="C7529" s="123"/>
      <c r="D7529" s="112" t="str">
        <f>_xlfn.XLOOKUP(Table13[[#This Row],[Service]],Validation!$A$2:$A$14,Validation!$B$2:$B$14,"",0,1)</f>
        <v/>
      </c>
      <c r="E7529" s="112"/>
      <c r="F7529" s="113"/>
      <c r="G7529" s="114"/>
      <c r="H7529" s="115"/>
      <c r="I7529" s="112"/>
      <c r="J7529" s="112"/>
      <c r="K7529" s="112"/>
      <c r="L7529" s="114">
        <f>Table13[[#This Row],[Per Unit Price]]*MAX(1,Table13[[#This Row],[Qty of Units]])*MAX(1,Table13[[#This Row],['#NCMs Served / FTEs Employed]])*MAX(1,Table13[[#This Row],[Duration of Service]])</f>
        <v>0</v>
      </c>
      <c r="M7529" s="112"/>
      <c r="N7529" s="114"/>
    </row>
    <row r="7530" spans="1:14" x14ac:dyDescent="0.25">
      <c r="A7530" s="111"/>
      <c r="B7530" s="111"/>
      <c r="C7530" s="123"/>
      <c r="D7530" s="112" t="str">
        <f>_xlfn.XLOOKUP(Table13[[#This Row],[Service]],Validation!$A$2:$A$14,Validation!$B$2:$B$14,"",0,1)</f>
        <v/>
      </c>
      <c r="E7530" s="112"/>
      <c r="F7530" s="113"/>
      <c r="G7530" s="114"/>
      <c r="H7530" s="115"/>
      <c r="I7530" s="112"/>
      <c r="J7530" s="112"/>
      <c r="K7530" s="112"/>
      <c r="L7530" s="114">
        <f>Table13[[#This Row],[Per Unit Price]]*MAX(1,Table13[[#This Row],[Qty of Units]])*MAX(1,Table13[[#This Row],['#NCMs Served / FTEs Employed]])*MAX(1,Table13[[#This Row],[Duration of Service]])</f>
        <v>0</v>
      </c>
      <c r="M7530" s="112"/>
      <c r="N7530" s="114"/>
    </row>
    <row r="7531" spans="1:14" x14ac:dyDescent="0.25">
      <c r="A7531" s="111"/>
      <c r="B7531" s="111"/>
      <c r="C7531" s="123"/>
      <c r="D7531" s="112" t="str">
        <f>_xlfn.XLOOKUP(Table13[[#This Row],[Service]],Validation!$A$2:$A$14,Validation!$B$2:$B$14,"",0,1)</f>
        <v/>
      </c>
      <c r="E7531" s="112"/>
      <c r="F7531" s="113"/>
      <c r="G7531" s="114"/>
      <c r="H7531" s="115"/>
      <c r="I7531" s="112"/>
      <c r="J7531" s="112"/>
      <c r="K7531" s="112"/>
      <c r="L7531" s="114">
        <f>Table13[[#This Row],[Per Unit Price]]*MAX(1,Table13[[#This Row],[Qty of Units]])*MAX(1,Table13[[#This Row],['#NCMs Served / FTEs Employed]])*MAX(1,Table13[[#This Row],[Duration of Service]])</f>
        <v>0</v>
      </c>
      <c r="M7531" s="112"/>
      <c r="N7531" s="114"/>
    </row>
    <row r="7532" spans="1:14" x14ac:dyDescent="0.25">
      <c r="A7532" s="111"/>
      <c r="B7532" s="111"/>
      <c r="C7532" s="123"/>
      <c r="D7532" s="112" t="str">
        <f>_xlfn.XLOOKUP(Table13[[#This Row],[Service]],Validation!$A$2:$A$14,Validation!$B$2:$B$14,"",0,1)</f>
        <v/>
      </c>
      <c r="E7532" s="112"/>
      <c r="F7532" s="113"/>
      <c r="G7532" s="114"/>
      <c r="H7532" s="115"/>
      <c r="I7532" s="112"/>
      <c r="J7532" s="112"/>
      <c r="K7532" s="112"/>
      <c r="L7532" s="114">
        <f>Table13[[#This Row],[Per Unit Price]]*MAX(1,Table13[[#This Row],[Qty of Units]])*MAX(1,Table13[[#This Row],['#NCMs Served / FTEs Employed]])*MAX(1,Table13[[#This Row],[Duration of Service]])</f>
        <v>0</v>
      </c>
      <c r="M7532" s="112"/>
      <c r="N7532" s="114"/>
    </row>
    <row r="7533" spans="1:14" x14ac:dyDescent="0.25">
      <c r="A7533" s="111"/>
      <c r="B7533" s="111"/>
      <c r="C7533" s="123"/>
      <c r="D7533" s="112" t="str">
        <f>_xlfn.XLOOKUP(Table13[[#This Row],[Service]],Validation!$A$2:$A$14,Validation!$B$2:$B$14,"",0,1)</f>
        <v/>
      </c>
      <c r="E7533" s="112"/>
      <c r="F7533" s="113"/>
      <c r="G7533" s="114"/>
      <c r="H7533" s="115"/>
      <c r="I7533" s="112"/>
      <c r="J7533" s="112"/>
      <c r="K7533" s="112"/>
      <c r="L7533" s="114">
        <f>Table13[[#This Row],[Per Unit Price]]*MAX(1,Table13[[#This Row],[Qty of Units]])*MAX(1,Table13[[#This Row],['#NCMs Served / FTEs Employed]])*MAX(1,Table13[[#This Row],[Duration of Service]])</f>
        <v>0</v>
      </c>
      <c r="M7533" s="112"/>
      <c r="N7533" s="114"/>
    </row>
    <row r="7534" spans="1:14" x14ac:dyDescent="0.25">
      <c r="A7534" s="111"/>
      <c r="B7534" s="111"/>
      <c r="C7534" s="123"/>
      <c r="D7534" s="112" t="str">
        <f>_xlfn.XLOOKUP(Table13[[#This Row],[Service]],Validation!$A$2:$A$14,Validation!$B$2:$B$14,"",0,1)</f>
        <v/>
      </c>
      <c r="E7534" s="112"/>
      <c r="F7534" s="113"/>
      <c r="G7534" s="114"/>
      <c r="H7534" s="115"/>
      <c r="I7534" s="112"/>
      <c r="J7534" s="112"/>
      <c r="K7534" s="112"/>
      <c r="L7534" s="114">
        <f>Table13[[#This Row],[Per Unit Price]]*MAX(1,Table13[[#This Row],[Qty of Units]])*MAX(1,Table13[[#This Row],['#NCMs Served / FTEs Employed]])*MAX(1,Table13[[#This Row],[Duration of Service]])</f>
        <v>0</v>
      </c>
      <c r="M7534" s="112"/>
      <c r="N7534" s="114"/>
    </row>
    <row r="7535" spans="1:14" x14ac:dyDescent="0.25">
      <c r="A7535" s="111"/>
      <c r="B7535" s="111"/>
      <c r="C7535" s="123"/>
      <c r="D7535" s="112" t="str">
        <f>_xlfn.XLOOKUP(Table13[[#This Row],[Service]],Validation!$A$2:$A$14,Validation!$B$2:$B$14,"",0,1)</f>
        <v/>
      </c>
      <c r="E7535" s="112"/>
      <c r="F7535" s="113"/>
      <c r="G7535" s="114"/>
      <c r="H7535" s="115"/>
      <c r="I7535" s="112"/>
      <c r="J7535" s="112"/>
      <c r="K7535" s="112"/>
      <c r="L7535" s="114">
        <f>Table13[[#This Row],[Per Unit Price]]*MAX(1,Table13[[#This Row],[Qty of Units]])*MAX(1,Table13[[#This Row],['#NCMs Served / FTEs Employed]])*MAX(1,Table13[[#This Row],[Duration of Service]])</f>
        <v>0</v>
      </c>
      <c r="M7535" s="112"/>
      <c r="N7535" s="114"/>
    </row>
    <row r="7536" spans="1:14" x14ac:dyDescent="0.25">
      <c r="A7536" s="111"/>
      <c r="B7536" s="111"/>
      <c r="C7536" s="123"/>
      <c r="D7536" s="112" t="str">
        <f>_xlfn.XLOOKUP(Table13[[#This Row],[Service]],Validation!$A$2:$A$14,Validation!$B$2:$B$14,"",0,1)</f>
        <v/>
      </c>
      <c r="E7536" s="112"/>
      <c r="F7536" s="113"/>
      <c r="G7536" s="114"/>
      <c r="H7536" s="115"/>
      <c r="I7536" s="112"/>
      <c r="J7536" s="112"/>
      <c r="K7536" s="112"/>
      <c r="L7536" s="114">
        <f>Table13[[#This Row],[Per Unit Price]]*MAX(1,Table13[[#This Row],[Qty of Units]])*MAX(1,Table13[[#This Row],['#NCMs Served / FTEs Employed]])*MAX(1,Table13[[#This Row],[Duration of Service]])</f>
        <v>0</v>
      </c>
      <c r="M7536" s="112"/>
      <c r="N7536" s="114"/>
    </row>
    <row r="7537" spans="1:14" x14ac:dyDescent="0.25">
      <c r="A7537" s="111"/>
      <c r="B7537" s="111"/>
      <c r="C7537" s="123"/>
      <c r="D7537" s="112" t="str">
        <f>_xlfn.XLOOKUP(Table13[[#This Row],[Service]],Validation!$A$2:$A$14,Validation!$B$2:$B$14,"",0,1)</f>
        <v/>
      </c>
      <c r="E7537" s="112"/>
      <c r="F7537" s="113"/>
      <c r="G7537" s="114"/>
      <c r="H7537" s="115"/>
      <c r="I7537" s="112"/>
      <c r="J7537" s="112"/>
      <c r="K7537" s="112"/>
      <c r="L7537" s="114">
        <f>Table13[[#This Row],[Per Unit Price]]*MAX(1,Table13[[#This Row],[Qty of Units]])*MAX(1,Table13[[#This Row],['#NCMs Served / FTEs Employed]])*MAX(1,Table13[[#This Row],[Duration of Service]])</f>
        <v>0</v>
      </c>
      <c r="M7537" s="112"/>
      <c r="N7537" s="114"/>
    </row>
    <row r="7538" spans="1:14" x14ac:dyDescent="0.25">
      <c r="A7538" s="111"/>
      <c r="B7538" s="111"/>
      <c r="C7538" s="123"/>
      <c r="D7538" s="112" t="str">
        <f>_xlfn.XLOOKUP(Table13[[#This Row],[Service]],Validation!$A$2:$A$14,Validation!$B$2:$B$14,"",0,1)</f>
        <v/>
      </c>
      <c r="E7538" s="112"/>
      <c r="F7538" s="113"/>
      <c r="G7538" s="114"/>
      <c r="H7538" s="115"/>
      <c r="I7538" s="112"/>
      <c r="J7538" s="112"/>
      <c r="K7538" s="112"/>
      <c r="L7538" s="114">
        <f>Table13[[#This Row],[Per Unit Price]]*MAX(1,Table13[[#This Row],[Qty of Units]])*MAX(1,Table13[[#This Row],['#NCMs Served / FTEs Employed]])*MAX(1,Table13[[#This Row],[Duration of Service]])</f>
        <v>0</v>
      </c>
      <c r="M7538" s="112"/>
      <c r="N7538" s="114"/>
    </row>
    <row r="7539" spans="1:14" x14ac:dyDescent="0.25">
      <c r="A7539" s="111"/>
      <c r="B7539" s="111"/>
      <c r="C7539" s="123"/>
      <c r="D7539" s="112" t="str">
        <f>_xlfn.XLOOKUP(Table13[[#This Row],[Service]],Validation!$A$2:$A$14,Validation!$B$2:$B$14,"",0,1)</f>
        <v/>
      </c>
      <c r="E7539" s="112"/>
      <c r="F7539" s="113"/>
      <c r="G7539" s="114"/>
      <c r="H7539" s="115"/>
      <c r="I7539" s="112"/>
      <c r="J7539" s="112"/>
      <c r="K7539" s="112"/>
      <c r="L7539" s="114">
        <f>Table13[[#This Row],[Per Unit Price]]*MAX(1,Table13[[#This Row],[Qty of Units]])*MAX(1,Table13[[#This Row],['#NCMs Served / FTEs Employed]])*MAX(1,Table13[[#This Row],[Duration of Service]])</f>
        <v>0</v>
      </c>
      <c r="M7539" s="112"/>
      <c r="N7539" s="114"/>
    </row>
    <row r="7540" spans="1:14" x14ac:dyDescent="0.25">
      <c r="A7540" s="111"/>
      <c r="B7540" s="111"/>
      <c r="C7540" s="123"/>
      <c r="D7540" s="112" t="str">
        <f>_xlfn.XLOOKUP(Table13[[#This Row],[Service]],Validation!$A$2:$A$14,Validation!$B$2:$B$14,"",0,1)</f>
        <v/>
      </c>
      <c r="E7540" s="112"/>
      <c r="F7540" s="113"/>
      <c r="G7540" s="114"/>
      <c r="H7540" s="115"/>
      <c r="I7540" s="112"/>
      <c r="J7540" s="112"/>
      <c r="K7540" s="112"/>
      <c r="L7540" s="114">
        <f>Table13[[#This Row],[Per Unit Price]]*MAX(1,Table13[[#This Row],[Qty of Units]])*MAX(1,Table13[[#This Row],['#NCMs Served / FTEs Employed]])*MAX(1,Table13[[#This Row],[Duration of Service]])</f>
        <v>0</v>
      </c>
      <c r="M7540" s="112"/>
      <c r="N7540" s="114"/>
    </row>
    <row r="7541" spans="1:14" x14ac:dyDescent="0.25">
      <c r="A7541" s="111"/>
      <c r="B7541" s="111"/>
      <c r="C7541" s="123"/>
      <c r="D7541" s="112" t="str">
        <f>_xlfn.XLOOKUP(Table13[[#This Row],[Service]],Validation!$A$2:$A$14,Validation!$B$2:$B$14,"",0,1)</f>
        <v/>
      </c>
      <c r="E7541" s="112"/>
      <c r="F7541" s="113"/>
      <c r="G7541" s="114"/>
      <c r="H7541" s="115"/>
      <c r="I7541" s="112"/>
      <c r="J7541" s="112"/>
      <c r="K7541" s="112"/>
      <c r="L7541" s="114">
        <f>Table13[[#This Row],[Per Unit Price]]*MAX(1,Table13[[#This Row],[Qty of Units]])*MAX(1,Table13[[#This Row],['#NCMs Served / FTEs Employed]])*MAX(1,Table13[[#This Row],[Duration of Service]])</f>
        <v>0</v>
      </c>
      <c r="M7541" s="112"/>
      <c r="N7541" s="114"/>
    </row>
    <row r="7542" spans="1:14" x14ac:dyDescent="0.25">
      <c r="A7542" s="111"/>
      <c r="B7542" s="111"/>
      <c r="C7542" s="123"/>
      <c r="D7542" s="112" t="str">
        <f>_xlfn.XLOOKUP(Table13[[#This Row],[Service]],Validation!$A$2:$A$14,Validation!$B$2:$B$14,"",0,1)</f>
        <v/>
      </c>
      <c r="E7542" s="112"/>
      <c r="F7542" s="113"/>
      <c r="G7542" s="114"/>
      <c r="H7542" s="115"/>
      <c r="I7542" s="112"/>
      <c r="J7542" s="112"/>
      <c r="K7542" s="112"/>
      <c r="L7542" s="114">
        <f>Table13[[#This Row],[Per Unit Price]]*MAX(1,Table13[[#This Row],[Qty of Units]])*MAX(1,Table13[[#This Row],['#NCMs Served / FTEs Employed]])*MAX(1,Table13[[#This Row],[Duration of Service]])</f>
        <v>0</v>
      </c>
      <c r="M7542" s="112"/>
      <c r="N7542" s="114"/>
    </row>
    <row r="7543" spans="1:14" x14ac:dyDescent="0.25">
      <c r="A7543" s="111"/>
      <c r="B7543" s="111"/>
      <c r="C7543" s="123"/>
      <c r="D7543" s="112" t="str">
        <f>_xlfn.XLOOKUP(Table13[[#This Row],[Service]],Validation!$A$2:$A$14,Validation!$B$2:$B$14,"",0,1)</f>
        <v/>
      </c>
      <c r="E7543" s="112"/>
      <c r="F7543" s="113"/>
      <c r="G7543" s="114"/>
      <c r="H7543" s="115"/>
      <c r="I7543" s="112"/>
      <c r="J7543" s="112"/>
      <c r="K7543" s="112"/>
      <c r="L7543" s="114">
        <f>Table13[[#This Row],[Per Unit Price]]*MAX(1,Table13[[#This Row],[Qty of Units]])*MAX(1,Table13[[#This Row],['#NCMs Served / FTEs Employed]])*MAX(1,Table13[[#This Row],[Duration of Service]])</f>
        <v>0</v>
      </c>
      <c r="M7543" s="112"/>
      <c r="N7543" s="114"/>
    </row>
    <row r="7544" spans="1:14" x14ac:dyDescent="0.25">
      <c r="A7544" s="111"/>
      <c r="B7544" s="111"/>
      <c r="C7544" s="123"/>
      <c r="D7544" s="112" t="str">
        <f>_xlfn.XLOOKUP(Table13[[#This Row],[Service]],Validation!$A$2:$A$14,Validation!$B$2:$B$14,"",0,1)</f>
        <v/>
      </c>
      <c r="E7544" s="112"/>
      <c r="F7544" s="113"/>
      <c r="G7544" s="114"/>
      <c r="H7544" s="115"/>
      <c r="I7544" s="112"/>
      <c r="J7544" s="112"/>
      <c r="K7544" s="112"/>
      <c r="L7544" s="114">
        <f>Table13[[#This Row],[Per Unit Price]]*MAX(1,Table13[[#This Row],[Qty of Units]])*MAX(1,Table13[[#This Row],['#NCMs Served / FTEs Employed]])*MAX(1,Table13[[#This Row],[Duration of Service]])</f>
        <v>0</v>
      </c>
      <c r="M7544" s="112"/>
      <c r="N7544" s="114"/>
    </row>
    <row r="7545" spans="1:14" x14ac:dyDescent="0.25">
      <c r="A7545" s="111"/>
      <c r="B7545" s="111"/>
      <c r="C7545" s="123"/>
      <c r="D7545" s="112" t="str">
        <f>_xlfn.XLOOKUP(Table13[[#This Row],[Service]],Validation!$A$2:$A$14,Validation!$B$2:$B$14,"",0,1)</f>
        <v/>
      </c>
      <c r="E7545" s="112"/>
      <c r="F7545" s="113"/>
      <c r="G7545" s="114"/>
      <c r="H7545" s="115"/>
      <c r="I7545" s="112"/>
      <c r="J7545" s="112"/>
      <c r="K7545" s="112"/>
      <c r="L7545" s="114">
        <f>Table13[[#This Row],[Per Unit Price]]*MAX(1,Table13[[#This Row],[Qty of Units]])*MAX(1,Table13[[#This Row],['#NCMs Served / FTEs Employed]])*MAX(1,Table13[[#This Row],[Duration of Service]])</f>
        <v>0</v>
      </c>
      <c r="M7545" s="112"/>
      <c r="N7545" s="114"/>
    </row>
    <row r="7546" spans="1:14" x14ac:dyDescent="0.25">
      <c r="A7546" s="111"/>
      <c r="B7546" s="111"/>
      <c r="C7546" s="123"/>
      <c r="D7546" s="112" t="str">
        <f>_xlfn.XLOOKUP(Table13[[#This Row],[Service]],Validation!$A$2:$A$14,Validation!$B$2:$B$14,"",0,1)</f>
        <v/>
      </c>
      <c r="E7546" s="112"/>
      <c r="F7546" s="113"/>
      <c r="G7546" s="114"/>
      <c r="H7546" s="115"/>
      <c r="I7546" s="112"/>
      <c r="J7546" s="112"/>
      <c r="K7546" s="112"/>
      <c r="L7546" s="114">
        <f>Table13[[#This Row],[Per Unit Price]]*MAX(1,Table13[[#This Row],[Qty of Units]])*MAX(1,Table13[[#This Row],['#NCMs Served / FTEs Employed]])*MAX(1,Table13[[#This Row],[Duration of Service]])</f>
        <v>0</v>
      </c>
      <c r="M7546" s="112"/>
      <c r="N7546" s="114"/>
    </row>
    <row r="7547" spans="1:14" x14ac:dyDescent="0.25">
      <c r="A7547" s="111"/>
      <c r="B7547" s="111"/>
      <c r="C7547" s="123"/>
      <c r="D7547" s="112" t="str">
        <f>_xlfn.XLOOKUP(Table13[[#This Row],[Service]],Validation!$A$2:$A$14,Validation!$B$2:$B$14,"",0,1)</f>
        <v/>
      </c>
      <c r="E7547" s="112"/>
      <c r="F7547" s="113"/>
      <c r="G7547" s="114"/>
      <c r="H7547" s="115"/>
      <c r="I7547" s="112"/>
      <c r="J7547" s="112"/>
      <c r="K7547" s="112"/>
      <c r="L7547" s="114">
        <f>Table13[[#This Row],[Per Unit Price]]*MAX(1,Table13[[#This Row],[Qty of Units]])*MAX(1,Table13[[#This Row],['#NCMs Served / FTEs Employed]])*MAX(1,Table13[[#This Row],[Duration of Service]])</f>
        <v>0</v>
      </c>
      <c r="M7547" s="112"/>
      <c r="N7547" s="114"/>
    </row>
    <row r="7548" spans="1:14" x14ac:dyDescent="0.25">
      <c r="A7548" s="111"/>
      <c r="B7548" s="111"/>
      <c r="C7548" s="123"/>
      <c r="D7548" s="112" t="str">
        <f>_xlfn.XLOOKUP(Table13[[#This Row],[Service]],Validation!$A$2:$A$14,Validation!$B$2:$B$14,"",0,1)</f>
        <v/>
      </c>
      <c r="E7548" s="112"/>
      <c r="F7548" s="113"/>
      <c r="G7548" s="114"/>
      <c r="H7548" s="115"/>
      <c r="I7548" s="112"/>
      <c r="J7548" s="112"/>
      <c r="K7548" s="112"/>
      <c r="L7548" s="114">
        <f>Table13[[#This Row],[Per Unit Price]]*MAX(1,Table13[[#This Row],[Qty of Units]])*MAX(1,Table13[[#This Row],['#NCMs Served / FTEs Employed]])*MAX(1,Table13[[#This Row],[Duration of Service]])</f>
        <v>0</v>
      </c>
      <c r="M7548" s="112"/>
      <c r="N7548" s="114"/>
    </row>
    <row r="7549" spans="1:14" x14ac:dyDescent="0.25">
      <c r="A7549" s="111"/>
      <c r="B7549" s="111"/>
      <c r="C7549" s="123"/>
      <c r="D7549" s="112" t="str">
        <f>_xlfn.XLOOKUP(Table13[[#This Row],[Service]],Validation!$A$2:$A$14,Validation!$B$2:$B$14,"",0,1)</f>
        <v/>
      </c>
      <c r="E7549" s="112"/>
      <c r="F7549" s="113"/>
      <c r="G7549" s="114"/>
      <c r="H7549" s="115"/>
      <c r="I7549" s="112"/>
      <c r="J7549" s="112"/>
      <c r="K7549" s="112"/>
      <c r="L7549" s="114">
        <f>Table13[[#This Row],[Per Unit Price]]*MAX(1,Table13[[#This Row],[Qty of Units]])*MAX(1,Table13[[#This Row],['#NCMs Served / FTEs Employed]])*MAX(1,Table13[[#This Row],[Duration of Service]])</f>
        <v>0</v>
      </c>
      <c r="M7549" s="112"/>
      <c r="N7549" s="114"/>
    </row>
    <row r="7550" spans="1:14" x14ac:dyDescent="0.25">
      <c r="A7550" s="111"/>
      <c r="B7550" s="111"/>
      <c r="C7550" s="123"/>
      <c r="D7550" s="112" t="str">
        <f>_xlfn.XLOOKUP(Table13[[#This Row],[Service]],Validation!$A$2:$A$14,Validation!$B$2:$B$14,"",0,1)</f>
        <v/>
      </c>
      <c r="E7550" s="112"/>
      <c r="F7550" s="113"/>
      <c r="G7550" s="114"/>
      <c r="H7550" s="115"/>
      <c r="I7550" s="112"/>
      <c r="J7550" s="112"/>
      <c r="K7550" s="112"/>
      <c r="L7550" s="114">
        <f>Table13[[#This Row],[Per Unit Price]]*MAX(1,Table13[[#This Row],[Qty of Units]])*MAX(1,Table13[[#This Row],['#NCMs Served / FTEs Employed]])*MAX(1,Table13[[#This Row],[Duration of Service]])</f>
        <v>0</v>
      </c>
      <c r="M7550" s="112"/>
      <c r="N7550" s="114"/>
    </row>
    <row r="7551" spans="1:14" x14ac:dyDescent="0.25">
      <c r="A7551" s="111"/>
      <c r="B7551" s="111"/>
      <c r="C7551" s="123"/>
      <c r="D7551" s="112" t="str">
        <f>_xlfn.XLOOKUP(Table13[[#This Row],[Service]],Validation!$A$2:$A$14,Validation!$B$2:$B$14,"",0,1)</f>
        <v/>
      </c>
      <c r="E7551" s="112"/>
      <c r="F7551" s="113"/>
      <c r="G7551" s="114"/>
      <c r="H7551" s="115"/>
      <c r="I7551" s="112"/>
      <c r="J7551" s="112"/>
      <c r="K7551" s="112"/>
      <c r="L7551" s="114">
        <f>Table13[[#This Row],[Per Unit Price]]*MAX(1,Table13[[#This Row],[Qty of Units]])*MAX(1,Table13[[#This Row],['#NCMs Served / FTEs Employed]])*MAX(1,Table13[[#This Row],[Duration of Service]])</f>
        <v>0</v>
      </c>
      <c r="M7551" s="112"/>
      <c r="N7551" s="114"/>
    </row>
    <row r="7552" spans="1:14" x14ac:dyDescent="0.25">
      <c r="A7552" s="111"/>
      <c r="B7552" s="111"/>
      <c r="C7552" s="123"/>
      <c r="D7552" s="112" t="str">
        <f>_xlfn.XLOOKUP(Table13[[#This Row],[Service]],Validation!$A$2:$A$14,Validation!$B$2:$B$14,"",0,1)</f>
        <v/>
      </c>
      <c r="E7552" s="112"/>
      <c r="F7552" s="113"/>
      <c r="G7552" s="114"/>
      <c r="H7552" s="115"/>
      <c r="I7552" s="112"/>
      <c r="J7552" s="112"/>
      <c r="K7552" s="112"/>
      <c r="L7552" s="114">
        <f>Table13[[#This Row],[Per Unit Price]]*MAX(1,Table13[[#This Row],[Qty of Units]])*MAX(1,Table13[[#This Row],['#NCMs Served / FTEs Employed]])*MAX(1,Table13[[#This Row],[Duration of Service]])</f>
        <v>0</v>
      </c>
      <c r="M7552" s="112"/>
      <c r="N7552" s="114"/>
    </row>
    <row r="7553" spans="1:14" x14ac:dyDescent="0.25">
      <c r="A7553" s="111"/>
      <c r="B7553" s="111"/>
      <c r="C7553" s="123"/>
      <c r="D7553" s="112" t="str">
        <f>_xlfn.XLOOKUP(Table13[[#This Row],[Service]],Validation!$A$2:$A$14,Validation!$B$2:$B$14,"",0,1)</f>
        <v/>
      </c>
      <c r="E7553" s="112"/>
      <c r="F7553" s="113"/>
      <c r="G7553" s="114"/>
      <c r="H7553" s="115"/>
      <c r="I7553" s="112"/>
      <c r="J7553" s="112"/>
      <c r="K7553" s="112"/>
      <c r="L7553" s="114">
        <f>Table13[[#This Row],[Per Unit Price]]*MAX(1,Table13[[#This Row],[Qty of Units]])*MAX(1,Table13[[#This Row],['#NCMs Served / FTEs Employed]])*MAX(1,Table13[[#This Row],[Duration of Service]])</f>
        <v>0</v>
      </c>
      <c r="M7553" s="112"/>
      <c r="N7553" s="114"/>
    </row>
    <row r="7554" spans="1:14" x14ac:dyDescent="0.25">
      <c r="A7554" s="111"/>
      <c r="B7554" s="111"/>
      <c r="C7554" s="123"/>
      <c r="D7554" s="112" t="str">
        <f>_xlfn.XLOOKUP(Table13[[#This Row],[Service]],Validation!$A$2:$A$14,Validation!$B$2:$B$14,"",0,1)</f>
        <v/>
      </c>
      <c r="E7554" s="112"/>
      <c r="F7554" s="113"/>
      <c r="G7554" s="114"/>
      <c r="H7554" s="115"/>
      <c r="I7554" s="112"/>
      <c r="J7554" s="112"/>
      <c r="K7554" s="112"/>
      <c r="L7554" s="114">
        <f>Table13[[#This Row],[Per Unit Price]]*MAX(1,Table13[[#This Row],[Qty of Units]])*MAX(1,Table13[[#This Row],['#NCMs Served / FTEs Employed]])*MAX(1,Table13[[#This Row],[Duration of Service]])</f>
        <v>0</v>
      </c>
      <c r="M7554" s="112"/>
      <c r="N7554" s="114"/>
    </row>
    <row r="7555" spans="1:14" x14ac:dyDescent="0.25">
      <c r="A7555" s="111"/>
      <c r="B7555" s="111"/>
      <c r="C7555" s="123"/>
      <c r="D7555" s="112" t="str">
        <f>_xlfn.XLOOKUP(Table13[[#This Row],[Service]],Validation!$A$2:$A$14,Validation!$B$2:$B$14,"",0,1)</f>
        <v/>
      </c>
      <c r="E7555" s="112"/>
      <c r="F7555" s="113"/>
      <c r="G7555" s="114"/>
      <c r="H7555" s="115"/>
      <c r="I7555" s="112"/>
      <c r="J7555" s="112"/>
      <c r="K7555" s="112"/>
      <c r="L7555" s="114">
        <f>Table13[[#This Row],[Per Unit Price]]*MAX(1,Table13[[#This Row],[Qty of Units]])*MAX(1,Table13[[#This Row],['#NCMs Served / FTEs Employed]])*MAX(1,Table13[[#This Row],[Duration of Service]])</f>
        <v>0</v>
      </c>
      <c r="M7555" s="112"/>
      <c r="N7555" s="114"/>
    </row>
    <row r="7556" spans="1:14" x14ac:dyDescent="0.25">
      <c r="A7556" s="111"/>
      <c r="B7556" s="111"/>
      <c r="C7556" s="123"/>
      <c r="D7556" s="112" t="str">
        <f>_xlfn.XLOOKUP(Table13[[#This Row],[Service]],Validation!$A$2:$A$14,Validation!$B$2:$B$14,"",0,1)</f>
        <v/>
      </c>
      <c r="E7556" s="112"/>
      <c r="F7556" s="113"/>
      <c r="G7556" s="114"/>
      <c r="H7556" s="115"/>
      <c r="I7556" s="112"/>
      <c r="J7556" s="112"/>
      <c r="K7556" s="112"/>
      <c r="L7556" s="114">
        <f>Table13[[#This Row],[Per Unit Price]]*MAX(1,Table13[[#This Row],[Qty of Units]])*MAX(1,Table13[[#This Row],['#NCMs Served / FTEs Employed]])*MAX(1,Table13[[#This Row],[Duration of Service]])</f>
        <v>0</v>
      </c>
      <c r="M7556" s="112"/>
      <c r="N7556" s="114"/>
    </row>
    <row r="7557" spans="1:14" x14ac:dyDescent="0.25">
      <c r="A7557" s="111"/>
      <c r="B7557" s="111"/>
      <c r="C7557" s="123"/>
      <c r="D7557" s="112" t="str">
        <f>_xlfn.XLOOKUP(Table13[[#This Row],[Service]],Validation!$A$2:$A$14,Validation!$B$2:$B$14,"",0,1)</f>
        <v/>
      </c>
      <c r="E7557" s="112"/>
      <c r="F7557" s="113"/>
      <c r="G7557" s="114"/>
      <c r="H7557" s="115"/>
      <c r="I7557" s="112"/>
      <c r="J7557" s="112"/>
      <c r="K7557" s="112"/>
      <c r="L7557" s="114">
        <f>Table13[[#This Row],[Per Unit Price]]*MAX(1,Table13[[#This Row],[Qty of Units]])*MAX(1,Table13[[#This Row],['#NCMs Served / FTEs Employed]])*MAX(1,Table13[[#This Row],[Duration of Service]])</f>
        <v>0</v>
      </c>
      <c r="M7557" s="112"/>
      <c r="N7557" s="114"/>
    </row>
    <row r="7558" spans="1:14" x14ac:dyDescent="0.25">
      <c r="A7558" s="111"/>
      <c r="B7558" s="111"/>
      <c r="C7558" s="123"/>
      <c r="D7558" s="112" t="str">
        <f>_xlfn.XLOOKUP(Table13[[#This Row],[Service]],Validation!$A$2:$A$14,Validation!$B$2:$B$14,"",0,1)</f>
        <v/>
      </c>
      <c r="E7558" s="112"/>
      <c r="F7558" s="113"/>
      <c r="G7558" s="114"/>
      <c r="H7558" s="115"/>
      <c r="I7558" s="112"/>
      <c r="J7558" s="112"/>
      <c r="K7558" s="112"/>
      <c r="L7558" s="114">
        <f>Table13[[#This Row],[Per Unit Price]]*MAX(1,Table13[[#This Row],[Qty of Units]])*MAX(1,Table13[[#This Row],['#NCMs Served / FTEs Employed]])*MAX(1,Table13[[#This Row],[Duration of Service]])</f>
        <v>0</v>
      </c>
      <c r="M7558" s="112"/>
      <c r="N7558" s="114"/>
    </row>
    <row r="7559" spans="1:14" x14ac:dyDescent="0.25">
      <c r="A7559" s="111"/>
      <c r="B7559" s="111"/>
      <c r="C7559" s="123"/>
      <c r="D7559" s="112" t="str">
        <f>_xlfn.XLOOKUP(Table13[[#This Row],[Service]],Validation!$A$2:$A$14,Validation!$B$2:$B$14,"",0,1)</f>
        <v/>
      </c>
      <c r="E7559" s="112"/>
      <c r="F7559" s="113"/>
      <c r="G7559" s="114"/>
      <c r="H7559" s="115"/>
      <c r="I7559" s="112"/>
      <c r="J7559" s="112"/>
      <c r="K7559" s="112"/>
      <c r="L7559" s="114">
        <f>Table13[[#This Row],[Per Unit Price]]*MAX(1,Table13[[#This Row],[Qty of Units]])*MAX(1,Table13[[#This Row],['#NCMs Served / FTEs Employed]])*MAX(1,Table13[[#This Row],[Duration of Service]])</f>
        <v>0</v>
      </c>
      <c r="M7559" s="112"/>
      <c r="N7559" s="114"/>
    </row>
    <row r="7560" spans="1:14" x14ac:dyDescent="0.25">
      <c r="A7560" s="111"/>
      <c r="B7560" s="111"/>
      <c r="C7560" s="123"/>
      <c r="D7560" s="112" t="str">
        <f>_xlfn.XLOOKUP(Table13[[#This Row],[Service]],Validation!$A$2:$A$14,Validation!$B$2:$B$14,"",0,1)</f>
        <v/>
      </c>
      <c r="E7560" s="112"/>
      <c r="F7560" s="113"/>
      <c r="G7560" s="114"/>
      <c r="H7560" s="115"/>
      <c r="I7560" s="112"/>
      <c r="J7560" s="112"/>
      <c r="K7560" s="112"/>
      <c r="L7560" s="114">
        <f>Table13[[#This Row],[Per Unit Price]]*MAX(1,Table13[[#This Row],[Qty of Units]])*MAX(1,Table13[[#This Row],['#NCMs Served / FTEs Employed]])*MAX(1,Table13[[#This Row],[Duration of Service]])</f>
        <v>0</v>
      </c>
      <c r="M7560" s="112"/>
      <c r="N7560" s="114"/>
    </row>
    <row r="7561" spans="1:14" x14ac:dyDescent="0.25">
      <c r="A7561" s="111"/>
      <c r="B7561" s="111"/>
      <c r="C7561" s="123"/>
      <c r="D7561" s="112" t="str">
        <f>_xlfn.XLOOKUP(Table13[[#This Row],[Service]],Validation!$A$2:$A$14,Validation!$B$2:$B$14,"",0,1)</f>
        <v/>
      </c>
      <c r="E7561" s="112"/>
      <c r="F7561" s="113"/>
      <c r="G7561" s="114"/>
      <c r="H7561" s="115"/>
      <c r="I7561" s="112"/>
      <c r="J7561" s="112"/>
      <c r="K7561" s="112"/>
      <c r="L7561" s="114">
        <f>Table13[[#This Row],[Per Unit Price]]*MAX(1,Table13[[#This Row],[Qty of Units]])*MAX(1,Table13[[#This Row],['#NCMs Served / FTEs Employed]])*MAX(1,Table13[[#This Row],[Duration of Service]])</f>
        <v>0</v>
      </c>
      <c r="M7561" s="112"/>
      <c r="N7561" s="114"/>
    </row>
    <row r="7562" spans="1:14" x14ac:dyDescent="0.25">
      <c r="A7562" s="111"/>
      <c r="B7562" s="111"/>
      <c r="C7562" s="123"/>
      <c r="D7562" s="112" t="str">
        <f>_xlfn.XLOOKUP(Table13[[#This Row],[Service]],Validation!$A$2:$A$14,Validation!$B$2:$B$14,"",0,1)</f>
        <v/>
      </c>
      <c r="E7562" s="112"/>
      <c r="F7562" s="113"/>
      <c r="G7562" s="114"/>
      <c r="H7562" s="115"/>
      <c r="I7562" s="112"/>
      <c r="J7562" s="112"/>
      <c r="K7562" s="112"/>
      <c r="L7562" s="114">
        <f>Table13[[#This Row],[Per Unit Price]]*MAX(1,Table13[[#This Row],[Qty of Units]])*MAX(1,Table13[[#This Row],['#NCMs Served / FTEs Employed]])*MAX(1,Table13[[#This Row],[Duration of Service]])</f>
        <v>0</v>
      </c>
      <c r="M7562" s="112"/>
      <c r="N7562" s="114"/>
    </row>
    <row r="7563" spans="1:14" x14ac:dyDescent="0.25">
      <c r="A7563" s="111"/>
      <c r="B7563" s="111"/>
      <c r="C7563" s="123"/>
      <c r="D7563" s="112" t="str">
        <f>_xlfn.XLOOKUP(Table13[[#This Row],[Service]],Validation!$A$2:$A$14,Validation!$B$2:$B$14,"",0,1)</f>
        <v/>
      </c>
      <c r="E7563" s="112"/>
      <c r="F7563" s="113"/>
      <c r="G7563" s="114"/>
      <c r="H7563" s="115"/>
      <c r="I7563" s="112"/>
      <c r="J7563" s="112"/>
      <c r="K7563" s="112"/>
      <c r="L7563" s="114">
        <f>Table13[[#This Row],[Per Unit Price]]*MAX(1,Table13[[#This Row],[Qty of Units]])*MAX(1,Table13[[#This Row],['#NCMs Served / FTEs Employed]])*MAX(1,Table13[[#This Row],[Duration of Service]])</f>
        <v>0</v>
      </c>
      <c r="M7563" s="112"/>
      <c r="N7563" s="114"/>
    </row>
    <row r="7564" spans="1:14" x14ac:dyDescent="0.25">
      <c r="A7564" s="111"/>
      <c r="B7564" s="111"/>
      <c r="C7564" s="123"/>
      <c r="D7564" s="112" t="str">
        <f>_xlfn.XLOOKUP(Table13[[#This Row],[Service]],Validation!$A$2:$A$14,Validation!$B$2:$B$14,"",0,1)</f>
        <v/>
      </c>
      <c r="E7564" s="112"/>
      <c r="F7564" s="113"/>
      <c r="G7564" s="114"/>
      <c r="H7564" s="115"/>
      <c r="I7564" s="112"/>
      <c r="J7564" s="112"/>
      <c r="K7564" s="112"/>
      <c r="L7564" s="114">
        <f>Table13[[#This Row],[Per Unit Price]]*MAX(1,Table13[[#This Row],[Qty of Units]])*MAX(1,Table13[[#This Row],['#NCMs Served / FTEs Employed]])*MAX(1,Table13[[#This Row],[Duration of Service]])</f>
        <v>0</v>
      </c>
      <c r="M7564" s="112"/>
      <c r="N7564" s="114"/>
    </row>
    <row r="7565" spans="1:14" x14ac:dyDescent="0.25">
      <c r="A7565" s="111"/>
      <c r="B7565" s="111"/>
      <c r="C7565" s="123"/>
      <c r="D7565" s="112" t="str">
        <f>_xlfn.XLOOKUP(Table13[[#This Row],[Service]],Validation!$A$2:$A$14,Validation!$B$2:$B$14,"",0,1)</f>
        <v/>
      </c>
      <c r="E7565" s="112"/>
      <c r="F7565" s="113"/>
      <c r="G7565" s="114"/>
      <c r="H7565" s="115"/>
      <c r="I7565" s="112"/>
      <c r="J7565" s="112"/>
      <c r="K7565" s="112"/>
      <c r="L7565" s="114">
        <f>Table13[[#This Row],[Per Unit Price]]*MAX(1,Table13[[#This Row],[Qty of Units]])*MAX(1,Table13[[#This Row],['#NCMs Served / FTEs Employed]])*MAX(1,Table13[[#This Row],[Duration of Service]])</f>
        <v>0</v>
      </c>
      <c r="M7565" s="112"/>
      <c r="N7565" s="114"/>
    </row>
    <row r="7566" spans="1:14" x14ac:dyDescent="0.25">
      <c r="A7566" s="111"/>
      <c r="B7566" s="111"/>
      <c r="C7566" s="123"/>
      <c r="D7566" s="112" t="str">
        <f>_xlfn.XLOOKUP(Table13[[#This Row],[Service]],Validation!$A$2:$A$14,Validation!$B$2:$B$14,"",0,1)</f>
        <v/>
      </c>
      <c r="E7566" s="112"/>
      <c r="F7566" s="113"/>
      <c r="G7566" s="114"/>
      <c r="H7566" s="115"/>
      <c r="I7566" s="112"/>
      <c r="J7566" s="112"/>
      <c r="K7566" s="112"/>
      <c r="L7566" s="114">
        <f>Table13[[#This Row],[Per Unit Price]]*MAX(1,Table13[[#This Row],[Qty of Units]])*MAX(1,Table13[[#This Row],['#NCMs Served / FTEs Employed]])*MAX(1,Table13[[#This Row],[Duration of Service]])</f>
        <v>0</v>
      </c>
      <c r="M7566" s="112"/>
      <c r="N7566" s="114"/>
    </row>
    <row r="7567" spans="1:14" x14ac:dyDescent="0.25">
      <c r="A7567" s="111"/>
      <c r="B7567" s="111"/>
      <c r="C7567" s="123"/>
      <c r="D7567" s="112" t="str">
        <f>_xlfn.XLOOKUP(Table13[[#This Row],[Service]],Validation!$A$2:$A$14,Validation!$B$2:$B$14,"",0,1)</f>
        <v/>
      </c>
      <c r="E7567" s="112"/>
      <c r="F7567" s="113"/>
      <c r="G7567" s="114"/>
      <c r="H7567" s="115"/>
      <c r="I7567" s="112"/>
      <c r="J7567" s="112"/>
      <c r="K7567" s="112"/>
      <c r="L7567" s="114">
        <f>Table13[[#This Row],[Per Unit Price]]*MAX(1,Table13[[#This Row],[Qty of Units]])*MAX(1,Table13[[#This Row],['#NCMs Served / FTEs Employed]])*MAX(1,Table13[[#This Row],[Duration of Service]])</f>
        <v>0</v>
      </c>
      <c r="M7567" s="112"/>
      <c r="N7567" s="114"/>
    </row>
    <row r="7568" spans="1:14" x14ac:dyDescent="0.25">
      <c r="A7568" s="111"/>
      <c r="B7568" s="111"/>
      <c r="C7568" s="123"/>
      <c r="D7568" s="112" t="str">
        <f>_xlfn.XLOOKUP(Table13[[#This Row],[Service]],Validation!$A$2:$A$14,Validation!$B$2:$B$14,"",0,1)</f>
        <v/>
      </c>
      <c r="E7568" s="112"/>
      <c r="F7568" s="113"/>
      <c r="G7568" s="114"/>
      <c r="H7568" s="115"/>
      <c r="I7568" s="112"/>
      <c r="J7568" s="112"/>
      <c r="K7568" s="112"/>
      <c r="L7568" s="114">
        <f>Table13[[#This Row],[Per Unit Price]]*MAX(1,Table13[[#This Row],[Qty of Units]])*MAX(1,Table13[[#This Row],['#NCMs Served / FTEs Employed]])*MAX(1,Table13[[#This Row],[Duration of Service]])</f>
        <v>0</v>
      </c>
      <c r="M7568" s="112"/>
      <c r="N7568" s="114"/>
    </row>
    <row r="7569" spans="1:14" x14ac:dyDescent="0.25">
      <c r="A7569" s="111"/>
      <c r="B7569" s="111"/>
      <c r="C7569" s="123"/>
      <c r="D7569" s="112" t="str">
        <f>_xlfn.XLOOKUP(Table13[[#This Row],[Service]],Validation!$A$2:$A$14,Validation!$B$2:$B$14,"",0,1)</f>
        <v/>
      </c>
      <c r="E7569" s="112"/>
      <c r="F7569" s="113"/>
      <c r="G7569" s="114"/>
      <c r="H7569" s="115"/>
      <c r="I7569" s="112"/>
      <c r="J7569" s="112"/>
      <c r="K7569" s="112"/>
      <c r="L7569" s="114">
        <f>Table13[[#This Row],[Per Unit Price]]*MAX(1,Table13[[#This Row],[Qty of Units]])*MAX(1,Table13[[#This Row],['#NCMs Served / FTEs Employed]])*MAX(1,Table13[[#This Row],[Duration of Service]])</f>
        <v>0</v>
      </c>
      <c r="M7569" s="112"/>
      <c r="N7569" s="114"/>
    </row>
    <row r="7570" spans="1:14" x14ac:dyDescent="0.25">
      <c r="A7570" s="111"/>
      <c r="B7570" s="111"/>
      <c r="C7570" s="123"/>
      <c r="D7570" s="112" t="str">
        <f>_xlfn.XLOOKUP(Table13[[#This Row],[Service]],Validation!$A$2:$A$14,Validation!$B$2:$B$14,"",0,1)</f>
        <v/>
      </c>
      <c r="E7570" s="112"/>
      <c r="F7570" s="113"/>
      <c r="G7570" s="114"/>
      <c r="H7570" s="115"/>
      <c r="I7570" s="112"/>
      <c r="J7570" s="112"/>
      <c r="K7570" s="112"/>
      <c r="L7570" s="114">
        <f>Table13[[#This Row],[Per Unit Price]]*MAX(1,Table13[[#This Row],[Qty of Units]])*MAX(1,Table13[[#This Row],['#NCMs Served / FTEs Employed]])*MAX(1,Table13[[#This Row],[Duration of Service]])</f>
        <v>0</v>
      </c>
      <c r="M7570" s="112"/>
      <c r="N7570" s="114"/>
    </row>
    <row r="7571" spans="1:14" x14ac:dyDescent="0.25">
      <c r="A7571" s="111"/>
      <c r="B7571" s="111"/>
      <c r="C7571" s="123"/>
      <c r="D7571" s="112" t="str">
        <f>_xlfn.XLOOKUP(Table13[[#This Row],[Service]],Validation!$A$2:$A$14,Validation!$B$2:$B$14,"",0,1)</f>
        <v/>
      </c>
      <c r="E7571" s="112"/>
      <c r="F7571" s="113"/>
      <c r="G7571" s="114"/>
      <c r="H7571" s="115"/>
      <c r="I7571" s="112"/>
      <c r="J7571" s="112"/>
      <c r="K7571" s="112"/>
      <c r="L7571" s="114">
        <f>Table13[[#This Row],[Per Unit Price]]*MAX(1,Table13[[#This Row],[Qty of Units]])*MAX(1,Table13[[#This Row],['#NCMs Served / FTEs Employed]])*MAX(1,Table13[[#This Row],[Duration of Service]])</f>
        <v>0</v>
      </c>
      <c r="M7571" s="112"/>
      <c r="N7571" s="114"/>
    </row>
    <row r="7572" spans="1:14" x14ac:dyDescent="0.25">
      <c r="A7572" s="111"/>
      <c r="B7572" s="111"/>
      <c r="C7572" s="123"/>
      <c r="D7572" s="112" t="str">
        <f>_xlfn.XLOOKUP(Table13[[#This Row],[Service]],Validation!$A$2:$A$14,Validation!$B$2:$B$14,"",0,1)</f>
        <v/>
      </c>
      <c r="E7572" s="112"/>
      <c r="F7572" s="113"/>
      <c r="G7572" s="114"/>
      <c r="H7572" s="115"/>
      <c r="I7572" s="112"/>
      <c r="J7572" s="112"/>
      <c r="K7572" s="112"/>
      <c r="L7572" s="114">
        <f>Table13[[#This Row],[Per Unit Price]]*MAX(1,Table13[[#This Row],[Qty of Units]])*MAX(1,Table13[[#This Row],['#NCMs Served / FTEs Employed]])*MAX(1,Table13[[#This Row],[Duration of Service]])</f>
        <v>0</v>
      </c>
      <c r="M7572" s="112"/>
      <c r="N7572" s="114"/>
    </row>
    <row r="7573" spans="1:14" x14ac:dyDescent="0.25">
      <c r="A7573" s="111"/>
      <c r="B7573" s="111"/>
      <c r="C7573" s="123"/>
      <c r="D7573" s="112" t="str">
        <f>_xlfn.XLOOKUP(Table13[[#This Row],[Service]],Validation!$A$2:$A$14,Validation!$B$2:$B$14,"",0,1)</f>
        <v/>
      </c>
      <c r="E7573" s="112"/>
      <c r="F7573" s="113"/>
      <c r="G7573" s="114"/>
      <c r="H7573" s="115"/>
      <c r="I7573" s="112"/>
      <c r="J7573" s="112"/>
      <c r="K7573" s="112"/>
      <c r="L7573" s="114">
        <f>Table13[[#This Row],[Per Unit Price]]*MAX(1,Table13[[#This Row],[Qty of Units]])*MAX(1,Table13[[#This Row],['#NCMs Served / FTEs Employed]])*MAX(1,Table13[[#This Row],[Duration of Service]])</f>
        <v>0</v>
      </c>
      <c r="M7573" s="112"/>
      <c r="N7573" s="114"/>
    </row>
    <row r="7574" spans="1:14" x14ac:dyDescent="0.25">
      <c r="A7574" s="111"/>
      <c r="B7574" s="111"/>
      <c r="C7574" s="123"/>
      <c r="D7574" s="112" t="str">
        <f>_xlfn.XLOOKUP(Table13[[#This Row],[Service]],Validation!$A$2:$A$14,Validation!$B$2:$B$14,"",0,1)</f>
        <v/>
      </c>
      <c r="E7574" s="112"/>
      <c r="F7574" s="113"/>
      <c r="G7574" s="114"/>
      <c r="H7574" s="115"/>
      <c r="I7574" s="112"/>
      <c r="J7574" s="112"/>
      <c r="K7574" s="112"/>
      <c r="L7574" s="114">
        <f>Table13[[#This Row],[Per Unit Price]]*MAX(1,Table13[[#This Row],[Qty of Units]])*MAX(1,Table13[[#This Row],['#NCMs Served / FTEs Employed]])*MAX(1,Table13[[#This Row],[Duration of Service]])</f>
        <v>0</v>
      </c>
      <c r="M7574" s="112"/>
      <c r="N7574" s="114"/>
    </row>
    <row r="7575" spans="1:14" x14ac:dyDescent="0.25">
      <c r="A7575" s="111"/>
      <c r="B7575" s="111"/>
      <c r="C7575" s="123"/>
      <c r="D7575" s="112" t="str">
        <f>_xlfn.XLOOKUP(Table13[[#This Row],[Service]],Validation!$A$2:$A$14,Validation!$B$2:$B$14,"",0,1)</f>
        <v/>
      </c>
      <c r="E7575" s="112"/>
      <c r="F7575" s="113"/>
      <c r="G7575" s="114"/>
      <c r="H7575" s="115"/>
      <c r="I7575" s="112"/>
      <c r="J7575" s="112"/>
      <c r="K7575" s="112"/>
      <c r="L7575" s="114">
        <f>Table13[[#This Row],[Per Unit Price]]*MAX(1,Table13[[#This Row],[Qty of Units]])*MAX(1,Table13[[#This Row],['#NCMs Served / FTEs Employed]])*MAX(1,Table13[[#This Row],[Duration of Service]])</f>
        <v>0</v>
      </c>
      <c r="M7575" s="112"/>
      <c r="N7575" s="114"/>
    </row>
    <row r="7576" spans="1:14" x14ac:dyDescent="0.25">
      <c r="A7576" s="111"/>
      <c r="B7576" s="111"/>
      <c r="C7576" s="123"/>
      <c r="D7576" s="112" t="str">
        <f>_xlfn.XLOOKUP(Table13[[#This Row],[Service]],Validation!$A$2:$A$14,Validation!$B$2:$B$14,"",0,1)</f>
        <v/>
      </c>
      <c r="E7576" s="112"/>
      <c r="F7576" s="113"/>
      <c r="G7576" s="114"/>
      <c r="H7576" s="115"/>
      <c r="I7576" s="112"/>
      <c r="J7576" s="112"/>
      <c r="K7576" s="112"/>
      <c r="L7576" s="114">
        <f>Table13[[#This Row],[Per Unit Price]]*MAX(1,Table13[[#This Row],[Qty of Units]])*MAX(1,Table13[[#This Row],['#NCMs Served / FTEs Employed]])*MAX(1,Table13[[#This Row],[Duration of Service]])</f>
        <v>0</v>
      </c>
      <c r="M7576" s="112"/>
      <c r="N7576" s="114"/>
    </row>
    <row r="7577" spans="1:14" x14ac:dyDescent="0.25">
      <c r="A7577" s="111"/>
      <c r="B7577" s="111"/>
      <c r="C7577" s="123"/>
      <c r="D7577" s="112" t="str">
        <f>_xlfn.XLOOKUP(Table13[[#This Row],[Service]],Validation!$A$2:$A$14,Validation!$B$2:$B$14,"",0,1)</f>
        <v/>
      </c>
      <c r="E7577" s="112"/>
      <c r="F7577" s="113"/>
      <c r="G7577" s="114"/>
      <c r="H7577" s="115"/>
      <c r="I7577" s="112"/>
      <c r="J7577" s="112"/>
      <c r="K7577" s="112"/>
      <c r="L7577" s="114">
        <f>Table13[[#This Row],[Per Unit Price]]*MAX(1,Table13[[#This Row],[Qty of Units]])*MAX(1,Table13[[#This Row],['#NCMs Served / FTEs Employed]])*MAX(1,Table13[[#This Row],[Duration of Service]])</f>
        <v>0</v>
      </c>
      <c r="M7577" s="112"/>
      <c r="N7577" s="114"/>
    </row>
    <row r="7578" spans="1:14" x14ac:dyDescent="0.25">
      <c r="A7578" s="111"/>
      <c r="B7578" s="111"/>
      <c r="C7578" s="123"/>
      <c r="D7578" s="112" t="str">
        <f>_xlfn.XLOOKUP(Table13[[#This Row],[Service]],Validation!$A$2:$A$14,Validation!$B$2:$B$14,"",0,1)</f>
        <v/>
      </c>
      <c r="E7578" s="112"/>
      <c r="F7578" s="113"/>
      <c r="G7578" s="114"/>
      <c r="H7578" s="115"/>
      <c r="I7578" s="112"/>
      <c r="J7578" s="112"/>
      <c r="K7578" s="112"/>
      <c r="L7578" s="114">
        <f>Table13[[#This Row],[Per Unit Price]]*MAX(1,Table13[[#This Row],[Qty of Units]])*MAX(1,Table13[[#This Row],['#NCMs Served / FTEs Employed]])*MAX(1,Table13[[#This Row],[Duration of Service]])</f>
        <v>0</v>
      </c>
      <c r="M7578" s="112"/>
      <c r="N7578" s="114"/>
    </row>
    <row r="7579" spans="1:14" x14ac:dyDescent="0.25">
      <c r="A7579" s="111"/>
      <c r="B7579" s="111"/>
      <c r="C7579" s="123"/>
      <c r="D7579" s="112" t="str">
        <f>_xlfn.XLOOKUP(Table13[[#This Row],[Service]],Validation!$A$2:$A$14,Validation!$B$2:$B$14,"",0,1)</f>
        <v/>
      </c>
      <c r="E7579" s="112"/>
      <c r="F7579" s="113"/>
      <c r="G7579" s="114"/>
      <c r="H7579" s="115"/>
      <c r="I7579" s="112"/>
      <c r="J7579" s="112"/>
      <c r="K7579" s="112"/>
      <c r="L7579" s="114">
        <f>Table13[[#This Row],[Per Unit Price]]*MAX(1,Table13[[#This Row],[Qty of Units]])*MAX(1,Table13[[#This Row],['#NCMs Served / FTEs Employed]])*MAX(1,Table13[[#This Row],[Duration of Service]])</f>
        <v>0</v>
      </c>
      <c r="M7579" s="112"/>
      <c r="N7579" s="114"/>
    </row>
    <row r="7580" spans="1:14" x14ac:dyDescent="0.25">
      <c r="A7580" s="111"/>
      <c r="B7580" s="111"/>
      <c r="C7580" s="123"/>
      <c r="D7580" s="112" t="str">
        <f>_xlfn.XLOOKUP(Table13[[#This Row],[Service]],Validation!$A$2:$A$14,Validation!$B$2:$B$14,"",0,1)</f>
        <v/>
      </c>
      <c r="E7580" s="112"/>
      <c r="F7580" s="113"/>
      <c r="G7580" s="114"/>
      <c r="H7580" s="115"/>
      <c r="I7580" s="112"/>
      <c r="J7580" s="112"/>
      <c r="K7580" s="112"/>
      <c r="L7580" s="114">
        <f>Table13[[#This Row],[Per Unit Price]]*MAX(1,Table13[[#This Row],[Qty of Units]])*MAX(1,Table13[[#This Row],['#NCMs Served / FTEs Employed]])*MAX(1,Table13[[#This Row],[Duration of Service]])</f>
        <v>0</v>
      </c>
      <c r="M7580" s="112"/>
      <c r="N7580" s="114"/>
    </row>
    <row r="7581" spans="1:14" x14ac:dyDescent="0.25">
      <c r="A7581" s="111"/>
      <c r="B7581" s="111"/>
      <c r="C7581" s="123"/>
      <c r="D7581" s="112" t="str">
        <f>_xlfn.XLOOKUP(Table13[[#This Row],[Service]],Validation!$A$2:$A$14,Validation!$B$2:$B$14,"",0,1)</f>
        <v/>
      </c>
      <c r="E7581" s="112"/>
      <c r="F7581" s="113"/>
      <c r="G7581" s="114"/>
      <c r="H7581" s="115"/>
      <c r="I7581" s="112"/>
      <c r="J7581" s="112"/>
      <c r="K7581" s="112"/>
      <c r="L7581" s="114">
        <f>Table13[[#This Row],[Per Unit Price]]*MAX(1,Table13[[#This Row],[Qty of Units]])*MAX(1,Table13[[#This Row],['#NCMs Served / FTEs Employed]])*MAX(1,Table13[[#This Row],[Duration of Service]])</f>
        <v>0</v>
      </c>
      <c r="M7581" s="112"/>
      <c r="N7581" s="114"/>
    </row>
    <row r="7582" spans="1:14" x14ac:dyDescent="0.25">
      <c r="A7582" s="111"/>
      <c r="B7582" s="111"/>
      <c r="C7582" s="123"/>
      <c r="D7582" s="112" t="str">
        <f>_xlfn.XLOOKUP(Table13[[#This Row],[Service]],Validation!$A$2:$A$14,Validation!$B$2:$B$14,"",0,1)</f>
        <v/>
      </c>
      <c r="E7582" s="112"/>
      <c r="F7582" s="113"/>
      <c r="G7582" s="114"/>
      <c r="H7582" s="115"/>
      <c r="I7582" s="112"/>
      <c r="J7582" s="112"/>
      <c r="K7582" s="112"/>
      <c r="L7582" s="114">
        <f>Table13[[#This Row],[Per Unit Price]]*MAX(1,Table13[[#This Row],[Qty of Units]])*MAX(1,Table13[[#This Row],['#NCMs Served / FTEs Employed]])*MAX(1,Table13[[#This Row],[Duration of Service]])</f>
        <v>0</v>
      </c>
      <c r="M7582" s="112"/>
      <c r="N7582" s="114"/>
    </row>
    <row r="7583" spans="1:14" x14ac:dyDescent="0.25">
      <c r="A7583" s="111"/>
      <c r="B7583" s="111"/>
      <c r="C7583" s="123"/>
      <c r="D7583" s="112" t="str">
        <f>_xlfn.XLOOKUP(Table13[[#This Row],[Service]],Validation!$A$2:$A$14,Validation!$B$2:$B$14,"",0,1)</f>
        <v/>
      </c>
      <c r="E7583" s="112"/>
      <c r="F7583" s="113"/>
      <c r="G7583" s="114"/>
      <c r="H7583" s="115"/>
      <c r="I7583" s="112"/>
      <c r="J7583" s="112"/>
      <c r="K7583" s="112"/>
      <c r="L7583" s="114">
        <f>Table13[[#This Row],[Per Unit Price]]*MAX(1,Table13[[#This Row],[Qty of Units]])*MAX(1,Table13[[#This Row],['#NCMs Served / FTEs Employed]])*MAX(1,Table13[[#This Row],[Duration of Service]])</f>
        <v>0</v>
      </c>
      <c r="M7583" s="112"/>
      <c r="N7583" s="114"/>
    </row>
    <row r="7584" spans="1:14" x14ac:dyDescent="0.25">
      <c r="A7584" s="111"/>
      <c r="B7584" s="111"/>
      <c r="C7584" s="123"/>
      <c r="D7584" s="112" t="str">
        <f>_xlfn.XLOOKUP(Table13[[#This Row],[Service]],Validation!$A$2:$A$14,Validation!$B$2:$B$14,"",0,1)</f>
        <v/>
      </c>
      <c r="E7584" s="112"/>
      <c r="F7584" s="113"/>
      <c r="G7584" s="114"/>
      <c r="H7584" s="115"/>
      <c r="I7584" s="112"/>
      <c r="J7584" s="112"/>
      <c r="K7584" s="112"/>
      <c r="L7584" s="114">
        <f>Table13[[#This Row],[Per Unit Price]]*MAX(1,Table13[[#This Row],[Qty of Units]])*MAX(1,Table13[[#This Row],['#NCMs Served / FTEs Employed]])*MAX(1,Table13[[#This Row],[Duration of Service]])</f>
        <v>0</v>
      </c>
      <c r="M7584" s="112"/>
      <c r="N7584" s="114"/>
    </row>
    <row r="7585" spans="1:14" x14ac:dyDescent="0.25">
      <c r="A7585" s="111"/>
      <c r="B7585" s="111"/>
      <c r="C7585" s="123"/>
      <c r="D7585" s="112" t="str">
        <f>_xlfn.XLOOKUP(Table13[[#This Row],[Service]],Validation!$A$2:$A$14,Validation!$B$2:$B$14,"",0,1)</f>
        <v/>
      </c>
      <c r="E7585" s="112"/>
      <c r="F7585" s="113"/>
      <c r="G7585" s="114"/>
      <c r="H7585" s="115"/>
      <c r="I7585" s="112"/>
      <c r="J7585" s="112"/>
      <c r="K7585" s="112"/>
      <c r="L7585" s="114">
        <f>Table13[[#This Row],[Per Unit Price]]*MAX(1,Table13[[#This Row],[Qty of Units]])*MAX(1,Table13[[#This Row],['#NCMs Served / FTEs Employed]])*MAX(1,Table13[[#This Row],[Duration of Service]])</f>
        <v>0</v>
      </c>
      <c r="M7585" s="112"/>
      <c r="N7585" s="114"/>
    </row>
    <row r="7586" spans="1:14" x14ac:dyDescent="0.25">
      <c r="A7586" s="111"/>
      <c r="B7586" s="111"/>
      <c r="C7586" s="123"/>
      <c r="D7586" s="112" t="str">
        <f>_xlfn.XLOOKUP(Table13[[#This Row],[Service]],Validation!$A$2:$A$14,Validation!$B$2:$B$14,"",0,1)</f>
        <v/>
      </c>
      <c r="E7586" s="112"/>
      <c r="F7586" s="113"/>
      <c r="G7586" s="114"/>
      <c r="H7586" s="115"/>
      <c r="I7586" s="112"/>
      <c r="J7586" s="112"/>
      <c r="K7586" s="112"/>
      <c r="L7586" s="114">
        <f>Table13[[#This Row],[Per Unit Price]]*MAX(1,Table13[[#This Row],[Qty of Units]])*MAX(1,Table13[[#This Row],['#NCMs Served / FTEs Employed]])*MAX(1,Table13[[#This Row],[Duration of Service]])</f>
        <v>0</v>
      </c>
      <c r="M7586" s="112"/>
      <c r="N7586" s="114"/>
    </row>
    <row r="7587" spans="1:14" x14ac:dyDescent="0.25">
      <c r="A7587" s="111"/>
      <c r="B7587" s="111"/>
      <c r="C7587" s="123"/>
      <c r="D7587" s="112" t="str">
        <f>_xlfn.XLOOKUP(Table13[[#This Row],[Service]],Validation!$A$2:$A$14,Validation!$B$2:$B$14,"",0,1)</f>
        <v/>
      </c>
      <c r="E7587" s="112"/>
      <c r="F7587" s="113"/>
      <c r="G7587" s="114"/>
      <c r="H7587" s="115"/>
      <c r="I7587" s="112"/>
      <c r="J7587" s="112"/>
      <c r="K7587" s="112"/>
      <c r="L7587" s="114">
        <f>Table13[[#This Row],[Per Unit Price]]*MAX(1,Table13[[#This Row],[Qty of Units]])*MAX(1,Table13[[#This Row],['#NCMs Served / FTEs Employed]])*MAX(1,Table13[[#This Row],[Duration of Service]])</f>
        <v>0</v>
      </c>
      <c r="M7587" s="112"/>
      <c r="N7587" s="114"/>
    </row>
    <row r="7588" spans="1:14" x14ac:dyDescent="0.25">
      <c r="A7588" s="111"/>
      <c r="B7588" s="111"/>
      <c r="C7588" s="123"/>
      <c r="D7588" s="112" t="str">
        <f>_xlfn.XLOOKUP(Table13[[#This Row],[Service]],Validation!$A$2:$A$14,Validation!$B$2:$B$14,"",0,1)</f>
        <v/>
      </c>
      <c r="E7588" s="112"/>
      <c r="F7588" s="113"/>
      <c r="G7588" s="114"/>
      <c r="H7588" s="115"/>
      <c r="I7588" s="112"/>
      <c r="J7588" s="112"/>
      <c r="K7588" s="112"/>
      <c r="L7588" s="114">
        <f>Table13[[#This Row],[Per Unit Price]]*MAX(1,Table13[[#This Row],[Qty of Units]])*MAX(1,Table13[[#This Row],['#NCMs Served / FTEs Employed]])*MAX(1,Table13[[#This Row],[Duration of Service]])</f>
        <v>0</v>
      </c>
      <c r="M7588" s="112"/>
      <c r="N7588" s="114"/>
    </row>
    <row r="7589" spans="1:14" x14ac:dyDescent="0.25">
      <c r="A7589" s="111"/>
      <c r="B7589" s="111"/>
      <c r="C7589" s="123"/>
      <c r="D7589" s="112" t="str">
        <f>_xlfn.XLOOKUP(Table13[[#This Row],[Service]],Validation!$A$2:$A$14,Validation!$B$2:$B$14,"",0,1)</f>
        <v/>
      </c>
      <c r="E7589" s="112"/>
      <c r="F7589" s="113"/>
      <c r="G7589" s="114"/>
      <c r="H7589" s="115"/>
      <c r="I7589" s="112"/>
      <c r="J7589" s="112"/>
      <c r="K7589" s="112"/>
      <c r="L7589" s="114">
        <f>Table13[[#This Row],[Per Unit Price]]*MAX(1,Table13[[#This Row],[Qty of Units]])*MAX(1,Table13[[#This Row],['#NCMs Served / FTEs Employed]])*MAX(1,Table13[[#This Row],[Duration of Service]])</f>
        <v>0</v>
      </c>
      <c r="M7589" s="112"/>
      <c r="N7589" s="114"/>
    </row>
    <row r="7590" spans="1:14" x14ac:dyDescent="0.25">
      <c r="A7590" s="111"/>
      <c r="B7590" s="111"/>
      <c r="C7590" s="123"/>
      <c r="D7590" s="112" t="str">
        <f>_xlfn.XLOOKUP(Table13[[#This Row],[Service]],Validation!$A$2:$A$14,Validation!$B$2:$B$14,"",0,1)</f>
        <v/>
      </c>
      <c r="E7590" s="112"/>
      <c r="F7590" s="113"/>
      <c r="G7590" s="114"/>
      <c r="H7590" s="115"/>
      <c r="I7590" s="112"/>
      <c r="J7590" s="112"/>
      <c r="K7590" s="112"/>
      <c r="L7590" s="114">
        <f>Table13[[#This Row],[Per Unit Price]]*MAX(1,Table13[[#This Row],[Qty of Units]])*MAX(1,Table13[[#This Row],['#NCMs Served / FTEs Employed]])*MAX(1,Table13[[#This Row],[Duration of Service]])</f>
        <v>0</v>
      </c>
      <c r="M7590" s="112"/>
      <c r="N7590" s="114"/>
    </row>
    <row r="7591" spans="1:14" x14ac:dyDescent="0.25">
      <c r="A7591" s="111"/>
      <c r="B7591" s="111"/>
      <c r="C7591" s="123"/>
      <c r="D7591" s="112" t="str">
        <f>_xlfn.XLOOKUP(Table13[[#This Row],[Service]],Validation!$A$2:$A$14,Validation!$B$2:$B$14,"",0,1)</f>
        <v/>
      </c>
      <c r="E7591" s="112"/>
      <c r="F7591" s="113"/>
      <c r="G7591" s="114"/>
      <c r="H7591" s="115"/>
      <c r="I7591" s="112"/>
      <c r="J7591" s="112"/>
      <c r="K7591" s="112"/>
      <c r="L7591" s="114">
        <f>Table13[[#This Row],[Per Unit Price]]*MAX(1,Table13[[#This Row],[Qty of Units]])*MAX(1,Table13[[#This Row],['#NCMs Served / FTEs Employed]])*MAX(1,Table13[[#This Row],[Duration of Service]])</f>
        <v>0</v>
      </c>
      <c r="M7591" s="112"/>
      <c r="N7591" s="114"/>
    </row>
    <row r="7592" spans="1:14" x14ac:dyDescent="0.25">
      <c r="A7592" s="111"/>
      <c r="B7592" s="111"/>
      <c r="C7592" s="123"/>
      <c r="D7592" s="112" t="str">
        <f>_xlfn.XLOOKUP(Table13[[#This Row],[Service]],Validation!$A$2:$A$14,Validation!$B$2:$B$14,"",0,1)</f>
        <v/>
      </c>
      <c r="E7592" s="112"/>
      <c r="F7592" s="113"/>
      <c r="G7592" s="114"/>
      <c r="H7592" s="115"/>
      <c r="I7592" s="112"/>
      <c r="J7592" s="112"/>
      <c r="K7592" s="112"/>
      <c r="L7592" s="114">
        <f>Table13[[#This Row],[Per Unit Price]]*MAX(1,Table13[[#This Row],[Qty of Units]])*MAX(1,Table13[[#This Row],['#NCMs Served / FTEs Employed]])*MAX(1,Table13[[#This Row],[Duration of Service]])</f>
        <v>0</v>
      </c>
      <c r="M7592" s="112"/>
      <c r="N7592" s="114"/>
    </row>
    <row r="7593" spans="1:14" x14ac:dyDescent="0.25">
      <c r="A7593" s="111"/>
      <c r="B7593" s="111"/>
      <c r="C7593" s="123"/>
      <c r="D7593" s="112" t="str">
        <f>_xlfn.XLOOKUP(Table13[[#This Row],[Service]],Validation!$A$2:$A$14,Validation!$B$2:$B$14,"",0,1)</f>
        <v/>
      </c>
      <c r="E7593" s="112"/>
      <c r="F7593" s="113"/>
      <c r="G7593" s="114"/>
      <c r="H7593" s="115"/>
      <c r="I7593" s="112"/>
      <c r="J7593" s="112"/>
      <c r="K7593" s="112"/>
      <c r="L7593" s="114">
        <f>Table13[[#This Row],[Per Unit Price]]*MAX(1,Table13[[#This Row],[Qty of Units]])*MAX(1,Table13[[#This Row],['#NCMs Served / FTEs Employed]])*MAX(1,Table13[[#This Row],[Duration of Service]])</f>
        <v>0</v>
      </c>
      <c r="M7593" s="112"/>
      <c r="N7593" s="114"/>
    </row>
    <row r="7594" spans="1:14" x14ac:dyDescent="0.25">
      <c r="A7594" s="111"/>
      <c r="B7594" s="111"/>
      <c r="C7594" s="123"/>
      <c r="D7594" s="112" t="str">
        <f>_xlfn.XLOOKUP(Table13[[#This Row],[Service]],Validation!$A$2:$A$14,Validation!$B$2:$B$14,"",0,1)</f>
        <v/>
      </c>
      <c r="E7594" s="112"/>
      <c r="F7594" s="113"/>
      <c r="G7594" s="114"/>
      <c r="H7594" s="115"/>
      <c r="I7594" s="112"/>
      <c r="J7594" s="112"/>
      <c r="K7594" s="112"/>
      <c r="L7594" s="114">
        <f>Table13[[#This Row],[Per Unit Price]]*MAX(1,Table13[[#This Row],[Qty of Units]])*MAX(1,Table13[[#This Row],['#NCMs Served / FTEs Employed]])*MAX(1,Table13[[#This Row],[Duration of Service]])</f>
        <v>0</v>
      </c>
      <c r="M7594" s="112"/>
      <c r="N7594" s="114"/>
    </row>
    <row r="7595" spans="1:14" x14ac:dyDescent="0.25">
      <c r="A7595" s="111"/>
      <c r="B7595" s="111"/>
      <c r="C7595" s="123"/>
      <c r="D7595" s="112" t="str">
        <f>_xlfn.XLOOKUP(Table13[[#This Row],[Service]],Validation!$A$2:$A$14,Validation!$B$2:$B$14,"",0,1)</f>
        <v/>
      </c>
      <c r="E7595" s="112"/>
      <c r="F7595" s="113"/>
      <c r="G7595" s="114"/>
      <c r="H7595" s="115"/>
      <c r="I7595" s="112"/>
      <c r="J7595" s="112"/>
      <c r="K7595" s="112"/>
      <c r="L7595" s="114">
        <f>Table13[[#This Row],[Per Unit Price]]*MAX(1,Table13[[#This Row],[Qty of Units]])*MAX(1,Table13[[#This Row],['#NCMs Served / FTEs Employed]])*MAX(1,Table13[[#This Row],[Duration of Service]])</f>
        <v>0</v>
      </c>
      <c r="M7595" s="112"/>
      <c r="N7595" s="114"/>
    </row>
    <row r="7596" spans="1:14" x14ac:dyDescent="0.25">
      <c r="A7596" s="111"/>
      <c r="B7596" s="111"/>
      <c r="C7596" s="123"/>
      <c r="D7596" s="112" t="str">
        <f>_xlfn.XLOOKUP(Table13[[#This Row],[Service]],Validation!$A$2:$A$14,Validation!$B$2:$B$14,"",0,1)</f>
        <v/>
      </c>
      <c r="E7596" s="112"/>
      <c r="F7596" s="113"/>
      <c r="G7596" s="114"/>
      <c r="H7596" s="115"/>
      <c r="I7596" s="112"/>
      <c r="J7596" s="112"/>
      <c r="K7596" s="112"/>
      <c r="L7596" s="114">
        <f>Table13[[#This Row],[Per Unit Price]]*MAX(1,Table13[[#This Row],[Qty of Units]])*MAX(1,Table13[[#This Row],['#NCMs Served / FTEs Employed]])*MAX(1,Table13[[#This Row],[Duration of Service]])</f>
        <v>0</v>
      </c>
      <c r="M7596" s="112"/>
      <c r="N7596" s="114"/>
    </row>
    <row r="7597" spans="1:14" x14ac:dyDescent="0.25">
      <c r="A7597" s="111"/>
      <c r="B7597" s="111"/>
      <c r="C7597" s="123"/>
      <c r="D7597" s="112" t="str">
        <f>_xlfn.XLOOKUP(Table13[[#This Row],[Service]],Validation!$A$2:$A$14,Validation!$B$2:$B$14,"",0,1)</f>
        <v/>
      </c>
      <c r="E7597" s="112"/>
      <c r="F7597" s="113"/>
      <c r="G7597" s="114"/>
      <c r="H7597" s="115"/>
      <c r="I7597" s="112"/>
      <c r="J7597" s="112"/>
      <c r="K7597" s="112"/>
      <c r="L7597" s="114">
        <f>Table13[[#This Row],[Per Unit Price]]*MAX(1,Table13[[#This Row],[Qty of Units]])*MAX(1,Table13[[#This Row],['#NCMs Served / FTEs Employed]])*MAX(1,Table13[[#This Row],[Duration of Service]])</f>
        <v>0</v>
      </c>
      <c r="M7597" s="112"/>
      <c r="N7597" s="114"/>
    </row>
    <row r="7598" spans="1:14" x14ac:dyDescent="0.25">
      <c r="A7598" s="111"/>
      <c r="B7598" s="111"/>
      <c r="C7598" s="123"/>
      <c r="D7598" s="112" t="str">
        <f>_xlfn.XLOOKUP(Table13[[#This Row],[Service]],Validation!$A$2:$A$14,Validation!$B$2:$B$14,"",0,1)</f>
        <v/>
      </c>
      <c r="E7598" s="112"/>
      <c r="F7598" s="113"/>
      <c r="G7598" s="114"/>
      <c r="H7598" s="115"/>
      <c r="I7598" s="112"/>
      <c r="J7598" s="112"/>
      <c r="K7598" s="112"/>
      <c r="L7598" s="114">
        <f>Table13[[#This Row],[Per Unit Price]]*MAX(1,Table13[[#This Row],[Qty of Units]])*MAX(1,Table13[[#This Row],['#NCMs Served / FTEs Employed]])*MAX(1,Table13[[#This Row],[Duration of Service]])</f>
        <v>0</v>
      </c>
      <c r="M7598" s="112"/>
      <c r="N7598" s="114"/>
    </row>
    <row r="7599" spans="1:14" x14ac:dyDescent="0.25">
      <c r="A7599" s="111"/>
      <c r="B7599" s="111"/>
      <c r="C7599" s="123"/>
      <c r="D7599" s="112" t="str">
        <f>_xlfn.XLOOKUP(Table13[[#This Row],[Service]],Validation!$A$2:$A$14,Validation!$B$2:$B$14,"",0,1)</f>
        <v/>
      </c>
      <c r="E7599" s="112"/>
      <c r="F7599" s="113"/>
      <c r="G7599" s="114"/>
      <c r="H7599" s="115"/>
      <c r="I7599" s="112"/>
      <c r="J7599" s="112"/>
      <c r="K7599" s="112"/>
      <c r="L7599" s="114">
        <f>Table13[[#This Row],[Per Unit Price]]*MAX(1,Table13[[#This Row],[Qty of Units]])*MAX(1,Table13[[#This Row],['#NCMs Served / FTEs Employed]])*MAX(1,Table13[[#This Row],[Duration of Service]])</f>
        <v>0</v>
      </c>
      <c r="M7599" s="112"/>
      <c r="N7599" s="114"/>
    </row>
    <row r="7600" spans="1:14" x14ac:dyDescent="0.25">
      <c r="A7600" s="111"/>
      <c r="B7600" s="111"/>
      <c r="C7600" s="123"/>
      <c r="D7600" s="112" t="str">
        <f>_xlfn.XLOOKUP(Table13[[#This Row],[Service]],Validation!$A$2:$A$14,Validation!$B$2:$B$14,"",0,1)</f>
        <v/>
      </c>
      <c r="E7600" s="112"/>
      <c r="F7600" s="113"/>
      <c r="G7600" s="114"/>
      <c r="H7600" s="115"/>
      <c r="I7600" s="112"/>
      <c r="J7600" s="112"/>
      <c r="K7600" s="112"/>
      <c r="L7600" s="114">
        <f>Table13[[#This Row],[Per Unit Price]]*MAX(1,Table13[[#This Row],[Qty of Units]])*MAX(1,Table13[[#This Row],['#NCMs Served / FTEs Employed]])*MAX(1,Table13[[#This Row],[Duration of Service]])</f>
        <v>0</v>
      </c>
      <c r="M7600" s="112"/>
      <c r="N7600" s="114"/>
    </row>
    <row r="7601" spans="1:14" x14ac:dyDescent="0.25">
      <c r="A7601" s="111"/>
      <c r="B7601" s="111"/>
      <c r="C7601" s="123"/>
      <c r="D7601" s="112" t="str">
        <f>_xlfn.XLOOKUP(Table13[[#This Row],[Service]],Validation!$A$2:$A$14,Validation!$B$2:$B$14,"",0,1)</f>
        <v/>
      </c>
      <c r="E7601" s="112"/>
      <c r="F7601" s="113"/>
      <c r="G7601" s="114"/>
      <c r="H7601" s="115"/>
      <c r="I7601" s="112"/>
      <c r="J7601" s="112"/>
      <c r="K7601" s="112"/>
      <c r="L7601" s="114">
        <f>Table13[[#This Row],[Per Unit Price]]*MAX(1,Table13[[#This Row],[Qty of Units]])*MAX(1,Table13[[#This Row],['#NCMs Served / FTEs Employed]])*MAX(1,Table13[[#This Row],[Duration of Service]])</f>
        <v>0</v>
      </c>
      <c r="M7601" s="112"/>
      <c r="N7601" s="114"/>
    </row>
    <row r="7602" spans="1:14" x14ac:dyDescent="0.25">
      <c r="A7602" s="111"/>
      <c r="B7602" s="111"/>
      <c r="C7602" s="123"/>
      <c r="D7602" s="112" t="str">
        <f>_xlfn.XLOOKUP(Table13[[#This Row],[Service]],Validation!$A$2:$A$14,Validation!$B$2:$B$14,"",0,1)</f>
        <v/>
      </c>
      <c r="E7602" s="112"/>
      <c r="F7602" s="113"/>
      <c r="G7602" s="114"/>
      <c r="H7602" s="115"/>
      <c r="I7602" s="112"/>
      <c r="J7602" s="112"/>
      <c r="K7602" s="112"/>
      <c r="L7602" s="114">
        <f>Table13[[#This Row],[Per Unit Price]]*MAX(1,Table13[[#This Row],[Qty of Units]])*MAX(1,Table13[[#This Row],['#NCMs Served / FTEs Employed]])*MAX(1,Table13[[#This Row],[Duration of Service]])</f>
        <v>0</v>
      </c>
      <c r="M7602" s="112"/>
      <c r="N7602" s="114"/>
    </row>
    <row r="7603" spans="1:14" x14ac:dyDescent="0.25">
      <c r="A7603" s="111"/>
      <c r="B7603" s="111"/>
      <c r="C7603" s="123"/>
      <c r="D7603" s="112" t="str">
        <f>_xlfn.XLOOKUP(Table13[[#This Row],[Service]],Validation!$A$2:$A$14,Validation!$B$2:$B$14,"",0,1)</f>
        <v/>
      </c>
      <c r="E7603" s="112"/>
      <c r="F7603" s="113"/>
      <c r="G7603" s="114"/>
      <c r="H7603" s="115"/>
      <c r="I7603" s="112"/>
      <c r="J7603" s="112"/>
      <c r="K7603" s="112"/>
      <c r="L7603" s="114">
        <f>Table13[[#This Row],[Per Unit Price]]*MAX(1,Table13[[#This Row],[Qty of Units]])*MAX(1,Table13[[#This Row],['#NCMs Served / FTEs Employed]])*MAX(1,Table13[[#This Row],[Duration of Service]])</f>
        <v>0</v>
      </c>
      <c r="M7603" s="112"/>
      <c r="N7603" s="114"/>
    </row>
    <row r="7604" spans="1:14" x14ac:dyDescent="0.25">
      <c r="A7604" s="111"/>
      <c r="B7604" s="111"/>
      <c r="C7604" s="123"/>
      <c r="D7604" s="112" t="str">
        <f>_xlfn.XLOOKUP(Table13[[#This Row],[Service]],Validation!$A$2:$A$14,Validation!$B$2:$B$14,"",0,1)</f>
        <v/>
      </c>
      <c r="E7604" s="112"/>
      <c r="F7604" s="113"/>
      <c r="G7604" s="114"/>
      <c r="H7604" s="115"/>
      <c r="I7604" s="112"/>
      <c r="J7604" s="112"/>
      <c r="K7604" s="112"/>
      <c r="L7604" s="114">
        <f>Table13[[#This Row],[Per Unit Price]]*MAX(1,Table13[[#This Row],[Qty of Units]])*MAX(1,Table13[[#This Row],['#NCMs Served / FTEs Employed]])*MAX(1,Table13[[#This Row],[Duration of Service]])</f>
        <v>0</v>
      </c>
      <c r="M7604" s="112"/>
      <c r="N7604" s="114"/>
    </row>
    <row r="7605" spans="1:14" x14ac:dyDescent="0.25">
      <c r="A7605" s="111"/>
      <c r="B7605" s="111"/>
      <c r="C7605" s="123"/>
      <c r="D7605" s="112" t="str">
        <f>_xlfn.XLOOKUP(Table13[[#This Row],[Service]],Validation!$A$2:$A$14,Validation!$B$2:$B$14,"",0,1)</f>
        <v/>
      </c>
      <c r="E7605" s="112"/>
      <c r="F7605" s="113"/>
      <c r="G7605" s="114"/>
      <c r="H7605" s="115"/>
      <c r="I7605" s="112"/>
      <c r="J7605" s="112"/>
      <c r="K7605" s="112"/>
      <c r="L7605" s="114">
        <f>Table13[[#This Row],[Per Unit Price]]*MAX(1,Table13[[#This Row],[Qty of Units]])*MAX(1,Table13[[#This Row],['#NCMs Served / FTEs Employed]])*MAX(1,Table13[[#This Row],[Duration of Service]])</f>
        <v>0</v>
      </c>
      <c r="M7605" s="112"/>
      <c r="N7605" s="114"/>
    </row>
    <row r="7606" spans="1:14" x14ac:dyDescent="0.25">
      <c r="A7606" s="111"/>
      <c r="B7606" s="111"/>
      <c r="C7606" s="123"/>
      <c r="D7606" s="112" t="str">
        <f>_xlfn.XLOOKUP(Table13[[#This Row],[Service]],Validation!$A$2:$A$14,Validation!$B$2:$B$14,"",0,1)</f>
        <v/>
      </c>
      <c r="E7606" s="112"/>
      <c r="F7606" s="113"/>
      <c r="G7606" s="114"/>
      <c r="H7606" s="115"/>
      <c r="I7606" s="112"/>
      <c r="J7606" s="112"/>
      <c r="K7606" s="112"/>
      <c r="L7606" s="114">
        <f>Table13[[#This Row],[Per Unit Price]]*MAX(1,Table13[[#This Row],[Qty of Units]])*MAX(1,Table13[[#This Row],['#NCMs Served / FTEs Employed]])*MAX(1,Table13[[#This Row],[Duration of Service]])</f>
        <v>0</v>
      </c>
      <c r="M7606" s="112"/>
      <c r="N7606" s="114"/>
    </row>
    <row r="7607" spans="1:14" x14ac:dyDescent="0.25">
      <c r="A7607" s="111"/>
      <c r="B7607" s="111"/>
      <c r="C7607" s="123"/>
      <c r="D7607" s="112" t="str">
        <f>_xlfn.XLOOKUP(Table13[[#This Row],[Service]],Validation!$A$2:$A$14,Validation!$B$2:$B$14,"",0,1)</f>
        <v/>
      </c>
      <c r="E7607" s="112"/>
      <c r="F7607" s="113"/>
      <c r="G7607" s="114"/>
      <c r="H7607" s="115"/>
      <c r="I7607" s="112"/>
      <c r="J7607" s="112"/>
      <c r="K7607" s="112"/>
      <c r="L7607" s="114">
        <f>Table13[[#This Row],[Per Unit Price]]*MAX(1,Table13[[#This Row],[Qty of Units]])*MAX(1,Table13[[#This Row],['#NCMs Served / FTEs Employed]])*MAX(1,Table13[[#This Row],[Duration of Service]])</f>
        <v>0</v>
      </c>
      <c r="M7607" s="112"/>
      <c r="N7607" s="114"/>
    </row>
    <row r="7608" spans="1:14" x14ac:dyDescent="0.25">
      <c r="A7608" s="111"/>
      <c r="B7608" s="111"/>
      <c r="C7608" s="123"/>
      <c r="D7608" s="112" t="str">
        <f>_xlfn.XLOOKUP(Table13[[#This Row],[Service]],Validation!$A$2:$A$14,Validation!$B$2:$B$14,"",0,1)</f>
        <v/>
      </c>
      <c r="E7608" s="112"/>
      <c r="F7608" s="113"/>
      <c r="G7608" s="114"/>
      <c r="H7608" s="115"/>
      <c r="I7608" s="112"/>
      <c r="J7608" s="112"/>
      <c r="K7608" s="112"/>
      <c r="L7608" s="114">
        <f>Table13[[#This Row],[Per Unit Price]]*MAX(1,Table13[[#This Row],[Qty of Units]])*MAX(1,Table13[[#This Row],['#NCMs Served / FTEs Employed]])*MAX(1,Table13[[#This Row],[Duration of Service]])</f>
        <v>0</v>
      </c>
      <c r="M7608" s="112"/>
      <c r="N7608" s="114"/>
    </row>
    <row r="7609" spans="1:14" x14ac:dyDescent="0.25">
      <c r="A7609" s="111"/>
      <c r="B7609" s="111"/>
      <c r="C7609" s="123"/>
      <c r="D7609" s="112" t="str">
        <f>_xlfn.XLOOKUP(Table13[[#This Row],[Service]],Validation!$A$2:$A$14,Validation!$B$2:$B$14,"",0,1)</f>
        <v/>
      </c>
      <c r="E7609" s="112"/>
      <c r="F7609" s="113"/>
      <c r="G7609" s="114"/>
      <c r="H7609" s="115"/>
      <c r="I7609" s="112"/>
      <c r="J7609" s="112"/>
      <c r="K7609" s="112"/>
      <c r="L7609" s="114">
        <f>Table13[[#This Row],[Per Unit Price]]*MAX(1,Table13[[#This Row],[Qty of Units]])*MAX(1,Table13[[#This Row],['#NCMs Served / FTEs Employed]])*MAX(1,Table13[[#This Row],[Duration of Service]])</f>
        <v>0</v>
      </c>
      <c r="M7609" s="112"/>
      <c r="N7609" s="114"/>
    </row>
    <row r="7610" spans="1:14" x14ac:dyDescent="0.25">
      <c r="A7610" s="111"/>
      <c r="B7610" s="111"/>
      <c r="C7610" s="123"/>
      <c r="D7610" s="112" t="str">
        <f>_xlfn.XLOOKUP(Table13[[#This Row],[Service]],Validation!$A$2:$A$14,Validation!$B$2:$B$14,"",0,1)</f>
        <v/>
      </c>
      <c r="E7610" s="112"/>
      <c r="F7610" s="113"/>
      <c r="G7610" s="114"/>
      <c r="H7610" s="115"/>
      <c r="I7610" s="112"/>
      <c r="J7610" s="112"/>
      <c r="K7610" s="112"/>
      <c r="L7610" s="114">
        <f>Table13[[#This Row],[Per Unit Price]]*MAX(1,Table13[[#This Row],[Qty of Units]])*MAX(1,Table13[[#This Row],['#NCMs Served / FTEs Employed]])*MAX(1,Table13[[#This Row],[Duration of Service]])</f>
        <v>0</v>
      </c>
      <c r="M7610" s="112"/>
      <c r="N7610" s="114"/>
    </row>
    <row r="7611" spans="1:14" x14ac:dyDescent="0.25">
      <c r="A7611" s="111"/>
      <c r="B7611" s="111"/>
      <c r="C7611" s="123"/>
      <c r="D7611" s="112" t="str">
        <f>_xlfn.XLOOKUP(Table13[[#This Row],[Service]],Validation!$A$2:$A$14,Validation!$B$2:$B$14,"",0,1)</f>
        <v/>
      </c>
      <c r="E7611" s="112"/>
      <c r="F7611" s="113"/>
      <c r="G7611" s="114"/>
      <c r="H7611" s="115"/>
      <c r="I7611" s="112"/>
      <c r="J7611" s="112"/>
      <c r="K7611" s="112"/>
      <c r="L7611" s="114">
        <f>Table13[[#This Row],[Per Unit Price]]*MAX(1,Table13[[#This Row],[Qty of Units]])*MAX(1,Table13[[#This Row],['#NCMs Served / FTEs Employed]])*MAX(1,Table13[[#This Row],[Duration of Service]])</f>
        <v>0</v>
      </c>
      <c r="M7611" s="112"/>
      <c r="N7611" s="114"/>
    </row>
    <row r="7612" spans="1:14" x14ac:dyDescent="0.25">
      <c r="A7612" s="111"/>
      <c r="B7612" s="111"/>
      <c r="C7612" s="123"/>
      <c r="D7612" s="112" t="str">
        <f>_xlfn.XLOOKUP(Table13[[#This Row],[Service]],Validation!$A$2:$A$14,Validation!$B$2:$B$14,"",0,1)</f>
        <v/>
      </c>
      <c r="E7612" s="112"/>
      <c r="F7612" s="113"/>
      <c r="G7612" s="114"/>
      <c r="H7612" s="115"/>
      <c r="I7612" s="112"/>
      <c r="J7612" s="112"/>
      <c r="K7612" s="112"/>
      <c r="L7612" s="114">
        <f>Table13[[#This Row],[Per Unit Price]]*MAX(1,Table13[[#This Row],[Qty of Units]])*MAX(1,Table13[[#This Row],['#NCMs Served / FTEs Employed]])*MAX(1,Table13[[#This Row],[Duration of Service]])</f>
        <v>0</v>
      </c>
      <c r="M7612" s="112"/>
      <c r="N7612" s="114"/>
    </row>
    <row r="7613" spans="1:14" x14ac:dyDescent="0.25">
      <c r="A7613" s="111"/>
      <c r="B7613" s="111"/>
      <c r="C7613" s="123"/>
      <c r="D7613" s="112" t="str">
        <f>_xlfn.XLOOKUP(Table13[[#This Row],[Service]],Validation!$A$2:$A$14,Validation!$B$2:$B$14,"",0,1)</f>
        <v/>
      </c>
      <c r="E7613" s="112"/>
      <c r="F7613" s="113"/>
      <c r="G7613" s="114"/>
      <c r="H7613" s="115"/>
      <c r="I7613" s="112"/>
      <c r="J7613" s="112"/>
      <c r="K7613" s="112"/>
      <c r="L7613" s="114">
        <f>Table13[[#This Row],[Per Unit Price]]*MAX(1,Table13[[#This Row],[Qty of Units]])*MAX(1,Table13[[#This Row],['#NCMs Served / FTEs Employed]])*MAX(1,Table13[[#This Row],[Duration of Service]])</f>
        <v>0</v>
      </c>
      <c r="M7613" s="112"/>
      <c r="N7613" s="114"/>
    </row>
    <row r="7614" spans="1:14" x14ac:dyDescent="0.25">
      <c r="A7614" s="111"/>
      <c r="B7614" s="111"/>
      <c r="C7614" s="123"/>
      <c r="D7614" s="112" t="str">
        <f>_xlfn.XLOOKUP(Table13[[#This Row],[Service]],Validation!$A$2:$A$14,Validation!$B$2:$B$14,"",0,1)</f>
        <v/>
      </c>
      <c r="E7614" s="112"/>
      <c r="F7614" s="113"/>
      <c r="G7614" s="114"/>
      <c r="H7614" s="115"/>
      <c r="I7614" s="112"/>
      <c r="J7614" s="112"/>
      <c r="K7614" s="112"/>
      <c r="L7614" s="114">
        <f>Table13[[#This Row],[Per Unit Price]]*MAX(1,Table13[[#This Row],[Qty of Units]])*MAX(1,Table13[[#This Row],['#NCMs Served / FTEs Employed]])*MAX(1,Table13[[#This Row],[Duration of Service]])</f>
        <v>0</v>
      </c>
      <c r="M7614" s="112"/>
      <c r="N7614" s="114"/>
    </row>
    <row r="7615" spans="1:14" x14ac:dyDescent="0.25">
      <c r="A7615" s="111"/>
      <c r="B7615" s="111"/>
      <c r="C7615" s="123"/>
      <c r="D7615" s="112" t="str">
        <f>_xlfn.XLOOKUP(Table13[[#This Row],[Service]],Validation!$A$2:$A$14,Validation!$B$2:$B$14,"",0,1)</f>
        <v/>
      </c>
      <c r="E7615" s="112"/>
      <c r="F7615" s="113"/>
      <c r="G7615" s="114"/>
      <c r="H7615" s="115"/>
      <c r="I7615" s="112"/>
      <c r="J7615" s="112"/>
      <c r="K7615" s="112"/>
      <c r="L7615" s="114">
        <f>Table13[[#This Row],[Per Unit Price]]*MAX(1,Table13[[#This Row],[Qty of Units]])*MAX(1,Table13[[#This Row],['#NCMs Served / FTEs Employed]])*MAX(1,Table13[[#This Row],[Duration of Service]])</f>
        <v>0</v>
      </c>
      <c r="M7615" s="112"/>
      <c r="N7615" s="114"/>
    </row>
    <row r="7616" spans="1:14" x14ac:dyDescent="0.25">
      <c r="A7616" s="111"/>
      <c r="B7616" s="111"/>
      <c r="C7616" s="123"/>
      <c r="D7616" s="112" t="str">
        <f>_xlfn.XLOOKUP(Table13[[#This Row],[Service]],Validation!$A$2:$A$14,Validation!$B$2:$B$14,"",0,1)</f>
        <v/>
      </c>
      <c r="E7616" s="112"/>
      <c r="F7616" s="113"/>
      <c r="G7616" s="114"/>
      <c r="H7616" s="115"/>
      <c r="I7616" s="112"/>
      <c r="J7616" s="112"/>
      <c r="K7616" s="112"/>
      <c r="L7616" s="114">
        <f>Table13[[#This Row],[Per Unit Price]]*MAX(1,Table13[[#This Row],[Qty of Units]])*MAX(1,Table13[[#This Row],['#NCMs Served / FTEs Employed]])*MAX(1,Table13[[#This Row],[Duration of Service]])</f>
        <v>0</v>
      </c>
      <c r="M7616" s="112"/>
      <c r="N7616" s="114"/>
    </row>
    <row r="7617" spans="1:14" x14ac:dyDescent="0.25">
      <c r="A7617" s="111"/>
      <c r="B7617" s="111"/>
      <c r="C7617" s="123"/>
      <c r="D7617" s="112" t="str">
        <f>_xlfn.XLOOKUP(Table13[[#This Row],[Service]],Validation!$A$2:$A$14,Validation!$B$2:$B$14,"",0,1)</f>
        <v/>
      </c>
      <c r="E7617" s="112"/>
      <c r="F7617" s="113"/>
      <c r="G7617" s="114"/>
      <c r="H7617" s="115"/>
      <c r="I7617" s="112"/>
      <c r="J7617" s="112"/>
      <c r="K7617" s="112"/>
      <c r="L7617" s="114">
        <f>Table13[[#This Row],[Per Unit Price]]*MAX(1,Table13[[#This Row],[Qty of Units]])*MAX(1,Table13[[#This Row],['#NCMs Served / FTEs Employed]])*MAX(1,Table13[[#This Row],[Duration of Service]])</f>
        <v>0</v>
      </c>
      <c r="M7617" s="112"/>
      <c r="N7617" s="114"/>
    </row>
    <row r="7618" spans="1:14" x14ac:dyDescent="0.25">
      <c r="A7618" s="111"/>
      <c r="B7618" s="111"/>
      <c r="C7618" s="123"/>
      <c r="D7618" s="112" t="str">
        <f>_xlfn.XLOOKUP(Table13[[#This Row],[Service]],Validation!$A$2:$A$14,Validation!$B$2:$B$14,"",0,1)</f>
        <v/>
      </c>
      <c r="E7618" s="112"/>
      <c r="F7618" s="113"/>
      <c r="G7618" s="114"/>
      <c r="H7618" s="115"/>
      <c r="I7618" s="112"/>
      <c r="J7618" s="112"/>
      <c r="K7618" s="112"/>
      <c r="L7618" s="114">
        <f>Table13[[#This Row],[Per Unit Price]]*MAX(1,Table13[[#This Row],[Qty of Units]])*MAX(1,Table13[[#This Row],['#NCMs Served / FTEs Employed]])*MAX(1,Table13[[#This Row],[Duration of Service]])</f>
        <v>0</v>
      </c>
      <c r="M7618" s="112"/>
      <c r="N7618" s="114"/>
    </row>
    <row r="7619" spans="1:14" x14ac:dyDescent="0.25">
      <c r="A7619" s="111"/>
      <c r="B7619" s="111"/>
      <c r="C7619" s="123"/>
      <c r="D7619" s="112" t="str">
        <f>_xlfn.XLOOKUP(Table13[[#This Row],[Service]],Validation!$A$2:$A$14,Validation!$B$2:$B$14,"",0,1)</f>
        <v/>
      </c>
      <c r="E7619" s="112"/>
      <c r="F7619" s="113"/>
      <c r="G7619" s="114"/>
      <c r="H7619" s="115"/>
      <c r="I7619" s="112"/>
      <c r="J7619" s="112"/>
      <c r="K7619" s="112"/>
      <c r="L7619" s="114">
        <f>Table13[[#This Row],[Per Unit Price]]*MAX(1,Table13[[#This Row],[Qty of Units]])*MAX(1,Table13[[#This Row],['#NCMs Served / FTEs Employed]])*MAX(1,Table13[[#This Row],[Duration of Service]])</f>
        <v>0</v>
      </c>
      <c r="M7619" s="112"/>
      <c r="N7619" s="114"/>
    </row>
    <row r="7620" spans="1:14" x14ac:dyDescent="0.25">
      <c r="A7620" s="111"/>
      <c r="B7620" s="111"/>
      <c r="C7620" s="123"/>
      <c r="D7620" s="112" t="str">
        <f>_xlfn.XLOOKUP(Table13[[#This Row],[Service]],Validation!$A$2:$A$14,Validation!$B$2:$B$14,"",0,1)</f>
        <v/>
      </c>
      <c r="E7620" s="112"/>
      <c r="F7620" s="113"/>
      <c r="G7620" s="114"/>
      <c r="H7620" s="115"/>
      <c r="I7620" s="112"/>
      <c r="J7620" s="112"/>
      <c r="K7620" s="112"/>
      <c r="L7620" s="114">
        <f>Table13[[#This Row],[Per Unit Price]]*MAX(1,Table13[[#This Row],[Qty of Units]])*MAX(1,Table13[[#This Row],['#NCMs Served / FTEs Employed]])*MAX(1,Table13[[#This Row],[Duration of Service]])</f>
        <v>0</v>
      </c>
      <c r="M7620" s="112"/>
      <c r="N7620" s="114"/>
    </row>
    <row r="7621" spans="1:14" x14ac:dyDescent="0.25">
      <c r="A7621" s="111"/>
      <c r="B7621" s="111"/>
      <c r="C7621" s="123"/>
      <c r="D7621" s="112" t="str">
        <f>_xlfn.XLOOKUP(Table13[[#This Row],[Service]],Validation!$A$2:$A$14,Validation!$B$2:$B$14,"",0,1)</f>
        <v/>
      </c>
      <c r="E7621" s="112"/>
      <c r="F7621" s="113"/>
      <c r="G7621" s="114"/>
      <c r="H7621" s="115"/>
      <c r="I7621" s="112"/>
      <c r="J7621" s="112"/>
      <c r="K7621" s="112"/>
      <c r="L7621" s="114">
        <f>Table13[[#This Row],[Per Unit Price]]*MAX(1,Table13[[#This Row],[Qty of Units]])*MAX(1,Table13[[#This Row],['#NCMs Served / FTEs Employed]])*MAX(1,Table13[[#This Row],[Duration of Service]])</f>
        <v>0</v>
      </c>
      <c r="M7621" s="112"/>
      <c r="N7621" s="114"/>
    </row>
    <row r="7622" spans="1:14" x14ac:dyDescent="0.25">
      <c r="A7622" s="111"/>
      <c r="B7622" s="111"/>
      <c r="C7622" s="123"/>
      <c r="D7622" s="112" t="str">
        <f>_xlfn.XLOOKUP(Table13[[#This Row],[Service]],Validation!$A$2:$A$14,Validation!$B$2:$B$14,"",0,1)</f>
        <v/>
      </c>
      <c r="E7622" s="112"/>
      <c r="F7622" s="113"/>
      <c r="G7622" s="114"/>
      <c r="H7622" s="115"/>
      <c r="I7622" s="112"/>
      <c r="J7622" s="112"/>
      <c r="K7622" s="112"/>
      <c r="L7622" s="114">
        <f>Table13[[#This Row],[Per Unit Price]]*MAX(1,Table13[[#This Row],[Qty of Units]])*MAX(1,Table13[[#This Row],['#NCMs Served / FTEs Employed]])*MAX(1,Table13[[#This Row],[Duration of Service]])</f>
        <v>0</v>
      </c>
      <c r="M7622" s="112"/>
      <c r="N7622" s="114"/>
    </row>
    <row r="7623" spans="1:14" x14ac:dyDescent="0.25">
      <c r="A7623" s="111"/>
      <c r="B7623" s="111"/>
      <c r="C7623" s="123"/>
      <c r="D7623" s="112" t="str">
        <f>_xlfn.XLOOKUP(Table13[[#This Row],[Service]],Validation!$A$2:$A$14,Validation!$B$2:$B$14,"",0,1)</f>
        <v/>
      </c>
      <c r="E7623" s="112"/>
      <c r="F7623" s="113"/>
      <c r="G7623" s="114"/>
      <c r="H7623" s="115"/>
      <c r="I7623" s="112"/>
      <c r="J7623" s="112"/>
      <c r="K7623" s="112"/>
      <c r="L7623" s="114">
        <f>Table13[[#This Row],[Per Unit Price]]*MAX(1,Table13[[#This Row],[Qty of Units]])*MAX(1,Table13[[#This Row],['#NCMs Served / FTEs Employed]])*MAX(1,Table13[[#This Row],[Duration of Service]])</f>
        <v>0</v>
      </c>
      <c r="M7623" s="112"/>
      <c r="N7623" s="114"/>
    </row>
    <row r="7624" spans="1:14" x14ac:dyDescent="0.25">
      <c r="A7624" s="111"/>
      <c r="B7624" s="111"/>
      <c r="C7624" s="123"/>
      <c r="D7624" s="112" t="str">
        <f>_xlfn.XLOOKUP(Table13[[#This Row],[Service]],Validation!$A$2:$A$14,Validation!$B$2:$B$14,"",0,1)</f>
        <v/>
      </c>
      <c r="E7624" s="112"/>
      <c r="F7624" s="113"/>
      <c r="G7624" s="114"/>
      <c r="H7624" s="115"/>
      <c r="I7624" s="112"/>
      <c r="J7624" s="112"/>
      <c r="K7624" s="112"/>
      <c r="L7624" s="114">
        <f>Table13[[#This Row],[Per Unit Price]]*MAX(1,Table13[[#This Row],[Qty of Units]])*MAX(1,Table13[[#This Row],['#NCMs Served / FTEs Employed]])*MAX(1,Table13[[#This Row],[Duration of Service]])</f>
        <v>0</v>
      </c>
      <c r="M7624" s="112"/>
      <c r="N7624" s="114"/>
    </row>
    <row r="7625" spans="1:14" x14ac:dyDescent="0.25">
      <c r="A7625" s="111"/>
      <c r="B7625" s="111"/>
      <c r="C7625" s="123"/>
      <c r="D7625" s="112" t="str">
        <f>_xlfn.XLOOKUP(Table13[[#This Row],[Service]],Validation!$A$2:$A$14,Validation!$B$2:$B$14,"",0,1)</f>
        <v/>
      </c>
      <c r="E7625" s="112"/>
      <c r="F7625" s="113"/>
      <c r="G7625" s="114"/>
      <c r="H7625" s="115"/>
      <c r="I7625" s="112"/>
      <c r="J7625" s="112"/>
      <c r="K7625" s="112"/>
      <c r="L7625" s="114">
        <f>Table13[[#This Row],[Per Unit Price]]*MAX(1,Table13[[#This Row],[Qty of Units]])*MAX(1,Table13[[#This Row],['#NCMs Served / FTEs Employed]])*MAX(1,Table13[[#This Row],[Duration of Service]])</f>
        <v>0</v>
      </c>
      <c r="M7625" s="112"/>
      <c r="N7625" s="114"/>
    </row>
    <row r="7626" spans="1:14" x14ac:dyDescent="0.25">
      <c r="A7626" s="111"/>
      <c r="B7626" s="111"/>
      <c r="C7626" s="123"/>
      <c r="D7626" s="112" t="str">
        <f>_xlfn.XLOOKUP(Table13[[#This Row],[Service]],Validation!$A$2:$A$14,Validation!$B$2:$B$14,"",0,1)</f>
        <v/>
      </c>
      <c r="E7626" s="112"/>
      <c r="F7626" s="113"/>
      <c r="G7626" s="114"/>
      <c r="H7626" s="115"/>
      <c r="I7626" s="112"/>
      <c r="J7626" s="112"/>
      <c r="K7626" s="112"/>
      <c r="L7626" s="114">
        <f>Table13[[#This Row],[Per Unit Price]]*MAX(1,Table13[[#This Row],[Qty of Units]])*MAX(1,Table13[[#This Row],['#NCMs Served / FTEs Employed]])*MAX(1,Table13[[#This Row],[Duration of Service]])</f>
        <v>0</v>
      </c>
      <c r="M7626" s="112"/>
      <c r="N7626" s="114"/>
    </row>
    <row r="7627" spans="1:14" x14ac:dyDescent="0.25">
      <c r="A7627" s="111"/>
      <c r="B7627" s="111"/>
      <c r="C7627" s="123"/>
      <c r="D7627" s="112" t="str">
        <f>_xlfn.XLOOKUP(Table13[[#This Row],[Service]],Validation!$A$2:$A$14,Validation!$B$2:$B$14,"",0,1)</f>
        <v/>
      </c>
      <c r="E7627" s="112"/>
      <c r="F7627" s="113"/>
      <c r="G7627" s="114"/>
      <c r="H7627" s="115"/>
      <c r="I7627" s="112"/>
      <c r="J7627" s="112"/>
      <c r="K7627" s="112"/>
      <c r="L7627" s="114">
        <f>Table13[[#This Row],[Per Unit Price]]*MAX(1,Table13[[#This Row],[Qty of Units]])*MAX(1,Table13[[#This Row],['#NCMs Served / FTEs Employed]])*MAX(1,Table13[[#This Row],[Duration of Service]])</f>
        <v>0</v>
      </c>
      <c r="M7627" s="112"/>
      <c r="N7627" s="114"/>
    </row>
    <row r="7628" spans="1:14" x14ac:dyDescent="0.25">
      <c r="A7628" s="111"/>
      <c r="B7628" s="111"/>
      <c r="C7628" s="123"/>
      <c r="D7628" s="112" t="str">
        <f>_xlfn.XLOOKUP(Table13[[#This Row],[Service]],Validation!$A$2:$A$14,Validation!$B$2:$B$14,"",0,1)</f>
        <v/>
      </c>
      <c r="E7628" s="112"/>
      <c r="F7628" s="113"/>
      <c r="G7628" s="114"/>
      <c r="H7628" s="115"/>
      <c r="I7628" s="112"/>
      <c r="J7628" s="112"/>
      <c r="K7628" s="112"/>
      <c r="L7628" s="114">
        <f>Table13[[#This Row],[Per Unit Price]]*MAX(1,Table13[[#This Row],[Qty of Units]])*MAX(1,Table13[[#This Row],['#NCMs Served / FTEs Employed]])*MAX(1,Table13[[#This Row],[Duration of Service]])</f>
        <v>0</v>
      </c>
      <c r="M7628" s="112"/>
      <c r="N7628" s="114"/>
    </row>
    <row r="7629" spans="1:14" x14ac:dyDescent="0.25">
      <c r="A7629" s="111"/>
      <c r="B7629" s="111"/>
      <c r="C7629" s="123"/>
      <c r="D7629" s="112" t="str">
        <f>_xlfn.XLOOKUP(Table13[[#This Row],[Service]],Validation!$A$2:$A$14,Validation!$B$2:$B$14,"",0,1)</f>
        <v/>
      </c>
      <c r="E7629" s="112"/>
      <c r="F7629" s="113"/>
      <c r="G7629" s="114"/>
      <c r="H7629" s="115"/>
      <c r="I7629" s="112"/>
      <c r="J7629" s="112"/>
      <c r="K7629" s="112"/>
      <c r="L7629" s="114">
        <f>Table13[[#This Row],[Per Unit Price]]*MAX(1,Table13[[#This Row],[Qty of Units]])*MAX(1,Table13[[#This Row],['#NCMs Served / FTEs Employed]])*MAX(1,Table13[[#This Row],[Duration of Service]])</f>
        <v>0</v>
      </c>
      <c r="M7629" s="112"/>
      <c r="N7629" s="114"/>
    </row>
    <row r="7630" spans="1:14" x14ac:dyDescent="0.25">
      <c r="A7630" s="111"/>
      <c r="B7630" s="111"/>
      <c r="C7630" s="123"/>
      <c r="D7630" s="112" t="str">
        <f>_xlfn.XLOOKUP(Table13[[#This Row],[Service]],Validation!$A$2:$A$14,Validation!$B$2:$B$14,"",0,1)</f>
        <v/>
      </c>
      <c r="E7630" s="112"/>
      <c r="F7630" s="113"/>
      <c r="G7630" s="114"/>
      <c r="H7630" s="115"/>
      <c r="I7630" s="112"/>
      <c r="J7630" s="112"/>
      <c r="K7630" s="112"/>
      <c r="L7630" s="114">
        <f>Table13[[#This Row],[Per Unit Price]]*MAX(1,Table13[[#This Row],[Qty of Units]])*MAX(1,Table13[[#This Row],['#NCMs Served / FTEs Employed]])*MAX(1,Table13[[#This Row],[Duration of Service]])</f>
        <v>0</v>
      </c>
      <c r="M7630" s="112"/>
      <c r="N7630" s="114"/>
    </row>
    <row r="7631" spans="1:14" x14ac:dyDescent="0.25">
      <c r="A7631" s="111"/>
      <c r="B7631" s="111"/>
      <c r="C7631" s="123"/>
      <c r="D7631" s="112" t="str">
        <f>_xlfn.XLOOKUP(Table13[[#This Row],[Service]],Validation!$A$2:$A$14,Validation!$B$2:$B$14,"",0,1)</f>
        <v/>
      </c>
      <c r="E7631" s="112"/>
      <c r="F7631" s="113"/>
      <c r="G7631" s="114"/>
      <c r="H7631" s="115"/>
      <c r="I7631" s="112"/>
      <c r="J7631" s="112"/>
      <c r="K7631" s="112"/>
      <c r="L7631" s="114">
        <f>Table13[[#This Row],[Per Unit Price]]*MAX(1,Table13[[#This Row],[Qty of Units]])*MAX(1,Table13[[#This Row],['#NCMs Served / FTEs Employed]])*MAX(1,Table13[[#This Row],[Duration of Service]])</f>
        <v>0</v>
      </c>
      <c r="M7631" s="112"/>
      <c r="N7631" s="114"/>
    </row>
    <row r="7632" spans="1:14" x14ac:dyDescent="0.25">
      <c r="A7632" s="111"/>
      <c r="B7632" s="111"/>
      <c r="C7632" s="123"/>
      <c r="D7632" s="112" t="str">
        <f>_xlfn.XLOOKUP(Table13[[#This Row],[Service]],Validation!$A$2:$A$14,Validation!$B$2:$B$14,"",0,1)</f>
        <v/>
      </c>
      <c r="E7632" s="112"/>
      <c r="F7632" s="113"/>
      <c r="G7632" s="114"/>
      <c r="H7632" s="115"/>
      <c r="I7632" s="112"/>
      <c r="J7632" s="112"/>
      <c r="K7632" s="112"/>
      <c r="L7632" s="114">
        <f>Table13[[#This Row],[Per Unit Price]]*MAX(1,Table13[[#This Row],[Qty of Units]])*MAX(1,Table13[[#This Row],['#NCMs Served / FTEs Employed]])*MAX(1,Table13[[#This Row],[Duration of Service]])</f>
        <v>0</v>
      </c>
      <c r="M7632" s="112"/>
      <c r="N7632" s="114"/>
    </row>
    <row r="7633" spans="1:14" x14ac:dyDescent="0.25">
      <c r="A7633" s="111"/>
      <c r="B7633" s="111"/>
      <c r="C7633" s="123"/>
      <c r="D7633" s="112" t="str">
        <f>_xlfn.XLOOKUP(Table13[[#This Row],[Service]],Validation!$A$2:$A$14,Validation!$B$2:$B$14,"",0,1)</f>
        <v/>
      </c>
      <c r="E7633" s="112"/>
      <c r="F7633" s="113"/>
      <c r="G7633" s="114"/>
      <c r="H7633" s="115"/>
      <c r="I7633" s="112"/>
      <c r="J7633" s="112"/>
      <c r="K7633" s="112"/>
      <c r="L7633" s="114">
        <f>Table13[[#This Row],[Per Unit Price]]*MAX(1,Table13[[#This Row],[Qty of Units]])*MAX(1,Table13[[#This Row],['#NCMs Served / FTEs Employed]])*MAX(1,Table13[[#This Row],[Duration of Service]])</f>
        <v>0</v>
      </c>
      <c r="M7633" s="112"/>
      <c r="N7633" s="114"/>
    </row>
    <row r="7634" spans="1:14" x14ac:dyDescent="0.25">
      <c r="A7634" s="111"/>
      <c r="B7634" s="111"/>
      <c r="C7634" s="123"/>
      <c r="D7634" s="112" t="str">
        <f>_xlfn.XLOOKUP(Table13[[#This Row],[Service]],Validation!$A$2:$A$14,Validation!$B$2:$B$14,"",0,1)</f>
        <v/>
      </c>
      <c r="E7634" s="112"/>
      <c r="F7634" s="113"/>
      <c r="G7634" s="114"/>
      <c r="H7634" s="115"/>
      <c r="I7634" s="112"/>
      <c r="J7634" s="112"/>
      <c r="K7634" s="112"/>
      <c r="L7634" s="114">
        <f>Table13[[#This Row],[Per Unit Price]]*MAX(1,Table13[[#This Row],[Qty of Units]])*MAX(1,Table13[[#This Row],['#NCMs Served / FTEs Employed]])*MAX(1,Table13[[#This Row],[Duration of Service]])</f>
        <v>0</v>
      </c>
      <c r="M7634" s="112"/>
      <c r="N7634" s="114"/>
    </row>
    <row r="7635" spans="1:14" x14ac:dyDescent="0.25">
      <c r="A7635" s="111"/>
      <c r="B7635" s="111"/>
      <c r="C7635" s="123"/>
      <c r="D7635" s="112" t="str">
        <f>_xlfn.XLOOKUP(Table13[[#This Row],[Service]],Validation!$A$2:$A$14,Validation!$B$2:$B$14,"",0,1)</f>
        <v/>
      </c>
      <c r="E7635" s="112"/>
      <c r="F7635" s="113"/>
      <c r="G7635" s="114"/>
      <c r="H7635" s="115"/>
      <c r="I7635" s="112"/>
      <c r="J7635" s="112"/>
      <c r="K7635" s="112"/>
      <c r="L7635" s="114">
        <f>Table13[[#This Row],[Per Unit Price]]*MAX(1,Table13[[#This Row],[Qty of Units]])*MAX(1,Table13[[#This Row],['#NCMs Served / FTEs Employed]])*MAX(1,Table13[[#This Row],[Duration of Service]])</f>
        <v>0</v>
      </c>
      <c r="M7635" s="112"/>
      <c r="N7635" s="114"/>
    </row>
    <row r="7636" spans="1:14" x14ac:dyDescent="0.25">
      <c r="A7636" s="111"/>
      <c r="B7636" s="111"/>
      <c r="C7636" s="123"/>
      <c r="D7636" s="112" t="str">
        <f>_xlfn.XLOOKUP(Table13[[#This Row],[Service]],Validation!$A$2:$A$14,Validation!$B$2:$B$14,"",0,1)</f>
        <v/>
      </c>
      <c r="E7636" s="112"/>
      <c r="F7636" s="113"/>
      <c r="G7636" s="114"/>
      <c r="H7636" s="115"/>
      <c r="I7636" s="112"/>
      <c r="J7636" s="112"/>
      <c r="K7636" s="112"/>
      <c r="L7636" s="114">
        <f>Table13[[#This Row],[Per Unit Price]]*MAX(1,Table13[[#This Row],[Qty of Units]])*MAX(1,Table13[[#This Row],['#NCMs Served / FTEs Employed]])*MAX(1,Table13[[#This Row],[Duration of Service]])</f>
        <v>0</v>
      </c>
      <c r="M7636" s="112"/>
      <c r="N7636" s="114"/>
    </row>
    <row r="7637" spans="1:14" x14ac:dyDescent="0.25">
      <c r="A7637" s="111"/>
      <c r="B7637" s="111"/>
      <c r="C7637" s="123"/>
      <c r="D7637" s="112" t="str">
        <f>_xlfn.XLOOKUP(Table13[[#This Row],[Service]],Validation!$A$2:$A$14,Validation!$B$2:$B$14,"",0,1)</f>
        <v/>
      </c>
      <c r="E7637" s="112"/>
      <c r="F7637" s="113"/>
      <c r="G7637" s="114"/>
      <c r="H7637" s="115"/>
      <c r="I7637" s="112"/>
      <c r="J7637" s="112"/>
      <c r="K7637" s="112"/>
      <c r="L7637" s="114">
        <f>Table13[[#This Row],[Per Unit Price]]*MAX(1,Table13[[#This Row],[Qty of Units]])*MAX(1,Table13[[#This Row],['#NCMs Served / FTEs Employed]])*MAX(1,Table13[[#This Row],[Duration of Service]])</f>
        <v>0</v>
      </c>
      <c r="M7637" s="112"/>
      <c r="N7637" s="114"/>
    </row>
    <row r="7638" spans="1:14" x14ac:dyDescent="0.25">
      <c r="A7638" s="111"/>
      <c r="B7638" s="111"/>
      <c r="C7638" s="123"/>
      <c r="D7638" s="112" t="str">
        <f>_xlfn.XLOOKUP(Table13[[#This Row],[Service]],Validation!$A$2:$A$14,Validation!$B$2:$B$14,"",0,1)</f>
        <v/>
      </c>
      <c r="E7638" s="112"/>
      <c r="F7638" s="113"/>
      <c r="G7638" s="114"/>
      <c r="H7638" s="115"/>
      <c r="I7638" s="112"/>
      <c r="J7638" s="112"/>
      <c r="K7638" s="112"/>
      <c r="L7638" s="114">
        <f>Table13[[#This Row],[Per Unit Price]]*MAX(1,Table13[[#This Row],[Qty of Units]])*MAX(1,Table13[[#This Row],['#NCMs Served / FTEs Employed]])*MAX(1,Table13[[#This Row],[Duration of Service]])</f>
        <v>0</v>
      </c>
      <c r="M7638" s="112"/>
      <c r="N7638" s="114"/>
    </row>
    <row r="7639" spans="1:14" x14ac:dyDescent="0.25">
      <c r="A7639" s="111"/>
      <c r="B7639" s="111"/>
      <c r="C7639" s="123"/>
      <c r="D7639" s="112" t="str">
        <f>_xlfn.XLOOKUP(Table13[[#This Row],[Service]],Validation!$A$2:$A$14,Validation!$B$2:$B$14,"",0,1)</f>
        <v/>
      </c>
      <c r="E7639" s="112"/>
      <c r="F7639" s="113"/>
      <c r="G7639" s="114"/>
      <c r="H7639" s="115"/>
      <c r="I7639" s="112"/>
      <c r="J7639" s="112"/>
      <c r="K7639" s="112"/>
      <c r="L7639" s="114">
        <f>Table13[[#This Row],[Per Unit Price]]*MAX(1,Table13[[#This Row],[Qty of Units]])*MAX(1,Table13[[#This Row],['#NCMs Served / FTEs Employed]])*MAX(1,Table13[[#This Row],[Duration of Service]])</f>
        <v>0</v>
      </c>
      <c r="M7639" s="112"/>
      <c r="N7639" s="114"/>
    </row>
    <row r="7640" spans="1:14" x14ac:dyDescent="0.25">
      <c r="A7640" s="111"/>
      <c r="B7640" s="111"/>
      <c r="C7640" s="123"/>
      <c r="D7640" s="112" t="str">
        <f>_xlfn.XLOOKUP(Table13[[#This Row],[Service]],Validation!$A$2:$A$14,Validation!$B$2:$B$14,"",0,1)</f>
        <v/>
      </c>
      <c r="E7640" s="112"/>
      <c r="F7640" s="113"/>
      <c r="G7640" s="114"/>
      <c r="H7640" s="115"/>
      <c r="I7640" s="112"/>
      <c r="J7640" s="112"/>
      <c r="K7640" s="112"/>
      <c r="L7640" s="114">
        <f>Table13[[#This Row],[Per Unit Price]]*MAX(1,Table13[[#This Row],[Qty of Units]])*MAX(1,Table13[[#This Row],['#NCMs Served / FTEs Employed]])*MAX(1,Table13[[#This Row],[Duration of Service]])</f>
        <v>0</v>
      </c>
      <c r="M7640" s="112"/>
      <c r="N7640" s="114"/>
    </row>
    <row r="7641" spans="1:14" x14ac:dyDescent="0.25">
      <c r="A7641" s="111"/>
      <c r="B7641" s="111"/>
      <c r="C7641" s="123"/>
      <c r="D7641" s="112" t="str">
        <f>_xlfn.XLOOKUP(Table13[[#This Row],[Service]],Validation!$A$2:$A$14,Validation!$B$2:$B$14,"",0,1)</f>
        <v/>
      </c>
      <c r="E7641" s="112"/>
      <c r="F7641" s="113"/>
      <c r="G7641" s="114"/>
      <c r="H7641" s="115"/>
      <c r="I7641" s="112"/>
      <c r="J7641" s="112"/>
      <c r="K7641" s="112"/>
      <c r="L7641" s="114">
        <f>Table13[[#This Row],[Per Unit Price]]*MAX(1,Table13[[#This Row],[Qty of Units]])*MAX(1,Table13[[#This Row],['#NCMs Served / FTEs Employed]])*MAX(1,Table13[[#This Row],[Duration of Service]])</f>
        <v>0</v>
      </c>
      <c r="M7641" s="112"/>
      <c r="N7641" s="114"/>
    </row>
    <row r="7642" spans="1:14" x14ac:dyDescent="0.25">
      <c r="A7642" s="111"/>
      <c r="B7642" s="111"/>
      <c r="C7642" s="123"/>
      <c r="D7642" s="112" t="str">
        <f>_xlfn.XLOOKUP(Table13[[#This Row],[Service]],Validation!$A$2:$A$14,Validation!$B$2:$B$14,"",0,1)</f>
        <v/>
      </c>
      <c r="E7642" s="112"/>
      <c r="F7642" s="113"/>
      <c r="G7642" s="114"/>
      <c r="H7642" s="115"/>
      <c r="I7642" s="112"/>
      <c r="J7642" s="112"/>
      <c r="K7642" s="112"/>
      <c r="L7642" s="114">
        <f>Table13[[#This Row],[Per Unit Price]]*MAX(1,Table13[[#This Row],[Qty of Units]])*MAX(1,Table13[[#This Row],['#NCMs Served / FTEs Employed]])*MAX(1,Table13[[#This Row],[Duration of Service]])</f>
        <v>0</v>
      </c>
      <c r="M7642" s="112"/>
      <c r="N7642" s="114"/>
    </row>
    <row r="7643" spans="1:14" x14ac:dyDescent="0.25">
      <c r="A7643" s="111"/>
      <c r="B7643" s="111"/>
      <c r="C7643" s="123"/>
      <c r="D7643" s="112" t="str">
        <f>_xlfn.XLOOKUP(Table13[[#This Row],[Service]],Validation!$A$2:$A$14,Validation!$B$2:$B$14,"",0,1)</f>
        <v/>
      </c>
      <c r="E7643" s="112"/>
      <c r="F7643" s="113"/>
      <c r="G7643" s="114"/>
      <c r="H7643" s="115"/>
      <c r="I7643" s="112"/>
      <c r="J7643" s="112"/>
      <c r="K7643" s="112"/>
      <c r="L7643" s="114">
        <f>Table13[[#This Row],[Per Unit Price]]*MAX(1,Table13[[#This Row],[Qty of Units]])*MAX(1,Table13[[#This Row],['#NCMs Served / FTEs Employed]])*MAX(1,Table13[[#This Row],[Duration of Service]])</f>
        <v>0</v>
      </c>
      <c r="M7643" s="112"/>
      <c r="N7643" s="114"/>
    </row>
    <row r="7644" spans="1:14" x14ac:dyDescent="0.25">
      <c r="A7644" s="111"/>
      <c r="B7644" s="111"/>
      <c r="C7644" s="123"/>
      <c r="D7644" s="112" t="str">
        <f>_xlfn.XLOOKUP(Table13[[#This Row],[Service]],Validation!$A$2:$A$14,Validation!$B$2:$B$14,"",0,1)</f>
        <v/>
      </c>
      <c r="E7644" s="112"/>
      <c r="F7644" s="113"/>
      <c r="G7644" s="114"/>
      <c r="H7644" s="115"/>
      <c r="I7644" s="112"/>
      <c r="J7644" s="112"/>
      <c r="K7644" s="112"/>
      <c r="L7644" s="114">
        <f>Table13[[#This Row],[Per Unit Price]]*MAX(1,Table13[[#This Row],[Qty of Units]])*MAX(1,Table13[[#This Row],['#NCMs Served / FTEs Employed]])*MAX(1,Table13[[#This Row],[Duration of Service]])</f>
        <v>0</v>
      </c>
      <c r="M7644" s="112"/>
      <c r="N7644" s="114"/>
    </row>
    <row r="7645" spans="1:14" x14ac:dyDescent="0.25">
      <c r="A7645" s="111"/>
      <c r="B7645" s="111"/>
      <c r="C7645" s="123"/>
      <c r="D7645" s="112" t="str">
        <f>_xlfn.XLOOKUP(Table13[[#This Row],[Service]],Validation!$A$2:$A$14,Validation!$B$2:$B$14,"",0,1)</f>
        <v/>
      </c>
      <c r="E7645" s="112"/>
      <c r="F7645" s="113"/>
      <c r="G7645" s="114"/>
      <c r="H7645" s="115"/>
      <c r="I7645" s="112"/>
      <c r="J7645" s="112"/>
      <c r="K7645" s="112"/>
      <c r="L7645" s="114">
        <f>Table13[[#This Row],[Per Unit Price]]*MAX(1,Table13[[#This Row],[Qty of Units]])*MAX(1,Table13[[#This Row],['#NCMs Served / FTEs Employed]])*MAX(1,Table13[[#This Row],[Duration of Service]])</f>
        <v>0</v>
      </c>
      <c r="M7645" s="112"/>
      <c r="N7645" s="114"/>
    </row>
    <row r="7646" spans="1:14" x14ac:dyDescent="0.25">
      <c r="A7646" s="111"/>
      <c r="B7646" s="111"/>
      <c r="C7646" s="123"/>
      <c r="D7646" s="112" t="str">
        <f>_xlfn.XLOOKUP(Table13[[#This Row],[Service]],Validation!$A$2:$A$14,Validation!$B$2:$B$14,"",0,1)</f>
        <v/>
      </c>
      <c r="E7646" s="112"/>
      <c r="F7646" s="113"/>
      <c r="G7646" s="114"/>
      <c r="H7646" s="115"/>
      <c r="I7646" s="112"/>
      <c r="J7646" s="112"/>
      <c r="K7646" s="112"/>
      <c r="L7646" s="114">
        <f>Table13[[#This Row],[Per Unit Price]]*MAX(1,Table13[[#This Row],[Qty of Units]])*MAX(1,Table13[[#This Row],['#NCMs Served / FTEs Employed]])*MAX(1,Table13[[#This Row],[Duration of Service]])</f>
        <v>0</v>
      </c>
      <c r="M7646" s="112"/>
      <c r="N7646" s="114"/>
    </row>
    <row r="7647" spans="1:14" x14ac:dyDescent="0.25">
      <c r="A7647" s="111"/>
      <c r="B7647" s="111"/>
      <c r="C7647" s="123"/>
      <c r="D7647" s="112" t="str">
        <f>_xlfn.XLOOKUP(Table13[[#This Row],[Service]],Validation!$A$2:$A$14,Validation!$B$2:$B$14,"",0,1)</f>
        <v/>
      </c>
      <c r="E7647" s="112"/>
      <c r="F7647" s="113"/>
      <c r="G7647" s="114"/>
      <c r="H7647" s="115"/>
      <c r="I7647" s="112"/>
      <c r="J7647" s="112"/>
      <c r="K7647" s="112"/>
      <c r="L7647" s="114">
        <f>Table13[[#This Row],[Per Unit Price]]*MAX(1,Table13[[#This Row],[Qty of Units]])*MAX(1,Table13[[#This Row],['#NCMs Served / FTEs Employed]])*MAX(1,Table13[[#This Row],[Duration of Service]])</f>
        <v>0</v>
      </c>
      <c r="M7647" s="112"/>
      <c r="N7647" s="114"/>
    </row>
    <row r="7648" spans="1:14" x14ac:dyDescent="0.25">
      <c r="A7648" s="111"/>
      <c r="B7648" s="111"/>
      <c r="C7648" s="123"/>
      <c r="D7648" s="112" t="str">
        <f>_xlfn.XLOOKUP(Table13[[#This Row],[Service]],Validation!$A$2:$A$14,Validation!$B$2:$B$14,"",0,1)</f>
        <v/>
      </c>
      <c r="E7648" s="112"/>
      <c r="F7648" s="113"/>
      <c r="G7648" s="114"/>
      <c r="H7648" s="115"/>
      <c r="I7648" s="112"/>
      <c r="J7648" s="112"/>
      <c r="K7648" s="112"/>
      <c r="L7648" s="114">
        <f>Table13[[#This Row],[Per Unit Price]]*MAX(1,Table13[[#This Row],[Qty of Units]])*MAX(1,Table13[[#This Row],['#NCMs Served / FTEs Employed]])*MAX(1,Table13[[#This Row],[Duration of Service]])</f>
        <v>0</v>
      </c>
      <c r="M7648" s="112"/>
      <c r="N7648" s="114"/>
    </row>
    <row r="7649" spans="1:14" x14ac:dyDescent="0.25">
      <c r="A7649" s="111"/>
      <c r="B7649" s="111"/>
      <c r="C7649" s="123"/>
      <c r="D7649" s="112" t="str">
        <f>_xlfn.XLOOKUP(Table13[[#This Row],[Service]],Validation!$A$2:$A$14,Validation!$B$2:$B$14,"",0,1)</f>
        <v/>
      </c>
      <c r="E7649" s="112"/>
      <c r="F7649" s="113"/>
      <c r="G7649" s="114"/>
      <c r="H7649" s="115"/>
      <c r="I7649" s="112"/>
      <c r="J7649" s="112"/>
      <c r="K7649" s="112"/>
      <c r="L7649" s="114">
        <f>Table13[[#This Row],[Per Unit Price]]*MAX(1,Table13[[#This Row],[Qty of Units]])*MAX(1,Table13[[#This Row],['#NCMs Served / FTEs Employed]])*MAX(1,Table13[[#This Row],[Duration of Service]])</f>
        <v>0</v>
      </c>
      <c r="M7649" s="112"/>
      <c r="N7649" s="114"/>
    </row>
    <row r="7650" spans="1:14" x14ac:dyDescent="0.25">
      <c r="A7650" s="111"/>
      <c r="B7650" s="111"/>
      <c r="C7650" s="123"/>
      <c r="D7650" s="112" t="str">
        <f>_xlfn.XLOOKUP(Table13[[#This Row],[Service]],Validation!$A$2:$A$14,Validation!$B$2:$B$14,"",0,1)</f>
        <v/>
      </c>
      <c r="E7650" s="112"/>
      <c r="F7650" s="113"/>
      <c r="G7650" s="114"/>
      <c r="H7650" s="115"/>
      <c r="I7650" s="112"/>
      <c r="J7650" s="112"/>
      <c r="K7650" s="112"/>
      <c r="L7650" s="114">
        <f>Table13[[#This Row],[Per Unit Price]]*MAX(1,Table13[[#This Row],[Qty of Units]])*MAX(1,Table13[[#This Row],['#NCMs Served / FTEs Employed]])*MAX(1,Table13[[#This Row],[Duration of Service]])</f>
        <v>0</v>
      </c>
      <c r="M7650" s="112"/>
      <c r="N7650" s="114"/>
    </row>
    <row r="7651" spans="1:14" x14ac:dyDescent="0.25">
      <c r="A7651" s="111"/>
      <c r="B7651" s="111"/>
      <c r="C7651" s="123"/>
      <c r="D7651" s="112" t="str">
        <f>_xlfn.XLOOKUP(Table13[[#This Row],[Service]],Validation!$A$2:$A$14,Validation!$B$2:$B$14,"",0,1)</f>
        <v/>
      </c>
      <c r="E7651" s="112"/>
      <c r="F7651" s="113"/>
      <c r="G7651" s="114"/>
      <c r="H7651" s="115"/>
      <c r="I7651" s="112"/>
      <c r="J7651" s="112"/>
      <c r="K7651" s="112"/>
      <c r="L7651" s="114">
        <f>Table13[[#This Row],[Per Unit Price]]*MAX(1,Table13[[#This Row],[Qty of Units]])*MAX(1,Table13[[#This Row],['#NCMs Served / FTEs Employed]])*MAX(1,Table13[[#This Row],[Duration of Service]])</f>
        <v>0</v>
      </c>
      <c r="M7651" s="112"/>
      <c r="N7651" s="114"/>
    </row>
    <row r="7652" spans="1:14" x14ac:dyDescent="0.25">
      <c r="A7652" s="111"/>
      <c r="B7652" s="111"/>
      <c r="C7652" s="123"/>
      <c r="D7652" s="112" t="str">
        <f>_xlfn.XLOOKUP(Table13[[#This Row],[Service]],Validation!$A$2:$A$14,Validation!$B$2:$B$14,"",0,1)</f>
        <v/>
      </c>
      <c r="E7652" s="112"/>
      <c r="F7652" s="113"/>
      <c r="G7652" s="114"/>
      <c r="H7652" s="115"/>
      <c r="I7652" s="112"/>
      <c r="J7652" s="112"/>
      <c r="K7652" s="112"/>
      <c r="L7652" s="114">
        <f>Table13[[#This Row],[Per Unit Price]]*MAX(1,Table13[[#This Row],[Qty of Units]])*MAX(1,Table13[[#This Row],['#NCMs Served / FTEs Employed]])*MAX(1,Table13[[#This Row],[Duration of Service]])</f>
        <v>0</v>
      </c>
      <c r="M7652" s="112"/>
      <c r="N7652" s="114"/>
    </row>
    <row r="7653" spans="1:14" x14ac:dyDescent="0.25">
      <c r="A7653" s="111"/>
      <c r="B7653" s="111"/>
      <c r="C7653" s="123"/>
      <c r="D7653" s="112" t="str">
        <f>_xlfn.XLOOKUP(Table13[[#This Row],[Service]],Validation!$A$2:$A$14,Validation!$B$2:$B$14,"",0,1)</f>
        <v/>
      </c>
      <c r="E7653" s="112"/>
      <c r="F7653" s="113"/>
      <c r="G7653" s="114"/>
      <c r="H7653" s="115"/>
      <c r="I7653" s="112"/>
      <c r="J7653" s="112"/>
      <c r="K7653" s="112"/>
      <c r="L7653" s="114">
        <f>Table13[[#This Row],[Per Unit Price]]*MAX(1,Table13[[#This Row],[Qty of Units]])*MAX(1,Table13[[#This Row],['#NCMs Served / FTEs Employed]])*MAX(1,Table13[[#This Row],[Duration of Service]])</f>
        <v>0</v>
      </c>
      <c r="M7653" s="112"/>
      <c r="N7653" s="114"/>
    </row>
    <row r="7654" spans="1:14" x14ac:dyDescent="0.25">
      <c r="A7654" s="111"/>
      <c r="B7654" s="111"/>
      <c r="C7654" s="123"/>
      <c r="D7654" s="112" t="str">
        <f>_xlfn.XLOOKUP(Table13[[#This Row],[Service]],Validation!$A$2:$A$14,Validation!$B$2:$B$14,"",0,1)</f>
        <v/>
      </c>
      <c r="E7654" s="112"/>
      <c r="F7654" s="113"/>
      <c r="G7654" s="114"/>
      <c r="H7654" s="115"/>
      <c r="I7654" s="112"/>
      <c r="J7654" s="112"/>
      <c r="K7654" s="112"/>
      <c r="L7654" s="114">
        <f>Table13[[#This Row],[Per Unit Price]]*MAX(1,Table13[[#This Row],[Qty of Units]])*MAX(1,Table13[[#This Row],['#NCMs Served / FTEs Employed]])*MAX(1,Table13[[#This Row],[Duration of Service]])</f>
        <v>0</v>
      </c>
      <c r="M7654" s="112"/>
      <c r="N7654" s="114"/>
    </row>
    <row r="7655" spans="1:14" x14ac:dyDescent="0.25">
      <c r="A7655" s="111"/>
      <c r="B7655" s="111"/>
      <c r="C7655" s="123"/>
      <c r="D7655" s="112" t="str">
        <f>_xlfn.XLOOKUP(Table13[[#This Row],[Service]],Validation!$A$2:$A$14,Validation!$B$2:$B$14,"",0,1)</f>
        <v/>
      </c>
      <c r="E7655" s="112"/>
      <c r="F7655" s="113"/>
      <c r="G7655" s="114"/>
      <c r="H7655" s="115"/>
      <c r="I7655" s="112"/>
      <c r="J7655" s="112"/>
      <c r="K7655" s="112"/>
      <c r="L7655" s="114">
        <f>Table13[[#This Row],[Per Unit Price]]*MAX(1,Table13[[#This Row],[Qty of Units]])*MAX(1,Table13[[#This Row],['#NCMs Served / FTEs Employed]])*MAX(1,Table13[[#This Row],[Duration of Service]])</f>
        <v>0</v>
      </c>
      <c r="M7655" s="112"/>
      <c r="N7655" s="114"/>
    </row>
    <row r="7656" spans="1:14" x14ac:dyDescent="0.25">
      <c r="A7656" s="111"/>
      <c r="B7656" s="111"/>
      <c r="C7656" s="123"/>
      <c r="D7656" s="112" t="str">
        <f>_xlfn.XLOOKUP(Table13[[#This Row],[Service]],Validation!$A$2:$A$14,Validation!$B$2:$B$14,"",0,1)</f>
        <v/>
      </c>
      <c r="E7656" s="112"/>
      <c r="F7656" s="113"/>
      <c r="G7656" s="114"/>
      <c r="H7656" s="115"/>
      <c r="I7656" s="112"/>
      <c r="J7656" s="112"/>
      <c r="K7656" s="112"/>
      <c r="L7656" s="114">
        <f>Table13[[#This Row],[Per Unit Price]]*MAX(1,Table13[[#This Row],[Qty of Units]])*MAX(1,Table13[[#This Row],['#NCMs Served / FTEs Employed]])*MAX(1,Table13[[#This Row],[Duration of Service]])</f>
        <v>0</v>
      </c>
      <c r="M7656" s="112"/>
      <c r="N7656" s="114"/>
    </row>
    <row r="7657" spans="1:14" x14ac:dyDescent="0.25">
      <c r="A7657" s="111"/>
      <c r="B7657" s="111"/>
      <c r="C7657" s="123"/>
      <c r="D7657" s="112" t="str">
        <f>_xlfn.XLOOKUP(Table13[[#This Row],[Service]],Validation!$A$2:$A$14,Validation!$B$2:$B$14,"",0,1)</f>
        <v/>
      </c>
      <c r="E7657" s="112"/>
      <c r="F7657" s="113"/>
      <c r="G7657" s="114"/>
      <c r="H7657" s="115"/>
      <c r="I7657" s="112"/>
      <c r="J7657" s="112"/>
      <c r="K7657" s="112"/>
      <c r="L7657" s="114">
        <f>Table13[[#This Row],[Per Unit Price]]*MAX(1,Table13[[#This Row],[Qty of Units]])*MAX(1,Table13[[#This Row],['#NCMs Served / FTEs Employed]])*MAX(1,Table13[[#This Row],[Duration of Service]])</f>
        <v>0</v>
      </c>
      <c r="M7657" s="112"/>
      <c r="N7657" s="114"/>
    </row>
    <row r="7658" spans="1:14" x14ac:dyDescent="0.25">
      <c r="A7658" s="111"/>
      <c r="B7658" s="111"/>
      <c r="C7658" s="123"/>
      <c r="D7658" s="112" t="str">
        <f>_xlfn.XLOOKUP(Table13[[#This Row],[Service]],Validation!$A$2:$A$14,Validation!$B$2:$B$14,"",0,1)</f>
        <v/>
      </c>
      <c r="E7658" s="112"/>
      <c r="F7658" s="113"/>
      <c r="G7658" s="114"/>
      <c r="H7658" s="115"/>
      <c r="I7658" s="112"/>
      <c r="J7658" s="112"/>
      <c r="K7658" s="112"/>
      <c r="L7658" s="114">
        <f>Table13[[#This Row],[Per Unit Price]]*MAX(1,Table13[[#This Row],[Qty of Units]])*MAX(1,Table13[[#This Row],['#NCMs Served / FTEs Employed]])*MAX(1,Table13[[#This Row],[Duration of Service]])</f>
        <v>0</v>
      </c>
      <c r="M7658" s="112"/>
      <c r="N7658" s="114"/>
    </row>
    <row r="7659" spans="1:14" x14ac:dyDescent="0.25">
      <c r="A7659" s="111"/>
      <c r="B7659" s="111"/>
      <c r="C7659" s="123"/>
      <c r="D7659" s="112" t="str">
        <f>_xlfn.XLOOKUP(Table13[[#This Row],[Service]],Validation!$A$2:$A$14,Validation!$B$2:$B$14,"",0,1)</f>
        <v/>
      </c>
      <c r="E7659" s="112"/>
      <c r="F7659" s="113"/>
      <c r="G7659" s="114"/>
      <c r="H7659" s="115"/>
      <c r="I7659" s="112"/>
      <c r="J7659" s="112"/>
      <c r="K7659" s="112"/>
      <c r="L7659" s="114">
        <f>Table13[[#This Row],[Per Unit Price]]*MAX(1,Table13[[#This Row],[Qty of Units]])*MAX(1,Table13[[#This Row],['#NCMs Served / FTEs Employed]])*MAX(1,Table13[[#This Row],[Duration of Service]])</f>
        <v>0</v>
      </c>
      <c r="M7659" s="112"/>
      <c r="N7659" s="114"/>
    </row>
    <row r="7660" spans="1:14" x14ac:dyDescent="0.25">
      <c r="A7660" s="111"/>
      <c r="B7660" s="111"/>
      <c r="C7660" s="123"/>
      <c r="D7660" s="112" t="str">
        <f>_xlfn.XLOOKUP(Table13[[#This Row],[Service]],Validation!$A$2:$A$14,Validation!$B$2:$B$14,"",0,1)</f>
        <v/>
      </c>
      <c r="E7660" s="112"/>
      <c r="F7660" s="113"/>
      <c r="G7660" s="114"/>
      <c r="H7660" s="115"/>
      <c r="I7660" s="112"/>
      <c r="J7660" s="112"/>
      <c r="K7660" s="112"/>
      <c r="L7660" s="114">
        <f>Table13[[#This Row],[Per Unit Price]]*MAX(1,Table13[[#This Row],[Qty of Units]])*MAX(1,Table13[[#This Row],['#NCMs Served / FTEs Employed]])*MAX(1,Table13[[#This Row],[Duration of Service]])</f>
        <v>0</v>
      </c>
      <c r="M7660" s="112"/>
      <c r="N7660" s="114"/>
    </row>
    <row r="7661" spans="1:14" x14ac:dyDescent="0.25">
      <c r="A7661" s="111"/>
      <c r="B7661" s="111"/>
      <c r="C7661" s="123"/>
      <c r="D7661" s="112" t="str">
        <f>_xlfn.XLOOKUP(Table13[[#This Row],[Service]],Validation!$A$2:$A$14,Validation!$B$2:$B$14,"",0,1)</f>
        <v/>
      </c>
      <c r="E7661" s="112"/>
      <c r="F7661" s="113"/>
      <c r="G7661" s="114"/>
      <c r="H7661" s="115"/>
      <c r="I7661" s="112"/>
      <c r="J7661" s="112"/>
      <c r="K7661" s="112"/>
      <c r="L7661" s="114">
        <f>Table13[[#This Row],[Per Unit Price]]*MAX(1,Table13[[#This Row],[Qty of Units]])*MAX(1,Table13[[#This Row],['#NCMs Served / FTEs Employed]])*MAX(1,Table13[[#This Row],[Duration of Service]])</f>
        <v>0</v>
      </c>
      <c r="M7661" s="112"/>
      <c r="N7661" s="114"/>
    </row>
    <row r="7662" spans="1:14" x14ac:dyDescent="0.25">
      <c r="A7662" s="111"/>
      <c r="B7662" s="111"/>
      <c r="C7662" s="123"/>
      <c r="D7662" s="112" t="str">
        <f>_xlfn.XLOOKUP(Table13[[#This Row],[Service]],Validation!$A$2:$A$14,Validation!$B$2:$B$14,"",0,1)</f>
        <v/>
      </c>
      <c r="E7662" s="112"/>
      <c r="F7662" s="113"/>
      <c r="G7662" s="114"/>
      <c r="H7662" s="115"/>
      <c r="I7662" s="112"/>
      <c r="J7662" s="112"/>
      <c r="K7662" s="112"/>
      <c r="L7662" s="114">
        <f>Table13[[#This Row],[Per Unit Price]]*MAX(1,Table13[[#This Row],[Qty of Units]])*MAX(1,Table13[[#This Row],['#NCMs Served / FTEs Employed]])*MAX(1,Table13[[#This Row],[Duration of Service]])</f>
        <v>0</v>
      </c>
      <c r="M7662" s="112"/>
      <c r="N7662" s="114"/>
    </row>
    <row r="7663" spans="1:14" x14ac:dyDescent="0.25">
      <c r="A7663" s="111"/>
      <c r="B7663" s="111"/>
      <c r="C7663" s="123"/>
      <c r="D7663" s="112" t="str">
        <f>_xlfn.XLOOKUP(Table13[[#This Row],[Service]],Validation!$A$2:$A$14,Validation!$B$2:$B$14,"",0,1)</f>
        <v/>
      </c>
      <c r="E7663" s="112"/>
      <c r="F7663" s="113"/>
      <c r="G7663" s="114"/>
      <c r="H7663" s="115"/>
      <c r="I7663" s="112"/>
      <c r="J7663" s="112"/>
      <c r="K7663" s="112"/>
      <c r="L7663" s="114">
        <f>Table13[[#This Row],[Per Unit Price]]*MAX(1,Table13[[#This Row],[Qty of Units]])*MAX(1,Table13[[#This Row],['#NCMs Served / FTEs Employed]])*MAX(1,Table13[[#This Row],[Duration of Service]])</f>
        <v>0</v>
      </c>
      <c r="M7663" s="112"/>
      <c r="N7663" s="114"/>
    </row>
    <row r="7664" spans="1:14" x14ac:dyDescent="0.25">
      <c r="A7664" s="111"/>
      <c r="B7664" s="111"/>
      <c r="C7664" s="123"/>
      <c r="D7664" s="112" t="str">
        <f>_xlfn.XLOOKUP(Table13[[#This Row],[Service]],Validation!$A$2:$A$14,Validation!$B$2:$B$14,"",0,1)</f>
        <v/>
      </c>
      <c r="E7664" s="112"/>
      <c r="F7664" s="113"/>
      <c r="G7664" s="114"/>
      <c r="H7664" s="115"/>
      <c r="I7664" s="112"/>
      <c r="J7664" s="112"/>
      <c r="K7664" s="112"/>
      <c r="L7664" s="114">
        <f>Table13[[#This Row],[Per Unit Price]]*MAX(1,Table13[[#This Row],[Qty of Units]])*MAX(1,Table13[[#This Row],['#NCMs Served / FTEs Employed]])*MAX(1,Table13[[#This Row],[Duration of Service]])</f>
        <v>0</v>
      </c>
      <c r="M7664" s="112"/>
      <c r="N7664" s="114"/>
    </row>
    <row r="7665" spans="1:14" x14ac:dyDescent="0.25">
      <c r="A7665" s="111"/>
      <c r="B7665" s="111"/>
      <c r="C7665" s="123"/>
      <c r="D7665" s="112" t="str">
        <f>_xlfn.XLOOKUP(Table13[[#This Row],[Service]],Validation!$A$2:$A$14,Validation!$B$2:$B$14,"",0,1)</f>
        <v/>
      </c>
      <c r="E7665" s="112"/>
      <c r="F7665" s="113"/>
      <c r="G7665" s="114"/>
      <c r="H7665" s="115"/>
      <c r="I7665" s="112"/>
      <c r="J7665" s="112"/>
      <c r="K7665" s="112"/>
      <c r="L7665" s="114">
        <f>Table13[[#This Row],[Per Unit Price]]*MAX(1,Table13[[#This Row],[Qty of Units]])*MAX(1,Table13[[#This Row],['#NCMs Served / FTEs Employed]])*MAX(1,Table13[[#This Row],[Duration of Service]])</f>
        <v>0</v>
      </c>
      <c r="M7665" s="112"/>
      <c r="N7665" s="114"/>
    </row>
    <row r="7666" spans="1:14" x14ac:dyDescent="0.25">
      <c r="A7666" s="111"/>
      <c r="B7666" s="111"/>
      <c r="C7666" s="123"/>
      <c r="D7666" s="112" t="str">
        <f>_xlfn.XLOOKUP(Table13[[#This Row],[Service]],Validation!$A$2:$A$14,Validation!$B$2:$B$14,"",0,1)</f>
        <v/>
      </c>
      <c r="E7666" s="112"/>
      <c r="F7666" s="113"/>
      <c r="G7666" s="114"/>
      <c r="H7666" s="115"/>
      <c r="I7666" s="112"/>
      <c r="J7666" s="112"/>
      <c r="K7666" s="112"/>
      <c r="L7666" s="114">
        <f>Table13[[#This Row],[Per Unit Price]]*MAX(1,Table13[[#This Row],[Qty of Units]])*MAX(1,Table13[[#This Row],['#NCMs Served / FTEs Employed]])*MAX(1,Table13[[#This Row],[Duration of Service]])</f>
        <v>0</v>
      </c>
      <c r="M7666" s="112"/>
      <c r="N7666" s="114"/>
    </row>
    <row r="7667" spans="1:14" x14ac:dyDescent="0.25">
      <c r="A7667" s="111"/>
      <c r="B7667" s="111"/>
      <c r="C7667" s="123"/>
      <c r="D7667" s="112" t="str">
        <f>_xlfn.XLOOKUP(Table13[[#This Row],[Service]],Validation!$A$2:$A$14,Validation!$B$2:$B$14,"",0,1)</f>
        <v/>
      </c>
      <c r="E7667" s="112"/>
      <c r="F7667" s="113"/>
      <c r="G7667" s="114"/>
      <c r="H7667" s="115"/>
      <c r="I7667" s="112"/>
      <c r="J7667" s="112"/>
      <c r="K7667" s="112"/>
      <c r="L7667" s="114">
        <f>Table13[[#This Row],[Per Unit Price]]*MAX(1,Table13[[#This Row],[Qty of Units]])*MAX(1,Table13[[#This Row],['#NCMs Served / FTEs Employed]])*MAX(1,Table13[[#This Row],[Duration of Service]])</f>
        <v>0</v>
      </c>
      <c r="M7667" s="112"/>
      <c r="N7667" s="114"/>
    </row>
    <row r="7668" spans="1:14" x14ac:dyDescent="0.25">
      <c r="A7668" s="111"/>
      <c r="B7668" s="111"/>
      <c r="C7668" s="123"/>
      <c r="D7668" s="112" t="str">
        <f>_xlfn.XLOOKUP(Table13[[#This Row],[Service]],Validation!$A$2:$A$14,Validation!$B$2:$B$14,"",0,1)</f>
        <v/>
      </c>
      <c r="E7668" s="112"/>
      <c r="F7668" s="113"/>
      <c r="G7668" s="114"/>
      <c r="H7668" s="115"/>
      <c r="I7668" s="112"/>
      <c r="J7668" s="112"/>
      <c r="K7668" s="112"/>
      <c r="L7668" s="114">
        <f>Table13[[#This Row],[Per Unit Price]]*MAX(1,Table13[[#This Row],[Qty of Units]])*MAX(1,Table13[[#This Row],['#NCMs Served / FTEs Employed]])*MAX(1,Table13[[#This Row],[Duration of Service]])</f>
        <v>0</v>
      </c>
      <c r="M7668" s="112"/>
      <c r="N7668" s="114"/>
    </row>
    <row r="7669" spans="1:14" x14ac:dyDescent="0.25">
      <c r="A7669" s="111"/>
      <c r="B7669" s="111"/>
      <c r="C7669" s="123"/>
      <c r="D7669" s="112" t="str">
        <f>_xlfn.XLOOKUP(Table13[[#This Row],[Service]],Validation!$A$2:$A$14,Validation!$B$2:$B$14,"",0,1)</f>
        <v/>
      </c>
      <c r="E7669" s="112"/>
      <c r="F7669" s="113"/>
      <c r="G7669" s="114"/>
      <c r="H7669" s="115"/>
      <c r="I7669" s="112"/>
      <c r="J7669" s="112"/>
      <c r="K7669" s="112"/>
      <c r="L7669" s="114">
        <f>Table13[[#This Row],[Per Unit Price]]*MAX(1,Table13[[#This Row],[Qty of Units]])*MAX(1,Table13[[#This Row],['#NCMs Served / FTEs Employed]])*MAX(1,Table13[[#This Row],[Duration of Service]])</f>
        <v>0</v>
      </c>
      <c r="M7669" s="112"/>
      <c r="N7669" s="114"/>
    </row>
    <row r="7670" spans="1:14" x14ac:dyDescent="0.25">
      <c r="A7670" s="111"/>
      <c r="B7670" s="111"/>
      <c r="C7670" s="123"/>
      <c r="D7670" s="112" t="str">
        <f>_xlfn.XLOOKUP(Table13[[#This Row],[Service]],Validation!$A$2:$A$14,Validation!$B$2:$B$14,"",0,1)</f>
        <v/>
      </c>
      <c r="E7670" s="112"/>
      <c r="F7670" s="113"/>
      <c r="G7670" s="114"/>
      <c r="H7670" s="115"/>
      <c r="I7670" s="112"/>
      <c r="J7670" s="112"/>
      <c r="K7670" s="112"/>
      <c r="L7670" s="114">
        <f>Table13[[#This Row],[Per Unit Price]]*MAX(1,Table13[[#This Row],[Qty of Units]])*MAX(1,Table13[[#This Row],['#NCMs Served / FTEs Employed]])*MAX(1,Table13[[#This Row],[Duration of Service]])</f>
        <v>0</v>
      </c>
      <c r="M7670" s="112"/>
      <c r="N7670" s="114"/>
    </row>
    <row r="7671" spans="1:14" x14ac:dyDescent="0.25">
      <c r="A7671" s="111"/>
      <c r="B7671" s="111"/>
      <c r="C7671" s="123"/>
      <c r="D7671" s="112" t="str">
        <f>_xlfn.XLOOKUP(Table13[[#This Row],[Service]],Validation!$A$2:$A$14,Validation!$B$2:$B$14,"",0,1)</f>
        <v/>
      </c>
      <c r="E7671" s="112"/>
      <c r="F7671" s="113"/>
      <c r="G7671" s="114"/>
      <c r="H7671" s="115"/>
      <c r="I7671" s="112"/>
      <c r="J7671" s="112"/>
      <c r="K7671" s="112"/>
      <c r="L7671" s="114">
        <f>Table13[[#This Row],[Per Unit Price]]*MAX(1,Table13[[#This Row],[Qty of Units]])*MAX(1,Table13[[#This Row],['#NCMs Served / FTEs Employed]])*MAX(1,Table13[[#This Row],[Duration of Service]])</f>
        <v>0</v>
      </c>
      <c r="M7671" s="112"/>
      <c r="N7671" s="114"/>
    </row>
    <row r="7672" spans="1:14" x14ac:dyDescent="0.25">
      <c r="A7672" s="111"/>
      <c r="B7672" s="111"/>
      <c r="C7672" s="123"/>
      <c r="D7672" s="112" t="str">
        <f>_xlfn.XLOOKUP(Table13[[#This Row],[Service]],Validation!$A$2:$A$14,Validation!$B$2:$B$14,"",0,1)</f>
        <v/>
      </c>
      <c r="E7672" s="112"/>
      <c r="F7672" s="113"/>
      <c r="G7672" s="114"/>
      <c r="H7672" s="115"/>
      <c r="I7672" s="112"/>
      <c r="J7672" s="112"/>
      <c r="K7672" s="112"/>
      <c r="L7672" s="114">
        <f>Table13[[#This Row],[Per Unit Price]]*MAX(1,Table13[[#This Row],[Qty of Units]])*MAX(1,Table13[[#This Row],['#NCMs Served / FTEs Employed]])*MAX(1,Table13[[#This Row],[Duration of Service]])</f>
        <v>0</v>
      </c>
      <c r="M7672" s="112"/>
      <c r="N7672" s="114"/>
    </row>
    <row r="7673" spans="1:14" x14ac:dyDescent="0.25">
      <c r="A7673" s="111"/>
      <c r="B7673" s="111"/>
      <c r="C7673" s="123"/>
      <c r="D7673" s="112" t="str">
        <f>_xlfn.XLOOKUP(Table13[[#This Row],[Service]],Validation!$A$2:$A$14,Validation!$B$2:$B$14,"",0,1)</f>
        <v/>
      </c>
      <c r="E7673" s="112"/>
      <c r="F7673" s="113"/>
      <c r="G7673" s="114"/>
      <c r="H7673" s="115"/>
      <c r="I7673" s="112"/>
      <c r="J7673" s="112"/>
      <c r="K7673" s="112"/>
      <c r="L7673" s="114">
        <f>Table13[[#This Row],[Per Unit Price]]*MAX(1,Table13[[#This Row],[Qty of Units]])*MAX(1,Table13[[#This Row],['#NCMs Served / FTEs Employed]])*MAX(1,Table13[[#This Row],[Duration of Service]])</f>
        <v>0</v>
      </c>
      <c r="M7673" s="112"/>
      <c r="N7673" s="114"/>
    </row>
    <row r="7674" spans="1:14" x14ac:dyDescent="0.25">
      <c r="A7674" s="111"/>
      <c r="B7674" s="111"/>
      <c r="C7674" s="123"/>
      <c r="D7674" s="112" t="str">
        <f>_xlfn.XLOOKUP(Table13[[#This Row],[Service]],Validation!$A$2:$A$14,Validation!$B$2:$B$14,"",0,1)</f>
        <v/>
      </c>
      <c r="E7674" s="112"/>
      <c r="F7674" s="113"/>
      <c r="G7674" s="114"/>
      <c r="H7674" s="115"/>
      <c r="I7674" s="112"/>
      <c r="J7674" s="112"/>
      <c r="K7674" s="112"/>
      <c r="L7674" s="114">
        <f>Table13[[#This Row],[Per Unit Price]]*MAX(1,Table13[[#This Row],[Qty of Units]])*MAX(1,Table13[[#This Row],['#NCMs Served / FTEs Employed]])*MAX(1,Table13[[#This Row],[Duration of Service]])</f>
        <v>0</v>
      </c>
      <c r="M7674" s="112"/>
      <c r="N7674" s="114"/>
    </row>
    <row r="7675" spans="1:14" x14ac:dyDescent="0.25">
      <c r="A7675" s="111"/>
      <c r="B7675" s="111"/>
      <c r="C7675" s="123"/>
      <c r="D7675" s="112" t="str">
        <f>_xlfn.XLOOKUP(Table13[[#This Row],[Service]],Validation!$A$2:$A$14,Validation!$B$2:$B$14,"",0,1)</f>
        <v/>
      </c>
      <c r="E7675" s="112"/>
      <c r="F7675" s="113"/>
      <c r="G7675" s="114"/>
      <c r="H7675" s="115"/>
      <c r="I7675" s="112"/>
      <c r="J7675" s="112"/>
      <c r="K7675" s="112"/>
      <c r="L7675" s="114">
        <f>Table13[[#This Row],[Per Unit Price]]*MAX(1,Table13[[#This Row],[Qty of Units]])*MAX(1,Table13[[#This Row],['#NCMs Served / FTEs Employed]])*MAX(1,Table13[[#This Row],[Duration of Service]])</f>
        <v>0</v>
      </c>
      <c r="M7675" s="112"/>
      <c r="N7675" s="114"/>
    </row>
    <row r="7676" spans="1:14" x14ac:dyDescent="0.25">
      <c r="A7676" s="111"/>
      <c r="B7676" s="111"/>
      <c r="C7676" s="123"/>
      <c r="D7676" s="112" t="str">
        <f>_xlfn.XLOOKUP(Table13[[#This Row],[Service]],Validation!$A$2:$A$14,Validation!$B$2:$B$14,"",0,1)</f>
        <v/>
      </c>
      <c r="E7676" s="112"/>
      <c r="F7676" s="113"/>
      <c r="G7676" s="114"/>
      <c r="H7676" s="115"/>
      <c r="I7676" s="112"/>
      <c r="J7676" s="112"/>
      <c r="K7676" s="112"/>
      <c r="L7676" s="114">
        <f>Table13[[#This Row],[Per Unit Price]]*MAX(1,Table13[[#This Row],[Qty of Units]])*MAX(1,Table13[[#This Row],['#NCMs Served / FTEs Employed]])*MAX(1,Table13[[#This Row],[Duration of Service]])</f>
        <v>0</v>
      </c>
      <c r="M7676" s="112"/>
      <c r="N7676" s="114"/>
    </row>
    <row r="7677" spans="1:14" x14ac:dyDescent="0.25">
      <c r="A7677" s="111"/>
      <c r="B7677" s="111"/>
      <c r="C7677" s="123"/>
      <c r="D7677" s="112" t="str">
        <f>_xlfn.XLOOKUP(Table13[[#This Row],[Service]],Validation!$A$2:$A$14,Validation!$B$2:$B$14,"",0,1)</f>
        <v/>
      </c>
      <c r="E7677" s="112"/>
      <c r="F7677" s="113"/>
      <c r="G7677" s="114"/>
      <c r="H7677" s="115"/>
      <c r="I7677" s="112"/>
      <c r="J7677" s="112"/>
      <c r="K7677" s="112"/>
      <c r="L7677" s="114">
        <f>Table13[[#This Row],[Per Unit Price]]*MAX(1,Table13[[#This Row],[Qty of Units]])*MAX(1,Table13[[#This Row],['#NCMs Served / FTEs Employed]])*MAX(1,Table13[[#This Row],[Duration of Service]])</f>
        <v>0</v>
      </c>
      <c r="M7677" s="112"/>
      <c r="N7677" s="114"/>
    </row>
    <row r="7678" spans="1:14" x14ac:dyDescent="0.25">
      <c r="A7678" s="111"/>
      <c r="B7678" s="111"/>
      <c r="C7678" s="123"/>
      <c r="D7678" s="112" t="str">
        <f>_xlfn.XLOOKUP(Table13[[#This Row],[Service]],Validation!$A$2:$A$14,Validation!$B$2:$B$14,"",0,1)</f>
        <v/>
      </c>
      <c r="E7678" s="112"/>
      <c r="F7678" s="113"/>
      <c r="G7678" s="114"/>
      <c r="H7678" s="115"/>
      <c r="I7678" s="112"/>
      <c r="J7678" s="112"/>
      <c r="K7678" s="112"/>
      <c r="L7678" s="114">
        <f>Table13[[#This Row],[Per Unit Price]]*MAX(1,Table13[[#This Row],[Qty of Units]])*MAX(1,Table13[[#This Row],['#NCMs Served / FTEs Employed]])*MAX(1,Table13[[#This Row],[Duration of Service]])</f>
        <v>0</v>
      </c>
      <c r="M7678" s="112"/>
      <c r="N7678" s="114"/>
    </row>
    <row r="7679" spans="1:14" x14ac:dyDescent="0.25">
      <c r="A7679" s="111"/>
      <c r="B7679" s="111"/>
      <c r="C7679" s="123"/>
      <c r="D7679" s="112" t="str">
        <f>_xlfn.XLOOKUP(Table13[[#This Row],[Service]],Validation!$A$2:$A$14,Validation!$B$2:$B$14,"",0,1)</f>
        <v/>
      </c>
      <c r="E7679" s="112"/>
      <c r="F7679" s="113"/>
      <c r="G7679" s="114"/>
      <c r="H7679" s="115"/>
      <c r="I7679" s="112"/>
      <c r="J7679" s="112"/>
      <c r="K7679" s="112"/>
      <c r="L7679" s="114">
        <f>Table13[[#This Row],[Per Unit Price]]*MAX(1,Table13[[#This Row],[Qty of Units]])*MAX(1,Table13[[#This Row],['#NCMs Served / FTEs Employed]])*MAX(1,Table13[[#This Row],[Duration of Service]])</f>
        <v>0</v>
      </c>
      <c r="M7679" s="112"/>
      <c r="N7679" s="114"/>
    </row>
    <row r="7680" spans="1:14" x14ac:dyDescent="0.25">
      <c r="A7680" s="111"/>
      <c r="B7680" s="111"/>
      <c r="C7680" s="123"/>
      <c r="D7680" s="112" t="str">
        <f>_xlfn.XLOOKUP(Table13[[#This Row],[Service]],Validation!$A$2:$A$14,Validation!$B$2:$B$14,"",0,1)</f>
        <v/>
      </c>
      <c r="E7680" s="112"/>
      <c r="F7680" s="113"/>
      <c r="G7680" s="114"/>
      <c r="H7680" s="115"/>
      <c r="I7680" s="112"/>
      <c r="J7680" s="112"/>
      <c r="K7680" s="112"/>
      <c r="L7680" s="114">
        <f>Table13[[#This Row],[Per Unit Price]]*MAX(1,Table13[[#This Row],[Qty of Units]])*MAX(1,Table13[[#This Row],['#NCMs Served / FTEs Employed]])*MAX(1,Table13[[#This Row],[Duration of Service]])</f>
        <v>0</v>
      </c>
      <c r="M7680" s="112"/>
      <c r="N7680" s="114"/>
    </row>
    <row r="7681" spans="1:14" x14ac:dyDescent="0.25">
      <c r="A7681" s="111"/>
      <c r="B7681" s="111"/>
      <c r="C7681" s="123"/>
      <c r="D7681" s="112" t="str">
        <f>_xlfn.XLOOKUP(Table13[[#This Row],[Service]],Validation!$A$2:$A$14,Validation!$B$2:$B$14,"",0,1)</f>
        <v/>
      </c>
      <c r="E7681" s="112"/>
      <c r="F7681" s="113"/>
      <c r="G7681" s="114"/>
      <c r="H7681" s="115"/>
      <c r="I7681" s="112"/>
      <c r="J7681" s="112"/>
      <c r="K7681" s="112"/>
      <c r="L7681" s="114">
        <f>Table13[[#This Row],[Per Unit Price]]*MAX(1,Table13[[#This Row],[Qty of Units]])*MAX(1,Table13[[#This Row],['#NCMs Served / FTEs Employed]])*MAX(1,Table13[[#This Row],[Duration of Service]])</f>
        <v>0</v>
      </c>
      <c r="M7681" s="112"/>
      <c r="N7681" s="114"/>
    </row>
    <row r="7682" spans="1:14" x14ac:dyDescent="0.25">
      <c r="A7682" s="111"/>
      <c r="B7682" s="111"/>
      <c r="C7682" s="123"/>
      <c r="D7682" s="112" t="str">
        <f>_xlfn.XLOOKUP(Table13[[#This Row],[Service]],Validation!$A$2:$A$14,Validation!$B$2:$B$14,"",0,1)</f>
        <v/>
      </c>
      <c r="E7682" s="112"/>
      <c r="F7682" s="113"/>
      <c r="G7682" s="114"/>
      <c r="H7682" s="115"/>
      <c r="I7682" s="112"/>
      <c r="J7682" s="112"/>
      <c r="K7682" s="112"/>
      <c r="L7682" s="114">
        <f>Table13[[#This Row],[Per Unit Price]]*MAX(1,Table13[[#This Row],[Qty of Units]])*MAX(1,Table13[[#This Row],['#NCMs Served / FTEs Employed]])*MAX(1,Table13[[#This Row],[Duration of Service]])</f>
        <v>0</v>
      </c>
      <c r="M7682" s="112"/>
      <c r="N7682" s="114"/>
    </row>
    <row r="7683" spans="1:14" x14ac:dyDescent="0.25">
      <c r="A7683" s="111"/>
      <c r="B7683" s="111"/>
      <c r="C7683" s="123"/>
      <c r="D7683" s="112" t="str">
        <f>_xlfn.XLOOKUP(Table13[[#This Row],[Service]],Validation!$A$2:$A$14,Validation!$B$2:$B$14,"",0,1)</f>
        <v/>
      </c>
      <c r="E7683" s="112"/>
      <c r="F7683" s="113"/>
      <c r="G7683" s="114"/>
      <c r="H7683" s="115"/>
      <c r="I7683" s="112"/>
      <c r="J7683" s="112"/>
      <c r="K7683" s="112"/>
      <c r="L7683" s="114">
        <f>Table13[[#This Row],[Per Unit Price]]*MAX(1,Table13[[#This Row],[Qty of Units]])*MAX(1,Table13[[#This Row],['#NCMs Served / FTEs Employed]])*MAX(1,Table13[[#This Row],[Duration of Service]])</f>
        <v>0</v>
      </c>
      <c r="M7683" s="112"/>
      <c r="N7683" s="114"/>
    </row>
    <row r="7684" spans="1:14" x14ac:dyDescent="0.25">
      <c r="A7684" s="111"/>
      <c r="B7684" s="111"/>
      <c r="C7684" s="123"/>
      <c r="D7684" s="112" t="str">
        <f>_xlfn.XLOOKUP(Table13[[#This Row],[Service]],Validation!$A$2:$A$14,Validation!$B$2:$B$14,"",0,1)</f>
        <v/>
      </c>
      <c r="E7684" s="112"/>
      <c r="F7684" s="113"/>
      <c r="G7684" s="114"/>
      <c r="H7684" s="115"/>
      <c r="I7684" s="112"/>
      <c r="J7684" s="112"/>
      <c r="K7684" s="112"/>
      <c r="L7684" s="114">
        <f>Table13[[#This Row],[Per Unit Price]]*MAX(1,Table13[[#This Row],[Qty of Units]])*MAX(1,Table13[[#This Row],['#NCMs Served / FTEs Employed]])*MAX(1,Table13[[#This Row],[Duration of Service]])</f>
        <v>0</v>
      </c>
      <c r="M7684" s="112"/>
      <c r="N7684" s="114"/>
    </row>
    <row r="7685" spans="1:14" x14ac:dyDescent="0.25">
      <c r="A7685" s="111"/>
      <c r="B7685" s="111"/>
      <c r="C7685" s="123"/>
      <c r="D7685" s="112" t="str">
        <f>_xlfn.XLOOKUP(Table13[[#This Row],[Service]],Validation!$A$2:$A$14,Validation!$B$2:$B$14,"",0,1)</f>
        <v/>
      </c>
      <c r="E7685" s="112"/>
      <c r="F7685" s="113"/>
      <c r="G7685" s="114"/>
      <c r="H7685" s="115"/>
      <c r="I7685" s="112"/>
      <c r="J7685" s="112"/>
      <c r="K7685" s="112"/>
      <c r="L7685" s="114">
        <f>Table13[[#This Row],[Per Unit Price]]*MAX(1,Table13[[#This Row],[Qty of Units]])*MAX(1,Table13[[#This Row],['#NCMs Served / FTEs Employed]])*MAX(1,Table13[[#This Row],[Duration of Service]])</f>
        <v>0</v>
      </c>
      <c r="M7685" s="112"/>
      <c r="N7685" s="114"/>
    </row>
    <row r="7686" spans="1:14" x14ac:dyDescent="0.25">
      <c r="A7686" s="111"/>
      <c r="B7686" s="111"/>
      <c r="C7686" s="123"/>
      <c r="D7686" s="112" t="str">
        <f>_xlfn.XLOOKUP(Table13[[#This Row],[Service]],Validation!$A$2:$A$14,Validation!$B$2:$B$14,"",0,1)</f>
        <v/>
      </c>
      <c r="E7686" s="112"/>
      <c r="F7686" s="113"/>
      <c r="G7686" s="114"/>
      <c r="H7686" s="115"/>
      <c r="I7686" s="112"/>
      <c r="J7686" s="112"/>
      <c r="K7686" s="112"/>
      <c r="L7686" s="114">
        <f>Table13[[#This Row],[Per Unit Price]]*MAX(1,Table13[[#This Row],[Qty of Units]])*MAX(1,Table13[[#This Row],['#NCMs Served / FTEs Employed]])*MAX(1,Table13[[#This Row],[Duration of Service]])</f>
        <v>0</v>
      </c>
      <c r="M7686" s="112"/>
      <c r="N7686" s="114"/>
    </row>
    <row r="7687" spans="1:14" x14ac:dyDescent="0.25">
      <c r="A7687" s="111"/>
      <c r="B7687" s="111"/>
      <c r="C7687" s="123"/>
      <c r="D7687" s="112" t="str">
        <f>_xlfn.XLOOKUP(Table13[[#This Row],[Service]],Validation!$A$2:$A$14,Validation!$B$2:$B$14,"",0,1)</f>
        <v/>
      </c>
      <c r="E7687" s="112"/>
      <c r="F7687" s="113"/>
      <c r="G7687" s="114"/>
      <c r="H7687" s="115"/>
      <c r="I7687" s="112"/>
      <c r="J7687" s="112"/>
      <c r="K7687" s="112"/>
      <c r="L7687" s="114">
        <f>Table13[[#This Row],[Per Unit Price]]*MAX(1,Table13[[#This Row],[Qty of Units]])*MAX(1,Table13[[#This Row],['#NCMs Served / FTEs Employed]])*MAX(1,Table13[[#This Row],[Duration of Service]])</f>
        <v>0</v>
      </c>
      <c r="M7687" s="112"/>
      <c r="N7687" s="114"/>
    </row>
    <row r="7688" spans="1:14" x14ac:dyDescent="0.25">
      <c r="A7688" s="111"/>
      <c r="B7688" s="111"/>
      <c r="C7688" s="123"/>
      <c r="D7688" s="112" t="str">
        <f>_xlfn.XLOOKUP(Table13[[#This Row],[Service]],Validation!$A$2:$A$14,Validation!$B$2:$B$14,"",0,1)</f>
        <v/>
      </c>
      <c r="E7688" s="112"/>
      <c r="F7688" s="113"/>
      <c r="G7688" s="114"/>
      <c r="H7688" s="115"/>
      <c r="I7688" s="112"/>
      <c r="J7688" s="112"/>
      <c r="K7688" s="112"/>
      <c r="L7688" s="114">
        <f>Table13[[#This Row],[Per Unit Price]]*MAX(1,Table13[[#This Row],[Qty of Units]])*MAX(1,Table13[[#This Row],['#NCMs Served / FTEs Employed]])*MAX(1,Table13[[#This Row],[Duration of Service]])</f>
        <v>0</v>
      </c>
      <c r="M7688" s="112"/>
      <c r="N7688" s="114"/>
    </row>
    <row r="7689" spans="1:14" x14ac:dyDescent="0.25">
      <c r="A7689" s="111"/>
      <c r="B7689" s="111"/>
      <c r="C7689" s="123"/>
      <c r="D7689" s="112" t="str">
        <f>_xlfn.XLOOKUP(Table13[[#This Row],[Service]],Validation!$A$2:$A$14,Validation!$B$2:$B$14,"",0,1)</f>
        <v/>
      </c>
      <c r="E7689" s="112"/>
      <c r="F7689" s="113"/>
      <c r="G7689" s="114"/>
      <c r="H7689" s="115"/>
      <c r="I7689" s="112"/>
      <c r="J7689" s="112"/>
      <c r="K7689" s="112"/>
      <c r="L7689" s="114">
        <f>Table13[[#This Row],[Per Unit Price]]*MAX(1,Table13[[#This Row],[Qty of Units]])*MAX(1,Table13[[#This Row],['#NCMs Served / FTEs Employed]])*MAX(1,Table13[[#This Row],[Duration of Service]])</f>
        <v>0</v>
      </c>
      <c r="M7689" s="112"/>
      <c r="N7689" s="114"/>
    </row>
    <row r="7690" spans="1:14" x14ac:dyDescent="0.25">
      <c r="A7690" s="111"/>
      <c r="B7690" s="111"/>
      <c r="C7690" s="123"/>
      <c r="D7690" s="112" t="str">
        <f>_xlfn.XLOOKUP(Table13[[#This Row],[Service]],Validation!$A$2:$A$14,Validation!$B$2:$B$14,"",0,1)</f>
        <v/>
      </c>
      <c r="E7690" s="112"/>
      <c r="F7690" s="113"/>
      <c r="G7690" s="114"/>
      <c r="H7690" s="115"/>
      <c r="I7690" s="112"/>
      <c r="J7690" s="112"/>
      <c r="K7690" s="112"/>
      <c r="L7690" s="114">
        <f>Table13[[#This Row],[Per Unit Price]]*MAX(1,Table13[[#This Row],[Qty of Units]])*MAX(1,Table13[[#This Row],['#NCMs Served / FTEs Employed]])*MAX(1,Table13[[#This Row],[Duration of Service]])</f>
        <v>0</v>
      </c>
      <c r="M7690" s="112"/>
      <c r="N7690" s="114"/>
    </row>
    <row r="7691" spans="1:14" x14ac:dyDescent="0.25">
      <c r="A7691" s="111"/>
      <c r="B7691" s="111"/>
      <c r="C7691" s="123"/>
      <c r="D7691" s="112" t="str">
        <f>_xlfn.XLOOKUP(Table13[[#This Row],[Service]],Validation!$A$2:$A$14,Validation!$B$2:$B$14,"",0,1)</f>
        <v/>
      </c>
      <c r="E7691" s="112"/>
      <c r="F7691" s="113"/>
      <c r="G7691" s="114"/>
      <c r="H7691" s="115"/>
      <c r="I7691" s="112"/>
      <c r="J7691" s="112"/>
      <c r="K7691" s="112"/>
      <c r="L7691" s="114">
        <f>Table13[[#This Row],[Per Unit Price]]*MAX(1,Table13[[#This Row],[Qty of Units]])*MAX(1,Table13[[#This Row],['#NCMs Served / FTEs Employed]])*MAX(1,Table13[[#This Row],[Duration of Service]])</f>
        <v>0</v>
      </c>
      <c r="M7691" s="112"/>
      <c r="N7691" s="114"/>
    </row>
    <row r="7692" spans="1:14" x14ac:dyDescent="0.25">
      <c r="A7692" s="111"/>
      <c r="B7692" s="111"/>
      <c r="C7692" s="123"/>
      <c r="D7692" s="112" t="str">
        <f>_xlfn.XLOOKUP(Table13[[#This Row],[Service]],Validation!$A$2:$A$14,Validation!$B$2:$B$14,"",0,1)</f>
        <v/>
      </c>
      <c r="E7692" s="112"/>
      <c r="F7692" s="113"/>
      <c r="G7692" s="114"/>
      <c r="H7692" s="115"/>
      <c r="I7692" s="112"/>
      <c r="J7692" s="112"/>
      <c r="K7692" s="112"/>
      <c r="L7692" s="114">
        <f>Table13[[#This Row],[Per Unit Price]]*MAX(1,Table13[[#This Row],[Qty of Units]])*MAX(1,Table13[[#This Row],['#NCMs Served / FTEs Employed]])*MAX(1,Table13[[#This Row],[Duration of Service]])</f>
        <v>0</v>
      </c>
      <c r="M7692" s="112"/>
      <c r="N7692" s="114"/>
    </row>
    <row r="7693" spans="1:14" x14ac:dyDescent="0.25">
      <c r="A7693" s="111"/>
      <c r="B7693" s="111"/>
      <c r="C7693" s="123"/>
      <c r="D7693" s="112" t="str">
        <f>_xlfn.XLOOKUP(Table13[[#This Row],[Service]],Validation!$A$2:$A$14,Validation!$B$2:$B$14,"",0,1)</f>
        <v/>
      </c>
      <c r="E7693" s="112"/>
      <c r="F7693" s="113"/>
      <c r="G7693" s="114"/>
      <c r="H7693" s="115"/>
      <c r="I7693" s="112"/>
      <c r="J7693" s="112"/>
      <c r="K7693" s="112"/>
      <c r="L7693" s="114">
        <f>Table13[[#This Row],[Per Unit Price]]*MAX(1,Table13[[#This Row],[Qty of Units]])*MAX(1,Table13[[#This Row],['#NCMs Served / FTEs Employed]])*MAX(1,Table13[[#This Row],[Duration of Service]])</f>
        <v>0</v>
      </c>
      <c r="M7693" s="112"/>
      <c r="N7693" s="114"/>
    </row>
    <row r="7694" spans="1:14" x14ac:dyDescent="0.25">
      <c r="A7694" s="111"/>
      <c r="B7694" s="111"/>
      <c r="C7694" s="123"/>
      <c r="D7694" s="112" t="str">
        <f>_xlfn.XLOOKUP(Table13[[#This Row],[Service]],Validation!$A$2:$A$14,Validation!$B$2:$B$14,"",0,1)</f>
        <v/>
      </c>
      <c r="E7694" s="112"/>
      <c r="F7694" s="113"/>
      <c r="G7694" s="114"/>
      <c r="H7694" s="115"/>
      <c r="I7694" s="112"/>
      <c r="J7694" s="112"/>
      <c r="K7694" s="112"/>
      <c r="L7694" s="114">
        <f>Table13[[#This Row],[Per Unit Price]]*MAX(1,Table13[[#This Row],[Qty of Units]])*MAX(1,Table13[[#This Row],['#NCMs Served / FTEs Employed]])*MAX(1,Table13[[#This Row],[Duration of Service]])</f>
        <v>0</v>
      </c>
      <c r="M7694" s="112"/>
      <c r="N7694" s="114"/>
    </row>
    <row r="7695" spans="1:14" x14ac:dyDescent="0.25">
      <c r="A7695" s="111"/>
      <c r="B7695" s="111"/>
      <c r="C7695" s="123"/>
      <c r="D7695" s="112" t="str">
        <f>_xlfn.XLOOKUP(Table13[[#This Row],[Service]],Validation!$A$2:$A$14,Validation!$B$2:$B$14,"",0,1)</f>
        <v/>
      </c>
      <c r="E7695" s="112"/>
      <c r="F7695" s="113"/>
      <c r="G7695" s="114"/>
      <c r="H7695" s="115"/>
      <c r="I7695" s="112"/>
      <c r="J7695" s="112"/>
      <c r="K7695" s="112"/>
      <c r="L7695" s="114">
        <f>Table13[[#This Row],[Per Unit Price]]*MAX(1,Table13[[#This Row],[Qty of Units]])*MAX(1,Table13[[#This Row],['#NCMs Served / FTEs Employed]])*MAX(1,Table13[[#This Row],[Duration of Service]])</f>
        <v>0</v>
      </c>
      <c r="M7695" s="112"/>
      <c r="N7695" s="114"/>
    </row>
    <row r="7696" spans="1:14" x14ac:dyDescent="0.25">
      <c r="A7696" s="111"/>
      <c r="B7696" s="111"/>
      <c r="C7696" s="123"/>
      <c r="D7696" s="112" t="str">
        <f>_xlfn.XLOOKUP(Table13[[#This Row],[Service]],Validation!$A$2:$A$14,Validation!$B$2:$B$14,"",0,1)</f>
        <v/>
      </c>
      <c r="E7696" s="112"/>
      <c r="F7696" s="113"/>
      <c r="G7696" s="114"/>
      <c r="H7696" s="115"/>
      <c r="I7696" s="112"/>
      <c r="J7696" s="112"/>
      <c r="K7696" s="112"/>
      <c r="L7696" s="114">
        <f>Table13[[#This Row],[Per Unit Price]]*MAX(1,Table13[[#This Row],[Qty of Units]])*MAX(1,Table13[[#This Row],['#NCMs Served / FTEs Employed]])*MAX(1,Table13[[#This Row],[Duration of Service]])</f>
        <v>0</v>
      </c>
      <c r="M7696" s="112"/>
      <c r="N7696" s="114"/>
    </row>
    <row r="7697" spans="1:14" x14ac:dyDescent="0.25">
      <c r="A7697" s="111"/>
      <c r="B7697" s="111"/>
      <c r="C7697" s="123"/>
      <c r="D7697" s="112" t="str">
        <f>_xlfn.XLOOKUP(Table13[[#This Row],[Service]],Validation!$A$2:$A$14,Validation!$B$2:$B$14,"",0,1)</f>
        <v/>
      </c>
      <c r="E7697" s="112"/>
      <c r="F7697" s="113"/>
      <c r="G7697" s="114"/>
      <c r="H7697" s="115"/>
      <c r="I7697" s="112"/>
      <c r="J7697" s="112"/>
      <c r="K7697" s="112"/>
      <c r="L7697" s="114">
        <f>Table13[[#This Row],[Per Unit Price]]*MAX(1,Table13[[#This Row],[Qty of Units]])*MAX(1,Table13[[#This Row],['#NCMs Served / FTEs Employed]])*MAX(1,Table13[[#This Row],[Duration of Service]])</f>
        <v>0</v>
      </c>
      <c r="M7697" s="112"/>
      <c r="N7697" s="114"/>
    </row>
    <row r="7698" spans="1:14" x14ac:dyDescent="0.25">
      <c r="A7698" s="111"/>
      <c r="B7698" s="111"/>
      <c r="C7698" s="123"/>
      <c r="D7698" s="112" t="str">
        <f>_xlfn.XLOOKUP(Table13[[#This Row],[Service]],Validation!$A$2:$A$14,Validation!$B$2:$B$14,"",0,1)</f>
        <v/>
      </c>
      <c r="E7698" s="112"/>
      <c r="F7698" s="113"/>
      <c r="G7698" s="114"/>
      <c r="H7698" s="115"/>
      <c r="I7698" s="112"/>
      <c r="J7698" s="112"/>
      <c r="K7698" s="112"/>
      <c r="L7698" s="114">
        <f>Table13[[#This Row],[Per Unit Price]]*MAX(1,Table13[[#This Row],[Qty of Units]])*MAX(1,Table13[[#This Row],['#NCMs Served / FTEs Employed]])*MAX(1,Table13[[#This Row],[Duration of Service]])</f>
        <v>0</v>
      </c>
      <c r="M7698" s="112"/>
      <c r="N7698" s="114"/>
    </row>
    <row r="7699" spans="1:14" x14ac:dyDescent="0.25">
      <c r="A7699" s="111"/>
      <c r="B7699" s="111"/>
      <c r="C7699" s="123"/>
      <c r="D7699" s="112" t="str">
        <f>_xlfn.XLOOKUP(Table13[[#This Row],[Service]],Validation!$A$2:$A$14,Validation!$B$2:$B$14,"",0,1)</f>
        <v/>
      </c>
      <c r="E7699" s="112"/>
      <c r="F7699" s="113"/>
      <c r="G7699" s="114"/>
      <c r="H7699" s="115"/>
      <c r="I7699" s="112"/>
      <c r="J7699" s="112"/>
      <c r="K7699" s="112"/>
      <c r="L7699" s="114">
        <f>Table13[[#This Row],[Per Unit Price]]*MAX(1,Table13[[#This Row],[Qty of Units]])*MAX(1,Table13[[#This Row],['#NCMs Served / FTEs Employed]])*MAX(1,Table13[[#This Row],[Duration of Service]])</f>
        <v>0</v>
      </c>
      <c r="M7699" s="112"/>
      <c r="N7699" s="114"/>
    </row>
    <row r="7700" spans="1:14" x14ac:dyDescent="0.25">
      <c r="A7700" s="111"/>
      <c r="B7700" s="111"/>
      <c r="C7700" s="123"/>
      <c r="D7700" s="112" t="str">
        <f>_xlfn.XLOOKUP(Table13[[#This Row],[Service]],Validation!$A$2:$A$14,Validation!$B$2:$B$14,"",0,1)</f>
        <v/>
      </c>
      <c r="E7700" s="112"/>
      <c r="F7700" s="113"/>
      <c r="G7700" s="114"/>
      <c r="H7700" s="115"/>
      <c r="I7700" s="112"/>
      <c r="J7700" s="112"/>
      <c r="K7700" s="112"/>
      <c r="L7700" s="114">
        <f>Table13[[#This Row],[Per Unit Price]]*MAX(1,Table13[[#This Row],[Qty of Units]])*MAX(1,Table13[[#This Row],['#NCMs Served / FTEs Employed]])*MAX(1,Table13[[#This Row],[Duration of Service]])</f>
        <v>0</v>
      </c>
      <c r="M7700" s="112"/>
      <c r="N7700" s="114"/>
    </row>
    <row r="7701" spans="1:14" x14ac:dyDescent="0.25">
      <c r="A7701" s="111"/>
      <c r="B7701" s="111"/>
      <c r="C7701" s="123"/>
      <c r="D7701" s="112" t="str">
        <f>_xlfn.XLOOKUP(Table13[[#This Row],[Service]],Validation!$A$2:$A$14,Validation!$B$2:$B$14,"",0,1)</f>
        <v/>
      </c>
      <c r="E7701" s="112"/>
      <c r="F7701" s="113"/>
      <c r="G7701" s="114"/>
      <c r="H7701" s="115"/>
      <c r="I7701" s="112"/>
      <c r="J7701" s="112"/>
      <c r="K7701" s="112"/>
      <c r="L7701" s="114">
        <f>Table13[[#This Row],[Per Unit Price]]*MAX(1,Table13[[#This Row],[Qty of Units]])*MAX(1,Table13[[#This Row],['#NCMs Served / FTEs Employed]])*MAX(1,Table13[[#This Row],[Duration of Service]])</f>
        <v>0</v>
      </c>
      <c r="M7701" s="112"/>
      <c r="N7701" s="114"/>
    </row>
    <row r="7702" spans="1:14" x14ac:dyDescent="0.25">
      <c r="A7702" s="111"/>
      <c r="B7702" s="111"/>
      <c r="C7702" s="123"/>
      <c r="D7702" s="112" t="str">
        <f>_xlfn.XLOOKUP(Table13[[#This Row],[Service]],Validation!$A$2:$A$14,Validation!$B$2:$B$14,"",0,1)</f>
        <v/>
      </c>
      <c r="E7702" s="112"/>
      <c r="F7702" s="113"/>
      <c r="G7702" s="114"/>
      <c r="H7702" s="115"/>
      <c r="I7702" s="112"/>
      <c r="J7702" s="112"/>
      <c r="K7702" s="112"/>
      <c r="L7702" s="114">
        <f>Table13[[#This Row],[Per Unit Price]]*MAX(1,Table13[[#This Row],[Qty of Units]])*MAX(1,Table13[[#This Row],['#NCMs Served / FTEs Employed]])*MAX(1,Table13[[#This Row],[Duration of Service]])</f>
        <v>0</v>
      </c>
      <c r="M7702" s="112"/>
      <c r="N7702" s="114"/>
    </row>
    <row r="7703" spans="1:14" x14ac:dyDescent="0.25">
      <c r="A7703" s="111"/>
      <c r="B7703" s="111"/>
      <c r="C7703" s="123"/>
      <c r="D7703" s="112" t="str">
        <f>_xlfn.XLOOKUP(Table13[[#This Row],[Service]],Validation!$A$2:$A$14,Validation!$B$2:$B$14,"",0,1)</f>
        <v/>
      </c>
      <c r="E7703" s="112"/>
      <c r="F7703" s="113"/>
      <c r="G7703" s="114"/>
      <c r="H7703" s="115"/>
      <c r="I7703" s="112"/>
      <c r="J7703" s="112"/>
      <c r="K7703" s="112"/>
      <c r="L7703" s="114">
        <f>Table13[[#This Row],[Per Unit Price]]*MAX(1,Table13[[#This Row],[Qty of Units]])*MAX(1,Table13[[#This Row],['#NCMs Served / FTEs Employed]])*MAX(1,Table13[[#This Row],[Duration of Service]])</f>
        <v>0</v>
      </c>
      <c r="M7703" s="112"/>
      <c r="N7703" s="114"/>
    </row>
    <row r="7704" spans="1:14" x14ac:dyDescent="0.25">
      <c r="A7704" s="111"/>
      <c r="B7704" s="111"/>
      <c r="C7704" s="123"/>
      <c r="D7704" s="112" t="str">
        <f>_xlfn.XLOOKUP(Table13[[#This Row],[Service]],Validation!$A$2:$A$14,Validation!$B$2:$B$14,"",0,1)</f>
        <v/>
      </c>
      <c r="E7704" s="112"/>
      <c r="F7704" s="113"/>
      <c r="G7704" s="114"/>
      <c r="H7704" s="115"/>
      <c r="I7704" s="112"/>
      <c r="J7704" s="112"/>
      <c r="K7704" s="112"/>
      <c r="L7704" s="114">
        <f>Table13[[#This Row],[Per Unit Price]]*MAX(1,Table13[[#This Row],[Qty of Units]])*MAX(1,Table13[[#This Row],['#NCMs Served / FTEs Employed]])*MAX(1,Table13[[#This Row],[Duration of Service]])</f>
        <v>0</v>
      </c>
      <c r="M7704" s="112"/>
      <c r="N7704" s="114"/>
    </row>
    <row r="7705" spans="1:14" x14ac:dyDescent="0.25">
      <c r="A7705" s="111"/>
      <c r="B7705" s="111"/>
      <c r="C7705" s="123"/>
      <c r="D7705" s="112" t="str">
        <f>_xlfn.XLOOKUP(Table13[[#This Row],[Service]],Validation!$A$2:$A$14,Validation!$B$2:$B$14,"",0,1)</f>
        <v/>
      </c>
      <c r="E7705" s="112"/>
      <c r="F7705" s="113"/>
      <c r="G7705" s="114"/>
      <c r="H7705" s="115"/>
      <c r="I7705" s="112"/>
      <c r="J7705" s="112"/>
      <c r="K7705" s="112"/>
      <c r="L7705" s="114">
        <f>Table13[[#This Row],[Per Unit Price]]*MAX(1,Table13[[#This Row],[Qty of Units]])*MAX(1,Table13[[#This Row],['#NCMs Served / FTEs Employed]])*MAX(1,Table13[[#This Row],[Duration of Service]])</f>
        <v>0</v>
      </c>
      <c r="M7705" s="112"/>
      <c r="N7705" s="114"/>
    </row>
    <row r="7706" spans="1:14" x14ac:dyDescent="0.25">
      <c r="A7706" s="111"/>
      <c r="B7706" s="111"/>
      <c r="C7706" s="123"/>
      <c r="D7706" s="112" t="str">
        <f>_xlfn.XLOOKUP(Table13[[#This Row],[Service]],Validation!$A$2:$A$14,Validation!$B$2:$B$14,"",0,1)</f>
        <v/>
      </c>
      <c r="E7706" s="112"/>
      <c r="F7706" s="113"/>
      <c r="G7706" s="114"/>
      <c r="H7706" s="115"/>
      <c r="I7706" s="112"/>
      <c r="J7706" s="112"/>
      <c r="K7706" s="112"/>
      <c r="L7706" s="114">
        <f>Table13[[#This Row],[Per Unit Price]]*MAX(1,Table13[[#This Row],[Qty of Units]])*MAX(1,Table13[[#This Row],['#NCMs Served / FTEs Employed]])*MAX(1,Table13[[#This Row],[Duration of Service]])</f>
        <v>0</v>
      </c>
      <c r="M7706" s="112"/>
      <c r="N7706" s="114"/>
    </row>
    <row r="7707" spans="1:14" x14ac:dyDescent="0.25">
      <c r="A7707" s="111"/>
      <c r="B7707" s="111"/>
      <c r="C7707" s="123"/>
      <c r="D7707" s="112" t="str">
        <f>_xlfn.XLOOKUP(Table13[[#This Row],[Service]],Validation!$A$2:$A$14,Validation!$B$2:$B$14,"",0,1)</f>
        <v/>
      </c>
      <c r="E7707" s="112"/>
      <c r="F7707" s="113"/>
      <c r="G7707" s="114"/>
      <c r="H7707" s="115"/>
      <c r="I7707" s="112"/>
      <c r="J7707" s="112"/>
      <c r="K7707" s="112"/>
      <c r="L7707" s="114">
        <f>Table13[[#This Row],[Per Unit Price]]*MAX(1,Table13[[#This Row],[Qty of Units]])*MAX(1,Table13[[#This Row],['#NCMs Served / FTEs Employed]])*MAX(1,Table13[[#This Row],[Duration of Service]])</f>
        <v>0</v>
      </c>
      <c r="M7707" s="112"/>
      <c r="N7707" s="114"/>
    </row>
    <row r="7708" spans="1:14" x14ac:dyDescent="0.25">
      <c r="A7708" s="111"/>
      <c r="B7708" s="111"/>
      <c r="C7708" s="123"/>
      <c r="D7708" s="112" t="str">
        <f>_xlfn.XLOOKUP(Table13[[#This Row],[Service]],Validation!$A$2:$A$14,Validation!$B$2:$B$14,"",0,1)</f>
        <v/>
      </c>
      <c r="E7708" s="112"/>
      <c r="F7708" s="113"/>
      <c r="G7708" s="114"/>
      <c r="H7708" s="115"/>
      <c r="I7708" s="112"/>
      <c r="J7708" s="112"/>
      <c r="K7708" s="112"/>
      <c r="L7708" s="114">
        <f>Table13[[#This Row],[Per Unit Price]]*MAX(1,Table13[[#This Row],[Qty of Units]])*MAX(1,Table13[[#This Row],['#NCMs Served / FTEs Employed]])*MAX(1,Table13[[#This Row],[Duration of Service]])</f>
        <v>0</v>
      </c>
      <c r="M7708" s="112"/>
      <c r="N7708" s="114"/>
    </row>
    <row r="7709" spans="1:14" x14ac:dyDescent="0.25">
      <c r="A7709" s="111"/>
      <c r="B7709" s="111"/>
      <c r="C7709" s="123"/>
      <c r="D7709" s="112" t="str">
        <f>_xlfn.XLOOKUP(Table13[[#This Row],[Service]],Validation!$A$2:$A$14,Validation!$B$2:$B$14,"",0,1)</f>
        <v/>
      </c>
      <c r="E7709" s="112"/>
      <c r="F7709" s="113"/>
      <c r="G7709" s="114"/>
      <c r="H7709" s="115"/>
      <c r="I7709" s="112"/>
      <c r="J7709" s="112"/>
      <c r="K7709" s="112"/>
      <c r="L7709" s="114">
        <f>Table13[[#This Row],[Per Unit Price]]*MAX(1,Table13[[#This Row],[Qty of Units]])*MAX(1,Table13[[#This Row],['#NCMs Served / FTEs Employed]])*MAX(1,Table13[[#This Row],[Duration of Service]])</f>
        <v>0</v>
      </c>
      <c r="M7709" s="112"/>
      <c r="N7709" s="114"/>
    </row>
    <row r="7710" spans="1:14" x14ac:dyDescent="0.25">
      <c r="A7710" s="111"/>
      <c r="B7710" s="111"/>
      <c r="C7710" s="123"/>
      <c r="D7710" s="112" t="str">
        <f>_xlfn.XLOOKUP(Table13[[#This Row],[Service]],Validation!$A$2:$A$14,Validation!$B$2:$B$14,"",0,1)</f>
        <v/>
      </c>
      <c r="E7710" s="112"/>
      <c r="F7710" s="113"/>
      <c r="G7710" s="114"/>
      <c r="H7710" s="115"/>
      <c r="I7710" s="112"/>
      <c r="J7710" s="112"/>
      <c r="K7710" s="112"/>
      <c r="L7710" s="114">
        <f>Table13[[#This Row],[Per Unit Price]]*MAX(1,Table13[[#This Row],[Qty of Units]])*MAX(1,Table13[[#This Row],['#NCMs Served / FTEs Employed]])*MAX(1,Table13[[#This Row],[Duration of Service]])</f>
        <v>0</v>
      </c>
      <c r="M7710" s="112"/>
      <c r="N7710" s="114"/>
    </row>
    <row r="7711" spans="1:14" x14ac:dyDescent="0.25">
      <c r="A7711" s="111"/>
      <c r="B7711" s="111"/>
      <c r="C7711" s="123"/>
      <c r="D7711" s="112" t="str">
        <f>_xlfn.XLOOKUP(Table13[[#This Row],[Service]],Validation!$A$2:$A$14,Validation!$B$2:$B$14,"",0,1)</f>
        <v/>
      </c>
      <c r="E7711" s="112"/>
      <c r="F7711" s="113"/>
      <c r="G7711" s="114"/>
      <c r="H7711" s="115"/>
      <c r="I7711" s="112"/>
      <c r="J7711" s="112"/>
      <c r="K7711" s="112"/>
      <c r="L7711" s="114">
        <f>Table13[[#This Row],[Per Unit Price]]*MAX(1,Table13[[#This Row],[Qty of Units]])*MAX(1,Table13[[#This Row],['#NCMs Served / FTEs Employed]])*MAX(1,Table13[[#This Row],[Duration of Service]])</f>
        <v>0</v>
      </c>
      <c r="M7711" s="112"/>
      <c r="N7711" s="114"/>
    </row>
    <row r="7712" spans="1:14" x14ac:dyDescent="0.25">
      <c r="A7712" s="111"/>
      <c r="B7712" s="111"/>
      <c r="C7712" s="123"/>
      <c r="D7712" s="112" t="str">
        <f>_xlfn.XLOOKUP(Table13[[#This Row],[Service]],Validation!$A$2:$A$14,Validation!$B$2:$B$14,"",0,1)</f>
        <v/>
      </c>
      <c r="E7712" s="112"/>
      <c r="F7712" s="113"/>
      <c r="G7712" s="114"/>
      <c r="H7712" s="115"/>
      <c r="I7712" s="112"/>
      <c r="J7712" s="112"/>
      <c r="K7712" s="112"/>
      <c r="L7712" s="114">
        <f>Table13[[#This Row],[Per Unit Price]]*MAX(1,Table13[[#This Row],[Qty of Units]])*MAX(1,Table13[[#This Row],['#NCMs Served / FTEs Employed]])*MAX(1,Table13[[#This Row],[Duration of Service]])</f>
        <v>0</v>
      </c>
      <c r="M7712" s="112"/>
      <c r="N7712" s="114"/>
    </row>
    <row r="7713" spans="1:14" x14ac:dyDescent="0.25">
      <c r="A7713" s="111"/>
      <c r="B7713" s="111"/>
      <c r="C7713" s="123"/>
      <c r="D7713" s="112" t="str">
        <f>_xlfn.XLOOKUP(Table13[[#This Row],[Service]],Validation!$A$2:$A$14,Validation!$B$2:$B$14,"",0,1)</f>
        <v/>
      </c>
      <c r="E7713" s="112"/>
      <c r="F7713" s="113"/>
      <c r="G7713" s="114"/>
      <c r="H7713" s="115"/>
      <c r="I7713" s="112"/>
      <c r="J7713" s="112"/>
      <c r="K7713" s="112"/>
      <c r="L7713" s="114">
        <f>Table13[[#This Row],[Per Unit Price]]*MAX(1,Table13[[#This Row],[Qty of Units]])*MAX(1,Table13[[#This Row],['#NCMs Served / FTEs Employed]])*MAX(1,Table13[[#This Row],[Duration of Service]])</f>
        <v>0</v>
      </c>
      <c r="M7713" s="112"/>
      <c r="N7713" s="114"/>
    </row>
    <row r="7714" spans="1:14" x14ac:dyDescent="0.25">
      <c r="A7714" s="111"/>
      <c r="B7714" s="111"/>
      <c r="C7714" s="123"/>
      <c r="D7714" s="112" t="str">
        <f>_xlfn.XLOOKUP(Table13[[#This Row],[Service]],Validation!$A$2:$A$14,Validation!$B$2:$B$14,"",0,1)</f>
        <v/>
      </c>
      <c r="E7714" s="112"/>
      <c r="F7714" s="113"/>
      <c r="G7714" s="114"/>
      <c r="H7714" s="115"/>
      <c r="I7714" s="112"/>
      <c r="J7714" s="112"/>
      <c r="K7714" s="112"/>
      <c r="L7714" s="114">
        <f>Table13[[#This Row],[Per Unit Price]]*MAX(1,Table13[[#This Row],[Qty of Units]])*MAX(1,Table13[[#This Row],['#NCMs Served / FTEs Employed]])*MAX(1,Table13[[#This Row],[Duration of Service]])</f>
        <v>0</v>
      </c>
      <c r="M7714" s="112"/>
      <c r="N7714" s="114"/>
    </row>
    <row r="7715" spans="1:14" x14ac:dyDescent="0.25">
      <c r="A7715" s="111"/>
      <c r="B7715" s="111"/>
      <c r="C7715" s="123"/>
      <c r="D7715" s="112" t="str">
        <f>_xlfn.XLOOKUP(Table13[[#This Row],[Service]],Validation!$A$2:$A$14,Validation!$B$2:$B$14,"",0,1)</f>
        <v/>
      </c>
      <c r="E7715" s="112"/>
      <c r="F7715" s="113"/>
      <c r="G7715" s="114"/>
      <c r="H7715" s="115"/>
      <c r="I7715" s="112"/>
      <c r="J7715" s="112"/>
      <c r="K7715" s="112"/>
      <c r="L7715" s="114">
        <f>Table13[[#This Row],[Per Unit Price]]*MAX(1,Table13[[#This Row],[Qty of Units]])*MAX(1,Table13[[#This Row],['#NCMs Served / FTEs Employed]])*MAX(1,Table13[[#This Row],[Duration of Service]])</f>
        <v>0</v>
      </c>
      <c r="M7715" s="112"/>
      <c r="N7715" s="114"/>
    </row>
    <row r="7716" spans="1:14" x14ac:dyDescent="0.25">
      <c r="A7716" s="111"/>
      <c r="B7716" s="111"/>
      <c r="C7716" s="123"/>
      <c r="D7716" s="112" t="str">
        <f>_xlfn.XLOOKUP(Table13[[#This Row],[Service]],Validation!$A$2:$A$14,Validation!$B$2:$B$14,"",0,1)</f>
        <v/>
      </c>
      <c r="E7716" s="112"/>
      <c r="F7716" s="113"/>
      <c r="G7716" s="114"/>
      <c r="H7716" s="115"/>
      <c r="I7716" s="112"/>
      <c r="J7716" s="112"/>
      <c r="K7716" s="112"/>
      <c r="L7716" s="114">
        <f>Table13[[#This Row],[Per Unit Price]]*MAX(1,Table13[[#This Row],[Qty of Units]])*MAX(1,Table13[[#This Row],['#NCMs Served / FTEs Employed]])*MAX(1,Table13[[#This Row],[Duration of Service]])</f>
        <v>0</v>
      </c>
      <c r="M7716" s="112"/>
      <c r="N7716" s="114"/>
    </row>
    <row r="7717" spans="1:14" x14ac:dyDescent="0.25">
      <c r="A7717" s="111"/>
      <c r="B7717" s="111"/>
      <c r="C7717" s="123"/>
      <c r="D7717" s="112" t="str">
        <f>_xlfn.XLOOKUP(Table13[[#This Row],[Service]],Validation!$A$2:$A$14,Validation!$B$2:$B$14,"",0,1)</f>
        <v/>
      </c>
      <c r="E7717" s="112"/>
      <c r="F7717" s="113"/>
      <c r="G7717" s="114"/>
      <c r="H7717" s="115"/>
      <c r="I7717" s="112"/>
      <c r="J7717" s="112"/>
      <c r="K7717" s="112"/>
      <c r="L7717" s="114">
        <f>Table13[[#This Row],[Per Unit Price]]*MAX(1,Table13[[#This Row],[Qty of Units]])*MAX(1,Table13[[#This Row],['#NCMs Served / FTEs Employed]])*MAX(1,Table13[[#This Row],[Duration of Service]])</f>
        <v>0</v>
      </c>
      <c r="M7717" s="112"/>
      <c r="N7717" s="114"/>
    </row>
    <row r="7718" spans="1:14" x14ac:dyDescent="0.25">
      <c r="A7718" s="111"/>
      <c r="B7718" s="111"/>
      <c r="C7718" s="123"/>
      <c r="D7718" s="112" t="str">
        <f>_xlfn.XLOOKUP(Table13[[#This Row],[Service]],Validation!$A$2:$A$14,Validation!$B$2:$B$14,"",0,1)</f>
        <v/>
      </c>
      <c r="E7718" s="112"/>
      <c r="F7718" s="113"/>
      <c r="G7718" s="114"/>
      <c r="H7718" s="115"/>
      <c r="I7718" s="112"/>
      <c r="J7718" s="112"/>
      <c r="K7718" s="112"/>
      <c r="L7718" s="114">
        <f>Table13[[#This Row],[Per Unit Price]]*MAX(1,Table13[[#This Row],[Qty of Units]])*MAX(1,Table13[[#This Row],['#NCMs Served / FTEs Employed]])*MAX(1,Table13[[#This Row],[Duration of Service]])</f>
        <v>0</v>
      </c>
      <c r="M7718" s="112"/>
      <c r="N7718" s="114"/>
    </row>
    <row r="7719" spans="1:14" x14ac:dyDescent="0.25">
      <c r="A7719" s="111"/>
      <c r="B7719" s="111"/>
      <c r="C7719" s="123"/>
      <c r="D7719" s="112" t="str">
        <f>_xlfn.XLOOKUP(Table13[[#This Row],[Service]],Validation!$A$2:$A$14,Validation!$B$2:$B$14,"",0,1)</f>
        <v/>
      </c>
      <c r="E7719" s="112"/>
      <c r="F7719" s="113"/>
      <c r="G7719" s="114"/>
      <c r="H7719" s="115"/>
      <c r="I7719" s="112"/>
      <c r="J7719" s="112"/>
      <c r="K7719" s="112"/>
      <c r="L7719" s="114">
        <f>Table13[[#This Row],[Per Unit Price]]*MAX(1,Table13[[#This Row],[Qty of Units]])*MAX(1,Table13[[#This Row],['#NCMs Served / FTEs Employed]])*MAX(1,Table13[[#This Row],[Duration of Service]])</f>
        <v>0</v>
      </c>
      <c r="M7719" s="112"/>
      <c r="N7719" s="114"/>
    </row>
    <row r="7720" spans="1:14" x14ac:dyDescent="0.25">
      <c r="A7720" s="111"/>
      <c r="B7720" s="111"/>
      <c r="C7720" s="123"/>
      <c r="D7720" s="112" t="str">
        <f>_xlfn.XLOOKUP(Table13[[#This Row],[Service]],Validation!$A$2:$A$14,Validation!$B$2:$B$14,"",0,1)</f>
        <v/>
      </c>
      <c r="E7720" s="112"/>
      <c r="F7720" s="113"/>
      <c r="G7720" s="114"/>
      <c r="H7720" s="115"/>
      <c r="I7720" s="112"/>
      <c r="J7720" s="112"/>
      <c r="K7720" s="112"/>
      <c r="L7720" s="114">
        <f>Table13[[#This Row],[Per Unit Price]]*MAX(1,Table13[[#This Row],[Qty of Units]])*MAX(1,Table13[[#This Row],['#NCMs Served / FTEs Employed]])*MAX(1,Table13[[#This Row],[Duration of Service]])</f>
        <v>0</v>
      </c>
      <c r="M7720" s="112"/>
      <c r="N7720" s="114"/>
    </row>
    <row r="7721" spans="1:14" x14ac:dyDescent="0.25">
      <c r="A7721" s="111"/>
      <c r="B7721" s="111"/>
      <c r="C7721" s="123"/>
      <c r="D7721" s="112" t="str">
        <f>_xlfn.XLOOKUP(Table13[[#This Row],[Service]],Validation!$A$2:$A$14,Validation!$B$2:$B$14,"",0,1)</f>
        <v/>
      </c>
      <c r="E7721" s="112"/>
      <c r="F7721" s="113"/>
      <c r="G7721" s="114"/>
      <c r="H7721" s="115"/>
      <c r="I7721" s="112"/>
      <c r="J7721" s="112"/>
      <c r="K7721" s="112"/>
      <c r="L7721" s="114">
        <f>Table13[[#This Row],[Per Unit Price]]*MAX(1,Table13[[#This Row],[Qty of Units]])*MAX(1,Table13[[#This Row],['#NCMs Served / FTEs Employed]])*MAX(1,Table13[[#This Row],[Duration of Service]])</f>
        <v>0</v>
      </c>
      <c r="M7721" s="112"/>
      <c r="N7721" s="114"/>
    </row>
    <row r="7722" spans="1:14" x14ac:dyDescent="0.25">
      <c r="A7722" s="111"/>
      <c r="B7722" s="111"/>
      <c r="C7722" s="123"/>
      <c r="D7722" s="112" t="str">
        <f>_xlfn.XLOOKUP(Table13[[#This Row],[Service]],Validation!$A$2:$A$14,Validation!$B$2:$B$14,"",0,1)</f>
        <v/>
      </c>
      <c r="E7722" s="112"/>
      <c r="F7722" s="113"/>
      <c r="G7722" s="114"/>
      <c r="H7722" s="115"/>
      <c r="I7722" s="112"/>
      <c r="J7722" s="112"/>
      <c r="K7722" s="112"/>
      <c r="L7722" s="114">
        <f>Table13[[#This Row],[Per Unit Price]]*MAX(1,Table13[[#This Row],[Qty of Units]])*MAX(1,Table13[[#This Row],['#NCMs Served / FTEs Employed]])*MAX(1,Table13[[#This Row],[Duration of Service]])</f>
        <v>0</v>
      </c>
      <c r="M7722" s="112"/>
      <c r="N7722" s="114"/>
    </row>
    <row r="7723" spans="1:14" x14ac:dyDescent="0.25">
      <c r="A7723" s="111"/>
      <c r="B7723" s="111"/>
      <c r="C7723" s="123"/>
      <c r="D7723" s="112" t="str">
        <f>_xlfn.XLOOKUP(Table13[[#This Row],[Service]],Validation!$A$2:$A$14,Validation!$B$2:$B$14,"",0,1)</f>
        <v/>
      </c>
      <c r="E7723" s="112"/>
      <c r="F7723" s="113"/>
      <c r="G7723" s="114"/>
      <c r="H7723" s="115"/>
      <c r="I7723" s="112"/>
      <c r="J7723" s="112"/>
      <c r="K7723" s="112"/>
      <c r="L7723" s="114">
        <f>Table13[[#This Row],[Per Unit Price]]*MAX(1,Table13[[#This Row],[Qty of Units]])*MAX(1,Table13[[#This Row],['#NCMs Served / FTEs Employed]])*MAX(1,Table13[[#This Row],[Duration of Service]])</f>
        <v>0</v>
      </c>
      <c r="M7723" s="112"/>
      <c r="N7723" s="114"/>
    </row>
    <row r="7724" spans="1:14" x14ac:dyDescent="0.25">
      <c r="A7724" s="111"/>
      <c r="B7724" s="111"/>
      <c r="C7724" s="123"/>
      <c r="D7724" s="112" t="str">
        <f>_xlfn.XLOOKUP(Table13[[#This Row],[Service]],Validation!$A$2:$A$14,Validation!$B$2:$B$14,"",0,1)</f>
        <v/>
      </c>
      <c r="E7724" s="112"/>
      <c r="F7724" s="113"/>
      <c r="G7724" s="114"/>
      <c r="H7724" s="115"/>
      <c r="I7724" s="112"/>
      <c r="J7724" s="112"/>
      <c r="K7724" s="112"/>
      <c r="L7724" s="114">
        <f>Table13[[#This Row],[Per Unit Price]]*MAX(1,Table13[[#This Row],[Qty of Units]])*MAX(1,Table13[[#This Row],['#NCMs Served / FTEs Employed]])*MAX(1,Table13[[#This Row],[Duration of Service]])</f>
        <v>0</v>
      </c>
      <c r="M7724" s="112"/>
      <c r="N7724" s="114"/>
    </row>
    <row r="7725" spans="1:14" x14ac:dyDescent="0.25">
      <c r="A7725" s="111"/>
      <c r="B7725" s="111"/>
      <c r="C7725" s="123"/>
      <c r="D7725" s="112" t="str">
        <f>_xlfn.XLOOKUP(Table13[[#This Row],[Service]],Validation!$A$2:$A$14,Validation!$B$2:$B$14,"",0,1)</f>
        <v/>
      </c>
      <c r="E7725" s="112"/>
      <c r="F7725" s="113"/>
      <c r="G7725" s="114"/>
      <c r="H7725" s="115"/>
      <c r="I7725" s="112"/>
      <c r="J7725" s="112"/>
      <c r="K7725" s="112"/>
      <c r="L7725" s="114">
        <f>Table13[[#This Row],[Per Unit Price]]*MAX(1,Table13[[#This Row],[Qty of Units]])*MAX(1,Table13[[#This Row],['#NCMs Served / FTEs Employed]])*MAX(1,Table13[[#This Row],[Duration of Service]])</f>
        <v>0</v>
      </c>
      <c r="M7725" s="112"/>
      <c r="N7725" s="114"/>
    </row>
    <row r="7726" spans="1:14" x14ac:dyDescent="0.25">
      <c r="A7726" s="111"/>
      <c r="B7726" s="111"/>
      <c r="C7726" s="123"/>
      <c r="D7726" s="112" t="str">
        <f>_xlfn.XLOOKUP(Table13[[#This Row],[Service]],Validation!$A$2:$A$14,Validation!$B$2:$B$14,"",0,1)</f>
        <v/>
      </c>
      <c r="E7726" s="112"/>
      <c r="F7726" s="113"/>
      <c r="G7726" s="114"/>
      <c r="H7726" s="115"/>
      <c r="I7726" s="112"/>
      <c r="J7726" s="112"/>
      <c r="K7726" s="112"/>
      <c r="L7726" s="114">
        <f>Table13[[#This Row],[Per Unit Price]]*MAX(1,Table13[[#This Row],[Qty of Units]])*MAX(1,Table13[[#This Row],['#NCMs Served / FTEs Employed]])*MAX(1,Table13[[#This Row],[Duration of Service]])</f>
        <v>0</v>
      </c>
      <c r="M7726" s="112"/>
      <c r="N7726" s="114"/>
    </row>
    <row r="7727" spans="1:14" x14ac:dyDescent="0.25">
      <c r="A7727" s="111"/>
      <c r="B7727" s="111"/>
      <c r="C7727" s="123"/>
      <c r="D7727" s="112" t="str">
        <f>_xlfn.XLOOKUP(Table13[[#This Row],[Service]],Validation!$A$2:$A$14,Validation!$B$2:$B$14,"",0,1)</f>
        <v/>
      </c>
      <c r="E7727" s="112"/>
      <c r="F7727" s="113"/>
      <c r="G7727" s="114"/>
      <c r="H7727" s="115"/>
      <c r="I7727" s="112"/>
      <c r="J7727" s="112"/>
      <c r="K7727" s="112"/>
      <c r="L7727" s="114">
        <f>Table13[[#This Row],[Per Unit Price]]*MAX(1,Table13[[#This Row],[Qty of Units]])*MAX(1,Table13[[#This Row],['#NCMs Served / FTEs Employed]])*MAX(1,Table13[[#This Row],[Duration of Service]])</f>
        <v>0</v>
      </c>
      <c r="M7727" s="112"/>
      <c r="N7727" s="114"/>
    </row>
    <row r="7728" spans="1:14" x14ac:dyDescent="0.25">
      <c r="A7728" s="111"/>
      <c r="B7728" s="111"/>
      <c r="C7728" s="123"/>
      <c r="D7728" s="112" t="str">
        <f>_xlfn.XLOOKUP(Table13[[#This Row],[Service]],Validation!$A$2:$A$14,Validation!$B$2:$B$14,"",0,1)</f>
        <v/>
      </c>
      <c r="E7728" s="112"/>
      <c r="F7728" s="113"/>
      <c r="G7728" s="114"/>
      <c r="H7728" s="115"/>
      <c r="I7728" s="112"/>
      <c r="J7728" s="112"/>
      <c r="K7728" s="112"/>
      <c r="L7728" s="114">
        <f>Table13[[#This Row],[Per Unit Price]]*MAX(1,Table13[[#This Row],[Qty of Units]])*MAX(1,Table13[[#This Row],['#NCMs Served / FTEs Employed]])*MAX(1,Table13[[#This Row],[Duration of Service]])</f>
        <v>0</v>
      </c>
      <c r="M7728" s="112"/>
      <c r="N7728" s="114"/>
    </row>
    <row r="7729" spans="1:14" x14ac:dyDescent="0.25">
      <c r="A7729" s="111"/>
      <c r="B7729" s="111"/>
      <c r="C7729" s="123"/>
      <c r="D7729" s="112" t="str">
        <f>_xlfn.XLOOKUP(Table13[[#This Row],[Service]],Validation!$A$2:$A$14,Validation!$B$2:$B$14,"",0,1)</f>
        <v/>
      </c>
      <c r="E7729" s="112"/>
      <c r="F7729" s="113"/>
      <c r="G7729" s="114"/>
      <c r="H7729" s="115"/>
      <c r="I7729" s="112"/>
      <c r="J7729" s="112"/>
      <c r="K7729" s="112"/>
      <c r="L7729" s="114">
        <f>Table13[[#This Row],[Per Unit Price]]*MAX(1,Table13[[#This Row],[Qty of Units]])*MAX(1,Table13[[#This Row],['#NCMs Served / FTEs Employed]])*MAX(1,Table13[[#This Row],[Duration of Service]])</f>
        <v>0</v>
      </c>
      <c r="M7729" s="112"/>
      <c r="N7729" s="114"/>
    </row>
    <row r="7730" spans="1:14" x14ac:dyDescent="0.25">
      <c r="A7730" s="111"/>
      <c r="B7730" s="111"/>
      <c r="C7730" s="123"/>
      <c r="D7730" s="112" t="str">
        <f>_xlfn.XLOOKUP(Table13[[#This Row],[Service]],Validation!$A$2:$A$14,Validation!$B$2:$B$14,"",0,1)</f>
        <v/>
      </c>
      <c r="E7730" s="112"/>
      <c r="F7730" s="113"/>
      <c r="G7730" s="114"/>
      <c r="H7730" s="115"/>
      <c r="I7730" s="112"/>
      <c r="J7730" s="112"/>
      <c r="K7730" s="112"/>
      <c r="L7730" s="114">
        <f>Table13[[#This Row],[Per Unit Price]]*MAX(1,Table13[[#This Row],[Qty of Units]])*MAX(1,Table13[[#This Row],['#NCMs Served / FTEs Employed]])*MAX(1,Table13[[#This Row],[Duration of Service]])</f>
        <v>0</v>
      </c>
      <c r="M7730" s="112"/>
      <c r="N7730" s="114"/>
    </row>
    <row r="7731" spans="1:14" x14ac:dyDescent="0.25">
      <c r="A7731" s="111"/>
      <c r="B7731" s="111"/>
      <c r="C7731" s="123"/>
      <c r="D7731" s="112" t="str">
        <f>_xlfn.XLOOKUP(Table13[[#This Row],[Service]],Validation!$A$2:$A$14,Validation!$B$2:$B$14,"",0,1)</f>
        <v/>
      </c>
      <c r="E7731" s="112"/>
      <c r="F7731" s="113"/>
      <c r="G7731" s="114"/>
      <c r="H7731" s="115"/>
      <c r="I7731" s="112"/>
      <c r="J7731" s="112"/>
      <c r="K7731" s="112"/>
      <c r="L7731" s="114">
        <f>Table13[[#This Row],[Per Unit Price]]*MAX(1,Table13[[#This Row],[Qty of Units]])*MAX(1,Table13[[#This Row],['#NCMs Served / FTEs Employed]])*MAX(1,Table13[[#This Row],[Duration of Service]])</f>
        <v>0</v>
      </c>
      <c r="M7731" s="112"/>
      <c r="N7731" s="114"/>
    </row>
    <row r="7732" spans="1:14" x14ac:dyDescent="0.25">
      <c r="A7732" s="111"/>
      <c r="B7732" s="111"/>
      <c r="C7732" s="123"/>
      <c r="D7732" s="112" t="str">
        <f>_xlfn.XLOOKUP(Table13[[#This Row],[Service]],Validation!$A$2:$A$14,Validation!$B$2:$B$14,"",0,1)</f>
        <v/>
      </c>
      <c r="E7732" s="112"/>
      <c r="F7732" s="113"/>
      <c r="G7732" s="114"/>
      <c r="H7732" s="115"/>
      <c r="I7732" s="112"/>
      <c r="J7732" s="112"/>
      <c r="K7732" s="112"/>
      <c r="L7732" s="114">
        <f>Table13[[#This Row],[Per Unit Price]]*MAX(1,Table13[[#This Row],[Qty of Units]])*MAX(1,Table13[[#This Row],['#NCMs Served / FTEs Employed]])*MAX(1,Table13[[#This Row],[Duration of Service]])</f>
        <v>0</v>
      </c>
      <c r="M7732" s="112"/>
      <c r="N7732" s="114"/>
    </row>
    <row r="7733" spans="1:14" x14ac:dyDescent="0.25">
      <c r="A7733" s="111"/>
      <c r="B7733" s="111"/>
      <c r="C7733" s="123"/>
      <c r="D7733" s="112" t="str">
        <f>_xlfn.XLOOKUP(Table13[[#This Row],[Service]],Validation!$A$2:$A$14,Validation!$B$2:$B$14,"",0,1)</f>
        <v/>
      </c>
      <c r="E7733" s="112"/>
      <c r="F7733" s="113"/>
      <c r="G7733" s="114"/>
      <c r="H7733" s="115"/>
      <c r="I7733" s="112"/>
      <c r="J7733" s="112"/>
      <c r="K7733" s="112"/>
      <c r="L7733" s="114">
        <f>Table13[[#This Row],[Per Unit Price]]*MAX(1,Table13[[#This Row],[Qty of Units]])*MAX(1,Table13[[#This Row],['#NCMs Served / FTEs Employed]])*MAX(1,Table13[[#This Row],[Duration of Service]])</f>
        <v>0</v>
      </c>
      <c r="M7733" s="112"/>
      <c r="N7733" s="114"/>
    </row>
    <row r="7734" spans="1:14" x14ac:dyDescent="0.25">
      <c r="A7734" s="111"/>
      <c r="B7734" s="111"/>
      <c r="C7734" s="123"/>
      <c r="D7734" s="112" t="str">
        <f>_xlfn.XLOOKUP(Table13[[#This Row],[Service]],Validation!$A$2:$A$14,Validation!$B$2:$B$14,"",0,1)</f>
        <v/>
      </c>
      <c r="E7734" s="112"/>
      <c r="F7734" s="113"/>
      <c r="G7734" s="114"/>
      <c r="H7734" s="115"/>
      <c r="I7734" s="112"/>
      <c r="J7734" s="112"/>
      <c r="K7734" s="112"/>
      <c r="L7734" s="114">
        <f>Table13[[#This Row],[Per Unit Price]]*MAX(1,Table13[[#This Row],[Qty of Units]])*MAX(1,Table13[[#This Row],['#NCMs Served / FTEs Employed]])*MAX(1,Table13[[#This Row],[Duration of Service]])</f>
        <v>0</v>
      </c>
      <c r="M7734" s="112"/>
      <c r="N7734" s="114"/>
    </row>
    <row r="7735" spans="1:14" x14ac:dyDescent="0.25">
      <c r="A7735" s="111"/>
      <c r="B7735" s="111"/>
      <c r="C7735" s="123"/>
      <c r="D7735" s="112" t="str">
        <f>_xlfn.XLOOKUP(Table13[[#This Row],[Service]],Validation!$A$2:$A$14,Validation!$B$2:$B$14,"",0,1)</f>
        <v/>
      </c>
      <c r="E7735" s="112"/>
      <c r="F7735" s="113"/>
      <c r="G7735" s="114"/>
      <c r="H7735" s="115"/>
      <c r="I7735" s="112"/>
      <c r="J7735" s="112"/>
      <c r="K7735" s="112"/>
      <c r="L7735" s="114">
        <f>Table13[[#This Row],[Per Unit Price]]*MAX(1,Table13[[#This Row],[Qty of Units]])*MAX(1,Table13[[#This Row],['#NCMs Served / FTEs Employed]])*MAX(1,Table13[[#This Row],[Duration of Service]])</f>
        <v>0</v>
      </c>
      <c r="M7735" s="112"/>
      <c r="N7735" s="114"/>
    </row>
    <row r="7736" spans="1:14" x14ac:dyDescent="0.25">
      <c r="A7736" s="111"/>
      <c r="B7736" s="111"/>
      <c r="C7736" s="123"/>
      <c r="D7736" s="112" t="str">
        <f>_xlfn.XLOOKUP(Table13[[#This Row],[Service]],Validation!$A$2:$A$14,Validation!$B$2:$B$14,"",0,1)</f>
        <v/>
      </c>
      <c r="E7736" s="112"/>
      <c r="F7736" s="113"/>
      <c r="G7736" s="114"/>
      <c r="H7736" s="115"/>
      <c r="I7736" s="112"/>
      <c r="J7736" s="112"/>
      <c r="K7736" s="112"/>
      <c r="L7736" s="114">
        <f>Table13[[#This Row],[Per Unit Price]]*MAX(1,Table13[[#This Row],[Qty of Units]])*MAX(1,Table13[[#This Row],['#NCMs Served / FTEs Employed]])*MAX(1,Table13[[#This Row],[Duration of Service]])</f>
        <v>0</v>
      </c>
      <c r="M7736" s="112"/>
      <c r="N7736" s="114"/>
    </row>
    <row r="7737" spans="1:14" x14ac:dyDescent="0.25">
      <c r="A7737" s="111"/>
      <c r="B7737" s="111"/>
      <c r="C7737" s="123"/>
      <c r="D7737" s="112" t="str">
        <f>_xlfn.XLOOKUP(Table13[[#This Row],[Service]],Validation!$A$2:$A$14,Validation!$B$2:$B$14,"",0,1)</f>
        <v/>
      </c>
      <c r="E7737" s="112"/>
      <c r="F7737" s="113"/>
      <c r="G7737" s="114"/>
      <c r="H7737" s="115"/>
      <c r="I7737" s="112"/>
      <c r="J7737" s="112"/>
      <c r="K7737" s="112"/>
      <c r="L7737" s="114">
        <f>Table13[[#This Row],[Per Unit Price]]*MAX(1,Table13[[#This Row],[Qty of Units]])*MAX(1,Table13[[#This Row],['#NCMs Served / FTEs Employed]])*MAX(1,Table13[[#This Row],[Duration of Service]])</f>
        <v>0</v>
      </c>
      <c r="M7737" s="112"/>
      <c r="N7737" s="114"/>
    </row>
    <row r="7738" spans="1:14" x14ac:dyDescent="0.25">
      <c r="A7738" s="111"/>
      <c r="B7738" s="111"/>
      <c r="C7738" s="123"/>
      <c r="D7738" s="112" t="str">
        <f>_xlfn.XLOOKUP(Table13[[#This Row],[Service]],Validation!$A$2:$A$14,Validation!$B$2:$B$14,"",0,1)</f>
        <v/>
      </c>
      <c r="E7738" s="112"/>
      <c r="F7738" s="113"/>
      <c r="G7738" s="114"/>
      <c r="H7738" s="115"/>
      <c r="I7738" s="112"/>
      <c r="J7738" s="112"/>
      <c r="K7738" s="112"/>
      <c r="L7738" s="114">
        <f>Table13[[#This Row],[Per Unit Price]]*MAX(1,Table13[[#This Row],[Qty of Units]])*MAX(1,Table13[[#This Row],['#NCMs Served / FTEs Employed]])*MAX(1,Table13[[#This Row],[Duration of Service]])</f>
        <v>0</v>
      </c>
      <c r="M7738" s="112"/>
      <c r="N7738" s="114"/>
    </row>
    <row r="7739" spans="1:14" x14ac:dyDescent="0.25">
      <c r="A7739" s="111"/>
      <c r="B7739" s="111"/>
      <c r="C7739" s="123"/>
      <c r="D7739" s="112" t="str">
        <f>_xlfn.XLOOKUP(Table13[[#This Row],[Service]],Validation!$A$2:$A$14,Validation!$B$2:$B$14,"",0,1)</f>
        <v/>
      </c>
      <c r="E7739" s="112"/>
      <c r="F7739" s="113"/>
      <c r="G7739" s="114"/>
      <c r="H7739" s="115"/>
      <c r="I7739" s="112"/>
      <c r="J7739" s="112"/>
      <c r="K7739" s="112"/>
      <c r="L7739" s="114">
        <f>Table13[[#This Row],[Per Unit Price]]*MAX(1,Table13[[#This Row],[Qty of Units]])*MAX(1,Table13[[#This Row],['#NCMs Served / FTEs Employed]])*MAX(1,Table13[[#This Row],[Duration of Service]])</f>
        <v>0</v>
      </c>
      <c r="M7739" s="112"/>
      <c r="N7739" s="114"/>
    </row>
    <row r="7740" spans="1:14" x14ac:dyDescent="0.25">
      <c r="A7740" s="111"/>
      <c r="B7740" s="111"/>
      <c r="C7740" s="123"/>
      <c r="D7740" s="112" t="str">
        <f>_xlfn.XLOOKUP(Table13[[#This Row],[Service]],Validation!$A$2:$A$14,Validation!$B$2:$B$14,"",0,1)</f>
        <v/>
      </c>
      <c r="E7740" s="112"/>
      <c r="F7740" s="113"/>
      <c r="G7740" s="114"/>
      <c r="H7740" s="115"/>
      <c r="I7740" s="112"/>
      <c r="J7740" s="112"/>
      <c r="K7740" s="112"/>
      <c r="L7740" s="114">
        <f>Table13[[#This Row],[Per Unit Price]]*MAX(1,Table13[[#This Row],[Qty of Units]])*MAX(1,Table13[[#This Row],['#NCMs Served / FTEs Employed]])*MAX(1,Table13[[#This Row],[Duration of Service]])</f>
        <v>0</v>
      </c>
      <c r="M7740" s="112"/>
      <c r="N7740" s="114"/>
    </row>
    <row r="7741" spans="1:14" x14ac:dyDescent="0.25">
      <c r="A7741" s="111"/>
      <c r="B7741" s="111"/>
      <c r="C7741" s="123"/>
      <c r="D7741" s="112" t="str">
        <f>_xlfn.XLOOKUP(Table13[[#This Row],[Service]],Validation!$A$2:$A$14,Validation!$B$2:$B$14,"",0,1)</f>
        <v/>
      </c>
      <c r="E7741" s="112"/>
      <c r="F7741" s="113"/>
      <c r="G7741" s="114"/>
      <c r="H7741" s="115"/>
      <c r="I7741" s="112"/>
      <c r="J7741" s="112"/>
      <c r="K7741" s="112"/>
      <c r="L7741" s="114">
        <f>Table13[[#This Row],[Per Unit Price]]*MAX(1,Table13[[#This Row],[Qty of Units]])*MAX(1,Table13[[#This Row],['#NCMs Served / FTEs Employed]])*MAX(1,Table13[[#This Row],[Duration of Service]])</f>
        <v>0</v>
      </c>
      <c r="M7741" s="112"/>
      <c r="N7741" s="114"/>
    </row>
    <row r="7742" spans="1:14" x14ac:dyDescent="0.25">
      <c r="A7742" s="111"/>
      <c r="B7742" s="111"/>
      <c r="C7742" s="123"/>
      <c r="D7742" s="112" t="str">
        <f>_xlfn.XLOOKUP(Table13[[#This Row],[Service]],Validation!$A$2:$A$14,Validation!$B$2:$B$14,"",0,1)</f>
        <v/>
      </c>
      <c r="E7742" s="112"/>
      <c r="F7742" s="113"/>
      <c r="G7742" s="114"/>
      <c r="H7742" s="115"/>
      <c r="I7742" s="112"/>
      <c r="J7742" s="112"/>
      <c r="K7742" s="112"/>
      <c r="L7742" s="114">
        <f>Table13[[#This Row],[Per Unit Price]]*MAX(1,Table13[[#This Row],[Qty of Units]])*MAX(1,Table13[[#This Row],['#NCMs Served / FTEs Employed]])*MAX(1,Table13[[#This Row],[Duration of Service]])</f>
        <v>0</v>
      </c>
      <c r="M7742" s="112"/>
      <c r="N7742" s="114"/>
    </row>
    <row r="7743" spans="1:14" x14ac:dyDescent="0.25">
      <c r="A7743" s="111"/>
      <c r="B7743" s="111"/>
      <c r="C7743" s="123"/>
      <c r="D7743" s="112" t="str">
        <f>_xlfn.XLOOKUP(Table13[[#This Row],[Service]],Validation!$A$2:$A$14,Validation!$B$2:$B$14,"",0,1)</f>
        <v/>
      </c>
      <c r="E7743" s="112"/>
      <c r="F7743" s="113"/>
      <c r="G7743" s="114"/>
      <c r="H7743" s="115"/>
      <c r="I7743" s="112"/>
      <c r="J7743" s="112"/>
      <c r="K7743" s="112"/>
      <c r="L7743" s="114">
        <f>Table13[[#This Row],[Per Unit Price]]*MAX(1,Table13[[#This Row],[Qty of Units]])*MAX(1,Table13[[#This Row],['#NCMs Served / FTEs Employed]])*MAX(1,Table13[[#This Row],[Duration of Service]])</f>
        <v>0</v>
      </c>
      <c r="M7743" s="112"/>
      <c r="N7743" s="114"/>
    </row>
    <row r="7744" spans="1:14" x14ac:dyDescent="0.25">
      <c r="A7744" s="111"/>
      <c r="B7744" s="111"/>
      <c r="C7744" s="123"/>
      <c r="D7744" s="112" t="str">
        <f>_xlfn.XLOOKUP(Table13[[#This Row],[Service]],Validation!$A$2:$A$14,Validation!$B$2:$B$14,"",0,1)</f>
        <v/>
      </c>
      <c r="E7744" s="112"/>
      <c r="F7744" s="113"/>
      <c r="G7744" s="114"/>
      <c r="H7744" s="115"/>
      <c r="I7744" s="112"/>
      <c r="J7744" s="112"/>
      <c r="K7744" s="112"/>
      <c r="L7744" s="114">
        <f>Table13[[#This Row],[Per Unit Price]]*MAX(1,Table13[[#This Row],[Qty of Units]])*MAX(1,Table13[[#This Row],['#NCMs Served / FTEs Employed]])*MAX(1,Table13[[#This Row],[Duration of Service]])</f>
        <v>0</v>
      </c>
      <c r="M7744" s="112"/>
      <c r="N7744" s="114"/>
    </row>
    <row r="7745" spans="1:14" x14ac:dyDescent="0.25">
      <c r="A7745" s="111"/>
      <c r="B7745" s="111"/>
      <c r="C7745" s="123"/>
      <c r="D7745" s="112" t="str">
        <f>_xlfn.XLOOKUP(Table13[[#This Row],[Service]],Validation!$A$2:$A$14,Validation!$B$2:$B$14,"",0,1)</f>
        <v/>
      </c>
      <c r="E7745" s="112"/>
      <c r="F7745" s="113"/>
      <c r="G7745" s="114"/>
      <c r="H7745" s="115"/>
      <c r="I7745" s="112"/>
      <c r="J7745" s="112"/>
      <c r="K7745" s="112"/>
      <c r="L7745" s="114">
        <f>Table13[[#This Row],[Per Unit Price]]*MAX(1,Table13[[#This Row],[Qty of Units]])*MAX(1,Table13[[#This Row],['#NCMs Served / FTEs Employed]])*MAX(1,Table13[[#This Row],[Duration of Service]])</f>
        <v>0</v>
      </c>
      <c r="M7745" s="112"/>
      <c r="N7745" s="114"/>
    </row>
    <row r="7746" spans="1:14" x14ac:dyDescent="0.25">
      <c r="A7746" s="111"/>
      <c r="B7746" s="111"/>
      <c r="C7746" s="123"/>
      <c r="D7746" s="112" t="str">
        <f>_xlfn.XLOOKUP(Table13[[#This Row],[Service]],Validation!$A$2:$A$14,Validation!$B$2:$B$14,"",0,1)</f>
        <v/>
      </c>
      <c r="E7746" s="112"/>
      <c r="F7746" s="113"/>
      <c r="G7746" s="114"/>
      <c r="H7746" s="115"/>
      <c r="I7746" s="112"/>
      <c r="J7746" s="112"/>
      <c r="K7746" s="112"/>
      <c r="L7746" s="114">
        <f>Table13[[#This Row],[Per Unit Price]]*MAX(1,Table13[[#This Row],[Qty of Units]])*MAX(1,Table13[[#This Row],['#NCMs Served / FTEs Employed]])*MAX(1,Table13[[#This Row],[Duration of Service]])</f>
        <v>0</v>
      </c>
      <c r="M7746" s="112"/>
      <c r="N7746" s="114"/>
    </row>
    <row r="7747" spans="1:14" x14ac:dyDescent="0.25">
      <c r="A7747" s="111"/>
      <c r="B7747" s="111"/>
      <c r="C7747" s="123"/>
      <c r="D7747" s="112" t="str">
        <f>_xlfn.XLOOKUP(Table13[[#This Row],[Service]],Validation!$A$2:$A$14,Validation!$B$2:$B$14,"",0,1)</f>
        <v/>
      </c>
      <c r="E7747" s="112"/>
      <c r="F7747" s="113"/>
      <c r="G7747" s="114"/>
      <c r="H7747" s="115"/>
      <c r="I7747" s="112"/>
      <c r="J7747" s="112"/>
      <c r="K7747" s="112"/>
      <c r="L7747" s="114">
        <f>Table13[[#This Row],[Per Unit Price]]*MAX(1,Table13[[#This Row],[Qty of Units]])*MAX(1,Table13[[#This Row],['#NCMs Served / FTEs Employed]])*MAX(1,Table13[[#This Row],[Duration of Service]])</f>
        <v>0</v>
      </c>
      <c r="M7747" s="112"/>
      <c r="N7747" s="114"/>
    </row>
    <row r="7748" spans="1:14" x14ac:dyDescent="0.25">
      <c r="A7748" s="111"/>
      <c r="B7748" s="111"/>
      <c r="C7748" s="123"/>
      <c r="D7748" s="112" t="str">
        <f>_xlfn.XLOOKUP(Table13[[#This Row],[Service]],Validation!$A$2:$A$14,Validation!$B$2:$B$14,"",0,1)</f>
        <v/>
      </c>
      <c r="E7748" s="112"/>
      <c r="F7748" s="113"/>
      <c r="G7748" s="114"/>
      <c r="H7748" s="115"/>
      <c r="I7748" s="112"/>
      <c r="J7748" s="112"/>
      <c r="K7748" s="112"/>
      <c r="L7748" s="114">
        <f>Table13[[#This Row],[Per Unit Price]]*MAX(1,Table13[[#This Row],[Qty of Units]])*MAX(1,Table13[[#This Row],['#NCMs Served / FTEs Employed]])*MAX(1,Table13[[#This Row],[Duration of Service]])</f>
        <v>0</v>
      </c>
      <c r="M7748" s="112"/>
      <c r="N7748" s="114"/>
    </row>
    <row r="7749" spans="1:14" x14ac:dyDescent="0.25">
      <c r="A7749" s="111"/>
      <c r="B7749" s="111"/>
      <c r="C7749" s="123"/>
      <c r="D7749" s="112" t="str">
        <f>_xlfn.XLOOKUP(Table13[[#This Row],[Service]],Validation!$A$2:$A$14,Validation!$B$2:$B$14,"",0,1)</f>
        <v/>
      </c>
      <c r="E7749" s="112"/>
      <c r="F7749" s="113"/>
      <c r="G7749" s="114"/>
      <c r="H7749" s="115"/>
      <c r="I7749" s="112"/>
      <c r="J7749" s="112"/>
      <c r="K7749" s="112"/>
      <c r="L7749" s="114">
        <f>Table13[[#This Row],[Per Unit Price]]*MAX(1,Table13[[#This Row],[Qty of Units]])*MAX(1,Table13[[#This Row],['#NCMs Served / FTEs Employed]])*MAX(1,Table13[[#This Row],[Duration of Service]])</f>
        <v>0</v>
      </c>
      <c r="M7749" s="112"/>
      <c r="N7749" s="114"/>
    </row>
    <row r="7750" spans="1:14" x14ac:dyDescent="0.25">
      <c r="A7750" s="111"/>
      <c r="B7750" s="111"/>
      <c r="C7750" s="123"/>
      <c r="D7750" s="112" t="str">
        <f>_xlfn.XLOOKUP(Table13[[#This Row],[Service]],Validation!$A$2:$A$14,Validation!$B$2:$B$14,"",0,1)</f>
        <v/>
      </c>
      <c r="E7750" s="112"/>
      <c r="F7750" s="113"/>
      <c r="G7750" s="114"/>
      <c r="H7750" s="115"/>
      <c r="I7750" s="112"/>
      <c r="J7750" s="112"/>
      <c r="K7750" s="112"/>
      <c r="L7750" s="114">
        <f>Table13[[#This Row],[Per Unit Price]]*MAX(1,Table13[[#This Row],[Qty of Units]])*MAX(1,Table13[[#This Row],['#NCMs Served / FTEs Employed]])*MAX(1,Table13[[#This Row],[Duration of Service]])</f>
        <v>0</v>
      </c>
      <c r="M7750" s="112"/>
      <c r="N7750" s="114"/>
    </row>
    <row r="7751" spans="1:14" x14ac:dyDescent="0.25">
      <c r="A7751" s="111"/>
      <c r="B7751" s="111"/>
      <c r="C7751" s="123"/>
      <c r="D7751" s="112" t="str">
        <f>_xlfn.XLOOKUP(Table13[[#This Row],[Service]],Validation!$A$2:$A$14,Validation!$B$2:$B$14,"",0,1)</f>
        <v/>
      </c>
      <c r="E7751" s="112"/>
      <c r="F7751" s="113"/>
      <c r="G7751" s="114"/>
      <c r="H7751" s="115"/>
      <c r="I7751" s="112"/>
      <c r="J7751" s="112"/>
      <c r="K7751" s="112"/>
      <c r="L7751" s="114">
        <f>Table13[[#This Row],[Per Unit Price]]*MAX(1,Table13[[#This Row],[Qty of Units]])*MAX(1,Table13[[#This Row],['#NCMs Served / FTEs Employed]])*MAX(1,Table13[[#This Row],[Duration of Service]])</f>
        <v>0</v>
      </c>
      <c r="M7751" s="112"/>
      <c r="N7751" s="114"/>
    </row>
    <row r="7752" spans="1:14" x14ac:dyDescent="0.25">
      <c r="A7752" s="111"/>
      <c r="B7752" s="111"/>
      <c r="C7752" s="123"/>
      <c r="D7752" s="112" t="str">
        <f>_xlfn.XLOOKUP(Table13[[#This Row],[Service]],Validation!$A$2:$A$14,Validation!$B$2:$B$14,"",0,1)</f>
        <v/>
      </c>
      <c r="E7752" s="112"/>
      <c r="F7752" s="113"/>
      <c r="G7752" s="114"/>
      <c r="H7752" s="115"/>
      <c r="I7752" s="112"/>
      <c r="J7752" s="112"/>
      <c r="K7752" s="112"/>
      <c r="L7752" s="114">
        <f>Table13[[#This Row],[Per Unit Price]]*MAX(1,Table13[[#This Row],[Qty of Units]])*MAX(1,Table13[[#This Row],['#NCMs Served / FTEs Employed]])*MAX(1,Table13[[#This Row],[Duration of Service]])</f>
        <v>0</v>
      </c>
      <c r="M7752" s="112"/>
      <c r="N7752" s="114"/>
    </row>
    <row r="7753" spans="1:14" x14ac:dyDescent="0.25">
      <c r="A7753" s="111"/>
      <c r="B7753" s="111"/>
      <c r="C7753" s="123"/>
      <c r="D7753" s="112" t="str">
        <f>_xlfn.XLOOKUP(Table13[[#This Row],[Service]],Validation!$A$2:$A$14,Validation!$B$2:$B$14,"",0,1)</f>
        <v/>
      </c>
      <c r="E7753" s="112"/>
      <c r="F7753" s="113"/>
      <c r="G7753" s="114"/>
      <c r="H7753" s="115"/>
      <c r="I7753" s="112"/>
      <c r="J7753" s="112"/>
      <c r="K7753" s="112"/>
      <c r="L7753" s="114">
        <f>Table13[[#This Row],[Per Unit Price]]*MAX(1,Table13[[#This Row],[Qty of Units]])*MAX(1,Table13[[#This Row],['#NCMs Served / FTEs Employed]])*MAX(1,Table13[[#This Row],[Duration of Service]])</f>
        <v>0</v>
      </c>
      <c r="M7753" s="112"/>
      <c r="N7753" s="114"/>
    </row>
    <row r="7754" spans="1:14" x14ac:dyDescent="0.25">
      <c r="A7754" s="111"/>
      <c r="B7754" s="111"/>
      <c r="C7754" s="123"/>
      <c r="D7754" s="112" t="str">
        <f>_xlfn.XLOOKUP(Table13[[#This Row],[Service]],Validation!$A$2:$A$14,Validation!$B$2:$B$14,"",0,1)</f>
        <v/>
      </c>
      <c r="E7754" s="112"/>
      <c r="F7754" s="113"/>
      <c r="G7754" s="114"/>
      <c r="H7754" s="115"/>
      <c r="I7754" s="112"/>
      <c r="J7754" s="112"/>
      <c r="K7754" s="112"/>
      <c r="L7754" s="114">
        <f>Table13[[#This Row],[Per Unit Price]]*MAX(1,Table13[[#This Row],[Qty of Units]])*MAX(1,Table13[[#This Row],['#NCMs Served / FTEs Employed]])*MAX(1,Table13[[#This Row],[Duration of Service]])</f>
        <v>0</v>
      </c>
      <c r="M7754" s="112"/>
      <c r="N7754" s="114"/>
    </row>
    <row r="7755" spans="1:14" x14ac:dyDescent="0.25">
      <c r="A7755" s="111"/>
      <c r="B7755" s="111"/>
      <c r="C7755" s="123"/>
      <c r="D7755" s="112" t="str">
        <f>_xlfn.XLOOKUP(Table13[[#This Row],[Service]],Validation!$A$2:$A$14,Validation!$B$2:$B$14,"",0,1)</f>
        <v/>
      </c>
      <c r="E7755" s="112"/>
      <c r="F7755" s="113"/>
      <c r="G7755" s="114"/>
      <c r="H7755" s="115"/>
      <c r="I7755" s="112"/>
      <c r="J7755" s="112"/>
      <c r="K7755" s="112"/>
      <c r="L7755" s="114">
        <f>Table13[[#This Row],[Per Unit Price]]*MAX(1,Table13[[#This Row],[Qty of Units]])*MAX(1,Table13[[#This Row],['#NCMs Served / FTEs Employed]])*MAX(1,Table13[[#This Row],[Duration of Service]])</f>
        <v>0</v>
      </c>
      <c r="M7755" s="112"/>
      <c r="N7755" s="114"/>
    </row>
    <row r="7756" spans="1:14" x14ac:dyDescent="0.25">
      <c r="A7756" s="111"/>
      <c r="B7756" s="111"/>
      <c r="C7756" s="123"/>
      <c r="D7756" s="112" t="str">
        <f>_xlfn.XLOOKUP(Table13[[#This Row],[Service]],Validation!$A$2:$A$14,Validation!$B$2:$B$14,"",0,1)</f>
        <v/>
      </c>
      <c r="E7756" s="112"/>
      <c r="F7756" s="113"/>
      <c r="G7756" s="114"/>
      <c r="H7756" s="115"/>
      <c r="I7756" s="112"/>
      <c r="J7756" s="112"/>
      <c r="K7756" s="112"/>
      <c r="L7756" s="114">
        <f>Table13[[#This Row],[Per Unit Price]]*MAX(1,Table13[[#This Row],[Qty of Units]])*MAX(1,Table13[[#This Row],['#NCMs Served / FTEs Employed]])*MAX(1,Table13[[#This Row],[Duration of Service]])</f>
        <v>0</v>
      </c>
      <c r="M7756" s="112"/>
      <c r="N7756" s="114"/>
    </row>
    <row r="7757" spans="1:14" x14ac:dyDescent="0.25">
      <c r="A7757" s="111"/>
      <c r="B7757" s="111"/>
      <c r="C7757" s="123"/>
      <c r="D7757" s="112" t="str">
        <f>_xlfn.XLOOKUP(Table13[[#This Row],[Service]],Validation!$A$2:$A$14,Validation!$B$2:$B$14,"",0,1)</f>
        <v/>
      </c>
      <c r="E7757" s="112"/>
      <c r="F7757" s="113"/>
      <c r="G7757" s="114"/>
      <c r="H7757" s="115"/>
      <c r="I7757" s="112"/>
      <c r="J7757" s="112"/>
      <c r="K7757" s="112"/>
      <c r="L7757" s="114">
        <f>Table13[[#This Row],[Per Unit Price]]*MAX(1,Table13[[#This Row],[Qty of Units]])*MAX(1,Table13[[#This Row],['#NCMs Served / FTEs Employed]])*MAX(1,Table13[[#This Row],[Duration of Service]])</f>
        <v>0</v>
      </c>
      <c r="M7757" s="112"/>
      <c r="N7757" s="114"/>
    </row>
    <row r="7758" spans="1:14" x14ac:dyDescent="0.25">
      <c r="A7758" s="111"/>
      <c r="B7758" s="111"/>
      <c r="C7758" s="123"/>
      <c r="D7758" s="112" t="str">
        <f>_xlfn.XLOOKUP(Table13[[#This Row],[Service]],Validation!$A$2:$A$14,Validation!$B$2:$B$14,"",0,1)</f>
        <v/>
      </c>
      <c r="E7758" s="112"/>
      <c r="F7758" s="113"/>
      <c r="G7758" s="114"/>
      <c r="H7758" s="115"/>
      <c r="I7758" s="112"/>
      <c r="J7758" s="112"/>
      <c r="K7758" s="112"/>
      <c r="L7758" s="114">
        <f>Table13[[#This Row],[Per Unit Price]]*MAX(1,Table13[[#This Row],[Qty of Units]])*MAX(1,Table13[[#This Row],['#NCMs Served / FTEs Employed]])*MAX(1,Table13[[#This Row],[Duration of Service]])</f>
        <v>0</v>
      </c>
      <c r="M7758" s="112"/>
      <c r="N7758" s="114"/>
    </row>
    <row r="7759" spans="1:14" x14ac:dyDescent="0.25">
      <c r="A7759" s="111"/>
      <c r="B7759" s="111"/>
      <c r="C7759" s="123"/>
      <c r="D7759" s="112" t="str">
        <f>_xlfn.XLOOKUP(Table13[[#This Row],[Service]],Validation!$A$2:$A$14,Validation!$B$2:$B$14,"",0,1)</f>
        <v/>
      </c>
      <c r="E7759" s="112"/>
      <c r="F7759" s="113"/>
      <c r="G7759" s="114"/>
      <c r="H7759" s="115"/>
      <c r="I7759" s="112"/>
      <c r="J7759" s="112"/>
      <c r="K7759" s="112"/>
      <c r="L7759" s="114">
        <f>Table13[[#This Row],[Per Unit Price]]*MAX(1,Table13[[#This Row],[Qty of Units]])*MAX(1,Table13[[#This Row],['#NCMs Served / FTEs Employed]])*MAX(1,Table13[[#This Row],[Duration of Service]])</f>
        <v>0</v>
      </c>
      <c r="M7759" s="112"/>
      <c r="N7759" s="114"/>
    </row>
    <row r="7760" spans="1:14" x14ac:dyDescent="0.25">
      <c r="A7760" s="111"/>
      <c r="B7760" s="111"/>
      <c r="C7760" s="123"/>
      <c r="D7760" s="112" t="str">
        <f>_xlfn.XLOOKUP(Table13[[#This Row],[Service]],Validation!$A$2:$A$14,Validation!$B$2:$B$14,"",0,1)</f>
        <v/>
      </c>
      <c r="E7760" s="112"/>
      <c r="F7760" s="113"/>
      <c r="G7760" s="114"/>
      <c r="H7760" s="115"/>
      <c r="I7760" s="112"/>
      <c r="J7760" s="112"/>
      <c r="K7760" s="112"/>
      <c r="L7760" s="114">
        <f>Table13[[#This Row],[Per Unit Price]]*MAX(1,Table13[[#This Row],[Qty of Units]])*MAX(1,Table13[[#This Row],['#NCMs Served / FTEs Employed]])*MAX(1,Table13[[#This Row],[Duration of Service]])</f>
        <v>0</v>
      </c>
      <c r="M7760" s="112"/>
      <c r="N7760" s="114"/>
    </row>
    <row r="7761" spans="1:14" x14ac:dyDescent="0.25">
      <c r="A7761" s="111"/>
      <c r="B7761" s="111"/>
      <c r="C7761" s="123"/>
      <c r="D7761" s="112" t="str">
        <f>_xlfn.XLOOKUP(Table13[[#This Row],[Service]],Validation!$A$2:$A$14,Validation!$B$2:$B$14,"",0,1)</f>
        <v/>
      </c>
      <c r="E7761" s="112"/>
      <c r="F7761" s="113"/>
      <c r="G7761" s="114"/>
      <c r="H7761" s="115"/>
      <c r="I7761" s="112"/>
      <c r="J7761" s="112"/>
      <c r="K7761" s="112"/>
      <c r="L7761" s="114">
        <f>Table13[[#This Row],[Per Unit Price]]*MAX(1,Table13[[#This Row],[Qty of Units]])*MAX(1,Table13[[#This Row],['#NCMs Served / FTEs Employed]])*MAX(1,Table13[[#This Row],[Duration of Service]])</f>
        <v>0</v>
      </c>
      <c r="M7761" s="112"/>
      <c r="N7761" s="114"/>
    </row>
    <row r="7762" spans="1:14" x14ac:dyDescent="0.25">
      <c r="A7762" s="111"/>
      <c r="B7762" s="111"/>
      <c r="C7762" s="123"/>
      <c r="D7762" s="112" t="str">
        <f>_xlfn.XLOOKUP(Table13[[#This Row],[Service]],Validation!$A$2:$A$14,Validation!$B$2:$B$14,"",0,1)</f>
        <v/>
      </c>
      <c r="E7762" s="112"/>
      <c r="F7762" s="113"/>
      <c r="G7762" s="114"/>
      <c r="H7762" s="115"/>
      <c r="I7762" s="112"/>
      <c r="J7762" s="112"/>
      <c r="K7762" s="112"/>
      <c r="L7762" s="114">
        <f>Table13[[#This Row],[Per Unit Price]]*MAX(1,Table13[[#This Row],[Qty of Units]])*MAX(1,Table13[[#This Row],['#NCMs Served / FTEs Employed]])*MAX(1,Table13[[#This Row],[Duration of Service]])</f>
        <v>0</v>
      </c>
      <c r="M7762" s="112"/>
      <c r="N7762" s="114"/>
    </row>
    <row r="7763" spans="1:14" x14ac:dyDescent="0.25">
      <c r="A7763" s="111"/>
      <c r="B7763" s="111"/>
      <c r="C7763" s="123"/>
      <c r="D7763" s="112" t="str">
        <f>_xlfn.XLOOKUP(Table13[[#This Row],[Service]],Validation!$A$2:$A$14,Validation!$B$2:$B$14,"",0,1)</f>
        <v/>
      </c>
      <c r="E7763" s="112"/>
      <c r="F7763" s="113"/>
      <c r="G7763" s="114"/>
      <c r="H7763" s="115"/>
      <c r="I7763" s="112"/>
      <c r="J7763" s="112"/>
      <c r="K7763" s="112"/>
      <c r="L7763" s="114">
        <f>Table13[[#This Row],[Per Unit Price]]*MAX(1,Table13[[#This Row],[Qty of Units]])*MAX(1,Table13[[#This Row],['#NCMs Served / FTEs Employed]])*MAX(1,Table13[[#This Row],[Duration of Service]])</f>
        <v>0</v>
      </c>
      <c r="M7763" s="112"/>
      <c r="N7763" s="114"/>
    </row>
    <row r="7764" spans="1:14" x14ac:dyDescent="0.25">
      <c r="A7764" s="111"/>
      <c r="B7764" s="111"/>
      <c r="C7764" s="123"/>
      <c r="D7764" s="112" t="str">
        <f>_xlfn.XLOOKUP(Table13[[#This Row],[Service]],Validation!$A$2:$A$14,Validation!$B$2:$B$14,"",0,1)</f>
        <v/>
      </c>
      <c r="E7764" s="112"/>
      <c r="F7764" s="113"/>
      <c r="G7764" s="114"/>
      <c r="H7764" s="115"/>
      <c r="I7764" s="112"/>
      <c r="J7764" s="112"/>
      <c r="K7764" s="112"/>
      <c r="L7764" s="114">
        <f>Table13[[#This Row],[Per Unit Price]]*MAX(1,Table13[[#This Row],[Qty of Units]])*MAX(1,Table13[[#This Row],['#NCMs Served / FTEs Employed]])*MAX(1,Table13[[#This Row],[Duration of Service]])</f>
        <v>0</v>
      </c>
      <c r="M7764" s="112"/>
      <c r="N7764" s="114"/>
    </row>
    <row r="7765" spans="1:14" x14ac:dyDescent="0.25">
      <c r="A7765" s="111"/>
      <c r="B7765" s="111"/>
      <c r="C7765" s="123"/>
      <c r="D7765" s="112" t="str">
        <f>_xlfn.XLOOKUP(Table13[[#This Row],[Service]],Validation!$A$2:$A$14,Validation!$B$2:$B$14,"",0,1)</f>
        <v/>
      </c>
      <c r="E7765" s="112"/>
      <c r="F7765" s="113"/>
      <c r="G7765" s="114"/>
      <c r="H7765" s="115"/>
      <c r="I7765" s="112"/>
      <c r="J7765" s="112"/>
      <c r="K7765" s="112"/>
      <c r="L7765" s="114">
        <f>Table13[[#This Row],[Per Unit Price]]*MAX(1,Table13[[#This Row],[Qty of Units]])*MAX(1,Table13[[#This Row],['#NCMs Served / FTEs Employed]])*MAX(1,Table13[[#This Row],[Duration of Service]])</f>
        <v>0</v>
      </c>
      <c r="M7765" s="112"/>
      <c r="N7765" s="114"/>
    </row>
    <row r="7766" spans="1:14" x14ac:dyDescent="0.25">
      <c r="A7766" s="111"/>
      <c r="B7766" s="111"/>
      <c r="C7766" s="123"/>
      <c r="D7766" s="112" t="str">
        <f>_xlfn.XLOOKUP(Table13[[#This Row],[Service]],Validation!$A$2:$A$14,Validation!$B$2:$B$14,"",0,1)</f>
        <v/>
      </c>
      <c r="E7766" s="112"/>
      <c r="F7766" s="113"/>
      <c r="G7766" s="114"/>
      <c r="H7766" s="115"/>
      <c r="I7766" s="112"/>
      <c r="J7766" s="112"/>
      <c r="K7766" s="112"/>
      <c r="L7766" s="114">
        <f>Table13[[#This Row],[Per Unit Price]]*MAX(1,Table13[[#This Row],[Qty of Units]])*MAX(1,Table13[[#This Row],['#NCMs Served / FTEs Employed]])*MAX(1,Table13[[#This Row],[Duration of Service]])</f>
        <v>0</v>
      </c>
      <c r="M7766" s="112"/>
      <c r="N7766" s="114"/>
    </row>
    <row r="7767" spans="1:14" x14ac:dyDescent="0.25">
      <c r="A7767" s="111"/>
      <c r="B7767" s="111"/>
      <c r="C7767" s="123"/>
      <c r="D7767" s="112" t="str">
        <f>_xlfn.XLOOKUP(Table13[[#This Row],[Service]],Validation!$A$2:$A$14,Validation!$B$2:$B$14,"",0,1)</f>
        <v/>
      </c>
      <c r="E7767" s="112"/>
      <c r="F7767" s="113"/>
      <c r="G7767" s="114"/>
      <c r="H7767" s="115"/>
      <c r="I7767" s="112"/>
      <c r="J7767" s="112"/>
      <c r="K7767" s="112"/>
      <c r="L7767" s="114">
        <f>Table13[[#This Row],[Per Unit Price]]*MAX(1,Table13[[#This Row],[Qty of Units]])*MAX(1,Table13[[#This Row],['#NCMs Served / FTEs Employed]])*MAX(1,Table13[[#This Row],[Duration of Service]])</f>
        <v>0</v>
      </c>
      <c r="M7767" s="112"/>
      <c r="N7767" s="114"/>
    </row>
    <row r="7768" spans="1:14" x14ac:dyDescent="0.25">
      <c r="A7768" s="111"/>
      <c r="B7768" s="111"/>
      <c r="C7768" s="123"/>
      <c r="D7768" s="112" t="str">
        <f>_xlfn.XLOOKUP(Table13[[#This Row],[Service]],Validation!$A$2:$A$14,Validation!$B$2:$B$14,"",0,1)</f>
        <v/>
      </c>
      <c r="E7768" s="112"/>
      <c r="F7768" s="113"/>
      <c r="G7768" s="114"/>
      <c r="H7768" s="115"/>
      <c r="I7768" s="112"/>
      <c r="J7768" s="112"/>
      <c r="K7768" s="112"/>
      <c r="L7768" s="114">
        <f>Table13[[#This Row],[Per Unit Price]]*MAX(1,Table13[[#This Row],[Qty of Units]])*MAX(1,Table13[[#This Row],['#NCMs Served / FTEs Employed]])*MAX(1,Table13[[#This Row],[Duration of Service]])</f>
        <v>0</v>
      </c>
      <c r="M7768" s="112"/>
      <c r="N7768" s="114"/>
    </row>
    <row r="7769" spans="1:14" x14ac:dyDescent="0.25">
      <c r="A7769" s="111"/>
      <c r="B7769" s="111"/>
      <c r="C7769" s="123"/>
      <c r="D7769" s="112" t="str">
        <f>_xlfn.XLOOKUP(Table13[[#This Row],[Service]],Validation!$A$2:$A$14,Validation!$B$2:$B$14,"",0,1)</f>
        <v/>
      </c>
      <c r="E7769" s="112"/>
      <c r="F7769" s="113"/>
      <c r="G7769" s="114"/>
      <c r="H7769" s="115"/>
      <c r="I7769" s="112"/>
      <c r="J7769" s="112"/>
      <c r="K7769" s="112"/>
      <c r="L7769" s="114">
        <f>Table13[[#This Row],[Per Unit Price]]*MAX(1,Table13[[#This Row],[Qty of Units]])*MAX(1,Table13[[#This Row],['#NCMs Served / FTEs Employed]])*MAX(1,Table13[[#This Row],[Duration of Service]])</f>
        <v>0</v>
      </c>
      <c r="M7769" s="112"/>
      <c r="N7769" s="114"/>
    </row>
    <row r="7770" spans="1:14" x14ac:dyDescent="0.25">
      <c r="A7770" s="111"/>
      <c r="B7770" s="111"/>
      <c r="C7770" s="123"/>
      <c r="D7770" s="112" t="str">
        <f>_xlfn.XLOOKUP(Table13[[#This Row],[Service]],Validation!$A$2:$A$14,Validation!$B$2:$B$14,"",0,1)</f>
        <v/>
      </c>
      <c r="E7770" s="112"/>
      <c r="F7770" s="113"/>
      <c r="G7770" s="114"/>
      <c r="H7770" s="115"/>
      <c r="I7770" s="112"/>
      <c r="J7770" s="112"/>
      <c r="K7770" s="112"/>
      <c r="L7770" s="114">
        <f>Table13[[#This Row],[Per Unit Price]]*MAX(1,Table13[[#This Row],[Qty of Units]])*MAX(1,Table13[[#This Row],['#NCMs Served / FTEs Employed]])*MAX(1,Table13[[#This Row],[Duration of Service]])</f>
        <v>0</v>
      </c>
      <c r="M7770" s="112"/>
      <c r="N7770" s="114"/>
    </row>
    <row r="7771" spans="1:14" x14ac:dyDescent="0.25">
      <c r="A7771" s="111"/>
      <c r="B7771" s="111"/>
      <c r="C7771" s="123"/>
      <c r="D7771" s="112" t="str">
        <f>_xlfn.XLOOKUP(Table13[[#This Row],[Service]],Validation!$A$2:$A$14,Validation!$B$2:$B$14,"",0,1)</f>
        <v/>
      </c>
      <c r="E7771" s="112"/>
      <c r="F7771" s="113"/>
      <c r="G7771" s="114"/>
      <c r="H7771" s="115"/>
      <c r="I7771" s="112"/>
      <c r="J7771" s="112"/>
      <c r="K7771" s="112"/>
      <c r="L7771" s="114">
        <f>Table13[[#This Row],[Per Unit Price]]*MAX(1,Table13[[#This Row],[Qty of Units]])*MAX(1,Table13[[#This Row],['#NCMs Served / FTEs Employed]])*MAX(1,Table13[[#This Row],[Duration of Service]])</f>
        <v>0</v>
      </c>
      <c r="M7771" s="112"/>
      <c r="N7771" s="114"/>
    </row>
    <row r="7772" spans="1:14" x14ac:dyDescent="0.25">
      <c r="A7772" s="111"/>
      <c r="B7772" s="111"/>
      <c r="C7772" s="123"/>
      <c r="D7772" s="112" t="str">
        <f>_xlfn.XLOOKUP(Table13[[#This Row],[Service]],Validation!$A$2:$A$14,Validation!$B$2:$B$14,"",0,1)</f>
        <v/>
      </c>
      <c r="E7772" s="112"/>
      <c r="F7772" s="113"/>
      <c r="G7772" s="114"/>
      <c r="H7772" s="115"/>
      <c r="I7772" s="112"/>
      <c r="J7772" s="112"/>
      <c r="K7772" s="112"/>
      <c r="L7772" s="114">
        <f>Table13[[#This Row],[Per Unit Price]]*MAX(1,Table13[[#This Row],[Qty of Units]])*MAX(1,Table13[[#This Row],['#NCMs Served / FTEs Employed]])*MAX(1,Table13[[#This Row],[Duration of Service]])</f>
        <v>0</v>
      </c>
      <c r="M7772" s="112"/>
      <c r="N7772" s="114"/>
    </row>
    <row r="7773" spans="1:14" x14ac:dyDescent="0.25">
      <c r="A7773" s="111"/>
      <c r="B7773" s="111"/>
      <c r="C7773" s="123"/>
      <c r="D7773" s="112" t="str">
        <f>_xlfn.XLOOKUP(Table13[[#This Row],[Service]],Validation!$A$2:$A$14,Validation!$B$2:$B$14,"",0,1)</f>
        <v/>
      </c>
      <c r="E7773" s="112"/>
      <c r="F7773" s="113"/>
      <c r="G7773" s="114"/>
      <c r="H7773" s="115"/>
      <c r="I7773" s="112"/>
      <c r="J7773" s="112"/>
      <c r="K7773" s="112"/>
      <c r="L7773" s="114">
        <f>Table13[[#This Row],[Per Unit Price]]*MAX(1,Table13[[#This Row],[Qty of Units]])*MAX(1,Table13[[#This Row],['#NCMs Served / FTEs Employed]])*MAX(1,Table13[[#This Row],[Duration of Service]])</f>
        <v>0</v>
      </c>
      <c r="M7773" s="112"/>
      <c r="N7773" s="114"/>
    </row>
    <row r="7774" spans="1:14" x14ac:dyDescent="0.25">
      <c r="A7774" s="111"/>
      <c r="B7774" s="111"/>
      <c r="C7774" s="123"/>
      <c r="D7774" s="112" t="str">
        <f>_xlfn.XLOOKUP(Table13[[#This Row],[Service]],Validation!$A$2:$A$14,Validation!$B$2:$B$14,"",0,1)</f>
        <v/>
      </c>
      <c r="E7774" s="112"/>
      <c r="F7774" s="113"/>
      <c r="G7774" s="114"/>
      <c r="H7774" s="115"/>
      <c r="I7774" s="112"/>
      <c r="J7774" s="112"/>
      <c r="K7774" s="112"/>
      <c r="L7774" s="114">
        <f>Table13[[#This Row],[Per Unit Price]]*MAX(1,Table13[[#This Row],[Qty of Units]])*MAX(1,Table13[[#This Row],['#NCMs Served / FTEs Employed]])*MAX(1,Table13[[#This Row],[Duration of Service]])</f>
        <v>0</v>
      </c>
      <c r="M7774" s="112"/>
      <c r="N7774" s="114"/>
    </row>
    <row r="7775" spans="1:14" x14ac:dyDescent="0.25">
      <c r="A7775" s="111"/>
      <c r="B7775" s="111"/>
      <c r="C7775" s="123"/>
      <c r="D7775" s="112" t="str">
        <f>_xlfn.XLOOKUP(Table13[[#This Row],[Service]],Validation!$A$2:$A$14,Validation!$B$2:$B$14,"",0,1)</f>
        <v/>
      </c>
      <c r="E7775" s="112"/>
      <c r="F7775" s="113"/>
      <c r="G7775" s="114"/>
      <c r="H7775" s="115"/>
      <c r="I7775" s="112"/>
      <c r="J7775" s="112"/>
      <c r="K7775" s="112"/>
      <c r="L7775" s="114">
        <f>Table13[[#This Row],[Per Unit Price]]*MAX(1,Table13[[#This Row],[Qty of Units]])*MAX(1,Table13[[#This Row],['#NCMs Served / FTEs Employed]])*MAX(1,Table13[[#This Row],[Duration of Service]])</f>
        <v>0</v>
      </c>
      <c r="M7775" s="112"/>
      <c r="N7775" s="114"/>
    </row>
    <row r="7776" spans="1:14" x14ac:dyDescent="0.25">
      <c r="A7776" s="111"/>
      <c r="B7776" s="111"/>
      <c r="C7776" s="123"/>
      <c r="D7776" s="112" t="str">
        <f>_xlfn.XLOOKUP(Table13[[#This Row],[Service]],Validation!$A$2:$A$14,Validation!$B$2:$B$14,"",0,1)</f>
        <v/>
      </c>
      <c r="E7776" s="112"/>
      <c r="F7776" s="113"/>
      <c r="G7776" s="114"/>
      <c r="H7776" s="115"/>
      <c r="I7776" s="112"/>
      <c r="J7776" s="112"/>
      <c r="K7776" s="112"/>
      <c r="L7776" s="114">
        <f>Table13[[#This Row],[Per Unit Price]]*MAX(1,Table13[[#This Row],[Qty of Units]])*MAX(1,Table13[[#This Row],['#NCMs Served / FTEs Employed]])*MAX(1,Table13[[#This Row],[Duration of Service]])</f>
        <v>0</v>
      </c>
      <c r="M7776" s="112"/>
      <c r="N7776" s="114"/>
    </row>
    <row r="7777" spans="1:14" x14ac:dyDescent="0.25">
      <c r="A7777" s="111"/>
      <c r="B7777" s="111"/>
      <c r="C7777" s="123"/>
      <c r="D7777" s="112" t="str">
        <f>_xlfn.XLOOKUP(Table13[[#This Row],[Service]],Validation!$A$2:$A$14,Validation!$B$2:$B$14,"",0,1)</f>
        <v/>
      </c>
      <c r="E7777" s="112"/>
      <c r="F7777" s="113"/>
      <c r="G7777" s="114"/>
      <c r="H7777" s="115"/>
      <c r="I7777" s="112"/>
      <c r="J7777" s="112"/>
      <c r="K7777" s="112"/>
      <c r="L7777" s="114">
        <f>Table13[[#This Row],[Per Unit Price]]*MAX(1,Table13[[#This Row],[Qty of Units]])*MAX(1,Table13[[#This Row],['#NCMs Served / FTEs Employed]])*MAX(1,Table13[[#This Row],[Duration of Service]])</f>
        <v>0</v>
      </c>
      <c r="M7777" s="112"/>
      <c r="N7777" s="114"/>
    </row>
    <row r="7778" spans="1:14" x14ac:dyDescent="0.25">
      <c r="A7778" s="111"/>
      <c r="B7778" s="111"/>
      <c r="C7778" s="123"/>
      <c r="D7778" s="112" t="str">
        <f>_xlfn.XLOOKUP(Table13[[#This Row],[Service]],Validation!$A$2:$A$14,Validation!$B$2:$B$14,"",0,1)</f>
        <v/>
      </c>
      <c r="E7778" s="112"/>
      <c r="F7778" s="113"/>
      <c r="G7778" s="114"/>
      <c r="H7778" s="115"/>
      <c r="I7778" s="112"/>
      <c r="J7778" s="112"/>
      <c r="K7778" s="112"/>
      <c r="L7778" s="114">
        <f>Table13[[#This Row],[Per Unit Price]]*MAX(1,Table13[[#This Row],[Qty of Units]])*MAX(1,Table13[[#This Row],['#NCMs Served / FTEs Employed]])*MAX(1,Table13[[#This Row],[Duration of Service]])</f>
        <v>0</v>
      </c>
      <c r="M7778" s="112"/>
      <c r="N7778" s="114"/>
    </row>
    <row r="7779" spans="1:14" x14ac:dyDescent="0.25">
      <c r="A7779" s="111"/>
      <c r="B7779" s="111"/>
      <c r="C7779" s="123"/>
      <c r="D7779" s="112" t="str">
        <f>_xlfn.XLOOKUP(Table13[[#This Row],[Service]],Validation!$A$2:$A$14,Validation!$B$2:$B$14,"",0,1)</f>
        <v/>
      </c>
      <c r="E7779" s="112"/>
      <c r="F7779" s="113"/>
      <c r="G7779" s="114"/>
      <c r="H7779" s="115"/>
      <c r="I7779" s="112"/>
      <c r="J7779" s="112"/>
      <c r="K7779" s="112"/>
      <c r="L7779" s="114">
        <f>Table13[[#This Row],[Per Unit Price]]*MAX(1,Table13[[#This Row],[Qty of Units]])*MAX(1,Table13[[#This Row],['#NCMs Served / FTEs Employed]])*MAX(1,Table13[[#This Row],[Duration of Service]])</f>
        <v>0</v>
      </c>
      <c r="M7779" s="112"/>
      <c r="N7779" s="114"/>
    </row>
    <row r="7780" spans="1:14" x14ac:dyDescent="0.25">
      <c r="A7780" s="111"/>
      <c r="B7780" s="111"/>
      <c r="C7780" s="123"/>
      <c r="D7780" s="112" t="str">
        <f>_xlfn.XLOOKUP(Table13[[#This Row],[Service]],Validation!$A$2:$A$14,Validation!$B$2:$B$14,"",0,1)</f>
        <v/>
      </c>
      <c r="E7780" s="112"/>
      <c r="F7780" s="113"/>
      <c r="G7780" s="114"/>
      <c r="H7780" s="115"/>
      <c r="I7780" s="112"/>
      <c r="J7780" s="112"/>
      <c r="K7780" s="112"/>
      <c r="L7780" s="114">
        <f>Table13[[#This Row],[Per Unit Price]]*MAX(1,Table13[[#This Row],[Qty of Units]])*MAX(1,Table13[[#This Row],['#NCMs Served / FTEs Employed]])*MAX(1,Table13[[#This Row],[Duration of Service]])</f>
        <v>0</v>
      </c>
      <c r="M7780" s="112"/>
      <c r="N7780" s="114"/>
    </row>
    <row r="7781" spans="1:14" x14ac:dyDescent="0.25">
      <c r="A7781" s="111"/>
      <c r="B7781" s="111"/>
      <c r="C7781" s="123"/>
      <c r="D7781" s="112" t="str">
        <f>_xlfn.XLOOKUP(Table13[[#This Row],[Service]],Validation!$A$2:$A$14,Validation!$B$2:$B$14,"",0,1)</f>
        <v/>
      </c>
      <c r="E7781" s="112"/>
      <c r="F7781" s="113"/>
      <c r="G7781" s="114"/>
      <c r="H7781" s="115"/>
      <c r="I7781" s="112"/>
      <c r="J7781" s="112"/>
      <c r="K7781" s="112"/>
      <c r="L7781" s="114">
        <f>Table13[[#This Row],[Per Unit Price]]*MAX(1,Table13[[#This Row],[Qty of Units]])*MAX(1,Table13[[#This Row],['#NCMs Served / FTEs Employed]])*MAX(1,Table13[[#This Row],[Duration of Service]])</f>
        <v>0</v>
      </c>
      <c r="M7781" s="112"/>
      <c r="N7781" s="114"/>
    </row>
    <row r="7782" spans="1:14" x14ac:dyDescent="0.25">
      <c r="A7782" s="111"/>
      <c r="B7782" s="111"/>
      <c r="C7782" s="123"/>
      <c r="D7782" s="112" t="str">
        <f>_xlfn.XLOOKUP(Table13[[#This Row],[Service]],Validation!$A$2:$A$14,Validation!$B$2:$B$14,"",0,1)</f>
        <v/>
      </c>
      <c r="E7782" s="112"/>
      <c r="F7782" s="113"/>
      <c r="G7782" s="114"/>
      <c r="H7782" s="115"/>
      <c r="I7782" s="112"/>
      <c r="J7782" s="112"/>
      <c r="K7782" s="112"/>
      <c r="L7782" s="114">
        <f>Table13[[#This Row],[Per Unit Price]]*MAX(1,Table13[[#This Row],[Qty of Units]])*MAX(1,Table13[[#This Row],['#NCMs Served / FTEs Employed]])*MAX(1,Table13[[#This Row],[Duration of Service]])</f>
        <v>0</v>
      </c>
      <c r="M7782" s="112"/>
      <c r="N7782" s="114"/>
    </row>
    <row r="7783" spans="1:14" x14ac:dyDescent="0.25">
      <c r="A7783" s="111"/>
      <c r="B7783" s="111"/>
      <c r="C7783" s="123"/>
      <c r="D7783" s="112" t="str">
        <f>_xlfn.XLOOKUP(Table13[[#This Row],[Service]],Validation!$A$2:$A$14,Validation!$B$2:$B$14,"",0,1)</f>
        <v/>
      </c>
      <c r="E7783" s="112"/>
      <c r="F7783" s="113"/>
      <c r="G7783" s="114"/>
      <c r="H7783" s="115"/>
      <c r="I7783" s="112"/>
      <c r="J7783" s="112"/>
      <c r="K7783" s="112"/>
      <c r="L7783" s="114">
        <f>Table13[[#This Row],[Per Unit Price]]*MAX(1,Table13[[#This Row],[Qty of Units]])*MAX(1,Table13[[#This Row],['#NCMs Served / FTEs Employed]])*MAX(1,Table13[[#This Row],[Duration of Service]])</f>
        <v>0</v>
      </c>
      <c r="M7783" s="112"/>
      <c r="N7783" s="114"/>
    </row>
    <row r="7784" spans="1:14" x14ac:dyDescent="0.25">
      <c r="A7784" s="111"/>
      <c r="B7784" s="111"/>
      <c r="C7784" s="123"/>
      <c r="D7784" s="112" t="str">
        <f>_xlfn.XLOOKUP(Table13[[#This Row],[Service]],Validation!$A$2:$A$14,Validation!$B$2:$B$14,"",0,1)</f>
        <v/>
      </c>
      <c r="E7784" s="112"/>
      <c r="F7784" s="113"/>
      <c r="G7784" s="114"/>
      <c r="H7784" s="115"/>
      <c r="I7784" s="112"/>
      <c r="J7784" s="112"/>
      <c r="K7784" s="112"/>
      <c r="L7784" s="114">
        <f>Table13[[#This Row],[Per Unit Price]]*MAX(1,Table13[[#This Row],[Qty of Units]])*MAX(1,Table13[[#This Row],['#NCMs Served / FTEs Employed]])*MAX(1,Table13[[#This Row],[Duration of Service]])</f>
        <v>0</v>
      </c>
      <c r="M7784" s="112"/>
      <c r="N7784" s="114"/>
    </row>
    <row r="7785" spans="1:14" x14ac:dyDescent="0.25">
      <c r="A7785" s="111"/>
      <c r="B7785" s="111"/>
      <c r="C7785" s="123"/>
      <c r="D7785" s="112" t="str">
        <f>_xlfn.XLOOKUP(Table13[[#This Row],[Service]],Validation!$A$2:$A$14,Validation!$B$2:$B$14,"",0,1)</f>
        <v/>
      </c>
      <c r="E7785" s="112"/>
      <c r="F7785" s="113"/>
      <c r="G7785" s="114"/>
      <c r="H7785" s="115"/>
      <c r="I7785" s="112"/>
      <c r="J7785" s="112"/>
      <c r="K7785" s="112"/>
      <c r="L7785" s="114">
        <f>Table13[[#This Row],[Per Unit Price]]*MAX(1,Table13[[#This Row],[Qty of Units]])*MAX(1,Table13[[#This Row],['#NCMs Served / FTEs Employed]])*MAX(1,Table13[[#This Row],[Duration of Service]])</f>
        <v>0</v>
      </c>
      <c r="M7785" s="112"/>
      <c r="N7785" s="114"/>
    </row>
    <row r="7786" spans="1:14" x14ac:dyDescent="0.25">
      <c r="A7786" s="111"/>
      <c r="B7786" s="111"/>
      <c r="C7786" s="123"/>
      <c r="D7786" s="112" t="str">
        <f>_xlfn.XLOOKUP(Table13[[#This Row],[Service]],Validation!$A$2:$A$14,Validation!$B$2:$B$14,"",0,1)</f>
        <v/>
      </c>
      <c r="E7786" s="112"/>
      <c r="F7786" s="113"/>
      <c r="G7786" s="114"/>
      <c r="H7786" s="115"/>
      <c r="I7786" s="112"/>
      <c r="J7786" s="112"/>
      <c r="K7786" s="112"/>
      <c r="L7786" s="114">
        <f>Table13[[#This Row],[Per Unit Price]]*MAX(1,Table13[[#This Row],[Qty of Units]])*MAX(1,Table13[[#This Row],['#NCMs Served / FTEs Employed]])*MAX(1,Table13[[#This Row],[Duration of Service]])</f>
        <v>0</v>
      </c>
      <c r="M7786" s="112"/>
      <c r="N7786" s="114"/>
    </row>
    <row r="7787" spans="1:14" x14ac:dyDescent="0.25">
      <c r="A7787" s="111"/>
      <c r="B7787" s="111"/>
      <c r="C7787" s="123"/>
      <c r="D7787" s="112" t="str">
        <f>_xlfn.XLOOKUP(Table13[[#This Row],[Service]],Validation!$A$2:$A$14,Validation!$B$2:$B$14,"",0,1)</f>
        <v/>
      </c>
      <c r="E7787" s="112"/>
      <c r="F7787" s="113"/>
      <c r="G7787" s="114"/>
      <c r="H7787" s="115"/>
      <c r="I7787" s="112"/>
      <c r="J7787" s="112"/>
      <c r="K7787" s="112"/>
      <c r="L7787" s="114">
        <f>Table13[[#This Row],[Per Unit Price]]*MAX(1,Table13[[#This Row],[Qty of Units]])*MAX(1,Table13[[#This Row],['#NCMs Served / FTEs Employed]])*MAX(1,Table13[[#This Row],[Duration of Service]])</f>
        <v>0</v>
      </c>
      <c r="M7787" s="112"/>
      <c r="N7787" s="114"/>
    </row>
    <row r="7788" spans="1:14" x14ac:dyDescent="0.25">
      <c r="A7788" s="111"/>
      <c r="B7788" s="111"/>
      <c r="C7788" s="123"/>
      <c r="D7788" s="112" t="str">
        <f>_xlfn.XLOOKUP(Table13[[#This Row],[Service]],Validation!$A$2:$A$14,Validation!$B$2:$B$14,"",0,1)</f>
        <v/>
      </c>
      <c r="E7788" s="112"/>
      <c r="F7788" s="113"/>
      <c r="G7788" s="114"/>
      <c r="H7788" s="115"/>
      <c r="I7788" s="112"/>
      <c r="J7788" s="112"/>
      <c r="K7788" s="112"/>
      <c r="L7788" s="114">
        <f>Table13[[#This Row],[Per Unit Price]]*MAX(1,Table13[[#This Row],[Qty of Units]])*MAX(1,Table13[[#This Row],['#NCMs Served / FTEs Employed]])*MAX(1,Table13[[#This Row],[Duration of Service]])</f>
        <v>0</v>
      </c>
      <c r="M7788" s="112"/>
      <c r="N7788" s="114"/>
    </row>
    <row r="7789" spans="1:14" x14ac:dyDescent="0.25">
      <c r="A7789" s="111"/>
      <c r="B7789" s="111"/>
      <c r="C7789" s="123"/>
      <c r="D7789" s="112" t="str">
        <f>_xlfn.XLOOKUP(Table13[[#This Row],[Service]],Validation!$A$2:$A$14,Validation!$B$2:$B$14,"",0,1)</f>
        <v/>
      </c>
      <c r="E7789" s="112"/>
      <c r="F7789" s="113"/>
      <c r="G7789" s="114"/>
      <c r="H7789" s="115"/>
      <c r="I7789" s="112"/>
      <c r="J7789" s="112"/>
      <c r="K7789" s="112"/>
      <c r="L7789" s="114">
        <f>Table13[[#This Row],[Per Unit Price]]*MAX(1,Table13[[#This Row],[Qty of Units]])*MAX(1,Table13[[#This Row],['#NCMs Served / FTEs Employed]])*MAX(1,Table13[[#This Row],[Duration of Service]])</f>
        <v>0</v>
      </c>
      <c r="M7789" s="112"/>
      <c r="N7789" s="114"/>
    </row>
    <row r="7790" spans="1:14" x14ac:dyDescent="0.25">
      <c r="A7790" s="111"/>
      <c r="B7790" s="111"/>
      <c r="C7790" s="123"/>
      <c r="D7790" s="112" t="str">
        <f>_xlfn.XLOOKUP(Table13[[#This Row],[Service]],Validation!$A$2:$A$14,Validation!$B$2:$B$14,"",0,1)</f>
        <v/>
      </c>
      <c r="E7790" s="112"/>
      <c r="F7790" s="113"/>
      <c r="G7790" s="114"/>
      <c r="H7790" s="115"/>
      <c r="I7790" s="112"/>
      <c r="J7790" s="112"/>
      <c r="K7790" s="112"/>
      <c r="L7790" s="114">
        <f>Table13[[#This Row],[Per Unit Price]]*MAX(1,Table13[[#This Row],[Qty of Units]])*MAX(1,Table13[[#This Row],['#NCMs Served / FTEs Employed]])*MAX(1,Table13[[#This Row],[Duration of Service]])</f>
        <v>0</v>
      </c>
      <c r="M7790" s="112"/>
      <c r="N7790" s="114"/>
    </row>
    <row r="7791" spans="1:14" x14ac:dyDescent="0.25">
      <c r="A7791" s="111"/>
      <c r="B7791" s="111"/>
      <c r="C7791" s="123"/>
      <c r="D7791" s="112" t="str">
        <f>_xlfn.XLOOKUP(Table13[[#This Row],[Service]],Validation!$A$2:$A$14,Validation!$B$2:$B$14,"",0,1)</f>
        <v/>
      </c>
      <c r="E7791" s="112"/>
      <c r="F7791" s="113"/>
      <c r="G7791" s="114"/>
      <c r="H7791" s="115"/>
      <c r="I7791" s="112"/>
      <c r="J7791" s="112"/>
      <c r="K7791" s="112"/>
      <c r="L7791" s="114">
        <f>Table13[[#This Row],[Per Unit Price]]*MAX(1,Table13[[#This Row],[Qty of Units]])*MAX(1,Table13[[#This Row],['#NCMs Served / FTEs Employed]])*MAX(1,Table13[[#This Row],[Duration of Service]])</f>
        <v>0</v>
      </c>
      <c r="M7791" s="112"/>
      <c r="N7791" s="114"/>
    </row>
    <row r="7792" spans="1:14" x14ac:dyDescent="0.25">
      <c r="A7792" s="111"/>
      <c r="B7792" s="111"/>
      <c r="C7792" s="123"/>
      <c r="D7792" s="112" t="str">
        <f>_xlfn.XLOOKUP(Table13[[#This Row],[Service]],Validation!$A$2:$A$14,Validation!$B$2:$B$14,"",0,1)</f>
        <v/>
      </c>
      <c r="E7792" s="112"/>
      <c r="F7792" s="113"/>
      <c r="G7792" s="114"/>
      <c r="H7792" s="115"/>
      <c r="I7792" s="112"/>
      <c r="J7792" s="112"/>
      <c r="K7792" s="112"/>
      <c r="L7792" s="114">
        <f>Table13[[#This Row],[Per Unit Price]]*MAX(1,Table13[[#This Row],[Qty of Units]])*MAX(1,Table13[[#This Row],['#NCMs Served / FTEs Employed]])*MAX(1,Table13[[#This Row],[Duration of Service]])</f>
        <v>0</v>
      </c>
      <c r="M7792" s="112"/>
      <c r="N7792" s="114"/>
    </row>
    <row r="7793" spans="1:14" x14ac:dyDescent="0.25">
      <c r="A7793" s="111"/>
      <c r="B7793" s="111"/>
      <c r="C7793" s="123"/>
      <c r="D7793" s="112" t="str">
        <f>_xlfn.XLOOKUP(Table13[[#This Row],[Service]],Validation!$A$2:$A$14,Validation!$B$2:$B$14,"",0,1)</f>
        <v/>
      </c>
      <c r="E7793" s="112"/>
      <c r="F7793" s="113"/>
      <c r="G7793" s="114"/>
      <c r="H7793" s="115"/>
      <c r="I7793" s="112"/>
      <c r="J7793" s="112"/>
      <c r="K7793" s="112"/>
      <c r="L7793" s="114">
        <f>Table13[[#This Row],[Per Unit Price]]*MAX(1,Table13[[#This Row],[Qty of Units]])*MAX(1,Table13[[#This Row],['#NCMs Served / FTEs Employed]])*MAX(1,Table13[[#This Row],[Duration of Service]])</f>
        <v>0</v>
      </c>
      <c r="M7793" s="112"/>
      <c r="N7793" s="114"/>
    </row>
    <row r="7794" spans="1:14" x14ac:dyDescent="0.25">
      <c r="A7794" s="111"/>
      <c r="B7794" s="111"/>
      <c r="C7794" s="123"/>
      <c r="D7794" s="112" t="str">
        <f>_xlfn.XLOOKUP(Table13[[#This Row],[Service]],Validation!$A$2:$A$14,Validation!$B$2:$B$14,"",0,1)</f>
        <v/>
      </c>
      <c r="E7794" s="112"/>
      <c r="F7794" s="113"/>
      <c r="G7794" s="114"/>
      <c r="H7794" s="115"/>
      <c r="I7794" s="112"/>
      <c r="J7794" s="112"/>
      <c r="K7794" s="112"/>
      <c r="L7794" s="114">
        <f>Table13[[#This Row],[Per Unit Price]]*MAX(1,Table13[[#This Row],[Qty of Units]])*MAX(1,Table13[[#This Row],['#NCMs Served / FTEs Employed]])*MAX(1,Table13[[#This Row],[Duration of Service]])</f>
        <v>0</v>
      </c>
      <c r="M7794" s="112"/>
      <c r="N7794" s="114"/>
    </row>
    <row r="7795" spans="1:14" x14ac:dyDescent="0.25">
      <c r="A7795" s="111"/>
      <c r="B7795" s="111"/>
      <c r="C7795" s="123"/>
      <c r="D7795" s="112" t="str">
        <f>_xlfn.XLOOKUP(Table13[[#This Row],[Service]],Validation!$A$2:$A$14,Validation!$B$2:$B$14,"",0,1)</f>
        <v/>
      </c>
      <c r="E7795" s="112"/>
      <c r="F7795" s="113"/>
      <c r="G7795" s="114"/>
      <c r="H7795" s="115"/>
      <c r="I7795" s="112"/>
      <c r="J7795" s="112"/>
      <c r="K7795" s="112"/>
      <c r="L7795" s="114">
        <f>Table13[[#This Row],[Per Unit Price]]*MAX(1,Table13[[#This Row],[Qty of Units]])*MAX(1,Table13[[#This Row],['#NCMs Served / FTEs Employed]])*MAX(1,Table13[[#This Row],[Duration of Service]])</f>
        <v>0</v>
      </c>
      <c r="M7795" s="112"/>
      <c r="N7795" s="114"/>
    </row>
    <row r="7796" spans="1:14" x14ac:dyDescent="0.25">
      <c r="A7796" s="111"/>
      <c r="B7796" s="111"/>
      <c r="C7796" s="123"/>
      <c r="D7796" s="112" t="str">
        <f>_xlfn.XLOOKUP(Table13[[#This Row],[Service]],Validation!$A$2:$A$14,Validation!$B$2:$B$14,"",0,1)</f>
        <v/>
      </c>
      <c r="E7796" s="112"/>
      <c r="F7796" s="113"/>
      <c r="G7796" s="114"/>
      <c r="H7796" s="115"/>
      <c r="I7796" s="112"/>
      <c r="J7796" s="112"/>
      <c r="K7796" s="112"/>
      <c r="L7796" s="114">
        <f>Table13[[#This Row],[Per Unit Price]]*MAX(1,Table13[[#This Row],[Qty of Units]])*MAX(1,Table13[[#This Row],['#NCMs Served / FTEs Employed]])*MAX(1,Table13[[#This Row],[Duration of Service]])</f>
        <v>0</v>
      </c>
      <c r="M7796" s="112"/>
      <c r="N7796" s="114"/>
    </row>
    <row r="7797" spans="1:14" x14ac:dyDescent="0.25">
      <c r="A7797" s="111"/>
      <c r="B7797" s="111"/>
      <c r="C7797" s="123"/>
      <c r="D7797" s="112" t="str">
        <f>_xlfn.XLOOKUP(Table13[[#This Row],[Service]],Validation!$A$2:$A$14,Validation!$B$2:$B$14,"",0,1)</f>
        <v/>
      </c>
      <c r="E7797" s="112"/>
      <c r="F7797" s="113"/>
      <c r="G7797" s="114"/>
      <c r="H7797" s="115"/>
      <c r="I7797" s="112"/>
      <c r="J7797" s="112"/>
      <c r="K7797" s="112"/>
      <c r="L7797" s="114">
        <f>Table13[[#This Row],[Per Unit Price]]*MAX(1,Table13[[#This Row],[Qty of Units]])*MAX(1,Table13[[#This Row],['#NCMs Served / FTEs Employed]])*MAX(1,Table13[[#This Row],[Duration of Service]])</f>
        <v>0</v>
      </c>
      <c r="M7797" s="112"/>
      <c r="N7797" s="114"/>
    </row>
    <row r="7798" spans="1:14" x14ac:dyDescent="0.25">
      <c r="A7798" s="111"/>
      <c r="B7798" s="111"/>
      <c r="C7798" s="123"/>
      <c r="D7798" s="112" t="str">
        <f>_xlfn.XLOOKUP(Table13[[#This Row],[Service]],Validation!$A$2:$A$14,Validation!$B$2:$B$14,"",0,1)</f>
        <v/>
      </c>
      <c r="E7798" s="112"/>
      <c r="F7798" s="113"/>
      <c r="G7798" s="114"/>
      <c r="H7798" s="115"/>
      <c r="I7798" s="112"/>
      <c r="J7798" s="112"/>
      <c r="K7798" s="112"/>
      <c r="L7798" s="114">
        <f>Table13[[#This Row],[Per Unit Price]]*MAX(1,Table13[[#This Row],[Qty of Units]])*MAX(1,Table13[[#This Row],['#NCMs Served / FTEs Employed]])*MAX(1,Table13[[#This Row],[Duration of Service]])</f>
        <v>0</v>
      </c>
      <c r="M7798" s="112"/>
      <c r="N7798" s="114"/>
    </row>
    <row r="7799" spans="1:14" x14ac:dyDescent="0.25">
      <c r="A7799" s="111"/>
      <c r="B7799" s="111"/>
      <c r="C7799" s="123"/>
      <c r="D7799" s="112" t="str">
        <f>_xlfn.XLOOKUP(Table13[[#This Row],[Service]],Validation!$A$2:$A$14,Validation!$B$2:$B$14,"",0,1)</f>
        <v/>
      </c>
      <c r="E7799" s="112"/>
      <c r="F7799" s="113"/>
      <c r="G7799" s="114"/>
      <c r="H7799" s="115"/>
      <c r="I7799" s="112"/>
      <c r="J7799" s="112"/>
      <c r="K7799" s="112"/>
      <c r="L7799" s="114">
        <f>Table13[[#This Row],[Per Unit Price]]*MAX(1,Table13[[#This Row],[Qty of Units]])*MAX(1,Table13[[#This Row],['#NCMs Served / FTEs Employed]])*MAX(1,Table13[[#This Row],[Duration of Service]])</f>
        <v>0</v>
      </c>
      <c r="M7799" s="112"/>
      <c r="N7799" s="114"/>
    </row>
    <row r="7800" spans="1:14" x14ac:dyDescent="0.25">
      <c r="A7800" s="111"/>
      <c r="B7800" s="111"/>
      <c r="C7800" s="123"/>
      <c r="D7800" s="112" t="str">
        <f>_xlfn.XLOOKUP(Table13[[#This Row],[Service]],Validation!$A$2:$A$14,Validation!$B$2:$B$14,"",0,1)</f>
        <v/>
      </c>
      <c r="E7800" s="112"/>
      <c r="F7800" s="113"/>
      <c r="G7800" s="114"/>
      <c r="H7800" s="115"/>
      <c r="I7800" s="112"/>
      <c r="J7800" s="112"/>
      <c r="K7800" s="112"/>
      <c r="L7800" s="114">
        <f>Table13[[#This Row],[Per Unit Price]]*MAX(1,Table13[[#This Row],[Qty of Units]])*MAX(1,Table13[[#This Row],['#NCMs Served / FTEs Employed]])*MAX(1,Table13[[#This Row],[Duration of Service]])</f>
        <v>0</v>
      </c>
      <c r="M7800" s="112"/>
      <c r="N7800" s="114"/>
    </row>
    <row r="7801" spans="1:14" x14ac:dyDescent="0.25">
      <c r="A7801" s="111"/>
      <c r="B7801" s="111"/>
      <c r="C7801" s="123"/>
      <c r="D7801" s="112" t="str">
        <f>_xlfn.XLOOKUP(Table13[[#This Row],[Service]],Validation!$A$2:$A$14,Validation!$B$2:$B$14,"",0,1)</f>
        <v/>
      </c>
      <c r="E7801" s="112"/>
      <c r="F7801" s="113"/>
      <c r="G7801" s="114"/>
      <c r="H7801" s="115"/>
      <c r="I7801" s="112"/>
      <c r="J7801" s="112"/>
      <c r="K7801" s="112"/>
      <c r="L7801" s="114">
        <f>Table13[[#This Row],[Per Unit Price]]*MAX(1,Table13[[#This Row],[Qty of Units]])*MAX(1,Table13[[#This Row],['#NCMs Served / FTEs Employed]])*MAX(1,Table13[[#This Row],[Duration of Service]])</f>
        <v>0</v>
      </c>
      <c r="M7801" s="112"/>
      <c r="N7801" s="114"/>
    </row>
    <row r="7802" spans="1:14" x14ac:dyDescent="0.25">
      <c r="A7802" s="111"/>
      <c r="B7802" s="111"/>
      <c r="C7802" s="123"/>
      <c r="D7802" s="112" t="str">
        <f>_xlfn.XLOOKUP(Table13[[#This Row],[Service]],Validation!$A$2:$A$14,Validation!$B$2:$B$14,"",0,1)</f>
        <v/>
      </c>
      <c r="E7802" s="112"/>
      <c r="F7802" s="113"/>
      <c r="G7802" s="114"/>
      <c r="H7802" s="115"/>
      <c r="I7802" s="112"/>
      <c r="J7802" s="112"/>
      <c r="K7802" s="112"/>
      <c r="L7802" s="114">
        <f>Table13[[#This Row],[Per Unit Price]]*MAX(1,Table13[[#This Row],[Qty of Units]])*MAX(1,Table13[[#This Row],['#NCMs Served / FTEs Employed]])*MAX(1,Table13[[#This Row],[Duration of Service]])</f>
        <v>0</v>
      </c>
      <c r="M7802" s="112"/>
      <c r="N7802" s="114"/>
    </row>
    <row r="7803" spans="1:14" x14ac:dyDescent="0.25">
      <c r="A7803" s="111"/>
      <c r="B7803" s="111"/>
      <c r="C7803" s="123"/>
      <c r="D7803" s="112" t="str">
        <f>_xlfn.XLOOKUP(Table13[[#This Row],[Service]],Validation!$A$2:$A$14,Validation!$B$2:$B$14,"",0,1)</f>
        <v/>
      </c>
      <c r="E7803" s="112"/>
      <c r="F7803" s="113"/>
      <c r="G7803" s="114"/>
      <c r="H7803" s="115"/>
      <c r="I7803" s="112"/>
      <c r="J7803" s="112"/>
      <c r="K7803" s="112"/>
      <c r="L7803" s="114">
        <f>Table13[[#This Row],[Per Unit Price]]*MAX(1,Table13[[#This Row],[Qty of Units]])*MAX(1,Table13[[#This Row],['#NCMs Served / FTEs Employed]])*MAX(1,Table13[[#This Row],[Duration of Service]])</f>
        <v>0</v>
      </c>
      <c r="M7803" s="112"/>
      <c r="N7803" s="114"/>
    </row>
    <row r="7804" spans="1:14" x14ac:dyDescent="0.25">
      <c r="A7804" s="111"/>
      <c r="B7804" s="111"/>
      <c r="C7804" s="123"/>
      <c r="D7804" s="112" t="str">
        <f>_xlfn.XLOOKUP(Table13[[#This Row],[Service]],Validation!$A$2:$A$14,Validation!$B$2:$B$14,"",0,1)</f>
        <v/>
      </c>
      <c r="E7804" s="112"/>
      <c r="F7804" s="113"/>
      <c r="G7804" s="114"/>
      <c r="H7804" s="115"/>
      <c r="I7804" s="112"/>
      <c r="J7804" s="112"/>
      <c r="K7804" s="112"/>
      <c r="L7804" s="114">
        <f>Table13[[#This Row],[Per Unit Price]]*MAX(1,Table13[[#This Row],[Qty of Units]])*MAX(1,Table13[[#This Row],['#NCMs Served / FTEs Employed]])*MAX(1,Table13[[#This Row],[Duration of Service]])</f>
        <v>0</v>
      </c>
      <c r="M7804" s="112"/>
      <c r="N7804" s="114"/>
    </row>
    <row r="7805" spans="1:14" x14ac:dyDescent="0.25">
      <c r="A7805" s="111"/>
      <c r="B7805" s="111"/>
      <c r="C7805" s="123"/>
      <c r="D7805" s="112" t="str">
        <f>_xlfn.XLOOKUP(Table13[[#This Row],[Service]],Validation!$A$2:$A$14,Validation!$B$2:$B$14,"",0,1)</f>
        <v/>
      </c>
      <c r="E7805" s="112"/>
      <c r="F7805" s="113"/>
      <c r="G7805" s="114"/>
      <c r="H7805" s="115"/>
      <c r="I7805" s="112"/>
      <c r="J7805" s="112"/>
      <c r="K7805" s="112"/>
      <c r="L7805" s="114">
        <f>Table13[[#This Row],[Per Unit Price]]*MAX(1,Table13[[#This Row],[Qty of Units]])*MAX(1,Table13[[#This Row],['#NCMs Served / FTEs Employed]])*MAX(1,Table13[[#This Row],[Duration of Service]])</f>
        <v>0</v>
      </c>
      <c r="M7805" s="112"/>
      <c r="N7805" s="114"/>
    </row>
    <row r="7806" spans="1:14" x14ac:dyDescent="0.25">
      <c r="A7806" s="111"/>
      <c r="B7806" s="111"/>
      <c r="C7806" s="123"/>
      <c r="D7806" s="112" t="str">
        <f>_xlfn.XLOOKUP(Table13[[#This Row],[Service]],Validation!$A$2:$A$14,Validation!$B$2:$B$14,"",0,1)</f>
        <v/>
      </c>
      <c r="E7806" s="112"/>
      <c r="F7806" s="113"/>
      <c r="G7806" s="114"/>
      <c r="H7806" s="115"/>
      <c r="I7806" s="112"/>
      <c r="J7806" s="112"/>
      <c r="K7806" s="112"/>
      <c r="L7806" s="114">
        <f>Table13[[#This Row],[Per Unit Price]]*MAX(1,Table13[[#This Row],[Qty of Units]])*MAX(1,Table13[[#This Row],['#NCMs Served / FTEs Employed]])*MAX(1,Table13[[#This Row],[Duration of Service]])</f>
        <v>0</v>
      </c>
      <c r="M7806" s="112"/>
      <c r="N7806" s="114"/>
    </row>
    <row r="7807" spans="1:14" x14ac:dyDescent="0.25">
      <c r="A7807" s="111"/>
      <c r="B7807" s="111"/>
      <c r="C7807" s="123"/>
      <c r="D7807" s="112" t="str">
        <f>_xlfn.XLOOKUP(Table13[[#This Row],[Service]],Validation!$A$2:$A$14,Validation!$B$2:$B$14,"",0,1)</f>
        <v/>
      </c>
      <c r="E7807" s="112"/>
      <c r="F7807" s="113"/>
      <c r="G7807" s="114"/>
      <c r="H7807" s="115"/>
      <c r="I7807" s="112"/>
      <c r="J7807" s="112"/>
      <c r="K7807" s="112"/>
      <c r="L7807" s="114">
        <f>Table13[[#This Row],[Per Unit Price]]*MAX(1,Table13[[#This Row],[Qty of Units]])*MAX(1,Table13[[#This Row],['#NCMs Served / FTEs Employed]])*MAX(1,Table13[[#This Row],[Duration of Service]])</f>
        <v>0</v>
      </c>
      <c r="M7807" s="112"/>
      <c r="N7807" s="114"/>
    </row>
    <row r="7808" spans="1:14" x14ac:dyDescent="0.25">
      <c r="A7808" s="111"/>
      <c r="B7808" s="111"/>
      <c r="C7808" s="123"/>
      <c r="D7808" s="112" t="str">
        <f>_xlfn.XLOOKUP(Table13[[#This Row],[Service]],Validation!$A$2:$A$14,Validation!$B$2:$B$14,"",0,1)</f>
        <v/>
      </c>
      <c r="E7808" s="112"/>
      <c r="F7808" s="113"/>
      <c r="G7808" s="114"/>
      <c r="H7808" s="115"/>
      <c r="I7808" s="112"/>
      <c r="J7808" s="112"/>
      <c r="K7808" s="112"/>
      <c r="L7808" s="114">
        <f>Table13[[#This Row],[Per Unit Price]]*MAX(1,Table13[[#This Row],[Qty of Units]])*MAX(1,Table13[[#This Row],['#NCMs Served / FTEs Employed]])*MAX(1,Table13[[#This Row],[Duration of Service]])</f>
        <v>0</v>
      </c>
      <c r="M7808" s="112"/>
      <c r="N7808" s="114"/>
    </row>
    <row r="7809" spans="1:14" x14ac:dyDescent="0.25">
      <c r="A7809" s="111"/>
      <c r="B7809" s="111"/>
      <c r="C7809" s="123"/>
      <c r="D7809" s="112" t="str">
        <f>_xlfn.XLOOKUP(Table13[[#This Row],[Service]],Validation!$A$2:$A$14,Validation!$B$2:$B$14,"",0,1)</f>
        <v/>
      </c>
      <c r="E7809" s="112"/>
      <c r="F7809" s="113"/>
      <c r="G7809" s="114"/>
      <c r="H7809" s="115"/>
      <c r="I7809" s="112"/>
      <c r="J7809" s="112"/>
      <c r="K7809" s="112"/>
      <c r="L7809" s="114">
        <f>Table13[[#This Row],[Per Unit Price]]*MAX(1,Table13[[#This Row],[Qty of Units]])*MAX(1,Table13[[#This Row],['#NCMs Served / FTEs Employed]])*MAX(1,Table13[[#This Row],[Duration of Service]])</f>
        <v>0</v>
      </c>
      <c r="M7809" s="112"/>
      <c r="N7809" s="114"/>
    </row>
    <row r="7810" spans="1:14" x14ac:dyDescent="0.25">
      <c r="A7810" s="111"/>
      <c r="B7810" s="111"/>
      <c r="C7810" s="123"/>
      <c r="D7810" s="112" t="str">
        <f>_xlfn.XLOOKUP(Table13[[#This Row],[Service]],Validation!$A$2:$A$14,Validation!$B$2:$B$14,"",0,1)</f>
        <v/>
      </c>
      <c r="E7810" s="112"/>
      <c r="F7810" s="113"/>
      <c r="G7810" s="114"/>
      <c r="H7810" s="115"/>
      <c r="I7810" s="112"/>
      <c r="J7810" s="112"/>
      <c r="K7810" s="112"/>
      <c r="L7810" s="114">
        <f>Table13[[#This Row],[Per Unit Price]]*MAX(1,Table13[[#This Row],[Qty of Units]])*MAX(1,Table13[[#This Row],['#NCMs Served / FTEs Employed]])*MAX(1,Table13[[#This Row],[Duration of Service]])</f>
        <v>0</v>
      </c>
      <c r="M7810" s="112"/>
      <c r="N7810" s="114"/>
    </row>
    <row r="7811" spans="1:14" x14ac:dyDescent="0.25">
      <c r="A7811" s="111"/>
      <c r="B7811" s="111"/>
      <c r="C7811" s="123"/>
      <c r="D7811" s="112" t="str">
        <f>_xlfn.XLOOKUP(Table13[[#This Row],[Service]],Validation!$A$2:$A$14,Validation!$B$2:$B$14,"",0,1)</f>
        <v/>
      </c>
      <c r="E7811" s="112"/>
      <c r="F7811" s="113"/>
      <c r="G7811" s="114"/>
      <c r="H7811" s="115"/>
      <c r="I7811" s="112"/>
      <c r="J7811" s="112"/>
      <c r="K7811" s="112"/>
      <c r="L7811" s="114">
        <f>Table13[[#This Row],[Per Unit Price]]*MAX(1,Table13[[#This Row],[Qty of Units]])*MAX(1,Table13[[#This Row],['#NCMs Served / FTEs Employed]])*MAX(1,Table13[[#This Row],[Duration of Service]])</f>
        <v>0</v>
      </c>
      <c r="M7811" s="112"/>
      <c r="N7811" s="114"/>
    </row>
    <row r="7812" spans="1:14" x14ac:dyDescent="0.25">
      <c r="A7812" s="111"/>
      <c r="B7812" s="111"/>
      <c r="C7812" s="123"/>
      <c r="D7812" s="112" t="str">
        <f>_xlfn.XLOOKUP(Table13[[#This Row],[Service]],Validation!$A$2:$A$14,Validation!$B$2:$B$14,"",0,1)</f>
        <v/>
      </c>
      <c r="E7812" s="112"/>
      <c r="F7812" s="113"/>
      <c r="G7812" s="114"/>
      <c r="H7812" s="115"/>
      <c r="I7812" s="112"/>
      <c r="J7812" s="112"/>
      <c r="K7812" s="112"/>
      <c r="L7812" s="114">
        <f>Table13[[#This Row],[Per Unit Price]]*MAX(1,Table13[[#This Row],[Qty of Units]])*MAX(1,Table13[[#This Row],['#NCMs Served / FTEs Employed]])*MAX(1,Table13[[#This Row],[Duration of Service]])</f>
        <v>0</v>
      </c>
      <c r="M7812" s="112"/>
      <c r="N7812" s="114"/>
    </row>
    <row r="7813" spans="1:14" x14ac:dyDescent="0.25">
      <c r="A7813" s="111"/>
      <c r="B7813" s="111"/>
      <c r="C7813" s="123"/>
      <c r="D7813" s="112" t="str">
        <f>_xlfn.XLOOKUP(Table13[[#This Row],[Service]],Validation!$A$2:$A$14,Validation!$B$2:$B$14,"",0,1)</f>
        <v/>
      </c>
      <c r="E7813" s="112"/>
      <c r="F7813" s="113"/>
      <c r="G7813" s="114"/>
      <c r="H7813" s="115"/>
      <c r="I7813" s="112"/>
      <c r="J7813" s="112"/>
      <c r="K7813" s="112"/>
      <c r="L7813" s="114">
        <f>Table13[[#This Row],[Per Unit Price]]*MAX(1,Table13[[#This Row],[Qty of Units]])*MAX(1,Table13[[#This Row],['#NCMs Served / FTEs Employed]])*MAX(1,Table13[[#This Row],[Duration of Service]])</f>
        <v>0</v>
      </c>
      <c r="M7813" s="112"/>
      <c r="N7813" s="114"/>
    </row>
    <row r="7814" spans="1:14" x14ac:dyDescent="0.25">
      <c r="A7814" s="111"/>
      <c r="B7814" s="111"/>
      <c r="C7814" s="123"/>
      <c r="D7814" s="112" t="str">
        <f>_xlfn.XLOOKUP(Table13[[#This Row],[Service]],Validation!$A$2:$A$14,Validation!$B$2:$B$14,"",0,1)</f>
        <v/>
      </c>
      <c r="E7814" s="112"/>
      <c r="F7814" s="113"/>
      <c r="G7814" s="114"/>
      <c r="H7814" s="115"/>
      <c r="I7814" s="112"/>
      <c r="J7814" s="112"/>
      <c r="K7814" s="112"/>
      <c r="L7814" s="114">
        <f>Table13[[#This Row],[Per Unit Price]]*MAX(1,Table13[[#This Row],[Qty of Units]])*MAX(1,Table13[[#This Row],['#NCMs Served / FTEs Employed]])*MAX(1,Table13[[#This Row],[Duration of Service]])</f>
        <v>0</v>
      </c>
      <c r="M7814" s="112"/>
      <c r="N7814" s="114"/>
    </row>
    <row r="7815" spans="1:14" x14ac:dyDescent="0.25">
      <c r="A7815" s="111"/>
      <c r="B7815" s="111"/>
      <c r="C7815" s="123"/>
      <c r="D7815" s="112" t="str">
        <f>_xlfn.XLOOKUP(Table13[[#This Row],[Service]],Validation!$A$2:$A$14,Validation!$B$2:$B$14,"",0,1)</f>
        <v/>
      </c>
      <c r="E7815" s="112"/>
      <c r="F7815" s="113"/>
      <c r="G7815" s="114"/>
      <c r="H7815" s="115"/>
      <c r="I7815" s="112"/>
      <c r="J7815" s="112"/>
      <c r="K7815" s="112"/>
      <c r="L7815" s="114">
        <f>Table13[[#This Row],[Per Unit Price]]*MAX(1,Table13[[#This Row],[Qty of Units]])*MAX(1,Table13[[#This Row],['#NCMs Served / FTEs Employed]])*MAX(1,Table13[[#This Row],[Duration of Service]])</f>
        <v>0</v>
      </c>
      <c r="M7815" s="112"/>
      <c r="N7815" s="114"/>
    </row>
    <row r="7816" spans="1:14" x14ac:dyDescent="0.25">
      <c r="A7816" s="111"/>
      <c r="B7816" s="111"/>
      <c r="C7816" s="123"/>
      <c r="D7816" s="112" t="str">
        <f>_xlfn.XLOOKUP(Table13[[#This Row],[Service]],Validation!$A$2:$A$14,Validation!$B$2:$B$14,"",0,1)</f>
        <v/>
      </c>
      <c r="E7816" s="112"/>
      <c r="F7816" s="113"/>
      <c r="G7816" s="114"/>
      <c r="H7816" s="115"/>
      <c r="I7816" s="112"/>
      <c r="J7816" s="112"/>
      <c r="K7816" s="112"/>
      <c r="L7816" s="114">
        <f>Table13[[#This Row],[Per Unit Price]]*MAX(1,Table13[[#This Row],[Qty of Units]])*MAX(1,Table13[[#This Row],['#NCMs Served / FTEs Employed]])*MAX(1,Table13[[#This Row],[Duration of Service]])</f>
        <v>0</v>
      </c>
      <c r="M7816" s="112"/>
      <c r="N7816" s="114"/>
    </row>
    <row r="7817" spans="1:14" x14ac:dyDescent="0.25">
      <c r="A7817" s="111"/>
      <c r="B7817" s="111"/>
      <c r="C7817" s="123"/>
      <c r="D7817" s="112" t="str">
        <f>_xlfn.XLOOKUP(Table13[[#This Row],[Service]],Validation!$A$2:$A$14,Validation!$B$2:$B$14,"",0,1)</f>
        <v/>
      </c>
      <c r="E7817" s="112"/>
      <c r="F7817" s="113"/>
      <c r="G7817" s="114"/>
      <c r="H7817" s="115"/>
      <c r="I7817" s="112"/>
      <c r="J7817" s="112"/>
      <c r="K7817" s="112"/>
      <c r="L7817" s="114">
        <f>Table13[[#This Row],[Per Unit Price]]*MAX(1,Table13[[#This Row],[Qty of Units]])*MAX(1,Table13[[#This Row],['#NCMs Served / FTEs Employed]])*MAX(1,Table13[[#This Row],[Duration of Service]])</f>
        <v>0</v>
      </c>
      <c r="M7817" s="112"/>
      <c r="N7817" s="114"/>
    </row>
    <row r="7818" spans="1:14" x14ac:dyDescent="0.25">
      <c r="A7818" s="111"/>
      <c r="B7818" s="111"/>
      <c r="C7818" s="123"/>
      <c r="D7818" s="112" t="str">
        <f>_xlfn.XLOOKUP(Table13[[#This Row],[Service]],Validation!$A$2:$A$14,Validation!$B$2:$B$14,"",0,1)</f>
        <v/>
      </c>
      <c r="E7818" s="112"/>
      <c r="F7818" s="113"/>
      <c r="G7818" s="114"/>
      <c r="H7818" s="115"/>
      <c r="I7818" s="112"/>
      <c r="J7818" s="112"/>
      <c r="K7818" s="112"/>
      <c r="L7818" s="114">
        <f>Table13[[#This Row],[Per Unit Price]]*MAX(1,Table13[[#This Row],[Qty of Units]])*MAX(1,Table13[[#This Row],['#NCMs Served / FTEs Employed]])*MAX(1,Table13[[#This Row],[Duration of Service]])</f>
        <v>0</v>
      </c>
      <c r="M7818" s="112"/>
      <c r="N7818" s="114"/>
    </row>
    <row r="7819" spans="1:14" x14ac:dyDescent="0.25">
      <c r="A7819" s="111"/>
      <c r="B7819" s="111"/>
      <c r="C7819" s="123"/>
      <c r="D7819" s="112" t="str">
        <f>_xlfn.XLOOKUP(Table13[[#This Row],[Service]],Validation!$A$2:$A$14,Validation!$B$2:$B$14,"",0,1)</f>
        <v/>
      </c>
      <c r="E7819" s="112"/>
      <c r="F7819" s="113"/>
      <c r="G7819" s="114"/>
      <c r="H7819" s="115"/>
      <c r="I7819" s="112"/>
      <c r="J7819" s="112"/>
      <c r="K7819" s="112"/>
      <c r="L7819" s="114">
        <f>Table13[[#This Row],[Per Unit Price]]*MAX(1,Table13[[#This Row],[Qty of Units]])*MAX(1,Table13[[#This Row],['#NCMs Served / FTEs Employed]])*MAX(1,Table13[[#This Row],[Duration of Service]])</f>
        <v>0</v>
      </c>
      <c r="M7819" s="112"/>
      <c r="N7819" s="114"/>
    </row>
    <row r="7820" spans="1:14" x14ac:dyDescent="0.25">
      <c r="A7820" s="111"/>
      <c r="B7820" s="111"/>
      <c r="C7820" s="123"/>
      <c r="D7820" s="112" t="str">
        <f>_xlfn.XLOOKUP(Table13[[#This Row],[Service]],Validation!$A$2:$A$14,Validation!$B$2:$B$14,"",0,1)</f>
        <v/>
      </c>
      <c r="E7820" s="112"/>
      <c r="F7820" s="113"/>
      <c r="G7820" s="114"/>
      <c r="H7820" s="115"/>
      <c r="I7820" s="112"/>
      <c r="J7820" s="112"/>
      <c r="K7820" s="112"/>
      <c r="L7820" s="114">
        <f>Table13[[#This Row],[Per Unit Price]]*MAX(1,Table13[[#This Row],[Qty of Units]])*MAX(1,Table13[[#This Row],['#NCMs Served / FTEs Employed]])*MAX(1,Table13[[#This Row],[Duration of Service]])</f>
        <v>0</v>
      </c>
      <c r="M7820" s="112"/>
      <c r="N7820" s="114"/>
    </row>
    <row r="7821" spans="1:14" x14ac:dyDescent="0.25">
      <c r="A7821" s="111"/>
      <c r="B7821" s="111"/>
      <c r="C7821" s="123"/>
      <c r="D7821" s="112" t="str">
        <f>_xlfn.XLOOKUP(Table13[[#This Row],[Service]],Validation!$A$2:$A$14,Validation!$B$2:$B$14,"",0,1)</f>
        <v/>
      </c>
      <c r="E7821" s="112"/>
      <c r="F7821" s="113"/>
      <c r="G7821" s="114"/>
      <c r="H7821" s="115"/>
      <c r="I7821" s="112"/>
      <c r="J7821" s="112"/>
      <c r="K7821" s="112"/>
      <c r="L7821" s="114">
        <f>Table13[[#This Row],[Per Unit Price]]*MAX(1,Table13[[#This Row],[Qty of Units]])*MAX(1,Table13[[#This Row],['#NCMs Served / FTEs Employed]])*MAX(1,Table13[[#This Row],[Duration of Service]])</f>
        <v>0</v>
      </c>
      <c r="M7821" s="112"/>
      <c r="N7821" s="114"/>
    </row>
    <row r="7822" spans="1:14" x14ac:dyDescent="0.25">
      <c r="A7822" s="111"/>
      <c r="B7822" s="111"/>
      <c r="C7822" s="123"/>
      <c r="D7822" s="112" t="str">
        <f>_xlfn.XLOOKUP(Table13[[#This Row],[Service]],Validation!$A$2:$A$14,Validation!$B$2:$B$14,"",0,1)</f>
        <v/>
      </c>
      <c r="E7822" s="112"/>
      <c r="F7822" s="113"/>
      <c r="G7822" s="114"/>
      <c r="H7822" s="115"/>
      <c r="I7822" s="112"/>
      <c r="J7822" s="112"/>
      <c r="K7822" s="112"/>
      <c r="L7822" s="114">
        <f>Table13[[#This Row],[Per Unit Price]]*MAX(1,Table13[[#This Row],[Qty of Units]])*MAX(1,Table13[[#This Row],['#NCMs Served / FTEs Employed]])*MAX(1,Table13[[#This Row],[Duration of Service]])</f>
        <v>0</v>
      </c>
      <c r="M7822" s="112"/>
      <c r="N7822" s="114"/>
    </row>
    <row r="7823" spans="1:14" x14ac:dyDescent="0.25">
      <c r="A7823" s="111"/>
      <c r="B7823" s="111"/>
      <c r="C7823" s="123"/>
      <c r="D7823" s="112" t="str">
        <f>_xlfn.XLOOKUP(Table13[[#This Row],[Service]],Validation!$A$2:$A$14,Validation!$B$2:$B$14,"",0,1)</f>
        <v/>
      </c>
      <c r="E7823" s="112"/>
      <c r="F7823" s="113"/>
      <c r="G7823" s="114"/>
      <c r="H7823" s="115"/>
      <c r="I7823" s="112"/>
      <c r="J7823" s="112"/>
      <c r="K7823" s="112"/>
      <c r="L7823" s="114">
        <f>Table13[[#This Row],[Per Unit Price]]*MAX(1,Table13[[#This Row],[Qty of Units]])*MAX(1,Table13[[#This Row],['#NCMs Served / FTEs Employed]])*MAX(1,Table13[[#This Row],[Duration of Service]])</f>
        <v>0</v>
      </c>
      <c r="M7823" s="112"/>
      <c r="N7823" s="114"/>
    </row>
    <row r="7824" spans="1:14" x14ac:dyDescent="0.25">
      <c r="A7824" s="111"/>
      <c r="B7824" s="111"/>
      <c r="C7824" s="123"/>
      <c r="D7824" s="112" t="str">
        <f>_xlfn.XLOOKUP(Table13[[#This Row],[Service]],Validation!$A$2:$A$14,Validation!$B$2:$B$14,"",0,1)</f>
        <v/>
      </c>
      <c r="E7824" s="112"/>
      <c r="F7824" s="113"/>
      <c r="G7824" s="114"/>
      <c r="H7824" s="115"/>
      <c r="I7824" s="112"/>
      <c r="J7824" s="112"/>
      <c r="K7824" s="112"/>
      <c r="L7824" s="114">
        <f>Table13[[#This Row],[Per Unit Price]]*MAX(1,Table13[[#This Row],[Qty of Units]])*MAX(1,Table13[[#This Row],['#NCMs Served / FTEs Employed]])*MAX(1,Table13[[#This Row],[Duration of Service]])</f>
        <v>0</v>
      </c>
      <c r="M7824" s="112"/>
      <c r="N7824" s="114"/>
    </row>
    <row r="7825" spans="1:14" x14ac:dyDescent="0.25">
      <c r="A7825" s="111"/>
      <c r="B7825" s="111"/>
      <c r="C7825" s="123"/>
      <c r="D7825" s="112" t="str">
        <f>_xlfn.XLOOKUP(Table13[[#This Row],[Service]],Validation!$A$2:$A$14,Validation!$B$2:$B$14,"",0,1)</f>
        <v/>
      </c>
      <c r="E7825" s="112"/>
      <c r="F7825" s="113"/>
      <c r="G7825" s="114"/>
      <c r="H7825" s="115"/>
      <c r="I7825" s="112"/>
      <c r="J7825" s="112"/>
      <c r="K7825" s="112"/>
      <c r="L7825" s="114">
        <f>Table13[[#This Row],[Per Unit Price]]*MAX(1,Table13[[#This Row],[Qty of Units]])*MAX(1,Table13[[#This Row],['#NCMs Served / FTEs Employed]])*MAX(1,Table13[[#This Row],[Duration of Service]])</f>
        <v>0</v>
      </c>
      <c r="M7825" s="112"/>
      <c r="N7825" s="114"/>
    </row>
    <row r="7826" spans="1:14" x14ac:dyDescent="0.25">
      <c r="A7826" s="111"/>
      <c r="B7826" s="111"/>
      <c r="C7826" s="123"/>
      <c r="D7826" s="112" t="str">
        <f>_xlfn.XLOOKUP(Table13[[#This Row],[Service]],Validation!$A$2:$A$14,Validation!$B$2:$B$14,"",0,1)</f>
        <v/>
      </c>
      <c r="E7826" s="112"/>
      <c r="F7826" s="113"/>
      <c r="G7826" s="114"/>
      <c r="H7826" s="115"/>
      <c r="I7826" s="112"/>
      <c r="J7826" s="112"/>
      <c r="K7826" s="112"/>
      <c r="L7826" s="114">
        <f>Table13[[#This Row],[Per Unit Price]]*MAX(1,Table13[[#This Row],[Qty of Units]])*MAX(1,Table13[[#This Row],['#NCMs Served / FTEs Employed]])*MAX(1,Table13[[#This Row],[Duration of Service]])</f>
        <v>0</v>
      </c>
      <c r="M7826" s="112"/>
      <c r="N7826" s="114"/>
    </row>
    <row r="7827" spans="1:14" x14ac:dyDescent="0.25">
      <c r="A7827" s="111"/>
      <c r="B7827" s="111"/>
      <c r="C7827" s="123"/>
      <c r="D7827" s="112" t="str">
        <f>_xlfn.XLOOKUP(Table13[[#This Row],[Service]],Validation!$A$2:$A$14,Validation!$B$2:$B$14,"",0,1)</f>
        <v/>
      </c>
      <c r="E7827" s="112"/>
      <c r="F7827" s="113"/>
      <c r="G7827" s="114"/>
      <c r="H7827" s="115"/>
      <c r="I7827" s="112"/>
      <c r="J7827" s="112"/>
      <c r="K7827" s="112"/>
      <c r="L7827" s="114">
        <f>Table13[[#This Row],[Per Unit Price]]*MAX(1,Table13[[#This Row],[Qty of Units]])*MAX(1,Table13[[#This Row],['#NCMs Served / FTEs Employed]])*MAX(1,Table13[[#This Row],[Duration of Service]])</f>
        <v>0</v>
      </c>
      <c r="M7827" s="112"/>
      <c r="N7827" s="114"/>
    </row>
    <row r="7828" spans="1:14" x14ac:dyDescent="0.25">
      <c r="A7828" s="111"/>
      <c r="B7828" s="111"/>
      <c r="C7828" s="123"/>
      <c r="D7828" s="112" t="str">
        <f>_xlfn.XLOOKUP(Table13[[#This Row],[Service]],Validation!$A$2:$A$14,Validation!$B$2:$B$14,"",0,1)</f>
        <v/>
      </c>
      <c r="E7828" s="112"/>
      <c r="F7828" s="113"/>
      <c r="G7828" s="114"/>
      <c r="H7828" s="115"/>
      <c r="I7828" s="112"/>
      <c r="J7828" s="112"/>
      <c r="K7828" s="112"/>
      <c r="L7828" s="114">
        <f>Table13[[#This Row],[Per Unit Price]]*MAX(1,Table13[[#This Row],[Qty of Units]])*MAX(1,Table13[[#This Row],['#NCMs Served / FTEs Employed]])*MAX(1,Table13[[#This Row],[Duration of Service]])</f>
        <v>0</v>
      </c>
      <c r="M7828" s="112"/>
      <c r="N7828" s="114"/>
    </row>
    <row r="7829" spans="1:14" x14ac:dyDescent="0.25">
      <c r="A7829" s="111"/>
      <c r="B7829" s="111"/>
      <c r="C7829" s="123"/>
      <c r="D7829" s="112" t="str">
        <f>_xlfn.XLOOKUP(Table13[[#This Row],[Service]],Validation!$A$2:$A$14,Validation!$B$2:$B$14,"",0,1)</f>
        <v/>
      </c>
      <c r="E7829" s="112"/>
      <c r="F7829" s="113"/>
      <c r="G7829" s="114"/>
      <c r="H7829" s="115"/>
      <c r="I7829" s="112"/>
      <c r="J7829" s="112"/>
      <c r="K7829" s="112"/>
      <c r="L7829" s="114">
        <f>Table13[[#This Row],[Per Unit Price]]*MAX(1,Table13[[#This Row],[Qty of Units]])*MAX(1,Table13[[#This Row],['#NCMs Served / FTEs Employed]])*MAX(1,Table13[[#This Row],[Duration of Service]])</f>
        <v>0</v>
      </c>
      <c r="M7829" s="112"/>
      <c r="N7829" s="114"/>
    </row>
    <row r="7830" spans="1:14" x14ac:dyDescent="0.25">
      <c r="A7830" s="111"/>
      <c r="B7830" s="111"/>
      <c r="C7830" s="123"/>
      <c r="D7830" s="112" t="str">
        <f>_xlfn.XLOOKUP(Table13[[#This Row],[Service]],Validation!$A$2:$A$14,Validation!$B$2:$B$14,"",0,1)</f>
        <v/>
      </c>
      <c r="E7830" s="112"/>
      <c r="F7830" s="113"/>
      <c r="G7830" s="114"/>
      <c r="H7830" s="115"/>
      <c r="I7830" s="112"/>
      <c r="J7830" s="112"/>
      <c r="K7830" s="112"/>
      <c r="L7830" s="114">
        <f>Table13[[#This Row],[Per Unit Price]]*MAX(1,Table13[[#This Row],[Qty of Units]])*MAX(1,Table13[[#This Row],['#NCMs Served / FTEs Employed]])*MAX(1,Table13[[#This Row],[Duration of Service]])</f>
        <v>0</v>
      </c>
      <c r="M7830" s="112"/>
      <c r="N7830" s="114"/>
    </row>
    <row r="7831" spans="1:14" x14ac:dyDescent="0.25">
      <c r="A7831" s="111"/>
      <c r="B7831" s="111"/>
      <c r="C7831" s="123"/>
      <c r="D7831" s="112" t="str">
        <f>_xlfn.XLOOKUP(Table13[[#This Row],[Service]],Validation!$A$2:$A$14,Validation!$B$2:$B$14,"",0,1)</f>
        <v/>
      </c>
      <c r="E7831" s="112"/>
      <c r="F7831" s="113"/>
      <c r="G7831" s="114"/>
      <c r="H7831" s="115"/>
      <c r="I7831" s="112"/>
      <c r="J7831" s="112"/>
      <c r="K7831" s="112"/>
      <c r="L7831" s="114">
        <f>Table13[[#This Row],[Per Unit Price]]*MAX(1,Table13[[#This Row],[Qty of Units]])*MAX(1,Table13[[#This Row],['#NCMs Served / FTEs Employed]])*MAX(1,Table13[[#This Row],[Duration of Service]])</f>
        <v>0</v>
      </c>
      <c r="M7831" s="112"/>
      <c r="N7831" s="114"/>
    </row>
    <row r="7832" spans="1:14" x14ac:dyDescent="0.25">
      <c r="A7832" s="111"/>
      <c r="B7832" s="111"/>
      <c r="C7832" s="123"/>
      <c r="D7832" s="112" t="str">
        <f>_xlfn.XLOOKUP(Table13[[#This Row],[Service]],Validation!$A$2:$A$14,Validation!$B$2:$B$14,"",0,1)</f>
        <v/>
      </c>
      <c r="E7832" s="112"/>
      <c r="F7832" s="113"/>
      <c r="G7832" s="114"/>
      <c r="H7832" s="115"/>
      <c r="I7832" s="112"/>
      <c r="J7832" s="112"/>
      <c r="K7832" s="112"/>
      <c r="L7832" s="114">
        <f>Table13[[#This Row],[Per Unit Price]]*MAX(1,Table13[[#This Row],[Qty of Units]])*MAX(1,Table13[[#This Row],['#NCMs Served / FTEs Employed]])*MAX(1,Table13[[#This Row],[Duration of Service]])</f>
        <v>0</v>
      </c>
      <c r="M7832" s="112"/>
      <c r="N7832" s="114"/>
    </row>
    <row r="7833" spans="1:14" x14ac:dyDescent="0.25">
      <c r="A7833" s="111"/>
      <c r="B7833" s="111"/>
      <c r="C7833" s="123"/>
      <c r="D7833" s="112" t="str">
        <f>_xlfn.XLOOKUP(Table13[[#This Row],[Service]],Validation!$A$2:$A$14,Validation!$B$2:$B$14,"",0,1)</f>
        <v/>
      </c>
      <c r="E7833" s="112"/>
      <c r="F7833" s="113"/>
      <c r="G7833" s="114"/>
      <c r="H7833" s="115"/>
      <c r="I7833" s="112"/>
      <c r="J7833" s="112"/>
      <c r="K7833" s="112"/>
      <c r="L7833" s="114">
        <f>Table13[[#This Row],[Per Unit Price]]*MAX(1,Table13[[#This Row],[Qty of Units]])*MAX(1,Table13[[#This Row],['#NCMs Served / FTEs Employed]])*MAX(1,Table13[[#This Row],[Duration of Service]])</f>
        <v>0</v>
      </c>
      <c r="M7833" s="112"/>
      <c r="N7833" s="114"/>
    </row>
    <row r="7834" spans="1:14" x14ac:dyDescent="0.25">
      <c r="A7834" s="111"/>
      <c r="B7834" s="111"/>
      <c r="C7834" s="123"/>
      <c r="D7834" s="112" t="str">
        <f>_xlfn.XLOOKUP(Table13[[#This Row],[Service]],Validation!$A$2:$A$14,Validation!$B$2:$B$14,"",0,1)</f>
        <v/>
      </c>
      <c r="E7834" s="112"/>
      <c r="F7834" s="113"/>
      <c r="G7834" s="114"/>
      <c r="H7834" s="115"/>
      <c r="I7834" s="112"/>
      <c r="J7834" s="112"/>
      <c r="K7834" s="112"/>
      <c r="L7834" s="114">
        <f>Table13[[#This Row],[Per Unit Price]]*MAX(1,Table13[[#This Row],[Qty of Units]])*MAX(1,Table13[[#This Row],['#NCMs Served / FTEs Employed]])*MAX(1,Table13[[#This Row],[Duration of Service]])</f>
        <v>0</v>
      </c>
      <c r="M7834" s="112"/>
      <c r="N7834" s="114"/>
    </row>
    <row r="7835" spans="1:14" x14ac:dyDescent="0.25">
      <c r="A7835" s="111"/>
      <c r="B7835" s="111"/>
      <c r="C7835" s="123"/>
      <c r="D7835" s="112" t="str">
        <f>_xlfn.XLOOKUP(Table13[[#This Row],[Service]],Validation!$A$2:$A$14,Validation!$B$2:$B$14,"",0,1)</f>
        <v/>
      </c>
      <c r="E7835" s="112"/>
      <c r="F7835" s="113"/>
      <c r="G7835" s="114"/>
      <c r="H7835" s="115"/>
      <c r="I7835" s="112"/>
      <c r="J7835" s="112"/>
      <c r="K7835" s="112"/>
      <c r="L7835" s="114">
        <f>Table13[[#This Row],[Per Unit Price]]*MAX(1,Table13[[#This Row],[Qty of Units]])*MAX(1,Table13[[#This Row],['#NCMs Served / FTEs Employed]])*MAX(1,Table13[[#This Row],[Duration of Service]])</f>
        <v>0</v>
      </c>
      <c r="M7835" s="112"/>
      <c r="N7835" s="114"/>
    </row>
    <row r="7836" spans="1:14" x14ac:dyDescent="0.25">
      <c r="A7836" s="111"/>
      <c r="B7836" s="111"/>
      <c r="C7836" s="123"/>
      <c r="D7836" s="112" t="str">
        <f>_xlfn.XLOOKUP(Table13[[#This Row],[Service]],Validation!$A$2:$A$14,Validation!$B$2:$B$14,"",0,1)</f>
        <v/>
      </c>
      <c r="E7836" s="112"/>
      <c r="F7836" s="113"/>
      <c r="G7836" s="114"/>
      <c r="H7836" s="115"/>
      <c r="I7836" s="112"/>
      <c r="J7836" s="112"/>
      <c r="K7836" s="112"/>
      <c r="L7836" s="114">
        <f>Table13[[#This Row],[Per Unit Price]]*MAX(1,Table13[[#This Row],[Qty of Units]])*MAX(1,Table13[[#This Row],['#NCMs Served / FTEs Employed]])*MAX(1,Table13[[#This Row],[Duration of Service]])</f>
        <v>0</v>
      </c>
      <c r="M7836" s="112"/>
      <c r="N7836" s="114"/>
    </row>
    <row r="7837" spans="1:14" x14ac:dyDescent="0.25">
      <c r="A7837" s="111"/>
      <c r="B7837" s="111"/>
      <c r="C7837" s="123"/>
      <c r="D7837" s="112" t="str">
        <f>_xlfn.XLOOKUP(Table13[[#This Row],[Service]],Validation!$A$2:$A$14,Validation!$B$2:$B$14,"",0,1)</f>
        <v/>
      </c>
      <c r="E7837" s="112"/>
      <c r="F7837" s="113"/>
      <c r="G7837" s="114"/>
      <c r="H7837" s="115"/>
      <c r="I7837" s="112"/>
      <c r="J7837" s="112"/>
      <c r="K7837" s="112"/>
      <c r="L7837" s="114">
        <f>Table13[[#This Row],[Per Unit Price]]*MAX(1,Table13[[#This Row],[Qty of Units]])*MAX(1,Table13[[#This Row],['#NCMs Served / FTEs Employed]])*MAX(1,Table13[[#This Row],[Duration of Service]])</f>
        <v>0</v>
      </c>
      <c r="M7837" s="112"/>
      <c r="N7837" s="114"/>
    </row>
    <row r="7838" spans="1:14" x14ac:dyDescent="0.25">
      <c r="A7838" s="111"/>
      <c r="B7838" s="111"/>
      <c r="C7838" s="123"/>
      <c r="D7838" s="112" t="str">
        <f>_xlfn.XLOOKUP(Table13[[#This Row],[Service]],Validation!$A$2:$A$14,Validation!$B$2:$B$14,"",0,1)</f>
        <v/>
      </c>
      <c r="E7838" s="112"/>
      <c r="F7838" s="113"/>
      <c r="G7838" s="114"/>
      <c r="H7838" s="115"/>
      <c r="I7838" s="112"/>
      <c r="J7838" s="112"/>
      <c r="K7838" s="112"/>
      <c r="L7838" s="114">
        <f>Table13[[#This Row],[Per Unit Price]]*MAX(1,Table13[[#This Row],[Qty of Units]])*MAX(1,Table13[[#This Row],['#NCMs Served / FTEs Employed]])*MAX(1,Table13[[#This Row],[Duration of Service]])</f>
        <v>0</v>
      </c>
      <c r="M7838" s="112"/>
      <c r="N7838" s="114"/>
    </row>
    <row r="7839" spans="1:14" x14ac:dyDescent="0.25">
      <c r="A7839" s="111"/>
      <c r="B7839" s="111"/>
      <c r="C7839" s="123"/>
      <c r="D7839" s="112" t="str">
        <f>_xlfn.XLOOKUP(Table13[[#This Row],[Service]],Validation!$A$2:$A$14,Validation!$B$2:$B$14,"",0,1)</f>
        <v/>
      </c>
      <c r="E7839" s="112"/>
      <c r="F7839" s="113"/>
      <c r="G7839" s="114"/>
      <c r="H7839" s="115"/>
      <c r="I7839" s="112"/>
      <c r="J7839" s="112"/>
      <c r="K7839" s="112"/>
      <c r="L7839" s="114">
        <f>Table13[[#This Row],[Per Unit Price]]*MAX(1,Table13[[#This Row],[Qty of Units]])*MAX(1,Table13[[#This Row],['#NCMs Served / FTEs Employed]])*MAX(1,Table13[[#This Row],[Duration of Service]])</f>
        <v>0</v>
      </c>
      <c r="M7839" s="112"/>
      <c r="N7839" s="114"/>
    </row>
    <row r="7840" spans="1:14" x14ac:dyDescent="0.25">
      <c r="A7840" s="111"/>
      <c r="B7840" s="111"/>
      <c r="C7840" s="123"/>
      <c r="D7840" s="112" t="str">
        <f>_xlfn.XLOOKUP(Table13[[#This Row],[Service]],Validation!$A$2:$A$14,Validation!$B$2:$B$14,"",0,1)</f>
        <v/>
      </c>
      <c r="E7840" s="112"/>
      <c r="F7840" s="113"/>
      <c r="G7840" s="114"/>
      <c r="H7840" s="115"/>
      <c r="I7840" s="112"/>
      <c r="J7840" s="112"/>
      <c r="K7840" s="112"/>
      <c r="L7840" s="114">
        <f>Table13[[#This Row],[Per Unit Price]]*MAX(1,Table13[[#This Row],[Qty of Units]])*MAX(1,Table13[[#This Row],['#NCMs Served / FTEs Employed]])*MAX(1,Table13[[#This Row],[Duration of Service]])</f>
        <v>0</v>
      </c>
      <c r="M7840" s="112"/>
      <c r="N7840" s="114"/>
    </row>
    <row r="7841" spans="1:14" x14ac:dyDescent="0.25">
      <c r="A7841" s="111"/>
      <c r="B7841" s="111"/>
      <c r="C7841" s="123"/>
      <c r="D7841" s="112" t="str">
        <f>_xlfn.XLOOKUP(Table13[[#This Row],[Service]],Validation!$A$2:$A$14,Validation!$B$2:$B$14,"",0,1)</f>
        <v/>
      </c>
      <c r="E7841" s="112"/>
      <c r="F7841" s="113"/>
      <c r="G7841" s="114"/>
      <c r="H7841" s="115"/>
      <c r="I7841" s="112"/>
      <c r="J7841" s="112"/>
      <c r="K7841" s="112"/>
      <c r="L7841" s="114">
        <f>Table13[[#This Row],[Per Unit Price]]*MAX(1,Table13[[#This Row],[Qty of Units]])*MAX(1,Table13[[#This Row],['#NCMs Served / FTEs Employed]])*MAX(1,Table13[[#This Row],[Duration of Service]])</f>
        <v>0</v>
      </c>
      <c r="M7841" s="112"/>
      <c r="N7841" s="114"/>
    </row>
    <row r="7842" spans="1:14" x14ac:dyDescent="0.25">
      <c r="A7842" s="111"/>
      <c r="B7842" s="111"/>
      <c r="C7842" s="123"/>
      <c r="D7842" s="112" t="str">
        <f>_xlfn.XLOOKUP(Table13[[#This Row],[Service]],Validation!$A$2:$A$14,Validation!$B$2:$B$14,"",0,1)</f>
        <v/>
      </c>
      <c r="E7842" s="112"/>
      <c r="F7842" s="113"/>
      <c r="G7842" s="114"/>
      <c r="H7842" s="115"/>
      <c r="I7842" s="112"/>
      <c r="J7842" s="112"/>
      <c r="K7842" s="112"/>
      <c r="L7842" s="114">
        <f>Table13[[#This Row],[Per Unit Price]]*MAX(1,Table13[[#This Row],[Qty of Units]])*MAX(1,Table13[[#This Row],['#NCMs Served / FTEs Employed]])*MAX(1,Table13[[#This Row],[Duration of Service]])</f>
        <v>0</v>
      </c>
      <c r="M7842" s="112"/>
      <c r="N7842" s="114"/>
    </row>
    <row r="7843" spans="1:14" x14ac:dyDescent="0.25">
      <c r="A7843" s="111"/>
      <c r="B7843" s="111"/>
      <c r="C7843" s="123"/>
      <c r="D7843" s="112" t="str">
        <f>_xlfn.XLOOKUP(Table13[[#This Row],[Service]],Validation!$A$2:$A$14,Validation!$B$2:$B$14,"",0,1)</f>
        <v/>
      </c>
      <c r="E7843" s="112"/>
      <c r="F7843" s="113"/>
      <c r="G7843" s="114"/>
      <c r="H7843" s="115"/>
      <c r="I7843" s="112"/>
      <c r="J7843" s="112"/>
      <c r="K7843" s="112"/>
      <c r="L7843" s="114">
        <f>Table13[[#This Row],[Per Unit Price]]*MAX(1,Table13[[#This Row],[Qty of Units]])*MAX(1,Table13[[#This Row],['#NCMs Served / FTEs Employed]])*MAX(1,Table13[[#This Row],[Duration of Service]])</f>
        <v>0</v>
      </c>
      <c r="M7843" s="112"/>
      <c r="N7843" s="114"/>
    </row>
    <row r="7844" spans="1:14" x14ac:dyDescent="0.25">
      <c r="A7844" s="111"/>
      <c r="B7844" s="111"/>
      <c r="C7844" s="123"/>
      <c r="D7844" s="112" t="str">
        <f>_xlfn.XLOOKUP(Table13[[#This Row],[Service]],Validation!$A$2:$A$14,Validation!$B$2:$B$14,"",0,1)</f>
        <v/>
      </c>
      <c r="E7844" s="112"/>
      <c r="F7844" s="113"/>
      <c r="G7844" s="114"/>
      <c r="H7844" s="115"/>
      <c r="I7844" s="112"/>
      <c r="J7844" s="112"/>
      <c r="K7844" s="112"/>
      <c r="L7844" s="114">
        <f>Table13[[#This Row],[Per Unit Price]]*MAX(1,Table13[[#This Row],[Qty of Units]])*MAX(1,Table13[[#This Row],['#NCMs Served / FTEs Employed]])*MAX(1,Table13[[#This Row],[Duration of Service]])</f>
        <v>0</v>
      </c>
      <c r="M7844" s="112"/>
      <c r="N7844" s="114"/>
    </row>
    <row r="7845" spans="1:14" x14ac:dyDescent="0.25">
      <c r="A7845" s="111"/>
      <c r="B7845" s="111"/>
      <c r="C7845" s="123"/>
      <c r="D7845" s="112" t="str">
        <f>_xlfn.XLOOKUP(Table13[[#This Row],[Service]],Validation!$A$2:$A$14,Validation!$B$2:$B$14,"",0,1)</f>
        <v/>
      </c>
      <c r="E7845" s="112"/>
      <c r="F7845" s="113"/>
      <c r="G7845" s="114"/>
      <c r="H7845" s="115"/>
      <c r="I7845" s="112"/>
      <c r="J7845" s="112"/>
      <c r="K7845" s="112"/>
      <c r="L7845" s="114">
        <f>Table13[[#This Row],[Per Unit Price]]*MAX(1,Table13[[#This Row],[Qty of Units]])*MAX(1,Table13[[#This Row],['#NCMs Served / FTEs Employed]])*MAX(1,Table13[[#This Row],[Duration of Service]])</f>
        <v>0</v>
      </c>
      <c r="M7845" s="112"/>
      <c r="N7845" s="114"/>
    </row>
    <row r="7846" spans="1:14" x14ac:dyDescent="0.25">
      <c r="A7846" s="111"/>
      <c r="B7846" s="111"/>
      <c r="C7846" s="123"/>
      <c r="D7846" s="112" t="str">
        <f>_xlfn.XLOOKUP(Table13[[#This Row],[Service]],Validation!$A$2:$A$14,Validation!$B$2:$B$14,"",0,1)</f>
        <v/>
      </c>
      <c r="E7846" s="112"/>
      <c r="F7846" s="113"/>
      <c r="G7846" s="114"/>
      <c r="H7846" s="115"/>
      <c r="I7846" s="112"/>
      <c r="J7846" s="112"/>
      <c r="K7846" s="112"/>
      <c r="L7846" s="114">
        <f>Table13[[#This Row],[Per Unit Price]]*MAX(1,Table13[[#This Row],[Qty of Units]])*MAX(1,Table13[[#This Row],['#NCMs Served / FTEs Employed]])*MAX(1,Table13[[#This Row],[Duration of Service]])</f>
        <v>0</v>
      </c>
      <c r="M7846" s="112"/>
      <c r="N7846" s="114"/>
    </row>
    <row r="7847" spans="1:14" x14ac:dyDescent="0.25">
      <c r="A7847" s="111"/>
      <c r="B7847" s="111"/>
      <c r="C7847" s="123"/>
      <c r="D7847" s="112" t="str">
        <f>_xlfn.XLOOKUP(Table13[[#This Row],[Service]],Validation!$A$2:$A$14,Validation!$B$2:$B$14,"",0,1)</f>
        <v/>
      </c>
      <c r="E7847" s="112"/>
      <c r="F7847" s="113"/>
      <c r="G7847" s="114"/>
      <c r="H7847" s="115"/>
      <c r="I7847" s="112"/>
      <c r="J7847" s="112"/>
      <c r="K7847" s="112"/>
      <c r="L7847" s="114">
        <f>Table13[[#This Row],[Per Unit Price]]*MAX(1,Table13[[#This Row],[Qty of Units]])*MAX(1,Table13[[#This Row],['#NCMs Served / FTEs Employed]])*MAX(1,Table13[[#This Row],[Duration of Service]])</f>
        <v>0</v>
      </c>
      <c r="M7847" s="112"/>
      <c r="N7847" s="114"/>
    </row>
    <row r="7848" spans="1:14" x14ac:dyDescent="0.25">
      <c r="A7848" s="111"/>
      <c r="B7848" s="111"/>
      <c r="C7848" s="123"/>
      <c r="D7848" s="112" t="str">
        <f>_xlfn.XLOOKUP(Table13[[#This Row],[Service]],Validation!$A$2:$A$14,Validation!$B$2:$B$14,"",0,1)</f>
        <v/>
      </c>
      <c r="E7848" s="112"/>
      <c r="F7848" s="113"/>
      <c r="G7848" s="114"/>
      <c r="H7848" s="115"/>
      <c r="I7848" s="112"/>
      <c r="J7848" s="112"/>
      <c r="K7848" s="112"/>
      <c r="L7848" s="114">
        <f>Table13[[#This Row],[Per Unit Price]]*MAX(1,Table13[[#This Row],[Qty of Units]])*MAX(1,Table13[[#This Row],['#NCMs Served / FTEs Employed]])*MAX(1,Table13[[#This Row],[Duration of Service]])</f>
        <v>0</v>
      </c>
      <c r="M7848" s="112"/>
      <c r="N7848" s="114"/>
    </row>
    <row r="7849" spans="1:14" x14ac:dyDescent="0.25">
      <c r="A7849" s="111"/>
      <c r="B7849" s="111"/>
      <c r="C7849" s="123"/>
      <c r="D7849" s="112" t="str">
        <f>_xlfn.XLOOKUP(Table13[[#This Row],[Service]],Validation!$A$2:$A$14,Validation!$B$2:$B$14,"",0,1)</f>
        <v/>
      </c>
      <c r="E7849" s="112"/>
      <c r="F7849" s="113"/>
      <c r="G7849" s="114"/>
      <c r="H7849" s="115"/>
      <c r="I7849" s="112"/>
      <c r="J7849" s="112"/>
      <c r="K7849" s="112"/>
      <c r="L7849" s="114">
        <f>Table13[[#This Row],[Per Unit Price]]*MAX(1,Table13[[#This Row],[Qty of Units]])*MAX(1,Table13[[#This Row],['#NCMs Served / FTEs Employed]])*MAX(1,Table13[[#This Row],[Duration of Service]])</f>
        <v>0</v>
      </c>
      <c r="M7849" s="112"/>
      <c r="N7849" s="114"/>
    </row>
    <row r="7850" spans="1:14" x14ac:dyDescent="0.25">
      <c r="A7850" s="111"/>
      <c r="B7850" s="111"/>
      <c r="C7850" s="123"/>
      <c r="D7850" s="112" t="str">
        <f>_xlfn.XLOOKUP(Table13[[#This Row],[Service]],Validation!$A$2:$A$14,Validation!$B$2:$B$14,"",0,1)</f>
        <v/>
      </c>
      <c r="E7850" s="112"/>
      <c r="F7850" s="113"/>
      <c r="G7850" s="114"/>
      <c r="H7850" s="115"/>
      <c r="I7850" s="112"/>
      <c r="J7850" s="112"/>
      <c r="K7850" s="112"/>
      <c r="L7850" s="114">
        <f>Table13[[#This Row],[Per Unit Price]]*MAX(1,Table13[[#This Row],[Qty of Units]])*MAX(1,Table13[[#This Row],['#NCMs Served / FTEs Employed]])*MAX(1,Table13[[#This Row],[Duration of Service]])</f>
        <v>0</v>
      </c>
      <c r="M7850" s="112"/>
      <c r="N7850" s="114"/>
    </row>
    <row r="7851" spans="1:14" x14ac:dyDescent="0.25">
      <c r="A7851" s="111"/>
      <c r="B7851" s="111"/>
      <c r="C7851" s="123"/>
      <c r="D7851" s="112" t="str">
        <f>_xlfn.XLOOKUP(Table13[[#This Row],[Service]],Validation!$A$2:$A$14,Validation!$B$2:$B$14,"",0,1)</f>
        <v/>
      </c>
      <c r="E7851" s="112"/>
      <c r="F7851" s="113"/>
      <c r="G7851" s="114"/>
      <c r="H7851" s="115"/>
      <c r="I7851" s="112"/>
      <c r="J7851" s="112"/>
      <c r="K7851" s="112"/>
      <c r="L7851" s="114">
        <f>Table13[[#This Row],[Per Unit Price]]*MAX(1,Table13[[#This Row],[Qty of Units]])*MAX(1,Table13[[#This Row],['#NCMs Served / FTEs Employed]])*MAX(1,Table13[[#This Row],[Duration of Service]])</f>
        <v>0</v>
      </c>
      <c r="M7851" s="112"/>
      <c r="N7851" s="114"/>
    </row>
    <row r="7852" spans="1:14" x14ac:dyDescent="0.25">
      <c r="A7852" s="111"/>
      <c r="B7852" s="111"/>
      <c r="C7852" s="123"/>
      <c r="D7852" s="112" t="str">
        <f>_xlfn.XLOOKUP(Table13[[#This Row],[Service]],Validation!$A$2:$A$14,Validation!$B$2:$B$14,"",0,1)</f>
        <v/>
      </c>
      <c r="E7852" s="112"/>
      <c r="F7852" s="113"/>
      <c r="G7852" s="114"/>
      <c r="H7852" s="115"/>
      <c r="I7852" s="112"/>
      <c r="J7852" s="112"/>
      <c r="K7852" s="112"/>
      <c r="L7852" s="114">
        <f>Table13[[#This Row],[Per Unit Price]]*MAX(1,Table13[[#This Row],[Qty of Units]])*MAX(1,Table13[[#This Row],['#NCMs Served / FTEs Employed]])*MAX(1,Table13[[#This Row],[Duration of Service]])</f>
        <v>0</v>
      </c>
      <c r="M7852" s="112"/>
      <c r="N7852" s="114"/>
    </row>
    <row r="7853" spans="1:14" x14ac:dyDescent="0.25">
      <c r="A7853" s="111"/>
      <c r="B7853" s="111"/>
      <c r="C7853" s="123"/>
      <c r="D7853" s="112" t="str">
        <f>_xlfn.XLOOKUP(Table13[[#This Row],[Service]],Validation!$A$2:$A$14,Validation!$B$2:$B$14,"",0,1)</f>
        <v/>
      </c>
      <c r="E7853" s="112"/>
      <c r="F7853" s="113"/>
      <c r="G7853" s="114"/>
      <c r="H7853" s="115"/>
      <c r="I7853" s="112"/>
      <c r="J7853" s="112"/>
      <c r="K7853" s="112"/>
      <c r="L7853" s="114">
        <f>Table13[[#This Row],[Per Unit Price]]*MAX(1,Table13[[#This Row],[Qty of Units]])*MAX(1,Table13[[#This Row],['#NCMs Served / FTEs Employed]])*MAX(1,Table13[[#This Row],[Duration of Service]])</f>
        <v>0</v>
      </c>
      <c r="M7853" s="112"/>
      <c r="N7853" s="114"/>
    </row>
    <row r="7854" spans="1:14" x14ac:dyDescent="0.25">
      <c r="A7854" s="111"/>
      <c r="B7854" s="111"/>
      <c r="C7854" s="123"/>
      <c r="D7854" s="112" t="str">
        <f>_xlfn.XLOOKUP(Table13[[#This Row],[Service]],Validation!$A$2:$A$14,Validation!$B$2:$B$14,"",0,1)</f>
        <v/>
      </c>
      <c r="E7854" s="112"/>
      <c r="F7854" s="113"/>
      <c r="G7854" s="114"/>
      <c r="H7854" s="115"/>
      <c r="I7854" s="112"/>
      <c r="J7854" s="112"/>
      <c r="K7854" s="112"/>
      <c r="L7854" s="114">
        <f>Table13[[#This Row],[Per Unit Price]]*MAX(1,Table13[[#This Row],[Qty of Units]])*MAX(1,Table13[[#This Row],['#NCMs Served / FTEs Employed]])*MAX(1,Table13[[#This Row],[Duration of Service]])</f>
        <v>0</v>
      </c>
      <c r="M7854" s="112"/>
      <c r="N7854" s="114"/>
    </row>
    <row r="7855" spans="1:14" x14ac:dyDescent="0.25">
      <c r="A7855" s="111"/>
      <c r="B7855" s="111"/>
      <c r="C7855" s="123"/>
      <c r="D7855" s="112" t="str">
        <f>_xlfn.XLOOKUP(Table13[[#This Row],[Service]],Validation!$A$2:$A$14,Validation!$B$2:$B$14,"",0,1)</f>
        <v/>
      </c>
      <c r="E7855" s="112"/>
      <c r="F7855" s="113"/>
      <c r="G7855" s="114"/>
      <c r="H7855" s="115"/>
      <c r="I7855" s="112"/>
      <c r="J7855" s="112"/>
      <c r="K7855" s="112"/>
      <c r="L7855" s="114">
        <f>Table13[[#This Row],[Per Unit Price]]*MAX(1,Table13[[#This Row],[Qty of Units]])*MAX(1,Table13[[#This Row],['#NCMs Served / FTEs Employed]])*MAX(1,Table13[[#This Row],[Duration of Service]])</f>
        <v>0</v>
      </c>
      <c r="M7855" s="112"/>
      <c r="N7855" s="114"/>
    </row>
    <row r="7856" spans="1:14" x14ac:dyDescent="0.25">
      <c r="A7856" s="111"/>
      <c r="B7856" s="111"/>
      <c r="C7856" s="123"/>
      <c r="D7856" s="112" t="str">
        <f>_xlfn.XLOOKUP(Table13[[#This Row],[Service]],Validation!$A$2:$A$14,Validation!$B$2:$B$14,"",0,1)</f>
        <v/>
      </c>
      <c r="E7856" s="112"/>
      <c r="F7856" s="113"/>
      <c r="G7856" s="114"/>
      <c r="H7856" s="115"/>
      <c r="I7856" s="112"/>
      <c r="J7856" s="112"/>
      <c r="K7856" s="112"/>
      <c r="L7856" s="114">
        <f>Table13[[#This Row],[Per Unit Price]]*MAX(1,Table13[[#This Row],[Qty of Units]])*MAX(1,Table13[[#This Row],['#NCMs Served / FTEs Employed]])*MAX(1,Table13[[#This Row],[Duration of Service]])</f>
        <v>0</v>
      </c>
      <c r="M7856" s="112"/>
      <c r="N7856" s="114"/>
    </row>
    <row r="7857" spans="1:14" x14ac:dyDescent="0.25">
      <c r="A7857" s="111"/>
      <c r="B7857" s="111"/>
      <c r="C7857" s="123"/>
      <c r="D7857" s="112" t="str">
        <f>_xlfn.XLOOKUP(Table13[[#This Row],[Service]],Validation!$A$2:$A$14,Validation!$B$2:$B$14,"",0,1)</f>
        <v/>
      </c>
      <c r="E7857" s="112"/>
      <c r="F7857" s="113"/>
      <c r="G7857" s="114"/>
      <c r="H7857" s="115"/>
      <c r="I7857" s="112"/>
      <c r="J7857" s="112"/>
      <c r="K7857" s="112"/>
      <c r="L7857" s="114">
        <f>Table13[[#This Row],[Per Unit Price]]*MAX(1,Table13[[#This Row],[Qty of Units]])*MAX(1,Table13[[#This Row],['#NCMs Served / FTEs Employed]])*MAX(1,Table13[[#This Row],[Duration of Service]])</f>
        <v>0</v>
      </c>
      <c r="M7857" s="112"/>
      <c r="N7857" s="114"/>
    </row>
    <row r="7858" spans="1:14" x14ac:dyDescent="0.25">
      <c r="A7858" s="111"/>
      <c r="B7858" s="111"/>
      <c r="C7858" s="123"/>
      <c r="D7858" s="112" t="str">
        <f>_xlfn.XLOOKUP(Table13[[#This Row],[Service]],Validation!$A$2:$A$14,Validation!$B$2:$B$14,"",0,1)</f>
        <v/>
      </c>
      <c r="E7858" s="112"/>
      <c r="F7858" s="113"/>
      <c r="G7858" s="114"/>
      <c r="H7858" s="115"/>
      <c r="I7858" s="112"/>
      <c r="J7858" s="112"/>
      <c r="K7858" s="112"/>
      <c r="L7858" s="114">
        <f>Table13[[#This Row],[Per Unit Price]]*MAX(1,Table13[[#This Row],[Qty of Units]])*MAX(1,Table13[[#This Row],['#NCMs Served / FTEs Employed]])*MAX(1,Table13[[#This Row],[Duration of Service]])</f>
        <v>0</v>
      </c>
      <c r="M7858" s="112"/>
      <c r="N7858" s="114"/>
    </row>
    <row r="7859" spans="1:14" x14ac:dyDescent="0.25">
      <c r="A7859" s="111"/>
      <c r="B7859" s="111"/>
      <c r="C7859" s="123"/>
      <c r="D7859" s="112" t="str">
        <f>_xlfn.XLOOKUP(Table13[[#This Row],[Service]],Validation!$A$2:$A$14,Validation!$B$2:$B$14,"",0,1)</f>
        <v/>
      </c>
      <c r="E7859" s="112"/>
      <c r="F7859" s="113"/>
      <c r="G7859" s="114"/>
      <c r="H7859" s="115"/>
      <c r="I7859" s="112"/>
      <c r="J7859" s="112"/>
      <c r="K7859" s="112"/>
      <c r="L7859" s="114">
        <f>Table13[[#This Row],[Per Unit Price]]*MAX(1,Table13[[#This Row],[Qty of Units]])*MAX(1,Table13[[#This Row],['#NCMs Served / FTEs Employed]])*MAX(1,Table13[[#This Row],[Duration of Service]])</f>
        <v>0</v>
      </c>
      <c r="M7859" s="112"/>
      <c r="N7859" s="114"/>
    </row>
    <row r="7860" spans="1:14" x14ac:dyDescent="0.25">
      <c r="A7860" s="111"/>
      <c r="B7860" s="111"/>
      <c r="C7860" s="123"/>
      <c r="D7860" s="112" t="str">
        <f>_xlfn.XLOOKUP(Table13[[#This Row],[Service]],Validation!$A$2:$A$14,Validation!$B$2:$B$14,"",0,1)</f>
        <v/>
      </c>
      <c r="E7860" s="112"/>
      <c r="F7860" s="113"/>
      <c r="G7860" s="114"/>
      <c r="H7860" s="115"/>
      <c r="I7860" s="112"/>
      <c r="J7860" s="112"/>
      <c r="K7860" s="112"/>
      <c r="L7860" s="114">
        <f>Table13[[#This Row],[Per Unit Price]]*MAX(1,Table13[[#This Row],[Qty of Units]])*MAX(1,Table13[[#This Row],['#NCMs Served / FTEs Employed]])*MAX(1,Table13[[#This Row],[Duration of Service]])</f>
        <v>0</v>
      </c>
      <c r="M7860" s="112"/>
      <c r="N7860" s="114"/>
    </row>
    <row r="7861" spans="1:14" x14ac:dyDescent="0.25">
      <c r="A7861" s="111"/>
      <c r="B7861" s="111"/>
      <c r="C7861" s="123"/>
      <c r="D7861" s="112" t="str">
        <f>_xlfn.XLOOKUP(Table13[[#This Row],[Service]],Validation!$A$2:$A$14,Validation!$B$2:$B$14,"",0,1)</f>
        <v/>
      </c>
      <c r="E7861" s="112"/>
      <c r="F7861" s="113"/>
      <c r="G7861" s="114"/>
      <c r="H7861" s="115"/>
      <c r="I7861" s="112"/>
      <c r="J7861" s="112"/>
      <c r="K7861" s="112"/>
      <c r="L7861" s="114">
        <f>Table13[[#This Row],[Per Unit Price]]*MAX(1,Table13[[#This Row],[Qty of Units]])*MAX(1,Table13[[#This Row],['#NCMs Served / FTEs Employed]])*MAX(1,Table13[[#This Row],[Duration of Service]])</f>
        <v>0</v>
      </c>
      <c r="M7861" s="112"/>
      <c r="N7861" s="114"/>
    </row>
    <row r="7862" spans="1:14" x14ac:dyDescent="0.25">
      <c r="A7862" s="111"/>
      <c r="B7862" s="111"/>
      <c r="C7862" s="123"/>
      <c r="D7862" s="112" t="str">
        <f>_xlfn.XLOOKUP(Table13[[#This Row],[Service]],Validation!$A$2:$A$14,Validation!$B$2:$B$14,"",0,1)</f>
        <v/>
      </c>
      <c r="E7862" s="112"/>
      <c r="F7862" s="113"/>
      <c r="G7862" s="114"/>
      <c r="H7862" s="115"/>
      <c r="I7862" s="112"/>
      <c r="J7862" s="112"/>
      <c r="K7862" s="112"/>
      <c r="L7862" s="114">
        <f>Table13[[#This Row],[Per Unit Price]]*MAX(1,Table13[[#This Row],[Qty of Units]])*MAX(1,Table13[[#This Row],['#NCMs Served / FTEs Employed]])*MAX(1,Table13[[#This Row],[Duration of Service]])</f>
        <v>0</v>
      </c>
      <c r="M7862" s="112"/>
      <c r="N7862" s="114"/>
    </row>
    <row r="7863" spans="1:14" x14ac:dyDescent="0.25">
      <c r="A7863" s="111"/>
      <c r="B7863" s="111"/>
      <c r="C7863" s="123"/>
      <c r="D7863" s="112" t="str">
        <f>_xlfn.XLOOKUP(Table13[[#This Row],[Service]],Validation!$A$2:$A$14,Validation!$B$2:$B$14,"",0,1)</f>
        <v/>
      </c>
      <c r="E7863" s="112"/>
      <c r="F7863" s="113"/>
      <c r="G7863" s="114"/>
      <c r="H7863" s="115"/>
      <c r="I7863" s="112"/>
      <c r="J7863" s="112"/>
      <c r="K7863" s="112"/>
      <c r="L7863" s="114">
        <f>Table13[[#This Row],[Per Unit Price]]*MAX(1,Table13[[#This Row],[Qty of Units]])*MAX(1,Table13[[#This Row],['#NCMs Served / FTEs Employed]])*MAX(1,Table13[[#This Row],[Duration of Service]])</f>
        <v>0</v>
      </c>
      <c r="M7863" s="112"/>
      <c r="N7863" s="114"/>
    </row>
    <row r="7864" spans="1:14" x14ac:dyDescent="0.25">
      <c r="A7864" s="111"/>
      <c r="B7864" s="111"/>
      <c r="C7864" s="123"/>
      <c r="D7864" s="112" t="str">
        <f>_xlfn.XLOOKUP(Table13[[#This Row],[Service]],Validation!$A$2:$A$14,Validation!$B$2:$B$14,"",0,1)</f>
        <v/>
      </c>
      <c r="E7864" s="112"/>
      <c r="F7864" s="113"/>
      <c r="G7864" s="114"/>
      <c r="H7864" s="115"/>
      <c r="I7864" s="112"/>
      <c r="J7864" s="112"/>
      <c r="K7864" s="112"/>
      <c r="L7864" s="114">
        <f>Table13[[#This Row],[Per Unit Price]]*MAX(1,Table13[[#This Row],[Qty of Units]])*MAX(1,Table13[[#This Row],['#NCMs Served / FTEs Employed]])*MAX(1,Table13[[#This Row],[Duration of Service]])</f>
        <v>0</v>
      </c>
      <c r="M7864" s="112"/>
      <c r="N7864" s="114"/>
    </row>
    <row r="7865" spans="1:14" x14ac:dyDescent="0.25">
      <c r="A7865" s="111"/>
      <c r="B7865" s="111"/>
      <c r="C7865" s="123"/>
      <c r="D7865" s="112" t="str">
        <f>_xlfn.XLOOKUP(Table13[[#This Row],[Service]],Validation!$A$2:$A$14,Validation!$B$2:$B$14,"",0,1)</f>
        <v/>
      </c>
      <c r="E7865" s="112"/>
      <c r="F7865" s="113"/>
      <c r="G7865" s="114"/>
      <c r="H7865" s="115"/>
      <c r="I7865" s="112"/>
      <c r="J7865" s="112"/>
      <c r="K7865" s="112"/>
      <c r="L7865" s="114">
        <f>Table13[[#This Row],[Per Unit Price]]*MAX(1,Table13[[#This Row],[Qty of Units]])*MAX(1,Table13[[#This Row],['#NCMs Served / FTEs Employed]])*MAX(1,Table13[[#This Row],[Duration of Service]])</f>
        <v>0</v>
      </c>
      <c r="M7865" s="112"/>
      <c r="N7865" s="114"/>
    </row>
    <row r="7866" spans="1:14" x14ac:dyDescent="0.25">
      <c r="A7866" s="111"/>
      <c r="B7866" s="111"/>
      <c r="C7866" s="123"/>
      <c r="D7866" s="112" t="str">
        <f>_xlfn.XLOOKUP(Table13[[#This Row],[Service]],Validation!$A$2:$A$14,Validation!$B$2:$B$14,"",0,1)</f>
        <v/>
      </c>
      <c r="E7866" s="112"/>
      <c r="F7866" s="113"/>
      <c r="G7866" s="114"/>
      <c r="H7866" s="115"/>
      <c r="I7866" s="112"/>
      <c r="J7866" s="112"/>
      <c r="K7866" s="112"/>
      <c r="L7866" s="114">
        <f>Table13[[#This Row],[Per Unit Price]]*MAX(1,Table13[[#This Row],[Qty of Units]])*MAX(1,Table13[[#This Row],['#NCMs Served / FTEs Employed]])*MAX(1,Table13[[#This Row],[Duration of Service]])</f>
        <v>0</v>
      </c>
      <c r="M7866" s="112"/>
      <c r="N7866" s="114"/>
    </row>
    <row r="7867" spans="1:14" x14ac:dyDescent="0.25">
      <c r="A7867" s="111"/>
      <c r="B7867" s="111"/>
      <c r="C7867" s="123"/>
      <c r="D7867" s="112" t="str">
        <f>_xlfn.XLOOKUP(Table13[[#This Row],[Service]],Validation!$A$2:$A$14,Validation!$B$2:$B$14,"",0,1)</f>
        <v/>
      </c>
      <c r="E7867" s="112"/>
      <c r="F7867" s="113"/>
      <c r="G7867" s="114"/>
      <c r="H7867" s="115"/>
      <c r="I7867" s="112"/>
      <c r="J7867" s="112"/>
      <c r="K7867" s="112"/>
      <c r="L7867" s="114">
        <f>Table13[[#This Row],[Per Unit Price]]*MAX(1,Table13[[#This Row],[Qty of Units]])*MAX(1,Table13[[#This Row],['#NCMs Served / FTEs Employed]])*MAX(1,Table13[[#This Row],[Duration of Service]])</f>
        <v>0</v>
      </c>
      <c r="M7867" s="112"/>
      <c r="N7867" s="114"/>
    </row>
    <row r="7868" spans="1:14" x14ac:dyDescent="0.25">
      <c r="A7868" s="111"/>
      <c r="B7868" s="111"/>
      <c r="C7868" s="123"/>
      <c r="D7868" s="112" t="str">
        <f>_xlfn.XLOOKUP(Table13[[#This Row],[Service]],Validation!$A$2:$A$14,Validation!$B$2:$B$14,"",0,1)</f>
        <v/>
      </c>
      <c r="E7868" s="112"/>
      <c r="F7868" s="113"/>
      <c r="G7868" s="114"/>
      <c r="H7868" s="115"/>
      <c r="I7868" s="112"/>
      <c r="J7868" s="112"/>
      <c r="K7868" s="112"/>
      <c r="L7868" s="114">
        <f>Table13[[#This Row],[Per Unit Price]]*MAX(1,Table13[[#This Row],[Qty of Units]])*MAX(1,Table13[[#This Row],['#NCMs Served / FTEs Employed]])*MAX(1,Table13[[#This Row],[Duration of Service]])</f>
        <v>0</v>
      </c>
      <c r="M7868" s="112"/>
      <c r="N7868" s="114"/>
    </row>
    <row r="7869" spans="1:14" x14ac:dyDescent="0.25">
      <c r="A7869" s="111"/>
      <c r="B7869" s="111"/>
      <c r="C7869" s="123"/>
      <c r="D7869" s="112" t="str">
        <f>_xlfn.XLOOKUP(Table13[[#This Row],[Service]],Validation!$A$2:$A$14,Validation!$B$2:$B$14,"",0,1)</f>
        <v/>
      </c>
      <c r="E7869" s="112"/>
      <c r="F7869" s="113"/>
      <c r="G7869" s="114"/>
      <c r="H7869" s="115"/>
      <c r="I7869" s="112"/>
      <c r="J7869" s="112"/>
      <c r="K7869" s="112"/>
      <c r="L7869" s="114">
        <f>Table13[[#This Row],[Per Unit Price]]*MAX(1,Table13[[#This Row],[Qty of Units]])*MAX(1,Table13[[#This Row],['#NCMs Served / FTEs Employed]])*MAX(1,Table13[[#This Row],[Duration of Service]])</f>
        <v>0</v>
      </c>
      <c r="M7869" s="112"/>
      <c r="N7869" s="114"/>
    </row>
    <row r="7870" spans="1:14" x14ac:dyDescent="0.25">
      <c r="A7870" s="111"/>
      <c r="B7870" s="111"/>
      <c r="C7870" s="123"/>
      <c r="D7870" s="112" t="str">
        <f>_xlfn.XLOOKUP(Table13[[#This Row],[Service]],Validation!$A$2:$A$14,Validation!$B$2:$B$14,"",0,1)</f>
        <v/>
      </c>
      <c r="E7870" s="112"/>
      <c r="F7870" s="113"/>
      <c r="G7870" s="114"/>
      <c r="H7870" s="115"/>
      <c r="I7870" s="112"/>
      <c r="J7870" s="112"/>
      <c r="K7870" s="112"/>
      <c r="L7870" s="114">
        <f>Table13[[#This Row],[Per Unit Price]]*MAX(1,Table13[[#This Row],[Qty of Units]])*MAX(1,Table13[[#This Row],['#NCMs Served / FTEs Employed]])*MAX(1,Table13[[#This Row],[Duration of Service]])</f>
        <v>0</v>
      </c>
      <c r="M7870" s="112"/>
      <c r="N7870" s="114"/>
    </row>
    <row r="7871" spans="1:14" x14ac:dyDescent="0.25">
      <c r="A7871" s="111"/>
      <c r="B7871" s="111"/>
      <c r="C7871" s="123"/>
      <c r="D7871" s="112" t="str">
        <f>_xlfn.XLOOKUP(Table13[[#This Row],[Service]],Validation!$A$2:$A$14,Validation!$B$2:$B$14,"",0,1)</f>
        <v/>
      </c>
      <c r="E7871" s="112"/>
      <c r="F7871" s="113"/>
      <c r="G7871" s="114"/>
      <c r="H7871" s="115"/>
      <c r="I7871" s="112"/>
      <c r="J7871" s="112"/>
      <c r="K7871" s="112"/>
      <c r="L7871" s="114">
        <f>Table13[[#This Row],[Per Unit Price]]*MAX(1,Table13[[#This Row],[Qty of Units]])*MAX(1,Table13[[#This Row],['#NCMs Served / FTEs Employed]])*MAX(1,Table13[[#This Row],[Duration of Service]])</f>
        <v>0</v>
      </c>
      <c r="M7871" s="112"/>
      <c r="N7871" s="114"/>
    </row>
    <row r="7872" spans="1:14" x14ac:dyDescent="0.25">
      <c r="A7872" s="111"/>
      <c r="B7872" s="111"/>
      <c r="C7872" s="123"/>
      <c r="D7872" s="112" t="str">
        <f>_xlfn.XLOOKUP(Table13[[#This Row],[Service]],Validation!$A$2:$A$14,Validation!$B$2:$B$14,"",0,1)</f>
        <v/>
      </c>
      <c r="E7872" s="112"/>
      <c r="F7872" s="113"/>
      <c r="G7872" s="114"/>
      <c r="H7872" s="115"/>
      <c r="I7872" s="112"/>
      <c r="J7872" s="112"/>
      <c r="K7872" s="112"/>
      <c r="L7872" s="114">
        <f>Table13[[#This Row],[Per Unit Price]]*MAX(1,Table13[[#This Row],[Qty of Units]])*MAX(1,Table13[[#This Row],['#NCMs Served / FTEs Employed]])*MAX(1,Table13[[#This Row],[Duration of Service]])</f>
        <v>0</v>
      </c>
      <c r="M7872" s="112"/>
      <c r="N7872" s="114"/>
    </row>
    <row r="7873" spans="1:14" x14ac:dyDescent="0.25">
      <c r="A7873" s="111"/>
      <c r="B7873" s="111"/>
      <c r="C7873" s="123"/>
      <c r="D7873" s="112" t="str">
        <f>_xlfn.XLOOKUP(Table13[[#This Row],[Service]],Validation!$A$2:$A$14,Validation!$B$2:$B$14,"",0,1)</f>
        <v/>
      </c>
      <c r="E7873" s="112"/>
      <c r="F7873" s="113"/>
      <c r="G7873" s="114"/>
      <c r="H7873" s="115"/>
      <c r="I7873" s="112"/>
      <c r="J7873" s="112"/>
      <c r="K7873" s="112"/>
      <c r="L7873" s="114">
        <f>Table13[[#This Row],[Per Unit Price]]*MAX(1,Table13[[#This Row],[Qty of Units]])*MAX(1,Table13[[#This Row],['#NCMs Served / FTEs Employed]])*MAX(1,Table13[[#This Row],[Duration of Service]])</f>
        <v>0</v>
      </c>
      <c r="M7873" s="112"/>
      <c r="N7873" s="114"/>
    </row>
    <row r="7874" spans="1:14" x14ac:dyDescent="0.25">
      <c r="A7874" s="111"/>
      <c r="B7874" s="111"/>
      <c r="C7874" s="123"/>
      <c r="D7874" s="112" t="str">
        <f>_xlfn.XLOOKUP(Table13[[#This Row],[Service]],Validation!$A$2:$A$14,Validation!$B$2:$B$14,"",0,1)</f>
        <v/>
      </c>
      <c r="E7874" s="112"/>
      <c r="F7874" s="113"/>
      <c r="G7874" s="114"/>
      <c r="H7874" s="115"/>
      <c r="I7874" s="112"/>
      <c r="J7874" s="112"/>
      <c r="K7874" s="112"/>
      <c r="L7874" s="114">
        <f>Table13[[#This Row],[Per Unit Price]]*MAX(1,Table13[[#This Row],[Qty of Units]])*MAX(1,Table13[[#This Row],['#NCMs Served / FTEs Employed]])*MAX(1,Table13[[#This Row],[Duration of Service]])</f>
        <v>0</v>
      </c>
      <c r="M7874" s="112"/>
      <c r="N7874" s="114"/>
    </row>
    <row r="7875" spans="1:14" x14ac:dyDescent="0.25">
      <c r="A7875" s="111"/>
      <c r="B7875" s="111"/>
      <c r="C7875" s="123"/>
      <c r="D7875" s="112" t="str">
        <f>_xlfn.XLOOKUP(Table13[[#This Row],[Service]],Validation!$A$2:$A$14,Validation!$B$2:$B$14,"",0,1)</f>
        <v/>
      </c>
      <c r="E7875" s="112"/>
      <c r="F7875" s="113"/>
      <c r="G7875" s="114"/>
      <c r="H7875" s="115"/>
      <c r="I7875" s="112"/>
      <c r="J7875" s="112"/>
      <c r="K7875" s="112"/>
      <c r="L7875" s="114">
        <f>Table13[[#This Row],[Per Unit Price]]*MAX(1,Table13[[#This Row],[Qty of Units]])*MAX(1,Table13[[#This Row],['#NCMs Served / FTEs Employed]])*MAX(1,Table13[[#This Row],[Duration of Service]])</f>
        <v>0</v>
      </c>
      <c r="M7875" s="112"/>
      <c r="N7875" s="114"/>
    </row>
    <row r="7876" spans="1:14" x14ac:dyDescent="0.25">
      <c r="A7876" s="111"/>
      <c r="B7876" s="111"/>
      <c r="C7876" s="123"/>
      <c r="D7876" s="112" t="str">
        <f>_xlfn.XLOOKUP(Table13[[#This Row],[Service]],Validation!$A$2:$A$14,Validation!$B$2:$B$14,"",0,1)</f>
        <v/>
      </c>
      <c r="E7876" s="112"/>
      <c r="F7876" s="113"/>
      <c r="G7876" s="114"/>
      <c r="H7876" s="115"/>
      <c r="I7876" s="112"/>
      <c r="J7876" s="112"/>
      <c r="K7876" s="112"/>
      <c r="L7876" s="114">
        <f>Table13[[#This Row],[Per Unit Price]]*MAX(1,Table13[[#This Row],[Qty of Units]])*MAX(1,Table13[[#This Row],['#NCMs Served / FTEs Employed]])*MAX(1,Table13[[#This Row],[Duration of Service]])</f>
        <v>0</v>
      </c>
      <c r="M7876" s="112"/>
      <c r="N7876" s="114"/>
    </row>
    <row r="7877" spans="1:14" x14ac:dyDescent="0.25">
      <c r="A7877" s="111"/>
      <c r="B7877" s="111"/>
      <c r="C7877" s="123"/>
      <c r="D7877" s="112" t="str">
        <f>_xlfn.XLOOKUP(Table13[[#This Row],[Service]],Validation!$A$2:$A$14,Validation!$B$2:$B$14,"",0,1)</f>
        <v/>
      </c>
      <c r="E7877" s="112"/>
      <c r="F7877" s="113"/>
      <c r="G7877" s="114"/>
      <c r="H7877" s="115"/>
      <c r="I7877" s="112"/>
      <c r="J7877" s="112"/>
      <c r="K7877" s="112"/>
      <c r="L7877" s="114">
        <f>Table13[[#This Row],[Per Unit Price]]*MAX(1,Table13[[#This Row],[Qty of Units]])*MAX(1,Table13[[#This Row],['#NCMs Served / FTEs Employed]])*MAX(1,Table13[[#This Row],[Duration of Service]])</f>
        <v>0</v>
      </c>
      <c r="M7877" s="112"/>
      <c r="N7877" s="114"/>
    </row>
    <row r="7878" spans="1:14" x14ac:dyDescent="0.25">
      <c r="A7878" s="111"/>
      <c r="B7878" s="111"/>
      <c r="C7878" s="123"/>
      <c r="D7878" s="112" t="str">
        <f>_xlfn.XLOOKUP(Table13[[#This Row],[Service]],Validation!$A$2:$A$14,Validation!$B$2:$B$14,"",0,1)</f>
        <v/>
      </c>
      <c r="E7878" s="112"/>
      <c r="F7878" s="113"/>
      <c r="G7878" s="114"/>
      <c r="H7878" s="115"/>
      <c r="I7878" s="112"/>
      <c r="J7878" s="112"/>
      <c r="K7878" s="112"/>
      <c r="L7878" s="114">
        <f>Table13[[#This Row],[Per Unit Price]]*MAX(1,Table13[[#This Row],[Qty of Units]])*MAX(1,Table13[[#This Row],['#NCMs Served / FTEs Employed]])*MAX(1,Table13[[#This Row],[Duration of Service]])</f>
        <v>0</v>
      </c>
      <c r="M7878" s="112"/>
      <c r="N7878" s="114"/>
    </row>
    <row r="7879" spans="1:14" x14ac:dyDescent="0.25">
      <c r="A7879" s="111"/>
      <c r="B7879" s="111"/>
      <c r="C7879" s="123"/>
      <c r="D7879" s="112" t="str">
        <f>_xlfn.XLOOKUP(Table13[[#This Row],[Service]],Validation!$A$2:$A$14,Validation!$B$2:$B$14,"",0,1)</f>
        <v/>
      </c>
      <c r="E7879" s="112"/>
      <c r="F7879" s="113"/>
      <c r="G7879" s="114"/>
      <c r="H7879" s="115"/>
      <c r="I7879" s="112"/>
      <c r="J7879" s="112"/>
      <c r="K7879" s="112"/>
      <c r="L7879" s="114">
        <f>Table13[[#This Row],[Per Unit Price]]*MAX(1,Table13[[#This Row],[Qty of Units]])*MAX(1,Table13[[#This Row],['#NCMs Served / FTEs Employed]])*MAX(1,Table13[[#This Row],[Duration of Service]])</f>
        <v>0</v>
      </c>
      <c r="M7879" s="112"/>
      <c r="N7879" s="114"/>
    </row>
    <row r="7880" spans="1:14" x14ac:dyDescent="0.25">
      <c r="A7880" s="111"/>
      <c r="B7880" s="111"/>
      <c r="C7880" s="123"/>
      <c r="D7880" s="112" t="str">
        <f>_xlfn.XLOOKUP(Table13[[#This Row],[Service]],Validation!$A$2:$A$14,Validation!$B$2:$B$14,"",0,1)</f>
        <v/>
      </c>
      <c r="E7880" s="112"/>
      <c r="F7880" s="113"/>
      <c r="G7880" s="114"/>
      <c r="H7880" s="115"/>
      <c r="I7880" s="112"/>
      <c r="J7880" s="112"/>
      <c r="K7880" s="112"/>
      <c r="L7880" s="114">
        <f>Table13[[#This Row],[Per Unit Price]]*MAX(1,Table13[[#This Row],[Qty of Units]])*MAX(1,Table13[[#This Row],['#NCMs Served / FTEs Employed]])*MAX(1,Table13[[#This Row],[Duration of Service]])</f>
        <v>0</v>
      </c>
      <c r="M7880" s="112"/>
      <c r="N7880" s="114"/>
    </row>
    <row r="7881" spans="1:14" x14ac:dyDescent="0.25">
      <c r="A7881" s="111"/>
      <c r="B7881" s="111"/>
      <c r="C7881" s="123"/>
      <c r="D7881" s="112" t="str">
        <f>_xlfn.XLOOKUP(Table13[[#This Row],[Service]],Validation!$A$2:$A$14,Validation!$B$2:$B$14,"",0,1)</f>
        <v/>
      </c>
      <c r="E7881" s="112"/>
      <c r="F7881" s="113"/>
      <c r="G7881" s="114"/>
      <c r="H7881" s="115"/>
      <c r="I7881" s="112"/>
      <c r="J7881" s="112"/>
      <c r="K7881" s="112"/>
      <c r="L7881" s="114">
        <f>Table13[[#This Row],[Per Unit Price]]*MAX(1,Table13[[#This Row],[Qty of Units]])*MAX(1,Table13[[#This Row],['#NCMs Served / FTEs Employed]])*MAX(1,Table13[[#This Row],[Duration of Service]])</f>
        <v>0</v>
      </c>
      <c r="M7881" s="112"/>
      <c r="N7881" s="114"/>
    </row>
    <row r="7882" spans="1:14" x14ac:dyDescent="0.25">
      <c r="A7882" s="111"/>
      <c r="B7882" s="111"/>
      <c r="C7882" s="123"/>
      <c r="D7882" s="112" t="str">
        <f>_xlfn.XLOOKUP(Table13[[#This Row],[Service]],Validation!$A$2:$A$14,Validation!$B$2:$B$14,"",0,1)</f>
        <v/>
      </c>
      <c r="E7882" s="112"/>
      <c r="F7882" s="113"/>
      <c r="G7882" s="114"/>
      <c r="H7882" s="115"/>
      <c r="I7882" s="112"/>
      <c r="J7882" s="112"/>
      <c r="K7882" s="112"/>
      <c r="L7882" s="114">
        <f>Table13[[#This Row],[Per Unit Price]]*MAX(1,Table13[[#This Row],[Qty of Units]])*MAX(1,Table13[[#This Row],['#NCMs Served / FTEs Employed]])*MAX(1,Table13[[#This Row],[Duration of Service]])</f>
        <v>0</v>
      </c>
      <c r="M7882" s="112"/>
      <c r="N7882" s="114"/>
    </row>
    <row r="7883" spans="1:14" x14ac:dyDescent="0.25">
      <c r="A7883" s="111"/>
      <c r="B7883" s="111"/>
      <c r="C7883" s="123"/>
      <c r="D7883" s="112" t="str">
        <f>_xlfn.XLOOKUP(Table13[[#This Row],[Service]],Validation!$A$2:$A$14,Validation!$B$2:$B$14,"",0,1)</f>
        <v/>
      </c>
      <c r="E7883" s="112"/>
      <c r="F7883" s="113"/>
      <c r="G7883" s="114"/>
      <c r="H7883" s="115"/>
      <c r="I7883" s="112"/>
      <c r="J7883" s="112"/>
      <c r="K7883" s="112"/>
      <c r="L7883" s="114">
        <f>Table13[[#This Row],[Per Unit Price]]*MAX(1,Table13[[#This Row],[Qty of Units]])*MAX(1,Table13[[#This Row],['#NCMs Served / FTEs Employed]])*MAX(1,Table13[[#This Row],[Duration of Service]])</f>
        <v>0</v>
      </c>
      <c r="M7883" s="112"/>
      <c r="N7883" s="114"/>
    </row>
    <row r="7884" spans="1:14" x14ac:dyDescent="0.25">
      <c r="A7884" s="111"/>
      <c r="B7884" s="111"/>
      <c r="C7884" s="123"/>
      <c r="D7884" s="112" t="str">
        <f>_xlfn.XLOOKUP(Table13[[#This Row],[Service]],Validation!$A$2:$A$14,Validation!$B$2:$B$14,"",0,1)</f>
        <v/>
      </c>
      <c r="E7884" s="112"/>
      <c r="F7884" s="113"/>
      <c r="G7884" s="114"/>
      <c r="H7884" s="115"/>
      <c r="I7884" s="112"/>
      <c r="J7884" s="112"/>
      <c r="K7884" s="112"/>
      <c r="L7884" s="114">
        <f>Table13[[#This Row],[Per Unit Price]]*MAX(1,Table13[[#This Row],[Qty of Units]])*MAX(1,Table13[[#This Row],['#NCMs Served / FTEs Employed]])*MAX(1,Table13[[#This Row],[Duration of Service]])</f>
        <v>0</v>
      </c>
      <c r="M7884" s="112"/>
      <c r="N7884" s="114"/>
    </row>
    <row r="7885" spans="1:14" x14ac:dyDescent="0.25">
      <c r="A7885" s="111"/>
      <c r="B7885" s="111"/>
      <c r="C7885" s="123"/>
      <c r="D7885" s="112" t="str">
        <f>_xlfn.XLOOKUP(Table13[[#This Row],[Service]],Validation!$A$2:$A$14,Validation!$B$2:$B$14,"",0,1)</f>
        <v/>
      </c>
      <c r="E7885" s="112"/>
      <c r="F7885" s="113"/>
      <c r="G7885" s="114"/>
      <c r="H7885" s="115"/>
      <c r="I7885" s="112"/>
      <c r="J7885" s="112"/>
      <c r="K7885" s="112"/>
      <c r="L7885" s="114">
        <f>Table13[[#This Row],[Per Unit Price]]*MAX(1,Table13[[#This Row],[Qty of Units]])*MAX(1,Table13[[#This Row],['#NCMs Served / FTEs Employed]])*MAX(1,Table13[[#This Row],[Duration of Service]])</f>
        <v>0</v>
      </c>
      <c r="M7885" s="112"/>
      <c r="N7885" s="114"/>
    </row>
    <row r="7886" spans="1:14" x14ac:dyDescent="0.25">
      <c r="A7886" s="111"/>
      <c r="B7886" s="111"/>
      <c r="C7886" s="123"/>
      <c r="D7886" s="112" t="str">
        <f>_xlfn.XLOOKUP(Table13[[#This Row],[Service]],Validation!$A$2:$A$14,Validation!$B$2:$B$14,"",0,1)</f>
        <v/>
      </c>
      <c r="E7886" s="112"/>
      <c r="F7886" s="113"/>
      <c r="G7886" s="114"/>
      <c r="H7886" s="115"/>
      <c r="I7886" s="112"/>
      <c r="J7886" s="112"/>
      <c r="K7886" s="112"/>
      <c r="L7886" s="114">
        <f>Table13[[#This Row],[Per Unit Price]]*MAX(1,Table13[[#This Row],[Qty of Units]])*MAX(1,Table13[[#This Row],['#NCMs Served / FTEs Employed]])*MAX(1,Table13[[#This Row],[Duration of Service]])</f>
        <v>0</v>
      </c>
      <c r="M7886" s="112"/>
      <c r="N7886" s="114"/>
    </row>
    <row r="7887" spans="1:14" x14ac:dyDescent="0.25">
      <c r="A7887" s="111"/>
      <c r="B7887" s="111"/>
      <c r="C7887" s="123"/>
      <c r="D7887" s="112" t="str">
        <f>_xlfn.XLOOKUP(Table13[[#This Row],[Service]],Validation!$A$2:$A$14,Validation!$B$2:$B$14,"",0,1)</f>
        <v/>
      </c>
      <c r="E7887" s="112"/>
      <c r="F7887" s="113"/>
      <c r="G7887" s="114"/>
      <c r="H7887" s="115"/>
      <c r="I7887" s="112"/>
      <c r="J7887" s="112"/>
      <c r="K7887" s="112"/>
      <c r="L7887" s="114">
        <f>Table13[[#This Row],[Per Unit Price]]*MAX(1,Table13[[#This Row],[Qty of Units]])*MAX(1,Table13[[#This Row],['#NCMs Served / FTEs Employed]])*MAX(1,Table13[[#This Row],[Duration of Service]])</f>
        <v>0</v>
      </c>
      <c r="M7887" s="112"/>
      <c r="N7887" s="114"/>
    </row>
    <row r="7888" spans="1:14" x14ac:dyDescent="0.25">
      <c r="A7888" s="111"/>
      <c r="B7888" s="111"/>
      <c r="C7888" s="123"/>
      <c r="D7888" s="112" t="str">
        <f>_xlfn.XLOOKUP(Table13[[#This Row],[Service]],Validation!$A$2:$A$14,Validation!$B$2:$B$14,"",0,1)</f>
        <v/>
      </c>
      <c r="E7888" s="112"/>
      <c r="F7888" s="113"/>
      <c r="G7888" s="114"/>
      <c r="H7888" s="115"/>
      <c r="I7888" s="112"/>
      <c r="J7888" s="112"/>
      <c r="K7888" s="112"/>
      <c r="L7888" s="114">
        <f>Table13[[#This Row],[Per Unit Price]]*MAX(1,Table13[[#This Row],[Qty of Units]])*MAX(1,Table13[[#This Row],['#NCMs Served / FTEs Employed]])*MAX(1,Table13[[#This Row],[Duration of Service]])</f>
        <v>0</v>
      </c>
      <c r="M7888" s="112"/>
      <c r="N7888" s="114"/>
    </row>
    <row r="7889" spans="1:14" x14ac:dyDescent="0.25">
      <c r="A7889" s="111"/>
      <c r="B7889" s="111"/>
      <c r="C7889" s="123"/>
      <c r="D7889" s="112" t="str">
        <f>_xlfn.XLOOKUP(Table13[[#This Row],[Service]],Validation!$A$2:$A$14,Validation!$B$2:$B$14,"",0,1)</f>
        <v/>
      </c>
      <c r="E7889" s="112"/>
      <c r="F7889" s="113"/>
      <c r="G7889" s="114"/>
      <c r="H7889" s="115"/>
      <c r="I7889" s="112"/>
      <c r="J7889" s="112"/>
      <c r="K7889" s="112"/>
      <c r="L7889" s="114">
        <f>Table13[[#This Row],[Per Unit Price]]*MAX(1,Table13[[#This Row],[Qty of Units]])*MAX(1,Table13[[#This Row],['#NCMs Served / FTEs Employed]])*MAX(1,Table13[[#This Row],[Duration of Service]])</f>
        <v>0</v>
      </c>
      <c r="M7889" s="112"/>
      <c r="N7889" s="114"/>
    </row>
    <row r="7890" spans="1:14" x14ac:dyDescent="0.25">
      <c r="A7890" s="111"/>
      <c r="B7890" s="111"/>
      <c r="C7890" s="123"/>
      <c r="D7890" s="112" t="str">
        <f>_xlfn.XLOOKUP(Table13[[#This Row],[Service]],Validation!$A$2:$A$14,Validation!$B$2:$B$14,"",0,1)</f>
        <v/>
      </c>
      <c r="E7890" s="112"/>
      <c r="F7890" s="113"/>
      <c r="G7890" s="114"/>
      <c r="H7890" s="115"/>
      <c r="I7890" s="112"/>
      <c r="J7890" s="112"/>
      <c r="K7890" s="112"/>
      <c r="L7890" s="114">
        <f>Table13[[#This Row],[Per Unit Price]]*MAX(1,Table13[[#This Row],[Qty of Units]])*MAX(1,Table13[[#This Row],['#NCMs Served / FTEs Employed]])*MAX(1,Table13[[#This Row],[Duration of Service]])</f>
        <v>0</v>
      </c>
      <c r="M7890" s="112"/>
      <c r="N7890" s="114"/>
    </row>
    <row r="7891" spans="1:14" x14ac:dyDescent="0.25">
      <c r="A7891" s="111"/>
      <c r="B7891" s="111"/>
      <c r="C7891" s="123"/>
      <c r="D7891" s="112" t="str">
        <f>_xlfn.XLOOKUP(Table13[[#This Row],[Service]],Validation!$A$2:$A$14,Validation!$B$2:$B$14,"",0,1)</f>
        <v/>
      </c>
      <c r="E7891" s="112"/>
      <c r="F7891" s="113"/>
      <c r="G7891" s="114"/>
      <c r="H7891" s="115"/>
      <c r="I7891" s="112"/>
      <c r="J7891" s="112"/>
      <c r="K7891" s="112"/>
      <c r="L7891" s="114">
        <f>Table13[[#This Row],[Per Unit Price]]*MAX(1,Table13[[#This Row],[Qty of Units]])*MAX(1,Table13[[#This Row],['#NCMs Served / FTEs Employed]])*MAX(1,Table13[[#This Row],[Duration of Service]])</f>
        <v>0</v>
      </c>
      <c r="M7891" s="112"/>
      <c r="N7891" s="114"/>
    </row>
    <row r="7892" spans="1:14" x14ac:dyDescent="0.25">
      <c r="A7892" s="111"/>
      <c r="B7892" s="111"/>
      <c r="C7892" s="123"/>
      <c r="D7892" s="112" t="str">
        <f>_xlfn.XLOOKUP(Table13[[#This Row],[Service]],Validation!$A$2:$A$14,Validation!$B$2:$B$14,"",0,1)</f>
        <v/>
      </c>
      <c r="E7892" s="112"/>
      <c r="F7892" s="113"/>
      <c r="G7892" s="114"/>
      <c r="H7892" s="115"/>
      <c r="I7892" s="112"/>
      <c r="J7892" s="112"/>
      <c r="K7892" s="112"/>
      <c r="L7892" s="114">
        <f>Table13[[#This Row],[Per Unit Price]]*MAX(1,Table13[[#This Row],[Qty of Units]])*MAX(1,Table13[[#This Row],['#NCMs Served / FTEs Employed]])*MAX(1,Table13[[#This Row],[Duration of Service]])</f>
        <v>0</v>
      </c>
      <c r="M7892" s="112"/>
      <c r="N7892" s="114"/>
    </row>
    <row r="7893" spans="1:14" x14ac:dyDescent="0.25">
      <c r="A7893" s="111"/>
      <c r="B7893" s="111"/>
      <c r="C7893" s="123"/>
      <c r="D7893" s="112" t="str">
        <f>_xlfn.XLOOKUP(Table13[[#This Row],[Service]],Validation!$A$2:$A$14,Validation!$B$2:$B$14,"",0,1)</f>
        <v/>
      </c>
      <c r="E7893" s="112"/>
      <c r="F7893" s="113"/>
      <c r="G7893" s="114"/>
      <c r="H7893" s="115"/>
      <c r="I7893" s="112"/>
      <c r="J7893" s="112"/>
      <c r="K7893" s="112"/>
      <c r="L7893" s="114">
        <f>Table13[[#This Row],[Per Unit Price]]*MAX(1,Table13[[#This Row],[Qty of Units]])*MAX(1,Table13[[#This Row],['#NCMs Served / FTEs Employed]])*MAX(1,Table13[[#This Row],[Duration of Service]])</f>
        <v>0</v>
      </c>
      <c r="M7893" s="112"/>
      <c r="N7893" s="114"/>
    </row>
    <row r="7894" spans="1:14" x14ac:dyDescent="0.25">
      <c r="A7894" s="111"/>
      <c r="B7894" s="111"/>
      <c r="C7894" s="123"/>
      <c r="D7894" s="112" t="str">
        <f>_xlfn.XLOOKUP(Table13[[#This Row],[Service]],Validation!$A$2:$A$14,Validation!$B$2:$B$14,"",0,1)</f>
        <v/>
      </c>
      <c r="E7894" s="112"/>
      <c r="F7894" s="113"/>
      <c r="G7894" s="114"/>
      <c r="H7894" s="115"/>
      <c r="I7894" s="112"/>
      <c r="J7894" s="112"/>
      <c r="K7894" s="112"/>
      <c r="L7894" s="114">
        <f>Table13[[#This Row],[Per Unit Price]]*MAX(1,Table13[[#This Row],[Qty of Units]])*MAX(1,Table13[[#This Row],['#NCMs Served / FTEs Employed]])*MAX(1,Table13[[#This Row],[Duration of Service]])</f>
        <v>0</v>
      </c>
      <c r="M7894" s="112"/>
      <c r="N7894" s="114"/>
    </row>
    <row r="7895" spans="1:14" x14ac:dyDescent="0.25">
      <c r="A7895" s="111"/>
      <c r="B7895" s="111"/>
      <c r="C7895" s="123"/>
      <c r="D7895" s="112" t="str">
        <f>_xlfn.XLOOKUP(Table13[[#This Row],[Service]],Validation!$A$2:$A$14,Validation!$B$2:$B$14,"",0,1)</f>
        <v/>
      </c>
      <c r="E7895" s="112"/>
      <c r="F7895" s="113"/>
      <c r="G7895" s="114"/>
      <c r="H7895" s="115"/>
      <c r="I7895" s="112"/>
      <c r="J7895" s="112"/>
      <c r="K7895" s="112"/>
      <c r="L7895" s="114">
        <f>Table13[[#This Row],[Per Unit Price]]*MAX(1,Table13[[#This Row],[Qty of Units]])*MAX(1,Table13[[#This Row],['#NCMs Served / FTEs Employed]])*MAX(1,Table13[[#This Row],[Duration of Service]])</f>
        <v>0</v>
      </c>
      <c r="M7895" s="112"/>
      <c r="N7895" s="114"/>
    </row>
    <row r="7896" spans="1:14" x14ac:dyDescent="0.25">
      <c r="A7896" s="111"/>
      <c r="B7896" s="111"/>
      <c r="C7896" s="123"/>
      <c r="D7896" s="112" t="str">
        <f>_xlfn.XLOOKUP(Table13[[#This Row],[Service]],Validation!$A$2:$A$14,Validation!$B$2:$B$14,"",0,1)</f>
        <v/>
      </c>
      <c r="E7896" s="112"/>
      <c r="F7896" s="113"/>
      <c r="G7896" s="114"/>
      <c r="H7896" s="115"/>
      <c r="I7896" s="112"/>
      <c r="J7896" s="112"/>
      <c r="K7896" s="112"/>
      <c r="L7896" s="114">
        <f>Table13[[#This Row],[Per Unit Price]]*MAX(1,Table13[[#This Row],[Qty of Units]])*MAX(1,Table13[[#This Row],['#NCMs Served / FTEs Employed]])*MAX(1,Table13[[#This Row],[Duration of Service]])</f>
        <v>0</v>
      </c>
      <c r="M7896" s="112"/>
      <c r="N7896" s="114"/>
    </row>
    <row r="7897" spans="1:14" x14ac:dyDescent="0.25">
      <c r="A7897" s="111"/>
      <c r="B7897" s="111"/>
      <c r="C7897" s="123"/>
      <c r="D7897" s="112" t="str">
        <f>_xlfn.XLOOKUP(Table13[[#This Row],[Service]],Validation!$A$2:$A$14,Validation!$B$2:$B$14,"",0,1)</f>
        <v/>
      </c>
      <c r="E7897" s="112"/>
      <c r="F7897" s="113"/>
      <c r="G7897" s="114"/>
      <c r="H7897" s="115"/>
      <c r="I7897" s="112"/>
      <c r="J7897" s="112"/>
      <c r="K7897" s="112"/>
      <c r="L7897" s="114">
        <f>Table13[[#This Row],[Per Unit Price]]*MAX(1,Table13[[#This Row],[Qty of Units]])*MAX(1,Table13[[#This Row],['#NCMs Served / FTEs Employed]])*MAX(1,Table13[[#This Row],[Duration of Service]])</f>
        <v>0</v>
      </c>
      <c r="M7897" s="112"/>
      <c r="N7897" s="114"/>
    </row>
    <row r="7898" spans="1:14" x14ac:dyDescent="0.25">
      <c r="A7898" s="111"/>
      <c r="B7898" s="111"/>
      <c r="C7898" s="123"/>
      <c r="D7898" s="112" t="str">
        <f>_xlfn.XLOOKUP(Table13[[#This Row],[Service]],Validation!$A$2:$A$14,Validation!$B$2:$B$14,"",0,1)</f>
        <v/>
      </c>
      <c r="E7898" s="112"/>
      <c r="F7898" s="113"/>
      <c r="G7898" s="114"/>
      <c r="H7898" s="115"/>
      <c r="I7898" s="112"/>
      <c r="J7898" s="112"/>
      <c r="K7898" s="112"/>
      <c r="L7898" s="114">
        <f>Table13[[#This Row],[Per Unit Price]]*MAX(1,Table13[[#This Row],[Qty of Units]])*MAX(1,Table13[[#This Row],['#NCMs Served / FTEs Employed]])*MAX(1,Table13[[#This Row],[Duration of Service]])</f>
        <v>0</v>
      </c>
      <c r="M7898" s="112"/>
      <c r="N7898" s="114"/>
    </row>
    <row r="7899" spans="1:14" x14ac:dyDescent="0.25">
      <c r="A7899" s="111"/>
      <c r="B7899" s="111"/>
      <c r="C7899" s="123"/>
      <c r="D7899" s="112" t="str">
        <f>_xlfn.XLOOKUP(Table13[[#This Row],[Service]],Validation!$A$2:$A$14,Validation!$B$2:$B$14,"",0,1)</f>
        <v/>
      </c>
      <c r="E7899" s="112"/>
      <c r="F7899" s="113"/>
      <c r="G7899" s="114"/>
      <c r="H7899" s="115"/>
      <c r="I7899" s="112"/>
      <c r="J7899" s="112"/>
      <c r="K7899" s="112"/>
      <c r="L7899" s="114">
        <f>Table13[[#This Row],[Per Unit Price]]*MAX(1,Table13[[#This Row],[Qty of Units]])*MAX(1,Table13[[#This Row],['#NCMs Served / FTEs Employed]])*MAX(1,Table13[[#This Row],[Duration of Service]])</f>
        <v>0</v>
      </c>
      <c r="M7899" s="112"/>
      <c r="N7899" s="114"/>
    </row>
    <row r="7900" spans="1:14" x14ac:dyDescent="0.25">
      <c r="A7900" s="111"/>
      <c r="B7900" s="111"/>
      <c r="C7900" s="123"/>
      <c r="D7900" s="112" t="str">
        <f>_xlfn.XLOOKUP(Table13[[#This Row],[Service]],Validation!$A$2:$A$14,Validation!$B$2:$B$14,"",0,1)</f>
        <v/>
      </c>
      <c r="E7900" s="112"/>
      <c r="F7900" s="113"/>
      <c r="G7900" s="114"/>
      <c r="H7900" s="115"/>
      <c r="I7900" s="112"/>
      <c r="J7900" s="112"/>
      <c r="K7900" s="112"/>
      <c r="L7900" s="114">
        <f>Table13[[#This Row],[Per Unit Price]]*MAX(1,Table13[[#This Row],[Qty of Units]])*MAX(1,Table13[[#This Row],['#NCMs Served / FTEs Employed]])*MAX(1,Table13[[#This Row],[Duration of Service]])</f>
        <v>0</v>
      </c>
      <c r="M7900" s="112"/>
      <c r="N7900" s="114"/>
    </row>
    <row r="7901" spans="1:14" x14ac:dyDescent="0.25">
      <c r="A7901" s="111"/>
      <c r="B7901" s="111"/>
      <c r="C7901" s="123"/>
      <c r="D7901" s="112" t="str">
        <f>_xlfn.XLOOKUP(Table13[[#This Row],[Service]],Validation!$A$2:$A$14,Validation!$B$2:$B$14,"",0,1)</f>
        <v/>
      </c>
      <c r="E7901" s="112"/>
      <c r="F7901" s="113"/>
      <c r="G7901" s="114"/>
      <c r="H7901" s="115"/>
      <c r="I7901" s="112"/>
      <c r="J7901" s="112"/>
      <c r="K7901" s="112"/>
      <c r="L7901" s="114">
        <f>Table13[[#This Row],[Per Unit Price]]*MAX(1,Table13[[#This Row],[Qty of Units]])*MAX(1,Table13[[#This Row],['#NCMs Served / FTEs Employed]])*MAX(1,Table13[[#This Row],[Duration of Service]])</f>
        <v>0</v>
      </c>
      <c r="M7901" s="112"/>
      <c r="N7901" s="114"/>
    </row>
    <row r="7902" spans="1:14" x14ac:dyDescent="0.25">
      <c r="A7902" s="111"/>
      <c r="B7902" s="111"/>
      <c r="C7902" s="123"/>
      <c r="D7902" s="112" t="str">
        <f>_xlfn.XLOOKUP(Table13[[#This Row],[Service]],Validation!$A$2:$A$14,Validation!$B$2:$B$14,"",0,1)</f>
        <v/>
      </c>
      <c r="E7902" s="112"/>
      <c r="F7902" s="113"/>
      <c r="G7902" s="114"/>
      <c r="H7902" s="115"/>
      <c r="I7902" s="112"/>
      <c r="J7902" s="112"/>
      <c r="K7902" s="112"/>
      <c r="L7902" s="114">
        <f>Table13[[#This Row],[Per Unit Price]]*MAX(1,Table13[[#This Row],[Qty of Units]])*MAX(1,Table13[[#This Row],['#NCMs Served / FTEs Employed]])*MAX(1,Table13[[#This Row],[Duration of Service]])</f>
        <v>0</v>
      </c>
      <c r="M7902" s="112"/>
      <c r="N7902" s="114"/>
    </row>
    <row r="7903" spans="1:14" x14ac:dyDescent="0.25">
      <c r="A7903" s="111"/>
      <c r="B7903" s="111"/>
      <c r="C7903" s="123"/>
      <c r="D7903" s="112" t="str">
        <f>_xlfn.XLOOKUP(Table13[[#This Row],[Service]],Validation!$A$2:$A$14,Validation!$B$2:$B$14,"",0,1)</f>
        <v/>
      </c>
      <c r="E7903" s="112"/>
      <c r="F7903" s="113"/>
      <c r="G7903" s="114"/>
      <c r="H7903" s="115"/>
      <c r="I7903" s="112"/>
      <c r="J7903" s="112"/>
      <c r="K7903" s="112"/>
      <c r="L7903" s="114">
        <f>Table13[[#This Row],[Per Unit Price]]*MAX(1,Table13[[#This Row],[Qty of Units]])*MAX(1,Table13[[#This Row],['#NCMs Served / FTEs Employed]])*MAX(1,Table13[[#This Row],[Duration of Service]])</f>
        <v>0</v>
      </c>
      <c r="M7903" s="112"/>
      <c r="N7903" s="114"/>
    </row>
    <row r="7904" spans="1:14" x14ac:dyDescent="0.25">
      <c r="A7904" s="111"/>
      <c r="B7904" s="111"/>
      <c r="C7904" s="123"/>
      <c r="D7904" s="112" t="str">
        <f>_xlfn.XLOOKUP(Table13[[#This Row],[Service]],Validation!$A$2:$A$14,Validation!$B$2:$B$14,"",0,1)</f>
        <v/>
      </c>
      <c r="E7904" s="112"/>
      <c r="F7904" s="113"/>
      <c r="G7904" s="114"/>
      <c r="H7904" s="115"/>
      <c r="I7904" s="112"/>
      <c r="J7904" s="112"/>
      <c r="K7904" s="112"/>
      <c r="L7904" s="114">
        <f>Table13[[#This Row],[Per Unit Price]]*MAX(1,Table13[[#This Row],[Qty of Units]])*MAX(1,Table13[[#This Row],['#NCMs Served / FTEs Employed]])*MAX(1,Table13[[#This Row],[Duration of Service]])</f>
        <v>0</v>
      </c>
      <c r="M7904" s="112"/>
      <c r="N7904" s="114"/>
    </row>
    <row r="7905" spans="1:14" x14ac:dyDescent="0.25">
      <c r="A7905" s="111"/>
      <c r="B7905" s="111"/>
      <c r="C7905" s="123"/>
      <c r="D7905" s="112" t="str">
        <f>_xlfn.XLOOKUP(Table13[[#This Row],[Service]],Validation!$A$2:$A$14,Validation!$B$2:$B$14,"",0,1)</f>
        <v/>
      </c>
      <c r="E7905" s="112"/>
      <c r="F7905" s="113"/>
      <c r="G7905" s="114"/>
      <c r="H7905" s="115"/>
      <c r="I7905" s="112"/>
      <c r="J7905" s="112"/>
      <c r="K7905" s="112"/>
      <c r="L7905" s="114">
        <f>Table13[[#This Row],[Per Unit Price]]*MAX(1,Table13[[#This Row],[Qty of Units]])*MAX(1,Table13[[#This Row],['#NCMs Served / FTEs Employed]])*MAX(1,Table13[[#This Row],[Duration of Service]])</f>
        <v>0</v>
      </c>
      <c r="M7905" s="112"/>
      <c r="N7905" s="114"/>
    </row>
    <row r="7906" spans="1:14" x14ac:dyDescent="0.25">
      <c r="A7906" s="111"/>
      <c r="B7906" s="111"/>
      <c r="C7906" s="123"/>
      <c r="D7906" s="112" t="str">
        <f>_xlfn.XLOOKUP(Table13[[#This Row],[Service]],Validation!$A$2:$A$14,Validation!$B$2:$B$14,"",0,1)</f>
        <v/>
      </c>
      <c r="E7906" s="112"/>
      <c r="F7906" s="113"/>
      <c r="G7906" s="114"/>
      <c r="H7906" s="115"/>
      <c r="I7906" s="112"/>
      <c r="J7906" s="112"/>
      <c r="K7906" s="112"/>
      <c r="L7906" s="114">
        <f>Table13[[#This Row],[Per Unit Price]]*MAX(1,Table13[[#This Row],[Qty of Units]])*MAX(1,Table13[[#This Row],['#NCMs Served / FTEs Employed]])*MAX(1,Table13[[#This Row],[Duration of Service]])</f>
        <v>0</v>
      </c>
      <c r="M7906" s="112"/>
      <c r="N7906" s="114"/>
    </row>
    <row r="7907" spans="1:14" x14ac:dyDescent="0.25">
      <c r="A7907" s="111"/>
      <c r="B7907" s="111"/>
      <c r="C7907" s="123"/>
      <c r="D7907" s="112" t="str">
        <f>_xlfn.XLOOKUP(Table13[[#This Row],[Service]],Validation!$A$2:$A$14,Validation!$B$2:$B$14,"",0,1)</f>
        <v/>
      </c>
      <c r="E7907" s="112"/>
      <c r="F7907" s="113"/>
      <c r="G7907" s="114"/>
      <c r="H7907" s="115"/>
      <c r="I7907" s="112"/>
      <c r="J7907" s="112"/>
      <c r="K7907" s="112"/>
      <c r="L7907" s="114">
        <f>Table13[[#This Row],[Per Unit Price]]*MAX(1,Table13[[#This Row],[Qty of Units]])*MAX(1,Table13[[#This Row],['#NCMs Served / FTEs Employed]])*MAX(1,Table13[[#This Row],[Duration of Service]])</f>
        <v>0</v>
      </c>
      <c r="M7907" s="112"/>
      <c r="N7907" s="114"/>
    </row>
    <row r="7908" spans="1:14" x14ac:dyDescent="0.25">
      <c r="A7908" s="111"/>
      <c r="B7908" s="111"/>
      <c r="C7908" s="123"/>
      <c r="D7908" s="112" t="str">
        <f>_xlfn.XLOOKUP(Table13[[#This Row],[Service]],Validation!$A$2:$A$14,Validation!$B$2:$B$14,"",0,1)</f>
        <v/>
      </c>
      <c r="E7908" s="112"/>
      <c r="F7908" s="113"/>
      <c r="G7908" s="114"/>
      <c r="H7908" s="115"/>
      <c r="I7908" s="112"/>
      <c r="J7908" s="112"/>
      <c r="K7908" s="112"/>
      <c r="L7908" s="114">
        <f>Table13[[#This Row],[Per Unit Price]]*MAX(1,Table13[[#This Row],[Qty of Units]])*MAX(1,Table13[[#This Row],['#NCMs Served / FTEs Employed]])*MAX(1,Table13[[#This Row],[Duration of Service]])</f>
        <v>0</v>
      </c>
      <c r="M7908" s="112"/>
      <c r="N7908" s="114"/>
    </row>
    <row r="7909" spans="1:14" x14ac:dyDescent="0.25">
      <c r="A7909" s="111"/>
      <c r="B7909" s="111"/>
      <c r="C7909" s="123"/>
      <c r="D7909" s="112" t="str">
        <f>_xlfn.XLOOKUP(Table13[[#This Row],[Service]],Validation!$A$2:$A$14,Validation!$B$2:$B$14,"",0,1)</f>
        <v/>
      </c>
      <c r="E7909" s="112"/>
      <c r="F7909" s="113"/>
      <c r="G7909" s="114"/>
      <c r="H7909" s="115"/>
      <c r="I7909" s="112"/>
      <c r="J7909" s="112"/>
      <c r="K7909" s="112"/>
      <c r="L7909" s="114">
        <f>Table13[[#This Row],[Per Unit Price]]*MAX(1,Table13[[#This Row],[Qty of Units]])*MAX(1,Table13[[#This Row],['#NCMs Served / FTEs Employed]])*MAX(1,Table13[[#This Row],[Duration of Service]])</f>
        <v>0</v>
      </c>
      <c r="M7909" s="112"/>
      <c r="N7909" s="114"/>
    </row>
    <row r="7910" spans="1:14" x14ac:dyDescent="0.25">
      <c r="A7910" s="111"/>
      <c r="B7910" s="111"/>
      <c r="C7910" s="123"/>
      <c r="D7910" s="112" t="str">
        <f>_xlfn.XLOOKUP(Table13[[#This Row],[Service]],Validation!$A$2:$A$14,Validation!$B$2:$B$14,"",0,1)</f>
        <v/>
      </c>
      <c r="E7910" s="112"/>
      <c r="F7910" s="113"/>
      <c r="G7910" s="114"/>
      <c r="H7910" s="115"/>
      <c r="I7910" s="112"/>
      <c r="J7910" s="112"/>
      <c r="K7910" s="112"/>
      <c r="L7910" s="114">
        <f>Table13[[#This Row],[Per Unit Price]]*MAX(1,Table13[[#This Row],[Qty of Units]])*MAX(1,Table13[[#This Row],['#NCMs Served / FTEs Employed]])*MAX(1,Table13[[#This Row],[Duration of Service]])</f>
        <v>0</v>
      </c>
      <c r="M7910" s="112"/>
      <c r="N7910" s="114"/>
    </row>
    <row r="7911" spans="1:14" x14ac:dyDescent="0.25">
      <c r="A7911" s="111"/>
      <c r="B7911" s="111"/>
      <c r="C7911" s="123"/>
      <c r="D7911" s="112" t="str">
        <f>_xlfn.XLOOKUP(Table13[[#This Row],[Service]],Validation!$A$2:$A$14,Validation!$B$2:$B$14,"",0,1)</f>
        <v/>
      </c>
      <c r="E7911" s="112"/>
      <c r="F7911" s="113"/>
      <c r="G7911" s="114"/>
      <c r="H7911" s="115"/>
      <c r="I7911" s="112"/>
      <c r="J7911" s="112"/>
      <c r="K7911" s="112"/>
      <c r="L7911" s="114">
        <f>Table13[[#This Row],[Per Unit Price]]*MAX(1,Table13[[#This Row],[Qty of Units]])*MAX(1,Table13[[#This Row],['#NCMs Served / FTEs Employed]])*MAX(1,Table13[[#This Row],[Duration of Service]])</f>
        <v>0</v>
      </c>
      <c r="M7911" s="112"/>
      <c r="N7911" s="114"/>
    </row>
    <row r="7912" spans="1:14" x14ac:dyDescent="0.25">
      <c r="A7912" s="111"/>
      <c r="B7912" s="111"/>
      <c r="C7912" s="123"/>
      <c r="D7912" s="112" t="str">
        <f>_xlfn.XLOOKUP(Table13[[#This Row],[Service]],Validation!$A$2:$A$14,Validation!$B$2:$B$14,"",0,1)</f>
        <v/>
      </c>
      <c r="E7912" s="112"/>
      <c r="F7912" s="113"/>
      <c r="G7912" s="114"/>
      <c r="H7912" s="115"/>
      <c r="I7912" s="112"/>
      <c r="J7912" s="112"/>
      <c r="K7912" s="112"/>
      <c r="L7912" s="114">
        <f>Table13[[#This Row],[Per Unit Price]]*MAX(1,Table13[[#This Row],[Qty of Units]])*MAX(1,Table13[[#This Row],['#NCMs Served / FTEs Employed]])*MAX(1,Table13[[#This Row],[Duration of Service]])</f>
        <v>0</v>
      </c>
      <c r="M7912" s="112"/>
      <c r="N7912" s="114"/>
    </row>
    <row r="7913" spans="1:14" x14ac:dyDescent="0.25">
      <c r="A7913" s="111"/>
      <c r="B7913" s="111"/>
      <c r="C7913" s="123"/>
      <c r="D7913" s="112" t="str">
        <f>_xlfn.XLOOKUP(Table13[[#This Row],[Service]],Validation!$A$2:$A$14,Validation!$B$2:$B$14,"",0,1)</f>
        <v/>
      </c>
      <c r="E7913" s="112"/>
      <c r="F7913" s="113"/>
      <c r="G7913" s="114"/>
      <c r="H7913" s="115"/>
      <c r="I7913" s="112"/>
      <c r="J7913" s="112"/>
      <c r="K7913" s="112"/>
      <c r="L7913" s="114">
        <f>Table13[[#This Row],[Per Unit Price]]*MAX(1,Table13[[#This Row],[Qty of Units]])*MAX(1,Table13[[#This Row],['#NCMs Served / FTEs Employed]])*MAX(1,Table13[[#This Row],[Duration of Service]])</f>
        <v>0</v>
      </c>
      <c r="M7913" s="112"/>
      <c r="N7913" s="114"/>
    </row>
    <row r="7914" spans="1:14" x14ac:dyDescent="0.25">
      <c r="A7914" s="111"/>
      <c r="B7914" s="111"/>
      <c r="C7914" s="123"/>
      <c r="D7914" s="112" t="str">
        <f>_xlfn.XLOOKUP(Table13[[#This Row],[Service]],Validation!$A$2:$A$14,Validation!$B$2:$B$14,"",0,1)</f>
        <v/>
      </c>
      <c r="E7914" s="112"/>
      <c r="F7914" s="113"/>
      <c r="G7914" s="114"/>
      <c r="H7914" s="115"/>
      <c r="I7914" s="112"/>
      <c r="J7914" s="112"/>
      <c r="K7914" s="112"/>
      <c r="L7914" s="114">
        <f>Table13[[#This Row],[Per Unit Price]]*MAX(1,Table13[[#This Row],[Qty of Units]])*MAX(1,Table13[[#This Row],['#NCMs Served / FTEs Employed]])*MAX(1,Table13[[#This Row],[Duration of Service]])</f>
        <v>0</v>
      </c>
      <c r="M7914" s="112"/>
      <c r="N7914" s="114"/>
    </row>
    <row r="7915" spans="1:14" x14ac:dyDescent="0.25">
      <c r="A7915" s="111"/>
      <c r="B7915" s="111"/>
      <c r="C7915" s="123"/>
      <c r="D7915" s="112" t="str">
        <f>_xlfn.XLOOKUP(Table13[[#This Row],[Service]],Validation!$A$2:$A$14,Validation!$B$2:$B$14,"",0,1)</f>
        <v/>
      </c>
      <c r="E7915" s="112"/>
      <c r="F7915" s="113"/>
      <c r="G7915" s="114"/>
      <c r="H7915" s="115"/>
      <c r="I7915" s="112"/>
      <c r="J7915" s="112"/>
      <c r="K7915" s="112"/>
      <c r="L7915" s="114">
        <f>Table13[[#This Row],[Per Unit Price]]*MAX(1,Table13[[#This Row],[Qty of Units]])*MAX(1,Table13[[#This Row],['#NCMs Served / FTEs Employed]])*MAX(1,Table13[[#This Row],[Duration of Service]])</f>
        <v>0</v>
      </c>
      <c r="M7915" s="112"/>
      <c r="N7915" s="114"/>
    </row>
    <row r="7916" spans="1:14" x14ac:dyDescent="0.25">
      <c r="A7916" s="111"/>
      <c r="B7916" s="111"/>
      <c r="C7916" s="123"/>
      <c r="D7916" s="112" t="str">
        <f>_xlfn.XLOOKUP(Table13[[#This Row],[Service]],Validation!$A$2:$A$14,Validation!$B$2:$B$14,"",0,1)</f>
        <v/>
      </c>
      <c r="E7916" s="112"/>
      <c r="F7916" s="113"/>
      <c r="G7916" s="114"/>
      <c r="H7916" s="115"/>
      <c r="I7916" s="112"/>
      <c r="J7916" s="112"/>
      <c r="K7916" s="112"/>
      <c r="L7916" s="114">
        <f>Table13[[#This Row],[Per Unit Price]]*MAX(1,Table13[[#This Row],[Qty of Units]])*MAX(1,Table13[[#This Row],['#NCMs Served / FTEs Employed]])*MAX(1,Table13[[#This Row],[Duration of Service]])</f>
        <v>0</v>
      </c>
      <c r="M7916" s="112"/>
      <c r="N7916" s="114"/>
    </row>
    <row r="7917" spans="1:14" x14ac:dyDescent="0.25">
      <c r="A7917" s="111"/>
      <c r="B7917" s="111"/>
      <c r="C7917" s="123"/>
      <c r="D7917" s="112" t="str">
        <f>_xlfn.XLOOKUP(Table13[[#This Row],[Service]],Validation!$A$2:$A$14,Validation!$B$2:$B$14,"",0,1)</f>
        <v/>
      </c>
      <c r="E7917" s="112"/>
      <c r="F7917" s="113"/>
      <c r="G7917" s="114"/>
      <c r="H7917" s="115"/>
      <c r="I7917" s="112"/>
      <c r="J7917" s="112"/>
      <c r="K7917" s="112"/>
      <c r="L7917" s="114">
        <f>Table13[[#This Row],[Per Unit Price]]*MAX(1,Table13[[#This Row],[Qty of Units]])*MAX(1,Table13[[#This Row],['#NCMs Served / FTEs Employed]])*MAX(1,Table13[[#This Row],[Duration of Service]])</f>
        <v>0</v>
      </c>
      <c r="M7917" s="112"/>
      <c r="N7917" s="114"/>
    </row>
    <row r="7918" spans="1:14" x14ac:dyDescent="0.25">
      <c r="A7918" s="111"/>
      <c r="B7918" s="111"/>
      <c r="C7918" s="123"/>
      <c r="D7918" s="112" t="str">
        <f>_xlfn.XLOOKUP(Table13[[#This Row],[Service]],Validation!$A$2:$A$14,Validation!$B$2:$B$14,"",0,1)</f>
        <v/>
      </c>
      <c r="E7918" s="112"/>
      <c r="F7918" s="113"/>
      <c r="G7918" s="114"/>
      <c r="H7918" s="115"/>
      <c r="I7918" s="112"/>
      <c r="J7918" s="112"/>
      <c r="K7918" s="112"/>
      <c r="L7918" s="114">
        <f>Table13[[#This Row],[Per Unit Price]]*MAX(1,Table13[[#This Row],[Qty of Units]])*MAX(1,Table13[[#This Row],['#NCMs Served / FTEs Employed]])*MAX(1,Table13[[#This Row],[Duration of Service]])</f>
        <v>0</v>
      </c>
      <c r="M7918" s="112"/>
      <c r="N7918" s="114"/>
    </row>
    <row r="7919" spans="1:14" x14ac:dyDescent="0.25">
      <c r="A7919" s="111"/>
      <c r="B7919" s="111"/>
      <c r="C7919" s="123"/>
      <c r="D7919" s="112" t="str">
        <f>_xlfn.XLOOKUP(Table13[[#This Row],[Service]],Validation!$A$2:$A$14,Validation!$B$2:$B$14,"",0,1)</f>
        <v/>
      </c>
      <c r="E7919" s="112"/>
      <c r="F7919" s="113"/>
      <c r="G7919" s="114"/>
      <c r="H7919" s="115"/>
      <c r="I7919" s="112"/>
      <c r="J7919" s="112"/>
      <c r="K7919" s="112"/>
      <c r="L7919" s="114">
        <f>Table13[[#This Row],[Per Unit Price]]*MAX(1,Table13[[#This Row],[Qty of Units]])*MAX(1,Table13[[#This Row],['#NCMs Served / FTEs Employed]])*MAX(1,Table13[[#This Row],[Duration of Service]])</f>
        <v>0</v>
      </c>
      <c r="M7919" s="112"/>
      <c r="N7919" s="114"/>
    </row>
    <row r="7920" spans="1:14" x14ac:dyDescent="0.25">
      <c r="A7920" s="111"/>
      <c r="B7920" s="111"/>
      <c r="C7920" s="123"/>
      <c r="D7920" s="112" t="str">
        <f>_xlfn.XLOOKUP(Table13[[#This Row],[Service]],Validation!$A$2:$A$14,Validation!$B$2:$B$14,"",0,1)</f>
        <v/>
      </c>
      <c r="E7920" s="112"/>
      <c r="F7920" s="113"/>
      <c r="G7920" s="114"/>
      <c r="H7920" s="115"/>
      <c r="I7920" s="112"/>
      <c r="J7920" s="112"/>
      <c r="K7920" s="112"/>
      <c r="L7920" s="114">
        <f>Table13[[#This Row],[Per Unit Price]]*MAX(1,Table13[[#This Row],[Qty of Units]])*MAX(1,Table13[[#This Row],['#NCMs Served / FTEs Employed]])*MAX(1,Table13[[#This Row],[Duration of Service]])</f>
        <v>0</v>
      </c>
      <c r="M7920" s="112"/>
      <c r="N7920" s="114"/>
    </row>
    <row r="7921" spans="1:14" x14ac:dyDescent="0.25">
      <c r="A7921" s="111"/>
      <c r="B7921" s="111"/>
      <c r="C7921" s="123"/>
      <c r="D7921" s="112" t="str">
        <f>_xlfn.XLOOKUP(Table13[[#This Row],[Service]],Validation!$A$2:$A$14,Validation!$B$2:$B$14,"",0,1)</f>
        <v/>
      </c>
      <c r="E7921" s="112"/>
      <c r="F7921" s="113"/>
      <c r="G7921" s="114"/>
      <c r="H7921" s="115"/>
      <c r="I7921" s="112"/>
      <c r="J7921" s="112"/>
      <c r="K7921" s="112"/>
      <c r="L7921" s="114">
        <f>Table13[[#This Row],[Per Unit Price]]*MAX(1,Table13[[#This Row],[Qty of Units]])*MAX(1,Table13[[#This Row],['#NCMs Served / FTEs Employed]])*MAX(1,Table13[[#This Row],[Duration of Service]])</f>
        <v>0</v>
      </c>
      <c r="M7921" s="112"/>
      <c r="N7921" s="114"/>
    </row>
    <row r="7922" spans="1:14" x14ac:dyDescent="0.25">
      <c r="A7922" s="111"/>
      <c r="B7922" s="111"/>
      <c r="C7922" s="123"/>
      <c r="D7922" s="112" t="str">
        <f>_xlfn.XLOOKUP(Table13[[#This Row],[Service]],Validation!$A$2:$A$14,Validation!$B$2:$B$14,"",0,1)</f>
        <v/>
      </c>
      <c r="E7922" s="112"/>
      <c r="F7922" s="113"/>
      <c r="G7922" s="114"/>
      <c r="H7922" s="115"/>
      <c r="I7922" s="112"/>
      <c r="J7922" s="112"/>
      <c r="K7922" s="112"/>
      <c r="L7922" s="114">
        <f>Table13[[#This Row],[Per Unit Price]]*MAX(1,Table13[[#This Row],[Qty of Units]])*MAX(1,Table13[[#This Row],['#NCMs Served / FTEs Employed]])*MAX(1,Table13[[#This Row],[Duration of Service]])</f>
        <v>0</v>
      </c>
      <c r="M7922" s="112"/>
      <c r="N7922" s="114"/>
    </row>
    <row r="7923" spans="1:14" x14ac:dyDescent="0.25">
      <c r="A7923" s="111"/>
      <c r="B7923" s="111"/>
      <c r="C7923" s="123"/>
      <c r="D7923" s="112" t="str">
        <f>_xlfn.XLOOKUP(Table13[[#This Row],[Service]],Validation!$A$2:$A$14,Validation!$B$2:$B$14,"",0,1)</f>
        <v/>
      </c>
      <c r="E7923" s="112"/>
      <c r="F7923" s="113"/>
      <c r="G7923" s="114"/>
      <c r="H7923" s="115"/>
      <c r="I7923" s="112"/>
      <c r="J7923" s="112"/>
      <c r="K7923" s="112"/>
      <c r="L7923" s="114">
        <f>Table13[[#This Row],[Per Unit Price]]*MAX(1,Table13[[#This Row],[Qty of Units]])*MAX(1,Table13[[#This Row],['#NCMs Served / FTEs Employed]])*MAX(1,Table13[[#This Row],[Duration of Service]])</f>
        <v>0</v>
      </c>
      <c r="M7923" s="112"/>
      <c r="N7923" s="114"/>
    </row>
    <row r="7924" spans="1:14" x14ac:dyDescent="0.25">
      <c r="A7924" s="111"/>
      <c r="B7924" s="111"/>
      <c r="C7924" s="123"/>
      <c r="D7924" s="112" t="str">
        <f>_xlfn.XLOOKUP(Table13[[#This Row],[Service]],Validation!$A$2:$A$14,Validation!$B$2:$B$14,"",0,1)</f>
        <v/>
      </c>
      <c r="E7924" s="112"/>
      <c r="F7924" s="113"/>
      <c r="G7924" s="114"/>
      <c r="H7924" s="115"/>
      <c r="I7924" s="112"/>
      <c r="J7924" s="112"/>
      <c r="K7924" s="112"/>
      <c r="L7924" s="114">
        <f>Table13[[#This Row],[Per Unit Price]]*MAX(1,Table13[[#This Row],[Qty of Units]])*MAX(1,Table13[[#This Row],['#NCMs Served / FTEs Employed]])*MAX(1,Table13[[#This Row],[Duration of Service]])</f>
        <v>0</v>
      </c>
      <c r="M7924" s="112"/>
      <c r="N7924" s="114"/>
    </row>
    <row r="7925" spans="1:14" x14ac:dyDescent="0.25">
      <c r="A7925" s="111"/>
      <c r="B7925" s="111"/>
      <c r="C7925" s="123"/>
      <c r="D7925" s="112" t="str">
        <f>_xlfn.XLOOKUP(Table13[[#This Row],[Service]],Validation!$A$2:$A$14,Validation!$B$2:$B$14,"",0,1)</f>
        <v/>
      </c>
      <c r="E7925" s="112"/>
      <c r="F7925" s="113"/>
      <c r="G7925" s="114"/>
      <c r="H7925" s="115"/>
      <c r="I7925" s="112"/>
      <c r="J7925" s="112"/>
      <c r="K7925" s="112"/>
      <c r="L7925" s="114">
        <f>Table13[[#This Row],[Per Unit Price]]*MAX(1,Table13[[#This Row],[Qty of Units]])*MAX(1,Table13[[#This Row],['#NCMs Served / FTEs Employed]])*MAX(1,Table13[[#This Row],[Duration of Service]])</f>
        <v>0</v>
      </c>
      <c r="M7925" s="112"/>
      <c r="N7925" s="114"/>
    </row>
    <row r="7926" spans="1:14" x14ac:dyDescent="0.25">
      <c r="A7926" s="111"/>
      <c r="B7926" s="111"/>
      <c r="C7926" s="123"/>
      <c r="D7926" s="112" t="str">
        <f>_xlfn.XLOOKUP(Table13[[#This Row],[Service]],Validation!$A$2:$A$14,Validation!$B$2:$B$14,"",0,1)</f>
        <v/>
      </c>
      <c r="E7926" s="112"/>
      <c r="F7926" s="113"/>
      <c r="G7926" s="114"/>
      <c r="H7926" s="115"/>
      <c r="I7926" s="112"/>
      <c r="J7926" s="112"/>
      <c r="K7926" s="112"/>
      <c r="L7926" s="114">
        <f>Table13[[#This Row],[Per Unit Price]]*MAX(1,Table13[[#This Row],[Qty of Units]])*MAX(1,Table13[[#This Row],['#NCMs Served / FTEs Employed]])*MAX(1,Table13[[#This Row],[Duration of Service]])</f>
        <v>0</v>
      </c>
      <c r="M7926" s="112"/>
      <c r="N7926" s="114"/>
    </row>
    <row r="7927" spans="1:14" x14ac:dyDescent="0.25">
      <c r="A7927" s="111"/>
      <c r="B7927" s="111"/>
      <c r="C7927" s="123"/>
      <c r="D7927" s="112" t="str">
        <f>_xlfn.XLOOKUP(Table13[[#This Row],[Service]],Validation!$A$2:$A$14,Validation!$B$2:$B$14,"",0,1)</f>
        <v/>
      </c>
      <c r="E7927" s="112"/>
      <c r="F7927" s="113"/>
      <c r="G7927" s="114"/>
      <c r="H7927" s="115"/>
      <c r="I7927" s="112"/>
      <c r="J7927" s="112"/>
      <c r="K7927" s="112"/>
      <c r="L7927" s="114">
        <f>Table13[[#This Row],[Per Unit Price]]*MAX(1,Table13[[#This Row],[Qty of Units]])*MAX(1,Table13[[#This Row],['#NCMs Served / FTEs Employed]])*MAX(1,Table13[[#This Row],[Duration of Service]])</f>
        <v>0</v>
      </c>
      <c r="M7927" s="112"/>
      <c r="N7927" s="114"/>
    </row>
    <row r="7928" spans="1:14" x14ac:dyDescent="0.25">
      <c r="A7928" s="111"/>
      <c r="B7928" s="111"/>
      <c r="C7928" s="123"/>
      <c r="D7928" s="112" t="str">
        <f>_xlfn.XLOOKUP(Table13[[#This Row],[Service]],Validation!$A$2:$A$14,Validation!$B$2:$B$14,"",0,1)</f>
        <v/>
      </c>
      <c r="E7928" s="112"/>
      <c r="F7928" s="113"/>
      <c r="G7928" s="114"/>
      <c r="H7928" s="115"/>
      <c r="I7928" s="112"/>
      <c r="J7928" s="112"/>
      <c r="K7928" s="112"/>
      <c r="L7928" s="114">
        <f>Table13[[#This Row],[Per Unit Price]]*MAX(1,Table13[[#This Row],[Qty of Units]])*MAX(1,Table13[[#This Row],['#NCMs Served / FTEs Employed]])*MAX(1,Table13[[#This Row],[Duration of Service]])</f>
        <v>0</v>
      </c>
      <c r="M7928" s="112"/>
      <c r="N7928" s="114"/>
    </row>
    <row r="7929" spans="1:14" x14ac:dyDescent="0.25">
      <c r="A7929" s="111"/>
      <c r="B7929" s="111"/>
      <c r="C7929" s="123"/>
      <c r="D7929" s="112" t="str">
        <f>_xlfn.XLOOKUP(Table13[[#This Row],[Service]],Validation!$A$2:$A$14,Validation!$B$2:$B$14,"",0,1)</f>
        <v/>
      </c>
      <c r="E7929" s="112"/>
      <c r="F7929" s="113"/>
      <c r="G7929" s="114"/>
      <c r="H7929" s="115"/>
      <c r="I7929" s="112"/>
      <c r="J7929" s="112"/>
      <c r="K7929" s="112"/>
      <c r="L7929" s="114">
        <f>Table13[[#This Row],[Per Unit Price]]*MAX(1,Table13[[#This Row],[Qty of Units]])*MAX(1,Table13[[#This Row],['#NCMs Served / FTEs Employed]])*MAX(1,Table13[[#This Row],[Duration of Service]])</f>
        <v>0</v>
      </c>
      <c r="M7929" s="112"/>
      <c r="N7929" s="114"/>
    </row>
    <row r="7930" spans="1:14" x14ac:dyDescent="0.25">
      <c r="A7930" s="111"/>
      <c r="B7930" s="111"/>
      <c r="C7930" s="123"/>
      <c r="D7930" s="112" t="str">
        <f>_xlfn.XLOOKUP(Table13[[#This Row],[Service]],Validation!$A$2:$A$14,Validation!$B$2:$B$14,"",0,1)</f>
        <v/>
      </c>
      <c r="E7930" s="112"/>
      <c r="F7930" s="113"/>
      <c r="G7930" s="114"/>
      <c r="H7930" s="115"/>
      <c r="I7930" s="112"/>
      <c r="J7930" s="112"/>
      <c r="K7930" s="112"/>
      <c r="L7930" s="114">
        <f>Table13[[#This Row],[Per Unit Price]]*MAX(1,Table13[[#This Row],[Qty of Units]])*MAX(1,Table13[[#This Row],['#NCMs Served / FTEs Employed]])*MAX(1,Table13[[#This Row],[Duration of Service]])</f>
        <v>0</v>
      </c>
      <c r="M7930" s="112"/>
      <c r="N7930" s="114"/>
    </row>
    <row r="7931" spans="1:14" x14ac:dyDescent="0.25">
      <c r="A7931" s="111"/>
      <c r="B7931" s="111"/>
      <c r="C7931" s="123"/>
      <c r="D7931" s="112" t="str">
        <f>_xlfn.XLOOKUP(Table13[[#This Row],[Service]],Validation!$A$2:$A$14,Validation!$B$2:$B$14,"",0,1)</f>
        <v/>
      </c>
      <c r="E7931" s="112"/>
      <c r="F7931" s="113"/>
      <c r="G7931" s="114"/>
      <c r="H7931" s="115"/>
      <c r="I7931" s="112"/>
      <c r="J7931" s="112"/>
      <c r="K7931" s="112"/>
      <c r="L7931" s="114">
        <f>Table13[[#This Row],[Per Unit Price]]*MAX(1,Table13[[#This Row],[Qty of Units]])*MAX(1,Table13[[#This Row],['#NCMs Served / FTEs Employed]])*MAX(1,Table13[[#This Row],[Duration of Service]])</f>
        <v>0</v>
      </c>
      <c r="M7931" s="112"/>
      <c r="N7931" s="114"/>
    </row>
    <row r="7932" spans="1:14" x14ac:dyDescent="0.25">
      <c r="A7932" s="111"/>
      <c r="B7932" s="111"/>
      <c r="C7932" s="123"/>
      <c r="D7932" s="112" t="str">
        <f>_xlfn.XLOOKUP(Table13[[#This Row],[Service]],Validation!$A$2:$A$14,Validation!$B$2:$B$14,"",0,1)</f>
        <v/>
      </c>
      <c r="E7932" s="112"/>
      <c r="F7932" s="113"/>
      <c r="G7932" s="114"/>
      <c r="H7932" s="115"/>
      <c r="I7932" s="112"/>
      <c r="J7932" s="112"/>
      <c r="K7932" s="112"/>
      <c r="L7932" s="114">
        <f>Table13[[#This Row],[Per Unit Price]]*MAX(1,Table13[[#This Row],[Qty of Units]])*MAX(1,Table13[[#This Row],['#NCMs Served / FTEs Employed]])*MAX(1,Table13[[#This Row],[Duration of Service]])</f>
        <v>0</v>
      </c>
      <c r="M7932" s="112"/>
      <c r="N7932" s="114"/>
    </row>
    <row r="7933" spans="1:14" x14ac:dyDescent="0.25">
      <c r="A7933" s="111"/>
      <c r="B7933" s="111"/>
      <c r="C7933" s="123"/>
      <c r="D7933" s="112" t="str">
        <f>_xlfn.XLOOKUP(Table13[[#This Row],[Service]],Validation!$A$2:$A$14,Validation!$B$2:$B$14,"",0,1)</f>
        <v/>
      </c>
      <c r="E7933" s="112"/>
      <c r="F7933" s="113"/>
      <c r="G7933" s="114"/>
      <c r="H7933" s="115"/>
      <c r="I7933" s="112"/>
      <c r="J7933" s="112"/>
      <c r="K7933" s="112"/>
      <c r="L7933" s="114">
        <f>Table13[[#This Row],[Per Unit Price]]*MAX(1,Table13[[#This Row],[Qty of Units]])*MAX(1,Table13[[#This Row],['#NCMs Served / FTEs Employed]])*MAX(1,Table13[[#This Row],[Duration of Service]])</f>
        <v>0</v>
      </c>
      <c r="M7933" s="112"/>
      <c r="N7933" s="114"/>
    </row>
    <row r="7934" spans="1:14" x14ac:dyDescent="0.25">
      <c r="A7934" s="111"/>
      <c r="B7934" s="111"/>
      <c r="C7934" s="123"/>
      <c r="D7934" s="112" t="str">
        <f>_xlfn.XLOOKUP(Table13[[#This Row],[Service]],Validation!$A$2:$A$14,Validation!$B$2:$B$14,"",0,1)</f>
        <v/>
      </c>
      <c r="E7934" s="112"/>
      <c r="F7934" s="113"/>
      <c r="G7934" s="114"/>
      <c r="H7934" s="115"/>
      <c r="I7934" s="112"/>
      <c r="J7934" s="112"/>
      <c r="K7934" s="112"/>
      <c r="L7934" s="114">
        <f>Table13[[#This Row],[Per Unit Price]]*MAX(1,Table13[[#This Row],[Qty of Units]])*MAX(1,Table13[[#This Row],['#NCMs Served / FTEs Employed]])*MAX(1,Table13[[#This Row],[Duration of Service]])</f>
        <v>0</v>
      </c>
      <c r="M7934" s="112"/>
      <c r="N7934" s="114"/>
    </row>
    <row r="7935" spans="1:14" x14ac:dyDescent="0.25">
      <c r="A7935" s="111"/>
      <c r="B7935" s="111"/>
      <c r="C7935" s="123"/>
      <c r="D7935" s="112" t="str">
        <f>_xlfn.XLOOKUP(Table13[[#This Row],[Service]],Validation!$A$2:$A$14,Validation!$B$2:$B$14,"",0,1)</f>
        <v/>
      </c>
      <c r="E7935" s="112"/>
      <c r="F7935" s="113"/>
      <c r="G7935" s="114"/>
      <c r="H7935" s="115"/>
      <c r="I7935" s="112"/>
      <c r="J7935" s="112"/>
      <c r="K7935" s="112"/>
      <c r="L7935" s="114">
        <f>Table13[[#This Row],[Per Unit Price]]*MAX(1,Table13[[#This Row],[Qty of Units]])*MAX(1,Table13[[#This Row],['#NCMs Served / FTEs Employed]])*MAX(1,Table13[[#This Row],[Duration of Service]])</f>
        <v>0</v>
      </c>
      <c r="M7935" s="112"/>
      <c r="N7935" s="114"/>
    </row>
    <row r="7936" spans="1:14" x14ac:dyDescent="0.25">
      <c r="A7936" s="111"/>
      <c r="B7936" s="111"/>
      <c r="C7936" s="123"/>
      <c r="D7936" s="112" t="str">
        <f>_xlfn.XLOOKUP(Table13[[#This Row],[Service]],Validation!$A$2:$A$14,Validation!$B$2:$B$14,"",0,1)</f>
        <v/>
      </c>
      <c r="E7936" s="112"/>
      <c r="F7936" s="113"/>
      <c r="G7936" s="114"/>
      <c r="H7936" s="115"/>
      <c r="I7936" s="112"/>
      <c r="J7936" s="112"/>
      <c r="K7936" s="112"/>
      <c r="L7936" s="114">
        <f>Table13[[#This Row],[Per Unit Price]]*MAX(1,Table13[[#This Row],[Qty of Units]])*MAX(1,Table13[[#This Row],['#NCMs Served / FTEs Employed]])*MAX(1,Table13[[#This Row],[Duration of Service]])</f>
        <v>0</v>
      </c>
      <c r="M7936" s="112"/>
      <c r="N7936" s="114"/>
    </row>
    <row r="7937" spans="1:14" x14ac:dyDescent="0.25">
      <c r="A7937" s="111"/>
      <c r="B7937" s="111"/>
      <c r="C7937" s="123"/>
      <c r="D7937" s="112" t="str">
        <f>_xlfn.XLOOKUP(Table13[[#This Row],[Service]],Validation!$A$2:$A$14,Validation!$B$2:$B$14,"",0,1)</f>
        <v/>
      </c>
      <c r="E7937" s="112"/>
      <c r="F7937" s="113"/>
      <c r="G7937" s="114"/>
      <c r="H7937" s="115"/>
      <c r="I7937" s="112"/>
      <c r="J7937" s="112"/>
      <c r="K7937" s="112"/>
      <c r="L7937" s="114">
        <f>Table13[[#This Row],[Per Unit Price]]*MAX(1,Table13[[#This Row],[Qty of Units]])*MAX(1,Table13[[#This Row],['#NCMs Served / FTEs Employed]])*MAX(1,Table13[[#This Row],[Duration of Service]])</f>
        <v>0</v>
      </c>
      <c r="M7937" s="112"/>
      <c r="N7937" s="114"/>
    </row>
    <row r="7938" spans="1:14" x14ac:dyDescent="0.25">
      <c r="A7938" s="111"/>
      <c r="B7938" s="111"/>
      <c r="C7938" s="123"/>
      <c r="D7938" s="112" t="str">
        <f>_xlfn.XLOOKUP(Table13[[#This Row],[Service]],Validation!$A$2:$A$14,Validation!$B$2:$B$14,"",0,1)</f>
        <v/>
      </c>
      <c r="E7938" s="112"/>
      <c r="F7938" s="113"/>
      <c r="G7938" s="114"/>
      <c r="H7938" s="115"/>
      <c r="I7938" s="112"/>
      <c r="J7938" s="112"/>
      <c r="K7938" s="112"/>
      <c r="L7938" s="114">
        <f>Table13[[#This Row],[Per Unit Price]]*MAX(1,Table13[[#This Row],[Qty of Units]])*MAX(1,Table13[[#This Row],['#NCMs Served / FTEs Employed]])*MAX(1,Table13[[#This Row],[Duration of Service]])</f>
        <v>0</v>
      </c>
      <c r="M7938" s="112"/>
      <c r="N7938" s="114"/>
    </row>
    <row r="7939" spans="1:14" x14ac:dyDescent="0.25">
      <c r="A7939" s="111"/>
      <c r="B7939" s="111"/>
      <c r="C7939" s="123"/>
      <c r="D7939" s="112" t="str">
        <f>_xlfn.XLOOKUP(Table13[[#This Row],[Service]],Validation!$A$2:$A$14,Validation!$B$2:$B$14,"",0,1)</f>
        <v/>
      </c>
      <c r="E7939" s="112"/>
      <c r="F7939" s="113"/>
      <c r="G7939" s="114"/>
      <c r="H7939" s="115"/>
      <c r="I7939" s="112"/>
      <c r="J7939" s="112"/>
      <c r="K7939" s="112"/>
      <c r="L7939" s="114">
        <f>Table13[[#This Row],[Per Unit Price]]*MAX(1,Table13[[#This Row],[Qty of Units]])*MAX(1,Table13[[#This Row],['#NCMs Served / FTEs Employed]])*MAX(1,Table13[[#This Row],[Duration of Service]])</f>
        <v>0</v>
      </c>
      <c r="M7939" s="112"/>
      <c r="N7939" s="114"/>
    </row>
    <row r="7940" spans="1:14" x14ac:dyDescent="0.25">
      <c r="A7940" s="111"/>
      <c r="B7940" s="111"/>
      <c r="C7940" s="123"/>
      <c r="D7940" s="112" t="str">
        <f>_xlfn.XLOOKUP(Table13[[#This Row],[Service]],Validation!$A$2:$A$14,Validation!$B$2:$B$14,"",0,1)</f>
        <v/>
      </c>
      <c r="E7940" s="112"/>
      <c r="F7940" s="113"/>
      <c r="G7940" s="114"/>
      <c r="H7940" s="115"/>
      <c r="I7940" s="112"/>
      <c r="J7940" s="112"/>
      <c r="K7940" s="112"/>
      <c r="L7940" s="114">
        <f>Table13[[#This Row],[Per Unit Price]]*MAX(1,Table13[[#This Row],[Qty of Units]])*MAX(1,Table13[[#This Row],['#NCMs Served / FTEs Employed]])*MAX(1,Table13[[#This Row],[Duration of Service]])</f>
        <v>0</v>
      </c>
      <c r="M7940" s="112"/>
      <c r="N7940" s="114"/>
    </row>
    <row r="7941" spans="1:14" x14ac:dyDescent="0.25">
      <c r="A7941" s="111"/>
      <c r="B7941" s="111"/>
      <c r="C7941" s="123"/>
      <c r="D7941" s="112" t="str">
        <f>_xlfn.XLOOKUP(Table13[[#This Row],[Service]],Validation!$A$2:$A$14,Validation!$B$2:$B$14,"",0,1)</f>
        <v/>
      </c>
      <c r="E7941" s="112"/>
      <c r="F7941" s="113"/>
      <c r="G7941" s="114"/>
      <c r="H7941" s="115"/>
      <c r="I7941" s="112"/>
      <c r="J7941" s="112"/>
      <c r="K7941" s="112"/>
      <c r="L7941" s="114">
        <f>Table13[[#This Row],[Per Unit Price]]*MAX(1,Table13[[#This Row],[Qty of Units]])*MAX(1,Table13[[#This Row],['#NCMs Served / FTEs Employed]])*MAX(1,Table13[[#This Row],[Duration of Service]])</f>
        <v>0</v>
      </c>
      <c r="M7941" s="112"/>
      <c r="N7941" s="114"/>
    </row>
    <row r="7942" spans="1:14" x14ac:dyDescent="0.25">
      <c r="A7942" s="111"/>
      <c r="B7942" s="111"/>
      <c r="C7942" s="123"/>
      <c r="D7942" s="112" t="str">
        <f>_xlfn.XLOOKUP(Table13[[#This Row],[Service]],Validation!$A$2:$A$14,Validation!$B$2:$B$14,"",0,1)</f>
        <v/>
      </c>
      <c r="E7942" s="112"/>
      <c r="F7942" s="113"/>
      <c r="G7942" s="114"/>
      <c r="H7942" s="115"/>
      <c r="I7942" s="112"/>
      <c r="J7942" s="112"/>
      <c r="K7942" s="112"/>
      <c r="L7942" s="114">
        <f>Table13[[#This Row],[Per Unit Price]]*MAX(1,Table13[[#This Row],[Qty of Units]])*MAX(1,Table13[[#This Row],['#NCMs Served / FTEs Employed]])*MAX(1,Table13[[#This Row],[Duration of Service]])</f>
        <v>0</v>
      </c>
      <c r="M7942" s="112"/>
      <c r="N7942" s="114"/>
    </row>
    <row r="7943" spans="1:14" x14ac:dyDescent="0.25">
      <c r="A7943" s="111"/>
      <c r="B7943" s="111"/>
      <c r="C7943" s="123"/>
      <c r="D7943" s="112" t="str">
        <f>_xlfn.XLOOKUP(Table13[[#This Row],[Service]],Validation!$A$2:$A$14,Validation!$B$2:$B$14,"",0,1)</f>
        <v/>
      </c>
      <c r="E7943" s="112"/>
      <c r="F7943" s="113"/>
      <c r="G7943" s="114"/>
      <c r="H7943" s="115"/>
      <c r="I7943" s="112"/>
      <c r="J7943" s="112"/>
      <c r="K7943" s="112"/>
      <c r="L7943" s="114">
        <f>Table13[[#This Row],[Per Unit Price]]*MAX(1,Table13[[#This Row],[Qty of Units]])*MAX(1,Table13[[#This Row],['#NCMs Served / FTEs Employed]])*MAX(1,Table13[[#This Row],[Duration of Service]])</f>
        <v>0</v>
      </c>
      <c r="M7943" s="112"/>
      <c r="N7943" s="114"/>
    </row>
    <row r="7944" spans="1:14" x14ac:dyDescent="0.25">
      <c r="A7944" s="111"/>
      <c r="B7944" s="111"/>
      <c r="C7944" s="123"/>
      <c r="D7944" s="112" t="str">
        <f>_xlfn.XLOOKUP(Table13[[#This Row],[Service]],Validation!$A$2:$A$14,Validation!$B$2:$B$14,"",0,1)</f>
        <v/>
      </c>
      <c r="E7944" s="112"/>
      <c r="F7944" s="113"/>
      <c r="G7944" s="114"/>
      <c r="H7944" s="115"/>
      <c r="I7944" s="112"/>
      <c r="J7944" s="112"/>
      <c r="K7944" s="112"/>
      <c r="L7944" s="114">
        <f>Table13[[#This Row],[Per Unit Price]]*MAX(1,Table13[[#This Row],[Qty of Units]])*MAX(1,Table13[[#This Row],['#NCMs Served / FTEs Employed]])*MAX(1,Table13[[#This Row],[Duration of Service]])</f>
        <v>0</v>
      </c>
      <c r="M7944" s="112"/>
      <c r="N7944" s="114"/>
    </row>
    <row r="7945" spans="1:14" x14ac:dyDescent="0.25">
      <c r="A7945" s="111"/>
      <c r="B7945" s="111"/>
      <c r="C7945" s="123"/>
      <c r="D7945" s="112" t="str">
        <f>_xlfn.XLOOKUP(Table13[[#This Row],[Service]],Validation!$A$2:$A$14,Validation!$B$2:$B$14,"",0,1)</f>
        <v/>
      </c>
      <c r="E7945" s="112"/>
      <c r="F7945" s="113"/>
      <c r="G7945" s="114"/>
      <c r="H7945" s="115"/>
      <c r="I7945" s="112"/>
      <c r="J7945" s="112"/>
      <c r="K7945" s="112"/>
      <c r="L7945" s="114">
        <f>Table13[[#This Row],[Per Unit Price]]*MAX(1,Table13[[#This Row],[Qty of Units]])*MAX(1,Table13[[#This Row],['#NCMs Served / FTEs Employed]])*MAX(1,Table13[[#This Row],[Duration of Service]])</f>
        <v>0</v>
      </c>
      <c r="M7945" s="112"/>
      <c r="N7945" s="114"/>
    </row>
    <row r="7946" spans="1:14" x14ac:dyDescent="0.25">
      <c r="A7946" s="111"/>
      <c r="B7946" s="111"/>
      <c r="C7946" s="123"/>
      <c r="D7946" s="112" t="str">
        <f>_xlfn.XLOOKUP(Table13[[#This Row],[Service]],Validation!$A$2:$A$14,Validation!$B$2:$B$14,"",0,1)</f>
        <v/>
      </c>
      <c r="E7946" s="112"/>
      <c r="F7946" s="113"/>
      <c r="G7946" s="114"/>
      <c r="H7946" s="115"/>
      <c r="I7946" s="112"/>
      <c r="J7946" s="112"/>
      <c r="K7946" s="112"/>
      <c r="L7946" s="114">
        <f>Table13[[#This Row],[Per Unit Price]]*MAX(1,Table13[[#This Row],[Qty of Units]])*MAX(1,Table13[[#This Row],['#NCMs Served / FTEs Employed]])*MAX(1,Table13[[#This Row],[Duration of Service]])</f>
        <v>0</v>
      </c>
      <c r="M7946" s="112"/>
      <c r="N7946" s="114"/>
    </row>
    <row r="7947" spans="1:14" x14ac:dyDescent="0.25">
      <c r="A7947" s="111"/>
      <c r="B7947" s="111"/>
      <c r="C7947" s="123"/>
      <c r="D7947" s="112" t="str">
        <f>_xlfn.XLOOKUP(Table13[[#This Row],[Service]],Validation!$A$2:$A$14,Validation!$B$2:$B$14,"",0,1)</f>
        <v/>
      </c>
      <c r="E7947" s="112"/>
      <c r="F7947" s="113"/>
      <c r="G7947" s="114"/>
      <c r="H7947" s="115"/>
      <c r="I7947" s="112"/>
      <c r="J7947" s="112"/>
      <c r="K7947" s="112"/>
      <c r="L7947" s="114">
        <f>Table13[[#This Row],[Per Unit Price]]*MAX(1,Table13[[#This Row],[Qty of Units]])*MAX(1,Table13[[#This Row],['#NCMs Served / FTEs Employed]])*MAX(1,Table13[[#This Row],[Duration of Service]])</f>
        <v>0</v>
      </c>
      <c r="M7947" s="112"/>
      <c r="N7947" s="114"/>
    </row>
    <row r="7948" spans="1:14" x14ac:dyDescent="0.25">
      <c r="A7948" s="111"/>
      <c r="B7948" s="111"/>
      <c r="C7948" s="123"/>
      <c r="D7948" s="112" t="str">
        <f>_xlfn.XLOOKUP(Table13[[#This Row],[Service]],Validation!$A$2:$A$14,Validation!$B$2:$B$14,"",0,1)</f>
        <v/>
      </c>
      <c r="E7948" s="112"/>
      <c r="F7948" s="113"/>
      <c r="G7948" s="114"/>
      <c r="H7948" s="115"/>
      <c r="I7948" s="112"/>
      <c r="J7948" s="112"/>
      <c r="K7948" s="112"/>
      <c r="L7948" s="114">
        <f>Table13[[#This Row],[Per Unit Price]]*MAX(1,Table13[[#This Row],[Qty of Units]])*MAX(1,Table13[[#This Row],['#NCMs Served / FTEs Employed]])*MAX(1,Table13[[#This Row],[Duration of Service]])</f>
        <v>0</v>
      </c>
      <c r="M7948" s="112"/>
      <c r="N7948" s="114"/>
    </row>
    <row r="7949" spans="1:14" x14ac:dyDescent="0.25">
      <c r="A7949" s="111"/>
      <c r="B7949" s="111"/>
      <c r="C7949" s="123"/>
      <c r="D7949" s="112" t="str">
        <f>_xlfn.XLOOKUP(Table13[[#This Row],[Service]],Validation!$A$2:$A$14,Validation!$B$2:$B$14,"",0,1)</f>
        <v/>
      </c>
      <c r="E7949" s="112"/>
      <c r="F7949" s="113"/>
      <c r="G7949" s="114"/>
      <c r="H7949" s="115"/>
      <c r="I7949" s="112"/>
      <c r="J7949" s="112"/>
      <c r="K7949" s="112"/>
      <c r="L7949" s="114">
        <f>Table13[[#This Row],[Per Unit Price]]*MAX(1,Table13[[#This Row],[Qty of Units]])*MAX(1,Table13[[#This Row],['#NCMs Served / FTEs Employed]])*MAX(1,Table13[[#This Row],[Duration of Service]])</f>
        <v>0</v>
      </c>
      <c r="M7949" s="112"/>
      <c r="N7949" s="114"/>
    </row>
    <row r="7950" spans="1:14" x14ac:dyDescent="0.25">
      <c r="A7950" s="111"/>
      <c r="B7950" s="111"/>
      <c r="C7950" s="123"/>
      <c r="D7950" s="112" t="str">
        <f>_xlfn.XLOOKUP(Table13[[#This Row],[Service]],Validation!$A$2:$A$14,Validation!$B$2:$B$14,"",0,1)</f>
        <v/>
      </c>
      <c r="E7950" s="112"/>
      <c r="F7950" s="113"/>
      <c r="G7950" s="114"/>
      <c r="H7950" s="115"/>
      <c r="I7950" s="112"/>
      <c r="J7950" s="112"/>
      <c r="K7950" s="112"/>
      <c r="L7950" s="114">
        <f>Table13[[#This Row],[Per Unit Price]]*MAX(1,Table13[[#This Row],[Qty of Units]])*MAX(1,Table13[[#This Row],['#NCMs Served / FTEs Employed]])*MAX(1,Table13[[#This Row],[Duration of Service]])</f>
        <v>0</v>
      </c>
      <c r="M7950" s="112"/>
      <c r="N7950" s="114"/>
    </row>
    <row r="7951" spans="1:14" x14ac:dyDescent="0.25">
      <c r="A7951" s="111"/>
      <c r="B7951" s="111"/>
      <c r="C7951" s="123"/>
      <c r="D7951" s="112" t="str">
        <f>_xlfn.XLOOKUP(Table13[[#This Row],[Service]],Validation!$A$2:$A$14,Validation!$B$2:$B$14,"",0,1)</f>
        <v/>
      </c>
      <c r="E7951" s="112"/>
      <c r="F7951" s="113"/>
      <c r="G7951" s="114"/>
      <c r="H7951" s="115"/>
      <c r="I7951" s="112"/>
      <c r="J7951" s="112"/>
      <c r="K7951" s="112"/>
      <c r="L7951" s="114">
        <f>Table13[[#This Row],[Per Unit Price]]*MAX(1,Table13[[#This Row],[Qty of Units]])*MAX(1,Table13[[#This Row],['#NCMs Served / FTEs Employed]])*MAX(1,Table13[[#This Row],[Duration of Service]])</f>
        <v>0</v>
      </c>
      <c r="M7951" s="112"/>
      <c r="N7951" s="114"/>
    </row>
    <row r="7952" spans="1:14" x14ac:dyDescent="0.25">
      <c r="A7952" s="111"/>
      <c r="B7952" s="111"/>
      <c r="C7952" s="123"/>
      <c r="D7952" s="112" t="str">
        <f>_xlfn.XLOOKUP(Table13[[#This Row],[Service]],Validation!$A$2:$A$14,Validation!$B$2:$B$14,"",0,1)</f>
        <v/>
      </c>
      <c r="E7952" s="112"/>
      <c r="F7952" s="113"/>
      <c r="G7952" s="114"/>
      <c r="H7952" s="115"/>
      <c r="I7952" s="112"/>
      <c r="J7952" s="112"/>
      <c r="K7952" s="112"/>
      <c r="L7952" s="114">
        <f>Table13[[#This Row],[Per Unit Price]]*MAX(1,Table13[[#This Row],[Qty of Units]])*MAX(1,Table13[[#This Row],['#NCMs Served / FTEs Employed]])*MAX(1,Table13[[#This Row],[Duration of Service]])</f>
        <v>0</v>
      </c>
      <c r="M7952" s="112"/>
      <c r="N7952" s="114"/>
    </row>
    <row r="7953" spans="1:14" x14ac:dyDescent="0.25">
      <c r="A7953" s="111"/>
      <c r="B7953" s="111"/>
      <c r="C7953" s="123"/>
      <c r="D7953" s="112" t="str">
        <f>_xlfn.XLOOKUP(Table13[[#This Row],[Service]],Validation!$A$2:$A$14,Validation!$B$2:$B$14,"",0,1)</f>
        <v/>
      </c>
      <c r="E7953" s="112"/>
      <c r="F7953" s="113"/>
      <c r="G7953" s="114"/>
      <c r="H7953" s="115"/>
      <c r="I7953" s="112"/>
      <c r="J7953" s="112"/>
      <c r="K7953" s="112"/>
      <c r="L7953" s="114">
        <f>Table13[[#This Row],[Per Unit Price]]*MAX(1,Table13[[#This Row],[Qty of Units]])*MAX(1,Table13[[#This Row],['#NCMs Served / FTEs Employed]])*MAX(1,Table13[[#This Row],[Duration of Service]])</f>
        <v>0</v>
      </c>
      <c r="M7953" s="112"/>
      <c r="N7953" s="114"/>
    </row>
    <row r="7954" spans="1:14" x14ac:dyDescent="0.25">
      <c r="A7954" s="111"/>
      <c r="B7954" s="111"/>
      <c r="C7954" s="123"/>
      <c r="D7954" s="112" t="str">
        <f>_xlfn.XLOOKUP(Table13[[#This Row],[Service]],Validation!$A$2:$A$14,Validation!$B$2:$B$14,"",0,1)</f>
        <v/>
      </c>
      <c r="E7954" s="112"/>
      <c r="F7954" s="113"/>
      <c r="G7954" s="114"/>
      <c r="H7954" s="115"/>
      <c r="I7954" s="112"/>
      <c r="J7954" s="112"/>
      <c r="K7954" s="112"/>
      <c r="L7954" s="114">
        <f>Table13[[#This Row],[Per Unit Price]]*MAX(1,Table13[[#This Row],[Qty of Units]])*MAX(1,Table13[[#This Row],['#NCMs Served / FTEs Employed]])*MAX(1,Table13[[#This Row],[Duration of Service]])</f>
        <v>0</v>
      </c>
      <c r="M7954" s="112"/>
      <c r="N7954" s="114"/>
    </row>
    <row r="7955" spans="1:14" x14ac:dyDescent="0.25">
      <c r="A7955" s="111"/>
      <c r="B7955" s="111"/>
      <c r="C7955" s="123"/>
      <c r="D7955" s="112" t="str">
        <f>_xlfn.XLOOKUP(Table13[[#This Row],[Service]],Validation!$A$2:$A$14,Validation!$B$2:$B$14,"",0,1)</f>
        <v/>
      </c>
      <c r="E7955" s="112"/>
      <c r="F7955" s="113"/>
      <c r="G7955" s="114"/>
      <c r="H7955" s="115"/>
      <c r="I7955" s="112"/>
      <c r="J7955" s="112"/>
      <c r="K7955" s="112"/>
      <c r="L7955" s="114">
        <f>Table13[[#This Row],[Per Unit Price]]*MAX(1,Table13[[#This Row],[Qty of Units]])*MAX(1,Table13[[#This Row],['#NCMs Served / FTEs Employed]])*MAX(1,Table13[[#This Row],[Duration of Service]])</f>
        <v>0</v>
      </c>
      <c r="M7955" s="112"/>
      <c r="N7955" s="114"/>
    </row>
    <row r="7956" spans="1:14" x14ac:dyDescent="0.25">
      <c r="A7956" s="111"/>
      <c r="B7956" s="111"/>
      <c r="C7956" s="123"/>
      <c r="D7956" s="112" t="str">
        <f>_xlfn.XLOOKUP(Table13[[#This Row],[Service]],Validation!$A$2:$A$14,Validation!$B$2:$B$14,"",0,1)</f>
        <v/>
      </c>
      <c r="E7956" s="112"/>
      <c r="F7956" s="113"/>
      <c r="G7956" s="114"/>
      <c r="H7956" s="115"/>
      <c r="I7956" s="112"/>
      <c r="J7956" s="112"/>
      <c r="K7956" s="112"/>
      <c r="L7956" s="114">
        <f>Table13[[#This Row],[Per Unit Price]]*MAX(1,Table13[[#This Row],[Qty of Units]])*MAX(1,Table13[[#This Row],['#NCMs Served / FTEs Employed]])*MAX(1,Table13[[#This Row],[Duration of Service]])</f>
        <v>0</v>
      </c>
      <c r="M7956" s="112"/>
      <c r="N7956" s="114"/>
    </row>
    <row r="7957" spans="1:14" x14ac:dyDescent="0.25">
      <c r="A7957" s="111"/>
      <c r="B7957" s="111"/>
      <c r="C7957" s="123"/>
      <c r="D7957" s="112" t="str">
        <f>_xlfn.XLOOKUP(Table13[[#This Row],[Service]],Validation!$A$2:$A$14,Validation!$B$2:$B$14,"",0,1)</f>
        <v/>
      </c>
      <c r="E7957" s="112"/>
      <c r="F7957" s="113"/>
      <c r="G7957" s="114"/>
      <c r="H7957" s="115"/>
      <c r="I7957" s="112"/>
      <c r="J7957" s="112"/>
      <c r="K7957" s="112"/>
      <c r="L7957" s="114">
        <f>Table13[[#This Row],[Per Unit Price]]*MAX(1,Table13[[#This Row],[Qty of Units]])*MAX(1,Table13[[#This Row],['#NCMs Served / FTEs Employed]])*MAX(1,Table13[[#This Row],[Duration of Service]])</f>
        <v>0</v>
      </c>
      <c r="M7957" s="112"/>
      <c r="N7957" s="114"/>
    </row>
    <row r="7958" spans="1:14" x14ac:dyDescent="0.25">
      <c r="A7958" s="111"/>
      <c r="B7958" s="111"/>
      <c r="C7958" s="123"/>
      <c r="D7958" s="112" t="str">
        <f>_xlfn.XLOOKUP(Table13[[#This Row],[Service]],Validation!$A$2:$A$14,Validation!$B$2:$B$14,"",0,1)</f>
        <v/>
      </c>
      <c r="E7958" s="112"/>
      <c r="F7958" s="113"/>
      <c r="G7958" s="114"/>
      <c r="H7958" s="115"/>
      <c r="I7958" s="112"/>
      <c r="J7958" s="112"/>
      <c r="K7958" s="112"/>
      <c r="L7958" s="114">
        <f>Table13[[#This Row],[Per Unit Price]]*MAX(1,Table13[[#This Row],[Qty of Units]])*MAX(1,Table13[[#This Row],['#NCMs Served / FTEs Employed]])*MAX(1,Table13[[#This Row],[Duration of Service]])</f>
        <v>0</v>
      </c>
      <c r="M7958" s="112"/>
      <c r="N7958" s="114"/>
    </row>
    <row r="7959" spans="1:14" x14ac:dyDescent="0.25">
      <c r="A7959" s="111"/>
      <c r="B7959" s="111"/>
      <c r="C7959" s="123"/>
      <c r="D7959" s="112" t="str">
        <f>_xlfn.XLOOKUP(Table13[[#This Row],[Service]],Validation!$A$2:$A$14,Validation!$B$2:$B$14,"",0,1)</f>
        <v/>
      </c>
      <c r="E7959" s="112"/>
      <c r="F7959" s="113"/>
      <c r="G7959" s="114"/>
      <c r="H7959" s="115"/>
      <c r="I7959" s="112"/>
      <c r="J7959" s="112"/>
      <c r="K7959" s="112"/>
      <c r="L7959" s="114">
        <f>Table13[[#This Row],[Per Unit Price]]*MAX(1,Table13[[#This Row],[Qty of Units]])*MAX(1,Table13[[#This Row],['#NCMs Served / FTEs Employed]])*MAX(1,Table13[[#This Row],[Duration of Service]])</f>
        <v>0</v>
      </c>
      <c r="M7959" s="112"/>
      <c r="N7959" s="114"/>
    </row>
    <row r="7960" spans="1:14" x14ac:dyDescent="0.25">
      <c r="A7960" s="111"/>
      <c r="B7960" s="111"/>
      <c r="C7960" s="123"/>
      <c r="D7960" s="112" t="str">
        <f>_xlfn.XLOOKUP(Table13[[#This Row],[Service]],Validation!$A$2:$A$14,Validation!$B$2:$B$14,"",0,1)</f>
        <v/>
      </c>
      <c r="E7960" s="112"/>
      <c r="F7960" s="113"/>
      <c r="G7960" s="114"/>
      <c r="H7960" s="115"/>
      <c r="I7960" s="112"/>
      <c r="J7960" s="112"/>
      <c r="K7960" s="112"/>
      <c r="L7960" s="114">
        <f>Table13[[#This Row],[Per Unit Price]]*MAX(1,Table13[[#This Row],[Qty of Units]])*MAX(1,Table13[[#This Row],['#NCMs Served / FTEs Employed]])*MAX(1,Table13[[#This Row],[Duration of Service]])</f>
        <v>0</v>
      </c>
      <c r="M7960" s="112"/>
      <c r="N7960" s="114"/>
    </row>
    <row r="7961" spans="1:14" x14ac:dyDescent="0.25">
      <c r="A7961" s="111"/>
      <c r="B7961" s="111"/>
      <c r="C7961" s="123"/>
      <c r="D7961" s="112" t="str">
        <f>_xlfn.XLOOKUP(Table13[[#This Row],[Service]],Validation!$A$2:$A$14,Validation!$B$2:$B$14,"",0,1)</f>
        <v/>
      </c>
      <c r="E7961" s="112"/>
      <c r="F7961" s="113"/>
      <c r="G7961" s="114"/>
      <c r="H7961" s="115"/>
      <c r="I7961" s="112"/>
      <c r="J7961" s="112"/>
      <c r="K7961" s="112"/>
      <c r="L7961" s="114">
        <f>Table13[[#This Row],[Per Unit Price]]*MAX(1,Table13[[#This Row],[Qty of Units]])*MAX(1,Table13[[#This Row],['#NCMs Served / FTEs Employed]])*MAX(1,Table13[[#This Row],[Duration of Service]])</f>
        <v>0</v>
      </c>
      <c r="M7961" s="112"/>
      <c r="N7961" s="114"/>
    </row>
    <row r="7962" spans="1:14" x14ac:dyDescent="0.25">
      <c r="A7962" s="111"/>
      <c r="B7962" s="111"/>
      <c r="C7962" s="123"/>
      <c r="D7962" s="112" t="str">
        <f>_xlfn.XLOOKUP(Table13[[#This Row],[Service]],Validation!$A$2:$A$14,Validation!$B$2:$B$14,"",0,1)</f>
        <v/>
      </c>
      <c r="E7962" s="112"/>
      <c r="F7962" s="113"/>
      <c r="G7962" s="114"/>
      <c r="H7962" s="115"/>
      <c r="I7962" s="112"/>
      <c r="J7962" s="112"/>
      <c r="K7962" s="112"/>
      <c r="L7962" s="114">
        <f>Table13[[#This Row],[Per Unit Price]]*MAX(1,Table13[[#This Row],[Qty of Units]])*MAX(1,Table13[[#This Row],['#NCMs Served / FTEs Employed]])*MAX(1,Table13[[#This Row],[Duration of Service]])</f>
        <v>0</v>
      </c>
      <c r="M7962" s="112"/>
      <c r="N7962" s="114"/>
    </row>
    <row r="7963" spans="1:14" x14ac:dyDescent="0.25">
      <c r="A7963" s="111"/>
      <c r="B7963" s="111"/>
      <c r="C7963" s="123"/>
      <c r="D7963" s="112" t="str">
        <f>_xlfn.XLOOKUP(Table13[[#This Row],[Service]],Validation!$A$2:$A$14,Validation!$B$2:$B$14,"",0,1)</f>
        <v/>
      </c>
      <c r="E7963" s="112"/>
      <c r="F7963" s="113"/>
      <c r="G7963" s="114"/>
      <c r="H7963" s="115"/>
      <c r="I7963" s="112"/>
      <c r="J7963" s="112"/>
      <c r="K7963" s="112"/>
      <c r="L7963" s="114">
        <f>Table13[[#This Row],[Per Unit Price]]*MAX(1,Table13[[#This Row],[Qty of Units]])*MAX(1,Table13[[#This Row],['#NCMs Served / FTEs Employed]])*MAX(1,Table13[[#This Row],[Duration of Service]])</f>
        <v>0</v>
      </c>
      <c r="M7963" s="112"/>
      <c r="N7963" s="114"/>
    </row>
    <row r="7964" spans="1:14" x14ac:dyDescent="0.25">
      <c r="A7964" s="111"/>
      <c r="B7964" s="111"/>
      <c r="C7964" s="123"/>
      <c r="D7964" s="112" t="str">
        <f>_xlfn.XLOOKUP(Table13[[#This Row],[Service]],Validation!$A$2:$A$14,Validation!$B$2:$B$14,"",0,1)</f>
        <v/>
      </c>
      <c r="E7964" s="112"/>
      <c r="F7964" s="113"/>
      <c r="G7964" s="114"/>
      <c r="H7964" s="115"/>
      <c r="I7964" s="112"/>
      <c r="J7964" s="112"/>
      <c r="K7964" s="112"/>
      <c r="L7964" s="114">
        <f>Table13[[#This Row],[Per Unit Price]]*MAX(1,Table13[[#This Row],[Qty of Units]])*MAX(1,Table13[[#This Row],['#NCMs Served / FTEs Employed]])*MAX(1,Table13[[#This Row],[Duration of Service]])</f>
        <v>0</v>
      </c>
      <c r="M7964" s="112"/>
      <c r="N7964" s="114"/>
    </row>
    <row r="7965" spans="1:14" x14ac:dyDescent="0.25">
      <c r="A7965" s="111"/>
      <c r="B7965" s="111"/>
      <c r="C7965" s="123"/>
      <c r="D7965" s="112" t="str">
        <f>_xlfn.XLOOKUP(Table13[[#This Row],[Service]],Validation!$A$2:$A$14,Validation!$B$2:$B$14,"",0,1)</f>
        <v/>
      </c>
      <c r="E7965" s="112"/>
      <c r="F7965" s="113"/>
      <c r="G7965" s="114"/>
      <c r="H7965" s="115"/>
      <c r="I7965" s="112"/>
      <c r="J7965" s="112"/>
      <c r="K7965" s="112"/>
      <c r="L7965" s="114">
        <f>Table13[[#This Row],[Per Unit Price]]*MAX(1,Table13[[#This Row],[Qty of Units]])*MAX(1,Table13[[#This Row],['#NCMs Served / FTEs Employed]])*MAX(1,Table13[[#This Row],[Duration of Service]])</f>
        <v>0</v>
      </c>
      <c r="M7965" s="112"/>
      <c r="N7965" s="114"/>
    </row>
    <row r="7966" spans="1:14" x14ac:dyDescent="0.25">
      <c r="A7966" s="111"/>
      <c r="B7966" s="111"/>
      <c r="C7966" s="123"/>
      <c r="D7966" s="112" t="str">
        <f>_xlfn.XLOOKUP(Table13[[#This Row],[Service]],Validation!$A$2:$A$14,Validation!$B$2:$B$14,"",0,1)</f>
        <v/>
      </c>
      <c r="E7966" s="112"/>
      <c r="F7966" s="113"/>
      <c r="G7966" s="114"/>
      <c r="H7966" s="115"/>
      <c r="I7966" s="112"/>
      <c r="J7966" s="112"/>
      <c r="K7966" s="112"/>
      <c r="L7966" s="114">
        <f>Table13[[#This Row],[Per Unit Price]]*MAX(1,Table13[[#This Row],[Qty of Units]])*MAX(1,Table13[[#This Row],['#NCMs Served / FTEs Employed]])*MAX(1,Table13[[#This Row],[Duration of Service]])</f>
        <v>0</v>
      </c>
      <c r="M7966" s="112"/>
      <c r="N7966" s="114"/>
    </row>
    <row r="7967" spans="1:14" x14ac:dyDescent="0.25">
      <c r="A7967" s="111"/>
      <c r="B7967" s="111"/>
      <c r="C7967" s="123"/>
      <c r="D7967" s="112" t="str">
        <f>_xlfn.XLOOKUP(Table13[[#This Row],[Service]],Validation!$A$2:$A$14,Validation!$B$2:$B$14,"",0,1)</f>
        <v/>
      </c>
      <c r="E7967" s="112"/>
      <c r="F7967" s="113"/>
      <c r="G7967" s="114"/>
      <c r="H7967" s="115"/>
      <c r="I7967" s="112"/>
      <c r="J7967" s="112"/>
      <c r="K7967" s="112"/>
      <c r="L7967" s="114">
        <f>Table13[[#This Row],[Per Unit Price]]*MAX(1,Table13[[#This Row],[Qty of Units]])*MAX(1,Table13[[#This Row],['#NCMs Served / FTEs Employed]])*MAX(1,Table13[[#This Row],[Duration of Service]])</f>
        <v>0</v>
      </c>
      <c r="M7967" s="112"/>
      <c r="N7967" s="114"/>
    </row>
    <row r="7968" spans="1:14" x14ac:dyDescent="0.25">
      <c r="A7968" s="111"/>
      <c r="B7968" s="111"/>
      <c r="C7968" s="123"/>
      <c r="D7968" s="112" t="str">
        <f>_xlfn.XLOOKUP(Table13[[#This Row],[Service]],Validation!$A$2:$A$14,Validation!$B$2:$B$14,"",0,1)</f>
        <v/>
      </c>
      <c r="E7968" s="112"/>
      <c r="F7968" s="113"/>
      <c r="G7968" s="114"/>
      <c r="H7968" s="115"/>
      <c r="I7968" s="112"/>
      <c r="J7968" s="112"/>
      <c r="K7968" s="112"/>
      <c r="L7968" s="114">
        <f>Table13[[#This Row],[Per Unit Price]]*MAX(1,Table13[[#This Row],[Qty of Units]])*MAX(1,Table13[[#This Row],['#NCMs Served / FTEs Employed]])*MAX(1,Table13[[#This Row],[Duration of Service]])</f>
        <v>0</v>
      </c>
      <c r="M7968" s="112"/>
      <c r="N7968" s="114"/>
    </row>
    <row r="7969" spans="1:14" x14ac:dyDescent="0.25">
      <c r="A7969" s="111"/>
      <c r="B7969" s="111"/>
      <c r="C7969" s="123"/>
      <c r="D7969" s="112" t="str">
        <f>_xlfn.XLOOKUP(Table13[[#This Row],[Service]],Validation!$A$2:$A$14,Validation!$B$2:$B$14,"",0,1)</f>
        <v/>
      </c>
      <c r="E7969" s="112"/>
      <c r="F7969" s="113"/>
      <c r="G7969" s="114"/>
      <c r="H7969" s="115"/>
      <c r="I7969" s="112"/>
      <c r="J7969" s="112"/>
      <c r="K7969" s="112"/>
      <c r="L7969" s="114">
        <f>Table13[[#This Row],[Per Unit Price]]*MAX(1,Table13[[#This Row],[Qty of Units]])*MAX(1,Table13[[#This Row],['#NCMs Served / FTEs Employed]])*MAX(1,Table13[[#This Row],[Duration of Service]])</f>
        <v>0</v>
      </c>
      <c r="M7969" s="112"/>
      <c r="N7969" s="114"/>
    </row>
    <row r="7970" spans="1:14" x14ac:dyDescent="0.25">
      <c r="A7970" s="111"/>
      <c r="B7970" s="111"/>
      <c r="C7970" s="123"/>
      <c r="D7970" s="112" t="str">
        <f>_xlfn.XLOOKUP(Table13[[#This Row],[Service]],Validation!$A$2:$A$14,Validation!$B$2:$B$14,"",0,1)</f>
        <v/>
      </c>
      <c r="E7970" s="112"/>
      <c r="F7970" s="113"/>
      <c r="G7970" s="114"/>
      <c r="H7970" s="115"/>
      <c r="I7970" s="112"/>
      <c r="J7970" s="112"/>
      <c r="K7970" s="112"/>
      <c r="L7970" s="114">
        <f>Table13[[#This Row],[Per Unit Price]]*MAX(1,Table13[[#This Row],[Qty of Units]])*MAX(1,Table13[[#This Row],['#NCMs Served / FTEs Employed]])*MAX(1,Table13[[#This Row],[Duration of Service]])</f>
        <v>0</v>
      </c>
      <c r="M7970" s="112"/>
      <c r="N7970" s="114"/>
    </row>
    <row r="7971" spans="1:14" x14ac:dyDescent="0.25">
      <c r="A7971" s="111"/>
      <c r="B7971" s="111"/>
      <c r="C7971" s="123"/>
      <c r="D7971" s="112" t="str">
        <f>_xlfn.XLOOKUP(Table13[[#This Row],[Service]],Validation!$A$2:$A$14,Validation!$B$2:$B$14,"",0,1)</f>
        <v/>
      </c>
      <c r="E7971" s="112"/>
      <c r="F7971" s="113"/>
      <c r="G7971" s="114"/>
      <c r="H7971" s="115"/>
      <c r="I7971" s="112"/>
      <c r="J7971" s="112"/>
      <c r="K7971" s="112"/>
      <c r="L7971" s="114">
        <f>Table13[[#This Row],[Per Unit Price]]*MAX(1,Table13[[#This Row],[Qty of Units]])*MAX(1,Table13[[#This Row],['#NCMs Served / FTEs Employed]])*MAX(1,Table13[[#This Row],[Duration of Service]])</f>
        <v>0</v>
      </c>
      <c r="M7971" s="112"/>
      <c r="N7971" s="114"/>
    </row>
    <row r="7972" spans="1:14" x14ac:dyDescent="0.25">
      <c r="A7972" s="111"/>
      <c r="B7972" s="111"/>
      <c r="C7972" s="123"/>
      <c r="D7972" s="112" t="str">
        <f>_xlfn.XLOOKUP(Table13[[#This Row],[Service]],Validation!$A$2:$A$14,Validation!$B$2:$B$14,"",0,1)</f>
        <v/>
      </c>
      <c r="E7972" s="112"/>
      <c r="F7972" s="113"/>
      <c r="G7972" s="114"/>
      <c r="H7972" s="115"/>
      <c r="I7972" s="112"/>
      <c r="J7972" s="112"/>
      <c r="K7972" s="112"/>
      <c r="L7972" s="114">
        <f>Table13[[#This Row],[Per Unit Price]]*MAX(1,Table13[[#This Row],[Qty of Units]])*MAX(1,Table13[[#This Row],['#NCMs Served / FTEs Employed]])*MAX(1,Table13[[#This Row],[Duration of Service]])</f>
        <v>0</v>
      </c>
      <c r="M7972" s="112"/>
      <c r="N7972" s="114"/>
    </row>
    <row r="7973" spans="1:14" x14ac:dyDescent="0.25">
      <c r="A7973" s="111"/>
      <c r="B7973" s="111"/>
      <c r="C7973" s="123"/>
      <c r="D7973" s="112" t="str">
        <f>_xlfn.XLOOKUP(Table13[[#This Row],[Service]],Validation!$A$2:$A$14,Validation!$B$2:$B$14,"",0,1)</f>
        <v/>
      </c>
      <c r="E7973" s="112"/>
      <c r="F7973" s="113"/>
      <c r="G7973" s="114"/>
      <c r="H7973" s="115"/>
      <c r="I7973" s="112"/>
      <c r="J7973" s="112"/>
      <c r="K7973" s="112"/>
      <c r="L7973" s="114">
        <f>Table13[[#This Row],[Per Unit Price]]*MAX(1,Table13[[#This Row],[Qty of Units]])*MAX(1,Table13[[#This Row],['#NCMs Served / FTEs Employed]])*MAX(1,Table13[[#This Row],[Duration of Service]])</f>
        <v>0</v>
      </c>
      <c r="M7973" s="112"/>
      <c r="N7973" s="114"/>
    </row>
    <row r="7974" spans="1:14" x14ac:dyDescent="0.25">
      <c r="A7974" s="111"/>
      <c r="B7974" s="111"/>
      <c r="C7974" s="123"/>
      <c r="D7974" s="112" t="str">
        <f>_xlfn.XLOOKUP(Table13[[#This Row],[Service]],Validation!$A$2:$A$14,Validation!$B$2:$B$14,"",0,1)</f>
        <v/>
      </c>
      <c r="E7974" s="112"/>
      <c r="F7974" s="113"/>
      <c r="G7974" s="114"/>
      <c r="H7974" s="115"/>
      <c r="I7974" s="112"/>
      <c r="J7974" s="112"/>
      <c r="K7974" s="112"/>
      <c r="L7974" s="114">
        <f>Table13[[#This Row],[Per Unit Price]]*MAX(1,Table13[[#This Row],[Qty of Units]])*MAX(1,Table13[[#This Row],['#NCMs Served / FTEs Employed]])*MAX(1,Table13[[#This Row],[Duration of Service]])</f>
        <v>0</v>
      </c>
      <c r="M7974" s="112"/>
      <c r="N7974" s="114"/>
    </row>
    <row r="7975" spans="1:14" x14ac:dyDescent="0.25">
      <c r="A7975" s="111"/>
      <c r="B7975" s="111"/>
      <c r="C7975" s="123"/>
      <c r="D7975" s="112" t="str">
        <f>_xlfn.XLOOKUP(Table13[[#This Row],[Service]],Validation!$A$2:$A$14,Validation!$B$2:$B$14,"",0,1)</f>
        <v/>
      </c>
      <c r="E7975" s="112"/>
      <c r="F7975" s="113"/>
      <c r="G7975" s="114"/>
      <c r="H7975" s="115"/>
      <c r="I7975" s="112"/>
      <c r="J7975" s="112"/>
      <c r="K7975" s="112"/>
      <c r="L7975" s="114">
        <f>Table13[[#This Row],[Per Unit Price]]*MAX(1,Table13[[#This Row],[Qty of Units]])*MAX(1,Table13[[#This Row],['#NCMs Served / FTEs Employed]])*MAX(1,Table13[[#This Row],[Duration of Service]])</f>
        <v>0</v>
      </c>
      <c r="M7975" s="112"/>
      <c r="N7975" s="114"/>
    </row>
    <row r="7976" spans="1:14" x14ac:dyDescent="0.25">
      <c r="A7976" s="111"/>
      <c r="B7976" s="111"/>
      <c r="C7976" s="123"/>
      <c r="D7976" s="112" t="str">
        <f>_xlfn.XLOOKUP(Table13[[#This Row],[Service]],Validation!$A$2:$A$14,Validation!$B$2:$B$14,"",0,1)</f>
        <v/>
      </c>
      <c r="E7976" s="112"/>
      <c r="F7976" s="113"/>
      <c r="G7976" s="114"/>
      <c r="H7976" s="115"/>
      <c r="I7976" s="112"/>
      <c r="J7976" s="112"/>
      <c r="K7976" s="112"/>
      <c r="L7976" s="114">
        <f>Table13[[#This Row],[Per Unit Price]]*MAX(1,Table13[[#This Row],[Qty of Units]])*MAX(1,Table13[[#This Row],['#NCMs Served / FTEs Employed]])*MAX(1,Table13[[#This Row],[Duration of Service]])</f>
        <v>0</v>
      </c>
      <c r="M7976" s="112"/>
      <c r="N7976" s="114"/>
    </row>
    <row r="7977" spans="1:14" x14ac:dyDescent="0.25">
      <c r="A7977" s="111"/>
      <c r="B7977" s="111"/>
      <c r="C7977" s="123"/>
      <c r="D7977" s="112" t="str">
        <f>_xlfn.XLOOKUP(Table13[[#This Row],[Service]],Validation!$A$2:$A$14,Validation!$B$2:$B$14,"",0,1)</f>
        <v/>
      </c>
      <c r="E7977" s="112"/>
      <c r="F7977" s="113"/>
      <c r="G7977" s="114"/>
      <c r="H7977" s="115"/>
      <c r="I7977" s="112"/>
      <c r="J7977" s="112"/>
      <c r="K7977" s="112"/>
      <c r="L7977" s="114">
        <f>Table13[[#This Row],[Per Unit Price]]*MAX(1,Table13[[#This Row],[Qty of Units]])*MAX(1,Table13[[#This Row],['#NCMs Served / FTEs Employed]])*MAX(1,Table13[[#This Row],[Duration of Service]])</f>
        <v>0</v>
      </c>
      <c r="M7977" s="112"/>
      <c r="N7977" s="114"/>
    </row>
    <row r="7978" spans="1:14" x14ac:dyDescent="0.25">
      <c r="A7978" s="111"/>
      <c r="B7978" s="111"/>
      <c r="C7978" s="123"/>
      <c r="D7978" s="112" t="str">
        <f>_xlfn.XLOOKUP(Table13[[#This Row],[Service]],Validation!$A$2:$A$14,Validation!$B$2:$B$14,"",0,1)</f>
        <v/>
      </c>
      <c r="E7978" s="112"/>
      <c r="F7978" s="113"/>
      <c r="G7978" s="114"/>
      <c r="H7978" s="115"/>
      <c r="I7978" s="112"/>
      <c r="J7978" s="112"/>
      <c r="K7978" s="112"/>
      <c r="L7978" s="114">
        <f>Table13[[#This Row],[Per Unit Price]]*MAX(1,Table13[[#This Row],[Qty of Units]])*MAX(1,Table13[[#This Row],['#NCMs Served / FTEs Employed]])*MAX(1,Table13[[#This Row],[Duration of Service]])</f>
        <v>0</v>
      </c>
      <c r="M7978" s="112"/>
      <c r="N7978" s="114"/>
    </row>
    <row r="7979" spans="1:14" x14ac:dyDescent="0.25">
      <c r="A7979" s="111"/>
      <c r="B7979" s="111"/>
      <c r="C7979" s="123"/>
      <c r="D7979" s="112" t="str">
        <f>_xlfn.XLOOKUP(Table13[[#This Row],[Service]],Validation!$A$2:$A$14,Validation!$B$2:$B$14,"",0,1)</f>
        <v/>
      </c>
      <c r="E7979" s="112"/>
      <c r="F7979" s="113"/>
      <c r="G7979" s="114"/>
      <c r="H7979" s="115"/>
      <c r="I7979" s="112"/>
      <c r="J7979" s="112"/>
      <c r="K7979" s="112"/>
      <c r="L7979" s="114">
        <f>Table13[[#This Row],[Per Unit Price]]*MAX(1,Table13[[#This Row],[Qty of Units]])*MAX(1,Table13[[#This Row],['#NCMs Served / FTEs Employed]])*MAX(1,Table13[[#This Row],[Duration of Service]])</f>
        <v>0</v>
      </c>
      <c r="M7979" s="112"/>
      <c r="N7979" s="114"/>
    </row>
    <row r="7980" spans="1:14" x14ac:dyDescent="0.25">
      <c r="A7980" s="111"/>
      <c r="B7980" s="111"/>
      <c r="C7980" s="123"/>
      <c r="D7980" s="112" t="str">
        <f>_xlfn.XLOOKUP(Table13[[#This Row],[Service]],Validation!$A$2:$A$14,Validation!$B$2:$B$14,"",0,1)</f>
        <v/>
      </c>
      <c r="E7980" s="112"/>
      <c r="F7980" s="113"/>
      <c r="G7980" s="114"/>
      <c r="H7980" s="115"/>
      <c r="I7980" s="112"/>
      <c r="J7980" s="112"/>
      <c r="K7980" s="112"/>
      <c r="L7980" s="114">
        <f>Table13[[#This Row],[Per Unit Price]]*MAX(1,Table13[[#This Row],[Qty of Units]])*MAX(1,Table13[[#This Row],['#NCMs Served / FTEs Employed]])*MAX(1,Table13[[#This Row],[Duration of Service]])</f>
        <v>0</v>
      </c>
      <c r="M7980" s="112"/>
      <c r="N7980" s="114"/>
    </row>
    <row r="7981" spans="1:14" x14ac:dyDescent="0.25">
      <c r="A7981" s="111"/>
      <c r="B7981" s="111"/>
      <c r="C7981" s="123"/>
      <c r="D7981" s="112" t="str">
        <f>_xlfn.XLOOKUP(Table13[[#This Row],[Service]],Validation!$A$2:$A$14,Validation!$B$2:$B$14,"",0,1)</f>
        <v/>
      </c>
      <c r="E7981" s="112"/>
      <c r="F7981" s="113"/>
      <c r="G7981" s="114"/>
      <c r="H7981" s="115"/>
      <c r="I7981" s="112"/>
      <c r="J7981" s="112"/>
      <c r="K7981" s="112"/>
      <c r="L7981" s="114">
        <f>Table13[[#This Row],[Per Unit Price]]*MAX(1,Table13[[#This Row],[Qty of Units]])*MAX(1,Table13[[#This Row],['#NCMs Served / FTEs Employed]])*MAX(1,Table13[[#This Row],[Duration of Service]])</f>
        <v>0</v>
      </c>
      <c r="M7981" s="112"/>
      <c r="N7981" s="114"/>
    </row>
    <row r="7982" spans="1:14" x14ac:dyDescent="0.25">
      <c r="A7982" s="111"/>
      <c r="B7982" s="111"/>
      <c r="C7982" s="123"/>
      <c r="D7982" s="112" t="str">
        <f>_xlfn.XLOOKUP(Table13[[#This Row],[Service]],Validation!$A$2:$A$14,Validation!$B$2:$B$14,"",0,1)</f>
        <v/>
      </c>
      <c r="E7982" s="112"/>
      <c r="F7982" s="113"/>
      <c r="G7982" s="114"/>
      <c r="H7982" s="115"/>
      <c r="I7982" s="112"/>
      <c r="J7982" s="112"/>
      <c r="K7982" s="112"/>
      <c r="L7982" s="114">
        <f>Table13[[#This Row],[Per Unit Price]]*MAX(1,Table13[[#This Row],[Qty of Units]])*MAX(1,Table13[[#This Row],['#NCMs Served / FTEs Employed]])*MAX(1,Table13[[#This Row],[Duration of Service]])</f>
        <v>0</v>
      </c>
      <c r="M7982" s="112"/>
      <c r="N7982" s="114"/>
    </row>
    <row r="7983" spans="1:14" x14ac:dyDescent="0.25">
      <c r="A7983" s="111"/>
      <c r="B7983" s="111"/>
      <c r="C7983" s="123"/>
      <c r="D7983" s="112" t="str">
        <f>_xlfn.XLOOKUP(Table13[[#This Row],[Service]],Validation!$A$2:$A$14,Validation!$B$2:$B$14,"",0,1)</f>
        <v/>
      </c>
      <c r="E7983" s="112"/>
      <c r="F7983" s="113"/>
      <c r="G7983" s="114"/>
      <c r="H7983" s="115"/>
      <c r="I7983" s="112"/>
      <c r="J7983" s="112"/>
      <c r="K7983" s="112"/>
      <c r="L7983" s="114">
        <f>Table13[[#This Row],[Per Unit Price]]*MAX(1,Table13[[#This Row],[Qty of Units]])*MAX(1,Table13[[#This Row],['#NCMs Served / FTEs Employed]])*MAX(1,Table13[[#This Row],[Duration of Service]])</f>
        <v>0</v>
      </c>
      <c r="M7983" s="112"/>
      <c r="N7983" s="114"/>
    </row>
    <row r="7984" spans="1:14" x14ac:dyDescent="0.25">
      <c r="A7984" s="111"/>
      <c r="B7984" s="111"/>
      <c r="C7984" s="123"/>
      <c r="D7984" s="112" t="str">
        <f>_xlfn.XLOOKUP(Table13[[#This Row],[Service]],Validation!$A$2:$A$14,Validation!$B$2:$B$14,"",0,1)</f>
        <v/>
      </c>
      <c r="E7984" s="112"/>
      <c r="F7984" s="113"/>
      <c r="G7984" s="114"/>
      <c r="H7984" s="115"/>
      <c r="I7984" s="112"/>
      <c r="J7984" s="112"/>
      <c r="K7984" s="112"/>
      <c r="L7984" s="114">
        <f>Table13[[#This Row],[Per Unit Price]]*MAX(1,Table13[[#This Row],[Qty of Units]])*MAX(1,Table13[[#This Row],['#NCMs Served / FTEs Employed]])*MAX(1,Table13[[#This Row],[Duration of Service]])</f>
        <v>0</v>
      </c>
      <c r="M7984" s="112"/>
      <c r="N7984" s="114"/>
    </row>
    <row r="7985" spans="1:14" x14ac:dyDescent="0.25">
      <c r="A7985" s="111"/>
      <c r="B7985" s="111"/>
      <c r="C7985" s="123"/>
      <c r="D7985" s="112" t="str">
        <f>_xlfn.XLOOKUP(Table13[[#This Row],[Service]],Validation!$A$2:$A$14,Validation!$B$2:$B$14,"",0,1)</f>
        <v/>
      </c>
      <c r="E7985" s="112"/>
      <c r="F7985" s="113"/>
      <c r="G7985" s="114"/>
      <c r="H7985" s="115"/>
      <c r="I7985" s="112"/>
      <c r="J7985" s="112"/>
      <c r="K7985" s="112"/>
      <c r="L7985" s="114">
        <f>Table13[[#This Row],[Per Unit Price]]*MAX(1,Table13[[#This Row],[Qty of Units]])*MAX(1,Table13[[#This Row],['#NCMs Served / FTEs Employed]])*MAX(1,Table13[[#This Row],[Duration of Service]])</f>
        <v>0</v>
      </c>
      <c r="M7985" s="112"/>
      <c r="N7985" s="114"/>
    </row>
    <row r="7986" spans="1:14" x14ac:dyDescent="0.25">
      <c r="A7986" s="111"/>
      <c r="B7986" s="111"/>
      <c r="C7986" s="123"/>
      <c r="D7986" s="112" t="str">
        <f>_xlfn.XLOOKUP(Table13[[#This Row],[Service]],Validation!$A$2:$A$14,Validation!$B$2:$B$14,"",0,1)</f>
        <v/>
      </c>
      <c r="E7986" s="112"/>
      <c r="F7986" s="113"/>
      <c r="G7986" s="114"/>
      <c r="H7986" s="115"/>
      <c r="I7986" s="112"/>
      <c r="J7986" s="112"/>
      <c r="K7986" s="112"/>
      <c r="L7986" s="114">
        <f>Table13[[#This Row],[Per Unit Price]]*MAX(1,Table13[[#This Row],[Qty of Units]])*MAX(1,Table13[[#This Row],['#NCMs Served / FTEs Employed]])*MAX(1,Table13[[#This Row],[Duration of Service]])</f>
        <v>0</v>
      </c>
      <c r="M7986" s="112"/>
      <c r="N7986" s="114"/>
    </row>
    <row r="7987" spans="1:14" x14ac:dyDescent="0.25">
      <c r="A7987" s="111"/>
      <c r="B7987" s="111"/>
      <c r="C7987" s="123"/>
      <c r="D7987" s="112" t="str">
        <f>_xlfn.XLOOKUP(Table13[[#This Row],[Service]],Validation!$A$2:$A$14,Validation!$B$2:$B$14,"",0,1)</f>
        <v/>
      </c>
      <c r="E7987" s="112"/>
      <c r="F7987" s="113"/>
      <c r="G7987" s="114"/>
      <c r="H7987" s="115"/>
      <c r="I7987" s="112"/>
      <c r="J7987" s="112"/>
      <c r="K7987" s="112"/>
      <c r="L7987" s="114">
        <f>Table13[[#This Row],[Per Unit Price]]*MAX(1,Table13[[#This Row],[Qty of Units]])*MAX(1,Table13[[#This Row],['#NCMs Served / FTEs Employed]])*MAX(1,Table13[[#This Row],[Duration of Service]])</f>
        <v>0</v>
      </c>
      <c r="M7987" s="112"/>
      <c r="N7987" s="114"/>
    </row>
    <row r="7988" spans="1:14" x14ac:dyDescent="0.25">
      <c r="A7988" s="111"/>
      <c r="B7988" s="111"/>
      <c r="C7988" s="123"/>
      <c r="D7988" s="112" t="str">
        <f>_xlfn.XLOOKUP(Table13[[#This Row],[Service]],Validation!$A$2:$A$14,Validation!$B$2:$B$14,"",0,1)</f>
        <v/>
      </c>
      <c r="E7988" s="112"/>
      <c r="F7988" s="113"/>
      <c r="G7988" s="114"/>
      <c r="H7988" s="115"/>
      <c r="I7988" s="112"/>
      <c r="J7988" s="112"/>
      <c r="K7988" s="112"/>
      <c r="L7988" s="114">
        <f>Table13[[#This Row],[Per Unit Price]]*MAX(1,Table13[[#This Row],[Qty of Units]])*MAX(1,Table13[[#This Row],['#NCMs Served / FTEs Employed]])*MAX(1,Table13[[#This Row],[Duration of Service]])</f>
        <v>0</v>
      </c>
      <c r="M7988" s="112"/>
      <c r="N7988" s="114"/>
    </row>
    <row r="7989" spans="1:14" x14ac:dyDescent="0.25">
      <c r="A7989" s="111"/>
      <c r="B7989" s="111"/>
      <c r="C7989" s="123"/>
      <c r="D7989" s="112" t="str">
        <f>_xlfn.XLOOKUP(Table13[[#This Row],[Service]],Validation!$A$2:$A$14,Validation!$B$2:$B$14,"",0,1)</f>
        <v/>
      </c>
      <c r="E7989" s="112"/>
      <c r="F7989" s="113"/>
      <c r="G7989" s="114"/>
      <c r="H7989" s="115"/>
      <c r="I7989" s="112"/>
      <c r="J7989" s="112"/>
      <c r="K7989" s="112"/>
      <c r="L7989" s="114">
        <f>Table13[[#This Row],[Per Unit Price]]*MAX(1,Table13[[#This Row],[Qty of Units]])*MAX(1,Table13[[#This Row],['#NCMs Served / FTEs Employed]])*MAX(1,Table13[[#This Row],[Duration of Service]])</f>
        <v>0</v>
      </c>
      <c r="M7989" s="112"/>
      <c r="N7989" s="114"/>
    </row>
    <row r="7990" spans="1:14" x14ac:dyDescent="0.25">
      <c r="A7990" s="111"/>
      <c r="B7990" s="111"/>
      <c r="C7990" s="123"/>
      <c r="D7990" s="112" t="str">
        <f>_xlfn.XLOOKUP(Table13[[#This Row],[Service]],Validation!$A$2:$A$14,Validation!$B$2:$B$14,"",0,1)</f>
        <v/>
      </c>
      <c r="E7990" s="112"/>
      <c r="F7990" s="113"/>
      <c r="G7990" s="114"/>
      <c r="H7990" s="115"/>
      <c r="I7990" s="112"/>
      <c r="J7990" s="112"/>
      <c r="K7990" s="112"/>
      <c r="L7990" s="114">
        <f>Table13[[#This Row],[Per Unit Price]]*MAX(1,Table13[[#This Row],[Qty of Units]])*MAX(1,Table13[[#This Row],['#NCMs Served / FTEs Employed]])*MAX(1,Table13[[#This Row],[Duration of Service]])</f>
        <v>0</v>
      </c>
      <c r="M7990" s="112"/>
      <c r="N7990" s="114"/>
    </row>
    <row r="7991" spans="1:14" x14ac:dyDescent="0.25">
      <c r="A7991" s="111"/>
      <c r="B7991" s="111"/>
      <c r="C7991" s="123"/>
      <c r="D7991" s="112" t="str">
        <f>_xlfn.XLOOKUP(Table13[[#This Row],[Service]],Validation!$A$2:$A$14,Validation!$B$2:$B$14,"",0,1)</f>
        <v/>
      </c>
      <c r="E7991" s="112"/>
      <c r="F7991" s="113"/>
      <c r="G7991" s="114"/>
      <c r="H7991" s="115"/>
      <c r="I7991" s="112"/>
      <c r="J7991" s="112"/>
      <c r="K7991" s="112"/>
      <c r="L7991" s="114">
        <f>Table13[[#This Row],[Per Unit Price]]*MAX(1,Table13[[#This Row],[Qty of Units]])*MAX(1,Table13[[#This Row],['#NCMs Served / FTEs Employed]])*MAX(1,Table13[[#This Row],[Duration of Service]])</f>
        <v>0</v>
      </c>
      <c r="M7991" s="112"/>
      <c r="N7991" s="114"/>
    </row>
    <row r="7992" spans="1:14" x14ac:dyDescent="0.25">
      <c r="A7992" s="111"/>
      <c r="B7992" s="111"/>
      <c r="C7992" s="123"/>
      <c r="D7992" s="112" t="str">
        <f>_xlfn.XLOOKUP(Table13[[#This Row],[Service]],Validation!$A$2:$A$14,Validation!$B$2:$B$14,"",0,1)</f>
        <v/>
      </c>
      <c r="E7992" s="112"/>
      <c r="F7992" s="113"/>
      <c r="G7992" s="114"/>
      <c r="H7992" s="115"/>
      <c r="I7992" s="112"/>
      <c r="J7992" s="112"/>
      <c r="K7992" s="112"/>
      <c r="L7992" s="114">
        <f>Table13[[#This Row],[Per Unit Price]]*MAX(1,Table13[[#This Row],[Qty of Units]])*MAX(1,Table13[[#This Row],['#NCMs Served / FTEs Employed]])*MAX(1,Table13[[#This Row],[Duration of Service]])</f>
        <v>0</v>
      </c>
      <c r="M7992" s="112"/>
      <c r="N7992" s="114"/>
    </row>
    <row r="7993" spans="1:14" x14ac:dyDescent="0.25">
      <c r="A7993" s="111"/>
      <c r="B7993" s="111"/>
      <c r="C7993" s="123"/>
      <c r="D7993" s="112" t="str">
        <f>_xlfn.XLOOKUP(Table13[[#This Row],[Service]],Validation!$A$2:$A$14,Validation!$B$2:$B$14,"",0,1)</f>
        <v/>
      </c>
      <c r="E7993" s="112"/>
      <c r="F7993" s="113"/>
      <c r="G7993" s="114"/>
      <c r="H7993" s="115"/>
      <c r="I7993" s="112"/>
      <c r="J7993" s="112"/>
      <c r="K7993" s="112"/>
      <c r="L7993" s="114">
        <f>Table13[[#This Row],[Per Unit Price]]*MAX(1,Table13[[#This Row],[Qty of Units]])*MAX(1,Table13[[#This Row],['#NCMs Served / FTEs Employed]])*MAX(1,Table13[[#This Row],[Duration of Service]])</f>
        <v>0</v>
      </c>
      <c r="M7993" s="112"/>
      <c r="N7993" s="114"/>
    </row>
    <row r="7994" spans="1:14" x14ac:dyDescent="0.25">
      <c r="A7994" s="111"/>
      <c r="B7994" s="111"/>
      <c r="C7994" s="123"/>
      <c r="D7994" s="112" t="str">
        <f>_xlfn.XLOOKUP(Table13[[#This Row],[Service]],Validation!$A$2:$A$14,Validation!$B$2:$B$14,"",0,1)</f>
        <v/>
      </c>
      <c r="E7994" s="112"/>
      <c r="F7994" s="113"/>
      <c r="G7994" s="114"/>
      <c r="H7994" s="115"/>
      <c r="I7994" s="112"/>
      <c r="J7994" s="112"/>
      <c r="K7994" s="112"/>
      <c r="L7994" s="114">
        <f>Table13[[#This Row],[Per Unit Price]]*MAX(1,Table13[[#This Row],[Qty of Units]])*MAX(1,Table13[[#This Row],['#NCMs Served / FTEs Employed]])*MAX(1,Table13[[#This Row],[Duration of Service]])</f>
        <v>0</v>
      </c>
      <c r="M7994" s="112"/>
      <c r="N7994" s="114"/>
    </row>
    <row r="7995" spans="1:14" x14ac:dyDescent="0.25">
      <c r="A7995" s="111"/>
      <c r="B7995" s="111"/>
      <c r="C7995" s="123"/>
      <c r="D7995" s="112" t="str">
        <f>_xlfn.XLOOKUP(Table13[[#This Row],[Service]],Validation!$A$2:$A$14,Validation!$B$2:$B$14,"",0,1)</f>
        <v/>
      </c>
      <c r="E7995" s="112"/>
      <c r="F7995" s="113"/>
      <c r="G7995" s="114"/>
      <c r="H7995" s="115"/>
      <c r="I7995" s="112"/>
      <c r="J7995" s="112"/>
      <c r="K7995" s="112"/>
      <c r="L7995" s="114">
        <f>Table13[[#This Row],[Per Unit Price]]*MAX(1,Table13[[#This Row],[Qty of Units]])*MAX(1,Table13[[#This Row],['#NCMs Served / FTEs Employed]])*MAX(1,Table13[[#This Row],[Duration of Service]])</f>
        <v>0</v>
      </c>
      <c r="M7995" s="112"/>
      <c r="N7995" s="114"/>
    </row>
    <row r="7996" spans="1:14" x14ac:dyDescent="0.25">
      <c r="A7996" s="111"/>
      <c r="B7996" s="111"/>
      <c r="C7996" s="123"/>
      <c r="D7996" s="112" t="str">
        <f>_xlfn.XLOOKUP(Table13[[#This Row],[Service]],Validation!$A$2:$A$14,Validation!$B$2:$B$14,"",0,1)</f>
        <v/>
      </c>
      <c r="E7996" s="112"/>
      <c r="F7996" s="113"/>
      <c r="G7996" s="114"/>
      <c r="H7996" s="115"/>
      <c r="I7996" s="112"/>
      <c r="J7996" s="112"/>
      <c r="K7996" s="112"/>
      <c r="L7996" s="114">
        <f>Table13[[#This Row],[Per Unit Price]]*MAX(1,Table13[[#This Row],[Qty of Units]])*MAX(1,Table13[[#This Row],['#NCMs Served / FTEs Employed]])*MAX(1,Table13[[#This Row],[Duration of Service]])</f>
        <v>0</v>
      </c>
      <c r="M7996" s="112"/>
      <c r="N7996" s="114"/>
    </row>
    <row r="7997" spans="1:14" x14ac:dyDescent="0.25">
      <c r="A7997" s="111"/>
      <c r="B7997" s="111"/>
      <c r="C7997" s="123"/>
      <c r="D7997" s="112" t="str">
        <f>_xlfn.XLOOKUP(Table13[[#This Row],[Service]],Validation!$A$2:$A$14,Validation!$B$2:$B$14,"",0,1)</f>
        <v/>
      </c>
      <c r="E7997" s="112"/>
      <c r="F7997" s="113"/>
      <c r="G7997" s="114"/>
      <c r="H7997" s="115"/>
      <c r="I7997" s="112"/>
      <c r="J7997" s="112"/>
      <c r="K7997" s="112"/>
      <c r="L7997" s="114">
        <f>Table13[[#This Row],[Per Unit Price]]*MAX(1,Table13[[#This Row],[Qty of Units]])*MAX(1,Table13[[#This Row],['#NCMs Served / FTEs Employed]])*MAX(1,Table13[[#This Row],[Duration of Service]])</f>
        <v>0</v>
      </c>
      <c r="M7997" s="112"/>
      <c r="N7997" s="114"/>
    </row>
    <row r="7998" spans="1:14" x14ac:dyDescent="0.25">
      <c r="A7998" s="111"/>
      <c r="B7998" s="111"/>
      <c r="C7998" s="123"/>
      <c r="D7998" s="112" t="str">
        <f>_xlfn.XLOOKUP(Table13[[#This Row],[Service]],Validation!$A$2:$A$14,Validation!$B$2:$B$14,"",0,1)</f>
        <v/>
      </c>
      <c r="E7998" s="112"/>
      <c r="F7998" s="113"/>
      <c r="G7998" s="114"/>
      <c r="H7998" s="115"/>
      <c r="I7998" s="112"/>
      <c r="J7998" s="112"/>
      <c r="K7998" s="112"/>
      <c r="L7998" s="114">
        <f>Table13[[#This Row],[Per Unit Price]]*MAX(1,Table13[[#This Row],[Qty of Units]])*MAX(1,Table13[[#This Row],['#NCMs Served / FTEs Employed]])*MAX(1,Table13[[#This Row],[Duration of Service]])</f>
        <v>0</v>
      </c>
      <c r="M7998" s="112"/>
      <c r="N7998" s="114"/>
    </row>
    <row r="7999" spans="1:14" x14ac:dyDescent="0.25">
      <c r="A7999" s="111"/>
      <c r="B7999" s="111"/>
      <c r="C7999" s="123"/>
      <c r="D7999" s="112" t="str">
        <f>_xlfn.XLOOKUP(Table13[[#This Row],[Service]],Validation!$A$2:$A$14,Validation!$B$2:$B$14,"",0,1)</f>
        <v/>
      </c>
      <c r="E7999" s="112"/>
      <c r="F7999" s="113"/>
      <c r="G7999" s="114"/>
      <c r="H7999" s="115"/>
      <c r="I7999" s="112"/>
      <c r="J7999" s="112"/>
      <c r="K7999" s="112"/>
      <c r="L7999" s="114">
        <f>Table13[[#This Row],[Per Unit Price]]*MAX(1,Table13[[#This Row],[Qty of Units]])*MAX(1,Table13[[#This Row],['#NCMs Served / FTEs Employed]])*MAX(1,Table13[[#This Row],[Duration of Service]])</f>
        <v>0</v>
      </c>
      <c r="M7999" s="112"/>
      <c r="N7999" s="114"/>
    </row>
    <row r="8000" spans="1:14" x14ac:dyDescent="0.25">
      <c r="A8000" s="111"/>
      <c r="B8000" s="111"/>
      <c r="C8000" s="123"/>
      <c r="D8000" s="112" t="str">
        <f>_xlfn.XLOOKUP(Table13[[#This Row],[Service]],Validation!$A$2:$A$14,Validation!$B$2:$B$14,"",0,1)</f>
        <v/>
      </c>
      <c r="E8000" s="112"/>
      <c r="F8000" s="113"/>
      <c r="G8000" s="114"/>
      <c r="H8000" s="115"/>
      <c r="I8000" s="112"/>
      <c r="J8000" s="112"/>
      <c r="K8000" s="112"/>
      <c r="L8000" s="114">
        <f>Table13[[#This Row],[Per Unit Price]]*MAX(1,Table13[[#This Row],[Qty of Units]])*MAX(1,Table13[[#This Row],['#NCMs Served / FTEs Employed]])*MAX(1,Table13[[#This Row],[Duration of Service]])</f>
        <v>0</v>
      </c>
      <c r="M8000" s="112"/>
      <c r="N8000" s="114"/>
    </row>
    <row r="8001" spans="1:14" x14ac:dyDescent="0.25">
      <c r="A8001" s="111"/>
      <c r="B8001" s="111"/>
      <c r="C8001" s="123"/>
      <c r="D8001" s="112" t="str">
        <f>_xlfn.XLOOKUP(Table13[[#This Row],[Service]],Validation!$A$2:$A$14,Validation!$B$2:$B$14,"",0,1)</f>
        <v/>
      </c>
      <c r="E8001" s="112"/>
      <c r="F8001" s="113"/>
      <c r="G8001" s="114"/>
      <c r="H8001" s="115"/>
      <c r="I8001" s="112"/>
      <c r="J8001" s="112"/>
      <c r="K8001" s="112"/>
      <c r="L8001" s="114">
        <f>Table13[[#This Row],[Per Unit Price]]*MAX(1,Table13[[#This Row],[Qty of Units]])*MAX(1,Table13[[#This Row],['#NCMs Served / FTEs Employed]])*MAX(1,Table13[[#This Row],[Duration of Service]])</f>
        <v>0</v>
      </c>
      <c r="M8001" s="112"/>
      <c r="N8001" s="114"/>
    </row>
    <row r="8002" spans="1:14" x14ac:dyDescent="0.25">
      <c r="A8002" s="111"/>
      <c r="B8002" s="111"/>
      <c r="C8002" s="123"/>
      <c r="D8002" s="112" t="str">
        <f>_xlfn.XLOOKUP(Table13[[#This Row],[Service]],Validation!$A$2:$A$14,Validation!$B$2:$B$14,"",0,1)</f>
        <v/>
      </c>
      <c r="E8002" s="112"/>
      <c r="F8002" s="113"/>
      <c r="G8002" s="114"/>
      <c r="H8002" s="115"/>
      <c r="I8002" s="112"/>
      <c r="J8002" s="112"/>
      <c r="K8002" s="112"/>
      <c r="L8002" s="114">
        <f>Table13[[#This Row],[Per Unit Price]]*MAX(1,Table13[[#This Row],[Qty of Units]])*MAX(1,Table13[[#This Row],['#NCMs Served / FTEs Employed]])*MAX(1,Table13[[#This Row],[Duration of Service]])</f>
        <v>0</v>
      </c>
      <c r="M8002" s="112"/>
      <c r="N8002" s="114"/>
    </row>
    <row r="8003" spans="1:14" x14ac:dyDescent="0.25">
      <c r="A8003" s="111"/>
      <c r="B8003" s="111"/>
      <c r="C8003" s="123"/>
      <c r="D8003" s="112" t="str">
        <f>_xlfn.XLOOKUP(Table13[[#This Row],[Service]],Validation!$A$2:$A$14,Validation!$B$2:$B$14,"",0,1)</f>
        <v/>
      </c>
      <c r="E8003" s="112"/>
      <c r="F8003" s="113"/>
      <c r="G8003" s="114"/>
      <c r="H8003" s="115"/>
      <c r="I8003" s="112"/>
      <c r="J8003" s="112"/>
      <c r="K8003" s="112"/>
      <c r="L8003" s="114">
        <f>Table13[[#This Row],[Per Unit Price]]*MAX(1,Table13[[#This Row],[Qty of Units]])*MAX(1,Table13[[#This Row],['#NCMs Served / FTEs Employed]])*MAX(1,Table13[[#This Row],[Duration of Service]])</f>
        <v>0</v>
      </c>
      <c r="M8003" s="112"/>
      <c r="N8003" s="114"/>
    </row>
    <row r="8004" spans="1:14" x14ac:dyDescent="0.25">
      <c r="A8004" s="111"/>
      <c r="B8004" s="111"/>
      <c r="C8004" s="123"/>
      <c r="D8004" s="112" t="str">
        <f>_xlfn.XLOOKUP(Table13[[#This Row],[Service]],Validation!$A$2:$A$14,Validation!$B$2:$B$14,"",0,1)</f>
        <v/>
      </c>
      <c r="E8004" s="112"/>
      <c r="F8004" s="113"/>
      <c r="G8004" s="114"/>
      <c r="H8004" s="115"/>
      <c r="I8004" s="112"/>
      <c r="J8004" s="112"/>
      <c r="K8004" s="112"/>
      <c r="L8004" s="114">
        <f>Table13[[#This Row],[Per Unit Price]]*MAX(1,Table13[[#This Row],[Qty of Units]])*MAX(1,Table13[[#This Row],['#NCMs Served / FTEs Employed]])*MAX(1,Table13[[#This Row],[Duration of Service]])</f>
        <v>0</v>
      </c>
      <c r="M8004" s="112"/>
      <c r="N8004" s="114"/>
    </row>
    <row r="8005" spans="1:14" x14ac:dyDescent="0.25">
      <c r="A8005" s="111"/>
      <c r="B8005" s="111"/>
      <c r="C8005" s="123"/>
      <c r="D8005" s="112" t="str">
        <f>_xlfn.XLOOKUP(Table13[[#This Row],[Service]],Validation!$A$2:$A$14,Validation!$B$2:$B$14,"",0,1)</f>
        <v/>
      </c>
      <c r="E8005" s="112"/>
      <c r="F8005" s="113"/>
      <c r="G8005" s="114"/>
      <c r="H8005" s="115"/>
      <c r="I8005" s="112"/>
      <c r="J8005" s="112"/>
      <c r="K8005" s="112"/>
      <c r="L8005" s="114">
        <f>Table13[[#This Row],[Per Unit Price]]*MAX(1,Table13[[#This Row],[Qty of Units]])*MAX(1,Table13[[#This Row],['#NCMs Served / FTEs Employed]])*MAX(1,Table13[[#This Row],[Duration of Service]])</f>
        <v>0</v>
      </c>
      <c r="M8005" s="112"/>
      <c r="N8005" s="114"/>
    </row>
    <row r="8006" spans="1:14" x14ac:dyDescent="0.25">
      <c r="A8006" s="111"/>
      <c r="B8006" s="111"/>
      <c r="C8006" s="123"/>
      <c r="D8006" s="112" t="str">
        <f>_xlfn.XLOOKUP(Table13[[#This Row],[Service]],Validation!$A$2:$A$14,Validation!$B$2:$B$14,"",0,1)</f>
        <v/>
      </c>
      <c r="E8006" s="112"/>
      <c r="F8006" s="113"/>
      <c r="G8006" s="114"/>
      <c r="H8006" s="115"/>
      <c r="I8006" s="112"/>
      <c r="J8006" s="112"/>
      <c r="K8006" s="112"/>
      <c r="L8006" s="114">
        <f>Table13[[#This Row],[Per Unit Price]]*MAX(1,Table13[[#This Row],[Qty of Units]])*MAX(1,Table13[[#This Row],['#NCMs Served / FTEs Employed]])*MAX(1,Table13[[#This Row],[Duration of Service]])</f>
        <v>0</v>
      </c>
      <c r="M8006" s="112"/>
      <c r="N8006" s="114"/>
    </row>
    <row r="8007" spans="1:14" x14ac:dyDescent="0.25">
      <c r="A8007" s="111"/>
      <c r="B8007" s="111"/>
      <c r="C8007" s="123"/>
      <c r="D8007" s="112" t="str">
        <f>_xlfn.XLOOKUP(Table13[[#This Row],[Service]],Validation!$A$2:$A$14,Validation!$B$2:$B$14,"",0,1)</f>
        <v/>
      </c>
      <c r="E8007" s="112"/>
      <c r="F8007" s="113"/>
      <c r="G8007" s="114"/>
      <c r="H8007" s="115"/>
      <c r="I8007" s="112"/>
      <c r="J8007" s="112"/>
      <c r="K8007" s="112"/>
      <c r="L8007" s="114">
        <f>Table13[[#This Row],[Per Unit Price]]*MAX(1,Table13[[#This Row],[Qty of Units]])*MAX(1,Table13[[#This Row],['#NCMs Served / FTEs Employed]])*MAX(1,Table13[[#This Row],[Duration of Service]])</f>
        <v>0</v>
      </c>
      <c r="M8007" s="112"/>
      <c r="N8007" s="114"/>
    </row>
    <row r="8008" spans="1:14" x14ac:dyDescent="0.25">
      <c r="A8008" s="111"/>
      <c r="B8008" s="111"/>
      <c r="C8008" s="123"/>
      <c r="D8008" s="112" t="str">
        <f>_xlfn.XLOOKUP(Table13[[#This Row],[Service]],Validation!$A$2:$A$14,Validation!$B$2:$B$14,"",0,1)</f>
        <v/>
      </c>
      <c r="E8008" s="112"/>
      <c r="F8008" s="113"/>
      <c r="G8008" s="114"/>
      <c r="H8008" s="115"/>
      <c r="I8008" s="112"/>
      <c r="J8008" s="112"/>
      <c r="K8008" s="112"/>
      <c r="L8008" s="114">
        <f>Table13[[#This Row],[Per Unit Price]]*MAX(1,Table13[[#This Row],[Qty of Units]])*MAX(1,Table13[[#This Row],['#NCMs Served / FTEs Employed]])*MAX(1,Table13[[#This Row],[Duration of Service]])</f>
        <v>0</v>
      </c>
      <c r="M8008" s="112"/>
      <c r="N8008" s="114"/>
    </row>
    <row r="8009" spans="1:14" x14ac:dyDescent="0.25">
      <c r="A8009" s="111"/>
      <c r="B8009" s="111"/>
      <c r="C8009" s="123"/>
      <c r="D8009" s="112" t="str">
        <f>_xlfn.XLOOKUP(Table13[[#This Row],[Service]],Validation!$A$2:$A$14,Validation!$B$2:$B$14,"",0,1)</f>
        <v/>
      </c>
      <c r="E8009" s="112"/>
      <c r="F8009" s="113"/>
      <c r="G8009" s="114"/>
      <c r="H8009" s="115"/>
      <c r="I8009" s="112"/>
      <c r="J8009" s="112"/>
      <c r="K8009" s="112"/>
      <c r="L8009" s="114">
        <f>Table13[[#This Row],[Per Unit Price]]*MAX(1,Table13[[#This Row],[Qty of Units]])*MAX(1,Table13[[#This Row],['#NCMs Served / FTEs Employed]])*MAX(1,Table13[[#This Row],[Duration of Service]])</f>
        <v>0</v>
      </c>
      <c r="M8009" s="112"/>
      <c r="N8009" s="114"/>
    </row>
    <row r="8010" spans="1:14" x14ac:dyDescent="0.25">
      <c r="A8010" s="111"/>
      <c r="B8010" s="111"/>
      <c r="C8010" s="123"/>
      <c r="D8010" s="112" t="str">
        <f>_xlfn.XLOOKUP(Table13[[#This Row],[Service]],Validation!$A$2:$A$14,Validation!$B$2:$B$14,"",0,1)</f>
        <v/>
      </c>
      <c r="E8010" s="112"/>
      <c r="F8010" s="113"/>
      <c r="G8010" s="114"/>
      <c r="H8010" s="115"/>
      <c r="I8010" s="112"/>
      <c r="J8010" s="112"/>
      <c r="K8010" s="112"/>
      <c r="L8010" s="114">
        <f>Table13[[#This Row],[Per Unit Price]]*MAX(1,Table13[[#This Row],[Qty of Units]])*MAX(1,Table13[[#This Row],['#NCMs Served / FTEs Employed]])*MAX(1,Table13[[#This Row],[Duration of Service]])</f>
        <v>0</v>
      </c>
      <c r="M8010" s="112"/>
      <c r="N8010" s="114"/>
    </row>
    <row r="8011" spans="1:14" x14ac:dyDescent="0.25">
      <c r="A8011" s="111"/>
      <c r="B8011" s="111"/>
      <c r="C8011" s="123"/>
      <c r="D8011" s="112" t="str">
        <f>_xlfn.XLOOKUP(Table13[[#This Row],[Service]],Validation!$A$2:$A$14,Validation!$B$2:$B$14,"",0,1)</f>
        <v/>
      </c>
      <c r="E8011" s="112"/>
      <c r="F8011" s="113"/>
      <c r="G8011" s="114"/>
      <c r="H8011" s="115"/>
      <c r="I8011" s="112"/>
      <c r="J8011" s="112"/>
      <c r="K8011" s="112"/>
      <c r="L8011" s="114">
        <f>Table13[[#This Row],[Per Unit Price]]*MAX(1,Table13[[#This Row],[Qty of Units]])*MAX(1,Table13[[#This Row],['#NCMs Served / FTEs Employed]])*MAX(1,Table13[[#This Row],[Duration of Service]])</f>
        <v>0</v>
      </c>
      <c r="M8011" s="112"/>
      <c r="N8011" s="114"/>
    </row>
    <row r="8012" spans="1:14" x14ac:dyDescent="0.25">
      <c r="A8012" s="111"/>
      <c r="B8012" s="111"/>
      <c r="C8012" s="123"/>
      <c r="D8012" s="112" t="str">
        <f>_xlfn.XLOOKUP(Table13[[#This Row],[Service]],Validation!$A$2:$A$14,Validation!$B$2:$B$14,"",0,1)</f>
        <v/>
      </c>
      <c r="E8012" s="112"/>
      <c r="F8012" s="113"/>
      <c r="G8012" s="114"/>
      <c r="H8012" s="115"/>
      <c r="I8012" s="112"/>
      <c r="J8012" s="112"/>
      <c r="K8012" s="112"/>
      <c r="L8012" s="114">
        <f>Table13[[#This Row],[Per Unit Price]]*MAX(1,Table13[[#This Row],[Qty of Units]])*MAX(1,Table13[[#This Row],['#NCMs Served / FTEs Employed]])*MAX(1,Table13[[#This Row],[Duration of Service]])</f>
        <v>0</v>
      </c>
      <c r="M8012" s="112"/>
      <c r="N8012" s="114"/>
    </row>
    <row r="8013" spans="1:14" x14ac:dyDescent="0.25">
      <c r="A8013" s="111"/>
      <c r="B8013" s="111"/>
      <c r="C8013" s="123"/>
      <c r="D8013" s="112" t="str">
        <f>_xlfn.XLOOKUP(Table13[[#This Row],[Service]],Validation!$A$2:$A$14,Validation!$B$2:$B$14,"",0,1)</f>
        <v/>
      </c>
      <c r="E8013" s="112"/>
      <c r="F8013" s="113"/>
      <c r="G8013" s="114"/>
      <c r="H8013" s="115"/>
      <c r="I8013" s="112"/>
      <c r="J8013" s="112"/>
      <c r="K8013" s="112"/>
      <c r="L8013" s="114">
        <f>Table13[[#This Row],[Per Unit Price]]*MAX(1,Table13[[#This Row],[Qty of Units]])*MAX(1,Table13[[#This Row],['#NCMs Served / FTEs Employed]])*MAX(1,Table13[[#This Row],[Duration of Service]])</f>
        <v>0</v>
      </c>
      <c r="M8013" s="112"/>
      <c r="N8013" s="114"/>
    </row>
    <row r="8014" spans="1:14" x14ac:dyDescent="0.25">
      <c r="A8014" s="111"/>
      <c r="B8014" s="111"/>
      <c r="C8014" s="123"/>
      <c r="D8014" s="112" t="str">
        <f>_xlfn.XLOOKUP(Table13[[#This Row],[Service]],Validation!$A$2:$A$14,Validation!$B$2:$B$14,"",0,1)</f>
        <v/>
      </c>
      <c r="E8014" s="112"/>
      <c r="F8014" s="113"/>
      <c r="G8014" s="114"/>
      <c r="H8014" s="115"/>
      <c r="I8014" s="112"/>
      <c r="J8014" s="112"/>
      <c r="K8014" s="112"/>
      <c r="L8014" s="114">
        <f>Table13[[#This Row],[Per Unit Price]]*MAX(1,Table13[[#This Row],[Qty of Units]])*MAX(1,Table13[[#This Row],['#NCMs Served / FTEs Employed]])*MAX(1,Table13[[#This Row],[Duration of Service]])</f>
        <v>0</v>
      </c>
      <c r="M8014" s="112"/>
      <c r="N8014" s="114"/>
    </row>
    <row r="8015" spans="1:14" x14ac:dyDescent="0.25">
      <c r="A8015" s="111"/>
      <c r="B8015" s="111"/>
      <c r="C8015" s="123"/>
      <c r="D8015" s="112" t="str">
        <f>_xlfn.XLOOKUP(Table13[[#This Row],[Service]],Validation!$A$2:$A$14,Validation!$B$2:$B$14,"",0,1)</f>
        <v/>
      </c>
      <c r="E8015" s="112"/>
      <c r="F8015" s="113"/>
      <c r="G8015" s="114"/>
      <c r="H8015" s="115"/>
      <c r="I8015" s="112"/>
      <c r="J8015" s="112"/>
      <c r="K8015" s="112"/>
      <c r="L8015" s="114">
        <f>Table13[[#This Row],[Per Unit Price]]*MAX(1,Table13[[#This Row],[Qty of Units]])*MAX(1,Table13[[#This Row],['#NCMs Served / FTEs Employed]])*MAX(1,Table13[[#This Row],[Duration of Service]])</f>
        <v>0</v>
      </c>
      <c r="M8015" s="112"/>
      <c r="N8015" s="114"/>
    </row>
    <row r="8016" spans="1:14" x14ac:dyDescent="0.25">
      <c r="A8016" s="111"/>
      <c r="B8016" s="111"/>
      <c r="C8016" s="123"/>
      <c r="D8016" s="112" t="str">
        <f>_xlfn.XLOOKUP(Table13[[#This Row],[Service]],Validation!$A$2:$A$14,Validation!$B$2:$B$14,"",0,1)</f>
        <v/>
      </c>
      <c r="E8016" s="112"/>
      <c r="F8016" s="113"/>
      <c r="G8016" s="114"/>
      <c r="H8016" s="115"/>
      <c r="I8016" s="112"/>
      <c r="J8016" s="112"/>
      <c r="K8016" s="112"/>
      <c r="L8016" s="114">
        <f>Table13[[#This Row],[Per Unit Price]]*MAX(1,Table13[[#This Row],[Qty of Units]])*MAX(1,Table13[[#This Row],['#NCMs Served / FTEs Employed]])*MAX(1,Table13[[#This Row],[Duration of Service]])</f>
        <v>0</v>
      </c>
      <c r="M8016" s="112"/>
      <c r="N8016" s="114"/>
    </row>
    <row r="8017" spans="1:14" x14ac:dyDescent="0.25">
      <c r="A8017" s="111"/>
      <c r="B8017" s="111"/>
      <c r="C8017" s="123"/>
      <c r="D8017" s="112" t="str">
        <f>_xlfn.XLOOKUP(Table13[[#This Row],[Service]],Validation!$A$2:$A$14,Validation!$B$2:$B$14,"",0,1)</f>
        <v/>
      </c>
      <c r="E8017" s="112"/>
      <c r="F8017" s="113"/>
      <c r="G8017" s="114"/>
      <c r="H8017" s="115"/>
      <c r="I8017" s="112"/>
      <c r="J8017" s="112"/>
      <c r="K8017" s="112"/>
      <c r="L8017" s="114">
        <f>Table13[[#This Row],[Per Unit Price]]*MAX(1,Table13[[#This Row],[Qty of Units]])*MAX(1,Table13[[#This Row],['#NCMs Served / FTEs Employed]])*MAX(1,Table13[[#This Row],[Duration of Service]])</f>
        <v>0</v>
      </c>
      <c r="M8017" s="112"/>
      <c r="N8017" s="114"/>
    </row>
    <row r="8018" spans="1:14" x14ac:dyDescent="0.25">
      <c r="A8018" s="111"/>
      <c r="B8018" s="111"/>
      <c r="C8018" s="123"/>
      <c r="D8018" s="112" t="str">
        <f>_xlfn.XLOOKUP(Table13[[#This Row],[Service]],Validation!$A$2:$A$14,Validation!$B$2:$B$14,"",0,1)</f>
        <v/>
      </c>
      <c r="E8018" s="112"/>
      <c r="F8018" s="113"/>
      <c r="G8018" s="114"/>
      <c r="H8018" s="115"/>
      <c r="I8018" s="112"/>
      <c r="J8018" s="112"/>
      <c r="K8018" s="112"/>
      <c r="L8018" s="114">
        <f>Table13[[#This Row],[Per Unit Price]]*MAX(1,Table13[[#This Row],[Qty of Units]])*MAX(1,Table13[[#This Row],['#NCMs Served / FTEs Employed]])*MAX(1,Table13[[#This Row],[Duration of Service]])</f>
        <v>0</v>
      </c>
      <c r="M8018" s="112"/>
      <c r="N8018" s="114"/>
    </row>
    <row r="8019" spans="1:14" x14ac:dyDescent="0.25">
      <c r="A8019" s="111"/>
      <c r="B8019" s="111"/>
      <c r="C8019" s="123"/>
      <c r="D8019" s="112" t="str">
        <f>_xlfn.XLOOKUP(Table13[[#This Row],[Service]],Validation!$A$2:$A$14,Validation!$B$2:$B$14,"",0,1)</f>
        <v/>
      </c>
      <c r="E8019" s="112"/>
      <c r="F8019" s="113"/>
      <c r="G8019" s="114"/>
      <c r="H8019" s="115"/>
      <c r="I8019" s="112"/>
      <c r="J8019" s="112"/>
      <c r="K8019" s="112"/>
      <c r="L8019" s="114">
        <f>Table13[[#This Row],[Per Unit Price]]*MAX(1,Table13[[#This Row],[Qty of Units]])*MAX(1,Table13[[#This Row],['#NCMs Served / FTEs Employed]])*MAX(1,Table13[[#This Row],[Duration of Service]])</f>
        <v>0</v>
      </c>
      <c r="M8019" s="112"/>
      <c r="N8019" s="114"/>
    </row>
    <row r="8020" spans="1:14" x14ac:dyDescent="0.25">
      <c r="A8020" s="111"/>
      <c r="B8020" s="111"/>
      <c r="C8020" s="123"/>
      <c r="D8020" s="112" t="str">
        <f>_xlfn.XLOOKUP(Table13[[#This Row],[Service]],Validation!$A$2:$A$14,Validation!$B$2:$B$14,"",0,1)</f>
        <v/>
      </c>
      <c r="E8020" s="112"/>
      <c r="F8020" s="113"/>
      <c r="G8020" s="114"/>
      <c r="H8020" s="115"/>
      <c r="I8020" s="112"/>
      <c r="J8020" s="112"/>
      <c r="K8020" s="112"/>
      <c r="L8020" s="114">
        <f>Table13[[#This Row],[Per Unit Price]]*MAX(1,Table13[[#This Row],[Qty of Units]])*MAX(1,Table13[[#This Row],['#NCMs Served / FTEs Employed]])*MAX(1,Table13[[#This Row],[Duration of Service]])</f>
        <v>0</v>
      </c>
      <c r="M8020" s="112"/>
      <c r="N8020" s="114"/>
    </row>
    <row r="8021" spans="1:14" x14ac:dyDescent="0.25">
      <c r="A8021" s="111"/>
      <c r="B8021" s="111"/>
      <c r="C8021" s="123"/>
      <c r="D8021" s="112" t="str">
        <f>_xlfn.XLOOKUP(Table13[[#This Row],[Service]],Validation!$A$2:$A$14,Validation!$B$2:$B$14,"",0,1)</f>
        <v/>
      </c>
      <c r="E8021" s="112"/>
      <c r="F8021" s="113"/>
      <c r="G8021" s="114"/>
      <c r="H8021" s="115"/>
      <c r="I8021" s="112"/>
      <c r="J8021" s="112"/>
      <c r="K8021" s="112"/>
      <c r="L8021" s="114">
        <f>Table13[[#This Row],[Per Unit Price]]*MAX(1,Table13[[#This Row],[Qty of Units]])*MAX(1,Table13[[#This Row],['#NCMs Served / FTEs Employed]])*MAX(1,Table13[[#This Row],[Duration of Service]])</f>
        <v>0</v>
      </c>
      <c r="M8021" s="112"/>
      <c r="N8021" s="114"/>
    </row>
    <row r="8022" spans="1:14" x14ac:dyDescent="0.25">
      <c r="A8022" s="111"/>
      <c r="B8022" s="111"/>
      <c r="C8022" s="123"/>
      <c r="D8022" s="112" t="str">
        <f>_xlfn.XLOOKUP(Table13[[#This Row],[Service]],Validation!$A$2:$A$14,Validation!$B$2:$B$14,"",0,1)</f>
        <v/>
      </c>
      <c r="E8022" s="112"/>
      <c r="F8022" s="113"/>
      <c r="G8022" s="114"/>
      <c r="H8022" s="115"/>
      <c r="I8022" s="112"/>
      <c r="J8022" s="112"/>
      <c r="K8022" s="112"/>
      <c r="L8022" s="114">
        <f>Table13[[#This Row],[Per Unit Price]]*MAX(1,Table13[[#This Row],[Qty of Units]])*MAX(1,Table13[[#This Row],['#NCMs Served / FTEs Employed]])*MAX(1,Table13[[#This Row],[Duration of Service]])</f>
        <v>0</v>
      </c>
      <c r="M8022" s="112"/>
      <c r="N8022" s="114"/>
    </row>
    <row r="8023" spans="1:14" x14ac:dyDescent="0.25">
      <c r="A8023" s="111"/>
      <c r="B8023" s="111"/>
      <c r="C8023" s="123"/>
      <c r="D8023" s="112" t="str">
        <f>_xlfn.XLOOKUP(Table13[[#This Row],[Service]],Validation!$A$2:$A$14,Validation!$B$2:$B$14,"",0,1)</f>
        <v/>
      </c>
      <c r="E8023" s="112"/>
      <c r="F8023" s="113"/>
      <c r="G8023" s="114"/>
      <c r="H8023" s="115"/>
      <c r="I8023" s="112"/>
      <c r="J8023" s="112"/>
      <c r="K8023" s="112"/>
      <c r="L8023" s="114">
        <f>Table13[[#This Row],[Per Unit Price]]*MAX(1,Table13[[#This Row],[Qty of Units]])*MAX(1,Table13[[#This Row],['#NCMs Served / FTEs Employed]])*MAX(1,Table13[[#This Row],[Duration of Service]])</f>
        <v>0</v>
      </c>
      <c r="M8023" s="112"/>
      <c r="N8023" s="114"/>
    </row>
    <row r="8024" spans="1:14" x14ac:dyDescent="0.25">
      <c r="A8024" s="111"/>
      <c r="B8024" s="111"/>
      <c r="C8024" s="123"/>
      <c r="D8024" s="112" t="str">
        <f>_xlfn.XLOOKUP(Table13[[#This Row],[Service]],Validation!$A$2:$A$14,Validation!$B$2:$B$14,"",0,1)</f>
        <v/>
      </c>
      <c r="E8024" s="112"/>
      <c r="F8024" s="113"/>
      <c r="G8024" s="114"/>
      <c r="H8024" s="115"/>
      <c r="I8024" s="112"/>
      <c r="J8024" s="112"/>
      <c r="K8024" s="112"/>
      <c r="L8024" s="114">
        <f>Table13[[#This Row],[Per Unit Price]]*MAX(1,Table13[[#This Row],[Qty of Units]])*MAX(1,Table13[[#This Row],['#NCMs Served / FTEs Employed]])*MAX(1,Table13[[#This Row],[Duration of Service]])</f>
        <v>0</v>
      </c>
      <c r="M8024" s="112"/>
      <c r="N8024" s="114"/>
    </row>
    <row r="8025" spans="1:14" x14ac:dyDescent="0.25">
      <c r="A8025" s="111"/>
      <c r="B8025" s="111"/>
      <c r="C8025" s="123"/>
      <c r="D8025" s="112" t="str">
        <f>_xlfn.XLOOKUP(Table13[[#This Row],[Service]],Validation!$A$2:$A$14,Validation!$B$2:$B$14,"",0,1)</f>
        <v/>
      </c>
      <c r="E8025" s="112"/>
      <c r="F8025" s="113"/>
      <c r="G8025" s="114"/>
      <c r="H8025" s="115"/>
      <c r="I8025" s="112"/>
      <c r="J8025" s="112"/>
      <c r="K8025" s="112"/>
      <c r="L8025" s="114">
        <f>Table13[[#This Row],[Per Unit Price]]*MAX(1,Table13[[#This Row],[Qty of Units]])*MAX(1,Table13[[#This Row],['#NCMs Served / FTEs Employed]])*MAX(1,Table13[[#This Row],[Duration of Service]])</f>
        <v>0</v>
      </c>
      <c r="M8025" s="112"/>
      <c r="N8025" s="114"/>
    </row>
    <row r="8026" spans="1:14" x14ac:dyDescent="0.25">
      <c r="A8026" s="111"/>
      <c r="B8026" s="111"/>
      <c r="C8026" s="123"/>
      <c r="D8026" s="112" t="str">
        <f>_xlfn.XLOOKUP(Table13[[#This Row],[Service]],Validation!$A$2:$A$14,Validation!$B$2:$B$14,"",0,1)</f>
        <v/>
      </c>
      <c r="E8026" s="112"/>
      <c r="F8026" s="113"/>
      <c r="G8026" s="114"/>
      <c r="H8026" s="115"/>
      <c r="I8026" s="112"/>
      <c r="J8026" s="112"/>
      <c r="K8026" s="112"/>
      <c r="L8026" s="114">
        <f>Table13[[#This Row],[Per Unit Price]]*MAX(1,Table13[[#This Row],[Qty of Units]])*MAX(1,Table13[[#This Row],['#NCMs Served / FTEs Employed]])*MAX(1,Table13[[#This Row],[Duration of Service]])</f>
        <v>0</v>
      </c>
      <c r="M8026" s="112"/>
      <c r="N8026" s="114"/>
    </row>
    <row r="8027" spans="1:14" x14ac:dyDescent="0.25">
      <c r="A8027" s="111"/>
      <c r="B8027" s="111"/>
      <c r="C8027" s="123"/>
      <c r="D8027" s="112" t="str">
        <f>_xlfn.XLOOKUP(Table13[[#This Row],[Service]],Validation!$A$2:$A$14,Validation!$B$2:$B$14,"",0,1)</f>
        <v/>
      </c>
      <c r="E8027" s="112"/>
      <c r="F8027" s="113"/>
      <c r="G8027" s="114"/>
      <c r="H8027" s="115"/>
      <c r="I8027" s="112"/>
      <c r="J8027" s="112"/>
      <c r="K8027" s="112"/>
      <c r="L8027" s="114">
        <f>Table13[[#This Row],[Per Unit Price]]*MAX(1,Table13[[#This Row],[Qty of Units]])*MAX(1,Table13[[#This Row],['#NCMs Served / FTEs Employed]])*MAX(1,Table13[[#This Row],[Duration of Service]])</f>
        <v>0</v>
      </c>
      <c r="M8027" s="112"/>
      <c r="N8027" s="114"/>
    </row>
    <row r="8028" spans="1:14" x14ac:dyDescent="0.25">
      <c r="A8028" s="111"/>
      <c r="B8028" s="111"/>
      <c r="C8028" s="123"/>
      <c r="D8028" s="112" t="str">
        <f>_xlfn.XLOOKUP(Table13[[#This Row],[Service]],Validation!$A$2:$A$14,Validation!$B$2:$B$14,"",0,1)</f>
        <v/>
      </c>
      <c r="E8028" s="112"/>
      <c r="F8028" s="113"/>
      <c r="G8028" s="114"/>
      <c r="H8028" s="115"/>
      <c r="I8028" s="112"/>
      <c r="J8028" s="112"/>
      <c r="K8028" s="112"/>
      <c r="L8028" s="114">
        <f>Table13[[#This Row],[Per Unit Price]]*MAX(1,Table13[[#This Row],[Qty of Units]])*MAX(1,Table13[[#This Row],['#NCMs Served / FTEs Employed]])*MAX(1,Table13[[#This Row],[Duration of Service]])</f>
        <v>0</v>
      </c>
      <c r="M8028" s="112"/>
      <c r="N8028" s="114"/>
    </row>
    <row r="8029" spans="1:14" x14ac:dyDescent="0.25">
      <c r="A8029" s="111"/>
      <c r="B8029" s="111"/>
      <c r="C8029" s="123"/>
      <c r="D8029" s="112" t="str">
        <f>_xlfn.XLOOKUP(Table13[[#This Row],[Service]],Validation!$A$2:$A$14,Validation!$B$2:$B$14,"",0,1)</f>
        <v/>
      </c>
      <c r="E8029" s="112"/>
      <c r="F8029" s="113"/>
      <c r="G8029" s="114"/>
      <c r="H8029" s="115"/>
      <c r="I8029" s="112"/>
      <c r="J8029" s="112"/>
      <c r="K8029" s="112"/>
      <c r="L8029" s="114">
        <f>Table13[[#This Row],[Per Unit Price]]*MAX(1,Table13[[#This Row],[Qty of Units]])*MAX(1,Table13[[#This Row],['#NCMs Served / FTEs Employed]])*MAX(1,Table13[[#This Row],[Duration of Service]])</f>
        <v>0</v>
      </c>
      <c r="M8029" s="112"/>
      <c r="N8029" s="114"/>
    </row>
    <row r="8030" spans="1:14" x14ac:dyDescent="0.25">
      <c r="A8030" s="111"/>
      <c r="B8030" s="111"/>
      <c r="C8030" s="123"/>
      <c r="D8030" s="112" t="str">
        <f>_xlfn.XLOOKUP(Table13[[#This Row],[Service]],Validation!$A$2:$A$14,Validation!$B$2:$B$14,"",0,1)</f>
        <v/>
      </c>
      <c r="E8030" s="112"/>
      <c r="F8030" s="113"/>
      <c r="G8030" s="114"/>
      <c r="H8030" s="115"/>
      <c r="I8030" s="112"/>
      <c r="J8030" s="112"/>
      <c r="K8030" s="112"/>
      <c r="L8030" s="114">
        <f>Table13[[#This Row],[Per Unit Price]]*MAX(1,Table13[[#This Row],[Qty of Units]])*MAX(1,Table13[[#This Row],['#NCMs Served / FTEs Employed]])*MAX(1,Table13[[#This Row],[Duration of Service]])</f>
        <v>0</v>
      </c>
      <c r="M8030" s="112"/>
      <c r="N8030" s="114"/>
    </row>
    <row r="8031" spans="1:14" x14ac:dyDescent="0.25">
      <c r="A8031" s="111"/>
      <c r="B8031" s="111"/>
      <c r="C8031" s="123"/>
      <c r="D8031" s="112" t="str">
        <f>_xlfn.XLOOKUP(Table13[[#This Row],[Service]],Validation!$A$2:$A$14,Validation!$B$2:$B$14,"",0,1)</f>
        <v/>
      </c>
      <c r="E8031" s="112"/>
      <c r="F8031" s="113"/>
      <c r="G8031" s="114"/>
      <c r="H8031" s="115"/>
      <c r="I8031" s="112"/>
      <c r="J8031" s="112"/>
      <c r="K8031" s="112"/>
      <c r="L8031" s="114">
        <f>Table13[[#This Row],[Per Unit Price]]*MAX(1,Table13[[#This Row],[Qty of Units]])*MAX(1,Table13[[#This Row],['#NCMs Served / FTEs Employed]])*MAX(1,Table13[[#This Row],[Duration of Service]])</f>
        <v>0</v>
      </c>
      <c r="M8031" s="112"/>
      <c r="N8031" s="114"/>
    </row>
    <row r="8032" spans="1:14" x14ac:dyDescent="0.25">
      <c r="A8032" s="111"/>
      <c r="B8032" s="111"/>
      <c r="C8032" s="123"/>
      <c r="D8032" s="112" t="str">
        <f>_xlfn.XLOOKUP(Table13[[#This Row],[Service]],Validation!$A$2:$A$14,Validation!$B$2:$B$14,"",0,1)</f>
        <v/>
      </c>
      <c r="E8032" s="112"/>
      <c r="F8032" s="113"/>
      <c r="G8032" s="114"/>
      <c r="H8032" s="115"/>
      <c r="I8032" s="112"/>
      <c r="J8032" s="112"/>
      <c r="K8032" s="112"/>
      <c r="L8032" s="114">
        <f>Table13[[#This Row],[Per Unit Price]]*MAX(1,Table13[[#This Row],[Qty of Units]])*MAX(1,Table13[[#This Row],['#NCMs Served / FTEs Employed]])*MAX(1,Table13[[#This Row],[Duration of Service]])</f>
        <v>0</v>
      </c>
      <c r="M8032" s="112"/>
      <c r="N8032" s="114"/>
    </row>
    <row r="8033" spans="1:14" x14ac:dyDescent="0.25">
      <c r="A8033" s="111"/>
      <c r="B8033" s="111"/>
      <c r="C8033" s="123"/>
      <c r="D8033" s="112" t="str">
        <f>_xlfn.XLOOKUP(Table13[[#This Row],[Service]],Validation!$A$2:$A$14,Validation!$B$2:$B$14,"",0,1)</f>
        <v/>
      </c>
      <c r="E8033" s="112"/>
      <c r="F8033" s="113"/>
      <c r="G8033" s="114"/>
      <c r="H8033" s="115"/>
      <c r="I8033" s="112"/>
      <c r="J8033" s="112"/>
      <c r="K8033" s="112"/>
      <c r="L8033" s="114">
        <f>Table13[[#This Row],[Per Unit Price]]*MAX(1,Table13[[#This Row],[Qty of Units]])*MAX(1,Table13[[#This Row],['#NCMs Served / FTEs Employed]])*MAX(1,Table13[[#This Row],[Duration of Service]])</f>
        <v>0</v>
      </c>
      <c r="M8033" s="112"/>
      <c r="N8033" s="114"/>
    </row>
    <row r="8034" spans="1:14" x14ac:dyDescent="0.25">
      <c r="A8034" s="111"/>
      <c r="B8034" s="111"/>
      <c r="C8034" s="123"/>
      <c r="D8034" s="112" t="str">
        <f>_xlfn.XLOOKUP(Table13[[#This Row],[Service]],Validation!$A$2:$A$14,Validation!$B$2:$B$14,"",0,1)</f>
        <v/>
      </c>
      <c r="E8034" s="112"/>
      <c r="F8034" s="113"/>
      <c r="G8034" s="114"/>
      <c r="H8034" s="115"/>
      <c r="I8034" s="112"/>
      <c r="J8034" s="112"/>
      <c r="K8034" s="112"/>
      <c r="L8034" s="114">
        <f>Table13[[#This Row],[Per Unit Price]]*MAX(1,Table13[[#This Row],[Qty of Units]])*MAX(1,Table13[[#This Row],['#NCMs Served / FTEs Employed]])*MAX(1,Table13[[#This Row],[Duration of Service]])</f>
        <v>0</v>
      </c>
      <c r="M8034" s="112"/>
      <c r="N8034" s="114"/>
    </row>
    <row r="8035" spans="1:14" x14ac:dyDescent="0.25">
      <c r="A8035" s="111"/>
      <c r="B8035" s="111"/>
      <c r="C8035" s="123"/>
      <c r="D8035" s="112" t="str">
        <f>_xlfn.XLOOKUP(Table13[[#This Row],[Service]],Validation!$A$2:$A$14,Validation!$B$2:$B$14,"",0,1)</f>
        <v/>
      </c>
      <c r="E8035" s="112"/>
      <c r="F8035" s="113"/>
      <c r="G8035" s="114"/>
      <c r="H8035" s="115"/>
      <c r="I8035" s="112"/>
      <c r="J8035" s="112"/>
      <c r="K8035" s="112"/>
      <c r="L8035" s="114">
        <f>Table13[[#This Row],[Per Unit Price]]*MAX(1,Table13[[#This Row],[Qty of Units]])*MAX(1,Table13[[#This Row],['#NCMs Served / FTEs Employed]])*MAX(1,Table13[[#This Row],[Duration of Service]])</f>
        <v>0</v>
      </c>
      <c r="M8035" s="112"/>
      <c r="N8035" s="114"/>
    </row>
    <row r="8036" spans="1:14" x14ac:dyDescent="0.25">
      <c r="A8036" s="111"/>
      <c r="B8036" s="111"/>
      <c r="C8036" s="123"/>
      <c r="D8036" s="112" t="str">
        <f>_xlfn.XLOOKUP(Table13[[#This Row],[Service]],Validation!$A$2:$A$14,Validation!$B$2:$B$14,"",0,1)</f>
        <v/>
      </c>
      <c r="E8036" s="112"/>
      <c r="F8036" s="113"/>
      <c r="G8036" s="114"/>
      <c r="H8036" s="115"/>
      <c r="I8036" s="112"/>
      <c r="J8036" s="112"/>
      <c r="K8036" s="112"/>
      <c r="L8036" s="114">
        <f>Table13[[#This Row],[Per Unit Price]]*MAX(1,Table13[[#This Row],[Qty of Units]])*MAX(1,Table13[[#This Row],['#NCMs Served / FTEs Employed]])*MAX(1,Table13[[#This Row],[Duration of Service]])</f>
        <v>0</v>
      </c>
      <c r="M8036" s="112"/>
      <c r="N8036" s="114"/>
    </row>
    <row r="8037" spans="1:14" x14ac:dyDescent="0.25">
      <c r="A8037" s="111"/>
      <c r="B8037" s="111"/>
      <c r="C8037" s="123"/>
      <c r="D8037" s="112" t="str">
        <f>_xlfn.XLOOKUP(Table13[[#This Row],[Service]],Validation!$A$2:$A$14,Validation!$B$2:$B$14,"",0,1)</f>
        <v/>
      </c>
      <c r="E8037" s="112"/>
      <c r="F8037" s="113"/>
      <c r="G8037" s="114"/>
      <c r="H8037" s="115"/>
      <c r="I8037" s="112"/>
      <c r="J8037" s="112"/>
      <c r="K8037" s="112"/>
      <c r="L8037" s="114">
        <f>Table13[[#This Row],[Per Unit Price]]*MAX(1,Table13[[#This Row],[Qty of Units]])*MAX(1,Table13[[#This Row],['#NCMs Served / FTEs Employed]])*MAX(1,Table13[[#This Row],[Duration of Service]])</f>
        <v>0</v>
      </c>
      <c r="M8037" s="112"/>
      <c r="N8037" s="114"/>
    </row>
    <row r="8038" spans="1:14" x14ac:dyDescent="0.25">
      <c r="A8038" s="111"/>
      <c r="B8038" s="111"/>
      <c r="C8038" s="123"/>
      <c r="D8038" s="112" t="str">
        <f>_xlfn.XLOOKUP(Table13[[#This Row],[Service]],Validation!$A$2:$A$14,Validation!$B$2:$B$14,"",0,1)</f>
        <v/>
      </c>
      <c r="E8038" s="112"/>
      <c r="F8038" s="113"/>
      <c r="G8038" s="114"/>
      <c r="H8038" s="115"/>
      <c r="I8038" s="112"/>
      <c r="J8038" s="112"/>
      <c r="K8038" s="112"/>
      <c r="L8038" s="114">
        <f>Table13[[#This Row],[Per Unit Price]]*MAX(1,Table13[[#This Row],[Qty of Units]])*MAX(1,Table13[[#This Row],['#NCMs Served / FTEs Employed]])*MAX(1,Table13[[#This Row],[Duration of Service]])</f>
        <v>0</v>
      </c>
      <c r="M8038" s="112"/>
      <c r="N8038" s="114"/>
    </row>
    <row r="8039" spans="1:14" x14ac:dyDescent="0.25">
      <c r="A8039" s="111"/>
      <c r="B8039" s="111"/>
      <c r="C8039" s="123"/>
      <c r="D8039" s="112" t="str">
        <f>_xlfn.XLOOKUP(Table13[[#This Row],[Service]],Validation!$A$2:$A$14,Validation!$B$2:$B$14,"",0,1)</f>
        <v/>
      </c>
      <c r="E8039" s="112"/>
      <c r="F8039" s="113"/>
      <c r="G8039" s="114"/>
      <c r="H8039" s="115"/>
      <c r="I8039" s="112"/>
      <c r="J8039" s="112"/>
      <c r="K8039" s="112"/>
      <c r="L8039" s="114">
        <f>Table13[[#This Row],[Per Unit Price]]*MAX(1,Table13[[#This Row],[Qty of Units]])*MAX(1,Table13[[#This Row],['#NCMs Served / FTEs Employed]])*MAX(1,Table13[[#This Row],[Duration of Service]])</f>
        <v>0</v>
      </c>
      <c r="M8039" s="112"/>
      <c r="N8039" s="114"/>
    </row>
    <row r="8040" spans="1:14" x14ac:dyDescent="0.25">
      <c r="A8040" s="111"/>
      <c r="B8040" s="111"/>
      <c r="C8040" s="123"/>
      <c r="D8040" s="112" t="str">
        <f>_xlfn.XLOOKUP(Table13[[#This Row],[Service]],Validation!$A$2:$A$14,Validation!$B$2:$B$14,"",0,1)</f>
        <v/>
      </c>
      <c r="E8040" s="112"/>
      <c r="F8040" s="113"/>
      <c r="G8040" s="114"/>
      <c r="H8040" s="115"/>
      <c r="I8040" s="112"/>
      <c r="J8040" s="112"/>
      <c r="K8040" s="112"/>
      <c r="L8040" s="114">
        <f>Table13[[#This Row],[Per Unit Price]]*MAX(1,Table13[[#This Row],[Qty of Units]])*MAX(1,Table13[[#This Row],['#NCMs Served / FTEs Employed]])*MAX(1,Table13[[#This Row],[Duration of Service]])</f>
        <v>0</v>
      </c>
      <c r="M8040" s="112"/>
      <c r="N8040" s="114"/>
    </row>
    <row r="8041" spans="1:14" x14ac:dyDescent="0.25">
      <c r="A8041" s="111"/>
      <c r="B8041" s="111"/>
      <c r="C8041" s="123"/>
      <c r="D8041" s="112" t="str">
        <f>_xlfn.XLOOKUP(Table13[[#This Row],[Service]],Validation!$A$2:$A$14,Validation!$B$2:$B$14,"",0,1)</f>
        <v/>
      </c>
      <c r="E8041" s="112"/>
      <c r="F8041" s="113"/>
      <c r="G8041" s="114"/>
      <c r="H8041" s="115"/>
      <c r="I8041" s="112"/>
      <c r="J8041" s="112"/>
      <c r="K8041" s="112"/>
      <c r="L8041" s="114">
        <f>Table13[[#This Row],[Per Unit Price]]*MAX(1,Table13[[#This Row],[Qty of Units]])*MAX(1,Table13[[#This Row],['#NCMs Served / FTEs Employed]])*MAX(1,Table13[[#This Row],[Duration of Service]])</f>
        <v>0</v>
      </c>
      <c r="M8041" s="112"/>
      <c r="N8041" s="114"/>
    </row>
    <row r="8042" spans="1:14" x14ac:dyDescent="0.25">
      <c r="A8042" s="111"/>
      <c r="B8042" s="111"/>
      <c r="C8042" s="123"/>
      <c r="D8042" s="112" t="str">
        <f>_xlfn.XLOOKUP(Table13[[#This Row],[Service]],Validation!$A$2:$A$14,Validation!$B$2:$B$14,"",0,1)</f>
        <v/>
      </c>
      <c r="E8042" s="112"/>
      <c r="F8042" s="113"/>
      <c r="G8042" s="114"/>
      <c r="H8042" s="115"/>
      <c r="I8042" s="112"/>
      <c r="J8042" s="112"/>
      <c r="K8042" s="112"/>
      <c r="L8042" s="114">
        <f>Table13[[#This Row],[Per Unit Price]]*MAX(1,Table13[[#This Row],[Qty of Units]])*MAX(1,Table13[[#This Row],['#NCMs Served / FTEs Employed]])*MAX(1,Table13[[#This Row],[Duration of Service]])</f>
        <v>0</v>
      </c>
      <c r="M8042" s="112"/>
      <c r="N8042" s="114"/>
    </row>
    <row r="8043" spans="1:14" x14ac:dyDescent="0.25">
      <c r="A8043" s="111"/>
      <c r="B8043" s="111"/>
      <c r="C8043" s="123"/>
      <c r="D8043" s="112" t="str">
        <f>_xlfn.XLOOKUP(Table13[[#This Row],[Service]],Validation!$A$2:$A$14,Validation!$B$2:$B$14,"",0,1)</f>
        <v/>
      </c>
      <c r="E8043" s="112"/>
      <c r="F8043" s="113"/>
      <c r="G8043" s="114"/>
      <c r="H8043" s="115"/>
      <c r="I8043" s="112"/>
      <c r="J8043" s="112"/>
      <c r="K8043" s="112"/>
      <c r="L8043" s="114">
        <f>Table13[[#This Row],[Per Unit Price]]*MAX(1,Table13[[#This Row],[Qty of Units]])*MAX(1,Table13[[#This Row],['#NCMs Served / FTEs Employed]])*MAX(1,Table13[[#This Row],[Duration of Service]])</f>
        <v>0</v>
      </c>
      <c r="M8043" s="112"/>
      <c r="N8043" s="114"/>
    </row>
    <row r="8044" spans="1:14" x14ac:dyDescent="0.25">
      <c r="A8044" s="111"/>
      <c r="B8044" s="111"/>
      <c r="C8044" s="123"/>
      <c r="D8044" s="112" t="str">
        <f>_xlfn.XLOOKUP(Table13[[#This Row],[Service]],Validation!$A$2:$A$14,Validation!$B$2:$B$14,"",0,1)</f>
        <v/>
      </c>
      <c r="E8044" s="112"/>
      <c r="F8044" s="113"/>
      <c r="G8044" s="114"/>
      <c r="H8044" s="115"/>
      <c r="I8044" s="112"/>
      <c r="J8044" s="112"/>
      <c r="K8044" s="112"/>
      <c r="L8044" s="114">
        <f>Table13[[#This Row],[Per Unit Price]]*MAX(1,Table13[[#This Row],[Qty of Units]])*MAX(1,Table13[[#This Row],['#NCMs Served / FTEs Employed]])*MAX(1,Table13[[#This Row],[Duration of Service]])</f>
        <v>0</v>
      </c>
      <c r="M8044" s="112"/>
      <c r="N8044" s="114"/>
    </row>
    <row r="8045" spans="1:14" x14ac:dyDescent="0.25">
      <c r="A8045" s="111"/>
      <c r="B8045" s="111"/>
      <c r="C8045" s="123"/>
      <c r="D8045" s="112" t="str">
        <f>_xlfn.XLOOKUP(Table13[[#This Row],[Service]],Validation!$A$2:$A$14,Validation!$B$2:$B$14,"",0,1)</f>
        <v/>
      </c>
      <c r="E8045" s="112"/>
      <c r="F8045" s="113"/>
      <c r="G8045" s="114"/>
      <c r="H8045" s="115"/>
      <c r="I8045" s="112"/>
      <c r="J8045" s="112"/>
      <c r="K8045" s="112"/>
      <c r="L8045" s="114">
        <f>Table13[[#This Row],[Per Unit Price]]*MAX(1,Table13[[#This Row],[Qty of Units]])*MAX(1,Table13[[#This Row],['#NCMs Served / FTEs Employed]])*MAX(1,Table13[[#This Row],[Duration of Service]])</f>
        <v>0</v>
      </c>
      <c r="M8045" s="112"/>
      <c r="N8045" s="114"/>
    </row>
    <row r="8046" spans="1:14" x14ac:dyDescent="0.25">
      <c r="A8046" s="111"/>
      <c r="B8046" s="111"/>
      <c r="C8046" s="123"/>
      <c r="D8046" s="112" t="str">
        <f>_xlfn.XLOOKUP(Table13[[#This Row],[Service]],Validation!$A$2:$A$14,Validation!$B$2:$B$14,"",0,1)</f>
        <v/>
      </c>
      <c r="E8046" s="112"/>
      <c r="F8046" s="113"/>
      <c r="G8046" s="114"/>
      <c r="H8046" s="115"/>
      <c r="I8046" s="112"/>
      <c r="J8046" s="112"/>
      <c r="K8046" s="112"/>
      <c r="L8046" s="114">
        <f>Table13[[#This Row],[Per Unit Price]]*MAX(1,Table13[[#This Row],[Qty of Units]])*MAX(1,Table13[[#This Row],['#NCMs Served / FTEs Employed]])*MAX(1,Table13[[#This Row],[Duration of Service]])</f>
        <v>0</v>
      </c>
      <c r="M8046" s="112"/>
      <c r="N8046" s="114"/>
    </row>
    <row r="8047" spans="1:14" x14ac:dyDescent="0.25">
      <c r="A8047" s="111"/>
      <c r="B8047" s="111"/>
      <c r="C8047" s="123"/>
      <c r="D8047" s="112" t="str">
        <f>_xlfn.XLOOKUP(Table13[[#This Row],[Service]],Validation!$A$2:$A$14,Validation!$B$2:$B$14,"",0,1)</f>
        <v/>
      </c>
      <c r="E8047" s="112"/>
      <c r="F8047" s="113"/>
      <c r="G8047" s="114"/>
      <c r="H8047" s="115"/>
      <c r="I8047" s="112"/>
      <c r="J8047" s="112"/>
      <c r="K8047" s="112"/>
      <c r="L8047" s="114">
        <f>Table13[[#This Row],[Per Unit Price]]*MAX(1,Table13[[#This Row],[Qty of Units]])*MAX(1,Table13[[#This Row],['#NCMs Served / FTEs Employed]])*MAX(1,Table13[[#This Row],[Duration of Service]])</f>
        <v>0</v>
      </c>
      <c r="M8047" s="112"/>
      <c r="N8047" s="114"/>
    </row>
    <row r="8048" spans="1:14" x14ac:dyDescent="0.25">
      <c r="A8048" s="111"/>
      <c r="B8048" s="111"/>
      <c r="C8048" s="123"/>
      <c r="D8048" s="112" t="str">
        <f>_xlfn.XLOOKUP(Table13[[#This Row],[Service]],Validation!$A$2:$A$14,Validation!$B$2:$B$14,"",0,1)</f>
        <v/>
      </c>
      <c r="E8048" s="112"/>
      <c r="F8048" s="113"/>
      <c r="G8048" s="114"/>
      <c r="H8048" s="115"/>
      <c r="I8048" s="112"/>
      <c r="J8048" s="112"/>
      <c r="K8048" s="112"/>
      <c r="L8048" s="114">
        <f>Table13[[#This Row],[Per Unit Price]]*MAX(1,Table13[[#This Row],[Qty of Units]])*MAX(1,Table13[[#This Row],['#NCMs Served / FTEs Employed]])*MAX(1,Table13[[#This Row],[Duration of Service]])</f>
        <v>0</v>
      </c>
      <c r="M8048" s="112"/>
      <c r="N8048" s="114"/>
    </row>
    <row r="8049" spans="1:14" x14ac:dyDescent="0.25">
      <c r="A8049" s="111"/>
      <c r="B8049" s="111"/>
      <c r="C8049" s="123"/>
      <c r="D8049" s="112" t="str">
        <f>_xlfn.XLOOKUP(Table13[[#This Row],[Service]],Validation!$A$2:$A$14,Validation!$B$2:$B$14,"",0,1)</f>
        <v/>
      </c>
      <c r="E8049" s="112"/>
      <c r="F8049" s="113"/>
      <c r="G8049" s="114"/>
      <c r="H8049" s="115"/>
      <c r="I8049" s="112"/>
      <c r="J8049" s="112"/>
      <c r="K8049" s="112"/>
      <c r="L8049" s="114">
        <f>Table13[[#This Row],[Per Unit Price]]*MAX(1,Table13[[#This Row],[Qty of Units]])*MAX(1,Table13[[#This Row],['#NCMs Served / FTEs Employed]])*MAX(1,Table13[[#This Row],[Duration of Service]])</f>
        <v>0</v>
      </c>
      <c r="M8049" s="112"/>
      <c r="N8049" s="114"/>
    </row>
    <row r="8050" spans="1:14" x14ac:dyDescent="0.25">
      <c r="A8050" s="111"/>
      <c r="B8050" s="111"/>
      <c r="C8050" s="123"/>
      <c r="D8050" s="112" t="str">
        <f>_xlfn.XLOOKUP(Table13[[#This Row],[Service]],Validation!$A$2:$A$14,Validation!$B$2:$B$14,"",0,1)</f>
        <v/>
      </c>
      <c r="E8050" s="112"/>
      <c r="F8050" s="113"/>
      <c r="G8050" s="114"/>
      <c r="H8050" s="115"/>
      <c r="I8050" s="112"/>
      <c r="J8050" s="112"/>
      <c r="K8050" s="112"/>
      <c r="L8050" s="114">
        <f>Table13[[#This Row],[Per Unit Price]]*MAX(1,Table13[[#This Row],[Qty of Units]])*MAX(1,Table13[[#This Row],['#NCMs Served / FTEs Employed]])*MAX(1,Table13[[#This Row],[Duration of Service]])</f>
        <v>0</v>
      </c>
      <c r="M8050" s="112"/>
      <c r="N8050" s="114"/>
    </row>
    <row r="8051" spans="1:14" x14ac:dyDescent="0.25">
      <c r="A8051" s="111"/>
      <c r="B8051" s="111"/>
      <c r="C8051" s="123"/>
      <c r="D8051" s="112" t="str">
        <f>_xlfn.XLOOKUP(Table13[[#This Row],[Service]],Validation!$A$2:$A$14,Validation!$B$2:$B$14,"",0,1)</f>
        <v/>
      </c>
      <c r="E8051" s="112"/>
      <c r="F8051" s="113"/>
      <c r="G8051" s="114"/>
      <c r="H8051" s="115"/>
      <c r="I8051" s="112"/>
      <c r="J8051" s="112"/>
      <c r="K8051" s="112"/>
      <c r="L8051" s="114">
        <f>Table13[[#This Row],[Per Unit Price]]*MAX(1,Table13[[#This Row],[Qty of Units]])*MAX(1,Table13[[#This Row],['#NCMs Served / FTEs Employed]])*MAX(1,Table13[[#This Row],[Duration of Service]])</f>
        <v>0</v>
      </c>
      <c r="M8051" s="112"/>
      <c r="N8051" s="114"/>
    </row>
    <row r="8052" spans="1:14" x14ac:dyDescent="0.25">
      <c r="A8052" s="111"/>
      <c r="B8052" s="111"/>
      <c r="C8052" s="123"/>
      <c r="D8052" s="112" t="str">
        <f>_xlfn.XLOOKUP(Table13[[#This Row],[Service]],Validation!$A$2:$A$14,Validation!$B$2:$B$14,"",0,1)</f>
        <v/>
      </c>
      <c r="E8052" s="112"/>
      <c r="F8052" s="113"/>
      <c r="G8052" s="114"/>
      <c r="H8052" s="115"/>
      <c r="I8052" s="112"/>
      <c r="J8052" s="112"/>
      <c r="K8052" s="112"/>
      <c r="L8052" s="114">
        <f>Table13[[#This Row],[Per Unit Price]]*MAX(1,Table13[[#This Row],[Qty of Units]])*MAX(1,Table13[[#This Row],['#NCMs Served / FTEs Employed]])*MAX(1,Table13[[#This Row],[Duration of Service]])</f>
        <v>0</v>
      </c>
      <c r="M8052" s="112"/>
      <c r="N8052" s="114"/>
    </row>
    <row r="8053" spans="1:14" x14ac:dyDescent="0.25">
      <c r="A8053" s="111"/>
      <c r="B8053" s="111"/>
      <c r="C8053" s="123"/>
      <c r="D8053" s="112" t="str">
        <f>_xlfn.XLOOKUP(Table13[[#This Row],[Service]],Validation!$A$2:$A$14,Validation!$B$2:$B$14,"",0,1)</f>
        <v/>
      </c>
      <c r="E8053" s="112"/>
      <c r="F8053" s="113"/>
      <c r="G8053" s="114"/>
      <c r="H8053" s="115"/>
      <c r="I8053" s="112"/>
      <c r="J8053" s="112"/>
      <c r="K8053" s="112"/>
      <c r="L8053" s="114">
        <f>Table13[[#This Row],[Per Unit Price]]*MAX(1,Table13[[#This Row],[Qty of Units]])*MAX(1,Table13[[#This Row],['#NCMs Served / FTEs Employed]])*MAX(1,Table13[[#This Row],[Duration of Service]])</f>
        <v>0</v>
      </c>
      <c r="M8053" s="112"/>
      <c r="N8053" s="114"/>
    </row>
    <row r="8054" spans="1:14" x14ac:dyDescent="0.25">
      <c r="A8054" s="111"/>
      <c r="B8054" s="111"/>
      <c r="C8054" s="123"/>
      <c r="D8054" s="112" t="str">
        <f>_xlfn.XLOOKUP(Table13[[#This Row],[Service]],Validation!$A$2:$A$14,Validation!$B$2:$B$14,"",0,1)</f>
        <v/>
      </c>
      <c r="E8054" s="112"/>
      <c r="F8054" s="113"/>
      <c r="G8054" s="114"/>
      <c r="H8054" s="115"/>
      <c r="I8054" s="112"/>
      <c r="J8054" s="112"/>
      <c r="K8054" s="112"/>
      <c r="L8054" s="114">
        <f>Table13[[#This Row],[Per Unit Price]]*MAX(1,Table13[[#This Row],[Qty of Units]])*MAX(1,Table13[[#This Row],['#NCMs Served / FTEs Employed]])*MAX(1,Table13[[#This Row],[Duration of Service]])</f>
        <v>0</v>
      </c>
      <c r="M8054" s="112"/>
      <c r="N8054" s="114"/>
    </row>
    <row r="8055" spans="1:14" x14ac:dyDescent="0.25">
      <c r="A8055" s="111"/>
      <c r="B8055" s="111"/>
      <c r="C8055" s="123"/>
      <c r="D8055" s="112" t="str">
        <f>_xlfn.XLOOKUP(Table13[[#This Row],[Service]],Validation!$A$2:$A$14,Validation!$B$2:$B$14,"",0,1)</f>
        <v/>
      </c>
      <c r="E8055" s="112"/>
      <c r="F8055" s="113"/>
      <c r="G8055" s="114"/>
      <c r="H8055" s="115"/>
      <c r="I8055" s="112"/>
      <c r="J8055" s="112"/>
      <c r="K8055" s="112"/>
      <c r="L8055" s="114">
        <f>Table13[[#This Row],[Per Unit Price]]*MAX(1,Table13[[#This Row],[Qty of Units]])*MAX(1,Table13[[#This Row],['#NCMs Served / FTEs Employed]])*MAX(1,Table13[[#This Row],[Duration of Service]])</f>
        <v>0</v>
      </c>
      <c r="M8055" s="112"/>
      <c r="N8055" s="114"/>
    </row>
    <row r="8056" spans="1:14" x14ac:dyDescent="0.25">
      <c r="A8056" s="111"/>
      <c r="B8056" s="111"/>
      <c r="C8056" s="123"/>
      <c r="D8056" s="112" t="str">
        <f>_xlfn.XLOOKUP(Table13[[#This Row],[Service]],Validation!$A$2:$A$14,Validation!$B$2:$B$14,"",0,1)</f>
        <v/>
      </c>
      <c r="E8056" s="112"/>
      <c r="F8056" s="113"/>
      <c r="G8056" s="114"/>
      <c r="H8056" s="115"/>
      <c r="I8056" s="112"/>
      <c r="J8056" s="112"/>
      <c r="K8056" s="112"/>
      <c r="L8056" s="114">
        <f>Table13[[#This Row],[Per Unit Price]]*MAX(1,Table13[[#This Row],[Qty of Units]])*MAX(1,Table13[[#This Row],['#NCMs Served / FTEs Employed]])*MAX(1,Table13[[#This Row],[Duration of Service]])</f>
        <v>0</v>
      </c>
      <c r="M8056" s="112"/>
      <c r="N8056" s="114"/>
    </row>
    <row r="8057" spans="1:14" x14ac:dyDescent="0.25">
      <c r="A8057" s="111"/>
      <c r="B8057" s="111"/>
      <c r="C8057" s="123"/>
      <c r="D8057" s="112" t="str">
        <f>_xlfn.XLOOKUP(Table13[[#This Row],[Service]],Validation!$A$2:$A$14,Validation!$B$2:$B$14,"",0,1)</f>
        <v/>
      </c>
      <c r="E8057" s="112"/>
      <c r="F8057" s="113"/>
      <c r="G8057" s="114"/>
      <c r="H8057" s="115"/>
      <c r="I8057" s="112"/>
      <c r="J8057" s="112"/>
      <c r="K8057" s="112"/>
      <c r="L8057" s="114">
        <f>Table13[[#This Row],[Per Unit Price]]*MAX(1,Table13[[#This Row],[Qty of Units]])*MAX(1,Table13[[#This Row],['#NCMs Served / FTEs Employed]])*MAX(1,Table13[[#This Row],[Duration of Service]])</f>
        <v>0</v>
      </c>
      <c r="M8057" s="112"/>
      <c r="N8057" s="114"/>
    </row>
    <row r="8058" spans="1:14" x14ac:dyDescent="0.25">
      <c r="A8058" s="111"/>
      <c r="B8058" s="111"/>
      <c r="C8058" s="123"/>
      <c r="D8058" s="112" t="str">
        <f>_xlfn.XLOOKUP(Table13[[#This Row],[Service]],Validation!$A$2:$A$14,Validation!$B$2:$B$14,"",0,1)</f>
        <v/>
      </c>
      <c r="E8058" s="112"/>
      <c r="F8058" s="113"/>
      <c r="G8058" s="114"/>
      <c r="H8058" s="115"/>
      <c r="I8058" s="112"/>
      <c r="J8058" s="112"/>
      <c r="K8058" s="112"/>
      <c r="L8058" s="114">
        <f>Table13[[#This Row],[Per Unit Price]]*MAX(1,Table13[[#This Row],[Qty of Units]])*MAX(1,Table13[[#This Row],['#NCMs Served / FTEs Employed]])*MAX(1,Table13[[#This Row],[Duration of Service]])</f>
        <v>0</v>
      </c>
      <c r="M8058" s="112"/>
      <c r="N8058" s="114"/>
    </row>
    <row r="8059" spans="1:14" x14ac:dyDescent="0.25">
      <c r="A8059" s="111"/>
      <c r="B8059" s="111"/>
      <c r="C8059" s="123"/>
      <c r="D8059" s="112" t="str">
        <f>_xlfn.XLOOKUP(Table13[[#This Row],[Service]],Validation!$A$2:$A$14,Validation!$B$2:$B$14,"",0,1)</f>
        <v/>
      </c>
      <c r="E8059" s="112"/>
      <c r="F8059" s="113"/>
      <c r="G8059" s="114"/>
      <c r="H8059" s="115"/>
      <c r="I8059" s="112"/>
      <c r="J8059" s="112"/>
      <c r="K8059" s="112"/>
      <c r="L8059" s="114">
        <f>Table13[[#This Row],[Per Unit Price]]*MAX(1,Table13[[#This Row],[Qty of Units]])*MAX(1,Table13[[#This Row],['#NCMs Served / FTEs Employed]])*MAX(1,Table13[[#This Row],[Duration of Service]])</f>
        <v>0</v>
      </c>
      <c r="M8059" s="112"/>
      <c r="N8059" s="114"/>
    </row>
    <row r="8060" spans="1:14" x14ac:dyDescent="0.25">
      <c r="A8060" s="111"/>
      <c r="B8060" s="111"/>
      <c r="C8060" s="123"/>
      <c r="D8060" s="112" t="str">
        <f>_xlfn.XLOOKUP(Table13[[#This Row],[Service]],Validation!$A$2:$A$14,Validation!$B$2:$B$14,"",0,1)</f>
        <v/>
      </c>
      <c r="E8060" s="112"/>
      <c r="F8060" s="113"/>
      <c r="G8060" s="114"/>
      <c r="H8060" s="115"/>
      <c r="I8060" s="112"/>
      <c r="J8060" s="112"/>
      <c r="K8060" s="112"/>
      <c r="L8060" s="114">
        <f>Table13[[#This Row],[Per Unit Price]]*MAX(1,Table13[[#This Row],[Qty of Units]])*MAX(1,Table13[[#This Row],['#NCMs Served / FTEs Employed]])*MAX(1,Table13[[#This Row],[Duration of Service]])</f>
        <v>0</v>
      </c>
      <c r="M8060" s="112"/>
      <c r="N8060" s="114"/>
    </row>
    <row r="8061" spans="1:14" x14ac:dyDescent="0.25">
      <c r="A8061" s="111"/>
      <c r="B8061" s="111"/>
      <c r="C8061" s="123"/>
      <c r="D8061" s="112" t="str">
        <f>_xlfn.XLOOKUP(Table13[[#This Row],[Service]],Validation!$A$2:$A$14,Validation!$B$2:$B$14,"",0,1)</f>
        <v/>
      </c>
      <c r="E8061" s="112"/>
      <c r="F8061" s="113"/>
      <c r="G8061" s="114"/>
      <c r="H8061" s="115"/>
      <c r="I8061" s="112"/>
      <c r="J8061" s="112"/>
      <c r="K8061" s="112"/>
      <c r="L8061" s="114">
        <f>Table13[[#This Row],[Per Unit Price]]*MAX(1,Table13[[#This Row],[Qty of Units]])*MAX(1,Table13[[#This Row],['#NCMs Served / FTEs Employed]])*MAX(1,Table13[[#This Row],[Duration of Service]])</f>
        <v>0</v>
      </c>
      <c r="M8061" s="112"/>
      <c r="N8061" s="114"/>
    </row>
    <row r="8062" spans="1:14" x14ac:dyDescent="0.25">
      <c r="A8062" s="111"/>
      <c r="B8062" s="111"/>
      <c r="C8062" s="123"/>
      <c r="D8062" s="112" t="str">
        <f>_xlfn.XLOOKUP(Table13[[#This Row],[Service]],Validation!$A$2:$A$14,Validation!$B$2:$B$14,"",0,1)</f>
        <v/>
      </c>
      <c r="E8062" s="112"/>
      <c r="F8062" s="113"/>
      <c r="G8062" s="114"/>
      <c r="H8062" s="115"/>
      <c r="I8062" s="112"/>
      <c r="J8062" s="112"/>
      <c r="K8062" s="112"/>
      <c r="L8062" s="114">
        <f>Table13[[#This Row],[Per Unit Price]]*MAX(1,Table13[[#This Row],[Qty of Units]])*MAX(1,Table13[[#This Row],['#NCMs Served / FTEs Employed]])*MAX(1,Table13[[#This Row],[Duration of Service]])</f>
        <v>0</v>
      </c>
      <c r="M8062" s="112"/>
      <c r="N8062" s="114"/>
    </row>
    <row r="8063" spans="1:14" x14ac:dyDescent="0.25">
      <c r="A8063" s="111"/>
      <c r="B8063" s="111"/>
      <c r="C8063" s="123"/>
      <c r="D8063" s="112" t="str">
        <f>_xlfn.XLOOKUP(Table13[[#This Row],[Service]],Validation!$A$2:$A$14,Validation!$B$2:$B$14,"",0,1)</f>
        <v/>
      </c>
      <c r="E8063" s="112"/>
      <c r="F8063" s="113"/>
      <c r="G8063" s="114"/>
      <c r="H8063" s="115"/>
      <c r="I8063" s="112"/>
      <c r="J8063" s="112"/>
      <c r="K8063" s="112"/>
      <c r="L8063" s="114">
        <f>Table13[[#This Row],[Per Unit Price]]*MAX(1,Table13[[#This Row],[Qty of Units]])*MAX(1,Table13[[#This Row],['#NCMs Served / FTEs Employed]])*MAX(1,Table13[[#This Row],[Duration of Service]])</f>
        <v>0</v>
      </c>
      <c r="M8063" s="112"/>
      <c r="N8063" s="114"/>
    </row>
    <row r="8064" spans="1:14" x14ac:dyDescent="0.25">
      <c r="A8064" s="111"/>
      <c r="B8064" s="111"/>
      <c r="C8064" s="123"/>
      <c r="D8064" s="112" t="str">
        <f>_xlfn.XLOOKUP(Table13[[#This Row],[Service]],Validation!$A$2:$A$14,Validation!$B$2:$B$14,"",0,1)</f>
        <v/>
      </c>
      <c r="E8064" s="112"/>
      <c r="F8064" s="113"/>
      <c r="G8064" s="114"/>
      <c r="H8064" s="115"/>
      <c r="I8064" s="112"/>
      <c r="J8064" s="112"/>
      <c r="K8064" s="112"/>
      <c r="L8064" s="114">
        <f>Table13[[#This Row],[Per Unit Price]]*MAX(1,Table13[[#This Row],[Qty of Units]])*MAX(1,Table13[[#This Row],['#NCMs Served / FTEs Employed]])*MAX(1,Table13[[#This Row],[Duration of Service]])</f>
        <v>0</v>
      </c>
      <c r="M8064" s="112"/>
      <c r="N8064" s="114"/>
    </row>
    <row r="8065" spans="1:14" x14ac:dyDescent="0.25">
      <c r="A8065" s="111"/>
      <c r="B8065" s="111"/>
      <c r="C8065" s="123"/>
      <c r="D8065" s="112" t="str">
        <f>_xlfn.XLOOKUP(Table13[[#This Row],[Service]],Validation!$A$2:$A$14,Validation!$B$2:$B$14,"",0,1)</f>
        <v/>
      </c>
      <c r="E8065" s="112"/>
      <c r="F8065" s="113"/>
      <c r="G8065" s="114"/>
      <c r="H8065" s="115"/>
      <c r="I8065" s="112"/>
      <c r="J8065" s="112"/>
      <c r="K8065" s="112"/>
      <c r="L8065" s="114">
        <f>Table13[[#This Row],[Per Unit Price]]*MAX(1,Table13[[#This Row],[Qty of Units]])*MAX(1,Table13[[#This Row],['#NCMs Served / FTEs Employed]])*MAX(1,Table13[[#This Row],[Duration of Service]])</f>
        <v>0</v>
      </c>
      <c r="M8065" s="112"/>
      <c r="N8065" s="114"/>
    </row>
    <row r="8066" spans="1:14" x14ac:dyDescent="0.25">
      <c r="A8066" s="111"/>
      <c r="B8066" s="111"/>
      <c r="C8066" s="123"/>
      <c r="D8066" s="112" t="str">
        <f>_xlfn.XLOOKUP(Table13[[#This Row],[Service]],Validation!$A$2:$A$14,Validation!$B$2:$B$14,"",0,1)</f>
        <v/>
      </c>
      <c r="E8066" s="112"/>
      <c r="F8066" s="113"/>
      <c r="G8066" s="114"/>
      <c r="H8066" s="115"/>
      <c r="I8066" s="112"/>
      <c r="J8066" s="112"/>
      <c r="K8066" s="112"/>
      <c r="L8066" s="114">
        <f>Table13[[#This Row],[Per Unit Price]]*MAX(1,Table13[[#This Row],[Qty of Units]])*MAX(1,Table13[[#This Row],['#NCMs Served / FTEs Employed]])*MAX(1,Table13[[#This Row],[Duration of Service]])</f>
        <v>0</v>
      </c>
      <c r="M8066" s="112"/>
      <c r="N8066" s="114"/>
    </row>
    <row r="8067" spans="1:14" x14ac:dyDescent="0.25">
      <c r="A8067" s="111"/>
      <c r="B8067" s="111"/>
      <c r="C8067" s="123"/>
      <c r="D8067" s="112" t="str">
        <f>_xlfn.XLOOKUP(Table13[[#This Row],[Service]],Validation!$A$2:$A$14,Validation!$B$2:$B$14,"",0,1)</f>
        <v/>
      </c>
      <c r="E8067" s="112"/>
      <c r="F8067" s="113"/>
      <c r="G8067" s="114"/>
      <c r="H8067" s="115"/>
      <c r="I8067" s="112"/>
      <c r="J8067" s="112"/>
      <c r="K8067" s="112"/>
      <c r="L8067" s="114">
        <f>Table13[[#This Row],[Per Unit Price]]*MAX(1,Table13[[#This Row],[Qty of Units]])*MAX(1,Table13[[#This Row],['#NCMs Served / FTEs Employed]])*MAX(1,Table13[[#This Row],[Duration of Service]])</f>
        <v>0</v>
      </c>
      <c r="M8067" s="112"/>
      <c r="N8067" s="114"/>
    </row>
    <row r="8068" spans="1:14" x14ac:dyDescent="0.25">
      <c r="A8068" s="111"/>
      <c r="B8068" s="111"/>
      <c r="C8068" s="123"/>
      <c r="D8068" s="112" t="str">
        <f>_xlfn.XLOOKUP(Table13[[#This Row],[Service]],Validation!$A$2:$A$14,Validation!$B$2:$B$14,"",0,1)</f>
        <v/>
      </c>
      <c r="E8068" s="112"/>
      <c r="F8068" s="113"/>
      <c r="G8068" s="114"/>
      <c r="H8068" s="115"/>
      <c r="I8068" s="112"/>
      <c r="J8068" s="112"/>
      <c r="K8068" s="112"/>
      <c r="L8068" s="114">
        <f>Table13[[#This Row],[Per Unit Price]]*MAX(1,Table13[[#This Row],[Qty of Units]])*MAX(1,Table13[[#This Row],['#NCMs Served / FTEs Employed]])*MAX(1,Table13[[#This Row],[Duration of Service]])</f>
        <v>0</v>
      </c>
      <c r="M8068" s="112"/>
      <c r="N8068" s="114"/>
    </row>
    <row r="8069" spans="1:14" x14ac:dyDescent="0.25">
      <c r="A8069" s="111"/>
      <c r="B8069" s="111"/>
      <c r="C8069" s="123"/>
      <c r="D8069" s="112" t="str">
        <f>_xlfn.XLOOKUP(Table13[[#This Row],[Service]],Validation!$A$2:$A$14,Validation!$B$2:$B$14,"",0,1)</f>
        <v/>
      </c>
      <c r="E8069" s="112"/>
      <c r="F8069" s="113"/>
      <c r="G8069" s="114"/>
      <c r="H8069" s="115"/>
      <c r="I8069" s="112"/>
      <c r="J8069" s="112"/>
      <c r="K8069" s="112"/>
      <c r="L8069" s="114">
        <f>Table13[[#This Row],[Per Unit Price]]*MAX(1,Table13[[#This Row],[Qty of Units]])*MAX(1,Table13[[#This Row],['#NCMs Served / FTEs Employed]])*MAX(1,Table13[[#This Row],[Duration of Service]])</f>
        <v>0</v>
      </c>
      <c r="M8069" s="112"/>
      <c r="N8069" s="114"/>
    </row>
    <row r="8070" spans="1:14" x14ac:dyDescent="0.25">
      <c r="A8070" s="111"/>
      <c r="B8070" s="111"/>
      <c r="C8070" s="123"/>
      <c r="D8070" s="112" t="str">
        <f>_xlfn.XLOOKUP(Table13[[#This Row],[Service]],Validation!$A$2:$A$14,Validation!$B$2:$B$14,"",0,1)</f>
        <v/>
      </c>
      <c r="E8070" s="112"/>
      <c r="F8070" s="113"/>
      <c r="G8070" s="114"/>
      <c r="H8070" s="115"/>
      <c r="I8070" s="112"/>
      <c r="J8070" s="112"/>
      <c r="K8070" s="112"/>
      <c r="L8070" s="114">
        <f>Table13[[#This Row],[Per Unit Price]]*MAX(1,Table13[[#This Row],[Qty of Units]])*MAX(1,Table13[[#This Row],['#NCMs Served / FTEs Employed]])*MAX(1,Table13[[#This Row],[Duration of Service]])</f>
        <v>0</v>
      </c>
      <c r="M8070" s="112"/>
      <c r="N8070" s="114"/>
    </row>
    <row r="8071" spans="1:14" x14ac:dyDescent="0.25">
      <c r="A8071" s="111"/>
      <c r="B8071" s="111"/>
      <c r="C8071" s="123"/>
      <c r="D8071" s="112" t="str">
        <f>_xlfn.XLOOKUP(Table13[[#This Row],[Service]],Validation!$A$2:$A$14,Validation!$B$2:$B$14,"",0,1)</f>
        <v/>
      </c>
      <c r="E8071" s="112"/>
      <c r="F8071" s="113"/>
      <c r="G8071" s="114"/>
      <c r="H8071" s="115"/>
      <c r="I8071" s="112"/>
      <c r="J8071" s="112"/>
      <c r="K8071" s="112"/>
      <c r="L8071" s="114">
        <f>Table13[[#This Row],[Per Unit Price]]*MAX(1,Table13[[#This Row],[Qty of Units]])*MAX(1,Table13[[#This Row],['#NCMs Served / FTEs Employed]])*MAX(1,Table13[[#This Row],[Duration of Service]])</f>
        <v>0</v>
      </c>
      <c r="M8071" s="112"/>
      <c r="N8071" s="114"/>
    </row>
    <row r="8072" spans="1:14" x14ac:dyDescent="0.25">
      <c r="A8072" s="111"/>
      <c r="B8072" s="111"/>
      <c r="C8072" s="123"/>
      <c r="D8072" s="112" t="str">
        <f>_xlfn.XLOOKUP(Table13[[#This Row],[Service]],Validation!$A$2:$A$14,Validation!$B$2:$B$14,"",0,1)</f>
        <v/>
      </c>
      <c r="E8072" s="112"/>
      <c r="F8072" s="113"/>
      <c r="G8072" s="114"/>
      <c r="H8072" s="115"/>
      <c r="I8072" s="112"/>
      <c r="J8072" s="112"/>
      <c r="K8072" s="112"/>
      <c r="L8072" s="114">
        <f>Table13[[#This Row],[Per Unit Price]]*MAX(1,Table13[[#This Row],[Qty of Units]])*MAX(1,Table13[[#This Row],['#NCMs Served / FTEs Employed]])*MAX(1,Table13[[#This Row],[Duration of Service]])</f>
        <v>0</v>
      </c>
      <c r="M8072" s="112"/>
      <c r="N8072" s="114"/>
    </row>
    <row r="8073" spans="1:14" x14ac:dyDescent="0.25">
      <c r="A8073" s="111"/>
      <c r="B8073" s="111"/>
      <c r="C8073" s="123"/>
      <c r="D8073" s="112" t="str">
        <f>_xlfn.XLOOKUP(Table13[[#This Row],[Service]],Validation!$A$2:$A$14,Validation!$B$2:$B$14,"",0,1)</f>
        <v/>
      </c>
      <c r="E8073" s="112"/>
      <c r="F8073" s="113"/>
      <c r="G8073" s="114"/>
      <c r="H8073" s="115"/>
      <c r="I8073" s="112"/>
      <c r="J8073" s="112"/>
      <c r="K8073" s="112"/>
      <c r="L8073" s="114">
        <f>Table13[[#This Row],[Per Unit Price]]*MAX(1,Table13[[#This Row],[Qty of Units]])*MAX(1,Table13[[#This Row],['#NCMs Served / FTEs Employed]])*MAX(1,Table13[[#This Row],[Duration of Service]])</f>
        <v>0</v>
      </c>
      <c r="M8073" s="112"/>
      <c r="N8073" s="114"/>
    </row>
    <row r="8074" spans="1:14" x14ac:dyDescent="0.25">
      <c r="A8074" s="111"/>
      <c r="B8074" s="111"/>
      <c r="C8074" s="123"/>
      <c r="D8074" s="112" t="str">
        <f>_xlfn.XLOOKUP(Table13[[#This Row],[Service]],Validation!$A$2:$A$14,Validation!$B$2:$B$14,"",0,1)</f>
        <v/>
      </c>
      <c r="E8074" s="112"/>
      <c r="F8074" s="113"/>
      <c r="G8074" s="114"/>
      <c r="H8074" s="115"/>
      <c r="I8074" s="112"/>
      <c r="J8074" s="112"/>
      <c r="K8074" s="112"/>
      <c r="L8074" s="114">
        <f>Table13[[#This Row],[Per Unit Price]]*MAX(1,Table13[[#This Row],[Qty of Units]])*MAX(1,Table13[[#This Row],['#NCMs Served / FTEs Employed]])*MAX(1,Table13[[#This Row],[Duration of Service]])</f>
        <v>0</v>
      </c>
      <c r="M8074" s="112"/>
      <c r="N8074" s="114"/>
    </row>
    <row r="8075" spans="1:14" x14ac:dyDescent="0.25">
      <c r="A8075" s="111"/>
      <c r="B8075" s="111"/>
      <c r="C8075" s="123"/>
      <c r="D8075" s="112" t="str">
        <f>_xlfn.XLOOKUP(Table13[[#This Row],[Service]],Validation!$A$2:$A$14,Validation!$B$2:$B$14,"",0,1)</f>
        <v/>
      </c>
      <c r="E8075" s="112"/>
      <c r="F8075" s="113"/>
      <c r="G8075" s="114"/>
      <c r="H8075" s="115"/>
      <c r="I8075" s="112"/>
      <c r="J8075" s="112"/>
      <c r="K8075" s="112"/>
      <c r="L8075" s="114">
        <f>Table13[[#This Row],[Per Unit Price]]*MAX(1,Table13[[#This Row],[Qty of Units]])*MAX(1,Table13[[#This Row],['#NCMs Served / FTEs Employed]])*MAX(1,Table13[[#This Row],[Duration of Service]])</f>
        <v>0</v>
      </c>
      <c r="M8075" s="112"/>
      <c r="N8075" s="114"/>
    </row>
    <row r="8076" spans="1:14" x14ac:dyDescent="0.25">
      <c r="A8076" s="111"/>
      <c r="B8076" s="111"/>
      <c r="C8076" s="123"/>
      <c r="D8076" s="112" t="str">
        <f>_xlfn.XLOOKUP(Table13[[#This Row],[Service]],Validation!$A$2:$A$14,Validation!$B$2:$B$14,"",0,1)</f>
        <v/>
      </c>
      <c r="E8076" s="112"/>
      <c r="F8076" s="113"/>
      <c r="G8076" s="114"/>
      <c r="H8076" s="115"/>
      <c r="I8076" s="112"/>
      <c r="J8076" s="112"/>
      <c r="K8076" s="112"/>
      <c r="L8076" s="114">
        <f>Table13[[#This Row],[Per Unit Price]]*MAX(1,Table13[[#This Row],[Qty of Units]])*MAX(1,Table13[[#This Row],['#NCMs Served / FTEs Employed]])*MAX(1,Table13[[#This Row],[Duration of Service]])</f>
        <v>0</v>
      </c>
      <c r="M8076" s="112"/>
      <c r="N8076" s="114"/>
    </row>
    <row r="8077" spans="1:14" x14ac:dyDescent="0.25">
      <c r="A8077" s="111"/>
      <c r="B8077" s="111"/>
      <c r="C8077" s="123"/>
      <c r="D8077" s="112" t="str">
        <f>_xlfn.XLOOKUP(Table13[[#This Row],[Service]],Validation!$A$2:$A$14,Validation!$B$2:$B$14,"",0,1)</f>
        <v/>
      </c>
      <c r="E8077" s="112"/>
      <c r="F8077" s="113"/>
      <c r="G8077" s="114"/>
      <c r="H8077" s="115"/>
      <c r="I8077" s="112"/>
      <c r="J8077" s="112"/>
      <c r="K8077" s="112"/>
      <c r="L8077" s="114">
        <f>Table13[[#This Row],[Per Unit Price]]*MAX(1,Table13[[#This Row],[Qty of Units]])*MAX(1,Table13[[#This Row],['#NCMs Served / FTEs Employed]])*MAX(1,Table13[[#This Row],[Duration of Service]])</f>
        <v>0</v>
      </c>
      <c r="M8077" s="112"/>
      <c r="N8077" s="114"/>
    </row>
    <row r="8078" spans="1:14" x14ac:dyDescent="0.25">
      <c r="A8078" s="111"/>
      <c r="B8078" s="111"/>
      <c r="C8078" s="123"/>
      <c r="D8078" s="112" t="str">
        <f>_xlfn.XLOOKUP(Table13[[#This Row],[Service]],Validation!$A$2:$A$14,Validation!$B$2:$B$14,"",0,1)</f>
        <v/>
      </c>
      <c r="E8078" s="112"/>
      <c r="F8078" s="113"/>
      <c r="G8078" s="114"/>
      <c r="H8078" s="115"/>
      <c r="I8078" s="112"/>
      <c r="J8078" s="112"/>
      <c r="K8078" s="112"/>
      <c r="L8078" s="114">
        <f>Table13[[#This Row],[Per Unit Price]]*MAX(1,Table13[[#This Row],[Qty of Units]])*MAX(1,Table13[[#This Row],['#NCMs Served / FTEs Employed]])*MAX(1,Table13[[#This Row],[Duration of Service]])</f>
        <v>0</v>
      </c>
      <c r="M8078" s="112"/>
      <c r="N8078" s="114"/>
    </row>
    <row r="8079" spans="1:14" x14ac:dyDescent="0.25">
      <c r="A8079" s="111"/>
      <c r="B8079" s="111"/>
      <c r="C8079" s="123"/>
      <c r="D8079" s="112" t="str">
        <f>_xlfn.XLOOKUP(Table13[[#This Row],[Service]],Validation!$A$2:$A$14,Validation!$B$2:$B$14,"",0,1)</f>
        <v/>
      </c>
      <c r="E8079" s="112"/>
      <c r="F8079" s="113"/>
      <c r="G8079" s="114"/>
      <c r="H8079" s="115"/>
      <c r="I8079" s="112"/>
      <c r="J8079" s="112"/>
      <c r="K8079" s="112"/>
      <c r="L8079" s="114">
        <f>Table13[[#This Row],[Per Unit Price]]*MAX(1,Table13[[#This Row],[Qty of Units]])*MAX(1,Table13[[#This Row],['#NCMs Served / FTEs Employed]])*MAX(1,Table13[[#This Row],[Duration of Service]])</f>
        <v>0</v>
      </c>
      <c r="M8079" s="112"/>
      <c r="N8079" s="114"/>
    </row>
    <row r="8080" spans="1:14" x14ac:dyDescent="0.25">
      <c r="A8080" s="111"/>
      <c r="B8080" s="111"/>
      <c r="C8080" s="123"/>
      <c r="D8080" s="112" t="str">
        <f>_xlfn.XLOOKUP(Table13[[#This Row],[Service]],Validation!$A$2:$A$14,Validation!$B$2:$B$14,"",0,1)</f>
        <v/>
      </c>
      <c r="E8080" s="112"/>
      <c r="F8080" s="113"/>
      <c r="G8080" s="114"/>
      <c r="H8080" s="115"/>
      <c r="I8080" s="112"/>
      <c r="J8080" s="112"/>
      <c r="K8080" s="112"/>
      <c r="L8080" s="114">
        <f>Table13[[#This Row],[Per Unit Price]]*MAX(1,Table13[[#This Row],[Qty of Units]])*MAX(1,Table13[[#This Row],['#NCMs Served / FTEs Employed]])*MAX(1,Table13[[#This Row],[Duration of Service]])</f>
        <v>0</v>
      </c>
      <c r="M8080" s="112"/>
      <c r="N8080" s="114"/>
    </row>
    <row r="8081" spans="1:14" x14ac:dyDescent="0.25">
      <c r="A8081" s="111"/>
      <c r="B8081" s="111"/>
      <c r="C8081" s="123"/>
      <c r="D8081" s="112" t="str">
        <f>_xlfn.XLOOKUP(Table13[[#This Row],[Service]],Validation!$A$2:$A$14,Validation!$B$2:$B$14,"",0,1)</f>
        <v/>
      </c>
      <c r="E8081" s="112"/>
      <c r="F8081" s="113"/>
      <c r="G8081" s="114"/>
      <c r="H8081" s="115"/>
      <c r="I8081" s="112"/>
      <c r="J8081" s="112"/>
      <c r="K8081" s="112"/>
      <c r="L8081" s="114">
        <f>Table13[[#This Row],[Per Unit Price]]*MAX(1,Table13[[#This Row],[Qty of Units]])*MAX(1,Table13[[#This Row],['#NCMs Served / FTEs Employed]])*MAX(1,Table13[[#This Row],[Duration of Service]])</f>
        <v>0</v>
      </c>
      <c r="M8081" s="112"/>
      <c r="N8081" s="114"/>
    </row>
    <row r="8082" spans="1:14" x14ac:dyDescent="0.25">
      <c r="A8082" s="111"/>
      <c r="B8082" s="111"/>
      <c r="C8082" s="123"/>
      <c r="D8082" s="112" t="str">
        <f>_xlfn.XLOOKUP(Table13[[#This Row],[Service]],Validation!$A$2:$A$14,Validation!$B$2:$B$14,"",0,1)</f>
        <v/>
      </c>
      <c r="E8082" s="112"/>
      <c r="F8082" s="113"/>
      <c r="G8082" s="114"/>
      <c r="H8082" s="115"/>
      <c r="I8082" s="112"/>
      <c r="J8082" s="112"/>
      <c r="K8082" s="112"/>
      <c r="L8082" s="114">
        <f>Table13[[#This Row],[Per Unit Price]]*MAX(1,Table13[[#This Row],[Qty of Units]])*MAX(1,Table13[[#This Row],['#NCMs Served / FTEs Employed]])*MAX(1,Table13[[#This Row],[Duration of Service]])</f>
        <v>0</v>
      </c>
      <c r="M8082" s="112"/>
      <c r="N8082" s="114"/>
    </row>
    <row r="8083" spans="1:14" x14ac:dyDescent="0.25">
      <c r="A8083" s="111"/>
      <c r="B8083" s="111"/>
      <c r="C8083" s="123"/>
      <c r="D8083" s="112" t="str">
        <f>_xlfn.XLOOKUP(Table13[[#This Row],[Service]],Validation!$A$2:$A$14,Validation!$B$2:$B$14,"",0,1)</f>
        <v/>
      </c>
      <c r="E8083" s="112"/>
      <c r="F8083" s="113"/>
      <c r="G8083" s="114"/>
      <c r="H8083" s="115"/>
      <c r="I8083" s="112"/>
      <c r="J8083" s="112"/>
      <c r="K8083" s="112"/>
      <c r="L8083" s="114">
        <f>Table13[[#This Row],[Per Unit Price]]*MAX(1,Table13[[#This Row],[Qty of Units]])*MAX(1,Table13[[#This Row],['#NCMs Served / FTEs Employed]])*MAX(1,Table13[[#This Row],[Duration of Service]])</f>
        <v>0</v>
      </c>
      <c r="M8083" s="112"/>
      <c r="N8083" s="114"/>
    </row>
    <row r="8084" spans="1:14" x14ac:dyDescent="0.25">
      <c r="A8084" s="111"/>
      <c r="B8084" s="111"/>
      <c r="C8084" s="123"/>
      <c r="D8084" s="112" t="str">
        <f>_xlfn.XLOOKUP(Table13[[#This Row],[Service]],Validation!$A$2:$A$14,Validation!$B$2:$B$14,"",0,1)</f>
        <v/>
      </c>
      <c r="E8084" s="112"/>
      <c r="F8084" s="113"/>
      <c r="G8084" s="114"/>
      <c r="H8084" s="115"/>
      <c r="I8084" s="112"/>
      <c r="J8084" s="112"/>
      <c r="K8084" s="112"/>
      <c r="L8084" s="114">
        <f>Table13[[#This Row],[Per Unit Price]]*MAX(1,Table13[[#This Row],[Qty of Units]])*MAX(1,Table13[[#This Row],['#NCMs Served / FTEs Employed]])*MAX(1,Table13[[#This Row],[Duration of Service]])</f>
        <v>0</v>
      </c>
      <c r="M8084" s="112"/>
      <c r="N8084" s="114"/>
    </row>
    <row r="8085" spans="1:14" x14ac:dyDescent="0.25">
      <c r="A8085" s="111"/>
      <c r="B8085" s="111"/>
      <c r="C8085" s="123"/>
      <c r="D8085" s="112" t="str">
        <f>_xlfn.XLOOKUP(Table13[[#This Row],[Service]],Validation!$A$2:$A$14,Validation!$B$2:$B$14,"",0,1)</f>
        <v/>
      </c>
      <c r="E8085" s="112"/>
      <c r="F8085" s="113"/>
      <c r="G8085" s="114"/>
      <c r="H8085" s="115"/>
      <c r="I8085" s="112"/>
      <c r="J8085" s="112"/>
      <c r="K8085" s="112"/>
      <c r="L8085" s="114">
        <f>Table13[[#This Row],[Per Unit Price]]*MAX(1,Table13[[#This Row],[Qty of Units]])*MAX(1,Table13[[#This Row],['#NCMs Served / FTEs Employed]])*MAX(1,Table13[[#This Row],[Duration of Service]])</f>
        <v>0</v>
      </c>
      <c r="M8085" s="112"/>
      <c r="N8085" s="114"/>
    </row>
    <row r="8086" spans="1:14" x14ac:dyDescent="0.25">
      <c r="A8086" s="111"/>
      <c r="B8086" s="111"/>
      <c r="C8086" s="123"/>
      <c r="D8086" s="112" t="str">
        <f>_xlfn.XLOOKUP(Table13[[#This Row],[Service]],Validation!$A$2:$A$14,Validation!$B$2:$B$14,"",0,1)</f>
        <v/>
      </c>
      <c r="E8086" s="112"/>
      <c r="F8086" s="113"/>
      <c r="G8086" s="114"/>
      <c r="H8086" s="115"/>
      <c r="I8086" s="112"/>
      <c r="J8086" s="112"/>
      <c r="K8086" s="112"/>
      <c r="L8086" s="114">
        <f>Table13[[#This Row],[Per Unit Price]]*MAX(1,Table13[[#This Row],[Qty of Units]])*MAX(1,Table13[[#This Row],['#NCMs Served / FTEs Employed]])*MAX(1,Table13[[#This Row],[Duration of Service]])</f>
        <v>0</v>
      </c>
      <c r="M8086" s="112"/>
      <c r="N8086" s="114"/>
    </row>
    <row r="8087" spans="1:14" x14ac:dyDescent="0.25">
      <c r="A8087" s="111"/>
      <c r="B8087" s="111"/>
      <c r="C8087" s="123"/>
      <c r="D8087" s="112" t="str">
        <f>_xlfn.XLOOKUP(Table13[[#This Row],[Service]],Validation!$A$2:$A$14,Validation!$B$2:$B$14,"",0,1)</f>
        <v/>
      </c>
      <c r="E8087" s="112"/>
      <c r="F8087" s="113"/>
      <c r="G8087" s="114"/>
      <c r="H8087" s="115"/>
      <c r="I8087" s="112"/>
      <c r="J8087" s="112"/>
      <c r="K8087" s="112"/>
      <c r="L8087" s="114">
        <f>Table13[[#This Row],[Per Unit Price]]*MAX(1,Table13[[#This Row],[Qty of Units]])*MAX(1,Table13[[#This Row],['#NCMs Served / FTEs Employed]])*MAX(1,Table13[[#This Row],[Duration of Service]])</f>
        <v>0</v>
      </c>
      <c r="M8087" s="112"/>
      <c r="N8087" s="114"/>
    </row>
    <row r="8088" spans="1:14" x14ac:dyDescent="0.25">
      <c r="A8088" s="111"/>
      <c r="B8088" s="111"/>
      <c r="C8088" s="123"/>
      <c r="D8088" s="112" t="str">
        <f>_xlfn.XLOOKUP(Table13[[#This Row],[Service]],Validation!$A$2:$A$14,Validation!$B$2:$B$14,"",0,1)</f>
        <v/>
      </c>
      <c r="E8088" s="112"/>
      <c r="F8088" s="113"/>
      <c r="G8088" s="114"/>
      <c r="H8088" s="115"/>
      <c r="I8088" s="112"/>
      <c r="J8088" s="112"/>
      <c r="K8088" s="112"/>
      <c r="L8088" s="114">
        <f>Table13[[#This Row],[Per Unit Price]]*MAX(1,Table13[[#This Row],[Qty of Units]])*MAX(1,Table13[[#This Row],['#NCMs Served / FTEs Employed]])*MAX(1,Table13[[#This Row],[Duration of Service]])</f>
        <v>0</v>
      </c>
      <c r="M8088" s="112"/>
      <c r="N8088" s="114"/>
    </row>
    <row r="8089" spans="1:14" x14ac:dyDescent="0.25">
      <c r="A8089" s="111"/>
      <c r="B8089" s="111"/>
      <c r="C8089" s="123"/>
      <c r="D8089" s="112" t="str">
        <f>_xlfn.XLOOKUP(Table13[[#This Row],[Service]],Validation!$A$2:$A$14,Validation!$B$2:$B$14,"",0,1)</f>
        <v/>
      </c>
      <c r="E8089" s="112"/>
      <c r="F8089" s="113"/>
      <c r="G8089" s="114"/>
      <c r="H8089" s="115"/>
      <c r="I8089" s="112"/>
      <c r="J8089" s="112"/>
      <c r="K8089" s="112"/>
      <c r="L8089" s="114">
        <f>Table13[[#This Row],[Per Unit Price]]*MAX(1,Table13[[#This Row],[Qty of Units]])*MAX(1,Table13[[#This Row],['#NCMs Served / FTEs Employed]])*MAX(1,Table13[[#This Row],[Duration of Service]])</f>
        <v>0</v>
      </c>
      <c r="M8089" s="112"/>
      <c r="N8089" s="114"/>
    </row>
    <row r="8090" spans="1:14" x14ac:dyDescent="0.25">
      <c r="A8090" s="111"/>
      <c r="B8090" s="111"/>
      <c r="C8090" s="123"/>
      <c r="D8090" s="112" t="str">
        <f>_xlfn.XLOOKUP(Table13[[#This Row],[Service]],Validation!$A$2:$A$14,Validation!$B$2:$B$14,"",0,1)</f>
        <v/>
      </c>
      <c r="E8090" s="112"/>
      <c r="F8090" s="113"/>
      <c r="G8090" s="114"/>
      <c r="H8090" s="115"/>
      <c r="I8090" s="112"/>
      <c r="J8090" s="112"/>
      <c r="K8090" s="112"/>
      <c r="L8090" s="114">
        <f>Table13[[#This Row],[Per Unit Price]]*MAX(1,Table13[[#This Row],[Qty of Units]])*MAX(1,Table13[[#This Row],['#NCMs Served / FTEs Employed]])*MAX(1,Table13[[#This Row],[Duration of Service]])</f>
        <v>0</v>
      </c>
      <c r="M8090" s="112"/>
      <c r="N8090" s="114"/>
    </row>
    <row r="8091" spans="1:14" x14ac:dyDescent="0.25">
      <c r="A8091" s="111"/>
      <c r="B8091" s="111"/>
      <c r="C8091" s="123"/>
      <c r="D8091" s="112" t="str">
        <f>_xlfn.XLOOKUP(Table13[[#This Row],[Service]],Validation!$A$2:$A$14,Validation!$B$2:$B$14,"",0,1)</f>
        <v/>
      </c>
      <c r="E8091" s="112"/>
      <c r="F8091" s="113"/>
      <c r="G8091" s="114"/>
      <c r="H8091" s="115"/>
      <c r="I8091" s="112"/>
      <c r="J8091" s="112"/>
      <c r="K8091" s="112"/>
      <c r="L8091" s="114">
        <f>Table13[[#This Row],[Per Unit Price]]*MAX(1,Table13[[#This Row],[Qty of Units]])*MAX(1,Table13[[#This Row],['#NCMs Served / FTEs Employed]])*MAX(1,Table13[[#This Row],[Duration of Service]])</f>
        <v>0</v>
      </c>
      <c r="M8091" s="112"/>
      <c r="N8091" s="114"/>
    </row>
    <row r="8092" spans="1:14" x14ac:dyDescent="0.25">
      <c r="A8092" s="111"/>
      <c r="B8092" s="111"/>
      <c r="C8092" s="123"/>
      <c r="D8092" s="112" t="str">
        <f>_xlfn.XLOOKUP(Table13[[#This Row],[Service]],Validation!$A$2:$A$14,Validation!$B$2:$B$14,"",0,1)</f>
        <v/>
      </c>
      <c r="E8092" s="112"/>
      <c r="F8092" s="113"/>
      <c r="G8092" s="114"/>
      <c r="H8092" s="115"/>
      <c r="I8092" s="112"/>
      <c r="J8092" s="112"/>
      <c r="K8092" s="112"/>
      <c r="L8092" s="114">
        <f>Table13[[#This Row],[Per Unit Price]]*MAX(1,Table13[[#This Row],[Qty of Units]])*MAX(1,Table13[[#This Row],['#NCMs Served / FTEs Employed]])*MAX(1,Table13[[#This Row],[Duration of Service]])</f>
        <v>0</v>
      </c>
      <c r="M8092" s="112"/>
      <c r="N8092" s="114"/>
    </row>
    <row r="8093" spans="1:14" x14ac:dyDescent="0.25">
      <c r="A8093" s="111"/>
      <c r="B8093" s="111"/>
      <c r="C8093" s="123"/>
      <c r="D8093" s="112" t="str">
        <f>_xlfn.XLOOKUP(Table13[[#This Row],[Service]],Validation!$A$2:$A$14,Validation!$B$2:$B$14,"",0,1)</f>
        <v/>
      </c>
      <c r="E8093" s="112"/>
      <c r="F8093" s="113"/>
      <c r="G8093" s="114"/>
      <c r="H8093" s="115"/>
      <c r="I8093" s="112"/>
      <c r="J8093" s="112"/>
      <c r="K8093" s="112"/>
      <c r="L8093" s="114">
        <f>Table13[[#This Row],[Per Unit Price]]*MAX(1,Table13[[#This Row],[Qty of Units]])*MAX(1,Table13[[#This Row],['#NCMs Served / FTEs Employed]])*MAX(1,Table13[[#This Row],[Duration of Service]])</f>
        <v>0</v>
      </c>
      <c r="M8093" s="112"/>
      <c r="N8093" s="114"/>
    </row>
    <row r="8094" spans="1:14" x14ac:dyDescent="0.25">
      <c r="A8094" s="111"/>
      <c r="B8094" s="111"/>
      <c r="C8094" s="123"/>
      <c r="D8094" s="112" t="str">
        <f>_xlfn.XLOOKUP(Table13[[#This Row],[Service]],Validation!$A$2:$A$14,Validation!$B$2:$B$14,"",0,1)</f>
        <v/>
      </c>
      <c r="E8094" s="112"/>
      <c r="F8094" s="113"/>
      <c r="G8094" s="114"/>
      <c r="H8094" s="115"/>
      <c r="I8094" s="112"/>
      <c r="J8094" s="112"/>
      <c r="K8094" s="112"/>
      <c r="L8094" s="114">
        <f>Table13[[#This Row],[Per Unit Price]]*MAX(1,Table13[[#This Row],[Qty of Units]])*MAX(1,Table13[[#This Row],['#NCMs Served / FTEs Employed]])*MAX(1,Table13[[#This Row],[Duration of Service]])</f>
        <v>0</v>
      </c>
      <c r="M8094" s="112"/>
      <c r="N8094" s="114"/>
    </row>
    <row r="8095" spans="1:14" x14ac:dyDescent="0.25">
      <c r="A8095" s="111"/>
      <c r="B8095" s="111"/>
      <c r="C8095" s="123"/>
      <c r="D8095" s="112" t="str">
        <f>_xlfn.XLOOKUP(Table13[[#This Row],[Service]],Validation!$A$2:$A$14,Validation!$B$2:$B$14,"",0,1)</f>
        <v/>
      </c>
      <c r="E8095" s="112"/>
      <c r="F8095" s="113"/>
      <c r="G8095" s="114"/>
      <c r="H8095" s="115"/>
      <c r="I8095" s="112"/>
      <c r="J8095" s="112"/>
      <c r="K8095" s="112"/>
      <c r="L8095" s="114">
        <f>Table13[[#This Row],[Per Unit Price]]*MAX(1,Table13[[#This Row],[Qty of Units]])*MAX(1,Table13[[#This Row],['#NCMs Served / FTEs Employed]])*MAX(1,Table13[[#This Row],[Duration of Service]])</f>
        <v>0</v>
      </c>
      <c r="M8095" s="112"/>
      <c r="N8095" s="114"/>
    </row>
    <row r="8096" spans="1:14" x14ac:dyDescent="0.25">
      <c r="A8096" s="111"/>
      <c r="B8096" s="111"/>
      <c r="C8096" s="123"/>
      <c r="D8096" s="112" t="str">
        <f>_xlfn.XLOOKUP(Table13[[#This Row],[Service]],Validation!$A$2:$A$14,Validation!$B$2:$B$14,"",0,1)</f>
        <v/>
      </c>
      <c r="E8096" s="112"/>
      <c r="F8096" s="113"/>
      <c r="G8096" s="114"/>
      <c r="H8096" s="115"/>
      <c r="I8096" s="112"/>
      <c r="J8096" s="112"/>
      <c r="K8096" s="112"/>
      <c r="L8096" s="114">
        <f>Table13[[#This Row],[Per Unit Price]]*MAX(1,Table13[[#This Row],[Qty of Units]])*MAX(1,Table13[[#This Row],['#NCMs Served / FTEs Employed]])*MAX(1,Table13[[#This Row],[Duration of Service]])</f>
        <v>0</v>
      </c>
      <c r="M8096" s="112"/>
      <c r="N8096" s="114"/>
    </row>
    <row r="8097" spans="1:14" x14ac:dyDescent="0.25">
      <c r="A8097" s="111"/>
      <c r="B8097" s="111"/>
      <c r="C8097" s="123"/>
      <c r="D8097" s="112" t="str">
        <f>_xlfn.XLOOKUP(Table13[[#This Row],[Service]],Validation!$A$2:$A$14,Validation!$B$2:$B$14,"",0,1)</f>
        <v/>
      </c>
      <c r="E8097" s="112"/>
      <c r="F8097" s="113"/>
      <c r="G8097" s="114"/>
      <c r="H8097" s="115"/>
      <c r="I8097" s="112"/>
      <c r="J8097" s="112"/>
      <c r="K8097" s="112"/>
      <c r="L8097" s="114">
        <f>Table13[[#This Row],[Per Unit Price]]*MAX(1,Table13[[#This Row],[Qty of Units]])*MAX(1,Table13[[#This Row],['#NCMs Served / FTEs Employed]])*MAX(1,Table13[[#This Row],[Duration of Service]])</f>
        <v>0</v>
      </c>
      <c r="M8097" s="112"/>
      <c r="N8097" s="114"/>
    </row>
    <row r="8098" spans="1:14" x14ac:dyDescent="0.25">
      <c r="A8098" s="111"/>
      <c r="B8098" s="111"/>
      <c r="C8098" s="123"/>
      <c r="D8098" s="112" t="str">
        <f>_xlfn.XLOOKUP(Table13[[#This Row],[Service]],Validation!$A$2:$A$14,Validation!$B$2:$B$14,"",0,1)</f>
        <v/>
      </c>
      <c r="E8098" s="112"/>
      <c r="F8098" s="113"/>
      <c r="G8098" s="114"/>
      <c r="H8098" s="115"/>
      <c r="I8098" s="112"/>
      <c r="J8098" s="112"/>
      <c r="K8098" s="112"/>
      <c r="L8098" s="114">
        <f>Table13[[#This Row],[Per Unit Price]]*MAX(1,Table13[[#This Row],[Qty of Units]])*MAX(1,Table13[[#This Row],['#NCMs Served / FTEs Employed]])*MAX(1,Table13[[#This Row],[Duration of Service]])</f>
        <v>0</v>
      </c>
      <c r="M8098" s="112"/>
      <c r="N8098" s="114"/>
    </row>
    <row r="8099" spans="1:14" x14ac:dyDescent="0.25">
      <c r="A8099" s="111"/>
      <c r="B8099" s="111"/>
      <c r="C8099" s="123"/>
      <c r="D8099" s="112" t="str">
        <f>_xlfn.XLOOKUP(Table13[[#This Row],[Service]],Validation!$A$2:$A$14,Validation!$B$2:$B$14,"",0,1)</f>
        <v/>
      </c>
      <c r="E8099" s="112"/>
      <c r="F8099" s="113"/>
      <c r="G8099" s="114"/>
      <c r="H8099" s="115"/>
      <c r="I8099" s="112"/>
      <c r="J8099" s="112"/>
      <c r="K8099" s="112"/>
      <c r="L8099" s="114">
        <f>Table13[[#This Row],[Per Unit Price]]*MAX(1,Table13[[#This Row],[Qty of Units]])*MAX(1,Table13[[#This Row],['#NCMs Served / FTEs Employed]])*MAX(1,Table13[[#This Row],[Duration of Service]])</f>
        <v>0</v>
      </c>
      <c r="M8099" s="112"/>
      <c r="N8099" s="114"/>
    </row>
    <row r="8100" spans="1:14" x14ac:dyDescent="0.25">
      <c r="A8100" s="111"/>
      <c r="B8100" s="111"/>
      <c r="C8100" s="123"/>
      <c r="D8100" s="112" t="str">
        <f>_xlfn.XLOOKUP(Table13[[#This Row],[Service]],Validation!$A$2:$A$14,Validation!$B$2:$B$14,"",0,1)</f>
        <v/>
      </c>
      <c r="E8100" s="112"/>
      <c r="F8100" s="113"/>
      <c r="G8100" s="114"/>
      <c r="H8100" s="115"/>
      <c r="I8100" s="112"/>
      <c r="J8100" s="112"/>
      <c r="K8100" s="112"/>
      <c r="L8100" s="114">
        <f>Table13[[#This Row],[Per Unit Price]]*MAX(1,Table13[[#This Row],[Qty of Units]])*MAX(1,Table13[[#This Row],['#NCMs Served / FTEs Employed]])*MAX(1,Table13[[#This Row],[Duration of Service]])</f>
        <v>0</v>
      </c>
      <c r="M8100" s="112"/>
      <c r="N8100" s="114"/>
    </row>
    <row r="8101" spans="1:14" x14ac:dyDescent="0.25">
      <c r="A8101" s="111"/>
      <c r="B8101" s="111"/>
      <c r="C8101" s="123"/>
      <c r="D8101" s="112" t="str">
        <f>_xlfn.XLOOKUP(Table13[[#This Row],[Service]],Validation!$A$2:$A$14,Validation!$B$2:$B$14,"",0,1)</f>
        <v/>
      </c>
      <c r="E8101" s="112"/>
      <c r="F8101" s="113"/>
      <c r="G8101" s="114"/>
      <c r="H8101" s="115"/>
      <c r="I8101" s="112"/>
      <c r="J8101" s="112"/>
      <c r="K8101" s="112"/>
      <c r="L8101" s="114">
        <f>Table13[[#This Row],[Per Unit Price]]*MAX(1,Table13[[#This Row],[Qty of Units]])*MAX(1,Table13[[#This Row],['#NCMs Served / FTEs Employed]])*MAX(1,Table13[[#This Row],[Duration of Service]])</f>
        <v>0</v>
      </c>
      <c r="M8101" s="112"/>
      <c r="N8101" s="114"/>
    </row>
    <row r="8102" spans="1:14" x14ac:dyDescent="0.25">
      <c r="A8102" s="111"/>
      <c r="B8102" s="111"/>
      <c r="C8102" s="123"/>
      <c r="D8102" s="112" t="str">
        <f>_xlfn.XLOOKUP(Table13[[#This Row],[Service]],Validation!$A$2:$A$14,Validation!$B$2:$B$14,"",0,1)</f>
        <v/>
      </c>
      <c r="E8102" s="112"/>
      <c r="F8102" s="113"/>
      <c r="G8102" s="114"/>
      <c r="H8102" s="115"/>
      <c r="I8102" s="112"/>
      <c r="J8102" s="112"/>
      <c r="K8102" s="112"/>
      <c r="L8102" s="114">
        <f>Table13[[#This Row],[Per Unit Price]]*MAX(1,Table13[[#This Row],[Qty of Units]])*MAX(1,Table13[[#This Row],['#NCMs Served / FTEs Employed]])*MAX(1,Table13[[#This Row],[Duration of Service]])</f>
        <v>0</v>
      </c>
      <c r="M8102" s="112"/>
      <c r="N8102" s="114"/>
    </row>
    <row r="8103" spans="1:14" x14ac:dyDescent="0.25">
      <c r="A8103" s="111"/>
      <c r="B8103" s="111"/>
      <c r="C8103" s="123"/>
      <c r="D8103" s="112" t="str">
        <f>_xlfn.XLOOKUP(Table13[[#This Row],[Service]],Validation!$A$2:$A$14,Validation!$B$2:$B$14,"",0,1)</f>
        <v/>
      </c>
      <c r="E8103" s="112"/>
      <c r="F8103" s="113"/>
      <c r="G8103" s="114"/>
      <c r="H8103" s="115"/>
      <c r="I8103" s="112"/>
      <c r="J8103" s="112"/>
      <c r="K8103" s="112"/>
      <c r="L8103" s="114">
        <f>Table13[[#This Row],[Per Unit Price]]*MAX(1,Table13[[#This Row],[Qty of Units]])*MAX(1,Table13[[#This Row],['#NCMs Served / FTEs Employed]])*MAX(1,Table13[[#This Row],[Duration of Service]])</f>
        <v>0</v>
      </c>
      <c r="M8103" s="112"/>
      <c r="N8103" s="114"/>
    </row>
    <row r="8104" spans="1:14" x14ac:dyDescent="0.25">
      <c r="A8104" s="111"/>
      <c r="B8104" s="111"/>
      <c r="C8104" s="123"/>
      <c r="D8104" s="112" t="str">
        <f>_xlfn.XLOOKUP(Table13[[#This Row],[Service]],Validation!$A$2:$A$14,Validation!$B$2:$B$14,"",0,1)</f>
        <v/>
      </c>
      <c r="E8104" s="112"/>
      <c r="F8104" s="113"/>
      <c r="G8104" s="114"/>
      <c r="H8104" s="115"/>
      <c r="I8104" s="112"/>
      <c r="J8104" s="112"/>
      <c r="K8104" s="112"/>
      <c r="L8104" s="114">
        <f>Table13[[#This Row],[Per Unit Price]]*MAX(1,Table13[[#This Row],[Qty of Units]])*MAX(1,Table13[[#This Row],['#NCMs Served / FTEs Employed]])*MAX(1,Table13[[#This Row],[Duration of Service]])</f>
        <v>0</v>
      </c>
      <c r="M8104" s="112"/>
      <c r="N8104" s="114"/>
    </row>
    <row r="8105" spans="1:14" x14ac:dyDescent="0.25">
      <c r="A8105" s="111"/>
      <c r="B8105" s="111"/>
      <c r="C8105" s="123"/>
      <c r="D8105" s="112" t="str">
        <f>_xlfn.XLOOKUP(Table13[[#This Row],[Service]],Validation!$A$2:$A$14,Validation!$B$2:$B$14,"",0,1)</f>
        <v/>
      </c>
      <c r="E8105" s="112"/>
      <c r="F8105" s="113"/>
      <c r="G8105" s="114"/>
      <c r="H8105" s="115"/>
      <c r="I8105" s="112"/>
      <c r="J8105" s="112"/>
      <c r="K8105" s="112"/>
      <c r="L8105" s="114">
        <f>Table13[[#This Row],[Per Unit Price]]*MAX(1,Table13[[#This Row],[Qty of Units]])*MAX(1,Table13[[#This Row],['#NCMs Served / FTEs Employed]])*MAX(1,Table13[[#This Row],[Duration of Service]])</f>
        <v>0</v>
      </c>
      <c r="M8105" s="112"/>
      <c r="N8105" s="114"/>
    </row>
    <row r="8106" spans="1:14" x14ac:dyDescent="0.25">
      <c r="A8106" s="111"/>
      <c r="B8106" s="111"/>
      <c r="C8106" s="123"/>
      <c r="D8106" s="112" t="str">
        <f>_xlfn.XLOOKUP(Table13[[#This Row],[Service]],Validation!$A$2:$A$14,Validation!$B$2:$B$14,"",0,1)</f>
        <v/>
      </c>
      <c r="E8106" s="112"/>
      <c r="F8106" s="113"/>
      <c r="G8106" s="114"/>
      <c r="H8106" s="115"/>
      <c r="I8106" s="112"/>
      <c r="J8106" s="112"/>
      <c r="K8106" s="112"/>
      <c r="L8106" s="114">
        <f>Table13[[#This Row],[Per Unit Price]]*MAX(1,Table13[[#This Row],[Qty of Units]])*MAX(1,Table13[[#This Row],['#NCMs Served / FTEs Employed]])*MAX(1,Table13[[#This Row],[Duration of Service]])</f>
        <v>0</v>
      </c>
      <c r="M8106" s="112"/>
      <c r="N8106" s="114"/>
    </row>
    <row r="8107" spans="1:14" x14ac:dyDescent="0.25">
      <c r="A8107" s="111"/>
      <c r="B8107" s="111"/>
      <c r="C8107" s="123"/>
      <c r="D8107" s="112" t="str">
        <f>_xlfn.XLOOKUP(Table13[[#This Row],[Service]],Validation!$A$2:$A$14,Validation!$B$2:$B$14,"",0,1)</f>
        <v/>
      </c>
      <c r="E8107" s="112"/>
      <c r="F8107" s="113"/>
      <c r="G8107" s="114"/>
      <c r="H8107" s="115"/>
      <c r="I8107" s="112"/>
      <c r="J8107" s="112"/>
      <c r="K8107" s="112"/>
      <c r="L8107" s="114">
        <f>Table13[[#This Row],[Per Unit Price]]*MAX(1,Table13[[#This Row],[Qty of Units]])*MAX(1,Table13[[#This Row],['#NCMs Served / FTEs Employed]])*MAX(1,Table13[[#This Row],[Duration of Service]])</f>
        <v>0</v>
      </c>
      <c r="M8107" s="112"/>
      <c r="N8107" s="114"/>
    </row>
    <row r="8108" spans="1:14" x14ac:dyDescent="0.25">
      <c r="A8108" s="111"/>
      <c r="B8108" s="111"/>
      <c r="C8108" s="123"/>
      <c r="D8108" s="112" t="str">
        <f>_xlfn.XLOOKUP(Table13[[#This Row],[Service]],Validation!$A$2:$A$14,Validation!$B$2:$B$14,"",0,1)</f>
        <v/>
      </c>
      <c r="E8108" s="112"/>
      <c r="F8108" s="113"/>
      <c r="G8108" s="114"/>
      <c r="H8108" s="115"/>
      <c r="I8108" s="112"/>
      <c r="J8108" s="112"/>
      <c r="K8108" s="112"/>
      <c r="L8108" s="114">
        <f>Table13[[#This Row],[Per Unit Price]]*MAX(1,Table13[[#This Row],[Qty of Units]])*MAX(1,Table13[[#This Row],['#NCMs Served / FTEs Employed]])*MAX(1,Table13[[#This Row],[Duration of Service]])</f>
        <v>0</v>
      </c>
      <c r="M8108" s="112"/>
      <c r="N8108" s="114"/>
    </row>
    <row r="8109" spans="1:14" x14ac:dyDescent="0.25">
      <c r="A8109" s="111"/>
      <c r="B8109" s="111"/>
      <c r="C8109" s="123"/>
      <c r="D8109" s="112" t="str">
        <f>_xlfn.XLOOKUP(Table13[[#This Row],[Service]],Validation!$A$2:$A$14,Validation!$B$2:$B$14,"",0,1)</f>
        <v/>
      </c>
      <c r="E8109" s="112"/>
      <c r="F8109" s="113"/>
      <c r="G8109" s="114"/>
      <c r="H8109" s="115"/>
      <c r="I8109" s="112"/>
      <c r="J8109" s="112"/>
      <c r="K8109" s="112"/>
      <c r="L8109" s="114">
        <f>Table13[[#This Row],[Per Unit Price]]*MAX(1,Table13[[#This Row],[Qty of Units]])*MAX(1,Table13[[#This Row],['#NCMs Served / FTEs Employed]])*MAX(1,Table13[[#This Row],[Duration of Service]])</f>
        <v>0</v>
      </c>
      <c r="M8109" s="112"/>
      <c r="N8109" s="114"/>
    </row>
    <row r="8110" spans="1:14" x14ac:dyDescent="0.25">
      <c r="A8110" s="111"/>
      <c r="B8110" s="111"/>
      <c r="C8110" s="123"/>
      <c r="D8110" s="112" t="str">
        <f>_xlfn.XLOOKUP(Table13[[#This Row],[Service]],Validation!$A$2:$A$14,Validation!$B$2:$B$14,"",0,1)</f>
        <v/>
      </c>
      <c r="E8110" s="112"/>
      <c r="F8110" s="113"/>
      <c r="G8110" s="114"/>
      <c r="H8110" s="115"/>
      <c r="I8110" s="112"/>
      <c r="J8110" s="112"/>
      <c r="K8110" s="112"/>
      <c r="L8110" s="114">
        <f>Table13[[#This Row],[Per Unit Price]]*MAX(1,Table13[[#This Row],[Qty of Units]])*MAX(1,Table13[[#This Row],['#NCMs Served / FTEs Employed]])*MAX(1,Table13[[#This Row],[Duration of Service]])</f>
        <v>0</v>
      </c>
      <c r="M8110" s="112"/>
      <c r="N8110" s="114"/>
    </row>
    <row r="8111" spans="1:14" x14ac:dyDescent="0.25">
      <c r="A8111" s="111"/>
      <c r="B8111" s="111"/>
      <c r="C8111" s="123"/>
      <c r="D8111" s="112" t="str">
        <f>_xlfn.XLOOKUP(Table13[[#This Row],[Service]],Validation!$A$2:$A$14,Validation!$B$2:$B$14,"",0,1)</f>
        <v/>
      </c>
      <c r="E8111" s="112"/>
      <c r="F8111" s="113"/>
      <c r="G8111" s="114"/>
      <c r="H8111" s="115"/>
      <c r="I8111" s="112"/>
      <c r="J8111" s="112"/>
      <c r="K8111" s="112"/>
      <c r="L8111" s="114">
        <f>Table13[[#This Row],[Per Unit Price]]*MAX(1,Table13[[#This Row],[Qty of Units]])*MAX(1,Table13[[#This Row],['#NCMs Served / FTEs Employed]])*MAX(1,Table13[[#This Row],[Duration of Service]])</f>
        <v>0</v>
      </c>
      <c r="M8111" s="112"/>
      <c r="N8111" s="114"/>
    </row>
    <row r="8112" spans="1:14" x14ac:dyDescent="0.25">
      <c r="A8112" s="111"/>
      <c r="B8112" s="111"/>
      <c r="C8112" s="123"/>
      <c r="D8112" s="112" t="str">
        <f>_xlfn.XLOOKUP(Table13[[#This Row],[Service]],Validation!$A$2:$A$14,Validation!$B$2:$B$14,"",0,1)</f>
        <v/>
      </c>
      <c r="E8112" s="112"/>
      <c r="F8112" s="113"/>
      <c r="G8112" s="114"/>
      <c r="H8112" s="115"/>
      <c r="I8112" s="112"/>
      <c r="J8112" s="112"/>
      <c r="K8112" s="112"/>
      <c r="L8112" s="114">
        <f>Table13[[#This Row],[Per Unit Price]]*MAX(1,Table13[[#This Row],[Qty of Units]])*MAX(1,Table13[[#This Row],['#NCMs Served / FTEs Employed]])*MAX(1,Table13[[#This Row],[Duration of Service]])</f>
        <v>0</v>
      </c>
      <c r="M8112" s="112"/>
      <c r="N8112" s="114"/>
    </row>
    <row r="8113" spans="1:14" x14ac:dyDescent="0.25">
      <c r="A8113" s="111"/>
      <c r="B8113" s="111"/>
      <c r="C8113" s="123"/>
      <c r="D8113" s="112" t="str">
        <f>_xlfn.XLOOKUP(Table13[[#This Row],[Service]],Validation!$A$2:$A$14,Validation!$B$2:$B$14,"",0,1)</f>
        <v/>
      </c>
      <c r="E8113" s="112"/>
      <c r="F8113" s="113"/>
      <c r="G8113" s="114"/>
      <c r="H8113" s="115"/>
      <c r="I8113" s="112"/>
      <c r="J8113" s="112"/>
      <c r="K8113" s="112"/>
      <c r="L8113" s="114">
        <f>Table13[[#This Row],[Per Unit Price]]*MAX(1,Table13[[#This Row],[Qty of Units]])*MAX(1,Table13[[#This Row],['#NCMs Served / FTEs Employed]])*MAX(1,Table13[[#This Row],[Duration of Service]])</f>
        <v>0</v>
      </c>
      <c r="M8113" s="112"/>
      <c r="N8113" s="114"/>
    </row>
    <row r="8114" spans="1:14" x14ac:dyDescent="0.25">
      <c r="A8114" s="111"/>
      <c r="B8114" s="111"/>
      <c r="C8114" s="123"/>
      <c r="D8114" s="112" t="str">
        <f>_xlfn.XLOOKUP(Table13[[#This Row],[Service]],Validation!$A$2:$A$14,Validation!$B$2:$B$14,"",0,1)</f>
        <v/>
      </c>
      <c r="E8114" s="112"/>
      <c r="F8114" s="113"/>
      <c r="G8114" s="114"/>
      <c r="H8114" s="115"/>
      <c r="I8114" s="112"/>
      <c r="J8114" s="112"/>
      <c r="K8114" s="112"/>
      <c r="L8114" s="114">
        <f>Table13[[#This Row],[Per Unit Price]]*MAX(1,Table13[[#This Row],[Qty of Units]])*MAX(1,Table13[[#This Row],['#NCMs Served / FTEs Employed]])*MAX(1,Table13[[#This Row],[Duration of Service]])</f>
        <v>0</v>
      </c>
      <c r="M8114" s="112"/>
      <c r="N8114" s="114"/>
    </row>
    <row r="8115" spans="1:14" x14ac:dyDescent="0.25">
      <c r="A8115" s="111"/>
      <c r="B8115" s="111"/>
      <c r="C8115" s="123"/>
      <c r="D8115" s="112" t="str">
        <f>_xlfn.XLOOKUP(Table13[[#This Row],[Service]],Validation!$A$2:$A$14,Validation!$B$2:$B$14,"",0,1)</f>
        <v/>
      </c>
      <c r="E8115" s="112"/>
      <c r="F8115" s="113"/>
      <c r="G8115" s="114"/>
      <c r="H8115" s="115"/>
      <c r="I8115" s="112"/>
      <c r="J8115" s="112"/>
      <c r="K8115" s="112"/>
      <c r="L8115" s="114">
        <f>Table13[[#This Row],[Per Unit Price]]*MAX(1,Table13[[#This Row],[Qty of Units]])*MAX(1,Table13[[#This Row],['#NCMs Served / FTEs Employed]])*MAX(1,Table13[[#This Row],[Duration of Service]])</f>
        <v>0</v>
      </c>
      <c r="M8115" s="112"/>
      <c r="N8115" s="114"/>
    </row>
    <row r="8116" spans="1:14" x14ac:dyDescent="0.25">
      <c r="A8116" s="111"/>
      <c r="B8116" s="111"/>
      <c r="C8116" s="123"/>
      <c r="D8116" s="112" t="str">
        <f>_xlfn.XLOOKUP(Table13[[#This Row],[Service]],Validation!$A$2:$A$14,Validation!$B$2:$B$14,"",0,1)</f>
        <v/>
      </c>
      <c r="E8116" s="112"/>
      <c r="F8116" s="113"/>
      <c r="G8116" s="114"/>
      <c r="H8116" s="115"/>
      <c r="I8116" s="112"/>
      <c r="J8116" s="112"/>
      <c r="K8116" s="112"/>
      <c r="L8116" s="114">
        <f>Table13[[#This Row],[Per Unit Price]]*MAX(1,Table13[[#This Row],[Qty of Units]])*MAX(1,Table13[[#This Row],['#NCMs Served / FTEs Employed]])*MAX(1,Table13[[#This Row],[Duration of Service]])</f>
        <v>0</v>
      </c>
      <c r="M8116" s="112"/>
      <c r="N8116" s="114"/>
    </row>
    <row r="8117" spans="1:14" x14ac:dyDescent="0.25">
      <c r="A8117" s="111"/>
      <c r="B8117" s="111"/>
      <c r="C8117" s="123"/>
      <c r="D8117" s="112" t="str">
        <f>_xlfn.XLOOKUP(Table13[[#This Row],[Service]],Validation!$A$2:$A$14,Validation!$B$2:$B$14,"",0,1)</f>
        <v/>
      </c>
      <c r="E8117" s="112"/>
      <c r="F8117" s="113"/>
      <c r="G8117" s="114"/>
      <c r="H8117" s="115"/>
      <c r="I8117" s="112"/>
      <c r="J8117" s="112"/>
      <c r="K8117" s="112"/>
      <c r="L8117" s="114">
        <f>Table13[[#This Row],[Per Unit Price]]*MAX(1,Table13[[#This Row],[Qty of Units]])*MAX(1,Table13[[#This Row],['#NCMs Served / FTEs Employed]])*MAX(1,Table13[[#This Row],[Duration of Service]])</f>
        <v>0</v>
      </c>
      <c r="M8117" s="112"/>
      <c r="N8117" s="114"/>
    </row>
    <row r="8118" spans="1:14" x14ac:dyDescent="0.25">
      <c r="A8118" s="111"/>
      <c r="B8118" s="111"/>
      <c r="C8118" s="123"/>
      <c r="D8118" s="112" t="str">
        <f>_xlfn.XLOOKUP(Table13[[#This Row],[Service]],Validation!$A$2:$A$14,Validation!$B$2:$B$14,"",0,1)</f>
        <v/>
      </c>
      <c r="E8118" s="112"/>
      <c r="F8118" s="113"/>
      <c r="G8118" s="114"/>
      <c r="H8118" s="115"/>
      <c r="I8118" s="112"/>
      <c r="J8118" s="112"/>
      <c r="K8118" s="112"/>
      <c r="L8118" s="114">
        <f>Table13[[#This Row],[Per Unit Price]]*MAX(1,Table13[[#This Row],[Qty of Units]])*MAX(1,Table13[[#This Row],['#NCMs Served / FTEs Employed]])*MAX(1,Table13[[#This Row],[Duration of Service]])</f>
        <v>0</v>
      </c>
      <c r="M8118" s="112"/>
      <c r="N8118" s="114"/>
    </row>
    <row r="8119" spans="1:14" x14ac:dyDescent="0.25">
      <c r="A8119" s="111"/>
      <c r="B8119" s="111"/>
      <c r="C8119" s="123"/>
      <c r="D8119" s="112" t="str">
        <f>_xlfn.XLOOKUP(Table13[[#This Row],[Service]],Validation!$A$2:$A$14,Validation!$B$2:$B$14,"",0,1)</f>
        <v/>
      </c>
      <c r="E8119" s="112"/>
      <c r="F8119" s="113"/>
      <c r="G8119" s="114"/>
      <c r="H8119" s="115"/>
      <c r="I8119" s="112"/>
      <c r="J8119" s="112"/>
      <c r="K8119" s="112"/>
      <c r="L8119" s="114">
        <f>Table13[[#This Row],[Per Unit Price]]*MAX(1,Table13[[#This Row],[Qty of Units]])*MAX(1,Table13[[#This Row],['#NCMs Served / FTEs Employed]])*MAX(1,Table13[[#This Row],[Duration of Service]])</f>
        <v>0</v>
      </c>
      <c r="M8119" s="112"/>
      <c r="N8119" s="114"/>
    </row>
    <row r="8120" spans="1:14" x14ac:dyDescent="0.25">
      <c r="A8120" s="111"/>
      <c r="B8120" s="111"/>
      <c r="C8120" s="123"/>
      <c r="D8120" s="112" t="str">
        <f>_xlfn.XLOOKUP(Table13[[#This Row],[Service]],Validation!$A$2:$A$14,Validation!$B$2:$B$14,"",0,1)</f>
        <v/>
      </c>
      <c r="E8120" s="112"/>
      <c r="F8120" s="113"/>
      <c r="G8120" s="114"/>
      <c r="H8120" s="115"/>
      <c r="I8120" s="112"/>
      <c r="J8120" s="112"/>
      <c r="K8120" s="112"/>
      <c r="L8120" s="114">
        <f>Table13[[#This Row],[Per Unit Price]]*MAX(1,Table13[[#This Row],[Qty of Units]])*MAX(1,Table13[[#This Row],['#NCMs Served / FTEs Employed]])*MAX(1,Table13[[#This Row],[Duration of Service]])</f>
        <v>0</v>
      </c>
      <c r="M8120" s="112"/>
      <c r="N8120" s="114"/>
    </row>
    <row r="8121" spans="1:14" x14ac:dyDescent="0.25">
      <c r="A8121" s="111"/>
      <c r="B8121" s="111"/>
      <c r="C8121" s="123"/>
      <c r="D8121" s="112" t="str">
        <f>_xlfn.XLOOKUP(Table13[[#This Row],[Service]],Validation!$A$2:$A$14,Validation!$B$2:$B$14,"",0,1)</f>
        <v/>
      </c>
      <c r="E8121" s="112"/>
      <c r="F8121" s="113"/>
      <c r="G8121" s="114"/>
      <c r="H8121" s="115"/>
      <c r="I8121" s="112"/>
      <c r="J8121" s="112"/>
      <c r="K8121" s="112"/>
      <c r="L8121" s="114">
        <f>Table13[[#This Row],[Per Unit Price]]*MAX(1,Table13[[#This Row],[Qty of Units]])*MAX(1,Table13[[#This Row],['#NCMs Served / FTEs Employed]])*MAX(1,Table13[[#This Row],[Duration of Service]])</f>
        <v>0</v>
      </c>
      <c r="M8121" s="112"/>
      <c r="N8121" s="114"/>
    </row>
    <row r="8122" spans="1:14" x14ac:dyDescent="0.25">
      <c r="A8122" s="111"/>
      <c r="B8122" s="111"/>
      <c r="C8122" s="123"/>
      <c r="D8122" s="112" t="str">
        <f>_xlfn.XLOOKUP(Table13[[#This Row],[Service]],Validation!$A$2:$A$14,Validation!$B$2:$B$14,"",0,1)</f>
        <v/>
      </c>
      <c r="E8122" s="112"/>
      <c r="F8122" s="113"/>
      <c r="G8122" s="114"/>
      <c r="H8122" s="115"/>
      <c r="I8122" s="112"/>
      <c r="J8122" s="112"/>
      <c r="K8122" s="112"/>
      <c r="L8122" s="114">
        <f>Table13[[#This Row],[Per Unit Price]]*MAX(1,Table13[[#This Row],[Qty of Units]])*MAX(1,Table13[[#This Row],['#NCMs Served / FTEs Employed]])*MAX(1,Table13[[#This Row],[Duration of Service]])</f>
        <v>0</v>
      </c>
      <c r="M8122" s="112"/>
      <c r="N8122" s="114"/>
    </row>
    <row r="8123" spans="1:14" x14ac:dyDescent="0.25">
      <c r="A8123" s="111"/>
      <c r="B8123" s="111"/>
      <c r="C8123" s="123"/>
      <c r="D8123" s="112" t="str">
        <f>_xlfn.XLOOKUP(Table13[[#This Row],[Service]],Validation!$A$2:$A$14,Validation!$B$2:$B$14,"",0,1)</f>
        <v/>
      </c>
      <c r="E8123" s="112"/>
      <c r="F8123" s="113"/>
      <c r="G8123" s="114"/>
      <c r="H8123" s="115"/>
      <c r="I8123" s="112"/>
      <c r="J8123" s="112"/>
      <c r="K8123" s="112"/>
      <c r="L8123" s="114">
        <f>Table13[[#This Row],[Per Unit Price]]*MAX(1,Table13[[#This Row],[Qty of Units]])*MAX(1,Table13[[#This Row],['#NCMs Served / FTEs Employed]])*MAX(1,Table13[[#This Row],[Duration of Service]])</f>
        <v>0</v>
      </c>
      <c r="M8123" s="112"/>
      <c r="N8123" s="114"/>
    </row>
    <row r="8124" spans="1:14" x14ac:dyDescent="0.25">
      <c r="A8124" s="111"/>
      <c r="B8124" s="111"/>
      <c r="C8124" s="123"/>
      <c r="D8124" s="112" t="str">
        <f>_xlfn.XLOOKUP(Table13[[#This Row],[Service]],Validation!$A$2:$A$14,Validation!$B$2:$B$14,"",0,1)</f>
        <v/>
      </c>
      <c r="E8124" s="112"/>
      <c r="F8124" s="113"/>
      <c r="G8124" s="114"/>
      <c r="H8124" s="115"/>
      <c r="I8124" s="112"/>
      <c r="J8124" s="112"/>
      <c r="K8124" s="112"/>
      <c r="L8124" s="114">
        <f>Table13[[#This Row],[Per Unit Price]]*MAX(1,Table13[[#This Row],[Qty of Units]])*MAX(1,Table13[[#This Row],['#NCMs Served / FTEs Employed]])*MAX(1,Table13[[#This Row],[Duration of Service]])</f>
        <v>0</v>
      </c>
      <c r="M8124" s="112"/>
      <c r="N8124" s="114"/>
    </row>
    <row r="8125" spans="1:14" x14ac:dyDescent="0.25">
      <c r="A8125" s="111"/>
      <c r="B8125" s="111"/>
      <c r="C8125" s="123"/>
      <c r="D8125" s="112" t="str">
        <f>_xlfn.XLOOKUP(Table13[[#This Row],[Service]],Validation!$A$2:$A$14,Validation!$B$2:$B$14,"",0,1)</f>
        <v/>
      </c>
      <c r="E8125" s="112"/>
      <c r="F8125" s="113"/>
      <c r="G8125" s="114"/>
      <c r="H8125" s="115"/>
      <c r="I8125" s="112"/>
      <c r="J8125" s="112"/>
      <c r="K8125" s="112"/>
      <c r="L8125" s="114">
        <f>Table13[[#This Row],[Per Unit Price]]*MAX(1,Table13[[#This Row],[Qty of Units]])*MAX(1,Table13[[#This Row],['#NCMs Served / FTEs Employed]])*MAX(1,Table13[[#This Row],[Duration of Service]])</f>
        <v>0</v>
      </c>
      <c r="M8125" s="112"/>
      <c r="N8125" s="114"/>
    </row>
    <row r="8126" spans="1:14" x14ac:dyDescent="0.25">
      <c r="A8126" s="111"/>
      <c r="B8126" s="111"/>
      <c r="C8126" s="123"/>
      <c r="D8126" s="112" t="str">
        <f>_xlfn.XLOOKUP(Table13[[#This Row],[Service]],Validation!$A$2:$A$14,Validation!$B$2:$B$14,"",0,1)</f>
        <v/>
      </c>
      <c r="E8126" s="112"/>
      <c r="F8126" s="113"/>
      <c r="G8126" s="114"/>
      <c r="H8126" s="115"/>
      <c r="I8126" s="112"/>
      <c r="J8126" s="112"/>
      <c r="K8126" s="112"/>
      <c r="L8126" s="114">
        <f>Table13[[#This Row],[Per Unit Price]]*MAX(1,Table13[[#This Row],[Qty of Units]])*MAX(1,Table13[[#This Row],['#NCMs Served / FTEs Employed]])*MAX(1,Table13[[#This Row],[Duration of Service]])</f>
        <v>0</v>
      </c>
      <c r="M8126" s="112"/>
      <c r="N8126" s="114"/>
    </row>
    <row r="8127" spans="1:14" x14ac:dyDescent="0.25">
      <c r="A8127" s="111"/>
      <c r="B8127" s="111"/>
      <c r="C8127" s="123"/>
      <c r="D8127" s="112" t="str">
        <f>_xlfn.XLOOKUP(Table13[[#This Row],[Service]],Validation!$A$2:$A$14,Validation!$B$2:$B$14,"",0,1)</f>
        <v/>
      </c>
      <c r="E8127" s="112"/>
      <c r="F8127" s="113"/>
      <c r="G8127" s="114"/>
      <c r="H8127" s="115"/>
      <c r="I8127" s="112"/>
      <c r="J8127" s="112"/>
      <c r="K8127" s="112"/>
      <c r="L8127" s="114">
        <f>Table13[[#This Row],[Per Unit Price]]*MAX(1,Table13[[#This Row],[Qty of Units]])*MAX(1,Table13[[#This Row],['#NCMs Served / FTEs Employed]])*MAX(1,Table13[[#This Row],[Duration of Service]])</f>
        <v>0</v>
      </c>
      <c r="M8127" s="112"/>
      <c r="N8127" s="114"/>
    </row>
    <row r="8128" spans="1:14" x14ac:dyDescent="0.25">
      <c r="A8128" s="111"/>
      <c r="B8128" s="111"/>
      <c r="C8128" s="123"/>
      <c r="D8128" s="112" t="str">
        <f>_xlfn.XLOOKUP(Table13[[#This Row],[Service]],Validation!$A$2:$A$14,Validation!$B$2:$B$14,"",0,1)</f>
        <v/>
      </c>
      <c r="E8128" s="112"/>
      <c r="F8128" s="113"/>
      <c r="G8128" s="114"/>
      <c r="H8128" s="115"/>
      <c r="I8128" s="112"/>
      <c r="J8128" s="112"/>
      <c r="K8128" s="112"/>
      <c r="L8128" s="114">
        <f>Table13[[#This Row],[Per Unit Price]]*MAX(1,Table13[[#This Row],[Qty of Units]])*MAX(1,Table13[[#This Row],['#NCMs Served / FTEs Employed]])*MAX(1,Table13[[#This Row],[Duration of Service]])</f>
        <v>0</v>
      </c>
      <c r="M8128" s="112"/>
      <c r="N8128" s="114"/>
    </row>
    <row r="8129" spans="1:14" x14ac:dyDescent="0.25">
      <c r="A8129" s="111"/>
      <c r="B8129" s="111"/>
      <c r="C8129" s="123"/>
      <c r="D8129" s="112" t="str">
        <f>_xlfn.XLOOKUP(Table13[[#This Row],[Service]],Validation!$A$2:$A$14,Validation!$B$2:$B$14,"",0,1)</f>
        <v/>
      </c>
      <c r="E8129" s="112"/>
      <c r="F8129" s="113"/>
      <c r="G8129" s="114"/>
      <c r="H8129" s="115"/>
      <c r="I8129" s="112"/>
      <c r="J8129" s="112"/>
      <c r="K8129" s="112"/>
      <c r="L8129" s="114">
        <f>Table13[[#This Row],[Per Unit Price]]*MAX(1,Table13[[#This Row],[Qty of Units]])*MAX(1,Table13[[#This Row],['#NCMs Served / FTEs Employed]])*MAX(1,Table13[[#This Row],[Duration of Service]])</f>
        <v>0</v>
      </c>
      <c r="M8129" s="112"/>
      <c r="N8129" s="114"/>
    </row>
    <row r="8130" spans="1:14" x14ac:dyDescent="0.25">
      <c r="A8130" s="111"/>
      <c r="B8130" s="111"/>
      <c r="C8130" s="123"/>
      <c r="D8130" s="112" t="str">
        <f>_xlfn.XLOOKUP(Table13[[#This Row],[Service]],Validation!$A$2:$A$14,Validation!$B$2:$B$14,"",0,1)</f>
        <v/>
      </c>
      <c r="E8130" s="112"/>
      <c r="F8130" s="113"/>
      <c r="G8130" s="114"/>
      <c r="H8130" s="115"/>
      <c r="I8130" s="112"/>
      <c r="J8130" s="112"/>
      <c r="K8130" s="112"/>
      <c r="L8130" s="114">
        <f>Table13[[#This Row],[Per Unit Price]]*MAX(1,Table13[[#This Row],[Qty of Units]])*MAX(1,Table13[[#This Row],['#NCMs Served / FTEs Employed]])*MAX(1,Table13[[#This Row],[Duration of Service]])</f>
        <v>0</v>
      </c>
      <c r="M8130" s="112"/>
      <c r="N8130" s="114"/>
    </row>
    <row r="8131" spans="1:14" x14ac:dyDescent="0.25">
      <c r="A8131" s="111"/>
      <c r="B8131" s="111"/>
      <c r="C8131" s="123"/>
      <c r="D8131" s="112" t="str">
        <f>_xlfn.XLOOKUP(Table13[[#This Row],[Service]],Validation!$A$2:$A$14,Validation!$B$2:$B$14,"",0,1)</f>
        <v/>
      </c>
      <c r="E8131" s="112"/>
      <c r="F8131" s="113"/>
      <c r="G8131" s="114"/>
      <c r="H8131" s="115"/>
      <c r="I8131" s="112"/>
      <c r="J8131" s="112"/>
      <c r="K8131" s="112"/>
      <c r="L8131" s="114">
        <f>Table13[[#This Row],[Per Unit Price]]*MAX(1,Table13[[#This Row],[Qty of Units]])*MAX(1,Table13[[#This Row],['#NCMs Served / FTEs Employed]])*MAX(1,Table13[[#This Row],[Duration of Service]])</f>
        <v>0</v>
      </c>
      <c r="M8131" s="112"/>
      <c r="N8131" s="114"/>
    </row>
    <row r="8132" spans="1:14" x14ac:dyDescent="0.25">
      <c r="A8132" s="111"/>
      <c r="B8132" s="111"/>
      <c r="C8132" s="123"/>
      <c r="D8132" s="112" t="str">
        <f>_xlfn.XLOOKUP(Table13[[#This Row],[Service]],Validation!$A$2:$A$14,Validation!$B$2:$B$14,"",0,1)</f>
        <v/>
      </c>
      <c r="E8132" s="112"/>
      <c r="F8132" s="113"/>
      <c r="G8132" s="114"/>
      <c r="H8132" s="115"/>
      <c r="I8132" s="112"/>
      <c r="J8132" s="112"/>
      <c r="K8132" s="112"/>
      <c r="L8132" s="114">
        <f>Table13[[#This Row],[Per Unit Price]]*MAX(1,Table13[[#This Row],[Qty of Units]])*MAX(1,Table13[[#This Row],['#NCMs Served / FTEs Employed]])*MAX(1,Table13[[#This Row],[Duration of Service]])</f>
        <v>0</v>
      </c>
      <c r="M8132" s="112"/>
      <c r="N8132" s="114"/>
    </row>
    <row r="8133" spans="1:14" x14ac:dyDescent="0.25">
      <c r="A8133" s="111"/>
      <c r="B8133" s="111"/>
      <c r="C8133" s="123"/>
      <c r="D8133" s="112" t="str">
        <f>_xlfn.XLOOKUP(Table13[[#This Row],[Service]],Validation!$A$2:$A$14,Validation!$B$2:$B$14,"",0,1)</f>
        <v/>
      </c>
      <c r="E8133" s="112"/>
      <c r="F8133" s="113"/>
      <c r="G8133" s="114"/>
      <c r="H8133" s="115"/>
      <c r="I8133" s="112"/>
      <c r="J8133" s="112"/>
      <c r="K8133" s="112"/>
      <c r="L8133" s="114">
        <f>Table13[[#This Row],[Per Unit Price]]*MAX(1,Table13[[#This Row],[Qty of Units]])*MAX(1,Table13[[#This Row],['#NCMs Served / FTEs Employed]])*MAX(1,Table13[[#This Row],[Duration of Service]])</f>
        <v>0</v>
      </c>
      <c r="M8133" s="112"/>
      <c r="N8133" s="114"/>
    </row>
    <row r="8134" spans="1:14" x14ac:dyDescent="0.25">
      <c r="A8134" s="111"/>
      <c r="B8134" s="111"/>
      <c r="C8134" s="123"/>
      <c r="D8134" s="112" t="str">
        <f>_xlfn.XLOOKUP(Table13[[#This Row],[Service]],Validation!$A$2:$A$14,Validation!$B$2:$B$14,"",0,1)</f>
        <v/>
      </c>
      <c r="E8134" s="112"/>
      <c r="F8134" s="113"/>
      <c r="G8134" s="114"/>
      <c r="H8134" s="115"/>
      <c r="I8134" s="112"/>
      <c r="J8134" s="112"/>
      <c r="K8134" s="112"/>
      <c r="L8134" s="114">
        <f>Table13[[#This Row],[Per Unit Price]]*MAX(1,Table13[[#This Row],[Qty of Units]])*MAX(1,Table13[[#This Row],['#NCMs Served / FTEs Employed]])*MAX(1,Table13[[#This Row],[Duration of Service]])</f>
        <v>0</v>
      </c>
      <c r="M8134" s="112"/>
      <c r="N8134" s="114"/>
    </row>
    <row r="8135" spans="1:14" x14ac:dyDescent="0.25">
      <c r="A8135" s="111"/>
      <c r="B8135" s="111"/>
      <c r="C8135" s="123"/>
      <c r="D8135" s="112" t="str">
        <f>_xlfn.XLOOKUP(Table13[[#This Row],[Service]],Validation!$A$2:$A$14,Validation!$B$2:$B$14,"",0,1)</f>
        <v/>
      </c>
      <c r="E8135" s="112"/>
      <c r="F8135" s="113"/>
      <c r="G8135" s="114"/>
      <c r="H8135" s="115"/>
      <c r="I8135" s="112"/>
      <c r="J8135" s="112"/>
      <c r="K8135" s="112"/>
      <c r="L8135" s="114">
        <f>Table13[[#This Row],[Per Unit Price]]*MAX(1,Table13[[#This Row],[Qty of Units]])*MAX(1,Table13[[#This Row],['#NCMs Served / FTEs Employed]])*MAX(1,Table13[[#This Row],[Duration of Service]])</f>
        <v>0</v>
      </c>
      <c r="M8135" s="112"/>
      <c r="N8135" s="114"/>
    </row>
    <row r="8136" spans="1:14" x14ac:dyDescent="0.25">
      <c r="A8136" s="111"/>
      <c r="B8136" s="111"/>
      <c r="C8136" s="123"/>
      <c r="D8136" s="112" t="str">
        <f>_xlfn.XLOOKUP(Table13[[#This Row],[Service]],Validation!$A$2:$A$14,Validation!$B$2:$B$14,"",0,1)</f>
        <v/>
      </c>
      <c r="E8136" s="112"/>
      <c r="F8136" s="113"/>
      <c r="G8136" s="114"/>
      <c r="H8136" s="115"/>
      <c r="I8136" s="112"/>
      <c r="J8136" s="112"/>
      <c r="K8136" s="112"/>
      <c r="L8136" s="114">
        <f>Table13[[#This Row],[Per Unit Price]]*MAX(1,Table13[[#This Row],[Qty of Units]])*MAX(1,Table13[[#This Row],['#NCMs Served / FTEs Employed]])*MAX(1,Table13[[#This Row],[Duration of Service]])</f>
        <v>0</v>
      </c>
      <c r="M8136" s="112"/>
      <c r="N8136" s="114"/>
    </row>
    <row r="8137" spans="1:14" x14ac:dyDescent="0.25">
      <c r="A8137" s="111"/>
      <c r="B8137" s="111"/>
      <c r="C8137" s="123"/>
      <c r="D8137" s="112" t="str">
        <f>_xlfn.XLOOKUP(Table13[[#This Row],[Service]],Validation!$A$2:$A$14,Validation!$B$2:$B$14,"",0,1)</f>
        <v/>
      </c>
      <c r="E8137" s="112"/>
      <c r="F8137" s="113"/>
      <c r="G8137" s="114"/>
      <c r="H8137" s="115"/>
      <c r="I8137" s="112"/>
      <c r="J8137" s="112"/>
      <c r="K8137" s="112"/>
      <c r="L8137" s="114">
        <f>Table13[[#This Row],[Per Unit Price]]*MAX(1,Table13[[#This Row],[Qty of Units]])*MAX(1,Table13[[#This Row],['#NCMs Served / FTEs Employed]])*MAX(1,Table13[[#This Row],[Duration of Service]])</f>
        <v>0</v>
      </c>
      <c r="M8137" s="112"/>
      <c r="N8137" s="114"/>
    </row>
    <row r="8138" spans="1:14" x14ac:dyDescent="0.25">
      <c r="A8138" s="111"/>
      <c r="B8138" s="111"/>
      <c r="C8138" s="123"/>
      <c r="D8138" s="112" t="str">
        <f>_xlfn.XLOOKUP(Table13[[#This Row],[Service]],Validation!$A$2:$A$14,Validation!$B$2:$B$14,"",0,1)</f>
        <v/>
      </c>
      <c r="E8138" s="112"/>
      <c r="F8138" s="113"/>
      <c r="G8138" s="114"/>
      <c r="H8138" s="115"/>
      <c r="I8138" s="112"/>
      <c r="J8138" s="112"/>
      <c r="K8138" s="112"/>
      <c r="L8138" s="114">
        <f>Table13[[#This Row],[Per Unit Price]]*MAX(1,Table13[[#This Row],[Qty of Units]])*MAX(1,Table13[[#This Row],['#NCMs Served / FTEs Employed]])*MAX(1,Table13[[#This Row],[Duration of Service]])</f>
        <v>0</v>
      </c>
      <c r="M8138" s="112"/>
      <c r="N8138" s="114"/>
    </row>
    <row r="8139" spans="1:14" x14ac:dyDescent="0.25">
      <c r="A8139" s="111"/>
      <c r="B8139" s="111"/>
      <c r="C8139" s="123"/>
      <c r="D8139" s="112" t="str">
        <f>_xlfn.XLOOKUP(Table13[[#This Row],[Service]],Validation!$A$2:$A$14,Validation!$B$2:$B$14,"",0,1)</f>
        <v/>
      </c>
      <c r="E8139" s="112"/>
      <c r="F8139" s="113"/>
      <c r="G8139" s="114"/>
      <c r="H8139" s="115"/>
      <c r="I8139" s="112"/>
      <c r="J8139" s="112"/>
      <c r="K8139" s="112"/>
      <c r="L8139" s="114">
        <f>Table13[[#This Row],[Per Unit Price]]*MAX(1,Table13[[#This Row],[Qty of Units]])*MAX(1,Table13[[#This Row],['#NCMs Served / FTEs Employed]])*MAX(1,Table13[[#This Row],[Duration of Service]])</f>
        <v>0</v>
      </c>
      <c r="M8139" s="112"/>
      <c r="N8139" s="114"/>
    </row>
    <row r="8140" spans="1:14" x14ac:dyDescent="0.25">
      <c r="A8140" s="111"/>
      <c r="B8140" s="111"/>
      <c r="C8140" s="123"/>
      <c r="D8140" s="112" t="str">
        <f>_xlfn.XLOOKUP(Table13[[#This Row],[Service]],Validation!$A$2:$A$14,Validation!$B$2:$B$14,"",0,1)</f>
        <v/>
      </c>
      <c r="E8140" s="112"/>
      <c r="F8140" s="113"/>
      <c r="G8140" s="114"/>
      <c r="H8140" s="115"/>
      <c r="I8140" s="112"/>
      <c r="J8140" s="112"/>
      <c r="K8140" s="112"/>
      <c r="L8140" s="114">
        <f>Table13[[#This Row],[Per Unit Price]]*MAX(1,Table13[[#This Row],[Qty of Units]])*MAX(1,Table13[[#This Row],['#NCMs Served / FTEs Employed]])*MAX(1,Table13[[#This Row],[Duration of Service]])</f>
        <v>0</v>
      </c>
      <c r="M8140" s="112"/>
      <c r="N8140" s="114"/>
    </row>
    <row r="8141" spans="1:14" x14ac:dyDescent="0.25">
      <c r="A8141" s="111"/>
      <c r="B8141" s="111"/>
      <c r="C8141" s="123"/>
      <c r="D8141" s="112" t="str">
        <f>_xlfn.XLOOKUP(Table13[[#This Row],[Service]],Validation!$A$2:$A$14,Validation!$B$2:$B$14,"",0,1)</f>
        <v/>
      </c>
      <c r="E8141" s="112"/>
      <c r="F8141" s="113"/>
      <c r="G8141" s="114"/>
      <c r="H8141" s="115"/>
      <c r="I8141" s="112"/>
      <c r="J8141" s="112"/>
      <c r="K8141" s="112"/>
      <c r="L8141" s="114">
        <f>Table13[[#This Row],[Per Unit Price]]*MAX(1,Table13[[#This Row],[Qty of Units]])*MAX(1,Table13[[#This Row],['#NCMs Served / FTEs Employed]])*MAX(1,Table13[[#This Row],[Duration of Service]])</f>
        <v>0</v>
      </c>
      <c r="M8141" s="112"/>
      <c r="N8141" s="114"/>
    </row>
    <row r="8142" spans="1:14" x14ac:dyDescent="0.25">
      <c r="A8142" s="111"/>
      <c r="B8142" s="111"/>
      <c r="C8142" s="123"/>
      <c r="D8142" s="112" t="str">
        <f>_xlfn.XLOOKUP(Table13[[#This Row],[Service]],Validation!$A$2:$A$14,Validation!$B$2:$B$14,"",0,1)</f>
        <v/>
      </c>
      <c r="E8142" s="112"/>
      <c r="F8142" s="113"/>
      <c r="G8142" s="114"/>
      <c r="H8142" s="115"/>
      <c r="I8142" s="112"/>
      <c r="J8142" s="112"/>
      <c r="K8142" s="112"/>
      <c r="L8142" s="114">
        <f>Table13[[#This Row],[Per Unit Price]]*MAX(1,Table13[[#This Row],[Qty of Units]])*MAX(1,Table13[[#This Row],['#NCMs Served / FTEs Employed]])*MAX(1,Table13[[#This Row],[Duration of Service]])</f>
        <v>0</v>
      </c>
      <c r="M8142" s="112"/>
      <c r="N8142" s="114"/>
    </row>
    <row r="8143" spans="1:14" x14ac:dyDescent="0.25">
      <c r="A8143" s="111"/>
      <c r="B8143" s="111"/>
      <c r="C8143" s="123"/>
      <c r="D8143" s="112" t="str">
        <f>_xlfn.XLOOKUP(Table13[[#This Row],[Service]],Validation!$A$2:$A$14,Validation!$B$2:$B$14,"",0,1)</f>
        <v/>
      </c>
      <c r="E8143" s="112"/>
      <c r="F8143" s="113"/>
      <c r="G8143" s="114"/>
      <c r="H8143" s="115"/>
      <c r="I8143" s="112"/>
      <c r="J8143" s="112"/>
      <c r="K8143" s="112"/>
      <c r="L8143" s="114">
        <f>Table13[[#This Row],[Per Unit Price]]*MAX(1,Table13[[#This Row],[Qty of Units]])*MAX(1,Table13[[#This Row],['#NCMs Served / FTEs Employed]])*MAX(1,Table13[[#This Row],[Duration of Service]])</f>
        <v>0</v>
      </c>
      <c r="M8143" s="112"/>
      <c r="N8143" s="114"/>
    </row>
    <row r="8144" spans="1:14" x14ac:dyDescent="0.25">
      <c r="A8144" s="111"/>
      <c r="B8144" s="111"/>
      <c r="C8144" s="123"/>
      <c r="D8144" s="112" t="str">
        <f>_xlfn.XLOOKUP(Table13[[#This Row],[Service]],Validation!$A$2:$A$14,Validation!$B$2:$B$14,"",0,1)</f>
        <v/>
      </c>
      <c r="E8144" s="112"/>
      <c r="F8144" s="113"/>
      <c r="G8144" s="114"/>
      <c r="H8144" s="115"/>
      <c r="I8144" s="112"/>
      <c r="J8144" s="112"/>
      <c r="K8144" s="112"/>
      <c r="L8144" s="114">
        <f>Table13[[#This Row],[Per Unit Price]]*MAX(1,Table13[[#This Row],[Qty of Units]])*MAX(1,Table13[[#This Row],['#NCMs Served / FTEs Employed]])*MAX(1,Table13[[#This Row],[Duration of Service]])</f>
        <v>0</v>
      </c>
      <c r="M8144" s="112"/>
      <c r="N8144" s="114"/>
    </row>
    <row r="8145" spans="1:14" x14ac:dyDescent="0.25">
      <c r="A8145" s="111"/>
      <c r="B8145" s="111"/>
      <c r="C8145" s="123"/>
      <c r="D8145" s="112" t="str">
        <f>_xlfn.XLOOKUP(Table13[[#This Row],[Service]],Validation!$A$2:$A$14,Validation!$B$2:$B$14,"",0,1)</f>
        <v/>
      </c>
      <c r="E8145" s="112"/>
      <c r="F8145" s="113"/>
      <c r="G8145" s="114"/>
      <c r="H8145" s="115"/>
      <c r="I8145" s="112"/>
      <c r="J8145" s="112"/>
      <c r="K8145" s="112"/>
      <c r="L8145" s="114">
        <f>Table13[[#This Row],[Per Unit Price]]*MAX(1,Table13[[#This Row],[Qty of Units]])*MAX(1,Table13[[#This Row],['#NCMs Served / FTEs Employed]])*MAX(1,Table13[[#This Row],[Duration of Service]])</f>
        <v>0</v>
      </c>
      <c r="M8145" s="112"/>
      <c r="N8145" s="114"/>
    </row>
    <row r="8146" spans="1:14" x14ac:dyDescent="0.25">
      <c r="A8146" s="111"/>
      <c r="B8146" s="111"/>
      <c r="C8146" s="123"/>
      <c r="D8146" s="112" t="str">
        <f>_xlfn.XLOOKUP(Table13[[#This Row],[Service]],Validation!$A$2:$A$14,Validation!$B$2:$B$14,"",0,1)</f>
        <v/>
      </c>
      <c r="E8146" s="112"/>
      <c r="F8146" s="113"/>
      <c r="G8146" s="114"/>
      <c r="H8146" s="115"/>
      <c r="I8146" s="112"/>
      <c r="J8146" s="112"/>
      <c r="K8146" s="112"/>
      <c r="L8146" s="114">
        <f>Table13[[#This Row],[Per Unit Price]]*MAX(1,Table13[[#This Row],[Qty of Units]])*MAX(1,Table13[[#This Row],['#NCMs Served / FTEs Employed]])*MAX(1,Table13[[#This Row],[Duration of Service]])</f>
        <v>0</v>
      </c>
      <c r="M8146" s="112"/>
      <c r="N8146" s="114"/>
    </row>
    <row r="8147" spans="1:14" x14ac:dyDescent="0.25">
      <c r="A8147" s="111"/>
      <c r="B8147" s="111"/>
      <c r="C8147" s="123"/>
      <c r="D8147" s="112" t="str">
        <f>_xlfn.XLOOKUP(Table13[[#This Row],[Service]],Validation!$A$2:$A$14,Validation!$B$2:$B$14,"",0,1)</f>
        <v/>
      </c>
      <c r="E8147" s="112"/>
      <c r="F8147" s="113"/>
      <c r="G8147" s="114"/>
      <c r="H8147" s="115"/>
      <c r="I8147" s="112"/>
      <c r="J8147" s="112"/>
      <c r="K8147" s="112"/>
      <c r="L8147" s="114">
        <f>Table13[[#This Row],[Per Unit Price]]*MAX(1,Table13[[#This Row],[Qty of Units]])*MAX(1,Table13[[#This Row],['#NCMs Served / FTEs Employed]])*MAX(1,Table13[[#This Row],[Duration of Service]])</f>
        <v>0</v>
      </c>
      <c r="M8147" s="112"/>
      <c r="N8147" s="114"/>
    </row>
    <row r="8148" spans="1:14" x14ac:dyDescent="0.25">
      <c r="A8148" s="111"/>
      <c r="B8148" s="111"/>
      <c r="C8148" s="123"/>
      <c r="D8148" s="112" t="str">
        <f>_xlfn.XLOOKUP(Table13[[#This Row],[Service]],Validation!$A$2:$A$14,Validation!$B$2:$B$14,"",0,1)</f>
        <v/>
      </c>
      <c r="E8148" s="112"/>
      <c r="F8148" s="113"/>
      <c r="G8148" s="114"/>
      <c r="H8148" s="115"/>
      <c r="I8148" s="112"/>
      <c r="J8148" s="112"/>
      <c r="K8148" s="112"/>
      <c r="L8148" s="114">
        <f>Table13[[#This Row],[Per Unit Price]]*MAX(1,Table13[[#This Row],[Qty of Units]])*MAX(1,Table13[[#This Row],['#NCMs Served / FTEs Employed]])*MAX(1,Table13[[#This Row],[Duration of Service]])</f>
        <v>0</v>
      </c>
      <c r="M8148" s="112"/>
      <c r="N8148" s="114"/>
    </row>
    <row r="8149" spans="1:14" x14ac:dyDescent="0.25">
      <c r="A8149" s="111"/>
      <c r="B8149" s="111"/>
      <c r="C8149" s="123"/>
      <c r="D8149" s="112" t="str">
        <f>_xlfn.XLOOKUP(Table13[[#This Row],[Service]],Validation!$A$2:$A$14,Validation!$B$2:$B$14,"",0,1)</f>
        <v/>
      </c>
      <c r="E8149" s="112"/>
      <c r="F8149" s="113"/>
      <c r="G8149" s="114"/>
      <c r="H8149" s="115"/>
      <c r="I8149" s="112"/>
      <c r="J8149" s="112"/>
      <c r="K8149" s="112"/>
      <c r="L8149" s="114">
        <f>Table13[[#This Row],[Per Unit Price]]*MAX(1,Table13[[#This Row],[Qty of Units]])*MAX(1,Table13[[#This Row],['#NCMs Served / FTEs Employed]])*MAX(1,Table13[[#This Row],[Duration of Service]])</f>
        <v>0</v>
      </c>
      <c r="M8149" s="112"/>
      <c r="N8149" s="114"/>
    </row>
    <row r="8150" spans="1:14" x14ac:dyDescent="0.25">
      <c r="A8150" s="111"/>
      <c r="B8150" s="111"/>
      <c r="C8150" s="123"/>
      <c r="D8150" s="112" t="str">
        <f>_xlfn.XLOOKUP(Table13[[#This Row],[Service]],Validation!$A$2:$A$14,Validation!$B$2:$B$14,"",0,1)</f>
        <v/>
      </c>
      <c r="E8150" s="112"/>
      <c r="F8150" s="113"/>
      <c r="G8150" s="114"/>
      <c r="H8150" s="115"/>
      <c r="I8150" s="112"/>
      <c r="J8150" s="112"/>
      <c r="K8150" s="112"/>
      <c r="L8150" s="114">
        <f>Table13[[#This Row],[Per Unit Price]]*MAX(1,Table13[[#This Row],[Qty of Units]])*MAX(1,Table13[[#This Row],['#NCMs Served / FTEs Employed]])*MAX(1,Table13[[#This Row],[Duration of Service]])</f>
        <v>0</v>
      </c>
      <c r="M8150" s="112"/>
      <c r="N8150" s="114"/>
    </row>
    <row r="8151" spans="1:14" x14ac:dyDescent="0.25">
      <c r="A8151" s="111"/>
      <c r="B8151" s="111"/>
      <c r="C8151" s="123"/>
      <c r="D8151" s="112" t="str">
        <f>_xlfn.XLOOKUP(Table13[[#This Row],[Service]],Validation!$A$2:$A$14,Validation!$B$2:$B$14,"",0,1)</f>
        <v/>
      </c>
      <c r="E8151" s="112"/>
      <c r="F8151" s="113"/>
      <c r="G8151" s="114"/>
      <c r="H8151" s="115"/>
      <c r="I8151" s="112"/>
      <c r="J8151" s="112"/>
      <c r="K8151" s="112"/>
      <c r="L8151" s="114">
        <f>Table13[[#This Row],[Per Unit Price]]*MAX(1,Table13[[#This Row],[Qty of Units]])*MAX(1,Table13[[#This Row],['#NCMs Served / FTEs Employed]])*MAX(1,Table13[[#This Row],[Duration of Service]])</f>
        <v>0</v>
      </c>
      <c r="M8151" s="112"/>
      <c r="N8151" s="114"/>
    </row>
    <row r="8152" spans="1:14" x14ac:dyDescent="0.25">
      <c r="A8152" s="111"/>
      <c r="B8152" s="111"/>
      <c r="C8152" s="123"/>
      <c r="D8152" s="112" t="str">
        <f>_xlfn.XLOOKUP(Table13[[#This Row],[Service]],Validation!$A$2:$A$14,Validation!$B$2:$B$14,"",0,1)</f>
        <v/>
      </c>
      <c r="E8152" s="112"/>
      <c r="F8152" s="113"/>
      <c r="G8152" s="114"/>
      <c r="H8152" s="115"/>
      <c r="I8152" s="112"/>
      <c r="J8152" s="112"/>
      <c r="K8152" s="112"/>
      <c r="L8152" s="114">
        <f>Table13[[#This Row],[Per Unit Price]]*MAX(1,Table13[[#This Row],[Qty of Units]])*MAX(1,Table13[[#This Row],['#NCMs Served / FTEs Employed]])*MAX(1,Table13[[#This Row],[Duration of Service]])</f>
        <v>0</v>
      </c>
      <c r="M8152" s="112"/>
      <c r="N8152" s="114"/>
    </row>
    <row r="8153" spans="1:14" x14ac:dyDescent="0.25">
      <c r="A8153" s="111"/>
      <c r="B8153" s="111"/>
      <c r="C8153" s="123"/>
      <c r="D8153" s="112" t="str">
        <f>_xlfn.XLOOKUP(Table13[[#This Row],[Service]],Validation!$A$2:$A$14,Validation!$B$2:$B$14,"",0,1)</f>
        <v/>
      </c>
      <c r="E8153" s="112"/>
      <c r="F8153" s="113"/>
      <c r="G8153" s="114"/>
      <c r="H8153" s="115"/>
      <c r="I8153" s="112"/>
      <c r="J8153" s="112"/>
      <c r="K8153" s="112"/>
      <c r="L8153" s="114">
        <f>Table13[[#This Row],[Per Unit Price]]*MAX(1,Table13[[#This Row],[Qty of Units]])*MAX(1,Table13[[#This Row],['#NCMs Served / FTEs Employed]])*MAX(1,Table13[[#This Row],[Duration of Service]])</f>
        <v>0</v>
      </c>
      <c r="M8153" s="112"/>
      <c r="N8153" s="114"/>
    </row>
    <row r="8154" spans="1:14" x14ac:dyDescent="0.25">
      <c r="A8154" s="111"/>
      <c r="B8154" s="111"/>
      <c r="C8154" s="123"/>
      <c r="D8154" s="112" t="str">
        <f>_xlfn.XLOOKUP(Table13[[#This Row],[Service]],Validation!$A$2:$A$14,Validation!$B$2:$B$14,"",0,1)</f>
        <v/>
      </c>
      <c r="E8154" s="112"/>
      <c r="F8154" s="113"/>
      <c r="G8154" s="114"/>
      <c r="H8154" s="115"/>
      <c r="I8154" s="112"/>
      <c r="J8154" s="112"/>
      <c r="K8154" s="112"/>
      <c r="L8154" s="114">
        <f>Table13[[#This Row],[Per Unit Price]]*MAX(1,Table13[[#This Row],[Qty of Units]])*MAX(1,Table13[[#This Row],['#NCMs Served / FTEs Employed]])*MAX(1,Table13[[#This Row],[Duration of Service]])</f>
        <v>0</v>
      </c>
      <c r="M8154" s="112"/>
      <c r="N8154" s="114"/>
    </row>
    <row r="8155" spans="1:14" x14ac:dyDescent="0.25">
      <c r="A8155" s="111"/>
      <c r="B8155" s="111"/>
      <c r="C8155" s="123"/>
      <c r="D8155" s="112" t="str">
        <f>_xlfn.XLOOKUP(Table13[[#This Row],[Service]],Validation!$A$2:$A$14,Validation!$B$2:$B$14,"",0,1)</f>
        <v/>
      </c>
      <c r="E8155" s="112"/>
      <c r="F8155" s="113"/>
      <c r="G8155" s="114"/>
      <c r="H8155" s="115"/>
      <c r="I8155" s="112"/>
      <c r="J8155" s="112"/>
      <c r="K8155" s="112"/>
      <c r="L8155" s="114">
        <f>Table13[[#This Row],[Per Unit Price]]*MAX(1,Table13[[#This Row],[Qty of Units]])*MAX(1,Table13[[#This Row],['#NCMs Served / FTEs Employed]])*MAX(1,Table13[[#This Row],[Duration of Service]])</f>
        <v>0</v>
      </c>
      <c r="M8155" s="112"/>
      <c r="N8155" s="114"/>
    </row>
    <row r="8156" spans="1:14" x14ac:dyDescent="0.25">
      <c r="A8156" s="111"/>
      <c r="B8156" s="111"/>
      <c r="C8156" s="123"/>
      <c r="D8156" s="112" t="str">
        <f>_xlfn.XLOOKUP(Table13[[#This Row],[Service]],Validation!$A$2:$A$14,Validation!$B$2:$B$14,"",0,1)</f>
        <v/>
      </c>
      <c r="E8156" s="112"/>
      <c r="F8156" s="113"/>
      <c r="G8156" s="114"/>
      <c r="H8156" s="115"/>
      <c r="I8156" s="112"/>
      <c r="J8156" s="112"/>
      <c r="K8156" s="112"/>
      <c r="L8156" s="114">
        <f>Table13[[#This Row],[Per Unit Price]]*MAX(1,Table13[[#This Row],[Qty of Units]])*MAX(1,Table13[[#This Row],['#NCMs Served / FTEs Employed]])*MAX(1,Table13[[#This Row],[Duration of Service]])</f>
        <v>0</v>
      </c>
      <c r="M8156" s="112"/>
      <c r="N8156" s="114"/>
    </row>
    <row r="8157" spans="1:14" x14ac:dyDescent="0.25">
      <c r="A8157" s="111"/>
      <c r="B8157" s="111"/>
      <c r="C8157" s="123"/>
      <c r="D8157" s="112" t="str">
        <f>_xlfn.XLOOKUP(Table13[[#This Row],[Service]],Validation!$A$2:$A$14,Validation!$B$2:$B$14,"",0,1)</f>
        <v/>
      </c>
      <c r="E8157" s="112"/>
      <c r="F8157" s="113"/>
      <c r="G8157" s="114"/>
      <c r="H8157" s="115"/>
      <c r="I8157" s="112"/>
      <c r="J8157" s="112"/>
      <c r="K8157" s="112"/>
      <c r="L8157" s="114">
        <f>Table13[[#This Row],[Per Unit Price]]*MAX(1,Table13[[#This Row],[Qty of Units]])*MAX(1,Table13[[#This Row],['#NCMs Served / FTEs Employed]])*MAX(1,Table13[[#This Row],[Duration of Service]])</f>
        <v>0</v>
      </c>
      <c r="M8157" s="112"/>
      <c r="N8157" s="114"/>
    </row>
    <row r="8158" spans="1:14" x14ac:dyDescent="0.25">
      <c r="A8158" s="111"/>
      <c r="B8158" s="111"/>
      <c r="C8158" s="123"/>
      <c r="D8158" s="112" t="str">
        <f>_xlfn.XLOOKUP(Table13[[#This Row],[Service]],Validation!$A$2:$A$14,Validation!$B$2:$B$14,"",0,1)</f>
        <v/>
      </c>
      <c r="E8158" s="112"/>
      <c r="F8158" s="113"/>
      <c r="G8158" s="114"/>
      <c r="H8158" s="115"/>
      <c r="I8158" s="112"/>
      <c r="J8158" s="112"/>
      <c r="K8158" s="112"/>
      <c r="L8158" s="114">
        <f>Table13[[#This Row],[Per Unit Price]]*MAX(1,Table13[[#This Row],[Qty of Units]])*MAX(1,Table13[[#This Row],['#NCMs Served / FTEs Employed]])*MAX(1,Table13[[#This Row],[Duration of Service]])</f>
        <v>0</v>
      </c>
      <c r="M8158" s="112"/>
      <c r="N8158" s="114"/>
    </row>
    <row r="8159" spans="1:14" x14ac:dyDescent="0.25">
      <c r="A8159" s="111"/>
      <c r="B8159" s="111"/>
      <c r="C8159" s="123"/>
      <c r="D8159" s="112" t="str">
        <f>_xlfn.XLOOKUP(Table13[[#This Row],[Service]],Validation!$A$2:$A$14,Validation!$B$2:$B$14,"",0,1)</f>
        <v/>
      </c>
      <c r="E8159" s="112"/>
      <c r="F8159" s="113"/>
      <c r="G8159" s="114"/>
      <c r="H8159" s="115"/>
      <c r="I8159" s="112"/>
      <c r="J8159" s="112"/>
      <c r="K8159" s="112"/>
      <c r="L8159" s="114">
        <f>Table13[[#This Row],[Per Unit Price]]*MAX(1,Table13[[#This Row],[Qty of Units]])*MAX(1,Table13[[#This Row],['#NCMs Served / FTEs Employed]])*MAX(1,Table13[[#This Row],[Duration of Service]])</f>
        <v>0</v>
      </c>
      <c r="M8159" s="112"/>
      <c r="N8159" s="114"/>
    </row>
    <row r="8160" spans="1:14" x14ac:dyDescent="0.25">
      <c r="A8160" s="111"/>
      <c r="B8160" s="111"/>
      <c r="C8160" s="123"/>
      <c r="D8160" s="112" t="str">
        <f>_xlfn.XLOOKUP(Table13[[#This Row],[Service]],Validation!$A$2:$A$14,Validation!$B$2:$B$14,"",0,1)</f>
        <v/>
      </c>
      <c r="E8160" s="112"/>
      <c r="F8160" s="113"/>
      <c r="G8160" s="114"/>
      <c r="H8160" s="115"/>
      <c r="I8160" s="112"/>
      <c r="J8160" s="112"/>
      <c r="K8160" s="112"/>
      <c r="L8160" s="114">
        <f>Table13[[#This Row],[Per Unit Price]]*MAX(1,Table13[[#This Row],[Qty of Units]])*MAX(1,Table13[[#This Row],['#NCMs Served / FTEs Employed]])*MAX(1,Table13[[#This Row],[Duration of Service]])</f>
        <v>0</v>
      </c>
      <c r="M8160" s="112"/>
      <c r="N8160" s="114"/>
    </row>
    <row r="8161" spans="1:14" x14ac:dyDescent="0.25">
      <c r="A8161" s="111"/>
      <c r="B8161" s="111"/>
      <c r="C8161" s="123"/>
      <c r="D8161" s="112" t="str">
        <f>_xlfn.XLOOKUP(Table13[[#This Row],[Service]],Validation!$A$2:$A$14,Validation!$B$2:$B$14,"",0,1)</f>
        <v/>
      </c>
      <c r="E8161" s="112"/>
      <c r="F8161" s="113"/>
      <c r="G8161" s="114"/>
      <c r="H8161" s="115"/>
      <c r="I8161" s="112"/>
      <c r="J8161" s="112"/>
      <c r="K8161" s="112"/>
      <c r="L8161" s="114">
        <f>Table13[[#This Row],[Per Unit Price]]*MAX(1,Table13[[#This Row],[Qty of Units]])*MAX(1,Table13[[#This Row],['#NCMs Served / FTEs Employed]])*MAX(1,Table13[[#This Row],[Duration of Service]])</f>
        <v>0</v>
      </c>
      <c r="M8161" s="112"/>
      <c r="N8161" s="114"/>
    </row>
    <row r="8162" spans="1:14" x14ac:dyDescent="0.25">
      <c r="A8162" s="111"/>
      <c r="B8162" s="111"/>
      <c r="C8162" s="123"/>
      <c r="D8162" s="112" t="str">
        <f>_xlfn.XLOOKUP(Table13[[#This Row],[Service]],Validation!$A$2:$A$14,Validation!$B$2:$B$14,"",0,1)</f>
        <v/>
      </c>
      <c r="E8162" s="112"/>
      <c r="F8162" s="113"/>
      <c r="G8162" s="114"/>
      <c r="H8162" s="115"/>
      <c r="I8162" s="112"/>
      <c r="J8162" s="112"/>
      <c r="K8162" s="112"/>
      <c r="L8162" s="114">
        <f>Table13[[#This Row],[Per Unit Price]]*MAX(1,Table13[[#This Row],[Qty of Units]])*MAX(1,Table13[[#This Row],['#NCMs Served / FTEs Employed]])*MAX(1,Table13[[#This Row],[Duration of Service]])</f>
        <v>0</v>
      </c>
      <c r="M8162" s="112"/>
      <c r="N8162" s="114"/>
    </row>
    <row r="8163" spans="1:14" x14ac:dyDescent="0.25">
      <c r="A8163" s="111"/>
      <c r="B8163" s="111"/>
      <c r="C8163" s="123"/>
      <c r="D8163" s="112" t="str">
        <f>_xlfn.XLOOKUP(Table13[[#This Row],[Service]],Validation!$A$2:$A$14,Validation!$B$2:$B$14,"",0,1)</f>
        <v/>
      </c>
      <c r="E8163" s="112"/>
      <c r="F8163" s="113"/>
      <c r="G8163" s="114"/>
      <c r="H8163" s="115"/>
      <c r="I8163" s="112"/>
      <c r="J8163" s="112"/>
      <c r="K8163" s="112"/>
      <c r="L8163" s="114">
        <f>Table13[[#This Row],[Per Unit Price]]*MAX(1,Table13[[#This Row],[Qty of Units]])*MAX(1,Table13[[#This Row],['#NCMs Served / FTEs Employed]])*MAX(1,Table13[[#This Row],[Duration of Service]])</f>
        <v>0</v>
      </c>
      <c r="M8163" s="112"/>
      <c r="N8163" s="114"/>
    </row>
    <row r="8164" spans="1:14" x14ac:dyDescent="0.25">
      <c r="A8164" s="111"/>
      <c r="B8164" s="111"/>
      <c r="C8164" s="123"/>
      <c r="D8164" s="112" t="str">
        <f>_xlfn.XLOOKUP(Table13[[#This Row],[Service]],Validation!$A$2:$A$14,Validation!$B$2:$B$14,"",0,1)</f>
        <v/>
      </c>
      <c r="E8164" s="112"/>
      <c r="F8164" s="113"/>
      <c r="G8164" s="114"/>
      <c r="H8164" s="115"/>
      <c r="I8164" s="112"/>
      <c r="J8164" s="112"/>
      <c r="K8164" s="112"/>
      <c r="L8164" s="114">
        <f>Table13[[#This Row],[Per Unit Price]]*MAX(1,Table13[[#This Row],[Qty of Units]])*MAX(1,Table13[[#This Row],['#NCMs Served / FTEs Employed]])*MAX(1,Table13[[#This Row],[Duration of Service]])</f>
        <v>0</v>
      </c>
      <c r="M8164" s="112"/>
      <c r="N8164" s="114"/>
    </row>
    <row r="8165" spans="1:14" x14ac:dyDescent="0.25">
      <c r="A8165" s="111"/>
      <c r="B8165" s="111"/>
      <c r="C8165" s="123"/>
      <c r="D8165" s="112" t="str">
        <f>_xlfn.XLOOKUP(Table13[[#This Row],[Service]],Validation!$A$2:$A$14,Validation!$B$2:$B$14,"",0,1)</f>
        <v/>
      </c>
      <c r="E8165" s="112"/>
      <c r="F8165" s="113"/>
      <c r="G8165" s="114"/>
      <c r="H8165" s="115"/>
      <c r="I8165" s="112"/>
      <c r="J8165" s="112"/>
      <c r="K8165" s="112"/>
      <c r="L8165" s="114">
        <f>Table13[[#This Row],[Per Unit Price]]*MAX(1,Table13[[#This Row],[Qty of Units]])*MAX(1,Table13[[#This Row],['#NCMs Served / FTEs Employed]])*MAX(1,Table13[[#This Row],[Duration of Service]])</f>
        <v>0</v>
      </c>
      <c r="M8165" s="112"/>
      <c r="N8165" s="114"/>
    </row>
    <row r="8166" spans="1:14" x14ac:dyDescent="0.25">
      <c r="A8166" s="111"/>
      <c r="B8166" s="111"/>
      <c r="C8166" s="123"/>
      <c r="D8166" s="112" t="str">
        <f>_xlfn.XLOOKUP(Table13[[#This Row],[Service]],Validation!$A$2:$A$14,Validation!$B$2:$B$14,"",0,1)</f>
        <v/>
      </c>
      <c r="E8166" s="112"/>
      <c r="F8166" s="113"/>
      <c r="G8166" s="114"/>
      <c r="H8166" s="115"/>
      <c r="I8166" s="112"/>
      <c r="J8166" s="112"/>
      <c r="K8166" s="112"/>
      <c r="L8166" s="114">
        <f>Table13[[#This Row],[Per Unit Price]]*MAX(1,Table13[[#This Row],[Qty of Units]])*MAX(1,Table13[[#This Row],['#NCMs Served / FTEs Employed]])*MAX(1,Table13[[#This Row],[Duration of Service]])</f>
        <v>0</v>
      </c>
      <c r="M8166" s="112"/>
      <c r="N8166" s="114"/>
    </row>
    <row r="8167" spans="1:14" x14ac:dyDescent="0.25">
      <c r="A8167" s="111"/>
      <c r="B8167" s="111"/>
      <c r="C8167" s="123"/>
      <c r="D8167" s="112" t="str">
        <f>_xlfn.XLOOKUP(Table13[[#This Row],[Service]],Validation!$A$2:$A$14,Validation!$B$2:$B$14,"",0,1)</f>
        <v/>
      </c>
      <c r="E8167" s="112"/>
      <c r="F8167" s="113"/>
      <c r="G8167" s="114"/>
      <c r="H8167" s="115"/>
      <c r="I8167" s="112"/>
      <c r="J8167" s="112"/>
      <c r="K8167" s="112"/>
      <c r="L8167" s="114">
        <f>Table13[[#This Row],[Per Unit Price]]*MAX(1,Table13[[#This Row],[Qty of Units]])*MAX(1,Table13[[#This Row],['#NCMs Served / FTEs Employed]])*MAX(1,Table13[[#This Row],[Duration of Service]])</f>
        <v>0</v>
      </c>
      <c r="M8167" s="112"/>
      <c r="N8167" s="114"/>
    </row>
    <row r="8168" spans="1:14" x14ac:dyDescent="0.25">
      <c r="A8168" s="111"/>
      <c r="B8168" s="111"/>
      <c r="C8168" s="123"/>
      <c r="D8168" s="112" t="str">
        <f>_xlfn.XLOOKUP(Table13[[#This Row],[Service]],Validation!$A$2:$A$14,Validation!$B$2:$B$14,"",0,1)</f>
        <v/>
      </c>
      <c r="E8168" s="112"/>
      <c r="F8168" s="113"/>
      <c r="G8168" s="114"/>
      <c r="H8168" s="115"/>
      <c r="I8168" s="112"/>
      <c r="J8168" s="112"/>
      <c r="K8168" s="112"/>
      <c r="L8168" s="114">
        <f>Table13[[#This Row],[Per Unit Price]]*MAX(1,Table13[[#This Row],[Qty of Units]])*MAX(1,Table13[[#This Row],['#NCMs Served / FTEs Employed]])*MAX(1,Table13[[#This Row],[Duration of Service]])</f>
        <v>0</v>
      </c>
      <c r="M8168" s="112"/>
      <c r="N8168" s="114"/>
    </row>
    <row r="8169" spans="1:14" x14ac:dyDescent="0.25">
      <c r="A8169" s="111"/>
      <c r="B8169" s="111"/>
      <c r="C8169" s="123"/>
      <c r="D8169" s="112" t="str">
        <f>_xlfn.XLOOKUP(Table13[[#This Row],[Service]],Validation!$A$2:$A$14,Validation!$B$2:$B$14,"",0,1)</f>
        <v/>
      </c>
      <c r="E8169" s="112"/>
      <c r="F8169" s="113"/>
      <c r="G8169" s="114"/>
      <c r="H8169" s="115"/>
      <c r="I8169" s="112"/>
      <c r="J8169" s="112"/>
      <c r="K8169" s="112"/>
      <c r="L8169" s="114">
        <f>Table13[[#This Row],[Per Unit Price]]*MAX(1,Table13[[#This Row],[Qty of Units]])*MAX(1,Table13[[#This Row],['#NCMs Served / FTEs Employed]])*MAX(1,Table13[[#This Row],[Duration of Service]])</f>
        <v>0</v>
      </c>
      <c r="M8169" s="112"/>
      <c r="N8169" s="114"/>
    </row>
    <row r="8170" spans="1:14" x14ac:dyDescent="0.25">
      <c r="A8170" s="111"/>
      <c r="B8170" s="111"/>
      <c r="C8170" s="123"/>
      <c r="D8170" s="112" t="str">
        <f>_xlfn.XLOOKUP(Table13[[#This Row],[Service]],Validation!$A$2:$A$14,Validation!$B$2:$B$14,"",0,1)</f>
        <v/>
      </c>
      <c r="E8170" s="112"/>
      <c r="F8170" s="113"/>
      <c r="G8170" s="114"/>
      <c r="H8170" s="115"/>
      <c r="I8170" s="112"/>
      <c r="J8170" s="112"/>
      <c r="K8170" s="112"/>
      <c r="L8170" s="114">
        <f>Table13[[#This Row],[Per Unit Price]]*MAX(1,Table13[[#This Row],[Qty of Units]])*MAX(1,Table13[[#This Row],['#NCMs Served / FTEs Employed]])*MAX(1,Table13[[#This Row],[Duration of Service]])</f>
        <v>0</v>
      </c>
      <c r="M8170" s="112"/>
      <c r="N8170" s="114"/>
    </row>
    <row r="8171" spans="1:14" x14ac:dyDescent="0.25">
      <c r="A8171" s="111"/>
      <c r="B8171" s="111"/>
      <c r="C8171" s="123"/>
      <c r="D8171" s="112" t="str">
        <f>_xlfn.XLOOKUP(Table13[[#This Row],[Service]],Validation!$A$2:$A$14,Validation!$B$2:$B$14,"",0,1)</f>
        <v/>
      </c>
      <c r="E8171" s="112"/>
      <c r="F8171" s="113"/>
      <c r="G8171" s="114"/>
      <c r="H8171" s="115"/>
      <c r="I8171" s="112"/>
      <c r="J8171" s="112"/>
      <c r="K8171" s="112"/>
      <c r="L8171" s="114">
        <f>Table13[[#This Row],[Per Unit Price]]*MAX(1,Table13[[#This Row],[Qty of Units]])*MAX(1,Table13[[#This Row],['#NCMs Served / FTEs Employed]])*MAX(1,Table13[[#This Row],[Duration of Service]])</f>
        <v>0</v>
      </c>
      <c r="M8171" s="112"/>
      <c r="N8171" s="114"/>
    </row>
    <row r="8172" spans="1:14" x14ac:dyDescent="0.25">
      <c r="A8172" s="111"/>
      <c r="B8172" s="111"/>
      <c r="C8172" s="123"/>
      <c r="D8172" s="112" t="str">
        <f>_xlfn.XLOOKUP(Table13[[#This Row],[Service]],Validation!$A$2:$A$14,Validation!$B$2:$B$14,"",0,1)</f>
        <v/>
      </c>
      <c r="E8172" s="112"/>
      <c r="F8172" s="113"/>
      <c r="G8172" s="114"/>
      <c r="H8172" s="115"/>
      <c r="I8172" s="112"/>
      <c r="J8172" s="112"/>
      <c r="K8172" s="112"/>
      <c r="L8172" s="114">
        <f>Table13[[#This Row],[Per Unit Price]]*MAX(1,Table13[[#This Row],[Qty of Units]])*MAX(1,Table13[[#This Row],['#NCMs Served / FTEs Employed]])*MAX(1,Table13[[#This Row],[Duration of Service]])</f>
        <v>0</v>
      </c>
      <c r="M8172" s="112"/>
      <c r="N8172" s="114"/>
    </row>
    <row r="8173" spans="1:14" x14ac:dyDescent="0.25">
      <c r="A8173" s="111"/>
      <c r="B8173" s="111"/>
      <c r="C8173" s="123"/>
      <c r="D8173" s="112" t="str">
        <f>_xlfn.XLOOKUP(Table13[[#This Row],[Service]],Validation!$A$2:$A$14,Validation!$B$2:$B$14,"",0,1)</f>
        <v/>
      </c>
      <c r="E8173" s="112"/>
      <c r="F8173" s="113"/>
      <c r="G8173" s="114"/>
      <c r="H8173" s="115"/>
      <c r="I8173" s="112"/>
      <c r="J8173" s="112"/>
      <c r="K8173" s="112"/>
      <c r="L8173" s="114">
        <f>Table13[[#This Row],[Per Unit Price]]*MAX(1,Table13[[#This Row],[Qty of Units]])*MAX(1,Table13[[#This Row],['#NCMs Served / FTEs Employed]])*MAX(1,Table13[[#This Row],[Duration of Service]])</f>
        <v>0</v>
      </c>
      <c r="M8173" s="112"/>
      <c r="N8173" s="114"/>
    </row>
    <row r="8174" spans="1:14" x14ac:dyDescent="0.25">
      <c r="A8174" s="111"/>
      <c r="B8174" s="111"/>
      <c r="C8174" s="123"/>
      <c r="D8174" s="112" t="str">
        <f>_xlfn.XLOOKUP(Table13[[#This Row],[Service]],Validation!$A$2:$A$14,Validation!$B$2:$B$14,"",0,1)</f>
        <v/>
      </c>
      <c r="E8174" s="112"/>
      <c r="F8174" s="113"/>
      <c r="G8174" s="114"/>
      <c r="H8174" s="115"/>
      <c r="I8174" s="112"/>
      <c r="J8174" s="112"/>
      <c r="K8174" s="112"/>
      <c r="L8174" s="114">
        <f>Table13[[#This Row],[Per Unit Price]]*MAX(1,Table13[[#This Row],[Qty of Units]])*MAX(1,Table13[[#This Row],['#NCMs Served / FTEs Employed]])*MAX(1,Table13[[#This Row],[Duration of Service]])</f>
        <v>0</v>
      </c>
      <c r="M8174" s="112"/>
      <c r="N8174" s="114"/>
    </row>
    <row r="8175" spans="1:14" x14ac:dyDescent="0.25">
      <c r="A8175" s="111"/>
      <c r="B8175" s="111"/>
      <c r="C8175" s="123"/>
      <c r="D8175" s="112" t="str">
        <f>_xlfn.XLOOKUP(Table13[[#This Row],[Service]],Validation!$A$2:$A$14,Validation!$B$2:$B$14,"",0,1)</f>
        <v/>
      </c>
      <c r="E8175" s="112"/>
      <c r="F8175" s="113"/>
      <c r="G8175" s="114"/>
      <c r="H8175" s="115"/>
      <c r="I8175" s="112"/>
      <c r="J8175" s="112"/>
      <c r="K8175" s="112"/>
      <c r="L8175" s="114">
        <f>Table13[[#This Row],[Per Unit Price]]*MAX(1,Table13[[#This Row],[Qty of Units]])*MAX(1,Table13[[#This Row],['#NCMs Served / FTEs Employed]])*MAX(1,Table13[[#This Row],[Duration of Service]])</f>
        <v>0</v>
      </c>
      <c r="M8175" s="112"/>
      <c r="N8175" s="114"/>
    </row>
    <row r="8176" spans="1:14" x14ac:dyDescent="0.25">
      <c r="A8176" s="111"/>
      <c r="B8176" s="111"/>
      <c r="C8176" s="123"/>
      <c r="D8176" s="112" t="str">
        <f>_xlfn.XLOOKUP(Table13[[#This Row],[Service]],Validation!$A$2:$A$14,Validation!$B$2:$B$14,"",0,1)</f>
        <v/>
      </c>
      <c r="E8176" s="112"/>
      <c r="F8176" s="113"/>
      <c r="G8176" s="114"/>
      <c r="H8176" s="115"/>
      <c r="I8176" s="112"/>
      <c r="J8176" s="112"/>
      <c r="K8176" s="112"/>
      <c r="L8176" s="114">
        <f>Table13[[#This Row],[Per Unit Price]]*MAX(1,Table13[[#This Row],[Qty of Units]])*MAX(1,Table13[[#This Row],['#NCMs Served / FTEs Employed]])*MAX(1,Table13[[#This Row],[Duration of Service]])</f>
        <v>0</v>
      </c>
      <c r="M8176" s="112"/>
      <c r="N8176" s="114"/>
    </row>
    <row r="8177" spans="1:14" x14ac:dyDescent="0.25">
      <c r="A8177" s="111"/>
      <c r="B8177" s="111"/>
      <c r="C8177" s="123"/>
      <c r="D8177" s="112" t="str">
        <f>_xlfn.XLOOKUP(Table13[[#This Row],[Service]],Validation!$A$2:$A$14,Validation!$B$2:$B$14,"",0,1)</f>
        <v/>
      </c>
      <c r="E8177" s="112"/>
      <c r="F8177" s="113"/>
      <c r="G8177" s="114"/>
      <c r="H8177" s="115"/>
      <c r="I8177" s="112"/>
      <c r="J8177" s="112"/>
      <c r="K8177" s="112"/>
      <c r="L8177" s="114">
        <f>Table13[[#This Row],[Per Unit Price]]*MAX(1,Table13[[#This Row],[Qty of Units]])*MAX(1,Table13[[#This Row],['#NCMs Served / FTEs Employed]])*MAX(1,Table13[[#This Row],[Duration of Service]])</f>
        <v>0</v>
      </c>
      <c r="M8177" s="112"/>
      <c r="N8177" s="114"/>
    </row>
    <row r="8178" spans="1:14" x14ac:dyDescent="0.25">
      <c r="A8178" s="111"/>
      <c r="B8178" s="111"/>
      <c r="C8178" s="123"/>
      <c r="D8178" s="112" t="str">
        <f>_xlfn.XLOOKUP(Table13[[#This Row],[Service]],Validation!$A$2:$A$14,Validation!$B$2:$B$14,"",0,1)</f>
        <v/>
      </c>
      <c r="E8178" s="112"/>
      <c r="F8178" s="113"/>
      <c r="G8178" s="114"/>
      <c r="H8178" s="115"/>
      <c r="I8178" s="112"/>
      <c r="J8178" s="112"/>
      <c r="K8178" s="112"/>
      <c r="L8178" s="114">
        <f>Table13[[#This Row],[Per Unit Price]]*MAX(1,Table13[[#This Row],[Qty of Units]])*MAX(1,Table13[[#This Row],['#NCMs Served / FTEs Employed]])*MAX(1,Table13[[#This Row],[Duration of Service]])</f>
        <v>0</v>
      </c>
      <c r="M8178" s="112"/>
      <c r="N8178" s="114"/>
    </row>
    <row r="8179" spans="1:14" x14ac:dyDescent="0.25">
      <c r="A8179" s="111"/>
      <c r="B8179" s="111"/>
      <c r="C8179" s="123"/>
      <c r="D8179" s="112" t="str">
        <f>_xlfn.XLOOKUP(Table13[[#This Row],[Service]],Validation!$A$2:$A$14,Validation!$B$2:$B$14,"",0,1)</f>
        <v/>
      </c>
      <c r="E8179" s="112"/>
      <c r="F8179" s="113"/>
      <c r="G8179" s="114"/>
      <c r="H8179" s="115"/>
      <c r="I8179" s="112"/>
      <c r="J8179" s="112"/>
      <c r="K8179" s="112"/>
      <c r="L8179" s="114">
        <f>Table13[[#This Row],[Per Unit Price]]*MAX(1,Table13[[#This Row],[Qty of Units]])*MAX(1,Table13[[#This Row],['#NCMs Served / FTEs Employed]])*MAX(1,Table13[[#This Row],[Duration of Service]])</f>
        <v>0</v>
      </c>
      <c r="M8179" s="112"/>
      <c r="N8179" s="114"/>
    </row>
    <row r="8180" spans="1:14" x14ac:dyDescent="0.25">
      <c r="A8180" s="111"/>
      <c r="B8180" s="111"/>
      <c r="C8180" s="123"/>
      <c r="D8180" s="112" t="str">
        <f>_xlfn.XLOOKUP(Table13[[#This Row],[Service]],Validation!$A$2:$A$14,Validation!$B$2:$B$14,"",0,1)</f>
        <v/>
      </c>
      <c r="E8180" s="112"/>
      <c r="F8180" s="113"/>
      <c r="G8180" s="114"/>
      <c r="H8180" s="115"/>
      <c r="I8180" s="112"/>
      <c r="J8180" s="112"/>
      <c r="K8180" s="112"/>
      <c r="L8180" s="114">
        <f>Table13[[#This Row],[Per Unit Price]]*MAX(1,Table13[[#This Row],[Qty of Units]])*MAX(1,Table13[[#This Row],['#NCMs Served / FTEs Employed]])*MAX(1,Table13[[#This Row],[Duration of Service]])</f>
        <v>0</v>
      </c>
      <c r="M8180" s="112"/>
      <c r="N8180" s="114"/>
    </row>
    <row r="8181" spans="1:14" x14ac:dyDescent="0.25">
      <c r="A8181" s="111"/>
      <c r="B8181" s="111"/>
      <c r="C8181" s="123"/>
      <c r="D8181" s="112" t="str">
        <f>_xlfn.XLOOKUP(Table13[[#This Row],[Service]],Validation!$A$2:$A$14,Validation!$B$2:$B$14,"",0,1)</f>
        <v/>
      </c>
      <c r="E8181" s="112"/>
      <c r="F8181" s="113"/>
      <c r="G8181" s="114"/>
      <c r="H8181" s="115"/>
      <c r="I8181" s="112"/>
      <c r="J8181" s="112"/>
      <c r="K8181" s="112"/>
      <c r="L8181" s="114">
        <f>Table13[[#This Row],[Per Unit Price]]*MAX(1,Table13[[#This Row],[Qty of Units]])*MAX(1,Table13[[#This Row],['#NCMs Served / FTEs Employed]])*MAX(1,Table13[[#This Row],[Duration of Service]])</f>
        <v>0</v>
      </c>
      <c r="M8181" s="112"/>
      <c r="N8181" s="114"/>
    </row>
    <row r="8182" spans="1:14" x14ac:dyDescent="0.25">
      <c r="A8182" s="111"/>
      <c r="B8182" s="111"/>
      <c r="C8182" s="123"/>
      <c r="D8182" s="112" t="str">
        <f>_xlfn.XLOOKUP(Table13[[#This Row],[Service]],Validation!$A$2:$A$14,Validation!$B$2:$B$14,"",0,1)</f>
        <v/>
      </c>
      <c r="E8182" s="112"/>
      <c r="F8182" s="113"/>
      <c r="G8182" s="114"/>
      <c r="H8182" s="115"/>
      <c r="I8182" s="112"/>
      <c r="J8182" s="112"/>
      <c r="K8182" s="112"/>
      <c r="L8182" s="114">
        <f>Table13[[#This Row],[Per Unit Price]]*MAX(1,Table13[[#This Row],[Qty of Units]])*MAX(1,Table13[[#This Row],['#NCMs Served / FTEs Employed]])*MAX(1,Table13[[#This Row],[Duration of Service]])</f>
        <v>0</v>
      </c>
      <c r="M8182" s="112"/>
      <c r="N8182" s="114"/>
    </row>
    <row r="8183" spans="1:14" x14ac:dyDescent="0.25">
      <c r="A8183" s="111"/>
      <c r="B8183" s="111"/>
      <c r="C8183" s="123"/>
      <c r="D8183" s="112" t="str">
        <f>_xlfn.XLOOKUP(Table13[[#This Row],[Service]],Validation!$A$2:$A$14,Validation!$B$2:$B$14,"",0,1)</f>
        <v/>
      </c>
      <c r="E8183" s="112"/>
      <c r="F8183" s="113"/>
      <c r="G8183" s="114"/>
      <c r="H8183" s="115"/>
      <c r="I8183" s="112"/>
      <c r="J8183" s="112"/>
      <c r="K8183" s="112"/>
      <c r="L8183" s="114">
        <f>Table13[[#This Row],[Per Unit Price]]*MAX(1,Table13[[#This Row],[Qty of Units]])*MAX(1,Table13[[#This Row],['#NCMs Served / FTEs Employed]])*MAX(1,Table13[[#This Row],[Duration of Service]])</f>
        <v>0</v>
      </c>
      <c r="M8183" s="112"/>
      <c r="N8183" s="114"/>
    </row>
    <row r="8184" spans="1:14" x14ac:dyDescent="0.25">
      <c r="A8184" s="111"/>
      <c r="B8184" s="111"/>
      <c r="C8184" s="123"/>
      <c r="D8184" s="112" t="str">
        <f>_xlfn.XLOOKUP(Table13[[#This Row],[Service]],Validation!$A$2:$A$14,Validation!$B$2:$B$14,"",0,1)</f>
        <v/>
      </c>
      <c r="E8184" s="112"/>
      <c r="F8184" s="113"/>
      <c r="G8184" s="114"/>
      <c r="H8184" s="115"/>
      <c r="I8184" s="112"/>
      <c r="J8184" s="112"/>
      <c r="K8184" s="112"/>
      <c r="L8184" s="114">
        <f>Table13[[#This Row],[Per Unit Price]]*MAX(1,Table13[[#This Row],[Qty of Units]])*MAX(1,Table13[[#This Row],['#NCMs Served / FTEs Employed]])*MAX(1,Table13[[#This Row],[Duration of Service]])</f>
        <v>0</v>
      </c>
      <c r="M8184" s="112"/>
      <c r="N8184" s="114"/>
    </row>
    <row r="8185" spans="1:14" x14ac:dyDescent="0.25">
      <c r="A8185" s="111"/>
      <c r="B8185" s="111"/>
      <c r="C8185" s="123"/>
      <c r="D8185" s="112" t="str">
        <f>_xlfn.XLOOKUP(Table13[[#This Row],[Service]],Validation!$A$2:$A$14,Validation!$B$2:$B$14,"",0,1)</f>
        <v/>
      </c>
      <c r="E8185" s="112"/>
      <c r="F8185" s="113"/>
      <c r="G8185" s="114"/>
      <c r="H8185" s="115"/>
      <c r="I8185" s="112"/>
      <c r="J8185" s="112"/>
      <c r="K8185" s="112"/>
      <c r="L8185" s="114">
        <f>Table13[[#This Row],[Per Unit Price]]*MAX(1,Table13[[#This Row],[Qty of Units]])*MAX(1,Table13[[#This Row],['#NCMs Served / FTEs Employed]])*MAX(1,Table13[[#This Row],[Duration of Service]])</f>
        <v>0</v>
      </c>
      <c r="M8185" s="112"/>
      <c r="N8185" s="114"/>
    </row>
    <row r="8186" spans="1:14" x14ac:dyDescent="0.25">
      <c r="A8186" s="111"/>
      <c r="B8186" s="111"/>
      <c r="C8186" s="123"/>
      <c r="D8186" s="112" t="str">
        <f>_xlfn.XLOOKUP(Table13[[#This Row],[Service]],Validation!$A$2:$A$14,Validation!$B$2:$B$14,"",0,1)</f>
        <v/>
      </c>
      <c r="E8186" s="112"/>
      <c r="F8186" s="113"/>
      <c r="G8186" s="114"/>
      <c r="H8186" s="115"/>
      <c r="I8186" s="112"/>
      <c r="J8186" s="112"/>
      <c r="K8186" s="112"/>
      <c r="L8186" s="114">
        <f>Table13[[#This Row],[Per Unit Price]]*MAX(1,Table13[[#This Row],[Qty of Units]])*MAX(1,Table13[[#This Row],['#NCMs Served / FTEs Employed]])*MAX(1,Table13[[#This Row],[Duration of Service]])</f>
        <v>0</v>
      </c>
      <c r="M8186" s="112"/>
      <c r="N8186" s="114"/>
    </row>
    <row r="8187" spans="1:14" x14ac:dyDescent="0.25">
      <c r="A8187" s="111"/>
      <c r="B8187" s="111"/>
      <c r="C8187" s="123"/>
      <c r="D8187" s="112" t="str">
        <f>_xlfn.XLOOKUP(Table13[[#This Row],[Service]],Validation!$A$2:$A$14,Validation!$B$2:$B$14,"",0,1)</f>
        <v/>
      </c>
      <c r="E8187" s="112"/>
      <c r="F8187" s="113"/>
      <c r="G8187" s="114"/>
      <c r="H8187" s="115"/>
      <c r="I8187" s="112"/>
      <c r="J8187" s="112"/>
      <c r="K8187" s="112"/>
      <c r="L8187" s="114">
        <f>Table13[[#This Row],[Per Unit Price]]*MAX(1,Table13[[#This Row],[Qty of Units]])*MAX(1,Table13[[#This Row],['#NCMs Served / FTEs Employed]])*MAX(1,Table13[[#This Row],[Duration of Service]])</f>
        <v>0</v>
      </c>
      <c r="M8187" s="112"/>
      <c r="N8187" s="114"/>
    </row>
    <row r="8188" spans="1:14" x14ac:dyDescent="0.25">
      <c r="A8188" s="111"/>
      <c r="B8188" s="111"/>
      <c r="C8188" s="123"/>
      <c r="D8188" s="112" t="str">
        <f>_xlfn.XLOOKUP(Table13[[#This Row],[Service]],Validation!$A$2:$A$14,Validation!$B$2:$B$14,"",0,1)</f>
        <v/>
      </c>
      <c r="E8188" s="112"/>
      <c r="F8188" s="113"/>
      <c r="G8188" s="114"/>
      <c r="H8188" s="115"/>
      <c r="I8188" s="112"/>
      <c r="J8188" s="112"/>
      <c r="K8188" s="112"/>
      <c r="L8188" s="114">
        <f>Table13[[#This Row],[Per Unit Price]]*MAX(1,Table13[[#This Row],[Qty of Units]])*MAX(1,Table13[[#This Row],['#NCMs Served / FTEs Employed]])*MAX(1,Table13[[#This Row],[Duration of Service]])</f>
        <v>0</v>
      </c>
      <c r="M8188" s="112"/>
      <c r="N8188" s="114"/>
    </row>
    <row r="8189" spans="1:14" x14ac:dyDescent="0.25">
      <c r="A8189" s="111"/>
      <c r="B8189" s="111"/>
      <c r="C8189" s="123"/>
      <c r="D8189" s="112" t="str">
        <f>_xlfn.XLOOKUP(Table13[[#This Row],[Service]],Validation!$A$2:$A$14,Validation!$B$2:$B$14,"",0,1)</f>
        <v/>
      </c>
      <c r="E8189" s="112"/>
      <c r="F8189" s="113"/>
      <c r="G8189" s="114"/>
      <c r="H8189" s="115"/>
      <c r="I8189" s="112"/>
      <c r="J8189" s="112"/>
      <c r="K8189" s="112"/>
      <c r="L8189" s="114">
        <f>Table13[[#This Row],[Per Unit Price]]*MAX(1,Table13[[#This Row],[Qty of Units]])*MAX(1,Table13[[#This Row],['#NCMs Served / FTEs Employed]])*MAX(1,Table13[[#This Row],[Duration of Service]])</f>
        <v>0</v>
      </c>
      <c r="M8189" s="112"/>
      <c r="N8189" s="114"/>
    </row>
    <row r="8190" spans="1:14" x14ac:dyDescent="0.25">
      <c r="A8190" s="111"/>
      <c r="B8190" s="111"/>
      <c r="C8190" s="123"/>
      <c r="D8190" s="112" t="str">
        <f>_xlfn.XLOOKUP(Table13[[#This Row],[Service]],Validation!$A$2:$A$14,Validation!$B$2:$B$14,"",0,1)</f>
        <v/>
      </c>
      <c r="E8190" s="112"/>
      <c r="F8190" s="113"/>
      <c r="G8190" s="114"/>
      <c r="H8190" s="115"/>
      <c r="I8190" s="112"/>
      <c r="J8190" s="112"/>
      <c r="K8190" s="112"/>
      <c r="L8190" s="114">
        <f>Table13[[#This Row],[Per Unit Price]]*MAX(1,Table13[[#This Row],[Qty of Units]])*MAX(1,Table13[[#This Row],['#NCMs Served / FTEs Employed]])*MAX(1,Table13[[#This Row],[Duration of Service]])</f>
        <v>0</v>
      </c>
      <c r="M8190" s="112"/>
      <c r="N8190" s="114"/>
    </row>
    <row r="8191" spans="1:14" x14ac:dyDescent="0.25">
      <c r="A8191" s="111"/>
      <c r="B8191" s="111"/>
      <c r="C8191" s="123"/>
      <c r="D8191" s="112" t="str">
        <f>_xlfn.XLOOKUP(Table13[[#This Row],[Service]],Validation!$A$2:$A$14,Validation!$B$2:$B$14,"",0,1)</f>
        <v/>
      </c>
      <c r="E8191" s="112"/>
      <c r="F8191" s="113"/>
      <c r="G8191" s="114"/>
      <c r="H8191" s="115"/>
      <c r="I8191" s="112"/>
      <c r="J8191" s="112"/>
      <c r="K8191" s="112"/>
      <c r="L8191" s="114">
        <f>Table13[[#This Row],[Per Unit Price]]*MAX(1,Table13[[#This Row],[Qty of Units]])*MAX(1,Table13[[#This Row],['#NCMs Served / FTEs Employed]])*MAX(1,Table13[[#This Row],[Duration of Service]])</f>
        <v>0</v>
      </c>
      <c r="M8191" s="112"/>
      <c r="N8191" s="114"/>
    </row>
    <row r="8192" spans="1:14" x14ac:dyDescent="0.25">
      <c r="A8192" s="111"/>
      <c r="B8192" s="111"/>
      <c r="C8192" s="123"/>
      <c r="D8192" s="112" t="str">
        <f>_xlfn.XLOOKUP(Table13[[#This Row],[Service]],Validation!$A$2:$A$14,Validation!$B$2:$B$14,"",0,1)</f>
        <v/>
      </c>
      <c r="E8192" s="112"/>
      <c r="F8192" s="113"/>
      <c r="G8192" s="114"/>
      <c r="H8192" s="115"/>
      <c r="I8192" s="112"/>
      <c r="J8192" s="112"/>
      <c r="K8192" s="112"/>
      <c r="L8192" s="114">
        <f>Table13[[#This Row],[Per Unit Price]]*MAX(1,Table13[[#This Row],[Qty of Units]])*MAX(1,Table13[[#This Row],['#NCMs Served / FTEs Employed]])*MAX(1,Table13[[#This Row],[Duration of Service]])</f>
        <v>0</v>
      </c>
      <c r="M8192" s="112"/>
      <c r="N8192" s="114"/>
    </row>
    <row r="8193" spans="1:14" x14ac:dyDescent="0.25">
      <c r="A8193" s="111"/>
      <c r="B8193" s="111"/>
      <c r="C8193" s="123"/>
      <c r="D8193" s="112" t="str">
        <f>_xlfn.XLOOKUP(Table13[[#This Row],[Service]],Validation!$A$2:$A$14,Validation!$B$2:$B$14,"",0,1)</f>
        <v/>
      </c>
      <c r="E8193" s="112"/>
      <c r="F8193" s="113"/>
      <c r="G8193" s="114"/>
      <c r="H8193" s="115"/>
      <c r="I8193" s="112"/>
      <c r="J8193" s="112"/>
      <c r="K8193" s="112"/>
      <c r="L8193" s="114">
        <f>Table13[[#This Row],[Per Unit Price]]*MAX(1,Table13[[#This Row],[Qty of Units]])*MAX(1,Table13[[#This Row],['#NCMs Served / FTEs Employed]])*MAX(1,Table13[[#This Row],[Duration of Service]])</f>
        <v>0</v>
      </c>
      <c r="M8193" s="112"/>
      <c r="N8193" s="114"/>
    </row>
    <row r="8194" spans="1:14" x14ac:dyDescent="0.25">
      <c r="A8194" s="111"/>
      <c r="B8194" s="111"/>
      <c r="C8194" s="123"/>
      <c r="D8194" s="112" t="str">
        <f>_xlfn.XLOOKUP(Table13[[#This Row],[Service]],Validation!$A$2:$A$14,Validation!$B$2:$B$14,"",0,1)</f>
        <v/>
      </c>
      <c r="E8194" s="112"/>
      <c r="F8194" s="113"/>
      <c r="G8194" s="114"/>
      <c r="H8194" s="115"/>
      <c r="I8194" s="112"/>
      <c r="J8194" s="112"/>
      <c r="K8194" s="112"/>
      <c r="L8194" s="114">
        <f>Table13[[#This Row],[Per Unit Price]]*MAX(1,Table13[[#This Row],[Qty of Units]])*MAX(1,Table13[[#This Row],['#NCMs Served / FTEs Employed]])*MAX(1,Table13[[#This Row],[Duration of Service]])</f>
        <v>0</v>
      </c>
      <c r="M8194" s="112"/>
      <c r="N8194" s="114"/>
    </row>
    <row r="8195" spans="1:14" x14ac:dyDescent="0.25">
      <c r="A8195" s="111"/>
      <c r="B8195" s="111"/>
      <c r="C8195" s="123"/>
      <c r="D8195" s="112" t="str">
        <f>_xlfn.XLOOKUP(Table13[[#This Row],[Service]],Validation!$A$2:$A$14,Validation!$B$2:$B$14,"",0,1)</f>
        <v/>
      </c>
      <c r="E8195" s="112"/>
      <c r="F8195" s="113"/>
      <c r="G8195" s="114"/>
      <c r="H8195" s="115"/>
      <c r="I8195" s="112"/>
      <c r="J8195" s="112"/>
      <c r="K8195" s="112"/>
      <c r="L8195" s="114">
        <f>Table13[[#This Row],[Per Unit Price]]*MAX(1,Table13[[#This Row],[Qty of Units]])*MAX(1,Table13[[#This Row],['#NCMs Served / FTEs Employed]])*MAX(1,Table13[[#This Row],[Duration of Service]])</f>
        <v>0</v>
      </c>
      <c r="M8195" s="112"/>
      <c r="N8195" s="114"/>
    </row>
    <row r="8196" spans="1:14" x14ac:dyDescent="0.25">
      <c r="A8196" s="111"/>
      <c r="B8196" s="111"/>
      <c r="C8196" s="123"/>
      <c r="D8196" s="112" t="str">
        <f>_xlfn.XLOOKUP(Table13[[#This Row],[Service]],Validation!$A$2:$A$14,Validation!$B$2:$B$14,"",0,1)</f>
        <v/>
      </c>
      <c r="E8196" s="112"/>
      <c r="F8196" s="113"/>
      <c r="G8196" s="114"/>
      <c r="H8196" s="115"/>
      <c r="I8196" s="112"/>
      <c r="J8196" s="112"/>
      <c r="K8196" s="112"/>
      <c r="L8196" s="114">
        <f>Table13[[#This Row],[Per Unit Price]]*MAX(1,Table13[[#This Row],[Qty of Units]])*MAX(1,Table13[[#This Row],['#NCMs Served / FTEs Employed]])*MAX(1,Table13[[#This Row],[Duration of Service]])</f>
        <v>0</v>
      </c>
      <c r="M8196" s="112"/>
      <c r="N8196" s="114"/>
    </row>
    <row r="8197" spans="1:14" x14ac:dyDescent="0.25">
      <c r="A8197" s="111"/>
      <c r="B8197" s="111"/>
      <c r="C8197" s="123"/>
      <c r="D8197" s="112" t="str">
        <f>_xlfn.XLOOKUP(Table13[[#This Row],[Service]],Validation!$A$2:$A$14,Validation!$B$2:$B$14,"",0,1)</f>
        <v/>
      </c>
      <c r="E8197" s="112"/>
      <c r="F8197" s="113"/>
      <c r="G8197" s="114"/>
      <c r="H8197" s="115"/>
      <c r="I8197" s="112"/>
      <c r="J8197" s="112"/>
      <c r="K8197" s="112"/>
      <c r="L8197" s="114">
        <f>Table13[[#This Row],[Per Unit Price]]*MAX(1,Table13[[#This Row],[Qty of Units]])*MAX(1,Table13[[#This Row],['#NCMs Served / FTEs Employed]])*MAX(1,Table13[[#This Row],[Duration of Service]])</f>
        <v>0</v>
      </c>
      <c r="M8197" s="112"/>
      <c r="N8197" s="114"/>
    </row>
    <row r="8198" spans="1:14" x14ac:dyDescent="0.25">
      <c r="A8198" s="111"/>
      <c r="B8198" s="111"/>
      <c r="C8198" s="123"/>
      <c r="D8198" s="112" t="str">
        <f>_xlfn.XLOOKUP(Table13[[#This Row],[Service]],Validation!$A$2:$A$14,Validation!$B$2:$B$14,"",0,1)</f>
        <v/>
      </c>
      <c r="E8198" s="112"/>
      <c r="F8198" s="113"/>
      <c r="G8198" s="114"/>
      <c r="H8198" s="115"/>
      <c r="I8198" s="112"/>
      <c r="J8198" s="112"/>
      <c r="K8198" s="112"/>
      <c r="L8198" s="114">
        <f>Table13[[#This Row],[Per Unit Price]]*MAX(1,Table13[[#This Row],[Qty of Units]])*MAX(1,Table13[[#This Row],['#NCMs Served / FTEs Employed]])*MAX(1,Table13[[#This Row],[Duration of Service]])</f>
        <v>0</v>
      </c>
      <c r="M8198" s="112"/>
      <c r="N8198" s="114"/>
    </row>
    <row r="8199" spans="1:14" x14ac:dyDescent="0.25">
      <c r="A8199" s="111"/>
      <c r="B8199" s="111"/>
      <c r="C8199" s="123"/>
      <c r="D8199" s="112" t="str">
        <f>_xlfn.XLOOKUP(Table13[[#This Row],[Service]],Validation!$A$2:$A$14,Validation!$B$2:$B$14,"",0,1)</f>
        <v/>
      </c>
      <c r="E8199" s="112"/>
      <c r="F8199" s="113"/>
      <c r="G8199" s="114"/>
      <c r="H8199" s="115"/>
      <c r="I8199" s="112"/>
      <c r="J8199" s="112"/>
      <c r="K8199" s="112"/>
      <c r="L8199" s="114">
        <f>Table13[[#This Row],[Per Unit Price]]*MAX(1,Table13[[#This Row],[Qty of Units]])*MAX(1,Table13[[#This Row],['#NCMs Served / FTEs Employed]])*MAX(1,Table13[[#This Row],[Duration of Service]])</f>
        <v>0</v>
      </c>
      <c r="M8199" s="112"/>
      <c r="N8199" s="114"/>
    </row>
    <row r="8200" spans="1:14" x14ac:dyDescent="0.25">
      <c r="A8200" s="111"/>
      <c r="B8200" s="111"/>
      <c r="C8200" s="123"/>
      <c r="D8200" s="112" t="str">
        <f>_xlfn.XLOOKUP(Table13[[#This Row],[Service]],Validation!$A$2:$A$14,Validation!$B$2:$B$14,"",0,1)</f>
        <v/>
      </c>
      <c r="E8200" s="112"/>
      <c r="F8200" s="113"/>
      <c r="G8200" s="114"/>
      <c r="H8200" s="115"/>
      <c r="I8200" s="112"/>
      <c r="J8200" s="112"/>
      <c r="K8200" s="112"/>
      <c r="L8200" s="114">
        <f>Table13[[#This Row],[Per Unit Price]]*MAX(1,Table13[[#This Row],[Qty of Units]])*MAX(1,Table13[[#This Row],['#NCMs Served / FTEs Employed]])*MAX(1,Table13[[#This Row],[Duration of Service]])</f>
        <v>0</v>
      </c>
      <c r="M8200" s="112"/>
      <c r="N8200" s="114"/>
    </row>
    <row r="8201" spans="1:14" x14ac:dyDescent="0.25">
      <c r="A8201" s="111"/>
      <c r="B8201" s="111"/>
      <c r="C8201" s="123"/>
      <c r="D8201" s="112" t="str">
        <f>_xlfn.XLOOKUP(Table13[[#This Row],[Service]],Validation!$A$2:$A$14,Validation!$B$2:$B$14,"",0,1)</f>
        <v/>
      </c>
      <c r="E8201" s="112"/>
      <c r="F8201" s="113"/>
      <c r="G8201" s="114"/>
      <c r="H8201" s="115"/>
      <c r="I8201" s="112"/>
      <c r="J8201" s="112"/>
      <c r="K8201" s="112"/>
      <c r="L8201" s="114">
        <f>Table13[[#This Row],[Per Unit Price]]*MAX(1,Table13[[#This Row],[Qty of Units]])*MAX(1,Table13[[#This Row],['#NCMs Served / FTEs Employed]])*MAX(1,Table13[[#This Row],[Duration of Service]])</f>
        <v>0</v>
      </c>
      <c r="M8201" s="112"/>
      <c r="N8201" s="114"/>
    </row>
    <row r="8202" spans="1:14" x14ac:dyDescent="0.25">
      <c r="A8202" s="111"/>
      <c r="B8202" s="111"/>
      <c r="C8202" s="123"/>
      <c r="D8202" s="112" t="str">
        <f>_xlfn.XLOOKUP(Table13[[#This Row],[Service]],Validation!$A$2:$A$14,Validation!$B$2:$B$14,"",0,1)</f>
        <v/>
      </c>
      <c r="E8202" s="112"/>
      <c r="F8202" s="113"/>
      <c r="G8202" s="114"/>
      <c r="H8202" s="115"/>
      <c r="I8202" s="112"/>
      <c r="J8202" s="112"/>
      <c r="K8202" s="112"/>
      <c r="L8202" s="114">
        <f>Table13[[#This Row],[Per Unit Price]]*MAX(1,Table13[[#This Row],[Qty of Units]])*MAX(1,Table13[[#This Row],['#NCMs Served / FTEs Employed]])*MAX(1,Table13[[#This Row],[Duration of Service]])</f>
        <v>0</v>
      </c>
      <c r="M8202" s="112"/>
      <c r="N8202" s="114"/>
    </row>
    <row r="8203" spans="1:14" x14ac:dyDescent="0.25">
      <c r="A8203" s="111"/>
      <c r="B8203" s="111"/>
      <c r="C8203" s="123"/>
      <c r="D8203" s="112" t="str">
        <f>_xlfn.XLOOKUP(Table13[[#This Row],[Service]],Validation!$A$2:$A$14,Validation!$B$2:$B$14,"",0,1)</f>
        <v/>
      </c>
      <c r="E8203" s="112"/>
      <c r="F8203" s="113"/>
      <c r="G8203" s="114"/>
      <c r="H8203" s="115"/>
      <c r="I8203" s="112"/>
      <c r="J8203" s="112"/>
      <c r="K8203" s="112"/>
      <c r="L8203" s="114">
        <f>Table13[[#This Row],[Per Unit Price]]*MAX(1,Table13[[#This Row],[Qty of Units]])*MAX(1,Table13[[#This Row],['#NCMs Served / FTEs Employed]])*MAX(1,Table13[[#This Row],[Duration of Service]])</f>
        <v>0</v>
      </c>
      <c r="M8203" s="112"/>
      <c r="N8203" s="114"/>
    </row>
    <row r="8204" spans="1:14" x14ac:dyDescent="0.25">
      <c r="A8204" s="111"/>
      <c r="B8204" s="111"/>
      <c r="C8204" s="123"/>
      <c r="D8204" s="112" t="str">
        <f>_xlfn.XLOOKUP(Table13[[#This Row],[Service]],Validation!$A$2:$A$14,Validation!$B$2:$B$14,"",0,1)</f>
        <v/>
      </c>
      <c r="E8204" s="112"/>
      <c r="F8204" s="113"/>
      <c r="G8204" s="114"/>
      <c r="H8204" s="115"/>
      <c r="I8204" s="112"/>
      <c r="J8204" s="112"/>
      <c r="K8204" s="112"/>
      <c r="L8204" s="114">
        <f>Table13[[#This Row],[Per Unit Price]]*MAX(1,Table13[[#This Row],[Qty of Units]])*MAX(1,Table13[[#This Row],['#NCMs Served / FTEs Employed]])*MAX(1,Table13[[#This Row],[Duration of Service]])</f>
        <v>0</v>
      </c>
      <c r="M8204" s="112"/>
      <c r="N8204" s="114"/>
    </row>
    <row r="8205" spans="1:14" x14ac:dyDescent="0.25">
      <c r="A8205" s="111"/>
      <c r="B8205" s="111"/>
      <c r="C8205" s="123"/>
      <c r="D8205" s="112" t="str">
        <f>_xlfn.XLOOKUP(Table13[[#This Row],[Service]],Validation!$A$2:$A$14,Validation!$B$2:$B$14,"",0,1)</f>
        <v/>
      </c>
      <c r="E8205" s="112"/>
      <c r="F8205" s="113"/>
      <c r="G8205" s="114"/>
      <c r="H8205" s="115"/>
      <c r="I8205" s="112"/>
      <c r="J8205" s="112"/>
      <c r="K8205" s="112"/>
      <c r="L8205" s="114">
        <f>Table13[[#This Row],[Per Unit Price]]*MAX(1,Table13[[#This Row],[Qty of Units]])*MAX(1,Table13[[#This Row],['#NCMs Served / FTEs Employed]])*MAX(1,Table13[[#This Row],[Duration of Service]])</f>
        <v>0</v>
      </c>
      <c r="M8205" s="112"/>
      <c r="N8205" s="114"/>
    </row>
    <row r="8206" spans="1:14" x14ac:dyDescent="0.25">
      <c r="A8206" s="111"/>
      <c r="B8206" s="111"/>
      <c r="C8206" s="123"/>
      <c r="D8206" s="112" t="str">
        <f>_xlfn.XLOOKUP(Table13[[#This Row],[Service]],Validation!$A$2:$A$14,Validation!$B$2:$B$14,"",0,1)</f>
        <v/>
      </c>
      <c r="E8206" s="112"/>
      <c r="F8206" s="113"/>
      <c r="G8206" s="114"/>
      <c r="H8206" s="115"/>
      <c r="I8206" s="112"/>
      <c r="J8206" s="112"/>
      <c r="K8206" s="112"/>
      <c r="L8206" s="114">
        <f>Table13[[#This Row],[Per Unit Price]]*MAX(1,Table13[[#This Row],[Qty of Units]])*MAX(1,Table13[[#This Row],['#NCMs Served / FTEs Employed]])*MAX(1,Table13[[#This Row],[Duration of Service]])</f>
        <v>0</v>
      </c>
      <c r="M8206" s="112"/>
      <c r="N8206" s="114"/>
    </row>
    <row r="8207" spans="1:14" x14ac:dyDescent="0.25">
      <c r="A8207" s="111"/>
      <c r="B8207" s="111"/>
      <c r="C8207" s="123"/>
      <c r="D8207" s="112" t="str">
        <f>_xlfn.XLOOKUP(Table13[[#This Row],[Service]],Validation!$A$2:$A$14,Validation!$B$2:$B$14,"",0,1)</f>
        <v/>
      </c>
      <c r="E8207" s="112"/>
      <c r="F8207" s="113"/>
      <c r="G8207" s="114"/>
      <c r="H8207" s="115"/>
      <c r="I8207" s="112"/>
      <c r="J8207" s="112"/>
      <c r="K8207" s="112"/>
      <c r="L8207" s="114">
        <f>Table13[[#This Row],[Per Unit Price]]*MAX(1,Table13[[#This Row],[Qty of Units]])*MAX(1,Table13[[#This Row],['#NCMs Served / FTEs Employed]])*MAX(1,Table13[[#This Row],[Duration of Service]])</f>
        <v>0</v>
      </c>
      <c r="M8207" s="112"/>
      <c r="N8207" s="114"/>
    </row>
    <row r="8208" spans="1:14" x14ac:dyDescent="0.25">
      <c r="A8208" s="111"/>
      <c r="B8208" s="111"/>
      <c r="C8208" s="123"/>
      <c r="D8208" s="112" t="str">
        <f>_xlfn.XLOOKUP(Table13[[#This Row],[Service]],Validation!$A$2:$A$14,Validation!$B$2:$B$14,"",0,1)</f>
        <v/>
      </c>
      <c r="E8208" s="112"/>
      <c r="F8208" s="113"/>
      <c r="G8208" s="114"/>
      <c r="H8208" s="115"/>
      <c r="I8208" s="112"/>
      <c r="J8208" s="112"/>
      <c r="K8208" s="112"/>
      <c r="L8208" s="114">
        <f>Table13[[#This Row],[Per Unit Price]]*MAX(1,Table13[[#This Row],[Qty of Units]])*MAX(1,Table13[[#This Row],['#NCMs Served / FTEs Employed]])*MAX(1,Table13[[#This Row],[Duration of Service]])</f>
        <v>0</v>
      </c>
      <c r="M8208" s="112"/>
      <c r="N8208" s="114"/>
    </row>
    <row r="8209" spans="1:14" x14ac:dyDescent="0.25">
      <c r="A8209" s="111"/>
      <c r="B8209" s="111"/>
      <c r="C8209" s="123"/>
      <c r="D8209" s="112" t="str">
        <f>_xlfn.XLOOKUP(Table13[[#This Row],[Service]],Validation!$A$2:$A$14,Validation!$B$2:$B$14,"",0,1)</f>
        <v/>
      </c>
      <c r="E8209" s="112"/>
      <c r="F8209" s="113"/>
      <c r="G8209" s="114"/>
      <c r="H8209" s="115"/>
      <c r="I8209" s="112"/>
      <c r="J8209" s="112"/>
      <c r="K8209" s="112"/>
      <c r="L8209" s="114">
        <f>Table13[[#This Row],[Per Unit Price]]*MAX(1,Table13[[#This Row],[Qty of Units]])*MAX(1,Table13[[#This Row],['#NCMs Served / FTEs Employed]])*MAX(1,Table13[[#This Row],[Duration of Service]])</f>
        <v>0</v>
      </c>
      <c r="M8209" s="112"/>
      <c r="N8209" s="114"/>
    </row>
    <row r="8210" spans="1:14" x14ac:dyDescent="0.25">
      <c r="A8210" s="111"/>
      <c r="B8210" s="111"/>
      <c r="C8210" s="123"/>
      <c r="D8210" s="112" t="str">
        <f>_xlfn.XLOOKUP(Table13[[#This Row],[Service]],Validation!$A$2:$A$14,Validation!$B$2:$B$14,"",0,1)</f>
        <v/>
      </c>
      <c r="E8210" s="112"/>
      <c r="F8210" s="113"/>
      <c r="G8210" s="114"/>
      <c r="H8210" s="115"/>
      <c r="I8210" s="112"/>
      <c r="J8210" s="112"/>
      <c r="K8210" s="112"/>
      <c r="L8210" s="114">
        <f>Table13[[#This Row],[Per Unit Price]]*MAX(1,Table13[[#This Row],[Qty of Units]])*MAX(1,Table13[[#This Row],['#NCMs Served / FTEs Employed]])*MAX(1,Table13[[#This Row],[Duration of Service]])</f>
        <v>0</v>
      </c>
      <c r="M8210" s="112"/>
      <c r="N8210" s="114"/>
    </row>
    <row r="8211" spans="1:14" x14ac:dyDescent="0.25">
      <c r="A8211" s="111"/>
      <c r="B8211" s="111"/>
      <c r="C8211" s="123"/>
      <c r="D8211" s="112" t="str">
        <f>_xlfn.XLOOKUP(Table13[[#This Row],[Service]],Validation!$A$2:$A$14,Validation!$B$2:$B$14,"",0,1)</f>
        <v/>
      </c>
      <c r="E8211" s="112"/>
      <c r="F8211" s="113"/>
      <c r="G8211" s="114"/>
      <c r="H8211" s="115"/>
      <c r="I8211" s="112"/>
      <c r="J8211" s="112"/>
      <c r="K8211" s="112"/>
      <c r="L8211" s="114">
        <f>Table13[[#This Row],[Per Unit Price]]*MAX(1,Table13[[#This Row],[Qty of Units]])*MAX(1,Table13[[#This Row],['#NCMs Served / FTEs Employed]])*MAX(1,Table13[[#This Row],[Duration of Service]])</f>
        <v>0</v>
      </c>
      <c r="M8211" s="112"/>
      <c r="N8211" s="114"/>
    </row>
    <row r="8212" spans="1:14" x14ac:dyDescent="0.25">
      <c r="A8212" s="111"/>
      <c r="B8212" s="111"/>
      <c r="C8212" s="123"/>
      <c r="D8212" s="112" t="str">
        <f>_xlfn.XLOOKUP(Table13[[#This Row],[Service]],Validation!$A$2:$A$14,Validation!$B$2:$B$14,"",0,1)</f>
        <v/>
      </c>
      <c r="E8212" s="112"/>
      <c r="F8212" s="113"/>
      <c r="G8212" s="114"/>
      <c r="H8212" s="115"/>
      <c r="I8212" s="112"/>
      <c r="J8212" s="112"/>
      <c r="K8212" s="112"/>
      <c r="L8212" s="114">
        <f>Table13[[#This Row],[Per Unit Price]]*MAX(1,Table13[[#This Row],[Qty of Units]])*MAX(1,Table13[[#This Row],['#NCMs Served / FTEs Employed]])*MAX(1,Table13[[#This Row],[Duration of Service]])</f>
        <v>0</v>
      </c>
      <c r="M8212" s="112"/>
      <c r="N8212" s="114"/>
    </row>
    <row r="8213" spans="1:14" x14ac:dyDescent="0.25">
      <c r="A8213" s="111"/>
      <c r="B8213" s="111"/>
      <c r="C8213" s="123"/>
      <c r="D8213" s="112" t="str">
        <f>_xlfn.XLOOKUP(Table13[[#This Row],[Service]],Validation!$A$2:$A$14,Validation!$B$2:$B$14,"",0,1)</f>
        <v/>
      </c>
      <c r="E8213" s="112"/>
      <c r="F8213" s="113"/>
      <c r="G8213" s="114"/>
      <c r="H8213" s="115"/>
      <c r="I8213" s="112"/>
      <c r="J8213" s="112"/>
      <c r="K8213" s="112"/>
      <c r="L8213" s="114">
        <f>Table13[[#This Row],[Per Unit Price]]*MAX(1,Table13[[#This Row],[Qty of Units]])*MAX(1,Table13[[#This Row],['#NCMs Served / FTEs Employed]])*MAX(1,Table13[[#This Row],[Duration of Service]])</f>
        <v>0</v>
      </c>
      <c r="M8213" s="112"/>
      <c r="N8213" s="114"/>
    </row>
    <row r="8214" spans="1:14" x14ac:dyDescent="0.25">
      <c r="A8214" s="111"/>
      <c r="B8214" s="111"/>
      <c r="C8214" s="123"/>
      <c r="D8214" s="112" t="str">
        <f>_xlfn.XLOOKUP(Table13[[#This Row],[Service]],Validation!$A$2:$A$14,Validation!$B$2:$B$14,"",0,1)</f>
        <v/>
      </c>
      <c r="E8214" s="112"/>
      <c r="F8214" s="113"/>
      <c r="G8214" s="114"/>
      <c r="H8214" s="115"/>
      <c r="I8214" s="112"/>
      <c r="J8214" s="112"/>
      <c r="K8214" s="112"/>
      <c r="L8214" s="114">
        <f>Table13[[#This Row],[Per Unit Price]]*MAX(1,Table13[[#This Row],[Qty of Units]])*MAX(1,Table13[[#This Row],['#NCMs Served / FTEs Employed]])*MAX(1,Table13[[#This Row],[Duration of Service]])</f>
        <v>0</v>
      </c>
      <c r="M8214" s="112"/>
      <c r="N8214" s="114"/>
    </row>
    <row r="8215" spans="1:14" x14ac:dyDescent="0.25">
      <c r="A8215" s="111"/>
      <c r="B8215" s="111"/>
      <c r="C8215" s="123"/>
      <c r="D8215" s="112" t="str">
        <f>_xlfn.XLOOKUP(Table13[[#This Row],[Service]],Validation!$A$2:$A$14,Validation!$B$2:$B$14,"",0,1)</f>
        <v/>
      </c>
      <c r="E8215" s="112"/>
      <c r="F8215" s="113"/>
      <c r="G8215" s="114"/>
      <c r="H8215" s="115"/>
      <c r="I8215" s="112"/>
      <c r="J8215" s="112"/>
      <c r="K8215" s="112"/>
      <c r="L8215" s="114">
        <f>Table13[[#This Row],[Per Unit Price]]*MAX(1,Table13[[#This Row],[Qty of Units]])*MAX(1,Table13[[#This Row],['#NCMs Served / FTEs Employed]])*MAX(1,Table13[[#This Row],[Duration of Service]])</f>
        <v>0</v>
      </c>
      <c r="M8215" s="112"/>
      <c r="N8215" s="114"/>
    </row>
    <row r="8216" spans="1:14" x14ac:dyDescent="0.25">
      <c r="A8216" s="111"/>
      <c r="B8216" s="111"/>
      <c r="C8216" s="123"/>
      <c r="D8216" s="112" t="str">
        <f>_xlfn.XLOOKUP(Table13[[#This Row],[Service]],Validation!$A$2:$A$14,Validation!$B$2:$B$14,"",0,1)</f>
        <v/>
      </c>
      <c r="E8216" s="112"/>
      <c r="F8216" s="113"/>
      <c r="G8216" s="114"/>
      <c r="H8216" s="115"/>
      <c r="I8216" s="112"/>
      <c r="J8216" s="112"/>
      <c r="K8216" s="112"/>
      <c r="L8216" s="114">
        <f>Table13[[#This Row],[Per Unit Price]]*MAX(1,Table13[[#This Row],[Qty of Units]])*MAX(1,Table13[[#This Row],['#NCMs Served / FTEs Employed]])*MAX(1,Table13[[#This Row],[Duration of Service]])</f>
        <v>0</v>
      </c>
      <c r="M8216" s="112"/>
      <c r="N8216" s="114"/>
    </row>
    <row r="8217" spans="1:14" x14ac:dyDescent="0.25">
      <c r="A8217" s="111"/>
      <c r="B8217" s="111"/>
      <c r="C8217" s="123"/>
      <c r="D8217" s="112" t="str">
        <f>_xlfn.XLOOKUP(Table13[[#This Row],[Service]],Validation!$A$2:$A$14,Validation!$B$2:$B$14,"",0,1)</f>
        <v/>
      </c>
      <c r="E8217" s="112"/>
      <c r="F8217" s="113"/>
      <c r="G8217" s="114"/>
      <c r="H8217" s="115"/>
      <c r="I8217" s="112"/>
      <c r="J8217" s="112"/>
      <c r="K8217" s="112"/>
      <c r="L8217" s="114">
        <f>Table13[[#This Row],[Per Unit Price]]*MAX(1,Table13[[#This Row],[Qty of Units]])*MAX(1,Table13[[#This Row],['#NCMs Served / FTEs Employed]])*MAX(1,Table13[[#This Row],[Duration of Service]])</f>
        <v>0</v>
      </c>
      <c r="M8217" s="112"/>
      <c r="N8217" s="114"/>
    </row>
    <row r="8218" spans="1:14" x14ac:dyDescent="0.25">
      <c r="A8218" s="111"/>
      <c r="B8218" s="111"/>
      <c r="C8218" s="123"/>
      <c r="D8218" s="112" t="str">
        <f>_xlfn.XLOOKUP(Table13[[#This Row],[Service]],Validation!$A$2:$A$14,Validation!$B$2:$B$14,"",0,1)</f>
        <v/>
      </c>
      <c r="E8218" s="112"/>
      <c r="F8218" s="113"/>
      <c r="G8218" s="114"/>
      <c r="H8218" s="115"/>
      <c r="I8218" s="112"/>
      <c r="J8218" s="112"/>
      <c r="K8218" s="112"/>
      <c r="L8218" s="114">
        <f>Table13[[#This Row],[Per Unit Price]]*MAX(1,Table13[[#This Row],[Qty of Units]])*MAX(1,Table13[[#This Row],['#NCMs Served / FTEs Employed]])*MAX(1,Table13[[#This Row],[Duration of Service]])</f>
        <v>0</v>
      </c>
      <c r="M8218" s="112"/>
      <c r="N8218" s="114"/>
    </row>
    <row r="8219" spans="1:14" x14ac:dyDescent="0.25">
      <c r="A8219" s="111"/>
      <c r="B8219" s="111"/>
      <c r="C8219" s="123"/>
      <c r="D8219" s="112" t="str">
        <f>_xlfn.XLOOKUP(Table13[[#This Row],[Service]],Validation!$A$2:$A$14,Validation!$B$2:$B$14,"",0,1)</f>
        <v/>
      </c>
      <c r="E8219" s="112"/>
      <c r="F8219" s="113"/>
      <c r="G8219" s="114"/>
      <c r="H8219" s="115"/>
      <c r="I8219" s="112"/>
      <c r="J8219" s="112"/>
      <c r="K8219" s="112"/>
      <c r="L8219" s="114">
        <f>Table13[[#This Row],[Per Unit Price]]*MAX(1,Table13[[#This Row],[Qty of Units]])*MAX(1,Table13[[#This Row],['#NCMs Served / FTEs Employed]])*MAX(1,Table13[[#This Row],[Duration of Service]])</f>
        <v>0</v>
      </c>
      <c r="M8219" s="112"/>
      <c r="N8219" s="114"/>
    </row>
    <row r="8220" spans="1:14" x14ac:dyDescent="0.25">
      <c r="A8220" s="111"/>
      <c r="B8220" s="111"/>
      <c r="C8220" s="123"/>
      <c r="D8220" s="112" t="str">
        <f>_xlfn.XLOOKUP(Table13[[#This Row],[Service]],Validation!$A$2:$A$14,Validation!$B$2:$B$14,"",0,1)</f>
        <v/>
      </c>
      <c r="E8220" s="112"/>
      <c r="F8220" s="113"/>
      <c r="G8220" s="114"/>
      <c r="H8220" s="115"/>
      <c r="I8220" s="112"/>
      <c r="J8220" s="112"/>
      <c r="K8220" s="112"/>
      <c r="L8220" s="114">
        <f>Table13[[#This Row],[Per Unit Price]]*MAX(1,Table13[[#This Row],[Qty of Units]])*MAX(1,Table13[[#This Row],['#NCMs Served / FTEs Employed]])*MAX(1,Table13[[#This Row],[Duration of Service]])</f>
        <v>0</v>
      </c>
      <c r="M8220" s="112"/>
      <c r="N8220" s="114"/>
    </row>
    <row r="8221" spans="1:14" x14ac:dyDescent="0.25">
      <c r="A8221" s="111"/>
      <c r="B8221" s="111"/>
      <c r="C8221" s="123"/>
      <c r="D8221" s="112" t="str">
        <f>_xlfn.XLOOKUP(Table13[[#This Row],[Service]],Validation!$A$2:$A$14,Validation!$B$2:$B$14,"",0,1)</f>
        <v/>
      </c>
      <c r="E8221" s="112"/>
      <c r="F8221" s="113"/>
      <c r="G8221" s="114"/>
      <c r="H8221" s="115"/>
      <c r="I8221" s="112"/>
      <c r="J8221" s="112"/>
      <c r="K8221" s="112"/>
      <c r="L8221" s="114">
        <f>Table13[[#This Row],[Per Unit Price]]*MAX(1,Table13[[#This Row],[Qty of Units]])*MAX(1,Table13[[#This Row],['#NCMs Served / FTEs Employed]])*MAX(1,Table13[[#This Row],[Duration of Service]])</f>
        <v>0</v>
      </c>
      <c r="M8221" s="112"/>
      <c r="N8221" s="114"/>
    </row>
    <row r="8222" spans="1:14" x14ac:dyDescent="0.25">
      <c r="A8222" s="111"/>
      <c r="B8222" s="111"/>
      <c r="C8222" s="123"/>
      <c r="D8222" s="112" t="str">
        <f>_xlfn.XLOOKUP(Table13[[#This Row],[Service]],Validation!$A$2:$A$14,Validation!$B$2:$B$14,"",0,1)</f>
        <v/>
      </c>
      <c r="E8222" s="112"/>
      <c r="F8222" s="113"/>
      <c r="G8222" s="114"/>
      <c r="H8222" s="115"/>
      <c r="I8222" s="112"/>
      <c r="J8222" s="112"/>
      <c r="K8222" s="112"/>
      <c r="L8222" s="114">
        <f>Table13[[#This Row],[Per Unit Price]]*MAX(1,Table13[[#This Row],[Qty of Units]])*MAX(1,Table13[[#This Row],['#NCMs Served / FTEs Employed]])*MAX(1,Table13[[#This Row],[Duration of Service]])</f>
        <v>0</v>
      </c>
      <c r="M8222" s="112"/>
      <c r="N8222" s="114"/>
    </row>
    <row r="8223" spans="1:14" x14ac:dyDescent="0.25">
      <c r="A8223" s="111"/>
      <c r="B8223" s="111"/>
      <c r="C8223" s="123"/>
      <c r="D8223" s="112" t="str">
        <f>_xlfn.XLOOKUP(Table13[[#This Row],[Service]],Validation!$A$2:$A$14,Validation!$B$2:$B$14,"",0,1)</f>
        <v/>
      </c>
      <c r="E8223" s="112"/>
      <c r="F8223" s="113"/>
      <c r="G8223" s="114"/>
      <c r="H8223" s="115"/>
      <c r="I8223" s="112"/>
      <c r="J8223" s="112"/>
      <c r="K8223" s="112"/>
      <c r="L8223" s="114">
        <f>Table13[[#This Row],[Per Unit Price]]*MAX(1,Table13[[#This Row],[Qty of Units]])*MAX(1,Table13[[#This Row],['#NCMs Served / FTEs Employed]])*MAX(1,Table13[[#This Row],[Duration of Service]])</f>
        <v>0</v>
      </c>
      <c r="M8223" s="112"/>
      <c r="N8223" s="114"/>
    </row>
    <row r="8224" spans="1:14" x14ac:dyDescent="0.25">
      <c r="A8224" s="111"/>
      <c r="B8224" s="111"/>
      <c r="C8224" s="123"/>
      <c r="D8224" s="112" t="str">
        <f>_xlfn.XLOOKUP(Table13[[#This Row],[Service]],Validation!$A$2:$A$14,Validation!$B$2:$B$14,"",0,1)</f>
        <v/>
      </c>
      <c r="E8224" s="112"/>
      <c r="F8224" s="113"/>
      <c r="G8224" s="114"/>
      <c r="H8224" s="115"/>
      <c r="I8224" s="112"/>
      <c r="J8224" s="112"/>
      <c r="K8224" s="112"/>
      <c r="L8224" s="114">
        <f>Table13[[#This Row],[Per Unit Price]]*MAX(1,Table13[[#This Row],[Qty of Units]])*MAX(1,Table13[[#This Row],['#NCMs Served / FTEs Employed]])*MAX(1,Table13[[#This Row],[Duration of Service]])</f>
        <v>0</v>
      </c>
      <c r="M8224" s="112"/>
      <c r="N8224" s="114"/>
    </row>
    <row r="8225" spans="1:14" x14ac:dyDescent="0.25">
      <c r="A8225" s="111"/>
      <c r="B8225" s="111"/>
      <c r="C8225" s="123"/>
      <c r="D8225" s="112" t="str">
        <f>_xlfn.XLOOKUP(Table13[[#This Row],[Service]],Validation!$A$2:$A$14,Validation!$B$2:$B$14,"",0,1)</f>
        <v/>
      </c>
      <c r="E8225" s="112"/>
      <c r="F8225" s="113"/>
      <c r="G8225" s="114"/>
      <c r="H8225" s="115"/>
      <c r="I8225" s="112"/>
      <c r="J8225" s="112"/>
      <c r="K8225" s="112"/>
      <c r="L8225" s="114">
        <f>Table13[[#This Row],[Per Unit Price]]*MAX(1,Table13[[#This Row],[Qty of Units]])*MAX(1,Table13[[#This Row],['#NCMs Served / FTEs Employed]])*MAX(1,Table13[[#This Row],[Duration of Service]])</f>
        <v>0</v>
      </c>
      <c r="M8225" s="112"/>
      <c r="N8225" s="114"/>
    </row>
    <row r="8226" spans="1:14" x14ac:dyDescent="0.25">
      <c r="A8226" s="111"/>
      <c r="B8226" s="111"/>
      <c r="C8226" s="123"/>
      <c r="D8226" s="112" t="str">
        <f>_xlfn.XLOOKUP(Table13[[#This Row],[Service]],Validation!$A$2:$A$14,Validation!$B$2:$B$14,"",0,1)</f>
        <v/>
      </c>
      <c r="E8226" s="112"/>
      <c r="F8226" s="113"/>
      <c r="G8226" s="114"/>
      <c r="H8226" s="115"/>
      <c r="I8226" s="112"/>
      <c r="J8226" s="112"/>
      <c r="K8226" s="112"/>
      <c r="L8226" s="114">
        <f>Table13[[#This Row],[Per Unit Price]]*MAX(1,Table13[[#This Row],[Qty of Units]])*MAX(1,Table13[[#This Row],['#NCMs Served / FTEs Employed]])*MAX(1,Table13[[#This Row],[Duration of Service]])</f>
        <v>0</v>
      </c>
      <c r="M8226" s="112"/>
      <c r="N8226" s="114"/>
    </row>
    <row r="8227" spans="1:14" x14ac:dyDescent="0.25">
      <c r="A8227" s="111"/>
      <c r="B8227" s="111"/>
      <c r="C8227" s="123"/>
      <c r="D8227" s="112" t="str">
        <f>_xlfn.XLOOKUP(Table13[[#This Row],[Service]],Validation!$A$2:$A$14,Validation!$B$2:$B$14,"",0,1)</f>
        <v/>
      </c>
      <c r="E8227" s="112"/>
      <c r="F8227" s="113"/>
      <c r="G8227" s="114"/>
      <c r="H8227" s="115"/>
      <c r="I8227" s="112"/>
      <c r="J8227" s="112"/>
      <c r="K8227" s="112"/>
      <c r="L8227" s="114">
        <f>Table13[[#This Row],[Per Unit Price]]*MAX(1,Table13[[#This Row],[Qty of Units]])*MAX(1,Table13[[#This Row],['#NCMs Served / FTEs Employed]])*MAX(1,Table13[[#This Row],[Duration of Service]])</f>
        <v>0</v>
      </c>
      <c r="M8227" s="112"/>
      <c r="N8227" s="114"/>
    </row>
    <row r="8228" spans="1:14" x14ac:dyDescent="0.25">
      <c r="A8228" s="111"/>
      <c r="B8228" s="111"/>
      <c r="C8228" s="123"/>
      <c r="D8228" s="112" t="str">
        <f>_xlfn.XLOOKUP(Table13[[#This Row],[Service]],Validation!$A$2:$A$14,Validation!$B$2:$B$14,"",0,1)</f>
        <v/>
      </c>
      <c r="E8228" s="112"/>
      <c r="F8228" s="113"/>
      <c r="G8228" s="114"/>
      <c r="H8228" s="115"/>
      <c r="I8228" s="112"/>
      <c r="J8228" s="112"/>
      <c r="K8228" s="112"/>
      <c r="L8228" s="114">
        <f>Table13[[#This Row],[Per Unit Price]]*MAX(1,Table13[[#This Row],[Qty of Units]])*MAX(1,Table13[[#This Row],['#NCMs Served / FTEs Employed]])*MAX(1,Table13[[#This Row],[Duration of Service]])</f>
        <v>0</v>
      </c>
      <c r="M8228" s="112"/>
      <c r="N8228" s="114"/>
    </row>
    <row r="8229" spans="1:14" x14ac:dyDescent="0.25">
      <c r="A8229" s="111"/>
      <c r="B8229" s="111"/>
      <c r="C8229" s="123"/>
      <c r="D8229" s="112" t="str">
        <f>_xlfn.XLOOKUP(Table13[[#This Row],[Service]],Validation!$A$2:$A$14,Validation!$B$2:$B$14,"",0,1)</f>
        <v/>
      </c>
      <c r="E8229" s="112"/>
      <c r="F8229" s="113"/>
      <c r="G8229" s="114"/>
      <c r="H8229" s="115"/>
      <c r="I8229" s="112"/>
      <c r="J8229" s="112"/>
      <c r="K8229" s="112"/>
      <c r="L8229" s="114">
        <f>Table13[[#This Row],[Per Unit Price]]*MAX(1,Table13[[#This Row],[Qty of Units]])*MAX(1,Table13[[#This Row],['#NCMs Served / FTEs Employed]])*MAX(1,Table13[[#This Row],[Duration of Service]])</f>
        <v>0</v>
      </c>
      <c r="M8229" s="112"/>
      <c r="N8229" s="114"/>
    </row>
    <row r="8230" spans="1:14" x14ac:dyDescent="0.25">
      <c r="A8230" s="111"/>
      <c r="B8230" s="111"/>
      <c r="C8230" s="123"/>
      <c r="D8230" s="112" t="str">
        <f>_xlfn.XLOOKUP(Table13[[#This Row],[Service]],Validation!$A$2:$A$14,Validation!$B$2:$B$14,"",0,1)</f>
        <v/>
      </c>
      <c r="E8230" s="112"/>
      <c r="F8230" s="113"/>
      <c r="G8230" s="114"/>
      <c r="H8230" s="115"/>
      <c r="I8230" s="112"/>
      <c r="J8230" s="112"/>
      <c r="K8230" s="112"/>
      <c r="L8230" s="114">
        <f>Table13[[#This Row],[Per Unit Price]]*MAX(1,Table13[[#This Row],[Qty of Units]])*MAX(1,Table13[[#This Row],['#NCMs Served / FTEs Employed]])*MAX(1,Table13[[#This Row],[Duration of Service]])</f>
        <v>0</v>
      </c>
      <c r="M8230" s="112"/>
      <c r="N8230" s="114"/>
    </row>
    <row r="8231" spans="1:14" x14ac:dyDescent="0.25">
      <c r="A8231" s="111"/>
      <c r="B8231" s="111"/>
      <c r="C8231" s="123"/>
      <c r="D8231" s="112" t="str">
        <f>_xlfn.XLOOKUP(Table13[[#This Row],[Service]],Validation!$A$2:$A$14,Validation!$B$2:$B$14,"",0,1)</f>
        <v/>
      </c>
      <c r="E8231" s="112"/>
      <c r="F8231" s="113"/>
      <c r="G8231" s="114"/>
      <c r="H8231" s="115"/>
      <c r="I8231" s="112"/>
      <c r="J8231" s="112"/>
      <c r="K8231" s="112"/>
      <c r="L8231" s="114">
        <f>Table13[[#This Row],[Per Unit Price]]*MAX(1,Table13[[#This Row],[Qty of Units]])*MAX(1,Table13[[#This Row],['#NCMs Served / FTEs Employed]])*MAX(1,Table13[[#This Row],[Duration of Service]])</f>
        <v>0</v>
      </c>
      <c r="M8231" s="112"/>
      <c r="N8231" s="114"/>
    </row>
    <row r="8232" spans="1:14" x14ac:dyDescent="0.25">
      <c r="A8232" s="111"/>
      <c r="B8232" s="111"/>
      <c r="C8232" s="123"/>
      <c r="D8232" s="112" t="str">
        <f>_xlfn.XLOOKUP(Table13[[#This Row],[Service]],Validation!$A$2:$A$14,Validation!$B$2:$B$14,"",0,1)</f>
        <v/>
      </c>
      <c r="E8232" s="112"/>
      <c r="F8232" s="113"/>
      <c r="G8232" s="114"/>
      <c r="H8232" s="115"/>
      <c r="I8232" s="112"/>
      <c r="J8232" s="112"/>
      <c r="K8232" s="112"/>
      <c r="L8232" s="114">
        <f>Table13[[#This Row],[Per Unit Price]]*MAX(1,Table13[[#This Row],[Qty of Units]])*MAX(1,Table13[[#This Row],['#NCMs Served / FTEs Employed]])*MAX(1,Table13[[#This Row],[Duration of Service]])</f>
        <v>0</v>
      </c>
      <c r="M8232" s="112"/>
      <c r="N8232" s="114"/>
    </row>
    <row r="8233" spans="1:14" x14ac:dyDescent="0.25">
      <c r="A8233" s="111"/>
      <c r="B8233" s="111"/>
      <c r="C8233" s="123"/>
      <c r="D8233" s="112" t="str">
        <f>_xlfn.XLOOKUP(Table13[[#This Row],[Service]],Validation!$A$2:$A$14,Validation!$B$2:$B$14,"",0,1)</f>
        <v/>
      </c>
      <c r="E8233" s="112"/>
      <c r="F8233" s="113"/>
      <c r="G8233" s="114"/>
      <c r="H8233" s="115"/>
      <c r="I8233" s="112"/>
      <c r="J8233" s="112"/>
      <c r="K8233" s="112"/>
      <c r="L8233" s="114">
        <f>Table13[[#This Row],[Per Unit Price]]*MAX(1,Table13[[#This Row],[Qty of Units]])*MAX(1,Table13[[#This Row],['#NCMs Served / FTEs Employed]])*MAX(1,Table13[[#This Row],[Duration of Service]])</f>
        <v>0</v>
      </c>
      <c r="M8233" s="112"/>
      <c r="N8233" s="114"/>
    </row>
    <row r="8234" spans="1:14" x14ac:dyDescent="0.25">
      <c r="A8234" s="111"/>
      <c r="B8234" s="111"/>
      <c r="C8234" s="123"/>
      <c r="D8234" s="112" t="str">
        <f>_xlfn.XLOOKUP(Table13[[#This Row],[Service]],Validation!$A$2:$A$14,Validation!$B$2:$B$14,"",0,1)</f>
        <v/>
      </c>
      <c r="E8234" s="112"/>
      <c r="F8234" s="113"/>
      <c r="G8234" s="114"/>
      <c r="H8234" s="115"/>
      <c r="I8234" s="112"/>
      <c r="J8234" s="112"/>
      <c r="K8234" s="112"/>
      <c r="L8234" s="114">
        <f>Table13[[#This Row],[Per Unit Price]]*MAX(1,Table13[[#This Row],[Qty of Units]])*MAX(1,Table13[[#This Row],['#NCMs Served / FTEs Employed]])*MAX(1,Table13[[#This Row],[Duration of Service]])</f>
        <v>0</v>
      </c>
      <c r="M8234" s="112"/>
      <c r="N8234" s="114"/>
    </row>
    <row r="8235" spans="1:14" x14ac:dyDescent="0.25">
      <c r="A8235" s="111"/>
      <c r="B8235" s="111"/>
      <c r="C8235" s="123"/>
      <c r="D8235" s="112" t="str">
        <f>_xlfn.XLOOKUP(Table13[[#This Row],[Service]],Validation!$A$2:$A$14,Validation!$B$2:$B$14,"",0,1)</f>
        <v/>
      </c>
      <c r="E8235" s="112"/>
      <c r="F8235" s="113"/>
      <c r="G8235" s="114"/>
      <c r="H8235" s="115"/>
      <c r="I8235" s="112"/>
      <c r="J8235" s="112"/>
      <c r="K8235" s="112"/>
      <c r="L8235" s="114">
        <f>Table13[[#This Row],[Per Unit Price]]*MAX(1,Table13[[#This Row],[Qty of Units]])*MAX(1,Table13[[#This Row],['#NCMs Served / FTEs Employed]])*MAX(1,Table13[[#This Row],[Duration of Service]])</f>
        <v>0</v>
      </c>
      <c r="M8235" s="112"/>
      <c r="N8235" s="114"/>
    </row>
    <row r="8236" spans="1:14" x14ac:dyDescent="0.25">
      <c r="A8236" s="111"/>
      <c r="B8236" s="111"/>
      <c r="C8236" s="123"/>
      <c r="D8236" s="112" t="str">
        <f>_xlfn.XLOOKUP(Table13[[#This Row],[Service]],Validation!$A$2:$A$14,Validation!$B$2:$B$14,"",0,1)</f>
        <v/>
      </c>
      <c r="E8236" s="112"/>
      <c r="F8236" s="113"/>
      <c r="G8236" s="114"/>
      <c r="H8236" s="115"/>
      <c r="I8236" s="112"/>
      <c r="J8236" s="112"/>
      <c r="K8236" s="112"/>
      <c r="L8236" s="114">
        <f>Table13[[#This Row],[Per Unit Price]]*MAX(1,Table13[[#This Row],[Qty of Units]])*MAX(1,Table13[[#This Row],['#NCMs Served / FTEs Employed]])*MAX(1,Table13[[#This Row],[Duration of Service]])</f>
        <v>0</v>
      </c>
      <c r="M8236" s="112"/>
      <c r="N8236" s="114"/>
    </row>
    <row r="8237" spans="1:14" x14ac:dyDescent="0.25">
      <c r="A8237" s="111"/>
      <c r="B8237" s="111"/>
      <c r="C8237" s="123"/>
      <c r="D8237" s="112" t="str">
        <f>_xlfn.XLOOKUP(Table13[[#This Row],[Service]],Validation!$A$2:$A$14,Validation!$B$2:$B$14,"",0,1)</f>
        <v/>
      </c>
      <c r="E8237" s="112"/>
      <c r="F8237" s="113"/>
      <c r="G8237" s="114"/>
      <c r="H8237" s="115"/>
      <c r="I8237" s="112"/>
      <c r="J8237" s="112"/>
      <c r="K8237" s="112"/>
      <c r="L8237" s="114">
        <f>Table13[[#This Row],[Per Unit Price]]*MAX(1,Table13[[#This Row],[Qty of Units]])*MAX(1,Table13[[#This Row],['#NCMs Served / FTEs Employed]])*MAX(1,Table13[[#This Row],[Duration of Service]])</f>
        <v>0</v>
      </c>
      <c r="M8237" s="112"/>
      <c r="N8237" s="114"/>
    </row>
    <row r="8238" spans="1:14" x14ac:dyDescent="0.25">
      <c r="A8238" s="111"/>
      <c r="B8238" s="111"/>
      <c r="C8238" s="123"/>
      <c r="D8238" s="112" t="str">
        <f>_xlfn.XLOOKUP(Table13[[#This Row],[Service]],Validation!$A$2:$A$14,Validation!$B$2:$B$14,"",0,1)</f>
        <v/>
      </c>
      <c r="E8238" s="112"/>
      <c r="F8238" s="113"/>
      <c r="G8238" s="114"/>
      <c r="H8238" s="115"/>
      <c r="I8238" s="112"/>
      <c r="J8238" s="112"/>
      <c r="K8238" s="112"/>
      <c r="L8238" s="114">
        <f>Table13[[#This Row],[Per Unit Price]]*MAX(1,Table13[[#This Row],[Qty of Units]])*MAX(1,Table13[[#This Row],['#NCMs Served / FTEs Employed]])*MAX(1,Table13[[#This Row],[Duration of Service]])</f>
        <v>0</v>
      </c>
      <c r="M8238" s="112"/>
      <c r="N8238" s="114"/>
    </row>
    <row r="8239" spans="1:14" x14ac:dyDescent="0.25">
      <c r="A8239" s="111"/>
      <c r="B8239" s="111"/>
      <c r="C8239" s="123"/>
      <c r="D8239" s="112" t="str">
        <f>_xlfn.XLOOKUP(Table13[[#This Row],[Service]],Validation!$A$2:$A$14,Validation!$B$2:$B$14,"",0,1)</f>
        <v/>
      </c>
      <c r="E8239" s="112"/>
      <c r="F8239" s="113"/>
      <c r="G8239" s="114"/>
      <c r="H8239" s="115"/>
      <c r="I8239" s="112"/>
      <c r="J8239" s="112"/>
      <c r="K8239" s="112"/>
      <c r="L8239" s="114">
        <f>Table13[[#This Row],[Per Unit Price]]*MAX(1,Table13[[#This Row],[Qty of Units]])*MAX(1,Table13[[#This Row],['#NCMs Served / FTEs Employed]])*MAX(1,Table13[[#This Row],[Duration of Service]])</f>
        <v>0</v>
      </c>
      <c r="M8239" s="112"/>
      <c r="N8239" s="114"/>
    </row>
    <row r="8240" spans="1:14" x14ac:dyDescent="0.25">
      <c r="A8240" s="111"/>
      <c r="B8240" s="111"/>
      <c r="C8240" s="123"/>
      <c r="D8240" s="112" t="str">
        <f>_xlfn.XLOOKUP(Table13[[#This Row],[Service]],Validation!$A$2:$A$14,Validation!$B$2:$B$14,"",0,1)</f>
        <v/>
      </c>
      <c r="E8240" s="112"/>
      <c r="F8240" s="113"/>
      <c r="G8240" s="114"/>
      <c r="H8240" s="115"/>
      <c r="I8240" s="112"/>
      <c r="J8240" s="112"/>
      <c r="K8240" s="112"/>
      <c r="L8240" s="114">
        <f>Table13[[#This Row],[Per Unit Price]]*MAX(1,Table13[[#This Row],[Qty of Units]])*MAX(1,Table13[[#This Row],['#NCMs Served / FTEs Employed]])*MAX(1,Table13[[#This Row],[Duration of Service]])</f>
        <v>0</v>
      </c>
      <c r="M8240" s="112"/>
      <c r="N8240" s="114"/>
    </row>
    <row r="8241" spans="1:14" x14ac:dyDescent="0.25">
      <c r="A8241" s="111"/>
      <c r="B8241" s="111"/>
      <c r="C8241" s="123"/>
      <c r="D8241" s="112" t="str">
        <f>_xlfn.XLOOKUP(Table13[[#This Row],[Service]],Validation!$A$2:$A$14,Validation!$B$2:$B$14,"",0,1)</f>
        <v/>
      </c>
      <c r="E8241" s="112"/>
      <c r="F8241" s="113"/>
      <c r="G8241" s="114"/>
      <c r="H8241" s="115"/>
      <c r="I8241" s="112"/>
      <c r="J8241" s="112"/>
      <c r="K8241" s="112"/>
      <c r="L8241" s="114">
        <f>Table13[[#This Row],[Per Unit Price]]*MAX(1,Table13[[#This Row],[Qty of Units]])*MAX(1,Table13[[#This Row],['#NCMs Served / FTEs Employed]])*MAX(1,Table13[[#This Row],[Duration of Service]])</f>
        <v>0</v>
      </c>
      <c r="M8241" s="112"/>
      <c r="N8241" s="114"/>
    </row>
    <row r="8242" spans="1:14" x14ac:dyDescent="0.25">
      <c r="A8242" s="111"/>
      <c r="B8242" s="111"/>
      <c r="C8242" s="123"/>
      <c r="D8242" s="112" t="str">
        <f>_xlfn.XLOOKUP(Table13[[#This Row],[Service]],Validation!$A$2:$A$14,Validation!$B$2:$B$14,"",0,1)</f>
        <v/>
      </c>
      <c r="E8242" s="112"/>
      <c r="F8242" s="113"/>
      <c r="G8242" s="114"/>
      <c r="H8242" s="115"/>
      <c r="I8242" s="112"/>
      <c r="J8242" s="112"/>
      <c r="K8242" s="112"/>
      <c r="L8242" s="114">
        <f>Table13[[#This Row],[Per Unit Price]]*MAX(1,Table13[[#This Row],[Qty of Units]])*MAX(1,Table13[[#This Row],['#NCMs Served / FTEs Employed]])*MAX(1,Table13[[#This Row],[Duration of Service]])</f>
        <v>0</v>
      </c>
      <c r="M8242" s="112"/>
      <c r="N8242" s="114"/>
    </row>
    <row r="8243" spans="1:14" x14ac:dyDescent="0.25">
      <c r="A8243" s="111"/>
      <c r="B8243" s="111"/>
      <c r="C8243" s="123"/>
      <c r="D8243" s="112" t="str">
        <f>_xlfn.XLOOKUP(Table13[[#This Row],[Service]],Validation!$A$2:$A$14,Validation!$B$2:$B$14,"",0,1)</f>
        <v/>
      </c>
      <c r="E8243" s="112"/>
      <c r="F8243" s="113"/>
      <c r="G8243" s="114"/>
      <c r="H8243" s="115"/>
      <c r="I8243" s="112"/>
      <c r="J8243" s="112"/>
      <c r="K8243" s="112"/>
      <c r="L8243" s="114">
        <f>Table13[[#This Row],[Per Unit Price]]*MAX(1,Table13[[#This Row],[Qty of Units]])*MAX(1,Table13[[#This Row],['#NCMs Served / FTEs Employed]])*MAX(1,Table13[[#This Row],[Duration of Service]])</f>
        <v>0</v>
      </c>
      <c r="M8243" s="112"/>
      <c r="N8243" s="114"/>
    </row>
    <row r="8244" spans="1:14" x14ac:dyDescent="0.25">
      <c r="A8244" s="111"/>
      <c r="B8244" s="111"/>
      <c r="C8244" s="123"/>
      <c r="D8244" s="112" t="str">
        <f>_xlfn.XLOOKUP(Table13[[#This Row],[Service]],Validation!$A$2:$A$14,Validation!$B$2:$B$14,"",0,1)</f>
        <v/>
      </c>
      <c r="E8244" s="112"/>
      <c r="F8244" s="113"/>
      <c r="G8244" s="114"/>
      <c r="H8244" s="115"/>
      <c r="I8244" s="112"/>
      <c r="J8244" s="112"/>
      <c r="K8244" s="112"/>
      <c r="L8244" s="114">
        <f>Table13[[#This Row],[Per Unit Price]]*MAX(1,Table13[[#This Row],[Qty of Units]])*MAX(1,Table13[[#This Row],['#NCMs Served / FTEs Employed]])*MAX(1,Table13[[#This Row],[Duration of Service]])</f>
        <v>0</v>
      </c>
      <c r="M8244" s="112"/>
      <c r="N8244" s="114"/>
    </row>
    <row r="8245" spans="1:14" x14ac:dyDescent="0.25">
      <c r="A8245" s="111"/>
      <c r="B8245" s="111"/>
      <c r="C8245" s="123"/>
      <c r="D8245" s="112" t="str">
        <f>_xlfn.XLOOKUP(Table13[[#This Row],[Service]],Validation!$A$2:$A$14,Validation!$B$2:$B$14,"",0,1)</f>
        <v/>
      </c>
      <c r="E8245" s="112"/>
      <c r="F8245" s="113"/>
      <c r="G8245" s="114"/>
      <c r="H8245" s="115"/>
      <c r="I8245" s="112"/>
      <c r="J8245" s="112"/>
      <c r="K8245" s="112"/>
      <c r="L8245" s="114">
        <f>Table13[[#This Row],[Per Unit Price]]*MAX(1,Table13[[#This Row],[Qty of Units]])*MAX(1,Table13[[#This Row],['#NCMs Served / FTEs Employed]])*MAX(1,Table13[[#This Row],[Duration of Service]])</f>
        <v>0</v>
      </c>
      <c r="M8245" s="112"/>
      <c r="N8245" s="114"/>
    </row>
    <row r="8246" spans="1:14" x14ac:dyDescent="0.25">
      <c r="A8246" s="111"/>
      <c r="B8246" s="111"/>
      <c r="C8246" s="123"/>
      <c r="D8246" s="112" t="str">
        <f>_xlfn.XLOOKUP(Table13[[#This Row],[Service]],Validation!$A$2:$A$14,Validation!$B$2:$B$14,"",0,1)</f>
        <v/>
      </c>
      <c r="E8246" s="112"/>
      <c r="F8246" s="113"/>
      <c r="G8246" s="114"/>
      <c r="H8246" s="115"/>
      <c r="I8246" s="112"/>
      <c r="J8246" s="112"/>
      <c r="K8246" s="112"/>
      <c r="L8246" s="114">
        <f>Table13[[#This Row],[Per Unit Price]]*MAX(1,Table13[[#This Row],[Qty of Units]])*MAX(1,Table13[[#This Row],['#NCMs Served / FTEs Employed]])*MAX(1,Table13[[#This Row],[Duration of Service]])</f>
        <v>0</v>
      </c>
      <c r="M8246" s="112"/>
      <c r="N8246" s="114"/>
    </row>
    <row r="8247" spans="1:14" x14ac:dyDescent="0.25">
      <c r="A8247" s="111"/>
      <c r="B8247" s="111"/>
      <c r="C8247" s="123"/>
      <c r="D8247" s="112" t="str">
        <f>_xlfn.XLOOKUP(Table13[[#This Row],[Service]],Validation!$A$2:$A$14,Validation!$B$2:$B$14,"",0,1)</f>
        <v/>
      </c>
      <c r="E8247" s="112"/>
      <c r="F8247" s="113"/>
      <c r="G8247" s="114"/>
      <c r="H8247" s="115"/>
      <c r="I8247" s="112"/>
      <c r="J8247" s="112"/>
      <c r="K8247" s="112"/>
      <c r="L8247" s="114">
        <f>Table13[[#This Row],[Per Unit Price]]*MAX(1,Table13[[#This Row],[Qty of Units]])*MAX(1,Table13[[#This Row],['#NCMs Served / FTEs Employed]])*MAX(1,Table13[[#This Row],[Duration of Service]])</f>
        <v>0</v>
      </c>
      <c r="M8247" s="112"/>
      <c r="N8247" s="114"/>
    </row>
    <row r="8248" spans="1:14" x14ac:dyDescent="0.25">
      <c r="A8248" s="111"/>
      <c r="B8248" s="111"/>
      <c r="C8248" s="123"/>
      <c r="D8248" s="112" t="str">
        <f>_xlfn.XLOOKUP(Table13[[#This Row],[Service]],Validation!$A$2:$A$14,Validation!$B$2:$B$14,"",0,1)</f>
        <v/>
      </c>
      <c r="E8248" s="112"/>
      <c r="F8248" s="113"/>
      <c r="G8248" s="114"/>
      <c r="H8248" s="115"/>
      <c r="I8248" s="112"/>
      <c r="J8248" s="112"/>
      <c r="K8248" s="112"/>
      <c r="L8248" s="114">
        <f>Table13[[#This Row],[Per Unit Price]]*MAX(1,Table13[[#This Row],[Qty of Units]])*MAX(1,Table13[[#This Row],['#NCMs Served / FTEs Employed]])*MAX(1,Table13[[#This Row],[Duration of Service]])</f>
        <v>0</v>
      </c>
      <c r="M8248" s="112"/>
      <c r="N8248" s="114"/>
    </row>
    <row r="8249" spans="1:14" x14ac:dyDescent="0.25">
      <c r="A8249" s="111"/>
      <c r="B8249" s="111"/>
      <c r="C8249" s="123"/>
      <c r="D8249" s="112" t="str">
        <f>_xlfn.XLOOKUP(Table13[[#This Row],[Service]],Validation!$A$2:$A$14,Validation!$B$2:$B$14,"",0,1)</f>
        <v/>
      </c>
      <c r="E8249" s="112"/>
      <c r="F8249" s="113"/>
      <c r="G8249" s="114"/>
      <c r="H8249" s="115"/>
      <c r="I8249" s="112"/>
      <c r="J8249" s="112"/>
      <c r="K8249" s="112"/>
      <c r="L8249" s="114">
        <f>Table13[[#This Row],[Per Unit Price]]*MAX(1,Table13[[#This Row],[Qty of Units]])*MAX(1,Table13[[#This Row],['#NCMs Served / FTEs Employed]])*MAX(1,Table13[[#This Row],[Duration of Service]])</f>
        <v>0</v>
      </c>
      <c r="M8249" s="112"/>
      <c r="N8249" s="114"/>
    </row>
    <row r="8250" spans="1:14" x14ac:dyDescent="0.25">
      <c r="A8250" s="111"/>
      <c r="B8250" s="111"/>
      <c r="C8250" s="123"/>
      <c r="D8250" s="112" t="str">
        <f>_xlfn.XLOOKUP(Table13[[#This Row],[Service]],Validation!$A$2:$A$14,Validation!$B$2:$B$14,"",0,1)</f>
        <v/>
      </c>
      <c r="E8250" s="112"/>
      <c r="F8250" s="113"/>
      <c r="G8250" s="114"/>
      <c r="H8250" s="115"/>
      <c r="I8250" s="112"/>
      <c r="J8250" s="112"/>
      <c r="K8250" s="112"/>
      <c r="L8250" s="114">
        <f>Table13[[#This Row],[Per Unit Price]]*MAX(1,Table13[[#This Row],[Qty of Units]])*MAX(1,Table13[[#This Row],['#NCMs Served / FTEs Employed]])*MAX(1,Table13[[#This Row],[Duration of Service]])</f>
        <v>0</v>
      </c>
      <c r="M8250" s="112"/>
      <c r="N8250" s="114"/>
    </row>
    <row r="8251" spans="1:14" x14ac:dyDescent="0.25">
      <c r="A8251" s="111"/>
      <c r="B8251" s="111"/>
      <c r="C8251" s="123"/>
      <c r="D8251" s="112" t="str">
        <f>_xlfn.XLOOKUP(Table13[[#This Row],[Service]],Validation!$A$2:$A$14,Validation!$B$2:$B$14,"",0,1)</f>
        <v/>
      </c>
      <c r="E8251" s="112"/>
      <c r="F8251" s="113"/>
      <c r="G8251" s="114"/>
      <c r="H8251" s="115"/>
      <c r="I8251" s="112"/>
      <c r="J8251" s="112"/>
      <c r="K8251" s="112"/>
      <c r="L8251" s="114">
        <f>Table13[[#This Row],[Per Unit Price]]*MAX(1,Table13[[#This Row],[Qty of Units]])*MAX(1,Table13[[#This Row],['#NCMs Served / FTEs Employed]])*MAX(1,Table13[[#This Row],[Duration of Service]])</f>
        <v>0</v>
      </c>
      <c r="M8251" s="112"/>
      <c r="N8251" s="114"/>
    </row>
    <row r="8252" spans="1:14" x14ac:dyDescent="0.25">
      <c r="A8252" s="111"/>
      <c r="B8252" s="111"/>
      <c r="C8252" s="123"/>
      <c r="D8252" s="112" t="str">
        <f>_xlfn.XLOOKUP(Table13[[#This Row],[Service]],Validation!$A$2:$A$14,Validation!$B$2:$B$14,"",0,1)</f>
        <v/>
      </c>
      <c r="E8252" s="112"/>
      <c r="F8252" s="113"/>
      <c r="G8252" s="114"/>
      <c r="H8252" s="115"/>
      <c r="I8252" s="112"/>
      <c r="J8252" s="112"/>
      <c r="K8252" s="112"/>
      <c r="L8252" s="114">
        <f>Table13[[#This Row],[Per Unit Price]]*MAX(1,Table13[[#This Row],[Qty of Units]])*MAX(1,Table13[[#This Row],['#NCMs Served / FTEs Employed]])*MAX(1,Table13[[#This Row],[Duration of Service]])</f>
        <v>0</v>
      </c>
      <c r="M8252" s="112"/>
      <c r="N8252" s="114"/>
    </row>
    <row r="8253" spans="1:14" x14ac:dyDescent="0.25">
      <c r="A8253" s="111"/>
      <c r="B8253" s="111"/>
      <c r="C8253" s="123"/>
      <c r="D8253" s="112" t="str">
        <f>_xlfn.XLOOKUP(Table13[[#This Row],[Service]],Validation!$A$2:$A$14,Validation!$B$2:$B$14,"",0,1)</f>
        <v/>
      </c>
      <c r="E8253" s="112"/>
      <c r="F8253" s="113"/>
      <c r="G8253" s="114"/>
      <c r="H8253" s="115"/>
      <c r="I8253" s="112"/>
      <c r="J8253" s="112"/>
      <c r="K8253" s="112"/>
      <c r="L8253" s="114">
        <f>Table13[[#This Row],[Per Unit Price]]*MAX(1,Table13[[#This Row],[Qty of Units]])*MAX(1,Table13[[#This Row],['#NCMs Served / FTEs Employed]])*MAX(1,Table13[[#This Row],[Duration of Service]])</f>
        <v>0</v>
      </c>
      <c r="M8253" s="112"/>
      <c r="N8253" s="114"/>
    </row>
    <row r="8254" spans="1:14" x14ac:dyDescent="0.25">
      <c r="A8254" s="111"/>
      <c r="B8254" s="111"/>
      <c r="C8254" s="123"/>
      <c r="D8254" s="112" t="str">
        <f>_xlfn.XLOOKUP(Table13[[#This Row],[Service]],Validation!$A$2:$A$14,Validation!$B$2:$B$14,"",0,1)</f>
        <v/>
      </c>
      <c r="E8254" s="112"/>
      <c r="F8254" s="113"/>
      <c r="G8254" s="114"/>
      <c r="H8254" s="115"/>
      <c r="I8254" s="112"/>
      <c r="J8254" s="112"/>
      <c r="K8254" s="112"/>
      <c r="L8254" s="114">
        <f>Table13[[#This Row],[Per Unit Price]]*MAX(1,Table13[[#This Row],[Qty of Units]])*MAX(1,Table13[[#This Row],['#NCMs Served / FTEs Employed]])*MAX(1,Table13[[#This Row],[Duration of Service]])</f>
        <v>0</v>
      </c>
      <c r="M8254" s="112"/>
      <c r="N8254" s="114"/>
    </row>
    <row r="8255" spans="1:14" x14ac:dyDescent="0.25">
      <c r="A8255" s="111"/>
      <c r="B8255" s="111"/>
      <c r="C8255" s="123"/>
      <c r="D8255" s="112" t="str">
        <f>_xlfn.XLOOKUP(Table13[[#This Row],[Service]],Validation!$A$2:$A$14,Validation!$B$2:$B$14,"",0,1)</f>
        <v/>
      </c>
      <c r="E8255" s="112"/>
      <c r="F8255" s="113"/>
      <c r="G8255" s="114"/>
      <c r="H8255" s="115"/>
      <c r="I8255" s="112"/>
      <c r="J8255" s="112"/>
      <c r="K8255" s="112"/>
      <c r="L8255" s="114">
        <f>Table13[[#This Row],[Per Unit Price]]*MAX(1,Table13[[#This Row],[Qty of Units]])*MAX(1,Table13[[#This Row],['#NCMs Served / FTEs Employed]])*MAX(1,Table13[[#This Row],[Duration of Service]])</f>
        <v>0</v>
      </c>
      <c r="M8255" s="112"/>
      <c r="N8255" s="114"/>
    </row>
    <row r="8256" spans="1:14" x14ac:dyDescent="0.25">
      <c r="A8256" s="111"/>
      <c r="B8256" s="111"/>
      <c r="C8256" s="123"/>
      <c r="D8256" s="112" t="str">
        <f>_xlfn.XLOOKUP(Table13[[#This Row],[Service]],Validation!$A$2:$A$14,Validation!$B$2:$B$14,"",0,1)</f>
        <v/>
      </c>
      <c r="E8256" s="112"/>
      <c r="F8256" s="113"/>
      <c r="G8256" s="114"/>
      <c r="H8256" s="115"/>
      <c r="I8256" s="112"/>
      <c r="J8256" s="112"/>
      <c r="K8256" s="112"/>
      <c r="L8256" s="114">
        <f>Table13[[#This Row],[Per Unit Price]]*MAX(1,Table13[[#This Row],[Qty of Units]])*MAX(1,Table13[[#This Row],['#NCMs Served / FTEs Employed]])*MAX(1,Table13[[#This Row],[Duration of Service]])</f>
        <v>0</v>
      </c>
      <c r="M8256" s="112"/>
      <c r="N8256" s="114"/>
    </row>
    <row r="8257" spans="1:14" x14ac:dyDescent="0.25">
      <c r="A8257" s="111"/>
      <c r="B8257" s="111"/>
      <c r="C8257" s="123"/>
      <c r="D8257" s="112" t="str">
        <f>_xlfn.XLOOKUP(Table13[[#This Row],[Service]],Validation!$A$2:$A$14,Validation!$B$2:$B$14,"",0,1)</f>
        <v/>
      </c>
      <c r="E8257" s="112"/>
      <c r="F8257" s="113"/>
      <c r="G8257" s="114"/>
      <c r="H8257" s="115"/>
      <c r="I8257" s="112"/>
      <c r="J8257" s="112"/>
      <c r="K8257" s="112"/>
      <c r="L8257" s="114">
        <f>Table13[[#This Row],[Per Unit Price]]*MAX(1,Table13[[#This Row],[Qty of Units]])*MAX(1,Table13[[#This Row],['#NCMs Served / FTEs Employed]])*MAX(1,Table13[[#This Row],[Duration of Service]])</f>
        <v>0</v>
      </c>
      <c r="M8257" s="112"/>
      <c r="N8257" s="114"/>
    </row>
    <row r="8258" spans="1:14" x14ac:dyDescent="0.25">
      <c r="A8258" s="111"/>
      <c r="B8258" s="111"/>
      <c r="C8258" s="123"/>
      <c r="D8258" s="112" t="str">
        <f>_xlfn.XLOOKUP(Table13[[#This Row],[Service]],Validation!$A$2:$A$14,Validation!$B$2:$B$14,"",0,1)</f>
        <v/>
      </c>
      <c r="E8258" s="112"/>
      <c r="F8258" s="113"/>
      <c r="G8258" s="114"/>
      <c r="H8258" s="115"/>
      <c r="I8258" s="112"/>
      <c r="J8258" s="112"/>
      <c r="K8258" s="112"/>
      <c r="L8258" s="114">
        <f>Table13[[#This Row],[Per Unit Price]]*MAX(1,Table13[[#This Row],[Qty of Units]])*MAX(1,Table13[[#This Row],['#NCMs Served / FTEs Employed]])*MAX(1,Table13[[#This Row],[Duration of Service]])</f>
        <v>0</v>
      </c>
      <c r="M8258" s="112"/>
      <c r="N8258" s="114"/>
    </row>
    <row r="8259" spans="1:14" x14ac:dyDescent="0.25">
      <c r="A8259" s="111"/>
      <c r="B8259" s="111"/>
      <c r="C8259" s="123"/>
      <c r="D8259" s="112" t="str">
        <f>_xlfn.XLOOKUP(Table13[[#This Row],[Service]],Validation!$A$2:$A$14,Validation!$B$2:$B$14,"",0,1)</f>
        <v/>
      </c>
      <c r="E8259" s="112"/>
      <c r="F8259" s="113"/>
      <c r="G8259" s="114"/>
      <c r="H8259" s="115"/>
      <c r="I8259" s="112"/>
      <c r="J8259" s="112"/>
      <c r="K8259" s="112"/>
      <c r="L8259" s="114">
        <f>Table13[[#This Row],[Per Unit Price]]*MAX(1,Table13[[#This Row],[Qty of Units]])*MAX(1,Table13[[#This Row],['#NCMs Served / FTEs Employed]])*MAX(1,Table13[[#This Row],[Duration of Service]])</f>
        <v>0</v>
      </c>
      <c r="M8259" s="112"/>
      <c r="N8259" s="114"/>
    </row>
    <row r="8260" spans="1:14" x14ac:dyDescent="0.25">
      <c r="A8260" s="111"/>
      <c r="B8260" s="111"/>
      <c r="C8260" s="123"/>
      <c r="D8260" s="112" t="str">
        <f>_xlfn.XLOOKUP(Table13[[#This Row],[Service]],Validation!$A$2:$A$14,Validation!$B$2:$B$14,"",0,1)</f>
        <v/>
      </c>
      <c r="E8260" s="112"/>
      <c r="F8260" s="113"/>
      <c r="G8260" s="114"/>
      <c r="H8260" s="115"/>
      <c r="I8260" s="112"/>
      <c r="J8260" s="112"/>
      <c r="K8260" s="112"/>
      <c r="L8260" s="114">
        <f>Table13[[#This Row],[Per Unit Price]]*MAX(1,Table13[[#This Row],[Qty of Units]])*MAX(1,Table13[[#This Row],['#NCMs Served / FTEs Employed]])*MAX(1,Table13[[#This Row],[Duration of Service]])</f>
        <v>0</v>
      </c>
      <c r="M8260" s="112"/>
      <c r="N8260" s="114"/>
    </row>
    <row r="8261" spans="1:14" x14ac:dyDescent="0.25">
      <c r="A8261" s="111"/>
      <c r="B8261" s="111"/>
      <c r="C8261" s="123"/>
      <c r="D8261" s="112" t="str">
        <f>_xlfn.XLOOKUP(Table13[[#This Row],[Service]],Validation!$A$2:$A$14,Validation!$B$2:$B$14,"",0,1)</f>
        <v/>
      </c>
      <c r="E8261" s="112"/>
      <c r="F8261" s="113"/>
      <c r="G8261" s="114"/>
      <c r="H8261" s="115"/>
      <c r="I8261" s="112"/>
      <c r="J8261" s="112"/>
      <c r="K8261" s="112"/>
      <c r="L8261" s="114">
        <f>Table13[[#This Row],[Per Unit Price]]*MAX(1,Table13[[#This Row],[Qty of Units]])*MAX(1,Table13[[#This Row],['#NCMs Served / FTEs Employed]])*MAX(1,Table13[[#This Row],[Duration of Service]])</f>
        <v>0</v>
      </c>
      <c r="M8261" s="112"/>
      <c r="N8261" s="114"/>
    </row>
    <row r="8262" spans="1:14" x14ac:dyDescent="0.25">
      <c r="A8262" s="111"/>
      <c r="B8262" s="111"/>
      <c r="C8262" s="123"/>
      <c r="D8262" s="112" t="str">
        <f>_xlfn.XLOOKUP(Table13[[#This Row],[Service]],Validation!$A$2:$A$14,Validation!$B$2:$B$14,"",0,1)</f>
        <v/>
      </c>
      <c r="E8262" s="112"/>
      <c r="F8262" s="113"/>
      <c r="G8262" s="114"/>
      <c r="H8262" s="115"/>
      <c r="I8262" s="112"/>
      <c r="J8262" s="112"/>
      <c r="K8262" s="112"/>
      <c r="L8262" s="114">
        <f>Table13[[#This Row],[Per Unit Price]]*MAX(1,Table13[[#This Row],[Qty of Units]])*MAX(1,Table13[[#This Row],['#NCMs Served / FTEs Employed]])*MAX(1,Table13[[#This Row],[Duration of Service]])</f>
        <v>0</v>
      </c>
      <c r="M8262" s="112"/>
      <c r="N8262" s="114"/>
    </row>
    <row r="8263" spans="1:14" x14ac:dyDescent="0.25">
      <c r="A8263" s="111"/>
      <c r="B8263" s="111"/>
      <c r="C8263" s="123"/>
      <c r="D8263" s="112" t="str">
        <f>_xlfn.XLOOKUP(Table13[[#This Row],[Service]],Validation!$A$2:$A$14,Validation!$B$2:$B$14,"",0,1)</f>
        <v/>
      </c>
      <c r="E8263" s="112"/>
      <c r="F8263" s="113"/>
      <c r="G8263" s="114"/>
      <c r="H8263" s="115"/>
      <c r="I8263" s="112"/>
      <c r="J8263" s="112"/>
      <c r="K8263" s="112"/>
      <c r="L8263" s="114">
        <f>Table13[[#This Row],[Per Unit Price]]*MAX(1,Table13[[#This Row],[Qty of Units]])*MAX(1,Table13[[#This Row],['#NCMs Served / FTEs Employed]])*MAX(1,Table13[[#This Row],[Duration of Service]])</f>
        <v>0</v>
      </c>
      <c r="M8263" s="112"/>
      <c r="N8263" s="114"/>
    </row>
    <row r="8264" spans="1:14" x14ac:dyDescent="0.25">
      <c r="A8264" s="111"/>
      <c r="B8264" s="111"/>
      <c r="C8264" s="123"/>
      <c r="D8264" s="112" t="str">
        <f>_xlfn.XLOOKUP(Table13[[#This Row],[Service]],Validation!$A$2:$A$14,Validation!$B$2:$B$14,"",0,1)</f>
        <v/>
      </c>
      <c r="E8264" s="112"/>
      <c r="F8264" s="113"/>
      <c r="G8264" s="114"/>
      <c r="H8264" s="115"/>
      <c r="I8264" s="112"/>
      <c r="J8264" s="112"/>
      <c r="K8264" s="112"/>
      <c r="L8264" s="114">
        <f>Table13[[#This Row],[Per Unit Price]]*MAX(1,Table13[[#This Row],[Qty of Units]])*MAX(1,Table13[[#This Row],['#NCMs Served / FTEs Employed]])*MAX(1,Table13[[#This Row],[Duration of Service]])</f>
        <v>0</v>
      </c>
      <c r="M8264" s="112"/>
      <c r="N8264" s="114"/>
    </row>
    <row r="8265" spans="1:14" x14ac:dyDescent="0.25">
      <c r="A8265" s="111"/>
      <c r="B8265" s="111"/>
      <c r="C8265" s="123"/>
      <c r="D8265" s="112" t="str">
        <f>_xlfn.XLOOKUP(Table13[[#This Row],[Service]],Validation!$A$2:$A$14,Validation!$B$2:$B$14,"",0,1)</f>
        <v/>
      </c>
      <c r="E8265" s="112"/>
      <c r="F8265" s="113"/>
      <c r="G8265" s="114"/>
      <c r="H8265" s="115"/>
      <c r="I8265" s="112"/>
      <c r="J8265" s="112"/>
      <c r="K8265" s="112"/>
      <c r="L8265" s="114">
        <f>Table13[[#This Row],[Per Unit Price]]*MAX(1,Table13[[#This Row],[Qty of Units]])*MAX(1,Table13[[#This Row],['#NCMs Served / FTEs Employed]])*MAX(1,Table13[[#This Row],[Duration of Service]])</f>
        <v>0</v>
      </c>
      <c r="M8265" s="112"/>
      <c r="N8265" s="114"/>
    </row>
    <row r="8266" spans="1:14" x14ac:dyDescent="0.25">
      <c r="A8266" s="111"/>
      <c r="B8266" s="111"/>
      <c r="C8266" s="123"/>
      <c r="D8266" s="112" t="str">
        <f>_xlfn.XLOOKUP(Table13[[#This Row],[Service]],Validation!$A$2:$A$14,Validation!$B$2:$B$14,"",0,1)</f>
        <v/>
      </c>
      <c r="E8266" s="112"/>
      <c r="F8266" s="113"/>
      <c r="G8266" s="114"/>
      <c r="H8266" s="115"/>
      <c r="I8266" s="112"/>
      <c r="J8266" s="112"/>
      <c r="K8266" s="112"/>
      <c r="L8266" s="114">
        <f>Table13[[#This Row],[Per Unit Price]]*MAX(1,Table13[[#This Row],[Qty of Units]])*MAX(1,Table13[[#This Row],['#NCMs Served / FTEs Employed]])*MAX(1,Table13[[#This Row],[Duration of Service]])</f>
        <v>0</v>
      </c>
      <c r="M8266" s="112"/>
      <c r="N8266" s="114"/>
    </row>
    <row r="8267" spans="1:14" x14ac:dyDescent="0.25">
      <c r="A8267" s="111"/>
      <c r="B8267" s="111"/>
      <c r="C8267" s="123"/>
      <c r="D8267" s="112" t="str">
        <f>_xlfn.XLOOKUP(Table13[[#This Row],[Service]],Validation!$A$2:$A$14,Validation!$B$2:$B$14,"",0,1)</f>
        <v/>
      </c>
      <c r="E8267" s="112"/>
      <c r="F8267" s="113"/>
      <c r="G8267" s="114"/>
      <c r="H8267" s="115"/>
      <c r="I8267" s="112"/>
      <c r="J8267" s="112"/>
      <c r="K8267" s="112"/>
      <c r="L8267" s="114">
        <f>Table13[[#This Row],[Per Unit Price]]*MAX(1,Table13[[#This Row],[Qty of Units]])*MAX(1,Table13[[#This Row],['#NCMs Served / FTEs Employed]])*MAX(1,Table13[[#This Row],[Duration of Service]])</f>
        <v>0</v>
      </c>
      <c r="M8267" s="112"/>
      <c r="N8267" s="114"/>
    </row>
    <row r="8268" spans="1:14" x14ac:dyDescent="0.25">
      <c r="A8268" s="111"/>
      <c r="B8268" s="111"/>
      <c r="C8268" s="123"/>
      <c r="D8268" s="112" t="str">
        <f>_xlfn.XLOOKUP(Table13[[#This Row],[Service]],Validation!$A$2:$A$14,Validation!$B$2:$B$14,"",0,1)</f>
        <v/>
      </c>
      <c r="E8268" s="112"/>
      <c r="F8268" s="113"/>
      <c r="G8268" s="114"/>
      <c r="H8268" s="115"/>
      <c r="I8268" s="112"/>
      <c r="J8268" s="112"/>
      <c r="K8268" s="112"/>
      <c r="L8268" s="114">
        <f>Table13[[#This Row],[Per Unit Price]]*MAX(1,Table13[[#This Row],[Qty of Units]])*MAX(1,Table13[[#This Row],['#NCMs Served / FTEs Employed]])*MAX(1,Table13[[#This Row],[Duration of Service]])</f>
        <v>0</v>
      </c>
      <c r="M8268" s="112"/>
      <c r="N8268" s="114"/>
    </row>
    <row r="8269" spans="1:14" x14ac:dyDescent="0.25">
      <c r="A8269" s="111"/>
      <c r="B8269" s="111"/>
      <c r="C8269" s="123"/>
      <c r="D8269" s="112" t="str">
        <f>_xlfn.XLOOKUP(Table13[[#This Row],[Service]],Validation!$A$2:$A$14,Validation!$B$2:$B$14,"",0,1)</f>
        <v/>
      </c>
      <c r="E8269" s="112"/>
      <c r="F8269" s="113"/>
      <c r="G8269" s="114"/>
      <c r="H8269" s="115"/>
      <c r="I8269" s="112"/>
      <c r="J8269" s="112"/>
      <c r="K8269" s="112"/>
      <c r="L8269" s="114">
        <f>Table13[[#This Row],[Per Unit Price]]*MAX(1,Table13[[#This Row],[Qty of Units]])*MAX(1,Table13[[#This Row],['#NCMs Served / FTEs Employed]])*MAX(1,Table13[[#This Row],[Duration of Service]])</f>
        <v>0</v>
      </c>
      <c r="M8269" s="112"/>
      <c r="N8269" s="114"/>
    </row>
    <row r="8270" spans="1:14" x14ac:dyDescent="0.25">
      <c r="A8270" s="111"/>
      <c r="B8270" s="111"/>
      <c r="C8270" s="123"/>
      <c r="D8270" s="112" t="str">
        <f>_xlfn.XLOOKUP(Table13[[#This Row],[Service]],Validation!$A$2:$A$14,Validation!$B$2:$B$14,"",0,1)</f>
        <v/>
      </c>
      <c r="E8270" s="112"/>
      <c r="F8270" s="113"/>
      <c r="G8270" s="114"/>
      <c r="H8270" s="115"/>
      <c r="I8270" s="112"/>
      <c r="J8270" s="112"/>
      <c r="K8270" s="112"/>
      <c r="L8270" s="114">
        <f>Table13[[#This Row],[Per Unit Price]]*MAX(1,Table13[[#This Row],[Qty of Units]])*MAX(1,Table13[[#This Row],['#NCMs Served / FTEs Employed]])*MAX(1,Table13[[#This Row],[Duration of Service]])</f>
        <v>0</v>
      </c>
      <c r="M8270" s="112"/>
      <c r="N8270" s="114"/>
    </row>
    <row r="8271" spans="1:14" x14ac:dyDescent="0.25">
      <c r="A8271" s="111"/>
      <c r="B8271" s="111"/>
      <c r="C8271" s="123"/>
      <c r="D8271" s="112" t="str">
        <f>_xlfn.XLOOKUP(Table13[[#This Row],[Service]],Validation!$A$2:$A$14,Validation!$B$2:$B$14,"",0,1)</f>
        <v/>
      </c>
      <c r="E8271" s="112"/>
      <c r="F8271" s="113"/>
      <c r="G8271" s="114"/>
      <c r="H8271" s="115"/>
      <c r="I8271" s="112"/>
      <c r="J8271" s="112"/>
      <c r="K8271" s="112"/>
      <c r="L8271" s="114">
        <f>Table13[[#This Row],[Per Unit Price]]*MAX(1,Table13[[#This Row],[Qty of Units]])*MAX(1,Table13[[#This Row],['#NCMs Served / FTEs Employed]])*MAX(1,Table13[[#This Row],[Duration of Service]])</f>
        <v>0</v>
      </c>
      <c r="M8271" s="112"/>
      <c r="N8271" s="114"/>
    </row>
    <row r="8272" spans="1:14" x14ac:dyDescent="0.25">
      <c r="A8272" s="111"/>
      <c r="B8272" s="111"/>
      <c r="C8272" s="123"/>
      <c r="D8272" s="112" t="str">
        <f>_xlfn.XLOOKUP(Table13[[#This Row],[Service]],Validation!$A$2:$A$14,Validation!$B$2:$B$14,"",0,1)</f>
        <v/>
      </c>
      <c r="E8272" s="112"/>
      <c r="F8272" s="113"/>
      <c r="G8272" s="114"/>
      <c r="H8272" s="115"/>
      <c r="I8272" s="112"/>
      <c r="J8272" s="112"/>
      <c r="K8272" s="112"/>
      <c r="L8272" s="114">
        <f>Table13[[#This Row],[Per Unit Price]]*MAX(1,Table13[[#This Row],[Qty of Units]])*MAX(1,Table13[[#This Row],['#NCMs Served / FTEs Employed]])*MAX(1,Table13[[#This Row],[Duration of Service]])</f>
        <v>0</v>
      </c>
      <c r="M8272" s="112"/>
      <c r="N8272" s="114"/>
    </row>
    <row r="8273" spans="1:14" x14ac:dyDescent="0.25">
      <c r="A8273" s="111"/>
      <c r="B8273" s="111"/>
      <c r="C8273" s="123"/>
      <c r="D8273" s="112" t="str">
        <f>_xlfn.XLOOKUP(Table13[[#This Row],[Service]],Validation!$A$2:$A$14,Validation!$B$2:$B$14,"",0,1)</f>
        <v/>
      </c>
      <c r="E8273" s="112"/>
      <c r="F8273" s="113"/>
      <c r="G8273" s="114"/>
      <c r="H8273" s="115"/>
      <c r="I8273" s="112"/>
      <c r="J8273" s="112"/>
      <c r="K8273" s="112"/>
      <c r="L8273" s="114">
        <f>Table13[[#This Row],[Per Unit Price]]*MAX(1,Table13[[#This Row],[Qty of Units]])*MAX(1,Table13[[#This Row],['#NCMs Served / FTEs Employed]])*MAX(1,Table13[[#This Row],[Duration of Service]])</f>
        <v>0</v>
      </c>
      <c r="M8273" s="112"/>
      <c r="N8273" s="114"/>
    </row>
    <row r="8274" spans="1:14" x14ac:dyDescent="0.25">
      <c r="A8274" s="111"/>
      <c r="B8274" s="111"/>
      <c r="C8274" s="123"/>
      <c r="D8274" s="112" t="str">
        <f>_xlfn.XLOOKUP(Table13[[#This Row],[Service]],Validation!$A$2:$A$14,Validation!$B$2:$B$14,"",0,1)</f>
        <v/>
      </c>
      <c r="E8274" s="112"/>
      <c r="F8274" s="113"/>
      <c r="G8274" s="114"/>
      <c r="H8274" s="115"/>
      <c r="I8274" s="112"/>
      <c r="J8274" s="112"/>
      <c r="K8274" s="112"/>
      <c r="L8274" s="114">
        <f>Table13[[#This Row],[Per Unit Price]]*MAX(1,Table13[[#This Row],[Qty of Units]])*MAX(1,Table13[[#This Row],['#NCMs Served / FTEs Employed]])*MAX(1,Table13[[#This Row],[Duration of Service]])</f>
        <v>0</v>
      </c>
      <c r="M8274" s="112"/>
      <c r="N8274" s="114"/>
    </row>
    <row r="8275" spans="1:14" x14ac:dyDescent="0.25">
      <c r="A8275" s="111"/>
      <c r="B8275" s="111"/>
      <c r="C8275" s="123"/>
      <c r="D8275" s="112" t="str">
        <f>_xlfn.XLOOKUP(Table13[[#This Row],[Service]],Validation!$A$2:$A$14,Validation!$B$2:$B$14,"",0,1)</f>
        <v/>
      </c>
      <c r="E8275" s="112"/>
      <c r="F8275" s="113"/>
      <c r="G8275" s="114"/>
      <c r="H8275" s="115"/>
      <c r="I8275" s="112"/>
      <c r="J8275" s="112"/>
      <c r="K8275" s="112"/>
      <c r="L8275" s="114">
        <f>Table13[[#This Row],[Per Unit Price]]*MAX(1,Table13[[#This Row],[Qty of Units]])*MAX(1,Table13[[#This Row],['#NCMs Served / FTEs Employed]])*MAX(1,Table13[[#This Row],[Duration of Service]])</f>
        <v>0</v>
      </c>
      <c r="M8275" s="112"/>
      <c r="N8275" s="114"/>
    </row>
    <row r="8276" spans="1:14" x14ac:dyDescent="0.25">
      <c r="A8276" s="111"/>
      <c r="B8276" s="111"/>
      <c r="C8276" s="123"/>
      <c r="D8276" s="112" t="str">
        <f>_xlfn.XLOOKUP(Table13[[#This Row],[Service]],Validation!$A$2:$A$14,Validation!$B$2:$B$14,"",0,1)</f>
        <v/>
      </c>
      <c r="E8276" s="112"/>
      <c r="F8276" s="113"/>
      <c r="G8276" s="114"/>
      <c r="H8276" s="115"/>
      <c r="I8276" s="112"/>
      <c r="J8276" s="112"/>
      <c r="K8276" s="112"/>
      <c r="L8276" s="114">
        <f>Table13[[#This Row],[Per Unit Price]]*MAX(1,Table13[[#This Row],[Qty of Units]])*MAX(1,Table13[[#This Row],['#NCMs Served / FTEs Employed]])*MAX(1,Table13[[#This Row],[Duration of Service]])</f>
        <v>0</v>
      </c>
      <c r="M8276" s="112"/>
      <c r="N8276" s="114"/>
    </row>
    <row r="8277" spans="1:14" x14ac:dyDescent="0.25">
      <c r="A8277" s="111"/>
      <c r="B8277" s="111"/>
      <c r="C8277" s="123"/>
      <c r="D8277" s="112" t="str">
        <f>_xlfn.XLOOKUP(Table13[[#This Row],[Service]],Validation!$A$2:$A$14,Validation!$B$2:$B$14,"",0,1)</f>
        <v/>
      </c>
      <c r="E8277" s="112"/>
      <c r="F8277" s="113"/>
      <c r="G8277" s="114"/>
      <c r="H8277" s="115"/>
      <c r="I8277" s="112"/>
      <c r="J8277" s="112"/>
      <c r="K8277" s="112"/>
      <c r="L8277" s="114">
        <f>Table13[[#This Row],[Per Unit Price]]*MAX(1,Table13[[#This Row],[Qty of Units]])*MAX(1,Table13[[#This Row],['#NCMs Served / FTEs Employed]])*MAX(1,Table13[[#This Row],[Duration of Service]])</f>
        <v>0</v>
      </c>
      <c r="M8277" s="112"/>
      <c r="N8277" s="114"/>
    </row>
    <row r="8278" spans="1:14" x14ac:dyDescent="0.25">
      <c r="A8278" s="111"/>
      <c r="B8278" s="111"/>
      <c r="C8278" s="123"/>
      <c r="D8278" s="112" t="str">
        <f>_xlfn.XLOOKUP(Table13[[#This Row],[Service]],Validation!$A$2:$A$14,Validation!$B$2:$B$14,"",0,1)</f>
        <v/>
      </c>
      <c r="E8278" s="112"/>
      <c r="F8278" s="113"/>
      <c r="G8278" s="114"/>
      <c r="H8278" s="115"/>
      <c r="I8278" s="112"/>
      <c r="J8278" s="112"/>
      <c r="K8278" s="112"/>
      <c r="L8278" s="114">
        <f>Table13[[#This Row],[Per Unit Price]]*MAX(1,Table13[[#This Row],[Qty of Units]])*MAX(1,Table13[[#This Row],['#NCMs Served / FTEs Employed]])*MAX(1,Table13[[#This Row],[Duration of Service]])</f>
        <v>0</v>
      </c>
      <c r="M8278" s="112"/>
      <c r="N8278" s="114"/>
    </row>
    <row r="8279" spans="1:14" x14ac:dyDescent="0.25">
      <c r="A8279" s="111"/>
      <c r="B8279" s="111"/>
      <c r="C8279" s="123"/>
      <c r="D8279" s="112" t="str">
        <f>_xlfn.XLOOKUP(Table13[[#This Row],[Service]],Validation!$A$2:$A$14,Validation!$B$2:$B$14,"",0,1)</f>
        <v/>
      </c>
      <c r="E8279" s="112"/>
      <c r="F8279" s="113"/>
      <c r="G8279" s="114"/>
      <c r="H8279" s="115"/>
      <c r="I8279" s="112"/>
      <c r="J8279" s="112"/>
      <c r="K8279" s="112"/>
      <c r="L8279" s="114">
        <f>Table13[[#This Row],[Per Unit Price]]*MAX(1,Table13[[#This Row],[Qty of Units]])*MAX(1,Table13[[#This Row],['#NCMs Served / FTEs Employed]])*MAX(1,Table13[[#This Row],[Duration of Service]])</f>
        <v>0</v>
      </c>
      <c r="M8279" s="112"/>
      <c r="N8279" s="114"/>
    </row>
    <row r="8280" spans="1:14" x14ac:dyDescent="0.25">
      <c r="A8280" s="111"/>
      <c r="B8280" s="111"/>
      <c r="C8280" s="123"/>
      <c r="D8280" s="112" t="str">
        <f>_xlfn.XLOOKUP(Table13[[#This Row],[Service]],Validation!$A$2:$A$14,Validation!$B$2:$B$14,"",0,1)</f>
        <v/>
      </c>
      <c r="E8280" s="112"/>
      <c r="F8280" s="113"/>
      <c r="G8280" s="114"/>
      <c r="H8280" s="115"/>
      <c r="I8280" s="112"/>
      <c r="J8280" s="112"/>
      <c r="K8280" s="112"/>
      <c r="L8280" s="114">
        <f>Table13[[#This Row],[Per Unit Price]]*MAX(1,Table13[[#This Row],[Qty of Units]])*MAX(1,Table13[[#This Row],['#NCMs Served / FTEs Employed]])*MAX(1,Table13[[#This Row],[Duration of Service]])</f>
        <v>0</v>
      </c>
      <c r="M8280" s="112"/>
      <c r="N8280" s="114"/>
    </row>
    <row r="8281" spans="1:14" x14ac:dyDescent="0.25">
      <c r="A8281" s="111"/>
      <c r="B8281" s="111"/>
      <c r="C8281" s="123"/>
      <c r="D8281" s="112" t="str">
        <f>_xlfn.XLOOKUP(Table13[[#This Row],[Service]],Validation!$A$2:$A$14,Validation!$B$2:$B$14,"",0,1)</f>
        <v/>
      </c>
      <c r="E8281" s="112"/>
      <c r="F8281" s="113"/>
      <c r="G8281" s="114"/>
      <c r="H8281" s="115"/>
      <c r="I8281" s="112"/>
      <c r="J8281" s="112"/>
      <c r="K8281" s="112"/>
      <c r="L8281" s="114">
        <f>Table13[[#This Row],[Per Unit Price]]*MAX(1,Table13[[#This Row],[Qty of Units]])*MAX(1,Table13[[#This Row],['#NCMs Served / FTEs Employed]])*MAX(1,Table13[[#This Row],[Duration of Service]])</f>
        <v>0</v>
      </c>
      <c r="M8281" s="112"/>
      <c r="N8281" s="114"/>
    </row>
    <row r="8282" spans="1:14" x14ac:dyDescent="0.25">
      <c r="A8282" s="111"/>
      <c r="B8282" s="111"/>
      <c r="C8282" s="123"/>
      <c r="D8282" s="112" t="str">
        <f>_xlfn.XLOOKUP(Table13[[#This Row],[Service]],Validation!$A$2:$A$14,Validation!$B$2:$B$14,"",0,1)</f>
        <v/>
      </c>
      <c r="E8282" s="112"/>
      <c r="F8282" s="113"/>
      <c r="G8282" s="114"/>
      <c r="H8282" s="115"/>
      <c r="I8282" s="112"/>
      <c r="J8282" s="112"/>
      <c r="K8282" s="112"/>
      <c r="L8282" s="114">
        <f>Table13[[#This Row],[Per Unit Price]]*MAX(1,Table13[[#This Row],[Qty of Units]])*MAX(1,Table13[[#This Row],['#NCMs Served / FTEs Employed]])*MAX(1,Table13[[#This Row],[Duration of Service]])</f>
        <v>0</v>
      </c>
      <c r="M8282" s="112"/>
      <c r="N8282" s="114"/>
    </row>
    <row r="8283" spans="1:14" x14ac:dyDescent="0.25">
      <c r="A8283" s="111"/>
      <c r="B8283" s="111"/>
      <c r="C8283" s="123"/>
      <c r="D8283" s="112" t="str">
        <f>_xlfn.XLOOKUP(Table13[[#This Row],[Service]],Validation!$A$2:$A$14,Validation!$B$2:$B$14,"",0,1)</f>
        <v/>
      </c>
      <c r="E8283" s="112"/>
      <c r="F8283" s="113"/>
      <c r="G8283" s="114"/>
      <c r="H8283" s="115"/>
      <c r="I8283" s="112"/>
      <c r="J8283" s="112"/>
      <c r="K8283" s="112"/>
      <c r="L8283" s="114">
        <f>Table13[[#This Row],[Per Unit Price]]*MAX(1,Table13[[#This Row],[Qty of Units]])*MAX(1,Table13[[#This Row],['#NCMs Served / FTEs Employed]])*MAX(1,Table13[[#This Row],[Duration of Service]])</f>
        <v>0</v>
      </c>
      <c r="M8283" s="112"/>
      <c r="N8283" s="114"/>
    </row>
    <row r="8284" spans="1:14" x14ac:dyDescent="0.25">
      <c r="A8284" s="111"/>
      <c r="B8284" s="111"/>
      <c r="C8284" s="123"/>
      <c r="D8284" s="112" t="str">
        <f>_xlfn.XLOOKUP(Table13[[#This Row],[Service]],Validation!$A$2:$A$14,Validation!$B$2:$B$14,"",0,1)</f>
        <v/>
      </c>
      <c r="E8284" s="112"/>
      <c r="F8284" s="113"/>
      <c r="G8284" s="114"/>
      <c r="H8284" s="115"/>
      <c r="I8284" s="112"/>
      <c r="J8284" s="112"/>
      <c r="K8284" s="112"/>
      <c r="L8284" s="114">
        <f>Table13[[#This Row],[Per Unit Price]]*MAX(1,Table13[[#This Row],[Qty of Units]])*MAX(1,Table13[[#This Row],['#NCMs Served / FTEs Employed]])*MAX(1,Table13[[#This Row],[Duration of Service]])</f>
        <v>0</v>
      </c>
      <c r="M8284" s="112"/>
      <c r="N8284" s="114"/>
    </row>
    <row r="8285" spans="1:14" x14ac:dyDescent="0.25">
      <c r="A8285" s="111"/>
      <c r="B8285" s="111"/>
      <c r="C8285" s="123"/>
      <c r="D8285" s="112" t="str">
        <f>_xlfn.XLOOKUP(Table13[[#This Row],[Service]],Validation!$A$2:$A$14,Validation!$B$2:$B$14,"",0,1)</f>
        <v/>
      </c>
      <c r="E8285" s="112"/>
      <c r="F8285" s="113"/>
      <c r="G8285" s="114"/>
      <c r="H8285" s="115"/>
      <c r="I8285" s="112"/>
      <c r="J8285" s="112"/>
      <c r="K8285" s="112"/>
      <c r="L8285" s="114">
        <f>Table13[[#This Row],[Per Unit Price]]*MAX(1,Table13[[#This Row],[Qty of Units]])*MAX(1,Table13[[#This Row],['#NCMs Served / FTEs Employed]])*MAX(1,Table13[[#This Row],[Duration of Service]])</f>
        <v>0</v>
      </c>
      <c r="M8285" s="112"/>
      <c r="N8285" s="114"/>
    </row>
    <row r="8286" spans="1:14" x14ac:dyDescent="0.25">
      <c r="A8286" s="111"/>
      <c r="B8286" s="111"/>
      <c r="C8286" s="123"/>
      <c r="D8286" s="112" t="str">
        <f>_xlfn.XLOOKUP(Table13[[#This Row],[Service]],Validation!$A$2:$A$14,Validation!$B$2:$B$14,"",0,1)</f>
        <v/>
      </c>
      <c r="E8286" s="112"/>
      <c r="F8286" s="113"/>
      <c r="G8286" s="114"/>
      <c r="H8286" s="115"/>
      <c r="I8286" s="112"/>
      <c r="J8286" s="112"/>
      <c r="K8286" s="112"/>
      <c r="L8286" s="114">
        <f>Table13[[#This Row],[Per Unit Price]]*MAX(1,Table13[[#This Row],[Qty of Units]])*MAX(1,Table13[[#This Row],['#NCMs Served / FTEs Employed]])*MAX(1,Table13[[#This Row],[Duration of Service]])</f>
        <v>0</v>
      </c>
      <c r="M8286" s="112"/>
      <c r="N8286" s="114"/>
    </row>
    <row r="8287" spans="1:14" x14ac:dyDescent="0.25">
      <c r="A8287" s="111"/>
      <c r="B8287" s="111"/>
      <c r="C8287" s="123"/>
      <c r="D8287" s="112" t="str">
        <f>_xlfn.XLOOKUP(Table13[[#This Row],[Service]],Validation!$A$2:$A$14,Validation!$B$2:$B$14,"",0,1)</f>
        <v/>
      </c>
      <c r="E8287" s="112"/>
      <c r="F8287" s="113"/>
      <c r="G8287" s="114"/>
      <c r="H8287" s="115"/>
      <c r="I8287" s="112"/>
      <c r="J8287" s="112"/>
      <c r="K8287" s="112"/>
      <c r="L8287" s="114">
        <f>Table13[[#This Row],[Per Unit Price]]*MAX(1,Table13[[#This Row],[Qty of Units]])*MAX(1,Table13[[#This Row],['#NCMs Served / FTEs Employed]])*MAX(1,Table13[[#This Row],[Duration of Service]])</f>
        <v>0</v>
      </c>
      <c r="M8287" s="112"/>
      <c r="N8287" s="114"/>
    </row>
    <row r="8288" spans="1:14" x14ac:dyDescent="0.25">
      <c r="A8288" s="111"/>
      <c r="B8288" s="111"/>
      <c r="C8288" s="123"/>
      <c r="D8288" s="112" t="str">
        <f>_xlfn.XLOOKUP(Table13[[#This Row],[Service]],Validation!$A$2:$A$14,Validation!$B$2:$B$14,"",0,1)</f>
        <v/>
      </c>
      <c r="E8288" s="112"/>
      <c r="F8288" s="113"/>
      <c r="G8288" s="114"/>
      <c r="H8288" s="115"/>
      <c r="I8288" s="112"/>
      <c r="J8288" s="112"/>
      <c r="K8288" s="112"/>
      <c r="L8288" s="114">
        <f>Table13[[#This Row],[Per Unit Price]]*MAX(1,Table13[[#This Row],[Qty of Units]])*MAX(1,Table13[[#This Row],['#NCMs Served / FTEs Employed]])*MAX(1,Table13[[#This Row],[Duration of Service]])</f>
        <v>0</v>
      </c>
      <c r="M8288" s="112"/>
      <c r="N8288" s="114"/>
    </row>
    <row r="8289" spans="1:14" x14ac:dyDescent="0.25">
      <c r="A8289" s="111"/>
      <c r="B8289" s="111"/>
      <c r="C8289" s="123"/>
      <c r="D8289" s="112" t="str">
        <f>_xlfn.XLOOKUP(Table13[[#This Row],[Service]],Validation!$A$2:$A$14,Validation!$B$2:$B$14,"",0,1)</f>
        <v/>
      </c>
      <c r="E8289" s="112"/>
      <c r="F8289" s="113"/>
      <c r="G8289" s="114"/>
      <c r="H8289" s="115"/>
      <c r="I8289" s="112"/>
      <c r="J8289" s="112"/>
      <c r="K8289" s="112"/>
      <c r="L8289" s="114">
        <f>Table13[[#This Row],[Per Unit Price]]*MAX(1,Table13[[#This Row],[Qty of Units]])*MAX(1,Table13[[#This Row],['#NCMs Served / FTEs Employed]])*MAX(1,Table13[[#This Row],[Duration of Service]])</f>
        <v>0</v>
      </c>
      <c r="M8289" s="112"/>
      <c r="N8289" s="114"/>
    </row>
    <row r="8290" spans="1:14" x14ac:dyDescent="0.25">
      <c r="A8290" s="111"/>
      <c r="B8290" s="111"/>
      <c r="C8290" s="123"/>
      <c r="D8290" s="112" t="str">
        <f>_xlfn.XLOOKUP(Table13[[#This Row],[Service]],Validation!$A$2:$A$14,Validation!$B$2:$B$14,"",0,1)</f>
        <v/>
      </c>
      <c r="E8290" s="112"/>
      <c r="F8290" s="113"/>
      <c r="G8290" s="114"/>
      <c r="H8290" s="115"/>
      <c r="I8290" s="112"/>
      <c r="J8290" s="112"/>
      <c r="K8290" s="112"/>
      <c r="L8290" s="114">
        <f>Table13[[#This Row],[Per Unit Price]]*MAX(1,Table13[[#This Row],[Qty of Units]])*MAX(1,Table13[[#This Row],['#NCMs Served / FTEs Employed]])*MAX(1,Table13[[#This Row],[Duration of Service]])</f>
        <v>0</v>
      </c>
      <c r="M8290" s="112"/>
      <c r="N8290" s="114"/>
    </row>
    <row r="8291" spans="1:14" x14ac:dyDescent="0.25">
      <c r="A8291" s="111"/>
      <c r="B8291" s="111"/>
      <c r="C8291" s="123"/>
      <c r="D8291" s="112" t="str">
        <f>_xlfn.XLOOKUP(Table13[[#This Row],[Service]],Validation!$A$2:$A$14,Validation!$B$2:$B$14,"",0,1)</f>
        <v/>
      </c>
      <c r="E8291" s="112"/>
      <c r="F8291" s="113"/>
      <c r="G8291" s="114"/>
      <c r="H8291" s="115"/>
      <c r="I8291" s="112"/>
      <c r="J8291" s="112"/>
      <c r="K8291" s="112"/>
      <c r="L8291" s="114">
        <f>Table13[[#This Row],[Per Unit Price]]*MAX(1,Table13[[#This Row],[Qty of Units]])*MAX(1,Table13[[#This Row],['#NCMs Served / FTEs Employed]])*MAX(1,Table13[[#This Row],[Duration of Service]])</f>
        <v>0</v>
      </c>
      <c r="M8291" s="112"/>
      <c r="N8291" s="114"/>
    </row>
    <row r="8292" spans="1:14" x14ac:dyDescent="0.25">
      <c r="A8292" s="111"/>
      <c r="B8292" s="111"/>
      <c r="C8292" s="123"/>
      <c r="D8292" s="112" t="str">
        <f>_xlfn.XLOOKUP(Table13[[#This Row],[Service]],Validation!$A$2:$A$14,Validation!$B$2:$B$14,"",0,1)</f>
        <v/>
      </c>
      <c r="E8292" s="112"/>
      <c r="F8292" s="113"/>
      <c r="G8292" s="114"/>
      <c r="H8292" s="115"/>
      <c r="I8292" s="112"/>
      <c r="J8292" s="112"/>
      <c r="K8292" s="112"/>
      <c r="L8292" s="114">
        <f>Table13[[#This Row],[Per Unit Price]]*MAX(1,Table13[[#This Row],[Qty of Units]])*MAX(1,Table13[[#This Row],['#NCMs Served / FTEs Employed]])*MAX(1,Table13[[#This Row],[Duration of Service]])</f>
        <v>0</v>
      </c>
      <c r="M8292" s="112"/>
      <c r="N8292" s="114"/>
    </row>
    <row r="8293" spans="1:14" x14ac:dyDescent="0.25">
      <c r="A8293" s="111"/>
      <c r="B8293" s="111"/>
      <c r="C8293" s="123"/>
      <c r="D8293" s="112" t="str">
        <f>_xlfn.XLOOKUP(Table13[[#This Row],[Service]],Validation!$A$2:$A$14,Validation!$B$2:$B$14,"",0,1)</f>
        <v/>
      </c>
      <c r="E8293" s="112"/>
      <c r="F8293" s="113"/>
      <c r="G8293" s="114"/>
      <c r="H8293" s="115"/>
      <c r="I8293" s="112"/>
      <c r="J8293" s="112"/>
      <c r="K8293" s="112"/>
      <c r="L8293" s="114">
        <f>Table13[[#This Row],[Per Unit Price]]*MAX(1,Table13[[#This Row],[Qty of Units]])*MAX(1,Table13[[#This Row],['#NCMs Served / FTEs Employed]])*MAX(1,Table13[[#This Row],[Duration of Service]])</f>
        <v>0</v>
      </c>
      <c r="M8293" s="112"/>
      <c r="N8293" s="114"/>
    </row>
    <row r="8294" spans="1:14" x14ac:dyDescent="0.25">
      <c r="A8294" s="111"/>
      <c r="B8294" s="111"/>
      <c r="C8294" s="123"/>
      <c r="D8294" s="112" t="str">
        <f>_xlfn.XLOOKUP(Table13[[#This Row],[Service]],Validation!$A$2:$A$14,Validation!$B$2:$B$14,"",0,1)</f>
        <v/>
      </c>
      <c r="E8294" s="112"/>
      <c r="F8294" s="113"/>
      <c r="G8294" s="114"/>
      <c r="H8294" s="115"/>
      <c r="I8294" s="112"/>
      <c r="J8294" s="112"/>
      <c r="K8294" s="112"/>
      <c r="L8294" s="114">
        <f>Table13[[#This Row],[Per Unit Price]]*MAX(1,Table13[[#This Row],[Qty of Units]])*MAX(1,Table13[[#This Row],['#NCMs Served / FTEs Employed]])*MAX(1,Table13[[#This Row],[Duration of Service]])</f>
        <v>0</v>
      </c>
      <c r="M8294" s="112"/>
      <c r="N8294" s="114"/>
    </row>
    <row r="8295" spans="1:14" x14ac:dyDescent="0.25">
      <c r="A8295" s="111"/>
      <c r="B8295" s="111"/>
      <c r="C8295" s="123"/>
      <c r="D8295" s="112" t="str">
        <f>_xlfn.XLOOKUP(Table13[[#This Row],[Service]],Validation!$A$2:$A$14,Validation!$B$2:$B$14,"",0,1)</f>
        <v/>
      </c>
      <c r="E8295" s="112"/>
      <c r="F8295" s="113"/>
      <c r="G8295" s="114"/>
      <c r="H8295" s="115"/>
      <c r="I8295" s="112"/>
      <c r="J8295" s="112"/>
      <c r="K8295" s="112"/>
      <c r="L8295" s="114">
        <f>Table13[[#This Row],[Per Unit Price]]*MAX(1,Table13[[#This Row],[Qty of Units]])*MAX(1,Table13[[#This Row],['#NCMs Served / FTEs Employed]])*MAX(1,Table13[[#This Row],[Duration of Service]])</f>
        <v>0</v>
      </c>
      <c r="M8295" s="112"/>
      <c r="N8295" s="114"/>
    </row>
    <row r="8296" spans="1:14" x14ac:dyDescent="0.25">
      <c r="A8296" s="111"/>
      <c r="B8296" s="111"/>
      <c r="C8296" s="123"/>
      <c r="D8296" s="112" t="str">
        <f>_xlfn.XLOOKUP(Table13[[#This Row],[Service]],Validation!$A$2:$A$14,Validation!$B$2:$B$14,"",0,1)</f>
        <v/>
      </c>
      <c r="E8296" s="112"/>
      <c r="F8296" s="113"/>
      <c r="G8296" s="114"/>
      <c r="H8296" s="115"/>
      <c r="I8296" s="112"/>
      <c r="J8296" s="112"/>
      <c r="K8296" s="112"/>
      <c r="L8296" s="114">
        <f>Table13[[#This Row],[Per Unit Price]]*MAX(1,Table13[[#This Row],[Qty of Units]])*MAX(1,Table13[[#This Row],['#NCMs Served / FTEs Employed]])*MAX(1,Table13[[#This Row],[Duration of Service]])</f>
        <v>0</v>
      </c>
      <c r="M8296" s="112"/>
      <c r="N8296" s="114"/>
    </row>
    <row r="8297" spans="1:14" x14ac:dyDescent="0.25">
      <c r="A8297" s="111"/>
      <c r="B8297" s="111"/>
      <c r="C8297" s="123"/>
      <c r="D8297" s="112" t="str">
        <f>_xlfn.XLOOKUP(Table13[[#This Row],[Service]],Validation!$A$2:$A$14,Validation!$B$2:$B$14,"",0,1)</f>
        <v/>
      </c>
      <c r="E8297" s="112"/>
      <c r="F8297" s="113"/>
      <c r="G8297" s="114"/>
      <c r="H8297" s="115"/>
      <c r="I8297" s="112"/>
      <c r="J8297" s="112"/>
      <c r="K8297" s="112"/>
      <c r="L8297" s="114">
        <f>Table13[[#This Row],[Per Unit Price]]*MAX(1,Table13[[#This Row],[Qty of Units]])*MAX(1,Table13[[#This Row],['#NCMs Served / FTEs Employed]])*MAX(1,Table13[[#This Row],[Duration of Service]])</f>
        <v>0</v>
      </c>
      <c r="M8297" s="112"/>
      <c r="N8297" s="114"/>
    </row>
    <row r="8298" spans="1:14" x14ac:dyDescent="0.25">
      <c r="A8298" s="111"/>
      <c r="B8298" s="111"/>
      <c r="C8298" s="123"/>
      <c r="D8298" s="112" t="str">
        <f>_xlfn.XLOOKUP(Table13[[#This Row],[Service]],Validation!$A$2:$A$14,Validation!$B$2:$B$14,"",0,1)</f>
        <v/>
      </c>
      <c r="E8298" s="112"/>
      <c r="F8298" s="113"/>
      <c r="G8298" s="114"/>
      <c r="H8298" s="115"/>
      <c r="I8298" s="112"/>
      <c r="J8298" s="112"/>
      <c r="K8298" s="112"/>
      <c r="L8298" s="114">
        <f>Table13[[#This Row],[Per Unit Price]]*MAX(1,Table13[[#This Row],[Qty of Units]])*MAX(1,Table13[[#This Row],['#NCMs Served / FTEs Employed]])*MAX(1,Table13[[#This Row],[Duration of Service]])</f>
        <v>0</v>
      </c>
      <c r="M8298" s="112"/>
      <c r="N8298" s="114"/>
    </row>
    <row r="8299" spans="1:14" x14ac:dyDescent="0.25">
      <c r="A8299" s="111"/>
      <c r="B8299" s="111"/>
      <c r="C8299" s="123"/>
      <c r="D8299" s="112" t="str">
        <f>_xlfn.XLOOKUP(Table13[[#This Row],[Service]],Validation!$A$2:$A$14,Validation!$B$2:$B$14,"",0,1)</f>
        <v/>
      </c>
      <c r="E8299" s="112"/>
      <c r="F8299" s="113"/>
      <c r="G8299" s="114"/>
      <c r="H8299" s="115"/>
      <c r="I8299" s="112"/>
      <c r="J8299" s="112"/>
      <c r="K8299" s="112"/>
      <c r="L8299" s="114">
        <f>Table13[[#This Row],[Per Unit Price]]*MAX(1,Table13[[#This Row],[Qty of Units]])*MAX(1,Table13[[#This Row],['#NCMs Served / FTEs Employed]])*MAX(1,Table13[[#This Row],[Duration of Service]])</f>
        <v>0</v>
      </c>
      <c r="M8299" s="112"/>
      <c r="N8299" s="114"/>
    </row>
    <row r="8300" spans="1:14" x14ac:dyDescent="0.25">
      <c r="A8300" s="111"/>
      <c r="B8300" s="111"/>
      <c r="C8300" s="123"/>
      <c r="D8300" s="112" t="str">
        <f>_xlfn.XLOOKUP(Table13[[#This Row],[Service]],Validation!$A$2:$A$14,Validation!$B$2:$B$14,"",0,1)</f>
        <v/>
      </c>
      <c r="E8300" s="112"/>
      <c r="F8300" s="113"/>
      <c r="G8300" s="114"/>
      <c r="H8300" s="115"/>
      <c r="I8300" s="112"/>
      <c r="J8300" s="112"/>
      <c r="K8300" s="112"/>
      <c r="L8300" s="114">
        <f>Table13[[#This Row],[Per Unit Price]]*MAX(1,Table13[[#This Row],[Qty of Units]])*MAX(1,Table13[[#This Row],['#NCMs Served / FTEs Employed]])*MAX(1,Table13[[#This Row],[Duration of Service]])</f>
        <v>0</v>
      </c>
      <c r="M8300" s="112"/>
      <c r="N8300" s="114"/>
    </row>
    <row r="8301" spans="1:14" x14ac:dyDescent="0.25">
      <c r="A8301" s="111"/>
      <c r="B8301" s="111"/>
      <c r="C8301" s="123"/>
      <c r="D8301" s="112" t="str">
        <f>_xlfn.XLOOKUP(Table13[[#This Row],[Service]],Validation!$A$2:$A$14,Validation!$B$2:$B$14,"",0,1)</f>
        <v/>
      </c>
      <c r="E8301" s="112"/>
      <c r="F8301" s="113"/>
      <c r="G8301" s="114"/>
      <c r="H8301" s="115"/>
      <c r="I8301" s="112"/>
      <c r="J8301" s="112"/>
      <c r="K8301" s="112"/>
      <c r="L8301" s="114">
        <f>Table13[[#This Row],[Per Unit Price]]*MAX(1,Table13[[#This Row],[Qty of Units]])*MAX(1,Table13[[#This Row],['#NCMs Served / FTEs Employed]])*MAX(1,Table13[[#This Row],[Duration of Service]])</f>
        <v>0</v>
      </c>
      <c r="M8301" s="112"/>
      <c r="N8301" s="114"/>
    </row>
    <row r="8302" spans="1:14" x14ac:dyDescent="0.25">
      <c r="A8302" s="111"/>
      <c r="B8302" s="111"/>
      <c r="C8302" s="123"/>
      <c r="D8302" s="112" t="str">
        <f>_xlfn.XLOOKUP(Table13[[#This Row],[Service]],Validation!$A$2:$A$14,Validation!$B$2:$B$14,"",0,1)</f>
        <v/>
      </c>
      <c r="E8302" s="112"/>
      <c r="F8302" s="113"/>
      <c r="G8302" s="114"/>
      <c r="H8302" s="115"/>
      <c r="I8302" s="112"/>
      <c r="J8302" s="112"/>
      <c r="K8302" s="112"/>
      <c r="L8302" s="114">
        <f>Table13[[#This Row],[Per Unit Price]]*MAX(1,Table13[[#This Row],[Qty of Units]])*MAX(1,Table13[[#This Row],['#NCMs Served / FTEs Employed]])*MAX(1,Table13[[#This Row],[Duration of Service]])</f>
        <v>0</v>
      </c>
      <c r="M8302" s="112"/>
      <c r="N8302" s="114"/>
    </row>
    <row r="8303" spans="1:14" x14ac:dyDescent="0.25">
      <c r="A8303" s="111"/>
      <c r="B8303" s="111"/>
      <c r="C8303" s="123"/>
      <c r="D8303" s="112" t="str">
        <f>_xlfn.XLOOKUP(Table13[[#This Row],[Service]],Validation!$A$2:$A$14,Validation!$B$2:$B$14,"",0,1)</f>
        <v/>
      </c>
      <c r="E8303" s="112"/>
      <c r="F8303" s="113"/>
      <c r="G8303" s="114"/>
      <c r="H8303" s="115"/>
      <c r="I8303" s="112"/>
      <c r="J8303" s="112"/>
      <c r="K8303" s="112"/>
      <c r="L8303" s="114">
        <f>Table13[[#This Row],[Per Unit Price]]*MAX(1,Table13[[#This Row],[Qty of Units]])*MAX(1,Table13[[#This Row],['#NCMs Served / FTEs Employed]])*MAX(1,Table13[[#This Row],[Duration of Service]])</f>
        <v>0</v>
      </c>
      <c r="M8303" s="112"/>
      <c r="N8303" s="114"/>
    </row>
    <row r="8304" spans="1:14" x14ac:dyDescent="0.25">
      <c r="A8304" s="111"/>
      <c r="B8304" s="111"/>
      <c r="C8304" s="123"/>
      <c r="D8304" s="112" t="str">
        <f>_xlfn.XLOOKUP(Table13[[#This Row],[Service]],Validation!$A$2:$A$14,Validation!$B$2:$B$14,"",0,1)</f>
        <v/>
      </c>
      <c r="E8304" s="112"/>
      <c r="F8304" s="113"/>
      <c r="G8304" s="114"/>
      <c r="H8304" s="115"/>
      <c r="I8304" s="112"/>
      <c r="J8304" s="112"/>
      <c r="K8304" s="112"/>
      <c r="L8304" s="114">
        <f>Table13[[#This Row],[Per Unit Price]]*MAX(1,Table13[[#This Row],[Qty of Units]])*MAX(1,Table13[[#This Row],['#NCMs Served / FTEs Employed]])*MAX(1,Table13[[#This Row],[Duration of Service]])</f>
        <v>0</v>
      </c>
      <c r="M8304" s="112"/>
      <c r="N8304" s="114"/>
    </row>
    <row r="8305" spans="1:14" x14ac:dyDescent="0.25">
      <c r="A8305" s="111"/>
      <c r="B8305" s="111"/>
      <c r="C8305" s="123"/>
      <c r="D8305" s="112" t="str">
        <f>_xlfn.XLOOKUP(Table13[[#This Row],[Service]],Validation!$A$2:$A$14,Validation!$B$2:$B$14,"",0,1)</f>
        <v/>
      </c>
      <c r="E8305" s="112"/>
      <c r="F8305" s="113"/>
      <c r="G8305" s="114"/>
      <c r="H8305" s="115"/>
      <c r="I8305" s="112"/>
      <c r="J8305" s="112"/>
      <c r="K8305" s="112"/>
      <c r="L8305" s="114">
        <f>Table13[[#This Row],[Per Unit Price]]*MAX(1,Table13[[#This Row],[Qty of Units]])*MAX(1,Table13[[#This Row],['#NCMs Served / FTEs Employed]])*MAX(1,Table13[[#This Row],[Duration of Service]])</f>
        <v>0</v>
      </c>
      <c r="M8305" s="112"/>
      <c r="N8305" s="114"/>
    </row>
    <row r="8306" spans="1:14" x14ac:dyDescent="0.25">
      <c r="A8306" s="111"/>
      <c r="B8306" s="111"/>
      <c r="C8306" s="123"/>
      <c r="D8306" s="112" t="str">
        <f>_xlfn.XLOOKUP(Table13[[#This Row],[Service]],Validation!$A$2:$A$14,Validation!$B$2:$B$14,"",0,1)</f>
        <v/>
      </c>
      <c r="E8306" s="112"/>
      <c r="F8306" s="113"/>
      <c r="G8306" s="114"/>
      <c r="H8306" s="115"/>
      <c r="I8306" s="112"/>
      <c r="J8306" s="112"/>
      <c r="K8306" s="112"/>
      <c r="L8306" s="114">
        <f>Table13[[#This Row],[Per Unit Price]]*MAX(1,Table13[[#This Row],[Qty of Units]])*MAX(1,Table13[[#This Row],['#NCMs Served / FTEs Employed]])*MAX(1,Table13[[#This Row],[Duration of Service]])</f>
        <v>0</v>
      </c>
      <c r="M8306" s="112"/>
      <c r="N8306" s="114"/>
    </row>
    <row r="8307" spans="1:14" x14ac:dyDescent="0.25">
      <c r="A8307" s="111"/>
      <c r="B8307" s="111"/>
      <c r="C8307" s="123"/>
      <c r="D8307" s="112" t="str">
        <f>_xlfn.XLOOKUP(Table13[[#This Row],[Service]],Validation!$A$2:$A$14,Validation!$B$2:$B$14,"",0,1)</f>
        <v/>
      </c>
      <c r="E8307" s="112"/>
      <c r="F8307" s="113"/>
      <c r="G8307" s="114"/>
      <c r="H8307" s="115"/>
      <c r="I8307" s="112"/>
      <c r="J8307" s="112"/>
      <c r="K8307" s="112"/>
      <c r="L8307" s="114">
        <f>Table13[[#This Row],[Per Unit Price]]*MAX(1,Table13[[#This Row],[Qty of Units]])*MAX(1,Table13[[#This Row],['#NCMs Served / FTEs Employed]])*MAX(1,Table13[[#This Row],[Duration of Service]])</f>
        <v>0</v>
      </c>
      <c r="M8307" s="112"/>
      <c r="N8307" s="114"/>
    </row>
    <row r="8308" spans="1:14" x14ac:dyDescent="0.25">
      <c r="A8308" s="111"/>
      <c r="B8308" s="111"/>
      <c r="C8308" s="123"/>
      <c r="D8308" s="112" t="str">
        <f>_xlfn.XLOOKUP(Table13[[#This Row],[Service]],Validation!$A$2:$A$14,Validation!$B$2:$B$14,"",0,1)</f>
        <v/>
      </c>
      <c r="E8308" s="112"/>
      <c r="F8308" s="113"/>
      <c r="G8308" s="114"/>
      <c r="H8308" s="115"/>
      <c r="I8308" s="112"/>
      <c r="J8308" s="112"/>
      <c r="K8308" s="112"/>
      <c r="L8308" s="114">
        <f>Table13[[#This Row],[Per Unit Price]]*MAX(1,Table13[[#This Row],[Qty of Units]])*MAX(1,Table13[[#This Row],['#NCMs Served / FTEs Employed]])*MAX(1,Table13[[#This Row],[Duration of Service]])</f>
        <v>0</v>
      </c>
      <c r="M8308" s="112"/>
      <c r="N8308" s="114"/>
    </row>
    <row r="8309" spans="1:14" x14ac:dyDescent="0.25">
      <c r="A8309" s="111"/>
      <c r="B8309" s="111"/>
      <c r="C8309" s="123"/>
      <c r="D8309" s="112" t="str">
        <f>_xlfn.XLOOKUP(Table13[[#This Row],[Service]],Validation!$A$2:$A$14,Validation!$B$2:$B$14,"",0,1)</f>
        <v/>
      </c>
      <c r="E8309" s="112"/>
      <c r="F8309" s="113"/>
      <c r="G8309" s="114"/>
      <c r="H8309" s="115"/>
      <c r="I8309" s="112"/>
      <c r="J8309" s="112"/>
      <c r="K8309" s="112"/>
      <c r="L8309" s="114">
        <f>Table13[[#This Row],[Per Unit Price]]*MAX(1,Table13[[#This Row],[Qty of Units]])*MAX(1,Table13[[#This Row],['#NCMs Served / FTEs Employed]])*MAX(1,Table13[[#This Row],[Duration of Service]])</f>
        <v>0</v>
      </c>
      <c r="M8309" s="112"/>
      <c r="N8309" s="114"/>
    </row>
    <row r="8310" spans="1:14" x14ac:dyDescent="0.25">
      <c r="A8310" s="111"/>
      <c r="B8310" s="111"/>
      <c r="C8310" s="123"/>
      <c r="D8310" s="112" t="str">
        <f>_xlfn.XLOOKUP(Table13[[#This Row],[Service]],Validation!$A$2:$A$14,Validation!$B$2:$B$14,"",0,1)</f>
        <v/>
      </c>
      <c r="E8310" s="112"/>
      <c r="F8310" s="113"/>
      <c r="G8310" s="114"/>
      <c r="H8310" s="115"/>
      <c r="I8310" s="112"/>
      <c r="J8310" s="112"/>
      <c r="K8310" s="112"/>
      <c r="L8310" s="114">
        <f>Table13[[#This Row],[Per Unit Price]]*MAX(1,Table13[[#This Row],[Qty of Units]])*MAX(1,Table13[[#This Row],['#NCMs Served / FTEs Employed]])*MAX(1,Table13[[#This Row],[Duration of Service]])</f>
        <v>0</v>
      </c>
      <c r="M8310" s="112"/>
      <c r="N8310" s="114"/>
    </row>
    <row r="8311" spans="1:14" x14ac:dyDescent="0.25">
      <c r="A8311" s="111"/>
      <c r="B8311" s="111"/>
      <c r="C8311" s="123"/>
      <c r="D8311" s="112" t="str">
        <f>_xlfn.XLOOKUP(Table13[[#This Row],[Service]],Validation!$A$2:$A$14,Validation!$B$2:$B$14,"",0,1)</f>
        <v/>
      </c>
      <c r="E8311" s="112"/>
      <c r="F8311" s="113"/>
      <c r="G8311" s="114"/>
      <c r="H8311" s="115"/>
      <c r="I8311" s="112"/>
      <c r="J8311" s="112"/>
      <c r="K8311" s="112"/>
      <c r="L8311" s="114">
        <f>Table13[[#This Row],[Per Unit Price]]*MAX(1,Table13[[#This Row],[Qty of Units]])*MAX(1,Table13[[#This Row],['#NCMs Served / FTEs Employed]])*MAX(1,Table13[[#This Row],[Duration of Service]])</f>
        <v>0</v>
      </c>
      <c r="M8311" s="112"/>
      <c r="N8311" s="114"/>
    </row>
    <row r="8312" spans="1:14" x14ac:dyDescent="0.25">
      <c r="A8312" s="111"/>
      <c r="B8312" s="111"/>
      <c r="C8312" s="123"/>
      <c r="D8312" s="112" t="str">
        <f>_xlfn.XLOOKUP(Table13[[#This Row],[Service]],Validation!$A$2:$A$14,Validation!$B$2:$B$14,"",0,1)</f>
        <v/>
      </c>
      <c r="E8312" s="112"/>
      <c r="F8312" s="113"/>
      <c r="G8312" s="114"/>
      <c r="H8312" s="115"/>
      <c r="I8312" s="112"/>
      <c r="J8312" s="112"/>
      <c r="K8312" s="112"/>
      <c r="L8312" s="114">
        <f>Table13[[#This Row],[Per Unit Price]]*MAX(1,Table13[[#This Row],[Qty of Units]])*MAX(1,Table13[[#This Row],['#NCMs Served / FTEs Employed]])*MAX(1,Table13[[#This Row],[Duration of Service]])</f>
        <v>0</v>
      </c>
      <c r="M8312" s="112"/>
      <c r="N8312" s="114"/>
    </row>
    <row r="8313" spans="1:14" x14ac:dyDescent="0.25">
      <c r="A8313" s="111"/>
      <c r="B8313" s="111"/>
      <c r="C8313" s="123"/>
      <c r="D8313" s="112" t="str">
        <f>_xlfn.XLOOKUP(Table13[[#This Row],[Service]],Validation!$A$2:$A$14,Validation!$B$2:$B$14,"",0,1)</f>
        <v/>
      </c>
      <c r="E8313" s="112"/>
      <c r="F8313" s="113"/>
      <c r="G8313" s="114"/>
      <c r="H8313" s="115"/>
      <c r="I8313" s="112"/>
      <c r="J8313" s="112"/>
      <c r="K8313" s="112"/>
      <c r="L8313" s="114">
        <f>Table13[[#This Row],[Per Unit Price]]*MAX(1,Table13[[#This Row],[Qty of Units]])*MAX(1,Table13[[#This Row],['#NCMs Served / FTEs Employed]])*MAX(1,Table13[[#This Row],[Duration of Service]])</f>
        <v>0</v>
      </c>
      <c r="M8313" s="112"/>
      <c r="N8313" s="114"/>
    </row>
    <row r="8314" spans="1:14" x14ac:dyDescent="0.25">
      <c r="A8314" s="111"/>
      <c r="B8314" s="111"/>
      <c r="C8314" s="123"/>
      <c r="D8314" s="112" t="str">
        <f>_xlfn.XLOOKUP(Table13[[#This Row],[Service]],Validation!$A$2:$A$14,Validation!$B$2:$B$14,"",0,1)</f>
        <v/>
      </c>
      <c r="E8314" s="112"/>
      <c r="F8314" s="113"/>
      <c r="G8314" s="114"/>
      <c r="H8314" s="115"/>
      <c r="I8314" s="112"/>
      <c r="J8314" s="112"/>
      <c r="K8314" s="112"/>
      <c r="L8314" s="114">
        <f>Table13[[#This Row],[Per Unit Price]]*MAX(1,Table13[[#This Row],[Qty of Units]])*MAX(1,Table13[[#This Row],['#NCMs Served / FTEs Employed]])*MAX(1,Table13[[#This Row],[Duration of Service]])</f>
        <v>0</v>
      </c>
      <c r="M8314" s="112"/>
      <c r="N8314" s="114"/>
    </row>
    <row r="8315" spans="1:14" x14ac:dyDescent="0.25">
      <c r="A8315" s="111"/>
      <c r="B8315" s="111"/>
      <c r="C8315" s="123"/>
      <c r="D8315" s="112" t="str">
        <f>_xlfn.XLOOKUP(Table13[[#This Row],[Service]],Validation!$A$2:$A$14,Validation!$B$2:$B$14,"",0,1)</f>
        <v/>
      </c>
      <c r="E8315" s="112"/>
      <c r="F8315" s="113"/>
      <c r="G8315" s="114"/>
      <c r="H8315" s="115"/>
      <c r="I8315" s="112"/>
      <c r="J8315" s="112"/>
      <c r="K8315" s="112"/>
      <c r="L8315" s="114">
        <f>Table13[[#This Row],[Per Unit Price]]*MAX(1,Table13[[#This Row],[Qty of Units]])*MAX(1,Table13[[#This Row],['#NCMs Served / FTEs Employed]])*MAX(1,Table13[[#This Row],[Duration of Service]])</f>
        <v>0</v>
      </c>
      <c r="M8315" s="112"/>
      <c r="N8315" s="114"/>
    </row>
    <row r="8316" spans="1:14" x14ac:dyDescent="0.25">
      <c r="A8316" s="111"/>
      <c r="B8316" s="111"/>
      <c r="C8316" s="123"/>
      <c r="D8316" s="112" t="str">
        <f>_xlfn.XLOOKUP(Table13[[#This Row],[Service]],Validation!$A$2:$A$14,Validation!$B$2:$B$14,"",0,1)</f>
        <v/>
      </c>
      <c r="E8316" s="112"/>
      <c r="F8316" s="113"/>
      <c r="G8316" s="114"/>
      <c r="H8316" s="115"/>
      <c r="I8316" s="112"/>
      <c r="J8316" s="112"/>
      <c r="K8316" s="112"/>
      <c r="L8316" s="114">
        <f>Table13[[#This Row],[Per Unit Price]]*MAX(1,Table13[[#This Row],[Qty of Units]])*MAX(1,Table13[[#This Row],['#NCMs Served / FTEs Employed]])*MAX(1,Table13[[#This Row],[Duration of Service]])</f>
        <v>0</v>
      </c>
      <c r="M8316" s="112"/>
      <c r="N8316" s="114"/>
    </row>
    <row r="8317" spans="1:14" x14ac:dyDescent="0.25">
      <c r="A8317" s="111"/>
      <c r="B8317" s="111"/>
      <c r="C8317" s="123"/>
      <c r="D8317" s="112" t="str">
        <f>_xlfn.XLOOKUP(Table13[[#This Row],[Service]],Validation!$A$2:$A$14,Validation!$B$2:$B$14,"",0,1)</f>
        <v/>
      </c>
      <c r="E8317" s="112"/>
      <c r="F8317" s="113"/>
      <c r="G8317" s="114"/>
      <c r="H8317" s="115"/>
      <c r="I8317" s="112"/>
      <c r="J8317" s="112"/>
      <c r="K8317" s="112"/>
      <c r="L8317" s="114">
        <f>Table13[[#This Row],[Per Unit Price]]*MAX(1,Table13[[#This Row],[Qty of Units]])*MAX(1,Table13[[#This Row],['#NCMs Served / FTEs Employed]])*MAX(1,Table13[[#This Row],[Duration of Service]])</f>
        <v>0</v>
      </c>
      <c r="M8317" s="112"/>
      <c r="N8317" s="114"/>
    </row>
    <row r="8318" spans="1:14" x14ac:dyDescent="0.25">
      <c r="A8318" s="111"/>
      <c r="B8318" s="111"/>
      <c r="C8318" s="123"/>
      <c r="D8318" s="112" t="str">
        <f>_xlfn.XLOOKUP(Table13[[#This Row],[Service]],Validation!$A$2:$A$14,Validation!$B$2:$B$14,"",0,1)</f>
        <v/>
      </c>
      <c r="E8318" s="112"/>
      <c r="F8318" s="113"/>
      <c r="G8318" s="114"/>
      <c r="H8318" s="115"/>
      <c r="I8318" s="112"/>
      <c r="J8318" s="112"/>
      <c r="K8318" s="112"/>
      <c r="L8318" s="114">
        <f>Table13[[#This Row],[Per Unit Price]]*MAX(1,Table13[[#This Row],[Qty of Units]])*MAX(1,Table13[[#This Row],['#NCMs Served / FTEs Employed]])*MAX(1,Table13[[#This Row],[Duration of Service]])</f>
        <v>0</v>
      </c>
      <c r="M8318" s="112"/>
      <c r="N8318" s="114"/>
    </row>
    <row r="8319" spans="1:14" x14ac:dyDescent="0.25">
      <c r="A8319" s="111"/>
      <c r="B8319" s="111"/>
      <c r="C8319" s="123"/>
      <c r="D8319" s="112" t="str">
        <f>_xlfn.XLOOKUP(Table13[[#This Row],[Service]],Validation!$A$2:$A$14,Validation!$B$2:$B$14,"",0,1)</f>
        <v/>
      </c>
      <c r="E8319" s="112"/>
      <c r="F8319" s="113"/>
      <c r="G8319" s="114"/>
      <c r="H8319" s="115"/>
      <c r="I8319" s="112"/>
      <c r="J8319" s="112"/>
      <c r="K8319" s="112"/>
      <c r="L8319" s="114">
        <f>Table13[[#This Row],[Per Unit Price]]*MAX(1,Table13[[#This Row],[Qty of Units]])*MAX(1,Table13[[#This Row],['#NCMs Served / FTEs Employed]])*MAX(1,Table13[[#This Row],[Duration of Service]])</f>
        <v>0</v>
      </c>
      <c r="M8319" s="112"/>
      <c r="N8319" s="114"/>
    </row>
    <row r="8320" spans="1:14" x14ac:dyDescent="0.25">
      <c r="A8320" s="111"/>
      <c r="B8320" s="111"/>
      <c r="C8320" s="123"/>
      <c r="D8320" s="112" t="str">
        <f>_xlfn.XLOOKUP(Table13[[#This Row],[Service]],Validation!$A$2:$A$14,Validation!$B$2:$B$14,"",0,1)</f>
        <v/>
      </c>
      <c r="E8320" s="112"/>
      <c r="F8320" s="113"/>
      <c r="G8320" s="114"/>
      <c r="H8320" s="115"/>
      <c r="I8320" s="112"/>
      <c r="J8320" s="112"/>
      <c r="K8320" s="112"/>
      <c r="L8320" s="114">
        <f>Table13[[#This Row],[Per Unit Price]]*MAX(1,Table13[[#This Row],[Qty of Units]])*MAX(1,Table13[[#This Row],['#NCMs Served / FTEs Employed]])*MAX(1,Table13[[#This Row],[Duration of Service]])</f>
        <v>0</v>
      </c>
      <c r="M8320" s="112"/>
      <c r="N8320" s="114"/>
    </row>
    <row r="8321" spans="1:14" x14ac:dyDescent="0.25">
      <c r="A8321" s="111"/>
      <c r="B8321" s="111"/>
      <c r="C8321" s="123"/>
      <c r="D8321" s="112" t="str">
        <f>_xlfn.XLOOKUP(Table13[[#This Row],[Service]],Validation!$A$2:$A$14,Validation!$B$2:$B$14,"",0,1)</f>
        <v/>
      </c>
      <c r="E8321" s="112"/>
      <c r="F8321" s="113"/>
      <c r="G8321" s="114"/>
      <c r="H8321" s="115"/>
      <c r="I8321" s="112"/>
      <c r="J8321" s="112"/>
      <c r="K8321" s="112"/>
      <c r="L8321" s="114">
        <f>Table13[[#This Row],[Per Unit Price]]*MAX(1,Table13[[#This Row],[Qty of Units]])*MAX(1,Table13[[#This Row],['#NCMs Served / FTEs Employed]])*MAX(1,Table13[[#This Row],[Duration of Service]])</f>
        <v>0</v>
      </c>
      <c r="M8321" s="112"/>
      <c r="N8321" s="114"/>
    </row>
    <row r="8322" spans="1:14" x14ac:dyDescent="0.25">
      <c r="A8322" s="111"/>
      <c r="B8322" s="111"/>
      <c r="C8322" s="123"/>
      <c r="D8322" s="112" t="str">
        <f>_xlfn.XLOOKUP(Table13[[#This Row],[Service]],Validation!$A$2:$A$14,Validation!$B$2:$B$14,"",0,1)</f>
        <v/>
      </c>
      <c r="E8322" s="112"/>
      <c r="F8322" s="113"/>
      <c r="G8322" s="114"/>
      <c r="H8322" s="115"/>
      <c r="I8322" s="112"/>
      <c r="J8322" s="112"/>
      <c r="K8322" s="112"/>
      <c r="L8322" s="114">
        <f>Table13[[#This Row],[Per Unit Price]]*MAX(1,Table13[[#This Row],[Qty of Units]])*MAX(1,Table13[[#This Row],['#NCMs Served / FTEs Employed]])*MAX(1,Table13[[#This Row],[Duration of Service]])</f>
        <v>0</v>
      </c>
      <c r="M8322" s="112"/>
      <c r="N8322" s="114"/>
    </row>
    <row r="8323" spans="1:14" x14ac:dyDescent="0.25">
      <c r="A8323" s="111"/>
      <c r="B8323" s="111"/>
      <c r="C8323" s="123"/>
      <c r="D8323" s="112" t="str">
        <f>_xlfn.XLOOKUP(Table13[[#This Row],[Service]],Validation!$A$2:$A$14,Validation!$B$2:$B$14,"",0,1)</f>
        <v/>
      </c>
      <c r="E8323" s="112"/>
      <c r="F8323" s="113"/>
      <c r="G8323" s="114"/>
      <c r="H8323" s="115"/>
      <c r="I8323" s="112"/>
      <c r="J8323" s="112"/>
      <c r="K8323" s="112"/>
      <c r="L8323" s="114">
        <f>Table13[[#This Row],[Per Unit Price]]*MAX(1,Table13[[#This Row],[Qty of Units]])*MAX(1,Table13[[#This Row],['#NCMs Served / FTEs Employed]])*MAX(1,Table13[[#This Row],[Duration of Service]])</f>
        <v>0</v>
      </c>
      <c r="M8323" s="112"/>
      <c r="N8323" s="114"/>
    </row>
    <row r="8324" spans="1:14" x14ac:dyDescent="0.25">
      <c r="A8324" s="111"/>
      <c r="B8324" s="111"/>
      <c r="C8324" s="123"/>
      <c r="D8324" s="112" t="str">
        <f>_xlfn.XLOOKUP(Table13[[#This Row],[Service]],Validation!$A$2:$A$14,Validation!$B$2:$B$14,"",0,1)</f>
        <v/>
      </c>
      <c r="E8324" s="112"/>
      <c r="F8324" s="113"/>
      <c r="G8324" s="114"/>
      <c r="H8324" s="115"/>
      <c r="I8324" s="112"/>
      <c r="J8324" s="112"/>
      <c r="K8324" s="112"/>
      <c r="L8324" s="114">
        <f>Table13[[#This Row],[Per Unit Price]]*MAX(1,Table13[[#This Row],[Qty of Units]])*MAX(1,Table13[[#This Row],['#NCMs Served / FTEs Employed]])*MAX(1,Table13[[#This Row],[Duration of Service]])</f>
        <v>0</v>
      </c>
      <c r="M8324" s="112"/>
      <c r="N8324" s="114"/>
    </row>
    <row r="8325" spans="1:14" x14ac:dyDescent="0.25">
      <c r="A8325" s="111"/>
      <c r="B8325" s="111"/>
      <c r="C8325" s="123"/>
      <c r="D8325" s="112" t="str">
        <f>_xlfn.XLOOKUP(Table13[[#This Row],[Service]],Validation!$A$2:$A$14,Validation!$B$2:$B$14,"",0,1)</f>
        <v/>
      </c>
      <c r="E8325" s="112"/>
      <c r="F8325" s="113"/>
      <c r="G8325" s="114"/>
      <c r="H8325" s="115"/>
      <c r="I8325" s="112"/>
      <c r="J8325" s="112"/>
      <c r="K8325" s="112"/>
      <c r="L8325" s="114">
        <f>Table13[[#This Row],[Per Unit Price]]*MAX(1,Table13[[#This Row],[Qty of Units]])*MAX(1,Table13[[#This Row],['#NCMs Served / FTEs Employed]])*MAX(1,Table13[[#This Row],[Duration of Service]])</f>
        <v>0</v>
      </c>
      <c r="M8325" s="112"/>
      <c r="N8325" s="114"/>
    </row>
    <row r="8326" spans="1:14" x14ac:dyDescent="0.25">
      <c r="A8326" s="111"/>
      <c r="B8326" s="111"/>
      <c r="C8326" s="123"/>
      <c r="D8326" s="112" t="str">
        <f>_xlfn.XLOOKUP(Table13[[#This Row],[Service]],Validation!$A$2:$A$14,Validation!$B$2:$B$14,"",0,1)</f>
        <v/>
      </c>
      <c r="E8326" s="112"/>
      <c r="F8326" s="113"/>
      <c r="G8326" s="114"/>
      <c r="H8326" s="115"/>
      <c r="I8326" s="112"/>
      <c r="J8326" s="112"/>
      <c r="K8326" s="112"/>
      <c r="L8326" s="114">
        <f>Table13[[#This Row],[Per Unit Price]]*MAX(1,Table13[[#This Row],[Qty of Units]])*MAX(1,Table13[[#This Row],['#NCMs Served / FTEs Employed]])*MAX(1,Table13[[#This Row],[Duration of Service]])</f>
        <v>0</v>
      </c>
      <c r="M8326" s="112"/>
      <c r="N8326" s="114"/>
    </row>
    <row r="8327" spans="1:14" x14ac:dyDescent="0.25">
      <c r="A8327" s="111"/>
      <c r="B8327" s="111"/>
      <c r="C8327" s="123"/>
      <c r="D8327" s="112" t="str">
        <f>_xlfn.XLOOKUP(Table13[[#This Row],[Service]],Validation!$A$2:$A$14,Validation!$B$2:$B$14,"",0,1)</f>
        <v/>
      </c>
      <c r="E8327" s="112"/>
      <c r="F8327" s="113"/>
      <c r="G8327" s="114"/>
      <c r="H8327" s="115"/>
      <c r="I8327" s="112"/>
      <c r="J8327" s="112"/>
      <c r="K8327" s="112"/>
      <c r="L8327" s="114">
        <f>Table13[[#This Row],[Per Unit Price]]*MAX(1,Table13[[#This Row],[Qty of Units]])*MAX(1,Table13[[#This Row],['#NCMs Served / FTEs Employed]])*MAX(1,Table13[[#This Row],[Duration of Service]])</f>
        <v>0</v>
      </c>
      <c r="M8327" s="112"/>
      <c r="N8327" s="114"/>
    </row>
    <row r="8328" spans="1:14" x14ac:dyDescent="0.25">
      <c r="A8328" s="111"/>
      <c r="B8328" s="111"/>
      <c r="C8328" s="123"/>
      <c r="D8328" s="112" t="str">
        <f>_xlfn.XLOOKUP(Table13[[#This Row],[Service]],Validation!$A$2:$A$14,Validation!$B$2:$B$14,"",0,1)</f>
        <v/>
      </c>
      <c r="E8328" s="112"/>
      <c r="F8328" s="113"/>
      <c r="G8328" s="114"/>
      <c r="H8328" s="115"/>
      <c r="I8328" s="112"/>
      <c r="J8328" s="112"/>
      <c r="K8328" s="112"/>
      <c r="L8328" s="114">
        <f>Table13[[#This Row],[Per Unit Price]]*MAX(1,Table13[[#This Row],[Qty of Units]])*MAX(1,Table13[[#This Row],['#NCMs Served / FTEs Employed]])*MAX(1,Table13[[#This Row],[Duration of Service]])</f>
        <v>0</v>
      </c>
      <c r="M8328" s="112"/>
      <c r="N8328" s="114"/>
    </row>
    <row r="8329" spans="1:14" x14ac:dyDescent="0.25">
      <c r="A8329" s="111"/>
      <c r="B8329" s="111"/>
      <c r="C8329" s="123"/>
      <c r="D8329" s="112" t="str">
        <f>_xlfn.XLOOKUP(Table13[[#This Row],[Service]],Validation!$A$2:$A$14,Validation!$B$2:$B$14,"",0,1)</f>
        <v/>
      </c>
      <c r="E8329" s="112"/>
      <c r="F8329" s="113"/>
      <c r="G8329" s="114"/>
      <c r="H8329" s="115"/>
      <c r="I8329" s="112"/>
      <c r="J8329" s="112"/>
      <c r="K8329" s="112"/>
      <c r="L8329" s="114">
        <f>Table13[[#This Row],[Per Unit Price]]*MAX(1,Table13[[#This Row],[Qty of Units]])*MAX(1,Table13[[#This Row],['#NCMs Served / FTEs Employed]])*MAX(1,Table13[[#This Row],[Duration of Service]])</f>
        <v>0</v>
      </c>
      <c r="M8329" s="112"/>
      <c r="N8329" s="114"/>
    </row>
    <row r="8330" spans="1:14" x14ac:dyDescent="0.25">
      <c r="A8330" s="111"/>
      <c r="B8330" s="111"/>
      <c r="C8330" s="123"/>
      <c r="D8330" s="112" t="str">
        <f>_xlfn.XLOOKUP(Table13[[#This Row],[Service]],Validation!$A$2:$A$14,Validation!$B$2:$B$14,"",0,1)</f>
        <v/>
      </c>
      <c r="E8330" s="112"/>
      <c r="F8330" s="113"/>
      <c r="G8330" s="114"/>
      <c r="H8330" s="115"/>
      <c r="I8330" s="112"/>
      <c r="J8330" s="112"/>
      <c r="K8330" s="112"/>
      <c r="L8330" s="114">
        <f>Table13[[#This Row],[Per Unit Price]]*MAX(1,Table13[[#This Row],[Qty of Units]])*MAX(1,Table13[[#This Row],['#NCMs Served / FTEs Employed]])*MAX(1,Table13[[#This Row],[Duration of Service]])</f>
        <v>0</v>
      </c>
      <c r="M8330" s="112"/>
      <c r="N8330" s="114"/>
    </row>
    <row r="8331" spans="1:14" x14ac:dyDescent="0.25">
      <c r="A8331" s="111"/>
      <c r="B8331" s="111"/>
      <c r="C8331" s="123"/>
      <c r="D8331" s="112" t="str">
        <f>_xlfn.XLOOKUP(Table13[[#This Row],[Service]],Validation!$A$2:$A$14,Validation!$B$2:$B$14,"",0,1)</f>
        <v/>
      </c>
      <c r="E8331" s="112"/>
      <c r="F8331" s="113"/>
      <c r="G8331" s="114"/>
      <c r="H8331" s="115"/>
      <c r="I8331" s="112"/>
      <c r="J8331" s="112"/>
      <c r="K8331" s="112"/>
      <c r="L8331" s="114">
        <f>Table13[[#This Row],[Per Unit Price]]*MAX(1,Table13[[#This Row],[Qty of Units]])*MAX(1,Table13[[#This Row],['#NCMs Served / FTEs Employed]])*MAX(1,Table13[[#This Row],[Duration of Service]])</f>
        <v>0</v>
      </c>
      <c r="M8331" s="112"/>
      <c r="N8331" s="114"/>
    </row>
    <row r="8332" spans="1:14" x14ac:dyDescent="0.25">
      <c r="A8332" s="111"/>
      <c r="B8332" s="111"/>
      <c r="C8332" s="123"/>
      <c r="D8332" s="112" t="str">
        <f>_xlfn.XLOOKUP(Table13[[#This Row],[Service]],Validation!$A$2:$A$14,Validation!$B$2:$B$14,"",0,1)</f>
        <v/>
      </c>
      <c r="E8332" s="112"/>
      <c r="F8332" s="113"/>
      <c r="G8332" s="114"/>
      <c r="H8332" s="115"/>
      <c r="I8332" s="112"/>
      <c r="J8332" s="112"/>
      <c r="K8332" s="112"/>
      <c r="L8332" s="114">
        <f>Table13[[#This Row],[Per Unit Price]]*MAX(1,Table13[[#This Row],[Qty of Units]])*MAX(1,Table13[[#This Row],['#NCMs Served / FTEs Employed]])*MAX(1,Table13[[#This Row],[Duration of Service]])</f>
        <v>0</v>
      </c>
      <c r="M8332" s="112"/>
      <c r="N8332" s="114"/>
    </row>
    <row r="8333" spans="1:14" x14ac:dyDescent="0.25">
      <c r="A8333" s="111"/>
      <c r="B8333" s="111"/>
      <c r="C8333" s="123"/>
      <c r="D8333" s="112" t="str">
        <f>_xlfn.XLOOKUP(Table13[[#This Row],[Service]],Validation!$A$2:$A$14,Validation!$B$2:$B$14,"",0,1)</f>
        <v/>
      </c>
      <c r="E8333" s="112"/>
      <c r="F8333" s="113"/>
      <c r="G8333" s="114"/>
      <c r="H8333" s="115"/>
      <c r="I8333" s="112"/>
      <c r="J8333" s="112"/>
      <c r="K8333" s="112"/>
      <c r="L8333" s="114">
        <f>Table13[[#This Row],[Per Unit Price]]*MAX(1,Table13[[#This Row],[Qty of Units]])*MAX(1,Table13[[#This Row],['#NCMs Served / FTEs Employed]])*MAX(1,Table13[[#This Row],[Duration of Service]])</f>
        <v>0</v>
      </c>
      <c r="M8333" s="112"/>
      <c r="N8333" s="114"/>
    </row>
    <row r="8334" spans="1:14" x14ac:dyDescent="0.25">
      <c r="A8334" s="111"/>
      <c r="B8334" s="111"/>
      <c r="C8334" s="123"/>
      <c r="D8334" s="112" t="str">
        <f>_xlfn.XLOOKUP(Table13[[#This Row],[Service]],Validation!$A$2:$A$14,Validation!$B$2:$B$14,"",0,1)</f>
        <v/>
      </c>
      <c r="E8334" s="112"/>
      <c r="F8334" s="113"/>
      <c r="G8334" s="114"/>
      <c r="H8334" s="115"/>
      <c r="I8334" s="112"/>
      <c r="J8334" s="112"/>
      <c r="K8334" s="112"/>
      <c r="L8334" s="114">
        <f>Table13[[#This Row],[Per Unit Price]]*MAX(1,Table13[[#This Row],[Qty of Units]])*MAX(1,Table13[[#This Row],['#NCMs Served / FTEs Employed]])*MAX(1,Table13[[#This Row],[Duration of Service]])</f>
        <v>0</v>
      </c>
      <c r="M8334" s="112"/>
      <c r="N8334" s="114"/>
    </row>
    <row r="8335" spans="1:14" x14ac:dyDescent="0.25">
      <c r="A8335" s="111"/>
      <c r="B8335" s="111"/>
      <c r="C8335" s="123"/>
      <c r="D8335" s="112" t="str">
        <f>_xlfn.XLOOKUP(Table13[[#This Row],[Service]],Validation!$A$2:$A$14,Validation!$B$2:$B$14,"",0,1)</f>
        <v/>
      </c>
      <c r="E8335" s="112"/>
      <c r="F8335" s="113"/>
      <c r="G8335" s="114"/>
      <c r="H8335" s="115"/>
      <c r="I8335" s="112"/>
      <c r="J8335" s="112"/>
      <c r="K8335" s="112"/>
      <c r="L8335" s="114">
        <f>Table13[[#This Row],[Per Unit Price]]*MAX(1,Table13[[#This Row],[Qty of Units]])*MAX(1,Table13[[#This Row],['#NCMs Served / FTEs Employed]])*MAX(1,Table13[[#This Row],[Duration of Service]])</f>
        <v>0</v>
      </c>
      <c r="M8335" s="112"/>
      <c r="N8335" s="114"/>
    </row>
    <row r="8336" spans="1:14" x14ac:dyDescent="0.25">
      <c r="A8336" s="111"/>
      <c r="B8336" s="111"/>
      <c r="C8336" s="123"/>
      <c r="D8336" s="112" t="str">
        <f>_xlfn.XLOOKUP(Table13[[#This Row],[Service]],Validation!$A$2:$A$14,Validation!$B$2:$B$14,"",0,1)</f>
        <v/>
      </c>
      <c r="E8336" s="112"/>
      <c r="F8336" s="113"/>
      <c r="G8336" s="114"/>
      <c r="H8336" s="115"/>
      <c r="I8336" s="112"/>
      <c r="J8336" s="112"/>
      <c r="K8336" s="112"/>
      <c r="L8336" s="114">
        <f>Table13[[#This Row],[Per Unit Price]]*MAX(1,Table13[[#This Row],[Qty of Units]])*MAX(1,Table13[[#This Row],['#NCMs Served / FTEs Employed]])*MAX(1,Table13[[#This Row],[Duration of Service]])</f>
        <v>0</v>
      </c>
      <c r="M8336" s="112"/>
      <c r="N8336" s="114"/>
    </row>
    <row r="8337" spans="1:14" x14ac:dyDescent="0.25">
      <c r="A8337" s="111"/>
      <c r="B8337" s="111"/>
      <c r="C8337" s="123"/>
      <c r="D8337" s="112" t="str">
        <f>_xlfn.XLOOKUP(Table13[[#This Row],[Service]],Validation!$A$2:$A$14,Validation!$B$2:$B$14,"",0,1)</f>
        <v/>
      </c>
      <c r="E8337" s="112"/>
      <c r="F8337" s="113"/>
      <c r="G8337" s="114"/>
      <c r="H8337" s="115"/>
      <c r="I8337" s="112"/>
      <c r="J8337" s="112"/>
      <c r="K8337" s="112"/>
      <c r="L8337" s="114">
        <f>Table13[[#This Row],[Per Unit Price]]*MAX(1,Table13[[#This Row],[Qty of Units]])*MAX(1,Table13[[#This Row],['#NCMs Served / FTEs Employed]])*MAX(1,Table13[[#This Row],[Duration of Service]])</f>
        <v>0</v>
      </c>
      <c r="M8337" s="112"/>
      <c r="N8337" s="114"/>
    </row>
    <row r="8338" spans="1:14" x14ac:dyDescent="0.25">
      <c r="A8338" s="111"/>
      <c r="B8338" s="111"/>
      <c r="C8338" s="123"/>
      <c r="D8338" s="112" t="str">
        <f>_xlfn.XLOOKUP(Table13[[#This Row],[Service]],Validation!$A$2:$A$14,Validation!$B$2:$B$14,"",0,1)</f>
        <v/>
      </c>
      <c r="E8338" s="112"/>
      <c r="F8338" s="113"/>
      <c r="G8338" s="114"/>
      <c r="H8338" s="115"/>
      <c r="I8338" s="112"/>
      <c r="J8338" s="112"/>
      <c r="K8338" s="112"/>
      <c r="L8338" s="114">
        <f>Table13[[#This Row],[Per Unit Price]]*MAX(1,Table13[[#This Row],[Qty of Units]])*MAX(1,Table13[[#This Row],['#NCMs Served / FTEs Employed]])*MAX(1,Table13[[#This Row],[Duration of Service]])</f>
        <v>0</v>
      </c>
      <c r="M8338" s="112"/>
      <c r="N8338" s="114"/>
    </row>
    <row r="8339" spans="1:14" x14ac:dyDescent="0.25">
      <c r="A8339" s="111"/>
      <c r="B8339" s="111"/>
      <c r="C8339" s="123"/>
      <c r="D8339" s="112" t="str">
        <f>_xlfn.XLOOKUP(Table13[[#This Row],[Service]],Validation!$A$2:$A$14,Validation!$B$2:$B$14,"",0,1)</f>
        <v/>
      </c>
      <c r="E8339" s="112"/>
      <c r="F8339" s="113"/>
      <c r="G8339" s="114"/>
      <c r="H8339" s="115"/>
      <c r="I8339" s="112"/>
      <c r="J8339" s="112"/>
      <c r="K8339" s="112"/>
      <c r="L8339" s="114">
        <f>Table13[[#This Row],[Per Unit Price]]*MAX(1,Table13[[#This Row],[Qty of Units]])*MAX(1,Table13[[#This Row],['#NCMs Served / FTEs Employed]])*MAX(1,Table13[[#This Row],[Duration of Service]])</f>
        <v>0</v>
      </c>
      <c r="M8339" s="112"/>
      <c r="N8339" s="114"/>
    </row>
    <row r="8340" spans="1:14" x14ac:dyDescent="0.25">
      <c r="A8340" s="111"/>
      <c r="B8340" s="111"/>
      <c r="C8340" s="123"/>
      <c r="D8340" s="112" t="str">
        <f>_xlfn.XLOOKUP(Table13[[#This Row],[Service]],Validation!$A$2:$A$14,Validation!$B$2:$B$14,"",0,1)</f>
        <v/>
      </c>
      <c r="E8340" s="112"/>
      <c r="F8340" s="113"/>
      <c r="G8340" s="114"/>
      <c r="H8340" s="115"/>
      <c r="I8340" s="112"/>
      <c r="J8340" s="112"/>
      <c r="K8340" s="112"/>
      <c r="L8340" s="114">
        <f>Table13[[#This Row],[Per Unit Price]]*MAX(1,Table13[[#This Row],[Qty of Units]])*MAX(1,Table13[[#This Row],['#NCMs Served / FTEs Employed]])*MAX(1,Table13[[#This Row],[Duration of Service]])</f>
        <v>0</v>
      </c>
      <c r="M8340" s="112"/>
      <c r="N8340" s="114"/>
    </row>
    <row r="8341" spans="1:14" x14ac:dyDescent="0.25">
      <c r="A8341" s="111"/>
      <c r="B8341" s="111"/>
      <c r="C8341" s="123"/>
      <c r="D8341" s="112" t="str">
        <f>_xlfn.XLOOKUP(Table13[[#This Row],[Service]],Validation!$A$2:$A$14,Validation!$B$2:$B$14,"",0,1)</f>
        <v/>
      </c>
      <c r="E8341" s="112"/>
      <c r="F8341" s="113"/>
      <c r="G8341" s="114"/>
      <c r="H8341" s="115"/>
      <c r="I8341" s="112"/>
      <c r="J8341" s="112"/>
      <c r="K8341" s="112"/>
      <c r="L8341" s="114">
        <f>Table13[[#This Row],[Per Unit Price]]*MAX(1,Table13[[#This Row],[Qty of Units]])*MAX(1,Table13[[#This Row],['#NCMs Served / FTEs Employed]])*MAX(1,Table13[[#This Row],[Duration of Service]])</f>
        <v>0</v>
      </c>
      <c r="M8341" s="112"/>
      <c r="N8341" s="114"/>
    </row>
    <row r="8342" spans="1:14" x14ac:dyDescent="0.25">
      <c r="A8342" s="111"/>
      <c r="B8342" s="111"/>
      <c r="C8342" s="123"/>
      <c r="D8342" s="112" t="str">
        <f>_xlfn.XLOOKUP(Table13[[#This Row],[Service]],Validation!$A$2:$A$14,Validation!$B$2:$B$14,"",0,1)</f>
        <v/>
      </c>
      <c r="E8342" s="112"/>
      <c r="F8342" s="113"/>
      <c r="G8342" s="114"/>
      <c r="H8342" s="115"/>
      <c r="I8342" s="112"/>
      <c r="J8342" s="112"/>
      <c r="K8342" s="112"/>
      <c r="L8342" s="114">
        <f>Table13[[#This Row],[Per Unit Price]]*MAX(1,Table13[[#This Row],[Qty of Units]])*MAX(1,Table13[[#This Row],['#NCMs Served / FTEs Employed]])*MAX(1,Table13[[#This Row],[Duration of Service]])</f>
        <v>0</v>
      </c>
      <c r="M8342" s="112"/>
      <c r="N8342" s="114"/>
    </row>
    <row r="8343" spans="1:14" x14ac:dyDescent="0.25">
      <c r="A8343" s="111"/>
      <c r="B8343" s="111"/>
      <c r="C8343" s="123"/>
      <c r="D8343" s="112" t="str">
        <f>_xlfn.XLOOKUP(Table13[[#This Row],[Service]],Validation!$A$2:$A$14,Validation!$B$2:$B$14,"",0,1)</f>
        <v/>
      </c>
      <c r="E8343" s="112"/>
      <c r="F8343" s="113"/>
      <c r="G8343" s="114"/>
      <c r="H8343" s="115"/>
      <c r="I8343" s="112"/>
      <c r="J8343" s="112"/>
      <c r="K8343" s="112"/>
      <c r="L8343" s="114">
        <f>Table13[[#This Row],[Per Unit Price]]*MAX(1,Table13[[#This Row],[Qty of Units]])*MAX(1,Table13[[#This Row],['#NCMs Served / FTEs Employed]])*MAX(1,Table13[[#This Row],[Duration of Service]])</f>
        <v>0</v>
      </c>
      <c r="M8343" s="112"/>
      <c r="N8343" s="114"/>
    </row>
    <row r="8344" spans="1:14" x14ac:dyDescent="0.25">
      <c r="A8344" s="111"/>
      <c r="B8344" s="111"/>
      <c r="C8344" s="123"/>
      <c r="D8344" s="112" t="str">
        <f>_xlfn.XLOOKUP(Table13[[#This Row],[Service]],Validation!$A$2:$A$14,Validation!$B$2:$B$14,"",0,1)</f>
        <v/>
      </c>
      <c r="E8344" s="112"/>
      <c r="F8344" s="113"/>
      <c r="G8344" s="114"/>
      <c r="H8344" s="115"/>
      <c r="I8344" s="112"/>
      <c r="J8344" s="112"/>
      <c r="K8344" s="112"/>
      <c r="L8344" s="114">
        <f>Table13[[#This Row],[Per Unit Price]]*MAX(1,Table13[[#This Row],[Qty of Units]])*MAX(1,Table13[[#This Row],['#NCMs Served / FTEs Employed]])*MAX(1,Table13[[#This Row],[Duration of Service]])</f>
        <v>0</v>
      </c>
      <c r="M8344" s="112"/>
      <c r="N8344" s="114"/>
    </row>
    <row r="8345" spans="1:14" x14ac:dyDescent="0.25">
      <c r="A8345" s="111"/>
      <c r="B8345" s="111"/>
      <c r="C8345" s="123"/>
      <c r="D8345" s="112" t="str">
        <f>_xlfn.XLOOKUP(Table13[[#This Row],[Service]],Validation!$A$2:$A$14,Validation!$B$2:$B$14,"",0,1)</f>
        <v/>
      </c>
      <c r="E8345" s="112"/>
      <c r="F8345" s="113"/>
      <c r="G8345" s="114"/>
      <c r="H8345" s="115"/>
      <c r="I8345" s="112"/>
      <c r="J8345" s="112"/>
      <c r="K8345" s="112"/>
      <c r="L8345" s="114">
        <f>Table13[[#This Row],[Per Unit Price]]*MAX(1,Table13[[#This Row],[Qty of Units]])*MAX(1,Table13[[#This Row],['#NCMs Served / FTEs Employed]])*MAX(1,Table13[[#This Row],[Duration of Service]])</f>
        <v>0</v>
      </c>
      <c r="M8345" s="112"/>
      <c r="N8345" s="114"/>
    </row>
    <row r="8346" spans="1:14" x14ac:dyDescent="0.25">
      <c r="A8346" s="111"/>
      <c r="B8346" s="111"/>
      <c r="C8346" s="123"/>
      <c r="D8346" s="112" t="str">
        <f>_xlfn.XLOOKUP(Table13[[#This Row],[Service]],Validation!$A$2:$A$14,Validation!$B$2:$B$14,"",0,1)</f>
        <v/>
      </c>
      <c r="E8346" s="112"/>
      <c r="F8346" s="113"/>
      <c r="G8346" s="114"/>
      <c r="H8346" s="115"/>
      <c r="I8346" s="112"/>
      <c r="J8346" s="112"/>
      <c r="K8346" s="112"/>
      <c r="L8346" s="114">
        <f>Table13[[#This Row],[Per Unit Price]]*MAX(1,Table13[[#This Row],[Qty of Units]])*MAX(1,Table13[[#This Row],['#NCMs Served / FTEs Employed]])*MAX(1,Table13[[#This Row],[Duration of Service]])</f>
        <v>0</v>
      </c>
      <c r="M8346" s="112"/>
      <c r="N8346" s="114"/>
    </row>
    <row r="8347" spans="1:14" x14ac:dyDescent="0.25">
      <c r="A8347" s="111"/>
      <c r="B8347" s="111"/>
      <c r="C8347" s="123"/>
      <c r="D8347" s="112" t="str">
        <f>_xlfn.XLOOKUP(Table13[[#This Row],[Service]],Validation!$A$2:$A$14,Validation!$B$2:$B$14,"",0,1)</f>
        <v/>
      </c>
      <c r="E8347" s="112"/>
      <c r="F8347" s="113"/>
      <c r="G8347" s="114"/>
      <c r="H8347" s="115"/>
      <c r="I8347" s="112"/>
      <c r="J8347" s="112"/>
      <c r="K8347" s="112"/>
      <c r="L8347" s="114">
        <f>Table13[[#This Row],[Per Unit Price]]*MAX(1,Table13[[#This Row],[Qty of Units]])*MAX(1,Table13[[#This Row],['#NCMs Served / FTEs Employed]])*MAX(1,Table13[[#This Row],[Duration of Service]])</f>
        <v>0</v>
      </c>
      <c r="M8347" s="112"/>
      <c r="N8347" s="114"/>
    </row>
    <row r="8348" spans="1:14" x14ac:dyDescent="0.25">
      <c r="A8348" s="111"/>
      <c r="B8348" s="111"/>
      <c r="C8348" s="123"/>
      <c r="D8348" s="112" t="str">
        <f>_xlfn.XLOOKUP(Table13[[#This Row],[Service]],Validation!$A$2:$A$14,Validation!$B$2:$B$14,"",0,1)</f>
        <v/>
      </c>
      <c r="E8348" s="112"/>
      <c r="F8348" s="113"/>
      <c r="G8348" s="114"/>
      <c r="H8348" s="115"/>
      <c r="I8348" s="112"/>
      <c r="J8348" s="112"/>
      <c r="K8348" s="112"/>
      <c r="L8348" s="114">
        <f>Table13[[#This Row],[Per Unit Price]]*MAX(1,Table13[[#This Row],[Qty of Units]])*MAX(1,Table13[[#This Row],['#NCMs Served / FTEs Employed]])*MAX(1,Table13[[#This Row],[Duration of Service]])</f>
        <v>0</v>
      </c>
      <c r="M8348" s="112"/>
      <c r="N8348" s="114"/>
    </row>
    <row r="8349" spans="1:14" x14ac:dyDescent="0.25">
      <c r="A8349" s="111"/>
      <c r="B8349" s="111"/>
      <c r="C8349" s="123"/>
      <c r="D8349" s="112" t="str">
        <f>_xlfn.XLOOKUP(Table13[[#This Row],[Service]],Validation!$A$2:$A$14,Validation!$B$2:$B$14,"",0,1)</f>
        <v/>
      </c>
      <c r="E8349" s="112"/>
      <c r="F8349" s="113"/>
      <c r="G8349" s="114"/>
      <c r="H8349" s="115"/>
      <c r="I8349" s="112"/>
      <c r="J8349" s="112"/>
      <c r="K8349" s="112"/>
      <c r="L8349" s="114">
        <f>Table13[[#This Row],[Per Unit Price]]*MAX(1,Table13[[#This Row],[Qty of Units]])*MAX(1,Table13[[#This Row],['#NCMs Served / FTEs Employed]])*MAX(1,Table13[[#This Row],[Duration of Service]])</f>
        <v>0</v>
      </c>
      <c r="M8349" s="112"/>
      <c r="N8349" s="114"/>
    </row>
    <row r="8350" spans="1:14" x14ac:dyDescent="0.25">
      <c r="A8350" s="111"/>
      <c r="B8350" s="111"/>
      <c r="C8350" s="123"/>
      <c r="D8350" s="112" t="str">
        <f>_xlfn.XLOOKUP(Table13[[#This Row],[Service]],Validation!$A$2:$A$14,Validation!$B$2:$B$14,"",0,1)</f>
        <v/>
      </c>
      <c r="E8350" s="112"/>
      <c r="F8350" s="113"/>
      <c r="G8350" s="114"/>
      <c r="H8350" s="115"/>
      <c r="I8350" s="112"/>
      <c r="J8350" s="112"/>
      <c r="K8350" s="112"/>
      <c r="L8350" s="114">
        <f>Table13[[#This Row],[Per Unit Price]]*MAX(1,Table13[[#This Row],[Qty of Units]])*MAX(1,Table13[[#This Row],['#NCMs Served / FTEs Employed]])*MAX(1,Table13[[#This Row],[Duration of Service]])</f>
        <v>0</v>
      </c>
      <c r="M8350" s="112"/>
      <c r="N8350" s="114"/>
    </row>
    <row r="8351" spans="1:14" x14ac:dyDescent="0.25">
      <c r="A8351" s="111"/>
      <c r="B8351" s="111"/>
      <c r="C8351" s="123"/>
      <c r="D8351" s="112" t="str">
        <f>_xlfn.XLOOKUP(Table13[[#This Row],[Service]],Validation!$A$2:$A$14,Validation!$B$2:$B$14,"",0,1)</f>
        <v/>
      </c>
      <c r="E8351" s="112"/>
      <c r="F8351" s="113"/>
      <c r="G8351" s="114"/>
      <c r="H8351" s="115"/>
      <c r="I8351" s="112"/>
      <c r="J8351" s="112"/>
      <c r="K8351" s="112"/>
      <c r="L8351" s="114">
        <f>Table13[[#This Row],[Per Unit Price]]*MAX(1,Table13[[#This Row],[Qty of Units]])*MAX(1,Table13[[#This Row],['#NCMs Served / FTEs Employed]])*MAX(1,Table13[[#This Row],[Duration of Service]])</f>
        <v>0</v>
      </c>
      <c r="M8351" s="112"/>
      <c r="N8351" s="114"/>
    </row>
    <row r="8352" spans="1:14" x14ac:dyDescent="0.25">
      <c r="A8352" s="111"/>
      <c r="B8352" s="111"/>
      <c r="C8352" s="123"/>
      <c r="D8352" s="112" t="str">
        <f>_xlfn.XLOOKUP(Table13[[#This Row],[Service]],Validation!$A$2:$A$14,Validation!$B$2:$B$14,"",0,1)</f>
        <v/>
      </c>
      <c r="E8352" s="112"/>
      <c r="F8352" s="113"/>
      <c r="G8352" s="114"/>
      <c r="H8352" s="115"/>
      <c r="I8352" s="112"/>
      <c r="J8352" s="112"/>
      <c r="K8352" s="112"/>
      <c r="L8352" s="114">
        <f>Table13[[#This Row],[Per Unit Price]]*MAX(1,Table13[[#This Row],[Qty of Units]])*MAX(1,Table13[[#This Row],['#NCMs Served / FTEs Employed]])*MAX(1,Table13[[#This Row],[Duration of Service]])</f>
        <v>0</v>
      </c>
      <c r="M8352" s="112"/>
      <c r="N8352" s="114"/>
    </row>
    <row r="8353" spans="1:14" x14ac:dyDescent="0.25">
      <c r="A8353" s="111"/>
      <c r="B8353" s="111"/>
      <c r="C8353" s="123"/>
      <c r="D8353" s="112" t="str">
        <f>_xlfn.XLOOKUP(Table13[[#This Row],[Service]],Validation!$A$2:$A$14,Validation!$B$2:$B$14,"",0,1)</f>
        <v/>
      </c>
      <c r="E8353" s="112"/>
      <c r="F8353" s="113"/>
      <c r="G8353" s="114"/>
      <c r="H8353" s="115"/>
      <c r="I8353" s="112"/>
      <c r="J8353" s="112"/>
      <c r="K8353" s="112"/>
      <c r="L8353" s="114">
        <f>Table13[[#This Row],[Per Unit Price]]*MAX(1,Table13[[#This Row],[Qty of Units]])*MAX(1,Table13[[#This Row],['#NCMs Served / FTEs Employed]])*MAX(1,Table13[[#This Row],[Duration of Service]])</f>
        <v>0</v>
      </c>
      <c r="M8353" s="112"/>
      <c r="N8353" s="114"/>
    </row>
    <row r="8354" spans="1:14" x14ac:dyDescent="0.25">
      <c r="A8354" s="111"/>
      <c r="B8354" s="111"/>
      <c r="C8354" s="123"/>
      <c r="D8354" s="112" t="str">
        <f>_xlfn.XLOOKUP(Table13[[#This Row],[Service]],Validation!$A$2:$A$14,Validation!$B$2:$B$14,"",0,1)</f>
        <v/>
      </c>
      <c r="E8354" s="112"/>
      <c r="F8354" s="113"/>
      <c r="G8354" s="114"/>
      <c r="H8354" s="115"/>
      <c r="I8354" s="112"/>
      <c r="J8354" s="112"/>
      <c r="K8354" s="112"/>
      <c r="L8354" s="114">
        <f>Table13[[#This Row],[Per Unit Price]]*MAX(1,Table13[[#This Row],[Qty of Units]])*MAX(1,Table13[[#This Row],['#NCMs Served / FTEs Employed]])*MAX(1,Table13[[#This Row],[Duration of Service]])</f>
        <v>0</v>
      </c>
      <c r="M8354" s="112"/>
      <c r="N8354" s="114"/>
    </row>
    <row r="8355" spans="1:14" x14ac:dyDescent="0.25">
      <c r="A8355" s="111"/>
      <c r="B8355" s="111"/>
      <c r="C8355" s="123"/>
      <c r="D8355" s="112" t="str">
        <f>_xlfn.XLOOKUP(Table13[[#This Row],[Service]],Validation!$A$2:$A$14,Validation!$B$2:$B$14,"",0,1)</f>
        <v/>
      </c>
      <c r="E8355" s="112"/>
      <c r="F8355" s="113"/>
      <c r="G8355" s="114"/>
      <c r="H8355" s="115"/>
      <c r="I8355" s="112"/>
      <c r="J8355" s="112"/>
      <c r="K8355" s="112"/>
      <c r="L8355" s="114">
        <f>Table13[[#This Row],[Per Unit Price]]*MAX(1,Table13[[#This Row],[Qty of Units]])*MAX(1,Table13[[#This Row],['#NCMs Served / FTEs Employed]])*MAX(1,Table13[[#This Row],[Duration of Service]])</f>
        <v>0</v>
      </c>
      <c r="M8355" s="112"/>
      <c r="N8355" s="114"/>
    </row>
    <row r="8356" spans="1:14" x14ac:dyDescent="0.25">
      <c r="A8356" s="111"/>
      <c r="B8356" s="111"/>
      <c r="C8356" s="123"/>
      <c r="D8356" s="112" t="str">
        <f>_xlfn.XLOOKUP(Table13[[#This Row],[Service]],Validation!$A$2:$A$14,Validation!$B$2:$B$14,"",0,1)</f>
        <v/>
      </c>
      <c r="E8356" s="112"/>
      <c r="F8356" s="113"/>
      <c r="G8356" s="114"/>
      <c r="H8356" s="115"/>
      <c r="I8356" s="112"/>
      <c r="J8356" s="112"/>
      <c r="K8356" s="112"/>
      <c r="L8356" s="114">
        <f>Table13[[#This Row],[Per Unit Price]]*MAX(1,Table13[[#This Row],[Qty of Units]])*MAX(1,Table13[[#This Row],['#NCMs Served / FTEs Employed]])*MAX(1,Table13[[#This Row],[Duration of Service]])</f>
        <v>0</v>
      </c>
      <c r="M8356" s="112"/>
      <c r="N8356" s="114"/>
    </row>
    <row r="8357" spans="1:14" x14ac:dyDescent="0.25">
      <c r="A8357" s="111"/>
      <c r="B8357" s="111"/>
      <c r="C8357" s="123"/>
      <c r="D8357" s="112" t="str">
        <f>_xlfn.XLOOKUP(Table13[[#This Row],[Service]],Validation!$A$2:$A$14,Validation!$B$2:$B$14,"",0,1)</f>
        <v/>
      </c>
      <c r="E8357" s="112"/>
      <c r="F8357" s="113"/>
      <c r="G8357" s="114"/>
      <c r="H8357" s="115"/>
      <c r="I8357" s="112"/>
      <c r="J8357" s="112"/>
      <c r="K8357" s="112"/>
      <c r="L8357" s="114">
        <f>Table13[[#This Row],[Per Unit Price]]*MAX(1,Table13[[#This Row],[Qty of Units]])*MAX(1,Table13[[#This Row],['#NCMs Served / FTEs Employed]])*MAX(1,Table13[[#This Row],[Duration of Service]])</f>
        <v>0</v>
      </c>
      <c r="M8357" s="112"/>
      <c r="N8357" s="114"/>
    </row>
    <row r="8358" spans="1:14" x14ac:dyDescent="0.25">
      <c r="A8358" s="111"/>
      <c r="B8358" s="111"/>
      <c r="C8358" s="123"/>
      <c r="D8358" s="112" t="str">
        <f>_xlfn.XLOOKUP(Table13[[#This Row],[Service]],Validation!$A$2:$A$14,Validation!$B$2:$B$14,"",0,1)</f>
        <v/>
      </c>
      <c r="E8358" s="112"/>
      <c r="F8358" s="113"/>
      <c r="G8358" s="114"/>
      <c r="H8358" s="115"/>
      <c r="I8358" s="112"/>
      <c r="J8358" s="112"/>
      <c r="K8358" s="112"/>
      <c r="L8358" s="114">
        <f>Table13[[#This Row],[Per Unit Price]]*MAX(1,Table13[[#This Row],[Qty of Units]])*MAX(1,Table13[[#This Row],['#NCMs Served / FTEs Employed]])*MAX(1,Table13[[#This Row],[Duration of Service]])</f>
        <v>0</v>
      </c>
      <c r="M8358" s="112"/>
      <c r="N8358" s="114"/>
    </row>
    <row r="8359" spans="1:14" x14ac:dyDescent="0.25">
      <c r="A8359" s="111"/>
      <c r="B8359" s="111"/>
      <c r="C8359" s="123"/>
      <c r="D8359" s="112" t="str">
        <f>_xlfn.XLOOKUP(Table13[[#This Row],[Service]],Validation!$A$2:$A$14,Validation!$B$2:$B$14,"",0,1)</f>
        <v/>
      </c>
      <c r="E8359" s="112"/>
      <c r="F8359" s="113"/>
      <c r="G8359" s="114"/>
      <c r="H8359" s="115"/>
      <c r="I8359" s="112"/>
      <c r="J8359" s="112"/>
      <c r="K8359" s="112"/>
      <c r="L8359" s="114">
        <f>Table13[[#This Row],[Per Unit Price]]*MAX(1,Table13[[#This Row],[Qty of Units]])*MAX(1,Table13[[#This Row],['#NCMs Served / FTEs Employed]])*MAX(1,Table13[[#This Row],[Duration of Service]])</f>
        <v>0</v>
      </c>
      <c r="M8359" s="112"/>
      <c r="N8359" s="114"/>
    </row>
    <row r="8360" spans="1:14" x14ac:dyDescent="0.25">
      <c r="A8360" s="111"/>
      <c r="B8360" s="111"/>
      <c r="C8360" s="123"/>
      <c r="D8360" s="112" t="str">
        <f>_xlfn.XLOOKUP(Table13[[#This Row],[Service]],Validation!$A$2:$A$14,Validation!$B$2:$B$14,"",0,1)</f>
        <v/>
      </c>
      <c r="E8360" s="112"/>
      <c r="F8360" s="113"/>
      <c r="G8360" s="114"/>
      <c r="H8360" s="115"/>
      <c r="I8360" s="112"/>
      <c r="J8360" s="112"/>
      <c r="K8360" s="112"/>
      <c r="L8360" s="114">
        <f>Table13[[#This Row],[Per Unit Price]]*MAX(1,Table13[[#This Row],[Qty of Units]])*MAX(1,Table13[[#This Row],['#NCMs Served / FTEs Employed]])*MAX(1,Table13[[#This Row],[Duration of Service]])</f>
        <v>0</v>
      </c>
      <c r="M8360" s="112"/>
      <c r="N8360" s="114"/>
    </row>
    <row r="8361" spans="1:14" x14ac:dyDescent="0.25">
      <c r="A8361" s="111"/>
      <c r="B8361" s="111"/>
      <c r="C8361" s="123"/>
      <c r="D8361" s="112" t="str">
        <f>_xlfn.XLOOKUP(Table13[[#This Row],[Service]],Validation!$A$2:$A$14,Validation!$B$2:$B$14,"",0,1)</f>
        <v/>
      </c>
      <c r="E8361" s="112"/>
      <c r="F8361" s="113"/>
      <c r="G8361" s="114"/>
      <c r="H8361" s="115"/>
      <c r="I8361" s="112"/>
      <c r="J8361" s="112"/>
      <c r="K8361" s="112"/>
      <c r="L8361" s="114">
        <f>Table13[[#This Row],[Per Unit Price]]*MAX(1,Table13[[#This Row],[Qty of Units]])*MAX(1,Table13[[#This Row],['#NCMs Served / FTEs Employed]])*MAX(1,Table13[[#This Row],[Duration of Service]])</f>
        <v>0</v>
      </c>
      <c r="M8361" s="112"/>
      <c r="N8361" s="114"/>
    </row>
    <row r="8362" spans="1:14" x14ac:dyDescent="0.25">
      <c r="A8362" s="111"/>
      <c r="B8362" s="111"/>
      <c r="C8362" s="123"/>
      <c r="D8362" s="112" t="str">
        <f>_xlfn.XLOOKUP(Table13[[#This Row],[Service]],Validation!$A$2:$A$14,Validation!$B$2:$B$14,"",0,1)</f>
        <v/>
      </c>
      <c r="E8362" s="112"/>
      <c r="F8362" s="113"/>
      <c r="G8362" s="114"/>
      <c r="H8362" s="115"/>
      <c r="I8362" s="112"/>
      <c r="J8362" s="112"/>
      <c r="K8362" s="112"/>
      <c r="L8362" s="114">
        <f>Table13[[#This Row],[Per Unit Price]]*MAX(1,Table13[[#This Row],[Qty of Units]])*MAX(1,Table13[[#This Row],['#NCMs Served / FTEs Employed]])*MAX(1,Table13[[#This Row],[Duration of Service]])</f>
        <v>0</v>
      </c>
      <c r="M8362" s="112"/>
      <c r="N8362" s="114"/>
    </row>
    <row r="8363" spans="1:14" x14ac:dyDescent="0.25">
      <c r="A8363" s="111"/>
      <c r="B8363" s="111"/>
      <c r="C8363" s="123"/>
      <c r="D8363" s="112" t="str">
        <f>_xlfn.XLOOKUP(Table13[[#This Row],[Service]],Validation!$A$2:$A$14,Validation!$B$2:$B$14,"",0,1)</f>
        <v/>
      </c>
      <c r="E8363" s="112"/>
      <c r="F8363" s="113"/>
      <c r="G8363" s="114"/>
      <c r="H8363" s="115"/>
      <c r="I8363" s="112"/>
      <c r="J8363" s="112"/>
      <c r="K8363" s="112"/>
      <c r="L8363" s="114">
        <f>Table13[[#This Row],[Per Unit Price]]*MAX(1,Table13[[#This Row],[Qty of Units]])*MAX(1,Table13[[#This Row],['#NCMs Served / FTEs Employed]])*MAX(1,Table13[[#This Row],[Duration of Service]])</f>
        <v>0</v>
      </c>
      <c r="M8363" s="112"/>
      <c r="N8363" s="114"/>
    </row>
    <row r="8364" spans="1:14" x14ac:dyDescent="0.25">
      <c r="A8364" s="111"/>
      <c r="B8364" s="111"/>
      <c r="C8364" s="123"/>
      <c r="D8364" s="112" t="str">
        <f>_xlfn.XLOOKUP(Table13[[#This Row],[Service]],Validation!$A$2:$A$14,Validation!$B$2:$B$14,"",0,1)</f>
        <v/>
      </c>
      <c r="E8364" s="112"/>
      <c r="F8364" s="113"/>
      <c r="G8364" s="114"/>
      <c r="H8364" s="115"/>
      <c r="I8364" s="112"/>
      <c r="J8364" s="112"/>
      <c r="K8364" s="112"/>
      <c r="L8364" s="114">
        <f>Table13[[#This Row],[Per Unit Price]]*MAX(1,Table13[[#This Row],[Qty of Units]])*MAX(1,Table13[[#This Row],['#NCMs Served / FTEs Employed]])*MAX(1,Table13[[#This Row],[Duration of Service]])</f>
        <v>0</v>
      </c>
      <c r="M8364" s="112"/>
      <c r="N8364" s="114"/>
    </row>
    <row r="8365" spans="1:14" x14ac:dyDescent="0.25">
      <c r="A8365" s="111"/>
      <c r="B8365" s="111"/>
      <c r="C8365" s="123"/>
      <c r="D8365" s="112" t="str">
        <f>_xlfn.XLOOKUP(Table13[[#This Row],[Service]],Validation!$A$2:$A$14,Validation!$B$2:$B$14,"",0,1)</f>
        <v/>
      </c>
      <c r="E8365" s="112"/>
      <c r="F8365" s="113"/>
      <c r="G8365" s="114"/>
      <c r="H8365" s="115"/>
      <c r="I8365" s="112"/>
      <c r="J8365" s="112"/>
      <c r="K8365" s="112"/>
      <c r="L8365" s="114">
        <f>Table13[[#This Row],[Per Unit Price]]*MAX(1,Table13[[#This Row],[Qty of Units]])*MAX(1,Table13[[#This Row],['#NCMs Served / FTEs Employed]])*MAX(1,Table13[[#This Row],[Duration of Service]])</f>
        <v>0</v>
      </c>
      <c r="M8365" s="112"/>
      <c r="N8365" s="114"/>
    </row>
    <row r="8366" spans="1:14" x14ac:dyDescent="0.25">
      <c r="A8366" s="111"/>
      <c r="B8366" s="111"/>
      <c r="C8366" s="123"/>
      <c r="D8366" s="112" t="str">
        <f>_xlfn.XLOOKUP(Table13[[#This Row],[Service]],Validation!$A$2:$A$14,Validation!$B$2:$B$14,"",0,1)</f>
        <v/>
      </c>
      <c r="E8366" s="112"/>
      <c r="F8366" s="113"/>
      <c r="G8366" s="114"/>
      <c r="H8366" s="115"/>
      <c r="I8366" s="112"/>
      <c r="J8366" s="112"/>
      <c r="K8366" s="112"/>
      <c r="L8366" s="114">
        <f>Table13[[#This Row],[Per Unit Price]]*MAX(1,Table13[[#This Row],[Qty of Units]])*MAX(1,Table13[[#This Row],['#NCMs Served / FTEs Employed]])*MAX(1,Table13[[#This Row],[Duration of Service]])</f>
        <v>0</v>
      </c>
      <c r="M8366" s="112"/>
      <c r="N8366" s="114"/>
    </row>
    <row r="8367" spans="1:14" x14ac:dyDescent="0.25">
      <c r="A8367" s="111"/>
      <c r="B8367" s="111"/>
      <c r="C8367" s="123"/>
      <c r="D8367" s="112" t="str">
        <f>_xlfn.XLOOKUP(Table13[[#This Row],[Service]],Validation!$A$2:$A$14,Validation!$B$2:$B$14,"",0,1)</f>
        <v/>
      </c>
      <c r="E8367" s="112"/>
      <c r="F8367" s="113"/>
      <c r="G8367" s="114"/>
      <c r="H8367" s="115"/>
      <c r="I8367" s="112"/>
      <c r="J8367" s="112"/>
      <c r="K8367" s="112"/>
      <c r="L8367" s="114">
        <f>Table13[[#This Row],[Per Unit Price]]*MAX(1,Table13[[#This Row],[Qty of Units]])*MAX(1,Table13[[#This Row],['#NCMs Served / FTEs Employed]])*MAX(1,Table13[[#This Row],[Duration of Service]])</f>
        <v>0</v>
      </c>
      <c r="M8367" s="112"/>
      <c r="N8367" s="114"/>
    </row>
    <row r="8368" spans="1:14" x14ac:dyDescent="0.25">
      <c r="A8368" s="111"/>
      <c r="B8368" s="111"/>
      <c r="C8368" s="123"/>
      <c r="D8368" s="112" t="str">
        <f>_xlfn.XLOOKUP(Table13[[#This Row],[Service]],Validation!$A$2:$A$14,Validation!$B$2:$B$14,"",0,1)</f>
        <v/>
      </c>
      <c r="E8368" s="112"/>
      <c r="F8368" s="113"/>
      <c r="G8368" s="114"/>
      <c r="H8368" s="115"/>
      <c r="I8368" s="112"/>
      <c r="J8368" s="112"/>
      <c r="K8368" s="112"/>
      <c r="L8368" s="114">
        <f>Table13[[#This Row],[Per Unit Price]]*MAX(1,Table13[[#This Row],[Qty of Units]])*MAX(1,Table13[[#This Row],['#NCMs Served / FTEs Employed]])*MAX(1,Table13[[#This Row],[Duration of Service]])</f>
        <v>0</v>
      </c>
      <c r="M8368" s="112"/>
      <c r="N8368" s="114"/>
    </row>
    <row r="8369" spans="1:14" x14ac:dyDescent="0.25">
      <c r="A8369" s="111"/>
      <c r="B8369" s="111"/>
      <c r="C8369" s="123"/>
      <c r="D8369" s="112" t="str">
        <f>_xlfn.XLOOKUP(Table13[[#This Row],[Service]],Validation!$A$2:$A$14,Validation!$B$2:$B$14,"",0,1)</f>
        <v/>
      </c>
      <c r="E8369" s="112"/>
      <c r="F8369" s="113"/>
      <c r="G8369" s="114"/>
      <c r="H8369" s="115"/>
      <c r="I8369" s="112"/>
      <c r="J8369" s="112"/>
      <c r="K8369" s="112"/>
      <c r="L8369" s="114">
        <f>Table13[[#This Row],[Per Unit Price]]*MAX(1,Table13[[#This Row],[Qty of Units]])*MAX(1,Table13[[#This Row],['#NCMs Served / FTEs Employed]])*MAX(1,Table13[[#This Row],[Duration of Service]])</f>
        <v>0</v>
      </c>
      <c r="M8369" s="112"/>
      <c r="N8369" s="114"/>
    </row>
    <row r="8370" spans="1:14" x14ac:dyDescent="0.25">
      <c r="A8370" s="111"/>
      <c r="B8370" s="111"/>
      <c r="C8370" s="123"/>
      <c r="D8370" s="112" t="str">
        <f>_xlfn.XLOOKUP(Table13[[#This Row],[Service]],Validation!$A$2:$A$14,Validation!$B$2:$B$14,"",0,1)</f>
        <v/>
      </c>
      <c r="E8370" s="112"/>
      <c r="F8370" s="113"/>
      <c r="G8370" s="114"/>
      <c r="H8370" s="115"/>
      <c r="I8370" s="112"/>
      <c r="J8370" s="112"/>
      <c r="K8370" s="112"/>
      <c r="L8370" s="114">
        <f>Table13[[#This Row],[Per Unit Price]]*MAX(1,Table13[[#This Row],[Qty of Units]])*MAX(1,Table13[[#This Row],['#NCMs Served / FTEs Employed]])*MAX(1,Table13[[#This Row],[Duration of Service]])</f>
        <v>0</v>
      </c>
      <c r="M8370" s="112"/>
      <c r="N8370" s="114"/>
    </row>
    <row r="8371" spans="1:14" x14ac:dyDescent="0.25">
      <c r="A8371" s="111"/>
      <c r="B8371" s="111"/>
      <c r="C8371" s="123"/>
      <c r="D8371" s="112" t="str">
        <f>_xlfn.XLOOKUP(Table13[[#This Row],[Service]],Validation!$A$2:$A$14,Validation!$B$2:$B$14,"",0,1)</f>
        <v/>
      </c>
      <c r="E8371" s="112"/>
      <c r="F8371" s="113"/>
      <c r="G8371" s="114"/>
      <c r="H8371" s="115"/>
      <c r="I8371" s="112"/>
      <c r="J8371" s="112"/>
      <c r="K8371" s="112"/>
      <c r="L8371" s="114">
        <f>Table13[[#This Row],[Per Unit Price]]*MAX(1,Table13[[#This Row],[Qty of Units]])*MAX(1,Table13[[#This Row],['#NCMs Served / FTEs Employed]])*MAX(1,Table13[[#This Row],[Duration of Service]])</f>
        <v>0</v>
      </c>
      <c r="M8371" s="112"/>
      <c r="N8371" s="114"/>
    </row>
    <row r="8372" spans="1:14" x14ac:dyDescent="0.25">
      <c r="A8372" s="111"/>
      <c r="B8372" s="111"/>
      <c r="C8372" s="123"/>
      <c r="D8372" s="112" t="str">
        <f>_xlfn.XLOOKUP(Table13[[#This Row],[Service]],Validation!$A$2:$A$14,Validation!$B$2:$B$14,"",0,1)</f>
        <v/>
      </c>
      <c r="E8372" s="112"/>
      <c r="F8372" s="113"/>
      <c r="G8372" s="114"/>
      <c r="H8372" s="115"/>
      <c r="I8372" s="112"/>
      <c r="J8372" s="112"/>
      <c r="K8372" s="112"/>
      <c r="L8372" s="114">
        <f>Table13[[#This Row],[Per Unit Price]]*MAX(1,Table13[[#This Row],[Qty of Units]])*MAX(1,Table13[[#This Row],['#NCMs Served / FTEs Employed]])*MAX(1,Table13[[#This Row],[Duration of Service]])</f>
        <v>0</v>
      </c>
      <c r="M8372" s="112"/>
      <c r="N8372" s="114"/>
    </row>
    <row r="8373" spans="1:14" x14ac:dyDescent="0.25">
      <c r="A8373" s="111"/>
      <c r="B8373" s="111"/>
      <c r="C8373" s="123"/>
      <c r="D8373" s="112" t="str">
        <f>_xlfn.XLOOKUP(Table13[[#This Row],[Service]],Validation!$A$2:$A$14,Validation!$B$2:$B$14,"",0,1)</f>
        <v/>
      </c>
      <c r="E8373" s="112"/>
      <c r="F8373" s="113"/>
      <c r="G8373" s="114"/>
      <c r="H8373" s="115"/>
      <c r="I8373" s="112"/>
      <c r="J8373" s="112"/>
      <c r="K8373" s="112"/>
      <c r="L8373" s="114">
        <f>Table13[[#This Row],[Per Unit Price]]*MAX(1,Table13[[#This Row],[Qty of Units]])*MAX(1,Table13[[#This Row],['#NCMs Served / FTEs Employed]])*MAX(1,Table13[[#This Row],[Duration of Service]])</f>
        <v>0</v>
      </c>
      <c r="M8373" s="112"/>
      <c r="N8373" s="114"/>
    </row>
    <row r="8374" spans="1:14" x14ac:dyDescent="0.25">
      <c r="A8374" s="111"/>
      <c r="B8374" s="111"/>
      <c r="C8374" s="123"/>
      <c r="D8374" s="112" t="str">
        <f>_xlfn.XLOOKUP(Table13[[#This Row],[Service]],Validation!$A$2:$A$14,Validation!$B$2:$B$14,"",0,1)</f>
        <v/>
      </c>
      <c r="E8374" s="112"/>
      <c r="F8374" s="113"/>
      <c r="G8374" s="114"/>
      <c r="H8374" s="115"/>
      <c r="I8374" s="112"/>
      <c r="J8374" s="112"/>
      <c r="K8374" s="112"/>
      <c r="L8374" s="114">
        <f>Table13[[#This Row],[Per Unit Price]]*MAX(1,Table13[[#This Row],[Qty of Units]])*MAX(1,Table13[[#This Row],['#NCMs Served / FTEs Employed]])*MAX(1,Table13[[#This Row],[Duration of Service]])</f>
        <v>0</v>
      </c>
      <c r="M8374" s="112"/>
      <c r="N8374" s="114"/>
    </row>
    <row r="8375" spans="1:14" x14ac:dyDescent="0.25">
      <c r="A8375" s="111"/>
      <c r="B8375" s="111"/>
      <c r="C8375" s="123"/>
      <c r="D8375" s="112" t="str">
        <f>_xlfn.XLOOKUP(Table13[[#This Row],[Service]],Validation!$A$2:$A$14,Validation!$B$2:$B$14,"",0,1)</f>
        <v/>
      </c>
      <c r="E8375" s="112"/>
      <c r="F8375" s="113"/>
      <c r="G8375" s="114"/>
      <c r="H8375" s="115"/>
      <c r="I8375" s="112"/>
      <c r="J8375" s="112"/>
      <c r="K8375" s="112"/>
      <c r="L8375" s="114">
        <f>Table13[[#This Row],[Per Unit Price]]*MAX(1,Table13[[#This Row],[Qty of Units]])*MAX(1,Table13[[#This Row],['#NCMs Served / FTEs Employed]])*MAX(1,Table13[[#This Row],[Duration of Service]])</f>
        <v>0</v>
      </c>
      <c r="M8375" s="112"/>
      <c r="N8375" s="114"/>
    </row>
    <row r="8376" spans="1:14" x14ac:dyDescent="0.25">
      <c r="A8376" s="111"/>
      <c r="B8376" s="111"/>
      <c r="C8376" s="123"/>
      <c r="D8376" s="112" t="str">
        <f>_xlfn.XLOOKUP(Table13[[#This Row],[Service]],Validation!$A$2:$A$14,Validation!$B$2:$B$14,"",0,1)</f>
        <v/>
      </c>
      <c r="E8376" s="112"/>
      <c r="F8376" s="113"/>
      <c r="G8376" s="114"/>
      <c r="H8376" s="115"/>
      <c r="I8376" s="112"/>
      <c r="J8376" s="112"/>
      <c r="K8376" s="112"/>
      <c r="L8376" s="114">
        <f>Table13[[#This Row],[Per Unit Price]]*MAX(1,Table13[[#This Row],[Qty of Units]])*MAX(1,Table13[[#This Row],['#NCMs Served / FTEs Employed]])*MAX(1,Table13[[#This Row],[Duration of Service]])</f>
        <v>0</v>
      </c>
      <c r="M8376" s="112"/>
      <c r="N8376" s="114"/>
    </row>
    <row r="8377" spans="1:14" x14ac:dyDescent="0.25">
      <c r="A8377" s="111"/>
      <c r="B8377" s="111"/>
      <c r="C8377" s="123"/>
      <c r="D8377" s="112" t="str">
        <f>_xlfn.XLOOKUP(Table13[[#This Row],[Service]],Validation!$A$2:$A$14,Validation!$B$2:$B$14,"",0,1)</f>
        <v/>
      </c>
      <c r="E8377" s="112"/>
      <c r="F8377" s="113"/>
      <c r="G8377" s="114"/>
      <c r="H8377" s="115"/>
      <c r="I8377" s="112"/>
      <c r="J8377" s="112"/>
      <c r="K8377" s="112"/>
      <c r="L8377" s="114">
        <f>Table13[[#This Row],[Per Unit Price]]*MAX(1,Table13[[#This Row],[Qty of Units]])*MAX(1,Table13[[#This Row],['#NCMs Served / FTEs Employed]])*MAX(1,Table13[[#This Row],[Duration of Service]])</f>
        <v>0</v>
      </c>
      <c r="M8377" s="112"/>
      <c r="N8377" s="114"/>
    </row>
    <row r="8378" spans="1:14" x14ac:dyDescent="0.25">
      <c r="A8378" s="111"/>
      <c r="B8378" s="111"/>
      <c r="C8378" s="123"/>
      <c r="D8378" s="112" t="str">
        <f>_xlfn.XLOOKUP(Table13[[#This Row],[Service]],Validation!$A$2:$A$14,Validation!$B$2:$B$14,"",0,1)</f>
        <v/>
      </c>
      <c r="E8378" s="112"/>
      <c r="F8378" s="113"/>
      <c r="G8378" s="114"/>
      <c r="H8378" s="115"/>
      <c r="I8378" s="112"/>
      <c r="J8378" s="112"/>
      <c r="K8378" s="112"/>
      <c r="L8378" s="114">
        <f>Table13[[#This Row],[Per Unit Price]]*MAX(1,Table13[[#This Row],[Qty of Units]])*MAX(1,Table13[[#This Row],['#NCMs Served / FTEs Employed]])*MAX(1,Table13[[#This Row],[Duration of Service]])</f>
        <v>0</v>
      </c>
      <c r="M8378" s="112"/>
      <c r="N8378" s="114"/>
    </row>
    <row r="8379" spans="1:14" x14ac:dyDescent="0.25">
      <c r="A8379" s="111"/>
      <c r="B8379" s="111"/>
      <c r="C8379" s="123"/>
      <c r="D8379" s="112" t="str">
        <f>_xlfn.XLOOKUP(Table13[[#This Row],[Service]],Validation!$A$2:$A$14,Validation!$B$2:$B$14,"",0,1)</f>
        <v/>
      </c>
      <c r="E8379" s="112"/>
      <c r="F8379" s="113"/>
      <c r="G8379" s="114"/>
      <c r="H8379" s="115"/>
      <c r="I8379" s="112"/>
      <c r="J8379" s="112"/>
      <c r="K8379" s="112"/>
      <c r="L8379" s="114">
        <f>Table13[[#This Row],[Per Unit Price]]*MAX(1,Table13[[#This Row],[Qty of Units]])*MAX(1,Table13[[#This Row],['#NCMs Served / FTEs Employed]])*MAX(1,Table13[[#This Row],[Duration of Service]])</f>
        <v>0</v>
      </c>
      <c r="M8379" s="112"/>
      <c r="N8379" s="114"/>
    </row>
    <row r="8380" spans="1:14" x14ac:dyDescent="0.25">
      <c r="A8380" s="111"/>
      <c r="B8380" s="111"/>
      <c r="C8380" s="123"/>
      <c r="D8380" s="112" t="str">
        <f>_xlfn.XLOOKUP(Table13[[#This Row],[Service]],Validation!$A$2:$A$14,Validation!$B$2:$B$14,"",0,1)</f>
        <v/>
      </c>
      <c r="E8380" s="112"/>
      <c r="F8380" s="113"/>
      <c r="G8380" s="114"/>
      <c r="H8380" s="115"/>
      <c r="I8380" s="112"/>
      <c r="J8380" s="112"/>
      <c r="K8380" s="112"/>
      <c r="L8380" s="114">
        <f>Table13[[#This Row],[Per Unit Price]]*MAX(1,Table13[[#This Row],[Qty of Units]])*MAX(1,Table13[[#This Row],['#NCMs Served / FTEs Employed]])*MAX(1,Table13[[#This Row],[Duration of Service]])</f>
        <v>0</v>
      </c>
      <c r="M8380" s="112"/>
      <c r="N8380" s="114"/>
    </row>
    <row r="8381" spans="1:14" x14ac:dyDescent="0.25">
      <c r="A8381" s="111"/>
      <c r="B8381" s="111"/>
      <c r="C8381" s="123"/>
      <c r="D8381" s="112" t="str">
        <f>_xlfn.XLOOKUP(Table13[[#This Row],[Service]],Validation!$A$2:$A$14,Validation!$B$2:$B$14,"",0,1)</f>
        <v/>
      </c>
      <c r="E8381" s="112"/>
      <c r="F8381" s="113"/>
      <c r="G8381" s="114"/>
      <c r="H8381" s="115"/>
      <c r="I8381" s="112"/>
      <c r="J8381" s="112"/>
      <c r="K8381" s="112"/>
      <c r="L8381" s="114">
        <f>Table13[[#This Row],[Per Unit Price]]*MAX(1,Table13[[#This Row],[Qty of Units]])*MAX(1,Table13[[#This Row],['#NCMs Served / FTEs Employed]])*MAX(1,Table13[[#This Row],[Duration of Service]])</f>
        <v>0</v>
      </c>
      <c r="M8381" s="112"/>
      <c r="N8381" s="114"/>
    </row>
    <row r="8382" spans="1:14" x14ac:dyDescent="0.25">
      <c r="A8382" s="111"/>
      <c r="B8382" s="111"/>
      <c r="C8382" s="123"/>
      <c r="D8382" s="112" t="str">
        <f>_xlfn.XLOOKUP(Table13[[#This Row],[Service]],Validation!$A$2:$A$14,Validation!$B$2:$B$14,"",0,1)</f>
        <v/>
      </c>
      <c r="E8382" s="112"/>
      <c r="F8382" s="113"/>
      <c r="G8382" s="114"/>
      <c r="H8382" s="115"/>
      <c r="I8382" s="112"/>
      <c r="J8382" s="112"/>
      <c r="K8382" s="112"/>
      <c r="L8382" s="114">
        <f>Table13[[#This Row],[Per Unit Price]]*MAX(1,Table13[[#This Row],[Qty of Units]])*MAX(1,Table13[[#This Row],['#NCMs Served / FTEs Employed]])*MAX(1,Table13[[#This Row],[Duration of Service]])</f>
        <v>0</v>
      </c>
      <c r="M8382" s="112"/>
      <c r="N8382" s="114"/>
    </row>
    <row r="8383" spans="1:14" x14ac:dyDescent="0.25">
      <c r="A8383" s="111"/>
      <c r="B8383" s="111"/>
      <c r="C8383" s="123"/>
      <c r="D8383" s="112" t="str">
        <f>_xlfn.XLOOKUP(Table13[[#This Row],[Service]],Validation!$A$2:$A$14,Validation!$B$2:$B$14,"",0,1)</f>
        <v/>
      </c>
      <c r="E8383" s="112"/>
      <c r="F8383" s="113"/>
      <c r="G8383" s="114"/>
      <c r="H8383" s="115"/>
      <c r="I8383" s="112"/>
      <c r="J8383" s="112"/>
      <c r="K8383" s="112"/>
      <c r="L8383" s="114">
        <f>Table13[[#This Row],[Per Unit Price]]*MAX(1,Table13[[#This Row],[Qty of Units]])*MAX(1,Table13[[#This Row],['#NCMs Served / FTEs Employed]])*MAX(1,Table13[[#This Row],[Duration of Service]])</f>
        <v>0</v>
      </c>
      <c r="M8383" s="112"/>
      <c r="N8383" s="114"/>
    </row>
    <row r="8384" spans="1:14" x14ac:dyDescent="0.25">
      <c r="A8384" s="111"/>
      <c r="B8384" s="111"/>
      <c r="C8384" s="123"/>
      <c r="D8384" s="112" t="str">
        <f>_xlfn.XLOOKUP(Table13[[#This Row],[Service]],Validation!$A$2:$A$14,Validation!$B$2:$B$14,"",0,1)</f>
        <v/>
      </c>
      <c r="E8384" s="112"/>
      <c r="F8384" s="113"/>
      <c r="G8384" s="114"/>
      <c r="H8384" s="115"/>
      <c r="I8384" s="112"/>
      <c r="J8384" s="112"/>
      <c r="K8384" s="112"/>
      <c r="L8384" s="114">
        <f>Table13[[#This Row],[Per Unit Price]]*MAX(1,Table13[[#This Row],[Qty of Units]])*MAX(1,Table13[[#This Row],['#NCMs Served / FTEs Employed]])*MAX(1,Table13[[#This Row],[Duration of Service]])</f>
        <v>0</v>
      </c>
      <c r="M8384" s="112"/>
      <c r="N8384" s="114"/>
    </row>
    <row r="8385" spans="1:14" x14ac:dyDescent="0.25">
      <c r="A8385" s="111"/>
      <c r="B8385" s="111"/>
      <c r="C8385" s="123"/>
      <c r="D8385" s="112" t="str">
        <f>_xlfn.XLOOKUP(Table13[[#This Row],[Service]],Validation!$A$2:$A$14,Validation!$B$2:$B$14,"",0,1)</f>
        <v/>
      </c>
      <c r="E8385" s="112"/>
      <c r="F8385" s="113"/>
      <c r="G8385" s="114"/>
      <c r="H8385" s="115"/>
      <c r="I8385" s="112"/>
      <c r="J8385" s="112"/>
      <c r="K8385" s="112"/>
      <c r="L8385" s="114">
        <f>Table13[[#This Row],[Per Unit Price]]*MAX(1,Table13[[#This Row],[Qty of Units]])*MAX(1,Table13[[#This Row],['#NCMs Served / FTEs Employed]])*MAX(1,Table13[[#This Row],[Duration of Service]])</f>
        <v>0</v>
      </c>
      <c r="M8385" s="112"/>
      <c r="N8385" s="114"/>
    </row>
    <row r="8386" spans="1:14" x14ac:dyDescent="0.25">
      <c r="A8386" s="111"/>
      <c r="B8386" s="111"/>
      <c r="C8386" s="123"/>
      <c r="D8386" s="112" t="str">
        <f>_xlfn.XLOOKUP(Table13[[#This Row],[Service]],Validation!$A$2:$A$14,Validation!$B$2:$B$14,"",0,1)</f>
        <v/>
      </c>
      <c r="E8386" s="112"/>
      <c r="F8386" s="113"/>
      <c r="G8386" s="114"/>
      <c r="H8386" s="115"/>
      <c r="I8386" s="112"/>
      <c r="J8386" s="112"/>
      <c r="K8386" s="112"/>
      <c r="L8386" s="114">
        <f>Table13[[#This Row],[Per Unit Price]]*MAX(1,Table13[[#This Row],[Qty of Units]])*MAX(1,Table13[[#This Row],['#NCMs Served / FTEs Employed]])*MAX(1,Table13[[#This Row],[Duration of Service]])</f>
        <v>0</v>
      </c>
      <c r="M8386" s="112"/>
      <c r="N8386" s="114"/>
    </row>
    <row r="8387" spans="1:14" x14ac:dyDescent="0.25">
      <c r="A8387" s="111"/>
      <c r="B8387" s="111"/>
      <c r="C8387" s="123"/>
      <c r="D8387" s="112" t="str">
        <f>_xlfn.XLOOKUP(Table13[[#This Row],[Service]],Validation!$A$2:$A$14,Validation!$B$2:$B$14,"",0,1)</f>
        <v/>
      </c>
      <c r="E8387" s="112"/>
      <c r="F8387" s="113"/>
      <c r="G8387" s="114"/>
      <c r="H8387" s="115"/>
      <c r="I8387" s="112"/>
      <c r="J8387" s="112"/>
      <c r="K8387" s="112"/>
      <c r="L8387" s="114">
        <f>Table13[[#This Row],[Per Unit Price]]*MAX(1,Table13[[#This Row],[Qty of Units]])*MAX(1,Table13[[#This Row],['#NCMs Served / FTEs Employed]])*MAX(1,Table13[[#This Row],[Duration of Service]])</f>
        <v>0</v>
      </c>
      <c r="M8387" s="112"/>
      <c r="N8387" s="114"/>
    </row>
    <row r="8388" spans="1:14" x14ac:dyDescent="0.25">
      <c r="A8388" s="111"/>
      <c r="B8388" s="111"/>
      <c r="C8388" s="123"/>
      <c r="D8388" s="112" t="str">
        <f>_xlfn.XLOOKUP(Table13[[#This Row],[Service]],Validation!$A$2:$A$14,Validation!$B$2:$B$14,"",0,1)</f>
        <v/>
      </c>
      <c r="E8388" s="112"/>
      <c r="F8388" s="113"/>
      <c r="G8388" s="114"/>
      <c r="H8388" s="115"/>
      <c r="I8388" s="112"/>
      <c r="J8388" s="112"/>
      <c r="K8388" s="112"/>
      <c r="L8388" s="114">
        <f>Table13[[#This Row],[Per Unit Price]]*MAX(1,Table13[[#This Row],[Qty of Units]])*MAX(1,Table13[[#This Row],['#NCMs Served / FTEs Employed]])*MAX(1,Table13[[#This Row],[Duration of Service]])</f>
        <v>0</v>
      </c>
      <c r="M8388" s="112"/>
      <c r="N8388" s="114"/>
    </row>
    <row r="8389" spans="1:14" x14ac:dyDescent="0.25">
      <c r="A8389" s="111"/>
      <c r="B8389" s="111"/>
      <c r="C8389" s="123"/>
      <c r="D8389" s="112" t="str">
        <f>_xlfn.XLOOKUP(Table13[[#This Row],[Service]],Validation!$A$2:$A$14,Validation!$B$2:$B$14,"",0,1)</f>
        <v/>
      </c>
      <c r="E8389" s="112"/>
      <c r="F8389" s="113"/>
      <c r="G8389" s="114"/>
      <c r="H8389" s="115"/>
      <c r="I8389" s="112"/>
      <c r="J8389" s="112"/>
      <c r="K8389" s="112"/>
      <c r="L8389" s="114">
        <f>Table13[[#This Row],[Per Unit Price]]*MAX(1,Table13[[#This Row],[Qty of Units]])*MAX(1,Table13[[#This Row],['#NCMs Served / FTEs Employed]])*MAX(1,Table13[[#This Row],[Duration of Service]])</f>
        <v>0</v>
      </c>
      <c r="M8389" s="112"/>
      <c r="N8389" s="114"/>
    </row>
    <row r="8390" spans="1:14" x14ac:dyDescent="0.25">
      <c r="A8390" s="111"/>
      <c r="B8390" s="111"/>
      <c r="C8390" s="123"/>
      <c r="D8390" s="112" t="str">
        <f>_xlfn.XLOOKUP(Table13[[#This Row],[Service]],Validation!$A$2:$A$14,Validation!$B$2:$B$14,"",0,1)</f>
        <v/>
      </c>
      <c r="E8390" s="112"/>
      <c r="F8390" s="113"/>
      <c r="G8390" s="114"/>
      <c r="H8390" s="115"/>
      <c r="I8390" s="112"/>
      <c r="J8390" s="112"/>
      <c r="K8390" s="112"/>
      <c r="L8390" s="114">
        <f>Table13[[#This Row],[Per Unit Price]]*MAX(1,Table13[[#This Row],[Qty of Units]])*MAX(1,Table13[[#This Row],['#NCMs Served / FTEs Employed]])*MAX(1,Table13[[#This Row],[Duration of Service]])</f>
        <v>0</v>
      </c>
      <c r="M8390" s="112"/>
      <c r="N8390" s="114"/>
    </row>
    <row r="8391" spans="1:14" x14ac:dyDescent="0.25">
      <c r="A8391" s="111"/>
      <c r="B8391" s="111"/>
      <c r="C8391" s="123"/>
      <c r="D8391" s="112" t="str">
        <f>_xlfn.XLOOKUP(Table13[[#This Row],[Service]],Validation!$A$2:$A$14,Validation!$B$2:$B$14,"",0,1)</f>
        <v/>
      </c>
      <c r="E8391" s="112"/>
      <c r="F8391" s="113"/>
      <c r="G8391" s="114"/>
      <c r="H8391" s="115"/>
      <c r="I8391" s="112"/>
      <c r="J8391" s="112"/>
      <c r="K8391" s="112"/>
      <c r="L8391" s="114">
        <f>Table13[[#This Row],[Per Unit Price]]*MAX(1,Table13[[#This Row],[Qty of Units]])*MAX(1,Table13[[#This Row],['#NCMs Served / FTEs Employed]])*MAX(1,Table13[[#This Row],[Duration of Service]])</f>
        <v>0</v>
      </c>
      <c r="M8391" s="112"/>
      <c r="N8391" s="114"/>
    </row>
    <row r="8392" spans="1:14" x14ac:dyDescent="0.25">
      <c r="A8392" s="111"/>
      <c r="B8392" s="111"/>
      <c r="C8392" s="123"/>
      <c r="D8392" s="112" t="str">
        <f>_xlfn.XLOOKUP(Table13[[#This Row],[Service]],Validation!$A$2:$A$14,Validation!$B$2:$B$14,"",0,1)</f>
        <v/>
      </c>
      <c r="E8392" s="112"/>
      <c r="F8392" s="113"/>
      <c r="G8392" s="114"/>
      <c r="H8392" s="115"/>
      <c r="I8392" s="112"/>
      <c r="J8392" s="112"/>
      <c r="K8392" s="112"/>
      <c r="L8392" s="114">
        <f>Table13[[#This Row],[Per Unit Price]]*MAX(1,Table13[[#This Row],[Qty of Units]])*MAX(1,Table13[[#This Row],['#NCMs Served / FTEs Employed]])*MAX(1,Table13[[#This Row],[Duration of Service]])</f>
        <v>0</v>
      </c>
      <c r="M8392" s="112"/>
      <c r="N8392" s="114"/>
    </row>
    <row r="8393" spans="1:14" x14ac:dyDescent="0.25">
      <c r="A8393" s="111"/>
      <c r="B8393" s="111"/>
      <c r="C8393" s="123"/>
      <c r="D8393" s="112" t="str">
        <f>_xlfn.XLOOKUP(Table13[[#This Row],[Service]],Validation!$A$2:$A$14,Validation!$B$2:$B$14,"",0,1)</f>
        <v/>
      </c>
      <c r="E8393" s="112"/>
      <c r="F8393" s="113"/>
      <c r="G8393" s="114"/>
      <c r="H8393" s="115"/>
      <c r="I8393" s="112"/>
      <c r="J8393" s="112"/>
      <c r="K8393" s="112"/>
      <c r="L8393" s="114">
        <f>Table13[[#This Row],[Per Unit Price]]*MAX(1,Table13[[#This Row],[Qty of Units]])*MAX(1,Table13[[#This Row],['#NCMs Served / FTEs Employed]])*MAX(1,Table13[[#This Row],[Duration of Service]])</f>
        <v>0</v>
      </c>
      <c r="M8393" s="112"/>
      <c r="N8393" s="114"/>
    </row>
    <row r="8394" spans="1:14" x14ac:dyDescent="0.25">
      <c r="A8394" s="111"/>
      <c r="B8394" s="111"/>
      <c r="C8394" s="123"/>
      <c r="D8394" s="112" t="str">
        <f>_xlfn.XLOOKUP(Table13[[#This Row],[Service]],Validation!$A$2:$A$14,Validation!$B$2:$B$14,"",0,1)</f>
        <v/>
      </c>
      <c r="E8394" s="112"/>
      <c r="F8394" s="113"/>
      <c r="G8394" s="114"/>
      <c r="H8394" s="115"/>
      <c r="I8394" s="112"/>
      <c r="J8394" s="112"/>
      <c r="K8394" s="112"/>
      <c r="L8394" s="114">
        <f>Table13[[#This Row],[Per Unit Price]]*MAX(1,Table13[[#This Row],[Qty of Units]])*MAX(1,Table13[[#This Row],['#NCMs Served / FTEs Employed]])*MAX(1,Table13[[#This Row],[Duration of Service]])</f>
        <v>0</v>
      </c>
      <c r="M8394" s="112"/>
      <c r="N8394" s="114"/>
    </row>
    <row r="8395" spans="1:14" x14ac:dyDescent="0.25">
      <c r="A8395" s="111"/>
      <c r="B8395" s="111"/>
      <c r="C8395" s="123"/>
      <c r="D8395" s="112" t="str">
        <f>_xlfn.XLOOKUP(Table13[[#This Row],[Service]],Validation!$A$2:$A$14,Validation!$B$2:$B$14,"",0,1)</f>
        <v/>
      </c>
      <c r="E8395" s="112"/>
      <c r="F8395" s="113"/>
      <c r="G8395" s="114"/>
      <c r="H8395" s="115"/>
      <c r="I8395" s="112"/>
      <c r="J8395" s="112"/>
      <c r="K8395" s="112"/>
      <c r="L8395" s="114">
        <f>Table13[[#This Row],[Per Unit Price]]*MAX(1,Table13[[#This Row],[Qty of Units]])*MAX(1,Table13[[#This Row],['#NCMs Served / FTEs Employed]])*MAX(1,Table13[[#This Row],[Duration of Service]])</f>
        <v>0</v>
      </c>
      <c r="M8395" s="112"/>
      <c r="N8395" s="114"/>
    </row>
    <row r="8396" spans="1:14" x14ac:dyDescent="0.25">
      <c r="A8396" s="111"/>
      <c r="B8396" s="111"/>
      <c r="C8396" s="123"/>
      <c r="D8396" s="112" t="str">
        <f>_xlfn.XLOOKUP(Table13[[#This Row],[Service]],Validation!$A$2:$A$14,Validation!$B$2:$B$14,"",0,1)</f>
        <v/>
      </c>
      <c r="E8396" s="112"/>
      <c r="F8396" s="113"/>
      <c r="G8396" s="114"/>
      <c r="H8396" s="115"/>
      <c r="I8396" s="112"/>
      <c r="J8396" s="112"/>
      <c r="K8396" s="112"/>
      <c r="L8396" s="114">
        <f>Table13[[#This Row],[Per Unit Price]]*MAX(1,Table13[[#This Row],[Qty of Units]])*MAX(1,Table13[[#This Row],['#NCMs Served / FTEs Employed]])*MAX(1,Table13[[#This Row],[Duration of Service]])</f>
        <v>0</v>
      </c>
      <c r="M8396" s="112"/>
      <c r="N8396" s="114"/>
    </row>
    <row r="8397" spans="1:14" x14ac:dyDescent="0.25">
      <c r="A8397" s="111"/>
      <c r="B8397" s="111"/>
      <c r="C8397" s="123"/>
      <c r="D8397" s="112" t="str">
        <f>_xlfn.XLOOKUP(Table13[[#This Row],[Service]],Validation!$A$2:$A$14,Validation!$B$2:$B$14,"",0,1)</f>
        <v/>
      </c>
      <c r="E8397" s="112"/>
      <c r="F8397" s="113"/>
      <c r="G8397" s="114"/>
      <c r="H8397" s="115"/>
      <c r="I8397" s="112"/>
      <c r="J8397" s="112"/>
      <c r="K8397" s="112"/>
      <c r="L8397" s="114">
        <f>Table13[[#This Row],[Per Unit Price]]*MAX(1,Table13[[#This Row],[Qty of Units]])*MAX(1,Table13[[#This Row],['#NCMs Served / FTEs Employed]])*MAX(1,Table13[[#This Row],[Duration of Service]])</f>
        <v>0</v>
      </c>
      <c r="M8397" s="112"/>
      <c r="N8397" s="114"/>
    </row>
    <row r="8398" spans="1:14" x14ac:dyDescent="0.25">
      <c r="A8398" s="111"/>
      <c r="B8398" s="111"/>
      <c r="C8398" s="123"/>
      <c r="D8398" s="112" t="str">
        <f>_xlfn.XLOOKUP(Table13[[#This Row],[Service]],Validation!$A$2:$A$14,Validation!$B$2:$B$14,"",0,1)</f>
        <v/>
      </c>
      <c r="E8398" s="112"/>
      <c r="F8398" s="113"/>
      <c r="G8398" s="114"/>
      <c r="H8398" s="115"/>
      <c r="I8398" s="112"/>
      <c r="J8398" s="112"/>
      <c r="K8398" s="112"/>
      <c r="L8398" s="114">
        <f>Table13[[#This Row],[Per Unit Price]]*MAX(1,Table13[[#This Row],[Qty of Units]])*MAX(1,Table13[[#This Row],['#NCMs Served / FTEs Employed]])*MAX(1,Table13[[#This Row],[Duration of Service]])</f>
        <v>0</v>
      </c>
      <c r="M8398" s="112"/>
      <c r="N8398" s="114"/>
    </row>
    <row r="8399" spans="1:14" x14ac:dyDescent="0.25">
      <c r="A8399" s="111"/>
      <c r="B8399" s="111"/>
      <c r="C8399" s="123"/>
      <c r="D8399" s="112" t="str">
        <f>_xlfn.XLOOKUP(Table13[[#This Row],[Service]],Validation!$A$2:$A$14,Validation!$B$2:$B$14,"",0,1)</f>
        <v/>
      </c>
      <c r="E8399" s="112"/>
      <c r="F8399" s="113"/>
      <c r="G8399" s="114"/>
      <c r="H8399" s="115"/>
      <c r="I8399" s="112"/>
      <c r="J8399" s="112"/>
      <c r="K8399" s="112"/>
      <c r="L8399" s="114">
        <f>Table13[[#This Row],[Per Unit Price]]*MAX(1,Table13[[#This Row],[Qty of Units]])*MAX(1,Table13[[#This Row],['#NCMs Served / FTEs Employed]])*MAX(1,Table13[[#This Row],[Duration of Service]])</f>
        <v>0</v>
      </c>
      <c r="M8399" s="112"/>
      <c r="N8399" s="114"/>
    </row>
    <row r="8400" spans="1:14" x14ac:dyDescent="0.25">
      <c r="A8400" s="111"/>
      <c r="B8400" s="111"/>
      <c r="C8400" s="123"/>
      <c r="D8400" s="112" t="str">
        <f>_xlfn.XLOOKUP(Table13[[#This Row],[Service]],Validation!$A$2:$A$14,Validation!$B$2:$B$14,"",0,1)</f>
        <v/>
      </c>
      <c r="E8400" s="112"/>
      <c r="F8400" s="113"/>
      <c r="G8400" s="114"/>
      <c r="H8400" s="115"/>
      <c r="I8400" s="112"/>
      <c r="J8400" s="112"/>
      <c r="K8400" s="112"/>
      <c r="L8400" s="114">
        <f>Table13[[#This Row],[Per Unit Price]]*MAX(1,Table13[[#This Row],[Qty of Units]])*MAX(1,Table13[[#This Row],['#NCMs Served / FTEs Employed]])*MAX(1,Table13[[#This Row],[Duration of Service]])</f>
        <v>0</v>
      </c>
      <c r="M8400" s="112"/>
      <c r="N8400" s="114"/>
    </row>
    <row r="8401" spans="1:14" x14ac:dyDescent="0.25">
      <c r="A8401" s="111"/>
      <c r="B8401" s="111"/>
      <c r="C8401" s="123"/>
      <c r="D8401" s="112" t="str">
        <f>_xlfn.XLOOKUP(Table13[[#This Row],[Service]],Validation!$A$2:$A$14,Validation!$B$2:$B$14,"",0,1)</f>
        <v/>
      </c>
      <c r="E8401" s="112"/>
      <c r="F8401" s="113"/>
      <c r="G8401" s="114"/>
      <c r="H8401" s="115"/>
      <c r="I8401" s="112"/>
      <c r="J8401" s="112"/>
      <c r="K8401" s="112"/>
      <c r="L8401" s="114">
        <f>Table13[[#This Row],[Per Unit Price]]*MAX(1,Table13[[#This Row],[Qty of Units]])*MAX(1,Table13[[#This Row],['#NCMs Served / FTEs Employed]])*MAX(1,Table13[[#This Row],[Duration of Service]])</f>
        <v>0</v>
      </c>
      <c r="M8401" s="112"/>
      <c r="N8401" s="114"/>
    </row>
    <row r="8402" spans="1:14" x14ac:dyDescent="0.25">
      <c r="A8402" s="111"/>
      <c r="B8402" s="111"/>
      <c r="C8402" s="123"/>
      <c r="D8402" s="112" t="str">
        <f>_xlfn.XLOOKUP(Table13[[#This Row],[Service]],Validation!$A$2:$A$14,Validation!$B$2:$B$14,"",0,1)</f>
        <v/>
      </c>
      <c r="E8402" s="112"/>
      <c r="F8402" s="113"/>
      <c r="G8402" s="114"/>
      <c r="H8402" s="115"/>
      <c r="I8402" s="112"/>
      <c r="J8402" s="112"/>
      <c r="K8402" s="112"/>
      <c r="L8402" s="114">
        <f>Table13[[#This Row],[Per Unit Price]]*MAX(1,Table13[[#This Row],[Qty of Units]])*MAX(1,Table13[[#This Row],['#NCMs Served / FTEs Employed]])*MAX(1,Table13[[#This Row],[Duration of Service]])</f>
        <v>0</v>
      </c>
      <c r="M8402" s="112"/>
      <c r="N8402" s="114"/>
    </row>
    <row r="8403" spans="1:14" x14ac:dyDescent="0.25">
      <c r="A8403" s="111"/>
      <c r="B8403" s="111"/>
      <c r="C8403" s="123"/>
      <c r="D8403" s="112" t="str">
        <f>_xlfn.XLOOKUP(Table13[[#This Row],[Service]],Validation!$A$2:$A$14,Validation!$B$2:$B$14,"",0,1)</f>
        <v/>
      </c>
      <c r="E8403" s="112"/>
      <c r="F8403" s="113"/>
      <c r="G8403" s="114"/>
      <c r="H8403" s="115"/>
      <c r="I8403" s="112"/>
      <c r="J8403" s="112"/>
      <c r="K8403" s="112"/>
      <c r="L8403" s="114">
        <f>Table13[[#This Row],[Per Unit Price]]*MAX(1,Table13[[#This Row],[Qty of Units]])*MAX(1,Table13[[#This Row],['#NCMs Served / FTEs Employed]])*MAX(1,Table13[[#This Row],[Duration of Service]])</f>
        <v>0</v>
      </c>
      <c r="M8403" s="112"/>
      <c r="N8403" s="114"/>
    </row>
    <row r="8404" spans="1:14" x14ac:dyDescent="0.25">
      <c r="A8404" s="111"/>
      <c r="B8404" s="111"/>
      <c r="C8404" s="123"/>
      <c r="D8404" s="112" t="str">
        <f>_xlfn.XLOOKUP(Table13[[#This Row],[Service]],Validation!$A$2:$A$14,Validation!$B$2:$B$14,"",0,1)</f>
        <v/>
      </c>
      <c r="E8404" s="112"/>
      <c r="F8404" s="113"/>
      <c r="G8404" s="114"/>
      <c r="H8404" s="115"/>
      <c r="I8404" s="112"/>
      <c r="J8404" s="112"/>
      <c r="K8404" s="112"/>
      <c r="L8404" s="114">
        <f>Table13[[#This Row],[Per Unit Price]]*MAX(1,Table13[[#This Row],[Qty of Units]])*MAX(1,Table13[[#This Row],['#NCMs Served / FTEs Employed]])*MAX(1,Table13[[#This Row],[Duration of Service]])</f>
        <v>0</v>
      </c>
      <c r="M8404" s="112"/>
      <c r="N8404" s="114"/>
    </row>
    <row r="8405" spans="1:14" x14ac:dyDescent="0.25">
      <c r="A8405" s="111"/>
      <c r="B8405" s="111"/>
      <c r="C8405" s="123"/>
      <c r="D8405" s="112" t="str">
        <f>_xlfn.XLOOKUP(Table13[[#This Row],[Service]],Validation!$A$2:$A$14,Validation!$B$2:$B$14,"",0,1)</f>
        <v/>
      </c>
      <c r="E8405" s="112"/>
      <c r="F8405" s="113"/>
      <c r="G8405" s="114"/>
      <c r="H8405" s="115"/>
      <c r="I8405" s="112"/>
      <c r="J8405" s="112"/>
      <c r="K8405" s="112"/>
      <c r="L8405" s="114">
        <f>Table13[[#This Row],[Per Unit Price]]*MAX(1,Table13[[#This Row],[Qty of Units]])*MAX(1,Table13[[#This Row],['#NCMs Served / FTEs Employed]])*MAX(1,Table13[[#This Row],[Duration of Service]])</f>
        <v>0</v>
      </c>
      <c r="M8405" s="112"/>
      <c r="N8405" s="114"/>
    </row>
    <row r="8406" spans="1:14" x14ac:dyDescent="0.25">
      <c r="A8406" s="111"/>
      <c r="B8406" s="111"/>
      <c r="C8406" s="123"/>
      <c r="D8406" s="112" t="str">
        <f>_xlfn.XLOOKUP(Table13[[#This Row],[Service]],Validation!$A$2:$A$14,Validation!$B$2:$B$14,"",0,1)</f>
        <v/>
      </c>
      <c r="E8406" s="112"/>
      <c r="F8406" s="113"/>
      <c r="G8406" s="114"/>
      <c r="H8406" s="115"/>
      <c r="I8406" s="112"/>
      <c r="J8406" s="112"/>
      <c r="K8406" s="112"/>
      <c r="L8406" s="114">
        <f>Table13[[#This Row],[Per Unit Price]]*MAX(1,Table13[[#This Row],[Qty of Units]])*MAX(1,Table13[[#This Row],['#NCMs Served / FTEs Employed]])*MAX(1,Table13[[#This Row],[Duration of Service]])</f>
        <v>0</v>
      </c>
      <c r="M8406" s="112"/>
      <c r="N8406" s="114"/>
    </row>
    <row r="8407" spans="1:14" x14ac:dyDescent="0.25">
      <c r="A8407" s="111"/>
      <c r="B8407" s="111"/>
      <c r="C8407" s="123"/>
      <c r="D8407" s="112" t="str">
        <f>_xlfn.XLOOKUP(Table13[[#This Row],[Service]],Validation!$A$2:$A$14,Validation!$B$2:$B$14,"",0,1)</f>
        <v/>
      </c>
      <c r="E8407" s="112"/>
      <c r="F8407" s="113"/>
      <c r="G8407" s="114"/>
      <c r="H8407" s="115"/>
      <c r="I8407" s="112"/>
      <c r="J8407" s="112"/>
      <c r="K8407" s="112"/>
      <c r="L8407" s="114">
        <f>Table13[[#This Row],[Per Unit Price]]*MAX(1,Table13[[#This Row],[Qty of Units]])*MAX(1,Table13[[#This Row],['#NCMs Served / FTEs Employed]])*MAX(1,Table13[[#This Row],[Duration of Service]])</f>
        <v>0</v>
      </c>
      <c r="M8407" s="112"/>
      <c r="N8407" s="114"/>
    </row>
    <row r="8408" spans="1:14" x14ac:dyDescent="0.25">
      <c r="A8408" s="111"/>
      <c r="B8408" s="111"/>
      <c r="C8408" s="123"/>
      <c r="D8408" s="112" t="str">
        <f>_xlfn.XLOOKUP(Table13[[#This Row],[Service]],Validation!$A$2:$A$14,Validation!$B$2:$B$14,"",0,1)</f>
        <v/>
      </c>
      <c r="E8408" s="112"/>
      <c r="F8408" s="113"/>
      <c r="G8408" s="114"/>
      <c r="H8408" s="115"/>
      <c r="I8408" s="112"/>
      <c r="J8408" s="112"/>
      <c r="K8408" s="112"/>
      <c r="L8408" s="114">
        <f>Table13[[#This Row],[Per Unit Price]]*MAX(1,Table13[[#This Row],[Qty of Units]])*MAX(1,Table13[[#This Row],['#NCMs Served / FTEs Employed]])*MAX(1,Table13[[#This Row],[Duration of Service]])</f>
        <v>0</v>
      </c>
      <c r="M8408" s="112"/>
      <c r="N8408" s="114"/>
    </row>
    <row r="8409" spans="1:14" x14ac:dyDescent="0.25">
      <c r="A8409" s="111"/>
      <c r="B8409" s="111"/>
      <c r="C8409" s="123"/>
      <c r="D8409" s="112" t="str">
        <f>_xlfn.XLOOKUP(Table13[[#This Row],[Service]],Validation!$A$2:$A$14,Validation!$B$2:$B$14,"",0,1)</f>
        <v/>
      </c>
      <c r="E8409" s="112"/>
      <c r="F8409" s="113"/>
      <c r="G8409" s="114"/>
      <c r="H8409" s="115"/>
      <c r="I8409" s="112"/>
      <c r="J8409" s="112"/>
      <c r="K8409" s="112"/>
      <c r="L8409" s="114">
        <f>Table13[[#This Row],[Per Unit Price]]*MAX(1,Table13[[#This Row],[Qty of Units]])*MAX(1,Table13[[#This Row],['#NCMs Served / FTEs Employed]])*MAX(1,Table13[[#This Row],[Duration of Service]])</f>
        <v>0</v>
      </c>
      <c r="M8409" s="112"/>
      <c r="N8409" s="114"/>
    </row>
    <row r="8410" spans="1:14" x14ac:dyDescent="0.25">
      <c r="A8410" s="111"/>
      <c r="B8410" s="111"/>
      <c r="C8410" s="123"/>
      <c r="D8410" s="112" t="str">
        <f>_xlfn.XLOOKUP(Table13[[#This Row],[Service]],Validation!$A$2:$A$14,Validation!$B$2:$B$14,"",0,1)</f>
        <v/>
      </c>
      <c r="E8410" s="112"/>
      <c r="F8410" s="113"/>
      <c r="G8410" s="114"/>
      <c r="H8410" s="115"/>
      <c r="I8410" s="112"/>
      <c r="J8410" s="112"/>
      <c r="K8410" s="112"/>
      <c r="L8410" s="114">
        <f>Table13[[#This Row],[Per Unit Price]]*MAX(1,Table13[[#This Row],[Qty of Units]])*MAX(1,Table13[[#This Row],['#NCMs Served / FTEs Employed]])*MAX(1,Table13[[#This Row],[Duration of Service]])</f>
        <v>0</v>
      </c>
      <c r="M8410" s="112"/>
      <c r="N8410" s="114"/>
    </row>
    <row r="8411" spans="1:14" x14ac:dyDescent="0.25">
      <c r="A8411" s="111"/>
      <c r="B8411" s="111"/>
      <c r="C8411" s="123"/>
      <c r="D8411" s="112" t="str">
        <f>_xlfn.XLOOKUP(Table13[[#This Row],[Service]],Validation!$A$2:$A$14,Validation!$B$2:$B$14,"",0,1)</f>
        <v/>
      </c>
      <c r="E8411" s="112"/>
      <c r="F8411" s="113"/>
      <c r="G8411" s="114"/>
      <c r="H8411" s="115"/>
      <c r="I8411" s="112"/>
      <c r="J8411" s="112"/>
      <c r="K8411" s="112"/>
      <c r="L8411" s="114">
        <f>Table13[[#This Row],[Per Unit Price]]*MAX(1,Table13[[#This Row],[Qty of Units]])*MAX(1,Table13[[#This Row],['#NCMs Served / FTEs Employed]])*MAX(1,Table13[[#This Row],[Duration of Service]])</f>
        <v>0</v>
      </c>
      <c r="M8411" s="112"/>
      <c r="N8411" s="114"/>
    </row>
    <row r="8412" spans="1:14" x14ac:dyDescent="0.25">
      <c r="A8412" s="111"/>
      <c r="B8412" s="111"/>
      <c r="C8412" s="123"/>
      <c r="D8412" s="112" t="str">
        <f>_xlfn.XLOOKUP(Table13[[#This Row],[Service]],Validation!$A$2:$A$14,Validation!$B$2:$B$14,"",0,1)</f>
        <v/>
      </c>
      <c r="E8412" s="112"/>
      <c r="F8412" s="113"/>
      <c r="G8412" s="114"/>
      <c r="H8412" s="115"/>
      <c r="I8412" s="112"/>
      <c r="J8412" s="112"/>
      <c r="K8412" s="112"/>
      <c r="L8412" s="114">
        <f>Table13[[#This Row],[Per Unit Price]]*MAX(1,Table13[[#This Row],[Qty of Units]])*MAX(1,Table13[[#This Row],['#NCMs Served / FTEs Employed]])*MAX(1,Table13[[#This Row],[Duration of Service]])</f>
        <v>0</v>
      </c>
      <c r="M8412" s="112"/>
      <c r="N8412" s="114"/>
    </row>
    <row r="8413" spans="1:14" x14ac:dyDescent="0.25">
      <c r="A8413" s="111"/>
      <c r="B8413" s="111"/>
      <c r="C8413" s="123"/>
      <c r="D8413" s="112" t="str">
        <f>_xlfn.XLOOKUP(Table13[[#This Row],[Service]],Validation!$A$2:$A$14,Validation!$B$2:$B$14,"",0,1)</f>
        <v/>
      </c>
      <c r="E8413" s="112"/>
      <c r="F8413" s="113"/>
      <c r="G8413" s="114"/>
      <c r="H8413" s="115"/>
      <c r="I8413" s="112"/>
      <c r="J8413" s="112"/>
      <c r="K8413" s="112"/>
      <c r="L8413" s="114">
        <f>Table13[[#This Row],[Per Unit Price]]*MAX(1,Table13[[#This Row],[Qty of Units]])*MAX(1,Table13[[#This Row],['#NCMs Served / FTEs Employed]])*MAX(1,Table13[[#This Row],[Duration of Service]])</f>
        <v>0</v>
      </c>
      <c r="M8413" s="112"/>
      <c r="N8413" s="114"/>
    </row>
    <row r="8414" spans="1:14" x14ac:dyDescent="0.25">
      <c r="A8414" s="111"/>
      <c r="B8414" s="111"/>
      <c r="C8414" s="123"/>
      <c r="D8414" s="112" t="str">
        <f>_xlfn.XLOOKUP(Table13[[#This Row],[Service]],Validation!$A$2:$A$14,Validation!$B$2:$B$14,"",0,1)</f>
        <v/>
      </c>
      <c r="E8414" s="112"/>
      <c r="F8414" s="113"/>
      <c r="G8414" s="114"/>
      <c r="H8414" s="115"/>
      <c r="I8414" s="112"/>
      <c r="J8414" s="112"/>
      <c r="K8414" s="112"/>
      <c r="L8414" s="114">
        <f>Table13[[#This Row],[Per Unit Price]]*MAX(1,Table13[[#This Row],[Qty of Units]])*MAX(1,Table13[[#This Row],['#NCMs Served / FTEs Employed]])*MAX(1,Table13[[#This Row],[Duration of Service]])</f>
        <v>0</v>
      </c>
      <c r="M8414" s="112"/>
      <c r="N8414" s="114"/>
    </row>
    <row r="8415" spans="1:14" x14ac:dyDescent="0.25">
      <c r="A8415" s="111"/>
      <c r="B8415" s="111"/>
      <c r="C8415" s="123"/>
      <c r="D8415" s="112" t="str">
        <f>_xlfn.XLOOKUP(Table13[[#This Row],[Service]],Validation!$A$2:$A$14,Validation!$B$2:$B$14,"",0,1)</f>
        <v/>
      </c>
      <c r="E8415" s="112"/>
      <c r="F8415" s="113"/>
      <c r="G8415" s="114"/>
      <c r="H8415" s="115"/>
      <c r="I8415" s="112"/>
      <c r="J8415" s="112"/>
      <c r="K8415" s="112"/>
      <c r="L8415" s="114">
        <f>Table13[[#This Row],[Per Unit Price]]*MAX(1,Table13[[#This Row],[Qty of Units]])*MAX(1,Table13[[#This Row],['#NCMs Served / FTEs Employed]])*MAX(1,Table13[[#This Row],[Duration of Service]])</f>
        <v>0</v>
      </c>
      <c r="M8415" s="112"/>
      <c r="N8415" s="114"/>
    </row>
    <row r="8416" spans="1:14" x14ac:dyDescent="0.25">
      <c r="A8416" s="111"/>
      <c r="B8416" s="111"/>
      <c r="C8416" s="123"/>
      <c r="D8416" s="112" t="str">
        <f>_xlfn.XLOOKUP(Table13[[#This Row],[Service]],Validation!$A$2:$A$14,Validation!$B$2:$B$14,"",0,1)</f>
        <v/>
      </c>
      <c r="E8416" s="112"/>
      <c r="F8416" s="113"/>
      <c r="G8416" s="114"/>
      <c r="H8416" s="115"/>
      <c r="I8416" s="112"/>
      <c r="J8416" s="112"/>
      <c r="K8416" s="112"/>
      <c r="L8416" s="114">
        <f>Table13[[#This Row],[Per Unit Price]]*MAX(1,Table13[[#This Row],[Qty of Units]])*MAX(1,Table13[[#This Row],['#NCMs Served / FTEs Employed]])*MAX(1,Table13[[#This Row],[Duration of Service]])</f>
        <v>0</v>
      </c>
      <c r="M8416" s="112"/>
      <c r="N8416" s="114"/>
    </row>
    <row r="8417" spans="1:14" x14ac:dyDescent="0.25">
      <c r="A8417" s="111"/>
      <c r="B8417" s="111"/>
      <c r="C8417" s="123"/>
      <c r="D8417" s="112" t="str">
        <f>_xlfn.XLOOKUP(Table13[[#This Row],[Service]],Validation!$A$2:$A$14,Validation!$B$2:$B$14,"",0,1)</f>
        <v/>
      </c>
      <c r="E8417" s="112"/>
      <c r="F8417" s="113"/>
      <c r="G8417" s="114"/>
      <c r="H8417" s="115"/>
      <c r="I8417" s="112"/>
      <c r="J8417" s="112"/>
      <c r="K8417" s="112"/>
      <c r="L8417" s="114">
        <f>Table13[[#This Row],[Per Unit Price]]*MAX(1,Table13[[#This Row],[Qty of Units]])*MAX(1,Table13[[#This Row],['#NCMs Served / FTEs Employed]])*MAX(1,Table13[[#This Row],[Duration of Service]])</f>
        <v>0</v>
      </c>
      <c r="M8417" s="112"/>
      <c r="N8417" s="114"/>
    </row>
    <row r="8418" spans="1:14" x14ac:dyDescent="0.25">
      <c r="A8418" s="111"/>
      <c r="B8418" s="111"/>
      <c r="C8418" s="123"/>
      <c r="D8418" s="112" t="str">
        <f>_xlfn.XLOOKUP(Table13[[#This Row],[Service]],Validation!$A$2:$A$14,Validation!$B$2:$B$14,"",0,1)</f>
        <v/>
      </c>
      <c r="E8418" s="112"/>
      <c r="F8418" s="113"/>
      <c r="G8418" s="114"/>
      <c r="H8418" s="115"/>
      <c r="I8418" s="112"/>
      <c r="J8418" s="112"/>
      <c r="K8418" s="112"/>
      <c r="L8418" s="114">
        <f>Table13[[#This Row],[Per Unit Price]]*MAX(1,Table13[[#This Row],[Qty of Units]])*MAX(1,Table13[[#This Row],['#NCMs Served / FTEs Employed]])*MAX(1,Table13[[#This Row],[Duration of Service]])</f>
        <v>0</v>
      </c>
      <c r="M8418" s="112"/>
      <c r="N8418" s="114"/>
    </row>
    <row r="8419" spans="1:14" x14ac:dyDescent="0.25">
      <c r="A8419" s="111"/>
      <c r="B8419" s="111"/>
      <c r="C8419" s="123"/>
      <c r="D8419" s="112" t="str">
        <f>_xlfn.XLOOKUP(Table13[[#This Row],[Service]],Validation!$A$2:$A$14,Validation!$B$2:$B$14,"",0,1)</f>
        <v/>
      </c>
      <c r="E8419" s="112"/>
      <c r="F8419" s="113"/>
      <c r="G8419" s="114"/>
      <c r="H8419" s="115"/>
      <c r="I8419" s="112"/>
      <c r="J8419" s="112"/>
      <c r="K8419" s="112"/>
      <c r="L8419" s="114">
        <f>Table13[[#This Row],[Per Unit Price]]*MAX(1,Table13[[#This Row],[Qty of Units]])*MAX(1,Table13[[#This Row],['#NCMs Served / FTEs Employed]])*MAX(1,Table13[[#This Row],[Duration of Service]])</f>
        <v>0</v>
      </c>
      <c r="M8419" s="112"/>
      <c r="N8419" s="114"/>
    </row>
    <row r="8420" spans="1:14" x14ac:dyDescent="0.25">
      <c r="A8420" s="111"/>
      <c r="B8420" s="111"/>
      <c r="C8420" s="123"/>
      <c r="D8420" s="112" t="str">
        <f>_xlfn.XLOOKUP(Table13[[#This Row],[Service]],Validation!$A$2:$A$14,Validation!$B$2:$B$14,"",0,1)</f>
        <v/>
      </c>
      <c r="E8420" s="112"/>
      <c r="F8420" s="113"/>
      <c r="G8420" s="114"/>
      <c r="H8420" s="115"/>
      <c r="I8420" s="112"/>
      <c r="J8420" s="112"/>
      <c r="K8420" s="112"/>
      <c r="L8420" s="114">
        <f>Table13[[#This Row],[Per Unit Price]]*MAX(1,Table13[[#This Row],[Qty of Units]])*MAX(1,Table13[[#This Row],['#NCMs Served / FTEs Employed]])*MAX(1,Table13[[#This Row],[Duration of Service]])</f>
        <v>0</v>
      </c>
      <c r="M8420" s="112"/>
      <c r="N8420" s="114"/>
    </row>
    <row r="8421" spans="1:14" x14ac:dyDescent="0.25">
      <c r="A8421" s="111"/>
      <c r="B8421" s="111"/>
      <c r="C8421" s="123"/>
      <c r="D8421" s="112" t="str">
        <f>_xlfn.XLOOKUP(Table13[[#This Row],[Service]],Validation!$A$2:$A$14,Validation!$B$2:$B$14,"",0,1)</f>
        <v/>
      </c>
      <c r="E8421" s="112"/>
      <c r="F8421" s="113"/>
      <c r="G8421" s="114"/>
      <c r="H8421" s="115"/>
      <c r="I8421" s="112"/>
      <c r="J8421" s="112"/>
      <c r="K8421" s="112"/>
      <c r="L8421" s="114">
        <f>Table13[[#This Row],[Per Unit Price]]*MAX(1,Table13[[#This Row],[Qty of Units]])*MAX(1,Table13[[#This Row],['#NCMs Served / FTEs Employed]])*MAX(1,Table13[[#This Row],[Duration of Service]])</f>
        <v>0</v>
      </c>
      <c r="M8421" s="112"/>
      <c r="N8421" s="114"/>
    </row>
    <row r="8422" spans="1:14" x14ac:dyDescent="0.25">
      <c r="A8422" s="111"/>
      <c r="B8422" s="111"/>
      <c r="C8422" s="123"/>
      <c r="D8422" s="112" t="str">
        <f>_xlfn.XLOOKUP(Table13[[#This Row],[Service]],Validation!$A$2:$A$14,Validation!$B$2:$B$14,"",0,1)</f>
        <v/>
      </c>
      <c r="E8422" s="112"/>
      <c r="F8422" s="113"/>
      <c r="G8422" s="114"/>
      <c r="H8422" s="115"/>
      <c r="I8422" s="112"/>
      <c r="J8422" s="112"/>
      <c r="K8422" s="112"/>
      <c r="L8422" s="114">
        <f>Table13[[#This Row],[Per Unit Price]]*MAX(1,Table13[[#This Row],[Qty of Units]])*MAX(1,Table13[[#This Row],['#NCMs Served / FTEs Employed]])*MAX(1,Table13[[#This Row],[Duration of Service]])</f>
        <v>0</v>
      </c>
      <c r="M8422" s="112"/>
      <c r="N8422" s="114"/>
    </row>
    <row r="8423" spans="1:14" x14ac:dyDescent="0.25">
      <c r="A8423" s="111"/>
      <c r="B8423" s="111"/>
      <c r="C8423" s="123"/>
      <c r="D8423" s="112" t="str">
        <f>_xlfn.XLOOKUP(Table13[[#This Row],[Service]],Validation!$A$2:$A$14,Validation!$B$2:$B$14,"",0,1)</f>
        <v/>
      </c>
      <c r="E8423" s="112"/>
      <c r="F8423" s="113"/>
      <c r="G8423" s="114"/>
      <c r="H8423" s="115"/>
      <c r="I8423" s="112"/>
      <c r="J8423" s="112"/>
      <c r="K8423" s="112"/>
      <c r="L8423" s="114">
        <f>Table13[[#This Row],[Per Unit Price]]*MAX(1,Table13[[#This Row],[Qty of Units]])*MAX(1,Table13[[#This Row],['#NCMs Served / FTEs Employed]])*MAX(1,Table13[[#This Row],[Duration of Service]])</f>
        <v>0</v>
      </c>
      <c r="M8423" s="112"/>
      <c r="N8423" s="114"/>
    </row>
    <row r="8424" spans="1:14" x14ac:dyDescent="0.25">
      <c r="A8424" s="111"/>
      <c r="B8424" s="111"/>
      <c r="C8424" s="123"/>
      <c r="D8424" s="112" t="str">
        <f>_xlfn.XLOOKUP(Table13[[#This Row],[Service]],Validation!$A$2:$A$14,Validation!$B$2:$B$14,"",0,1)</f>
        <v/>
      </c>
      <c r="E8424" s="112"/>
      <c r="F8424" s="113"/>
      <c r="G8424" s="114"/>
      <c r="H8424" s="115"/>
      <c r="I8424" s="112"/>
      <c r="J8424" s="112"/>
      <c r="K8424" s="112"/>
      <c r="L8424" s="114">
        <f>Table13[[#This Row],[Per Unit Price]]*MAX(1,Table13[[#This Row],[Qty of Units]])*MAX(1,Table13[[#This Row],['#NCMs Served / FTEs Employed]])*MAX(1,Table13[[#This Row],[Duration of Service]])</f>
        <v>0</v>
      </c>
      <c r="M8424" s="112"/>
      <c r="N8424" s="114"/>
    </row>
    <row r="8425" spans="1:14" x14ac:dyDescent="0.25">
      <c r="A8425" s="111"/>
      <c r="B8425" s="111"/>
      <c r="C8425" s="123"/>
      <c r="D8425" s="112" t="str">
        <f>_xlfn.XLOOKUP(Table13[[#This Row],[Service]],Validation!$A$2:$A$14,Validation!$B$2:$B$14,"",0,1)</f>
        <v/>
      </c>
      <c r="E8425" s="112"/>
      <c r="F8425" s="113"/>
      <c r="G8425" s="114"/>
      <c r="H8425" s="115"/>
      <c r="I8425" s="112"/>
      <c r="J8425" s="112"/>
      <c r="K8425" s="112"/>
      <c r="L8425" s="114">
        <f>Table13[[#This Row],[Per Unit Price]]*MAX(1,Table13[[#This Row],[Qty of Units]])*MAX(1,Table13[[#This Row],['#NCMs Served / FTEs Employed]])*MAX(1,Table13[[#This Row],[Duration of Service]])</f>
        <v>0</v>
      </c>
      <c r="M8425" s="112"/>
      <c r="N8425" s="114"/>
    </row>
    <row r="8426" spans="1:14" x14ac:dyDescent="0.25">
      <c r="A8426" s="111"/>
      <c r="B8426" s="111"/>
      <c r="C8426" s="123"/>
      <c r="D8426" s="112" t="str">
        <f>_xlfn.XLOOKUP(Table13[[#This Row],[Service]],Validation!$A$2:$A$14,Validation!$B$2:$B$14,"",0,1)</f>
        <v/>
      </c>
      <c r="E8426" s="112"/>
      <c r="F8426" s="113"/>
      <c r="G8426" s="114"/>
      <c r="H8426" s="115"/>
      <c r="I8426" s="112"/>
      <c r="J8426" s="112"/>
      <c r="K8426" s="112"/>
      <c r="L8426" s="114">
        <f>Table13[[#This Row],[Per Unit Price]]*MAX(1,Table13[[#This Row],[Qty of Units]])*MAX(1,Table13[[#This Row],['#NCMs Served / FTEs Employed]])*MAX(1,Table13[[#This Row],[Duration of Service]])</f>
        <v>0</v>
      </c>
      <c r="M8426" s="112"/>
      <c r="N8426" s="114"/>
    </row>
    <row r="8427" spans="1:14" x14ac:dyDescent="0.25">
      <c r="A8427" s="111"/>
      <c r="B8427" s="111"/>
      <c r="C8427" s="123"/>
      <c r="D8427" s="112" t="str">
        <f>_xlfn.XLOOKUP(Table13[[#This Row],[Service]],Validation!$A$2:$A$14,Validation!$B$2:$B$14,"",0,1)</f>
        <v/>
      </c>
      <c r="E8427" s="112"/>
      <c r="F8427" s="113"/>
      <c r="G8427" s="114"/>
      <c r="H8427" s="115"/>
      <c r="I8427" s="112"/>
      <c r="J8427" s="112"/>
      <c r="K8427" s="112"/>
      <c r="L8427" s="114">
        <f>Table13[[#This Row],[Per Unit Price]]*MAX(1,Table13[[#This Row],[Qty of Units]])*MAX(1,Table13[[#This Row],['#NCMs Served / FTEs Employed]])*MAX(1,Table13[[#This Row],[Duration of Service]])</f>
        <v>0</v>
      </c>
      <c r="M8427" s="112"/>
      <c r="N8427" s="114"/>
    </row>
    <row r="8428" spans="1:14" x14ac:dyDescent="0.25">
      <c r="A8428" s="111"/>
      <c r="B8428" s="111"/>
      <c r="C8428" s="123"/>
      <c r="D8428" s="112" t="str">
        <f>_xlfn.XLOOKUP(Table13[[#This Row],[Service]],Validation!$A$2:$A$14,Validation!$B$2:$B$14,"",0,1)</f>
        <v/>
      </c>
      <c r="E8428" s="112"/>
      <c r="F8428" s="113"/>
      <c r="G8428" s="114"/>
      <c r="H8428" s="115"/>
      <c r="I8428" s="112"/>
      <c r="J8428" s="112"/>
      <c r="K8428" s="112"/>
      <c r="L8428" s="114">
        <f>Table13[[#This Row],[Per Unit Price]]*MAX(1,Table13[[#This Row],[Qty of Units]])*MAX(1,Table13[[#This Row],['#NCMs Served / FTEs Employed]])*MAX(1,Table13[[#This Row],[Duration of Service]])</f>
        <v>0</v>
      </c>
      <c r="M8428" s="112"/>
      <c r="N8428" s="114"/>
    </row>
    <row r="8429" spans="1:14" x14ac:dyDescent="0.25">
      <c r="A8429" s="111"/>
      <c r="B8429" s="111"/>
      <c r="C8429" s="123"/>
      <c r="D8429" s="112" t="str">
        <f>_xlfn.XLOOKUP(Table13[[#This Row],[Service]],Validation!$A$2:$A$14,Validation!$B$2:$B$14,"",0,1)</f>
        <v/>
      </c>
      <c r="E8429" s="112"/>
      <c r="F8429" s="113"/>
      <c r="G8429" s="114"/>
      <c r="H8429" s="115"/>
      <c r="I8429" s="112"/>
      <c r="J8429" s="112"/>
      <c r="K8429" s="112"/>
      <c r="L8429" s="114">
        <f>Table13[[#This Row],[Per Unit Price]]*MAX(1,Table13[[#This Row],[Qty of Units]])*MAX(1,Table13[[#This Row],['#NCMs Served / FTEs Employed]])*MAX(1,Table13[[#This Row],[Duration of Service]])</f>
        <v>0</v>
      </c>
      <c r="M8429" s="112"/>
      <c r="N8429" s="114"/>
    </row>
    <row r="8430" spans="1:14" x14ac:dyDescent="0.25">
      <c r="A8430" s="111"/>
      <c r="B8430" s="111"/>
      <c r="C8430" s="123"/>
      <c r="D8430" s="112" t="str">
        <f>_xlfn.XLOOKUP(Table13[[#This Row],[Service]],Validation!$A$2:$A$14,Validation!$B$2:$B$14,"",0,1)</f>
        <v/>
      </c>
      <c r="E8430" s="112"/>
      <c r="F8430" s="113"/>
      <c r="G8430" s="114"/>
      <c r="H8430" s="115"/>
      <c r="I8430" s="112"/>
      <c r="J8430" s="112"/>
      <c r="K8430" s="112"/>
      <c r="L8430" s="114">
        <f>Table13[[#This Row],[Per Unit Price]]*MAX(1,Table13[[#This Row],[Qty of Units]])*MAX(1,Table13[[#This Row],['#NCMs Served / FTEs Employed]])*MAX(1,Table13[[#This Row],[Duration of Service]])</f>
        <v>0</v>
      </c>
      <c r="M8430" s="112"/>
      <c r="N8430" s="114"/>
    </row>
    <row r="8431" spans="1:14" x14ac:dyDescent="0.25">
      <c r="A8431" s="111"/>
      <c r="B8431" s="111"/>
      <c r="C8431" s="123"/>
      <c r="D8431" s="112" t="str">
        <f>_xlfn.XLOOKUP(Table13[[#This Row],[Service]],Validation!$A$2:$A$14,Validation!$B$2:$B$14,"",0,1)</f>
        <v/>
      </c>
      <c r="E8431" s="112"/>
      <c r="F8431" s="113"/>
      <c r="G8431" s="114"/>
      <c r="H8431" s="115"/>
      <c r="I8431" s="112"/>
      <c r="J8431" s="112"/>
      <c r="K8431" s="112"/>
      <c r="L8431" s="114">
        <f>Table13[[#This Row],[Per Unit Price]]*MAX(1,Table13[[#This Row],[Qty of Units]])*MAX(1,Table13[[#This Row],['#NCMs Served / FTEs Employed]])*MAX(1,Table13[[#This Row],[Duration of Service]])</f>
        <v>0</v>
      </c>
      <c r="M8431" s="112"/>
      <c r="N8431" s="114"/>
    </row>
    <row r="8432" spans="1:14" x14ac:dyDescent="0.25">
      <c r="A8432" s="111"/>
      <c r="B8432" s="111"/>
      <c r="C8432" s="123"/>
      <c r="D8432" s="112" t="str">
        <f>_xlfn.XLOOKUP(Table13[[#This Row],[Service]],Validation!$A$2:$A$14,Validation!$B$2:$B$14,"",0,1)</f>
        <v/>
      </c>
      <c r="E8432" s="112"/>
      <c r="F8432" s="113"/>
      <c r="G8432" s="114"/>
      <c r="H8432" s="115"/>
      <c r="I8432" s="112"/>
      <c r="J8432" s="112"/>
      <c r="K8432" s="112"/>
      <c r="L8432" s="114">
        <f>Table13[[#This Row],[Per Unit Price]]*MAX(1,Table13[[#This Row],[Qty of Units]])*MAX(1,Table13[[#This Row],['#NCMs Served / FTEs Employed]])*MAX(1,Table13[[#This Row],[Duration of Service]])</f>
        <v>0</v>
      </c>
      <c r="M8432" s="112"/>
      <c r="N8432" s="114"/>
    </row>
    <row r="8433" spans="1:14" x14ac:dyDescent="0.25">
      <c r="A8433" s="111"/>
      <c r="B8433" s="111"/>
      <c r="C8433" s="123"/>
      <c r="D8433" s="112" t="str">
        <f>_xlfn.XLOOKUP(Table13[[#This Row],[Service]],Validation!$A$2:$A$14,Validation!$B$2:$B$14,"",0,1)</f>
        <v/>
      </c>
      <c r="E8433" s="112"/>
      <c r="F8433" s="113"/>
      <c r="G8433" s="114"/>
      <c r="H8433" s="115"/>
      <c r="I8433" s="112"/>
      <c r="J8433" s="112"/>
      <c r="K8433" s="112"/>
      <c r="L8433" s="114">
        <f>Table13[[#This Row],[Per Unit Price]]*MAX(1,Table13[[#This Row],[Qty of Units]])*MAX(1,Table13[[#This Row],['#NCMs Served / FTEs Employed]])*MAX(1,Table13[[#This Row],[Duration of Service]])</f>
        <v>0</v>
      </c>
      <c r="M8433" s="112"/>
      <c r="N8433" s="114"/>
    </row>
    <row r="8434" spans="1:14" x14ac:dyDescent="0.25">
      <c r="A8434" s="111"/>
      <c r="B8434" s="111"/>
      <c r="C8434" s="123"/>
      <c r="D8434" s="112" t="str">
        <f>_xlfn.XLOOKUP(Table13[[#This Row],[Service]],Validation!$A$2:$A$14,Validation!$B$2:$B$14,"",0,1)</f>
        <v/>
      </c>
      <c r="E8434" s="112"/>
      <c r="F8434" s="113"/>
      <c r="G8434" s="114"/>
      <c r="H8434" s="115"/>
      <c r="I8434" s="112"/>
      <c r="J8434" s="112"/>
      <c r="K8434" s="112"/>
      <c r="L8434" s="114">
        <f>Table13[[#This Row],[Per Unit Price]]*MAX(1,Table13[[#This Row],[Qty of Units]])*MAX(1,Table13[[#This Row],['#NCMs Served / FTEs Employed]])*MAX(1,Table13[[#This Row],[Duration of Service]])</f>
        <v>0</v>
      </c>
      <c r="M8434" s="112"/>
      <c r="N8434" s="114"/>
    </row>
    <row r="8435" spans="1:14" x14ac:dyDescent="0.25">
      <c r="A8435" s="111"/>
      <c r="B8435" s="111"/>
      <c r="C8435" s="123"/>
      <c r="D8435" s="112" t="str">
        <f>_xlfn.XLOOKUP(Table13[[#This Row],[Service]],Validation!$A$2:$A$14,Validation!$B$2:$B$14,"",0,1)</f>
        <v/>
      </c>
      <c r="E8435" s="112"/>
      <c r="F8435" s="113"/>
      <c r="G8435" s="114"/>
      <c r="H8435" s="115"/>
      <c r="I8435" s="112"/>
      <c r="J8435" s="112"/>
      <c r="K8435" s="112"/>
      <c r="L8435" s="114">
        <f>Table13[[#This Row],[Per Unit Price]]*MAX(1,Table13[[#This Row],[Qty of Units]])*MAX(1,Table13[[#This Row],['#NCMs Served / FTEs Employed]])*MAX(1,Table13[[#This Row],[Duration of Service]])</f>
        <v>0</v>
      </c>
      <c r="M8435" s="112"/>
      <c r="N8435" s="114"/>
    </row>
    <row r="8436" spans="1:14" x14ac:dyDescent="0.25">
      <c r="A8436" s="111"/>
      <c r="B8436" s="111"/>
      <c r="C8436" s="123"/>
      <c r="D8436" s="112" t="str">
        <f>_xlfn.XLOOKUP(Table13[[#This Row],[Service]],Validation!$A$2:$A$14,Validation!$B$2:$B$14,"",0,1)</f>
        <v/>
      </c>
      <c r="E8436" s="112"/>
      <c r="F8436" s="113"/>
      <c r="G8436" s="114"/>
      <c r="H8436" s="115"/>
      <c r="I8436" s="112"/>
      <c r="J8436" s="112"/>
      <c r="K8436" s="112"/>
      <c r="L8436" s="114">
        <f>Table13[[#This Row],[Per Unit Price]]*MAX(1,Table13[[#This Row],[Qty of Units]])*MAX(1,Table13[[#This Row],['#NCMs Served / FTEs Employed]])*MAX(1,Table13[[#This Row],[Duration of Service]])</f>
        <v>0</v>
      </c>
      <c r="M8436" s="112"/>
      <c r="N8436" s="114"/>
    </row>
    <row r="8437" spans="1:14" x14ac:dyDescent="0.25">
      <c r="A8437" s="111"/>
      <c r="B8437" s="111"/>
      <c r="C8437" s="123"/>
      <c r="D8437" s="112" t="str">
        <f>_xlfn.XLOOKUP(Table13[[#This Row],[Service]],Validation!$A$2:$A$14,Validation!$B$2:$B$14,"",0,1)</f>
        <v/>
      </c>
      <c r="E8437" s="112"/>
      <c r="F8437" s="113"/>
      <c r="G8437" s="114"/>
      <c r="H8437" s="115"/>
      <c r="I8437" s="112"/>
      <c r="J8437" s="112"/>
      <c r="K8437" s="112"/>
      <c r="L8437" s="114">
        <f>Table13[[#This Row],[Per Unit Price]]*MAX(1,Table13[[#This Row],[Qty of Units]])*MAX(1,Table13[[#This Row],['#NCMs Served / FTEs Employed]])*MAX(1,Table13[[#This Row],[Duration of Service]])</f>
        <v>0</v>
      </c>
      <c r="M8437" s="112"/>
      <c r="N8437" s="114"/>
    </row>
    <row r="8438" spans="1:14" x14ac:dyDescent="0.25">
      <c r="A8438" s="111"/>
      <c r="B8438" s="111"/>
      <c r="C8438" s="123"/>
      <c r="D8438" s="112" t="str">
        <f>_xlfn.XLOOKUP(Table13[[#This Row],[Service]],Validation!$A$2:$A$14,Validation!$B$2:$B$14,"",0,1)</f>
        <v/>
      </c>
      <c r="E8438" s="112"/>
      <c r="F8438" s="113"/>
      <c r="G8438" s="114"/>
      <c r="H8438" s="115"/>
      <c r="I8438" s="112"/>
      <c r="J8438" s="112"/>
      <c r="K8438" s="112"/>
      <c r="L8438" s="114">
        <f>Table13[[#This Row],[Per Unit Price]]*MAX(1,Table13[[#This Row],[Qty of Units]])*MAX(1,Table13[[#This Row],['#NCMs Served / FTEs Employed]])*MAX(1,Table13[[#This Row],[Duration of Service]])</f>
        <v>0</v>
      </c>
      <c r="M8438" s="112"/>
      <c r="N8438" s="114"/>
    </row>
    <row r="8439" spans="1:14" x14ac:dyDescent="0.25">
      <c r="A8439" s="111"/>
      <c r="B8439" s="111"/>
      <c r="C8439" s="123"/>
      <c r="D8439" s="112" t="str">
        <f>_xlfn.XLOOKUP(Table13[[#This Row],[Service]],Validation!$A$2:$A$14,Validation!$B$2:$B$14,"",0,1)</f>
        <v/>
      </c>
      <c r="E8439" s="112"/>
      <c r="F8439" s="113"/>
      <c r="G8439" s="114"/>
      <c r="H8439" s="115"/>
      <c r="I8439" s="112"/>
      <c r="J8439" s="112"/>
      <c r="K8439" s="112"/>
      <c r="L8439" s="114">
        <f>Table13[[#This Row],[Per Unit Price]]*MAX(1,Table13[[#This Row],[Qty of Units]])*MAX(1,Table13[[#This Row],['#NCMs Served / FTEs Employed]])*MAX(1,Table13[[#This Row],[Duration of Service]])</f>
        <v>0</v>
      </c>
      <c r="M8439" s="112"/>
      <c r="N8439" s="114"/>
    </row>
    <row r="8440" spans="1:14" x14ac:dyDescent="0.25">
      <c r="A8440" s="111"/>
      <c r="B8440" s="111"/>
      <c r="C8440" s="123"/>
      <c r="D8440" s="112" t="str">
        <f>_xlfn.XLOOKUP(Table13[[#This Row],[Service]],Validation!$A$2:$A$14,Validation!$B$2:$B$14,"",0,1)</f>
        <v/>
      </c>
      <c r="E8440" s="112"/>
      <c r="F8440" s="113"/>
      <c r="G8440" s="114"/>
      <c r="H8440" s="115"/>
      <c r="I8440" s="112"/>
      <c r="J8440" s="112"/>
      <c r="K8440" s="112"/>
      <c r="L8440" s="114">
        <f>Table13[[#This Row],[Per Unit Price]]*MAX(1,Table13[[#This Row],[Qty of Units]])*MAX(1,Table13[[#This Row],['#NCMs Served / FTEs Employed]])*MAX(1,Table13[[#This Row],[Duration of Service]])</f>
        <v>0</v>
      </c>
      <c r="M8440" s="112"/>
      <c r="N8440" s="114"/>
    </row>
    <row r="8441" spans="1:14" x14ac:dyDescent="0.25">
      <c r="A8441" s="111"/>
      <c r="B8441" s="111"/>
      <c r="C8441" s="123"/>
      <c r="D8441" s="112" t="str">
        <f>_xlfn.XLOOKUP(Table13[[#This Row],[Service]],Validation!$A$2:$A$14,Validation!$B$2:$B$14,"",0,1)</f>
        <v/>
      </c>
      <c r="E8441" s="112"/>
      <c r="F8441" s="113"/>
      <c r="G8441" s="114"/>
      <c r="H8441" s="115"/>
      <c r="I8441" s="112"/>
      <c r="J8441" s="112"/>
      <c r="K8441" s="112"/>
      <c r="L8441" s="114">
        <f>Table13[[#This Row],[Per Unit Price]]*MAX(1,Table13[[#This Row],[Qty of Units]])*MAX(1,Table13[[#This Row],['#NCMs Served / FTEs Employed]])*MAX(1,Table13[[#This Row],[Duration of Service]])</f>
        <v>0</v>
      </c>
      <c r="M8441" s="112"/>
      <c r="N8441" s="114"/>
    </row>
    <row r="8442" spans="1:14" x14ac:dyDescent="0.25">
      <c r="A8442" s="111"/>
      <c r="B8442" s="111"/>
      <c r="C8442" s="123"/>
      <c r="D8442" s="112" t="str">
        <f>_xlfn.XLOOKUP(Table13[[#This Row],[Service]],Validation!$A$2:$A$14,Validation!$B$2:$B$14,"",0,1)</f>
        <v/>
      </c>
      <c r="E8442" s="112"/>
      <c r="F8442" s="113"/>
      <c r="G8442" s="114"/>
      <c r="H8442" s="115"/>
      <c r="I8442" s="112"/>
      <c r="J8442" s="112"/>
      <c r="K8442" s="112"/>
      <c r="L8442" s="114">
        <f>Table13[[#This Row],[Per Unit Price]]*MAX(1,Table13[[#This Row],[Qty of Units]])*MAX(1,Table13[[#This Row],['#NCMs Served / FTEs Employed]])*MAX(1,Table13[[#This Row],[Duration of Service]])</f>
        <v>0</v>
      </c>
      <c r="M8442" s="112"/>
      <c r="N8442" s="114"/>
    </row>
    <row r="8443" spans="1:14" x14ac:dyDescent="0.25">
      <c r="A8443" s="111"/>
      <c r="B8443" s="111"/>
      <c r="C8443" s="123"/>
      <c r="D8443" s="112" t="str">
        <f>_xlfn.XLOOKUP(Table13[[#This Row],[Service]],Validation!$A$2:$A$14,Validation!$B$2:$B$14,"",0,1)</f>
        <v/>
      </c>
      <c r="E8443" s="112"/>
      <c r="F8443" s="113"/>
      <c r="G8443" s="114"/>
      <c r="H8443" s="115"/>
      <c r="I8443" s="112"/>
      <c r="J8443" s="112"/>
      <c r="K8443" s="112"/>
      <c r="L8443" s="114">
        <f>Table13[[#This Row],[Per Unit Price]]*MAX(1,Table13[[#This Row],[Qty of Units]])*MAX(1,Table13[[#This Row],['#NCMs Served / FTEs Employed]])*MAX(1,Table13[[#This Row],[Duration of Service]])</f>
        <v>0</v>
      </c>
      <c r="M8443" s="112"/>
      <c r="N8443" s="114"/>
    </row>
    <row r="8444" spans="1:14" x14ac:dyDescent="0.25">
      <c r="A8444" s="111"/>
      <c r="B8444" s="111"/>
      <c r="C8444" s="123"/>
      <c r="D8444" s="112" t="str">
        <f>_xlfn.XLOOKUP(Table13[[#This Row],[Service]],Validation!$A$2:$A$14,Validation!$B$2:$B$14,"",0,1)</f>
        <v/>
      </c>
      <c r="E8444" s="112"/>
      <c r="F8444" s="113"/>
      <c r="G8444" s="114"/>
      <c r="H8444" s="115"/>
      <c r="I8444" s="112"/>
      <c r="J8444" s="112"/>
      <c r="K8444" s="112"/>
      <c r="L8444" s="114">
        <f>Table13[[#This Row],[Per Unit Price]]*MAX(1,Table13[[#This Row],[Qty of Units]])*MAX(1,Table13[[#This Row],['#NCMs Served / FTEs Employed]])*MAX(1,Table13[[#This Row],[Duration of Service]])</f>
        <v>0</v>
      </c>
      <c r="M8444" s="112"/>
      <c r="N8444" s="114"/>
    </row>
    <row r="8445" spans="1:14" x14ac:dyDescent="0.25">
      <c r="A8445" s="111"/>
      <c r="B8445" s="111"/>
      <c r="C8445" s="123"/>
      <c r="D8445" s="112" t="str">
        <f>_xlfn.XLOOKUP(Table13[[#This Row],[Service]],Validation!$A$2:$A$14,Validation!$B$2:$B$14,"",0,1)</f>
        <v/>
      </c>
      <c r="E8445" s="112"/>
      <c r="F8445" s="113"/>
      <c r="G8445" s="114"/>
      <c r="H8445" s="115"/>
      <c r="I8445" s="112"/>
      <c r="J8445" s="112"/>
      <c r="K8445" s="112"/>
      <c r="L8445" s="114">
        <f>Table13[[#This Row],[Per Unit Price]]*MAX(1,Table13[[#This Row],[Qty of Units]])*MAX(1,Table13[[#This Row],['#NCMs Served / FTEs Employed]])*MAX(1,Table13[[#This Row],[Duration of Service]])</f>
        <v>0</v>
      </c>
      <c r="M8445" s="112"/>
      <c r="N8445" s="114"/>
    </row>
    <row r="8446" spans="1:14" x14ac:dyDescent="0.25">
      <c r="A8446" s="111"/>
      <c r="B8446" s="111"/>
      <c r="C8446" s="123"/>
      <c r="D8446" s="112" t="str">
        <f>_xlfn.XLOOKUP(Table13[[#This Row],[Service]],Validation!$A$2:$A$14,Validation!$B$2:$B$14,"",0,1)</f>
        <v/>
      </c>
      <c r="E8446" s="112"/>
      <c r="F8446" s="113"/>
      <c r="G8446" s="114"/>
      <c r="H8446" s="115"/>
      <c r="I8446" s="112"/>
      <c r="J8446" s="112"/>
      <c r="K8446" s="112"/>
      <c r="L8446" s="114">
        <f>Table13[[#This Row],[Per Unit Price]]*MAX(1,Table13[[#This Row],[Qty of Units]])*MAX(1,Table13[[#This Row],['#NCMs Served / FTEs Employed]])*MAX(1,Table13[[#This Row],[Duration of Service]])</f>
        <v>0</v>
      </c>
      <c r="M8446" s="112"/>
      <c r="N8446" s="114"/>
    </row>
    <row r="8447" spans="1:14" x14ac:dyDescent="0.25">
      <c r="A8447" s="111"/>
      <c r="B8447" s="111"/>
      <c r="C8447" s="123"/>
      <c r="D8447" s="112" t="str">
        <f>_xlfn.XLOOKUP(Table13[[#This Row],[Service]],Validation!$A$2:$A$14,Validation!$B$2:$B$14,"",0,1)</f>
        <v/>
      </c>
      <c r="E8447" s="112"/>
      <c r="F8447" s="113"/>
      <c r="G8447" s="114"/>
      <c r="H8447" s="115"/>
      <c r="I8447" s="112"/>
      <c r="J8447" s="112"/>
      <c r="K8447" s="112"/>
      <c r="L8447" s="114">
        <f>Table13[[#This Row],[Per Unit Price]]*MAX(1,Table13[[#This Row],[Qty of Units]])*MAX(1,Table13[[#This Row],['#NCMs Served / FTEs Employed]])*MAX(1,Table13[[#This Row],[Duration of Service]])</f>
        <v>0</v>
      </c>
      <c r="M8447" s="112"/>
      <c r="N8447" s="114"/>
    </row>
    <row r="8448" spans="1:14" x14ac:dyDescent="0.25">
      <c r="A8448" s="111"/>
      <c r="B8448" s="111"/>
      <c r="C8448" s="123"/>
      <c r="D8448" s="112" t="str">
        <f>_xlfn.XLOOKUP(Table13[[#This Row],[Service]],Validation!$A$2:$A$14,Validation!$B$2:$B$14,"",0,1)</f>
        <v/>
      </c>
      <c r="E8448" s="112"/>
      <c r="F8448" s="113"/>
      <c r="G8448" s="114"/>
      <c r="H8448" s="115"/>
      <c r="I8448" s="112"/>
      <c r="J8448" s="112"/>
      <c r="K8448" s="112"/>
      <c r="L8448" s="114">
        <f>Table13[[#This Row],[Per Unit Price]]*MAX(1,Table13[[#This Row],[Qty of Units]])*MAX(1,Table13[[#This Row],['#NCMs Served / FTEs Employed]])*MAX(1,Table13[[#This Row],[Duration of Service]])</f>
        <v>0</v>
      </c>
      <c r="M8448" s="112"/>
      <c r="N8448" s="114"/>
    </row>
    <row r="8449" spans="1:14" x14ac:dyDescent="0.25">
      <c r="A8449" s="111"/>
      <c r="B8449" s="111"/>
      <c r="C8449" s="123"/>
      <c r="D8449" s="112" t="str">
        <f>_xlfn.XLOOKUP(Table13[[#This Row],[Service]],Validation!$A$2:$A$14,Validation!$B$2:$B$14,"",0,1)</f>
        <v/>
      </c>
      <c r="E8449" s="112"/>
      <c r="F8449" s="113"/>
      <c r="G8449" s="114"/>
      <c r="H8449" s="115"/>
      <c r="I8449" s="112"/>
      <c r="J8449" s="112"/>
      <c r="K8449" s="112"/>
      <c r="L8449" s="114">
        <f>Table13[[#This Row],[Per Unit Price]]*MAX(1,Table13[[#This Row],[Qty of Units]])*MAX(1,Table13[[#This Row],['#NCMs Served / FTEs Employed]])*MAX(1,Table13[[#This Row],[Duration of Service]])</f>
        <v>0</v>
      </c>
      <c r="M8449" s="112"/>
      <c r="N8449" s="114"/>
    </row>
    <row r="8450" spans="1:14" x14ac:dyDescent="0.25">
      <c r="A8450" s="111"/>
      <c r="B8450" s="111"/>
      <c r="C8450" s="123"/>
      <c r="D8450" s="112" t="str">
        <f>_xlfn.XLOOKUP(Table13[[#This Row],[Service]],Validation!$A$2:$A$14,Validation!$B$2:$B$14,"",0,1)</f>
        <v/>
      </c>
      <c r="E8450" s="112"/>
      <c r="F8450" s="113"/>
      <c r="G8450" s="114"/>
      <c r="H8450" s="115"/>
      <c r="I8450" s="112"/>
      <c r="J8450" s="112"/>
      <c r="K8450" s="112"/>
      <c r="L8450" s="114">
        <f>Table13[[#This Row],[Per Unit Price]]*MAX(1,Table13[[#This Row],[Qty of Units]])*MAX(1,Table13[[#This Row],['#NCMs Served / FTEs Employed]])*MAX(1,Table13[[#This Row],[Duration of Service]])</f>
        <v>0</v>
      </c>
      <c r="M8450" s="112"/>
      <c r="N8450" s="114"/>
    </row>
    <row r="8451" spans="1:14" x14ac:dyDescent="0.25">
      <c r="A8451" s="111"/>
      <c r="B8451" s="111"/>
      <c r="C8451" s="123"/>
      <c r="D8451" s="112" t="str">
        <f>_xlfn.XLOOKUP(Table13[[#This Row],[Service]],Validation!$A$2:$A$14,Validation!$B$2:$B$14,"",0,1)</f>
        <v/>
      </c>
      <c r="E8451" s="112"/>
      <c r="F8451" s="113"/>
      <c r="G8451" s="114"/>
      <c r="H8451" s="115"/>
      <c r="I8451" s="112"/>
      <c r="J8451" s="112"/>
      <c r="K8451" s="112"/>
      <c r="L8451" s="114">
        <f>Table13[[#This Row],[Per Unit Price]]*MAX(1,Table13[[#This Row],[Qty of Units]])*MAX(1,Table13[[#This Row],['#NCMs Served / FTEs Employed]])*MAX(1,Table13[[#This Row],[Duration of Service]])</f>
        <v>0</v>
      </c>
      <c r="M8451" s="112"/>
      <c r="N8451" s="114"/>
    </row>
    <row r="8452" spans="1:14" x14ac:dyDescent="0.25">
      <c r="A8452" s="111"/>
      <c r="B8452" s="111"/>
      <c r="C8452" s="123"/>
      <c r="D8452" s="112" t="str">
        <f>_xlfn.XLOOKUP(Table13[[#This Row],[Service]],Validation!$A$2:$A$14,Validation!$B$2:$B$14,"",0,1)</f>
        <v/>
      </c>
      <c r="E8452" s="112"/>
      <c r="F8452" s="113"/>
      <c r="G8452" s="114"/>
      <c r="H8452" s="115"/>
      <c r="I8452" s="112"/>
      <c r="J8452" s="112"/>
      <c r="K8452" s="112"/>
      <c r="L8452" s="114">
        <f>Table13[[#This Row],[Per Unit Price]]*MAX(1,Table13[[#This Row],[Qty of Units]])*MAX(1,Table13[[#This Row],['#NCMs Served / FTEs Employed]])*MAX(1,Table13[[#This Row],[Duration of Service]])</f>
        <v>0</v>
      </c>
      <c r="M8452" s="112"/>
      <c r="N8452" s="114"/>
    </row>
    <row r="8453" spans="1:14" x14ac:dyDescent="0.25">
      <c r="A8453" s="111"/>
      <c r="B8453" s="111"/>
      <c r="C8453" s="123"/>
      <c r="D8453" s="112" t="str">
        <f>_xlfn.XLOOKUP(Table13[[#This Row],[Service]],Validation!$A$2:$A$14,Validation!$B$2:$B$14,"",0,1)</f>
        <v/>
      </c>
      <c r="E8453" s="112"/>
      <c r="F8453" s="113"/>
      <c r="G8453" s="114"/>
      <c r="H8453" s="115"/>
      <c r="I8453" s="112"/>
      <c r="J8453" s="112"/>
      <c r="K8453" s="112"/>
      <c r="L8453" s="114">
        <f>Table13[[#This Row],[Per Unit Price]]*MAX(1,Table13[[#This Row],[Qty of Units]])*MAX(1,Table13[[#This Row],['#NCMs Served / FTEs Employed]])*MAX(1,Table13[[#This Row],[Duration of Service]])</f>
        <v>0</v>
      </c>
      <c r="M8453" s="112"/>
      <c r="N8453" s="114"/>
    </row>
    <row r="8454" spans="1:14" x14ac:dyDescent="0.25">
      <c r="A8454" s="111"/>
      <c r="B8454" s="111"/>
      <c r="C8454" s="123"/>
      <c r="D8454" s="112" t="str">
        <f>_xlfn.XLOOKUP(Table13[[#This Row],[Service]],Validation!$A$2:$A$14,Validation!$B$2:$B$14,"",0,1)</f>
        <v/>
      </c>
      <c r="E8454" s="112"/>
      <c r="F8454" s="113"/>
      <c r="G8454" s="114"/>
      <c r="H8454" s="115"/>
      <c r="I8454" s="112"/>
      <c r="J8454" s="112"/>
      <c r="K8454" s="112"/>
      <c r="L8454" s="114">
        <f>Table13[[#This Row],[Per Unit Price]]*MAX(1,Table13[[#This Row],[Qty of Units]])*MAX(1,Table13[[#This Row],['#NCMs Served / FTEs Employed]])*MAX(1,Table13[[#This Row],[Duration of Service]])</f>
        <v>0</v>
      </c>
      <c r="M8454" s="112"/>
      <c r="N8454" s="114"/>
    </row>
    <row r="8455" spans="1:14" x14ac:dyDescent="0.25">
      <c r="A8455" s="111"/>
      <c r="B8455" s="111"/>
      <c r="C8455" s="123"/>
      <c r="D8455" s="112" t="str">
        <f>_xlfn.XLOOKUP(Table13[[#This Row],[Service]],Validation!$A$2:$A$14,Validation!$B$2:$B$14,"",0,1)</f>
        <v/>
      </c>
      <c r="E8455" s="112"/>
      <c r="F8455" s="113"/>
      <c r="G8455" s="114"/>
      <c r="H8455" s="115"/>
      <c r="I8455" s="112"/>
      <c r="J8455" s="112"/>
      <c r="K8455" s="112"/>
      <c r="L8455" s="114">
        <f>Table13[[#This Row],[Per Unit Price]]*MAX(1,Table13[[#This Row],[Qty of Units]])*MAX(1,Table13[[#This Row],['#NCMs Served / FTEs Employed]])*MAX(1,Table13[[#This Row],[Duration of Service]])</f>
        <v>0</v>
      </c>
      <c r="M8455" s="112"/>
      <c r="N8455" s="114"/>
    </row>
    <row r="8456" spans="1:14" x14ac:dyDescent="0.25">
      <c r="A8456" s="111"/>
      <c r="B8456" s="111"/>
      <c r="C8456" s="123"/>
      <c r="D8456" s="112" t="str">
        <f>_xlfn.XLOOKUP(Table13[[#This Row],[Service]],Validation!$A$2:$A$14,Validation!$B$2:$B$14,"",0,1)</f>
        <v/>
      </c>
      <c r="E8456" s="112"/>
      <c r="F8456" s="113"/>
      <c r="G8456" s="114"/>
      <c r="H8456" s="115"/>
      <c r="I8456" s="112"/>
      <c r="J8456" s="112"/>
      <c r="K8456" s="112"/>
      <c r="L8456" s="114">
        <f>Table13[[#This Row],[Per Unit Price]]*MAX(1,Table13[[#This Row],[Qty of Units]])*MAX(1,Table13[[#This Row],['#NCMs Served / FTEs Employed]])*MAX(1,Table13[[#This Row],[Duration of Service]])</f>
        <v>0</v>
      </c>
      <c r="M8456" s="112"/>
      <c r="N8456" s="114"/>
    </row>
    <row r="8457" spans="1:14" x14ac:dyDescent="0.25">
      <c r="A8457" s="111"/>
      <c r="B8457" s="111"/>
      <c r="C8457" s="123"/>
      <c r="D8457" s="112" t="str">
        <f>_xlfn.XLOOKUP(Table13[[#This Row],[Service]],Validation!$A$2:$A$14,Validation!$B$2:$B$14,"",0,1)</f>
        <v/>
      </c>
      <c r="E8457" s="112"/>
      <c r="F8457" s="113"/>
      <c r="G8457" s="114"/>
      <c r="H8457" s="115"/>
      <c r="I8457" s="112"/>
      <c r="J8457" s="112"/>
      <c r="K8457" s="112"/>
      <c r="L8457" s="114">
        <f>Table13[[#This Row],[Per Unit Price]]*MAX(1,Table13[[#This Row],[Qty of Units]])*MAX(1,Table13[[#This Row],['#NCMs Served / FTEs Employed]])*MAX(1,Table13[[#This Row],[Duration of Service]])</f>
        <v>0</v>
      </c>
      <c r="M8457" s="112"/>
      <c r="N8457" s="114"/>
    </row>
    <row r="8458" spans="1:14" x14ac:dyDescent="0.25">
      <c r="A8458" s="111"/>
      <c r="B8458" s="111"/>
      <c r="C8458" s="123"/>
      <c r="D8458" s="112" t="str">
        <f>_xlfn.XLOOKUP(Table13[[#This Row],[Service]],Validation!$A$2:$A$14,Validation!$B$2:$B$14,"",0,1)</f>
        <v/>
      </c>
      <c r="E8458" s="112"/>
      <c r="F8458" s="113"/>
      <c r="G8458" s="114"/>
      <c r="H8458" s="115"/>
      <c r="I8458" s="112"/>
      <c r="J8458" s="112"/>
      <c r="K8458" s="112"/>
      <c r="L8458" s="114">
        <f>Table13[[#This Row],[Per Unit Price]]*MAX(1,Table13[[#This Row],[Qty of Units]])*MAX(1,Table13[[#This Row],['#NCMs Served / FTEs Employed]])*MAX(1,Table13[[#This Row],[Duration of Service]])</f>
        <v>0</v>
      </c>
      <c r="M8458" s="112"/>
      <c r="N8458" s="114"/>
    </row>
    <row r="8459" spans="1:14" x14ac:dyDescent="0.25">
      <c r="A8459" s="111"/>
      <c r="B8459" s="111"/>
      <c r="C8459" s="123"/>
      <c r="D8459" s="112" t="str">
        <f>_xlfn.XLOOKUP(Table13[[#This Row],[Service]],Validation!$A$2:$A$14,Validation!$B$2:$B$14,"",0,1)</f>
        <v/>
      </c>
      <c r="E8459" s="112"/>
      <c r="F8459" s="113"/>
      <c r="G8459" s="114"/>
      <c r="H8459" s="115"/>
      <c r="I8459" s="112"/>
      <c r="J8459" s="112"/>
      <c r="K8459" s="112"/>
      <c r="L8459" s="114">
        <f>Table13[[#This Row],[Per Unit Price]]*MAX(1,Table13[[#This Row],[Qty of Units]])*MAX(1,Table13[[#This Row],['#NCMs Served / FTEs Employed]])*MAX(1,Table13[[#This Row],[Duration of Service]])</f>
        <v>0</v>
      </c>
      <c r="M8459" s="112"/>
      <c r="N8459" s="114"/>
    </row>
    <row r="8460" spans="1:14" x14ac:dyDescent="0.25">
      <c r="A8460" s="111"/>
      <c r="B8460" s="111"/>
      <c r="C8460" s="123"/>
      <c r="D8460" s="112" t="str">
        <f>_xlfn.XLOOKUP(Table13[[#This Row],[Service]],Validation!$A$2:$A$14,Validation!$B$2:$B$14,"",0,1)</f>
        <v/>
      </c>
      <c r="E8460" s="112"/>
      <c r="F8460" s="113"/>
      <c r="G8460" s="114"/>
      <c r="H8460" s="115"/>
      <c r="I8460" s="112"/>
      <c r="J8460" s="112"/>
      <c r="K8460" s="112"/>
      <c r="L8460" s="114">
        <f>Table13[[#This Row],[Per Unit Price]]*MAX(1,Table13[[#This Row],[Qty of Units]])*MAX(1,Table13[[#This Row],['#NCMs Served / FTEs Employed]])*MAX(1,Table13[[#This Row],[Duration of Service]])</f>
        <v>0</v>
      </c>
      <c r="M8460" s="112"/>
      <c r="N8460" s="114"/>
    </row>
    <row r="8461" spans="1:14" x14ac:dyDescent="0.25">
      <c r="A8461" s="111"/>
      <c r="B8461" s="111"/>
      <c r="C8461" s="123"/>
      <c r="D8461" s="112" t="str">
        <f>_xlfn.XLOOKUP(Table13[[#This Row],[Service]],Validation!$A$2:$A$14,Validation!$B$2:$B$14,"",0,1)</f>
        <v/>
      </c>
      <c r="E8461" s="112"/>
      <c r="F8461" s="113"/>
      <c r="G8461" s="114"/>
      <c r="H8461" s="115"/>
      <c r="I8461" s="112"/>
      <c r="J8461" s="112"/>
      <c r="K8461" s="112"/>
      <c r="L8461" s="114">
        <f>Table13[[#This Row],[Per Unit Price]]*MAX(1,Table13[[#This Row],[Qty of Units]])*MAX(1,Table13[[#This Row],['#NCMs Served / FTEs Employed]])*MAX(1,Table13[[#This Row],[Duration of Service]])</f>
        <v>0</v>
      </c>
      <c r="M8461" s="112"/>
      <c r="N8461" s="114"/>
    </row>
    <row r="8462" spans="1:14" x14ac:dyDescent="0.25">
      <c r="A8462" s="111"/>
      <c r="B8462" s="111"/>
      <c r="C8462" s="123"/>
      <c r="D8462" s="112" t="str">
        <f>_xlfn.XLOOKUP(Table13[[#This Row],[Service]],Validation!$A$2:$A$14,Validation!$B$2:$B$14,"",0,1)</f>
        <v/>
      </c>
      <c r="E8462" s="112"/>
      <c r="F8462" s="113"/>
      <c r="G8462" s="114"/>
      <c r="H8462" s="115"/>
      <c r="I8462" s="112"/>
      <c r="J8462" s="112"/>
      <c r="K8462" s="112"/>
      <c r="L8462" s="114">
        <f>Table13[[#This Row],[Per Unit Price]]*MAX(1,Table13[[#This Row],[Qty of Units]])*MAX(1,Table13[[#This Row],['#NCMs Served / FTEs Employed]])*MAX(1,Table13[[#This Row],[Duration of Service]])</f>
        <v>0</v>
      </c>
      <c r="M8462" s="112"/>
      <c r="N8462" s="114"/>
    </row>
    <row r="8463" spans="1:14" x14ac:dyDescent="0.25">
      <c r="A8463" s="111"/>
      <c r="B8463" s="111"/>
      <c r="C8463" s="123"/>
      <c r="D8463" s="112" t="str">
        <f>_xlfn.XLOOKUP(Table13[[#This Row],[Service]],Validation!$A$2:$A$14,Validation!$B$2:$B$14,"",0,1)</f>
        <v/>
      </c>
      <c r="E8463" s="112"/>
      <c r="F8463" s="113"/>
      <c r="G8463" s="114"/>
      <c r="H8463" s="115"/>
      <c r="I8463" s="112"/>
      <c r="J8463" s="112"/>
      <c r="K8463" s="112"/>
      <c r="L8463" s="114">
        <f>Table13[[#This Row],[Per Unit Price]]*MAX(1,Table13[[#This Row],[Qty of Units]])*MAX(1,Table13[[#This Row],['#NCMs Served / FTEs Employed]])*MAX(1,Table13[[#This Row],[Duration of Service]])</f>
        <v>0</v>
      </c>
      <c r="M8463" s="112"/>
      <c r="N8463" s="114"/>
    </row>
    <row r="8464" spans="1:14" x14ac:dyDescent="0.25">
      <c r="A8464" s="111"/>
      <c r="B8464" s="111"/>
      <c r="C8464" s="123"/>
      <c r="D8464" s="112" t="str">
        <f>_xlfn.XLOOKUP(Table13[[#This Row],[Service]],Validation!$A$2:$A$14,Validation!$B$2:$B$14,"",0,1)</f>
        <v/>
      </c>
      <c r="E8464" s="112"/>
      <c r="F8464" s="113"/>
      <c r="G8464" s="114"/>
      <c r="H8464" s="115"/>
      <c r="I8464" s="112"/>
      <c r="J8464" s="112"/>
      <c r="K8464" s="112"/>
      <c r="L8464" s="114">
        <f>Table13[[#This Row],[Per Unit Price]]*MAX(1,Table13[[#This Row],[Qty of Units]])*MAX(1,Table13[[#This Row],['#NCMs Served / FTEs Employed]])*MAX(1,Table13[[#This Row],[Duration of Service]])</f>
        <v>0</v>
      </c>
      <c r="M8464" s="112"/>
      <c r="N8464" s="114"/>
    </row>
    <row r="8465" spans="1:14" x14ac:dyDescent="0.25">
      <c r="A8465" s="111"/>
      <c r="B8465" s="111"/>
      <c r="C8465" s="123"/>
      <c r="D8465" s="112" t="str">
        <f>_xlfn.XLOOKUP(Table13[[#This Row],[Service]],Validation!$A$2:$A$14,Validation!$B$2:$B$14,"",0,1)</f>
        <v/>
      </c>
      <c r="E8465" s="112"/>
      <c r="F8465" s="113"/>
      <c r="G8465" s="114"/>
      <c r="H8465" s="115"/>
      <c r="I8465" s="112"/>
      <c r="J8465" s="112"/>
      <c r="K8465" s="112"/>
      <c r="L8465" s="114">
        <f>Table13[[#This Row],[Per Unit Price]]*MAX(1,Table13[[#This Row],[Qty of Units]])*MAX(1,Table13[[#This Row],['#NCMs Served / FTEs Employed]])*MAX(1,Table13[[#This Row],[Duration of Service]])</f>
        <v>0</v>
      </c>
      <c r="M8465" s="112"/>
      <c r="N8465" s="114"/>
    </row>
    <row r="8466" spans="1:14" x14ac:dyDescent="0.25">
      <c r="A8466" s="111"/>
      <c r="B8466" s="111"/>
      <c r="C8466" s="123"/>
      <c r="D8466" s="112" t="str">
        <f>_xlfn.XLOOKUP(Table13[[#This Row],[Service]],Validation!$A$2:$A$14,Validation!$B$2:$B$14,"",0,1)</f>
        <v/>
      </c>
      <c r="E8466" s="112"/>
      <c r="F8466" s="113"/>
      <c r="G8466" s="114"/>
      <c r="H8466" s="115"/>
      <c r="I8466" s="112"/>
      <c r="J8466" s="112"/>
      <c r="K8466" s="112"/>
      <c r="L8466" s="114">
        <f>Table13[[#This Row],[Per Unit Price]]*MAX(1,Table13[[#This Row],[Qty of Units]])*MAX(1,Table13[[#This Row],['#NCMs Served / FTEs Employed]])*MAX(1,Table13[[#This Row],[Duration of Service]])</f>
        <v>0</v>
      </c>
      <c r="M8466" s="112"/>
      <c r="N8466" s="114"/>
    </row>
    <row r="8467" spans="1:14" x14ac:dyDescent="0.25">
      <c r="A8467" s="111"/>
      <c r="B8467" s="111"/>
      <c r="C8467" s="123"/>
      <c r="D8467" s="112" t="str">
        <f>_xlfn.XLOOKUP(Table13[[#This Row],[Service]],Validation!$A$2:$A$14,Validation!$B$2:$B$14,"",0,1)</f>
        <v/>
      </c>
      <c r="E8467" s="112"/>
      <c r="F8467" s="113"/>
      <c r="G8467" s="114"/>
      <c r="H8467" s="115"/>
      <c r="I8467" s="112"/>
      <c r="J8467" s="112"/>
      <c r="K8467" s="112"/>
      <c r="L8467" s="114">
        <f>Table13[[#This Row],[Per Unit Price]]*MAX(1,Table13[[#This Row],[Qty of Units]])*MAX(1,Table13[[#This Row],['#NCMs Served / FTEs Employed]])*MAX(1,Table13[[#This Row],[Duration of Service]])</f>
        <v>0</v>
      </c>
      <c r="M8467" s="112"/>
      <c r="N8467" s="114"/>
    </row>
    <row r="8468" spans="1:14" x14ac:dyDescent="0.25">
      <c r="A8468" s="111"/>
      <c r="B8468" s="111"/>
      <c r="C8468" s="123"/>
      <c r="D8468" s="112" t="str">
        <f>_xlfn.XLOOKUP(Table13[[#This Row],[Service]],Validation!$A$2:$A$14,Validation!$B$2:$B$14,"",0,1)</f>
        <v/>
      </c>
      <c r="E8468" s="112"/>
      <c r="F8468" s="113"/>
      <c r="G8468" s="114"/>
      <c r="H8468" s="115"/>
      <c r="I8468" s="112"/>
      <c r="J8468" s="112"/>
      <c r="K8468" s="112"/>
      <c r="L8468" s="114">
        <f>Table13[[#This Row],[Per Unit Price]]*MAX(1,Table13[[#This Row],[Qty of Units]])*MAX(1,Table13[[#This Row],['#NCMs Served / FTEs Employed]])*MAX(1,Table13[[#This Row],[Duration of Service]])</f>
        <v>0</v>
      </c>
      <c r="M8468" s="112"/>
      <c r="N8468" s="114"/>
    </row>
    <row r="8469" spans="1:14" x14ac:dyDescent="0.25">
      <c r="A8469" s="111"/>
      <c r="B8469" s="111"/>
      <c r="C8469" s="123"/>
      <c r="D8469" s="112" t="str">
        <f>_xlfn.XLOOKUP(Table13[[#This Row],[Service]],Validation!$A$2:$A$14,Validation!$B$2:$B$14,"",0,1)</f>
        <v/>
      </c>
      <c r="E8469" s="112"/>
      <c r="F8469" s="113"/>
      <c r="G8469" s="114"/>
      <c r="H8469" s="115"/>
      <c r="I8469" s="112"/>
      <c r="J8469" s="112"/>
      <c r="K8469" s="112"/>
      <c r="L8469" s="114">
        <f>Table13[[#This Row],[Per Unit Price]]*MAX(1,Table13[[#This Row],[Qty of Units]])*MAX(1,Table13[[#This Row],['#NCMs Served / FTEs Employed]])*MAX(1,Table13[[#This Row],[Duration of Service]])</f>
        <v>0</v>
      </c>
      <c r="M8469" s="112"/>
      <c r="N8469" s="114"/>
    </row>
    <row r="8470" spans="1:14" x14ac:dyDescent="0.25">
      <c r="A8470" s="111"/>
      <c r="B8470" s="111"/>
      <c r="C8470" s="123"/>
      <c r="D8470" s="112" t="str">
        <f>_xlfn.XLOOKUP(Table13[[#This Row],[Service]],Validation!$A$2:$A$14,Validation!$B$2:$B$14,"",0,1)</f>
        <v/>
      </c>
      <c r="E8470" s="112"/>
      <c r="F8470" s="113"/>
      <c r="G8470" s="114"/>
      <c r="H8470" s="115"/>
      <c r="I8470" s="112"/>
      <c r="J8470" s="112"/>
      <c r="K8470" s="112"/>
      <c r="L8470" s="114">
        <f>Table13[[#This Row],[Per Unit Price]]*MAX(1,Table13[[#This Row],[Qty of Units]])*MAX(1,Table13[[#This Row],['#NCMs Served / FTEs Employed]])*MAX(1,Table13[[#This Row],[Duration of Service]])</f>
        <v>0</v>
      </c>
      <c r="M8470" s="112"/>
      <c r="N8470" s="114"/>
    </row>
    <row r="8471" spans="1:14" x14ac:dyDescent="0.25">
      <c r="A8471" s="111"/>
      <c r="B8471" s="111"/>
      <c r="C8471" s="123"/>
      <c r="D8471" s="112" t="str">
        <f>_xlfn.XLOOKUP(Table13[[#This Row],[Service]],Validation!$A$2:$A$14,Validation!$B$2:$B$14,"",0,1)</f>
        <v/>
      </c>
      <c r="E8471" s="112"/>
      <c r="F8471" s="113"/>
      <c r="G8471" s="114"/>
      <c r="H8471" s="115"/>
      <c r="I8471" s="112"/>
      <c r="J8471" s="112"/>
      <c r="K8471" s="112"/>
      <c r="L8471" s="114">
        <f>Table13[[#This Row],[Per Unit Price]]*MAX(1,Table13[[#This Row],[Qty of Units]])*MAX(1,Table13[[#This Row],['#NCMs Served / FTEs Employed]])*MAX(1,Table13[[#This Row],[Duration of Service]])</f>
        <v>0</v>
      </c>
      <c r="M8471" s="112"/>
      <c r="N8471" s="114"/>
    </row>
    <row r="8472" spans="1:14" x14ac:dyDescent="0.25">
      <c r="A8472" s="111"/>
      <c r="B8472" s="111"/>
      <c r="C8472" s="123"/>
      <c r="D8472" s="112" t="str">
        <f>_xlfn.XLOOKUP(Table13[[#This Row],[Service]],Validation!$A$2:$A$14,Validation!$B$2:$B$14,"",0,1)</f>
        <v/>
      </c>
      <c r="E8472" s="112"/>
      <c r="F8472" s="113"/>
      <c r="G8472" s="114"/>
      <c r="H8472" s="115"/>
      <c r="I8472" s="112"/>
      <c r="J8472" s="112"/>
      <c r="K8472" s="112"/>
      <c r="L8472" s="114">
        <f>Table13[[#This Row],[Per Unit Price]]*MAX(1,Table13[[#This Row],[Qty of Units]])*MAX(1,Table13[[#This Row],['#NCMs Served / FTEs Employed]])*MAX(1,Table13[[#This Row],[Duration of Service]])</f>
        <v>0</v>
      </c>
      <c r="M8472" s="112"/>
      <c r="N8472" s="114"/>
    </row>
    <row r="8473" spans="1:14" x14ac:dyDescent="0.25">
      <c r="A8473" s="111"/>
      <c r="B8473" s="111"/>
      <c r="C8473" s="123"/>
      <c r="D8473" s="112" t="str">
        <f>_xlfn.XLOOKUP(Table13[[#This Row],[Service]],Validation!$A$2:$A$14,Validation!$B$2:$B$14,"",0,1)</f>
        <v/>
      </c>
      <c r="E8473" s="112"/>
      <c r="F8473" s="113"/>
      <c r="G8473" s="114"/>
      <c r="H8473" s="115"/>
      <c r="I8473" s="112"/>
      <c r="J8473" s="112"/>
      <c r="K8473" s="112"/>
      <c r="L8473" s="114">
        <f>Table13[[#This Row],[Per Unit Price]]*MAX(1,Table13[[#This Row],[Qty of Units]])*MAX(1,Table13[[#This Row],['#NCMs Served / FTEs Employed]])*MAX(1,Table13[[#This Row],[Duration of Service]])</f>
        <v>0</v>
      </c>
      <c r="M8473" s="112"/>
      <c r="N8473" s="114"/>
    </row>
    <row r="8474" spans="1:14" x14ac:dyDescent="0.25">
      <c r="A8474" s="111"/>
      <c r="B8474" s="111"/>
      <c r="C8474" s="123"/>
      <c r="D8474" s="112" t="str">
        <f>_xlfn.XLOOKUP(Table13[[#This Row],[Service]],Validation!$A$2:$A$14,Validation!$B$2:$B$14,"",0,1)</f>
        <v/>
      </c>
      <c r="E8474" s="112"/>
      <c r="F8474" s="113"/>
      <c r="G8474" s="114"/>
      <c r="H8474" s="115"/>
      <c r="I8474" s="112"/>
      <c r="J8474" s="112"/>
      <c r="K8474" s="112"/>
      <c r="L8474" s="114">
        <f>Table13[[#This Row],[Per Unit Price]]*MAX(1,Table13[[#This Row],[Qty of Units]])*MAX(1,Table13[[#This Row],['#NCMs Served / FTEs Employed]])*MAX(1,Table13[[#This Row],[Duration of Service]])</f>
        <v>0</v>
      </c>
      <c r="M8474" s="112"/>
      <c r="N8474" s="114"/>
    </row>
    <row r="8475" spans="1:14" x14ac:dyDescent="0.25">
      <c r="A8475" s="111"/>
      <c r="B8475" s="111"/>
      <c r="C8475" s="123"/>
      <c r="D8475" s="112" t="str">
        <f>_xlfn.XLOOKUP(Table13[[#This Row],[Service]],Validation!$A$2:$A$14,Validation!$B$2:$B$14,"",0,1)</f>
        <v/>
      </c>
      <c r="E8475" s="112"/>
      <c r="F8475" s="113"/>
      <c r="G8475" s="114"/>
      <c r="H8475" s="115"/>
      <c r="I8475" s="112"/>
      <c r="J8475" s="112"/>
      <c r="K8475" s="112"/>
      <c r="L8475" s="114">
        <f>Table13[[#This Row],[Per Unit Price]]*MAX(1,Table13[[#This Row],[Qty of Units]])*MAX(1,Table13[[#This Row],['#NCMs Served / FTEs Employed]])*MAX(1,Table13[[#This Row],[Duration of Service]])</f>
        <v>0</v>
      </c>
      <c r="M8475" s="112"/>
      <c r="N8475" s="114"/>
    </row>
    <row r="8476" spans="1:14" x14ac:dyDescent="0.25">
      <c r="A8476" s="111"/>
      <c r="B8476" s="111"/>
      <c r="C8476" s="123"/>
      <c r="D8476" s="112" t="str">
        <f>_xlfn.XLOOKUP(Table13[[#This Row],[Service]],Validation!$A$2:$A$14,Validation!$B$2:$B$14,"",0,1)</f>
        <v/>
      </c>
      <c r="E8476" s="112"/>
      <c r="F8476" s="113"/>
      <c r="G8476" s="114"/>
      <c r="H8476" s="115"/>
      <c r="I8476" s="112"/>
      <c r="J8476" s="112"/>
      <c r="K8476" s="112"/>
      <c r="L8476" s="114">
        <f>Table13[[#This Row],[Per Unit Price]]*MAX(1,Table13[[#This Row],[Qty of Units]])*MAX(1,Table13[[#This Row],['#NCMs Served / FTEs Employed]])*MAX(1,Table13[[#This Row],[Duration of Service]])</f>
        <v>0</v>
      </c>
      <c r="M8476" s="112"/>
      <c r="N8476" s="114"/>
    </row>
    <row r="8477" spans="1:14" x14ac:dyDescent="0.25">
      <c r="A8477" s="111"/>
      <c r="B8477" s="111"/>
      <c r="C8477" s="123"/>
      <c r="D8477" s="112" t="str">
        <f>_xlfn.XLOOKUP(Table13[[#This Row],[Service]],Validation!$A$2:$A$14,Validation!$B$2:$B$14,"",0,1)</f>
        <v/>
      </c>
      <c r="E8477" s="112"/>
      <c r="F8477" s="113"/>
      <c r="G8477" s="114"/>
      <c r="H8477" s="115"/>
      <c r="I8477" s="112"/>
      <c r="J8477" s="112"/>
      <c r="K8477" s="112"/>
      <c r="L8477" s="114">
        <f>Table13[[#This Row],[Per Unit Price]]*MAX(1,Table13[[#This Row],[Qty of Units]])*MAX(1,Table13[[#This Row],['#NCMs Served / FTEs Employed]])*MAX(1,Table13[[#This Row],[Duration of Service]])</f>
        <v>0</v>
      </c>
      <c r="M8477" s="112"/>
      <c r="N8477" s="114"/>
    </row>
    <row r="8478" spans="1:14" x14ac:dyDescent="0.25">
      <c r="A8478" s="111"/>
      <c r="B8478" s="111"/>
      <c r="C8478" s="123"/>
      <c r="D8478" s="112" t="str">
        <f>_xlfn.XLOOKUP(Table13[[#This Row],[Service]],Validation!$A$2:$A$14,Validation!$B$2:$B$14,"",0,1)</f>
        <v/>
      </c>
      <c r="E8478" s="112"/>
      <c r="F8478" s="113"/>
      <c r="G8478" s="114"/>
      <c r="H8478" s="115"/>
      <c r="I8478" s="112"/>
      <c r="J8478" s="112"/>
      <c r="K8478" s="112"/>
      <c r="L8478" s="114">
        <f>Table13[[#This Row],[Per Unit Price]]*MAX(1,Table13[[#This Row],[Qty of Units]])*MAX(1,Table13[[#This Row],['#NCMs Served / FTEs Employed]])*MAX(1,Table13[[#This Row],[Duration of Service]])</f>
        <v>0</v>
      </c>
      <c r="M8478" s="112"/>
      <c r="N8478" s="114"/>
    </row>
    <row r="8479" spans="1:14" x14ac:dyDescent="0.25">
      <c r="A8479" s="111"/>
      <c r="B8479" s="111"/>
      <c r="C8479" s="123"/>
      <c r="D8479" s="112" t="str">
        <f>_xlfn.XLOOKUP(Table13[[#This Row],[Service]],Validation!$A$2:$A$14,Validation!$B$2:$B$14,"",0,1)</f>
        <v/>
      </c>
      <c r="E8479" s="112"/>
      <c r="F8479" s="113"/>
      <c r="G8479" s="114"/>
      <c r="H8479" s="115"/>
      <c r="I8479" s="112"/>
      <c r="J8479" s="112"/>
      <c r="K8479" s="112"/>
      <c r="L8479" s="114">
        <f>Table13[[#This Row],[Per Unit Price]]*MAX(1,Table13[[#This Row],[Qty of Units]])*MAX(1,Table13[[#This Row],['#NCMs Served / FTEs Employed]])*MAX(1,Table13[[#This Row],[Duration of Service]])</f>
        <v>0</v>
      </c>
      <c r="M8479" s="112"/>
      <c r="N8479" s="114"/>
    </row>
    <row r="8480" spans="1:14" x14ac:dyDescent="0.25">
      <c r="A8480" s="111"/>
      <c r="B8480" s="111"/>
      <c r="C8480" s="123"/>
      <c r="D8480" s="112" t="str">
        <f>_xlfn.XLOOKUP(Table13[[#This Row],[Service]],Validation!$A$2:$A$14,Validation!$B$2:$B$14,"",0,1)</f>
        <v/>
      </c>
      <c r="E8480" s="112"/>
      <c r="F8480" s="113"/>
      <c r="G8480" s="114"/>
      <c r="H8480" s="115"/>
      <c r="I8480" s="112"/>
      <c r="J8480" s="112"/>
      <c r="K8480" s="112"/>
      <c r="L8480" s="114">
        <f>Table13[[#This Row],[Per Unit Price]]*MAX(1,Table13[[#This Row],[Qty of Units]])*MAX(1,Table13[[#This Row],['#NCMs Served / FTEs Employed]])*MAX(1,Table13[[#This Row],[Duration of Service]])</f>
        <v>0</v>
      </c>
      <c r="M8480" s="112"/>
      <c r="N8480" s="114"/>
    </row>
    <row r="8481" spans="1:14" x14ac:dyDescent="0.25">
      <c r="A8481" s="111"/>
      <c r="B8481" s="111"/>
      <c r="C8481" s="123"/>
      <c r="D8481" s="112" t="str">
        <f>_xlfn.XLOOKUP(Table13[[#This Row],[Service]],Validation!$A$2:$A$14,Validation!$B$2:$B$14,"",0,1)</f>
        <v/>
      </c>
      <c r="E8481" s="112"/>
      <c r="F8481" s="113"/>
      <c r="G8481" s="114"/>
      <c r="H8481" s="115"/>
      <c r="I8481" s="112"/>
      <c r="J8481" s="112"/>
      <c r="K8481" s="112"/>
      <c r="L8481" s="114">
        <f>Table13[[#This Row],[Per Unit Price]]*MAX(1,Table13[[#This Row],[Qty of Units]])*MAX(1,Table13[[#This Row],['#NCMs Served / FTEs Employed]])*MAX(1,Table13[[#This Row],[Duration of Service]])</f>
        <v>0</v>
      </c>
      <c r="M8481" s="112"/>
      <c r="N8481" s="114"/>
    </row>
    <row r="8482" spans="1:14" x14ac:dyDescent="0.25">
      <c r="A8482" s="111"/>
      <c r="B8482" s="111"/>
      <c r="C8482" s="123"/>
      <c r="D8482" s="112" t="str">
        <f>_xlfn.XLOOKUP(Table13[[#This Row],[Service]],Validation!$A$2:$A$14,Validation!$B$2:$B$14,"",0,1)</f>
        <v/>
      </c>
      <c r="E8482" s="112"/>
      <c r="F8482" s="113"/>
      <c r="G8482" s="114"/>
      <c r="H8482" s="115"/>
      <c r="I8482" s="112"/>
      <c r="J8482" s="112"/>
      <c r="K8482" s="112"/>
      <c r="L8482" s="114">
        <f>Table13[[#This Row],[Per Unit Price]]*MAX(1,Table13[[#This Row],[Qty of Units]])*MAX(1,Table13[[#This Row],['#NCMs Served / FTEs Employed]])*MAX(1,Table13[[#This Row],[Duration of Service]])</f>
        <v>0</v>
      </c>
      <c r="M8482" s="112"/>
      <c r="N8482" s="114"/>
    </row>
    <row r="8483" spans="1:14" x14ac:dyDescent="0.25">
      <c r="A8483" s="111"/>
      <c r="B8483" s="111"/>
      <c r="C8483" s="123"/>
      <c r="D8483" s="112" t="str">
        <f>_xlfn.XLOOKUP(Table13[[#This Row],[Service]],Validation!$A$2:$A$14,Validation!$B$2:$B$14,"",0,1)</f>
        <v/>
      </c>
      <c r="E8483" s="112"/>
      <c r="F8483" s="113"/>
      <c r="G8483" s="114"/>
      <c r="H8483" s="115"/>
      <c r="I8483" s="112"/>
      <c r="J8483" s="112"/>
      <c r="K8483" s="112"/>
      <c r="L8483" s="114">
        <f>Table13[[#This Row],[Per Unit Price]]*MAX(1,Table13[[#This Row],[Qty of Units]])*MAX(1,Table13[[#This Row],['#NCMs Served / FTEs Employed]])*MAX(1,Table13[[#This Row],[Duration of Service]])</f>
        <v>0</v>
      </c>
      <c r="M8483" s="112"/>
      <c r="N8483" s="114"/>
    </row>
    <row r="8484" spans="1:14" x14ac:dyDescent="0.25">
      <c r="A8484" s="111"/>
      <c r="B8484" s="111"/>
      <c r="C8484" s="123"/>
      <c r="D8484" s="112" t="str">
        <f>_xlfn.XLOOKUP(Table13[[#This Row],[Service]],Validation!$A$2:$A$14,Validation!$B$2:$B$14,"",0,1)</f>
        <v/>
      </c>
      <c r="E8484" s="112"/>
      <c r="F8484" s="113"/>
      <c r="G8484" s="114"/>
      <c r="H8484" s="115"/>
      <c r="I8484" s="112"/>
      <c r="J8484" s="112"/>
      <c r="K8484" s="112"/>
      <c r="L8484" s="114">
        <f>Table13[[#This Row],[Per Unit Price]]*MAX(1,Table13[[#This Row],[Qty of Units]])*MAX(1,Table13[[#This Row],['#NCMs Served / FTEs Employed]])*MAX(1,Table13[[#This Row],[Duration of Service]])</f>
        <v>0</v>
      </c>
      <c r="M8484" s="112"/>
      <c r="N8484" s="114"/>
    </row>
    <row r="8485" spans="1:14" x14ac:dyDescent="0.25">
      <c r="A8485" s="111"/>
      <c r="B8485" s="111"/>
      <c r="C8485" s="123"/>
      <c r="D8485" s="112" t="str">
        <f>_xlfn.XLOOKUP(Table13[[#This Row],[Service]],Validation!$A$2:$A$14,Validation!$B$2:$B$14,"",0,1)</f>
        <v/>
      </c>
      <c r="E8485" s="112"/>
      <c r="F8485" s="113"/>
      <c r="G8485" s="114"/>
      <c r="H8485" s="115"/>
      <c r="I8485" s="112"/>
      <c r="J8485" s="112"/>
      <c r="K8485" s="112"/>
      <c r="L8485" s="114">
        <f>Table13[[#This Row],[Per Unit Price]]*MAX(1,Table13[[#This Row],[Qty of Units]])*MAX(1,Table13[[#This Row],['#NCMs Served / FTEs Employed]])*MAX(1,Table13[[#This Row],[Duration of Service]])</f>
        <v>0</v>
      </c>
      <c r="M8485" s="112"/>
      <c r="N8485" s="114"/>
    </row>
    <row r="8486" spans="1:14" x14ac:dyDescent="0.25">
      <c r="A8486" s="111"/>
      <c r="B8486" s="111"/>
      <c r="C8486" s="123"/>
      <c r="D8486" s="112" t="str">
        <f>_xlfn.XLOOKUP(Table13[[#This Row],[Service]],Validation!$A$2:$A$14,Validation!$B$2:$B$14,"",0,1)</f>
        <v/>
      </c>
      <c r="E8486" s="112"/>
      <c r="F8486" s="113"/>
      <c r="G8486" s="114"/>
      <c r="H8486" s="115"/>
      <c r="I8486" s="112"/>
      <c r="J8486" s="112"/>
      <c r="K8486" s="112"/>
      <c r="L8486" s="114">
        <f>Table13[[#This Row],[Per Unit Price]]*MAX(1,Table13[[#This Row],[Qty of Units]])*MAX(1,Table13[[#This Row],['#NCMs Served / FTEs Employed]])*MAX(1,Table13[[#This Row],[Duration of Service]])</f>
        <v>0</v>
      </c>
      <c r="M8486" s="112"/>
      <c r="N8486" s="114"/>
    </row>
    <row r="8487" spans="1:14" x14ac:dyDescent="0.25">
      <c r="A8487" s="111"/>
      <c r="B8487" s="111"/>
      <c r="C8487" s="123"/>
      <c r="D8487" s="112" t="str">
        <f>_xlfn.XLOOKUP(Table13[[#This Row],[Service]],Validation!$A$2:$A$14,Validation!$B$2:$B$14,"",0,1)</f>
        <v/>
      </c>
      <c r="E8487" s="112"/>
      <c r="F8487" s="113"/>
      <c r="G8487" s="114"/>
      <c r="H8487" s="115"/>
      <c r="I8487" s="112"/>
      <c r="J8487" s="112"/>
      <c r="K8487" s="112"/>
      <c r="L8487" s="114">
        <f>Table13[[#This Row],[Per Unit Price]]*MAX(1,Table13[[#This Row],[Qty of Units]])*MAX(1,Table13[[#This Row],['#NCMs Served / FTEs Employed]])*MAX(1,Table13[[#This Row],[Duration of Service]])</f>
        <v>0</v>
      </c>
      <c r="M8487" s="112"/>
      <c r="N8487" s="114"/>
    </row>
    <row r="8488" spans="1:14" x14ac:dyDescent="0.25">
      <c r="A8488" s="111"/>
      <c r="B8488" s="111"/>
      <c r="C8488" s="123"/>
      <c r="D8488" s="112" t="str">
        <f>_xlfn.XLOOKUP(Table13[[#This Row],[Service]],Validation!$A$2:$A$14,Validation!$B$2:$B$14,"",0,1)</f>
        <v/>
      </c>
      <c r="E8488" s="112"/>
      <c r="F8488" s="113"/>
      <c r="G8488" s="114"/>
      <c r="H8488" s="115"/>
      <c r="I8488" s="112"/>
      <c r="J8488" s="112"/>
      <c r="K8488" s="112"/>
      <c r="L8488" s="114">
        <f>Table13[[#This Row],[Per Unit Price]]*MAX(1,Table13[[#This Row],[Qty of Units]])*MAX(1,Table13[[#This Row],['#NCMs Served / FTEs Employed]])*MAX(1,Table13[[#This Row],[Duration of Service]])</f>
        <v>0</v>
      </c>
      <c r="M8488" s="112"/>
      <c r="N8488" s="114"/>
    </row>
    <row r="8489" spans="1:14" x14ac:dyDescent="0.25">
      <c r="A8489" s="111"/>
      <c r="B8489" s="111"/>
      <c r="C8489" s="123"/>
      <c r="D8489" s="112" t="str">
        <f>_xlfn.XLOOKUP(Table13[[#This Row],[Service]],Validation!$A$2:$A$14,Validation!$B$2:$B$14,"",0,1)</f>
        <v/>
      </c>
      <c r="E8489" s="112"/>
      <c r="F8489" s="113"/>
      <c r="G8489" s="114"/>
      <c r="H8489" s="115"/>
      <c r="I8489" s="112"/>
      <c r="J8489" s="112"/>
      <c r="K8489" s="112"/>
      <c r="L8489" s="114">
        <f>Table13[[#This Row],[Per Unit Price]]*MAX(1,Table13[[#This Row],[Qty of Units]])*MAX(1,Table13[[#This Row],['#NCMs Served / FTEs Employed]])*MAX(1,Table13[[#This Row],[Duration of Service]])</f>
        <v>0</v>
      </c>
      <c r="M8489" s="112"/>
      <c r="N8489" s="114"/>
    </row>
    <row r="8490" spans="1:14" x14ac:dyDescent="0.25">
      <c r="A8490" s="111"/>
      <c r="B8490" s="111"/>
      <c r="C8490" s="123"/>
      <c r="D8490" s="112" t="str">
        <f>_xlfn.XLOOKUP(Table13[[#This Row],[Service]],Validation!$A$2:$A$14,Validation!$B$2:$B$14,"",0,1)</f>
        <v/>
      </c>
      <c r="E8490" s="112"/>
      <c r="F8490" s="113"/>
      <c r="G8490" s="114"/>
      <c r="H8490" s="115"/>
      <c r="I8490" s="112"/>
      <c r="J8490" s="112"/>
      <c r="K8490" s="112"/>
      <c r="L8490" s="114">
        <f>Table13[[#This Row],[Per Unit Price]]*MAX(1,Table13[[#This Row],[Qty of Units]])*MAX(1,Table13[[#This Row],['#NCMs Served / FTEs Employed]])*MAX(1,Table13[[#This Row],[Duration of Service]])</f>
        <v>0</v>
      </c>
      <c r="M8490" s="112"/>
      <c r="N8490" s="114"/>
    </row>
    <row r="8491" spans="1:14" x14ac:dyDescent="0.25">
      <c r="A8491" s="111"/>
      <c r="B8491" s="111"/>
      <c r="C8491" s="123"/>
      <c r="D8491" s="112" t="str">
        <f>_xlfn.XLOOKUP(Table13[[#This Row],[Service]],Validation!$A$2:$A$14,Validation!$B$2:$B$14,"",0,1)</f>
        <v/>
      </c>
      <c r="E8491" s="112"/>
      <c r="F8491" s="113"/>
      <c r="G8491" s="114"/>
      <c r="H8491" s="115"/>
      <c r="I8491" s="112"/>
      <c r="J8491" s="112"/>
      <c r="K8491" s="112"/>
      <c r="L8491" s="114">
        <f>Table13[[#This Row],[Per Unit Price]]*MAX(1,Table13[[#This Row],[Qty of Units]])*MAX(1,Table13[[#This Row],['#NCMs Served / FTEs Employed]])*MAX(1,Table13[[#This Row],[Duration of Service]])</f>
        <v>0</v>
      </c>
      <c r="M8491" s="112"/>
      <c r="N8491" s="114"/>
    </row>
    <row r="8492" spans="1:14" x14ac:dyDescent="0.25">
      <c r="A8492" s="111"/>
      <c r="B8492" s="111"/>
      <c r="C8492" s="123"/>
      <c r="D8492" s="112" t="str">
        <f>_xlfn.XLOOKUP(Table13[[#This Row],[Service]],Validation!$A$2:$A$14,Validation!$B$2:$B$14,"",0,1)</f>
        <v/>
      </c>
      <c r="E8492" s="112"/>
      <c r="F8492" s="113"/>
      <c r="G8492" s="114"/>
      <c r="H8492" s="115"/>
      <c r="I8492" s="112"/>
      <c r="J8492" s="112"/>
      <c r="K8492" s="112"/>
      <c r="L8492" s="114">
        <f>Table13[[#This Row],[Per Unit Price]]*MAX(1,Table13[[#This Row],[Qty of Units]])*MAX(1,Table13[[#This Row],['#NCMs Served / FTEs Employed]])*MAX(1,Table13[[#This Row],[Duration of Service]])</f>
        <v>0</v>
      </c>
      <c r="M8492" s="112"/>
      <c r="N8492" s="114"/>
    </row>
    <row r="8493" spans="1:14" x14ac:dyDescent="0.25">
      <c r="A8493" s="111"/>
      <c r="B8493" s="111"/>
      <c r="C8493" s="123"/>
      <c r="D8493" s="112" t="str">
        <f>_xlfn.XLOOKUP(Table13[[#This Row],[Service]],Validation!$A$2:$A$14,Validation!$B$2:$B$14,"",0,1)</f>
        <v/>
      </c>
      <c r="E8493" s="112"/>
      <c r="F8493" s="113"/>
      <c r="G8493" s="114"/>
      <c r="H8493" s="115"/>
      <c r="I8493" s="112"/>
      <c r="J8493" s="112"/>
      <c r="K8493" s="112"/>
      <c r="L8493" s="114">
        <f>Table13[[#This Row],[Per Unit Price]]*MAX(1,Table13[[#This Row],[Qty of Units]])*MAX(1,Table13[[#This Row],['#NCMs Served / FTEs Employed]])*MAX(1,Table13[[#This Row],[Duration of Service]])</f>
        <v>0</v>
      </c>
      <c r="M8493" s="112"/>
      <c r="N8493" s="114"/>
    </row>
    <row r="8494" spans="1:14" x14ac:dyDescent="0.25">
      <c r="A8494" s="111"/>
      <c r="B8494" s="111"/>
      <c r="C8494" s="123"/>
      <c r="D8494" s="112" t="str">
        <f>_xlfn.XLOOKUP(Table13[[#This Row],[Service]],Validation!$A$2:$A$14,Validation!$B$2:$B$14,"",0,1)</f>
        <v/>
      </c>
      <c r="E8494" s="112"/>
      <c r="F8494" s="113"/>
      <c r="G8494" s="114"/>
      <c r="H8494" s="115"/>
      <c r="I8494" s="112"/>
      <c r="J8494" s="112"/>
      <c r="K8494" s="112"/>
      <c r="L8494" s="114">
        <f>Table13[[#This Row],[Per Unit Price]]*MAX(1,Table13[[#This Row],[Qty of Units]])*MAX(1,Table13[[#This Row],['#NCMs Served / FTEs Employed]])*MAX(1,Table13[[#This Row],[Duration of Service]])</f>
        <v>0</v>
      </c>
      <c r="M8494" s="112"/>
      <c r="N8494" s="114"/>
    </row>
    <row r="8495" spans="1:14" x14ac:dyDescent="0.25">
      <c r="A8495" s="111"/>
      <c r="B8495" s="111"/>
      <c r="C8495" s="123"/>
      <c r="D8495" s="112" t="str">
        <f>_xlfn.XLOOKUP(Table13[[#This Row],[Service]],Validation!$A$2:$A$14,Validation!$B$2:$B$14,"",0,1)</f>
        <v/>
      </c>
      <c r="E8495" s="112"/>
      <c r="F8495" s="113"/>
      <c r="G8495" s="114"/>
      <c r="H8495" s="115"/>
      <c r="I8495" s="112"/>
      <c r="J8495" s="112"/>
      <c r="K8495" s="112"/>
      <c r="L8495" s="114">
        <f>Table13[[#This Row],[Per Unit Price]]*MAX(1,Table13[[#This Row],[Qty of Units]])*MAX(1,Table13[[#This Row],['#NCMs Served / FTEs Employed]])*MAX(1,Table13[[#This Row],[Duration of Service]])</f>
        <v>0</v>
      </c>
      <c r="M8495" s="112"/>
      <c r="N8495" s="114"/>
    </row>
    <row r="8496" spans="1:14" x14ac:dyDescent="0.25">
      <c r="A8496" s="111"/>
      <c r="B8496" s="111"/>
      <c r="C8496" s="123"/>
      <c r="D8496" s="112" t="str">
        <f>_xlfn.XLOOKUP(Table13[[#This Row],[Service]],Validation!$A$2:$A$14,Validation!$B$2:$B$14,"",0,1)</f>
        <v/>
      </c>
      <c r="E8496" s="112"/>
      <c r="F8496" s="113"/>
      <c r="G8496" s="114"/>
      <c r="H8496" s="115"/>
      <c r="I8496" s="112"/>
      <c r="J8496" s="112"/>
      <c r="K8496" s="112"/>
      <c r="L8496" s="114">
        <f>Table13[[#This Row],[Per Unit Price]]*MAX(1,Table13[[#This Row],[Qty of Units]])*MAX(1,Table13[[#This Row],['#NCMs Served / FTEs Employed]])*MAX(1,Table13[[#This Row],[Duration of Service]])</f>
        <v>0</v>
      </c>
      <c r="M8496" s="112"/>
      <c r="N8496" s="114"/>
    </row>
    <row r="8497" spans="1:14" x14ac:dyDescent="0.25">
      <c r="A8497" s="111"/>
      <c r="B8497" s="111"/>
      <c r="C8497" s="123"/>
      <c r="D8497" s="112" t="str">
        <f>_xlfn.XLOOKUP(Table13[[#This Row],[Service]],Validation!$A$2:$A$14,Validation!$B$2:$B$14,"",0,1)</f>
        <v/>
      </c>
      <c r="E8497" s="112"/>
      <c r="F8497" s="113"/>
      <c r="G8497" s="114"/>
      <c r="H8497" s="115"/>
      <c r="I8497" s="112"/>
      <c r="J8497" s="112"/>
      <c r="K8497" s="112"/>
      <c r="L8497" s="114">
        <f>Table13[[#This Row],[Per Unit Price]]*MAX(1,Table13[[#This Row],[Qty of Units]])*MAX(1,Table13[[#This Row],['#NCMs Served / FTEs Employed]])*MAX(1,Table13[[#This Row],[Duration of Service]])</f>
        <v>0</v>
      </c>
      <c r="M8497" s="112"/>
      <c r="N8497" s="114"/>
    </row>
    <row r="8498" spans="1:14" x14ac:dyDescent="0.25">
      <c r="A8498" s="111"/>
      <c r="B8498" s="111"/>
      <c r="C8498" s="123"/>
      <c r="D8498" s="112" t="str">
        <f>_xlfn.XLOOKUP(Table13[[#This Row],[Service]],Validation!$A$2:$A$14,Validation!$B$2:$B$14,"",0,1)</f>
        <v/>
      </c>
      <c r="E8498" s="112"/>
      <c r="F8498" s="113"/>
      <c r="G8498" s="114"/>
      <c r="H8498" s="115"/>
      <c r="I8498" s="112"/>
      <c r="J8498" s="112"/>
      <c r="K8498" s="112"/>
      <c r="L8498" s="114">
        <f>Table13[[#This Row],[Per Unit Price]]*MAX(1,Table13[[#This Row],[Qty of Units]])*MAX(1,Table13[[#This Row],['#NCMs Served / FTEs Employed]])*MAX(1,Table13[[#This Row],[Duration of Service]])</f>
        <v>0</v>
      </c>
      <c r="M8498" s="112"/>
      <c r="N8498" s="114"/>
    </row>
    <row r="8499" spans="1:14" x14ac:dyDescent="0.25">
      <c r="A8499" s="111"/>
      <c r="B8499" s="111"/>
      <c r="C8499" s="123"/>
      <c r="D8499" s="112" t="str">
        <f>_xlfn.XLOOKUP(Table13[[#This Row],[Service]],Validation!$A$2:$A$14,Validation!$B$2:$B$14,"",0,1)</f>
        <v/>
      </c>
      <c r="E8499" s="112"/>
      <c r="F8499" s="113"/>
      <c r="G8499" s="114"/>
      <c r="H8499" s="115"/>
      <c r="I8499" s="112"/>
      <c r="J8499" s="112"/>
      <c r="K8499" s="112"/>
      <c r="L8499" s="114">
        <f>Table13[[#This Row],[Per Unit Price]]*MAX(1,Table13[[#This Row],[Qty of Units]])*MAX(1,Table13[[#This Row],['#NCMs Served / FTEs Employed]])*MAX(1,Table13[[#This Row],[Duration of Service]])</f>
        <v>0</v>
      </c>
      <c r="M8499" s="112"/>
      <c r="N8499" s="114"/>
    </row>
    <row r="8500" spans="1:14" x14ac:dyDescent="0.25">
      <c r="A8500" s="111"/>
      <c r="B8500" s="111"/>
      <c r="C8500" s="123"/>
      <c r="D8500" s="112" t="str">
        <f>_xlfn.XLOOKUP(Table13[[#This Row],[Service]],Validation!$A$2:$A$14,Validation!$B$2:$B$14,"",0,1)</f>
        <v/>
      </c>
      <c r="E8500" s="112"/>
      <c r="F8500" s="113"/>
      <c r="G8500" s="114"/>
      <c r="H8500" s="115"/>
      <c r="I8500" s="112"/>
      <c r="J8500" s="112"/>
      <c r="K8500" s="112"/>
      <c r="L8500" s="114">
        <f>Table13[[#This Row],[Per Unit Price]]*MAX(1,Table13[[#This Row],[Qty of Units]])*MAX(1,Table13[[#This Row],['#NCMs Served / FTEs Employed]])*MAX(1,Table13[[#This Row],[Duration of Service]])</f>
        <v>0</v>
      </c>
      <c r="M8500" s="112"/>
      <c r="N8500" s="114"/>
    </row>
    <row r="8501" spans="1:14" x14ac:dyDescent="0.25">
      <c r="A8501" s="111"/>
      <c r="B8501" s="111"/>
      <c r="C8501" s="123"/>
      <c r="D8501" s="112" t="str">
        <f>_xlfn.XLOOKUP(Table13[[#This Row],[Service]],Validation!$A$2:$A$14,Validation!$B$2:$B$14,"",0,1)</f>
        <v/>
      </c>
      <c r="E8501" s="112"/>
      <c r="F8501" s="113"/>
      <c r="G8501" s="114"/>
      <c r="H8501" s="115"/>
      <c r="I8501" s="112"/>
      <c r="J8501" s="112"/>
      <c r="K8501" s="112"/>
      <c r="L8501" s="114">
        <f>Table13[[#This Row],[Per Unit Price]]*MAX(1,Table13[[#This Row],[Qty of Units]])*MAX(1,Table13[[#This Row],['#NCMs Served / FTEs Employed]])*MAX(1,Table13[[#This Row],[Duration of Service]])</f>
        <v>0</v>
      </c>
      <c r="M8501" s="112"/>
      <c r="N8501" s="114"/>
    </row>
    <row r="8502" spans="1:14" x14ac:dyDescent="0.25">
      <c r="A8502" s="111"/>
      <c r="B8502" s="111"/>
      <c r="C8502" s="123"/>
      <c r="D8502" s="112" t="str">
        <f>_xlfn.XLOOKUP(Table13[[#This Row],[Service]],Validation!$A$2:$A$14,Validation!$B$2:$B$14,"",0,1)</f>
        <v/>
      </c>
      <c r="E8502" s="112"/>
      <c r="F8502" s="113"/>
      <c r="G8502" s="114"/>
      <c r="H8502" s="115"/>
      <c r="I8502" s="112"/>
      <c r="J8502" s="112"/>
      <c r="K8502" s="112"/>
      <c r="L8502" s="114">
        <f>Table13[[#This Row],[Per Unit Price]]*MAX(1,Table13[[#This Row],[Qty of Units]])*MAX(1,Table13[[#This Row],['#NCMs Served / FTEs Employed]])*MAX(1,Table13[[#This Row],[Duration of Service]])</f>
        <v>0</v>
      </c>
      <c r="M8502" s="112"/>
      <c r="N8502" s="114"/>
    </row>
    <row r="8503" spans="1:14" x14ac:dyDescent="0.25">
      <c r="A8503" s="111"/>
      <c r="B8503" s="111"/>
      <c r="C8503" s="123"/>
      <c r="D8503" s="112" t="str">
        <f>_xlfn.XLOOKUP(Table13[[#This Row],[Service]],Validation!$A$2:$A$14,Validation!$B$2:$B$14,"",0,1)</f>
        <v/>
      </c>
      <c r="E8503" s="112"/>
      <c r="F8503" s="113"/>
      <c r="G8503" s="114"/>
      <c r="H8503" s="115"/>
      <c r="I8503" s="112"/>
      <c r="J8503" s="112"/>
      <c r="K8503" s="112"/>
      <c r="L8503" s="114">
        <f>Table13[[#This Row],[Per Unit Price]]*MAX(1,Table13[[#This Row],[Qty of Units]])*MAX(1,Table13[[#This Row],['#NCMs Served / FTEs Employed]])*MAX(1,Table13[[#This Row],[Duration of Service]])</f>
        <v>0</v>
      </c>
      <c r="M8503" s="112"/>
      <c r="N8503" s="114"/>
    </row>
    <row r="8504" spans="1:14" x14ac:dyDescent="0.25">
      <c r="A8504" s="111"/>
      <c r="B8504" s="111"/>
      <c r="C8504" s="123"/>
      <c r="D8504" s="112" t="str">
        <f>_xlfn.XLOOKUP(Table13[[#This Row],[Service]],Validation!$A$2:$A$14,Validation!$B$2:$B$14,"",0,1)</f>
        <v/>
      </c>
      <c r="E8504" s="112"/>
      <c r="F8504" s="113"/>
      <c r="G8504" s="114"/>
      <c r="H8504" s="115"/>
      <c r="I8504" s="112"/>
      <c r="J8504" s="112"/>
      <c r="K8504" s="112"/>
      <c r="L8504" s="114">
        <f>Table13[[#This Row],[Per Unit Price]]*MAX(1,Table13[[#This Row],[Qty of Units]])*MAX(1,Table13[[#This Row],['#NCMs Served / FTEs Employed]])*MAX(1,Table13[[#This Row],[Duration of Service]])</f>
        <v>0</v>
      </c>
      <c r="M8504" s="112"/>
      <c r="N8504" s="114"/>
    </row>
    <row r="8505" spans="1:14" x14ac:dyDescent="0.25">
      <c r="A8505" s="111"/>
      <c r="B8505" s="111"/>
      <c r="C8505" s="123"/>
      <c r="D8505" s="112" t="str">
        <f>_xlfn.XLOOKUP(Table13[[#This Row],[Service]],Validation!$A$2:$A$14,Validation!$B$2:$B$14,"",0,1)</f>
        <v/>
      </c>
      <c r="E8505" s="112"/>
      <c r="F8505" s="113"/>
      <c r="G8505" s="114"/>
      <c r="H8505" s="115"/>
      <c r="I8505" s="112"/>
      <c r="J8505" s="112"/>
      <c r="K8505" s="112"/>
      <c r="L8505" s="114">
        <f>Table13[[#This Row],[Per Unit Price]]*MAX(1,Table13[[#This Row],[Qty of Units]])*MAX(1,Table13[[#This Row],['#NCMs Served / FTEs Employed]])*MAX(1,Table13[[#This Row],[Duration of Service]])</f>
        <v>0</v>
      </c>
      <c r="M8505" s="112"/>
      <c r="N8505" s="114"/>
    </row>
    <row r="8506" spans="1:14" x14ac:dyDescent="0.25">
      <c r="A8506" s="111"/>
      <c r="B8506" s="111"/>
      <c r="C8506" s="123"/>
      <c r="D8506" s="112" t="str">
        <f>_xlfn.XLOOKUP(Table13[[#This Row],[Service]],Validation!$A$2:$A$14,Validation!$B$2:$B$14,"",0,1)</f>
        <v/>
      </c>
      <c r="E8506" s="112"/>
      <c r="F8506" s="113"/>
      <c r="G8506" s="114"/>
      <c r="H8506" s="115"/>
      <c r="I8506" s="112"/>
      <c r="J8506" s="112"/>
      <c r="K8506" s="112"/>
      <c r="L8506" s="114">
        <f>Table13[[#This Row],[Per Unit Price]]*MAX(1,Table13[[#This Row],[Qty of Units]])*MAX(1,Table13[[#This Row],['#NCMs Served / FTEs Employed]])*MAX(1,Table13[[#This Row],[Duration of Service]])</f>
        <v>0</v>
      </c>
      <c r="M8506" s="112"/>
      <c r="N8506" s="114"/>
    </row>
    <row r="8507" spans="1:14" x14ac:dyDescent="0.25">
      <c r="A8507" s="111"/>
      <c r="B8507" s="111"/>
      <c r="C8507" s="123"/>
      <c r="D8507" s="112" t="str">
        <f>_xlfn.XLOOKUP(Table13[[#This Row],[Service]],Validation!$A$2:$A$14,Validation!$B$2:$B$14,"",0,1)</f>
        <v/>
      </c>
      <c r="E8507" s="112"/>
      <c r="F8507" s="113"/>
      <c r="G8507" s="114"/>
      <c r="H8507" s="115"/>
      <c r="I8507" s="112"/>
      <c r="J8507" s="112"/>
      <c r="K8507" s="112"/>
      <c r="L8507" s="114">
        <f>Table13[[#This Row],[Per Unit Price]]*MAX(1,Table13[[#This Row],[Qty of Units]])*MAX(1,Table13[[#This Row],['#NCMs Served / FTEs Employed]])*MAX(1,Table13[[#This Row],[Duration of Service]])</f>
        <v>0</v>
      </c>
      <c r="M8507" s="112"/>
      <c r="N8507" s="114"/>
    </row>
    <row r="8508" spans="1:14" x14ac:dyDescent="0.25">
      <c r="A8508" s="111"/>
      <c r="B8508" s="111"/>
      <c r="C8508" s="123"/>
      <c r="D8508" s="112" t="str">
        <f>_xlfn.XLOOKUP(Table13[[#This Row],[Service]],Validation!$A$2:$A$14,Validation!$B$2:$B$14,"",0,1)</f>
        <v/>
      </c>
      <c r="E8508" s="112"/>
      <c r="F8508" s="113"/>
      <c r="G8508" s="114"/>
      <c r="H8508" s="115"/>
      <c r="I8508" s="112"/>
      <c r="J8508" s="112"/>
      <c r="K8508" s="112"/>
      <c r="L8508" s="114">
        <f>Table13[[#This Row],[Per Unit Price]]*MAX(1,Table13[[#This Row],[Qty of Units]])*MAX(1,Table13[[#This Row],['#NCMs Served / FTEs Employed]])*MAX(1,Table13[[#This Row],[Duration of Service]])</f>
        <v>0</v>
      </c>
      <c r="M8508" s="112"/>
      <c r="N8508" s="114"/>
    </row>
    <row r="8509" spans="1:14" x14ac:dyDescent="0.25">
      <c r="A8509" s="111"/>
      <c r="B8509" s="111"/>
      <c r="C8509" s="123"/>
      <c r="D8509" s="112" t="str">
        <f>_xlfn.XLOOKUP(Table13[[#This Row],[Service]],Validation!$A$2:$A$14,Validation!$B$2:$B$14,"",0,1)</f>
        <v/>
      </c>
      <c r="E8509" s="112"/>
      <c r="F8509" s="113"/>
      <c r="G8509" s="114"/>
      <c r="H8509" s="115"/>
      <c r="I8509" s="112"/>
      <c r="J8509" s="112"/>
      <c r="K8509" s="112"/>
      <c r="L8509" s="114">
        <f>Table13[[#This Row],[Per Unit Price]]*MAX(1,Table13[[#This Row],[Qty of Units]])*MAX(1,Table13[[#This Row],['#NCMs Served / FTEs Employed]])*MAX(1,Table13[[#This Row],[Duration of Service]])</f>
        <v>0</v>
      </c>
      <c r="M8509" s="112"/>
      <c r="N8509" s="114"/>
    </row>
    <row r="8510" spans="1:14" x14ac:dyDescent="0.25">
      <c r="A8510" s="111"/>
      <c r="B8510" s="111"/>
      <c r="C8510" s="123"/>
      <c r="D8510" s="112" t="str">
        <f>_xlfn.XLOOKUP(Table13[[#This Row],[Service]],Validation!$A$2:$A$14,Validation!$B$2:$B$14,"",0,1)</f>
        <v/>
      </c>
      <c r="E8510" s="112"/>
      <c r="F8510" s="113"/>
      <c r="G8510" s="114"/>
      <c r="H8510" s="115"/>
      <c r="I8510" s="112"/>
      <c r="J8510" s="112"/>
      <c r="K8510" s="112"/>
      <c r="L8510" s="114">
        <f>Table13[[#This Row],[Per Unit Price]]*MAX(1,Table13[[#This Row],[Qty of Units]])*MAX(1,Table13[[#This Row],['#NCMs Served / FTEs Employed]])*MAX(1,Table13[[#This Row],[Duration of Service]])</f>
        <v>0</v>
      </c>
      <c r="M8510" s="112"/>
      <c r="N8510" s="114"/>
    </row>
    <row r="8511" spans="1:14" x14ac:dyDescent="0.25">
      <c r="A8511" s="111"/>
      <c r="B8511" s="111"/>
      <c r="C8511" s="123"/>
      <c r="D8511" s="112" t="str">
        <f>_xlfn.XLOOKUP(Table13[[#This Row],[Service]],Validation!$A$2:$A$14,Validation!$B$2:$B$14,"",0,1)</f>
        <v/>
      </c>
      <c r="E8511" s="112"/>
      <c r="F8511" s="113"/>
      <c r="G8511" s="114"/>
      <c r="H8511" s="115"/>
      <c r="I8511" s="112"/>
      <c r="J8511" s="112"/>
      <c r="K8511" s="112"/>
      <c r="L8511" s="114">
        <f>Table13[[#This Row],[Per Unit Price]]*MAX(1,Table13[[#This Row],[Qty of Units]])*MAX(1,Table13[[#This Row],['#NCMs Served / FTEs Employed]])*MAX(1,Table13[[#This Row],[Duration of Service]])</f>
        <v>0</v>
      </c>
      <c r="M8511" s="112"/>
      <c r="N8511" s="114"/>
    </row>
    <row r="8512" spans="1:14" x14ac:dyDescent="0.25">
      <c r="A8512" s="111"/>
      <c r="B8512" s="111"/>
      <c r="C8512" s="123"/>
      <c r="D8512" s="112" t="str">
        <f>_xlfn.XLOOKUP(Table13[[#This Row],[Service]],Validation!$A$2:$A$14,Validation!$B$2:$B$14,"",0,1)</f>
        <v/>
      </c>
      <c r="E8512" s="112"/>
      <c r="F8512" s="113"/>
      <c r="G8512" s="114"/>
      <c r="H8512" s="115"/>
      <c r="I8512" s="112"/>
      <c r="J8512" s="112"/>
      <c r="K8512" s="112"/>
      <c r="L8512" s="114">
        <f>Table13[[#This Row],[Per Unit Price]]*MAX(1,Table13[[#This Row],[Qty of Units]])*MAX(1,Table13[[#This Row],['#NCMs Served / FTEs Employed]])*MAX(1,Table13[[#This Row],[Duration of Service]])</f>
        <v>0</v>
      </c>
      <c r="M8512" s="112"/>
      <c r="N8512" s="114"/>
    </row>
    <row r="8513" spans="1:14" x14ac:dyDescent="0.25">
      <c r="A8513" s="111"/>
      <c r="B8513" s="111"/>
      <c r="C8513" s="123"/>
      <c r="D8513" s="112" t="str">
        <f>_xlfn.XLOOKUP(Table13[[#This Row],[Service]],Validation!$A$2:$A$14,Validation!$B$2:$B$14,"",0,1)</f>
        <v/>
      </c>
      <c r="E8513" s="112"/>
      <c r="F8513" s="113"/>
      <c r="G8513" s="114"/>
      <c r="H8513" s="115"/>
      <c r="I8513" s="112"/>
      <c r="J8513" s="112"/>
      <c r="K8513" s="112"/>
      <c r="L8513" s="114">
        <f>Table13[[#This Row],[Per Unit Price]]*MAX(1,Table13[[#This Row],[Qty of Units]])*MAX(1,Table13[[#This Row],['#NCMs Served / FTEs Employed]])*MAX(1,Table13[[#This Row],[Duration of Service]])</f>
        <v>0</v>
      </c>
      <c r="M8513" s="112"/>
      <c r="N8513" s="114"/>
    </row>
    <row r="8514" spans="1:14" x14ac:dyDescent="0.25">
      <c r="A8514" s="111"/>
      <c r="B8514" s="111"/>
      <c r="C8514" s="123"/>
      <c r="D8514" s="112" t="str">
        <f>_xlfn.XLOOKUP(Table13[[#This Row],[Service]],Validation!$A$2:$A$14,Validation!$B$2:$B$14,"",0,1)</f>
        <v/>
      </c>
      <c r="E8514" s="112"/>
      <c r="F8514" s="113"/>
      <c r="G8514" s="114"/>
      <c r="H8514" s="115"/>
      <c r="I8514" s="112"/>
      <c r="J8514" s="112"/>
      <c r="K8514" s="112"/>
      <c r="L8514" s="114">
        <f>Table13[[#This Row],[Per Unit Price]]*MAX(1,Table13[[#This Row],[Qty of Units]])*MAX(1,Table13[[#This Row],['#NCMs Served / FTEs Employed]])*MAX(1,Table13[[#This Row],[Duration of Service]])</f>
        <v>0</v>
      </c>
      <c r="M8514" s="112"/>
      <c r="N8514" s="114"/>
    </row>
    <row r="8515" spans="1:14" x14ac:dyDescent="0.25">
      <c r="A8515" s="111"/>
      <c r="B8515" s="111"/>
      <c r="C8515" s="123"/>
      <c r="D8515" s="112" t="str">
        <f>_xlfn.XLOOKUP(Table13[[#This Row],[Service]],Validation!$A$2:$A$14,Validation!$B$2:$B$14,"",0,1)</f>
        <v/>
      </c>
      <c r="E8515" s="112"/>
      <c r="F8515" s="113"/>
      <c r="G8515" s="114"/>
      <c r="H8515" s="115"/>
      <c r="I8515" s="112"/>
      <c r="J8515" s="112"/>
      <c r="K8515" s="112"/>
      <c r="L8515" s="114">
        <f>Table13[[#This Row],[Per Unit Price]]*MAX(1,Table13[[#This Row],[Qty of Units]])*MAX(1,Table13[[#This Row],['#NCMs Served / FTEs Employed]])*MAX(1,Table13[[#This Row],[Duration of Service]])</f>
        <v>0</v>
      </c>
      <c r="M8515" s="112"/>
      <c r="N8515" s="114"/>
    </row>
    <row r="8516" spans="1:14" x14ac:dyDescent="0.25">
      <c r="A8516" s="111"/>
      <c r="B8516" s="111"/>
      <c r="C8516" s="123"/>
      <c r="D8516" s="112" t="str">
        <f>_xlfn.XLOOKUP(Table13[[#This Row],[Service]],Validation!$A$2:$A$14,Validation!$B$2:$B$14,"",0,1)</f>
        <v/>
      </c>
      <c r="E8516" s="112"/>
      <c r="F8516" s="113"/>
      <c r="G8516" s="114"/>
      <c r="H8516" s="115"/>
      <c r="I8516" s="112"/>
      <c r="J8516" s="112"/>
      <c r="K8516" s="112"/>
      <c r="L8516" s="114">
        <f>Table13[[#This Row],[Per Unit Price]]*MAX(1,Table13[[#This Row],[Qty of Units]])*MAX(1,Table13[[#This Row],['#NCMs Served / FTEs Employed]])*MAX(1,Table13[[#This Row],[Duration of Service]])</f>
        <v>0</v>
      </c>
      <c r="M8516" s="112"/>
      <c r="N8516" s="114"/>
    </row>
    <row r="8517" spans="1:14" x14ac:dyDescent="0.25">
      <c r="A8517" s="111"/>
      <c r="B8517" s="111"/>
      <c r="C8517" s="123"/>
      <c r="D8517" s="112" t="str">
        <f>_xlfn.XLOOKUP(Table13[[#This Row],[Service]],Validation!$A$2:$A$14,Validation!$B$2:$B$14,"",0,1)</f>
        <v/>
      </c>
      <c r="E8517" s="112"/>
      <c r="F8517" s="113"/>
      <c r="G8517" s="114"/>
      <c r="H8517" s="115"/>
      <c r="I8517" s="112"/>
      <c r="J8517" s="112"/>
      <c r="K8517" s="112"/>
      <c r="L8517" s="114">
        <f>Table13[[#This Row],[Per Unit Price]]*MAX(1,Table13[[#This Row],[Qty of Units]])*MAX(1,Table13[[#This Row],['#NCMs Served / FTEs Employed]])*MAX(1,Table13[[#This Row],[Duration of Service]])</f>
        <v>0</v>
      </c>
      <c r="M8517" s="112"/>
      <c r="N8517" s="114"/>
    </row>
    <row r="8518" spans="1:14" x14ac:dyDescent="0.25">
      <c r="A8518" s="111"/>
      <c r="B8518" s="111"/>
      <c r="C8518" s="123"/>
      <c r="D8518" s="112" t="str">
        <f>_xlfn.XLOOKUP(Table13[[#This Row],[Service]],Validation!$A$2:$A$14,Validation!$B$2:$B$14,"",0,1)</f>
        <v/>
      </c>
      <c r="E8518" s="112"/>
      <c r="F8518" s="113"/>
      <c r="G8518" s="114"/>
      <c r="H8518" s="115"/>
      <c r="I8518" s="112"/>
      <c r="J8518" s="112"/>
      <c r="K8518" s="112"/>
      <c r="L8518" s="114">
        <f>Table13[[#This Row],[Per Unit Price]]*MAX(1,Table13[[#This Row],[Qty of Units]])*MAX(1,Table13[[#This Row],['#NCMs Served / FTEs Employed]])*MAX(1,Table13[[#This Row],[Duration of Service]])</f>
        <v>0</v>
      </c>
      <c r="M8518" s="112"/>
      <c r="N8518" s="114"/>
    </row>
    <row r="8519" spans="1:14" x14ac:dyDescent="0.25">
      <c r="A8519" s="111"/>
      <c r="B8519" s="111"/>
      <c r="C8519" s="123"/>
      <c r="D8519" s="112" t="str">
        <f>_xlfn.XLOOKUP(Table13[[#This Row],[Service]],Validation!$A$2:$A$14,Validation!$B$2:$B$14,"",0,1)</f>
        <v/>
      </c>
      <c r="E8519" s="112"/>
      <c r="F8519" s="113"/>
      <c r="G8519" s="114"/>
      <c r="H8519" s="115"/>
      <c r="I8519" s="112"/>
      <c r="J8519" s="112"/>
      <c r="K8519" s="112"/>
      <c r="L8519" s="114">
        <f>Table13[[#This Row],[Per Unit Price]]*MAX(1,Table13[[#This Row],[Qty of Units]])*MAX(1,Table13[[#This Row],['#NCMs Served / FTEs Employed]])*MAX(1,Table13[[#This Row],[Duration of Service]])</f>
        <v>0</v>
      </c>
      <c r="M8519" s="112"/>
      <c r="N8519" s="114"/>
    </row>
    <row r="8520" spans="1:14" x14ac:dyDescent="0.25">
      <c r="A8520" s="111"/>
      <c r="B8520" s="111"/>
      <c r="C8520" s="123"/>
      <c r="D8520" s="112" t="str">
        <f>_xlfn.XLOOKUP(Table13[[#This Row],[Service]],Validation!$A$2:$A$14,Validation!$B$2:$B$14,"",0,1)</f>
        <v/>
      </c>
      <c r="E8520" s="112"/>
      <c r="F8520" s="113"/>
      <c r="G8520" s="114"/>
      <c r="H8520" s="115"/>
      <c r="I8520" s="112"/>
      <c r="J8520" s="112"/>
      <c r="K8520" s="112"/>
      <c r="L8520" s="114">
        <f>Table13[[#This Row],[Per Unit Price]]*MAX(1,Table13[[#This Row],[Qty of Units]])*MAX(1,Table13[[#This Row],['#NCMs Served / FTEs Employed]])*MAX(1,Table13[[#This Row],[Duration of Service]])</f>
        <v>0</v>
      </c>
      <c r="M8520" s="112"/>
      <c r="N8520" s="114"/>
    </row>
    <row r="8521" spans="1:14" x14ac:dyDescent="0.25">
      <c r="A8521" s="111"/>
      <c r="B8521" s="111"/>
      <c r="C8521" s="123"/>
      <c r="D8521" s="112" t="str">
        <f>_xlfn.XLOOKUP(Table13[[#This Row],[Service]],Validation!$A$2:$A$14,Validation!$B$2:$B$14,"",0,1)</f>
        <v/>
      </c>
      <c r="E8521" s="112"/>
      <c r="F8521" s="113"/>
      <c r="G8521" s="114"/>
      <c r="H8521" s="115"/>
      <c r="I8521" s="112"/>
      <c r="J8521" s="112"/>
      <c r="K8521" s="112"/>
      <c r="L8521" s="114">
        <f>Table13[[#This Row],[Per Unit Price]]*MAX(1,Table13[[#This Row],[Qty of Units]])*MAX(1,Table13[[#This Row],['#NCMs Served / FTEs Employed]])*MAX(1,Table13[[#This Row],[Duration of Service]])</f>
        <v>0</v>
      </c>
      <c r="M8521" s="112"/>
      <c r="N8521" s="114"/>
    </row>
    <row r="8522" spans="1:14" x14ac:dyDescent="0.25">
      <c r="A8522" s="111"/>
      <c r="B8522" s="111"/>
      <c r="C8522" s="123"/>
      <c r="D8522" s="112" t="str">
        <f>_xlfn.XLOOKUP(Table13[[#This Row],[Service]],Validation!$A$2:$A$14,Validation!$B$2:$B$14,"",0,1)</f>
        <v/>
      </c>
      <c r="E8522" s="112"/>
      <c r="F8522" s="113"/>
      <c r="G8522" s="114"/>
      <c r="H8522" s="115"/>
      <c r="I8522" s="112"/>
      <c r="J8522" s="112"/>
      <c r="K8522" s="112"/>
      <c r="L8522" s="114">
        <f>Table13[[#This Row],[Per Unit Price]]*MAX(1,Table13[[#This Row],[Qty of Units]])*MAX(1,Table13[[#This Row],['#NCMs Served / FTEs Employed]])*MAX(1,Table13[[#This Row],[Duration of Service]])</f>
        <v>0</v>
      </c>
      <c r="M8522" s="112"/>
      <c r="N8522" s="114"/>
    </row>
    <row r="8523" spans="1:14" x14ac:dyDescent="0.25">
      <c r="A8523" s="111"/>
      <c r="B8523" s="111"/>
      <c r="C8523" s="123"/>
      <c r="D8523" s="112" t="str">
        <f>_xlfn.XLOOKUP(Table13[[#This Row],[Service]],Validation!$A$2:$A$14,Validation!$B$2:$B$14,"",0,1)</f>
        <v/>
      </c>
      <c r="E8523" s="112"/>
      <c r="F8523" s="113"/>
      <c r="G8523" s="114"/>
      <c r="H8523" s="115"/>
      <c r="I8523" s="112"/>
      <c r="J8523" s="112"/>
      <c r="K8523" s="112"/>
      <c r="L8523" s="114">
        <f>Table13[[#This Row],[Per Unit Price]]*MAX(1,Table13[[#This Row],[Qty of Units]])*MAX(1,Table13[[#This Row],['#NCMs Served / FTEs Employed]])*MAX(1,Table13[[#This Row],[Duration of Service]])</f>
        <v>0</v>
      </c>
      <c r="M8523" s="112"/>
      <c r="N8523" s="114"/>
    </row>
    <row r="8524" spans="1:14" x14ac:dyDescent="0.25">
      <c r="A8524" s="111"/>
      <c r="B8524" s="111"/>
      <c r="C8524" s="123"/>
      <c r="D8524" s="112" t="str">
        <f>_xlfn.XLOOKUP(Table13[[#This Row],[Service]],Validation!$A$2:$A$14,Validation!$B$2:$B$14,"",0,1)</f>
        <v/>
      </c>
      <c r="E8524" s="112"/>
      <c r="F8524" s="113"/>
      <c r="G8524" s="114"/>
      <c r="H8524" s="115"/>
      <c r="I8524" s="112"/>
      <c r="J8524" s="112"/>
      <c r="K8524" s="112"/>
      <c r="L8524" s="114">
        <f>Table13[[#This Row],[Per Unit Price]]*MAX(1,Table13[[#This Row],[Qty of Units]])*MAX(1,Table13[[#This Row],['#NCMs Served / FTEs Employed]])*MAX(1,Table13[[#This Row],[Duration of Service]])</f>
        <v>0</v>
      </c>
      <c r="M8524" s="112"/>
      <c r="N8524" s="114"/>
    </row>
    <row r="8525" spans="1:14" x14ac:dyDescent="0.25">
      <c r="A8525" s="111"/>
      <c r="B8525" s="111"/>
      <c r="C8525" s="123"/>
      <c r="D8525" s="112" t="str">
        <f>_xlfn.XLOOKUP(Table13[[#This Row],[Service]],Validation!$A$2:$A$14,Validation!$B$2:$B$14,"",0,1)</f>
        <v/>
      </c>
      <c r="E8525" s="112"/>
      <c r="F8525" s="113"/>
      <c r="G8525" s="114"/>
      <c r="H8525" s="115"/>
      <c r="I8525" s="112"/>
      <c r="J8525" s="112"/>
      <c r="K8525" s="112"/>
      <c r="L8525" s="114">
        <f>Table13[[#This Row],[Per Unit Price]]*MAX(1,Table13[[#This Row],[Qty of Units]])*MAX(1,Table13[[#This Row],['#NCMs Served / FTEs Employed]])*MAX(1,Table13[[#This Row],[Duration of Service]])</f>
        <v>0</v>
      </c>
      <c r="M8525" s="112"/>
      <c r="N8525" s="114"/>
    </row>
    <row r="8526" spans="1:14" x14ac:dyDescent="0.25">
      <c r="A8526" s="111"/>
      <c r="B8526" s="111"/>
      <c r="C8526" s="123"/>
      <c r="D8526" s="112" t="str">
        <f>_xlfn.XLOOKUP(Table13[[#This Row],[Service]],Validation!$A$2:$A$14,Validation!$B$2:$B$14,"",0,1)</f>
        <v/>
      </c>
      <c r="E8526" s="112"/>
      <c r="F8526" s="113"/>
      <c r="G8526" s="114"/>
      <c r="H8526" s="115"/>
      <c r="I8526" s="112"/>
      <c r="J8526" s="112"/>
      <c r="K8526" s="112"/>
      <c r="L8526" s="114">
        <f>Table13[[#This Row],[Per Unit Price]]*MAX(1,Table13[[#This Row],[Qty of Units]])*MAX(1,Table13[[#This Row],['#NCMs Served / FTEs Employed]])*MAX(1,Table13[[#This Row],[Duration of Service]])</f>
        <v>0</v>
      </c>
      <c r="M8526" s="112"/>
      <c r="N8526" s="114"/>
    </row>
    <row r="8527" spans="1:14" x14ac:dyDescent="0.25">
      <c r="A8527" s="111"/>
      <c r="B8527" s="111"/>
      <c r="C8527" s="123"/>
      <c r="D8527" s="112" t="str">
        <f>_xlfn.XLOOKUP(Table13[[#This Row],[Service]],Validation!$A$2:$A$14,Validation!$B$2:$B$14,"",0,1)</f>
        <v/>
      </c>
      <c r="E8527" s="112"/>
      <c r="F8527" s="113"/>
      <c r="G8527" s="114"/>
      <c r="H8527" s="115"/>
      <c r="I8527" s="112"/>
      <c r="J8527" s="112"/>
      <c r="K8527" s="112"/>
      <c r="L8527" s="114">
        <f>Table13[[#This Row],[Per Unit Price]]*MAX(1,Table13[[#This Row],[Qty of Units]])*MAX(1,Table13[[#This Row],['#NCMs Served / FTEs Employed]])*MAX(1,Table13[[#This Row],[Duration of Service]])</f>
        <v>0</v>
      </c>
      <c r="M8527" s="112"/>
      <c r="N8527" s="114"/>
    </row>
    <row r="8528" spans="1:14" x14ac:dyDescent="0.25">
      <c r="A8528" s="111"/>
      <c r="B8528" s="111"/>
      <c r="C8528" s="123"/>
      <c r="D8528" s="112" t="str">
        <f>_xlfn.XLOOKUP(Table13[[#This Row],[Service]],Validation!$A$2:$A$14,Validation!$B$2:$B$14,"",0,1)</f>
        <v/>
      </c>
      <c r="E8528" s="112"/>
      <c r="F8528" s="113"/>
      <c r="G8528" s="114"/>
      <c r="H8528" s="115"/>
      <c r="I8528" s="112"/>
      <c r="J8528" s="112"/>
      <c r="K8528" s="112"/>
      <c r="L8528" s="114">
        <f>Table13[[#This Row],[Per Unit Price]]*MAX(1,Table13[[#This Row],[Qty of Units]])*MAX(1,Table13[[#This Row],['#NCMs Served / FTEs Employed]])*MAX(1,Table13[[#This Row],[Duration of Service]])</f>
        <v>0</v>
      </c>
      <c r="M8528" s="112"/>
      <c r="N8528" s="114"/>
    </row>
    <row r="8529" spans="1:14" x14ac:dyDescent="0.25">
      <c r="A8529" s="111"/>
      <c r="B8529" s="111"/>
      <c r="C8529" s="123"/>
      <c r="D8529" s="112" t="str">
        <f>_xlfn.XLOOKUP(Table13[[#This Row],[Service]],Validation!$A$2:$A$14,Validation!$B$2:$B$14,"",0,1)</f>
        <v/>
      </c>
      <c r="E8529" s="112"/>
      <c r="F8529" s="113"/>
      <c r="G8529" s="114"/>
      <c r="H8529" s="115"/>
      <c r="I8529" s="112"/>
      <c r="J8529" s="112"/>
      <c r="K8529" s="112"/>
      <c r="L8529" s="114">
        <f>Table13[[#This Row],[Per Unit Price]]*MAX(1,Table13[[#This Row],[Qty of Units]])*MAX(1,Table13[[#This Row],['#NCMs Served / FTEs Employed]])*MAX(1,Table13[[#This Row],[Duration of Service]])</f>
        <v>0</v>
      </c>
      <c r="M8529" s="112"/>
      <c r="N8529" s="114"/>
    </row>
    <row r="8530" spans="1:14" x14ac:dyDescent="0.25">
      <c r="A8530" s="111"/>
      <c r="B8530" s="111"/>
      <c r="C8530" s="123"/>
      <c r="D8530" s="112" t="str">
        <f>_xlfn.XLOOKUP(Table13[[#This Row],[Service]],Validation!$A$2:$A$14,Validation!$B$2:$B$14,"",0,1)</f>
        <v/>
      </c>
      <c r="E8530" s="112"/>
      <c r="F8530" s="113"/>
      <c r="G8530" s="114"/>
      <c r="H8530" s="115"/>
      <c r="I8530" s="112"/>
      <c r="J8530" s="112"/>
      <c r="K8530" s="112"/>
      <c r="L8530" s="114">
        <f>Table13[[#This Row],[Per Unit Price]]*MAX(1,Table13[[#This Row],[Qty of Units]])*MAX(1,Table13[[#This Row],['#NCMs Served / FTEs Employed]])*MAX(1,Table13[[#This Row],[Duration of Service]])</f>
        <v>0</v>
      </c>
      <c r="M8530" s="112"/>
      <c r="N8530" s="114"/>
    </row>
    <row r="8531" spans="1:14" x14ac:dyDescent="0.25">
      <c r="A8531" s="111"/>
      <c r="B8531" s="111"/>
      <c r="C8531" s="123"/>
      <c r="D8531" s="112" t="str">
        <f>_xlfn.XLOOKUP(Table13[[#This Row],[Service]],Validation!$A$2:$A$14,Validation!$B$2:$B$14,"",0,1)</f>
        <v/>
      </c>
      <c r="E8531" s="112"/>
      <c r="F8531" s="113"/>
      <c r="G8531" s="114"/>
      <c r="H8531" s="115"/>
      <c r="I8531" s="112"/>
      <c r="J8531" s="112"/>
      <c r="K8531" s="112"/>
      <c r="L8531" s="114">
        <f>Table13[[#This Row],[Per Unit Price]]*MAX(1,Table13[[#This Row],[Qty of Units]])*MAX(1,Table13[[#This Row],['#NCMs Served / FTEs Employed]])*MAX(1,Table13[[#This Row],[Duration of Service]])</f>
        <v>0</v>
      </c>
      <c r="M8531" s="112"/>
      <c r="N8531" s="114"/>
    </row>
    <row r="8532" spans="1:14" x14ac:dyDescent="0.25">
      <c r="A8532" s="111"/>
      <c r="B8532" s="111"/>
      <c r="C8532" s="123"/>
      <c r="D8532" s="112" t="str">
        <f>_xlfn.XLOOKUP(Table13[[#This Row],[Service]],Validation!$A$2:$A$14,Validation!$B$2:$B$14,"",0,1)</f>
        <v/>
      </c>
      <c r="E8532" s="112"/>
      <c r="F8532" s="113"/>
      <c r="G8532" s="114"/>
      <c r="H8532" s="115"/>
      <c r="I8532" s="112"/>
      <c r="J8532" s="112"/>
      <c r="K8532" s="112"/>
      <c r="L8532" s="114">
        <f>Table13[[#This Row],[Per Unit Price]]*MAX(1,Table13[[#This Row],[Qty of Units]])*MAX(1,Table13[[#This Row],['#NCMs Served / FTEs Employed]])*MAX(1,Table13[[#This Row],[Duration of Service]])</f>
        <v>0</v>
      </c>
      <c r="M8532" s="112"/>
      <c r="N8532" s="114"/>
    </row>
    <row r="8533" spans="1:14" x14ac:dyDescent="0.25">
      <c r="A8533" s="111"/>
      <c r="B8533" s="111"/>
      <c r="C8533" s="123"/>
      <c r="D8533" s="112" t="str">
        <f>_xlfn.XLOOKUP(Table13[[#This Row],[Service]],Validation!$A$2:$A$14,Validation!$B$2:$B$14,"",0,1)</f>
        <v/>
      </c>
      <c r="E8533" s="112"/>
      <c r="F8533" s="113"/>
      <c r="G8533" s="114"/>
      <c r="H8533" s="115"/>
      <c r="I8533" s="112"/>
      <c r="J8533" s="112"/>
      <c r="K8533" s="112"/>
      <c r="L8533" s="114">
        <f>Table13[[#This Row],[Per Unit Price]]*MAX(1,Table13[[#This Row],[Qty of Units]])*MAX(1,Table13[[#This Row],['#NCMs Served / FTEs Employed]])*MAX(1,Table13[[#This Row],[Duration of Service]])</f>
        <v>0</v>
      </c>
      <c r="M8533" s="112"/>
      <c r="N8533" s="114"/>
    </row>
    <row r="8534" spans="1:14" x14ac:dyDescent="0.25">
      <c r="A8534" s="111"/>
      <c r="B8534" s="111"/>
      <c r="C8534" s="123"/>
      <c r="D8534" s="112" t="str">
        <f>_xlfn.XLOOKUP(Table13[[#This Row],[Service]],Validation!$A$2:$A$14,Validation!$B$2:$B$14,"",0,1)</f>
        <v/>
      </c>
      <c r="E8534" s="112"/>
      <c r="F8534" s="113"/>
      <c r="G8534" s="114"/>
      <c r="H8534" s="115"/>
      <c r="I8534" s="112"/>
      <c r="J8534" s="112"/>
      <c r="K8534" s="112"/>
      <c r="L8534" s="114">
        <f>Table13[[#This Row],[Per Unit Price]]*MAX(1,Table13[[#This Row],[Qty of Units]])*MAX(1,Table13[[#This Row],['#NCMs Served / FTEs Employed]])*MAX(1,Table13[[#This Row],[Duration of Service]])</f>
        <v>0</v>
      </c>
      <c r="M8534" s="112"/>
      <c r="N8534" s="114"/>
    </row>
    <row r="8535" spans="1:14" x14ac:dyDescent="0.25">
      <c r="A8535" s="111"/>
      <c r="B8535" s="111"/>
      <c r="C8535" s="123"/>
      <c r="D8535" s="112" t="str">
        <f>_xlfn.XLOOKUP(Table13[[#This Row],[Service]],Validation!$A$2:$A$14,Validation!$B$2:$B$14,"",0,1)</f>
        <v/>
      </c>
      <c r="E8535" s="112"/>
      <c r="F8535" s="113"/>
      <c r="G8535" s="114"/>
      <c r="H8535" s="115"/>
      <c r="I8535" s="112"/>
      <c r="J8535" s="112"/>
      <c r="K8535" s="112"/>
      <c r="L8535" s="114">
        <f>Table13[[#This Row],[Per Unit Price]]*MAX(1,Table13[[#This Row],[Qty of Units]])*MAX(1,Table13[[#This Row],['#NCMs Served / FTEs Employed]])*MAX(1,Table13[[#This Row],[Duration of Service]])</f>
        <v>0</v>
      </c>
      <c r="M8535" s="112"/>
      <c r="N8535" s="114"/>
    </row>
    <row r="8536" spans="1:14" x14ac:dyDescent="0.25">
      <c r="A8536" s="111"/>
      <c r="B8536" s="111"/>
      <c r="C8536" s="123"/>
      <c r="D8536" s="112" t="str">
        <f>_xlfn.XLOOKUP(Table13[[#This Row],[Service]],Validation!$A$2:$A$14,Validation!$B$2:$B$14,"",0,1)</f>
        <v/>
      </c>
      <c r="E8536" s="112"/>
      <c r="F8536" s="113"/>
      <c r="G8536" s="114"/>
      <c r="H8536" s="115"/>
      <c r="I8536" s="112"/>
      <c r="J8536" s="112"/>
      <c r="K8536" s="112"/>
      <c r="L8536" s="114">
        <f>Table13[[#This Row],[Per Unit Price]]*MAX(1,Table13[[#This Row],[Qty of Units]])*MAX(1,Table13[[#This Row],['#NCMs Served / FTEs Employed]])*MAX(1,Table13[[#This Row],[Duration of Service]])</f>
        <v>0</v>
      </c>
      <c r="M8536" s="112"/>
      <c r="N8536" s="114"/>
    </row>
    <row r="8537" spans="1:14" x14ac:dyDescent="0.25">
      <c r="A8537" s="111"/>
      <c r="B8537" s="111"/>
      <c r="C8537" s="123"/>
      <c r="D8537" s="112" t="str">
        <f>_xlfn.XLOOKUP(Table13[[#This Row],[Service]],Validation!$A$2:$A$14,Validation!$B$2:$B$14,"",0,1)</f>
        <v/>
      </c>
      <c r="E8537" s="112"/>
      <c r="F8537" s="113"/>
      <c r="G8537" s="114"/>
      <c r="H8537" s="115"/>
      <c r="I8537" s="112"/>
      <c r="J8537" s="112"/>
      <c r="K8537" s="112"/>
      <c r="L8537" s="114">
        <f>Table13[[#This Row],[Per Unit Price]]*MAX(1,Table13[[#This Row],[Qty of Units]])*MAX(1,Table13[[#This Row],['#NCMs Served / FTEs Employed]])*MAX(1,Table13[[#This Row],[Duration of Service]])</f>
        <v>0</v>
      </c>
      <c r="M8537" s="112"/>
      <c r="N8537" s="114"/>
    </row>
    <row r="8538" spans="1:14" x14ac:dyDescent="0.25">
      <c r="A8538" s="111"/>
      <c r="B8538" s="111"/>
      <c r="C8538" s="123"/>
      <c r="D8538" s="112" t="str">
        <f>_xlfn.XLOOKUP(Table13[[#This Row],[Service]],Validation!$A$2:$A$14,Validation!$B$2:$B$14,"",0,1)</f>
        <v/>
      </c>
      <c r="E8538" s="112"/>
      <c r="F8538" s="113"/>
      <c r="G8538" s="114"/>
      <c r="H8538" s="115"/>
      <c r="I8538" s="112"/>
      <c r="J8538" s="112"/>
      <c r="K8538" s="112"/>
      <c r="L8538" s="114">
        <f>Table13[[#This Row],[Per Unit Price]]*MAX(1,Table13[[#This Row],[Qty of Units]])*MAX(1,Table13[[#This Row],['#NCMs Served / FTEs Employed]])*MAX(1,Table13[[#This Row],[Duration of Service]])</f>
        <v>0</v>
      </c>
      <c r="M8538" s="112"/>
      <c r="N8538" s="114"/>
    </row>
    <row r="8539" spans="1:14" x14ac:dyDescent="0.25">
      <c r="A8539" s="111"/>
      <c r="B8539" s="111"/>
      <c r="C8539" s="123"/>
      <c r="D8539" s="112" t="str">
        <f>_xlfn.XLOOKUP(Table13[[#This Row],[Service]],Validation!$A$2:$A$14,Validation!$B$2:$B$14,"",0,1)</f>
        <v/>
      </c>
      <c r="E8539" s="112"/>
      <c r="F8539" s="113"/>
      <c r="G8539" s="114"/>
      <c r="H8539" s="115"/>
      <c r="I8539" s="112"/>
      <c r="J8539" s="112"/>
      <c r="K8539" s="112"/>
      <c r="L8539" s="114">
        <f>Table13[[#This Row],[Per Unit Price]]*MAX(1,Table13[[#This Row],[Qty of Units]])*MAX(1,Table13[[#This Row],['#NCMs Served / FTEs Employed]])*MAX(1,Table13[[#This Row],[Duration of Service]])</f>
        <v>0</v>
      </c>
      <c r="M8539" s="112"/>
      <c r="N8539" s="114"/>
    </row>
    <row r="8540" spans="1:14" x14ac:dyDescent="0.25">
      <c r="A8540" s="111"/>
      <c r="B8540" s="111"/>
      <c r="C8540" s="123"/>
      <c r="D8540" s="112" t="str">
        <f>_xlfn.XLOOKUP(Table13[[#This Row],[Service]],Validation!$A$2:$A$14,Validation!$B$2:$B$14,"",0,1)</f>
        <v/>
      </c>
      <c r="E8540" s="112"/>
      <c r="F8540" s="113"/>
      <c r="G8540" s="114"/>
      <c r="H8540" s="115"/>
      <c r="I8540" s="112"/>
      <c r="J8540" s="112"/>
      <c r="K8540" s="112"/>
      <c r="L8540" s="114">
        <f>Table13[[#This Row],[Per Unit Price]]*MAX(1,Table13[[#This Row],[Qty of Units]])*MAX(1,Table13[[#This Row],['#NCMs Served / FTEs Employed]])*MAX(1,Table13[[#This Row],[Duration of Service]])</f>
        <v>0</v>
      </c>
      <c r="M8540" s="112"/>
      <c r="N8540" s="114"/>
    </row>
    <row r="8541" spans="1:14" x14ac:dyDescent="0.25">
      <c r="A8541" s="111"/>
      <c r="B8541" s="111"/>
      <c r="C8541" s="123"/>
      <c r="D8541" s="112" t="str">
        <f>_xlfn.XLOOKUP(Table13[[#This Row],[Service]],Validation!$A$2:$A$14,Validation!$B$2:$B$14,"",0,1)</f>
        <v/>
      </c>
      <c r="E8541" s="112"/>
      <c r="F8541" s="113"/>
      <c r="G8541" s="114"/>
      <c r="H8541" s="115"/>
      <c r="I8541" s="112"/>
      <c r="J8541" s="112"/>
      <c r="K8541" s="112"/>
      <c r="L8541" s="114">
        <f>Table13[[#This Row],[Per Unit Price]]*MAX(1,Table13[[#This Row],[Qty of Units]])*MAX(1,Table13[[#This Row],['#NCMs Served / FTEs Employed]])*MAX(1,Table13[[#This Row],[Duration of Service]])</f>
        <v>0</v>
      </c>
      <c r="M8541" s="112"/>
      <c r="N8541" s="114"/>
    </row>
    <row r="8542" spans="1:14" x14ac:dyDescent="0.25">
      <c r="A8542" s="111"/>
      <c r="B8542" s="111"/>
      <c r="C8542" s="123"/>
      <c r="D8542" s="112" t="str">
        <f>_xlfn.XLOOKUP(Table13[[#This Row],[Service]],Validation!$A$2:$A$14,Validation!$B$2:$B$14,"",0,1)</f>
        <v/>
      </c>
      <c r="E8542" s="112"/>
      <c r="F8542" s="113"/>
      <c r="G8542" s="114"/>
      <c r="H8542" s="115"/>
      <c r="I8542" s="112"/>
      <c r="J8542" s="112"/>
      <c r="K8542" s="112"/>
      <c r="L8542" s="114">
        <f>Table13[[#This Row],[Per Unit Price]]*MAX(1,Table13[[#This Row],[Qty of Units]])*MAX(1,Table13[[#This Row],['#NCMs Served / FTEs Employed]])*MAX(1,Table13[[#This Row],[Duration of Service]])</f>
        <v>0</v>
      </c>
      <c r="M8542" s="112"/>
      <c r="N8542" s="114"/>
    </row>
    <row r="8543" spans="1:14" x14ac:dyDescent="0.25">
      <c r="A8543" s="111"/>
      <c r="B8543" s="111"/>
      <c r="C8543" s="123"/>
      <c r="D8543" s="112" t="str">
        <f>_xlfn.XLOOKUP(Table13[[#This Row],[Service]],Validation!$A$2:$A$14,Validation!$B$2:$B$14,"",0,1)</f>
        <v/>
      </c>
      <c r="E8543" s="112"/>
      <c r="F8543" s="113"/>
      <c r="G8543" s="114"/>
      <c r="H8543" s="115"/>
      <c r="I8543" s="112"/>
      <c r="J8543" s="112"/>
      <c r="K8543" s="112"/>
      <c r="L8543" s="114">
        <f>Table13[[#This Row],[Per Unit Price]]*MAX(1,Table13[[#This Row],[Qty of Units]])*MAX(1,Table13[[#This Row],['#NCMs Served / FTEs Employed]])*MAX(1,Table13[[#This Row],[Duration of Service]])</f>
        <v>0</v>
      </c>
      <c r="M8543" s="112"/>
      <c r="N8543" s="114"/>
    </row>
    <row r="8544" spans="1:14" x14ac:dyDescent="0.25">
      <c r="A8544" s="111"/>
      <c r="B8544" s="111"/>
      <c r="C8544" s="123"/>
      <c r="D8544" s="112" t="str">
        <f>_xlfn.XLOOKUP(Table13[[#This Row],[Service]],Validation!$A$2:$A$14,Validation!$B$2:$B$14,"",0,1)</f>
        <v/>
      </c>
      <c r="E8544" s="112"/>
      <c r="F8544" s="113"/>
      <c r="G8544" s="114"/>
      <c r="H8544" s="115"/>
      <c r="I8544" s="112"/>
      <c r="J8544" s="112"/>
      <c r="K8544" s="112"/>
      <c r="L8544" s="114">
        <f>Table13[[#This Row],[Per Unit Price]]*MAX(1,Table13[[#This Row],[Qty of Units]])*MAX(1,Table13[[#This Row],['#NCMs Served / FTEs Employed]])*MAX(1,Table13[[#This Row],[Duration of Service]])</f>
        <v>0</v>
      </c>
      <c r="M8544" s="112"/>
      <c r="N8544" s="114"/>
    </row>
    <row r="8545" spans="1:14" x14ac:dyDescent="0.25">
      <c r="A8545" s="111"/>
      <c r="B8545" s="111"/>
      <c r="C8545" s="123"/>
      <c r="D8545" s="112" t="str">
        <f>_xlfn.XLOOKUP(Table13[[#This Row],[Service]],Validation!$A$2:$A$14,Validation!$B$2:$B$14,"",0,1)</f>
        <v/>
      </c>
      <c r="E8545" s="112"/>
      <c r="F8545" s="113"/>
      <c r="G8545" s="114"/>
      <c r="H8545" s="115"/>
      <c r="I8545" s="112"/>
      <c r="J8545" s="112"/>
      <c r="K8545" s="112"/>
      <c r="L8545" s="114">
        <f>Table13[[#This Row],[Per Unit Price]]*MAX(1,Table13[[#This Row],[Qty of Units]])*MAX(1,Table13[[#This Row],['#NCMs Served / FTEs Employed]])*MAX(1,Table13[[#This Row],[Duration of Service]])</f>
        <v>0</v>
      </c>
      <c r="M8545" s="112"/>
      <c r="N8545" s="114"/>
    </row>
    <row r="8546" spans="1:14" x14ac:dyDescent="0.25">
      <c r="A8546" s="111"/>
      <c r="B8546" s="111"/>
      <c r="C8546" s="123"/>
      <c r="D8546" s="112" t="str">
        <f>_xlfn.XLOOKUP(Table13[[#This Row],[Service]],Validation!$A$2:$A$14,Validation!$B$2:$B$14,"",0,1)</f>
        <v/>
      </c>
      <c r="E8546" s="112"/>
      <c r="F8546" s="113"/>
      <c r="G8546" s="114"/>
      <c r="H8546" s="115"/>
      <c r="I8546" s="112"/>
      <c r="J8546" s="112"/>
      <c r="K8546" s="112"/>
      <c r="L8546" s="114">
        <f>Table13[[#This Row],[Per Unit Price]]*MAX(1,Table13[[#This Row],[Qty of Units]])*MAX(1,Table13[[#This Row],['#NCMs Served / FTEs Employed]])*MAX(1,Table13[[#This Row],[Duration of Service]])</f>
        <v>0</v>
      </c>
      <c r="M8546" s="112"/>
      <c r="N8546" s="114"/>
    </row>
    <row r="8547" spans="1:14" x14ac:dyDescent="0.25">
      <c r="A8547" s="111"/>
      <c r="B8547" s="111"/>
      <c r="C8547" s="123"/>
      <c r="D8547" s="112" t="str">
        <f>_xlfn.XLOOKUP(Table13[[#This Row],[Service]],Validation!$A$2:$A$14,Validation!$B$2:$B$14,"",0,1)</f>
        <v/>
      </c>
      <c r="E8547" s="112"/>
      <c r="F8547" s="113"/>
      <c r="G8547" s="114"/>
      <c r="H8547" s="115"/>
      <c r="I8547" s="112"/>
      <c r="J8547" s="112"/>
      <c r="K8547" s="112"/>
      <c r="L8547" s="114">
        <f>Table13[[#This Row],[Per Unit Price]]*MAX(1,Table13[[#This Row],[Qty of Units]])*MAX(1,Table13[[#This Row],['#NCMs Served / FTEs Employed]])*MAX(1,Table13[[#This Row],[Duration of Service]])</f>
        <v>0</v>
      </c>
      <c r="M8547" s="112"/>
      <c r="N8547" s="114"/>
    </row>
    <row r="8548" spans="1:14" x14ac:dyDescent="0.25">
      <c r="A8548" s="111"/>
      <c r="B8548" s="111"/>
      <c r="C8548" s="123"/>
      <c r="D8548" s="112" t="str">
        <f>_xlfn.XLOOKUP(Table13[[#This Row],[Service]],Validation!$A$2:$A$14,Validation!$B$2:$B$14,"",0,1)</f>
        <v/>
      </c>
      <c r="E8548" s="112"/>
      <c r="F8548" s="113"/>
      <c r="G8548" s="114"/>
      <c r="H8548" s="115"/>
      <c r="I8548" s="112"/>
      <c r="J8548" s="112"/>
      <c r="K8548" s="112"/>
      <c r="L8548" s="114">
        <f>Table13[[#This Row],[Per Unit Price]]*MAX(1,Table13[[#This Row],[Qty of Units]])*MAX(1,Table13[[#This Row],['#NCMs Served / FTEs Employed]])*MAX(1,Table13[[#This Row],[Duration of Service]])</f>
        <v>0</v>
      </c>
      <c r="M8548" s="112"/>
      <c r="N8548" s="114"/>
    </row>
    <row r="8549" spans="1:14" x14ac:dyDescent="0.25">
      <c r="A8549" s="111"/>
      <c r="B8549" s="111"/>
      <c r="C8549" s="123"/>
      <c r="D8549" s="112" t="str">
        <f>_xlfn.XLOOKUP(Table13[[#This Row],[Service]],Validation!$A$2:$A$14,Validation!$B$2:$B$14,"",0,1)</f>
        <v/>
      </c>
      <c r="E8549" s="112"/>
      <c r="F8549" s="113"/>
      <c r="G8549" s="114"/>
      <c r="H8549" s="115"/>
      <c r="I8549" s="112"/>
      <c r="J8549" s="112"/>
      <c r="K8549" s="112"/>
      <c r="L8549" s="114">
        <f>Table13[[#This Row],[Per Unit Price]]*MAX(1,Table13[[#This Row],[Qty of Units]])*MAX(1,Table13[[#This Row],['#NCMs Served / FTEs Employed]])*MAX(1,Table13[[#This Row],[Duration of Service]])</f>
        <v>0</v>
      </c>
      <c r="M8549" s="112"/>
      <c r="N8549" s="114"/>
    </row>
    <row r="8550" spans="1:14" x14ac:dyDescent="0.25">
      <c r="A8550" s="111"/>
      <c r="B8550" s="111"/>
      <c r="C8550" s="123"/>
      <c r="D8550" s="112" t="str">
        <f>_xlfn.XLOOKUP(Table13[[#This Row],[Service]],Validation!$A$2:$A$14,Validation!$B$2:$B$14,"",0,1)</f>
        <v/>
      </c>
      <c r="E8550" s="112"/>
      <c r="F8550" s="113"/>
      <c r="G8550" s="114"/>
      <c r="H8550" s="115"/>
      <c r="I8550" s="112"/>
      <c r="J8550" s="112"/>
      <c r="K8550" s="112"/>
      <c r="L8550" s="114">
        <f>Table13[[#This Row],[Per Unit Price]]*MAX(1,Table13[[#This Row],[Qty of Units]])*MAX(1,Table13[[#This Row],['#NCMs Served / FTEs Employed]])*MAX(1,Table13[[#This Row],[Duration of Service]])</f>
        <v>0</v>
      </c>
      <c r="M8550" s="112"/>
      <c r="N8550" s="114"/>
    </row>
    <row r="8551" spans="1:14" x14ac:dyDescent="0.25">
      <c r="A8551" s="111"/>
      <c r="B8551" s="111"/>
      <c r="C8551" s="123"/>
      <c r="D8551" s="112" t="str">
        <f>_xlfn.XLOOKUP(Table13[[#This Row],[Service]],Validation!$A$2:$A$14,Validation!$B$2:$B$14,"",0,1)</f>
        <v/>
      </c>
      <c r="E8551" s="112"/>
      <c r="F8551" s="113"/>
      <c r="G8551" s="114"/>
      <c r="H8551" s="115"/>
      <c r="I8551" s="112"/>
      <c r="J8551" s="112"/>
      <c r="K8551" s="112"/>
      <c r="L8551" s="114">
        <f>Table13[[#This Row],[Per Unit Price]]*MAX(1,Table13[[#This Row],[Qty of Units]])*MAX(1,Table13[[#This Row],['#NCMs Served / FTEs Employed]])*MAX(1,Table13[[#This Row],[Duration of Service]])</f>
        <v>0</v>
      </c>
      <c r="M8551" s="112"/>
      <c r="N8551" s="114"/>
    </row>
    <row r="8552" spans="1:14" x14ac:dyDescent="0.25">
      <c r="A8552" s="111"/>
      <c r="B8552" s="111"/>
      <c r="C8552" s="123"/>
      <c r="D8552" s="112" t="str">
        <f>_xlfn.XLOOKUP(Table13[[#This Row],[Service]],Validation!$A$2:$A$14,Validation!$B$2:$B$14,"",0,1)</f>
        <v/>
      </c>
      <c r="E8552" s="112"/>
      <c r="F8552" s="113"/>
      <c r="G8552" s="114"/>
      <c r="H8552" s="115"/>
      <c r="I8552" s="112"/>
      <c r="J8552" s="112"/>
      <c r="K8552" s="112"/>
      <c r="L8552" s="114">
        <f>Table13[[#This Row],[Per Unit Price]]*MAX(1,Table13[[#This Row],[Qty of Units]])*MAX(1,Table13[[#This Row],['#NCMs Served / FTEs Employed]])*MAX(1,Table13[[#This Row],[Duration of Service]])</f>
        <v>0</v>
      </c>
      <c r="M8552" s="112"/>
      <c r="N8552" s="114"/>
    </row>
    <row r="8553" spans="1:14" x14ac:dyDescent="0.25">
      <c r="A8553" s="111"/>
      <c r="B8553" s="111"/>
      <c r="C8553" s="123"/>
      <c r="D8553" s="112" t="str">
        <f>_xlfn.XLOOKUP(Table13[[#This Row],[Service]],Validation!$A$2:$A$14,Validation!$B$2:$B$14,"",0,1)</f>
        <v/>
      </c>
      <c r="E8553" s="112"/>
      <c r="F8553" s="113"/>
      <c r="G8553" s="114"/>
      <c r="H8553" s="115"/>
      <c r="I8553" s="112"/>
      <c r="J8553" s="112"/>
      <c r="K8553" s="112"/>
      <c r="L8553" s="114">
        <f>Table13[[#This Row],[Per Unit Price]]*MAX(1,Table13[[#This Row],[Qty of Units]])*MAX(1,Table13[[#This Row],['#NCMs Served / FTEs Employed]])*MAX(1,Table13[[#This Row],[Duration of Service]])</f>
        <v>0</v>
      </c>
      <c r="M8553" s="112"/>
      <c r="N8553" s="114"/>
    </row>
    <row r="8554" spans="1:14" x14ac:dyDescent="0.25">
      <c r="A8554" s="111"/>
      <c r="B8554" s="111"/>
      <c r="C8554" s="123"/>
      <c r="D8554" s="112" t="str">
        <f>_xlfn.XLOOKUP(Table13[[#This Row],[Service]],Validation!$A$2:$A$14,Validation!$B$2:$B$14,"",0,1)</f>
        <v/>
      </c>
      <c r="E8554" s="112"/>
      <c r="F8554" s="113"/>
      <c r="G8554" s="114"/>
      <c r="H8554" s="115"/>
      <c r="I8554" s="112"/>
      <c r="J8554" s="112"/>
      <c r="K8554" s="112"/>
      <c r="L8554" s="114">
        <f>Table13[[#This Row],[Per Unit Price]]*MAX(1,Table13[[#This Row],[Qty of Units]])*MAX(1,Table13[[#This Row],['#NCMs Served / FTEs Employed]])*MAX(1,Table13[[#This Row],[Duration of Service]])</f>
        <v>0</v>
      </c>
      <c r="M8554" s="112"/>
      <c r="N8554" s="114"/>
    </row>
    <row r="8555" spans="1:14" x14ac:dyDescent="0.25">
      <c r="A8555" s="111"/>
      <c r="B8555" s="111"/>
      <c r="C8555" s="123"/>
      <c r="D8555" s="112" t="str">
        <f>_xlfn.XLOOKUP(Table13[[#This Row],[Service]],Validation!$A$2:$A$14,Validation!$B$2:$B$14,"",0,1)</f>
        <v/>
      </c>
      <c r="E8555" s="112"/>
      <c r="F8555" s="113"/>
      <c r="G8555" s="114"/>
      <c r="H8555" s="115"/>
      <c r="I8555" s="112"/>
      <c r="J8555" s="112"/>
      <c r="K8555" s="112"/>
      <c r="L8555" s="114">
        <f>Table13[[#This Row],[Per Unit Price]]*MAX(1,Table13[[#This Row],[Qty of Units]])*MAX(1,Table13[[#This Row],['#NCMs Served / FTEs Employed]])*MAX(1,Table13[[#This Row],[Duration of Service]])</f>
        <v>0</v>
      </c>
      <c r="M8555" s="112"/>
      <c r="N8555" s="114"/>
    </row>
    <row r="8556" spans="1:14" x14ac:dyDescent="0.25">
      <c r="A8556" s="111"/>
      <c r="B8556" s="111"/>
      <c r="C8556" s="123"/>
      <c r="D8556" s="112" t="str">
        <f>_xlfn.XLOOKUP(Table13[[#This Row],[Service]],Validation!$A$2:$A$14,Validation!$B$2:$B$14,"",0,1)</f>
        <v/>
      </c>
      <c r="E8556" s="112"/>
      <c r="F8556" s="113"/>
      <c r="G8556" s="114"/>
      <c r="H8556" s="115"/>
      <c r="I8556" s="112"/>
      <c r="J8556" s="112"/>
      <c r="K8556" s="112"/>
      <c r="L8556" s="114">
        <f>Table13[[#This Row],[Per Unit Price]]*MAX(1,Table13[[#This Row],[Qty of Units]])*MAX(1,Table13[[#This Row],['#NCMs Served / FTEs Employed]])*MAX(1,Table13[[#This Row],[Duration of Service]])</f>
        <v>0</v>
      </c>
      <c r="M8556" s="112"/>
      <c r="N8556" s="114"/>
    </row>
    <row r="8557" spans="1:14" x14ac:dyDescent="0.25">
      <c r="A8557" s="111"/>
      <c r="B8557" s="111"/>
      <c r="C8557" s="123"/>
      <c r="D8557" s="112" t="str">
        <f>_xlfn.XLOOKUP(Table13[[#This Row],[Service]],Validation!$A$2:$A$14,Validation!$B$2:$B$14,"",0,1)</f>
        <v/>
      </c>
      <c r="E8557" s="112"/>
      <c r="F8557" s="113"/>
      <c r="G8557" s="114"/>
      <c r="H8557" s="115"/>
      <c r="I8557" s="112"/>
      <c r="J8557" s="112"/>
      <c r="K8557" s="112"/>
      <c r="L8557" s="114">
        <f>Table13[[#This Row],[Per Unit Price]]*MAX(1,Table13[[#This Row],[Qty of Units]])*MAX(1,Table13[[#This Row],['#NCMs Served / FTEs Employed]])*MAX(1,Table13[[#This Row],[Duration of Service]])</f>
        <v>0</v>
      </c>
      <c r="M8557" s="112"/>
      <c r="N8557" s="114"/>
    </row>
    <row r="8558" spans="1:14" x14ac:dyDescent="0.25">
      <c r="A8558" s="111"/>
      <c r="B8558" s="111"/>
      <c r="C8558" s="123"/>
      <c r="D8558" s="112" t="str">
        <f>_xlfn.XLOOKUP(Table13[[#This Row],[Service]],Validation!$A$2:$A$14,Validation!$B$2:$B$14,"",0,1)</f>
        <v/>
      </c>
      <c r="E8558" s="112"/>
      <c r="F8558" s="113"/>
      <c r="G8558" s="114"/>
      <c r="H8558" s="115"/>
      <c r="I8558" s="112"/>
      <c r="J8558" s="112"/>
      <c r="K8558" s="112"/>
      <c r="L8558" s="114">
        <f>Table13[[#This Row],[Per Unit Price]]*MAX(1,Table13[[#This Row],[Qty of Units]])*MAX(1,Table13[[#This Row],['#NCMs Served / FTEs Employed]])*MAX(1,Table13[[#This Row],[Duration of Service]])</f>
        <v>0</v>
      </c>
      <c r="M8558" s="112"/>
      <c r="N8558" s="114"/>
    </row>
    <row r="8559" spans="1:14" x14ac:dyDescent="0.25">
      <c r="A8559" s="111"/>
      <c r="B8559" s="111"/>
      <c r="C8559" s="123"/>
      <c r="D8559" s="112" t="str">
        <f>_xlfn.XLOOKUP(Table13[[#This Row],[Service]],Validation!$A$2:$A$14,Validation!$B$2:$B$14,"",0,1)</f>
        <v/>
      </c>
      <c r="E8559" s="112"/>
      <c r="F8559" s="113"/>
      <c r="G8559" s="114"/>
      <c r="H8559" s="115"/>
      <c r="I8559" s="112"/>
      <c r="J8559" s="112"/>
      <c r="K8559" s="112"/>
      <c r="L8559" s="114">
        <f>Table13[[#This Row],[Per Unit Price]]*MAX(1,Table13[[#This Row],[Qty of Units]])*MAX(1,Table13[[#This Row],['#NCMs Served / FTEs Employed]])*MAX(1,Table13[[#This Row],[Duration of Service]])</f>
        <v>0</v>
      </c>
      <c r="M8559" s="112"/>
      <c r="N8559" s="114"/>
    </row>
    <row r="8560" spans="1:14" x14ac:dyDescent="0.25">
      <c r="A8560" s="111"/>
      <c r="B8560" s="111"/>
      <c r="C8560" s="123"/>
      <c r="D8560" s="112" t="str">
        <f>_xlfn.XLOOKUP(Table13[[#This Row],[Service]],Validation!$A$2:$A$14,Validation!$B$2:$B$14,"",0,1)</f>
        <v/>
      </c>
      <c r="E8560" s="112"/>
      <c r="F8560" s="113"/>
      <c r="G8560" s="114"/>
      <c r="H8560" s="115"/>
      <c r="I8560" s="112"/>
      <c r="J8560" s="112"/>
      <c r="K8560" s="112"/>
      <c r="L8560" s="114">
        <f>Table13[[#This Row],[Per Unit Price]]*MAX(1,Table13[[#This Row],[Qty of Units]])*MAX(1,Table13[[#This Row],['#NCMs Served / FTEs Employed]])*MAX(1,Table13[[#This Row],[Duration of Service]])</f>
        <v>0</v>
      </c>
      <c r="M8560" s="112"/>
      <c r="N8560" s="114"/>
    </row>
    <row r="8561" spans="1:14" x14ac:dyDescent="0.25">
      <c r="A8561" s="111"/>
      <c r="B8561" s="111"/>
      <c r="C8561" s="123"/>
      <c r="D8561" s="112" t="str">
        <f>_xlfn.XLOOKUP(Table13[[#This Row],[Service]],Validation!$A$2:$A$14,Validation!$B$2:$B$14,"",0,1)</f>
        <v/>
      </c>
      <c r="E8561" s="112"/>
      <c r="F8561" s="113"/>
      <c r="G8561" s="114"/>
      <c r="H8561" s="115"/>
      <c r="I8561" s="112"/>
      <c r="J8561" s="112"/>
      <c r="K8561" s="112"/>
      <c r="L8561" s="114">
        <f>Table13[[#This Row],[Per Unit Price]]*MAX(1,Table13[[#This Row],[Qty of Units]])*MAX(1,Table13[[#This Row],['#NCMs Served / FTEs Employed]])*MAX(1,Table13[[#This Row],[Duration of Service]])</f>
        <v>0</v>
      </c>
      <c r="M8561" s="112"/>
      <c r="N8561" s="114"/>
    </row>
    <row r="8562" spans="1:14" x14ac:dyDescent="0.25">
      <c r="A8562" s="111"/>
      <c r="B8562" s="111"/>
      <c r="C8562" s="123"/>
      <c r="D8562" s="112" t="str">
        <f>_xlfn.XLOOKUP(Table13[[#This Row],[Service]],Validation!$A$2:$A$14,Validation!$B$2:$B$14,"",0,1)</f>
        <v/>
      </c>
      <c r="E8562" s="112"/>
      <c r="F8562" s="113"/>
      <c r="G8562" s="114"/>
      <c r="H8562" s="115"/>
      <c r="I8562" s="112"/>
      <c r="J8562" s="112"/>
      <c r="K8562" s="112"/>
      <c r="L8562" s="114">
        <f>Table13[[#This Row],[Per Unit Price]]*MAX(1,Table13[[#This Row],[Qty of Units]])*MAX(1,Table13[[#This Row],['#NCMs Served / FTEs Employed]])*MAX(1,Table13[[#This Row],[Duration of Service]])</f>
        <v>0</v>
      </c>
      <c r="M8562" s="112"/>
      <c r="N8562" s="114"/>
    </row>
    <row r="8563" spans="1:14" x14ac:dyDescent="0.25">
      <c r="A8563" s="111"/>
      <c r="B8563" s="111"/>
      <c r="C8563" s="123"/>
      <c r="D8563" s="112" t="str">
        <f>_xlfn.XLOOKUP(Table13[[#This Row],[Service]],Validation!$A$2:$A$14,Validation!$B$2:$B$14,"",0,1)</f>
        <v/>
      </c>
      <c r="E8563" s="112"/>
      <c r="F8563" s="113"/>
      <c r="G8563" s="114"/>
      <c r="H8563" s="115"/>
      <c r="I8563" s="112"/>
      <c r="J8563" s="112"/>
      <c r="K8563" s="112"/>
      <c r="L8563" s="114">
        <f>Table13[[#This Row],[Per Unit Price]]*MAX(1,Table13[[#This Row],[Qty of Units]])*MAX(1,Table13[[#This Row],['#NCMs Served / FTEs Employed]])*MAX(1,Table13[[#This Row],[Duration of Service]])</f>
        <v>0</v>
      </c>
      <c r="M8563" s="112"/>
      <c r="N8563" s="114"/>
    </row>
    <row r="8564" spans="1:14" x14ac:dyDescent="0.25">
      <c r="A8564" s="111"/>
      <c r="B8564" s="111"/>
      <c r="C8564" s="123"/>
      <c r="D8564" s="112" t="str">
        <f>_xlfn.XLOOKUP(Table13[[#This Row],[Service]],Validation!$A$2:$A$14,Validation!$B$2:$B$14,"",0,1)</f>
        <v/>
      </c>
      <c r="E8564" s="112"/>
      <c r="F8564" s="113"/>
      <c r="G8564" s="114"/>
      <c r="H8564" s="115"/>
      <c r="I8564" s="112"/>
      <c r="J8564" s="112"/>
      <c r="K8564" s="112"/>
      <c r="L8564" s="114">
        <f>Table13[[#This Row],[Per Unit Price]]*MAX(1,Table13[[#This Row],[Qty of Units]])*MAX(1,Table13[[#This Row],['#NCMs Served / FTEs Employed]])*MAX(1,Table13[[#This Row],[Duration of Service]])</f>
        <v>0</v>
      </c>
      <c r="M8564" s="112"/>
      <c r="N8564" s="114"/>
    </row>
    <row r="8565" spans="1:14" x14ac:dyDescent="0.25">
      <c r="A8565" s="111"/>
      <c r="B8565" s="111"/>
      <c r="C8565" s="123"/>
      <c r="D8565" s="112" t="str">
        <f>_xlfn.XLOOKUP(Table13[[#This Row],[Service]],Validation!$A$2:$A$14,Validation!$B$2:$B$14,"",0,1)</f>
        <v/>
      </c>
      <c r="E8565" s="112"/>
      <c r="F8565" s="113"/>
      <c r="G8565" s="114"/>
      <c r="H8565" s="115"/>
      <c r="I8565" s="112"/>
      <c r="J8565" s="112"/>
      <c r="K8565" s="112"/>
      <c r="L8565" s="114">
        <f>Table13[[#This Row],[Per Unit Price]]*MAX(1,Table13[[#This Row],[Qty of Units]])*MAX(1,Table13[[#This Row],['#NCMs Served / FTEs Employed]])*MAX(1,Table13[[#This Row],[Duration of Service]])</f>
        <v>0</v>
      </c>
      <c r="M8565" s="112"/>
      <c r="N8565" s="114"/>
    </row>
    <row r="8566" spans="1:14" x14ac:dyDescent="0.25">
      <c r="A8566" s="111"/>
      <c r="B8566" s="111"/>
      <c r="C8566" s="123"/>
      <c r="D8566" s="112" t="str">
        <f>_xlfn.XLOOKUP(Table13[[#This Row],[Service]],Validation!$A$2:$A$14,Validation!$B$2:$B$14,"",0,1)</f>
        <v/>
      </c>
      <c r="E8566" s="112"/>
      <c r="F8566" s="113"/>
      <c r="G8566" s="114"/>
      <c r="H8566" s="115"/>
      <c r="I8566" s="112"/>
      <c r="J8566" s="112"/>
      <c r="K8566" s="112"/>
      <c r="L8566" s="114">
        <f>Table13[[#This Row],[Per Unit Price]]*MAX(1,Table13[[#This Row],[Qty of Units]])*MAX(1,Table13[[#This Row],['#NCMs Served / FTEs Employed]])*MAX(1,Table13[[#This Row],[Duration of Service]])</f>
        <v>0</v>
      </c>
      <c r="M8566" s="112"/>
      <c r="N8566" s="114"/>
    </row>
    <row r="8567" spans="1:14" x14ac:dyDescent="0.25">
      <c r="A8567" s="111"/>
      <c r="B8567" s="111"/>
      <c r="C8567" s="123"/>
      <c r="D8567" s="112" t="str">
        <f>_xlfn.XLOOKUP(Table13[[#This Row],[Service]],Validation!$A$2:$A$14,Validation!$B$2:$B$14,"",0,1)</f>
        <v/>
      </c>
      <c r="E8567" s="112"/>
      <c r="F8567" s="113"/>
      <c r="G8567" s="114"/>
      <c r="H8567" s="115"/>
      <c r="I8567" s="112"/>
      <c r="J8567" s="112"/>
      <c r="K8567" s="112"/>
      <c r="L8567" s="114">
        <f>Table13[[#This Row],[Per Unit Price]]*MAX(1,Table13[[#This Row],[Qty of Units]])*MAX(1,Table13[[#This Row],['#NCMs Served / FTEs Employed]])*MAX(1,Table13[[#This Row],[Duration of Service]])</f>
        <v>0</v>
      </c>
      <c r="M8567" s="112"/>
      <c r="N8567" s="114"/>
    </row>
    <row r="8568" spans="1:14" x14ac:dyDescent="0.25">
      <c r="A8568" s="111"/>
      <c r="B8568" s="111"/>
      <c r="C8568" s="123"/>
      <c r="D8568" s="112" t="str">
        <f>_xlfn.XLOOKUP(Table13[[#This Row],[Service]],Validation!$A$2:$A$14,Validation!$B$2:$B$14,"",0,1)</f>
        <v/>
      </c>
      <c r="E8568" s="112"/>
      <c r="F8568" s="113"/>
      <c r="G8568" s="114"/>
      <c r="H8568" s="115"/>
      <c r="I8568" s="112"/>
      <c r="J8568" s="112"/>
      <c r="K8568" s="112"/>
      <c r="L8568" s="114">
        <f>Table13[[#This Row],[Per Unit Price]]*MAX(1,Table13[[#This Row],[Qty of Units]])*MAX(1,Table13[[#This Row],['#NCMs Served / FTEs Employed]])*MAX(1,Table13[[#This Row],[Duration of Service]])</f>
        <v>0</v>
      </c>
      <c r="M8568" s="112"/>
      <c r="N8568" s="114"/>
    </row>
    <row r="8569" spans="1:14" x14ac:dyDescent="0.25">
      <c r="A8569" s="111"/>
      <c r="B8569" s="111"/>
      <c r="C8569" s="123"/>
      <c r="D8569" s="112" t="str">
        <f>_xlfn.XLOOKUP(Table13[[#This Row],[Service]],Validation!$A$2:$A$14,Validation!$B$2:$B$14,"",0,1)</f>
        <v/>
      </c>
      <c r="E8569" s="112"/>
      <c r="F8569" s="113"/>
      <c r="G8569" s="114"/>
      <c r="H8569" s="115"/>
      <c r="I8569" s="112"/>
      <c r="J8569" s="112"/>
      <c r="K8569" s="112"/>
      <c r="L8569" s="114">
        <f>Table13[[#This Row],[Per Unit Price]]*MAX(1,Table13[[#This Row],[Qty of Units]])*MAX(1,Table13[[#This Row],['#NCMs Served / FTEs Employed]])*MAX(1,Table13[[#This Row],[Duration of Service]])</f>
        <v>0</v>
      </c>
      <c r="M8569" s="112"/>
      <c r="N8569" s="114"/>
    </row>
    <row r="8570" spans="1:14" x14ac:dyDescent="0.25">
      <c r="A8570" s="111"/>
      <c r="B8570" s="111"/>
      <c r="C8570" s="123"/>
      <c r="D8570" s="112" t="str">
        <f>_xlfn.XLOOKUP(Table13[[#This Row],[Service]],Validation!$A$2:$A$14,Validation!$B$2:$B$14,"",0,1)</f>
        <v/>
      </c>
      <c r="E8570" s="112"/>
      <c r="F8570" s="113"/>
      <c r="G8570" s="114"/>
      <c r="H8570" s="115"/>
      <c r="I8570" s="112"/>
      <c r="J8570" s="112"/>
      <c r="K8570" s="112"/>
      <c r="L8570" s="114">
        <f>Table13[[#This Row],[Per Unit Price]]*MAX(1,Table13[[#This Row],[Qty of Units]])*MAX(1,Table13[[#This Row],['#NCMs Served / FTEs Employed]])*MAX(1,Table13[[#This Row],[Duration of Service]])</f>
        <v>0</v>
      </c>
      <c r="M8570" s="112"/>
      <c r="N8570" s="114"/>
    </row>
    <row r="8571" spans="1:14" x14ac:dyDescent="0.25">
      <c r="A8571" s="111"/>
      <c r="B8571" s="111"/>
      <c r="C8571" s="123"/>
      <c r="D8571" s="112" t="str">
        <f>_xlfn.XLOOKUP(Table13[[#This Row],[Service]],Validation!$A$2:$A$14,Validation!$B$2:$B$14,"",0,1)</f>
        <v/>
      </c>
      <c r="E8571" s="112"/>
      <c r="F8571" s="113"/>
      <c r="G8571" s="114"/>
      <c r="H8571" s="115"/>
      <c r="I8571" s="112"/>
      <c r="J8571" s="112"/>
      <c r="K8571" s="112"/>
      <c r="L8571" s="114">
        <f>Table13[[#This Row],[Per Unit Price]]*MAX(1,Table13[[#This Row],[Qty of Units]])*MAX(1,Table13[[#This Row],['#NCMs Served / FTEs Employed]])*MAX(1,Table13[[#This Row],[Duration of Service]])</f>
        <v>0</v>
      </c>
      <c r="M8571" s="112"/>
      <c r="N8571" s="114"/>
    </row>
    <row r="8572" spans="1:14" x14ac:dyDescent="0.25">
      <c r="A8572" s="111"/>
      <c r="B8572" s="111"/>
      <c r="C8572" s="123"/>
      <c r="D8572" s="112" t="str">
        <f>_xlfn.XLOOKUP(Table13[[#This Row],[Service]],Validation!$A$2:$A$14,Validation!$B$2:$B$14,"",0,1)</f>
        <v/>
      </c>
      <c r="E8572" s="112"/>
      <c r="F8572" s="113"/>
      <c r="G8572" s="114"/>
      <c r="H8572" s="115"/>
      <c r="I8572" s="112"/>
      <c r="J8572" s="112"/>
      <c r="K8572" s="112"/>
      <c r="L8572" s="114">
        <f>Table13[[#This Row],[Per Unit Price]]*MAX(1,Table13[[#This Row],[Qty of Units]])*MAX(1,Table13[[#This Row],['#NCMs Served / FTEs Employed]])*MAX(1,Table13[[#This Row],[Duration of Service]])</f>
        <v>0</v>
      </c>
      <c r="M8572" s="112"/>
      <c r="N8572" s="114"/>
    </row>
    <row r="8573" spans="1:14" x14ac:dyDescent="0.25">
      <c r="A8573" s="111"/>
      <c r="B8573" s="111"/>
      <c r="C8573" s="123"/>
      <c r="D8573" s="112" t="str">
        <f>_xlfn.XLOOKUP(Table13[[#This Row],[Service]],Validation!$A$2:$A$14,Validation!$B$2:$B$14,"",0,1)</f>
        <v/>
      </c>
      <c r="E8573" s="112"/>
      <c r="F8573" s="113"/>
      <c r="G8573" s="114"/>
      <c r="H8573" s="115"/>
      <c r="I8573" s="112"/>
      <c r="J8573" s="112"/>
      <c r="K8573" s="112"/>
      <c r="L8573" s="114">
        <f>Table13[[#This Row],[Per Unit Price]]*MAX(1,Table13[[#This Row],[Qty of Units]])*MAX(1,Table13[[#This Row],['#NCMs Served / FTEs Employed]])*MAX(1,Table13[[#This Row],[Duration of Service]])</f>
        <v>0</v>
      </c>
      <c r="M8573" s="112"/>
      <c r="N8573" s="114"/>
    </row>
    <row r="8574" spans="1:14" x14ac:dyDescent="0.25">
      <c r="A8574" s="111"/>
      <c r="B8574" s="111"/>
      <c r="C8574" s="123"/>
      <c r="D8574" s="112" t="str">
        <f>_xlfn.XLOOKUP(Table13[[#This Row],[Service]],Validation!$A$2:$A$14,Validation!$B$2:$B$14,"",0,1)</f>
        <v/>
      </c>
      <c r="E8574" s="112"/>
      <c r="F8574" s="113"/>
      <c r="G8574" s="114"/>
      <c r="H8574" s="115"/>
      <c r="I8574" s="112"/>
      <c r="J8574" s="112"/>
      <c r="K8574" s="112"/>
      <c r="L8574" s="114">
        <f>Table13[[#This Row],[Per Unit Price]]*MAX(1,Table13[[#This Row],[Qty of Units]])*MAX(1,Table13[[#This Row],['#NCMs Served / FTEs Employed]])*MAX(1,Table13[[#This Row],[Duration of Service]])</f>
        <v>0</v>
      </c>
      <c r="M8574" s="112"/>
      <c r="N8574" s="114"/>
    </row>
    <row r="8575" spans="1:14" x14ac:dyDescent="0.25">
      <c r="A8575" s="111"/>
      <c r="B8575" s="111"/>
      <c r="C8575" s="123"/>
      <c r="D8575" s="112" t="str">
        <f>_xlfn.XLOOKUP(Table13[[#This Row],[Service]],Validation!$A$2:$A$14,Validation!$B$2:$B$14,"",0,1)</f>
        <v/>
      </c>
      <c r="E8575" s="112"/>
      <c r="F8575" s="113"/>
      <c r="G8575" s="114"/>
      <c r="H8575" s="115"/>
      <c r="I8575" s="112"/>
      <c r="J8575" s="112"/>
      <c r="K8575" s="112"/>
      <c r="L8575" s="114">
        <f>Table13[[#This Row],[Per Unit Price]]*MAX(1,Table13[[#This Row],[Qty of Units]])*MAX(1,Table13[[#This Row],['#NCMs Served / FTEs Employed]])*MAX(1,Table13[[#This Row],[Duration of Service]])</f>
        <v>0</v>
      </c>
      <c r="M8575" s="112"/>
      <c r="N8575" s="114"/>
    </row>
    <row r="8576" spans="1:14" x14ac:dyDescent="0.25">
      <c r="A8576" s="111"/>
      <c r="B8576" s="111"/>
      <c r="C8576" s="123"/>
      <c r="D8576" s="112" t="str">
        <f>_xlfn.XLOOKUP(Table13[[#This Row],[Service]],Validation!$A$2:$A$14,Validation!$B$2:$B$14,"",0,1)</f>
        <v/>
      </c>
      <c r="E8576" s="112"/>
      <c r="F8576" s="113"/>
      <c r="G8576" s="114"/>
      <c r="H8576" s="115"/>
      <c r="I8576" s="112"/>
      <c r="J8576" s="112"/>
      <c r="K8576" s="112"/>
      <c r="L8576" s="114">
        <f>Table13[[#This Row],[Per Unit Price]]*MAX(1,Table13[[#This Row],[Qty of Units]])*MAX(1,Table13[[#This Row],['#NCMs Served / FTEs Employed]])*MAX(1,Table13[[#This Row],[Duration of Service]])</f>
        <v>0</v>
      </c>
      <c r="M8576" s="112"/>
      <c r="N8576" s="114"/>
    </row>
    <row r="8577" spans="1:14" x14ac:dyDescent="0.25">
      <c r="A8577" s="111"/>
      <c r="B8577" s="111"/>
      <c r="C8577" s="123"/>
      <c r="D8577" s="112" t="str">
        <f>_xlfn.XLOOKUP(Table13[[#This Row],[Service]],Validation!$A$2:$A$14,Validation!$B$2:$B$14,"",0,1)</f>
        <v/>
      </c>
      <c r="E8577" s="112"/>
      <c r="F8577" s="113"/>
      <c r="G8577" s="114"/>
      <c r="H8577" s="115"/>
      <c r="I8577" s="112"/>
      <c r="J8577" s="112"/>
      <c r="K8577" s="112"/>
      <c r="L8577" s="114">
        <f>Table13[[#This Row],[Per Unit Price]]*MAX(1,Table13[[#This Row],[Qty of Units]])*MAX(1,Table13[[#This Row],['#NCMs Served / FTEs Employed]])*MAX(1,Table13[[#This Row],[Duration of Service]])</f>
        <v>0</v>
      </c>
      <c r="M8577" s="112"/>
      <c r="N8577" s="114"/>
    </row>
    <row r="8578" spans="1:14" x14ac:dyDescent="0.25">
      <c r="A8578" s="111"/>
      <c r="B8578" s="111"/>
      <c r="C8578" s="123"/>
      <c r="D8578" s="112" t="str">
        <f>_xlfn.XLOOKUP(Table13[[#This Row],[Service]],Validation!$A$2:$A$14,Validation!$B$2:$B$14,"",0,1)</f>
        <v/>
      </c>
      <c r="E8578" s="112"/>
      <c r="F8578" s="113"/>
      <c r="G8578" s="114"/>
      <c r="H8578" s="115"/>
      <c r="I8578" s="112"/>
      <c r="J8578" s="112"/>
      <c r="K8578" s="112"/>
      <c r="L8578" s="114">
        <f>Table13[[#This Row],[Per Unit Price]]*MAX(1,Table13[[#This Row],[Qty of Units]])*MAX(1,Table13[[#This Row],['#NCMs Served / FTEs Employed]])*MAX(1,Table13[[#This Row],[Duration of Service]])</f>
        <v>0</v>
      </c>
      <c r="M8578" s="112"/>
      <c r="N8578" s="114"/>
    </row>
    <row r="8579" spans="1:14" x14ac:dyDescent="0.25">
      <c r="A8579" s="111"/>
      <c r="B8579" s="111"/>
      <c r="C8579" s="123"/>
      <c r="D8579" s="112" t="str">
        <f>_xlfn.XLOOKUP(Table13[[#This Row],[Service]],Validation!$A$2:$A$14,Validation!$B$2:$B$14,"",0,1)</f>
        <v/>
      </c>
      <c r="E8579" s="112"/>
      <c r="F8579" s="113"/>
      <c r="G8579" s="114"/>
      <c r="H8579" s="115"/>
      <c r="I8579" s="112"/>
      <c r="J8579" s="112"/>
      <c r="K8579" s="112"/>
      <c r="L8579" s="114">
        <f>Table13[[#This Row],[Per Unit Price]]*MAX(1,Table13[[#This Row],[Qty of Units]])*MAX(1,Table13[[#This Row],['#NCMs Served / FTEs Employed]])*MAX(1,Table13[[#This Row],[Duration of Service]])</f>
        <v>0</v>
      </c>
      <c r="M8579" s="112"/>
      <c r="N8579" s="114"/>
    </row>
    <row r="8580" spans="1:14" x14ac:dyDescent="0.25">
      <c r="A8580" s="111"/>
      <c r="B8580" s="111"/>
      <c r="C8580" s="123"/>
      <c r="D8580" s="112" t="str">
        <f>_xlfn.XLOOKUP(Table13[[#This Row],[Service]],Validation!$A$2:$A$14,Validation!$B$2:$B$14,"",0,1)</f>
        <v/>
      </c>
      <c r="E8580" s="112"/>
      <c r="F8580" s="113"/>
      <c r="G8580" s="114"/>
      <c r="H8580" s="115"/>
      <c r="I8580" s="112"/>
      <c r="J8580" s="112"/>
      <c r="K8580" s="112"/>
      <c r="L8580" s="114">
        <f>Table13[[#This Row],[Per Unit Price]]*MAX(1,Table13[[#This Row],[Qty of Units]])*MAX(1,Table13[[#This Row],['#NCMs Served / FTEs Employed]])*MAX(1,Table13[[#This Row],[Duration of Service]])</f>
        <v>0</v>
      </c>
      <c r="M8580" s="112"/>
      <c r="N8580" s="114"/>
    </row>
    <row r="8581" spans="1:14" x14ac:dyDescent="0.25">
      <c r="A8581" s="111"/>
      <c r="B8581" s="111"/>
      <c r="C8581" s="123"/>
      <c r="D8581" s="112" t="str">
        <f>_xlfn.XLOOKUP(Table13[[#This Row],[Service]],Validation!$A$2:$A$14,Validation!$B$2:$B$14,"",0,1)</f>
        <v/>
      </c>
      <c r="E8581" s="112"/>
      <c r="F8581" s="113"/>
      <c r="G8581" s="114"/>
      <c r="H8581" s="115"/>
      <c r="I8581" s="112"/>
      <c r="J8581" s="112"/>
      <c r="K8581" s="112"/>
      <c r="L8581" s="114">
        <f>Table13[[#This Row],[Per Unit Price]]*MAX(1,Table13[[#This Row],[Qty of Units]])*MAX(1,Table13[[#This Row],['#NCMs Served / FTEs Employed]])*MAX(1,Table13[[#This Row],[Duration of Service]])</f>
        <v>0</v>
      </c>
      <c r="M8581" s="112"/>
      <c r="N8581" s="114"/>
    </row>
    <row r="8582" spans="1:14" x14ac:dyDescent="0.25">
      <c r="A8582" s="111"/>
      <c r="B8582" s="111"/>
      <c r="C8582" s="123"/>
      <c r="D8582" s="112" t="str">
        <f>_xlfn.XLOOKUP(Table13[[#This Row],[Service]],Validation!$A$2:$A$14,Validation!$B$2:$B$14,"",0,1)</f>
        <v/>
      </c>
      <c r="E8582" s="112"/>
      <c r="F8582" s="113"/>
      <c r="G8582" s="114"/>
      <c r="H8582" s="115"/>
      <c r="I8582" s="112"/>
      <c r="J8582" s="112"/>
      <c r="K8582" s="112"/>
      <c r="L8582" s="114">
        <f>Table13[[#This Row],[Per Unit Price]]*MAX(1,Table13[[#This Row],[Qty of Units]])*MAX(1,Table13[[#This Row],['#NCMs Served / FTEs Employed]])*MAX(1,Table13[[#This Row],[Duration of Service]])</f>
        <v>0</v>
      </c>
      <c r="M8582" s="112"/>
      <c r="N8582" s="114"/>
    </row>
    <row r="8583" spans="1:14" x14ac:dyDescent="0.25">
      <c r="A8583" s="111"/>
      <c r="B8583" s="111"/>
      <c r="C8583" s="123"/>
      <c r="D8583" s="112" t="str">
        <f>_xlfn.XLOOKUP(Table13[[#This Row],[Service]],Validation!$A$2:$A$14,Validation!$B$2:$B$14,"",0,1)</f>
        <v/>
      </c>
      <c r="E8583" s="112"/>
      <c r="F8583" s="113"/>
      <c r="G8583" s="114"/>
      <c r="H8583" s="115"/>
      <c r="I8583" s="112"/>
      <c r="J8583" s="112"/>
      <c r="K8583" s="112"/>
      <c r="L8583" s="114">
        <f>Table13[[#This Row],[Per Unit Price]]*MAX(1,Table13[[#This Row],[Qty of Units]])*MAX(1,Table13[[#This Row],['#NCMs Served / FTEs Employed]])*MAX(1,Table13[[#This Row],[Duration of Service]])</f>
        <v>0</v>
      </c>
      <c r="M8583" s="112"/>
      <c r="N8583" s="114"/>
    </row>
    <row r="8584" spans="1:14" x14ac:dyDescent="0.25">
      <c r="A8584" s="111"/>
      <c r="B8584" s="111"/>
      <c r="C8584" s="123"/>
      <c r="D8584" s="112" t="str">
        <f>_xlfn.XLOOKUP(Table13[[#This Row],[Service]],Validation!$A$2:$A$14,Validation!$B$2:$B$14,"",0,1)</f>
        <v/>
      </c>
      <c r="E8584" s="112"/>
      <c r="F8584" s="113"/>
      <c r="G8584" s="114"/>
      <c r="H8584" s="115"/>
      <c r="I8584" s="112"/>
      <c r="J8584" s="112"/>
      <c r="K8584" s="112"/>
      <c r="L8584" s="114">
        <f>Table13[[#This Row],[Per Unit Price]]*MAX(1,Table13[[#This Row],[Qty of Units]])*MAX(1,Table13[[#This Row],['#NCMs Served / FTEs Employed]])*MAX(1,Table13[[#This Row],[Duration of Service]])</f>
        <v>0</v>
      </c>
      <c r="M8584" s="112"/>
      <c r="N8584" s="114"/>
    </row>
    <row r="8585" spans="1:14" x14ac:dyDescent="0.25">
      <c r="A8585" s="111"/>
      <c r="B8585" s="111"/>
      <c r="C8585" s="123"/>
      <c r="D8585" s="112" t="str">
        <f>_xlfn.XLOOKUP(Table13[[#This Row],[Service]],Validation!$A$2:$A$14,Validation!$B$2:$B$14,"",0,1)</f>
        <v/>
      </c>
      <c r="E8585" s="112"/>
      <c r="F8585" s="113"/>
      <c r="G8585" s="114"/>
      <c r="H8585" s="115"/>
      <c r="I8585" s="112"/>
      <c r="J8585" s="112"/>
      <c r="K8585" s="112"/>
      <c r="L8585" s="114">
        <f>Table13[[#This Row],[Per Unit Price]]*MAX(1,Table13[[#This Row],[Qty of Units]])*MAX(1,Table13[[#This Row],['#NCMs Served / FTEs Employed]])*MAX(1,Table13[[#This Row],[Duration of Service]])</f>
        <v>0</v>
      </c>
      <c r="M8585" s="112"/>
      <c r="N8585" s="114"/>
    </row>
    <row r="8586" spans="1:14" x14ac:dyDescent="0.25">
      <c r="A8586" s="111"/>
      <c r="B8586" s="111"/>
      <c r="C8586" s="123"/>
      <c r="D8586" s="112" t="str">
        <f>_xlfn.XLOOKUP(Table13[[#This Row],[Service]],Validation!$A$2:$A$14,Validation!$B$2:$B$14,"",0,1)</f>
        <v/>
      </c>
      <c r="E8586" s="112"/>
      <c r="F8586" s="113"/>
      <c r="G8586" s="114"/>
      <c r="H8586" s="115"/>
      <c r="I8586" s="112"/>
      <c r="J8586" s="112"/>
      <c r="K8586" s="112"/>
      <c r="L8586" s="114">
        <f>Table13[[#This Row],[Per Unit Price]]*MAX(1,Table13[[#This Row],[Qty of Units]])*MAX(1,Table13[[#This Row],['#NCMs Served / FTEs Employed]])*MAX(1,Table13[[#This Row],[Duration of Service]])</f>
        <v>0</v>
      </c>
      <c r="M8586" s="112"/>
      <c r="N8586" s="114"/>
    </row>
    <row r="8587" spans="1:14" x14ac:dyDescent="0.25">
      <c r="A8587" s="111"/>
      <c r="B8587" s="111"/>
      <c r="C8587" s="123"/>
      <c r="D8587" s="112" t="str">
        <f>_xlfn.XLOOKUP(Table13[[#This Row],[Service]],Validation!$A$2:$A$14,Validation!$B$2:$B$14,"",0,1)</f>
        <v/>
      </c>
      <c r="E8587" s="112"/>
      <c r="F8587" s="113"/>
      <c r="G8587" s="114"/>
      <c r="H8587" s="115"/>
      <c r="I8587" s="112"/>
      <c r="J8587" s="112"/>
      <c r="K8587" s="112"/>
      <c r="L8587" s="114">
        <f>Table13[[#This Row],[Per Unit Price]]*MAX(1,Table13[[#This Row],[Qty of Units]])*MAX(1,Table13[[#This Row],['#NCMs Served / FTEs Employed]])*MAX(1,Table13[[#This Row],[Duration of Service]])</f>
        <v>0</v>
      </c>
      <c r="M8587" s="112"/>
      <c r="N8587" s="114"/>
    </row>
    <row r="8588" spans="1:14" x14ac:dyDescent="0.25">
      <c r="A8588" s="111"/>
      <c r="B8588" s="111"/>
      <c r="C8588" s="123"/>
      <c r="D8588" s="112" t="str">
        <f>_xlfn.XLOOKUP(Table13[[#This Row],[Service]],Validation!$A$2:$A$14,Validation!$B$2:$B$14,"",0,1)</f>
        <v/>
      </c>
      <c r="E8588" s="112"/>
      <c r="F8588" s="113"/>
      <c r="G8588" s="114"/>
      <c r="H8588" s="115"/>
      <c r="I8588" s="112"/>
      <c r="J8588" s="112"/>
      <c r="K8588" s="112"/>
      <c r="L8588" s="114">
        <f>Table13[[#This Row],[Per Unit Price]]*MAX(1,Table13[[#This Row],[Qty of Units]])*MAX(1,Table13[[#This Row],['#NCMs Served / FTEs Employed]])*MAX(1,Table13[[#This Row],[Duration of Service]])</f>
        <v>0</v>
      </c>
      <c r="M8588" s="112"/>
      <c r="N8588" s="114"/>
    </row>
    <row r="8589" spans="1:14" x14ac:dyDescent="0.25">
      <c r="A8589" s="111"/>
      <c r="B8589" s="111"/>
      <c r="C8589" s="123"/>
      <c r="D8589" s="112" t="str">
        <f>_xlfn.XLOOKUP(Table13[[#This Row],[Service]],Validation!$A$2:$A$14,Validation!$B$2:$B$14,"",0,1)</f>
        <v/>
      </c>
      <c r="E8589" s="112"/>
      <c r="F8589" s="113"/>
      <c r="G8589" s="114"/>
      <c r="H8589" s="115"/>
      <c r="I8589" s="112"/>
      <c r="J8589" s="112"/>
      <c r="K8589" s="112"/>
      <c r="L8589" s="114">
        <f>Table13[[#This Row],[Per Unit Price]]*MAX(1,Table13[[#This Row],[Qty of Units]])*MAX(1,Table13[[#This Row],['#NCMs Served / FTEs Employed]])*MAX(1,Table13[[#This Row],[Duration of Service]])</f>
        <v>0</v>
      </c>
      <c r="M8589" s="112"/>
      <c r="N8589" s="114"/>
    </row>
    <row r="8590" spans="1:14" x14ac:dyDescent="0.25">
      <c r="A8590" s="111"/>
      <c r="B8590" s="111"/>
      <c r="C8590" s="123"/>
      <c r="D8590" s="112" t="str">
        <f>_xlfn.XLOOKUP(Table13[[#This Row],[Service]],Validation!$A$2:$A$14,Validation!$B$2:$B$14,"",0,1)</f>
        <v/>
      </c>
      <c r="E8590" s="112"/>
      <c r="F8590" s="113"/>
      <c r="G8590" s="114"/>
      <c r="H8590" s="115"/>
      <c r="I8590" s="112"/>
      <c r="J8590" s="112"/>
      <c r="K8590" s="112"/>
      <c r="L8590" s="114">
        <f>Table13[[#This Row],[Per Unit Price]]*MAX(1,Table13[[#This Row],[Qty of Units]])*MAX(1,Table13[[#This Row],['#NCMs Served / FTEs Employed]])*MAX(1,Table13[[#This Row],[Duration of Service]])</f>
        <v>0</v>
      </c>
      <c r="M8590" s="112"/>
      <c r="N8590" s="114"/>
    </row>
    <row r="8591" spans="1:14" x14ac:dyDescent="0.25">
      <c r="A8591" s="111"/>
      <c r="B8591" s="111"/>
      <c r="C8591" s="123"/>
      <c r="D8591" s="112" t="str">
        <f>_xlfn.XLOOKUP(Table13[[#This Row],[Service]],Validation!$A$2:$A$14,Validation!$B$2:$B$14,"",0,1)</f>
        <v/>
      </c>
      <c r="E8591" s="112"/>
      <c r="F8591" s="113"/>
      <c r="G8591" s="114"/>
      <c r="H8591" s="115"/>
      <c r="I8591" s="112"/>
      <c r="J8591" s="112"/>
      <c r="K8591" s="112"/>
      <c r="L8591" s="114">
        <f>Table13[[#This Row],[Per Unit Price]]*MAX(1,Table13[[#This Row],[Qty of Units]])*MAX(1,Table13[[#This Row],['#NCMs Served / FTEs Employed]])*MAX(1,Table13[[#This Row],[Duration of Service]])</f>
        <v>0</v>
      </c>
      <c r="M8591" s="112"/>
      <c r="N8591" s="114"/>
    </row>
    <row r="8592" spans="1:14" x14ac:dyDescent="0.25">
      <c r="A8592" s="111"/>
      <c r="B8592" s="111"/>
      <c r="C8592" s="123"/>
      <c r="D8592" s="112" t="str">
        <f>_xlfn.XLOOKUP(Table13[[#This Row],[Service]],Validation!$A$2:$A$14,Validation!$B$2:$B$14,"",0,1)</f>
        <v/>
      </c>
      <c r="E8592" s="112"/>
      <c r="F8592" s="113"/>
      <c r="G8592" s="114"/>
      <c r="H8592" s="115"/>
      <c r="I8592" s="112"/>
      <c r="J8592" s="112"/>
      <c r="K8592" s="112"/>
      <c r="L8592" s="114">
        <f>Table13[[#This Row],[Per Unit Price]]*MAX(1,Table13[[#This Row],[Qty of Units]])*MAX(1,Table13[[#This Row],['#NCMs Served / FTEs Employed]])*MAX(1,Table13[[#This Row],[Duration of Service]])</f>
        <v>0</v>
      </c>
      <c r="M8592" s="112"/>
      <c r="N8592" s="114"/>
    </row>
    <row r="8593" spans="1:14" x14ac:dyDescent="0.25">
      <c r="A8593" s="111"/>
      <c r="B8593" s="111"/>
      <c r="C8593" s="123"/>
      <c r="D8593" s="112" t="str">
        <f>_xlfn.XLOOKUP(Table13[[#This Row],[Service]],Validation!$A$2:$A$14,Validation!$B$2:$B$14,"",0,1)</f>
        <v/>
      </c>
      <c r="E8593" s="112"/>
      <c r="F8593" s="113"/>
      <c r="G8593" s="114"/>
      <c r="H8593" s="115"/>
      <c r="I8593" s="112"/>
      <c r="J8593" s="112"/>
      <c r="K8593" s="112"/>
      <c r="L8593" s="114">
        <f>Table13[[#This Row],[Per Unit Price]]*MAX(1,Table13[[#This Row],[Qty of Units]])*MAX(1,Table13[[#This Row],['#NCMs Served / FTEs Employed]])*MAX(1,Table13[[#This Row],[Duration of Service]])</f>
        <v>0</v>
      </c>
      <c r="M8593" s="112"/>
      <c r="N8593" s="114"/>
    </row>
    <row r="8594" spans="1:14" x14ac:dyDescent="0.25">
      <c r="A8594" s="111"/>
      <c r="B8594" s="111"/>
      <c r="C8594" s="123"/>
      <c r="D8594" s="112" t="str">
        <f>_xlfn.XLOOKUP(Table13[[#This Row],[Service]],Validation!$A$2:$A$14,Validation!$B$2:$B$14,"",0,1)</f>
        <v/>
      </c>
      <c r="E8594" s="112"/>
      <c r="F8594" s="113"/>
      <c r="G8594" s="114"/>
      <c r="H8594" s="115"/>
      <c r="I8594" s="112"/>
      <c r="J8594" s="112"/>
      <c r="K8594" s="112"/>
      <c r="L8594" s="114">
        <f>Table13[[#This Row],[Per Unit Price]]*MAX(1,Table13[[#This Row],[Qty of Units]])*MAX(1,Table13[[#This Row],['#NCMs Served / FTEs Employed]])*MAX(1,Table13[[#This Row],[Duration of Service]])</f>
        <v>0</v>
      </c>
      <c r="M8594" s="112"/>
      <c r="N8594" s="114"/>
    </row>
    <row r="8595" spans="1:14" x14ac:dyDescent="0.25">
      <c r="A8595" s="111"/>
      <c r="B8595" s="111"/>
      <c r="C8595" s="123"/>
      <c r="D8595" s="112" t="str">
        <f>_xlfn.XLOOKUP(Table13[[#This Row],[Service]],Validation!$A$2:$A$14,Validation!$B$2:$B$14,"",0,1)</f>
        <v/>
      </c>
      <c r="E8595" s="112"/>
      <c r="F8595" s="113"/>
      <c r="G8595" s="114"/>
      <c r="H8595" s="115"/>
      <c r="I8595" s="112"/>
      <c r="J8595" s="112"/>
      <c r="K8595" s="112"/>
      <c r="L8595" s="114">
        <f>Table13[[#This Row],[Per Unit Price]]*MAX(1,Table13[[#This Row],[Qty of Units]])*MAX(1,Table13[[#This Row],['#NCMs Served / FTEs Employed]])*MAX(1,Table13[[#This Row],[Duration of Service]])</f>
        <v>0</v>
      </c>
      <c r="M8595" s="112"/>
      <c r="N8595" s="114"/>
    </row>
    <row r="8596" spans="1:14" x14ac:dyDescent="0.25">
      <c r="A8596" s="111"/>
      <c r="B8596" s="111"/>
      <c r="C8596" s="123"/>
      <c r="D8596" s="112" t="str">
        <f>_xlfn.XLOOKUP(Table13[[#This Row],[Service]],Validation!$A$2:$A$14,Validation!$B$2:$B$14,"",0,1)</f>
        <v/>
      </c>
      <c r="E8596" s="112"/>
      <c r="F8596" s="113"/>
      <c r="G8596" s="114"/>
      <c r="H8596" s="115"/>
      <c r="I8596" s="112"/>
      <c r="J8596" s="112"/>
      <c r="K8596" s="112"/>
      <c r="L8596" s="114">
        <f>Table13[[#This Row],[Per Unit Price]]*MAX(1,Table13[[#This Row],[Qty of Units]])*MAX(1,Table13[[#This Row],['#NCMs Served / FTEs Employed]])*MAX(1,Table13[[#This Row],[Duration of Service]])</f>
        <v>0</v>
      </c>
      <c r="M8596" s="112"/>
      <c r="N8596" s="114"/>
    </row>
    <row r="8597" spans="1:14" x14ac:dyDescent="0.25">
      <c r="A8597" s="111"/>
      <c r="B8597" s="111"/>
      <c r="C8597" s="123"/>
      <c r="D8597" s="112" t="str">
        <f>_xlfn.XLOOKUP(Table13[[#This Row],[Service]],Validation!$A$2:$A$14,Validation!$B$2:$B$14,"",0,1)</f>
        <v/>
      </c>
      <c r="E8597" s="112"/>
      <c r="F8597" s="113"/>
      <c r="G8597" s="114"/>
      <c r="H8597" s="115"/>
      <c r="I8597" s="112"/>
      <c r="J8597" s="112"/>
      <c r="K8597" s="112"/>
      <c r="L8597" s="114">
        <f>Table13[[#This Row],[Per Unit Price]]*MAX(1,Table13[[#This Row],[Qty of Units]])*MAX(1,Table13[[#This Row],['#NCMs Served / FTEs Employed]])*MAX(1,Table13[[#This Row],[Duration of Service]])</f>
        <v>0</v>
      </c>
      <c r="M8597" s="112"/>
      <c r="N8597" s="114"/>
    </row>
    <row r="8598" spans="1:14" x14ac:dyDescent="0.25">
      <c r="A8598" s="111"/>
      <c r="B8598" s="111"/>
      <c r="C8598" s="123"/>
      <c r="D8598" s="112" t="str">
        <f>_xlfn.XLOOKUP(Table13[[#This Row],[Service]],Validation!$A$2:$A$14,Validation!$B$2:$B$14,"",0,1)</f>
        <v/>
      </c>
      <c r="E8598" s="112"/>
      <c r="F8598" s="113"/>
      <c r="G8598" s="114"/>
      <c r="H8598" s="115"/>
      <c r="I8598" s="112"/>
      <c r="J8598" s="112"/>
      <c r="K8598" s="112"/>
      <c r="L8598" s="114">
        <f>Table13[[#This Row],[Per Unit Price]]*MAX(1,Table13[[#This Row],[Qty of Units]])*MAX(1,Table13[[#This Row],['#NCMs Served / FTEs Employed]])*MAX(1,Table13[[#This Row],[Duration of Service]])</f>
        <v>0</v>
      </c>
      <c r="M8598" s="112"/>
      <c r="N8598" s="114"/>
    </row>
    <row r="8599" spans="1:14" x14ac:dyDescent="0.25">
      <c r="A8599" s="111"/>
      <c r="B8599" s="111"/>
      <c r="C8599" s="123"/>
      <c r="D8599" s="112" t="str">
        <f>_xlfn.XLOOKUP(Table13[[#This Row],[Service]],Validation!$A$2:$A$14,Validation!$B$2:$B$14,"",0,1)</f>
        <v/>
      </c>
      <c r="E8599" s="112"/>
      <c r="F8599" s="113"/>
      <c r="G8599" s="114"/>
      <c r="H8599" s="115"/>
      <c r="I8599" s="112"/>
      <c r="J8599" s="112"/>
      <c r="K8599" s="112"/>
      <c r="L8599" s="114">
        <f>Table13[[#This Row],[Per Unit Price]]*MAX(1,Table13[[#This Row],[Qty of Units]])*MAX(1,Table13[[#This Row],['#NCMs Served / FTEs Employed]])*MAX(1,Table13[[#This Row],[Duration of Service]])</f>
        <v>0</v>
      </c>
      <c r="M8599" s="112"/>
      <c r="N8599" s="114"/>
    </row>
    <row r="8600" spans="1:14" x14ac:dyDescent="0.25">
      <c r="A8600" s="111"/>
      <c r="B8600" s="111"/>
      <c r="C8600" s="123"/>
      <c r="D8600" s="112" t="str">
        <f>_xlfn.XLOOKUP(Table13[[#This Row],[Service]],Validation!$A$2:$A$14,Validation!$B$2:$B$14,"",0,1)</f>
        <v/>
      </c>
      <c r="E8600" s="112"/>
      <c r="F8600" s="113"/>
      <c r="G8600" s="114"/>
      <c r="H8600" s="115"/>
      <c r="I8600" s="112"/>
      <c r="J8600" s="112"/>
      <c r="K8600" s="112"/>
      <c r="L8600" s="114">
        <f>Table13[[#This Row],[Per Unit Price]]*MAX(1,Table13[[#This Row],[Qty of Units]])*MAX(1,Table13[[#This Row],['#NCMs Served / FTEs Employed]])*MAX(1,Table13[[#This Row],[Duration of Service]])</f>
        <v>0</v>
      </c>
      <c r="M8600" s="112"/>
      <c r="N8600" s="114"/>
    </row>
    <row r="8601" spans="1:14" x14ac:dyDescent="0.25">
      <c r="A8601" s="111"/>
      <c r="B8601" s="111"/>
      <c r="C8601" s="123"/>
      <c r="D8601" s="112" t="str">
        <f>_xlfn.XLOOKUP(Table13[[#This Row],[Service]],Validation!$A$2:$A$14,Validation!$B$2:$B$14,"",0,1)</f>
        <v/>
      </c>
      <c r="E8601" s="112"/>
      <c r="F8601" s="113"/>
      <c r="G8601" s="114"/>
      <c r="H8601" s="115"/>
      <c r="I8601" s="112"/>
      <c r="J8601" s="112"/>
      <c r="K8601" s="112"/>
      <c r="L8601" s="114">
        <f>Table13[[#This Row],[Per Unit Price]]*MAX(1,Table13[[#This Row],[Qty of Units]])*MAX(1,Table13[[#This Row],['#NCMs Served / FTEs Employed]])*MAX(1,Table13[[#This Row],[Duration of Service]])</f>
        <v>0</v>
      </c>
      <c r="M8601" s="112"/>
      <c r="N8601" s="114"/>
    </row>
    <row r="8602" spans="1:14" x14ac:dyDescent="0.25">
      <c r="A8602" s="111"/>
      <c r="B8602" s="111"/>
      <c r="C8602" s="123"/>
      <c r="D8602" s="112" t="str">
        <f>_xlfn.XLOOKUP(Table13[[#This Row],[Service]],Validation!$A$2:$A$14,Validation!$B$2:$B$14,"",0,1)</f>
        <v/>
      </c>
      <c r="E8602" s="112"/>
      <c r="F8602" s="113"/>
      <c r="G8602" s="114"/>
      <c r="H8602" s="115"/>
      <c r="I8602" s="112"/>
      <c r="J8602" s="112"/>
      <c r="K8602" s="112"/>
      <c r="L8602" s="114">
        <f>Table13[[#This Row],[Per Unit Price]]*MAX(1,Table13[[#This Row],[Qty of Units]])*MAX(1,Table13[[#This Row],['#NCMs Served / FTEs Employed]])*MAX(1,Table13[[#This Row],[Duration of Service]])</f>
        <v>0</v>
      </c>
      <c r="M8602" s="112"/>
      <c r="N8602" s="114"/>
    </row>
    <row r="8603" spans="1:14" x14ac:dyDescent="0.25">
      <c r="A8603" s="111"/>
      <c r="B8603" s="111"/>
      <c r="C8603" s="123"/>
      <c r="D8603" s="112" t="str">
        <f>_xlfn.XLOOKUP(Table13[[#This Row],[Service]],Validation!$A$2:$A$14,Validation!$B$2:$B$14,"",0,1)</f>
        <v/>
      </c>
      <c r="E8603" s="112"/>
      <c r="F8603" s="113"/>
      <c r="G8603" s="114"/>
      <c r="H8603" s="115"/>
      <c r="I8603" s="112"/>
      <c r="J8603" s="112"/>
      <c r="K8603" s="112"/>
      <c r="L8603" s="114">
        <f>Table13[[#This Row],[Per Unit Price]]*MAX(1,Table13[[#This Row],[Qty of Units]])*MAX(1,Table13[[#This Row],['#NCMs Served / FTEs Employed]])*MAX(1,Table13[[#This Row],[Duration of Service]])</f>
        <v>0</v>
      </c>
      <c r="M8603" s="112"/>
      <c r="N8603" s="114"/>
    </row>
    <row r="8604" spans="1:14" x14ac:dyDescent="0.25">
      <c r="A8604" s="111"/>
      <c r="B8604" s="111"/>
      <c r="C8604" s="123"/>
      <c r="D8604" s="112" t="str">
        <f>_xlfn.XLOOKUP(Table13[[#This Row],[Service]],Validation!$A$2:$A$14,Validation!$B$2:$B$14,"",0,1)</f>
        <v/>
      </c>
      <c r="E8604" s="112"/>
      <c r="F8604" s="113"/>
      <c r="G8604" s="114"/>
      <c r="H8604" s="115"/>
      <c r="I8604" s="112"/>
      <c r="J8604" s="112"/>
      <c r="K8604" s="112"/>
      <c r="L8604" s="114">
        <f>Table13[[#This Row],[Per Unit Price]]*MAX(1,Table13[[#This Row],[Qty of Units]])*MAX(1,Table13[[#This Row],['#NCMs Served / FTEs Employed]])*MAX(1,Table13[[#This Row],[Duration of Service]])</f>
        <v>0</v>
      </c>
      <c r="M8604" s="112"/>
      <c r="N8604" s="114"/>
    </row>
    <row r="8605" spans="1:14" x14ac:dyDescent="0.25">
      <c r="A8605" s="111"/>
      <c r="B8605" s="111"/>
      <c r="C8605" s="123"/>
      <c r="D8605" s="112" t="str">
        <f>_xlfn.XLOOKUP(Table13[[#This Row],[Service]],Validation!$A$2:$A$14,Validation!$B$2:$B$14,"",0,1)</f>
        <v/>
      </c>
      <c r="E8605" s="112"/>
      <c r="F8605" s="113"/>
      <c r="G8605" s="114"/>
      <c r="H8605" s="115"/>
      <c r="I8605" s="112"/>
      <c r="J8605" s="112"/>
      <c r="K8605" s="112"/>
      <c r="L8605" s="114">
        <f>Table13[[#This Row],[Per Unit Price]]*MAX(1,Table13[[#This Row],[Qty of Units]])*MAX(1,Table13[[#This Row],['#NCMs Served / FTEs Employed]])*MAX(1,Table13[[#This Row],[Duration of Service]])</f>
        <v>0</v>
      </c>
      <c r="M8605" s="112"/>
      <c r="N8605" s="114"/>
    </row>
    <row r="8606" spans="1:14" x14ac:dyDescent="0.25">
      <c r="A8606" s="111"/>
      <c r="B8606" s="111"/>
      <c r="C8606" s="123"/>
      <c r="D8606" s="112" t="str">
        <f>_xlfn.XLOOKUP(Table13[[#This Row],[Service]],Validation!$A$2:$A$14,Validation!$B$2:$B$14,"",0,1)</f>
        <v/>
      </c>
      <c r="E8606" s="112"/>
      <c r="F8606" s="113"/>
      <c r="G8606" s="114"/>
      <c r="H8606" s="115"/>
      <c r="I8606" s="112"/>
      <c r="J8606" s="112"/>
      <c r="K8606" s="112"/>
      <c r="L8606" s="114">
        <f>Table13[[#This Row],[Per Unit Price]]*MAX(1,Table13[[#This Row],[Qty of Units]])*MAX(1,Table13[[#This Row],['#NCMs Served / FTEs Employed]])*MAX(1,Table13[[#This Row],[Duration of Service]])</f>
        <v>0</v>
      </c>
      <c r="M8606" s="112"/>
      <c r="N8606" s="114"/>
    </row>
    <row r="8607" spans="1:14" x14ac:dyDescent="0.25">
      <c r="A8607" s="111"/>
      <c r="B8607" s="111"/>
      <c r="C8607" s="123"/>
      <c r="D8607" s="112" t="str">
        <f>_xlfn.XLOOKUP(Table13[[#This Row],[Service]],Validation!$A$2:$A$14,Validation!$B$2:$B$14,"",0,1)</f>
        <v/>
      </c>
      <c r="E8607" s="112"/>
      <c r="F8607" s="113"/>
      <c r="G8607" s="114"/>
      <c r="H8607" s="115"/>
      <c r="I8607" s="112"/>
      <c r="J8607" s="112"/>
      <c r="K8607" s="112"/>
      <c r="L8607" s="114">
        <f>Table13[[#This Row],[Per Unit Price]]*MAX(1,Table13[[#This Row],[Qty of Units]])*MAX(1,Table13[[#This Row],['#NCMs Served / FTEs Employed]])*MAX(1,Table13[[#This Row],[Duration of Service]])</f>
        <v>0</v>
      </c>
      <c r="M8607" s="112"/>
      <c r="N8607" s="114"/>
    </row>
    <row r="8608" spans="1:14" x14ac:dyDescent="0.25">
      <c r="A8608" s="111"/>
      <c r="B8608" s="111"/>
      <c r="C8608" s="123"/>
      <c r="D8608" s="112" t="str">
        <f>_xlfn.XLOOKUP(Table13[[#This Row],[Service]],Validation!$A$2:$A$14,Validation!$B$2:$B$14,"",0,1)</f>
        <v/>
      </c>
      <c r="E8608" s="112"/>
      <c r="F8608" s="113"/>
      <c r="G8608" s="114"/>
      <c r="H8608" s="115"/>
      <c r="I8608" s="112"/>
      <c r="J8608" s="112"/>
      <c r="K8608" s="112"/>
      <c r="L8608" s="114">
        <f>Table13[[#This Row],[Per Unit Price]]*MAX(1,Table13[[#This Row],[Qty of Units]])*MAX(1,Table13[[#This Row],['#NCMs Served / FTEs Employed]])*MAX(1,Table13[[#This Row],[Duration of Service]])</f>
        <v>0</v>
      </c>
      <c r="M8608" s="112"/>
      <c r="N8608" s="114"/>
    </row>
    <row r="8609" spans="1:14" x14ac:dyDescent="0.25">
      <c r="A8609" s="111"/>
      <c r="B8609" s="111"/>
      <c r="C8609" s="123"/>
      <c r="D8609" s="112" t="str">
        <f>_xlfn.XLOOKUP(Table13[[#This Row],[Service]],Validation!$A$2:$A$14,Validation!$B$2:$B$14,"",0,1)</f>
        <v/>
      </c>
      <c r="E8609" s="112"/>
      <c r="F8609" s="113"/>
      <c r="G8609" s="114"/>
      <c r="H8609" s="115"/>
      <c r="I8609" s="112"/>
      <c r="J8609" s="112"/>
      <c r="K8609" s="112"/>
      <c r="L8609" s="114">
        <f>Table13[[#This Row],[Per Unit Price]]*MAX(1,Table13[[#This Row],[Qty of Units]])*MAX(1,Table13[[#This Row],['#NCMs Served / FTEs Employed]])*MAX(1,Table13[[#This Row],[Duration of Service]])</f>
        <v>0</v>
      </c>
      <c r="M8609" s="112"/>
      <c r="N8609" s="114"/>
    </row>
    <row r="8610" spans="1:14" x14ac:dyDescent="0.25">
      <c r="A8610" s="111"/>
      <c r="B8610" s="111"/>
      <c r="C8610" s="123"/>
      <c r="D8610" s="112" t="str">
        <f>_xlfn.XLOOKUP(Table13[[#This Row],[Service]],Validation!$A$2:$A$14,Validation!$B$2:$B$14,"",0,1)</f>
        <v/>
      </c>
      <c r="E8610" s="112"/>
      <c r="F8610" s="113"/>
      <c r="G8610" s="114"/>
      <c r="H8610" s="115"/>
      <c r="I8610" s="112"/>
      <c r="J8610" s="112"/>
      <c r="K8610" s="112"/>
      <c r="L8610" s="114">
        <f>Table13[[#This Row],[Per Unit Price]]*MAX(1,Table13[[#This Row],[Qty of Units]])*MAX(1,Table13[[#This Row],['#NCMs Served / FTEs Employed]])*MAX(1,Table13[[#This Row],[Duration of Service]])</f>
        <v>0</v>
      </c>
      <c r="M8610" s="112"/>
      <c r="N8610" s="114"/>
    </row>
    <row r="8611" spans="1:14" x14ac:dyDescent="0.25">
      <c r="A8611" s="111"/>
      <c r="B8611" s="111"/>
      <c r="C8611" s="123"/>
      <c r="D8611" s="112" t="str">
        <f>_xlfn.XLOOKUP(Table13[[#This Row],[Service]],Validation!$A$2:$A$14,Validation!$B$2:$B$14,"",0,1)</f>
        <v/>
      </c>
      <c r="E8611" s="112"/>
      <c r="F8611" s="113"/>
      <c r="G8611" s="114"/>
      <c r="H8611" s="115"/>
      <c r="I8611" s="112"/>
      <c r="J8611" s="112"/>
      <c r="K8611" s="112"/>
      <c r="L8611" s="114">
        <f>Table13[[#This Row],[Per Unit Price]]*MAX(1,Table13[[#This Row],[Qty of Units]])*MAX(1,Table13[[#This Row],['#NCMs Served / FTEs Employed]])*MAX(1,Table13[[#This Row],[Duration of Service]])</f>
        <v>0</v>
      </c>
      <c r="M8611" s="112"/>
      <c r="N8611" s="114"/>
    </row>
    <row r="8612" spans="1:14" x14ac:dyDescent="0.25">
      <c r="A8612" s="111"/>
      <c r="B8612" s="111"/>
      <c r="C8612" s="123"/>
      <c r="D8612" s="112" t="str">
        <f>_xlfn.XLOOKUP(Table13[[#This Row],[Service]],Validation!$A$2:$A$14,Validation!$B$2:$B$14,"",0,1)</f>
        <v/>
      </c>
      <c r="E8612" s="112"/>
      <c r="F8612" s="113"/>
      <c r="G8612" s="114"/>
      <c r="H8612" s="115"/>
      <c r="I8612" s="112"/>
      <c r="J8612" s="112"/>
      <c r="K8612" s="112"/>
      <c r="L8612" s="114">
        <f>Table13[[#This Row],[Per Unit Price]]*MAX(1,Table13[[#This Row],[Qty of Units]])*MAX(1,Table13[[#This Row],['#NCMs Served / FTEs Employed]])*MAX(1,Table13[[#This Row],[Duration of Service]])</f>
        <v>0</v>
      </c>
      <c r="M8612" s="112"/>
      <c r="N8612" s="114"/>
    </row>
    <row r="8613" spans="1:14" x14ac:dyDescent="0.25">
      <c r="A8613" s="111"/>
      <c r="B8613" s="111"/>
      <c r="C8613" s="123"/>
      <c r="D8613" s="112" t="str">
        <f>_xlfn.XLOOKUP(Table13[[#This Row],[Service]],Validation!$A$2:$A$14,Validation!$B$2:$B$14,"",0,1)</f>
        <v/>
      </c>
      <c r="E8613" s="112"/>
      <c r="F8613" s="113"/>
      <c r="G8613" s="114"/>
      <c r="H8613" s="115"/>
      <c r="I8613" s="112"/>
      <c r="J8613" s="112"/>
      <c r="K8613" s="112"/>
      <c r="L8613" s="114">
        <f>Table13[[#This Row],[Per Unit Price]]*MAX(1,Table13[[#This Row],[Qty of Units]])*MAX(1,Table13[[#This Row],['#NCMs Served / FTEs Employed]])*MAX(1,Table13[[#This Row],[Duration of Service]])</f>
        <v>0</v>
      </c>
      <c r="M8613" s="112"/>
      <c r="N8613" s="114"/>
    </row>
    <row r="8614" spans="1:14" x14ac:dyDescent="0.25">
      <c r="A8614" s="111"/>
      <c r="B8614" s="111"/>
      <c r="C8614" s="123"/>
      <c r="D8614" s="112" t="str">
        <f>_xlfn.XLOOKUP(Table13[[#This Row],[Service]],Validation!$A$2:$A$14,Validation!$B$2:$B$14,"",0,1)</f>
        <v/>
      </c>
      <c r="E8614" s="112"/>
      <c r="F8614" s="113"/>
      <c r="G8614" s="114"/>
      <c r="H8614" s="115"/>
      <c r="I8614" s="112"/>
      <c r="J8614" s="112"/>
      <c r="K8614" s="112"/>
      <c r="L8614" s="114">
        <f>Table13[[#This Row],[Per Unit Price]]*MAX(1,Table13[[#This Row],[Qty of Units]])*MAX(1,Table13[[#This Row],['#NCMs Served / FTEs Employed]])*MAX(1,Table13[[#This Row],[Duration of Service]])</f>
        <v>0</v>
      </c>
      <c r="M8614" s="112"/>
      <c r="N8614" s="114"/>
    </row>
    <row r="8615" spans="1:14" x14ac:dyDescent="0.25">
      <c r="A8615" s="111"/>
      <c r="B8615" s="111"/>
      <c r="C8615" s="123"/>
      <c r="D8615" s="112" t="str">
        <f>_xlfn.XLOOKUP(Table13[[#This Row],[Service]],Validation!$A$2:$A$14,Validation!$B$2:$B$14,"",0,1)</f>
        <v/>
      </c>
      <c r="E8615" s="112"/>
      <c r="F8615" s="113"/>
      <c r="G8615" s="114"/>
      <c r="H8615" s="115"/>
      <c r="I8615" s="112"/>
      <c r="J8615" s="112"/>
      <c r="K8615" s="112"/>
      <c r="L8615" s="114">
        <f>Table13[[#This Row],[Per Unit Price]]*MAX(1,Table13[[#This Row],[Qty of Units]])*MAX(1,Table13[[#This Row],['#NCMs Served / FTEs Employed]])*MAX(1,Table13[[#This Row],[Duration of Service]])</f>
        <v>0</v>
      </c>
      <c r="M8615" s="112"/>
      <c r="N8615" s="114"/>
    </row>
    <row r="8616" spans="1:14" x14ac:dyDescent="0.25">
      <c r="A8616" s="111"/>
      <c r="B8616" s="111"/>
      <c r="C8616" s="123"/>
      <c r="D8616" s="112" t="str">
        <f>_xlfn.XLOOKUP(Table13[[#This Row],[Service]],Validation!$A$2:$A$14,Validation!$B$2:$B$14,"",0,1)</f>
        <v/>
      </c>
      <c r="E8616" s="112"/>
      <c r="F8616" s="113"/>
      <c r="G8616" s="114"/>
      <c r="H8616" s="115"/>
      <c r="I8616" s="112"/>
      <c r="J8616" s="112"/>
      <c r="K8616" s="112"/>
      <c r="L8616" s="114">
        <f>Table13[[#This Row],[Per Unit Price]]*MAX(1,Table13[[#This Row],[Qty of Units]])*MAX(1,Table13[[#This Row],['#NCMs Served / FTEs Employed]])*MAX(1,Table13[[#This Row],[Duration of Service]])</f>
        <v>0</v>
      </c>
      <c r="M8616" s="112"/>
      <c r="N8616" s="114"/>
    </row>
    <row r="8617" spans="1:14" x14ac:dyDescent="0.25">
      <c r="A8617" s="111"/>
      <c r="B8617" s="111"/>
      <c r="C8617" s="123"/>
      <c r="D8617" s="112" t="str">
        <f>_xlfn.XLOOKUP(Table13[[#This Row],[Service]],Validation!$A$2:$A$14,Validation!$B$2:$B$14,"",0,1)</f>
        <v/>
      </c>
      <c r="E8617" s="112"/>
      <c r="F8617" s="113"/>
      <c r="G8617" s="114"/>
      <c r="H8617" s="115"/>
      <c r="I8617" s="112"/>
      <c r="J8617" s="112"/>
      <c r="K8617" s="112"/>
      <c r="L8617" s="114">
        <f>Table13[[#This Row],[Per Unit Price]]*MAX(1,Table13[[#This Row],[Qty of Units]])*MAX(1,Table13[[#This Row],['#NCMs Served / FTEs Employed]])*MAX(1,Table13[[#This Row],[Duration of Service]])</f>
        <v>0</v>
      </c>
      <c r="M8617" s="112"/>
      <c r="N8617" s="114"/>
    </row>
    <row r="8618" spans="1:14" x14ac:dyDescent="0.25">
      <c r="A8618" s="111"/>
      <c r="B8618" s="111"/>
      <c r="C8618" s="123"/>
      <c r="D8618" s="112" t="str">
        <f>_xlfn.XLOOKUP(Table13[[#This Row],[Service]],Validation!$A$2:$A$14,Validation!$B$2:$B$14,"",0,1)</f>
        <v/>
      </c>
      <c r="E8618" s="112"/>
      <c r="F8618" s="113"/>
      <c r="G8618" s="114"/>
      <c r="H8618" s="115"/>
      <c r="I8618" s="112"/>
      <c r="J8618" s="112"/>
      <c r="K8618" s="112"/>
      <c r="L8618" s="114">
        <f>Table13[[#This Row],[Per Unit Price]]*MAX(1,Table13[[#This Row],[Qty of Units]])*MAX(1,Table13[[#This Row],['#NCMs Served / FTEs Employed]])*MAX(1,Table13[[#This Row],[Duration of Service]])</f>
        <v>0</v>
      </c>
      <c r="M8618" s="112"/>
      <c r="N8618" s="114"/>
    </row>
    <row r="8619" spans="1:14" x14ac:dyDescent="0.25">
      <c r="A8619" s="111"/>
      <c r="B8619" s="111"/>
      <c r="C8619" s="123"/>
      <c r="D8619" s="112" t="str">
        <f>_xlfn.XLOOKUP(Table13[[#This Row],[Service]],Validation!$A$2:$A$14,Validation!$B$2:$B$14,"",0,1)</f>
        <v/>
      </c>
      <c r="E8619" s="112"/>
      <c r="F8619" s="113"/>
      <c r="G8619" s="114"/>
      <c r="H8619" s="115"/>
      <c r="I8619" s="112"/>
      <c r="J8619" s="112"/>
      <c r="K8619" s="112"/>
      <c r="L8619" s="114">
        <f>Table13[[#This Row],[Per Unit Price]]*MAX(1,Table13[[#This Row],[Qty of Units]])*MAX(1,Table13[[#This Row],['#NCMs Served / FTEs Employed]])*MAX(1,Table13[[#This Row],[Duration of Service]])</f>
        <v>0</v>
      </c>
      <c r="M8619" s="112"/>
      <c r="N8619" s="114"/>
    </row>
    <row r="8620" spans="1:14" x14ac:dyDescent="0.25">
      <c r="A8620" s="111"/>
      <c r="B8620" s="111"/>
      <c r="C8620" s="123"/>
      <c r="D8620" s="112" t="str">
        <f>_xlfn.XLOOKUP(Table13[[#This Row],[Service]],Validation!$A$2:$A$14,Validation!$B$2:$B$14,"",0,1)</f>
        <v/>
      </c>
      <c r="E8620" s="112"/>
      <c r="F8620" s="113"/>
      <c r="G8620" s="114"/>
      <c r="H8620" s="115"/>
      <c r="I8620" s="112"/>
      <c r="J8620" s="112"/>
      <c r="K8620" s="112"/>
      <c r="L8620" s="114">
        <f>Table13[[#This Row],[Per Unit Price]]*MAX(1,Table13[[#This Row],[Qty of Units]])*MAX(1,Table13[[#This Row],['#NCMs Served / FTEs Employed]])*MAX(1,Table13[[#This Row],[Duration of Service]])</f>
        <v>0</v>
      </c>
      <c r="M8620" s="112"/>
      <c r="N8620" s="114"/>
    </row>
    <row r="8621" spans="1:14" x14ac:dyDescent="0.25">
      <c r="A8621" s="111"/>
      <c r="B8621" s="111"/>
      <c r="C8621" s="123"/>
      <c r="D8621" s="112" t="str">
        <f>_xlfn.XLOOKUP(Table13[[#This Row],[Service]],Validation!$A$2:$A$14,Validation!$B$2:$B$14,"",0,1)</f>
        <v/>
      </c>
      <c r="E8621" s="112"/>
      <c r="F8621" s="113"/>
      <c r="G8621" s="114"/>
      <c r="H8621" s="115"/>
      <c r="I8621" s="112"/>
      <c r="J8621" s="112"/>
      <c r="K8621" s="112"/>
      <c r="L8621" s="114">
        <f>Table13[[#This Row],[Per Unit Price]]*MAX(1,Table13[[#This Row],[Qty of Units]])*MAX(1,Table13[[#This Row],['#NCMs Served / FTEs Employed]])*MAX(1,Table13[[#This Row],[Duration of Service]])</f>
        <v>0</v>
      </c>
      <c r="M8621" s="112"/>
      <c r="N8621" s="114"/>
    </row>
    <row r="8622" spans="1:14" x14ac:dyDescent="0.25">
      <c r="A8622" s="111"/>
      <c r="B8622" s="111"/>
      <c r="C8622" s="123"/>
      <c r="D8622" s="112" t="str">
        <f>_xlfn.XLOOKUP(Table13[[#This Row],[Service]],Validation!$A$2:$A$14,Validation!$B$2:$B$14,"",0,1)</f>
        <v/>
      </c>
      <c r="E8622" s="112"/>
      <c r="F8622" s="113"/>
      <c r="G8622" s="114"/>
      <c r="H8622" s="115"/>
      <c r="I8622" s="112"/>
      <c r="J8622" s="112"/>
      <c r="K8622" s="112"/>
      <c r="L8622" s="114">
        <f>Table13[[#This Row],[Per Unit Price]]*MAX(1,Table13[[#This Row],[Qty of Units]])*MAX(1,Table13[[#This Row],['#NCMs Served / FTEs Employed]])*MAX(1,Table13[[#This Row],[Duration of Service]])</f>
        <v>0</v>
      </c>
      <c r="M8622" s="112"/>
      <c r="N8622" s="114"/>
    </row>
    <row r="8623" spans="1:14" x14ac:dyDescent="0.25">
      <c r="A8623" s="111"/>
      <c r="B8623" s="111"/>
      <c r="C8623" s="123"/>
      <c r="D8623" s="112" t="str">
        <f>_xlfn.XLOOKUP(Table13[[#This Row],[Service]],Validation!$A$2:$A$14,Validation!$B$2:$B$14,"",0,1)</f>
        <v/>
      </c>
      <c r="E8623" s="112"/>
      <c r="F8623" s="113"/>
      <c r="G8623" s="114"/>
      <c r="H8623" s="115"/>
      <c r="I8623" s="112"/>
      <c r="J8623" s="112"/>
      <c r="K8623" s="112"/>
      <c r="L8623" s="114">
        <f>Table13[[#This Row],[Per Unit Price]]*MAX(1,Table13[[#This Row],[Qty of Units]])*MAX(1,Table13[[#This Row],['#NCMs Served / FTEs Employed]])*MAX(1,Table13[[#This Row],[Duration of Service]])</f>
        <v>0</v>
      </c>
      <c r="M8623" s="112"/>
      <c r="N8623" s="114"/>
    </row>
    <row r="8624" spans="1:14" x14ac:dyDescent="0.25">
      <c r="A8624" s="111"/>
      <c r="B8624" s="111"/>
      <c r="C8624" s="123"/>
      <c r="D8624" s="112" t="str">
        <f>_xlfn.XLOOKUP(Table13[[#This Row],[Service]],Validation!$A$2:$A$14,Validation!$B$2:$B$14,"",0,1)</f>
        <v/>
      </c>
      <c r="E8624" s="112"/>
      <c r="F8624" s="113"/>
      <c r="G8624" s="114"/>
      <c r="H8624" s="115"/>
      <c r="I8624" s="112"/>
      <c r="J8624" s="112"/>
      <c r="K8624" s="112"/>
      <c r="L8624" s="114">
        <f>Table13[[#This Row],[Per Unit Price]]*MAX(1,Table13[[#This Row],[Qty of Units]])*MAX(1,Table13[[#This Row],['#NCMs Served / FTEs Employed]])*MAX(1,Table13[[#This Row],[Duration of Service]])</f>
        <v>0</v>
      </c>
      <c r="M8624" s="112"/>
      <c r="N8624" s="114"/>
    </row>
    <row r="8625" spans="1:14" x14ac:dyDescent="0.25">
      <c r="A8625" s="111"/>
      <c r="B8625" s="111"/>
      <c r="C8625" s="123"/>
      <c r="D8625" s="112" t="str">
        <f>_xlfn.XLOOKUP(Table13[[#This Row],[Service]],Validation!$A$2:$A$14,Validation!$B$2:$B$14,"",0,1)</f>
        <v/>
      </c>
      <c r="E8625" s="112"/>
      <c r="F8625" s="113"/>
      <c r="G8625" s="114"/>
      <c r="H8625" s="115"/>
      <c r="I8625" s="112"/>
      <c r="J8625" s="112"/>
      <c r="K8625" s="112"/>
      <c r="L8625" s="114">
        <f>Table13[[#This Row],[Per Unit Price]]*MAX(1,Table13[[#This Row],[Qty of Units]])*MAX(1,Table13[[#This Row],['#NCMs Served / FTEs Employed]])*MAX(1,Table13[[#This Row],[Duration of Service]])</f>
        <v>0</v>
      </c>
      <c r="M8625" s="112"/>
      <c r="N8625" s="114"/>
    </row>
    <row r="8626" spans="1:14" x14ac:dyDescent="0.25">
      <c r="A8626" s="111"/>
      <c r="B8626" s="111"/>
      <c r="C8626" s="123"/>
      <c r="D8626" s="112" t="str">
        <f>_xlfn.XLOOKUP(Table13[[#This Row],[Service]],Validation!$A$2:$A$14,Validation!$B$2:$B$14,"",0,1)</f>
        <v/>
      </c>
      <c r="E8626" s="112"/>
      <c r="F8626" s="113"/>
      <c r="G8626" s="114"/>
      <c r="H8626" s="115"/>
      <c r="I8626" s="112"/>
      <c r="J8626" s="112"/>
      <c r="K8626" s="112"/>
      <c r="L8626" s="114">
        <f>Table13[[#This Row],[Per Unit Price]]*MAX(1,Table13[[#This Row],[Qty of Units]])*MAX(1,Table13[[#This Row],['#NCMs Served / FTEs Employed]])*MAX(1,Table13[[#This Row],[Duration of Service]])</f>
        <v>0</v>
      </c>
      <c r="M8626" s="112"/>
      <c r="N8626" s="114"/>
    </row>
    <row r="8627" spans="1:14" x14ac:dyDescent="0.25">
      <c r="A8627" s="111"/>
      <c r="B8627" s="111"/>
      <c r="C8627" s="123"/>
      <c r="D8627" s="112" t="str">
        <f>_xlfn.XLOOKUP(Table13[[#This Row],[Service]],Validation!$A$2:$A$14,Validation!$B$2:$B$14,"",0,1)</f>
        <v/>
      </c>
      <c r="E8627" s="112"/>
      <c r="F8627" s="113"/>
      <c r="G8627" s="114"/>
      <c r="H8627" s="115"/>
      <c r="I8627" s="112"/>
      <c r="J8627" s="112"/>
      <c r="K8627" s="112"/>
      <c r="L8627" s="114">
        <f>Table13[[#This Row],[Per Unit Price]]*MAX(1,Table13[[#This Row],[Qty of Units]])*MAX(1,Table13[[#This Row],['#NCMs Served / FTEs Employed]])*MAX(1,Table13[[#This Row],[Duration of Service]])</f>
        <v>0</v>
      </c>
      <c r="M8627" s="112"/>
      <c r="N8627" s="114"/>
    </row>
    <row r="8628" spans="1:14" x14ac:dyDescent="0.25">
      <c r="A8628" s="111"/>
      <c r="B8628" s="111"/>
      <c r="C8628" s="123"/>
      <c r="D8628" s="112" t="str">
        <f>_xlfn.XLOOKUP(Table13[[#This Row],[Service]],Validation!$A$2:$A$14,Validation!$B$2:$B$14,"",0,1)</f>
        <v/>
      </c>
      <c r="E8628" s="112"/>
      <c r="F8628" s="113"/>
      <c r="G8628" s="114"/>
      <c r="H8628" s="115"/>
      <c r="I8628" s="112"/>
      <c r="J8628" s="112"/>
      <c r="K8628" s="112"/>
      <c r="L8628" s="114">
        <f>Table13[[#This Row],[Per Unit Price]]*MAX(1,Table13[[#This Row],[Qty of Units]])*MAX(1,Table13[[#This Row],['#NCMs Served / FTEs Employed]])*MAX(1,Table13[[#This Row],[Duration of Service]])</f>
        <v>0</v>
      </c>
      <c r="M8628" s="112"/>
      <c r="N8628" s="114"/>
    </row>
    <row r="8629" spans="1:14" x14ac:dyDescent="0.25">
      <c r="A8629" s="111"/>
      <c r="B8629" s="111"/>
      <c r="C8629" s="123"/>
      <c r="D8629" s="112" t="str">
        <f>_xlfn.XLOOKUP(Table13[[#This Row],[Service]],Validation!$A$2:$A$14,Validation!$B$2:$B$14,"",0,1)</f>
        <v/>
      </c>
      <c r="E8629" s="112"/>
      <c r="F8629" s="113"/>
      <c r="G8629" s="114"/>
      <c r="H8629" s="115"/>
      <c r="I8629" s="112"/>
      <c r="J8629" s="112"/>
      <c r="K8629" s="112"/>
      <c r="L8629" s="114">
        <f>Table13[[#This Row],[Per Unit Price]]*MAX(1,Table13[[#This Row],[Qty of Units]])*MAX(1,Table13[[#This Row],['#NCMs Served / FTEs Employed]])*MAX(1,Table13[[#This Row],[Duration of Service]])</f>
        <v>0</v>
      </c>
      <c r="M8629" s="112"/>
      <c r="N8629" s="114"/>
    </row>
    <row r="8630" spans="1:14" x14ac:dyDescent="0.25">
      <c r="A8630" s="111"/>
      <c r="B8630" s="111"/>
      <c r="C8630" s="123"/>
      <c r="D8630" s="112" t="str">
        <f>_xlfn.XLOOKUP(Table13[[#This Row],[Service]],Validation!$A$2:$A$14,Validation!$B$2:$B$14,"",0,1)</f>
        <v/>
      </c>
      <c r="E8630" s="112"/>
      <c r="F8630" s="113"/>
      <c r="G8630" s="114"/>
      <c r="H8630" s="115"/>
      <c r="I8630" s="112"/>
      <c r="J8630" s="112"/>
      <c r="K8630" s="112"/>
      <c r="L8630" s="114">
        <f>Table13[[#This Row],[Per Unit Price]]*MAX(1,Table13[[#This Row],[Qty of Units]])*MAX(1,Table13[[#This Row],['#NCMs Served / FTEs Employed]])*MAX(1,Table13[[#This Row],[Duration of Service]])</f>
        <v>0</v>
      </c>
      <c r="M8630" s="112"/>
      <c r="N8630" s="114"/>
    </row>
    <row r="8631" spans="1:14" x14ac:dyDescent="0.25">
      <c r="A8631" s="111"/>
      <c r="B8631" s="111"/>
      <c r="C8631" s="123"/>
      <c r="D8631" s="112" t="str">
        <f>_xlfn.XLOOKUP(Table13[[#This Row],[Service]],Validation!$A$2:$A$14,Validation!$B$2:$B$14,"",0,1)</f>
        <v/>
      </c>
      <c r="E8631" s="112"/>
      <c r="F8631" s="113"/>
      <c r="G8631" s="114"/>
      <c r="H8631" s="115"/>
      <c r="I8631" s="112"/>
      <c r="J8631" s="112"/>
      <c r="K8631" s="112"/>
      <c r="L8631" s="114">
        <f>Table13[[#This Row],[Per Unit Price]]*MAX(1,Table13[[#This Row],[Qty of Units]])*MAX(1,Table13[[#This Row],['#NCMs Served / FTEs Employed]])*MAX(1,Table13[[#This Row],[Duration of Service]])</f>
        <v>0</v>
      </c>
      <c r="M8631" s="112"/>
      <c r="N8631" s="114"/>
    </row>
    <row r="8632" spans="1:14" x14ac:dyDescent="0.25">
      <c r="A8632" s="111"/>
      <c r="B8632" s="111"/>
      <c r="C8632" s="123"/>
      <c r="D8632" s="112" t="str">
        <f>_xlfn.XLOOKUP(Table13[[#This Row],[Service]],Validation!$A$2:$A$14,Validation!$B$2:$B$14,"",0,1)</f>
        <v/>
      </c>
      <c r="E8632" s="112"/>
      <c r="F8632" s="113"/>
      <c r="G8632" s="114"/>
      <c r="H8632" s="115"/>
      <c r="I8632" s="112"/>
      <c r="J8632" s="112"/>
      <c r="K8632" s="112"/>
      <c r="L8632" s="114">
        <f>Table13[[#This Row],[Per Unit Price]]*MAX(1,Table13[[#This Row],[Qty of Units]])*MAX(1,Table13[[#This Row],['#NCMs Served / FTEs Employed]])*MAX(1,Table13[[#This Row],[Duration of Service]])</f>
        <v>0</v>
      </c>
      <c r="M8632" s="112"/>
      <c r="N8632" s="114"/>
    </row>
    <row r="8633" spans="1:14" x14ac:dyDescent="0.25">
      <c r="A8633" s="111"/>
      <c r="B8633" s="111"/>
      <c r="C8633" s="123"/>
      <c r="D8633" s="112" t="str">
        <f>_xlfn.XLOOKUP(Table13[[#This Row],[Service]],Validation!$A$2:$A$14,Validation!$B$2:$B$14,"",0,1)</f>
        <v/>
      </c>
      <c r="E8633" s="112"/>
      <c r="F8633" s="113"/>
      <c r="G8633" s="114"/>
      <c r="H8633" s="115"/>
      <c r="I8633" s="112"/>
      <c r="J8633" s="112"/>
      <c r="K8633" s="112"/>
      <c r="L8633" s="114">
        <f>Table13[[#This Row],[Per Unit Price]]*MAX(1,Table13[[#This Row],[Qty of Units]])*MAX(1,Table13[[#This Row],['#NCMs Served / FTEs Employed]])*MAX(1,Table13[[#This Row],[Duration of Service]])</f>
        <v>0</v>
      </c>
      <c r="M8633" s="112"/>
      <c r="N8633" s="114"/>
    </row>
    <row r="8634" spans="1:14" x14ac:dyDescent="0.25">
      <c r="A8634" s="111"/>
      <c r="B8634" s="111"/>
      <c r="C8634" s="123"/>
      <c r="D8634" s="112" t="str">
        <f>_xlfn.XLOOKUP(Table13[[#This Row],[Service]],Validation!$A$2:$A$14,Validation!$B$2:$B$14,"",0,1)</f>
        <v/>
      </c>
      <c r="E8634" s="112"/>
      <c r="F8634" s="113"/>
      <c r="G8634" s="114"/>
      <c r="H8634" s="115"/>
      <c r="I8634" s="112"/>
      <c r="J8634" s="112"/>
      <c r="K8634" s="112"/>
      <c r="L8634" s="114">
        <f>Table13[[#This Row],[Per Unit Price]]*MAX(1,Table13[[#This Row],[Qty of Units]])*MAX(1,Table13[[#This Row],['#NCMs Served / FTEs Employed]])*MAX(1,Table13[[#This Row],[Duration of Service]])</f>
        <v>0</v>
      </c>
      <c r="M8634" s="112"/>
      <c r="N8634" s="114"/>
    </row>
    <row r="8635" spans="1:14" x14ac:dyDescent="0.25">
      <c r="A8635" s="111"/>
      <c r="B8635" s="111"/>
      <c r="C8635" s="123"/>
      <c r="D8635" s="112" t="str">
        <f>_xlfn.XLOOKUP(Table13[[#This Row],[Service]],Validation!$A$2:$A$14,Validation!$B$2:$B$14,"",0,1)</f>
        <v/>
      </c>
      <c r="E8635" s="112"/>
      <c r="F8635" s="113"/>
      <c r="G8635" s="114"/>
      <c r="H8635" s="115"/>
      <c r="I8635" s="112"/>
      <c r="J8635" s="112"/>
      <c r="K8635" s="112"/>
      <c r="L8635" s="114">
        <f>Table13[[#This Row],[Per Unit Price]]*MAX(1,Table13[[#This Row],[Qty of Units]])*MAX(1,Table13[[#This Row],['#NCMs Served / FTEs Employed]])*MAX(1,Table13[[#This Row],[Duration of Service]])</f>
        <v>0</v>
      </c>
      <c r="M8635" s="112"/>
      <c r="N8635" s="114"/>
    </row>
    <row r="8636" spans="1:14" x14ac:dyDescent="0.25">
      <c r="A8636" s="111"/>
      <c r="B8636" s="111"/>
      <c r="C8636" s="123"/>
      <c r="D8636" s="112" t="str">
        <f>_xlfn.XLOOKUP(Table13[[#This Row],[Service]],Validation!$A$2:$A$14,Validation!$B$2:$B$14,"",0,1)</f>
        <v/>
      </c>
      <c r="E8636" s="112"/>
      <c r="F8636" s="113"/>
      <c r="G8636" s="114"/>
      <c r="H8636" s="115"/>
      <c r="I8636" s="112"/>
      <c r="J8636" s="112"/>
      <c r="K8636" s="112"/>
      <c r="L8636" s="114">
        <f>Table13[[#This Row],[Per Unit Price]]*MAX(1,Table13[[#This Row],[Qty of Units]])*MAX(1,Table13[[#This Row],['#NCMs Served / FTEs Employed]])*MAX(1,Table13[[#This Row],[Duration of Service]])</f>
        <v>0</v>
      </c>
      <c r="M8636" s="112"/>
      <c r="N8636" s="114"/>
    </row>
    <row r="8637" spans="1:14" x14ac:dyDescent="0.25">
      <c r="A8637" s="111"/>
      <c r="B8637" s="111"/>
      <c r="C8637" s="123"/>
      <c r="D8637" s="112" t="str">
        <f>_xlfn.XLOOKUP(Table13[[#This Row],[Service]],Validation!$A$2:$A$14,Validation!$B$2:$B$14,"",0,1)</f>
        <v/>
      </c>
      <c r="E8637" s="112"/>
      <c r="F8637" s="113"/>
      <c r="G8637" s="114"/>
      <c r="H8637" s="115"/>
      <c r="I8637" s="112"/>
      <c r="J8637" s="112"/>
      <c r="K8637" s="112"/>
      <c r="L8637" s="114">
        <f>Table13[[#This Row],[Per Unit Price]]*MAX(1,Table13[[#This Row],[Qty of Units]])*MAX(1,Table13[[#This Row],['#NCMs Served / FTEs Employed]])*MAX(1,Table13[[#This Row],[Duration of Service]])</f>
        <v>0</v>
      </c>
      <c r="M8637" s="112"/>
      <c r="N8637" s="114"/>
    </row>
    <row r="8638" spans="1:14" x14ac:dyDescent="0.25">
      <c r="A8638" s="111"/>
      <c r="B8638" s="111"/>
      <c r="C8638" s="123"/>
      <c r="D8638" s="112" t="str">
        <f>_xlfn.XLOOKUP(Table13[[#This Row],[Service]],Validation!$A$2:$A$14,Validation!$B$2:$B$14,"",0,1)</f>
        <v/>
      </c>
      <c r="E8638" s="112"/>
      <c r="F8638" s="113"/>
      <c r="G8638" s="114"/>
      <c r="H8638" s="115"/>
      <c r="I8638" s="112"/>
      <c r="J8638" s="112"/>
      <c r="K8638" s="112"/>
      <c r="L8638" s="114">
        <f>Table13[[#This Row],[Per Unit Price]]*MAX(1,Table13[[#This Row],[Qty of Units]])*MAX(1,Table13[[#This Row],['#NCMs Served / FTEs Employed]])*MAX(1,Table13[[#This Row],[Duration of Service]])</f>
        <v>0</v>
      </c>
      <c r="M8638" s="112"/>
      <c r="N8638" s="114"/>
    </row>
    <row r="8639" spans="1:14" x14ac:dyDescent="0.25">
      <c r="A8639" s="111"/>
      <c r="B8639" s="111"/>
      <c r="C8639" s="123"/>
      <c r="D8639" s="112" t="str">
        <f>_xlfn.XLOOKUP(Table13[[#This Row],[Service]],Validation!$A$2:$A$14,Validation!$B$2:$B$14,"",0,1)</f>
        <v/>
      </c>
      <c r="E8639" s="112"/>
      <c r="F8639" s="113"/>
      <c r="G8639" s="114"/>
      <c r="H8639" s="115"/>
      <c r="I8639" s="112"/>
      <c r="J8639" s="112"/>
      <c r="K8639" s="112"/>
      <c r="L8639" s="114">
        <f>Table13[[#This Row],[Per Unit Price]]*MAX(1,Table13[[#This Row],[Qty of Units]])*MAX(1,Table13[[#This Row],['#NCMs Served / FTEs Employed]])*MAX(1,Table13[[#This Row],[Duration of Service]])</f>
        <v>0</v>
      </c>
      <c r="M8639" s="112"/>
      <c r="N8639" s="114"/>
    </row>
    <row r="8640" spans="1:14" x14ac:dyDescent="0.25">
      <c r="A8640" s="111"/>
      <c r="B8640" s="111"/>
      <c r="C8640" s="123"/>
      <c r="D8640" s="112" t="str">
        <f>_xlfn.XLOOKUP(Table13[[#This Row],[Service]],Validation!$A$2:$A$14,Validation!$B$2:$B$14,"",0,1)</f>
        <v/>
      </c>
      <c r="E8640" s="112"/>
      <c r="F8640" s="113"/>
      <c r="G8640" s="114"/>
      <c r="H8640" s="115"/>
      <c r="I8640" s="112"/>
      <c r="J8640" s="112"/>
      <c r="K8640" s="112"/>
      <c r="L8640" s="114">
        <f>Table13[[#This Row],[Per Unit Price]]*MAX(1,Table13[[#This Row],[Qty of Units]])*MAX(1,Table13[[#This Row],['#NCMs Served / FTEs Employed]])*MAX(1,Table13[[#This Row],[Duration of Service]])</f>
        <v>0</v>
      </c>
      <c r="M8640" s="112"/>
      <c r="N8640" s="114"/>
    </row>
    <row r="8641" spans="1:14" x14ac:dyDescent="0.25">
      <c r="A8641" s="111"/>
      <c r="B8641" s="111"/>
      <c r="C8641" s="123"/>
      <c r="D8641" s="112" t="str">
        <f>_xlfn.XLOOKUP(Table13[[#This Row],[Service]],Validation!$A$2:$A$14,Validation!$B$2:$B$14,"",0,1)</f>
        <v/>
      </c>
      <c r="E8641" s="112"/>
      <c r="F8641" s="113"/>
      <c r="G8641" s="114"/>
      <c r="H8641" s="115"/>
      <c r="I8641" s="112"/>
      <c r="J8641" s="112"/>
      <c r="K8641" s="112"/>
      <c r="L8641" s="114">
        <f>Table13[[#This Row],[Per Unit Price]]*MAX(1,Table13[[#This Row],[Qty of Units]])*MAX(1,Table13[[#This Row],['#NCMs Served / FTEs Employed]])*MAX(1,Table13[[#This Row],[Duration of Service]])</f>
        <v>0</v>
      </c>
      <c r="M8641" s="112"/>
      <c r="N8641" s="114"/>
    </row>
    <row r="8642" spans="1:14" x14ac:dyDescent="0.25">
      <c r="A8642" s="111"/>
      <c r="B8642" s="111"/>
      <c r="C8642" s="123"/>
      <c r="D8642" s="112" t="str">
        <f>_xlfn.XLOOKUP(Table13[[#This Row],[Service]],Validation!$A$2:$A$14,Validation!$B$2:$B$14,"",0,1)</f>
        <v/>
      </c>
      <c r="E8642" s="112"/>
      <c r="F8642" s="113"/>
      <c r="G8642" s="114"/>
      <c r="H8642" s="115"/>
      <c r="I8642" s="112"/>
      <c r="J8642" s="112"/>
      <c r="K8642" s="112"/>
      <c r="L8642" s="114">
        <f>Table13[[#This Row],[Per Unit Price]]*MAX(1,Table13[[#This Row],[Qty of Units]])*MAX(1,Table13[[#This Row],['#NCMs Served / FTEs Employed]])*MAX(1,Table13[[#This Row],[Duration of Service]])</f>
        <v>0</v>
      </c>
      <c r="M8642" s="112"/>
      <c r="N8642" s="114"/>
    </row>
    <row r="8643" spans="1:14" x14ac:dyDescent="0.25">
      <c r="A8643" s="111"/>
      <c r="B8643" s="111"/>
      <c r="C8643" s="123"/>
      <c r="D8643" s="112" t="str">
        <f>_xlfn.XLOOKUP(Table13[[#This Row],[Service]],Validation!$A$2:$A$14,Validation!$B$2:$B$14,"",0,1)</f>
        <v/>
      </c>
      <c r="E8643" s="112"/>
      <c r="F8643" s="113"/>
      <c r="G8643" s="114"/>
      <c r="H8643" s="115"/>
      <c r="I8643" s="112"/>
      <c r="J8643" s="112"/>
      <c r="K8643" s="112"/>
      <c r="L8643" s="114">
        <f>Table13[[#This Row],[Per Unit Price]]*MAX(1,Table13[[#This Row],[Qty of Units]])*MAX(1,Table13[[#This Row],['#NCMs Served / FTEs Employed]])*MAX(1,Table13[[#This Row],[Duration of Service]])</f>
        <v>0</v>
      </c>
      <c r="M8643" s="112"/>
      <c r="N8643" s="114"/>
    </row>
    <row r="8644" spans="1:14" x14ac:dyDescent="0.25">
      <c r="A8644" s="111"/>
      <c r="B8644" s="111"/>
      <c r="C8644" s="123"/>
      <c r="D8644" s="112" t="str">
        <f>_xlfn.XLOOKUP(Table13[[#This Row],[Service]],Validation!$A$2:$A$14,Validation!$B$2:$B$14,"",0,1)</f>
        <v/>
      </c>
      <c r="E8644" s="112"/>
      <c r="F8644" s="113"/>
      <c r="G8644" s="114"/>
      <c r="H8644" s="115"/>
      <c r="I8644" s="112"/>
      <c r="J8644" s="112"/>
      <c r="K8644" s="112"/>
      <c r="L8644" s="114">
        <f>Table13[[#This Row],[Per Unit Price]]*MAX(1,Table13[[#This Row],[Qty of Units]])*MAX(1,Table13[[#This Row],['#NCMs Served / FTEs Employed]])*MAX(1,Table13[[#This Row],[Duration of Service]])</f>
        <v>0</v>
      </c>
      <c r="M8644" s="112"/>
      <c r="N8644" s="114"/>
    </row>
    <row r="8645" spans="1:14" x14ac:dyDescent="0.25">
      <c r="A8645" s="111"/>
      <c r="B8645" s="111"/>
      <c r="C8645" s="123"/>
      <c r="D8645" s="112" t="str">
        <f>_xlfn.XLOOKUP(Table13[[#This Row],[Service]],Validation!$A$2:$A$14,Validation!$B$2:$B$14,"",0,1)</f>
        <v/>
      </c>
      <c r="E8645" s="112"/>
      <c r="F8645" s="113"/>
      <c r="G8645" s="114"/>
      <c r="H8645" s="115"/>
      <c r="I8645" s="112"/>
      <c r="J8645" s="112"/>
      <c r="K8645" s="112"/>
      <c r="L8645" s="114">
        <f>Table13[[#This Row],[Per Unit Price]]*MAX(1,Table13[[#This Row],[Qty of Units]])*MAX(1,Table13[[#This Row],['#NCMs Served / FTEs Employed]])*MAX(1,Table13[[#This Row],[Duration of Service]])</f>
        <v>0</v>
      </c>
      <c r="M8645" s="112"/>
      <c r="N8645" s="114"/>
    </row>
    <row r="8646" spans="1:14" x14ac:dyDescent="0.25">
      <c r="A8646" s="111"/>
      <c r="B8646" s="111"/>
      <c r="C8646" s="123"/>
      <c r="D8646" s="112" t="str">
        <f>_xlfn.XLOOKUP(Table13[[#This Row],[Service]],Validation!$A$2:$A$14,Validation!$B$2:$B$14,"",0,1)</f>
        <v/>
      </c>
      <c r="E8646" s="112"/>
      <c r="F8646" s="113"/>
      <c r="G8646" s="114"/>
      <c r="H8646" s="115"/>
      <c r="I8646" s="112"/>
      <c r="J8646" s="112"/>
      <c r="K8646" s="112"/>
      <c r="L8646" s="114">
        <f>Table13[[#This Row],[Per Unit Price]]*MAX(1,Table13[[#This Row],[Qty of Units]])*MAX(1,Table13[[#This Row],['#NCMs Served / FTEs Employed]])*MAX(1,Table13[[#This Row],[Duration of Service]])</f>
        <v>0</v>
      </c>
      <c r="M8646" s="112"/>
      <c r="N8646" s="114"/>
    </row>
    <row r="8647" spans="1:14" x14ac:dyDescent="0.25">
      <c r="A8647" s="111"/>
      <c r="B8647" s="111"/>
      <c r="C8647" s="123"/>
      <c r="D8647" s="112" t="str">
        <f>_xlfn.XLOOKUP(Table13[[#This Row],[Service]],Validation!$A$2:$A$14,Validation!$B$2:$B$14,"",0,1)</f>
        <v/>
      </c>
      <c r="E8647" s="112"/>
      <c r="F8647" s="113"/>
      <c r="G8647" s="114"/>
      <c r="H8647" s="115"/>
      <c r="I8647" s="112"/>
      <c r="J8647" s="112"/>
      <c r="K8647" s="112"/>
      <c r="L8647" s="114">
        <f>Table13[[#This Row],[Per Unit Price]]*MAX(1,Table13[[#This Row],[Qty of Units]])*MAX(1,Table13[[#This Row],['#NCMs Served / FTEs Employed]])*MAX(1,Table13[[#This Row],[Duration of Service]])</f>
        <v>0</v>
      </c>
      <c r="M8647" s="112"/>
      <c r="N8647" s="114"/>
    </row>
    <row r="8648" spans="1:14" x14ac:dyDescent="0.25">
      <c r="A8648" s="111"/>
      <c r="B8648" s="111"/>
      <c r="C8648" s="123"/>
      <c r="D8648" s="112" t="str">
        <f>_xlfn.XLOOKUP(Table13[[#This Row],[Service]],Validation!$A$2:$A$14,Validation!$B$2:$B$14,"",0,1)</f>
        <v/>
      </c>
      <c r="E8648" s="112"/>
      <c r="F8648" s="113"/>
      <c r="G8648" s="114"/>
      <c r="H8648" s="115"/>
      <c r="I8648" s="112"/>
      <c r="J8648" s="112"/>
      <c r="K8648" s="112"/>
      <c r="L8648" s="114">
        <f>Table13[[#This Row],[Per Unit Price]]*MAX(1,Table13[[#This Row],[Qty of Units]])*MAX(1,Table13[[#This Row],['#NCMs Served / FTEs Employed]])*MAX(1,Table13[[#This Row],[Duration of Service]])</f>
        <v>0</v>
      </c>
      <c r="M8648" s="112"/>
      <c r="N8648" s="114"/>
    </row>
    <row r="8649" spans="1:14" x14ac:dyDescent="0.25">
      <c r="A8649" s="111"/>
      <c r="B8649" s="111"/>
      <c r="C8649" s="123"/>
      <c r="D8649" s="112" t="str">
        <f>_xlfn.XLOOKUP(Table13[[#This Row],[Service]],Validation!$A$2:$A$14,Validation!$B$2:$B$14,"",0,1)</f>
        <v/>
      </c>
      <c r="E8649" s="112"/>
      <c r="F8649" s="113"/>
      <c r="G8649" s="114"/>
      <c r="H8649" s="115"/>
      <c r="I8649" s="112"/>
      <c r="J8649" s="112"/>
      <c r="K8649" s="112"/>
      <c r="L8649" s="114">
        <f>Table13[[#This Row],[Per Unit Price]]*MAX(1,Table13[[#This Row],[Qty of Units]])*MAX(1,Table13[[#This Row],['#NCMs Served / FTEs Employed]])*MAX(1,Table13[[#This Row],[Duration of Service]])</f>
        <v>0</v>
      </c>
      <c r="M8649" s="112"/>
      <c r="N8649" s="114"/>
    </row>
    <row r="8650" spans="1:14" x14ac:dyDescent="0.25">
      <c r="A8650" s="111"/>
      <c r="B8650" s="111"/>
      <c r="C8650" s="123"/>
      <c r="D8650" s="112" t="str">
        <f>_xlfn.XLOOKUP(Table13[[#This Row],[Service]],Validation!$A$2:$A$14,Validation!$B$2:$B$14,"",0,1)</f>
        <v/>
      </c>
      <c r="E8650" s="112"/>
      <c r="F8650" s="113"/>
      <c r="G8650" s="114"/>
      <c r="H8650" s="115"/>
      <c r="I8650" s="112"/>
      <c r="J8650" s="112"/>
      <c r="K8650" s="112"/>
      <c r="L8650" s="114">
        <f>Table13[[#This Row],[Per Unit Price]]*MAX(1,Table13[[#This Row],[Qty of Units]])*MAX(1,Table13[[#This Row],['#NCMs Served / FTEs Employed]])*MAX(1,Table13[[#This Row],[Duration of Service]])</f>
        <v>0</v>
      </c>
      <c r="M8650" s="112"/>
      <c r="N8650" s="114"/>
    </row>
    <row r="8651" spans="1:14" x14ac:dyDescent="0.25">
      <c r="A8651" s="111"/>
      <c r="B8651" s="111"/>
      <c r="C8651" s="123"/>
      <c r="D8651" s="112" t="str">
        <f>_xlfn.XLOOKUP(Table13[[#This Row],[Service]],Validation!$A$2:$A$14,Validation!$B$2:$B$14,"",0,1)</f>
        <v/>
      </c>
      <c r="E8651" s="112"/>
      <c r="F8651" s="113"/>
      <c r="G8651" s="114"/>
      <c r="H8651" s="115"/>
      <c r="I8651" s="112"/>
      <c r="J8651" s="112"/>
      <c r="K8651" s="112"/>
      <c r="L8651" s="114">
        <f>Table13[[#This Row],[Per Unit Price]]*MAX(1,Table13[[#This Row],[Qty of Units]])*MAX(1,Table13[[#This Row],['#NCMs Served / FTEs Employed]])*MAX(1,Table13[[#This Row],[Duration of Service]])</f>
        <v>0</v>
      </c>
      <c r="M8651" s="112"/>
      <c r="N8651" s="114"/>
    </row>
    <row r="8652" spans="1:14" x14ac:dyDescent="0.25">
      <c r="A8652" s="111"/>
      <c r="B8652" s="111"/>
      <c r="C8652" s="123"/>
      <c r="D8652" s="112" t="str">
        <f>_xlfn.XLOOKUP(Table13[[#This Row],[Service]],Validation!$A$2:$A$14,Validation!$B$2:$B$14,"",0,1)</f>
        <v/>
      </c>
      <c r="E8652" s="112"/>
      <c r="F8652" s="113"/>
      <c r="G8652" s="114"/>
      <c r="H8652" s="115"/>
      <c r="I8652" s="112"/>
      <c r="J8652" s="112"/>
      <c r="K8652" s="112"/>
      <c r="L8652" s="114">
        <f>Table13[[#This Row],[Per Unit Price]]*MAX(1,Table13[[#This Row],[Qty of Units]])*MAX(1,Table13[[#This Row],['#NCMs Served / FTEs Employed]])*MAX(1,Table13[[#This Row],[Duration of Service]])</f>
        <v>0</v>
      </c>
      <c r="M8652" s="112"/>
      <c r="N8652" s="114"/>
    </row>
    <row r="8653" spans="1:14" x14ac:dyDescent="0.25">
      <c r="A8653" s="111"/>
      <c r="B8653" s="111"/>
      <c r="C8653" s="123"/>
      <c r="D8653" s="112" t="str">
        <f>_xlfn.XLOOKUP(Table13[[#This Row],[Service]],Validation!$A$2:$A$14,Validation!$B$2:$B$14,"",0,1)</f>
        <v/>
      </c>
      <c r="E8653" s="112"/>
      <c r="F8653" s="113"/>
      <c r="G8653" s="114"/>
      <c r="H8653" s="115"/>
      <c r="I8653" s="112"/>
      <c r="J8653" s="112"/>
      <c r="K8653" s="112"/>
      <c r="L8653" s="114">
        <f>Table13[[#This Row],[Per Unit Price]]*MAX(1,Table13[[#This Row],[Qty of Units]])*MAX(1,Table13[[#This Row],['#NCMs Served / FTEs Employed]])*MAX(1,Table13[[#This Row],[Duration of Service]])</f>
        <v>0</v>
      </c>
      <c r="M8653" s="112"/>
      <c r="N8653" s="114"/>
    </row>
    <row r="8654" spans="1:14" x14ac:dyDescent="0.25">
      <c r="A8654" s="111"/>
      <c r="B8654" s="111"/>
      <c r="C8654" s="123"/>
      <c r="D8654" s="112" t="str">
        <f>_xlfn.XLOOKUP(Table13[[#This Row],[Service]],Validation!$A$2:$A$14,Validation!$B$2:$B$14,"",0,1)</f>
        <v/>
      </c>
      <c r="E8654" s="112"/>
      <c r="F8654" s="113"/>
      <c r="G8654" s="114"/>
      <c r="H8654" s="115"/>
      <c r="I8654" s="112"/>
      <c r="J8654" s="112"/>
      <c r="K8654" s="112"/>
      <c r="L8654" s="114">
        <f>Table13[[#This Row],[Per Unit Price]]*MAX(1,Table13[[#This Row],[Qty of Units]])*MAX(1,Table13[[#This Row],['#NCMs Served / FTEs Employed]])*MAX(1,Table13[[#This Row],[Duration of Service]])</f>
        <v>0</v>
      </c>
      <c r="M8654" s="112"/>
      <c r="N8654" s="114"/>
    </row>
    <row r="8655" spans="1:14" x14ac:dyDescent="0.25">
      <c r="A8655" s="111"/>
      <c r="B8655" s="111"/>
      <c r="C8655" s="123"/>
      <c r="D8655" s="112" t="str">
        <f>_xlfn.XLOOKUP(Table13[[#This Row],[Service]],Validation!$A$2:$A$14,Validation!$B$2:$B$14,"",0,1)</f>
        <v/>
      </c>
      <c r="E8655" s="112"/>
      <c r="F8655" s="113"/>
      <c r="G8655" s="114"/>
      <c r="H8655" s="115"/>
      <c r="I8655" s="112"/>
      <c r="J8655" s="112"/>
      <c r="K8655" s="112"/>
      <c r="L8655" s="114">
        <f>Table13[[#This Row],[Per Unit Price]]*MAX(1,Table13[[#This Row],[Qty of Units]])*MAX(1,Table13[[#This Row],['#NCMs Served / FTEs Employed]])*MAX(1,Table13[[#This Row],[Duration of Service]])</f>
        <v>0</v>
      </c>
      <c r="M8655" s="112"/>
      <c r="N8655" s="114"/>
    </row>
    <row r="8656" spans="1:14" x14ac:dyDescent="0.25">
      <c r="A8656" s="111"/>
      <c r="B8656" s="111"/>
      <c r="C8656" s="123"/>
      <c r="D8656" s="112" t="str">
        <f>_xlfn.XLOOKUP(Table13[[#This Row],[Service]],Validation!$A$2:$A$14,Validation!$B$2:$B$14,"",0,1)</f>
        <v/>
      </c>
      <c r="E8656" s="112"/>
      <c r="F8656" s="113"/>
      <c r="G8656" s="114"/>
      <c r="H8656" s="115"/>
      <c r="I8656" s="112"/>
      <c r="J8656" s="112"/>
      <c r="K8656" s="112"/>
      <c r="L8656" s="114">
        <f>Table13[[#This Row],[Per Unit Price]]*MAX(1,Table13[[#This Row],[Qty of Units]])*MAX(1,Table13[[#This Row],['#NCMs Served / FTEs Employed]])*MAX(1,Table13[[#This Row],[Duration of Service]])</f>
        <v>0</v>
      </c>
      <c r="M8656" s="112"/>
      <c r="N8656" s="114"/>
    </row>
    <row r="8657" spans="1:14" x14ac:dyDescent="0.25">
      <c r="A8657" s="111"/>
      <c r="B8657" s="111"/>
      <c r="C8657" s="123"/>
      <c r="D8657" s="112" t="str">
        <f>_xlfn.XLOOKUP(Table13[[#This Row],[Service]],Validation!$A$2:$A$14,Validation!$B$2:$B$14,"",0,1)</f>
        <v/>
      </c>
      <c r="E8657" s="112"/>
      <c r="F8657" s="113"/>
      <c r="G8657" s="114"/>
      <c r="H8657" s="115"/>
      <c r="I8657" s="112"/>
      <c r="J8657" s="112"/>
      <c r="K8657" s="112"/>
      <c r="L8657" s="114">
        <f>Table13[[#This Row],[Per Unit Price]]*MAX(1,Table13[[#This Row],[Qty of Units]])*MAX(1,Table13[[#This Row],['#NCMs Served / FTEs Employed]])*MAX(1,Table13[[#This Row],[Duration of Service]])</f>
        <v>0</v>
      </c>
      <c r="M8657" s="112"/>
      <c r="N8657" s="114"/>
    </row>
    <row r="8658" spans="1:14" x14ac:dyDescent="0.25">
      <c r="A8658" s="111"/>
      <c r="B8658" s="111"/>
      <c r="C8658" s="123"/>
      <c r="D8658" s="112" t="str">
        <f>_xlfn.XLOOKUP(Table13[[#This Row],[Service]],Validation!$A$2:$A$14,Validation!$B$2:$B$14,"",0,1)</f>
        <v/>
      </c>
      <c r="E8658" s="112"/>
      <c r="F8658" s="113"/>
      <c r="G8658" s="114"/>
      <c r="H8658" s="115"/>
      <c r="I8658" s="112"/>
      <c r="J8658" s="112"/>
      <c r="K8658" s="112"/>
      <c r="L8658" s="114">
        <f>Table13[[#This Row],[Per Unit Price]]*MAX(1,Table13[[#This Row],[Qty of Units]])*MAX(1,Table13[[#This Row],['#NCMs Served / FTEs Employed]])*MAX(1,Table13[[#This Row],[Duration of Service]])</f>
        <v>0</v>
      </c>
      <c r="M8658" s="112"/>
      <c r="N8658" s="114"/>
    </row>
    <row r="8659" spans="1:14" x14ac:dyDescent="0.25">
      <c r="A8659" s="111"/>
      <c r="B8659" s="111"/>
      <c r="C8659" s="123"/>
      <c r="D8659" s="112" t="str">
        <f>_xlfn.XLOOKUP(Table13[[#This Row],[Service]],Validation!$A$2:$A$14,Validation!$B$2:$B$14,"",0,1)</f>
        <v/>
      </c>
      <c r="E8659" s="112"/>
      <c r="F8659" s="113"/>
      <c r="G8659" s="114"/>
      <c r="H8659" s="115"/>
      <c r="I8659" s="112"/>
      <c r="J8659" s="112"/>
      <c r="K8659" s="112"/>
      <c r="L8659" s="114">
        <f>Table13[[#This Row],[Per Unit Price]]*MAX(1,Table13[[#This Row],[Qty of Units]])*MAX(1,Table13[[#This Row],['#NCMs Served / FTEs Employed]])*MAX(1,Table13[[#This Row],[Duration of Service]])</f>
        <v>0</v>
      </c>
      <c r="M8659" s="112"/>
      <c r="N8659" s="114"/>
    </row>
    <row r="8660" spans="1:14" x14ac:dyDescent="0.25">
      <c r="A8660" s="111"/>
      <c r="B8660" s="111"/>
      <c r="C8660" s="123"/>
      <c r="D8660" s="112" t="str">
        <f>_xlfn.XLOOKUP(Table13[[#This Row],[Service]],Validation!$A$2:$A$14,Validation!$B$2:$B$14,"",0,1)</f>
        <v/>
      </c>
      <c r="E8660" s="112"/>
      <c r="F8660" s="113"/>
      <c r="G8660" s="114"/>
      <c r="H8660" s="115"/>
      <c r="I8660" s="112"/>
      <c r="J8660" s="112"/>
      <c r="K8660" s="112"/>
      <c r="L8660" s="114">
        <f>Table13[[#This Row],[Per Unit Price]]*MAX(1,Table13[[#This Row],[Qty of Units]])*MAX(1,Table13[[#This Row],['#NCMs Served / FTEs Employed]])*MAX(1,Table13[[#This Row],[Duration of Service]])</f>
        <v>0</v>
      </c>
      <c r="M8660" s="112"/>
      <c r="N8660" s="114"/>
    </row>
    <row r="8661" spans="1:14" x14ac:dyDescent="0.25">
      <c r="A8661" s="111"/>
      <c r="B8661" s="111"/>
      <c r="C8661" s="123"/>
      <c r="D8661" s="112" t="str">
        <f>_xlfn.XLOOKUP(Table13[[#This Row],[Service]],Validation!$A$2:$A$14,Validation!$B$2:$B$14,"",0,1)</f>
        <v/>
      </c>
      <c r="E8661" s="112"/>
      <c r="F8661" s="113"/>
      <c r="G8661" s="114"/>
      <c r="H8661" s="115"/>
      <c r="I8661" s="112"/>
      <c r="J8661" s="112"/>
      <c r="K8661" s="112"/>
      <c r="L8661" s="114">
        <f>Table13[[#This Row],[Per Unit Price]]*MAX(1,Table13[[#This Row],[Qty of Units]])*MAX(1,Table13[[#This Row],['#NCMs Served / FTEs Employed]])*MAX(1,Table13[[#This Row],[Duration of Service]])</f>
        <v>0</v>
      </c>
      <c r="M8661" s="112"/>
      <c r="N8661" s="114"/>
    </row>
    <row r="8662" spans="1:14" x14ac:dyDescent="0.25">
      <c r="A8662" s="111"/>
      <c r="B8662" s="111"/>
      <c r="C8662" s="123"/>
      <c r="D8662" s="112" t="str">
        <f>_xlfn.XLOOKUP(Table13[[#This Row],[Service]],Validation!$A$2:$A$14,Validation!$B$2:$B$14,"",0,1)</f>
        <v/>
      </c>
      <c r="E8662" s="112"/>
      <c r="F8662" s="113"/>
      <c r="G8662" s="114"/>
      <c r="H8662" s="115"/>
      <c r="I8662" s="112"/>
      <c r="J8662" s="112"/>
      <c r="K8662" s="112"/>
      <c r="L8662" s="114">
        <f>Table13[[#This Row],[Per Unit Price]]*MAX(1,Table13[[#This Row],[Qty of Units]])*MAX(1,Table13[[#This Row],['#NCMs Served / FTEs Employed]])*MAX(1,Table13[[#This Row],[Duration of Service]])</f>
        <v>0</v>
      </c>
      <c r="M8662" s="112"/>
      <c r="N8662" s="114"/>
    </row>
    <row r="8663" spans="1:14" x14ac:dyDescent="0.25">
      <c r="A8663" s="111"/>
      <c r="B8663" s="111"/>
      <c r="C8663" s="123"/>
      <c r="D8663" s="112" t="str">
        <f>_xlfn.XLOOKUP(Table13[[#This Row],[Service]],Validation!$A$2:$A$14,Validation!$B$2:$B$14,"",0,1)</f>
        <v/>
      </c>
      <c r="E8663" s="112"/>
      <c r="F8663" s="113"/>
      <c r="G8663" s="114"/>
      <c r="H8663" s="115"/>
      <c r="I8663" s="112"/>
      <c r="J8663" s="112"/>
      <c r="K8663" s="112"/>
      <c r="L8663" s="114">
        <f>Table13[[#This Row],[Per Unit Price]]*MAX(1,Table13[[#This Row],[Qty of Units]])*MAX(1,Table13[[#This Row],['#NCMs Served / FTEs Employed]])*MAX(1,Table13[[#This Row],[Duration of Service]])</f>
        <v>0</v>
      </c>
      <c r="M8663" s="112"/>
      <c r="N8663" s="114"/>
    </row>
    <row r="8664" spans="1:14" x14ac:dyDescent="0.25">
      <c r="A8664" s="111"/>
      <c r="B8664" s="111"/>
      <c r="C8664" s="123"/>
      <c r="D8664" s="112" t="str">
        <f>_xlfn.XLOOKUP(Table13[[#This Row],[Service]],Validation!$A$2:$A$14,Validation!$B$2:$B$14,"",0,1)</f>
        <v/>
      </c>
      <c r="E8664" s="112"/>
      <c r="F8664" s="113"/>
      <c r="G8664" s="114"/>
      <c r="H8664" s="115"/>
      <c r="I8664" s="112"/>
      <c r="J8664" s="112"/>
      <c r="K8664" s="112"/>
      <c r="L8664" s="114">
        <f>Table13[[#This Row],[Per Unit Price]]*MAX(1,Table13[[#This Row],[Qty of Units]])*MAX(1,Table13[[#This Row],['#NCMs Served / FTEs Employed]])*MAX(1,Table13[[#This Row],[Duration of Service]])</f>
        <v>0</v>
      </c>
      <c r="M8664" s="112"/>
      <c r="N8664" s="114"/>
    </row>
    <row r="8665" spans="1:14" x14ac:dyDescent="0.25">
      <c r="A8665" s="111"/>
      <c r="B8665" s="111"/>
      <c r="C8665" s="123"/>
      <c r="D8665" s="112" t="str">
        <f>_xlfn.XLOOKUP(Table13[[#This Row],[Service]],Validation!$A$2:$A$14,Validation!$B$2:$B$14,"",0,1)</f>
        <v/>
      </c>
      <c r="E8665" s="112"/>
      <c r="F8665" s="113"/>
      <c r="G8665" s="114"/>
      <c r="H8665" s="115"/>
      <c r="I8665" s="112"/>
      <c r="J8665" s="112"/>
      <c r="K8665" s="112"/>
      <c r="L8665" s="114">
        <f>Table13[[#This Row],[Per Unit Price]]*MAX(1,Table13[[#This Row],[Qty of Units]])*MAX(1,Table13[[#This Row],['#NCMs Served / FTEs Employed]])*MAX(1,Table13[[#This Row],[Duration of Service]])</f>
        <v>0</v>
      </c>
      <c r="M8665" s="112"/>
      <c r="N8665" s="114"/>
    </row>
    <row r="8666" spans="1:14" x14ac:dyDescent="0.25">
      <c r="A8666" s="111"/>
      <c r="B8666" s="111"/>
      <c r="C8666" s="123"/>
      <c r="D8666" s="112" t="str">
        <f>_xlfn.XLOOKUP(Table13[[#This Row],[Service]],Validation!$A$2:$A$14,Validation!$B$2:$B$14,"",0,1)</f>
        <v/>
      </c>
      <c r="E8666" s="112"/>
      <c r="F8666" s="113"/>
      <c r="G8666" s="114"/>
      <c r="H8666" s="115"/>
      <c r="I8666" s="112"/>
      <c r="J8666" s="112"/>
      <c r="K8666" s="112"/>
      <c r="L8666" s="114">
        <f>Table13[[#This Row],[Per Unit Price]]*MAX(1,Table13[[#This Row],[Qty of Units]])*MAX(1,Table13[[#This Row],['#NCMs Served / FTEs Employed]])*MAX(1,Table13[[#This Row],[Duration of Service]])</f>
        <v>0</v>
      </c>
      <c r="M8666" s="112"/>
      <c r="N8666" s="114"/>
    </row>
    <row r="8667" spans="1:14" x14ac:dyDescent="0.25">
      <c r="A8667" s="111"/>
      <c r="B8667" s="111"/>
      <c r="C8667" s="123"/>
      <c r="D8667" s="112" t="str">
        <f>_xlfn.XLOOKUP(Table13[[#This Row],[Service]],Validation!$A$2:$A$14,Validation!$B$2:$B$14,"",0,1)</f>
        <v/>
      </c>
      <c r="E8667" s="112"/>
      <c r="F8667" s="113"/>
      <c r="G8667" s="114"/>
      <c r="H8667" s="115"/>
      <c r="I8667" s="112"/>
      <c r="J8667" s="112"/>
      <c r="K8667" s="112"/>
      <c r="L8667" s="114">
        <f>Table13[[#This Row],[Per Unit Price]]*MAX(1,Table13[[#This Row],[Qty of Units]])*MAX(1,Table13[[#This Row],['#NCMs Served / FTEs Employed]])*MAX(1,Table13[[#This Row],[Duration of Service]])</f>
        <v>0</v>
      </c>
      <c r="M8667" s="112"/>
      <c r="N8667" s="114"/>
    </row>
    <row r="8668" spans="1:14" x14ac:dyDescent="0.25">
      <c r="A8668" s="111"/>
      <c r="B8668" s="111"/>
      <c r="C8668" s="123"/>
      <c r="D8668" s="112" t="str">
        <f>_xlfn.XLOOKUP(Table13[[#This Row],[Service]],Validation!$A$2:$A$14,Validation!$B$2:$B$14,"",0,1)</f>
        <v/>
      </c>
      <c r="E8668" s="112"/>
      <c r="F8668" s="113"/>
      <c r="G8668" s="114"/>
      <c r="H8668" s="115"/>
      <c r="I8668" s="112"/>
      <c r="J8668" s="112"/>
      <c r="K8668" s="112"/>
      <c r="L8668" s="114">
        <f>Table13[[#This Row],[Per Unit Price]]*MAX(1,Table13[[#This Row],[Qty of Units]])*MAX(1,Table13[[#This Row],['#NCMs Served / FTEs Employed]])*MAX(1,Table13[[#This Row],[Duration of Service]])</f>
        <v>0</v>
      </c>
      <c r="M8668" s="112"/>
      <c r="N8668" s="114"/>
    </row>
    <row r="8669" spans="1:14" x14ac:dyDescent="0.25">
      <c r="A8669" s="111"/>
      <c r="B8669" s="111"/>
      <c r="C8669" s="123"/>
      <c r="D8669" s="112" t="str">
        <f>_xlfn.XLOOKUP(Table13[[#This Row],[Service]],Validation!$A$2:$A$14,Validation!$B$2:$B$14,"",0,1)</f>
        <v/>
      </c>
      <c r="E8669" s="112"/>
      <c r="F8669" s="113"/>
      <c r="G8669" s="114"/>
      <c r="H8669" s="115"/>
      <c r="I8669" s="112"/>
      <c r="J8669" s="112"/>
      <c r="K8669" s="112"/>
      <c r="L8669" s="114">
        <f>Table13[[#This Row],[Per Unit Price]]*MAX(1,Table13[[#This Row],[Qty of Units]])*MAX(1,Table13[[#This Row],['#NCMs Served / FTEs Employed]])*MAX(1,Table13[[#This Row],[Duration of Service]])</f>
        <v>0</v>
      </c>
      <c r="M8669" s="112"/>
      <c r="N8669" s="114"/>
    </row>
    <row r="8670" spans="1:14" x14ac:dyDescent="0.25">
      <c r="A8670" s="111"/>
      <c r="B8670" s="111"/>
      <c r="C8670" s="123"/>
      <c r="D8670" s="112" t="str">
        <f>_xlfn.XLOOKUP(Table13[[#This Row],[Service]],Validation!$A$2:$A$14,Validation!$B$2:$B$14,"",0,1)</f>
        <v/>
      </c>
      <c r="E8670" s="112"/>
      <c r="F8670" s="113"/>
      <c r="G8670" s="114"/>
      <c r="H8670" s="115"/>
      <c r="I8670" s="112"/>
      <c r="J8670" s="112"/>
      <c r="K8670" s="112"/>
      <c r="L8670" s="114">
        <f>Table13[[#This Row],[Per Unit Price]]*MAX(1,Table13[[#This Row],[Qty of Units]])*MAX(1,Table13[[#This Row],['#NCMs Served / FTEs Employed]])*MAX(1,Table13[[#This Row],[Duration of Service]])</f>
        <v>0</v>
      </c>
      <c r="M8670" s="112"/>
      <c r="N8670" s="114"/>
    </row>
    <row r="8671" spans="1:14" x14ac:dyDescent="0.25">
      <c r="A8671" s="111"/>
      <c r="B8671" s="111"/>
      <c r="C8671" s="123"/>
      <c r="D8671" s="112" t="str">
        <f>_xlfn.XLOOKUP(Table13[[#This Row],[Service]],Validation!$A$2:$A$14,Validation!$B$2:$B$14,"",0,1)</f>
        <v/>
      </c>
      <c r="E8671" s="112"/>
      <c r="F8671" s="113"/>
      <c r="G8671" s="114"/>
      <c r="H8671" s="115"/>
      <c r="I8671" s="112"/>
      <c r="J8671" s="112"/>
      <c r="K8671" s="112"/>
      <c r="L8671" s="114">
        <f>Table13[[#This Row],[Per Unit Price]]*MAX(1,Table13[[#This Row],[Qty of Units]])*MAX(1,Table13[[#This Row],['#NCMs Served / FTEs Employed]])*MAX(1,Table13[[#This Row],[Duration of Service]])</f>
        <v>0</v>
      </c>
      <c r="M8671" s="112"/>
      <c r="N8671" s="114"/>
    </row>
    <row r="8672" spans="1:14" x14ac:dyDescent="0.25">
      <c r="A8672" s="111"/>
      <c r="B8672" s="111"/>
      <c r="C8672" s="123"/>
      <c r="D8672" s="112" t="str">
        <f>_xlfn.XLOOKUP(Table13[[#This Row],[Service]],Validation!$A$2:$A$14,Validation!$B$2:$B$14,"",0,1)</f>
        <v/>
      </c>
      <c r="E8672" s="112"/>
      <c r="F8672" s="113"/>
      <c r="G8672" s="114"/>
      <c r="H8672" s="115"/>
      <c r="I8672" s="112"/>
      <c r="J8672" s="112"/>
      <c r="K8672" s="112"/>
      <c r="L8672" s="114">
        <f>Table13[[#This Row],[Per Unit Price]]*MAX(1,Table13[[#This Row],[Qty of Units]])*MAX(1,Table13[[#This Row],['#NCMs Served / FTEs Employed]])*MAX(1,Table13[[#This Row],[Duration of Service]])</f>
        <v>0</v>
      </c>
      <c r="M8672" s="112"/>
      <c r="N8672" s="114"/>
    </row>
    <row r="8673" spans="1:14" x14ac:dyDescent="0.25">
      <c r="A8673" s="111"/>
      <c r="B8673" s="111"/>
      <c r="C8673" s="123"/>
      <c r="D8673" s="112" t="str">
        <f>_xlfn.XLOOKUP(Table13[[#This Row],[Service]],Validation!$A$2:$A$14,Validation!$B$2:$B$14,"",0,1)</f>
        <v/>
      </c>
      <c r="E8673" s="112"/>
      <c r="F8673" s="113"/>
      <c r="G8673" s="114"/>
      <c r="H8673" s="115"/>
      <c r="I8673" s="112"/>
      <c r="J8673" s="112"/>
      <c r="K8673" s="112"/>
      <c r="L8673" s="114">
        <f>Table13[[#This Row],[Per Unit Price]]*MAX(1,Table13[[#This Row],[Qty of Units]])*MAX(1,Table13[[#This Row],['#NCMs Served / FTEs Employed]])*MAX(1,Table13[[#This Row],[Duration of Service]])</f>
        <v>0</v>
      </c>
      <c r="M8673" s="112"/>
      <c r="N8673" s="114"/>
    </row>
    <row r="8674" spans="1:14" x14ac:dyDescent="0.25">
      <c r="A8674" s="111"/>
      <c r="B8674" s="111"/>
      <c r="C8674" s="123"/>
      <c r="D8674" s="112" t="str">
        <f>_xlfn.XLOOKUP(Table13[[#This Row],[Service]],Validation!$A$2:$A$14,Validation!$B$2:$B$14,"",0,1)</f>
        <v/>
      </c>
      <c r="E8674" s="112"/>
      <c r="F8674" s="113"/>
      <c r="G8674" s="114"/>
      <c r="H8674" s="115"/>
      <c r="I8674" s="112"/>
      <c r="J8674" s="112"/>
      <c r="K8674" s="112"/>
      <c r="L8674" s="114">
        <f>Table13[[#This Row],[Per Unit Price]]*MAX(1,Table13[[#This Row],[Qty of Units]])*MAX(1,Table13[[#This Row],['#NCMs Served / FTEs Employed]])*MAX(1,Table13[[#This Row],[Duration of Service]])</f>
        <v>0</v>
      </c>
      <c r="M8674" s="112"/>
      <c r="N8674" s="114"/>
    </row>
    <row r="8675" spans="1:14" x14ac:dyDescent="0.25">
      <c r="A8675" s="111"/>
      <c r="B8675" s="111"/>
      <c r="C8675" s="123"/>
      <c r="D8675" s="112" t="str">
        <f>_xlfn.XLOOKUP(Table13[[#This Row],[Service]],Validation!$A$2:$A$14,Validation!$B$2:$B$14,"",0,1)</f>
        <v/>
      </c>
      <c r="E8675" s="112"/>
      <c r="F8675" s="113"/>
      <c r="G8675" s="114"/>
      <c r="H8675" s="115"/>
      <c r="I8675" s="112"/>
      <c r="J8675" s="112"/>
      <c r="K8675" s="112"/>
      <c r="L8675" s="114">
        <f>Table13[[#This Row],[Per Unit Price]]*MAX(1,Table13[[#This Row],[Qty of Units]])*MAX(1,Table13[[#This Row],['#NCMs Served / FTEs Employed]])*MAX(1,Table13[[#This Row],[Duration of Service]])</f>
        <v>0</v>
      </c>
      <c r="M8675" s="112"/>
      <c r="N8675" s="114"/>
    </row>
    <row r="8676" spans="1:14" x14ac:dyDescent="0.25">
      <c r="A8676" s="111"/>
      <c r="B8676" s="111"/>
      <c r="C8676" s="123"/>
      <c r="D8676" s="112" t="str">
        <f>_xlfn.XLOOKUP(Table13[[#This Row],[Service]],Validation!$A$2:$A$14,Validation!$B$2:$B$14,"",0,1)</f>
        <v/>
      </c>
      <c r="E8676" s="112"/>
      <c r="F8676" s="113"/>
      <c r="G8676" s="114"/>
      <c r="H8676" s="115"/>
      <c r="I8676" s="112"/>
      <c r="J8676" s="112"/>
      <c r="K8676" s="112"/>
      <c r="L8676" s="114">
        <f>Table13[[#This Row],[Per Unit Price]]*MAX(1,Table13[[#This Row],[Qty of Units]])*MAX(1,Table13[[#This Row],['#NCMs Served / FTEs Employed]])*MAX(1,Table13[[#This Row],[Duration of Service]])</f>
        <v>0</v>
      </c>
      <c r="M8676" s="112"/>
      <c r="N8676" s="114"/>
    </row>
    <row r="8677" spans="1:14" x14ac:dyDescent="0.25">
      <c r="A8677" s="111"/>
      <c r="B8677" s="111"/>
      <c r="C8677" s="123"/>
      <c r="D8677" s="112" t="str">
        <f>_xlfn.XLOOKUP(Table13[[#This Row],[Service]],Validation!$A$2:$A$14,Validation!$B$2:$B$14,"",0,1)</f>
        <v/>
      </c>
      <c r="E8677" s="112"/>
      <c r="F8677" s="113"/>
      <c r="G8677" s="114"/>
      <c r="H8677" s="115"/>
      <c r="I8677" s="112"/>
      <c r="J8677" s="112"/>
      <c r="K8677" s="112"/>
      <c r="L8677" s="114">
        <f>Table13[[#This Row],[Per Unit Price]]*MAX(1,Table13[[#This Row],[Qty of Units]])*MAX(1,Table13[[#This Row],['#NCMs Served / FTEs Employed]])*MAX(1,Table13[[#This Row],[Duration of Service]])</f>
        <v>0</v>
      </c>
      <c r="M8677" s="112"/>
      <c r="N8677" s="114"/>
    </row>
    <row r="8678" spans="1:14" x14ac:dyDescent="0.25">
      <c r="A8678" s="111"/>
      <c r="B8678" s="111"/>
      <c r="C8678" s="123"/>
      <c r="D8678" s="112" t="str">
        <f>_xlfn.XLOOKUP(Table13[[#This Row],[Service]],Validation!$A$2:$A$14,Validation!$B$2:$B$14,"",0,1)</f>
        <v/>
      </c>
      <c r="E8678" s="112"/>
      <c r="F8678" s="113"/>
      <c r="G8678" s="114"/>
      <c r="H8678" s="115"/>
      <c r="I8678" s="112"/>
      <c r="J8678" s="112"/>
      <c r="K8678" s="112"/>
      <c r="L8678" s="114">
        <f>Table13[[#This Row],[Per Unit Price]]*MAX(1,Table13[[#This Row],[Qty of Units]])*MAX(1,Table13[[#This Row],['#NCMs Served / FTEs Employed]])*MAX(1,Table13[[#This Row],[Duration of Service]])</f>
        <v>0</v>
      </c>
      <c r="M8678" s="112"/>
      <c r="N8678" s="114"/>
    </row>
    <row r="8679" spans="1:14" x14ac:dyDescent="0.25">
      <c r="A8679" s="111"/>
      <c r="B8679" s="111"/>
      <c r="C8679" s="123"/>
      <c r="D8679" s="112" t="str">
        <f>_xlfn.XLOOKUP(Table13[[#This Row],[Service]],Validation!$A$2:$A$14,Validation!$B$2:$B$14,"",0,1)</f>
        <v/>
      </c>
      <c r="E8679" s="112"/>
      <c r="F8679" s="113"/>
      <c r="G8679" s="114"/>
      <c r="H8679" s="115"/>
      <c r="I8679" s="112"/>
      <c r="J8679" s="112"/>
      <c r="K8679" s="112"/>
      <c r="L8679" s="114">
        <f>Table13[[#This Row],[Per Unit Price]]*MAX(1,Table13[[#This Row],[Qty of Units]])*MAX(1,Table13[[#This Row],['#NCMs Served / FTEs Employed]])*MAX(1,Table13[[#This Row],[Duration of Service]])</f>
        <v>0</v>
      </c>
      <c r="M8679" s="112"/>
      <c r="N8679" s="114"/>
    </row>
    <row r="8680" spans="1:14" x14ac:dyDescent="0.25">
      <c r="A8680" s="111"/>
      <c r="B8680" s="111"/>
      <c r="C8680" s="123"/>
      <c r="D8680" s="112" t="str">
        <f>_xlfn.XLOOKUP(Table13[[#This Row],[Service]],Validation!$A$2:$A$14,Validation!$B$2:$B$14,"",0,1)</f>
        <v/>
      </c>
      <c r="E8680" s="112"/>
      <c r="F8680" s="113"/>
      <c r="G8680" s="114"/>
      <c r="H8680" s="115"/>
      <c r="I8680" s="112"/>
      <c r="J8680" s="112"/>
      <c r="K8680" s="112"/>
      <c r="L8680" s="114">
        <f>Table13[[#This Row],[Per Unit Price]]*MAX(1,Table13[[#This Row],[Qty of Units]])*MAX(1,Table13[[#This Row],['#NCMs Served / FTEs Employed]])*MAX(1,Table13[[#This Row],[Duration of Service]])</f>
        <v>0</v>
      </c>
      <c r="M8680" s="112"/>
      <c r="N8680" s="114"/>
    </row>
    <row r="8681" spans="1:14" x14ac:dyDescent="0.25">
      <c r="A8681" s="111"/>
      <c r="B8681" s="111"/>
      <c r="C8681" s="123"/>
      <c r="D8681" s="112" t="str">
        <f>_xlfn.XLOOKUP(Table13[[#This Row],[Service]],Validation!$A$2:$A$14,Validation!$B$2:$B$14,"",0,1)</f>
        <v/>
      </c>
      <c r="E8681" s="112"/>
      <c r="F8681" s="113"/>
      <c r="G8681" s="114"/>
      <c r="H8681" s="115"/>
      <c r="I8681" s="112"/>
      <c r="J8681" s="112"/>
      <c r="K8681" s="112"/>
      <c r="L8681" s="114">
        <f>Table13[[#This Row],[Per Unit Price]]*MAX(1,Table13[[#This Row],[Qty of Units]])*MAX(1,Table13[[#This Row],['#NCMs Served / FTEs Employed]])*MAX(1,Table13[[#This Row],[Duration of Service]])</f>
        <v>0</v>
      </c>
      <c r="M8681" s="112"/>
      <c r="N8681" s="114"/>
    </row>
    <row r="8682" spans="1:14" x14ac:dyDescent="0.25">
      <c r="A8682" s="111"/>
      <c r="B8682" s="111"/>
      <c r="C8682" s="123"/>
      <c r="D8682" s="112" t="str">
        <f>_xlfn.XLOOKUP(Table13[[#This Row],[Service]],Validation!$A$2:$A$14,Validation!$B$2:$B$14,"",0,1)</f>
        <v/>
      </c>
      <c r="E8682" s="112"/>
      <c r="F8682" s="113"/>
      <c r="G8682" s="114"/>
      <c r="H8682" s="115"/>
      <c r="I8682" s="112"/>
      <c r="J8682" s="112"/>
      <c r="K8682" s="112"/>
      <c r="L8682" s="114">
        <f>Table13[[#This Row],[Per Unit Price]]*MAX(1,Table13[[#This Row],[Qty of Units]])*MAX(1,Table13[[#This Row],['#NCMs Served / FTEs Employed]])*MAX(1,Table13[[#This Row],[Duration of Service]])</f>
        <v>0</v>
      </c>
      <c r="M8682" s="112"/>
      <c r="N8682" s="114"/>
    </row>
    <row r="8683" spans="1:14" x14ac:dyDescent="0.25">
      <c r="A8683" s="111"/>
      <c r="B8683" s="111"/>
      <c r="C8683" s="123"/>
      <c r="D8683" s="112" t="str">
        <f>_xlfn.XLOOKUP(Table13[[#This Row],[Service]],Validation!$A$2:$A$14,Validation!$B$2:$B$14,"",0,1)</f>
        <v/>
      </c>
      <c r="E8683" s="112"/>
      <c r="F8683" s="113"/>
      <c r="G8683" s="114"/>
      <c r="H8683" s="115"/>
      <c r="I8683" s="112"/>
      <c r="J8683" s="112"/>
      <c r="K8683" s="112"/>
      <c r="L8683" s="114">
        <f>Table13[[#This Row],[Per Unit Price]]*MAX(1,Table13[[#This Row],[Qty of Units]])*MAX(1,Table13[[#This Row],['#NCMs Served / FTEs Employed]])*MAX(1,Table13[[#This Row],[Duration of Service]])</f>
        <v>0</v>
      </c>
      <c r="M8683" s="112"/>
      <c r="N8683" s="114"/>
    </row>
    <row r="8684" spans="1:14" x14ac:dyDescent="0.25">
      <c r="A8684" s="111"/>
      <c r="B8684" s="111"/>
      <c r="C8684" s="123"/>
      <c r="D8684" s="112" t="str">
        <f>_xlfn.XLOOKUP(Table13[[#This Row],[Service]],Validation!$A$2:$A$14,Validation!$B$2:$B$14,"",0,1)</f>
        <v/>
      </c>
      <c r="E8684" s="112"/>
      <c r="F8684" s="113"/>
      <c r="G8684" s="114"/>
      <c r="H8684" s="115"/>
      <c r="I8684" s="112"/>
      <c r="J8684" s="112"/>
      <c r="K8684" s="112"/>
      <c r="L8684" s="114">
        <f>Table13[[#This Row],[Per Unit Price]]*MAX(1,Table13[[#This Row],[Qty of Units]])*MAX(1,Table13[[#This Row],['#NCMs Served / FTEs Employed]])*MAX(1,Table13[[#This Row],[Duration of Service]])</f>
        <v>0</v>
      </c>
      <c r="M8684" s="112"/>
      <c r="N8684" s="114"/>
    </row>
    <row r="8685" spans="1:14" x14ac:dyDescent="0.25">
      <c r="A8685" s="111"/>
      <c r="B8685" s="111"/>
      <c r="C8685" s="123"/>
      <c r="D8685" s="112" t="str">
        <f>_xlfn.XLOOKUP(Table13[[#This Row],[Service]],Validation!$A$2:$A$14,Validation!$B$2:$B$14,"",0,1)</f>
        <v/>
      </c>
      <c r="E8685" s="112"/>
      <c r="F8685" s="113"/>
      <c r="G8685" s="114"/>
      <c r="H8685" s="115"/>
      <c r="I8685" s="112"/>
      <c r="J8685" s="112"/>
      <c r="K8685" s="112"/>
      <c r="L8685" s="114">
        <f>Table13[[#This Row],[Per Unit Price]]*MAX(1,Table13[[#This Row],[Qty of Units]])*MAX(1,Table13[[#This Row],['#NCMs Served / FTEs Employed]])*MAX(1,Table13[[#This Row],[Duration of Service]])</f>
        <v>0</v>
      </c>
      <c r="M8685" s="112"/>
      <c r="N8685" s="114"/>
    </row>
    <row r="8686" spans="1:14" x14ac:dyDescent="0.25">
      <c r="A8686" s="111"/>
      <c r="B8686" s="111"/>
      <c r="C8686" s="123"/>
      <c r="D8686" s="112" t="str">
        <f>_xlfn.XLOOKUP(Table13[[#This Row],[Service]],Validation!$A$2:$A$14,Validation!$B$2:$B$14,"",0,1)</f>
        <v/>
      </c>
      <c r="E8686" s="112"/>
      <c r="F8686" s="113"/>
      <c r="G8686" s="114"/>
      <c r="H8686" s="115"/>
      <c r="I8686" s="112"/>
      <c r="J8686" s="112"/>
      <c r="K8686" s="112"/>
      <c r="L8686" s="114">
        <f>Table13[[#This Row],[Per Unit Price]]*MAX(1,Table13[[#This Row],[Qty of Units]])*MAX(1,Table13[[#This Row],['#NCMs Served / FTEs Employed]])*MAX(1,Table13[[#This Row],[Duration of Service]])</f>
        <v>0</v>
      </c>
      <c r="M8686" s="112"/>
      <c r="N8686" s="114"/>
    </row>
    <row r="8687" spans="1:14" x14ac:dyDescent="0.25">
      <c r="A8687" s="111"/>
      <c r="B8687" s="111"/>
      <c r="C8687" s="123"/>
      <c r="D8687" s="112" t="str">
        <f>_xlfn.XLOOKUP(Table13[[#This Row],[Service]],Validation!$A$2:$A$14,Validation!$B$2:$B$14,"",0,1)</f>
        <v/>
      </c>
      <c r="E8687" s="112"/>
      <c r="F8687" s="113"/>
      <c r="G8687" s="114"/>
      <c r="H8687" s="115"/>
      <c r="I8687" s="112"/>
      <c r="J8687" s="112"/>
      <c r="K8687" s="112"/>
      <c r="L8687" s="114">
        <f>Table13[[#This Row],[Per Unit Price]]*MAX(1,Table13[[#This Row],[Qty of Units]])*MAX(1,Table13[[#This Row],['#NCMs Served / FTEs Employed]])*MAX(1,Table13[[#This Row],[Duration of Service]])</f>
        <v>0</v>
      </c>
      <c r="M8687" s="112"/>
      <c r="N8687" s="114"/>
    </row>
    <row r="8688" spans="1:14" x14ac:dyDescent="0.25">
      <c r="A8688" s="111"/>
      <c r="B8688" s="111"/>
      <c r="C8688" s="123"/>
      <c r="D8688" s="112" t="str">
        <f>_xlfn.XLOOKUP(Table13[[#This Row],[Service]],Validation!$A$2:$A$14,Validation!$B$2:$B$14,"",0,1)</f>
        <v/>
      </c>
      <c r="E8688" s="112"/>
      <c r="F8688" s="113"/>
      <c r="G8688" s="114"/>
      <c r="H8688" s="115"/>
      <c r="I8688" s="112"/>
      <c r="J8688" s="112"/>
      <c r="K8688" s="112"/>
      <c r="L8688" s="114">
        <f>Table13[[#This Row],[Per Unit Price]]*MAX(1,Table13[[#This Row],[Qty of Units]])*MAX(1,Table13[[#This Row],['#NCMs Served / FTEs Employed]])*MAX(1,Table13[[#This Row],[Duration of Service]])</f>
        <v>0</v>
      </c>
      <c r="M8688" s="112"/>
      <c r="N8688" s="114"/>
    </row>
    <row r="8689" spans="1:14" x14ac:dyDescent="0.25">
      <c r="A8689" s="111"/>
      <c r="B8689" s="111"/>
      <c r="C8689" s="123"/>
      <c r="D8689" s="112" t="str">
        <f>_xlfn.XLOOKUP(Table13[[#This Row],[Service]],Validation!$A$2:$A$14,Validation!$B$2:$B$14,"",0,1)</f>
        <v/>
      </c>
      <c r="E8689" s="112"/>
      <c r="F8689" s="113"/>
      <c r="G8689" s="114"/>
      <c r="H8689" s="115"/>
      <c r="I8689" s="112"/>
      <c r="J8689" s="112"/>
      <c r="K8689" s="112"/>
      <c r="L8689" s="114">
        <f>Table13[[#This Row],[Per Unit Price]]*MAX(1,Table13[[#This Row],[Qty of Units]])*MAX(1,Table13[[#This Row],['#NCMs Served / FTEs Employed]])*MAX(1,Table13[[#This Row],[Duration of Service]])</f>
        <v>0</v>
      </c>
      <c r="M8689" s="112"/>
      <c r="N8689" s="114"/>
    </row>
    <row r="8690" spans="1:14" x14ac:dyDescent="0.25">
      <c r="A8690" s="111"/>
      <c r="B8690" s="111"/>
      <c r="C8690" s="123"/>
      <c r="D8690" s="112" t="str">
        <f>_xlfn.XLOOKUP(Table13[[#This Row],[Service]],Validation!$A$2:$A$14,Validation!$B$2:$B$14,"",0,1)</f>
        <v/>
      </c>
      <c r="E8690" s="112"/>
      <c r="F8690" s="113"/>
      <c r="G8690" s="114"/>
      <c r="H8690" s="115"/>
      <c r="I8690" s="112"/>
      <c r="J8690" s="112"/>
      <c r="K8690" s="112"/>
      <c r="L8690" s="114">
        <f>Table13[[#This Row],[Per Unit Price]]*MAX(1,Table13[[#This Row],[Qty of Units]])*MAX(1,Table13[[#This Row],['#NCMs Served / FTEs Employed]])*MAX(1,Table13[[#This Row],[Duration of Service]])</f>
        <v>0</v>
      </c>
      <c r="M8690" s="112"/>
      <c r="N8690" s="114"/>
    </row>
    <row r="8691" spans="1:14" x14ac:dyDescent="0.25">
      <c r="A8691" s="111"/>
      <c r="B8691" s="111"/>
      <c r="C8691" s="123"/>
      <c r="D8691" s="112" t="str">
        <f>_xlfn.XLOOKUP(Table13[[#This Row],[Service]],Validation!$A$2:$A$14,Validation!$B$2:$B$14,"",0,1)</f>
        <v/>
      </c>
      <c r="E8691" s="112"/>
      <c r="F8691" s="113"/>
      <c r="G8691" s="114"/>
      <c r="H8691" s="115"/>
      <c r="I8691" s="112"/>
      <c r="J8691" s="112"/>
      <c r="K8691" s="112"/>
      <c r="L8691" s="114">
        <f>Table13[[#This Row],[Per Unit Price]]*MAX(1,Table13[[#This Row],[Qty of Units]])*MAX(1,Table13[[#This Row],['#NCMs Served / FTEs Employed]])*MAX(1,Table13[[#This Row],[Duration of Service]])</f>
        <v>0</v>
      </c>
      <c r="M8691" s="112"/>
      <c r="N8691" s="114"/>
    </row>
    <row r="8692" spans="1:14" x14ac:dyDescent="0.25">
      <c r="A8692" s="111"/>
      <c r="B8692" s="111"/>
      <c r="C8692" s="123"/>
      <c r="D8692" s="112" t="str">
        <f>_xlfn.XLOOKUP(Table13[[#This Row],[Service]],Validation!$A$2:$A$14,Validation!$B$2:$B$14,"",0,1)</f>
        <v/>
      </c>
      <c r="E8692" s="112"/>
      <c r="F8692" s="113"/>
      <c r="G8692" s="114"/>
      <c r="H8692" s="115"/>
      <c r="I8692" s="112"/>
      <c r="J8692" s="112"/>
      <c r="K8692" s="112"/>
      <c r="L8692" s="114">
        <f>Table13[[#This Row],[Per Unit Price]]*MAX(1,Table13[[#This Row],[Qty of Units]])*MAX(1,Table13[[#This Row],['#NCMs Served / FTEs Employed]])*MAX(1,Table13[[#This Row],[Duration of Service]])</f>
        <v>0</v>
      </c>
      <c r="M8692" s="112"/>
      <c r="N8692" s="114"/>
    </row>
    <row r="8693" spans="1:14" x14ac:dyDescent="0.25">
      <c r="A8693" s="111"/>
      <c r="B8693" s="111"/>
      <c r="C8693" s="123"/>
      <c r="D8693" s="112" t="str">
        <f>_xlfn.XLOOKUP(Table13[[#This Row],[Service]],Validation!$A$2:$A$14,Validation!$B$2:$B$14,"",0,1)</f>
        <v/>
      </c>
      <c r="E8693" s="112"/>
      <c r="F8693" s="113"/>
      <c r="G8693" s="114"/>
      <c r="H8693" s="115"/>
      <c r="I8693" s="112"/>
      <c r="J8693" s="112"/>
      <c r="K8693" s="112"/>
      <c r="L8693" s="114">
        <f>Table13[[#This Row],[Per Unit Price]]*MAX(1,Table13[[#This Row],[Qty of Units]])*MAX(1,Table13[[#This Row],['#NCMs Served / FTEs Employed]])*MAX(1,Table13[[#This Row],[Duration of Service]])</f>
        <v>0</v>
      </c>
      <c r="M8693" s="112"/>
      <c r="N8693" s="114"/>
    </row>
    <row r="8694" spans="1:14" x14ac:dyDescent="0.25">
      <c r="A8694" s="111"/>
      <c r="B8694" s="111"/>
      <c r="C8694" s="123"/>
      <c r="D8694" s="112" t="str">
        <f>_xlfn.XLOOKUP(Table13[[#This Row],[Service]],Validation!$A$2:$A$14,Validation!$B$2:$B$14,"",0,1)</f>
        <v/>
      </c>
      <c r="E8694" s="112"/>
      <c r="F8694" s="113"/>
      <c r="G8694" s="114"/>
      <c r="H8694" s="115"/>
      <c r="I8694" s="112"/>
      <c r="J8694" s="112"/>
      <c r="K8694" s="112"/>
      <c r="L8694" s="114">
        <f>Table13[[#This Row],[Per Unit Price]]*MAX(1,Table13[[#This Row],[Qty of Units]])*MAX(1,Table13[[#This Row],['#NCMs Served / FTEs Employed]])*MAX(1,Table13[[#This Row],[Duration of Service]])</f>
        <v>0</v>
      </c>
      <c r="M8694" s="112"/>
      <c r="N8694" s="114"/>
    </row>
    <row r="8695" spans="1:14" x14ac:dyDescent="0.25">
      <c r="A8695" s="111"/>
      <c r="B8695" s="111"/>
      <c r="C8695" s="123"/>
      <c r="D8695" s="112" t="str">
        <f>_xlfn.XLOOKUP(Table13[[#This Row],[Service]],Validation!$A$2:$A$14,Validation!$B$2:$B$14,"",0,1)</f>
        <v/>
      </c>
      <c r="E8695" s="112"/>
      <c r="F8695" s="113"/>
      <c r="G8695" s="114"/>
      <c r="H8695" s="115"/>
      <c r="I8695" s="112"/>
      <c r="J8695" s="112"/>
      <c r="K8695" s="112"/>
      <c r="L8695" s="114">
        <f>Table13[[#This Row],[Per Unit Price]]*MAX(1,Table13[[#This Row],[Qty of Units]])*MAX(1,Table13[[#This Row],['#NCMs Served / FTEs Employed]])*MAX(1,Table13[[#This Row],[Duration of Service]])</f>
        <v>0</v>
      </c>
      <c r="M8695" s="112"/>
      <c r="N8695" s="114"/>
    </row>
    <row r="8696" spans="1:14" x14ac:dyDescent="0.25">
      <c r="A8696" s="111"/>
      <c r="B8696" s="111"/>
      <c r="C8696" s="123"/>
      <c r="D8696" s="112" t="str">
        <f>_xlfn.XLOOKUP(Table13[[#This Row],[Service]],Validation!$A$2:$A$14,Validation!$B$2:$B$14,"",0,1)</f>
        <v/>
      </c>
      <c r="E8696" s="112"/>
      <c r="F8696" s="113"/>
      <c r="G8696" s="114"/>
      <c r="H8696" s="115"/>
      <c r="I8696" s="112"/>
      <c r="J8696" s="112"/>
      <c r="K8696" s="112"/>
      <c r="L8696" s="114">
        <f>Table13[[#This Row],[Per Unit Price]]*MAX(1,Table13[[#This Row],[Qty of Units]])*MAX(1,Table13[[#This Row],['#NCMs Served / FTEs Employed]])*MAX(1,Table13[[#This Row],[Duration of Service]])</f>
        <v>0</v>
      </c>
      <c r="M8696" s="112"/>
      <c r="N8696" s="114"/>
    </row>
    <row r="8697" spans="1:14" x14ac:dyDescent="0.25">
      <c r="A8697" s="111"/>
      <c r="B8697" s="111"/>
      <c r="C8697" s="123"/>
      <c r="D8697" s="112" t="str">
        <f>_xlfn.XLOOKUP(Table13[[#This Row],[Service]],Validation!$A$2:$A$14,Validation!$B$2:$B$14,"",0,1)</f>
        <v/>
      </c>
      <c r="E8697" s="112"/>
      <c r="F8697" s="113"/>
      <c r="G8697" s="114"/>
      <c r="H8697" s="115"/>
      <c r="I8697" s="112"/>
      <c r="J8697" s="112"/>
      <c r="K8697" s="112"/>
      <c r="L8697" s="114">
        <f>Table13[[#This Row],[Per Unit Price]]*MAX(1,Table13[[#This Row],[Qty of Units]])*MAX(1,Table13[[#This Row],['#NCMs Served / FTEs Employed]])*MAX(1,Table13[[#This Row],[Duration of Service]])</f>
        <v>0</v>
      </c>
      <c r="M8697" s="112"/>
      <c r="N8697" s="114"/>
    </row>
    <row r="8698" spans="1:14" x14ac:dyDescent="0.25">
      <c r="A8698" s="111"/>
      <c r="B8698" s="111"/>
      <c r="C8698" s="123"/>
      <c r="D8698" s="112" t="str">
        <f>_xlfn.XLOOKUP(Table13[[#This Row],[Service]],Validation!$A$2:$A$14,Validation!$B$2:$B$14,"",0,1)</f>
        <v/>
      </c>
      <c r="E8698" s="112"/>
      <c r="F8698" s="113"/>
      <c r="G8698" s="114"/>
      <c r="H8698" s="115"/>
      <c r="I8698" s="112"/>
      <c r="J8698" s="112"/>
      <c r="K8698" s="112"/>
      <c r="L8698" s="114">
        <f>Table13[[#This Row],[Per Unit Price]]*MAX(1,Table13[[#This Row],[Qty of Units]])*MAX(1,Table13[[#This Row],['#NCMs Served / FTEs Employed]])*MAX(1,Table13[[#This Row],[Duration of Service]])</f>
        <v>0</v>
      </c>
      <c r="M8698" s="112"/>
      <c r="N8698" s="114"/>
    </row>
    <row r="8699" spans="1:14" x14ac:dyDescent="0.25">
      <c r="A8699" s="111"/>
      <c r="B8699" s="111"/>
      <c r="C8699" s="123"/>
      <c r="D8699" s="112" t="str">
        <f>_xlfn.XLOOKUP(Table13[[#This Row],[Service]],Validation!$A$2:$A$14,Validation!$B$2:$B$14,"",0,1)</f>
        <v/>
      </c>
      <c r="E8699" s="112"/>
      <c r="F8699" s="113"/>
      <c r="G8699" s="114"/>
      <c r="H8699" s="115"/>
      <c r="I8699" s="112"/>
      <c r="J8699" s="112"/>
      <c r="K8699" s="112"/>
      <c r="L8699" s="114">
        <f>Table13[[#This Row],[Per Unit Price]]*MAX(1,Table13[[#This Row],[Qty of Units]])*MAX(1,Table13[[#This Row],['#NCMs Served / FTEs Employed]])*MAX(1,Table13[[#This Row],[Duration of Service]])</f>
        <v>0</v>
      </c>
      <c r="M8699" s="112"/>
      <c r="N8699" s="114"/>
    </row>
    <row r="8700" spans="1:14" x14ac:dyDescent="0.25">
      <c r="A8700" s="111"/>
      <c r="B8700" s="111"/>
      <c r="C8700" s="123"/>
      <c r="D8700" s="112" t="str">
        <f>_xlfn.XLOOKUP(Table13[[#This Row],[Service]],Validation!$A$2:$A$14,Validation!$B$2:$B$14,"",0,1)</f>
        <v/>
      </c>
      <c r="E8700" s="112"/>
      <c r="F8700" s="113"/>
      <c r="G8700" s="114"/>
      <c r="H8700" s="115"/>
      <c r="I8700" s="112"/>
      <c r="J8700" s="112"/>
      <c r="K8700" s="112"/>
      <c r="L8700" s="114">
        <f>Table13[[#This Row],[Per Unit Price]]*MAX(1,Table13[[#This Row],[Qty of Units]])*MAX(1,Table13[[#This Row],['#NCMs Served / FTEs Employed]])*MAX(1,Table13[[#This Row],[Duration of Service]])</f>
        <v>0</v>
      </c>
      <c r="M8700" s="112"/>
      <c r="N8700" s="114"/>
    </row>
    <row r="8701" spans="1:14" x14ac:dyDescent="0.25">
      <c r="A8701" s="111"/>
      <c r="B8701" s="111"/>
      <c r="C8701" s="123"/>
      <c r="D8701" s="112" t="str">
        <f>_xlfn.XLOOKUP(Table13[[#This Row],[Service]],Validation!$A$2:$A$14,Validation!$B$2:$B$14,"",0,1)</f>
        <v/>
      </c>
      <c r="E8701" s="112"/>
      <c r="F8701" s="113"/>
      <c r="G8701" s="114"/>
      <c r="H8701" s="115"/>
      <c r="I8701" s="112"/>
      <c r="J8701" s="112"/>
      <c r="K8701" s="112"/>
      <c r="L8701" s="114">
        <f>Table13[[#This Row],[Per Unit Price]]*MAX(1,Table13[[#This Row],[Qty of Units]])*MAX(1,Table13[[#This Row],['#NCMs Served / FTEs Employed]])*MAX(1,Table13[[#This Row],[Duration of Service]])</f>
        <v>0</v>
      </c>
      <c r="M8701" s="112"/>
      <c r="N8701" s="114"/>
    </row>
    <row r="8702" spans="1:14" x14ac:dyDescent="0.25">
      <c r="A8702" s="111"/>
      <c r="B8702" s="111"/>
      <c r="C8702" s="123"/>
      <c r="D8702" s="112" t="str">
        <f>_xlfn.XLOOKUP(Table13[[#This Row],[Service]],Validation!$A$2:$A$14,Validation!$B$2:$B$14,"",0,1)</f>
        <v/>
      </c>
      <c r="E8702" s="112"/>
      <c r="F8702" s="113"/>
      <c r="G8702" s="114"/>
      <c r="H8702" s="115"/>
      <c r="I8702" s="112"/>
      <c r="J8702" s="112"/>
      <c r="K8702" s="112"/>
      <c r="L8702" s="114">
        <f>Table13[[#This Row],[Per Unit Price]]*MAX(1,Table13[[#This Row],[Qty of Units]])*MAX(1,Table13[[#This Row],['#NCMs Served / FTEs Employed]])*MAX(1,Table13[[#This Row],[Duration of Service]])</f>
        <v>0</v>
      </c>
      <c r="M8702" s="112"/>
      <c r="N8702" s="114"/>
    </row>
    <row r="8703" spans="1:14" x14ac:dyDescent="0.25">
      <c r="A8703" s="111"/>
      <c r="B8703" s="111"/>
      <c r="C8703" s="123"/>
      <c r="D8703" s="112" t="str">
        <f>_xlfn.XLOOKUP(Table13[[#This Row],[Service]],Validation!$A$2:$A$14,Validation!$B$2:$B$14,"",0,1)</f>
        <v/>
      </c>
      <c r="E8703" s="112"/>
      <c r="F8703" s="113"/>
      <c r="G8703" s="114"/>
      <c r="H8703" s="115"/>
      <c r="I8703" s="112"/>
      <c r="J8703" s="112"/>
      <c r="K8703" s="112"/>
      <c r="L8703" s="114">
        <f>Table13[[#This Row],[Per Unit Price]]*MAX(1,Table13[[#This Row],[Qty of Units]])*MAX(1,Table13[[#This Row],['#NCMs Served / FTEs Employed]])*MAX(1,Table13[[#This Row],[Duration of Service]])</f>
        <v>0</v>
      </c>
      <c r="M8703" s="112"/>
      <c r="N8703" s="114"/>
    </row>
    <row r="8704" spans="1:14" x14ac:dyDescent="0.25">
      <c r="A8704" s="111"/>
      <c r="B8704" s="111"/>
      <c r="C8704" s="123"/>
      <c r="D8704" s="112" t="str">
        <f>_xlfn.XLOOKUP(Table13[[#This Row],[Service]],Validation!$A$2:$A$14,Validation!$B$2:$B$14,"",0,1)</f>
        <v/>
      </c>
      <c r="E8704" s="112"/>
      <c r="F8704" s="113"/>
      <c r="G8704" s="114"/>
      <c r="H8704" s="115"/>
      <c r="I8704" s="112"/>
      <c r="J8704" s="112"/>
      <c r="K8704" s="112"/>
      <c r="L8704" s="114">
        <f>Table13[[#This Row],[Per Unit Price]]*MAX(1,Table13[[#This Row],[Qty of Units]])*MAX(1,Table13[[#This Row],['#NCMs Served / FTEs Employed]])*MAX(1,Table13[[#This Row],[Duration of Service]])</f>
        <v>0</v>
      </c>
      <c r="M8704" s="112"/>
      <c r="N8704" s="114"/>
    </row>
    <row r="8705" spans="1:14" x14ac:dyDescent="0.25">
      <c r="A8705" s="111"/>
      <c r="B8705" s="111"/>
      <c r="C8705" s="123"/>
      <c r="D8705" s="112" t="str">
        <f>_xlfn.XLOOKUP(Table13[[#This Row],[Service]],Validation!$A$2:$A$14,Validation!$B$2:$B$14,"",0,1)</f>
        <v/>
      </c>
      <c r="E8705" s="112"/>
      <c r="F8705" s="113"/>
      <c r="G8705" s="114"/>
      <c r="H8705" s="115"/>
      <c r="I8705" s="112"/>
      <c r="J8705" s="112"/>
      <c r="K8705" s="112"/>
      <c r="L8705" s="114">
        <f>Table13[[#This Row],[Per Unit Price]]*MAX(1,Table13[[#This Row],[Qty of Units]])*MAX(1,Table13[[#This Row],['#NCMs Served / FTEs Employed]])*MAX(1,Table13[[#This Row],[Duration of Service]])</f>
        <v>0</v>
      </c>
      <c r="M8705" s="112"/>
      <c r="N8705" s="114"/>
    </row>
    <row r="8706" spans="1:14" x14ac:dyDescent="0.25">
      <c r="A8706" s="111"/>
      <c r="B8706" s="111"/>
      <c r="C8706" s="123"/>
      <c r="D8706" s="112" t="str">
        <f>_xlfn.XLOOKUP(Table13[[#This Row],[Service]],Validation!$A$2:$A$14,Validation!$B$2:$B$14,"",0,1)</f>
        <v/>
      </c>
      <c r="E8706" s="112"/>
      <c r="F8706" s="113"/>
      <c r="G8706" s="114"/>
      <c r="H8706" s="115"/>
      <c r="I8706" s="112"/>
      <c r="J8706" s="112"/>
      <c r="K8706" s="112"/>
      <c r="L8706" s="114">
        <f>Table13[[#This Row],[Per Unit Price]]*MAX(1,Table13[[#This Row],[Qty of Units]])*MAX(1,Table13[[#This Row],['#NCMs Served / FTEs Employed]])*MAX(1,Table13[[#This Row],[Duration of Service]])</f>
        <v>0</v>
      </c>
      <c r="M8706" s="112"/>
      <c r="N8706" s="114"/>
    </row>
    <row r="8707" spans="1:14" x14ac:dyDescent="0.25">
      <c r="A8707" s="111"/>
      <c r="B8707" s="111"/>
      <c r="C8707" s="123"/>
      <c r="D8707" s="112" t="str">
        <f>_xlfn.XLOOKUP(Table13[[#This Row],[Service]],Validation!$A$2:$A$14,Validation!$B$2:$B$14,"",0,1)</f>
        <v/>
      </c>
      <c r="E8707" s="112"/>
      <c r="F8707" s="113"/>
      <c r="G8707" s="114"/>
      <c r="H8707" s="115"/>
      <c r="I8707" s="112"/>
      <c r="J8707" s="112"/>
      <c r="K8707" s="112"/>
      <c r="L8707" s="114">
        <f>Table13[[#This Row],[Per Unit Price]]*MAX(1,Table13[[#This Row],[Qty of Units]])*MAX(1,Table13[[#This Row],['#NCMs Served / FTEs Employed]])*MAX(1,Table13[[#This Row],[Duration of Service]])</f>
        <v>0</v>
      </c>
      <c r="M8707" s="112"/>
      <c r="N8707" s="114"/>
    </row>
    <row r="8708" spans="1:14" x14ac:dyDescent="0.25">
      <c r="A8708" s="111"/>
      <c r="B8708" s="111"/>
      <c r="C8708" s="123"/>
      <c r="D8708" s="112" t="str">
        <f>_xlfn.XLOOKUP(Table13[[#This Row],[Service]],Validation!$A$2:$A$14,Validation!$B$2:$B$14,"",0,1)</f>
        <v/>
      </c>
      <c r="E8708" s="112"/>
      <c r="F8708" s="113"/>
      <c r="G8708" s="114"/>
      <c r="H8708" s="115"/>
      <c r="I8708" s="112"/>
      <c r="J8708" s="112"/>
      <c r="K8708" s="112"/>
      <c r="L8708" s="114">
        <f>Table13[[#This Row],[Per Unit Price]]*MAX(1,Table13[[#This Row],[Qty of Units]])*MAX(1,Table13[[#This Row],['#NCMs Served / FTEs Employed]])*MAX(1,Table13[[#This Row],[Duration of Service]])</f>
        <v>0</v>
      </c>
      <c r="M8708" s="112"/>
      <c r="N8708" s="114"/>
    </row>
    <row r="8709" spans="1:14" x14ac:dyDescent="0.25">
      <c r="A8709" s="111"/>
      <c r="B8709" s="111"/>
      <c r="C8709" s="123"/>
      <c r="D8709" s="112" t="str">
        <f>_xlfn.XLOOKUP(Table13[[#This Row],[Service]],Validation!$A$2:$A$14,Validation!$B$2:$B$14,"",0,1)</f>
        <v/>
      </c>
      <c r="E8709" s="112"/>
      <c r="F8709" s="113"/>
      <c r="G8709" s="114"/>
      <c r="H8709" s="115"/>
      <c r="I8709" s="112"/>
      <c r="J8709" s="112"/>
      <c r="K8709" s="112"/>
      <c r="L8709" s="114">
        <f>Table13[[#This Row],[Per Unit Price]]*MAX(1,Table13[[#This Row],[Qty of Units]])*MAX(1,Table13[[#This Row],['#NCMs Served / FTEs Employed]])*MAX(1,Table13[[#This Row],[Duration of Service]])</f>
        <v>0</v>
      </c>
      <c r="M8709" s="112"/>
      <c r="N8709" s="114"/>
    </row>
    <row r="8710" spans="1:14" x14ac:dyDescent="0.25">
      <c r="A8710" s="111"/>
      <c r="B8710" s="111"/>
      <c r="C8710" s="123"/>
      <c r="D8710" s="112" t="str">
        <f>_xlfn.XLOOKUP(Table13[[#This Row],[Service]],Validation!$A$2:$A$14,Validation!$B$2:$B$14,"",0,1)</f>
        <v/>
      </c>
      <c r="E8710" s="112"/>
      <c r="F8710" s="113"/>
      <c r="G8710" s="114"/>
      <c r="H8710" s="115"/>
      <c r="I8710" s="112"/>
      <c r="J8710" s="112"/>
      <c r="K8710" s="112"/>
      <c r="L8710" s="114">
        <f>Table13[[#This Row],[Per Unit Price]]*MAX(1,Table13[[#This Row],[Qty of Units]])*MAX(1,Table13[[#This Row],['#NCMs Served / FTEs Employed]])*MAX(1,Table13[[#This Row],[Duration of Service]])</f>
        <v>0</v>
      </c>
      <c r="M8710" s="112"/>
      <c r="N8710" s="114"/>
    </row>
    <row r="8711" spans="1:14" x14ac:dyDescent="0.25">
      <c r="A8711" s="111"/>
      <c r="B8711" s="111"/>
      <c r="C8711" s="123"/>
      <c r="D8711" s="112" t="str">
        <f>_xlfn.XLOOKUP(Table13[[#This Row],[Service]],Validation!$A$2:$A$14,Validation!$B$2:$B$14,"",0,1)</f>
        <v/>
      </c>
      <c r="E8711" s="112"/>
      <c r="F8711" s="113"/>
      <c r="G8711" s="114"/>
      <c r="H8711" s="115"/>
      <c r="I8711" s="112"/>
      <c r="J8711" s="112"/>
      <c r="K8711" s="112"/>
      <c r="L8711" s="114">
        <f>Table13[[#This Row],[Per Unit Price]]*MAX(1,Table13[[#This Row],[Qty of Units]])*MAX(1,Table13[[#This Row],['#NCMs Served / FTEs Employed]])*MAX(1,Table13[[#This Row],[Duration of Service]])</f>
        <v>0</v>
      </c>
      <c r="M8711" s="112"/>
      <c r="N8711" s="114"/>
    </row>
    <row r="8712" spans="1:14" x14ac:dyDescent="0.25">
      <c r="A8712" s="111"/>
      <c r="B8712" s="111"/>
      <c r="C8712" s="123"/>
      <c r="D8712" s="112" t="str">
        <f>_xlfn.XLOOKUP(Table13[[#This Row],[Service]],Validation!$A$2:$A$14,Validation!$B$2:$B$14,"",0,1)</f>
        <v/>
      </c>
      <c r="E8712" s="112"/>
      <c r="F8712" s="113"/>
      <c r="G8712" s="114"/>
      <c r="H8712" s="115"/>
      <c r="I8712" s="112"/>
      <c r="J8712" s="112"/>
      <c r="K8712" s="112"/>
      <c r="L8712" s="114">
        <f>Table13[[#This Row],[Per Unit Price]]*MAX(1,Table13[[#This Row],[Qty of Units]])*MAX(1,Table13[[#This Row],['#NCMs Served / FTEs Employed]])*MAX(1,Table13[[#This Row],[Duration of Service]])</f>
        <v>0</v>
      </c>
      <c r="M8712" s="112"/>
      <c r="N8712" s="114"/>
    </row>
    <row r="8713" spans="1:14" x14ac:dyDescent="0.25">
      <c r="A8713" s="111"/>
      <c r="B8713" s="111"/>
      <c r="C8713" s="123"/>
      <c r="D8713" s="112" t="str">
        <f>_xlfn.XLOOKUP(Table13[[#This Row],[Service]],Validation!$A$2:$A$14,Validation!$B$2:$B$14,"",0,1)</f>
        <v/>
      </c>
      <c r="E8713" s="112"/>
      <c r="F8713" s="113"/>
      <c r="G8713" s="114"/>
      <c r="H8713" s="115"/>
      <c r="I8713" s="112"/>
      <c r="J8713" s="112"/>
      <c r="K8713" s="112"/>
      <c r="L8713" s="114">
        <f>Table13[[#This Row],[Per Unit Price]]*MAX(1,Table13[[#This Row],[Qty of Units]])*MAX(1,Table13[[#This Row],['#NCMs Served / FTEs Employed]])*MAX(1,Table13[[#This Row],[Duration of Service]])</f>
        <v>0</v>
      </c>
      <c r="M8713" s="112"/>
      <c r="N8713" s="114"/>
    </row>
    <row r="8714" spans="1:14" x14ac:dyDescent="0.25">
      <c r="A8714" s="111"/>
      <c r="B8714" s="111"/>
      <c r="C8714" s="123"/>
      <c r="D8714" s="112" t="str">
        <f>_xlfn.XLOOKUP(Table13[[#This Row],[Service]],Validation!$A$2:$A$14,Validation!$B$2:$B$14,"",0,1)</f>
        <v/>
      </c>
      <c r="E8714" s="112"/>
      <c r="F8714" s="113"/>
      <c r="G8714" s="114"/>
      <c r="H8714" s="115"/>
      <c r="I8714" s="112"/>
      <c r="J8714" s="112"/>
      <c r="K8714" s="112"/>
      <c r="L8714" s="114">
        <f>Table13[[#This Row],[Per Unit Price]]*MAX(1,Table13[[#This Row],[Qty of Units]])*MAX(1,Table13[[#This Row],['#NCMs Served / FTEs Employed]])*MAX(1,Table13[[#This Row],[Duration of Service]])</f>
        <v>0</v>
      </c>
      <c r="M8714" s="112"/>
      <c r="N8714" s="114"/>
    </row>
    <row r="8715" spans="1:14" x14ac:dyDescent="0.25">
      <c r="A8715" s="111"/>
      <c r="B8715" s="111"/>
      <c r="C8715" s="123"/>
      <c r="D8715" s="112" t="str">
        <f>_xlfn.XLOOKUP(Table13[[#This Row],[Service]],Validation!$A$2:$A$14,Validation!$B$2:$B$14,"",0,1)</f>
        <v/>
      </c>
      <c r="E8715" s="112"/>
      <c r="F8715" s="113"/>
      <c r="G8715" s="114"/>
      <c r="H8715" s="115"/>
      <c r="I8715" s="112"/>
      <c r="J8715" s="112"/>
      <c r="K8715" s="112"/>
      <c r="L8715" s="114">
        <f>Table13[[#This Row],[Per Unit Price]]*MAX(1,Table13[[#This Row],[Qty of Units]])*MAX(1,Table13[[#This Row],['#NCMs Served / FTEs Employed]])*MAX(1,Table13[[#This Row],[Duration of Service]])</f>
        <v>0</v>
      </c>
      <c r="M8715" s="112"/>
      <c r="N8715" s="114"/>
    </row>
    <row r="8716" spans="1:14" x14ac:dyDescent="0.25">
      <c r="A8716" s="111"/>
      <c r="B8716" s="111"/>
      <c r="C8716" s="123"/>
      <c r="D8716" s="112" t="str">
        <f>_xlfn.XLOOKUP(Table13[[#This Row],[Service]],Validation!$A$2:$A$14,Validation!$B$2:$B$14,"",0,1)</f>
        <v/>
      </c>
      <c r="E8716" s="112"/>
      <c r="F8716" s="113"/>
      <c r="G8716" s="114"/>
      <c r="H8716" s="115"/>
      <c r="I8716" s="112"/>
      <c r="J8716" s="112"/>
      <c r="K8716" s="112"/>
      <c r="L8716" s="114">
        <f>Table13[[#This Row],[Per Unit Price]]*MAX(1,Table13[[#This Row],[Qty of Units]])*MAX(1,Table13[[#This Row],['#NCMs Served / FTEs Employed]])*MAX(1,Table13[[#This Row],[Duration of Service]])</f>
        <v>0</v>
      </c>
      <c r="M8716" s="112"/>
      <c r="N8716" s="114"/>
    </row>
    <row r="8717" spans="1:14" x14ac:dyDescent="0.25">
      <c r="A8717" s="111"/>
      <c r="B8717" s="111"/>
      <c r="C8717" s="123"/>
      <c r="D8717" s="112" t="str">
        <f>_xlfn.XLOOKUP(Table13[[#This Row],[Service]],Validation!$A$2:$A$14,Validation!$B$2:$B$14,"",0,1)</f>
        <v/>
      </c>
      <c r="E8717" s="112"/>
      <c r="F8717" s="113"/>
      <c r="G8717" s="114"/>
      <c r="H8717" s="115"/>
      <c r="I8717" s="112"/>
      <c r="J8717" s="112"/>
      <c r="K8717" s="112"/>
      <c r="L8717" s="114">
        <f>Table13[[#This Row],[Per Unit Price]]*MAX(1,Table13[[#This Row],[Qty of Units]])*MAX(1,Table13[[#This Row],['#NCMs Served / FTEs Employed]])*MAX(1,Table13[[#This Row],[Duration of Service]])</f>
        <v>0</v>
      </c>
      <c r="M8717" s="112"/>
      <c r="N8717" s="114"/>
    </row>
    <row r="8718" spans="1:14" x14ac:dyDescent="0.25">
      <c r="A8718" s="111"/>
      <c r="B8718" s="111"/>
      <c r="C8718" s="123"/>
      <c r="D8718" s="112" t="str">
        <f>_xlfn.XLOOKUP(Table13[[#This Row],[Service]],Validation!$A$2:$A$14,Validation!$B$2:$B$14,"",0,1)</f>
        <v/>
      </c>
      <c r="E8718" s="112"/>
      <c r="F8718" s="113"/>
      <c r="G8718" s="114"/>
      <c r="H8718" s="115"/>
      <c r="I8718" s="112"/>
      <c r="J8718" s="112"/>
      <c r="K8718" s="112"/>
      <c r="L8718" s="114">
        <f>Table13[[#This Row],[Per Unit Price]]*MAX(1,Table13[[#This Row],[Qty of Units]])*MAX(1,Table13[[#This Row],['#NCMs Served / FTEs Employed]])*MAX(1,Table13[[#This Row],[Duration of Service]])</f>
        <v>0</v>
      </c>
      <c r="M8718" s="112"/>
      <c r="N8718" s="114"/>
    </row>
    <row r="8719" spans="1:14" x14ac:dyDescent="0.25">
      <c r="A8719" s="111"/>
      <c r="B8719" s="111"/>
      <c r="C8719" s="123"/>
      <c r="D8719" s="112" t="str">
        <f>_xlfn.XLOOKUP(Table13[[#This Row],[Service]],Validation!$A$2:$A$14,Validation!$B$2:$B$14,"",0,1)</f>
        <v/>
      </c>
      <c r="E8719" s="112"/>
      <c r="F8719" s="113"/>
      <c r="G8719" s="114"/>
      <c r="H8719" s="115"/>
      <c r="I8719" s="112"/>
      <c r="J8719" s="112"/>
      <c r="K8719" s="112"/>
      <c r="L8719" s="114">
        <f>Table13[[#This Row],[Per Unit Price]]*MAX(1,Table13[[#This Row],[Qty of Units]])*MAX(1,Table13[[#This Row],['#NCMs Served / FTEs Employed]])*MAX(1,Table13[[#This Row],[Duration of Service]])</f>
        <v>0</v>
      </c>
      <c r="M8719" s="112"/>
      <c r="N8719" s="114"/>
    </row>
    <row r="8720" spans="1:14" x14ac:dyDescent="0.25">
      <c r="A8720" s="111"/>
      <c r="B8720" s="111"/>
      <c r="C8720" s="123"/>
      <c r="D8720" s="112" t="str">
        <f>_xlfn.XLOOKUP(Table13[[#This Row],[Service]],Validation!$A$2:$A$14,Validation!$B$2:$B$14,"",0,1)</f>
        <v/>
      </c>
      <c r="E8720" s="112"/>
      <c r="F8720" s="113"/>
      <c r="G8720" s="114"/>
      <c r="H8720" s="115"/>
      <c r="I8720" s="112"/>
      <c r="J8720" s="112"/>
      <c r="K8720" s="112"/>
      <c r="L8720" s="114">
        <f>Table13[[#This Row],[Per Unit Price]]*MAX(1,Table13[[#This Row],[Qty of Units]])*MAX(1,Table13[[#This Row],['#NCMs Served / FTEs Employed]])*MAX(1,Table13[[#This Row],[Duration of Service]])</f>
        <v>0</v>
      </c>
      <c r="M8720" s="112"/>
      <c r="N8720" s="114"/>
    </row>
    <row r="8721" spans="1:14" x14ac:dyDescent="0.25">
      <c r="A8721" s="111"/>
      <c r="B8721" s="111"/>
      <c r="C8721" s="123"/>
      <c r="D8721" s="112" t="str">
        <f>_xlfn.XLOOKUP(Table13[[#This Row],[Service]],Validation!$A$2:$A$14,Validation!$B$2:$B$14,"",0,1)</f>
        <v/>
      </c>
      <c r="E8721" s="112"/>
      <c r="F8721" s="113"/>
      <c r="G8721" s="114"/>
      <c r="H8721" s="115"/>
      <c r="I8721" s="112"/>
      <c r="J8721" s="112"/>
      <c r="K8721" s="112"/>
      <c r="L8721" s="114">
        <f>Table13[[#This Row],[Per Unit Price]]*MAX(1,Table13[[#This Row],[Qty of Units]])*MAX(1,Table13[[#This Row],['#NCMs Served / FTEs Employed]])*MAX(1,Table13[[#This Row],[Duration of Service]])</f>
        <v>0</v>
      </c>
      <c r="M8721" s="112"/>
      <c r="N8721" s="114"/>
    </row>
    <row r="8722" spans="1:14" x14ac:dyDescent="0.25">
      <c r="A8722" s="111"/>
      <c r="B8722" s="111"/>
      <c r="C8722" s="123"/>
      <c r="D8722" s="112" t="str">
        <f>_xlfn.XLOOKUP(Table13[[#This Row],[Service]],Validation!$A$2:$A$14,Validation!$B$2:$B$14,"",0,1)</f>
        <v/>
      </c>
      <c r="E8722" s="112"/>
      <c r="F8722" s="113"/>
      <c r="G8722" s="114"/>
      <c r="H8722" s="115"/>
      <c r="I8722" s="112"/>
      <c r="J8722" s="112"/>
      <c r="K8722" s="112"/>
      <c r="L8722" s="114">
        <f>Table13[[#This Row],[Per Unit Price]]*MAX(1,Table13[[#This Row],[Qty of Units]])*MAX(1,Table13[[#This Row],['#NCMs Served / FTEs Employed]])*MAX(1,Table13[[#This Row],[Duration of Service]])</f>
        <v>0</v>
      </c>
      <c r="M8722" s="112"/>
      <c r="N8722" s="114"/>
    </row>
    <row r="8723" spans="1:14" x14ac:dyDescent="0.25">
      <c r="A8723" s="111"/>
      <c r="B8723" s="111"/>
      <c r="C8723" s="123"/>
      <c r="D8723" s="112" t="str">
        <f>_xlfn.XLOOKUP(Table13[[#This Row],[Service]],Validation!$A$2:$A$14,Validation!$B$2:$B$14,"",0,1)</f>
        <v/>
      </c>
      <c r="E8723" s="112"/>
      <c r="F8723" s="113"/>
      <c r="G8723" s="114"/>
      <c r="H8723" s="115"/>
      <c r="I8723" s="112"/>
      <c r="J8723" s="112"/>
      <c r="K8723" s="112"/>
      <c r="L8723" s="114">
        <f>Table13[[#This Row],[Per Unit Price]]*MAX(1,Table13[[#This Row],[Qty of Units]])*MAX(1,Table13[[#This Row],['#NCMs Served / FTEs Employed]])*MAX(1,Table13[[#This Row],[Duration of Service]])</f>
        <v>0</v>
      </c>
      <c r="M8723" s="112"/>
      <c r="N8723" s="114"/>
    </row>
    <row r="8724" spans="1:14" x14ac:dyDescent="0.25">
      <c r="A8724" s="111"/>
      <c r="B8724" s="111"/>
      <c r="C8724" s="123"/>
      <c r="D8724" s="112" t="str">
        <f>_xlfn.XLOOKUP(Table13[[#This Row],[Service]],Validation!$A$2:$A$14,Validation!$B$2:$B$14,"",0,1)</f>
        <v/>
      </c>
      <c r="E8724" s="112"/>
      <c r="F8724" s="113"/>
      <c r="G8724" s="114"/>
      <c r="H8724" s="115"/>
      <c r="I8724" s="112"/>
      <c r="J8724" s="112"/>
      <c r="K8724" s="112"/>
      <c r="L8724" s="114">
        <f>Table13[[#This Row],[Per Unit Price]]*MAX(1,Table13[[#This Row],[Qty of Units]])*MAX(1,Table13[[#This Row],['#NCMs Served / FTEs Employed]])*MAX(1,Table13[[#This Row],[Duration of Service]])</f>
        <v>0</v>
      </c>
      <c r="M8724" s="112"/>
      <c r="N8724" s="114"/>
    </row>
    <row r="8725" spans="1:14" x14ac:dyDescent="0.25">
      <c r="A8725" s="111"/>
      <c r="B8725" s="111"/>
      <c r="C8725" s="123"/>
      <c r="D8725" s="112" t="str">
        <f>_xlfn.XLOOKUP(Table13[[#This Row],[Service]],Validation!$A$2:$A$14,Validation!$B$2:$B$14,"",0,1)</f>
        <v/>
      </c>
      <c r="E8725" s="112"/>
      <c r="F8725" s="113"/>
      <c r="G8725" s="114"/>
      <c r="H8725" s="115"/>
      <c r="I8725" s="112"/>
      <c r="J8725" s="112"/>
      <c r="K8725" s="112"/>
      <c r="L8725" s="114">
        <f>Table13[[#This Row],[Per Unit Price]]*MAX(1,Table13[[#This Row],[Qty of Units]])*MAX(1,Table13[[#This Row],['#NCMs Served / FTEs Employed]])*MAX(1,Table13[[#This Row],[Duration of Service]])</f>
        <v>0</v>
      </c>
      <c r="M8725" s="112"/>
      <c r="N8725" s="114"/>
    </row>
    <row r="8726" spans="1:14" x14ac:dyDescent="0.25">
      <c r="A8726" s="111"/>
      <c r="B8726" s="111"/>
      <c r="C8726" s="123"/>
      <c r="D8726" s="112" t="str">
        <f>_xlfn.XLOOKUP(Table13[[#This Row],[Service]],Validation!$A$2:$A$14,Validation!$B$2:$B$14,"",0,1)</f>
        <v/>
      </c>
      <c r="E8726" s="112"/>
      <c r="F8726" s="113"/>
      <c r="G8726" s="114"/>
      <c r="H8726" s="115"/>
      <c r="I8726" s="112"/>
      <c r="J8726" s="112"/>
      <c r="K8726" s="112"/>
      <c r="L8726" s="114">
        <f>Table13[[#This Row],[Per Unit Price]]*MAX(1,Table13[[#This Row],[Qty of Units]])*MAX(1,Table13[[#This Row],['#NCMs Served / FTEs Employed]])*MAX(1,Table13[[#This Row],[Duration of Service]])</f>
        <v>0</v>
      </c>
      <c r="M8726" s="112"/>
      <c r="N8726" s="114"/>
    </row>
    <row r="8727" spans="1:14" x14ac:dyDescent="0.25">
      <c r="A8727" s="111"/>
      <c r="B8727" s="111"/>
      <c r="C8727" s="123"/>
      <c r="D8727" s="112" t="str">
        <f>_xlfn.XLOOKUP(Table13[[#This Row],[Service]],Validation!$A$2:$A$14,Validation!$B$2:$B$14,"",0,1)</f>
        <v/>
      </c>
      <c r="E8727" s="112"/>
      <c r="F8727" s="113"/>
      <c r="G8727" s="114"/>
      <c r="H8727" s="115"/>
      <c r="I8727" s="112"/>
      <c r="J8727" s="112"/>
      <c r="K8727" s="112"/>
      <c r="L8727" s="114">
        <f>Table13[[#This Row],[Per Unit Price]]*MAX(1,Table13[[#This Row],[Qty of Units]])*MAX(1,Table13[[#This Row],['#NCMs Served / FTEs Employed]])*MAX(1,Table13[[#This Row],[Duration of Service]])</f>
        <v>0</v>
      </c>
      <c r="M8727" s="112"/>
      <c r="N8727" s="114"/>
    </row>
    <row r="8728" spans="1:14" x14ac:dyDescent="0.25">
      <c r="A8728" s="111"/>
      <c r="B8728" s="111"/>
      <c r="C8728" s="123"/>
      <c r="D8728" s="112" t="str">
        <f>_xlfn.XLOOKUP(Table13[[#This Row],[Service]],Validation!$A$2:$A$14,Validation!$B$2:$B$14,"",0,1)</f>
        <v/>
      </c>
      <c r="E8728" s="112"/>
      <c r="F8728" s="113"/>
      <c r="G8728" s="114"/>
      <c r="H8728" s="115"/>
      <c r="I8728" s="112"/>
      <c r="J8728" s="112"/>
      <c r="K8728" s="112"/>
      <c r="L8728" s="114">
        <f>Table13[[#This Row],[Per Unit Price]]*MAX(1,Table13[[#This Row],[Qty of Units]])*MAX(1,Table13[[#This Row],['#NCMs Served / FTEs Employed]])*MAX(1,Table13[[#This Row],[Duration of Service]])</f>
        <v>0</v>
      </c>
      <c r="M8728" s="112"/>
      <c r="N8728" s="114"/>
    </row>
    <row r="8729" spans="1:14" x14ac:dyDescent="0.25">
      <c r="A8729" s="111"/>
      <c r="B8729" s="111"/>
      <c r="C8729" s="123"/>
      <c r="D8729" s="112" t="str">
        <f>_xlfn.XLOOKUP(Table13[[#This Row],[Service]],Validation!$A$2:$A$14,Validation!$B$2:$B$14,"",0,1)</f>
        <v/>
      </c>
      <c r="E8729" s="112"/>
      <c r="F8729" s="113"/>
      <c r="G8729" s="114"/>
      <c r="H8729" s="115"/>
      <c r="I8729" s="112"/>
      <c r="J8729" s="112"/>
      <c r="K8729" s="112"/>
      <c r="L8729" s="114">
        <f>Table13[[#This Row],[Per Unit Price]]*MAX(1,Table13[[#This Row],[Qty of Units]])*MAX(1,Table13[[#This Row],['#NCMs Served / FTEs Employed]])*MAX(1,Table13[[#This Row],[Duration of Service]])</f>
        <v>0</v>
      </c>
      <c r="M8729" s="112"/>
      <c r="N8729" s="114"/>
    </row>
    <row r="8730" spans="1:14" x14ac:dyDescent="0.25">
      <c r="A8730" s="111"/>
      <c r="B8730" s="111"/>
      <c r="C8730" s="123"/>
      <c r="D8730" s="112" t="str">
        <f>_xlfn.XLOOKUP(Table13[[#This Row],[Service]],Validation!$A$2:$A$14,Validation!$B$2:$B$14,"",0,1)</f>
        <v/>
      </c>
      <c r="E8730" s="112"/>
      <c r="F8730" s="113"/>
      <c r="G8730" s="114"/>
      <c r="H8730" s="115"/>
      <c r="I8730" s="112"/>
      <c r="J8730" s="112"/>
      <c r="K8730" s="112"/>
      <c r="L8730" s="114">
        <f>Table13[[#This Row],[Per Unit Price]]*MAX(1,Table13[[#This Row],[Qty of Units]])*MAX(1,Table13[[#This Row],['#NCMs Served / FTEs Employed]])*MAX(1,Table13[[#This Row],[Duration of Service]])</f>
        <v>0</v>
      </c>
      <c r="M8730" s="112"/>
      <c r="N8730" s="114"/>
    </row>
    <row r="8731" spans="1:14" x14ac:dyDescent="0.25">
      <c r="A8731" s="111"/>
      <c r="B8731" s="111"/>
      <c r="C8731" s="123"/>
      <c r="D8731" s="112" t="str">
        <f>_xlfn.XLOOKUP(Table13[[#This Row],[Service]],Validation!$A$2:$A$14,Validation!$B$2:$B$14,"",0,1)</f>
        <v/>
      </c>
      <c r="E8731" s="112"/>
      <c r="F8731" s="113"/>
      <c r="G8731" s="114"/>
      <c r="H8731" s="115"/>
      <c r="I8731" s="112"/>
      <c r="J8731" s="112"/>
      <c r="K8731" s="112"/>
      <c r="L8731" s="114">
        <f>Table13[[#This Row],[Per Unit Price]]*MAX(1,Table13[[#This Row],[Qty of Units]])*MAX(1,Table13[[#This Row],['#NCMs Served / FTEs Employed]])*MAX(1,Table13[[#This Row],[Duration of Service]])</f>
        <v>0</v>
      </c>
      <c r="M8731" s="112"/>
      <c r="N8731" s="114"/>
    </row>
    <row r="8732" spans="1:14" x14ac:dyDescent="0.25">
      <c r="A8732" s="111"/>
      <c r="B8732" s="111"/>
      <c r="C8732" s="123"/>
      <c r="D8732" s="112" t="str">
        <f>_xlfn.XLOOKUP(Table13[[#This Row],[Service]],Validation!$A$2:$A$14,Validation!$B$2:$B$14,"",0,1)</f>
        <v/>
      </c>
      <c r="E8732" s="112"/>
      <c r="F8732" s="113"/>
      <c r="G8732" s="114"/>
      <c r="H8732" s="115"/>
      <c r="I8732" s="112"/>
      <c r="J8732" s="112"/>
      <c r="K8732" s="112"/>
      <c r="L8732" s="114">
        <f>Table13[[#This Row],[Per Unit Price]]*MAX(1,Table13[[#This Row],[Qty of Units]])*MAX(1,Table13[[#This Row],['#NCMs Served / FTEs Employed]])*MAX(1,Table13[[#This Row],[Duration of Service]])</f>
        <v>0</v>
      </c>
      <c r="M8732" s="112"/>
      <c r="N8732" s="114"/>
    </row>
    <row r="8733" spans="1:14" x14ac:dyDescent="0.25">
      <c r="A8733" s="111"/>
      <c r="B8733" s="111"/>
      <c r="C8733" s="123"/>
      <c r="D8733" s="112" t="str">
        <f>_xlfn.XLOOKUP(Table13[[#This Row],[Service]],Validation!$A$2:$A$14,Validation!$B$2:$B$14,"",0,1)</f>
        <v/>
      </c>
      <c r="E8733" s="112"/>
      <c r="F8733" s="113"/>
      <c r="G8733" s="114"/>
      <c r="H8733" s="115"/>
      <c r="I8733" s="112"/>
      <c r="J8733" s="112"/>
      <c r="K8733" s="112"/>
      <c r="L8733" s="114">
        <f>Table13[[#This Row],[Per Unit Price]]*MAX(1,Table13[[#This Row],[Qty of Units]])*MAX(1,Table13[[#This Row],['#NCMs Served / FTEs Employed]])*MAX(1,Table13[[#This Row],[Duration of Service]])</f>
        <v>0</v>
      </c>
      <c r="M8733" s="112"/>
      <c r="N8733" s="114"/>
    </row>
    <row r="8734" spans="1:14" x14ac:dyDescent="0.25">
      <c r="A8734" s="111"/>
      <c r="B8734" s="111"/>
      <c r="C8734" s="123"/>
      <c r="D8734" s="112" t="str">
        <f>_xlfn.XLOOKUP(Table13[[#This Row],[Service]],Validation!$A$2:$A$14,Validation!$B$2:$B$14,"",0,1)</f>
        <v/>
      </c>
      <c r="E8734" s="112"/>
      <c r="F8734" s="113"/>
      <c r="G8734" s="114"/>
      <c r="H8734" s="115"/>
      <c r="I8734" s="112"/>
      <c r="J8734" s="112"/>
      <c r="K8734" s="112"/>
      <c r="L8734" s="114">
        <f>Table13[[#This Row],[Per Unit Price]]*MAX(1,Table13[[#This Row],[Qty of Units]])*MAX(1,Table13[[#This Row],['#NCMs Served / FTEs Employed]])*MAX(1,Table13[[#This Row],[Duration of Service]])</f>
        <v>0</v>
      </c>
      <c r="M8734" s="112"/>
      <c r="N8734" s="114"/>
    </row>
    <row r="8735" spans="1:14" x14ac:dyDescent="0.25">
      <c r="A8735" s="111"/>
      <c r="B8735" s="111"/>
      <c r="C8735" s="123"/>
      <c r="D8735" s="112" t="str">
        <f>_xlfn.XLOOKUP(Table13[[#This Row],[Service]],Validation!$A$2:$A$14,Validation!$B$2:$B$14,"",0,1)</f>
        <v/>
      </c>
      <c r="E8735" s="112"/>
      <c r="F8735" s="113"/>
      <c r="G8735" s="114"/>
      <c r="H8735" s="115"/>
      <c r="I8735" s="112"/>
      <c r="J8735" s="112"/>
      <c r="K8735" s="112"/>
      <c r="L8735" s="114">
        <f>Table13[[#This Row],[Per Unit Price]]*MAX(1,Table13[[#This Row],[Qty of Units]])*MAX(1,Table13[[#This Row],['#NCMs Served / FTEs Employed]])*MAX(1,Table13[[#This Row],[Duration of Service]])</f>
        <v>0</v>
      </c>
      <c r="M8735" s="112"/>
      <c r="N8735" s="114"/>
    </row>
    <row r="8736" spans="1:14" x14ac:dyDescent="0.25">
      <c r="A8736" s="111"/>
      <c r="B8736" s="111"/>
      <c r="C8736" s="123"/>
      <c r="D8736" s="112" t="str">
        <f>_xlfn.XLOOKUP(Table13[[#This Row],[Service]],Validation!$A$2:$A$14,Validation!$B$2:$B$14,"",0,1)</f>
        <v/>
      </c>
      <c r="E8736" s="112"/>
      <c r="F8736" s="113"/>
      <c r="G8736" s="114"/>
      <c r="H8736" s="115"/>
      <c r="I8736" s="112"/>
      <c r="J8736" s="112"/>
      <c r="K8736" s="112"/>
      <c r="L8736" s="114">
        <f>Table13[[#This Row],[Per Unit Price]]*MAX(1,Table13[[#This Row],[Qty of Units]])*MAX(1,Table13[[#This Row],['#NCMs Served / FTEs Employed]])*MAX(1,Table13[[#This Row],[Duration of Service]])</f>
        <v>0</v>
      </c>
      <c r="M8736" s="112"/>
      <c r="N8736" s="114"/>
    </row>
    <row r="8737" spans="1:14" x14ac:dyDescent="0.25">
      <c r="A8737" s="111"/>
      <c r="B8737" s="111"/>
      <c r="C8737" s="123"/>
      <c r="D8737" s="112" t="str">
        <f>_xlfn.XLOOKUP(Table13[[#This Row],[Service]],Validation!$A$2:$A$14,Validation!$B$2:$B$14,"",0,1)</f>
        <v/>
      </c>
      <c r="E8737" s="112"/>
      <c r="F8737" s="113"/>
      <c r="G8737" s="114"/>
      <c r="H8737" s="115"/>
      <c r="I8737" s="112"/>
      <c r="J8737" s="112"/>
      <c r="K8737" s="112"/>
      <c r="L8737" s="114">
        <f>Table13[[#This Row],[Per Unit Price]]*MAX(1,Table13[[#This Row],[Qty of Units]])*MAX(1,Table13[[#This Row],['#NCMs Served / FTEs Employed]])*MAX(1,Table13[[#This Row],[Duration of Service]])</f>
        <v>0</v>
      </c>
      <c r="M8737" s="112"/>
      <c r="N8737" s="114"/>
    </row>
    <row r="8738" spans="1:14" x14ac:dyDescent="0.25">
      <c r="A8738" s="111"/>
      <c r="B8738" s="111"/>
      <c r="C8738" s="123"/>
      <c r="D8738" s="112" t="str">
        <f>_xlfn.XLOOKUP(Table13[[#This Row],[Service]],Validation!$A$2:$A$14,Validation!$B$2:$B$14,"",0,1)</f>
        <v/>
      </c>
      <c r="E8738" s="112"/>
      <c r="F8738" s="113"/>
      <c r="G8738" s="114"/>
      <c r="H8738" s="115"/>
      <c r="I8738" s="112"/>
      <c r="J8738" s="112"/>
      <c r="K8738" s="112"/>
      <c r="L8738" s="114">
        <f>Table13[[#This Row],[Per Unit Price]]*MAX(1,Table13[[#This Row],[Qty of Units]])*MAX(1,Table13[[#This Row],['#NCMs Served / FTEs Employed]])*MAX(1,Table13[[#This Row],[Duration of Service]])</f>
        <v>0</v>
      </c>
      <c r="M8738" s="112"/>
      <c r="N8738" s="114"/>
    </row>
    <row r="8739" spans="1:14" x14ac:dyDescent="0.25">
      <c r="A8739" s="111"/>
      <c r="B8739" s="111"/>
      <c r="C8739" s="123"/>
      <c r="D8739" s="112" t="str">
        <f>_xlfn.XLOOKUP(Table13[[#This Row],[Service]],Validation!$A$2:$A$14,Validation!$B$2:$B$14,"",0,1)</f>
        <v/>
      </c>
      <c r="E8739" s="112"/>
      <c r="F8739" s="113"/>
      <c r="G8739" s="114"/>
      <c r="H8739" s="115"/>
      <c r="I8739" s="112"/>
      <c r="J8739" s="112"/>
      <c r="K8739" s="112"/>
      <c r="L8739" s="114">
        <f>Table13[[#This Row],[Per Unit Price]]*MAX(1,Table13[[#This Row],[Qty of Units]])*MAX(1,Table13[[#This Row],['#NCMs Served / FTEs Employed]])*MAX(1,Table13[[#This Row],[Duration of Service]])</f>
        <v>0</v>
      </c>
      <c r="M8739" s="112"/>
      <c r="N8739" s="114"/>
    </row>
    <row r="8740" spans="1:14" x14ac:dyDescent="0.25">
      <c r="A8740" s="111"/>
      <c r="B8740" s="111"/>
      <c r="C8740" s="123"/>
      <c r="D8740" s="112" t="str">
        <f>_xlfn.XLOOKUP(Table13[[#This Row],[Service]],Validation!$A$2:$A$14,Validation!$B$2:$B$14,"",0,1)</f>
        <v/>
      </c>
      <c r="E8740" s="112"/>
      <c r="F8740" s="113"/>
      <c r="G8740" s="114"/>
      <c r="H8740" s="115"/>
      <c r="I8740" s="112"/>
      <c r="J8740" s="112"/>
      <c r="K8740" s="112"/>
      <c r="L8740" s="114">
        <f>Table13[[#This Row],[Per Unit Price]]*MAX(1,Table13[[#This Row],[Qty of Units]])*MAX(1,Table13[[#This Row],['#NCMs Served / FTEs Employed]])*MAX(1,Table13[[#This Row],[Duration of Service]])</f>
        <v>0</v>
      </c>
      <c r="M8740" s="112"/>
      <c r="N8740" s="114"/>
    </row>
    <row r="8741" spans="1:14" x14ac:dyDescent="0.25">
      <c r="A8741" s="111"/>
      <c r="B8741" s="111"/>
      <c r="C8741" s="123"/>
      <c r="D8741" s="112" t="str">
        <f>_xlfn.XLOOKUP(Table13[[#This Row],[Service]],Validation!$A$2:$A$14,Validation!$B$2:$B$14,"",0,1)</f>
        <v/>
      </c>
      <c r="E8741" s="112"/>
      <c r="F8741" s="113"/>
      <c r="G8741" s="114"/>
      <c r="H8741" s="115"/>
      <c r="I8741" s="112"/>
      <c r="J8741" s="112"/>
      <c r="K8741" s="112"/>
      <c r="L8741" s="114">
        <f>Table13[[#This Row],[Per Unit Price]]*MAX(1,Table13[[#This Row],[Qty of Units]])*MAX(1,Table13[[#This Row],['#NCMs Served / FTEs Employed]])*MAX(1,Table13[[#This Row],[Duration of Service]])</f>
        <v>0</v>
      </c>
      <c r="M8741" s="112"/>
      <c r="N8741" s="114"/>
    </row>
    <row r="8742" spans="1:14" x14ac:dyDescent="0.25">
      <c r="A8742" s="111"/>
      <c r="B8742" s="111"/>
      <c r="C8742" s="123"/>
      <c r="D8742" s="112" t="str">
        <f>_xlfn.XLOOKUP(Table13[[#This Row],[Service]],Validation!$A$2:$A$14,Validation!$B$2:$B$14,"",0,1)</f>
        <v/>
      </c>
      <c r="E8742" s="112"/>
      <c r="F8742" s="113"/>
      <c r="G8742" s="114"/>
      <c r="H8742" s="115"/>
      <c r="I8742" s="112"/>
      <c r="J8742" s="112"/>
      <c r="K8742" s="112"/>
      <c r="L8742" s="114">
        <f>Table13[[#This Row],[Per Unit Price]]*MAX(1,Table13[[#This Row],[Qty of Units]])*MAX(1,Table13[[#This Row],['#NCMs Served / FTEs Employed]])*MAX(1,Table13[[#This Row],[Duration of Service]])</f>
        <v>0</v>
      </c>
      <c r="M8742" s="112"/>
      <c r="N8742" s="114"/>
    </row>
    <row r="8743" spans="1:14" x14ac:dyDescent="0.25">
      <c r="A8743" s="111"/>
      <c r="B8743" s="111"/>
      <c r="C8743" s="123"/>
      <c r="D8743" s="112" t="str">
        <f>_xlfn.XLOOKUP(Table13[[#This Row],[Service]],Validation!$A$2:$A$14,Validation!$B$2:$B$14,"",0,1)</f>
        <v/>
      </c>
      <c r="E8743" s="112"/>
      <c r="F8743" s="113"/>
      <c r="G8743" s="114"/>
      <c r="H8743" s="115"/>
      <c r="I8743" s="112"/>
      <c r="J8743" s="112"/>
      <c r="K8743" s="112"/>
      <c r="L8743" s="114">
        <f>Table13[[#This Row],[Per Unit Price]]*MAX(1,Table13[[#This Row],[Qty of Units]])*MAX(1,Table13[[#This Row],['#NCMs Served / FTEs Employed]])*MAX(1,Table13[[#This Row],[Duration of Service]])</f>
        <v>0</v>
      </c>
      <c r="M8743" s="112"/>
      <c r="N8743" s="114"/>
    </row>
    <row r="8744" spans="1:14" x14ac:dyDescent="0.25">
      <c r="A8744" s="111"/>
      <c r="B8744" s="111"/>
      <c r="C8744" s="123"/>
      <c r="D8744" s="112" t="str">
        <f>_xlfn.XLOOKUP(Table13[[#This Row],[Service]],Validation!$A$2:$A$14,Validation!$B$2:$B$14,"",0,1)</f>
        <v/>
      </c>
      <c r="E8744" s="112"/>
      <c r="F8744" s="113"/>
      <c r="G8744" s="114"/>
      <c r="H8744" s="115"/>
      <c r="I8744" s="112"/>
      <c r="J8744" s="112"/>
      <c r="K8744" s="112"/>
      <c r="L8744" s="114">
        <f>Table13[[#This Row],[Per Unit Price]]*MAX(1,Table13[[#This Row],[Qty of Units]])*MAX(1,Table13[[#This Row],['#NCMs Served / FTEs Employed]])*MAX(1,Table13[[#This Row],[Duration of Service]])</f>
        <v>0</v>
      </c>
      <c r="M8744" s="112"/>
      <c r="N8744" s="114"/>
    </row>
    <row r="8745" spans="1:14" x14ac:dyDescent="0.25">
      <c r="A8745" s="111"/>
      <c r="B8745" s="111"/>
      <c r="C8745" s="123"/>
      <c r="D8745" s="112" t="str">
        <f>_xlfn.XLOOKUP(Table13[[#This Row],[Service]],Validation!$A$2:$A$14,Validation!$B$2:$B$14,"",0,1)</f>
        <v/>
      </c>
      <c r="E8745" s="112"/>
      <c r="F8745" s="113"/>
      <c r="G8745" s="114"/>
      <c r="H8745" s="115"/>
      <c r="I8745" s="112"/>
      <c r="J8745" s="112"/>
      <c r="K8745" s="112"/>
      <c r="L8745" s="114">
        <f>Table13[[#This Row],[Per Unit Price]]*MAX(1,Table13[[#This Row],[Qty of Units]])*MAX(1,Table13[[#This Row],['#NCMs Served / FTEs Employed]])*MAX(1,Table13[[#This Row],[Duration of Service]])</f>
        <v>0</v>
      </c>
      <c r="M8745" s="112"/>
      <c r="N8745" s="114"/>
    </row>
    <row r="8746" spans="1:14" x14ac:dyDescent="0.25">
      <c r="A8746" s="111"/>
      <c r="B8746" s="111"/>
      <c r="C8746" s="123"/>
      <c r="D8746" s="112" t="str">
        <f>_xlfn.XLOOKUP(Table13[[#This Row],[Service]],Validation!$A$2:$A$14,Validation!$B$2:$B$14,"",0,1)</f>
        <v/>
      </c>
      <c r="E8746" s="112"/>
      <c r="F8746" s="113"/>
      <c r="G8746" s="114"/>
      <c r="H8746" s="115"/>
      <c r="I8746" s="112"/>
      <c r="J8746" s="112"/>
      <c r="K8746" s="112"/>
      <c r="L8746" s="114">
        <f>Table13[[#This Row],[Per Unit Price]]*MAX(1,Table13[[#This Row],[Qty of Units]])*MAX(1,Table13[[#This Row],['#NCMs Served / FTEs Employed]])*MAX(1,Table13[[#This Row],[Duration of Service]])</f>
        <v>0</v>
      </c>
      <c r="M8746" s="112"/>
      <c r="N8746" s="114"/>
    </row>
    <row r="8747" spans="1:14" x14ac:dyDescent="0.25">
      <c r="A8747" s="111"/>
      <c r="B8747" s="111"/>
      <c r="C8747" s="123"/>
      <c r="D8747" s="112" t="str">
        <f>_xlfn.XLOOKUP(Table13[[#This Row],[Service]],Validation!$A$2:$A$14,Validation!$B$2:$B$14,"",0,1)</f>
        <v/>
      </c>
      <c r="E8747" s="112"/>
      <c r="F8747" s="113"/>
      <c r="G8747" s="114"/>
      <c r="H8747" s="115"/>
      <c r="I8747" s="112"/>
      <c r="J8747" s="112"/>
      <c r="K8747" s="112"/>
      <c r="L8747" s="114">
        <f>Table13[[#This Row],[Per Unit Price]]*MAX(1,Table13[[#This Row],[Qty of Units]])*MAX(1,Table13[[#This Row],['#NCMs Served / FTEs Employed]])*MAX(1,Table13[[#This Row],[Duration of Service]])</f>
        <v>0</v>
      </c>
      <c r="M8747" s="112"/>
      <c r="N8747" s="114"/>
    </row>
    <row r="8748" spans="1:14" x14ac:dyDescent="0.25">
      <c r="A8748" s="111"/>
      <c r="B8748" s="111"/>
      <c r="C8748" s="123"/>
      <c r="D8748" s="112" t="str">
        <f>_xlfn.XLOOKUP(Table13[[#This Row],[Service]],Validation!$A$2:$A$14,Validation!$B$2:$B$14,"",0,1)</f>
        <v/>
      </c>
      <c r="E8748" s="112"/>
      <c r="F8748" s="113"/>
      <c r="G8748" s="114"/>
      <c r="H8748" s="115"/>
      <c r="I8748" s="112"/>
      <c r="J8748" s="112"/>
      <c r="K8748" s="112"/>
      <c r="L8748" s="114">
        <f>Table13[[#This Row],[Per Unit Price]]*MAX(1,Table13[[#This Row],[Qty of Units]])*MAX(1,Table13[[#This Row],['#NCMs Served / FTEs Employed]])*MAX(1,Table13[[#This Row],[Duration of Service]])</f>
        <v>0</v>
      </c>
      <c r="M8748" s="112"/>
      <c r="N8748" s="114"/>
    </row>
    <row r="8749" spans="1:14" x14ac:dyDescent="0.25">
      <c r="A8749" s="111"/>
      <c r="B8749" s="111"/>
      <c r="C8749" s="123"/>
      <c r="D8749" s="112" t="str">
        <f>_xlfn.XLOOKUP(Table13[[#This Row],[Service]],Validation!$A$2:$A$14,Validation!$B$2:$B$14,"",0,1)</f>
        <v/>
      </c>
      <c r="E8749" s="112"/>
      <c r="F8749" s="113"/>
      <c r="G8749" s="114"/>
      <c r="H8749" s="115"/>
      <c r="I8749" s="112"/>
      <c r="J8749" s="112"/>
      <c r="K8749" s="112"/>
      <c r="L8749" s="114">
        <f>Table13[[#This Row],[Per Unit Price]]*MAX(1,Table13[[#This Row],[Qty of Units]])*MAX(1,Table13[[#This Row],['#NCMs Served / FTEs Employed]])*MAX(1,Table13[[#This Row],[Duration of Service]])</f>
        <v>0</v>
      </c>
      <c r="M8749" s="112"/>
      <c r="N8749" s="114"/>
    </row>
    <row r="8750" spans="1:14" x14ac:dyDescent="0.25">
      <c r="A8750" s="111"/>
      <c r="B8750" s="111"/>
      <c r="C8750" s="123"/>
      <c r="D8750" s="112" t="str">
        <f>_xlfn.XLOOKUP(Table13[[#This Row],[Service]],Validation!$A$2:$A$14,Validation!$B$2:$B$14,"",0,1)</f>
        <v/>
      </c>
      <c r="E8750" s="112"/>
      <c r="F8750" s="113"/>
      <c r="G8750" s="114"/>
      <c r="H8750" s="115"/>
      <c r="I8750" s="112"/>
      <c r="J8750" s="112"/>
      <c r="K8750" s="112"/>
      <c r="L8750" s="114">
        <f>Table13[[#This Row],[Per Unit Price]]*MAX(1,Table13[[#This Row],[Qty of Units]])*MAX(1,Table13[[#This Row],['#NCMs Served / FTEs Employed]])*MAX(1,Table13[[#This Row],[Duration of Service]])</f>
        <v>0</v>
      </c>
      <c r="M8750" s="112"/>
      <c r="N8750" s="114"/>
    </row>
    <row r="8751" spans="1:14" x14ac:dyDescent="0.25">
      <c r="A8751" s="111"/>
      <c r="B8751" s="111"/>
      <c r="C8751" s="123"/>
      <c r="D8751" s="112" t="str">
        <f>_xlfn.XLOOKUP(Table13[[#This Row],[Service]],Validation!$A$2:$A$14,Validation!$B$2:$B$14,"",0,1)</f>
        <v/>
      </c>
      <c r="E8751" s="112"/>
      <c r="F8751" s="113"/>
      <c r="G8751" s="114"/>
      <c r="H8751" s="115"/>
      <c r="I8751" s="112"/>
      <c r="J8751" s="112"/>
      <c r="K8751" s="112"/>
      <c r="L8751" s="114">
        <f>Table13[[#This Row],[Per Unit Price]]*MAX(1,Table13[[#This Row],[Qty of Units]])*MAX(1,Table13[[#This Row],['#NCMs Served / FTEs Employed]])*MAX(1,Table13[[#This Row],[Duration of Service]])</f>
        <v>0</v>
      </c>
      <c r="M8751" s="112"/>
      <c r="N8751" s="114"/>
    </row>
    <row r="8752" spans="1:14" x14ac:dyDescent="0.25">
      <c r="A8752" s="111"/>
      <c r="B8752" s="111"/>
      <c r="C8752" s="123"/>
      <c r="D8752" s="112" t="str">
        <f>_xlfn.XLOOKUP(Table13[[#This Row],[Service]],Validation!$A$2:$A$14,Validation!$B$2:$B$14,"",0,1)</f>
        <v/>
      </c>
      <c r="E8752" s="112"/>
      <c r="F8752" s="113"/>
      <c r="G8752" s="114"/>
      <c r="H8752" s="115"/>
      <c r="I8752" s="112"/>
      <c r="J8752" s="112"/>
      <c r="K8752" s="112"/>
      <c r="L8752" s="114">
        <f>Table13[[#This Row],[Per Unit Price]]*MAX(1,Table13[[#This Row],[Qty of Units]])*MAX(1,Table13[[#This Row],['#NCMs Served / FTEs Employed]])*MAX(1,Table13[[#This Row],[Duration of Service]])</f>
        <v>0</v>
      </c>
      <c r="M8752" s="112"/>
      <c r="N8752" s="114"/>
    </row>
    <row r="8753" spans="1:14" x14ac:dyDescent="0.25">
      <c r="A8753" s="111"/>
      <c r="B8753" s="111"/>
      <c r="C8753" s="123"/>
      <c r="D8753" s="112" t="str">
        <f>_xlfn.XLOOKUP(Table13[[#This Row],[Service]],Validation!$A$2:$A$14,Validation!$B$2:$B$14,"",0,1)</f>
        <v/>
      </c>
      <c r="E8753" s="112"/>
      <c r="F8753" s="113"/>
      <c r="G8753" s="114"/>
      <c r="H8753" s="115"/>
      <c r="I8753" s="112"/>
      <c r="J8753" s="112"/>
      <c r="K8753" s="112"/>
      <c r="L8753" s="114">
        <f>Table13[[#This Row],[Per Unit Price]]*MAX(1,Table13[[#This Row],[Qty of Units]])*MAX(1,Table13[[#This Row],['#NCMs Served / FTEs Employed]])*MAX(1,Table13[[#This Row],[Duration of Service]])</f>
        <v>0</v>
      </c>
      <c r="M8753" s="112"/>
      <c r="N8753" s="114"/>
    </row>
    <row r="8754" spans="1:14" x14ac:dyDescent="0.25">
      <c r="A8754" s="111"/>
      <c r="B8754" s="111"/>
      <c r="C8754" s="123"/>
      <c r="D8754" s="112" t="str">
        <f>_xlfn.XLOOKUP(Table13[[#This Row],[Service]],Validation!$A$2:$A$14,Validation!$B$2:$B$14,"",0,1)</f>
        <v/>
      </c>
      <c r="E8754" s="112"/>
      <c r="F8754" s="113"/>
      <c r="G8754" s="114"/>
      <c r="H8754" s="115"/>
      <c r="I8754" s="112"/>
      <c r="J8754" s="112"/>
      <c r="K8754" s="112"/>
      <c r="L8754" s="114">
        <f>Table13[[#This Row],[Per Unit Price]]*MAX(1,Table13[[#This Row],[Qty of Units]])*MAX(1,Table13[[#This Row],['#NCMs Served / FTEs Employed]])*MAX(1,Table13[[#This Row],[Duration of Service]])</f>
        <v>0</v>
      </c>
      <c r="M8754" s="112"/>
      <c r="N8754" s="114"/>
    </row>
    <row r="8755" spans="1:14" x14ac:dyDescent="0.25">
      <c r="A8755" s="111"/>
      <c r="B8755" s="111"/>
      <c r="C8755" s="123"/>
      <c r="D8755" s="112" t="str">
        <f>_xlfn.XLOOKUP(Table13[[#This Row],[Service]],Validation!$A$2:$A$14,Validation!$B$2:$B$14,"",0,1)</f>
        <v/>
      </c>
      <c r="E8755" s="112"/>
      <c r="F8755" s="113"/>
      <c r="G8755" s="114"/>
      <c r="H8755" s="115"/>
      <c r="I8755" s="112"/>
      <c r="J8755" s="112"/>
      <c r="K8755" s="112"/>
      <c r="L8755" s="114">
        <f>Table13[[#This Row],[Per Unit Price]]*MAX(1,Table13[[#This Row],[Qty of Units]])*MAX(1,Table13[[#This Row],['#NCMs Served / FTEs Employed]])*MAX(1,Table13[[#This Row],[Duration of Service]])</f>
        <v>0</v>
      </c>
      <c r="M8755" s="112"/>
      <c r="N8755" s="114"/>
    </row>
    <row r="8756" spans="1:14" x14ac:dyDescent="0.25">
      <c r="A8756" s="111"/>
      <c r="B8756" s="111"/>
      <c r="C8756" s="123"/>
      <c r="D8756" s="112" t="str">
        <f>_xlfn.XLOOKUP(Table13[[#This Row],[Service]],Validation!$A$2:$A$14,Validation!$B$2:$B$14,"",0,1)</f>
        <v/>
      </c>
      <c r="E8756" s="112"/>
      <c r="F8756" s="113"/>
      <c r="G8756" s="114"/>
      <c r="H8756" s="115"/>
      <c r="I8756" s="112"/>
      <c r="J8756" s="112"/>
      <c r="K8756" s="112"/>
      <c r="L8756" s="114">
        <f>Table13[[#This Row],[Per Unit Price]]*MAX(1,Table13[[#This Row],[Qty of Units]])*MAX(1,Table13[[#This Row],['#NCMs Served / FTEs Employed]])*MAX(1,Table13[[#This Row],[Duration of Service]])</f>
        <v>0</v>
      </c>
      <c r="M8756" s="112"/>
      <c r="N8756" s="114"/>
    </row>
    <row r="8757" spans="1:14" x14ac:dyDescent="0.25">
      <c r="A8757" s="111"/>
      <c r="B8757" s="111"/>
      <c r="C8757" s="123"/>
      <c r="D8757" s="112" t="str">
        <f>_xlfn.XLOOKUP(Table13[[#This Row],[Service]],Validation!$A$2:$A$14,Validation!$B$2:$B$14,"",0,1)</f>
        <v/>
      </c>
      <c r="E8757" s="112"/>
      <c r="F8757" s="113"/>
      <c r="G8757" s="114"/>
      <c r="H8757" s="115"/>
      <c r="I8757" s="112"/>
      <c r="J8757" s="112"/>
      <c r="K8757" s="112"/>
      <c r="L8757" s="114">
        <f>Table13[[#This Row],[Per Unit Price]]*MAX(1,Table13[[#This Row],[Qty of Units]])*MAX(1,Table13[[#This Row],['#NCMs Served / FTEs Employed]])*MAX(1,Table13[[#This Row],[Duration of Service]])</f>
        <v>0</v>
      </c>
      <c r="M8757" s="112"/>
      <c r="N8757" s="114"/>
    </row>
    <row r="8758" spans="1:14" x14ac:dyDescent="0.25">
      <c r="A8758" s="111"/>
      <c r="B8758" s="111"/>
      <c r="C8758" s="123"/>
      <c r="D8758" s="112" t="str">
        <f>_xlfn.XLOOKUP(Table13[[#This Row],[Service]],Validation!$A$2:$A$14,Validation!$B$2:$B$14,"",0,1)</f>
        <v/>
      </c>
      <c r="E8758" s="112"/>
      <c r="F8758" s="113"/>
      <c r="G8758" s="114"/>
      <c r="H8758" s="115"/>
      <c r="I8758" s="112"/>
      <c r="J8758" s="112"/>
      <c r="K8758" s="112"/>
      <c r="L8758" s="114">
        <f>Table13[[#This Row],[Per Unit Price]]*MAX(1,Table13[[#This Row],[Qty of Units]])*MAX(1,Table13[[#This Row],['#NCMs Served / FTEs Employed]])*MAX(1,Table13[[#This Row],[Duration of Service]])</f>
        <v>0</v>
      </c>
      <c r="M8758" s="112"/>
      <c r="N8758" s="114"/>
    </row>
    <row r="8759" spans="1:14" x14ac:dyDescent="0.25">
      <c r="A8759" s="111"/>
      <c r="B8759" s="111"/>
      <c r="C8759" s="123"/>
      <c r="D8759" s="112" t="str">
        <f>_xlfn.XLOOKUP(Table13[[#This Row],[Service]],Validation!$A$2:$A$14,Validation!$B$2:$B$14,"",0,1)</f>
        <v/>
      </c>
      <c r="E8759" s="112"/>
      <c r="F8759" s="113"/>
      <c r="G8759" s="114"/>
      <c r="H8759" s="115"/>
      <c r="I8759" s="112"/>
      <c r="J8759" s="112"/>
      <c r="K8759" s="112"/>
      <c r="L8759" s="114">
        <f>Table13[[#This Row],[Per Unit Price]]*MAX(1,Table13[[#This Row],[Qty of Units]])*MAX(1,Table13[[#This Row],['#NCMs Served / FTEs Employed]])*MAX(1,Table13[[#This Row],[Duration of Service]])</f>
        <v>0</v>
      </c>
      <c r="M8759" s="112"/>
      <c r="N8759" s="114"/>
    </row>
    <row r="8760" spans="1:14" x14ac:dyDescent="0.25">
      <c r="A8760" s="111"/>
      <c r="B8760" s="111"/>
      <c r="C8760" s="123"/>
      <c r="D8760" s="112" t="str">
        <f>_xlfn.XLOOKUP(Table13[[#This Row],[Service]],Validation!$A$2:$A$14,Validation!$B$2:$B$14,"",0,1)</f>
        <v/>
      </c>
      <c r="E8760" s="112"/>
      <c r="F8760" s="113"/>
      <c r="G8760" s="114"/>
      <c r="H8760" s="115"/>
      <c r="I8760" s="112"/>
      <c r="J8760" s="112"/>
      <c r="K8760" s="112"/>
      <c r="L8760" s="114">
        <f>Table13[[#This Row],[Per Unit Price]]*MAX(1,Table13[[#This Row],[Qty of Units]])*MAX(1,Table13[[#This Row],['#NCMs Served / FTEs Employed]])*MAX(1,Table13[[#This Row],[Duration of Service]])</f>
        <v>0</v>
      </c>
      <c r="M8760" s="112"/>
      <c r="N8760" s="114"/>
    </row>
    <row r="8761" spans="1:14" x14ac:dyDescent="0.25">
      <c r="A8761" s="111"/>
      <c r="B8761" s="111"/>
      <c r="C8761" s="123"/>
      <c r="D8761" s="112" t="str">
        <f>_xlfn.XLOOKUP(Table13[[#This Row],[Service]],Validation!$A$2:$A$14,Validation!$B$2:$B$14,"",0,1)</f>
        <v/>
      </c>
      <c r="E8761" s="112"/>
      <c r="F8761" s="113"/>
      <c r="G8761" s="114"/>
      <c r="H8761" s="115"/>
      <c r="I8761" s="112"/>
      <c r="J8761" s="112"/>
      <c r="K8761" s="112"/>
      <c r="L8761" s="114">
        <f>Table13[[#This Row],[Per Unit Price]]*MAX(1,Table13[[#This Row],[Qty of Units]])*MAX(1,Table13[[#This Row],['#NCMs Served / FTEs Employed]])*MAX(1,Table13[[#This Row],[Duration of Service]])</f>
        <v>0</v>
      </c>
      <c r="M8761" s="112"/>
      <c r="N8761" s="114"/>
    </row>
    <row r="8762" spans="1:14" x14ac:dyDescent="0.25">
      <c r="A8762" s="111"/>
      <c r="B8762" s="111"/>
      <c r="C8762" s="123"/>
      <c r="D8762" s="112" t="str">
        <f>_xlfn.XLOOKUP(Table13[[#This Row],[Service]],Validation!$A$2:$A$14,Validation!$B$2:$B$14,"",0,1)</f>
        <v/>
      </c>
      <c r="E8762" s="112"/>
      <c r="F8762" s="113"/>
      <c r="G8762" s="114"/>
      <c r="H8762" s="115"/>
      <c r="I8762" s="112"/>
      <c r="J8762" s="112"/>
      <c r="K8762" s="112"/>
      <c r="L8762" s="114">
        <f>Table13[[#This Row],[Per Unit Price]]*MAX(1,Table13[[#This Row],[Qty of Units]])*MAX(1,Table13[[#This Row],['#NCMs Served / FTEs Employed]])*MAX(1,Table13[[#This Row],[Duration of Service]])</f>
        <v>0</v>
      </c>
      <c r="M8762" s="112"/>
      <c r="N8762" s="114"/>
    </row>
    <row r="8763" spans="1:14" x14ac:dyDescent="0.25">
      <c r="A8763" s="111"/>
      <c r="B8763" s="111"/>
      <c r="C8763" s="123"/>
      <c r="D8763" s="112" t="str">
        <f>_xlfn.XLOOKUP(Table13[[#This Row],[Service]],Validation!$A$2:$A$14,Validation!$B$2:$B$14,"",0,1)</f>
        <v/>
      </c>
      <c r="E8763" s="112"/>
      <c r="F8763" s="113"/>
      <c r="G8763" s="114"/>
      <c r="H8763" s="115"/>
      <c r="I8763" s="112"/>
      <c r="J8763" s="112"/>
      <c r="K8763" s="112"/>
      <c r="L8763" s="114">
        <f>Table13[[#This Row],[Per Unit Price]]*MAX(1,Table13[[#This Row],[Qty of Units]])*MAX(1,Table13[[#This Row],['#NCMs Served / FTEs Employed]])*MAX(1,Table13[[#This Row],[Duration of Service]])</f>
        <v>0</v>
      </c>
      <c r="M8763" s="112"/>
      <c r="N8763" s="114"/>
    </row>
    <row r="8764" spans="1:14" x14ac:dyDescent="0.25">
      <c r="A8764" s="111"/>
      <c r="B8764" s="111"/>
      <c r="C8764" s="123"/>
      <c r="D8764" s="112" t="str">
        <f>_xlfn.XLOOKUP(Table13[[#This Row],[Service]],Validation!$A$2:$A$14,Validation!$B$2:$B$14,"",0,1)</f>
        <v/>
      </c>
      <c r="E8764" s="112"/>
      <c r="F8764" s="113"/>
      <c r="G8764" s="114"/>
      <c r="H8764" s="115"/>
      <c r="I8764" s="112"/>
      <c r="J8764" s="112"/>
      <c r="K8764" s="112"/>
      <c r="L8764" s="114">
        <f>Table13[[#This Row],[Per Unit Price]]*MAX(1,Table13[[#This Row],[Qty of Units]])*MAX(1,Table13[[#This Row],['#NCMs Served / FTEs Employed]])*MAX(1,Table13[[#This Row],[Duration of Service]])</f>
        <v>0</v>
      </c>
      <c r="M8764" s="112"/>
      <c r="N8764" s="114"/>
    </row>
    <row r="8765" spans="1:14" x14ac:dyDescent="0.25">
      <c r="A8765" s="111"/>
      <c r="B8765" s="111"/>
      <c r="C8765" s="123"/>
      <c r="D8765" s="112" t="str">
        <f>_xlfn.XLOOKUP(Table13[[#This Row],[Service]],Validation!$A$2:$A$14,Validation!$B$2:$B$14,"",0,1)</f>
        <v/>
      </c>
      <c r="E8765" s="112"/>
      <c r="F8765" s="113"/>
      <c r="G8765" s="114"/>
      <c r="H8765" s="115"/>
      <c r="I8765" s="112"/>
      <c r="J8765" s="112"/>
      <c r="K8765" s="112"/>
      <c r="L8765" s="114">
        <f>Table13[[#This Row],[Per Unit Price]]*MAX(1,Table13[[#This Row],[Qty of Units]])*MAX(1,Table13[[#This Row],['#NCMs Served / FTEs Employed]])*MAX(1,Table13[[#This Row],[Duration of Service]])</f>
        <v>0</v>
      </c>
      <c r="M8765" s="112"/>
      <c r="N8765" s="114"/>
    </row>
    <row r="8766" spans="1:14" x14ac:dyDescent="0.25">
      <c r="A8766" s="111"/>
      <c r="B8766" s="111"/>
      <c r="C8766" s="123"/>
      <c r="D8766" s="112" t="str">
        <f>_xlfn.XLOOKUP(Table13[[#This Row],[Service]],Validation!$A$2:$A$14,Validation!$B$2:$B$14,"",0,1)</f>
        <v/>
      </c>
      <c r="E8766" s="112"/>
      <c r="F8766" s="113"/>
      <c r="G8766" s="114"/>
      <c r="H8766" s="115"/>
      <c r="I8766" s="112"/>
      <c r="J8766" s="112"/>
      <c r="K8766" s="112"/>
      <c r="L8766" s="114">
        <f>Table13[[#This Row],[Per Unit Price]]*MAX(1,Table13[[#This Row],[Qty of Units]])*MAX(1,Table13[[#This Row],['#NCMs Served / FTEs Employed]])*MAX(1,Table13[[#This Row],[Duration of Service]])</f>
        <v>0</v>
      </c>
      <c r="M8766" s="112"/>
      <c r="N8766" s="114"/>
    </row>
    <row r="8767" spans="1:14" x14ac:dyDescent="0.25">
      <c r="A8767" s="111"/>
      <c r="B8767" s="111"/>
      <c r="C8767" s="123"/>
      <c r="D8767" s="112" t="str">
        <f>_xlfn.XLOOKUP(Table13[[#This Row],[Service]],Validation!$A$2:$A$14,Validation!$B$2:$B$14,"",0,1)</f>
        <v/>
      </c>
      <c r="E8767" s="112"/>
      <c r="F8767" s="113"/>
      <c r="G8767" s="114"/>
      <c r="H8767" s="115"/>
      <c r="I8767" s="112"/>
      <c r="J8767" s="112"/>
      <c r="K8767" s="112"/>
      <c r="L8767" s="114">
        <f>Table13[[#This Row],[Per Unit Price]]*MAX(1,Table13[[#This Row],[Qty of Units]])*MAX(1,Table13[[#This Row],['#NCMs Served / FTEs Employed]])*MAX(1,Table13[[#This Row],[Duration of Service]])</f>
        <v>0</v>
      </c>
      <c r="M8767" s="112"/>
      <c r="N8767" s="114"/>
    </row>
    <row r="8768" spans="1:14" x14ac:dyDescent="0.25">
      <c r="A8768" s="111"/>
      <c r="B8768" s="111"/>
      <c r="C8768" s="123"/>
      <c r="D8768" s="112" t="str">
        <f>_xlfn.XLOOKUP(Table13[[#This Row],[Service]],Validation!$A$2:$A$14,Validation!$B$2:$B$14,"",0,1)</f>
        <v/>
      </c>
      <c r="E8768" s="112"/>
      <c r="F8768" s="113"/>
      <c r="G8768" s="114"/>
      <c r="H8768" s="115"/>
      <c r="I8768" s="112"/>
      <c r="J8768" s="112"/>
      <c r="K8768" s="112"/>
      <c r="L8768" s="114">
        <f>Table13[[#This Row],[Per Unit Price]]*MAX(1,Table13[[#This Row],[Qty of Units]])*MAX(1,Table13[[#This Row],['#NCMs Served / FTEs Employed]])*MAX(1,Table13[[#This Row],[Duration of Service]])</f>
        <v>0</v>
      </c>
      <c r="M8768" s="112"/>
      <c r="N8768" s="114"/>
    </row>
    <row r="8769" spans="1:14" x14ac:dyDescent="0.25">
      <c r="A8769" s="111"/>
      <c r="B8769" s="111"/>
      <c r="C8769" s="123"/>
      <c r="D8769" s="112" t="str">
        <f>_xlfn.XLOOKUP(Table13[[#This Row],[Service]],Validation!$A$2:$A$14,Validation!$B$2:$B$14,"",0,1)</f>
        <v/>
      </c>
      <c r="E8769" s="112"/>
      <c r="F8769" s="113"/>
      <c r="G8769" s="114"/>
      <c r="H8769" s="115"/>
      <c r="I8769" s="112"/>
      <c r="J8769" s="112"/>
      <c r="K8769" s="112"/>
      <c r="L8769" s="114">
        <f>Table13[[#This Row],[Per Unit Price]]*MAX(1,Table13[[#This Row],[Qty of Units]])*MAX(1,Table13[[#This Row],['#NCMs Served / FTEs Employed]])*MAX(1,Table13[[#This Row],[Duration of Service]])</f>
        <v>0</v>
      </c>
      <c r="M8769" s="112"/>
      <c r="N8769" s="114"/>
    </row>
    <row r="8770" spans="1:14" x14ac:dyDescent="0.25">
      <c r="A8770" s="111"/>
      <c r="B8770" s="111"/>
      <c r="C8770" s="123"/>
      <c r="D8770" s="112" t="str">
        <f>_xlfn.XLOOKUP(Table13[[#This Row],[Service]],Validation!$A$2:$A$14,Validation!$B$2:$B$14,"",0,1)</f>
        <v/>
      </c>
      <c r="E8770" s="112"/>
      <c r="F8770" s="113"/>
      <c r="G8770" s="114"/>
      <c r="H8770" s="115"/>
      <c r="I8770" s="112"/>
      <c r="J8770" s="112"/>
      <c r="K8770" s="112"/>
      <c r="L8770" s="114">
        <f>Table13[[#This Row],[Per Unit Price]]*MAX(1,Table13[[#This Row],[Qty of Units]])*MAX(1,Table13[[#This Row],['#NCMs Served / FTEs Employed]])*MAX(1,Table13[[#This Row],[Duration of Service]])</f>
        <v>0</v>
      </c>
      <c r="M8770" s="112"/>
      <c r="N8770" s="114"/>
    </row>
    <row r="8771" spans="1:14" x14ac:dyDescent="0.25">
      <c r="A8771" s="111"/>
      <c r="B8771" s="111"/>
      <c r="C8771" s="123"/>
      <c r="D8771" s="112" t="str">
        <f>_xlfn.XLOOKUP(Table13[[#This Row],[Service]],Validation!$A$2:$A$14,Validation!$B$2:$B$14,"",0,1)</f>
        <v/>
      </c>
      <c r="E8771" s="112"/>
      <c r="F8771" s="113"/>
      <c r="G8771" s="114"/>
      <c r="H8771" s="115"/>
      <c r="I8771" s="112"/>
      <c r="J8771" s="112"/>
      <c r="K8771" s="112"/>
      <c r="L8771" s="114">
        <f>Table13[[#This Row],[Per Unit Price]]*MAX(1,Table13[[#This Row],[Qty of Units]])*MAX(1,Table13[[#This Row],['#NCMs Served / FTEs Employed]])*MAX(1,Table13[[#This Row],[Duration of Service]])</f>
        <v>0</v>
      </c>
      <c r="M8771" s="112"/>
      <c r="N8771" s="114"/>
    </row>
    <row r="8772" spans="1:14" x14ac:dyDescent="0.25">
      <c r="A8772" s="111"/>
      <c r="B8772" s="111"/>
      <c r="C8772" s="123"/>
      <c r="D8772" s="112" t="str">
        <f>_xlfn.XLOOKUP(Table13[[#This Row],[Service]],Validation!$A$2:$A$14,Validation!$B$2:$B$14,"",0,1)</f>
        <v/>
      </c>
      <c r="E8772" s="112"/>
      <c r="F8772" s="113"/>
      <c r="G8772" s="114"/>
      <c r="H8772" s="115"/>
      <c r="I8772" s="112"/>
      <c r="J8772" s="112"/>
      <c r="K8772" s="112"/>
      <c r="L8772" s="114">
        <f>Table13[[#This Row],[Per Unit Price]]*MAX(1,Table13[[#This Row],[Qty of Units]])*MAX(1,Table13[[#This Row],['#NCMs Served / FTEs Employed]])*MAX(1,Table13[[#This Row],[Duration of Service]])</f>
        <v>0</v>
      </c>
      <c r="M8772" s="112"/>
      <c r="N8772" s="114"/>
    </row>
    <row r="8773" spans="1:14" x14ac:dyDescent="0.25">
      <c r="A8773" s="111"/>
      <c r="B8773" s="111"/>
      <c r="C8773" s="123"/>
      <c r="D8773" s="112" t="str">
        <f>_xlfn.XLOOKUP(Table13[[#This Row],[Service]],Validation!$A$2:$A$14,Validation!$B$2:$B$14,"",0,1)</f>
        <v/>
      </c>
      <c r="E8773" s="112"/>
      <c r="F8773" s="113"/>
      <c r="G8773" s="114"/>
      <c r="H8773" s="115"/>
      <c r="I8773" s="112"/>
      <c r="J8773" s="112"/>
      <c r="K8773" s="112"/>
      <c r="L8773" s="114">
        <f>Table13[[#This Row],[Per Unit Price]]*MAX(1,Table13[[#This Row],[Qty of Units]])*MAX(1,Table13[[#This Row],['#NCMs Served / FTEs Employed]])*MAX(1,Table13[[#This Row],[Duration of Service]])</f>
        <v>0</v>
      </c>
      <c r="M8773" s="112"/>
      <c r="N8773" s="114"/>
    </row>
    <row r="8774" spans="1:14" x14ac:dyDescent="0.25">
      <c r="A8774" s="111"/>
      <c r="B8774" s="111"/>
      <c r="C8774" s="123"/>
      <c r="D8774" s="112" t="str">
        <f>_xlfn.XLOOKUP(Table13[[#This Row],[Service]],Validation!$A$2:$A$14,Validation!$B$2:$B$14,"",0,1)</f>
        <v/>
      </c>
      <c r="E8774" s="112"/>
      <c r="F8774" s="113"/>
      <c r="G8774" s="114"/>
      <c r="H8774" s="115"/>
      <c r="I8774" s="112"/>
      <c r="J8774" s="112"/>
      <c r="K8774" s="112"/>
      <c r="L8774" s="114">
        <f>Table13[[#This Row],[Per Unit Price]]*MAX(1,Table13[[#This Row],[Qty of Units]])*MAX(1,Table13[[#This Row],['#NCMs Served / FTEs Employed]])*MAX(1,Table13[[#This Row],[Duration of Service]])</f>
        <v>0</v>
      </c>
      <c r="M8774" s="112"/>
      <c r="N8774" s="114"/>
    </row>
    <row r="8775" spans="1:14" x14ac:dyDescent="0.25">
      <c r="A8775" s="111"/>
      <c r="B8775" s="111"/>
      <c r="C8775" s="123"/>
      <c r="D8775" s="112" t="str">
        <f>_xlfn.XLOOKUP(Table13[[#This Row],[Service]],Validation!$A$2:$A$14,Validation!$B$2:$B$14,"",0,1)</f>
        <v/>
      </c>
      <c r="E8775" s="112"/>
      <c r="F8775" s="113"/>
      <c r="G8775" s="114"/>
      <c r="H8775" s="115"/>
      <c r="I8775" s="112"/>
      <c r="J8775" s="112"/>
      <c r="K8775" s="112"/>
      <c r="L8775" s="114">
        <f>Table13[[#This Row],[Per Unit Price]]*MAX(1,Table13[[#This Row],[Qty of Units]])*MAX(1,Table13[[#This Row],['#NCMs Served / FTEs Employed]])*MAX(1,Table13[[#This Row],[Duration of Service]])</f>
        <v>0</v>
      </c>
      <c r="M8775" s="112"/>
      <c r="N8775" s="114"/>
    </row>
    <row r="8776" spans="1:14" x14ac:dyDescent="0.25">
      <c r="A8776" s="111"/>
      <c r="B8776" s="111"/>
      <c r="C8776" s="123"/>
      <c r="D8776" s="112" t="str">
        <f>_xlfn.XLOOKUP(Table13[[#This Row],[Service]],Validation!$A$2:$A$14,Validation!$B$2:$B$14,"",0,1)</f>
        <v/>
      </c>
      <c r="E8776" s="112"/>
      <c r="F8776" s="113"/>
      <c r="G8776" s="114"/>
      <c r="H8776" s="115"/>
      <c r="I8776" s="112"/>
      <c r="J8776" s="112"/>
      <c r="K8776" s="112"/>
      <c r="L8776" s="114">
        <f>Table13[[#This Row],[Per Unit Price]]*MAX(1,Table13[[#This Row],[Qty of Units]])*MAX(1,Table13[[#This Row],['#NCMs Served / FTEs Employed]])*MAX(1,Table13[[#This Row],[Duration of Service]])</f>
        <v>0</v>
      </c>
      <c r="M8776" s="112"/>
      <c r="N8776" s="114"/>
    </row>
    <row r="8777" spans="1:14" x14ac:dyDescent="0.25">
      <c r="A8777" s="111"/>
      <c r="B8777" s="111"/>
      <c r="C8777" s="123"/>
      <c r="D8777" s="112" t="str">
        <f>_xlfn.XLOOKUP(Table13[[#This Row],[Service]],Validation!$A$2:$A$14,Validation!$B$2:$B$14,"",0,1)</f>
        <v/>
      </c>
      <c r="E8777" s="112"/>
      <c r="F8777" s="113"/>
      <c r="G8777" s="114"/>
      <c r="H8777" s="115"/>
      <c r="I8777" s="112"/>
      <c r="J8777" s="112"/>
      <c r="K8777" s="112"/>
      <c r="L8777" s="114">
        <f>Table13[[#This Row],[Per Unit Price]]*MAX(1,Table13[[#This Row],[Qty of Units]])*MAX(1,Table13[[#This Row],['#NCMs Served / FTEs Employed]])*MAX(1,Table13[[#This Row],[Duration of Service]])</f>
        <v>0</v>
      </c>
      <c r="M8777" s="112"/>
      <c r="N8777" s="114"/>
    </row>
    <row r="8778" spans="1:14" x14ac:dyDescent="0.25">
      <c r="A8778" s="111"/>
      <c r="B8778" s="111"/>
      <c r="C8778" s="123"/>
      <c r="D8778" s="112" t="str">
        <f>_xlfn.XLOOKUP(Table13[[#This Row],[Service]],Validation!$A$2:$A$14,Validation!$B$2:$B$14,"",0,1)</f>
        <v/>
      </c>
      <c r="E8778" s="112"/>
      <c r="F8778" s="113"/>
      <c r="G8778" s="114"/>
      <c r="H8778" s="115"/>
      <c r="I8778" s="112"/>
      <c r="J8778" s="112"/>
      <c r="K8778" s="112"/>
      <c r="L8778" s="114">
        <f>Table13[[#This Row],[Per Unit Price]]*MAX(1,Table13[[#This Row],[Qty of Units]])*MAX(1,Table13[[#This Row],['#NCMs Served / FTEs Employed]])*MAX(1,Table13[[#This Row],[Duration of Service]])</f>
        <v>0</v>
      </c>
      <c r="M8778" s="112"/>
      <c r="N8778" s="114"/>
    </row>
    <row r="8779" spans="1:14" x14ac:dyDescent="0.25">
      <c r="A8779" s="111"/>
      <c r="B8779" s="111"/>
      <c r="C8779" s="123"/>
      <c r="D8779" s="112" t="str">
        <f>_xlfn.XLOOKUP(Table13[[#This Row],[Service]],Validation!$A$2:$A$14,Validation!$B$2:$B$14,"",0,1)</f>
        <v/>
      </c>
      <c r="E8779" s="112"/>
      <c r="F8779" s="113"/>
      <c r="G8779" s="114"/>
      <c r="H8779" s="115"/>
      <c r="I8779" s="112"/>
      <c r="J8779" s="112"/>
      <c r="K8779" s="112"/>
      <c r="L8779" s="114">
        <f>Table13[[#This Row],[Per Unit Price]]*MAX(1,Table13[[#This Row],[Qty of Units]])*MAX(1,Table13[[#This Row],['#NCMs Served / FTEs Employed]])*MAX(1,Table13[[#This Row],[Duration of Service]])</f>
        <v>0</v>
      </c>
      <c r="M8779" s="112"/>
      <c r="N8779" s="114"/>
    </row>
    <row r="8780" spans="1:14" x14ac:dyDescent="0.25">
      <c r="A8780" s="111"/>
      <c r="B8780" s="111"/>
      <c r="C8780" s="123"/>
      <c r="D8780" s="112" t="str">
        <f>_xlfn.XLOOKUP(Table13[[#This Row],[Service]],Validation!$A$2:$A$14,Validation!$B$2:$B$14,"",0,1)</f>
        <v/>
      </c>
      <c r="E8780" s="112"/>
      <c r="F8780" s="113"/>
      <c r="G8780" s="114"/>
      <c r="H8780" s="115"/>
      <c r="I8780" s="112"/>
      <c r="J8780" s="112"/>
      <c r="K8780" s="112"/>
      <c r="L8780" s="114">
        <f>Table13[[#This Row],[Per Unit Price]]*MAX(1,Table13[[#This Row],[Qty of Units]])*MAX(1,Table13[[#This Row],['#NCMs Served / FTEs Employed]])*MAX(1,Table13[[#This Row],[Duration of Service]])</f>
        <v>0</v>
      </c>
      <c r="M8780" s="112"/>
      <c r="N8780" s="114"/>
    </row>
    <row r="8781" spans="1:14" x14ac:dyDescent="0.25">
      <c r="A8781" s="111"/>
      <c r="B8781" s="111"/>
      <c r="C8781" s="123"/>
      <c r="D8781" s="112" t="str">
        <f>_xlfn.XLOOKUP(Table13[[#This Row],[Service]],Validation!$A$2:$A$14,Validation!$B$2:$B$14,"",0,1)</f>
        <v/>
      </c>
      <c r="E8781" s="112"/>
      <c r="F8781" s="113"/>
      <c r="G8781" s="114"/>
      <c r="H8781" s="115"/>
      <c r="I8781" s="112"/>
      <c r="J8781" s="112"/>
      <c r="K8781" s="112"/>
      <c r="L8781" s="114">
        <f>Table13[[#This Row],[Per Unit Price]]*MAX(1,Table13[[#This Row],[Qty of Units]])*MAX(1,Table13[[#This Row],['#NCMs Served / FTEs Employed]])*MAX(1,Table13[[#This Row],[Duration of Service]])</f>
        <v>0</v>
      </c>
      <c r="M8781" s="112"/>
      <c r="N8781" s="114"/>
    </row>
    <row r="8782" spans="1:14" x14ac:dyDescent="0.25">
      <c r="A8782" s="111"/>
      <c r="B8782" s="111"/>
      <c r="C8782" s="123"/>
      <c r="D8782" s="112" t="str">
        <f>_xlfn.XLOOKUP(Table13[[#This Row],[Service]],Validation!$A$2:$A$14,Validation!$B$2:$B$14,"",0,1)</f>
        <v/>
      </c>
      <c r="E8782" s="112"/>
      <c r="F8782" s="113"/>
      <c r="G8782" s="114"/>
      <c r="H8782" s="115"/>
      <c r="I8782" s="112"/>
      <c r="J8782" s="112"/>
      <c r="K8782" s="112"/>
      <c r="L8782" s="114">
        <f>Table13[[#This Row],[Per Unit Price]]*MAX(1,Table13[[#This Row],[Qty of Units]])*MAX(1,Table13[[#This Row],['#NCMs Served / FTEs Employed]])*MAX(1,Table13[[#This Row],[Duration of Service]])</f>
        <v>0</v>
      </c>
      <c r="M8782" s="112"/>
      <c r="N8782" s="114"/>
    </row>
    <row r="8783" spans="1:14" x14ac:dyDescent="0.25">
      <c r="A8783" s="111"/>
      <c r="B8783" s="111"/>
      <c r="C8783" s="123"/>
      <c r="D8783" s="112" t="str">
        <f>_xlfn.XLOOKUP(Table13[[#This Row],[Service]],Validation!$A$2:$A$14,Validation!$B$2:$B$14,"",0,1)</f>
        <v/>
      </c>
      <c r="E8783" s="112"/>
      <c r="F8783" s="113"/>
      <c r="G8783" s="114"/>
      <c r="H8783" s="115"/>
      <c r="I8783" s="112"/>
      <c r="J8783" s="112"/>
      <c r="K8783" s="112"/>
      <c r="L8783" s="114">
        <f>Table13[[#This Row],[Per Unit Price]]*MAX(1,Table13[[#This Row],[Qty of Units]])*MAX(1,Table13[[#This Row],['#NCMs Served / FTEs Employed]])*MAX(1,Table13[[#This Row],[Duration of Service]])</f>
        <v>0</v>
      </c>
      <c r="M8783" s="112"/>
      <c r="N8783" s="114"/>
    </row>
    <row r="8784" spans="1:14" x14ac:dyDescent="0.25">
      <c r="A8784" s="111"/>
      <c r="B8784" s="111"/>
      <c r="C8784" s="123"/>
      <c r="D8784" s="112" t="str">
        <f>_xlfn.XLOOKUP(Table13[[#This Row],[Service]],Validation!$A$2:$A$14,Validation!$B$2:$B$14,"",0,1)</f>
        <v/>
      </c>
      <c r="E8784" s="112"/>
      <c r="F8784" s="113"/>
      <c r="G8784" s="114"/>
      <c r="H8784" s="115"/>
      <c r="I8784" s="112"/>
      <c r="J8784" s="112"/>
      <c r="K8784" s="112"/>
      <c r="L8784" s="114">
        <f>Table13[[#This Row],[Per Unit Price]]*MAX(1,Table13[[#This Row],[Qty of Units]])*MAX(1,Table13[[#This Row],['#NCMs Served / FTEs Employed]])*MAX(1,Table13[[#This Row],[Duration of Service]])</f>
        <v>0</v>
      </c>
      <c r="M8784" s="112"/>
      <c r="N8784" s="114"/>
    </row>
    <row r="8785" spans="1:14" x14ac:dyDescent="0.25">
      <c r="A8785" s="111"/>
      <c r="B8785" s="111"/>
      <c r="C8785" s="123"/>
      <c r="D8785" s="112" t="str">
        <f>_xlfn.XLOOKUP(Table13[[#This Row],[Service]],Validation!$A$2:$A$14,Validation!$B$2:$B$14,"",0,1)</f>
        <v/>
      </c>
      <c r="E8785" s="112"/>
      <c r="F8785" s="113"/>
      <c r="G8785" s="114"/>
      <c r="H8785" s="115"/>
      <c r="I8785" s="112"/>
      <c r="J8785" s="112"/>
      <c r="K8785" s="112"/>
      <c r="L8785" s="114">
        <f>Table13[[#This Row],[Per Unit Price]]*MAX(1,Table13[[#This Row],[Qty of Units]])*MAX(1,Table13[[#This Row],['#NCMs Served / FTEs Employed]])*MAX(1,Table13[[#This Row],[Duration of Service]])</f>
        <v>0</v>
      </c>
      <c r="M8785" s="112"/>
      <c r="N8785" s="114"/>
    </row>
    <row r="8786" spans="1:14" x14ac:dyDescent="0.25">
      <c r="A8786" s="111"/>
      <c r="B8786" s="111"/>
      <c r="C8786" s="123"/>
      <c r="D8786" s="112" t="str">
        <f>_xlfn.XLOOKUP(Table13[[#This Row],[Service]],Validation!$A$2:$A$14,Validation!$B$2:$B$14,"",0,1)</f>
        <v/>
      </c>
      <c r="E8786" s="112"/>
      <c r="F8786" s="113"/>
      <c r="G8786" s="114"/>
      <c r="H8786" s="115"/>
      <c r="I8786" s="112"/>
      <c r="J8786" s="112"/>
      <c r="K8786" s="112"/>
      <c r="L8786" s="114">
        <f>Table13[[#This Row],[Per Unit Price]]*MAX(1,Table13[[#This Row],[Qty of Units]])*MAX(1,Table13[[#This Row],['#NCMs Served / FTEs Employed]])*MAX(1,Table13[[#This Row],[Duration of Service]])</f>
        <v>0</v>
      </c>
      <c r="M8786" s="112"/>
      <c r="N8786" s="114"/>
    </row>
    <row r="8787" spans="1:14" x14ac:dyDescent="0.25">
      <c r="A8787" s="111"/>
      <c r="B8787" s="111"/>
      <c r="C8787" s="123"/>
      <c r="D8787" s="112" t="str">
        <f>_xlfn.XLOOKUP(Table13[[#This Row],[Service]],Validation!$A$2:$A$14,Validation!$B$2:$B$14,"",0,1)</f>
        <v/>
      </c>
      <c r="E8787" s="112"/>
      <c r="F8787" s="113"/>
      <c r="G8787" s="114"/>
      <c r="H8787" s="115"/>
      <c r="I8787" s="112"/>
      <c r="J8787" s="112"/>
      <c r="K8787" s="112"/>
      <c r="L8787" s="114">
        <f>Table13[[#This Row],[Per Unit Price]]*MAX(1,Table13[[#This Row],[Qty of Units]])*MAX(1,Table13[[#This Row],['#NCMs Served / FTEs Employed]])*MAX(1,Table13[[#This Row],[Duration of Service]])</f>
        <v>0</v>
      </c>
      <c r="M8787" s="112"/>
      <c r="N8787" s="114"/>
    </row>
    <row r="8788" spans="1:14" x14ac:dyDescent="0.25">
      <c r="A8788" s="111"/>
      <c r="B8788" s="111"/>
      <c r="C8788" s="123"/>
      <c r="D8788" s="112" t="str">
        <f>_xlfn.XLOOKUP(Table13[[#This Row],[Service]],Validation!$A$2:$A$14,Validation!$B$2:$B$14,"",0,1)</f>
        <v/>
      </c>
      <c r="E8788" s="112"/>
      <c r="F8788" s="113"/>
      <c r="G8788" s="114"/>
      <c r="H8788" s="115"/>
      <c r="I8788" s="112"/>
      <c r="J8788" s="112"/>
      <c r="K8788" s="112"/>
      <c r="L8788" s="114">
        <f>Table13[[#This Row],[Per Unit Price]]*MAX(1,Table13[[#This Row],[Qty of Units]])*MAX(1,Table13[[#This Row],['#NCMs Served / FTEs Employed]])*MAX(1,Table13[[#This Row],[Duration of Service]])</f>
        <v>0</v>
      </c>
      <c r="M8788" s="112"/>
      <c r="N8788" s="114"/>
    </row>
    <row r="8789" spans="1:14" x14ac:dyDescent="0.25">
      <c r="A8789" s="111"/>
      <c r="B8789" s="111"/>
      <c r="C8789" s="123"/>
      <c r="D8789" s="112" t="str">
        <f>_xlfn.XLOOKUP(Table13[[#This Row],[Service]],Validation!$A$2:$A$14,Validation!$B$2:$B$14,"",0,1)</f>
        <v/>
      </c>
      <c r="E8789" s="112"/>
      <c r="F8789" s="113"/>
      <c r="G8789" s="114"/>
      <c r="H8789" s="115"/>
      <c r="I8789" s="112"/>
      <c r="J8789" s="112"/>
      <c r="K8789" s="112"/>
      <c r="L8789" s="114">
        <f>Table13[[#This Row],[Per Unit Price]]*MAX(1,Table13[[#This Row],[Qty of Units]])*MAX(1,Table13[[#This Row],['#NCMs Served / FTEs Employed]])*MAX(1,Table13[[#This Row],[Duration of Service]])</f>
        <v>0</v>
      </c>
      <c r="M8789" s="112"/>
      <c r="N8789" s="114"/>
    </row>
    <row r="8790" spans="1:14" x14ac:dyDescent="0.25">
      <c r="A8790" s="111"/>
      <c r="B8790" s="111"/>
      <c r="C8790" s="123"/>
      <c r="D8790" s="112" t="str">
        <f>_xlfn.XLOOKUP(Table13[[#This Row],[Service]],Validation!$A$2:$A$14,Validation!$B$2:$B$14,"",0,1)</f>
        <v/>
      </c>
      <c r="E8790" s="112"/>
      <c r="F8790" s="113"/>
      <c r="G8790" s="114"/>
      <c r="H8790" s="115"/>
      <c r="I8790" s="112"/>
      <c r="J8790" s="112"/>
      <c r="K8790" s="112"/>
      <c r="L8790" s="114">
        <f>Table13[[#This Row],[Per Unit Price]]*MAX(1,Table13[[#This Row],[Qty of Units]])*MAX(1,Table13[[#This Row],['#NCMs Served / FTEs Employed]])*MAX(1,Table13[[#This Row],[Duration of Service]])</f>
        <v>0</v>
      </c>
      <c r="M8790" s="112"/>
      <c r="N8790" s="114"/>
    </row>
    <row r="8791" spans="1:14" x14ac:dyDescent="0.25">
      <c r="A8791" s="111"/>
      <c r="B8791" s="111"/>
      <c r="C8791" s="123"/>
      <c r="D8791" s="112" t="str">
        <f>_xlfn.XLOOKUP(Table13[[#This Row],[Service]],Validation!$A$2:$A$14,Validation!$B$2:$B$14,"",0,1)</f>
        <v/>
      </c>
      <c r="E8791" s="112"/>
      <c r="F8791" s="113"/>
      <c r="G8791" s="114"/>
      <c r="H8791" s="115"/>
      <c r="I8791" s="112"/>
      <c r="J8791" s="112"/>
      <c r="K8791" s="112"/>
      <c r="L8791" s="114">
        <f>Table13[[#This Row],[Per Unit Price]]*MAX(1,Table13[[#This Row],[Qty of Units]])*MAX(1,Table13[[#This Row],['#NCMs Served / FTEs Employed]])*MAX(1,Table13[[#This Row],[Duration of Service]])</f>
        <v>0</v>
      </c>
      <c r="M8791" s="112"/>
      <c r="N8791" s="114"/>
    </row>
    <row r="8792" spans="1:14" x14ac:dyDescent="0.25">
      <c r="A8792" s="111"/>
      <c r="B8792" s="111"/>
      <c r="C8792" s="123"/>
      <c r="D8792" s="112" t="str">
        <f>_xlfn.XLOOKUP(Table13[[#This Row],[Service]],Validation!$A$2:$A$14,Validation!$B$2:$B$14,"",0,1)</f>
        <v/>
      </c>
      <c r="E8792" s="112"/>
      <c r="F8792" s="113"/>
      <c r="G8792" s="114"/>
      <c r="H8792" s="115"/>
      <c r="I8792" s="112"/>
      <c r="J8792" s="112"/>
      <c r="K8792" s="112"/>
      <c r="L8792" s="114">
        <f>Table13[[#This Row],[Per Unit Price]]*MAX(1,Table13[[#This Row],[Qty of Units]])*MAX(1,Table13[[#This Row],['#NCMs Served / FTEs Employed]])*MAX(1,Table13[[#This Row],[Duration of Service]])</f>
        <v>0</v>
      </c>
      <c r="M8792" s="112"/>
      <c r="N8792" s="114"/>
    </row>
    <row r="8793" spans="1:14" x14ac:dyDescent="0.25">
      <c r="A8793" s="111"/>
      <c r="B8793" s="111"/>
      <c r="C8793" s="123"/>
      <c r="D8793" s="112" t="str">
        <f>_xlfn.XLOOKUP(Table13[[#This Row],[Service]],Validation!$A$2:$A$14,Validation!$B$2:$B$14,"",0,1)</f>
        <v/>
      </c>
      <c r="E8793" s="112"/>
      <c r="F8793" s="113"/>
      <c r="G8793" s="114"/>
      <c r="H8793" s="115"/>
      <c r="I8793" s="112"/>
      <c r="J8793" s="112"/>
      <c r="K8793" s="112"/>
      <c r="L8793" s="114">
        <f>Table13[[#This Row],[Per Unit Price]]*MAX(1,Table13[[#This Row],[Qty of Units]])*MAX(1,Table13[[#This Row],['#NCMs Served / FTEs Employed]])*MAX(1,Table13[[#This Row],[Duration of Service]])</f>
        <v>0</v>
      </c>
      <c r="M8793" s="112"/>
      <c r="N8793" s="114"/>
    </row>
    <row r="8794" spans="1:14" x14ac:dyDescent="0.25">
      <c r="A8794" s="111"/>
      <c r="B8794" s="111"/>
      <c r="C8794" s="123"/>
      <c r="D8794" s="112" t="str">
        <f>_xlfn.XLOOKUP(Table13[[#This Row],[Service]],Validation!$A$2:$A$14,Validation!$B$2:$B$14,"",0,1)</f>
        <v/>
      </c>
      <c r="E8794" s="112"/>
      <c r="F8794" s="113"/>
      <c r="G8794" s="114"/>
      <c r="H8794" s="115"/>
      <c r="I8794" s="112"/>
      <c r="J8794" s="112"/>
      <c r="K8794" s="112"/>
      <c r="L8794" s="114">
        <f>Table13[[#This Row],[Per Unit Price]]*MAX(1,Table13[[#This Row],[Qty of Units]])*MAX(1,Table13[[#This Row],['#NCMs Served / FTEs Employed]])*MAX(1,Table13[[#This Row],[Duration of Service]])</f>
        <v>0</v>
      </c>
      <c r="M8794" s="112"/>
      <c r="N8794" s="114"/>
    </row>
    <row r="8795" spans="1:14" x14ac:dyDescent="0.25">
      <c r="A8795" s="111"/>
      <c r="B8795" s="111"/>
      <c r="C8795" s="123"/>
      <c r="D8795" s="112" t="str">
        <f>_xlfn.XLOOKUP(Table13[[#This Row],[Service]],Validation!$A$2:$A$14,Validation!$B$2:$B$14,"",0,1)</f>
        <v/>
      </c>
      <c r="E8795" s="112"/>
      <c r="F8795" s="113"/>
      <c r="G8795" s="114"/>
      <c r="H8795" s="115"/>
      <c r="I8795" s="112"/>
      <c r="J8795" s="112"/>
      <c r="K8795" s="112"/>
      <c r="L8795" s="114">
        <f>Table13[[#This Row],[Per Unit Price]]*MAX(1,Table13[[#This Row],[Qty of Units]])*MAX(1,Table13[[#This Row],['#NCMs Served / FTEs Employed]])*MAX(1,Table13[[#This Row],[Duration of Service]])</f>
        <v>0</v>
      </c>
      <c r="M8795" s="112"/>
      <c r="N8795" s="114"/>
    </row>
    <row r="8796" spans="1:14" x14ac:dyDescent="0.25">
      <c r="A8796" s="111"/>
      <c r="B8796" s="111"/>
      <c r="C8796" s="123"/>
      <c r="D8796" s="112" t="str">
        <f>_xlfn.XLOOKUP(Table13[[#This Row],[Service]],Validation!$A$2:$A$14,Validation!$B$2:$B$14,"",0,1)</f>
        <v/>
      </c>
      <c r="E8796" s="112"/>
      <c r="F8796" s="113"/>
      <c r="G8796" s="114"/>
      <c r="H8796" s="115"/>
      <c r="I8796" s="112"/>
      <c r="J8796" s="112"/>
      <c r="K8796" s="112"/>
      <c r="L8796" s="114">
        <f>Table13[[#This Row],[Per Unit Price]]*MAX(1,Table13[[#This Row],[Qty of Units]])*MAX(1,Table13[[#This Row],['#NCMs Served / FTEs Employed]])*MAX(1,Table13[[#This Row],[Duration of Service]])</f>
        <v>0</v>
      </c>
      <c r="M8796" s="112"/>
      <c r="N8796" s="114"/>
    </row>
    <row r="8797" spans="1:14" x14ac:dyDescent="0.25">
      <c r="A8797" s="111"/>
      <c r="B8797" s="111"/>
      <c r="C8797" s="123"/>
      <c r="D8797" s="112" t="str">
        <f>_xlfn.XLOOKUP(Table13[[#This Row],[Service]],Validation!$A$2:$A$14,Validation!$B$2:$B$14,"",0,1)</f>
        <v/>
      </c>
      <c r="E8797" s="112"/>
      <c r="F8797" s="113"/>
      <c r="G8797" s="114"/>
      <c r="H8797" s="115"/>
      <c r="I8797" s="112"/>
      <c r="J8797" s="112"/>
      <c r="K8797" s="112"/>
      <c r="L8797" s="114">
        <f>Table13[[#This Row],[Per Unit Price]]*MAX(1,Table13[[#This Row],[Qty of Units]])*MAX(1,Table13[[#This Row],['#NCMs Served / FTEs Employed]])*MAX(1,Table13[[#This Row],[Duration of Service]])</f>
        <v>0</v>
      </c>
      <c r="M8797" s="112"/>
      <c r="N8797" s="114"/>
    </row>
    <row r="8798" spans="1:14" x14ac:dyDescent="0.25">
      <c r="A8798" s="111"/>
      <c r="B8798" s="111"/>
      <c r="C8798" s="123"/>
      <c r="D8798" s="112" t="str">
        <f>_xlfn.XLOOKUP(Table13[[#This Row],[Service]],Validation!$A$2:$A$14,Validation!$B$2:$B$14,"",0,1)</f>
        <v/>
      </c>
      <c r="E8798" s="112"/>
      <c r="F8798" s="113"/>
      <c r="G8798" s="114"/>
      <c r="H8798" s="115"/>
      <c r="I8798" s="112"/>
      <c r="J8798" s="112"/>
      <c r="K8798" s="112"/>
      <c r="L8798" s="114">
        <f>Table13[[#This Row],[Per Unit Price]]*MAX(1,Table13[[#This Row],[Qty of Units]])*MAX(1,Table13[[#This Row],['#NCMs Served / FTEs Employed]])*MAX(1,Table13[[#This Row],[Duration of Service]])</f>
        <v>0</v>
      </c>
      <c r="M8798" s="112"/>
      <c r="N8798" s="114"/>
    </row>
    <row r="8799" spans="1:14" x14ac:dyDescent="0.25">
      <c r="A8799" s="111"/>
      <c r="B8799" s="111"/>
      <c r="C8799" s="123"/>
      <c r="D8799" s="112" t="str">
        <f>_xlfn.XLOOKUP(Table13[[#This Row],[Service]],Validation!$A$2:$A$14,Validation!$B$2:$B$14,"",0,1)</f>
        <v/>
      </c>
      <c r="E8799" s="112"/>
      <c r="F8799" s="113"/>
      <c r="G8799" s="114"/>
      <c r="H8799" s="115"/>
      <c r="I8799" s="112"/>
      <c r="J8799" s="112"/>
      <c r="K8799" s="112"/>
      <c r="L8799" s="114">
        <f>Table13[[#This Row],[Per Unit Price]]*MAX(1,Table13[[#This Row],[Qty of Units]])*MAX(1,Table13[[#This Row],['#NCMs Served / FTEs Employed]])*MAX(1,Table13[[#This Row],[Duration of Service]])</f>
        <v>0</v>
      </c>
      <c r="M8799" s="112"/>
      <c r="N8799" s="114"/>
    </row>
    <row r="8800" spans="1:14" x14ac:dyDescent="0.25">
      <c r="A8800" s="111"/>
      <c r="B8800" s="111"/>
      <c r="C8800" s="123"/>
      <c r="D8800" s="112" t="str">
        <f>_xlfn.XLOOKUP(Table13[[#This Row],[Service]],Validation!$A$2:$A$14,Validation!$B$2:$B$14,"",0,1)</f>
        <v/>
      </c>
      <c r="E8800" s="112"/>
      <c r="F8800" s="113"/>
      <c r="G8800" s="114"/>
      <c r="H8800" s="115"/>
      <c r="I8800" s="112"/>
      <c r="J8800" s="112"/>
      <c r="K8800" s="112"/>
      <c r="L8800" s="114">
        <f>Table13[[#This Row],[Per Unit Price]]*MAX(1,Table13[[#This Row],[Qty of Units]])*MAX(1,Table13[[#This Row],['#NCMs Served / FTEs Employed]])*MAX(1,Table13[[#This Row],[Duration of Service]])</f>
        <v>0</v>
      </c>
      <c r="M8800" s="112"/>
      <c r="N8800" s="114"/>
    </row>
    <row r="8801" spans="1:14" x14ac:dyDescent="0.25">
      <c r="A8801" s="111"/>
      <c r="B8801" s="111"/>
      <c r="C8801" s="123"/>
      <c r="D8801" s="112" t="str">
        <f>_xlfn.XLOOKUP(Table13[[#This Row],[Service]],Validation!$A$2:$A$14,Validation!$B$2:$B$14,"",0,1)</f>
        <v/>
      </c>
      <c r="E8801" s="112"/>
      <c r="F8801" s="113"/>
      <c r="G8801" s="114"/>
      <c r="H8801" s="115"/>
      <c r="I8801" s="112"/>
      <c r="J8801" s="112"/>
      <c r="K8801" s="112"/>
      <c r="L8801" s="114">
        <f>Table13[[#This Row],[Per Unit Price]]*MAX(1,Table13[[#This Row],[Qty of Units]])*MAX(1,Table13[[#This Row],['#NCMs Served / FTEs Employed]])*MAX(1,Table13[[#This Row],[Duration of Service]])</f>
        <v>0</v>
      </c>
      <c r="M8801" s="112"/>
      <c r="N8801" s="114"/>
    </row>
    <row r="8802" spans="1:14" x14ac:dyDescent="0.25">
      <c r="A8802" s="111"/>
      <c r="B8802" s="111"/>
      <c r="C8802" s="123"/>
      <c r="D8802" s="112" t="str">
        <f>_xlfn.XLOOKUP(Table13[[#This Row],[Service]],Validation!$A$2:$A$14,Validation!$B$2:$B$14,"",0,1)</f>
        <v/>
      </c>
      <c r="E8802" s="112"/>
      <c r="F8802" s="113"/>
      <c r="G8802" s="114"/>
      <c r="H8802" s="115"/>
      <c r="I8802" s="112"/>
      <c r="J8802" s="112"/>
      <c r="K8802" s="112"/>
      <c r="L8802" s="114">
        <f>Table13[[#This Row],[Per Unit Price]]*MAX(1,Table13[[#This Row],[Qty of Units]])*MAX(1,Table13[[#This Row],['#NCMs Served / FTEs Employed]])*MAX(1,Table13[[#This Row],[Duration of Service]])</f>
        <v>0</v>
      </c>
      <c r="M8802" s="112"/>
      <c r="N8802" s="114"/>
    </row>
    <row r="8803" spans="1:14" x14ac:dyDescent="0.25">
      <c r="A8803" s="111"/>
      <c r="B8803" s="111"/>
      <c r="C8803" s="123"/>
      <c r="D8803" s="112" t="str">
        <f>_xlfn.XLOOKUP(Table13[[#This Row],[Service]],Validation!$A$2:$A$14,Validation!$B$2:$B$14,"",0,1)</f>
        <v/>
      </c>
      <c r="E8803" s="112"/>
      <c r="F8803" s="113"/>
      <c r="G8803" s="114"/>
      <c r="H8803" s="115"/>
      <c r="I8803" s="112"/>
      <c r="J8803" s="112"/>
      <c r="K8803" s="112"/>
      <c r="L8803" s="114">
        <f>Table13[[#This Row],[Per Unit Price]]*MAX(1,Table13[[#This Row],[Qty of Units]])*MAX(1,Table13[[#This Row],['#NCMs Served / FTEs Employed]])*MAX(1,Table13[[#This Row],[Duration of Service]])</f>
        <v>0</v>
      </c>
      <c r="M8803" s="112"/>
      <c r="N8803" s="114"/>
    </row>
    <row r="8804" spans="1:14" x14ac:dyDescent="0.25">
      <c r="A8804" s="111"/>
      <c r="B8804" s="111"/>
      <c r="C8804" s="123"/>
      <c r="D8804" s="112" t="str">
        <f>_xlfn.XLOOKUP(Table13[[#This Row],[Service]],Validation!$A$2:$A$14,Validation!$B$2:$B$14,"",0,1)</f>
        <v/>
      </c>
      <c r="E8804" s="112"/>
      <c r="F8804" s="113"/>
      <c r="G8804" s="114"/>
      <c r="H8804" s="115"/>
      <c r="I8804" s="112"/>
      <c r="J8804" s="112"/>
      <c r="K8804" s="112"/>
      <c r="L8804" s="114">
        <f>Table13[[#This Row],[Per Unit Price]]*MAX(1,Table13[[#This Row],[Qty of Units]])*MAX(1,Table13[[#This Row],['#NCMs Served / FTEs Employed]])*MAX(1,Table13[[#This Row],[Duration of Service]])</f>
        <v>0</v>
      </c>
      <c r="M8804" s="112"/>
      <c r="N8804" s="114"/>
    </row>
    <row r="8805" spans="1:14" x14ac:dyDescent="0.25">
      <c r="A8805" s="111"/>
      <c r="B8805" s="111"/>
      <c r="C8805" s="123"/>
      <c r="D8805" s="112" t="str">
        <f>_xlfn.XLOOKUP(Table13[[#This Row],[Service]],Validation!$A$2:$A$14,Validation!$B$2:$B$14,"",0,1)</f>
        <v/>
      </c>
      <c r="E8805" s="112"/>
      <c r="F8805" s="113"/>
      <c r="G8805" s="114"/>
      <c r="H8805" s="115"/>
      <c r="I8805" s="112"/>
      <c r="J8805" s="112"/>
      <c r="K8805" s="112"/>
      <c r="L8805" s="114">
        <f>Table13[[#This Row],[Per Unit Price]]*MAX(1,Table13[[#This Row],[Qty of Units]])*MAX(1,Table13[[#This Row],['#NCMs Served / FTEs Employed]])*MAX(1,Table13[[#This Row],[Duration of Service]])</f>
        <v>0</v>
      </c>
      <c r="M8805" s="112"/>
      <c r="N8805" s="114"/>
    </row>
    <row r="8806" spans="1:14" x14ac:dyDescent="0.25">
      <c r="A8806" s="111"/>
      <c r="B8806" s="111"/>
      <c r="C8806" s="123"/>
      <c r="D8806" s="112" t="str">
        <f>_xlfn.XLOOKUP(Table13[[#This Row],[Service]],Validation!$A$2:$A$14,Validation!$B$2:$B$14,"",0,1)</f>
        <v/>
      </c>
      <c r="E8806" s="112"/>
      <c r="F8806" s="113"/>
      <c r="G8806" s="114"/>
      <c r="H8806" s="115"/>
      <c r="I8806" s="112"/>
      <c r="J8806" s="112"/>
      <c r="K8806" s="112"/>
      <c r="L8806" s="114">
        <f>Table13[[#This Row],[Per Unit Price]]*MAX(1,Table13[[#This Row],[Qty of Units]])*MAX(1,Table13[[#This Row],['#NCMs Served / FTEs Employed]])*MAX(1,Table13[[#This Row],[Duration of Service]])</f>
        <v>0</v>
      </c>
      <c r="M8806" s="112"/>
      <c r="N8806" s="114"/>
    </row>
    <row r="8807" spans="1:14" x14ac:dyDescent="0.25">
      <c r="A8807" s="111"/>
      <c r="B8807" s="111"/>
      <c r="C8807" s="123"/>
      <c r="D8807" s="112" t="str">
        <f>_xlfn.XLOOKUP(Table13[[#This Row],[Service]],Validation!$A$2:$A$14,Validation!$B$2:$B$14,"",0,1)</f>
        <v/>
      </c>
      <c r="E8807" s="112"/>
      <c r="F8807" s="113"/>
      <c r="G8807" s="114"/>
      <c r="H8807" s="115"/>
      <c r="I8807" s="112"/>
      <c r="J8807" s="112"/>
      <c r="K8807" s="112"/>
      <c r="L8807" s="114">
        <f>Table13[[#This Row],[Per Unit Price]]*MAX(1,Table13[[#This Row],[Qty of Units]])*MAX(1,Table13[[#This Row],['#NCMs Served / FTEs Employed]])*MAX(1,Table13[[#This Row],[Duration of Service]])</f>
        <v>0</v>
      </c>
      <c r="M8807" s="112"/>
      <c r="N8807" s="114"/>
    </row>
    <row r="8808" spans="1:14" x14ac:dyDescent="0.25">
      <c r="A8808" s="111"/>
      <c r="B8808" s="111"/>
      <c r="C8808" s="123"/>
      <c r="D8808" s="112" t="str">
        <f>_xlfn.XLOOKUP(Table13[[#This Row],[Service]],Validation!$A$2:$A$14,Validation!$B$2:$B$14,"",0,1)</f>
        <v/>
      </c>
      <c r="E8808" s="112"/>
      <c r="F8808" s="113"/>
      <c r="G8808" s="114"/>
      <c r="H8808" s="115"/>
      <c r="I8808" s="112"/>
      <c r="J8808" s="112"/>
      <c r="K8808" s="112"/>
      <c r="L8808" s="114">
        <f>Table13[[#This Row],[Per Unit Price]]*MAX(1,Table13[[#This Row],[Qty of Units]])*MAX(1,Table13[[#This Row],['#NCMs Served / FTEs Employed]])*MAX(1,Table13[[#This Row],[Duration of Service]])</f>
        <v>0</v>
      </c>
      <c r="M8808" s="112"/>
      <c r="N8808" s="114"/>
    </row>
    <row r="8809" spans="1:14" x14ac:dyDescent="0.25">
      <c r="A8809" s="111"/>
      <c r="B8809" s="111"/>
      <c r="C8809" s="123"/>
      <c r="D8809" s="112" t="str">
        <f>_xlfn.XLOOKUP(Table13[[#This Row],[Service]],Validation!$A$2:$A$14,Validation!$B$2:$B$14,"",0,1)</f>
        <v/>
      </c>
      <c r="E8809" s="112"/>
      <c r="F8809" s="113"/>
      <c r="G8809" s="114"/>
      <c r="H8809" s="115"/>
      <c r="I8809" s="112"/>
      <c r="J8809" s="112"/>
      <c r="K8809" s="112"/>
      <c r="L8809" s="114">
        <f>Table13[[#This Row],[Per Unit Price]]*MAX(1,Table13[[#This Row],[Qty of Units]])*MAX(1,Table13[[#This Row],['#NCMs Served / FTEs Employed]])*MAX(1,Table13[[#This Row],[Duration of Service]])</f>
        <v>0</v>
      </c>
      <c r="M8809" s="112"/>
      <c r="N8809" s="114"/>
    </row>
    <row r="8810" spans="1:14" x14ac:dyDescent="0.25">
      <c r="A8810" s="111"/>
      <c r="B8810" s="111"/>
      <c r="C8810" s="123"/>
      <c r="D8810" s="112" t="str">
        <f>_xlfn.XLOOKUP(Table13[[#This Row],[Service]],Validation!$A$2:$A$14,Validation!$B$2:$B$14,"",0,1)</f>
        <v/>
      </c>
      <c r="E8810" s="112"/>
      <c r="F8810" s="113"/>
      <c r="G8810" s="114"/>
      <c r="H8810" s="115"/>
      <c r="I8810" s="112"/>
      <c r="J8810" s="112"/>
      <c r="K8810" s="112"/>
      <c r="L8810" s="114">
        <f>Table13[[#This Row],[Per Unit Price]]*MAX(1,Table13[[#This Row],[Qty of Units]])*MAX(1,Table13[[#This Row],['#NCMs Served / FTEs Employed]])*MAX(1,Table13[[#This Row],[Duration of Service]])</f>
        <v>0</v>
      </c>
      <c r="M8810" s="112"/>
      <c r="N8810" s="114"/>
    </row>
    <row r="8811" spans="1:14" x14ac:dyDescent="0.25">
      <c r="A8811" s="111"/>
      <c r="B8811" s="111"/>
      <c r="C8811" s="123"/>
      <c r="D8811" s="112" t="str">
        <f>_xlfn.XLOOKUP(Table13[[#This Row],[Service]],Validation!$A$2:$A$14,Validation!$B$2:$B$14,"",0,1)</f>
        <v/>
      </c>
      <c r="E8811" s="112"/>
      <c r="F8811" s="113"/>
      <c r="G8811" s="114"/>
      <c r="H8811" s="115"/>
      <c r="I8811" s="112"/>
      <c r="J8811" s="112"/>
      <c r="K8811" s="112"/>
      <c r="L8811" s="114">
        <f>Table13[[#This Row],[Per Unit Price]]*MAX(1,Table13[[#This Row],[Qty of Units]])*MAX(1,Table13[[#This Row],['#NCMs Served / FTEs Employed]])*MAX(1,Table13[[#This Row],[Duration of Service]])</f>
        <v>0</v>
      </c>
      <c r="M8811" s="112"/>
      <c r="N8811" s="114"/>
    </row>
    <row r="8812" spans="1:14" x14ac:dyDescent="0.25">
      <c r="A8812" s="111"/>
      <c r="B8812" s="111"/>
      <c r="C8812" s="123"/>
      <c r="D8812" s="112" t="str">
        <f>_xlfn.XLOOKUP(Table13[[#This Row],[Service]],Validation!$A$2:$A$14,Validation!$B$2:$B$14,"",0,1)</f>
        <v/>
      </c>
      <c r="E8812" s="112"/>
      <c r="F8812" s="113"/>
      <c r="G8812" s="114"/>
      <c r="H8812" s="115"/>
      <c r="I8812" s="112"/>
      <c r="J8812" s="112"/>
      <c r="K8812" s="112"/>
      <c r="L8812" s="114">
        <f>Table13[[#This Row],[Per Unit Price]]*MAX(1,Table13[[#This Row],[Qty of Units]])*MAX(1,Table13[[#This Row],['#NCMs Served / FTEs Employed]])*MAX(1,Table13[[#This Row],[Duration of Service]])</f>
        <v>0</v>
      </c>
      <c r="M8812" s="112"/>
      <c r="N8812" s="114"/>
    </row>
    <row r="8813" spans="1:14" x14ac:dyDescent="0.25">
      <c r="A8813" s="111"/>
      <c r="B8813" s="111"/>
      <c r="C8813" s="123"/>
      <c r="D8813" s="112" t="str">
        <f>_xlfn.XLOOKUP(Table13[[#This Row],[Service]],Validation!$A$2:$A$14,Validation!$B$2:$B$14,"",0,1)</f>
        <v/>
      </c>
      <c r="E8813" s="112"/>
      <c r="F8813" s="113"/>
      <c r="G8813" s="114"/>
      <c r="H8813" s="115"/>
      <c r="I8813" s="112"/>
      <c r="J8813" s="112"/>
      <c r="K8813" s="112"/>
      <c r="L8813" s="114">
        <f>Table13[[#This Row],[Per Unit Price]]*MAX(1,Table13[[#This Row],[Qty of Units]])*MAX(1,Table13[[#This Row],['#NCMs Served / FTEs Employed]])*MAX(1,Table13[[#This Row],[Duration of Service]])</f>
        <v>0</v>
      </c>
      <c r="M8813" s="112"/>
      <c r="N8813" s="114"/>
    </row>
    <row r="8814" spans="1:14" x14ac:dyDescent="0.25">
      <c r="A8814" s="111"/>
      <c r="B8814" s="111"/>
      <c r="C8814" s="123"/>
      <c r="D8814" s="112" t="str">
        <f>_xlfn.XLOOKUP(Table13[[#This Row],[Service]],Validation!$A$2:$A$14,Validation!$B$2:$B$14,"",0,1)</f>
        <v/>
      </c>
      <c r="E8814" s="112"/>
      <c r="F8814" s="113"/>
      <c r="G8814" s="114"/>
      <c r="H8814" s="115"/>
      <c r="I8814" s="112"/>
      <c r="J8814" s="112"/>
      <c r="K8814" s="112"/>
      <c r="L8814" s="114">
        <f>Table13[[#This Row],[Per Unit Price]]*MAX(1,Table13[[#This Row],[Qty of Units]])*MAX(1,Table13[[#This Row],['#NCMs Served / FTEs Employed]])*MAX(1,Table13[[#This Row],[Duration of Service]])</f>
        <v>0</v>
      </c>
      <c r="M8814" s="112"/>
      <c r="N8814" s="114"/>
    </row>
    <row r="8815" spans="1:14" x14ac:dyDescent="0.25">
      <c r="A8815" s="111"/>
      <c r="B8815" s="111"/>
      <c r="C8815" s="123"/>
      <c r="D8815" s="112" t="str">
        <f>_xlfn.XLOOKUP(Table13[[#This Row],[Service]],Validation!$A$2:$A$14,Validation!$B$2:$B$14,"",0,1)</f>
        <v/>
      </c>
      <c r="E8815" s="112"/>
      <c r="F8815" s="113"/>
      <c r="G8815" s="114"/>
      <c r="H8815" s="115"/>
      <c r="I8815" s="112"/>
      <c r="J8815" s="112"/>
      <c r="K8815" s="112"/>
      <c r="L8815" s="114">
        <f>Table13[[#This Row],[Per Unit Price]]*MAX(1,Table13[[#This Row],[Qty of Units]])*MAX(1,Table13[[#This Row],['#NCMs Served / FTEs Employed]])*MAX(1,Table13[[#This Row],[Duration of Service]])</f>
        <v>0</v>
      </c>
      <c r="M8815" s="112"/>
      <c r="N8815" s="114"/>
    </row>
    <row r="8816" spans="1:14" x14ac:dyDescent="0.25">
      <c r="A8816" s="111"/>
      <c r="B8816" s="111"/>
      <c r="C8816" s="123"/>
      <c r="D8816" s="112" t="str">
        <f>_xlfn.XLOOKUP(Table13[[#This Row],[Service]],Validation!$A$2:$A$14,Validation!$B$2:$B$14,"",0,1)</f>
        <v/>
      </c>
      <c r="E8816" s="112"/>
      <c r="F8816" s="113"/>
      <c r="G8816" s="114"/>
      <c r="H8816" s="115"/>
      <c r="I8816" s="112"/>
      <c r="J8816" s="112"/>
      <c r="K8816" s="112"/>
      <c r="L8816" s="114">
        <f>Table13[[#This Row],[Per Unit Price]]*MAX(1,Table13[[#This Row],[Qty of Units]])*MAX(1,Table13[[#This Row],['#NCMs Served / FTEs Employed]])*MAX(1,Table13[[#This Row],[Duration of Service]])</f>
        <v>0</v>
      </c>
      <c r="M8816" s="112"/>
      <c r="N8816" s="114"/>
    </row>
    <row r="8817" spans="1:14" x14ac:dyDescent="0.25">
      <c r="A8817" s="111"/>
      <c r="B8817" s="111"/>
      <c r="C8817" s="123"/>
      <c r="D8817" s="112" t="str">
        <f>_xlfn.XLOOKUP(Table13[[#This Row],[Service]],Validation!$A$2:$A$14,Validation!$B$2:$B$14,"",0,1)</f>
        <v/>
      </c>
      <c r="E8817" s="112"/>
      <c r="F8817" s="113"/>
      <c r="G8817" s="114"/>
      <c r="H8817" s="115"/>
      <c r="I8817" s="112"/>
      <c r="J8817" s="112"/>
      <c r="K8817" s="112"/>
      <c r="L8817" s="114">
        <f>Table13[[#This Row],[Per Unit Price]]*MAX(1,Table13[[#This Row],[Qty of Units]])*MAX(1,Table13[[#This Row],['#NCMs Served / FTEs Employed]])*MAX(1,Table13[[#This Row],[Duration of Service]])</f>
        <v>0</v>
      </c>
      <c r="M8817" s="112"/>
      <c r="N8817" s="114"/>
    </row>
    <row r="8818" spans="1:14" x14ac:dyDescent="0.25">
      <c r="A8818" s="111"/>
      <c r="B8818" s="111"/>
      <c r="C8818" s="123"/>
      <c r="D8818" s="112" t="str">
        <f>_xlfn.XLOOKUP(Table13[[#This Row],[Service]],Validation!$A$2:$A$14,Validation!$B$2:$B$14,"",0,1)</f>
        <v/>
      </c>
      <c r="E8818" s="112"/>
      <c r="F8818" s="113"/>
      <c r="G8818" s="114"/>
      <c r="H8818" s="115"/>
      <c r="I8818" s="112"/>
      <c r="J8818" s="112"/>
      <c r="K8818" s="112"/>
      <c r="L8818" s="114">
        <f>Table13[[#This Row],[Per Unit Price]]*MAX(1,Table13[[#This Row],[Qty of Units]])*MAX(1,Table13[[#This Row],['#NCMs Served / FTEs Employed]])*MAX(1,Table13[[#This Row],[Duration of Service]])</f>
        <v>0</v>
      </c>
      <c r="M8818" s="112"/>
      <c r="N8818" s="114"/>
    </row>
    <row r="8819" spans="1:14" x14ac:dyDescent="0.25">
      <c r="A8819" s="111"/>
      <c r="B8819" s="111"/>
      <c r="C8819" s="123"/>
      <c r="D8819" s="112" t="str">
        <f>_xlfn.XLOOKUP(Table13[[#This Row],[Service]],Validation!$A$2:$A$14,Validation!$B$2:$B$14,"",0,1)</f>
        <v/>
      </c>
      <c r="E8819" s="112"/>
      <c r="F8819" s="113"/>
      <c r="G8819" s="114"/>
      <c r="H8819" s="115"/>
      <c r="I8819" s="112"/>
      <c r="J8819" s="112"/>
      <c r="K8819" s="112"/>
      <c r="L8819" s="114">
        <f>Table13[[#This Row],[Per Unit Price]]*MAX(1,Table13[[#This Row],[Qty of Units]])*MAX(1,Table13[[#This Row],['#NCMs Served / FTEs Employed]])*MAX(1,Table13[[#This Row],[Duration of Service]])</f>
        <v>0</v>
      </c>
      <c r="M8819" s="112"/>
      <c r="N8819" s="114"/>
    </row>
    <row r="8820" spans="1:14" x14ac:dyDescent="0.25">
      <c r="A8820" s="111"/>
      <c r="B8820" s="111"/>
      <c r="C8820" s="123"/>
      <c r="D8820" s="112" t="str">
        <f>_xlfn.XLOOKUP(Table13[[#This Row],[Service]],Validation!$A$2:$A$14,Validation!$B$2:$B$14,"",0,1)</f>
        <v/>
      </c>
      <c r="E8820" s="112"/>
      <c r="F8820" s="113"/>
      <c r="G8820" s="114"/>
      <c r="H8820" s="115"/>
      <c r="I8820" s="112"/>
      <c r="J8820" s="112"/>
      <c r="K8820" s="112"/>
      <c r="L8820" s="114">
        <f>Table13[[#This Row],[Per Unit Price]]*MAX(1,Table13[[#This Row],[Qty of Units]])*MAX(1,Table13[[#This Row],['#NCMs Served / FTEs Employed]])*MAX(1,Table13[[#This Row],[Duration of Service]])</f>
        <v>0</v>
      </c>
      <c r="M8820" s="112"/>
      <c r="N8820" s="114"/>
    </row>
    <row r="8821" spans="1:14" x14ac:dyDescent="0.25">
      <c r="A8821" s="111"/>
      <c r="B8821" s="111"/>
      <c r="C8821" s="123"/>
      <c r="D8821" s="112" t="str">
        <f>_xlfn.XLOOKUP(Table13[[#This Row],[Service]],Validation!$A$2:$A$14,Validation!$B$2:$B$14,"",0,1)</f>
        <v/>
      </c>
      <c r="E8821" s="112"/>
      <c r="F8821" s="113"/>
      <c r="G8821" s="114"/>
      <c r="H8821" s="115"/>
      <c r="I8821" s="112"/>
      <c r="J8821" s="112"/>
      <c r="K8821" s="112"/>
      <c r="L8821" s="114">
        <f>Table13[[#This Row],[Per Unit Price]]*MAX(1,Table13[[#This Row],[Qty of Units]])*MAX(1,Table13[[#This Row],['#NCMs Served / FTEs Employed]])*MAX(1,Table13[[#This Row],[Duration of Service]])</f>
        <v>0</v>
      </c>
      <c r="M8821" s="112"/>
      <c r="N8821" s="114"/>
    </row>
    <row r="8822" spans="1:14" x14ac:dyDescent="0.25">
      <c r="A8822" s="111"/>
      <c r="B8822" s="111"/>
      <c r="C8822" s="123"/>
      <c r="D8822" s="112" t="str">
        <f>_xlfn.XLOOKUP(Table13[[#This Row],[Service]],Validation!$A$2:$A$14,Validation!$B$2:$B$14,"",0,1)</f>
        <v/>
      </c>
      <c r="E8822" s="112"/>
      <c r="F8822" s="113"/>
      <c r="G8822" s="114"/>
      <c r="H8822" s="115"/>
      <c r="I8822" s="112"/>
      <c r="J8822" s="112"/>
      <c r="K8822" s="112"/>
      <c r="L8822" s="114">
        <f>Table13[[#This Row],[Per Unit Price]]*MAX(1,Table13[[#This Row],[Qty of Units]])*MAX(1,Table13[[#This Row],['#NCMs Served / FTEs Employed]])*MAX(1,Table13[[#This Row],[Duration of Service]])</f>
        <v>0</v>
      </c>
      <c r="M8822" s="112"/>
      <c r="N8822" s="114"/>
    </row>
    <row r="8823" spans="1:14" x14ac:dyDescent="0.25">
      <c r="A8823" s="111"/>
      <c r="B8823" s="111"/>
      <c r="C8823" s="123"/>
      <c r="D8823" s="112" t="str">
        <f>_xlfn.XLOOKUP(Table13[[#This Row],[Service]],Validation!$A$2:$A$14,Validation!$B$2:$B$14,"",0,1)</f>
        <v/>
      </c>
      <c r="E8823" s="112"/>
      <c r="F8823" s="113"/>
      <c r="G8823" s="114"/>
      <c r="H8823" s="115"/>
      <c r="I8823" s="112"/>
      <c r="J8823" s="112"/>
      <c r="K8823" s="112"/>
      <c r="L8823" s="114">
        <f>Table13[[#This Row],[Per Unit Price]]*MAX(1,Table13[[#This Row],[Qty of Units]])*MAX(1,Table13[[#This Row],['#NCMs Served / FTEs Employed]])*MAX(1,Table13[[#This Row],[Duration of Service]])</f>
        <v>0</v>
      </c>
      <c r="M8823" s="112"/>
      <c r="N8823" s="114"/>
    </row>
    <row r="8824" spans="1:14" x14ac:dyDescent="0.25">
      <c r="A8824" s="111"/>
      <c r="B8824" s="111"/>
      <c r="C8824" s="123"/>
      <c r="D8824" s="112" t="str">
        <f>_xlfn.XLOOKUP(Table13[[#This Row],[Service]],Validation!$A$2:$A$14,Validation!$B$2:$B$14,"",0,1)</f>
        <v/>
      </c>
      <c r="E8824" s="112"/>
      <c r="F8824" s="113"/>
      <c r="G8824" s="114"/>
      <c r="H8824" s="115"/>
      <c r="I8824" s="112"/>
      <c r="J8824" s="112"/>
      <c r="K8824" s="112"/>
      <c r="L8824" s="114">
        <f>Table13[[#This Row],[Per Unit Price]]*MAX(1,Table13[[#This Row],[Qty of Units]])*MAX(1,Table13[[#This Row],['#NCMs Served / FTEs Employed]])*MAX(1,Table13[[#This Row],[Duration of Service]])</f>
        <v>0</v>
      </c>
      <c r="M8824" s="112"/>
      <c r="N8824" s="114"/>
    </row>
    <row r="8825" spans="1:14" x14ac:dyDescent="0.25">
      <c r="A8825" s="111"/>
      <c r="B8825" s="111"/>
      <c r="C8825" s="123"/>
      <c r="D8825" s="112" t="str">
        <f>_xlfn.XLOOKUP(Table13[[#This Row],[Service]],Validation!$A$2:$A$14,Validation!$B$2:$B$14,"",0,1)</f>
        <v/>
      </c>
      <c r="E8825" s="112"/>
      <c r="F8825" s="113"/>
      <c r="G8825" s="114"/>
      <c r="H8825" s="115"/>
      <c r="I8825" s="112"/>
      <c r="J8825" s="112"/>
      <c r="K8825" s="112"/>
      <c r="L8825" s="114">
        <f>Table13[[#This Row],[Per Unit Price]]*MAX(1,Table13[[#This Row],[Qty of Units]])*MAX(1,Table13[[#This Row],['#NCMs Served / FTEs Employed]])*MAX(1,Table13[[#This Row],[Duration of Service]])</f>
        <v>0</v>
      </c>
      <c r="M8825" s="112"/>
      <c r="N8825" s="114"/>
    </row>
    <row r="8826" spans="1:14" x14ac:dyDescent="0.25">
      <c r="A8826" s="111"/>
      <c r="B8826" s="111"/>
      <c r="C8826" s="123"/>
      <c r="D8826" s="112" t="str">
        <f>_xlfn.XLOOKUP(Table13[[#This Row],[Service]],Validation!$A$2:$A$14,Validation!$B$2:$B$14,"",0,1)</f>
        <v/>
      </c>
      <c r="E8826" s="112"/>
      <c r="F8826" s="113"/>
      <c r="G8826" s="114"/>
      <c r="H8826" s="115"/>
      <c r="I8826" s="112"/>
      <c r="J8826" s="112"/>
      <c r="K8826" s="112"/>
      <c r="L8826" s="114">
        <f>Table13[[#This Row],[Per Unit Price]]*MAX(1,Table13[[#This Row],[Qty of Units]])*MAX(1,Table13[[#This Row],['#NCMs Served / FTEs Employed]])*MAX(1,Table13[[#This Row],[Duration of Service]])</f>
        <v>0</v>
      </c>
      <c r="M8826" s="112"/>
      <c r="N8826" s="114"/>
    </row>
    <row r="8827" spans="1:14" x14ac:dyDescent="0.25">
      <c r="A8827" s="111"/>
      <c r="B8827" s="111"/>
      <c r="C8827" s="123"/>
      <c r="D8827" s="112" t="str">
        <f>_xlfn.XLOOKUP(Table13[[#This Row],[Service]],Validation!$A$2:$A$14,Validation!$B$2:$B$14,"",0,1)</f>
        <v/>
      </c>
      <c r="E8827" s="112"/>
      <c r="F8827" s="113"/>
      <c r="G8827" s="114"/>
      <c r="H8827" s="115"/>
      <c r="I8827" s="112"/>
      <c r="J8827" s="112"/>
      <c r="K8827" s="112"/>
      <c r="L8827" s="114">
        <f>Table13[[#This Row],[Per Unit Price]]*MAX(1,Table13[[#This Row],[Qty of Units]])*MAX(1,Table13[[#This Row],['#NCMs Served / FTEs Employed]])*MAX(1,Table13[[#This Row],[Duration of Service]])</f>
        <v>0</v>
      </c>
      <c r="M8827" s="112"/>
      <c r="N8827" s="114"/>
    </row>
    <row r="8828" spans="1:14" x14ac:dyDescent="0.25">
      <c r="A8828" s="111"/>
      <c r="B8828" s="111"/>
      <c r="C8828" s="123"/>
      <c r="D8828" s="112" t="str">
        <f>_xlfn.XLOOKUP(Table13[[#This Row],[Service]],Validation!$A$2:$A$14,Validation!$B$2:$B$14,"",0,1)</f>
        <v/>
      </c>
      <c r="E8828" s="112"/>
      <c r="F8828" s="113"/>
      <c r="G8828" s="114"/>
      <c r="H8828" s="115"/>
      <c r="I8828" s="112"/>
      <c r="J8828" s="112"/>
      <c r="K8828" s="112"/>
      <c r="L8828" s="114">
        <f>Table13[[#This Row],[Per Unit Price]]*MAX(1,Table13[[#This Row],[Qty of Units]])*MAX(1,Table13[[#This Row],['#NCMs Served / FTEs Employed]])*MAX(1,Table13[[#This Row],[Duration of Service]])</f>
        <v>0</v>
      </c>
      <c r="M8828" s="112"/>
      <c r="N8828" s="114"/>
    </row>
    <row r="8829" spans="1:14" x14ac:dyDescent="0.25">
      <c r="A8829" s="111"/>
      <c r="B8829" s="111"/>
      <c r="C8829" s="123"/>
      <c r="D8829" s="112" t="str">
        <f>_xlfn.XLOOKUP(Table13[[#This Row],[Service]],Validation!$A$2:$A$14,Validation!$B$2:$B$14,"",0,1)</f>
        <v/>
      </c>
      <c r="E8829" s="112"/>
      <c r="F8829" s="113"/>
      <c r="G8829" s="114"/>
      <c r="H8829" s="115"/>
      <c r="I8829" s="112"/>
      <c r="J8829" s="112"/>
      <c r="K8829" s="112"/>
      <c r="L8829" s="114">
        <f>Table13[[#This Row],[Per Unit Price]]*MAX(1,Table13[[#This Row],[Qty of Units]])*MAX(1,Table13[[#This Row],['#NCMs Served / FTEs Employed]])*MAX(1,Table13[[#This Row],[Duration of Service]])</f>
        <v>0</v>
      </c>
      <c r="M8829" s="112"/>
      <c r="N8829" s="114"/>
    </row>
    <row r="8830" spans="1:14" x14ac:dyDescent="0.25">
      <c r="A8830" s="111"/>
      <c r="B8830" s="111"/>
      <c r="C8830" s="123"/>
      <c r="D8830" s="112" t="str">
        <f>_xlfn.XLOOKUP(Table13[[#This Row],[Service]],Validation!$A$2:$A$14,Validation!$B$2:$B$14,"",0,1)</f>
        <v/>
      </c>
      <c r="E8830" s="112"/>
      <c r="F8830" s="113"/>
      <c r="G8830" s="114"/>
      <c r="H8830" s="115"/>
      <c r="I8830" s="112"/>
      <c r="J8830" s="112"/>
      <c r="K8830" s="112"/>
      <c r="L8830" s="114">
        <f>Table13[[#This Row],[Per Unit Price]]*MAX(1,Table13[[#This Row],[Qty of Units]])*MAX(1,Table13[[#This Row],['#NCMs Served / FTEs Employed]])*MAX(1,Table13[[#This Row],[Duration of Service]])</f>
        <v>0</v>
      </c>
      <c r="M8830" s="112"/>
      <c r="N8830" s="114"/>
    </row>
    <row r="8831" spans="1:14" x14ac:dyDescent="0.25">
      <c r="A8831" s="111"/>
      <c r="B8831" s="111"/>
      <c r="C8831" s="123"/>
      <c r="D8831" s="112" t="str">
        <f>_xlfn.XLOOKUP(Table13[[#This Row],[Service]],Validation!$A$2:$A$14,Validation!$B$2:$B$14,"",0,1)</f>
        <v/>
      </c>
      <c r="E8831" s="112"/>
      <c r="F8831" s="113"/>
      <c r="G8831" s="114"/>
      <c r="H8831" s="115"/>
      <c r="I8831" s="112"/>
      <c r="J8831" s="112"/>
      <c r="K8831" s="112"/>
      <c r="L8831" s="114">
        <f>Table13[[#This Row],[Per Unit Price]]*MAX(1,Table13[[#This Row],[Qty of Units]])*MAX(1,Table13[[#This Row],['#NCMs Served / FTEs Employed]])*MAX(1,Table13[[#This Row],[Duration of Service]])</f>
        <v>0</v>
      </c>
      <c r="M8831" s="112"/>
      <c r="N8831" s="114"/>
    </row>
    <row r="8832" spans="1:14" x14ac:dyDescent="0.25">
      <c r="A8832" s="111"/>
      <c r="B8832" s="111"/>
      <c r="C8832" s="123"/>
      <c r="D8832" s="112" t="str">
        <f>_xlfn.XLOOKUP(Table13[[#This Row],[Service]],Validation!$A$2:$A$14,Validation!$B$2:$B$14,"",0,1)</f>
        <v/>
      </c>
      <c r="E8832" s="112"/>
      <c r="F8832" s="113"/>
      <c r="G8832" s="114"/>
      <c r="H8832" s="115"/>
      <c r="I8832" s="112"/>
      <c r="J8832" s="112"/>
      <c r="K8832" s="112"/>
      <c r="L8832" s="114">
        <f>Table13[[#This Row],[Per Unit Price]]*MAX(1,Table13[[#This Row],[Qty of Units]])*MAX(1,Table13[[#This Row],['#NCMs Served / FTEs Employed]])*MAX(1,Table13[[#This Row],[Duration of Service]])</f>
        <v>0</v>
      </c>
      <c r="M8832" s="112"/>
      <c r="N8832" s="114"/>
    </row>
    <row r="8833" spans="1:14" x14ac:dyDescent="0.25">
      <c r="A8833" s="111"/>
      <c r="B8833" s="111"/>
      <c r="C8833" s="123"/>
      <c r="D8833" s="112" t="str">
        <f>_xlfn.XLOOKUP(Table13[[#This Row],[Service]],Validation!$A$2:$A$14,Validation!$B$2:$B$14,"",0,1)</f>
        <v/>
      </c>
      <c r="E8833" s="112"/>
      <c r="F8833" s="113"/>
      <c r="G8833" s="114"/>
      <c r="H8833" s="115"/>
      <c r="I8833" s="112"/>
      <c r="J8833" s="112"/>
      <c r="K8833" s="112"/>
      <c r="L8833" s="114">
        <f>Table13[[#This Row],[Per Unit Price]]*MAX(1,Table13[[#This Row],[Qty of Units]])*MAX(1,Table13[[#This Row],['#NCMs Served / FTEs Employed]])*MAX(1,Table13[[#This Row],[Duration of Service]])</f>
        <v>0</v>
      </c>
      <c r="M8833" s="112"/>
      <c r="N8833" s="114"/>
    </row>
    <row r="8834" spans="1:14" x14ac:dyDescent="0.25">
      <c r="A8834" s="111"/>
      <c r="B8834" s="111"/>
      <c r="C8834" s="123"/>
      <c r="D8834" s="112" t="str">
        <f>_xlfn.XLOOKUP(Table13[[#This Row],[Service]],Validation!$A$2:$A$14,Validation!$B$2:$B$14,"",0,1)</f>
        <v/>
      </c>
      <c r="E8834" s="112"/>
      <c r="F8834" s="113"/>
      <c r="G8834" s="114"/>
      <c r="H8834" s="115"/>
      <c r="I8834" s="112"/>
      <c r="J8834" s="112"/>
      <c r="K8834" s="112"/>
      <c r="L8834" s="114">
        <f>Table13[[#This Row],[Per Unit Price]]*MAX(1,Table13[[#This Row],[Qty of Units]])*MAX(1,Table13[[#This Row],['#NCMs Served / FTEs Employed]])*MAX(1,Table13[[#This Row],[Duration of Service]])</f>
        <v>0</v>
      </c>
      <c r="M8834" s="112"/>
      <c r="N8834" s="114"/>
    </row>
    <row r="8835" spans="1:14" x14ac:dyDescent="0.25">
      <c r="A8835" s="111"/>
      <c r="B8835" s="111"/>
      <c r="C8835" s="123"/>
      <c r="D8835" s="112" t="str">
        <f>_xlfn.XLOOKUP(Table13[[#This Row],[Service]],Validation!$A$2:$A$14,Validation!$B$2:$B$14,"",0,1)</f>
        <v/>
      </c>
      <c r="E8835" s="112"/>
      <c r="F8835" s="113"/>
      <c r="G8835" s="114"/>
      <c r="H8835" s="115"/>
      <c r="I8835" s="112"/>
      <c r="J8835" s="112"/>
      <c r="K8835" s="112"/>
      <c r="L8835" s="114">
        <f>Table13[[#This Row],[Per Unit Price]]*MAX(1,Table13[[#This Row],[Qty of Units]])*MAX(1,Table13[[#This Row],['#NCMs Served / FTEs Employed]])*MAX(1,Table13[[#This Row],[Duration of Service]])</f>
        <v>0</v>
      </c>
      <c r="M8835" s="112"/>
      <c r="N8835" s="114"/>
    </row>
    <row r="8836" spans="1:14" x14ac:dyDescent="0.25">
      <c r="A8836" s="111"/>
      <c r="B8836" s="111"/>
      <c r="C8836" s="123"/>
      <c r="D8836" s="112" t="str">
        <f>_xlfn.XLOOKUP(Table13[[#This Row],[Service]],Validation!$A$2:$A$14,Validation!$B$2:$B$14,"",0,1)</f>
        <v/>
      </c>
      <c r="E8836" s="112"/>
      <c r="F8836" s="113"/>
      <c r="G8836" s="114"/>
      <c r="H8836" s="115"/>
      <c r="I8836" s="112"/>
      <c r="J8836" s="112"/>
      <c r="K8836" s="112"/>
      <c r="L8836" s="114">
        <f>Table13[[#This Row],[Per Unit Price]]*MAX(1,Table13[[#This Row],[Qty of Units]])*MAX(1,Table13[[#This Row],['#NCMs Served / FTEs Employed]])*MAX(1,Table13[[#This Row],[Duration of Service]])</f>
        <v>0</v>
      </c>
      <c r="M8836" s="112"/>
      <c r="N8836" s="114"/>
    </row>
    <row r="8837" spans="1:14" x14ac:dyDescent="0.25">
      <c r="A8837" s="111"/>
      <c r="B8837" s="111"/>
      <c r="C8837" s="123"/>
      <c r="D8837" s="112" t="str">
        <f>_xlfn.XLOOKUP(Table13[[#This Row],[Service]],Validation!$A$2:$A$14,Validation!$B$2:$B$14,"",0,1)</f>
        <v/>
      </c>
      <c r="E8837" s="112"/>
      <c r="F8837" s="113"/>
      <c r="G8837" s="114"/>
      <c r="H8837" s="115"/>
      <c r="I8837" s="112"/>
      <c r="J8837" s="112"/>
      <c r="K8837" s="112"/>
      <c r="L8837" s="114">
        <f>Table13[[#This Row],[Per Unit Price]]*MAX(1,Table13[[#This Row],[Qty of Units]])*MAX(1,Table13[[#This Row],['#NCMs Served / FTEs Employed]])*MAX(1,Table13[[#This Row],[Duration of Service]])</f>
        <v>0</v>
      </c>
      <c r="M8837" s="112"/>
      <c r="N8837" s="114"/>
    </row>
    <row r="8838" spans="1:14" x14ac:dyDescent="0.25">
      <c r="A8838" s="111"/>
      <c r="B8838" s="111"/>
      <c r="C8838" s="123"/>
      <c r="D8838" s="112" t="str">
        <f>_xlfn.XLOOKUP(Table13[[#This Row],[Service]],Validation!$A$2:$A$14,Validation!$B$2:$B$14,"",0,1)</f>
        <v/>
      </c>
      <c r="E8838" s="112"/>
      <c r="F8838" s="113"/>
      <c r="G8838" s="114"/>
      <c r="H8838" s="115"/>
      <c r="I8838" s="112"/>
      <c r="J8838" s="112"/>
      <c r="K8838" s="112"/>
      <c r="L8838" s="114">
        <f>Table13[[#This Row],[Per Unit Price]]*MAX(1,Table13[[#This Row],[Qty of Units]])*MAX(1,Table13[[#This Row],['#NCMs Served / FTEs Employed]])*MAX(1,Table13[[#This Row],[Duration of Service]])</f>
        <v>0</v>
      </c>
      <c r="M8838" s="112"/>
      <c r="N8838" s="114"/>
    </row>
    <row r="8839" spans="1:14" x14ac:dyDescent="0.25">
      <c r="A8839" s="111"/>
      <c r="B8839" s="111"/>
      <c r="C8839" s="123"/>
      <c r="D8839" s="112" t="str">
        <f>_xlfn.XLOOKUP(Table13[[#This Row],[Service]],Validation!$A$2:$A$14,Validation!$B$2:$B$14,"",0,1)</f>
        <v/>
      </c>
      <c r="E8839" s="112"/>
      <c r="F8839" s="113"/>
      <c r="G8839" s="114"/>
      <c r="H8839" s="115"/>
      <c r="I8839" s="112"/>
      <c r="J8839" s="112"/>
      <c r="K8839" s="112"/>
      <c r="L8839" s="114">
        <f>Table13[[#This Row],[Per Unit Price]]*MAX(1,Table13[[#This Row],[Qty of Units]])*MAX(1,Table13[[#This Row],['#NCMs Served / FTEs Employed]])*MAX(1,Table13[[#This Row],[Duration of Service]])</f>
        <v>0</v>
      </c>
      <c r="M8839" s="112"/>
      <c r="N8839" s="114"/>
    </row>
    <row r="8840" spans="1:14" x14ac:dyDescent="0.25">
      <c r="A8840" s="111"/>
      <c r="B8840" s="111"/>
      <c r="C8840" s="123"/>
      <c r="D8840" s="112" t="str">
        <f>_xlfn.XLOOKUP(Table13[[#This Row],[Service]],Validation!$A$2:$A$14,Validation!$B$2:$B$14,"",0,1)</f>
        <v/>
      </c>
      <c r="E8840" s="112"/>
      <c r="F8840" s="113"/>
      <c r="G8840" s="114"/>
      <c r="H8840" s="115"/>
      <c r="I8840" s="112"/>
      <c r="J8840" s="112"/>
      <c r="K8840" s="112"/>
      <c r="L8840" s="114">
        <f>Table13[[#This Row],[Per Unit Price]]*MAX(1,Table13[[#This Row],[Qty of Units]])*MAX(1,Table13[[#This Row],['#NCMs Served / FTEs Employed]])*MAX(1,Table13[[#This Row],[Duration of Service]])</f>
        <v>0</v>
      </c>
      <c r="M8840" s="112"/>
      <c r="N8840" s="114"/>
    </row>
    <row r="8841" spans="1:14" x14ac:dyDescent="0.25">
      <c r="A8841" s="111"/>
      <c r="B8841" s="111"/>
      <c r="C8841" s="123"/>
      <c r="D8841" s="112" t="str">
        <f>_xlfn.XLOOKUP(Table13[[#This Row],[Service]],Validation!$A$2:$A$14,Validation!$B$2:$B$14,"",0,1)</f>
        <v/>
      </c>
      <c r="E8841" s="112"/>
      <c r="F8841" s="113"/>
      <c r="G8841" s="114"/>
      <c r="H8841" s="115"/>
      <c r="I8841" s="112"/>
      <c r="J8841" s="112"/>
      <c r="K8841" s="112"/>
      <c r="L8841" s="114">
        <f>Table13[[#This Row],[Per Unit Price]]*MAX(1,Table13[[#This Row],[Qty of Units]])*MAX(1,Table13[[#This Row],['#NCMs Served / FTEs Employed]])*MAX(1,Table13[[#This Row],[Duration of Service]])</f>
        <v>0</v>
      </c>
      <c r="M8841" s="112"/>
      <c r="N8841" s="114"/>
    </row>
    <row r="8842" spans="1:14" x14ac:dyDescent="0.25">
      <c r="A8842" s="111"/>
      <c r="B8842" s="111"/>
      <c r="C8842" s="123"/>
      <c r="D8842" s="112" t="str">
        <f>_xlfn.XLOOKUP(Table13[[#This Row],[Service]],Validation!$A$2:$A$14,Validation!$B$2:$B$14,"",0,1)</f>
        <v/>
      </c>
      <c r="E8842" s="112"/>
      <c r="F8842" s="113"/>
      <c r="G8842" s="114"/>
      <c r="H8842" s="115"/>
      <c r="I8842" s="112"/>
      <c r="J8842" s="112"/>
      <c r="K8842" s="112"/>
      <c r="L8842" s="114">
        <f>Table13[[#This Row],[Per Unit Price]]*MAX(1,Table13[[#This Row],[Qty of Units]])*MAX(1,Table13[[#This Row],['#NCMs Served / FTEs Employed]])*MAX(1,Table13[[#This Row],[Duration of Service]])</f>
        <v>0</v>
      </c>
      <c r="M8842" s="112"/>
      <c r="N8842" s="114"/>
    </row>
    <row r="8843" spans="1:14" x14ac:dyDescent="0.25">
      <c r="A8843" s="111"/>
      <c r="B8843" s="111"/>
      <c r="C8843" s="123"/>
      <c r="D8843" s="112" t="str">
        <f>_xlfn.XLOOKUP(Table13[[#This Row],[Service]],Validation!$A$2:$A$14,Validation!$B$2:$B$14,"",0,1)</f>
        <v/>
      </c>
      <c r="E8843" s="112"/>
      <c r="F8843" s="113"/>
      <c r="G8843" s="114"/>
      <c r="H8843" s="115"/>
      <c r="I8843" s="112"/>
      <c r="J8843" s="112"/>
      <c r="K8843" s="112"/>
      <c r="L8843" s="114">
        <f>Table13[[#This Row],[Per Unit Price]]*MAX(1,Table13[[#This Row],[Qty of Units]])*MAX(1,Table13[[#This Row],['#NCMs Served / FTEs Employed]])*MAX(1,Table13[[#This Row],[Duration of Service]])</f>
        <v>0</v>
      </c>
      <c r="M8843" s="112"/>
      <c r="N8843" s="114"/>
    </row>
    <row r="8844" spans="1:14" x14ac:dyDescent="0.25">
      <c r="A8844" s="111"/>
      <c r="B8844" s="111"/>
      <c r="C8844" s="123"/>
      <c r="D8844" s="112" t="str">
        <f>_xlfn.XLOOKUP(Table13[[#This Row],[Service]],Validation!$A$2:$A$14,Validation!$B$2:$B$14,"",0,1)</f>
        <v/>
      </c>
      <c r="E8844" s="112"/>
      <c r="F8844" s="113"/>
      <c r="G8844" s="114"/>
      <c r="H8844" s="115"/>
      <c r="I8844" s="112"/>
      <c r="J8844" s="112"/>
      <c r="K8844" s="112"/>
      <c r="L8844" s="114">
        <f>Table13[[#This Row],[Per Unit Price]]*MAX(1,Table13[[#This Row],[Qty of Units]])*MAX(1,Table13[[#This Row],['#NCMs Served / FTEs Employed]])*MAX(1,Table13[[#This Row],[Duration of Service]])</f>
        <v>0</v>
      </c>
      <c r="M8844" s="112"/>
      <c r="N8844" s="114"/>
    </row>
    <row r="8845" spans="1:14" x14ac:dyDescent="0.25">
      <c r="A8845" s="111"/>
      <c r="B8845" s="111"/>
      <c r="C8845" s="123"/>
      <c r="D8845" s="112" t="str">
        <f>_xlfn.XLOOKUP(Table13[[#This Row],[Service]],Validation!$A$2:$A$14,Validation!$B$2:$B$14,"",0,1)</f>
        <v/>
      </c>
      <c r="E8845" s="112"/>
      <c r="F8845" s="113"/>
      <c r="G8845" s="114"/>
      <c r="H8845" s="115"/>
      <c r="I8845" s="112"/>
      <c r="J8845" s="112"/>
      <c r="K8845" s="112"/>
      <c r="L8845" s="114">
        <f>Table13[[#This Row],[Per Unit Price]]*MAX(1,Table13[[#This Row],[Qty of Units]])*MAX(1,Table13[[#This Row],['#NCMs Served / FTEs Employed]])*MAX(1,Table13[[#This Row],[Duration of Service]])</f>
        <v>0</v>
      </c>
      <c r="M8845" s="112"/>
      <c r="N8845" s="114"/>
    </row>
    <row r="8846" spans="1:14" x14ac:dyDescent="0.25">
      <c r="A8846" s="111"/>
      <c r="B8846" s="111"/>
      <c r="C8846" s="123"/>
      <c r="D8846" s="112" t="str">
        <f>_xlfn.XLOOKUP(Table13[[#This Row],[Service]],Validation!$A$2:$A$14,Validation!$B$2:$B$14,"",0,1)</f>
        <v/>
      </c>
      <c r="E8846" s="112"/>
      <c r="F8846" s="113"/>
      <c r="G8846" s="114"/>
      <c r="H8846" s="115"/>
      <c r="I8846" s="112"/>
      <c r="J8846" s="112"/>
      <c r="K8846" s="112"/>
      <c r="L8846" s="114">
        <f>Table13[[#This Row],[Per Unit Price]]*MAX(1,Table13[[#This Row],[Qty of Units]])*MAX(1,Table13[[#This Row],['#NCMs Served / FTEs Employed]])*MAX(1,Table13[[#This Row],[Duration of Service]])</f>
        <v>0</v>
      </c>
      <c r="M8846" s="112"/>
      <c r="N8846" s="114"/>
    </row>
    <row r="8847" spans="1:14" x14ac:dyDescent="0.25">
      <c r="A8847" s="111"/>
      <c r="B8847" s="111"/>
      <c r="C8847" s="123"/>
      <c r="D8847" s="112" t="str">
        <f>_xlfn.XLOOKUP(Table13[[#This Row],[Service]],Validation!$A$2:$A$14,Validation!$B$2:$B$14,"",0,1)</f>
        <v/>
      </c>
      <c r="E8847" s="112"/>
      <c r="F8847" s="113"/>
      <c r="G8847" s="114"/>
      <c r="H8847" s="115"/>
      <c r="I8847" s="112"/>
      <c r="J8847" s="112"/>
      <c r="K8847" s="112"/>
      <c r="L8847" s="114">
        <f>Table13[[#This Row],[Per Unit Price]]*MAX(1,Table13[[#This Row],[Qty of Units]])*MAX(1,Table13[[#This Row],['#NCMs Served / FTEs Employed]])*MAX(1,Table13[[#This Row],[Duration of Service]])</f>
        <v>0</v>
      </c>
      <c r="M8847" s="112"/>
      <c r="N8847" s="114"/>
    </row>
    <row r="8848" spans="1:14" x14ac:dyDescent="0.25">
      <c r="A8848" s="111"/>
      <c r="B8848" s="111"/>
      <c r="C8848" s="123"/>
      <c r="D8848" s="112" t="str">
        <f>_xlfn.XLOOKUP(Table13[[#This Row],[Service]],Validation!$A$2:$A$14,Validation!$B$2:$B$14,"",0,1)</f>
        <v/>
      </c>
      <c r="E8848" s="112"/>
      <c r="F8848" s="113"/>
      <c r="G8848" s="114"/>
      <c r="H8848" s="115"/>
      <c r="I8848" s="112"/>
      <c r="J8848" s="112"/>
      <c r="K8848" s="112"/>
      <c r="L8848" s="114">
        <f>Table13[[#This Row],[Per Unit Price]]*MAX(1,Table13[[#This Row],[Qty of Units]])*MAX(1,Table13[[#This Row],['#NCMs Served / FTEs Employed]])*MAX(1,Table13[[#This Row],[Duration of Service]])</f>
        <v>0</v>
      </c>
      <c r="M8848" s="112"/>
      <c r="N8848" s="114"/>
    </row>
    <row r="8849" spans="1:14" x14ac:dyDescent="0.25">
      <c r="A8849" s="111"/>
      <c r="B8849" s="111"/>
      <c r="C8849" s="123"/>
      <c r="D8849" s="112" t="str">
        <f>_xlfn.XLOOKUP(Table13[[#This Row],[Service]],Validation!$A$2:$A$14,Validation!$B$2:$B$14,"",0,1)</f>
        <v/>
      </c>
      <c r="E8849" s="112"/>
      <c r="F8849" s="113"/>
      <c r="G8849" s="114"/>
      <c r="H8849" s="115"/>
      <c r="I8849" s="112"/>
      <c r="J8849" s="112"/>
      <c r="K8849" s="112"/>
      <c r="L8849" s="114">
        <f>Table13[[#This Row],[Per Unit Price]]*MAX(1,Table13[[#This Row],[Qty of Units]])*MAX(1,Table13[[#This Row],['#NCMs Served / FTEs Employed]])*MAX(1,Table13[[#This Row],[Duration of Service]])</f>
        <v>0</v>
      </c>
      <c r="M8849" s="112"/>
      <c r="N8849" s="114"/>
    </row>
    <row r="8850" spans="1:14" x14ac:dyDescent="0.25">
      <c r="A8850" s="111"/>
      <c r="B8850" s="111"/>
      <c r="C8850" s="123"/>
      <c r="D8850" s="112" t="str">
        <f>_xlfn.XLOOKUP(Table13[[#This Row],[Service]],Validation!$A$2:$A$14,Validation!$B$2:$B$14,"",0,1)</f>
        <v/>
      </c>
      <c r="E8850" s="112"/>
      <c r="F8850" s="113"/>
      <c r="G8850" s="114"/>
      <c r="H8850" s="115"/>
      <c r="I8850" s="112"/>
      <c r="J8850" s="112"/>
      <c r="K8850" s="112"/>
      <c r="L8850" s="114">
        <f>Table13[[#This Row],[Per Unit Price]]*MAX(1,Table13[[#This Row],[Qty of Units]])*MAX(1,Table13[[#This Row],['#NCMs Served / FTEs Employed]])*MAX(1,Table13[[#This Row],[Duration of Service]])</f>
        <v>0</v>
      </c>
      <c r="M8850" s="112"/>
      <c r="N8850" s="114"/>
    </row>
    <row r="8851" spans="1:14" x14ac:dyDescent="0.25">
      <c r="A8851" s="111"/>
      <c r="B8851" s="111"/>
      <c r="C8851" s="123"/>
      <c r="D8851" s="112" t="str">
        <f>_xlfn.XLOOKUP(Table13[[#This Row],[Service]],Validation!$A$2:$A$14,Validation!$B$2:$B$14,"",0,1)</f>
        <v/>
      </c>
      <c r="E8851" s="112"/>
      <c r="F8851" s="113"/>
      <c r="G8851" s="114"/>
      <c r="H8851" s="115"/>
      <c r="I8851" s="112"/>
      <c r="J8851" s="112"/>
      <c r="K8851" s="112"/>
      <c r="L8851" s="114">
        <f>Table13[[#This Row],[Per Unit Price]]*MAX(1,Table13[[#This Row],[Qty of Units]])*MAX(1,Table13[[#This Row],['#NCMs Served / FTEs Employed]])*MAX(1,Table13[[#This Row],[Duration of Service]])</f>
        <v>0</v>
      </c>
      <c r="M8851" s="112"/>
      <c r="N8851" s="114"/>
    </row>
    <row r="8852" spans="1:14" x14ac:dyDescent="0.25">
      <c r="A8852" s="111"/>
      <c r="B8852" s="111"/>
      <c r="C8852" s="123"/>
      <c r="D8852" s="112" t="str">
        <f>_xlfn.XLOOKUP(Table13[[#This Row],[Service]],Validation!$A$2:$A$14,Validation!$B$2:$B$14,"",0,1)</f>
        <v/>
      </c>
      <c r="E8852" s="112"/>
      <c r="F8852" s="113"/>
      <c r="G8852" s="114"/>
      <c r="H8852" s="115"/>
      <c r="I8852" s="112"/>
      <c r="J8852" s="112"/>
      <c r="K8852" s="112"/>
      <c r="L8852" s="114">
        <f>Table13[[#This Row],[Per Unit Price]]*MAX(1,Table13[[#This Row],[Qty of Units]])*MAX(1,Table13[[#This Row],['#NCMs Served / FTEs Employed]])*MAX(1,Table13[[#This Row],[Duration of Service]])</f>
        <v>0</v>
      </c>
      <c r="M8852" s="112"/>
      <c r="N8852" s="114"/>
    </row>
    <row r="8853" spans="1:14" x14ac:dyDescent="0.25">
      <c r="A8853" s="111"/>
      <c r="B8853" s="111"/>
      <c r="C8853" s="123"/>
      <c r="D8853" s="112" t="str">
        <f>_xlfn.XLOOKUP(Table13[[#This Row],[Service]],Validation!$A$2:$A$14,Validation!$B$2:$B$14,"",0,1)</f>
        <v/>
      </c>
      <c r="E8853" s="112"/>
      <c r="F8853" s="113"/>
      <c r="G8853" s="114"/>
      <c r="H8853" s="115"/>
      <c r="I8853" s="112"/>
      <c r="J8853" s="112"/>
      <c r="K8853" s="112"/>
      <c r="L8853" s="114">
        <f>Table13[[#This Row],[Per Unit Price]]*MAX(1,Table13[[#This Row],[Qty of Units]])*MAX(1,Table13[[#This Row],['#NCMs Served / FTEs Employed]])*MAX(1,Table13[[#This Row],[Duration of Service]])</f>
        <v>0</v>
      </c>
      <c r="M8853" s="112"/>
      <c r="N8853" s="114"/>
    </row>
    <row r="8854" spans="1:14" x14ac:dyDescent="0.25">
      <c r="A8854" s="111"/>
      <c r="B8854" s="111"/>
      <c r="C8854" s="123"/>
      <c r="D8854" s="112" t="str">
        <f>_xlfn.XLOOKUP(Table13[[#This Row],[Service]],Validation!$A$2:$A$14,Validation!$B$2:$B$14,"",0,1)</f>
        <v/>
      </c>
      <c r="E8854" s="112"/>
      <c r="F8854" s="113"/>
      <c r="G8854" s="114"/>
      <c r="H8854" s="115"/>
      <c r="I8854" s="112"/>
      <c r="J8854" s="112"/>
      <c r="K8854" s="112"/>
      <c r="L8854" s="114">
        <f>Table13[[#This Row],[Per Unit Price]]*MAX(1,Table13[[#This Row],[Qty of Units]])*MAX(1,Table13[[#This Row],['#NCMs Served / FTEs Employed]])*MAX(1,Table13[[#This Row],[Duration of Service]])</f>
        <v>0</v>
      </c>
      <c r="M8854" s="112"/>
      <c r="N8854" s="114"/>
    </row>
    <row r="8855" spans="1:14" x14ac:dyDescent="0.25">
      <c r="A8855" s="111"/>
      <c r="B8855" s="111"/>
      <c r="C8855" s="123"/>
      <c r="D8855" s="112" t="str">
        <f>_xlfn.XLOOKUP(Table13[[#This Row],[Service]],Validation!$A$2:$A$14,Validation!$B$2:$B$14,"",0,1)</f>
        <v/>
      </c>
      <c r="E8855" s="112"/>
      <c r="F8855" s="113"/>
      <c r="G8855" s="114"/>
      <c r="H8855" s="115"/>
      <c r="I8855" s="112"/>
      <c r="J8855" s="112"/>
      <c r="K8855" s="112"/>
      <c r="L8855" s="114">
        <f>Table13[[#This Row],[Per Unit Price]]*MAX(1,Table13[[#This Row],[Qty of Units]])*MAX(1,Table13[[#This Row],['#NCMs Served / FTEs Employed]])*MAX(1,Table13[[#This Row],[Duration of Service]])</f>
        <v>0</v>
      </c>
      <c r="M8855" s="112"/>
      <c r="N8855" s="114"/>
    </row>
    <row r="8856" spans="1:14" x14ac:dyDescent="0.25">
      <c r="A8856" s="111"/>
      <c r="B8856" s="111"/>
      <c r="C8856" s="123"/>
      <c r="D8856" s="112" t="str">
        <f>_xlfn.XLOOKUP(Table13[[#This Row],[Service]],Validation!$A$2:$A$14,Validation!$B$2:$B$14,"",0,1)</f>
        <v/>
      </c>
      <c r="E8856" s="112"/>
      <c r="F8856" s="113"/>
      <c r="G8856" s="114"/>
      <c r="H8856" s="115"/>
      <c r="I8856" s="112"/>
      <c r="J8856" s="112"/>
      <c r="K8856" s="112"/>
      <c r="L8856" s="114">
        <f>Table13[[#This Row],[Per Unit Price]]*MAX(1,Table13[[#This Row],[Qty of Units]])*MAX(1,Table13[[#This Row],['#NCMs Served / FTEs Employed]])*MAX(1,Table13[[#This Row],[Duration of Service]])</f>
        <v>0</v>
      </c>
      <c r="M8856" s="112"/>
      <c r="N8856" s="114"/>
    </row>
    <row r="8857" spans="1:14" x14ac:dyDescent="0.25">
      <c r="A8857" s="111"/>
      <c r="B8857" s="111"/>
      <c r="C8857" s="123"/>
      <c r="D8857" s="112" t="str">
        <f>_xlfn.XLOOKUP(Table13[[#This Row],[Service]],Validation!$A$2:$A$14,Validation!$B$2:$B$14,"",0,1)</f>
        <v/>
      </c>
      <c r="E8857" s="112"/>
      <c r="F8857" s="113"/>
      <c r="G8857" s="114"/>
      <c r="H8857" s="115"/>
      <c r="I8857" s="112"/>
      <c r="J8857" s="112"/>
      <c r="K8857" s="112"/>
      <c r="L8857" s="114">
        <f>Table13[[#This Row],[Per Unit Price]]*MAX(1,Table13[[#This Row],[Qty of Units]])*MAX(1,Table13[[#This Row],['#NCMs Served / FTEs Employed]])*MAX(1,Table13[[#This Row],[Duration of Service]])</f>
        <v>0</v>
      </c>
      <c r="M8857" s="112"/>
      <c r="N8857" s="114"/>
    </row>
    <row r="8858" spans="1:14" x14ac:dyDescent="0.25">
      <c r="A8858" s="111"/>
      <c r="B8858" s="111"/>
      <c r="C8858" s="123"/>
      <c r="D8858" s="112" t="str">
        <f>_xlfn.XLOOKUP(Table13[[#This Row],[Service]],Validation!$A$2:$A$14,Validation!$B$2:$B$14,"",0,1)</f>
        <v/>
      </c>
      <c r="E8858" s="112"/>
      <c r="F8858" s="113"/>
      <c r="G8858" s="114"/>
      <c r="H8858" s="115"/>
      <c r="I8858" s="112"/>
      <c r="J8858" s="112"/>
      <c r="K8858" s="112"/>
      <c r="L8858" s="114">
        <f>Table13[[#This Row],[Per Unit Price]]*MAX(1,Table13[[#This Row],[Qty of Units]])*MAX(1,Table13[[#This Row],['#NCMs Served / FTEs Employed]])*MAX(1,Table13[[#This Row],[Duration of Service]])</f>
        <v>0</v>
      </c>
      <c r="M8858" s="112"/>
      <c r="N8858" s="114"/>
    </row>
    <row r="8859" spans="1:14" x14ac:dyDescent="0.25">
      <c r="A8859" s="111"/>
      <c r="B8859" s="111"/>
      <c r="C8859" s="123"/>
      <c r="D8859" s="112" t="str">
        <f>_xlfn.XLOOKUP(Table13[[#This Row],[Service]],Validation!$A$2:$A$14,Validation!$B$2:$B$14,"",0,1)</f>
        <v/>
      </c>
      <c r="E8859" s="112"/>
      <c r="F8859" s="113"/>
      <c r="G8859" s="114"/>
      <c r="H8859" s="115"/>
      <c r="I8859" s="112"/>
      <c r="J8859" s="112"/>
      <c r="K8859" s="112"/>
      <c r="L8859" s="114">
        <f>Table13[[#This Row],[Per Unit Price]]*MAX(1,Table13[[#This Row],[Qty of Units]])*MAX(1,Table13[[#This Row],['#NCMs Served / FTEs Employed]])*MAX(1,Table13[[#This Row],[Duration of Service]])</f>
        <v>0</v>
      </c>
      <c r="M8859" s="112"/>
      <c r="N8859" s="114"/>
    </row>
    <row r="8860" spans="1:14" x14ac:dyDescent="0.25">
      <c r="A8860" s="111"/>
      <c r="B8860" s="111"/>
      <c r="C8860" s="123"/>
      <c r="D8860" s="112" t="str">
        <f>_xlfn.XLOOKUP(Table13[[#This Row],[Service]],Validation!$A$2:$A$14,Validation!$B$2:$B$14,"",0,1)</f>
        <v/>
      </c>
      <c r="E8860" s="112"/>
      <c r="F8860" s="113"/>
      <c r="G8860" s="114"/>
      <c r="H8860" s="115"/>
      <c r="I8860" s="112"/>
      <c r="J8860" s="112"/>
      <c r="K8860" s="112"/>
      <c r="L8860" s="114">
        <f>Table13[[#This Row],[Per Unit Price]]*MAX(1,Table13[[#This Row],[Qty of Units]])*MAX(1,Table13[[#This Row],['#NCMs Served / FTEs Employed]])*MAX(1,Table13[[#This Row],[Duration of Service]])</f>
        <v>0</v>
      </c>
      <c r="M8860" s="112"/>
      <c r="N8860" s="114"/>
    </row>
    <row r="8861" spans="1:14" x14ac:dyDescent="0.25">
      <c r="A8861" s="111"/>
      <c r="B8861" s="111"/>
      <c r="C8861" s="123"/>
      <c r="D8861" s="112" t="str">
        <f>_xlfn.XLOOKUP(Table13[[#This Row],[Service]],Validation!$A$2:$A$14,Validation!$B$2:$B$14,"",0,1)</f>
        <v/>
      </c>
      <c r="E8861" s="112"/>
      <c r="F8861" s="113"/>
      <c r="G8861" s="114"/>
      <c r="H8861" s="115"/>
      <c r="I8861" s="112"/>
      <c r="J8861" s="112"/>
      <c r="K8861" s="112"/>
      <c r="L8861" s="114">
        <f>Table13[[#This Row],[Per Unit Price]]*MAX(1,Table13[[#This Row],[Qty of Units]])*MAX(1,Table13[[#This Row],['#NCMs Served / FTEs Employed]])*MAX(1,Table13[[#This Row],[Duration of Service]])</f>
        <v>0</v>
      </c>
      <c r="M8861" s="112"/>
      <c r="N8861" s="114"/>
    </row>
    <row r="8862" spans="1:14" x14ac:dyDescent="0.25">
      <c r="A8862" s="111"/>
      <c r="B8862" s="111"/>
      <c r="C8862" s="123"/>
      <c r="D8862" s="112" t="str">
        <f>_xlfn.XLOOKUP(Table13[[#This Row],[Service]],Validation!$A$2:$A$14,Validation!$B$2:$B$14,"",0,1)</f>
        <v/>
      </c>
      <c r="E8862" s="112"/>
      <c r="F8862" s="113"/>
      <c r="G8862" s="114"/>
      <c r="H8862" s="115"/>
      <c r="I8862" s="112"/>
      <c r="J8862" s="112"/>
      <c r="K8862" s="112"/>
      <c r="L8862" s="114">
        <f>Table13[[#This Row],[Per Unit Price]]*MAX(1,Table13[[#This Row],[Qty of Units]])*MAX(1,Table13[[#This Row],['#NCMs Served / FTEs Employed]])*MAX(1,Table13[[#This Row],[Duration of Service]])</f>
        <v>0</v>
      </c>
      <c r="M8862" s="112"/>
      <c r="N8862" s="114"/>
    </row>
    <row r="8863" spans="1:14" x14ac:dyDescent="0.25">
      <c r="A8863" s="111"/>
      <c r="B8863" s="111"/>
      <c r="C8863" s="123"/>
      <c r="D8863" s="112" t="str">
        <f>_xlfn.XLOOKUP(Table13[[#This Row],[Service]],Validation!$A$2:$A$14,Validation!$B$2:$B$14,"",0,1)</f>
        <v/>
      </c>
      <c r="E8863" s="112"/>
      <c r="F8863" s="113"/>
      <c r="G8863" s="114"/>
      <c r="H8863" s="115"/>
      <c r="I8863" s="112"/>
      <c r="J8863" s="112"/>
      <c r="K8863" s="112"/>
      <c r="L8863" s="114">
        <f>Table13[[#This Row],[Per Unit Price]]*MAX(1,Table13[[#This Row],[Qty of Units]])*MAX(1,Table13[[#This Row],['#NCMs Served / FTEs Employed]])*MAX(1,Table13[[#This Row],[Duration of Service]])</f>
        <v>0</v>
      </c>
      <c r="M8863" s="112"/>
      <c r="N8863" s="114"/>
    </row>
    <row r="8864" spans="1:14" x14ac:dyDescent="0.25">
      <c r="A8864" s="111"/>
      <c r="B8864" s="111"/>
      <c r="C8864" s="123"/>
      <c r="D8864" s="112" t="str">
        <f>_xlfn.XLOOKUP(Table13[[#This Row],[Service]],Validation!$A$2:$A$14,Validation!$B$2:$B$14,"",0,1)</f>
        <v/>
      </c>
      <c r="E8864" s="112"/>
      <c r="F8864" s="113"/>
      <c r="G8864" s="114"/>
      <c r="H8864" s="115"/>
      <c r="I8864" s="112"/>
      <c r="J8864" s="112"/>
      <c r="K8864" s="112"/>
      <c r="L8864" s="114">
        <f>Table13[[#This Row],[Per Unit Price]]*MAX(1,Table13[[#This Row],[Qty of Units]])*MAX(1,Table13[[#This Row],['#NCMs Served / FTEs Employed]])*MAX(1,Table13[[#This Row],[Duration of Service]])</f>
        <v>0</v>
      </c>
      <c r="M8864" s="112"/>
      <c r="N8864" s="114"/>
    </row>
    <row r="8865" spans="1:14" x14ac:dyDescent="0.25">
      <c r="A8865" s="111"/>
      <c r="B8865" s="111"/>
      <c r="C8865" s="123"/>
      <c r="D8865" s="112" t="str">
        <f>_xlfn.XLOOKUP(Table13[[#This Row],[Service]],Validation!$A$2:$A$14,Validation!$B$2:$B$14,"",0,1)</f>
        <v/>
      </c>
      <c r="E8865" s="112"/>
      <c r="F8865" s="113"/>
      <c r="G8865" s="114"/>
      <c r="H8865" s="115"/>
      <c r="I8865" s="112"/>
      <c r="J8865" s="112"/>
      <c r="K8865" s="112"/>
      <c r="L8865" s="114">
        <f>Table13[[#This Row],[Per Unit Price]]*MAX(1,Table13[[#This Row],[Qty of Units]])*MAX(1,Table13[[#This Row],['#NCMs Served / FTEs Employed]])*MAX(1,Table13[[#This Row],[Duration of Service]])</f>
        <v>0</v>
      </c>
      <c r="M8865" s="112"/>
      <c r="N8865" s="114"/>
    </row>
    <row r="8866" spans="1:14" x14ac:dyDescent="0.25">
      <c r="A8866" s="111"/>
      <c r="B8866" s="111"/>
      <c r="C8866" s="123"/>
      <c r="D8866" s="112" t="str">
        <f>_xlfn.XLOOKUP(Table13[[#This Row],[Service]],Validation!$A$2:$A$14,Validation!$B$2:$B$14,"",0,1)</f>
        <v/>
      </c>
      <c r="E8866" s="112"/>
      <c r="F8866" s="113"/>
      <c r="G8866" s="114"/>
      <c r="H8866" s="115"/>
      <c r="I8866" s="112"/>
      <c r="J8866" s="112"/>
      <c r="K8866" s="112"/>
      <c r="L8866" s="114">
        <f>Table13[[#This Row],[Per Unit Price]]*MAX(1,Table13[[#This Row],[Qty of Units]])*MAX(1,Table13[[#This Row],['#NCMs Served / FTEs Employed]])*MAX(1,Table13[[#This Row],[Duration of Service]])</f>
        <v>0</v>
      </c>
      <c r="M8866" s="112"/>
      <c r="N8866" s="114"/>
    </row>
    <row r="8867" spans="1:14" x14ac:dyDescent="0.25">
      <c r="A8867" s="111"/>
      <c r="B8867" s="111"/>
      <c r="C8867" s="123"/>
      <c r="D8867" s="112" t="str">
        <f>_xlfn.XLOOKUP(Table13[[#This Row],[Service]],Validation!$A$2:$A$14,Validation!$B$2:$B$14,"",0,1)</f>
        <v/>
      </c>
      <c r="E8867" s="112"/>
      <c r="F8867" s="113"/>
      <c r="G8867" s="114"/>
      <c r="H8867" s="115"/>
      <c r="I8867" s="112"/>
      <c r="J8867" s="112"/>
      <c r="K8867" s="112"/>
      <c r="L8867" s="114">
        <f>Table13[[#This Row],[Per Unit Price]]*MAX(1,Table13[[#This Row],[Qty of Units]])*MAX(1,Table13[[#This Row],['#NCMs Served / FTEs Employed]])*MAX(1,Table13[[#This Row],[Duration of Service]])</f>
        <v>0</v>
      </c>
      <c r="M8867" s="112"/>
      <c r="N8867" s="114"/>
    </row>
    <row r="8868" spans="1:14" x14ac:dyDescent="0.25">
      <c r="A8868" s="111"/>
      <c r="B8868" s="111"/>
      <c r="C8868" s="123"/>
      <c r="D8868" s="112" t="str">
        <f>_xlfn.XLOOKUP(Table13[[#This Row],[Service]],Validation!$A$2:$A$14,Validation!$B$2:$B$14,"",0,1)</f>
        <v/>
      </c>
      <c r="E8868" s="112"/>
      <c r="F8868" s="113"/>
      <c r="G8868" s="114"/>
      <c r="H8868" s="115"/>
      <c r="I8868" s="112"/>
      <c r="J8868" s="112"/>
      <c r="K8868" s="112"/>
      <c r="L8868" s="114">
        <f>Table13[[#This Row],[Per Unit Price]]*MAX(1,Table13[[#This Row],[Qty of Units]])*MAX(1,Table13[[#This Row],['#NCMs Served / FTEs Employed]])*MAX(1,Table13[[#This Row],[Duration of Service]])</f>
        <v>0</v>
      </c>
      <c r="M8868" s="112"/>
      <c r="N8868" s="114"/>
    </row>
    <row r="8869" spans="1:14" x14ac:dyDescent="0.25">
      <c r="A8869" s="111"/>
      <c r="B8869" s="111"/>
      <c r="C8869" s="123"/>
      <c r="D8869" s="112" t="str">
        <f>_xlfn.XLOOKUP(Table13[[#This Row],[Service]],Validation!$A$2:$A$14,Validation!$B$2:$B$14,"",0,1)</f>
        <v/>
      </c>
      <c r="E8869" s="112"/>
      <c r="F8869" s="113"/>
      <c r="G8869" s="114"/>
      <c r="H8869" s="115"/>
      <c r="I8869" s="112"/>
      <c r="J8869" s="112"/>
      <c r="K8869" s="112"/>
      <c r="L8869" s="114">
        <f>Table13[[#This Row],[Per Unit Price]]*MAX(1,Table13[[#This Row],[Qty of Units]])*MAX(1,Table13[[#This Row],['#NCMs Served / FTEs Employed]])*MAX(1,Table13[[#This Row],[Duration of Service]])</f>
        <v>0</v>
      </c>
      <c r="M8869" s="112"/>
      <c r="N8869" s="114"/>
    </row>
    <row r="8870" spans="1:14" x14ac:dyDescent="0.25">
      <c r="A8870" s="111"/>
      <c r="B8870" s="111"/>
      <c r="C8870" s="123"/>
      <c r="D8870" s="112" t="str">
        <f>_xlfn.XLOOKUP(Table13[[#This Row],[Service]],Validation!$A$2:$A$14,Validation!$B$2:$B$14,"",0,1)</f>
        <v/>
      </c>
      <c r="E8870" s="112"/>
      <c r="F8870" s="113"/>
      <c r="G8870" s="114"/>
      <c r="H8870" s="115"/>
      <c r="I8870" s="112"/>
      <c r="J8870" s="112"/>
      <c r="K8870" s="112"/>
      <c r="L8870" s="114">
        <f>Table13[[#This Row],[Per Unit Price]]*MAX(1,Table13[[#This Row],[Qty of Units]])*MAX(1,Table13[[#This Row],['#NCMs Served / FTEs Employed]])*MAX(1,Table13[[#This Row],[Duration of Service]])</f>
        <v>0</v>
      </c>
      <c r="M8870" s="112"/>
      <c r="N8870" s="114"/>
    </row>
    <row r="8871" spans="1:14" x14ac:dyDescent="0.25">
      <c r="A8871" s="111"/>
      <c r="B8871" s="111"/>
      <c r="C8871" s="123"/>
      <c r="D8871" s="112" t="str">
        <f>_xlfn.XLOOKUP(Table13[[#This Row],[Service]],Validation!$A$2:$A$14,Validation!$B$2:$B$14,"",0,1)</f>
        <v/>
      </c>
      <c r="E8871" s="112"/>
      <c r="F8871" s="113"/>
      <c r="G8871" s="114"/>
      <c r="H8871" s="115"/>
      <c r="I8871" s="112"/>
      <c r="J8871" s="112"/>
      <c r="K8871" s="112"/>
      <c r="L8871" s="114">
        <f>Table13[[#This Row],[Per Unit Price]]*MAX(1,Table13[[#This Row],[Qty of Units]])*MAX(1,Table13[[#This Row],['#NCMs Served / FTEs Employed]])*MAX(1,Table13[[#This Row],[Duration of Service]])</f>
        <v>0</v>
      </c>
      <c r="M8871" s="112"/>
      <c r="N8871" s="114"/>
    </row>
    <row r="8872" spans="1:14" x14ac:dyDescent="0.25">
      <c r="A8872" s="111"/>
      <c r="B8872" s="111"/>
      <c r="C8872" s="123"/>
      <c r="D8872" s="112" t="str">
        <f>_xlfn.XLOOKUP(Table13[[#This Row],[Service]],Validation!$A$2:$A$14,Validation!$B$2:$B$14,"",0,1)</f>
        <v/>
      </c>
      <c r="E8872" s="112"/>
      <c r="F8872" s="113"/>
      <c r="G8872" s="114"/>
      <c r="H8872" s="115"/>
      <c r="I8872" s="112"/>
      <c r="J8872" s="112"/>
      <c r="K8872" s="112"/>
      <c r="L8872" s="114">
        <f>Table13[[#This Row],[Per Unit Price]]*MAX(1,Table13[[#This Row],[Qty of Units]])*MAX(1,Table13[[#This Row],['#NCMs Served / FTEs Employed]])*MAX(1,Table13[[#This Row],[Duration of Service]])</f>
        <v>0</v>
      </c>
      <c r="M8872" s="112"/>
      <c r="N8872" s="114"/>
    </row>
    <row r="8873" spans="1:14" x14ac:dyDescent="0.25">
      <c r="A8873" s="111"/>
      <c r="B8873" s="111"/>
      <c r="C8873" s="123"/>
      <c r="D8873" s="112" t="str">
        <f>_xlfn.XLOOKUP(Table13[[#This Row],[Service]],Validation!$A$2:$A$14,Validation!$B$2:$B$14,"",0,1)</f>
        <v/>
      </c>
      <c r="E8873" s="112"/>
      <c r="F8873" s="113"/>
      <c r="G8873" s="114"/>
      <c r="H8873" s="115"/>
      <c r="I8873" s="112"/>
      <c r="J8873" s="112"/>
      <c r="K8873" s="112"/>
      <c r="L8873" s="114">
        <f>Table13[[#This Row],[Per Unit Price]]*MAX(1,Table13[[#This Row],[Qty of Units]])*MAX(1,Table13[[#This Row],['#NCMs Served / FTEs Employed]])*MAX(1,Table13[[#This Row],[Duration of Service]])</f>
        <v>0</v>
      </c>
      <c r="M8873" s="112"/>
      <c r="N8873" s="114"/>
    </row>
    <row r="8874" spans="1:14" x14ac:dyDescent="0.25">
      <c r="A8874" s="111"/>
      <c r="B8874" s="111"/>
      <c r="C8874" s="123"/>
      <c r="D8874" s="112" t="str">
        <f>_xlfn.XLOOKUP(Table13[[#This Row],[Service]],Validation!$A$2:$A$14,Validation!$B$2:$B$14,"",0,1)</f>
        <v/>
      </c>
      <c r="E8874" s="112"/>
      <c r="F8874" s="113"/>
      <c r="G8874" s="114"/>
      <c r="H8874" s="115"/>
      <c r="I8874" s="112"/>
      <c r="J8874" s="112"/>
      <c r="K8874" s="112"/>
      <c r="L8874" s="114">
        <f>Table13[[#This Row],[Per Unit Price]]*MAX(1,Table13[[#This Row],[Qty of Units]])*MAX(1,Table13[[#This Row],['#NCMs Served / FTEs Employed]])*MAX(1,Table13[[#This Row],[Duration of Service]])</f>
        <v>0</v>
      </c>
      <c r="M8874" s="112"/>
      <c r="N8874" s="114"/>
    </row>
    <row r="8875" spans="1:14" x14ac:dyDescent="0.25">
      <c r="A8875" s="111"/>
      <c r="B8875" s="111"/>
      <c r="C8875" s="123"/>
      <c r="D8875" s="112" t="str">
        <f>_xlfn.XLOOKUP(Table13[[#This Row],[Service]],Validation!$A$2:$A$14,Validation!$B$2:$B$14,"",0,1)</f>
        <v/>
      </c>
      <c r="E8875" s="112"/>
      <c r="F8875" s="113"/>
      <c r="G8875" s="114"/>
      <c r="H8875" s="115"/>
      <c r="I8875" s="112"/>
      <c r="J8875" s="112"/>
      <c r="K8875" s="112"/>
      <c r="L8875" s="114">
        <f>Table13[[#This Row],[Per Unit Price]]*MAX(1,Table13[[#This Row],[Qty of Units]])*MAX(1,Table13[[#This Row],['#NCMs Served / FTEs Employed]])*MAX(1,Table13[[#This Row],[Duration of Service]])</f>
        <v>0</v>
      </c>
      <c r="M8875" s="112"/>
      <c r="N8875" s="114"/>
    </row>
    <row r="8876" spans="1:14" x14ac:dyDescent="0.25">
      <c r="A8876" s="111"/>
      <c r="B8876" s="111"/>
      <c r="C8876" s="123"/>
      <c r="D8876" s="112" t="str">
        <f>_xlfn.XLOOKUP(Table13[[#This Row],[Service]],Validation!$A$2:$A$14,Validation!$B$2:$B$14,"",0,1)</f>
        <v/>
      </c>
      <c r="E8876" s="112"/>
      <c r="F8876" s="113"/>
      <c r="G8876" s="114"/>
      <c r="H8876" s="115"/>
      <c r="I8876" s="112"/>
      <c r="J8876" s="112"/>
      <c r="K8876" s="112"/>
      <c r="L8876" s="114">
        <f>Table13[[#This Row],[Per Unit Price]]*MAX(1,Table13[[#This Row],[Qty of Units]])*MAX(1,Table13[[#This Row],['#NCMs Served / FTEs Employed]])*MAX(1,Table13[[#This Row],[Duration of Service]])</f>
        <v>0</v>
      </c>
      <c r="M8876" s="112"/>
      <c r="N8876" s="114"/>
    </row>
    <row r="8877" spans="1:14" x14ac:dyDescent="0.25">
      <c r="A8877" s="111"/>
      <c r="B8877" s="111"/>
      <c r="C8877" s="123"/>
      <c r="D8877" s="112" t="str">
        <f>_xlfn.XLOOKUP(Table13[[#This Row],[Service]],Validation!$A$2:$A$14,Validation!$B$2:$B$14,"",0,1)</f>
        <v/>
      </c>
      <c r="E8877" s="112"/>
      <c r="F8877" s="113"/>
      <c r="G8877" s="114"/>
      <c r="H8877" s="115"/>
      <c r="I8877" s="112"/>
      <c r="J8877" s="112"/>
      <c r="K8877" s="112"/>
      <c r="L8877" s="114">
        <f>Table13[[#This Row],[Per Unit Price]]*MAX(1,Table13[[#This Row],[Qty of Units]])*MAX(1,Table13[[#This Row],['#NCMs Served / FTEs Employed]])*MAX(1,Table13[[#This Row],[Duration of Service]])</f>
        <v>0</v>
      </c>
      <c r="M8877" s="112"/>
      <c r="N8877" s="114"/>
    </row>
    <row r="8878" spans="1:14" x14ac:dyDescent="0.25">
      <c r="A8878" s="111"/>
      <c r="B8878" s="111"/>
      <c r="C8878" s="123"/>
      <c r="D8878" s="112" t="str">
        <f>_xlfn.XLOOKUP(Table13[[#This Row],[Service]],Validation!$A$2:$A$14,Validation!$B$2:$B$14,"",0,1)</f>
        <v/>
      </c>
      <c r="E8878" s="112"/>
      <c r="F8878" s="113"/>
      <c r="G8878" s="114"/>
      <c r="H8878" s="115"/>
      <c r="I8878" s="112"/>
      <c r="J8878" s="112"/>
      <c r="K8878" s="112"/>
      <c r="L8878" s="114">
        <f>Table13[[#This Row],[Per Unit Price]]*MAX(1,Table13[[#This Row],[Qty of Units]])*MAX(1,Table13[[#This Row],['#NCMs Served / FTEs Employed]])*MAX(1,Table13[[#This Row],[Duration of Service]])</f>
        <v>0</v>
      </c>
      <c r="M8878" s="112"/>
      <c r="N8878" s="114"/>
    </row>
    <row r="8879" spans="1:14" x14ac:dyDescent="0.25">
      <c r="A8879" s="111"/>
      <c r="B8879" s="111"/>
      <c r="C8879" s="123"/>
      <c r="D8879" s="112" t="str">
        <f>_xlfn.XLOOKUP(Table13[[#This Row],[Service]],Validation!$A$2:$A$14,Validation!$B$2:$B$14,"",0,1)</f>
        <v/>
      </c>
      <c r="E8879" s="112"/>
      <c r="F8879" s="113"/>
      <c r="G8879" s="114"/>
      <c r="H8879" s="115"/>
      <c r="I8879" s="112"/>
      <c r="J8879" s="112"/>
      <c r="K8879" s="112"/>
      <c r="L8879" s="114">
        <f>Table13[[#This Row],[Per Unit Price]]*MAX(1,Table13[[#This Row],[Qty of Units]])*MAX(1,Table13[[#This Row],['#NCMs Served / FTEs Employed]])*MAX(1,Table13[[#This Row],[Duration of Service]])</f>
        <v>0</v>
      </c>
      <c r="M8879" s="112"/>
      <c r="N8879" s="114"/>
    </row>
    <row r="8880" spans="1:14" x14ac:dyDescent="0.25">
      <c r="A8880" s="111"/>
      <c r="B8880" s="111"/>
      <c r="C8880" s="123"/>
      <c r="D8880" s="112" t="str">
        <f>_xlfn.XLOOKUP(Table13[[#This Row],[Service]],Validation!$A$2:$A$14,Validation!$B$2:$B$14,"",0,1)</f>
        <v/>
      </c>
      <c r="E8880" s="112"/>
      <c r="F8880" s="113"/>
      <c r="G8880" s="114"/>
      <c r="H8880" s="115"/>
      <c r="I8880" s="112"/>
      <c r="J8880" s="112"/>
      <c r="K8880" s="112"/>
      <c r="L8880" s="114">
        <f>Table13[[#This Row],[Per Unit Price]]*MAX(1,Table13[[#This Row],[Qty of Units]])*MAX(1,Table13[[#This Row],['#NCMs Served / FTEs Employed]])*MAX(1,Table13[[#This Row],[Duration of Service]])</f>
        <v>0</v>
      </c>
      <c r="M8880" s="112"/>
      <c r="N8880" s="114"/>
    </row>
    <row r="8881" spans="1:14" x14ac:dyDescent="0.25">
      <c r="A8881" s="111"/>
      <c r="B8881" s="111"/>
      <c r="C8881" s="123"/>
      <c r="D8881" s="112" t="str">
        <f>_xlfn.XLOOKUP(Table13[[#This Row],[Service]],Validation!$A$2:$A$14,Validation!$B$2:$B$14,"",0,1)</f>
        <v/>
      </c>
      <c r="E8881" s="112"/>
      <c r="F8881" s="113"/>
      <c r="G8881" s="114"/>
      <c r="H8881" s="115"/>
      <c r="I8881" s="112"/>
      <c r="J8881" s="112"/>
      <c r="K8881" s="112"/>
      <c r="L8881" s="114">
        <f>Table13[[#This Row],[Per Unit Price]]*MAX(1,Table13[[#This Row],[Qty of Units]])*MAX(1,Table13[[#This Row],['#NCMs Served / FTEs Employed]])*MAX(1,Table13[[#This Row],[Duration of Service]])</f>
        <v>0</v>
      </c>
      <c r="M8881" s="112"/>
      <c r="N8881" s="114"/>
    </row>
    <row r="8882" spans="1:14" x14ac:dyDescent="0.25">
      <c r="A8882" s="111"/>
      <c r="B8882" s="111"/>
      <c r="C8882" s="123"/>
      <c r="D8882" s="112" t="str">
        <f>_xlfn.XLOOKUP(Table13[[#This Row],[Service]],Validation!$A$2:$A$14,Validation!$B$2:$B$14,"",0,1)</f>
        <v/>
      </c>
      <c r="E8882" s="112"/>
      <c r="F8882" s="113"/>
      <c r="G8882" s="114"/>
      <c r="H8882" s="115"/>
      <c r="I8882" s="112"/>
      <c r="J8882" s="112"/>
      <c r="K8882" s="112"/>
      <c r="L8882" s="114">
        <f>Table13[[#This Row],[Per Unit Price]]*MAX(1,Table13[[#This Row],[Qty of Units]])*MAX(1,Table13[[#This Row],['#NCMs Served / FTEs Employed]])*MAX(1,Table13[[#This Row],[Duration of Service]])</f>
        <v>0</v>
      </c>
      <c r="M8882" s="112"/>
      <c r="N8882" s="114"/>
    </row>
    <row r="8883" spans="1:14" x14ac:dyDescent="0.25">
      <c r="A8883" s="111"/>
      <c r="B8883" s="111"/>
      <c r="C8883" s="123"/>
      <c r="D8883" s="112" t="str">
        <f>_xlfn.XLOOKUP(Table13[[#This Row],[Service]],Validation!$A$2:$A$14,Validation!$B$2:$B$14,"",0,1)</f>
        <v/>
      </c>
      <c r="E8883" s="112"/>
      <c r="F8883" s="113"/>
      <c r="G8883" s="114"/>
      <c r="H8883" s="115"/>
      <c r="I8883" s="112"/>
      <c r="J8883" s="112"/>
      <c r="K8883" s="112"/>
      <c r="L8883" s="114">
        <f>Table13[[#This Row],[Per Unit Price]]*MAX(1,Table13[[#This Row],[Qty of Units]])*MAX(1,Table13[[#This Row],['#NCMs Served / FTEs Employed]])*MAX(1,Table13[[#This Row],[Duration of Service]])</f>
        <v>0</v>
      </c>
      <c r="M8883" s="112"/>
      <c r="N8883" s="114"/>
    </row>
    <row r="8884" spans="1:14" x14ac:dyDescent="0.25">
      <c r="A8884" s="111"/>
      <c r="B8884" s="111"/>
      <c r="C8884" s="123"/>
      <c r="D8884" s="112" t="str">
        <f>_xlfn.XLOOKUP(Table13[[#This Row],[Service]],Validation!$A$2:$A$14,Validation!$B$2:$B$14,"",0,1)</f>
        <v/>
      </c>
      <c r="E8884" s="112"/>
      <c r="F8884" s="113"/>
      <c r="G8884" s="114"/>
      <c r="H8884" s="115"/>
      <c r="I8884" s="112"/>
      <c r="J8884" s="112"/>
      <c r="K8884" s="112"/>
      <c r="L8884" s="114">
        <f>Table13[[#This Row],[Per Unit Price]]*MAX(1,Table13[[#This Row],[Qty of Units]])*MAX(1,Table13[[#This Row],['#NCMs Served / FTEs Employed]])*MAX(1,Table13[[#This Row],[Duration of Service]])</f>
        <v>0</v>
      </c>
      <c r="M8884" s="112"/>
      <c r="N8884" s="114"/>
    </row>
    <row r="8885" spans="1:14" x14ac:dyDescent="0.25">
      <c r="A8885" s="111"/>
      <c r="B8885" s="111"/>
      <c r="C8885" s="123"/>
      <c r="D8885" s="112" t="str">
        <f>_xlfn.XLOOKUP(Table13[[#This Row],[Service]],Validation!$A$2:$A$14,Validation!$B$2:$B$14,"",0,1)</f>
        <v/>
      </c>
      <c r="E8885" s="112"/>
      <c r="F8885" s="113"/>
      <c r="G8885" s="114"/>
      <c r="H8885" s="115"/>
      <c r="I8885" s="112"/>
      <c r="J8885" s="112"/>
      <c r="K8885" s="112"/>
      <c r="L8885" s="114">
        <f>Table13[[#This Row],[Per Unit Price]]*MAX(1,Table13[[#This Row],[Qty of Units]])*MAX(1,Table13[[#This Row],['#NCMs Served / FTEs Employed]])*MAX(1,Table13[[#This Row],[Duration of Service]])</f>
        <v>0</v>
      </c>
      <c r="M8885" s="112"/>
      <c r="N8885" s="114"/>
    </row>
    <row r="8886" spans="1:14" x14ac:dyDescent="0.25">
      <c r="A8886" s="111"/>
      <c r="B8886" s="111"/>
      <c r="C8886" s="123"/>
      <c r="D8886" s="112" t="str">
        <f>_xlfn.XLOOKUP(Table13[[#This Row],[Service]],Validation!$A$2:$A$14,Validation!$B$2:$B$14,"",0,1)</f>
        <v/>
      </c>
      <c r="E8886" s="112"/>
      <c r="F8886" s="113"/>
      <c r="G8886" s="114"/>
      <c r="H8886" s="115"/>
      <c r="I8886" s="112"/>
      <c r="J8886" s="112"/>
      <c r="K8886" s="112"/>
      <c r="L8886" s="114">
        <f>Table13[[#This Row],[Per Unit Price]]*MAX(1,Table13[[#This Row],[Qty of Units]])*MAX(1,Table13[[#This Row],['#NCMs Served / FTEs Employed]])*MAX(1,Table13[[#This Row],[Duration of Service]])</f>
        <v>0</v>
      </c>
      <c r="M8886" s="112"/>
      <c r="N8886" s="114"/>
    </row>
    <row r="8887" spans="1:14" x14ac:dyDescent="0.25">
      <c r="A8887" s="111"/>
      <c r="B8887" s="111"/>
      <c r="C8887" s="123"/>
      <c r="D8887" s="112" t="str">
        <f>_xlfn.XLOOKUP(Table13[[#This Row],[Service]],Validation!$A$2:$A$14,Validation!$B$2:$B$14,"",0,1)</f>
        <v/>
      </c>
      <c r="E8887" s="112"/>
      <c r="F8887" s="113"/>
      <c r="G8887" s="114"/>
      <c r="H8887" s="115"/>
      <c r="I8887" s="112"/>
      <c r="J8887" s="112"/>
      <c r="K8887" s="112"/>
      <c r="L8887" s="114">
        <f>Table13[[#This Row],[Per Unit Price]]*MAX(1,Table13[[#This Row],[Qty of Units]])*MAX(1,Table13[[#This Row],['#NCMs Served / FTEs Employed]])*MAX(1,Table13[[#This Row],[Duration of Service]])</f>
        <v>0</v>
      </c>
      <c r="M8887" s="112"/>
      <c r="N8887" s="114"/>
    </row>
    <row r="8888" spans="1:14" x14ac:dyDescent="0.25">
      <c r="A8888" s="111"/>
      <c r="B8888" s="111"/>
      <c r="C8888" s="123"/>
      <c r="D8888" s="112" t="str">
        <f>_xlfn.XLOOKUP(Table13[[#This Row],[Service]],Validation!$A$2:$A$14,Validation!$B$2:$B$14,"",0,1)</f>
        <v/>
      </c>
      <c r="E8888" s="112"/>
      <c r="F8888" s="113"/>
      <c r="G8888" s="114"/>
      <c r="H8888" s="115"/>
      <c r="I8888" s="112"/>
      <c r="J8888" s="112"/>
      <c r="K8888" s="112"/>
      <c r="L8888" s="114">
        <f>Table13[[#This Row],[Per Unit Price]]*MAX(1,Table13[[#This Row],[Qty of Units]])*MAX(1,Table13[[#This Row],['#NCMs Served / FTEs Employed]])*MAX(1,Table13[[#This Row],[Duration of Service]])</f>
        <v>0</v>
      </c>
      <c r="M8888" s="112"/>
      <c r="N8888" s="114"/>
    </row>
    <row r="8889" spans="1:14" x14ac:dyDescent="0.25">
      <c r="A8889" s="111"/>
      <c r="B8889" s="111"/>
      <c r="C8889" s="123"/>
      <c r="D8889" s="112" t="str">
        <f>_xlfn.XLOOKUP(Table13[[#This Row],[Service]],Validation!$A$2:$A$14,Validation!$B$2:$B$14,"",0,1)</f>
        <v/>
      </c>
      <c r="E8889" s="112"/>
      <c r="F8889" s="113"/>
      <c r="G8889" s="114"/>
      <c r="H8889" s="115"/>
      <c r="I8889" s="112"/>
      <c r="J8889" s="112"/>
      <c r="K8889" s="112"/>
      <c r="L8889" s="114">
        <f>Table13[[#This Row],[Per Unit Price]]*MAX(1,Table13[[#This Row],[Qty of Units]])*MAX(1,Table13[[#This Row],['#NCMs Served / FTEs Employed]])*MAX(1,Table13[[#This Row],[Duration of Service]])</f>
        <v>0</v>
      </c>
      <c r="M8889" s="112"/>
      <c r="N8889" s="114"/>
    </row>
    <row r="8890" spans="1:14" x14ac:dyDescent="0.25">
      <c r="A8890" s="111"/>
      <c r="B8890" s="111"/>
      <c r="C8890" s="123"/>
      <c r="D8890" s="112" t="str">
        <f>_xlfn.XLOOKUP(Table13[[#This Row],[Service]],Validation!$A$2:$A$14,Validation!$B$2:$B$14,"",0,1)</f>
        <v/>
      </c>
      <c r="E8890" s="112"/>
      <c r="F8890" s="113"/>
      <c r="G8890" s="114"/>
      <c r="H8890" s="115"/>
      <c r="I8890" s="112"/>
      <c r="J8890" s="112"/>
      <c r="K8890" s="112"/>
      <c r="L8890" s="114">
        <f>Table13[[#This Row],[Per Unit Price]]*MAX(1,Table13[[#This Row],[Qty of Units]])*MAX(1,Table13[[#This Row],['#NCMs Served / FTEs Employed]])*MAX(1,Table13[[#This Row],[Duration of Service]])</f>
        <v>0</v>
      </c>
      <c r="M8890" s="112"/>
      <c r="N8890" s="114"/>
    </row>
    <row r="8891" spans="1:14" x14ac:dyDescent="0.25">
      <c r="A8891" s="111"/>
      <c r="B8891" s="111"/>
      <c r="C8891" s="123"/>
      <c r="D8891" s="112" t="str">
        <f>_xlfn.XLOOKUP(Table13[[#This Row],[Service]],Validation!$A$2:$A$14,Validation!$B$2:$B$14,"",0,1)</f>
        <v/>
      </c>
      <c r="E8891" s="112"/>
      <c r="F8891" s="113"/>
      <c r="G8891" s="114"/>
      <c r="H8891" s="115"/>
      <c r="I8891" s="112"/>
      <c r="J8891" s="112"/>
      <c r="K8891" s="112"/>
      <c r="L8891" s="114">
        <f>Table13[[#This Row],[Per Unit Price]]*MAX(1,Table13[[#This Row],[Qty of Units]])*MAX(1,Table13[[#This Row],['#NCMs Served / FTEs Employed]])*MAX(1,Table13[[#This Row],[Duration of Service]])</f>
        <v>0</v>
      </c>
      <c r="M8891" s="112"/>
      <c r="N8891" s="114"/>
    </row>
    <row r="8892" spans="1:14" x14ac:dyDescent="0.25">
      <c r="A8892" s="111"/>
      <c r="B8892" s="111"/>
      <c r="C8892" s="123"/>
      <c r="D8892" s="112" t="str">
        <f>_xlfn.XLOOKUP(Table13[[#This Row],[Service]],Validation!$A$2:$A$14,Validation!$B$2:$B$14,"",0,1)</f>
        <v/>
      </c>
      <c r="E8892" s="112"/>
      <c r="F8892" s="113"/>
      <c r="G8892" s="114"/>
      <c r="H8892" s="115"/>
      <c r="I8892" s="112"/>
      <c r="J8892" s="112"/>
      <c r="K8892" s="112"/>
      <c r="L8892" s="114">
        <f>Table13[[#This Row],[Per Unit Price]]*MAX(1,Table13[[#This Row],[Qty of Units]])*MAX(1,Table13[[#This Row],['#NCMs Served / FTEs Employed]])*MAX(1,Table13[[#This Row],[Duration of Service]])</f>
        <v>0</v>
      </c>
      <c r="M8892" s="112"/>
      <c r="N8892" s="114"/>
    </row>
    <row r="8893" spans="1:14" x14ac:dyDescent="0.25">
      <c r="A8893" s="111"/>
      <c r="B8893" s="111"/>
      <c r="C8893" s="123"/>
      <c r="D8893" s="112" t="str">
        <f>_xlfn.XLOOKUP(Table13[[#This Row],[Service]],Validation!$A$2:$A$14,Validation!$B$2:$B$14,"",0,1)</f>
        <v/>
      </c>
      <c r="E8893" s="112"/>
      <c r="F8893" s="113"/>
      <c r="G8893" s="114"/>
      <c r="H8893" s="115"/>
      <c r="I8893" s="112"/>
      <c r="J8893" s="112"/>
      <c r="K8893" s="112"/>
      <c r="L8893" s="114">
        <f>Table13[[#This Row],[Per Unit Price]]*MAX(1,Table13[[#This Row],[Qty of Units]])*MAX(1,Table13[[#This Row],['#NCMs Served / FTEs Employed]])*MAX(1,Table13[[#This Row],[Duration of Service]])</f>
        <v>0</v>
      </c>
      <c r="M8893" s="112"/>
      <c r="N8893" s="114"/>
    </row>
    <row r="8894" spans="1:14" x14ac:dyDescent="0.25">
      <c r="A8894" s="111"/>
      <c r="B8894" s="111"/>
      <c r="C8894" s="123"/>
      <c r="D8894" s="112" t="str">
        <f>_xlfn.XLOOKUP(Table13[[#This Row],[Service]],Validation!$A$2:$A$14,Validation!$B$2:$B$14,"",0,1)</f>
        <v/>
      </c>
      <c r="E8894" s="112"/>
      <c r="F8894" s="113"/>
      <c r="G8894" s="114"/>
      <c r="H8894" s="115"/>
      <c r="I8894" s="112"/>
      <c r="J8894" s="112"/>
      <c r="K8894" s="112"/>
      <c r="L8894" s="114">
        <f>Table13[[#This Row],[Per Unit Price]]*MAX(1,Table13[[#This Row],[Qty of Units]])*MAX(1,Table13[[#This Row],['#NCMs Served / FTEs Employed]])*MAX(1,Table13[[#This Row],[Duration of Service]])</f>
        <v>0</v>
      </c>
      <c r="M8894" s="112"/>
      <c r="N8894" s="114"/>
    </row>
    <row r="8895" spans="1:14" x14ac:dyDescent="0.25">
      <c r="A8895" s="111"/>
      <c r="B8895" s="111"/>
      <c r="C8895" s="123"/>
      <c r="D8895" s="112" t="str">
        <f>_xlfn.XLOOKUP(Table13[[#This Row],[Service]],Validation!$A$2:$A$14,Validation!$B$2:$B$14,"",0,1)</f>
        <v/>
      </c>
      <c r="E8895" s="112"/>
      <c r="F8895" s="113"/>
      <c r="G8895" s="114"/>
      <c r="H8895" s="115"/>
      <c r="I8895" s="112"/>
      <c r="J8895" s="112"/>
      <c r="K8895" s="112"/>
      <c r="L8895" s="114">
        <f>Table13[[#This Row],[Per Unit Price]]*MAX(1,Table13[[#This Row],[Qty of Units]])*MAX(1,Table13[[#This Row],['#NCMs Served / FTEs Employed]])*MAX(1,Table13[[#This Row],[Duration of Service]])</f>
        <v>0</v>
      </c>
      <c r="M8895" s="112"/>
      <c r="N8895" s="114"/>
    </row>
    <row r="8896" spans="1:14" x14ac:dyDescent="0.25">
      <c r="A8896" s="111"/>
      <c r="B8896" s="111"/>
      <c r="C8896" s="123"/>
      <c r="D8896" s="112" t="str">
        <f>_xlfn.XLOOKUP(Table13[[#This Row],[Service]],Validation!$A$2:$A$14,Validation!$B$2:$B$14,"",0,1)</f>
        <v/>
      </c>
      <c r="E8896" s="112"/>
      <c r="F8896" s="113"/>
      <c r="G8896" s="114"/>
      <c r="H8896" s="115"/>
      <c r="I8896" s="112"/>
      <c r="J8896" s="112"/>
      <c r="K8896" s="112"/>
      <c r="L8896" s="114">
        <f>Table13[[#This Row],[Per Unit Price]]*MAX(1,Table13[[#This Row],[Qty of Units]])*MAX(1,Table13[[#This Row],['#NCMs Served / FTEs Employed]])*MAX(1,Table13[[#This Row],[Duration of Service]])</f>
        <v>0</v>
      </c>
      <c r="M8896" s="112"/>
      <c r="N8896" s="114"/>
    </row>
    <row r="8897" spans="1:14" x14ac:dyDescent="0.25">
      <c r="A8897" s="111"/>
      <c r="B8897" s="111"/>
      <c r="C8897" s="123"/>
      <c r="D8897" s="112" t="str">
        <f>_xlfn.XLOOKUP(Table13[[#This Row],[Service]],Validation!$A$2:$A$14,Validation!$B$2:$B$14,"",0,1)</f>
        <v/>
      </c>
      <c r="E8897" s="112"/>
      <c r="F8897" s="113"/>
      <c r="G8897" s="114"/>
      <c r="H8897" s="115"/>
      <c r="I8897" s="112"/>
      <c r="J8897" s="112"/>
      <c r="K8897" s="112"/>
      <c r="L8897" s="114">
        <f>Table13[[#This Row],[Per Unit Price]]*MAX(1,Table13[[#This Row],[Qty of Units]])*MAX(1,Table13[[#This Row],['#NCMs Served / FTEs Employed]])*MAX(1,Table13[[#This Row],[Duration of Service]])</f>
        <v>0</v>
      </c>
      <c r="M8897" s="112"/>
      <c r="N8897" s="114"/>
    </row>
    <row r="8898" spans="1:14" x14ac:dyDescent="0.25">
      <c r="A8898" s="111"/>
      <c r="B8898" s="111"/>
      <c r="C8898" s="123"/>
      <c r="D8898" s="112" t="str">
        <f>_xlfn.XLOOKUP(Table13[[#This Row],[Service]],Validation!$A$2:$A$14,Validation!$B$2:$B$14,"",0,1)</f>
        <v/>
      </c>
      <c r="E8898" s="112"/>
      <c r="F8898" s="113"/>
      <c r="G8898" s="114"/>
      <c r="H8898" s="115"/>
      <c r="I8898" s="112"/>
      <c r="J8898" s="112"/>
      <c r="K8898" s="112"/>
      <c r="L8898" s="114">
        <f>Table13[[#This Row],[Per Unit Price]]*MAX(1,Table13[[#This Row],[Qty of Units]])*MAX(1,Table13[[#This Row],['#NCMs Served / FTEs Employed]])*MAX(1,Table13[[#This Row],[Duration of Service]])</f>
        <v>0</v>
      </c>
      <c r="M8898" s="112"/>
      <c r="N8898" s="114"/>
    </row>
    <row r="8899" spans="1:14" x14ac:dyDescent="0.25">
      <c r="A8899" s="111"/>
      <c r="B8899" s="111"/>
      <c r="C8899" s="123"/>
      <c r="D8899" s="112" t="str">
        <f>_xlfn.XLOOKUP(Table13[[#This Row],[Service]],Validation!$A$2:$A$14,Validation!$B$2:$B$14,"",0,1)</f>
        <v/>
      </c>
      <c r="E8899" s="112"/>
      <c r="F8899" s="113"/>
      <c r="G8899" s="114"/>
      <c r="H8899" s="115"/>
      <c r="I8899" s="112"/>
      <c r="J8899" s="112"/>
      <c r="K8899" s="112"/>
      <c r="L8899" s="114">
        <f>Table13[[#This Row],[Per Unit Price]]*MAX(1,Table13[[#This Row],[Qty of Units]])*MAX(1,Table13[[#This Row],['#NCMs Served / FTEs Employed]])*MAX(1,Table13[[#This Row],[Duration of Service]])</f>
        <v>0</v>
      </c>
      <c r="M8899" s="112"/>
      <c r="N8899" s="114"/>
    </row>
    <row r="8900" spans="1:14" x14ac:dyDescent="0.25">
      <c r="A8900" s="111"/>
      <c r="B8900" s="111"/>
      <c r="C8900" s="123"/>
      <c r="D8900" s="112" t="str">
        <f>_xlfn.XLOOKUP(Table13[[#This Row],[Service]],Validation!$A$2:$A$14,Validation!$B$2:$B$14,"",0,1)</f>
        <v/>
      </c>
      <c r="E8900" s="112"/>
      <c r="F8900" s="113"/>
      <c r="G8900" s="114"/>
      <c r="H8900" s="115"/>
      <c r="I8900" s="112"/>
      <c r="J8900" s="112"/>
      <c r="K8900" s="112"/>
      <c r="L8900" s="114">
        <f>Table13[[#This Row],[Per Unit Price]]*MAX(1,Table13[[#This Row],[Qty of Units]])*MAX(1,Table13[[#This Row],['#NCMs Served / FTEs Employed]])*MAX(1,Table13[[#This Row],[Duration of Service]])</f>
        <v>0</v>
      </c>
      <c r="M8900" s="112"/>
      <c r="N8900" s="114"/>
    </row>
    <row r="8901" spans="1:14" x14ac:dyDescent="0.25">
      <c r="A8901" s="111"/>
      <c r="B8901" s="111"/>
      <c r="C8901" s="123"/>
      <c r="D8901" s="112" t="str">
        <f>_xlfn.XLOOKUP(Table13[[#This Row],[Service]],Validation!$A$2:$A$14,Validation!$B$2:$B$14,"",0,1)</f>
        <v/>
      </c>
      <c r="E8901" s="112"/>
      <c r="F8901" s="113"/>
      <c r="G8901" s="114"/>
      <c r="H8901" s="115"/>
      <c r="I8901" s="112"/>
      <c r="J8901" s="112"/>
      <c r="K8901" s="112"/>
      <c r="L8901" s="114">
        <f>Table13[[#This Row],[Per Unit Price]]*MAX(1,Table13[[#This Row],[Qty of Units]])*MAX(1,Table13[[#This Row],['#NCMs Served / FTEs Employed]])*MAX(1,Table13[[#This Row],[Duration of Service]])</f>
        <v>0</v>
      </c>
      <c r="M8901" s="112"/>
      <c r="N8901" s="114"/>
    </row>
    <row r="8902" spans="1:14" x14ac:dyDescent="0.25">
      <c r="A8902" s="111"/>
      <c r="B8902" s="111"/>
      <c r="C8902" s="123"/>
      <c r="D8902" s="112" t="str">
        <f>_xlfn.XLOOKUP(Table13[[#This Row],[Service]],Validation!$A$2:$A$14,Validation!$B$2:$B$14,"",0,1)</f>
        <v/>
      </c>
      <c r="E8902" s="112"/>
      <c r="F8902" s="113"/>
      <c r="G8902" s="114"/>
      <c r="H8902" s="115"/>
      <c r="I8902" s="112"/>
      <c r="J8902" s="112"/>
      <c r="K8902" s="112"/>
      <c r="L8902" s="114">
        <f>Table13[[#This Row],[Per Unit Price]]*MAX(1,Table13[[#This Row],[Qty of Units]])*MAX(1,Table13[[#This Row],['#NCMs Served / FTEs Employed]])*MAX(1,Table13[[#This Row],[Duration of Service]])</f>
        <v>0</v>
      </c>
      <c r="M8902" s="112"/>
      <c r="N8902" s="114"/>
    </row>
    <row r="8903" spans="1:14" x14ac:dyDescent="0.25">
      <c r="A8903" s="111"/>
      <c r="B8903" s="111"/>
      <c r="C8903" s="123"/>
      <c r="D8903" s="112" t="str">
        <f>_xlfn.XLOOKUP(Table13[[#This Row],[Service]],Validation!$A$2:$A$14,Validation!$B$2:$B$14,"",0,1)</f>
        <v/>
      </c>
      <c r="E8903" s="112"/>
      <c r="F8903" s="113"/>
      <c r="G8903" s="114"/>
      <c r="H8903" s="115"/>
      <c r="I8903" s="112"/>
      <c r="J8903" s="112"/>
      <c r="K8903" s="112"/>
      <c r="L8903" s="114">
        <f>Table13[[#This Row],[Per Unit Price]]*MAX(1,Table13[[#This Row],[Qty of Units]])*MAX(1,Table13[[#This Row],['#NCMs Served / FTEs Employed]])*MAX(1,Table13[[#This Row],[Duration of Service]])</f>
        <v>0</v>
      </c>
      <c r="M8903" s="112"/>
      <c r="N8903" s="114"/>
    </row>
    <row r="8904" spans="1:14" x14ac:dyDescent="0.25">
      <c r="A8904" s="111"/>
      <c r="B8904" s="111"/>
      <c r="C8904" s="123"/>
      <c r="D8904" s="112" t="str">
        <f>_xlfn.XLOOKUP(Table13[[#This Row],[Service]],Validation!$A$2:$A$14,Validation!$B$2:$B$14,"",0,1)</f>
        <v/>
      </c>
      <c r="E8904" s="112"/>
      <c r="F8904" s="113"/>
      <c r="G8904" s="114"/>
      <c r="H8904" s="115"/>
      <c r="I8904" s="112"/>
      <c r="J8904" s="112"/>
      <c r="K8904" s="112"/>
      <c r="L8904" s="114">
        <f>Table13[[#This Row],[Per Unit Price]]*MAX(1,Table13[[#This Row],[Qty of Units]])*MAX(1,Table13[[#This Row],['#NCMs Served / FTEs Employed]])*MAX(1,Table13[[#This Row],[Duration of Service]])</f>
        <v>0</v>
      </c>
      <c r="M8904" s="112"/>
      <c r="N8904" s="114"/>
    </row>
    <row r="8905" spans="1:14" x14ac:dyDescent="0.25">
      <c r="A8905" s="111"/>
      <c r="B8905" s="111"/>
      <c r="C8905" s="123"/>
      <c r="D8905" s="112" t="str">
        <f>_xlfn.XLOOKUP(Table13[[#This Row],[Service]],Validation!$A$2:$A$14,Validation!$B$2:$B$14,"",0,1)</f>
        <v/>
      </c>
      <c r="E8905" s="112"/>
      <c r="F8905" s="113"/>
      <c r="G8905" s="114"/>
      <c r="H8905" s="115"/>
      <c r="I8905" s="112"/>
      <c r="J8905" s="112"/>
      <c r="K8905" s="112"/>
      <c r="L8905" s="114">
        <f>Table13[[#This Row],[Per Unit Price]]*MAX(1,Table13[[#This Row],[Qty of Units]])*MAX(1,Table13[[#This Row],['#NCMs Served / FTEs Employed]])*MAX(1,Table13[[#This Row],[Duration of Service]])</f>
        <v>0</v>
      </c>
      <c r="M8905" s="112"/>
      <c r="N8905" s="114"/>
    </row>
    <row r="8906" spans="1:14" x14ac:dyDescent="0.25">
      <c r="A8906" s="111"/>
      <c r="B8906" s="111"/>
      <c r="C8906" s="123"/>
      <c r="D8906" s="112" t="str">
        <f>_xlfn.XLOOKUP(Table13[[#This Row],[Service]],Validation!$A$2:$A$14,Validation!$B$2:$B$14,"",0,1)</f>
        <v/>
      </c>
      <c r="E8906" s="112"/>
      <c r="F8906" s="113"/>
      <c r="G8906" s="114"/>
      <c r="H8906" s="115"/>
      <c r="I8906" s="112"/>
      <c r="J8906" s="112"/>
      <c r="K8906" s="112"/>
      <c r="L8906" s="114">
        <f>Table13[[#This Row],[Per Unit Price]]*MAX(1,Table13[[#This Row],[Qty of Units]])*MAX(1,Table13[[#This Row],['#NCMs Served / FTEs Employed]])*MAX(1,Table13[[#This Row],[Duration of Service]])</f>
        <v>0</v>
      </c>
      <c r="M8906" s="112"/>
      <c r="N8906" s="114"/>
    </row>
    <row r="8907" spans="1:14" x14ac:dyDescent="0.25">
      <c r="A8907" s="111"/>
      <c r="B8907" s="111"/>
      <c r="C8907" s="123"/>
      <c r="D8907" s="112" t="str">
        <f>_xlfn.XLOOKUP(Table13[[#This Row],[Service]],Validation!$A$2:$A$14,Validation!$B$2:$B$14,"",0,1)</f>
        <v/>
      </c>
      <c r="E8907" s="112"/>
      <c r="F8907" s="113"/>
      <c r="G8907" s="114"/>
      <c r="H8907" s="115"/>
      <c r="I8907" s="112"/>
      <c r="J8907" s="112"/>
      <c r="K8907" s="112"/>
      <c r="L8907" s="114">
        <f>Table13[[#This Row],[Per Unit Price]]*MAX(1,Table13[[#This Row],[Qty of Units]])*MAX(1,Table13[[#This Row],['#NCMs Served / FTEs Employed]])*MAX(1,Table13[[#This Row],[Duration of Service]])</f>
        <v>0</v>
      </c>
      <c r="M8907" s="112"/>
      <c r="N8907" s="114"/>
    </row>
    <row r="8908" spans="1:14" x14ac:dyDescent="0.25">
      <c r="A8908" s="111"/>
      <c r="B8908" s="111"/>
      <c r="C8908" s="123"/>
      <c r="D8908" s="112" t="str">
        <f>_xlfn.XLOOKUP(Table13[[#This Row],[Service]],Validation!$A$2:$A$14,Validation!$B$2:$B$14,"",0,1)</f>
        <v/>
      </c>
      <c r="E8908" s="112"/>
      <c r="F8908" s="113"/>
      <c r="G8908" s="114"/>
      <c r="H8908" s="115"/>
      <c r="I8908" s="112"/>
      <c r="J8908" s="112"/>
      <c r="K8908" s="112"/>
      <c r="L8908" s="114">
        <f>Table13[[#This Row],[Per Unit Price]]*MAX(1,Table13[[#This Row],[Qty of Units]])*MAX(1,Table13[[#This Row],['#NCMs Served / FTEs Employed]])*MAX(1,Table13[[#This Row],[Duration of Service]])</f>
        <v>0</v>
      </c>
      <c r="M8908" s="112"/>
      <c r="N8908" s="114"/>
    </row>
    <row r="8909" spans="1:14" x14ac:dyDescent="0.25">
      <c r="A8909" s="111"/>
      <c r="B8909" s="111"/>
      <c r="C8909" s="123"/>
      <c r="D8909" s="112" t="str">
        <f>_xlfn.XLOOKUP(Table13[[#This Row],[Service]],Validation!$A$2:$A$14,Validation!$B$2:$B$14,"",0,1)</f>
        <v/>
      </c>
      <c r="E8909" s="112"/>
      <c r="F8909" s="113"/>
      <c r="G8909" s="114"/>
      <c r="H8909" s="115"/>
      <c r="I8909" s="112"/>
      <c r="J8909" s="112"/>
      <c r="K8909" s="112"/>
      <c r="L8909" s="114">
        <f>Table13[[#This Row],[Per Unit Price]]*MAX(1,Table13[[#This Row],[Qty of Units]])*MAX(1,Table13[[#This Row],['#NCMs Served / FTEs Employed]])*MAX(1,Table13[[#This Row],[Duration of Service]])</f>
        <v>0</v>
      </c>
      <c r="M8909" s="112"/>
      <c r="N8909" s="114"/>
    </row>
    <row r="8910" spans="1:14" x14ac:dyDescent="0.25">
      <c r="A8910" s="111"/>
      <c r="B8910" s="111"/>
      <c r="C8910" s="123"/>
      <c r="D8910" s="112" t="str">
        <f>_xlfn.XLOOKUP(Table13[[#This Row],[Service]],Validation!$A$2:$A$14,Validation!$B$2:$B$14,"",0,1)</f>
        <v/>
      </c>
      <c r="E8910" s="112"/>
      <c r="F8910" s="113"/>
      <c r="G8910" s="114"/>
      <c r="H8910" s="115"/>
      <c r="I8910" s="112"/>
      <c r="J8910" s="112"/>
      <c r="K8910" s="112"/>
      <c r="L8910" s="114">
        <f>Table13[[#This Row],[Per Unit Price]]*MAX(1,Table13[[#This Row],[Qty of Units]])*MAX(1,Table13[[#This Row],['#NCMs Served / FTEs Employed]])*MAX(1,Table13[[#This Row],[Duration of Service]])</f>
        <v>0</v>
      </c>
      <c r="M8910" s="112"/>
      <c r="N8910" s="114"/>
    </row>
    <row r="8911" spans="1:14" x14ac:dyDescent="0.25">
      <c r="A8911" s="111"/>
      <c r="B8911" s="111"/>
      <c r="C8911" s="123"/>
      <c r="D8911" s="112" t="str">
        <f>_xlfn.XLOOKUP(Table13[[#This Row],[Service]],Validation!$A$2:$A$14,Validation!$B$2:$B$14,"",0,1)</f>
        <v/>
      </c>
      <c r="E8911" s="112"/>
      <c r="F8911" s="113"/>
      <c r="G8911" s="114"/>
      <c r="H8911" s="115"/>
      <c r="I8911" s="112"/>
      <c r="J8911" s="112"/>
      <c r="K8911" s="112"/>
      <c r="L8911" s="114">
        <f>Table13[[#This Row],[Per Unit Price]]*MAX(1,Table13[[#This Row],[Qty of Units]])*MAX(1,Table13[[#This Row],['#NCMs Served / FTEs Employed]])*MAX(1,Table13[[#This Row],[Duration of Service]])</f>
        <v>0</v>
      </c>
      <c r="M8911" s="112"/>
      <c r="N8911" s="114"/>
    </row>
    <row r="8912" spans="1:14" x14ac:dyDescent="0.25">
      <c r="A8912" s="111"/>
      <c r="B8912" s="111"/>
      <c r="C8912" s="123"/>
      <c r="D8912" s="112" t="str">
        <f>_xlfn.XLOOKUP(Table13[[#This Row],[Service]],Validation!$A$2:$A$14,Validation!$B$2:$B$14,"",0,1)</f>
        <v/>
      </c>
      <c r="E8912" s="112"/>
      <c r="F8912" s="113"/>
      <c r="G8912" s="114"/>
      <c r="H8912" s="115"/>
      <c r="I8912" s="112"/>
      <c r="J8912" s="112"/>
      <c r="K8912" s="112"/>
      <c r="L8912" s="114">
        <f>Table13[[#This Row],[Per Unit Price]]*MAX(1,Table13[[#This Row],[Qty of Units]])*MAX(1,Table13[[#This Row],['#NCMs Served / FTEs Employed]])*MAX(1,Table13[[#This Row],[Duration of Service]])</f>
        <v>0</v>
      </c>
      <c r="M8912" s="112"/>
      <c r="N8912" s="114"/>
    </row>
    <row r="8913" spans="1:14" x14ac:dyDescent="0.25">
      <c r="A8913" s="111"/>
      <c r="B8913" s="111"/>
      <c r="C8913" s="123"/>
      <c r="D8913" s="112" t="str">
        <f>_xlfn.XLOOKUP(Table13[[#This Row],[Service]],Validation!$A$2:$A$14,Validation!$B$2:$B$14,"",0,1)</f>
        <v/>
      </c>
      <c r="E8913" s="112"/>
      <c r="F8913" s="113"/>
      <c r="G8913" s="114"/>
      <c r="H8913" s="115"/>
      <c r="I8913" s="112"/>
      <c r="J8913" s="112"/>
      <c r="K8913" s="112"/>
      <c r="L8913" s="114">
        <f>Table13[[#This Row],[Per Unit Price]]*MAX(1,Table13[[#This Row],[Qty of Units]])*MAX(1,Table13[[#This Row],['#NCMs Served / FTEs Employed]])*MAX(1,Table13[[#This Row],[Duration of Service]])</f>
        <v>0</v>
      </c>
      <c r="M8913" s="112"/>
      <c r="N8913" s="114"/>
    </row>
    <row r="8914" spans="1:14" x14ac:dyDescent="0.25">
      <c r="A8914" s="111"/>
      <c r="B8914" s="111"/>
      <c r="C8914" s="123"/>
      <c r="D8914" s="112" t="str">
        <f>_xlfn.XLOOKUP(Table13[[#This Row],[Service]],Validation!$A$2:$A$14,Validation!$B$2:$B$14,"",0,1)</f>
        <v/>
      </c>
      <c r="E8914" s="112"/>
      <c r="F8914" s="113"/>
      <c r="G8914" s="114"/>
      <c r="H8914" s="115"/>
      <c r="I8914" s="112"/>
      <c r="J8914" s="112"/>
      <c r="K8914" s="112"/>
      <c r="L8914" s="114">
        <f>Table13[[#This Row],[Per Unit Price]]*MAX(1,Table13[[#This Row],[Qty of Units]])*MAX(1,Table13[[#This Row],['#NCMs Served / FTEs Employed]])*MAX(1,Table13[[#This Row],[Duration of Service]])</f>
        <v>0</v>
      </c>
      <c r="M8914" s="112"/>
      <c r="N8914" s="114"/>
    </row>
    <row r="8915" spans="1:14" x14ac:dyDescent="0.25">
      <c r="A8915" s="111"/>
      <c r="B8915" s="111"/>
      <c r="C8915" s="123"/>
      <c r="D8915" s="112" t="str">
        <f>_xlfn.XLOOKUP(Table13[[#This Row],[Service]],Validation!$A$2:$A$14,Validation!$B$2:$B$14,"",0,1)</f>
        <v/>
      </c>
      <c r="E8915" s="112"/>
      <c r="F8915" s="113"/>
      <c r="G8915" s="114"/>
      <c r="H8915" s="115"/>
      <c r="I8915" s="112"/>
      <c r="J8915" s="112"/>
      <c r="K8915" s="112"/>
      <c r="L8915" s="114">
        <f>Table13[[#This Row],[Per Unit Price]]*MAX(1,Table13[[#This Row],[Qty of Units]])*MAX(1,Table13[[#This Row],['#NCMs Served / FTEs Employed]])*MAX(1,Table13[[#This Row],[Duration of Service]])</f>
        <v>0</v>
      </c>
      <c r="M8915" s="112"/>
      <c r="N8915" s="114"/>
    </row>
    <row r="8916" spans="1:14" x14ac:dyDescent="0.25">
      <c r="A8916" s="111"/>
      <c r="B8916" s="111"/>
      <c r="C8916" s="123"/>
      <c r="D8916" s="112" t="str">
        <f>_xlfn.XLOOKUP(Table13[[#This Row],[Service]],Validation!$A$2:$A$14,Validation!$B$2:$B$14,"",0,1)</f>
        <v/>
      </c>
      <c r="E8916" s="112"/>
      <c r="F8916" s="113"/>
      <c r="G8916" s="114"/>
      <c r="H8916" s="115"/>
      <c r="I8916" s="112"/>
      <c r="J8916" s="112"/>
      <c r="K8916" s="112"/>
      <c r="L8916" s="114">
        <f>Table13[[#This Row],[Per Unit Price]]*MAX(1,Table13[[#This Row],[Qty of Units]])*MAX(1,Table13[[#This Row],['#NCMs Served / FTEs Employed]])*MAX(1,Table13[[#This Row],[Duration of Service]])</f>
        <v>0</v>
      </c>
      <c r="M8916" s="112"/>
      <c r="N8916" s="114"/>
    </row>
    <row r="8917" spans="1:14" x14ac:dyDescent="0.25">
      <c r="A8917" s="111"/>
      <c r="B8917" s="111"/>
      <c r="C8917" s="123"/>
      <c r="D8917" s="112" t="str">
        <f>_xlfn.XLOOKUP(Table13[[#This Row],[Service]],Validation!$A$2:$A$14,Validation!$B$2:$B$14,"",0,1)</f>
        <v/>
      </c>
      <c r="E8917" s="112"/>
      <c r="F8917" s="113"/>
      <c r="G8917" s="114"/>
      <c r="H8917" s="115"/>
      <c r="I8917" s="112"/>
      <c r="J8917" s="112"/>
      <c r="K8917" s="112"/>
      <c r="L8917" s="114">
        <f>Table13[[#This Row],[Per Unit Price]]*MAX(1,Table13[[#This Row],[Qty of Units]])*MAX(1,Table13[[#This Row],['#NCMs Served / FTEs Employed]])*MAX(1,Table13[[#This Row],[Duration of Service]])</f>
        <v>0</v>
      </c>
      <c r="M8917" s="112"/>
      <c r="N8917" s="114"/>
    </row>
    <row r="8918" spans="1:14" x14ac:dyDescent="0.25">
      <c r="A8918" s="111"/>
      <c r="B8918" s="111"/>
      <c r="C8918" s="123"/>
      <c r="D8918" s="112" t="str">
        <f>_xlfn.XLOOKUP(Table13[[#This Row],[Service]],Validation!$A$2:$A$14,Validation!$B$2:$B$14,"",0,1)</f>
        <v/>
      </c>
      <c r="E8918" s="112"/>
      <c r="F8918" s="113"/>
      <c r="G8918" s="114"/>
      <c r="H8918" s="115"/>
      <c r="I8918" s="112"/>
      <c r="J8918" s="112"/>
      <c r="K8918" s="112"/>
      <c r="L8918" s="114">
        <f>Table13[[#This Row],[Per Unit Price]]*MAX(1,Table13[[#This Row],[Qty of Units]])*MAX(1,Table13[[#This Row],['#NCMs Served / FTEs Employed]])*MAX(1,Table13[[#This Row],[Duration of Service]])</f>
        <v>0</v>
      </c>
      <c r="M8918" s="112"/>
      <c r="N8918" s="114"/>
    </row>
    <row r="8919" spans="1:14" x14ac:dyDescent="0.25">
      <c r="A8919" s="111"/>
      <c r="B8919" s="111"/>
      <c r="C8919" s="123"/>
      <c r="D8919" s="112" t="str">
        <f>_xlfn.XLOOKUP(Table13[[#This Row],[Service]],Validation!$A$2:$A$14,Validation!$B$2:$B$14,"",0,1)</f>
        <v/>
      </c>
      <c r="E8919" s="112"/>
      <c r="F8919" s="113"/>
      <c r="G8919" s="114"/>
      <c r="H8919" s="115"/>
      <c r="I8919" s="112"/>
      <c r="J8919" s="112"/>
      <c r="K8919" s="112"/>
      <c r="L8919" s="114">
        <f>Table13[[#This Row],[Per Unit Price]]*MAX(1,Table13[[#This Row],[Qty of Units]])*MAX(1,Table13[[#This Row],['#NCMs Served / FTEs Employed]])*MAX(1,Table13[[#This Row],[Duration of Service]])</f>
        <v>0</v>
      </c>
      <c r="M8919" s="112"/>
      <c r="N8919" s="114"/>
    </row>
    <row r="8920" spans="1:14" x14ac:dyDescent="0.25">
      <c r="A8920" s="111"/>
      <c r="B8920" s="111"/>
      <c r="C8920" s="123"/>
      <c r="D8920" s="112" t="str">
        <f>_xlfn.XLOOKUP(Table13[[#This Row],[Service]],Validation!$A$2:$A$14,Validation!$B$2:$B$14,"",0,1)</f>
        <v/>
      </c>
      <c r="E8920" s="112"/>
      <c r="F8920" s="113"/>
      <c r="G8920" s="114"/>
      <c r="H8920" s="115"/>
      <c r="I8920" s="112"/>
      <c r="J8920" s="112"/>
      <c r="K8920" s="112"/>
      <c r="L8920" s="114">
        <f>Table13[[#This Row],[Per Unit Price]]*MAX(1,Table13[[#This Row],[Qty of Units]])*MAX(1,Table13[[#This Row],['#NCMs Served / FTEs Employed]])*MAX(1,Table13[[#This Row],[Duration of Service]])</f>
        <v>0</v>
      </c>
      <c r="M8920" s="112"/>
      <c r="N8920" s="114"/>
    </row>
    <row r="8921" spans="1:14" x14ac:dyDescent="0.25">
      <c r="A8921" s="111"/>
      <c r="B8921" s="111"/>
      <c r="C8921" s="123"/>
      <c r="D8921" s="112" t="str">
        <f>_xlfn.XLOOKUP(Table13[[#This Row],[Service]],Validation!$A$2:$A$14,Validation!$B$2:$B$14,"",0,1)</f>
        <v/>
      </c>
      <c r="E8921" s="112"/>
      <c r="F8921" s="113"/>
      <c r="G8921" s="114"/>
      <c r="H8921" s="115"/>
      <c r="I8921" s="112"/>
      <c r="J8921" s="112"/>
      <c r="K8921" s="112"/>
      <c r="L8921" s="114">
        <f>Table13[[#This Row],[Per Unit Price]]*MAX(1,Table13[[#This Row],[Qty of Units]])*MAX(1,Table13[[#This Row],['#NCMs Served / FTEs Employed]])*MAX(1,Table13[[#This Row],[Duration of Service]])</f>
        <v>0</v>
      </c>
      <c r="M8921" s="112"/>
      <c r="N8921" s="114"/>
    </row>
    <row r="8922" spans="1:14" x14ac:dyDescent="0.25">
      <c r="A8922" s="111"/>
      <c r="B8922" s="111"/>
      <c r="C8922" s="123"/>
      <c r="D8922" s="112" t="str">
        <f>_xlfn.XLOOKUP(Table13[[#This Row],[Service]],Validation!$A$2:$A$14,Validation!$B$2:$B$14,"",0,1)</f>
        <v/>
      </c>
      <c r="E8922" s="112"/>
      <c r="F8922" s="113"/>
      <c r="G8922" s="114"/>
      <c r="H8922" s="115"/>
      <c r="I8922" s="112"/>
      <c r="J8922" s="112"/>
      <c r="K8922" s="112"/>
      <c r="L8922" s="114">
        <f>Table13[[#This Row],[Per Unit Price]]*MAX(1,Table13[[#This Row],[Qty of Units]])*MAX(1,Table13[[#This Row],['#NCMs Served / FTEs Employed]])*MAX(1,Table13[[#This Row],[Duration of Service]])</f>
        <v>0</v>
      </c>
      <c r="M8922" s="112"/>
      <c r="N8922" s="114"/>
    </row>
    <row r="8923" spans="1:14" x14ac:dyDescent="0.25">
      <c r="A8923" s="111"/>
      <c r="B8923" s="111"/>
      <c r="C8923" s="123"/>
      <c r="D8923" s="112" t="str">
        <f>_xlfn.XLOOKUP(Table13[[#This Row],[Service]],Validation!$A$2:$A$14,Validation!$B$2:$B$14,"",0,1)</f>
        <v/>
      </c>
      <c r="E8923" s="112"/>
      <c r="F8923" s="113"/>
      <c r="G8923" s="114"/>
      <c r="H8923" s="115"/>
      <c r="I8923" s="112"/>
      <c r="J8923" s="112"/>
      <c r="K8923" s="112"/>
      <c r="L8923" s="114">
        <f>Table13[[#This Row],[Per Unit Price]]*MAX(1,Table13[[#This Row],[Qty of Units]])*MAX(1,Table13[[#This Row],['#NCMs Served / FTEs Employed]])*MAX(1,Table13[[#This Row],[Duration of Service]])</f>
        <v>0</v>
      </c>
      <c r="M8923" s="112"/>
      <c r="N8923" s="114"/>
    </row>
    <row r="8924" spans="1:14" x14ac:dyDescent="0.25">
      <c r="A8924" s="111"/>
      <c r="B8924" s="111"/>
      <c r="C8924" s="123"/>
      <c r="D8924" s="112" t="str">
        <f>_xlfn.XLOOKUP(Table13[[#This Row],[Service]],Validation!$A$2:$A$14,Validation!$B$2:$B$14,"",0,1)</f>
        <v/>
      </c>
      <c r="E8924" s="112"/>
      <c r="F8924" s="113"/>
      <c r="G8924" s="114"/>
      <c r="H8924" s="115"/>
      <c r="I8924" s="112"/>
      <c r="J8924" s="112"/>
      <c r="K8924" s="112"/>
      <c r="L8924" s="114">
        <f>Table13[[#This Row],[Per Unit Price]]*MAX(1,Table13[[#This Row],[Qty of Units]])*MAX(1,Table13[[#This Row],['#NCMs Served / FTEs Employed]])*MAX(1,Table13[[#This Row],[Duration of Service]])</f>
        <v>0</v>
      </c>
      <c r="M8924" s="112"/>
      <c r="N8924" s="114"/>
    </row>
    <row r="8925" spans="1:14" x14ac:dyDescent="0.25">
      <c r="A8925" s="111"/>
      <c r="B8925" s="111"/>
      <c r="C8925" s="123"/>
      <c r="D8925" s="112" t="str">
        <f>_xlfn.XLOOKUP(Table13[[#This Row],[Service]],Validation!$A$2:$A$14,Validation!$B$2:$B$14,"",0,1)</f>
        <v/>
      </c>
      <c r="E8925" s="112"/>
      <c r="F8925" s="113"/>
      <c r="G8925" s="114"/>
      <c r="H8925" s="115"/>
      <c r="I8925" s="112"/>
      <c r="J8925" s="112"/>
      <c r="K8925" s="112"/>
      <c r="L8925" s="114">
        <f>Table13[[#This Row],[Per Unit Price]]*MAX(1,Table13[[#This Row],[Qty of Units]])*MAX(1,Table13[[#This Row],['#NCMs Served / FTEs Employed]])*MAX(1,Table13[[#This Row],[Duration of Service]])</f>
        <v>0</v>
      </c>
      <c r="M8925" s="112"/>
      <c r="N8925" s="114"/>
    </row>
    <row r="8926" spans="1:14" x14ac:dyDescent="0.25">
      <c r="A8926" s="111"/>
      <c r="B8926" s="111"/>
      <c r="C8926" s="123"/>
      <c r="D8926" s="112" t="str">
        <f>_xlfn.XLOOKUP(Table13[[#This Row],[Service]],Validation!$A$2:$A$14,Validation!$B$2:$B$14,"",0,1)</f>
        <v/>
      </c>
      <c r="E8926" s="112"/>
      <c r="F8926" s="113"/>
      <c r="G8926" s="114"/>
      <c r="H8926" s="115"/>
      <c r="I8926" s="112"/>
      <c r="J8926" s="112"/>
      <c r="K8926" s="112"/>
      <c r="L8926" s="114">
        <f>Table13[[#This Row],[Per Unit Price]]*MAX(1,Table13[[#This Row],[Qty of Units]])*MAX(1,Table13[[#This Row],['#NCMs Served / FTEs Employed]])*MAX(1,Table13[[#This Row],[Duration of Service]])</f>
        <v>0</v>
      </c>
      <c r="M8926" s="112"/>
      <c r="N8926" s="114"/>
    </row>
    <row r="8927" spans="1:14" x14ac:dyDescent="0.25">
      <c r="A8927" s="111"/>
      <c r="B8927" s="111"/>
      <c r="C8927" s="123"/>
      <c r="D8927" s="112" t="str">
        <f>_xlfn.XLOOKUP(Table13[[#This Row],[Service]],Validation!$A$2:$A$14,Validation!$B$2:$B$14,"",0,1)</f>
        <v/>
      </c>
      <c r="E8927" s="112"/>
      <c r="F8927" s="113"/>
      <c r="G8927" s="114"/>
      <c r="H8927" s="115"/>
      <c r="I8927" s="112"/>
      <c r="J8927" s="112"/>
      <c r="K8927" s="112"/>
      <c r="L8927" s="114">
        <f>Table13[[#This Row],[Per Unit Price]]*MAX(1,Table13[[#This Row],[Qty of Units]])*MAX(1,Table13[[#This Row],['#NCMs Served / FTEs Employed]])*MAX(1,Table13[[#This Row],[Duration of Service]])</f>
        <v>0</v>
      </c>
      <c r="M8927" s="112"/>
      <c r="N8927" s="114"/>
    </row>
    <row r="8928" spans="1:14" x14ac:dyDescent="0.25">
      <c r="A8928" s="111"/>
      <c r="B8928" s="111"/>
      <c r="C8928" s="123"/>
      <c r="D8928" s="112" t="str">
        <f>_xlfn.XLOOKUP(Table13[[#This Row],[Service]],Validation!$A$2:$A$14,Validation!$B$2:$B$14,"",0,1)</f>
        <v/>
      </c>
      <c r="E8928" s="112"/>
      <c r="F8928" s="113"/>
      <c r="G8928" s="114"/>
      <c r="H8928" s="115"/>
      <c r="I8928" s="112"/>
      <c r="J8928" s="112"/>
      <c r="K8928" s="112"/>
      <c r="L8928" s="114">
        <f>Table13[[#This Row],[Per Unit Price]]*MAX(1,Table13[[#This Row],[Qty of Units]])*MAX(1,Table13[[#This Row],['#NCMs Served / FTEs Employed]])*MAX(1,Table13[[#This Row],[Duration of Service]])</f>
        <v>0</v>
      </c>
      <c r="M8928" s="112"/>
      <c r="N8928" s="114"/>
    </row>
    <row r="8929" spans="1:14" x14ac:dyDescent="0.25">
      <c r="A8929" s="111"/>
      <c r="B8929" s="111"/>
      <c r="C8929" s="123"/>
      <c r="D8929" s="112" t="str">
        <f>_xlfn.XLOOKUP(Table13[[#This Row],[Service]],Validation!$A$2:$A$14,Validation!$B$2:$B$14,"",0,1)</f>
        <v/>
      </c>
      <c r="E8929" s="112"/>
      <c r="F8929" s="113"/>
      <c r="G8929" s="114"/>
      <c r="H8929" s="115"/>
      <c r="I8929" s="112"/>
      <c r="J8929" s="112"/>
      <c r="K8929" s="112"/>
      <c r="L8929" s="114">
        <f>Table13[[#This Row],[Per Unit Price]]*MAX(1,Table13[[#This Row],[Qty of Units]])*MAX(1,Table13[[#This Row],['#NCMs Served / FTEs Employed]])*MAX(1,Table13[[#This Row],[Duration of Service]])</f>
        <v>0</v>
      </c>
      <c r="M8929" s="112"/>
      <c r="N8929" s="114"/>
    </row>
    <row r="8930" spans="1:14" x14ac:dyDescent="0.25">
      <c r="A8930" s="111"/>
      <c r="B8930" s="111"/>
      <c r="C8930" s="123"/>
      <c r="D8930" s="112" t="str">
        <f>_xlfn.XLOOKUP(Table13[[#This Row],[Service]],Validation!$A$2:$A$14,Validation!$B$2:$B$14,"",0,1)</f>
        <v/>
      </c>
      <c r="E8930" s="112"/>
      <c r="F8930" s="113"/>
      <c r="G8930" s="114"/>
      <c r="H8930" s="115"/>
      <c r="I8930" s="112"/>
      <c r="J8930" s="112"/>
      <c r="K8930" s="112"/>
      <c r="L8930" s="114">
        <f>Table13[[#This Row],[Per Unit Price]]*MAX(1,Table13[[#This Row],[Qty of Units]])*MAX(1,Table13[[#This Row],['#NCMs Served / FTEs Employed]])*MAX(1,Table13[[#This Row],[Duration of Service]])</f>
        <v>0</v>
      </c>
      <c r="M8930" s="112"/>
      <c r="N8930" s="114"/>
    </row>
    <row r="8931" spans="1:14" x14ac:dyDescent="0.25">
      <c r="A8931" s="111"/>
      <c r="B8931" s="111"/>
      <c r="C8931" s="123"/>
      <c r="D8931" s="112" t="str">
        <f>_xlfn.XLOOKUP(Table13[[#This Row],[Service]],Validation!$A$2:$A$14,Validation!$B$2:$B$14,"",0,1)</f>
        <v/>
      </c>
      <c r="E8931" s="112"/>
      <c r="F8931" s="113"/>
      <c r="G8931" s="114"/>
      <c r="H8931" s="115"/>
      <c r="I8931" s="112"/>
      <c r="J8931" s="112"/>
      <c r="K8931" s="112"/>
      <c r="L8931" s="114">
        <f>Table13[[#This Row],[Per Unit Price]]*MAX(1,Table13[[#This Row],[Qty of Units]])*MAX(1,Table13[[#This Row],['#NCMs Served / FTEs Employed]])*MAX(1,Table13[[#This Row],[Duration of Service]])</f>
        <v>0</v>
      </c>
      <c r="M8931" s="112"/>
      <c r="N8931" s="114"/>
    </row>
    <row r="8932" spans="1:14" x14ac:dyDescent="0.25">
      <c r="A8932" s="111"/>
      <c r="B8932" s="111"/>
      <c r="C8932" s="123"/>
      <c r="D8932" s="112" t="str">
        <f>_xlfn.XLOOKUP(Table13[[#This Row],[Service]],Validation!$A$2:$A$14,Validation!$B$2:$B$14,"",0,1)</f>
        <v/>
      </c>
      <c r="E8932" s="112"/>
      <c r="F8932" s="113"/>
      <c r="G8932" s="114"/>
      <c r="H8932" s="115"/>
      <c r="I8932" s="112"/>
      <c r="J8932" s="112"/>
      <c r="K8932" s="112"/>
      <c r="L8932" s="114">
        <f>Table13[[#This Row],[Per Unit Price]]*MAX(1,Table13[[#This Row],[Qty of Units]])*MAX(1,Table13[[#This Row],['#NCMs Served / FTEs Employed]])*MAX(1,Table13[[#This Row],[Duration of Service]])</f>
        <v>0</v>
      </c>
      <c r="M8932" s="112"/>
      <c r="N8932" s="114"/>
    </row>
    <row r="8933" spans="1:14" x14ac:dyDescent="0.25">
      <c r="A8933" s="111"/>
      <c r="B8933" s="111"/>
      <c r="C8933" s="123"/>
      <c r="D8933" s="112" t="str">
        <f>_xlfn.XLOOKUP(Table13[[#This Row],[Service]],Validation!$A$2:$A$14,Validation!$B$2:$B$14,"",0,1)</f>
        <v/>
      </c>
      <c r="E8933" s="112"/>
      <c r="F8933" s="113"/>
      <c r="G8933" s="114"/>
      <c r="H8933" s="115"/>
      <c r="I8933" s="112"/>
      <c r="J8933" s="112"/>
      <c r="K8933" s="112"/>
      <c r="L8933" s="114">
        <f>Table13[[#This Row],[Per Unit Price]]*MAX(1,Table13[[#This Row],[Qty of Units]])*MAX(1,Table13[[#This Row],['#NCMs Served / FTEs Employed]])*MAX(1,Table13[[#This Row],[Duration of Service]])</f>
        <v>0</v>
      </c>
      <c r="M8933" s="112"/>
      <c r="N8933" s="114"/>
    </row>
    <row r="8934" spans="1:14" x14ac:dyDescent="0.25">
      <c r="A8934" s="111"/>
      <c r="B8934" s="111"/>
      <c r="C8934" s="123"/>
      <c r="D8934" s="112" t="str">
        <f>_xlfn.XLOOKUP(Table13[[#This Row],[Service]],Validation!$A$2:$A$14,Validation!$B$2:$B$14,"",0,1)</f>
        <v/>
      </c>
      <c r="E8934" s="112"/>
      <c r="F8934" s="113"/>
      <c r="G8934" s="114"/>
      <c r="H8934" s="115"/>
      <c r="I8934" s="112"/>
      <c r="J8934" s="112"/>
      <c r="K8934" s="112"/>
      <c r="L8934" s="114">
        <f>Table13[[#This Row],[Per Unit Price]]*MAX(1,Table13[[#This Row],[Qty of Units]])*MAX(1,Table13[[#This Row],['#NCMs Served / FTEs Employed]])*MAX(1,Table13[[#This Row],[Duration of Service]])</f>
        <v>0</v>
      </c>
      <c r="M8934" s="112"/>
      <c r="N8934" s="114"/>
    </row>
    <row r="8935" spans="1:14" x14ac:dyDescent="0.25">
      <c r="A8935" s="111"/>
      <c r="B8935" s="111"/>
      <c r="C8935" s="123"/>
      <c r="D8935" s="112" t="str">
        <f>_xlfn.XLOOKUP(Table13[[#This Row],[Service]],Validation!$A$2:$A$14,Validation!$B$2:$B$14,"",0,1)</f>
        <v/>
      </c>
      <c r="E8935" s="112"/>
      <c r="F8935" s="113"/>
      <c r="G8935" s="114"/>
      <c r="H8935" s="115"/>
      <c r="I8935" s="112"/>
      <c r="J8935" s="112"/>
      <c r="K8935" s="112"/>
      <c r="L8935" s="114">
        <f>Table13[[#This Row],[Per Unit Price]]*MAX(1,Table13[[#This Row],[Qty of Units]])*MAX(1,Table13[[#This Row],['#NCMs Served / FTEs Employed]])*MAX(1,Table13[[#This Row],[Duration of Service]])</f>
        <v>0</v>
      </c>
      <c r="M8935" s="112"/>
      <c r="N8935" s="114"/>
    </row>
    <row r="8936" spans="1:14" x14ac:dyDescent="0.25">
      <c r="A8936" s="111"/>
      <c r="B8936" s="111"/>
      <c r="C8936" s="123"/>
      <c r="D8936" s="112" t="str">
        <f>_xlfn.XLOOKUP(Table13[[#This Row],[Service]],Validation!$A$2:$A$14,Validation!$B$2:$B$14,"",0,1)</f>
        <v/>
      </c>
      <c r="E8936" s="112"/>
      <c r="F8936" s="113"/>
      <c r="G8936" s="114"/>
      <c r="H8936" s="115"/>
      <c r="I8936" s="112"/>
      <c r="J8936" s="112"/>
      <c r="K8936" s="112"/>
      <c r="L8936" s="114">
        <f>Table13[[#This Row],[Per Unit Price]]*MAX(1,Table13[[#This Row],[Qty of Units]])*MAX(1,Table13[[#This Row],['#NCMs Served / FTEs Employed]])*MAX(1,Table13[[#This Row],[Duration of Service]])</f>
        <v>0</v>
      </c>
      <c r="M8936" s="112"/>
      <c r="N8936" s="114"/>
    </row>
    <row r="8937" spans="1:14" x14ac:dyDescent="0.25">
      <c r="A8937" s="111"/>
      <c r="B8937" s="111"/>
      <c r="C8937" s="123"/>
      <c r="D8937" s="112" t="str">
        <f>_xlfn.XLOOKUP(Table13[[#This Row],[Service]],Validation!$A$2:$A$14,Validation!$B$2:$B$14,"",0,1)</f>
        <v/>
      </c>
      <c r="E8937" s="112"/>
      <c r="F8937" s="113"/>
      <c r="G8937" s="114"/>
      <c r="H8937" s="115"/>
      <c r="I8937" s="112"/>
      <c r="J8937" s="112"/>
      <c r="K8937" s="112"/>
      <c r="L8937" s="114">
        <f>Table13[[#This Row],[Per Unit Price]]*MAX(1,Table13[[#This Row],[Qty of Units]])*MAX(1,Table13[[#This Row],['#NCMs Served / FTEs Employed]])*MAX(1,Table13[[#This Row],[Duration of Service]])</f>
        <v>0</v>
      </c>
      <c r="M8937" s="112"/>
      <c r="N8937" s="114"/>
    </row>
    <row r="8938" spans="1:14" x14ac:dyDescent="0.25">
      <c r="A8938" s="111"/>
      <c r="B8938" s="111"/>
      <c r="C8938" s="123"/>
      <c r="D8938" s="112" t="str">
        <f>_xlfn.XLOOKUP(Table13[[#This Row],[Service]],Validation!$A$2:$A$14,Validation!$B$2:$B$14,"",0,1)</f>
        <v/>
      </c>
      <c r="E8938" s="112"/>
      <c r="F8938" s="113"/>
      <c r="G8938" s="114"/>
      <c r="H8938" s="115"/>
      <c r="I8938" s="112"/>
      <c r="J8938" s="112"/>
      <c r="K8938" s="112"/>
      <c r="L8938" s="114">
        <f>Table13[[#This Row],[Per Unit Price]]*MAX(1,Table13[[#This Row],[Qty of Units]])*MAX(1,Table13[[#This Row],['#NCMs Served / FTEs Employed]])*MAX(1,Table13[[#This Row],[Duration of Service]])</f>
        <v>0</v>
      </c>
      <c r="M8938" s="112"/>
      <c r="N8938" s="114"/>
    </row>
    <row r="8939" spans="1:14" x14ac:dyDescent="0.25">
      <c r="A8939" s="111"/>
      <c r="B8939" s="111"/>
      <c r="C8939" s="123"/>
      <c r="D8939" s="112" t="str">
        <f>_xlfn.XLOOKUP(Table13[[#This Row],[Service]],Validation!$A$2:$A$14,Validation!$B$2:$B$14,"",0,1)</f>
        <v/>
      </c>
      <c r="E8939" s="112"/>
      <c r="F8939" s="113"/>
      <c r="G8939" s="114"/>
      <c r="H8939" s="115"/>
      <c r="I8939" s="112"/>
      <c r="J8939" s="112"/>
      <c r="K8939" s="112"/>
      <c r="L8939" s="114">
        <f>Table13[[#This Row],[Per Unit Price]]*MAX(1,Table13[[#This Row],[Qty of Units]])*MAX(1,Table13[[#This Row],['#NCMs Served / FTEs Employed]])*MAX(1,Table13[[#This Row],[Duration of Service]])</f>
        <v>0</v>
      </c>
      <c r="M8939" s="112"/>
      <c r="N8939" s="114"/>
    </row>
    <row r="8940" spans="1:14" x14ac:dyDescent="0.25">
      <c r="A8940" s="111"/>
      <c r="B8940" s="111"/>
      <c r="C8940" s="123"/>
      <c r="D8940" s="112" t="str">
        <f>_xlfn.XLOOKUP(Table13[[#This Row],[Service]],Validation!$A$2:$A$14,Validation!$B$2:$B$14,"",0,1)</f>
        <v/>
      </c>
      <c r="E8940" s="112"/>
      <c r="F8940" s="113"/>
      <c r="G8940" s="114"/>
      <c r="H8940" s="115"/>
      <c r="I8940" s="112"/>
      <c r="J8940" s="112"/>
      <c r="K8940" s="112"/>
      <c r="L8940" s="114">
        <f>Table13[[#This Row],[Per Unit Price]]*MAX(1,Table13[[#This Row],[Qty of Units]])*MAX(1,Table13[[#This Row],['#NCMs Served / FTEs Employed]])*MAX(1,Table13[[#This Row],[Duration of Service]])</f>
        <v>0</v>
      </c>
      <c r="M8940" s="112"/>
      <c r="N8940" s="114"/>
    </row>
    <row r="8941" spans="1:14" x14ac:dyDescent="0.25">
      <c r="A8941" s="111"/>
      <c r="B8941" s="111"/>
      <c r="C8941" s="123"/>
      <c r="D8941" s="112" t="str">
        <f>_xlfn.XLOOKUP(Table13[[#This Row],[Service]],Validation!$A$2:$A$14,Validation!$B$2:$B$14,"",0,1)</f>
        <v/>
      </c>
      <c r="E8941" s="112"/>
      <c r="F8941" s="113"/>
      <c r="G8941" s="114"/>
      <c r="H8941" s="115"/>
      <c r="I8941" s="112"/>
      <c r="J8941" s="112"/>
      <c r="K8941" s="112"/>
      <c r="L8941" s="114">
        <f>Table13[[#This Row],[Per Unit Price]]*MAX(1,Table13[[#This Row],[Qty of Units]])*MAX(1,Table13[[#This Row],['#NCMs Served / FTEs Employed]])*MAX(1,Table13[[#This Row],[Duration of Service]])</f>
        <v>0</v>
      </c>
      <c r="M8941" s="112"/>
      <c r="N8941" s="114"/>
    </row>
    <row r="8942" spans="1:14" x14ac:dyDescent="0.25">
      <c r="A8942" s="111"/>
      <c r="B8942" s="111"/>
      <c r="C8942" s="123"/>
      <c r="D8942" s="112" t="str">
        <f>_xlfn.XLOOKUP(Table13[[#This Row],[Service]],Validation!$A$2:$A$14,Validation!$B$2:$B$14,"",0,1)</f>
        <v/>
      </c>
      <c r="E8942" s="112"/>
      <c r="F8942" s="113"/>
      <c r="G8942" s="114"/>
      <c r="H8942" s="115"/>
      <c r="I8942" s="112"/>
      <c r="J8942" s="112"/>
      <c r="K8942" s="112"/>
      <c r="L8942" s="114">
        <f>Table13[[#This Row],[Per Unit Price]]*MAX(1,Table13[[#This Row],[Qty of Units]])*MAX(1,Table13[[#This Row],['#NCMs Served / FTEs Employed]])*MAX(1,Table13[[#This Row],[Duration of Service]])</f>
        <v>0</v>
      </c>
      <c r="M8942" s="112"/>
      <c r="N8942" s="114"/>
    </row>
    <row r="8943" spans="1:14" x14ac:dyDescent="0.25">
      <c r="A8943" s="111"/>
      <c r="B8943" s="111"/>
      <c r="C8943" s="123"/>
      <c r="D8943" s="112" t="str">
        <f>_xlfn.XLOOKUP(Table13[[#This Row],[Service]],Validation!$A$2:$A$14,Validation!$B$2:$B$14,"",0,1)</f>
        <v/>
      </c>
      <c r="E8943" s="112"/>
      <c r="F8943" s="113"/>
      <c r="G8943" s="114"/>
      <c r="H8943" s="115"/>
      <c r="I8943" s="112"/>
      <c r="J8943" s="112"/>
      <c r="K8943" s="112"/>
      <c r="L8943" s="114">
        <f>Table13[[#This Row],[Per Unit Price]]*MAX(1,Table13[[#This Row],[Qty of Units]])*MAX(1,Table13[[#This Row],['#NCMs Served / FTEs Employed]])*MAX(1,Table13[[#This Row],[Duration of Service]])</f>
        <v>0</v>
      </c>
      <c r="M8943" s="112"/>
      <c r="N8943" s="114"/>
    </row>
    <row r="8944" spans="1:14" x14ac:dyDescent="0.25">
      <c r="A8944" s="111"/>
      <c r="B8944" s="111"/>
      <c r="C8944" s="123"/>
      <c r="D8944" s="112" t="str">
        <f>_xlfn.XLOOKUP(Table13[[#This Row],[Service]],Validation!$A$2:$A$14,Validation!$B$2:$B$14,"",0,1)</f>
        <v/>
      </c>
      <c r="E8944" s="112"/>
      <c r="F8944" s="113"/>
      <c r="G8944" s="114"/>
      <c r="H8944" s="115"/>
      <c r="I8944" s="112"/>
      <c r="J8944" s="112"/>
      <c r="K8944" s="112"/>
      <c r="L8944" s="114">
        <f>Table13[[#This Row],[Per Unit Price]]*MAX(1,Table13[[#This Row],[Qty of Units]])*MAX(1,Table13[[#This Row],['#NCMs Served / FTEs Employed]])*MAX(1,Table13[[#This Row],[Duration of Service]])</f>
        <v>0</v>
      </c>
      <c r="M8944" s="112"/>
      <c r="N8944" s="114"/>
    </row>
    <row r="8945" spans="1:14" x14ac:dyDescent="0.25">
      <c r="A8945" s="111"/>
      <c r="B8945" s="111"/>
      <c r="C8945" s="123"/>
      <c r="D8945" s="112" t="str">
        <f>_xlfn.XLOOKUP(Table13[[#This Row],[Service]],Validation!$A$2:$A$14,Validation!$B$2:$B$14,"",0,1)</f>
        <v/>
      </c>
      <c r="E8945" s="112"/>
      <c r="F8945" s="113"/>
      <c r="G8945" s="114"/>
      <c r="H8945" s="115"/>
      <c r="I8945" s="112"/>
      <c r="J8945" s="112"/>
      <c r="K8945" s="112"/>
      <c r="L8945" s="114">
        <f>Table13[[#This Row],[Per Unit Price]]*MAX(1,Table13[[#This Row],[Qty of Units]])*MAX(1,Table13[[#This Row],['#NCMs Served / FTEs Employed]])*MAX(1,Table13[[#This Row],[Duration of Service]])</f>
        <v>0</v>
      </c>
      <c r="M8945" s="112"/>
      <c r="N8945" s="114"/>
    </row>
    <row r="8946" spans="1:14" x14ac:dyDescent="0.25">
      <c r="A8946" s="111"/>
      <c r="B8946" s="111"/>
      <c r="C8946" s="123"/>
      <c r="D8946" s="112" t="str">
        <f>_xlfn.XLOOKUP(Table13[[#This Row],[Service]],Validation!$A$2:$A$14,Validation!$B$2:$B$14,"",0,1)</f>
        <v/>
      </c>
      <c r="E8946" s="112"/>
      <c r="F8946" s="113"/>
      <c r="G8946" s="114"/>
      <c r="H8946" s="115"/>
      <c r="I8946" s="112"/>
      <c r="J8946" s="112"/>
      <c r="K8946" s="112"/>
      <c r="L8946" s="114">
        <f>Table13[[#This Row],[Per Unit Price]]*MAX(1,Table13[[#This Row],[Qty of Units]])*MAX(1,Table13[[#This Row],['#NCMs Served / FTEs Employed]])*MAX(1,Table13[[#This Row],[Duration of Service]])</f>
        <v>0</v>
      </c>
      <c r="M8946" s="112"/>
      <c r="N8946" s="114"/>
    </row>
    <row r="8947" spans="1:14" x14ac:dyDescent="0.25">
      <c r="A8947" s="111"/>
      <c r="B8947" s="111"/>
      <c r="C8947" s="123"/>
      <c r="D8947" s="112" t="str">
        <f>_xlfn.XLOOKUP(Table13[[#This Row],[Service]],Validation!$A$2:$A$14,Validation!$B$2:$B$14,"",0,1)</f>
        <v/>
      </c>
      <c r="E8947" s="112"/>
      <c r="F8947" s="113"/>
      <c r="G8947" s="114"/>
      <c r="H8947" s="115"/>
      <c r="I8947" s="112"/>
      <c r="J8947" s="112"/>
      <c r="K8947" s="112"/>
      <c r="L8947" s="114">
        <f>Table13[[#This Row],[Per Unit Price]]*MAX(1,Table13[[#This Row],[Qty of Units]])*MAX(1,Table13[[#This Row],['#NCMs Served / FTEs Employed]])*MAX(1,Table13[[#This Row],[Duration of Service]])</f>
        <v>0</v>
      </c>
      <c r="M8947" s="112"/>
      <c r="N8947" s="114"/>
    </row>
    <row r="8948" spans="1:14" x14ac:dyDescent="0.25">
      <c r="A8948" s="111"/>
      <c r="B8948" s="111"/>
      <c r="C8948" s="123"/>
      <c r="D8948" s="112" t="str">
        <f>_xlfn.XLOOKUP(Table13[[#This Row],[Service]],Validation!$A$2:$A$14,Validation!$B$2:$B$14,"",0,1)</f>
        <v/>
      </c>
      <c r="E8948" s="112"/>
      <c r="F8948" s="113"/>
      <c r="G8948" s="114"/>
      <c r="H8948" s="115"/>
      <c r="I8948" s="112"/>
      <c r="J8948" s="112"/>
      <c r="K8948" s="112"/>
      <c r="L8948" s="114">
        <f>Table13[[#This Row],[Per Unit Price]]*MAX(1,Table13[[#This Row],[Qty of Units]])*MAX(1,Table13[[#This Row],['#NCMs Served / FTEs Employed]])*MAX(1,Table13[[#This Row],[Duration of Service]])</f>
        <v>0</v>
      </c>
      <c r="M8948" s="112"/>
      <c r="N8948" s="114"/>
    </row>
    <row r="8949" spans="1:14" x14ac:dyDescent="0.25">
      <c r="A8949" s="111"/>
      <c r="B8949" s="111"/>
      <c r="C8949" s="123"/>
      <c r="D8949" s="112" t="str">
        <f>_xlfn.XLOOKUP(Table13[[#This Row],[Service]],Validation!$A$2:$A$14,Validation!$B$2:$B$14,"",0,1)</f>
        <v/>
      </c>
      <c r="E8949" s="112"/>
      <c r="F8949" s="113"/>
      <c r="G8949" s="114"/>
      <c r="H8949" s="115"/>
      <c r="I8949" s="112"/>
      <c r="J8949" s="112"/>
      <c r="K8949" s="112"/>
      <c r="L8949" s="114">
        <f>Table13[[#This Row],[Per Unit Price]]*MAX(1,Table13[[#This Row],[Qty of Units]])*MAX(1,Table13[[#This Row],['#NCMs Served / FTEs Employed]])*MAX(1,Table13[[#This Row],[Duration of Service]])</f>
        <v>0</v>
      </c>
      <c r="M8949" s="112"/>
      <c r="N8949" s="114"/>
    </row>
    <row r="8950" spans="1:14" x14ac:dyDescent="0.25">
      <c r="A8950" s="111"/>
      <c r="B8950" s="111"/>
      <c r="C8950" s="123"/>
      <c r="D8950" s="112" t="str">
        <f>_xlfn.XLOOKUP(Table13[[#This Row],[Service]],Validation!$A$2:$A$14,Validation!$B$2:$B$14,"",0,1)</f>
        <v/>
      </c>
      <c r="E8950" s="112"/>
      <c r="F8950" s="113"/>
      <c r="G8950" s="114"/>
      <c r="H8950" s="115"/>
      <c r="I8950" s="112"/>
      <c r="J8950" s="112"/>
      <c r="K8950" s="112"/>
      <c r="L8950" s="114">
        <f>Table13[[#This Row],[Per Unit Price]]*MAX(1,Table13[[#This Row],[Qty of Units]])*MAX(1,Table13[[#This Row],['#NCMs Served / FTEs Employed]])*MAX(1,Table13[[#This Row],[Duration of Service]])</f>
        <v>0</v>
      </c>
      <c r="M8950" s="112"/>
      <c r="N8950" s="114"/>
    </row>
    <row r="8951" spans="1:14" x14ac:dyDescent="0.25">
      <c r="A8951" s="111"/>
      <c r="B8951" s="111"/>
      <c r="C8951" s="123"/>
      <c r="D8951" s="112" t="str">
        <f>_xlfn.XLOOKUP(Table13[[#This Row],[Service]],Validation!$A$2:$A$14,Validation!$B$2:$B$14,"",0,1)</f>
        <v/>
      </c>
      <c r="E8951" s="112"/>
      <c r="F8951" s="113"/>
      <c r="G8951" s="114"/>
      <c r="H8951" s="115"/>
      <c r="I8951" s="112"/>
      <c r="J8951" s="112"/>
      <c r="K8951" s="112"/>
      <c r="L8951" s="114">
        <f>Table13[[#This Row],[Per Unit Price]]*MAX(1,Table13[[#This Row],[Qty of Units]])*MAX(1,Table13[[#This Row],['#NCMs Served / FTEs Employed]])*MAX(1,Table13[[#This Row],[Duration of Service]])</f>
        <v>0</v>
      </c>
      <c r="M8951" s="112"/>
      <c r="N8951" s="114"/>
    </row>
    <row r="8952" spans="1:14" x14ac:dyDescent="0.25">
      <c r="A8952" s="111"/>
      <c r="B8952" s="111"/>
      <c r="C8952" s="123"/>
      <c r="D8952" s="112" t="str">
        <f>_xlfn.XLOOKUP(Table13[[#This Row],[Service]],Validation!$A$2:$A$14,Validation!$B$2:$B$14,"",0,1)</f>
        <v/>
      </c>
      <c r="E8952" s="112"/>
      <c r="F8952" s="113"/>
      <c r="G8952" s="114"/>
      <c r="H8952" s="115"/>
      <c r="I8952" s="112"/>
      <c r="J8952" s="112"/>
      <c r="K8952" s="112"/>
      <c r="L8952" s="114">
        <f>Table13[[#This Row],[Per Unit Price]]*MAX(1,Table13[[#This Row],[Qty of Units]])*MAX(1,Table13[[#This Row],['#NCMs Served / FTEs Employed]])*MAX(1,Table13[[#This Row],[Duration of Service]])</f>
        <v>0</v>
      </c>
      <c r="M8952" s="112"/>
      <c r="N8952" s="114"/>
    </row>
    <row r="8953" spans="1:14" x14ac:dyDescent="0.25">
      <c r="A8953" s="111"/>
      <c r="B8953" s="111"/>
      <c r="C8953" s="123"/>
      <c r="D8953" s="112" t="str">
        <f>_xlfn.XLOOKUP(Table13[[#This Row],[Service]],Validation!$A$2:$A$14,Validation!$B$2:$B$14,"",0,1)</f>
        <v/>
      </c>
      <c r="E8953" s="112"/>
      <c r="F8953" s="113"/>
      <c r="G8953" s="114"/>
      <c r="H8953" s="115"/>
      <c r="I8953" s="112"/>
      <c r="J8953" s="112"/>
      <c r="K8953" s="112"/>
      <c r="L8953" s="114">
        <f>Table13[[#This Row],[Per Unit Price]]*MAX(1,Table13[[#This Row],[Qty of Units]])*MAX(1,Table13[[#This Row],['#NCMs Served / FTEs Employed]])*MAX(1,Table13[[#This Row],[Duration of Service]])</f>
        <v>0</v>
      </c>
      <c r="M8953" s="112"/>
      <c r="N8953" s="114"/>
    </row>
    <row r="8954" spans="1:14" x14ac:dyDescent="0.25">
      <c r="A8954" s="111"/>
      <c r="B8954" s="111"/>
      <c r="C8954" s="123"/>
      <c r="D8954" s="112" t="str">
        <f>_xlfn.XLOOKUP(Table13[[#This Row],[Service]],Validation!$A$2:$A$14,Validation!$B$2:$B$14,"",0,1)</f>
        <v/>
      </c>
      <c r="E8954" s="112"/>
      <c r="F8954" s="113"/>
      <c r="G8954" s="114"/>
      <c r="H8954" s="115"/>
      <c r="I8954" s="112"/>
      <c r="J8954" s="112"/>
      <c r="K8954" s="112"/>
      <c r="L8954" s="114">
        <f>Table13[[#This Row],[Per Unit Price]]*MAX(1,Table13[[#This Row],[Qty of Units]])*MAX(1,Table13[[#This Row],['#NCMs Served / FTEs Employed]])*MAX(1,Table13[[#This Row],[Duration of Service]])</f>
        <v>0</v>
      </c>
      <c r="M8954" s="112"/>
      <c r="N8954" s="114"/>
    </row>
    <row r="8955" spans="1:14" x14ac:dyDescent="0.25">
      <c r="A8955" s="111"/>
      <c r="B8955" s="111"/>
      <c r="C8955" s="123"/>
      <c r="D8955" s="112" t="str">
        <f>_xlfn.XLOOKUP(Table13[[#This Row],[Service]],Validation!$A$2:$A$14,Validation!$B$2:$B$14,"",0,1)</f>
        <v/>
      </c>
      <c r="E8955" s="112"/>
      <c r="F8955" s="113"/>
      <c r="G8955" s="114"/>
      <c r="H8955" s="115"/>
      <c r="I8955" s="112"/>
      <c r="J8955" s="112"/>
      <c r="K8955" s="112"/>
      <c r="L8955" s="114">
        <f>Table13[[#This Row],[Per Unit Price]]*MAX(1,Table13[[#This Row],[Qty of Units]])*MAX(1,Table13[[#This Row],['#NCMs Served / FTEs Employed]])*MAX(1,Table13[[#This Row],[Duration of Service]])</f>
        <v>0</v>
      </c>
      <c r="M8955" s="112"/>
      <c r="N8955" s="114"/>
    </row>
    <row r="8956" spans="1:14" x14ac:dyDescent="0.25">
      <c r="A8956" s="111"/>
      <c r="B8956" s="111"/>
      <c r="C8956" s="123"/>
      <c r="D8956" s="112" t="str">
        <f>_xlfn.XLOOKUP(Table13[[#This Row],[Service]],Validation!$A$2:$A$14,Validation!$B$2:$B$14,"",0,1)</f>
        <v/>
      </c>
      <c r="E8956" s="112"/>
      <c r="F8956" s="113"/>
      <c r="G8956" s="114"/>
      <c r="H8956" s="115"/>
      <c r="I8956" s="112"/>
      <c r="J8956" s="112"/>
      <c r="K8956" s="112"/>
      <c r="L8956" s="114">
        <f>Table13[[#This Row],[Per Unit Price]]*MAX(1,Table13[[#This Row],[Qty of Units]])*MAX(1,Table13[[#This Row],['#NCMs Served / FTEs Employed]])*MAX(1,Table13[[#This Row],[Duration of Service]])</f>
        <v>0</v>
      </c>
      <c r="M8956" s="112"/>
      <c r="N8956" s="114"/>
    </row>
    <row r="8957" spans="1:14" x14ac:dyDescent="0.25">
      <c r="A8957" s="111"/>
      <c r="B8957" s="111"/>
      <c r="C8957" s="123"/>
      <c r="D8957" s="112" t="str">
        <f>_xlfn.XLOOKUP(Table13[[#This Row],[Service]],Validation!$A$2:$A$14,Validation!$B$2:$B$14,"",0,1)</f>
        <v/>
      </c>
      <c r="E8957" s="112"/>
      <c r="F8957" s="113"/>
      <c r="G8957" s="114"/>
      <c r="H8957" s="115"/>
      <c r="I8957" s="112"/>
      <c r="J8957" s="112"/>
      <c r="K8957" s="112"/>
      <c r="L8957" s="114">
        <f>Table13[[#This Row],[Per Unit Price]]*MAX(1,Table13[[#This Row],[Qty of Units]])*MAX(1,Table13[[#This Row],['#NCMs Served / FTEs Employed]])*MAX(1,Table13[[#This Row],[Duration of Service]])</f>
        <v>0</v>
      </c>
      <c r="M8957" s="112"/>
      <c r="N8957" s="114"/>
    </row>
    <row r="8958" spans="1:14" x14ac:dyDescent="0.25">
      <c r="A8958" s="111"/>
      <c r="B8958" s="111"/>
      <c r="C8958" s="123"/>
      <c r="D8958" s="112" t="str">
        <f>_xlfn.XLOOKUP(Table13[[#This Row],[Service]],Validation!$A$2:$A$14,Validation!$B$2:$B$14,"",0,1)</f>
        <v/>
      </c>
      <c r="E8958" s="112"/>
      <c r="F8958" s="113"/>
      <c r="G8958" s="114"/>
      <c r="H8958" s="115"/>
      <c r="I8958" s="112"/>
      <c r="J8958" s="112"/>
      <c r="K8958" s="112"/>
      <c r="L8958" s="114">
        <f>Table13[[#This Row],[Per Unit Price]]*MAX(1,Table13[[#This Row],[Qty of Units]])*MAX(1,Table13[[#This Row],['#NCMs Served / FTEs Employed]])*MAX(1,Table13[[#This Row],[Duration of Service]])</f>
        <v>0</v>
      </c>
      <c r="M8958" s="112"/>
      <c r="N8958" s="114"/>
    </row>
    <row r="8959" spans="1:14" x14ac:dyDescent="0.25">
      <c r="A8959" s="111"/>
      <c r="B8959" s="111"/>
      <c r="C8959" s="123"/>
      <c r="D8959" s="112" t="str">
        <f>_xlfn.XLOOKUP(Table13[[#This Row],[Service]],Validation!$A$2:$A$14,Validation!$B$2:$B$14,"",0,1)</f>
        <v/>
      </c>
      <c r="E8959" s="112"/>
      <c r="F8959" s="113"/>
      <c r="G8959" s="114"/>
      <c r="H8959" s="115"/>
      <c r="I8959" s="112"/>
      <c r="J8959" s="112"/>
      <c r="K8959" s="112"/>
      <c r="L8959" s="114">
        <f>Table13[[#This Row],[Per Unit Price]]*MAX(1,Table13[[#This Row],[Qty of Units]])*MAX(1,Table13[[#This Row],['#NCMs Served / FTEs Employed]])*MAX(1,Table13[[#This Row],[Duration of Service]])</f>
        <v>0</v>
      </c>
      <c r="M8959" s="112"/>
      <c r="N8959" s="114"/>
    </row>
    <row r="8960" spans="1:14" x14ac:dyDescent="0.25">
      <c r="A8960" s="111"/>
      <c r="B8960" s="111"/>
      <c r="C8960" s="123"/>
      <c r="D8960" s="112" t="str">
        <f>_xlfn.XLOOKUP(Table13[[#This Row],[Service]],Validation!$A$2:$A$14,Validation!$B$2:$B$14,"",0,1)</f>
        <v/>
      </c>
      <c r="E8960" s="112"/>
      <c r="F8960" s="113"/>
      <c r="G8960" s="114"/>
      <c r="H8960" s="115"/>
      <c r="I8960" s="112"/>
      <c r="J8960" s="112"/>
      <c r="K8960" s="112"/>
      <c r="L8960" s="114">
        <f>Table13[[#This Row],[Per Unit Price]]*MAX(1,Table13[[#This Row],[Qty of Units]])*MAX(1,Table13[[#This Row],['#NCMs Served / FTEs Employed]])*MAX(1,Table13[[#This Row],[Duration of Service]])</f>
        <v>0</v>
      </c>
      <c r="M8960" s="112"/>
      <c r="N8960" s="114"/>
    </row>
    <row r="8961" spans="1:14" x14ac:dyDescent="0.25">
      <c r="A8961" s="111"/>
      <c r="B8961" s="111"/>
      <c r="C8961" s="123"/>
      <c r="D8961" s="112" t="str">
        <f>_xlfn.XLOOKUP(Table13[[#This Row],[Service]],Validation!$A$2:$A$14,Validation!$B$2:$B$14,"",0,1)</f>
        <v/>
      </c>
      <c r="E8961" s="112"/>
      <c r="F8961" s="113"/>
      <c r="G8961" s="114"/>
      <c r="H8961" s="115"/>
      <c r="I8961" s="112"/>
      <c r="J8961" s="112"/>
      <c r="K8961" s="112"/>
      <c r="L8961" s="114">
        <f>Table13[[#This Row],[Per Unit Price]]*MAX(1,Table13[[#This Row],[Qty of Units]])*MAX(1,Table13[[#This Row],['#NCMs Served / FTEs Employed]])*MAX(1,Table13[[#This Row],[Duration of Service]])</f>
        <v>0</v>
      </c>
      <c r="M8961" s="112"/>
      <c r="N8961" s="114"/>
    </row>
    <row r="8962" spans="1:14" x14ac:dyDescent="0.25">
      <c r="A8962" s="111"/>
      <c r="B8962" s="111"/>
      <c r="C8962" s="123"/>
      <c r="D8962" s="112" t="str">
        <f>_xlfn.XLOOKUP(Table13[[#This Row],[Service]],Validation!$A$2:$A$14,Validation!$B$2:$B$14,"",0,1)</f>
        <v/>
      </c>
      <c r="E8962" s="112"/>
      <c r="F8962" s="113"/>
      <c r="G8962" s="114"/>
      <c r="H8962" s="115"/>
      <c r="I8962" s="112"/>
      <c r="J8962" s="112"/>
      <c r="K8962" s="112"/>
      <c r="L8962" s="114">
        <f>Table13[[#This Row],[Per Unit Price]]*MAX(1,Table13[[#This Row],[Qty of Units]])*MAX(1,Table13[[#This Row],['#NCMs Served / FTEs Employed]])*MAX(1,Table13[[#This Row],[Duration of Service]])</f>
        <v>0</v>
      </c>
      <c r="M8962" s="112"/>
      <c r="N8962" s="114"/>
    </row>
    <row r="8963" spans="1:14" x14ac:dyDescent="0.25">
      <c r="A8963" s="111"/>
      <c r="B8963" s="111"/>
      <c r="C8963" s="123"/>
      <c r="D8963" s="112" t="str">
        <f>_xlfn.XLOOKUP(Table13[[#This Row],[Service]],Validation!$A$2:$A$14,Validation!$B$2:$B$14,"",0,1)</f>
        <v/>
      </c>
      <c r="E8963" s="112"/>
      <c r="F8963" s="113"/>
      <c r="G8963" s="114"/>
      <c r="H8963" s="115"/>
      <c r="I8963" s="112"/>
      <c r="J8963" s="112"/>
      <c r="K8963" s="112"/>
      <c r="L8963" s="114">
        <f>Table13[[#This Row],[Per Unit Price]]*MAX(1,Table13[[#This Row],[Qty of Units]])*MAX(1,Table13[[#This Row],['#NCMs Served / FTEs Employed]])*MAX(1,Table13[[#This Row],[Duration of Service]])</f>
        <v>0</v>
      </c>
      <c r="M8963" s="112"/>
      <c r="N8963" s="114"/>
    </row>
    <row r="8964" spans="1:14" x14ac:dyDescent="0.25">
      <c r="A8964" s="111"/>
      <c r="B8964" s="111"/>
      <c r="C8964" s="123"/>
      <c r="D8964" s="112" t="str">
        <f>_xlfn.XLOOKUP(Table13[[#This Row],[Service]],Validation!$A$2:$A$14,Validation!$B$2:$B$14,"",0,1)</f>
        <v/>
      </c>
      <c r="E8964" s="112"/>
      <c r="F8964" s="113"/>
      <c r="G8964" s="114"/>
      <c r="H8964" s="115"/>
      <c r="I8964" s="112"/>
      <c r="J8964" s="112"/>
      <c r="K8964" s="112"/>
      <c r="L8964" s="114">
        <f>Table13[[#This Row],[Per Unit Price]]*MAX(1,Table13[[#This Row],[Qty of Units]])*MAX(1,Table13[[#This Row],['#NCMs Served / FTEs Employed]])*MAX(1,Table13[[#This Row],[Duration of Service]])</f>
        <v>0</v>
      </c>
      <c r="M8964" s="112"/>
      <c r="N8964" s="114"/>
    </row>
    <row r="8965" spans="1:14" x14ac:dyDescent="0.25">
      <c r="A8965" s="111"/>
      <c r="B8965" s="111"/>
      <c r="C8965" s="123"/>
      <c r="D8965" s="112" t="str">
        <f>_xlfn.XLOOKUP(Table13[[#This Row],[Service]],Validation!$A$2:$A$14,Validation!$B$2:$B$14,"",0,1)</f>
        <v/>
      </c>
      <c r="E8965" s="112"/>
      <c r="F8965" s="113"/>
      <c r="G8965" s="114"/>
      <c r="H8965" s="115"/>
      <c r="I8965" s="112"/>
      <c r="J8965" s="112"/>
      <c r="K8965" s="112"/>
      <c r="L8965" s="114">
        <f>Table13[[#This Row],[Per Unit Price]]*MAX(1,Table13[[#This Row],[Qty of Units]])*MAX(1,Table13[[#This Row],['#NCMs Served / FTEs Employed]])*MAX(1,Table13[[#This Row],[Duration of Service]])</f>
        <v>0</v>
      </c>
      <c r="M8965" s="112"/>
      <c r="N8965" s="114"/>
    </row>
    <row r="8966" spans="1:14" x14ac:dyDescent="0.25">
      <c r="A8966" s="111"/>
      <c r="B8966" s="111"/>
      <c r="C8966" s="123"/>
      <c r="D8966" s="112" t="str">
        <f>_xlfn.XLOOKUP(Table13[[#This Row],[Service]],Validation!$A$2:$A$14,Validation!$B$2:$B$14,"",0,1)</f>
        <v/>
      </c>
      <c r="E8966" s="112"/>
      <c r="F8966" s="113"/>
      <c r="G8966" s="114"/>
      <c r="H8966" s="115"/>
      <c r="I8966" s="112"/>
      <c r="J8966" s="112"/>
      <c r="K8966" s="112"/>
      <c r="L8966" s="114">
        <f>Table13[[#This Row],[Per Unit Price]]*MAX(1,Table13[[#This Row],[Qty of Units]])*MAX(1,Table13[[#This Row],['#NCMs Served / FTEs Employed]])*MAX(1,Table13[[#This Row],[Duration of Service]])</f>
        <v>0</v>
      </c>
      <c r="M8966" s="112"/>
      <c r="N8966" s="114"/>
    </row>
    <row r="8967" spans="1:14" x14ac:dyDescent="0.25">
      <c r="A8967" s="111"/>
      <c r="B8967" s="111"/>
      <c r="C8967" s="123"/>
      <c r="D8967" s="112" t="str">
        <f>_xlfn.XLOOKUP(Table13[[#This Row],[Service]],Validation!$A$2:$A$14,Validation!$B$2:$B$14,"",0,1)</f>
        <v/>
      </c>
      <c r="E8967" s="112"/>
      <c r="F8967" s="113"/>
      <c r="G8967" s="114"/>
      <c r="H8967" s="115"/>
      <c r="I8967" s="112"/>
      <c r="J8967" s="112"/>
      <c r="K8967" s="112"/>
      <c r="L8967" s="114">
        <f>Table13[[#This Row],[Per Unit Price]]*MAX(1,Table13[[#This Row],[Qty of Units]])*MAX(1,Table13[[#This Row],['#NCMs Served / FTEs Employed]])*MAX(1,Table13[[#This Row],[Duration of Service]])</f>
        <v>0</v>
      </c>
      <c r="M8967" s="112"/>
      <c r="N8967" s="114"/>
    </row>
    <row r="8968" spans="1:14" x14ac:dyDescent="0.25">
      <c r="A8968" s="111"/>
      <c r="B8968" s="111"/>
      <c r="C8968" s="123"/>
      <c r="D8968" s="112" t="str">
        <f>_xlfn.XLOOKUP(Table13[[#This Row],[Service]],Validation!$A$2:$A$14,Validation!$B$2:$B$14,"",0,1)</f>
        <v/>
      </c>
      <c r="E8968" s="112"/>
      <c r="F8968" s="113"/>
      <c r="G8968" s="114"/>
      <c r="H8968" s="115"/>
      <c r="I8968" s="112"/>
      <c r="J8968" s="112"/>
      <c r="K8968" s="112"/>
      <c r="L8968" s="114">
        <f>Table13[[#This Row],[Per Unit Price]]*MAX(1,Table13[[#This Row],[Qty of Units]])*MAX(1,Table13[[#This Row],['#NCMs Served / FTEs Employed]])*MAX(1,Table13[[#This Row],[Duration of Service]])</f>
        <v>0</v>
      </c>
      <c r="M8968" s="112"/>
      <c r="N8968" s="114"/>
    </row>
    <row r="8969" spans="1:14" x14ac:dyDescent="0.25">
      <c r="A8969" s="111"/>
      <c r="B8969" s="111"/>
      <c r="C8969" s="123"/>
      <c r="D8969" s="112" t="str">
        <f>_xlfn.XLOOKUP(Table13[[#This Row],[Service]],Validation!$A$2:$A$14,Validation!$B$2:$B$14,"",0,1)</f>
        <v/>
      </c>
      <c r="E8969" s="112"/>
      <c r="F8969" s="113"/>
      <c r="G8969" s="114"/>
      <c r="H8969" s="115"/>
      <c r="I8969" s="112"/>
      <c r="J8969" s="112"/>
      <c r="K8969" s="112"/>
      <c r="L8969" s="114">
        <f>Table13[[#This Row],[Per Unit Price]]*MAX(1,Table13[[#This Row],[Qty of Units]])*MAX(1,Table13[[#This Row],['#NCMs Served / FTEs Employed]])*MAX(1,Table13[[#This Row],[Duration of Service]])</f>
        <v>0</v>
      </c>
      <c r="M8969" s="112"/>
      <c r="N8969" s="114"/>
    </row>
    <row r="8970" spans="1:14" x14ac:dyDescent="0.25">
      <c r="A8970" s="111"/>
      <c r="B8970" s="111"/>
      <c r="C8970" s="123"/>
      <c r="D8970" s="112" t="str">
        <f>_xlfn.XLOOKUP(Table13[[#This Row],[Service]],Validation!$A$2:$A$14,Validation!$B$2:$B$14,"",0,1)</f>
        <v/>
      </c>
      <c r="E8970" s="112"/>
      <c r="F8970" s="113"/>
      <c r="G8970" s="114"/>
      <c r="H8970" s="115"/>
      <c r="I8970" s="112"/>
      <c r="J8970" s="112"/>
      <c r="K8970" s="112"/>
      <c r="L8970" s="114">
        <f>Table13[[#This Row],[Per Unit Price]]*MAX(1,Table13[[#This Row],[Qty of Units]])*MAX(1,Table13[[#This Row],['#NCMs Served / FTEs Employed]])*MAX(1,Table13[[#This Row],[Duration of Service]])</f>
        <v>0</v>
      </c>
      <c r="M8970" s="112"/>
      <c r="N8970" s="114"/>
    </row>
    <row r="8971" spans="1:14" x14ac:dyDescent="0.25">
      <c r="A8971" s="111"/>
      <c r="B8971" s="111"/>
      <c r="C8971" s="123"/>
      <c r="D8971" s="112" t="str">
        <f>_xlfn.XLOOKUP(Table13[[#This Row],[Service]],Validation!$A$2:$A$14,Validation!$B$2:$B$14,"",0,1)</f>
        <v/>
      </c>
      <c r="E8971" s="112"/>
      <c r="F8971" s="113"/>
      <c r="G8971" s="114"/>
      <c r="H8971" s="115"/>
      <c r="I8971" s="112"/>
      <c r="J8971" s="112"/>
      <c r="K8971" s="112"/>
      <c r="L8971" s="114">
        <f>Table13[[#This Row],[Per Unit Price]]*MAX(1,Table13[[#This Row],[Qty of Units]])*MAX(1,Table13[[#This Row],['#NCMs Served / FTEs Employed]])*MAX(1,Table13[[#This Row],[Duration of Service]])</f>
        <v>0</v>
      </c>
      <c r="M8971" s="112"/>
      <c r="N8971" s="114"/>
    </row>
    <row r="8972" spans="1:14" x14ac:dyDescent="0.25">
      <c r="A8972" s="111"/>
      <c r="B8972" s="111"/>
      <c r="C8972" s="123"/>
      <c r="D8972" s="112" t="str">
        <f>_xlfn.XLOOKUP(Table13[[#This Row],[Service]],Validation!$A$2:$A$14,Validation!$B$2:$B$14,"",0,1)</f>
        <v/>
      </c>
      <c r="E8972" s="112"/>
      <c r="F8972" s="113"/>
      <c r="G8972" s="114"/>
      <c r="H8972" s="115"/>
      <c r="I8972" s="112"/>
      <c r="J8972" s="112"/>
      <c r="K8972" s="112"/>
      <c r="L8972" s="114">
        <f>Table13[[#This Row],[Per Unit Price]]*MAX(1,Table13[[#This Row],[Qty of Units]])*MAX(1,Table13[[#This Row],['#NCMs Served / FTEs Employed]])*MAX(1,Table13[[#This Row],[Duration of Service]])</f>
        <v>0</v>
      </c>
      <c r="M8972" s="112"/>
      <c r="N8972" s="114"/>
    </row>
    <row r="8973" spans="1:14" x14ac:dyDescent="0.25">
      <c r="A8973" s="111"/>
      <c r="B8973" s="111"/>
      <c r="C8973" s="123"/>
      <c r="D8973" s="112" t="str">
        <f>_xlfn.XLOOKUP(Table13[[#This Row],[Service]],Validation!$A$2:$A$14,Validation!$B$2:$B$14,"",0,1)</f>
        <v/>
      </c>
      <c r="E8973" s="112"/>
      <c r="F8973" s="113"/>
      <c r="G8973" s="114"/>
      <c r="H8973" s="115"/>
      <c r="I8973" s="112"/>
      <c r="J8973" s="112"/>
      <c r="K8973" s="112"/>
      <c r="L8973" s="114">
        <f>Table13[[#This Row],[Per Unit Price]]*MAX(1,Table13[[#This Row],[Qty of Units]])*MAX(1,Table13[[#This Row],['#NCMs Served / FTEs Employed]])*MAX(1,Table13[[#This Row],[Duration of Service]])</f>
        <v>0</v>
      </c>
      <c r="M8973" s="112"/>
      <c r="N8973" s="114"/>
    </row>
    <row r="8974" spans="1:14" x14ac:dyDescent="0.25">
      <c r="A8974" s="111"/>
      <c r="B8974" s="111"/>
      <c r="C8974" s="123"/>
      <c r="D8974" s="112" t="str">
        <f>_xlfn.XLOOKUP(Table13[[#This Row],[Service]],Validation!$A$2:$A$14,Validation!$B$2:$B$14,"",0,1)</f>
        <v/>
      </c>
      <c r="E8974" s="112"/>
      <c r="F8974" s="113"/>
      <c r="G8974" s="114"/>
      <c r="H8974" s="115"/>
      <c r="I8974" s="112"/>
      <c r="J8974" s="112"/>
      <c r="K8974" s="112"/>
      <c r="L8974" s="114">
        <f>Table13[[#This Row],[Per Unit Price]]*MAX(1,Table13[[#This Row],[Qty of Units]])*MAX(1,Table13[[#This Row],['#NCMs Served / FTEs Employed]])*MAX(1,Table13[[#This Row],[Duration of Service]])</f>
        <v>0</v>
      </c>
      <c r="M8974" s="112"/>
      <c r="N8974" s="114"/>
    </row>
    <row r="8975" spans="1:14" x14ac:dyDescent="0.25">
      <c r="A8975" s="111"/>
      <c r="B8975" s="111"/>
      <c r="C8975" s="123"/>
      <c r="D8975" s="112" t="str">
        <f>_xlfn.XLOOKUP(Table13[[#This Row],[Service]],Validation!$A$2:$A$14,Validation!$B$2:$B$14,"",0,1)</f>
        <v/>
      </c>
      <c r="E8975" s="112"/>
      <c r="F8975" s="113"/>
      <c r="G8975" s="114"/>
      <c r="H8975" s="115"/>
      <c r="I8975" s="112"/>
      <c r="J8975" s="112"/>
      <c r="K8975" s="112"/>
      <c r="L8975" s="114">
        <f>Table13[[#This Row],[Per Unit Price]]*MAX(1,Table13[[#This Row],[Qty of Units]])*MAX(1,Table13[[#This Row],['#NCMs Served / FTEs Employed]])*MAX(1,Table13[[#This Row],[Duration of Service]])</f>
        <v>0</v>
      </c>
      <c r="M8975" s="112"/>
      <c r="N8975" s="114"/>
    </row>
    <row r="8976" spans="1:14" x14ac:dyDescent="0.25">
      <c r="A8976" s="111"/>
      <c r="B8976" s="111"/>
      <c r="C8976" s="123"/>
      <c r="D8976" s="112" t="str">
        <f>_xlfn.XLOOKUP(Table13[[#This Row],[Service]],Validation!$A$2:$A$14,Validation!$B$2:$B$14,"",0,1)</f>
        <v/>
      </c>
      <c r="E8976" s="112"/>
      <c r="F8976" s="113"/>
      <c r="G8976" s="114"/>
      <c r="H8976" s="115"/>
      <c r="I8976" s="112"/>
      <c r="J8976" s="112"/>
      <c r="K8976" s="112"/>
      <c r="L8976" s="114">
        <f>Table13[[#This Row],[Per Unit Price]]*MAX(1,Table13[[#This Row],[Qty of Units]])*MAX(1,Table13[[#This Row],['#NCMs Served / FTEs Employed]])*MAX(1,Table13[[#This Row],[Duration of Service]])</f>
        <v>0</v>
      </c>
      <c r="M8976" s="112"/>
      <c r="N8976" s="114"/>
    </row>
    <row r="8977" spans="1:14" x14ac:dyDescent="0.25">
      <c r="A8977" s="111"/>
      <c r="B8977" s="111"/>
      <c r="C8977" s="123"/>
      <c r="D8977" s="112" t="str">
        <f>_xlfn.XLOOKUP(Table13[[#This Row],[Service]],Validation!$A$2:$A$14,Validation!$B$2:$B$14,"",0,1)</f>
        <v/>
      </c>
      <c r="E8977" s="112"/>
      <c r="F8977" s="113"/>
      <c r="G8977" s="114"/>
      <c r="H8977" s="115"/>
      <c r="I8977" s="112"/>
      <c r="J8977" s="112"/>
      <c r="K8977" s="112"/>
      <c r="L8977" s="114">
        <f>Table13[[#This Row],[Per Unit Price]]*MAX(1,Table13[[#This Row],[Qty of Units]])*MAX(1,Table13[[#This Row],['#NCMs Served / FTEs Employed]])*MAX(1,Table13[[#This Row],[Duration of Service]])</f>
        <v>0</v>
      </c>
      <c r="M8977" s="112"/>
      <c r="N8977" s="114"/>
    </row>
    <row r="8978" spans="1:14" x14ac:dyDescent="0.25">
      <c r="A8978" s="111"/>
      <c r="B8978" s="111"/>
      <c r="C8978" s="123"/>
      <c r="D8978" s="112" t="str">
        <f>_xlfn.XLOOKUP(Table13[[#This Row],[Service]],Validation!$A$2:$A$14,Validation!$B$2:$B$14,"",0,1)</f>
        <v/>
      </c>
      <c r="E8978" s="112"/>
      <c r="F8978" s="113"/>
      <c r="G8978" s="114"/>
      <c r="H8978" s="115"/>
      <c r="I8978" s="112"/>
      <c r="J8978" s="112"/>
      <c r="K8978" s="112"/>
      <c r="L8978" s="114">
        <f>Table13[[#This Row],[Per Unit Price]]*MAX(1,Table13[[#This Row],[Qty of Units]])*MAX(1,Table13[[#This Row],['#NCMs Served / FTEs Employed]])*MAX(1,Table13[[#This Row],[Duration of Service]])</f>
        <v>0</v>
      </c>
      <c r="M8978" s="112"/>
      <c r="N8978" s="114"/>
    </row>
    <row r="8979" spans="1:14" x14ac:dyDescent="0.25">
      <c r="A8979" s="111"/>
      <c r="B8979" s="111"/>
      <c r="C8979" s="123"/>
      <c r="D8979" s="112" t="str">
        <f>_xlfn.XLOOKUP(Table13[[#This Row],[Service]],Validation!$A$2:$A$14,Validation!$B$2:$B$14,"",0,1)</f>
        <v/>
      </c>
      <c r="E8979" s="112"/>
      <c r="F8979" s="113"/>
      <c r="G8979" s="114"/>
      <c r="H8979" s="115"/>
      <c r="I8979" s="112"/>
      <c r="J8979" s="112"/>
      <c r="K8979" s="112"/>
      <c r="L8979" s="114">
        <f>Table13[[#This Row],[Per Unit Price]]*MAX(1,Table13[[#This Row],[Qty of Units]])*MAX(1,Table13[[#This Row],['#NCMs Served / FTEs Employed]])*MAX(1,Table13[[#This Row],[Duration of Service]])</f>
        <v>0</v>
      </c>
      <c r="M8979" s="112"/>
      <c r="N8979" s="114"/>
    </row>
    <row r="8980" spans="1:14" x14ac:dyDescent="0.25">
      <c r="A8980" s="111"/>
      <c r="B8980" s="111"/>
      <c r="C8980" s="123"/>
      <c r="D8980" s="112" t="str">
        <f>_xlfn.XLOOKUP(Table13[[#This Row],[Service]],Validation!$A$2:$A$14,Validation!$B$2:$B$14,"",0,1)</f>
        <v/>
      </c>
      <c r="E8980" s="112"/>
      <c r="F8980" s="113"/>
      <c r="G8980" s="114"/>
      <c r="H8980" s="115"/>
      <c r="I8980" s="112"/>
      <c r="J8980" s="112"/>
      <c r="K8980" s="112"/>
      <c r="L8980" s="114">
        <f>Table13[[#This Row],[Per Unit Price]]*MAX(1,Table13[[#This Row],[Qty of Units]])*MAX(1,Table13[[#This Row],['#NCMs Served / FTEs Employed]])*MAX(1,Table13[[#This Row],[Duration of Service]])</f>
        <v>0</v>
      </c>
      <c r="M8980" s="112"/>
      <c r="N8980" s="114"/>
    </row>
    <row r="8981" spans="1:14" x14ac:dyDescent="0.25">
      <c r="A8981" s="111"/>
      <c r="B8981" s="111"/>
      <c r="C8981" s="123"/>
      <c r="D8981" s="112" t="str">
        <f>_xlfn.XLOOKUP(Table13[[#This Row],[Service]],Validation!$A$2:$A$14,Validation!$B$2:$B$14,"",0,1)</f>
        <v/>
      </c>
      <c r="E8981" s="112"/>
      <c r="F8981" s="113"/>
      <c r="G8981" s="114"/>
      <c r="H8981" s="115"/>
      <c r="I8981" s="112"/>
      <c r="J8981" s="112"/>
      <c r="K8981" s="112"/>
      <c r="L8981" s="114">
        <f>Table13[[#This Row],[Per Unit Price]]*MAX(1,Table13[[#This Row],[Qty of Units]])*MAX(1,Table13[[#This Row],['#NCMs Served / FTEs Employed]])*MAX(1,Table13[[#This Row],[Duration of Service]])</f>
        <v>0</v>
      </c>
      <c r="M8981" s="112"/>
      <c r="N8981" s="114"/>
    </row>
    <row r="8982" spans="1:14" x14ac:dyDescent="0.25">
      <c r="A8982" s="111"/>
      <c r="B8982" s="111"/>
      <c r="C8982" s="123"/>
      <c r="D8982" s="112" t="str">
        <f>_xlfn.XLOOKUP(Table13[[#This Row],[Service]],Validation!$A$2:$A$14,Validation!$B$2:$B$14,"",0,1)</f>
        <v/>
      </c>
      <c r="E8982" s="112"/>
      <c r="F8982" s="113"/>
      <c r="G8982" s="114"/>
      <c r="H8982" s="115"/>
      <c r="I8982" s="112"/>
      <c r="J8982" s="112"/>
      <c r="K8982" s="112"/>
      <c r="L8982" s="114">
        <f>Table13[[#This Row],[Per Unit Price]]*MAX(1,Table13[[#This Row],[Qty of Units]])*MAX(1,Table13[[#This Row],['#NCMs Served / FTEs Employed]])*MAX(1,Table13[[#This Row],[Duration of Service]])</f>
        <v>0</v>
      </c>
      <c r="M8982" s="112"/>
      <c r="N8982" s="114"/>
    </row>
    <row r="8983" spans="1:14" x14ac:dyDescent="0.25">
      <c r="A8983" s="111"/>
      <c r="B8983" s="111"/>
      <c r="C8983" s="123"/>
      <c r="D8983" s="112" t="str">
        <f>_xlfn.XLOOKUP(Table13[[#This Row],[Service]],Validation!$A$2:$A$14,Validation!$B$2:$B$14,"",0,1)</f>
        <v/>
      </c>
      <c r="E8983" s="112"/>
      <c r="F8983" s="113"/>
      <c r="G8983" s="114"/>
      <c r="H8983" s="115"/>
      <c r="I8983" s="112"/>
      <c r="J8983" s="112"/>
      <c r="K8983" s="112"/>
      <c r="L8983" s="114">
        <f>Table13[[#This Row],[Per Unit Price]]*MAX(1,Table13[[#This Row],[Qty of Units]])*MAX(1,Table13[[#This Row],['#NCMs Served / FTEs Employed]])*MAX(1,Table13[[#This Row],[Duration of Service]])</f>
        <v>0</v>
      </c>
      <c r="M8983" s="112"/>
      <c r="N8983" s="114"/>
    </row>
    <row r="8984" spans="1:14" x14ac:dyDescent="0.25">
      <c r="A8984" s="111"/>
      <c r="B8984" s="111"/>
      <c r="C8984" s="123"/>
      <c r="D8984" s="112" t="str">
        <f>_xlfn.XLOOKUP(Table13[[#This Row],[Service]],Validation!$A$2:$A$14,Validation!$B$2:$B$14,"",0,1)</f>
        <v/>
      </c>
      <c r="E8984" s="112"/>
      <c r="F8984" s="113"/>
      <c r="G8984" s="114"/>
      <c r="H8984" s="115"/>
      <c r="I8984" s="112"/>
      <c r="J8984" s="112"/>
      <c r="K8984" s="112"/>
      <c r="L8984" s="114">
        <f>Table13[[#This Row],[Per Unit Price]]*MAX(1,Table13[[#This Row],[Qty of Units]])*MAX(1,Table13[[#This Row],['#NCMs Served / FTEs Employed]])*MAX(1,Table13[[#This Row],[Duration of Service]])</f>
        <v>0</v>
      </c>
      <c r="M8984" s="112"/>
      <c r="N8984" s="114"/>
    </row>
    <row r="8985" spans="1:14" x14ac:dyDescent="0.25">
      <c r="A8985" s="111"/>
      <c r="B8985" s="111"/>
      <c r="C8985" s="123"/>
      <c r="D8985" s="112" t="str">
        <f>_xlfn.XLOOKUP(Table13[[#This Row],[Service]],Validation!$A$2:$A$14,Validation!$B$2:$B$14,"",0,1)</f>
        <v/>
      </c>
      <c r="E8985" s="112"/>
      <c r="F8985" s="113"/>
      <c r="G8985" s="114"/>
      <c r="H8985" s="115"/>
      <c r="I8985" s="112"/>
      <c r="J8985" s="112"/>
      <c r="K8985" s="112"/>
      <c r="L8985" s="114">
        <f>Table13[[#This Row],[Per Unit Price]]*MAX(1,Table13[[#This Row],[Qty of Units]])*MAX(1,Table13[[#This Row],['#NCMs Served / FTEs Employed]])*MAX(1,Table13[[#This Row],[Duration of Service]])</f>
        <v>0</v>
      </c>
      <c r="M8985" s="112"/>
      <c r="N8985" s="114"/>
    </row>
    <row r="8986" spans="1:14" x14ac:dyDescent="0.25">
      <c r="A8986" s="111"/>
      <c r="B8986" s="111"/>
      <c r="C8986" s="123"/>
      <c r="D8986" s="112" t="str">
        <f>_xlfn.XLOOKUP(Table13[[#This Row],[Service]],Validation!$A$2:$A$14,Validation!$B$2:$B$14,"",0,1)</f>
        <v/>
      </c>
      <c r="E8986" s="112"/>
      <c r="F8986" s="113"/>
      <c r="G8986" s="114"/>
      <c r="H8986" s="115"/>
      <c r="I8986" s="112"/>
      <c r="J8986" s="112"/>
      <c r="K8986" s="112"/>
      <c r="L8986" s="114">
        <f>Table13[[#This Row],[Per Unit Price]]*MAX(1,Table13[[#This Row],[Qty of Units]])*MAX(1,Table13[[#This Row],['#NCMs Served / FTEs Employed]])*MAX(1,Table13[[#This Row],[Duration of Service]])</f>
        <v>0</v>
      </c>
      <c r="M8986" s="112"/>
      <c r="N8986" s="114"/>
    </row>
    <row r="8987" spans="1:14" x14ac:dyDescent="0.25">
      <c r="A8987" s="111"/>
      <c r="B8987" s="111"/>
      <c r="C8987" s="123"/>
      <c r="D8987" s="112" t="str">
        <f>_xlfn.XLOOKUP(Table13[[#This Row],[Service]],Validation!$A$2:$A$14,Validation!$B$2:$B$14,"",0,1)</f>
        <v/>
      </c>
      <c r="E8987" s="112"/>
      <c r="F8987" s="113"/>
      <c r="G8987" s="114"/>
      <c r="H8987" s="115"/>
      <c r="I8987" s="112"/>
      <c r="J8987" s="112"/>
      <c r="K8987" s="112"/>
      <c r="L8987" s="114">
        <f>Table13[[#This Row],[Per Unit Price]]*MAX(1,Table13[[#This Row],[Qty of Units]])*MAX(1,Table13[[#This Row],['#NCMs Served / FTEs Employed]])*MAX(1,Table13[[#This Row],[Duration of Service]])</f>
        <v>0</v>
      </c>
      <c r="M8987" s="112"/>
      <c r="N8987" s="114"/>
    </row>
    <row r="8988" spans="1:14" x14ac:dyDescent="0.25">
      <c r="A8988" s="111"/>
      <c r="B8988" s="111"/>
      <c r="C8988" s="123"/>
      <c r="D8988" s="112" t="str">
        <f>_xlfn.XLOOKUP(Table13[[#This Row],[Service]],Validation!$A$2:$A$14,Validation!$B$2:$B$14,"",0,1)</f>
        <v/>
      </c>
      <c r="E8988" s="112"/>
      <c r="F8988" s="113"/>
      <c r="G8988" s="114"/>
      <c r="H8988" s="115"/>
      <c r="I8988" s="112"/>
      <c r="J8988" s="112"/>
      <c r="K8988" s="112"/>
      <c r="L8988" s="114">
        <f>Table13[[#This Row],[Per Unit Price]]*MAX(1,Table13[[#This Row],[Qty of Units]])*MAX(1,Table13[[#This Row],['#NCMs Served / FTEs Employed]])*MAX(1,Table13[[#This Row],[Duration of Service]])</f>
        <v>0</v>
      </c>
      <c r="M8988" s="112"/>
      <c r="N8988" s="114"/>
    </row>
    <row r="8989" spans="1:14" x14ac:dyDescent="0.25">
      <c r="A8989" s="111"/>
      <c r="B8989" s="111"/>
      <c r="C8989" s="123"/>
      <c r="D8989" s="112" t="str">
        <f>_xlfn.XLOOKUP(Table13[[#This Row],[Service]],Validation!$A$2:$A$14,Validation!$B$2:$B$14,"",0,1)</f>
        <v/>
      </c>
      <c r="E8989" s="112"/>
      <c r="F8989" s="113"/>
      <c r="G8989" s="114"/>
      <c r="H8989" s="115"/>
      <c r="I8989" s="112"/>
      <c r="J8989" s="112"/>
      <c r="K8989" s="112"/>
      <c r="L8989" s="114">
        <f>Table13[[#This Row],[Per Unit Price]]*MAX(1,Table13[[#This Row],[Qty of Units]])*MAX(1,Table13[[#This Row],['#NCMs Served / FTEs Employed]])*MAX(1,Table13[[#This Row],[Duration of Service]])</f>
        <v>0</v>
      </c>
      <c r="M8989" s="112"/>
      <c r="N8989" s="114"/>
    </row>
    <row r="8990" spans="1:14" x14ac:dyDescent="0.25">
      <c r="A8990" s="111"/>
      <c r="B8990" s="111"/>
      <c r="C8990" s="123"/>
      <c r="D8990" s="112" t="str">
        <f>_xlfn.XLOOKUP(Table13[[#This Row],[Service]],Validation!$A$2:$A$14,Validation!$B$2:$B$14,"",0,1)</f>
        <v/>
      </c>
      <c r="E8990" s="112"/>
      <c r="F8990" s="113"/>
      <c r="G8990" s="114"/>
      <c r="H8990" s="115"/>
      <c r="I8990" s="112"/>
      <c r="J8990" s="112"/>
      <c r="K8990" s="112"/>
      <c r="L8990" s="114">
        <f>Table13[[#This Row],[Per Unit Price]]*MAX(1,Table13[[#This Row],[Qty of Units]])*MAX(1,Table13[[#This Row],['#NCMs Served / FTEs Employed]])*MAX(1,Table13[[#This Row],[Duration of Service]])</f>
        <v>0</v>
      </c>
      <c r="M8990" s="112"/>
      <c r="N8990" s="114"/>
    </row>
    <row r="8991" spans="1:14" x14ac:dyDescent="0.25">
      <c r="A8991" s="111"/>
      <c r="B8991" s="111"/>
      <c r="C8991" s="123"/>
      <c r="D8991" s="112" t="str">
        <f>_xlfn.XLOOKUP(Table13[[#This Row],[Service]],Validation!$A$2:$A$14,Validation!$B$2:$B$14,"",0,1)</f>
        <v/>
      </c>
      <c r="E8991" s="112"/>
      <c r="F8991" s="113"/>
      <c r="G8991" s="114"/>
      <c r="H8991" s="115"/>
      <c r="I8991" s="112"/>
      <c r="J8991" s="112"/>
      <c r="K8991" s="112"/>
      <c r="L8991" s="114">
        <f>Table13[[#This Row],[Per Unit Price]]*MAX(1,Table13[[#This Row],[Qty of Units]])*MAX(1,Table13[[#This Row],['#NCMs Served / FTEs Employed]])*MAX(1,Table13[[#This Row],[Duration of Service]])</f>
        <v>0</v>
      </c>
      <c r="M8991" s="112"/>
      <c r="N8991" s="114"/>
    </row>
    <row r="8992" spans="1:14" x14ac:dyDescent="0.25">
      <c r="A8992" s="111"/>
      <c r="B8992" s="111"/>
      <c r="C8992" s="123"/>
      <c r="D8992" s="112" t="str">
        <f>_xlfn.XLOOKUP(Table13[[#This Row],[Service]],Validation!$A$2:$A$14,Validation!$B$2:$B$14,"",0,1)</f>
        <v/>
      </c>
      <c r="E8992" s="112"/>
      <c r="F8992" s="113"/>
      <c r="G8992" s="114"/>
      <c r="H8992" s="115"/>
      <c r="I8992" s="112"/>
      <c r="J8992" s="112"/>
      <c r="K8992" s="112"/>
      <c r="L8992" s="114">
        <f>Table13[[#This Row],[Per Unit Price]]*MAX(1,Table13[[#This Row],[Qty of Units]])*MAX(1,Table13[[#This Row],['#NCMs Served / FTEs Employed]])*MAX(1,Table13[[#This Row],[Duration of Service]])</f>
        <v>0</v>
      </c>
      <c r="M8992" s="112"/>
      <c r="N8992" s="114"/>
    </row>
    <row r="8993" spans="1:14" x14ac:dyDescent="0.25">
      <c r="A8993" s="111"/>
      <c r="B8993" s="111"/>
      <c r="C8993" s="123"/>
      <c r="D8993" s="112" t="str">
        <f>_xlfn.XLOOKUP(Table13[[#This Row],[Service]],Validation!$A$2:$A$14,Validation!$B$2:$B$14,"",0,1)</f>
        <v/>
      </c>
      <c r="E8993" s="112"/>
      <c r="F8993" s="113"/>
      <c r="G8993" s="114"/>
      <c r="H8993" s="115"/>
      <c r="I8993" s="112"/>
      <c r="J8993" s="112"/>
      <c r="K8993" s="112"/>
      <c r="L8993" s="114">
        <f>Table13[[#This Row],[Per Unit Price]]*MAX(1,Table13[[#This Row],[Qty of Units]])*MAX(1,Table13[[#This Row],['#NCMs Served / FTEs Employed]])*MAX(1,Table13[[#This Row],[Duration of Service]])</f>
        <v>0</v>
      </c>
      <c r="M8993" s="112"/>
      <c r="N8993" s="114"/>
    </row>
    <row r="8994" spans="1:14" x14ac:dyDescent="0.25">
      <c r="A8994" s="111"/>
      <c r="B8994" s="111"/>
      <c r="C8994" s="123"/>
      <c r="D8994" s="112" t="str">
        <f>_xlfn.XLOOKUP(Table13[[#This Row],[Service]],Validation!$A$2:$A$14,Validation!$B$2:$B$14,"",0,1)</f>
        <v/>
      </c>
      <c r="E8994" s="112"/>
      <c r="F8994" s="113"/>
      <c r="G8994" s="114"/>
      <c r="H8994" s="115"/>
      <c r="I8994" s="112"/>
      <c r="J8994" s="112"/>
      <c r="K8994" s="112"/>
      <c r="L8994" s="114">
        <f>Table13[[#This Row],[Per Unit Price]]*MAX(1,Table13[[#This Row],[Qty of Units]])*MAX(1,Table13[[#This Row],['#NCMs Served / FTEs Employed]])*MAX(1,Table13[[#This Row],[Duration of Service]])</f>
        <v>0</v>
      </c>
      <c r="M8994" s="112"/>
      <c r="N8994" s="114"/>
    </row>
    <row r="8995" spans="1:14" x14ac:dyDescent="0.25">
      <c r="A8995" s="111"/>
      <c r="B8995" s="111"/>
      <c r="C8995" s="123"/>
      <c r="D8995" s="112" t="str">
        <f>_xlfn.XLOOKUP(Table13[[#This Row],[Service]],Validation!$A$2:$A$14,Validation!$B$2:$B$14,"",0,1)</f>
        <v/>
      </c>
      <c r="E8995" s="112"/>
      <c r="F8995" s="113"/>
      <c r="G8995" s="114"/>
      <c r="H8995" s="115"/>
      <c r="I8995" s="112"/>
      <c r="J8995" s="112"/>
      <c r="K8995" s="112"/>
      <c r="L8995" s="114">
        <f>Table13[[#This Row],[Per Unit Price]]*MAX(1,Table13[[#This Row],[Qty of Units]])*MAX(1,Table13[[#This Row],['#NCMs Served / FTEs Employed]])*MAX(1,Table13[[#This Row],[Duration of Service]])</f>
        <v>0</v>
      </c>
      <c r="M8995" s="112"/>
      <c r="N8995" s="114"/>
    </row>
    <row r="8996" spans="1:14" x14ac:dyDescent="0.25">
      <c r="A8996" s="111"/>
      <c r="B8996" s="111"/>
      <c r="C8996" s="123"/>
      <c r="D8996" s="112" t="str">
        <f>_xlfn.XLOOKUP(Table13[[#This Row],[Service]],Validation!$A$2:$A$14,Validation!$B$2:$B$14,"",0,1)</f>
        <v/>
      </c>
      <c r="E8996" s="112"/>
      <c r="F8996" s="113"/>
      <c r="G8996" s="114"/>
      <c r="H8996" s="115"/>
      <c r="I8996" s="112"/>
      <c r="J8996" s="112"/>
      <c r="K8996" s="112"/>
      <c r="L8996" s="114">
        <f>Table13[[#This Row],[Per Unit Price]]*MAX(1,Table13[[#This Row],[Qty of Units]])*MAX(1,Table13[[#This Row],['#NCMs Served / FTEs Employed]])*MAX(1,Table13[[#This Row],[Duration of Service]])</f>
        <v>0</v>
      </c>
      <c r="M8996" s="112"/>
      <c r="N8996" s="114"/>
    </row>
    <row r="8997" spans="1:14" x14ac:dyDescent="0.25">
      <c r="A8997" s="111"/>
      <c r="B8997" s="111"/>
      <c r="C8997" s="123"/>
      <c r="D8997" s="112" t="str">
        <f>_xlfn.XLOOKUP(Table13[[#This Row],[Service]],Validation!$A$2:$A$14,Validation!$B$2:$B$14,"",0,1)</f>
        <v/>
      </c>
      <c r="E8997" s="112"/>
      <c r="F8997" s="113"/>
      <c r="G8997" s="114"/>
      <c r="H8997" s="115"/>
      <c r="I8997" s="112"/>
      <c r="J8997" s="112"/>
      <c r="K8997" s="112"/>
      <c r="L8997" s="114">
        <f>Table13[[#This Row],[Per Unit Price]]*MAX(1,Table13[[#This Row],[Qty of Units]])*MAX(1,Table13[[#This Row],['#NCMs Served / FTEs Employed]])*MAX(1,Table13[[#This Row],[Duration of Service]])</f>
        <v>0</v>
      </c>
      <c r="M8997" s="112"/>
      <c r="N8997" s="114"/>
    </row>
    <row r="8998" spans="1:14" x14ac:dyDescent="0.25">
      <c r="A8998" s="111"/>
      <c r="B8998" s="111"/>
      <c r="C8998" s="123"/>
      <c r="D8998" s="112" t="str">
        <f>_xlfn.XLOOKUP(Table13[[#This Row],[Service]],Validation!$A$2:$A$14,Validation!$B$2:$B$14,"",0,1)</f>
        <v/>
      </c>
      <c r="E8998" s="112"/>
      <c r="F8998" s="113"/>
      <c r="G8998" s="114"/>
      <c r="H8998" s="115"/>
      <c r="I8998" s="112"/>
      <c r="J8998" s="112"/>
      <c r="K8998" s="112"/>
      <c r="L8998" s="114">
        <f>Table13[[#This Row],[Per Unit Price]]*MAX(1,Table13[[#This Row],[Qty of Units]])*MAX(1,Table13[[#This Row],['#NCMs Served / FTEs Employed]])*MAX(1,Table13[[#This Row],[Duration of Service]])</f>
        <v>0</v>
      </c>
      <c r="M8998" s="112"/>
      <c r="N8998" s="114"/>
    </row>
    <row r="8999" spans="1:14" x14ac:dyDescent="0.25">
      <c r="A8999" s="111"/>
      <c r="B8999" s="111"/>
      <c r="C8999" s="123"/>
      <c r="D8999" s="112" t="str">
        <f>_xlfn.XLOOKUP(Table13[[#This Row],[Service]],Validation!$A$2:$A$14,Validation!$B$2:$B$14,"",0,1)</f>
        <v/>
      </c>
      <c r="E8999" s="112"/>
      <c r="F8999" s="113"/>
      <c r="G8999" s="114"/>
      <c r="H8999" s="115"/>
      <c r="I8999" s="112"/>
      <c r="J8999" s="112"/>
      <c r="K8999" s="112"/>
      <c r="L8999" s="114">
        <f>Table13[[#This Row],[Per Unit Price]]*MAX(1,Table13[[#This Row],[Qty of Units]])*MAX(1,Table13[[#This Row],['#NCMs Served / FTEs Employed]])*MAX(1,Table13[[#This Row],[Duration of Service]])</f>
        <v>0</v>
      </c>
      <c r="M8999" s="112"/>
      <c r="N8999" s="114"/>
    </row>
    <row r="9000" spans="1:14" x14ac:dyDescent="0.25">
      <c r="A9000" s="111"/>
      <c r="B9000" s="111"/>
      <c r="C9000" s="123"/>
      <c r="D9000" s="112" t="str">
        <f>_xlfn.XLOOKUP(Table13[[#This Row],[Service]],Validation!$A$2:$A$14,Validation!$B$2:$B$14,"",0,1)</f>
        <v/>
      </c>
      <c r="E9000" s="112"/>
      <c r="F9000" s="113"/>
      <c r="G9000" s="114"/>
      <c r="H9000" s="115"/>
      <c r="I9000" s="112"/>
      <c r="J9000" s="112"/>
      <c r="K9000" s="112"/>
      <c r="L9000" s="114">
        <f>Table13[[#This Row],[Per Unit Price]]*MAX(1,Table13[[#This Row],[Qty of Units]])*MAX(1,Table13[[#This Row],['#NCMs Served / FTEs Employed]])*MAX(1,Table13[[#This Row],[Duration of Service]])</f>
        <v>0</v>
      </c>
      <c r="M9000" s="112"/>
      <c r="N9000" s="114"/>
    </row>
    <row r="9001" spans="1:14" x14ac:dyDescent="0.25">
      <c r="A9001" s="111"/>
      <c r="B9001" s="111"/>
      <c r="C9001" s="123"/>
      <c r="D9001" s="112" t="str">
        <f>_xlfn.XLOOKUP(Table13[[#This Row],[Service]],Validation!$A$2:$A$14,Validation!$B$2:$B$14,"",0,1)</f>
        <v/>
      </c>
      <c r="E9001" s="112"/>
      <c r="F9001" s="113"/>
      <c r="G9001" s="114"/>
      <c r="H9001" s="115"/>
      <c r="I9001" s="112"/>
      <c r="J9001" s="112"/>
      <c r="K9001" s="112"/>
      <c r="L9001" s="114">
        <f>Table13[[#This Row],[Per Unit Price]]*MAX(1,Table13[[#This Row],[Qty of Units]])*MAX(1,Table13[[#This Row],['#NCMs Served / FTEs Employed]])*MAX(1,Table13[[#This Row],[Duration of Service]])</f>
        <v>0</v>
      </c>
      <c r="M9001" s="112"/>
      <c r="N9001" s="114"/>
    </row>
    <row r="9002" spans="1:14" x14ac:dyDescent="0.25">
      <c r="A9002" s="111"/>
      <c r="B9002" s="111"/>
      <c r="C9002" s="123"/>
      <c r="D9002" s="112" t="str">
        <f>_xlfn.XLOOKUP(Table13[[#This Row],[Service]],Validation!$A$2:$A$14,Validation!$B$2:$B$14,"",0,1)</f>
        <v/>
      </c>
      <c r="E9002" s="112"/>
      <c r="F9002" s="113"/>
      <c r="G9002" s="114"/>
      <c r="H9002" s="115"/>
      <c r="I9002" s="112"/>
      <c r="J9002" s="112"/>
      <c r="K9002" s="112"/>
      <c r="L9002" s="114">
        <f>Table13[[#This Row],[Per Unit Price]]*MAX(1,Table13[[#This Row],[Qty of Units]])*MAX(1,Table13[[#This Row],['#NCMs Served / FTEs Employed]])*MAX(1,Table13[[#This Row],[Duration of Service]])</f>
        <v>0</v>
      </c>
      <c r="M9002" s="112"/>
      <c r="N9002" s="114"/>
    </row>
    <row r="9003" spans="1:14" x14ac:dyDescent="0.25">
      <c r="A9003" s="111"/>
      <c r="B9003" s="111"/>
      <c r="C9003" s="123"/>
      <c r="D9003" s="112" t="str">
        <f>_xlfn.XLOOKUP(Table13[[#This Row],[Service]],Validation!$A$2:$A$14,Validation!$B$2:$B$14,"",0,1)</f>
        <v/>
      </c>
      <c r="E9003" s="112"/>
      <c r="F9003" s="113"/>
      <c r="G9003" s="114"/>
      <c r="H9003" s="115"/>
      <c r="I9003" s="112"/>
      <c r="J9003" s="112"/>
      <c r="K9003" s="112"/>
      <c r="L9003" s="114">
        <f>Table13[[#This Row],[Per Unit Price]]*MAX(1,Table13[[#This Row],[Qty of Units]])*MAX(1,Table13[[#This Row],['#NCMs Served / FTEs Employed]])*MAX(1,Table13[[#This Row],[Duration of Service]])</f>
        <v>0</v>
      </c>
      <c r="M9003" s="112"/>
      <c r="N9003" s="114"/>
    </row>
    <row r="9004" spans="1:14" x14ac:dyDescent="0.25">
      <c r="A9004" s="111"/>
      <c r="B9004" s="111"/>
      <c r="C9004" s="123"/>
      <c r="D9004" s="112" t="str">
        <f>_xlfn.XLOOKUP(Table13[[#This Row],[Service]],Validation!$A$2:$A$14,Validation!$B$2:$B$14,"",0,1)</f>
        <v/>
      </c>
      <c r="E9004" s="112"/>
      <c r="F9004" s="113"/>
      <c r="G9004" s="114"/>
      <c r="H9004" s="115"/>
      <c r="I9004" s="112"/>
      <c r="J9004" s="112"/>
      <c r="K9004" s="112"/>
      <c r="L9004" s="114">
        <f>Table13[[#This Row],[Per Unit Price]]*MAX(1,Table13[[#This Row],[Qty of Units]])*MAX(1,Table13[[#This Row],['#NCMs Served / FTEs Employed]])*MAX(1,Table13[[#This Row],[Duration of Service]])</f>
        <v>0</v>
      </c>
      <c r="M9004" s="112"/>
      <c r="N9004" s="114"/>
    </row>
    <row r="9005" spans="1:14" x14ac:dyDescent="0.25">
      <c r="A9005" s="111"/>
      <c r="B9005" s="111"/>
      <c r="C9005" s="123"/>
      <c r="D9005" s="112" t="str">
        <f>_xlfn.XLOOKUP(Table13[[#This Row],[Service]],Validation!$A$2:$A$14,Validation!$B$2:$B$14,"",0,1)</f>
        <v/>
      </c>
      <c r="E9005" s="112"/>
      <c r="F9005" s="113"/>
      <c r="G9005" s="114"/>
      <c r="H9005" s="115"/>
      <c r="I9005" s="112"/>
      <c r="J9005" s="112"/>
      <c r="K9005" s="112"/>
      <c r="L9005" s="114">
        <f>Table13[[#This Row],[Per Unit Price]]*MAX(1,Table13[[#This Row],[Qty of Units]])*MAX(1,Table13[[#This Row],['#NCMs Served / FTEs Employed]])*MAX(1,Table13[[#This Row],[Duration of Service]])</f>
        <v>0</v>
      </c>
      <c r="M9005" s="112"/>
      <c r="N9005" s="114"/>
    </row>
    <row r="9006" spans="1:14" x14ac:dyDescent="0.25">
      <c r="A9006" s="111"/>
      <c r="B9006" s="111"/>
      <c r="C9006" s="123"/>
      <c r="D9006" s="112" t="str">
        <f>_xlfn.XLOOKUP(Table13[[#This Row],[Service]],Validation!$A$2:$A$14,Validation!$B$2:$B$14,"",0,1)</f>
        <v/>
      </c>
      <c r="E9006" s="112"/>
      <c r="F9006" s="113"/>
      <c r="G9006" s="114"/>
      <c r="H9006" s="115"/>
      <c r="I9006" s="112"/>
      <c r="J9006" s="112"/>
      <c r="K9006" s="112"/>
      <c r="L9006" s="114">
        <f>Table13[[#This Row],[Per Unit Price]]*MAX(1,Table13[[#This Row],[Qty of Units]])*MAX(1,Table13[[#This Row],['#NCMs Served / FTEs Employed]])*MAX(1,Table13[[#This Row],[Duration of Service]])</f>
        <v>0</v>
      </c>
      <c r="M9006" s="112"/>
      <c r="N9006" s="114"/>
    </row>
    <row r="9007" spans="1:14" x14ac:dyDescent="0.25">
      <c r="A9007" s="111"/>
      <c r="B9007" s="111"/>
      <c r="C9007" s="123"/>
      <c r="D9007" s="112" t="str">
        <f>_xlfn.XLOOKUP(Table13[[#This Row],[Service]],Validation!$A$2:$A$14,Validation!$B$2:$B$14,"",0,1)</f>
        <v/>
      </c>
      <c r="E9007" s="112"/>
      <c r="F9007" s="113"/>
      <c r="G9007" s="114"/>
      <c r="H9007" s="115"/>
      <c r="I9007" s="112"/>
      <c r="J9007" s="112"/>
      <c r="K9007" s="112"/>
      <c r="L9007" s="114">
        <f>Table13[[#This Row],[Per Unit Price]]*MAX(1,Table13[[#This Row],[Qty of Units]])*MAX(1,Table13[[#This Row],['#NCMs Served / FTEs Employed]])*MAX(1,Table13[[#This Row],[Duration of Service]])</f>
        <v>0</v>
      </c>
      <c r="M9007" s="112"/>
      <c r="N9007" s="114"/>
    </row>
    <row r="9008" spans="1:14" x14ac:dyDescent="0.25">
      <c r="A9008" s="111"/>
      <c r="B9008" s="111"/>
      <c r="C9008" s="123"/>
      <c r="D9008" s="112" t="str">
        <f>_xlfn.XLOOKUP(Table13[[#This Row],[Service]],Validation!$A$2:$A$14,Validation!$B$2:$B$14,"",0,1)</f>
        <v/>
      </c>
      <c r="E9008" s="112"/>
      <c r="F9008" s="113"/>
      <c r="G9008" s="114"/>
      <c r="H9008" s="115"/>
      <c r="I9008" s="112"/>
      <c r="J9008" s="112"/>
      <c r="K9008" s="112"/>
      <c r="L9008" s="114">
        <f>Table13[[#This Row],[Per Unit Price]]*MAX(1,Table13[[#This Row],[Qty of Units]])*MAX(1,Table13[[#This Row],['#NCMs Served / FTEs Employed]])*MAX(1,Table13[[#This Row],[Duration of Service]])</f>
        <v>0</v>
      </c>
      <c r="M9008" s="112"/>
      <c r="N9008" s="114"/>
    </row>
    <row r="9009" spans="1:14" x14ac:dyDescent="0.25">
      <c r="A9009" s="111"/>
      <c r="B9009" s="111"/>
      <c r="C9009" s="123"/>
      <c r="D9009" s="112" t="str">
        <f>_xlfn.XLOOKUP(Table13[[#This Row],[Service]],Validation!$A$2:$A$14,Validation!$B$2:$B$14,"",0,1)</f>
        <v/>
      </c>
      <c r="E9009" s="112"/>
      <c r="F9009" s="113"/>
      <c r="G9009" s="114"/>
      <c r="H9009" s="115"/>
      <c r="I9009" s="112"/>
      <c r="J9009" s="112"/>
      <c r="K9009" s="112"/>
      <c r="L9009" s="114">
        <f>Table13[[#This Row],[Per Unit Price]]*MAX(1,Table13[[#This Row],[Qty of Units]])*MAX(1,Table13[[#This Row],['#NCMs Served / FTEs Employed]])*MAX(1,Table13[[#This Row],[Duration of Service]])</f>
        <v>0</v>
      </c>
      <c r="M9009" s="112"/>
      <c r="N9009" s="114"/>
    </row>
    <row r="9010" spans="1:14" x14ac:dyDescent="0.25">
      <c r="A9010" s="111"/>
      <c r="B9010" s="111"/>
      <c r="C9010" s="123"/>
      <c r="D9010" s="112" t="str">
        <f>_xlfn.XLOOKUP(Table13[[#This Row],[Service]],Validation!$A$2:$A$14,Validation!$B$2:$B$14,"",0,1)</f>
        <v/>
      </c>
      <c r="E9010" s="112"/>
      <c r="F9010" s="113"/>
      <c r="G9010" s="114"/>
      <c r="H9010" s="115"/>
      <c r="I9010" s="112"/>
      <c r="J9010" s="112"/>
      <c r="K9010" s="112"/>
      <c r="L9010" s="114">
        <f>Table13[[#This Row],[Per Unit Price]]*MAX(1,Table13[[#This Row],[Qty of Units]])*MAX(1,Table13[[#This Row],['#NCMs Served / FTEs Employed]])*MAX(1,Table13[[#This Row],[Duration of Service]])</f>
        <v>0</v>
      </c>
      <c r="M9010" s="112"/>
      <c r="N9010" s="114"/>
    </row>
    <row r="9011" spans="1:14" x14ac:dyDescent="0.25">
      <c r="A9011" s="111"/>
      <c r="B9011" s="111"/>
      <c r="C9011" s="123"/>
      <c r="D9011" s="112" t="str">
        <f>_xlfn.XLOOKUP(Table13[[#This Row],[Service]],Validation!$A$2:$A$14,Validation!$B$2:$B$14,"",0,1)</f>
        <v/>
      </c>
      <c r="E9011" s="112"/>
      <c r="F9011" s="113"/>
      <c r="G9011" s="114"/>
      <c r="H9011" s="115"/>
      <c r="I9011" s="112"/>
      <c r="J9011" s="112"/>
      <c r="K9011" s="112"/>
      <c r="L9011" s="114">
        <f>Table13[[#This Row],[Per Unit Price]]*MAX(1,Table13[[#This Row],[Qty of Units]])*MAX(1,Table13[[#This Row],['#NCMs Served / FTEs Employed]])*MAX(1,Table13[[#This Row],[Duration of Service]])</f>
        <v>0</v>
      </c>
      <c r="M9011" s="112"/>
      <c r="N9011" s="114"/>
    </row>
    <row r="9012" spans="1:14" x14ac:dyDescent="0.25">
      <c r="A9012" s="111"/>
      <c r="B9012" s="111"/>
      <c r="C9012" s="123"/>
      <c r="D9012" s="112" t="str">
        <f>_xlfn.XLOOKUP(Table13[[#This Row],[Service]],Validation!$A$2:$A$14,Validation!$B$2:$B$14,"",0,1)</f>
        <v/>
      </c>
      <c r="E9012" s="112"/>
      <c r="F9012" s="113"/>
      <c r="G9012" s="114"/>
      <c r="H9012" s="115"/>
      <c r="I9012" s="112"/>
      <c r="J9012" s="112"/>
      <c r="K9012" s="112"/>
      <c r="L9012" s="114">
        <f>Table13[[#This Row],[Per Unit Price]]*MAX(1,Table13[[#This Row],[Qty of Units]])*MAX(1,Table13[[#This Row],['#NCMs Served / FTEs Employed]])*MAX(1,Table13[[#This Row],[Duration of Service]])</f>
        <v>0</v>
      </c>
      <c r="M9012" s="112"/>
      <c r="N9012" s="114"/>
    </row>
    <row r="9013" spans="1:14" x14ac:dyDescent="0.25">
      <c r="A9013" s="111"/>
      <c r="B9013" s="111"/>
      <c r="C9013" s="123"/>
      <c r="D9013" s="112" t="str">
        <f>_xlfn.XLOOKUP(Table13[[#This Row],[Service]],Validation!$A$2:$A$14,Validation!$B$2:$B$14,"",0,1)</f>
        <v/>
      </c>
      <c r="E9013" s="112"/>
      <c r="F9013" s="113"/>
      <c r="G9013" s="114"/>
      <c r="H9013" s="115"/>
      <c r="I9013" s="112"/>
      <c r="J9013" s="112"/>
      <c r="K9013" s="112"/>
      <c r="L9013" s="114">
        <f>Table13[[#This Row],[Per Unit Price]]*MAX(1,Table13[[#This Row],[Qty of Units]])*MAX(1,Table13[[#This Row],['#NCMs Served / FTEs Employed]])*MAX(1,Table13[[#This Row],[Duration of Service]])</f>
        <v>0</v>
      </c>
      <c r="M9013" s="112"/>
      <c r="N9013" s="114"/>
    </row>
    <row r="9014" spans="1:14" x14ac:dyDescent="0.25">
      <c r="A9014" s="111"/>
      <c r="B9014" s="111"/>
      <c r="C9014" s="123"/>
      <c r="D9014" s="112" t="str">
        <f>_xlfn.XLOOKUP(Table13[[#This Row],[Service]],Validation!$A$2:$A$14,Validation!$B$2:$B$14,"",0,1)</f>
        <v/>
      </c>
      <c r="E9014" s="112"/>
      <c r="F9014" s="113"/>
      <c r="G9014" s="114"/>
      <c r="H9014" s="115"/>
      <c r="I9014" s="112"/>
      <c r="J9014" s="112"/>
      <c r="K9014" s="112"/>
      <c r="L9014" s="114">
        <f>Table13[[#This Row],[Per Unit Price]]*MAX(1,Table13[[#This Row],[Qty of Units]])*MAX(1,Table13[[#This Row],['#NCMs Served / FTEs Employed]])*MAX(1,Table13[[#This Row],[Duration of Service]])</f>
        <v>0</v>
      </c>
      <c r="M9014" s="112"/>
      <c r="N9014" s="114"/>
    </row>
    <row r="9015" spans="1:14" x14ac:dyDescent="0.25">
      <c r="A9015" s="111"/>
      <c r="B9015" s="111"/>
      <c r="C9015" s="123"/>
      <c r="D9015" s="112" t="str">
        <f>_xlfn.XLOOKUP(Table13[[#This Row],[Service]],Validation!$A$2:$A$14,Validation!$B$2:$B$14,"",0,1)</f>
        <v/>
      </c>
      <c r="E9015" s="112"/>
      <c r="F9015" s="113"/>
      <c r="G9015" s="114"/>
      <c r="H9015" s="115"/>
      <c r="I9015" s="112"/>
      <c r="J9015" s="112"/>
      <c r="K9015" s="112"/>
      <c r="L9015" s="114">
        <f>Table13[[#This Row],[Per Unit Price]]*MAX(1,Table13[[#This Row],[Qty of Units]])*MAX(1,Table13[[#This Row],['#NCMs Served / FTEs Employed]])*MAX(1,Table13[[#This Row],[Duration of Service]])</f>
        <v>0</v>
      </c>
      <c r="M9015" s="112"/>
      <c r="N9015" s="114"/>
    </row>
    <row r="9016" spans="1:14" x14ac:dyDescent="0.25">
      <c r="A9016" s="111"/>
      <c r="B9016" s="111"/>
      <c r="C9016" s="123"/>
      <c r="D9016" s="112" t="str">
        <f>_xlfn.XLOOKUP(Table13[[#This Row],[Service]],Validation!$A$2:$A$14,Validation!$B$2:$B$14,"",0,1)</f>
        <v/>
      </c>
      <c r="E9016" s="112"/>
      <c r="F9016" s="113"/>
      <c r="G9016" s="114"/>
      <c r="H9016" s="115"/>
      <c r="I9016" s="112"/>
      <c r="J9016" s="112"/>
      <c r="K9016" s="112"/>
      <c r="L9016" s="114">
        <f>Table13[[#This Row],[Per Unit Price]]*MAX(1,Table13[[#This Row],[Qty of Units]])*MAX(1,Table13[[#This Row],['#NCMs Served / FTEs Employed]])*MAX(1,Table13[[#This Row],[Duration of Service]])</f>
        <v>0</v>
      </c>
      <c r="M9016" s="112"/>
      <c r="N9016" s="114"/>
    </row>
    <row r="9017" spans="1:14" x14ac:dyDescent="0.25">
      <c r="A9017" s="111"/>
      <c r="B9017" s="111"/>
      <c r="C9017" s="123"/>
      <c r="D9017" s="112" t="str">
        <f>_xlfn.XLOOKUP(Table13[[#This Row],[Service]],Validation!$A$2:$A$14,Validation!$B$2:$B$14,"",0,1)</f>
        <v/>
      </c>
      <c r="E9017" s="112"/>
      <c r="F9017" s="113"/>
      <c r="G9017" s="114"/>
      <c r="H9017" s="115"/>
      <c r="I9017" s="112"/>
      <c r="J9017" s="112"/>
      <c r="K9017" s="112"/>
      <c r="L9017" s="114">
        <f>Table13[[#This Row],[Per Unit Price]]*MAX(1,Table13[[#This Row],[Qty of Units]])*MAX(1,Table13[[#This Row],['#NCMs Served / FTEs Employed]])*MAX(1,Table13[[#This Row],[Duration of Service]])</f>
        <v>0</v>
      </c>
      <c r="M9017" s="112"/>
      <c r="N9017" s="114"/>
    </row>
    <row r="9018" spans="1:14" x14ac:dyDescent="0.25">
      <c r="A9018" s="111"/>
      <c r="B9018" s="111"/>
      <c r="C9018" s="123"/>
      <c r="D9018" s="112" t="str">
        <f>_xlfn.XLOOKUP(Table13[[#This Row],[Service]],Validation!$A$2:$A$14,Validation!$B$2:$B$14,"",0,1)</f>
        <v/>
      </c>
      <c r="E9018" s="112"/>
      <c r="F9018" s="113"/>
      <c r="G9018" s="114"/>
      <c r="H9018" s="115"/>
      <c r="I9018" s="112"/>
      <c r="J9018" s="112"/>
      <c r="K9018" s="112"/>
      <c r="L9018" s="114">
        <f>Table13[[#This Row],[Per Unit Price]]*MAX(1,Table13[[#This Row],[Qty of Units]])*MAX(1,Table13[[#This Row],['#NCMs Served / FTEs Employed]])*MAX(1,Table13[[#This Row],[Duration of Service]])</f>
        <v>0</v>
      </c>
      <c r="M9018" s="112"/>
      <c r="N9018" s="114"/>
    </row>
    <row r="9019" spans="1:14" x14ac:dyDescent="0.25">
      <c r="A9019" s="111"/>
      <c r="B9019" s="111"/>
      <c r="C9019" s="123"/>
      <c r="D9019" s="112" t="str">
        <f>_xlfn.XLOOKUP(Table13[[#This Row],[Service]],Validation!$A$2:$A$14,Validation!$B$2:$B$14,"",0,1)</f>
        <v/>
      </c>
      <c r="E9019" s="112"/>
      <c r="F9019" s="113"/>
      <c r="G9019" s="114"/>
      <c r="H9019" s="115"/>
      <c r="I9019" s="112"/>
      <c r="J9019" s="112"/>
      <c r="K9019" s="112"/>
      <c r="L9019" s="114">
        <f>Table13[[#This Row],[Per Unit Price]]*MAX(1,Table13[[#This Row],[Qty of Units]])*MAX(1,Table13[[#This Row],['#NCMs Served / FTEs Employed]])*MAX(1,Table13[[#This Row],[Duration of Service]])</f>
        <v>0</v>
      </c>
      <c r="M9019" s="112"/>
      <c r="N9019" s="114"/>
    </row>
    <row r="9020" spans="1:14" x14ac:dyDescent="0.25">
      <c r="A9020" s="111"/>
      <c r="B9020" s="111"/>
      <c r="C9020" s="123"/>
      <c r="D9020" s="112" t="str">
        <f>_xlfn.XLOOKUP(Table13[[#This Row],[Service]],Validation!$A$2:$A$14,Validation!$B$2:$B$14,"",0,1)</f>
        <v/>
      </c>
      <c r="E9020" s="112"/>
      <c r="F9020" s="113"/>
      <c r="G9020" s="114"/>
      <c r="H9020" s="115"/>
      <c r="I9020" s="112"/>
      <c r="J9020" s="112"/>
      <c r="K9020" s="112"/>
      <c r="L9020" s="114">
        <f>Table13[[#This Row],[Per Unit Price]]*MAX(1,Table13[[#This Row],[Qty of Units]])*MAX(1,Table13[[#This Row],['#NCMs Served / FTEs Employed]])*MAX(1,Table13[[#This Row],[Duration of Service]])</f>
        <v>0</v>
      </c>
      <c r="M9020" s="112"/>
      <c r="N9020" s="114"/>
    </row>
    <row r="9021" spans="1:14" x14ac:dyDescent="0.25">
      <c r="A9021" s="111"/>
      <c r="B9021" s="111"/>
      <c r="C9021" s="123"/>
      <c r="D9021" s="112" t="str">
        <f>_xlfn.XLOOKUP(Table13[[#This Row],[Service]],Validation!$A$2:$A$14,Validation!$B$2:$B$14,"",0,1)</f>
        <v/>
      </c>
      <c r="E9021" s="112"/>
      <c r="F9021" s="113"/>
      <c r="G9021" s="114"/>
      <c r="H9021" s="115"/>
      <c r="I9021" s="112"/>
      <c r="J9021" s="112"/>
      <c r="K9021" s="112"/>
      <c r="L9021" s="114">
        <f>Table13[[#This Row],[Per Unit Price]]*MAX(1,Table13[[#This Row],[Qty of Units]])*MAX(1,Table13[[#This Row],['#NCMs Served / FTEs Employed]])*MAX(1,Table13[[#This Row],[Duration of Service]])</f>
        <v>0</v>
      </c>
      <c r="M9021" s="112"/>
      <c r="N9021" s="114"/>
    </row>
    <row r="9022" spans="1:14" x14ac:dyDescent="0.25">
      <c r="A9022" s="111"/>
      <c r="B9022" s="111"/>
      <c r="C9022" s="123"/>
      <c r="D9022" s="112" t="str">
        <f>_xlfn.XLOOKUP(Table13[[#This Row],[Service]],Validation!$A$2:$A$14,Validation!$B$2:$B$14,"",0,1)</f>
        <v/>
      </c>
      <c r="E9022" s="112"/>
      <c r="F9022" s="113"/>
      <c r="G9022" s="114"/>
      <c r="H9022" s="115"/>
      <c r="I9022" s="112"/>
      <c r="J9022" s="112"/>
      <c r="K9022" s="112"/>
      <c r="L9022" s="114">
        <f>Table13[[#This Row],[Per Unit Price]]*MAX(1,Table13[[#This Row],[Qty of Units]])*MAX(1,Table13[[#This Row],['#NCMs Served / FTEs Employed]])*MAX(1,Table13[[#This Row],[Duration of Service]])</f>
        <v>0</v>
      </c>
      <c r="M9022" s="112"/>
      <c r="N9022" s="114"/>
    </row>
    <row r="9023" spans="1:14" x14ac:dyDescent="0.25">
      <c r="A9023" s="111"/>
      <c r="B9023" s="111"/>
      <c r="C9023" s="123"/>
      <c r="D9023" s="112" t="str">
        <f>_xlfn.XLOOKUP(Table13[[#This Row],[Service]],Validation!$A$2:$A$14,Validation!$B$2:$B$14,"",0,1)</f>
        <v/>
      </c>
      <c r="E9023" s="112"/>
      <c r="F9023" s="113"/>
      <c r="G9023" s="114"/>
      <c r="H9023" s="115"/>
      <c r="I9023" s="112"/>
      <c r="J9023" s="112"/>
      <c r="K9023" s="112"/>
      <c r="L9023" s="114">
        <f>Table13[[#This Row],[Per Unit Price]]*MAX(1,Table13[[#This Row],[Qty of Units]])*MAX(1,Table13[[#This Row],['#NCMs Served / FTEs Employed]])*MAX(1,Table13[[#This Row],[Duration of Service]])</f>
        <v>0</v>
      </c>
      <c r="M9023" s="112"/>
      <c r="N9023" s="114"/>
    </row>
    <row r="9024" spans="1:14" x14ac:dyDescent="0.25">
      <c r="A9024" s="111"/>
      <c r="B9024" s="111"/>
      <c r="C9024" s="123"/>
      <c r="D9024" s="112" t="str">
        <f>_xlfn.XLOOKUP(Table13[[#This Row],[Service]],Validation!$A$2:$A$14,Validation!$B$2:$B$14,"",0,1)</f>
        <v/>
      </c>
      <c r="E9024" s="112"/>
      <c r="F9024" s="113"/>
      <c r="G9024" s="114"/>
      <c r="H9024" s="115"/>
      <c r="I9024" s="112"/>
      <c r="J9024" s="112"/>
      <c r="K9024" s="112"/>
      <c r="L9024" s="114">
        <f>Table13[[#This Row],[Per Unit Price]]*MAX(1,Table13[[#This Row],[Qty of Units]])*MAX(1,Table13[[#This Row],['#NCMs Served / FTEs Employed]])*MAX(1,Table13[[#This Row],[Duration of Service]])</f>
        <v>0</v>
      </c>
      <c r="M9024" s="112"/>
      <c r="N9024" s="114"/>
    </row>
    <row r="9025" spans="1:14" x14ac:dyDescent="0.25">
      <c r="A9025" s="111"/>
      <c r="B9025" s="111"/>
      <c r="C9025" s="123"/>
      <c r="D9025" s="112" t="str">
        <f>_xlfn.XLOOKUP(Table13[[#This Row],[Service]],Validation!$A$2:$A$14,Validation!$B$2:$B$14,"",0,1)</f>
        <v/>
      </c>
      <c r="E9025" s="112"/>
      <c r="F9025" s="113"/>
      <c r="G9025" s="114"/>
      <c r="H9025" s="115"/>
      <c r="I9025" s="112"/>
      <c r="J9025" s="112"/>
      <c r="K9025" s="112"/>
      <c r="L9025" s="114">
        <f>Table13[[#This Row],[Per Unit Price]]*MAX(1,Table13[[#This Row],[Qty of Units]])*MAX(1,Table13[[#This Row],['#NCMs Served / FTEs Employed]])*MAX(1,Table13[[#This Row],[Duration of Service]])</f>
        <v>0</v>
      </c>
      <c r="M9025" s="112"/>
      <c r="N9025" s="114"/>
    </row>
    <row r="9026" spans="1:14" x14ac:dyDescent="0.25">
      <c r="A9026" s="111"/>
      <c r="B9026" s="111"/>
      <c r="C9026" s="123"/>
      <c r="D9026" s="112" t="str">
        <f>_xlfn.XLOOKUP(Table13[[#This Row],[Service]],Validation!$A$2:$A$14,Validation!$B$2:$B$14,"",0,1)</f>
        <v/>
      </c>
      <c r="E9026" s="112"/>
      <c r="F9026" s="113"/>
      <c r="G9026" s="114"/>
      <c r="H9026" s="115"/>
      <c r="I9026" s="112"/>
      <c r="J9026" s="112"/>
      <c r="K9026" s="112"/>
      <c r="L9026" s="114">
        <f>Table13[[#This Row],[Per Unit Price]]*MAX(1,Table13[[#This Row],[Qty of Units]])*MAX(1,Table13[[#This Row],['#NCMs Served / FTEs Employed]])*MAX(1,Table13[[#This Row],[Duration of Service]])</f>
        <v>0</v>
      </c>
      <c r="M9026" s="112"/>
      <c r="N9026" s="114"/>
    </row>
    <row r="9027" spans="1:14" x14ac:dyDescent="0.25">
      <c r="A9027" s="111"/>
      <c r="B9027" s="111"/>
      <c r="C9027" s="123"/>
      <c r="D9027" s="112" t="str">
        <f>_xlfn.XLOOKUP(Table13[[#This Row],[Service]],Validation!$A$2:$A$14,Validation!$B$2:$B$14,"",0,1)</f>
        <v/>
      </c>
      <c r="E9027" s="112"/>
      <c r="F9027" s="113"/>
      <c r="G9027" s="114"/>
      <c r="H9027" s="115"/>
      <c r="I9027" s="112"/>
      <c r="J9027" s="112"/>
      <c r="K9027" s="112"/>
      <c r="L9027" s="114">
        <f>Table13[[#This Row],[Per Unit Price]]*MAX(1,Table13[[#This Row],[Qty of Units]])*MAX(1,Table13[[#This Row],['#NCMs Served / FTEs Employed]])*MAX(1,Table13[[#This Row],[Duration of Service]])</f>
        <v>0</v>
      </c>
      <c r="M9027" s="112"/>
      <c r="N9027" s="114"/>
    </row>
    <row r="9028" spans="1:14" x14ac:dyDescent="0.25">
      <c r="A9028" s="111"/>
      <c r="B9028" s="111"/>
      <c r="C9028" s="123"/>
      <c r="D9028" s="112" t="str">
        <f>_xlfn.XLOOKUP(Table13[[#This Row],[Service]],Validation!$A$2:$A$14,Validation!$B$2:$B$14,"",0,1)</f>
        <v/>
      </c>
      <c r="E9028" s="112"/>
      <c r="F9028" s="113"/>
      <c r="G9028" s="114"/>
      <c r="H9028" s="115"/>
      <c r="I9028" s="112"/>
      <c r="J9028" s="112"/>
      <c r="K9028" s="112"/>
      <c r="L9028" s="114">
        <f>Table13[[#This Row],[Per Unit Price]]*MAX(1,Table13[[#This Row],[Qty of Units]])*MAX(1,Table13[[#This Row],['#NCMs Served / FTEs Employed]])*MAX(1,Table13[[#This Row],[Duration of Service]])</f>
        <v>0</v>
      </c>
      <c r="M9028" s="112"/>
      <c r="N9028" s="114"/>
    </row>
    <row r="9029" spans="1:14" x14ac:dyDescent="0.25">
      <c r="A9029" s="111"/>
      <c r="B9029" s="111"/>
      <c r="C9029" s="123"/>
      <c r="D9029" s="112" t="str">
        <f>_xlfn.XLOOKUP(Table13[[#This Row],[Service]],Validation!$A$2:$A$14,Validation!$B$2:$B$14,"",0,1)</f>
        <v/>
      </c>
      <c r="E9029" s="112"/>
      <c r="F9029" s="113"/>
      <c r="G9029" s="114"/>
      <c r="H9029" s="115"/>
      <c r="I9029" s="112"/>
      <c r="J9029" s="112"/>
      <c r="K9029" s="112"/>
      <c r="L9029" s="114">
        <f>Table13[[#This Row],[Per Unit Price]]*MAX(1,Table13[[#This Row],[Qty of Units]])*MAX(1,Table13[[#This Row],['#NCMs Served / FTEs Employed]])*MAX(1,Table13[[#This Row],[Duration of Service]])</f>
        <v>0</v>
      </c>
      <c r="M9029" s="112"/>
      <c r="N9029" s="114"/>
    </row>
    <row r="9030" spans="1:14" x14ac:dyDescent="0.25">
      <c r="A9030" s="111"/>
      <c r="B9030" s="111"/>
      <c r="C9030" s="123"/>
      <c r="D9030" s="112" t="str">
        <f>_xlfn.XLOOKUP(Table13[[#This Row],[Service]],Validation!$A$2:$A$14,Validation!$B$2:$B$14,"",0,1)</f>
        <v/>
      </c>
      <c r="E9030" s="112"/>
      <c r="F9030" s="113"/>
      <c r="G9030" s="114"/>
      <c r="H9030" s="115"/>
      <c r="I9030" s="112"/>
      <c r="J9030" s="112"/>
      <c r="K9030" s="112"/>
      <c r="L9030" s="114">
        <f>Table13[[#This Row],[Per Unit Price]]*MAX(1,Table13[[#This Row],[Qty of Units]])*MAX(1,Table13[[#This Row],['#NCMs Served / FTEs Employed]])*MAX(1,Table13[[#This Row],[Duration of Service]])</f>
        <v>0</v>
      </c>
      <c r="M9030" s="112"/>
      <c r="N9030" s="114"/>
    </row>
    <row r="9031" spans="1:14" x14ac:dyDescent="0.25">
      <c r="A9031" s="111"/>
      <c r="B9031" s="111"/>
      <c r="C9031" s="123"/>
      <c r="D9031" s="112" t="str">
        <f>_xlfn.XLOOKUP(Table13[[#This Row],[Service]],Validation!$A$2:$A$14,Validation!$B$2:$B$14,"",0,1)</f>
        <v/>
      </c>
      <c r="E9031" s="112"/>
      <c r="F9031" s="113"/>
      <c r="G9031" s="114"/>
      <c r="H9031" s="115"/>
      <c r="I9031" s="112"/>
      <c r="J9031" s="112"/>
      <c r="K9031" s="112"/>
      <c r="L9031" s="114">
        <f>Table13[[#This Row],[Per Unit Price]]*MAX(1,Table13[[#This Row],[Qty of Units]])*MAX(1,Table13[[#This Row],['#NCMs Served / FTEs Employed]])*MAX(1,Table13[[#This Row],[Duration of Service]])</f>
        <v>0</v>
      </c>
      <c r="M9031" s="112"/>
      <c r="N9031" s="114"/>
    </row>
    <row r="9032" spans="1:14" x14ac:dyDescent="0.25">
      <c r="A9032" s="111"/>
      <c r="B9032" s="111"/>
      <c r="C9032" s="123"/>
      <c r="D9032" s="112" t="str">
        <f>_xlfn.XLOOKUP(Table13[[#This Row],[Service]],Validation!$A$2:$A$14,Validation!$B$2:$B$14,"",0,1)</f>
        <v/>
      </c>
      <c r="E9032" s="112"/>
      <c r="F9032" s="113"/>
      <c r="G9032" s="114"/>
      <c r="H9032" s="115"/>
      <c r="I9032" s="112"/>
      <c r="J9032" s="112"/>
      <c r="K9032" s="112"/>
      <c r="L9032" s="114">
        <f>Table13[[#This Row],[Per Unit Price]]*MAX(1,Table13[[#This Row],[Qty of Units]])*MAX(1,Table13[[#This Row],['#NCMs Served / FTEs Employed]])*MAX(1,Table13[[#This Row],[Duration of Service]])</f>
        <v>0</v>
      </c>
      <c r="M9032" s="112"/>
      <c r="N9032" s="114"/>
    </row>
    <row r="9033" spans="1:14" x14ac:dyDescent="0.25">
      <c r="A9033" s="111"/>
      <c r="B9033" s="111"/>
      <c r="C9033" s="123"/>
      <c r="D9033" s="112" t="str">
        <f>_xlfn.XLOOKUP(Table13[[#This Row],[Service]],Validation!$A$2:$A$14,Validation!$B$2:$B$14,"",0,1)</f>
        <v/>
      </c>
      <c r="E9033" s="112"/>
      <c r="F9033" s="113"/>
      <c r="G9033" s="114"/>
      <c r="H9033" s="115"/>
      <c r="I9033" s="112"/>
      <c r="J9033" s="112"/>
      <c r="K9033" s="112"/>
      <c r="L9033" s="114">
        <f>Table13[[#This Row],[Per Unit Price]]*MAX(1,Table13[[#This Row],[Qty of Units]])*MAX(1,Table13[[#This Row],['#NCMs Served / FTEs Employed]])*MAX(1,Table13[[#This Row],[Duration of Service]])</f>
        <v>0</v>
      </c>
      <c r="M9033" s="112"/>
      <c r="N9033" s="114"/>
    </row>
    <row r="9034" spans="1:14" x14ac:dyDescent="0.25">
      <c r="A9034" s="111"/>
      <c r="B9034" s="111"/>
      <c r="C9034" s="123"/>
      <c r="D9034" s="112" t="str">
        <f>_xlfn.XLOOKUP(Table13[[#This Row],[Service]],Validation!$A$2:$A$14,Validation!$B$2:$B$14,"",0,1)</f>
        <v/>
      </c>
      <c r="E9034" s="112"/>
      <c r="F9034" s="113"/>
      <c r="G9034" s="114"/>
      <c r="H9034" s="115"/>
      <c r="I9034" s="112"/>
      <c r="J9034" s="112"/>
      <c r="K9034" s="112"/>
      <c r="L9034" s="114">
        <f>Table13[[#This Row],[Per Unit Price]]*MAX(1,Table13[[#This Row],[Qty of Units]])*MAX(1,Table13[[#This Row],['#NCMs Served / FTEs Employed]])*MAX(1,Table13[[#This Row],[Duration of Service]])</f>
        <v>0</v>
      </c>
      <c r="M9034" s="112"/>
      <c r="N9034" s="114"/>
    </row>
    <row r="9035" spans="1:14" x14ac:dyDescent="0.25">
      <c r="A9035" s="111"/>
      <c r="B9035" s="111"/>
      <c r="C9035" s="123"/>
      <c r="D9035" s="112" t="str">
        <f>_xlfn.XLOOKUP(Table13[[#This Row],[Service]],Validation!$A$2:$A$14,Validation!$B$2:$B$14,"",0,1)</f>
        <v/>
      </c>
      <c r="E9035" s="112"/>
      <c r="F9035" s="113"/>
      <c r="G9035" s="114"/>
      <c r="H9035" s="115"/>
      <c r="I9035" s="112"/>
      <c r="J9035" s="112"/>
      <c r="K9035" s="112"/>
      <c r="L9035" s="114">
        <f>Table13[[#This Row],[Per Unit Price]]*MAX(1,Table13[[#This Row],[Qty of Units]])*MAX(1,Table13[[#This Row],['#NCMs Served / FTEs Employed]])*MAX(1,Table13[[#This Row],[Duration of Service]])</f>
        <v>0</v>
      </c>
      <c r="M9035" s="112"/>
      <c r="N9035" s="114"/>
    </row>
    <row r="9036" spans="1:14" x14ac:dyDescent="0.25">
      <c r="A9036" s="111"/>
      <c r="B9036" s="111"/>
      <c r="C9036" s="123"/>
      <c r="D9036" s="112" t="str">
        <f>_xlfn.XLOOKUP(Table13[[#This Row],[Service]],Validation!$A$2:$A$14,Validation!$B$2:$B$14,"",0,1)</f>
        <v/>
      </c>
      <c r="E9036" s="112"/>
      <c r="F9036" s="113"/>
      <c r="G9036" s="114"/>
      <c r="H9036" s="115"/>
      <c r="I9036" s="112"/>
      <c r="J9036" s="112"/>
      <c r="K9036" s="112"/>
      <c r="L9036" s="114">
        <f>Table13[[#This Row],[Per Unit Price]]*MAX(1,Table13[[#This Row],[Qty of Units]])*MAX(1,Table13[[#This Row],['#NCMs Served / FTEs Employed]])*MAX(1,Table13[[#This Row],[Duration of Service]])</f>
        <v>0</v>
      </c>
      <c r="M9036" s="112"/>
      <c r="N9036" s="114"/>
    </row>
    <row r="9037" spans="1:14" x14ac:dyDescent="0.25">
      <c r="A9037" s="111"/>
      <c r="B9037" s="111"/>
      <c r="C9037" s="123"/>
      <c r="D9037" s="112" t="str">
        <f>_xlfn.XLOOKUP(Table13[[#This Row],[Service]],Validation!$A$2:$A$14,Validation!$B$2:$B$14,"",0,1)</f>
        <v/>
      </c>
      <c r="E9037" s="112"/>
      <c r="F9037" s="113"/>
      <c r="G9037" s="114"/>
      <c r="H9037" s="115"/>
      <c r="I9037" s="112"/>
      <c r="J9037" s="112"/>
      <c r="K9037" s="112"/>
      <c r="L9037" s="114">
        <f>Table13[[#This Row],[Per Unit Price]]*MAX(1,Table13[[#This Row],[Qty of Units]])*MAX(1,Table13[[#This Row],['#NCMs Served / FTEs Employed]])*MAX(1,Table13[[#This Row],[Duration of Service]])</f>
        <v>0</v>
      </c>
      <c r="M9037" s="112"/>
      <c r="N9037" s="114"/>
    </row>
    <row r="9038" spans="1:14" x14ac:dyDescent="0.25">
      <c r="A9038" s="111"/>
      <c r="B9038" s="111"/>
      <c r="C9038" s="123"/>
      <c r="D9038" s="112" t="str">
        <f>_xlfn.XLOOKUP(Table13[[#This Row],[Service]],Validation!$A$2:$A$14,Validation!$B$2:$B$14,"",0,1)</f>
        <v/>
      </c>
      <c r="E9038" s="112"/>
      <c r="F9038" s="113"/>
      <c r="G9038" s="114"/>
      <c r="H9038" s="115"/>
      <c r="I9038" s="112"/>
      <c r="J9038" s="112"/>
      <c r="K9038" s="112"/>
      <c r="L9038" s="114">
        <f>Table13[[#This Row],[Per Unit Price]]*MAX(1,Table13[[#This Row],[Qty of Units]])*MAX(1,Table13[[#This Row],['#NCMs Served / FTEs Employed]])*MAX(1,Table13[[#This Row],[Duration of Service]])</f>
        <v>0</v>
      </c>
      <c r="M9038" s="112"/>
      <c r="N9038" s="114"/>
    </row>
    <row r="9039" spans="1:14" x14ac:dyDescent="0.25">
      <c r="A9039" s="111"/>
      <c r="B9039" s="111"/>
      <c r="C9039" s="123"/>
      <c r="D9039" s="112" t="str">
        <f>_xlfn.XLOOKUP(Table13[[#This Row],[Service]],Validation!$A$2:$A$14,Validation!$B$2:$B$14,"",0,1)</f>
        <v/>
      </c>
      <c r="E9039" s="112"/>
      <c r="F9039" s="113"/>
      <c r="G9039" s="114"/>
      <c r="H9039" s="115"/>
      <c r="I9039" s="112"/>
      <c r="J9039" s="112"/>
      <c r="K9039" s="112"/>
      <c r="L9039" s="114">
        <f>Table13[[#This Row],[Per Unit Price]]*MAX(1,Table13[[#This Row],[Qty of Units]])*MAX(1,Table13[[#This Row],['#NCMs Served / FTEs Employed]])*MAX(1,Table13[[#This Row],[Duration of Service]])</f>
        <v>0</v>
      </c>
      <c r="M9039" s="112"/>
      <c r="N9039" s="114"/>
    </row>
    <row r="9040" spans="1:14" x14ac:dyDescent="0.25">
      <c r="A9040" s="111"/>
      <c r="B9040" s="111"/>
      <c r="C9040" s="123"/>
      <c r="D9040" s="112" t="str">
        <f>_xlfn.XLOOKUP(Table13[[#This Row],[Service]],Validation!$A$2:$A$14,Validation!$B$2:$B$14,"",0,1)</f>
        <v/>
      </c>
      <c r="E9040" s="112"/>
      <c r="F9040" s="113"/>
      <c r="G9040" s="114"/>
      <c r="H9040" s="115"/>
      <c r="I9040" s="112"/>
      <c r="J9040" s="112"/>
      <c r="K9040" s="112"/>
      <c r="L9040" s="114">
        <f>Table13[[#This Row],[Per Unit Price]]*MAX(1,Table13[[#This Row],[Qty of Units]])*MAX(1,Table13[[#This Row],['#NCMs Served / FTEs Employed]])*MAX(1,Table13[[#This Row],[Duration of Service]])</f>
        <v>0</v>
      </c>
      <c r="M9040" s="112"/>
      <c r="N9040" s="114"/>
    </row>
    <row r="9041" spans="1:14" x14ac:dyDescent="0.25">
      <c r="A9041" s="111"/>
      <c r="B9041" s="111"/>
      <c r="C9041" s="123"/>
      <c r="D9041" s="112" t="str">
        <f>_xlfn.XLOOKUP(Table13[[#This Row],[Service]],Validation!$A$2:$A$14,Validation!$B$2:$B$14,"",0,1)</f>
        <v/>
      </c>
      <c r="E9041" s="112"/>
      <c r="F9041" s="113"/>
      <c r="G9041" s="114"/>
      <c r="H9041" s="115"/>
      <c r="I9041" s="112"/>
      <c r="J9041" s="112"/>
      <c r="K9041" s="112"/>
      <c r="L9041" s="114">
        <f>Table13[[#This Row],[Per Unit Price]]*MAX(1,Table13[[#This Row],[Qty of Units]])*MAX(1,Table13[[#This Row],['#NCMs Served / FTEs Employed]])*MAX(1,Table13[[#This Row],[Duration of Service]])</f>
        <v>0</v>
      </c>
      <c r="M9041" s="112"/>
      <c r="N9041" s="114"/>
    </row>
    <row r="9042" spans="1:14" x14ac:dyDescent="0.25">
      <c r="A9042" s="111"/>
      <c r="B9042" s="111"/>
      <c r="C9042" s="123"/>
      <c r="D9042" s="112" t="str">
        <f>_xlfn.XLOOKUP(Table13[[#This Row],[Service]],Validation!$A$2:$A$14,Validation!$B$2:$B$14,"",0,1)</f>
        <v/>
      </c>
      <c r="E9042" s="112"/>
      <c r="F9042" s="113"/>
      <c r="G9042" s="114"/>
      <c r="H9042" s="115"/>
      <c r="I9042" s="112"/>
      <c r="J9042" s="112"/>
      <c r="K9042" s="112"/>
      <c r="L9042" s="114">
        <f>Table13[[#This Row],[Per Unit Price]]*MAX(1,Table13[[#This Row],[Qty of Units]])*MAX(1,Table13[[#This Row],['#NCMs Served / FTEs Employed]])*MAX(1,Table13[[#This Row],[Duration of Service]])</f>
        <v>0</v>
      </c>
      <c r="M9042" s="112"/>
      <c r="N9042" s="114"/>
    </row>
    <row r="9043" spans="1:14" x14ac:dyDescent="0.25">
      <c r="A9043" s="111"/>
      <c r="B9043" s="111"/>
      <c r="C9043" s="123"/>
      <c r="D9043" s="112" t="str">
        <f>_xlfn.XLOOKUP(Table13[[#This Row],[Service]],Validation!$A$2:$A$14,Validation!$B$2:$B$14,"",0,1)</f>
        <v/>
      </c>
      <c r="E9043" s="112"/>
      <c r="F9043" s="113"/>
      <c r="G9043" s="114"/>
      <c r="H9043" s="115"/>
      <c r="I9043" s="112"/>
      <c r="J9043" s="112"/>
      <c r="K9043" s="112"/>
      <c r="L9043" s="114">
        <f>Table13[[#This Row],[Per Unit Price]]*MAX(1,Table13[[#This Row],[Qty of Units]])*MAX(1,Table13[[#This Row],['#NCMs Served / FTEs Employed]])*MAX(1,Table13[[#This Row],[Duration of Service]])</f>
        <v>0</v>
      </c>
      <c r="M9043" s="112"/>
      <c r="N9043" s="114"/>
    </row>
    <row r="9044" spans="1:14" x14ac:dyDescent="0.25">
      <c r="A9044" s="111"/>
      <c r="B9044" s="111"/>
      <c r="C9044" s="123"/>
      <c r="D9044" s="112" t="str">
        <f>_xlfn.XLOOKUP(Table13[[#This Row],[Service]],Validation!$A$2:$A$14,Validation!$B$2:$B$14,"",0,1)</f>
        <v/>
      </c>
      <c r="E9044" s="112"/>
      <c r="F9044" s="113"/>
      <c r="G9044" s="114"/>
      <c r="H9044" s="115"/>
      <c r="I9044" s="112"/>
      <c r="J9044" s="112"/>
      <c r="K9044" s="112"/>
      <c r="L9044" s="114">
        <f>Table13[[#This Row],[Per Unit Price]]*MAX(1,Table13[[#This Row],[Qty of Units]])*MAX(1,Table13[[#This Row],['#NCMs Served / FTEs Employed]])*MAX(1,Table13[[#This Row],[Duration of Service]])</f>
        <v>0</v>
      </c>
      <c r="M9044" s="112"/>
      <c r="N9044" s="114"/>
    </row>
    <row r="9045" spans="1:14" x14ac:dyDescent="0.25">
      <c r="A9045" s="111"/>
      <c r="B9045" s="111"/>
      <c r="C9045" s="123"/>
      <c r="D9045" s="112" t="str">
        <f>_xlfn.XLOOKUP(Table13[[#This Row],[Service]],Validation!$A$2:$A$14,Validation!$B$2:$B$14,"",0,1)</f>
        <v/>
      </c>
      <c r="E9045" s="112"/>
      <c r="F9045" s="113"/>
      <c r="G9045" s="114"/>
      <c r="H9045" s="115"/>
      <c r="I9045" s="112"/>
      <c r="J9045" s="112"/>
      <c r="K9045" s="112"/>
      <c r="L9045" s="114">
        <f>Table13[[#This Row],[Per Unit Price]]*MAX(1,Table13[[#This Row],[Qty of Units]])*MAX(1,Table13[[#This Row],['#NCMs Served / FTEs Employed]])*MAX(1,Table13[[#This Row],[Duration of Service]])</f>
        <v>0</v>
      </c>
      <c r="M9045" s="112"/>
      <c r="N9045" s="114"/>
    </row>
    <row r="9046" spans="1:14" x14ac:dyDescent="0.25">
      <c r="A9046" s="111"/>
      <c r="B9046" s="111"/>
      <c r="C9046" s="123"/>
      <c r="D9046" s="112" t="str">
        <f>_xlfn.XLOOKUP(Table13[[#This Row],[Service]],Validation!$A$2:$A$14,Validation!$B$2:$B$14,"",0,1)</f>
        <v/>
      </c>
      <c r="E9046" s="112"/>
      <c r="F9046" s="113"/>
      <c r="G9046" s="114"/>
      <c r="H9046" s="115"/>
      <c r="I9046" s="112"/>
      <c r="J9046" s="112"/>
      <c r="K9046" s="112"/>
      <c r="L9046" s="114">
        <f>Table13[[#This Row],[Per Unit Price]]*MAX(1,Table13[[#This Row],[Qty of Units]])*MAX(1,Table13[[#This Row],['#NCMs Served / FTEs Employed]])*MAX(1,Table13[[#This Row],[Duration of Service]])</f>
        <v>0</v>
      </c>
      <c r="M9046" s="112"/>
      <c r="N9046" s="114"/>
    </row>
    <row r="9047" spans="1:14" x14ac:dyDescent="0.25">
      <c r="A9047" s="111"/>
      <c r="B9047" s="111"/>
      <c r="C9047" s="123"/>
      <c r="D9047" s="112" t="str">
        <f>_xlfn.XLOOKUP(Table13[[#This Row],[Service]],Validation!$A$2:$A$14,Validation!$B$2:$B$14,"",0,1)</f>
        <v/>
      </c>
      <c r="E9047" s="112"/>
      <c r="F9047" s="113"/>
      <c r="G9047" s="114"/>
      <c r="H9047" s="115"/>
      <c r="I9047" s="112"/>
      <c r="J9047" s="112"/>
      <c r="K9047" s="112"/>
      <c r="L9047" s="114">
        <f>Table13[[#This Row],[Per Unit Price]]*MAX(1,Table13[[#This Row],[Qty of Units]])*MAX(1,Table13[[#This Row],['#NCMs Served / FTEs Employed]])*MAX(1,Table13[[#This Row],[Duration of Service]])</f>
        <v>0</v>
      </c>
      <c r="M9047" s="112"/>
      <c r="N9047" s="114"/>
    </row>
    <row r="9048" spans="1:14" x14ac:dyDescent="0.25">
      <c r="A9048" s="111"/>
      <c r="B9048" s="111"/>
      <c r="C9048" s="123"/>
      <c r="D9048" s="112" t="str">
        <f>_xlfn.XLOOKUP(Table13[[#This Row],[Service]],Validation!$A$2:$A$14,Validation!$B$2:$B$14,"",0,1)</f>
        <v/>
      </c>
      <c r="E9048" s="112"/>
      <c r="F9048" s="113"/>
      <c r="G9048" s="114"/>
      <c r="H9048" s="115"/>
      <c r="I9048" s="112"/>
      <c r="J9048" s="112"/>
      <c r="K9048" s="112"/>
      <c r="L9048" s="114">
        <f>Table13[[#This Row],[Per Unit Price]]*MAX(1,Table13[[#This Row],[Qty of Units]])*MAX(1,Table13[[#This Row],['#NCMs Served / FTEs Employed]])*MAX(1,Table13[[#This Row],[Duration of Service]])</f>
        <v>0</v>
      </c>
      <c r="M9048" s="112"/>
      <c r="N9048" s="114"/>
    </row>
    <row r="9049" spans="1:14" x14ac:dyDescent="0.25">
      <c r="A9049" s="111"/>
      <c r="B9049" s="111"/>
      <c r="C9049" s="123"/>
      <c r="D9049" s="112" t="str">
        <f>_xlfn.XLOOKUP(Table13[[#This Row],[Service]],Validation!$A$2:$A$14,Validation!$B$2:$B$14,"",0,1)</f>
        <v/>
      </c>
      <c r="E9049" s="112"/>
      <c r="F9049" s="113"/>
      <c r="G9049" s="114"/>
      <c r="H9049" s="115"/>
      <c r="I9049" s="112"/>
      <c r="J9049" s="112"/>
      <c r="K9049" s="112"/>
      <c r="L9049" s="114">
        <f>Table13[[#This Row],[Per Unit Price]]*MAX(1,Table13[[#This Row],[Qty of Units]])*MAX(1,Table13[[#This Row],['#NCMs Served / FTEs Employed]])*MAX(1,Table13[[#This Row],[Duration of Service]])</f>
        <v>0</v>
      </c>
      <c r="M9049" s="112"/>
      <c r="N9049" s="114"/>
    </row>
    <row r="9050" spans="1:14" x14ac:dyDescent="0.25">
      <c r="A9050" s="111"/>
      <c r="B9050" s="111"/>
      <c r="C9050" s="123"/>
      <c r="D9050" s="112" t="str">
        <f>_xlfn.XLOOKUP(Table13[[#This Row],[Service]],Validation!$A$2:$A$14,Validation!$B$2:$B$14,"",0,1)</f>
        <v/>
      </c>
      <c r="E9050" s="112"/>
      <c r="F9050" s="113"/>
      <c r="G9050" s="114"/>
      <c r="H9050" s="115"/>
      <c r="I9050" s="112"/>
      <c r="J9050" s="112"/>
      <c r="K9050" s="112"/>
      <c r="L9050" s="114">
        <f>Table13[[#This Row],[Per Unit Price]]*MAX(1,Table13[[#This Row],[Qty of Units]])*MAX(1,Table13[[#This Row],['#NCMs Served / FTEs Employed]])*MAX(1,Table13[[#This Row],[Duration of Service]])</f>
        <v>0</v>
      </c>
      <c r="M9050" s="112"/>
      <c r="N9050" s="114"/>
    </row>
    <row r="9051" spans="1:14" x14ac:dyDescent="0.25">
      <c r="A9051" s="111"/>
      <c r="B9051" s="111"/>
      <c r="C9051" s="123"/>
      <c r="D9051" s="112" t="str">
        <f>_xlfn.XLOOKUP(Table13[[#This Row],[Service]],Validation!$A$2:$A$14,Validation!$B$2:$B$14,"",0,1)</f>
        <v/>
      </c>
      <c r="E9051" s="112"/>
      <c r="F9051" s="113"/>
      <c r="G9051" s="114"/>
      <c r="H9051" s="115"/>
      <c r="I9051" s="112"/>
      <c r="J9051" s="112"/>
      <c r="K9051" s="112"/>
      <c r="L9051" s="114">
        <f>Table13[[#This Row],[Per Unit Price]]*MAX(1,Table13[[#This Row],[Qty of Units]])*MAX(1,Table13[[#This Row],['#NCMs Served / FTEs Employed]])*MAX(1,Table13[[#This Row],[Duration of Service]])</f>
        <v>0</v>
      </c>
      <c r="M9051" s="112"/>
      <c r="N9051" s="114"/>
    </row>
    <row r="9052" spans="1:14" x14ac:dyDescent="0.25">
      <c r="A9052" s="111"/>
      <c r="B9052" s="111"/>
      <c r="C9052" s="123"/>
      <c r="D9052" s="112" t="str">
        <f>_xlfn.XLOOKUP(Table13[[#This Row],[Service]],Validation!$A$2:$A$14,Validation!$B$2:$B$14,"",0,1)</f>
        <v/>
      </c>
      <c r="E9052" s="112"/>
      <c r="F9052" s="113"/>
      <c r="G9052" s="114"/>
      <c r="H9052" s="115"/>
      <c r="I9052" s="112"/>
      <c r="J9052" s="112"/>
      <c r="K9052" s="112"/>
      <c r="L9052" s="114">
        <f>Table13[[#This Row],[Per Unit Price]]*MAX(1,Table13[[#This Row],[Qty of Units]])*MAX(1,Table13[[#This Row],['#NCMs Served / FTEs Employed]])*MAX(1,Table13[[#This Row],[Duration of Service]])</f>
        <v>0</v>
      </c>
      <c r="M9052" s="112"/>
      <c r="N9052" s="114"/>
    </row>
    <row r="9053" spans="1:14" x14ac:dyDescent="0.25">
      <c r="A9053" s="111"/>
      <c r="B9053" s="111"/>
      <c r="C9053" s="123"/>
      <c r="D9053" s="112" t="str">
        <f>_xlfn.XLOOKUP(Table13[[#This Row],[Service]],Validation!$A$2:$A$14,Validation!$B$2:$B$14,"",0,1)</f>
        <v/>
      </c>
      <c r="E9053" s="112"/>
      <c r="F9053" s="113"/>
      <c r="G9053" s="114"/>
      <c r="H9053" s="115"/>
      <c r="I9053" s="112"/>
      <c r="J9053" s="112"/>
      <c r="K9053" s="112"/>
      <c r="L9053" s="114">
        <f>Table13[[#This Row],[Per Unit Price]]*MAX(1,Table13[[#This Row],[Qty of Units]])*MAX(1,Table13[[#This Row],['#NCMs Served / FTEs Employed]])*MAX(1,Table13[[#This Row],[Duration of Service]])</f>
        <v>0</v>
      </c>
      <c r="M9053" s="112"/>
      <c r="N9053" s="114"/>
    </row>
    <row r="9054" spans="1:14" x14ac:dyDescent="0.25">
      <c r="A9054" s="111"/>
      <c r="B9054" s="111"/>
      <c r="C9054" s="123"/>
      <c r="D9054" s="112" t="str">
        <f>_xlfn.XLOOKUP(Table13[[#This Row],[Service]],Validation!$A$2:$A$14,Validation!$B$2:$B$14,"",0,1)</f>
        <v/>
      </c>
      <c r="E9054" s="112"/>
      <c r="F9054" s="113"/>
      <c r="G9054" s="114"/>
      <c r="H9054" s="115"/>
      <c r="I9054" s="112"/>
      <c r="J9054" s="112"/>
      <c r="K9054" s="112"/>
      <c r="L9054" s="114">
        <f>Table13[[#This Row],[Per Unit Price]]*MAX(1,Table13[[#This Row],[Qty of Units]])*MAX(1,Table13[[#This Row],['#NCMs Served / FTEs Employed]])*MAX(1,Table13[[#This Row],[Duration of Service]])</f>
        <v>0</v>
      </c>
      <c r="M9054" s="112"/>
      <c r="N9054" s="114"/>
    </row>
    <row r="9055" spans="1:14" x14ac:dyDescent="0.25">
      <c r="A9055" s="111"/>
      <c r="B9055" s="111"/>
      <c r="C9055" s="123"/>
      <c r="D9055" s="112" t="str">
        <f>_xlfn.XLOOKUP(Table13[[#This Row],[Service]],Validation!$A$2:$A$14,Validation!$B$2:$B$14,"",0,1)</f>
        <v/>
      </c>
      <c r="E9055" s="112"/>
      <c r="F9055" s="113"/>
      <c r="G9055" s="114"/>
      <c r="H9055" s="115"/>
      <c r="I9055" s="112"/>
      <c r="J9055" s="112"/>
      <c r="K9055" s="112"/>
      <c r="L9055" s="114">
        <f>Table13[[#This Row],[Per Unit Price]]*MAX(1,Table13[[#This Row],[Qty of Units]])*MAX(1,Table13[[#This Row],['#NCMs Served / FTEs Employed]])*MAX(1,Table13[[#This Row],[Duration of Service]])</f>
        <v>0</v>
      </c>
      <c r="M9055" s="112"/>
      <c r="N9055" s="114"/>
    </row>
    <row r="9056" spans="1:14" x14ac:dyDescent="0.25">
      <c r="A9056" s="111"/>
      <c r="B9056" s="111"/>
      <c r="C9056" s="123"/>
      <c r="D9056" s="112" t="str">
        <f>_xlfn.XLOOKUP(Table13[[#This Row],[Service]],Validation!$A$2:$A$14,Validation!$B$2:$B$14,"",0,1)</f>
        <v/>
      </c>
      <c r="E9056" s="112"/>
      <c r="F9056" s="113"/>
      <c r="G9056" s="114"/>
      <c r="H9056" s="115"/>
      <c r="I9056" s="112"/>
      <c r="J9056" s="112"/>
      <c r="K9056" s="112"/>
      <c r="L9056" s="114">
        <f>Table13[[#This Row],[Per Unit Price]]*MAX(1,Table13[[#This Row],[Qty of Units]])*MAX(1,Table13[[#This Row],['#NCMs Served / FTEs Employed]])*MAX(1,Table13[[#This Row],[Duration of Service]])</f>
        <v>0</v>
      </c>
      <c r="M9056" s="112"/>
      <c r="N9056" s="114"/>
    </row>
    <row r="9057" spans="1:14" x14ac:dyDescent="0.25">
      <c r="A9057" s="111"/>
      <c r="B9057" s="111"/>
      <c r="C9057" s="123"/>
      <c r="D9057" s="112" t="str">
        <f>_xlfn.XLOOKUP(Table13[[#This Row],[Service]],Validation!$A$2:$A$14,Validation!$B$2:$B$14,"",0,1)</f>
        <v/>
      </c>
      <c r="E9057" s="112"/>
      <c r="F9057" s="113"/>
      <c r="G9057" s="114"/>
      <c r="H9057" s="115"/>
      <c r="I9057" s="112"/>
      <c r="J9057" s="112"/>
      <c r="K9057" s="112"/>
      <c r="L9057" s="114">
        <f>Table13[[#This Row],[Per Unit Price]]*MAX(1,Table13[[#This Row],[Qty of Units]])*MAX(1,Table13[[#This Row],['#NCMs Served / FTEs Employed]])*MAX(1,Table13[[#This Row],[Duration of Service]])</f>
        <v>0</v>
      </c>
      <c r="M9057" s="112"/>
      <c r="N9057" s="114"/>
    </row>
    <row r="9058" spans="1:14" x14ac:dyDescent="0.25">
      <c r="A9058" s="111"/>
      <c r="B9058" s="111"/>
      <c r="C9058" s="123"/>
      <c r="D9058" s="112" t="str">
        <f>_xlfn.XLOOKUP(Table13[[#This Row],[Service]],Validation!$A$2:$A$14,Validation!$B$2:$B$14,"",0,1)</f>
        <v/>
      </c>
      <c r="E9058" s="112"/>
      <c r="F9058" s="113"/>
      <c r="G9058" s="114"/>
      <c r="H9058" s="115"/>
      <c r="I9058" s="112"/>
      <c r="J9058" s="112"/>
      <c r="K9058" s="112"/>
      <c r="L9058" s="114">
        <f>Table13[[#This Row],[Per Unit Price]]*MAX(1,Table13[[#This Row],[Qty of Units]])*MAX(1,Table13[[#This Row],['#NCMs Served / FTEs Employed]])*MAX(1,Table13[[#This Row],[Duration of Service]])</f>
        <v>0</v>
      </c>
      <c r="M9058" s="112"/>
      <c r="N9058" s="114"/>
    </row>
    <row r="9059" spans="1:14" x14ac:dyDescent="0.25">
      <c r="A9059" s="111"/>
      <c r="B9059" s="111"/>
      <c r="C9059" s="123"/>
      <c r="D9059" s="112" t="str">
        <f>_xlfn.XLOOKUP(Table13[[#This Row],[Service]],Validation!$A$2:$A$14,Validation!$B$2:$B$14,"",0,1)</f>
        <v/>
      </c>
      <c r="E9059" s="112"/>
      <c r="F9059" s="113"/>
      <c r="G9059" s="114"/>
      <c r="H9059" s="115"/>
      <c r="I9059" s="112"/>
      <c r="J9059" s="112"/>
      <c r="K9059" s="112"/>
      <c r="L9059" s="114">
        <f>Table13[[#This Row],[Per Unit Price]]*MAX(1,Table13[[#This Row],[Qty of Units]])*MAX(1,Table13[[#This Row],['#NCMs Served / FTEs Employed]])*MAX(1,Table13[[#This Row],[Duration of Service]])</f>
        <v>0</v>
      </c>
      <c r="M9059" s="112"/>
      <c r="N9059" s="114"/>
    </row>
    <row r="9060" spans="1:14" x14ac:dyDescent="0.25">
      <c r="A9060" s="111"/>
      <c r="B9060" s="111"/>
      <c r="C9060" s="123"/>
      <c r="D9060" s="112" t="str">
        <f>_xlfn.XLOOKUP(Table13[[#This Row],[Service]],Validation!$A$2:$A$14,Validation!$B$2:$B$14,"",0,1)</f>
        <v/>
      </c>
      <c r="E9060" s="112"/>
      <c r="F9060" s="113"/>
      <c r="G9060" s="114"/>
      <c r="H9060" s="115"/>
      <c r="I9060" s="112"/>
      <c r="J9060" s="112"/>
      <c r="K9060" s="112"/>
      <c r="L9060" s="114">
        <f>Table13[[#This Row],[Per Unit Price]]*MAX(1,Table13[[#This Row],[Qty of Units]])*MAX(1,Table13[[#This Row],['#NCMs Served / FTEs Employed]])*MAX(1,Table13[[#This Row],[Duration of Service]])</f>
        <v>0</v>
      </c>
      <c r="M9060" s="112"/>
      <c r="N9060" s="114"/>
    </row>
    <row r="9061" spans="1:14" x14ac:dyDescent="0.25">
      <c r="A9061" s="111"/>
      <c r="B9061" s="111"/>
      <c r="C9061" s="123"/>
      <c r="D9061" s="112" t="str">
        <f>_xlfn.XLOOKUP(Table13[[#This Row],[Service]],Validation!$A$2:$A$14,Validation!$B$2:$B$14,"",0,1)</f>
        <v/>
      </c>
      <c r="E9061" s="112"/>
      <c r="F9061" s="113"/>
      <c r="G9061" s="114"/>
      <c r="H9061" s="115"/>
      <c r="I9061" s="112"/>
      <c r="J9061" s="112"/>
      <c r="K9061" s="112"/>
      <c r="L9061" s="114">
        <f>Table13[[#This Row],[Per Unit Price]]*MAX(1,Table13[[#This Row],[Qty of Units]])*MAX(1,Table13[[#This Row],['#NCMs Served / FTEs Employed]])*MAX(1,Table13[[#This Row],[Duration of Service]])</f>
        <v>0</v>
      </c>
      <c r="M9061" s="112"/>
      <c r="N9061" s="114"/>
    </row>
    <row r="9062" spans="1:14" x14ac:dyDescent="0.25">
      <c r="A9062" s="111"/>
      <c r="B9062" s="111"/>
      <c r="C9062" s="123"/>
      <c r="D9062" s="112" t="str">
        <f>_xlfn.XLOOKUP(Table13[[#This Row],[Service]],Validation!$A$2:$A$14,Validation!$B$2:$B$14,"",0,1)</f>
        <v/>
      </c>
      <c r="E9062" s="112"/>
      <c r="F9062" s="113"/>
      <c r="G9062" s="114"/>
      <c r="H9062" s="115"/>
      <c r="I9062" s="112"/>
      <c r="J9062" s="112"/>
      <c r="K9062" s="112"/>
      <c r="L9062" s="114">
        <f>Table13[[#This Row],[Per Unit Price]]*MAX(1,Table13[[#This Row],[Qty of Units]])*MAX(1,Table13[[#This Row],['#NCMs Served / FTEs Employed]])*MAX(1,Table13[[#This Row],[Duration of Service]])</f>
        <v>0</v>
      </c>
      <c r="M9062" s="112"/>
      <c r="N9062" s="114"/>
    </row>
    <row r="9063" spans="1:14" x14ac:dyDescent="0.25">
      <c r="A9063" s="111"/>
      <c r="B9063" s="111"/>
      <c r="C9063" s="123"/>
      <c r="D9063" s="112" t="str">
        <f>_xlfn.XLOOKUP(Table13[[#This Row],[Service]],Validation!$A$2:$A$14,Validation!$B$2:$B$14,"",0,1)</f>
        <v/>
      </c>
      <c r="E9063" s="112"/>
      <c r="F9063" s="113"/>
      <c r="G9063" s="114"/>
      <c r="H9063" s="115"/>
      <c r="I9063" s="112"/>
      <c r="J9063" s="112"/>
      <c r="K9063" s="112"/>
      <c r="L9063" s="114">
        <f>Table13[[#This Row],[Per Unit Price]]*MAX(1,Table13[[#This Row],[Qty of Units]])*MAX(1,Table13[[#This Row],['#NCMs Served / FTEs Employed]])*MAX(1,Table13[[#This Row],[Duration of Service]])</f>
        <v>0</v>
      </c>
      <c r="M9063" s="112"/>
      <c r="N9063" s="114"/>
    </row>
    <row r="9064" spans="1:14" x14ac:dyDescent="0.25">
      <c r="A9064" s="111"/>
      <c r="B9064" s="111"/>
      <c r="C9064" s="123"/>
      <c r="D9064" s="112" t="str">
        <f>_xlfn.XLOOKUP(Table13[[#This Row],[Service]],Validation!$A$2:$A$14,Validation!$B$2:$B$14,"",0,1)</f>
        <v/>
      </c>
      <c r="E9064" s="112"/>
      <c r="F9064" s="113"/>
      <c r="G9064" s="114"/>
      <c r="H9064" s="115"/>
      <c r="I9064" s="112"/>
      <c r="J9064" s="112"/>
      <c r="K9064" s="112"/>
      <c r="L9064" s="114">
        <f>Table13[[#This Row],[Per Unit Price]]*MAX(1,Table13[[#This Row],[Qty of Units]])*MAX(1,Table13[[#This Row],['#NCMs Served / FTEs Employed]])*MAX(1,Table13[[#This Row],[Duration of Service]])</f>
        <v>0</v>
      </c>
      <c r="M9064" s="112"/>
      <c r="N9064" s="114"/>
    </row>
    <row r="9065" spans="1:14" x14ac:dyDescent="0.25">
      <c r="A9065" s="111"/>
      <c r="B9065" s="111"/>
      <c r="C9065" s="123"/>
      <c r="D9065" s="112" t="str">
        <f>_xlfn.XLOOKUP(Table13[[#This Row],[Service]],Validation!$A$2:$A$14,Validation!$B$2:$B$14,"",0,1)</f>
        <v/>
      </c>
      <c r="E9065" s="112"/>
      <c r="F9065" s="113"/>
      <c r="G9065" s="114"/>
      <c r="H9065" s="115"/>
      <c r="I9065" s="112"/>
      <c r="J9065" s="112"/>
      <c r="K9065" s="112"/>
      <c r="L9065" s="114">
        <f>Table13[[#This Row],[Per Unit Price]]*MAX(1,Table13[[#This Row],[Qty of Units]])*MAX(1,Table13[[#This Row],['#NCMs Served / FTEs Employed]])*MAX(1,Table13[[#This Row],[Duration of Service]])</f>
        <v>0</v>
      </c>
      <c r="M9065" s="112"/>
      <c r="N9065" s="114"/>
    </row>
    <row r="9066" spans="1:14" x14ac:dyDescent="0.25">
      <c r="A9066" s="111"/>
      <c r="B9066" s="111"/>
      <c r="C9066" s="123"/>
      <c r="D9066" s="112" t="str">
        <f>_xlfn.XLOOKUP(Table13[[#This Row],[Service]],Validation!$A$2:$A$14,Validation!$B$2:$B$14,"",0,1)</f>
        <v/>
      </c>
      <c r="E9066" s="112"/>
      <c r="F9066" s="113"/>
      <c r="G9066" s="114"/>
      <c r="H9066" s="115"/>
      <c r="I9066" s="112"/>
      <c r="J9066" s="112"/>
      <c r="K9066" s="112"/>
      <c r="L9066" s="114">
        <f>Table13[[#This Row],[Per Unit Price]]*MAX(1,Table13[[#This Row],[Qty of Units]])*MAX(1,Table13[[#This Row],['#NCMs Served / FTEs Employed]])*MAX(1,Table13[[#This Row],[Duration of Service]])</f>
        <v>0</v>
      </c>
      <c r="M9066" s="112"/>
      <c r="N9066" s="114"/>
    </row>
    <row r="9067" spans="1:14" x14ac:dyDescent="0.25">
      <c r="A9067" s="111"/>
      <c r="B9067" s="111"/>
      <c r="C9067" s="123"/>
      <c r="D9067" s="112" t="str">
        <f>_xlfn.XLOOKUP(Table13[[#This Row],[Service]],Validation!$A$2:$A$14,Validation!$B$2:$B$14,"",0,1)</f>
        <v/>
      </c>
      <c r="E9067" s="112"/>
      <c r="F9067" s="113"/>
      <c r="G9067" s="114"/>
      <c r="H9067" s="115"/>
      <c r="I9067" s="112"/>
      <c r="J9067" s="112"/>
      <c r="K9067" s="112"/>
      <c r="L9067" s="114">
        <f>Table13[[#This Row],[Per Unit Price]]*MAX(1,Table13[[#This Row],[Qty of Units]])*MAX(1,Table13[[#This Row],['#NCMs Served / FTEs Employed]])*MAX(1,Table13[[#This Row],[Duration of Service]])</f>
        <v>0</v>
      </c>
      <c r="M9067" s="112"/>
      <c r="N9067" s="114"/>
    </row>
    <row r="9068" spans="1:14" x14ac:dyDescent="0.25">
      <c r="A9068" s="111"/>
      <c r="B9068" s="111"/>
      <c r="C9068" s="123"/>
      <c r="D9068" s="112" t="str">
        <f>_xlfn.XLOOKUP(Table13[[#This Row],[Service]],Validation!$A$2:$A$14,Validation!$B$2:$B$14,"",0,1)</f>
        <v/>
      </c>
      <c r="E9068" s="112"/>
      <c r="F9068" s="113"/>
      <c r="G9068" s="114"/>
      <c r="H9068" s="115"/>
      <c r="I9068" s="112"/>
      <c r="J9068" s="112"/>
      <c r="K9068" s="112"/>
      <c r="L9068" s="114">
        <f>Table13[[#This Row],[Per Unit Price]]*MAX(1,Table13[[#This Row],[Qty of Units]])*MAX(1,Table13[[#This Row],['#NCMs Served / FTEs Employed]])*MAX(1,Table13[[#This Row],[Duration of Service]])</f>
        <v>0</v>
      </c>
      <c r="M9068" s="112"/>
      <c r="N9068" s="114"/>
    </row>
    <row r="9069" spans="1:14" x14ac:dyDescent="0.25">
      <c r="A9069" s="111"/>
      <c r="B9069" s="111"/>
      <c r="C9069" s="123"/>
      <c r="D9069" s="112" t="str">
        <f>_xlfn.XLOOKUP(Table13[[#This Row],[Service]],Validation!$A$2:$A$14,Validation!$B$2:$B$14,"",0,1)</f>
        <v/>
      </c>
      <c r="E9069" s="112"/>
      <c r="F9069" s="113"/>
      <c r="G9069" s="114"/>
      <c r="H9069" s="115"/>
      <c r="I9069" s="112"/>
      <c r="J9069" s="112"/>
      <c r="K9069" s="112"/>
      <c r="L9069" s="114">
        <f>Table13[[#This Row],[Per Unit Price]]*MAX(1,Table13[[#This Row],[Qty of Units]])*MAX(1,Table13[[#This Row],['#NCMs Served / FTEs Employed]])*MAX(1,Table13[[#This Row],[Duration of Service]])</f>
        <v>0</v>
      </c>
      <c r="M9069" s="112"/>
      <c r="N9069" s="114"/>
    </row>
    <row r="9070" spans="1:14" x14ac:dyDescent="0.25">
      <c r="A9070" s="111"/>
      <c r="B9070" s="111"/>
      <c r="C9070" s="123"/>
      <c r="D9070" s="112" t="str">
        <f>_xlfn.XLOOKUP(Table13[[#This Row],[Service]],Validation!$A$2:$A$14,Validation!$B$2:$B$14,"",0,1)</f>
        <v/>
      </c>
      <c r="E9070" s="112"/>
      <c r="F9070" s="113"/>
      <c r="G9070" s="114"/>
      <c r="H9070" s="115"/>
      <c r="I9070" s="112"/>
      <c r="J9070" s="112"/>
      <c r="K9070" s="112"/>
      <c r="L9070" s="114">
        <f>Table13[[#This Row],[Per Unit Price]]*MAX(1,Table13[[#This Row],[Qty of Units]])*MAX(1,Table13[[#This Row],['#NCMs Served / FTEs Employed]])*MAX(1,Table13[[#This Row],[Duration of Service]])</f>
        <v>0</v>
      </c>
      <c r="M9070" s="112"/>
      <c r="N9070" s="114"/>
    </row>
    <row r="9071" spans="1:14" x14ac:dyDescent="0.25">
      <c r="A9071" s="111"/>
      <c r="B9071" s="111"/>
      <c r="C9071" s="123"/>
      <c r="D9071" s="112" t="str">
        <f>_xlfn.XLOOKUP(Table13[[#This Row],[Service]],Validation!$A$2:$A$14,Validation!$B$2:$B$14,"",0,1)</f>
        <v/>
      </c>
      <c r="E9071" s="112"/>
      <c r="F9071" s="113"/>
      <c r="G9071" s="114"/>
      <c r="H9071" s="115"/>
      <c r="I9071" s="112"/>
      <c r="J9071" s="112"/>
      <c r="K9071" s="112"/>
      <c r="L9071" s="114">
        <f>Table13[[#This Row],[Per Unit Price]]*MAX(1,Table13[[#This Row],[Qty of Units]])*MAX(1,Table13[[#This Row],['#NCMs Served / FTEs Employed]])*MAX(1,Table13[[#This Row],[Duration of Service]])</f>
        <v>0</v>
      </c>
      <c r="M9071" s="112"/>
      <c r="N9071" s="114"/>
    </row>
    <row r="9072" spans="1:14" x14ac:dyDescent="0.25">
      <c r="A9072" s="111"/>
      <c r="B9072" s="111"/>
      <c r="C9072" s="123"/>
      <c r="D9072" s="112" t="str">
        <f>_xlfn.XLOOKUP(Table13[[#This Row],[Service]],Validation!$A$2:$A$14,Validation!$B$2:$B$14,"",0,1)</f>
        <v/>
      </c>
      <c r="E9072" s="112"/>
      <c r="F9072" s="113"/>
      <c r="G9072" s="114"/>
      <c r="H9072" s="115"/>
      <c r="I9072" s="112"/>
      <c r="J9072" s="112"/>
      <c r="K9072" s="112"/>
      <c r="L9072" s="114">
        <f>Table13[[#This Row],[Per Unit Price]]*MAX(1,Table13[[#This Row],[Qty of Units]])*MAX(1,Table13[[#This Row],['#NCMs Served / FTEs Employed]])*MAX(1,Table13[[#This Row],[Duration of Service]])</f>
        <v>0</v>
      </c>
      <c r="M9072" s="112"/>
      <c r="N9072" s="114"/>
    </row>
    <row r="9073" spans="1:14" x14ac:dyDescent="0.25">
      <c r="A9073" s="111"/>
      <c r="B9073" s="111"/>
      <c r="C9073" s="123"/>
      <c r="D9073" s="112" t="str">
        <f>_xlfn.XLOOKUP(Table13[[#This Row],[Service]],Validation!$A$2:$A$14,Validation!$B$2:$B$14,"",0,1)</f>
        <v/>
      </c>
      <c r="E9073" s="112"/>
      <c r="F9073" s="113"/>
      <c r="G9073" s="114"/>
      <c r="H9073" s="115"/>
      <c r="I9073" s="112"/>
      <c r="J9073" s="112"/>
      <c r="K9073" s="112"/>
      <c r="L9073" s="114">
        <f>Table13[[#This Row],[Per Unit Price]]*MAX(1,Table13[[#This Row],[Qty of Units]])*MAX(1,Table13[[#This Row],['#NCMs Served / FTEs Employed]])*MAX(1,Table13[[#This Row],[Duration of Service]])</f>
        <v>0</v>
      </c>
      <c r="M9073" s="112"/>
      <c r="N9073" s="114"/>
    </row>
    <row r="9074" spans="1:14" x14ac:dyDescent="0.25">
      <c r="A9074" s="111"/>
      <c r="B9074" s="111"/>
      <c r="C9074" s="123"/>
      <c r="D9074" s="112" t="str">
        <f>_xlfn.XLOOKUP(Table13[[#This Row],[Service]],Validation!$A$2:$A$14,Validation!$B$2:$B$14,"",0,1)</f>
        <v/>
      </c>
      <c r="E9074" s="112"/>
      <c r="F9074" s="113"/>
      <c r="G9074" s="114"/>
      <c r="H9074" s="115"/>
      <c r="I9074" s="112"/>
      <c r="J9074" s="112"/>
      <c r="K9074" s="112"/>
      <c r="L9074" s="114">
        <f>Table13[[#This Row],[Per Unit Price]]*MAX(1,Table13[[#This Row],[Qty of Units]])*MAX(1,Table13[[#This Row],['#NCMs Served / FTEs Employed]])*MAX(1,Table13[[#This Row],[Duration of Service]])</f>
        <v>0</v>
      </c>
      <c r="M9074" s="112"/>
      <c r="N9074" s="114"/>
    </row>
    <row r="9075" spans="1:14" x14ac:dyDescent="0.25">
      <c r="A9075" s="111"/>
      <c r="B9075" s="111"/>
      <c r="C9075" s="123"/>
      <c r="D9075" s="112" t="str">
        <f>_xlfn.XLOOKUP(Table13[[#This Row],[Service]],Validation!$A$2:$A$14,Validation!$B$2:$B$14,"",0,1)</f>
        <v/>
      </c>
      <c r="E9075" s="112"/>
      <c r="F9075" s="113"/>
      <c r="G9075" s="114"/>
      <c r="H9075" s="115"/>
      <c r="I9075" s="112"/>
      <c r="J9075" s="112"/>
      <c r="K9075" s="112"/>
      <c r="L9075" s="114">
        <f>Table13[[#This Row],[Per Unit Price]]*MAX(1,Table13[[#This Row],[Qty of Units]])*MAX(1,Table13[[#This Row],['#NCMs Served / FTEs Employed]])*MAX(1,Table13[[#This Row],[Duration of Service]])</f>
        <v>0</v>
      </c>
      <c r="M9075" s="112"/>
      <c r="N9075" s="114"/>
    </row>
    <row r="9076" spans="1:14" x14ac:dyDescent="0.25">
      <c r="A9076" s="111"/>
      <c r="B9076" s="111"/>
      <c r="C9076" s="123"/>
      <c r="D9076" s="112" t="str">
        <f>_xlfn.XLOOKUP(Table13[[#This Row],[Service]],Validation!$A$2:$A$14,Validation!$B$2:$B$14,"",0,1)</f>
        <v/>
      </c>
      <c r="E9076" s="112"/>
      <c r="F9076" s="113"/>
      <c r="G9076" s="114"/>
      <c r="H9076" s="115"/>
      <c r="I9076" s="112"/>
      <c r="J9076" s="112"/>
      <c r="K9076" s="112"/>
      <c r="L9076" s="114">
        <f>Table13[[#This Row],[Per Unit Price]]*MAX(1,Table13[[#This Row],[Qty of Units]])*MAX(1,Table13[[#This Row],['#NCMs Served / FTEs Employed]])*MAX(1,Table13[[#This Row],[Duration of Service]])</f>
        <v>0</v>
      </c>
      <c r="M9076" s="112"/>
      <c r="N9076" s="114"/>
    </row>
    <row r="9077" spans="1:14" x14ac:dyDescent="0.25">
      <c r="A9077" s="111"/>
      <c r="B9077" s="111"/>
      <c r="C9077" s="123"/>
      <c r="D9077" s="112" t="str">
        <f>_xlfn.XLOOKUP(Table13[[#This Row],[Service]],Validation!$A$2:$A$14,Validation!$B$2:$B$14,"",0,1)</f>
        <v/>
      </c>
      <c r="E9077" s="112"/>
      <c r="F9077" s="113"/>
      <c r="G9077" s="114"/>
      <c r="H9077" s="115"/>
      <c r="I9077" s="112"/>
      <c r="J9077" s="112"/>
      <c r="K9077" s="112"/>
      <c r="L9077" s="114">
        <f>Table13[[#This Row],[Per Unit Price]]*MAX(1,Table13[[#This Row],[Qty of Units]])*MAX(1,Table13[[#This Row],['#NCMs Served / FTEs Employed]])*MAX(1,Table13[[#This Row],[Duration of Service]])</f>
        <v>0</v>
      </c>
      <c r="M9077" s="112"/>
      <c r="N9077" s="114"/>
    </row>
    <row r="9078" spans="1:14" x14ac:dyDescent="0.25">
      <c r="A9078" s="111"/>
      <c r="B9078" s="111"/>
      <c r="C9078" s="123"/>
      <c r="D9078" s="112" t="str">
        <f>_xlfn.XLOOKUP(Table13[[#This Row],[Service]],Validation!$A$2:$A$14,Validation!$B$2:$B$14,"",0,1)</f>
        <v/>
      </c>
      <c r="E9078" s="112"/>
      <c r="F9078" s="113"/>
      <c r="G9078" s="114"/>
      <c r="H9078" s="115"/>
      <c r="I9078" s="112"/>
      <c r="J9078" s="112"/>
      <c r="K9078" s="112"/>
      <c r="L9078" s="114">
        <f>Table13[[#This Row],[Per Unit Price]]*MAX(1,Table13[[#This Row],[Qty of Units]])*MAX(1,Table13[[#This Row],['#NCMs Served / FTEs Employed]])*MAX(1,Table13[[#This Row],[Duration of Service]])</f>
        <v>0</v>
      </c>
      <c r="M9078" s="112"/>
      <c r="N9078" s="114"/>
    </row>
    <row r="9079" spans="1:14" x14ac:dyDescent="0.25">
      <c r="A9079" s="111"/>
      <c r="B9079" s="111"/>
      <c r="C9079" s="123"/>
      <c r="D9079" s="112" t="str">
        <f>_xlfn.XLOOKUP(Table13[[#This Row],[Service]],Validation!$A$2:$A$14,Validation!$B$2:$B$14,"",0,1)</f>
        <v/>
      </c>
      <c r="E9079" s="112"/>
      <c r="F9079" s="113"/>
      <c r="G9079" s="114"/>
      <c r="H9079" s="115"/>
      <c r="I9079" s="112"/>
      <c r="J9079" s="112"/>
      <c r="K9079" s="112"/>
      <c r="L9079" s="114">
        <f>Table13[[#This Row],[Per Unit Price]]*MAX(1,Table13[[#This Row],[Qty of Units]])*MAX(1,Table13[[#This Row],['#NCMs Served / FTEs Employed]])*MAX(1,Table13[[#This Row],[Duration of Service]])</f>
        <v>0</v>
      </c>
      <c r="M9079" s="112"/>
      <c r="N9079" s="114"/>
    </row>
    <row r="9080" spans="1:14" x14ac:dyDescent="0.25">
      <c r="A9080" s="111"/>
      <c r="B9080" s="111"/>
      <c r="C9080" s="123"/>
      <c r="D9080" s="112" t="str">
        <f>_xlfn.XLOOKUP(Table13[[#This Row],[Service]],Validation!$A$2:$A$14,Validation!$B$2:$B$14,"",0,1)</f>
        <v/>
      </c>
      <c r="E9080" s="112"/>
      <c r="F9080" s="113"/>
      <c r="G9080" s="114"/>
      <c r="H9080" s="115"/>
      <c r="I9080" s="112"/>
      <c r="J9080" s="112"/>
      <c r="K9080" s="112"/>
      <c r="L9080" s="114">
        <f>Table13[[#This Row],[Per Unit Price]]*MAX(1,Table13[[#This Row],[Qty of Units]])*MAX(1,Table13[[#This Row],['#NCMs Served / FTEs Employed]])*MAX(1,Table13[[#This Row],[Duration of Service]])</f>
        <v>0</v>
      </c>
      <c r="M9080" s="112"/>
      <c r="N9080" s="114"/>
    </row>
    <row r="9081" spans="1:14" x14ac:dyDescent="0.25">
      <c r="A9081" s="111"/>
      <c r="B9081" s="111"/>
      <c r="C9081" s="123"/>
      <c r="D9081" s="112" t="str">
        <f>_xlfn.XLOOKUP(Table13[[#This Row],[Service]],Validation!$A$2:$A$14,Validation!$B$2:$B$14,"",0,1)</f>
        <v/>
      </c>
      <c r="E9081" s="112"/>
      <c r="F9081" s="113"/>
      <c r="G9081" s="114"/>
      <c r="H9081" s="115"/>
      <c r="I9081" s="112"/>
      <c r="J9081" s="112"/>
      <c r="K9081" s="112"/>
      <c r="L9081" s="114">
        <f>Table13[[#This Row],[Per Unit Price]]*MAX(1,Table13[[#This Row],[Qty of Units]])*MAX(1,Table13[[#This Row],['#NCMs Served / FTEs Employed]])*MAX(1,Table13[[#This Row],[Duration of Service]])</f>
        <v>0</v>
      </c>
      <c r="M9081" s="112"/>
      <c r="N9081" s="114"/>
    </row>
    <row r="9082" spans="1:14" x14ac:dyDescent="0.25">
      <c r="A9082" s="111"/>
      <c r="B9082" s="111"/>
      <c r="C9082" s="123"/>
      <c r="D9082" s="112" t="str">
        <f>_xlfn.XLOOKUP(Table13[[#This Row],[Service]],Validation!$A$2:$A$14,Validation!$B$2:$B$14,"",0,1)</f>
        <v/>
      </c>
      <c r="E9082" s="112"/>
      <c r="F9082" s="113"/>
      <c r="G9082" s="114"/>
      <c r="H9082" s="115"/>
      <c r="I9082" s="112"/>
      <c r="J9082" s="112"/>
      <c r="K9082" s="112"/>
      <c r="L9082" s="114">
        <f>Table13[[#This Row],[Per Unit Price]]*MAX(1,Table13[[#This Row],[Qty of Units]])*MAX(1,Table13[[#This Row],['#NCMs Served / FTEs Employed]])*MAX(1,Table13[[#This Row],[Duration of Service]])</f>
        <v>0</v>
      </c>
      <c r="M9082" s="112"/>
      <c r="N9082" s="114"/>
    </row>
    <row r="9083" spans="1:14" x14ac:dyDescent="0.25">
      <c r="A9083" s="111"/>
      <c r="B9083" s="111"/>
      <c r="C9083" s="123"/>
      <c r="D9083" s="112" t="str">
        <f>_xlfn.XLOOKUP(Table13[[#This Row],[Service]],Validation!$A$2:$A$14,Validation!$B$2:$B$14,"",0,1)</f>
        <v/>
      </c>
      <c r="E9083" s="112"/>
      <c r="F9083" s="113"/>
      <c r="G9083" s="114"/>
      <c r="H9083" s="115"/>
      <c r="I9083" s="112"/>
      <c r="J9083" s="112"/>
      <c r="K9083" s="112"/>
      <c r="L9083" s="114">
        <f>Table13[[#This Row],[Per Unit Price]]*MAX(1,Table13[[#This Row],[Qty of Units]])*MAX(1,Table13[[#This Row],['#NCMs Served / FTEs Employed]])*MAX(1,Table13[[#This Row],[Duration of Service]])</f>
        <v>0</v>
      </c>
      <c r="M9083" s="112"/>
      <c r="N9083" s="114"/>
    </row>
    <row r="9084" spans="1:14" x14ac:dyDescent="0.25">
      <c r="A9084" s="111"/>
      <c r="B9084" s="111"/>
      <c r="C9084" s="123"/>
      <c r="D9084" s="112" t="str">
        <f>_xlfn.XLOOKUP(Table13[[#This Row],[Service]],Validation!$A$2:$A$14,Validation!$B$2:$B$14,"",0,1)</f>
        <v/>
      </c>
      <c r="E9084" s="112"/>
      <c r="F9084" s="113"/>
      <c r="G9084" s="114"/>
      <c r="H9084" s="115"/>
      <c r="I9084" s="112"/>
      <c r="J9084" s="112"/>
      <c r="K9084" s="112"/>
      <c r="L9084" s="114">
        <f>Table13[[#This Row],[Per Unit Price]]*MAX(1,Table13[[#This Row],[Qty of Units]])*MAX(1,Table13[[#This Row],['#NCMs Served / FTEs Employed]])*MAX(1,Table13[[#This Row],[Duration of Service]])</f>
        <v>0</v>
      </c>
      <c r="M9084" s="112"/>
      <c r="N9084" s="114"/>
    </row>
    <row r="9085" spans="1:14" x14ac:dyDescent="0.25">
      <c r="A9085" s="111"/>
      <c r="B9085" s="111"/>
      <c r="C9085" s="123"/>
      <c r="D9085" s="112" t="str">
        <f>_xlfn.XLOOKUP(Table13[[#This Row],[Service]],Validation!$A$2:$A$14,Validation!$B$2:$B$14,"",0,1)</f>
        <v/>
      </c>
      <c r="E9085" s="112"/>
      <c r="F9085" s="113"/>
      <c r="G9085" s="114"/>
      <c r="H9085" s="115"/>
      <c r="I9085" s="112"/>
      <c r="J9085" s="112"/>
      <c r="K9085" s="112"/>
      <c r="L9085" s="114">
        <f>Table13[[#This Row],[Per Unit Price]]*MAX(1,Table13[[#This Row],[Qty of Units]])*MAX(1,Table13[[#This Row],['#NCMs Served / FTEs Employed]])*MAX(1,Table13[[#This Row],[Duration of Service]])</f>
        <v>0</v>
      </c>
      <c r="M9085" s="112"/>
      <c r="N9085" s="114"/>
    </row>
    <row r="9086" spans="1:14" x14ac:dyDescent="0.25">
      <c r="A9086" s="111"/>
      <c r="B9086" s="111"/>
      <c r="C9086" s="123"/>
      <c r="D9086" s="112" t="str">
        <f>_xlfn.XLOOKUP(Table13[[#This Row],[Service]],Validation!$A$2:$A$14,Validation!$B$2:$B$14,"",0,1)</f>
        <v/>
      </c>
      <c r="E9086" s="112"/>
      <c r="F9086" s="113"/>
      <c r="G9086" s="114"/>
      <c r="H9086" s="115"/>
      <c r="I9086" s="112"/>
      <c r="J9086" s="112"/>
      <c r="K9086" s="112"/>
      <c r="L9086" s="114">
        <f>Table13[[#This Row],[Per Unit Price]]*MAX(1,Table13[[#This Row],[Qty of Units]])*MAX(1,Table13[[#This Row],['#NCMs Served / FTEs Employed]])*MAX(1,Table13[[#This Row],[Duration of Service]])</f>
        <v>0</v>
      </c>
      <c r="M9086" s="112"/>
      <c r="N9086" s="114"/>
    </row>
    <row r="9087" spans="1:14" x14ac:dyDescent="0.25">
      <c r="A9087" s="111"/>
      <c r="B9087" s="111"/>
      <c r="C9087" s="123"/>
      <c r="D9087" s="112" t="str">
        <f>_xlfn.XLOOKUP(Table13[[#This Row],[Service]],Validation!$A$2:$A$14,Validation!$B$2:$B$14,"",0,1)</f>
        <v/>
      </c>
      <c r="E9087" s="112"/>
      <c r="F9087" s="113"/>
      <c r="G9087" s="114"/>
      <c r="H9087" s="115"/>
      <c r="I9087" s="112"/>
      <c r="J9087" s="112"/>
      <c r="K9087" s="112"/>
      <c r="L9087" s="114">
        <f>Table13[[#This Row],[Per Unit Price]]*MAX(1,Table13[[#This Row],[Qty of Units]])*MAX(1,Table13[[#This Row],['#NCMs Served / FTEs Employed]])*MAX(1,Table13[[#This Row],[Duration of Service]])</f>
        <v>0</v>
      </c>
      <c r="M9087" s="112"/>
      <c r="N9087" s="114"/>
    </row>
    <row r="9088" spans="1:14" x14ac:dyDescent="0.25">
      <c r="A9088" s="111"/>
      <c r="B9088" s="111"/>
      <c r="C9088" s="123"/>
      <c r="D9088" s="112" t="str">
        <f>_xlfn.XLOOKUP(Table13[[#This Row],[Service]],Validation!$A$2:$A$14,Validation!$B$2:$B$14,"",0,1)</f>
        <v/>
      </c>
      <c r="E9088" s="112"/>
      <c r="F9088" s="113"/>
      <c r="G9088" s="114"/>
      <c r="H9088" s="115"/>
      <c r="I9088" s="112"/>
      <c r="J9088" s="112"/>
      <c r="K9088" s="112"/>
      <c r="L9088" s="114">
        <f>Table13[[#This Row],[Per Unit Price]]*MAX(1,Table13[[#This Row],[Qty of Units]])*MAX(1,Table13[[#This Row],['#NCMs Served / FTEs Employed]])*MAX(1,Table13[[#This Row],[Duration of Service]])</f>
        <v>0</v>
      </c>
      <c r="M9088" s="112"/>
      <c r="N9088" s="114"/>
    </row>
    <row r="9089" spans="1:14" x14ac:dyDescent="0.25">
      <c r="A9089" s="111"/>
      <c r="B9089" s="111"/>
      <c r="C9089" s="123"/>
      <c r="D9089" s="112" t="str">
        <f>_xlfn.XLOOKUP(Table13[[#This Row],[Service]],Validation!$A$2:$A$14,Validation!$B$2:$B$14,"",0,1)</f>
        <v/>
      </c>
      <c r="E9089" s="112"/>
      <c r="F9089" s="113"/>
      <c r="G9089" s="114"/>
      <c r="H9089" s="115"/>
      <c r="I9089" s="112"/>
      <c r="J9089" s="112"/>
      <c r="K9089" s="112"/>
      <c r="L9089" s="114">
        <f>Table13[[#This Row],[Per Unit Price]]*MAX(1,Table13[[#This Row],[Qty of Units]])*MAX(1,Table13[[#This Row],['#NCMs Served / FTEs Employed]])*MAX(1,Table13[[#This Row],[Duration of Service]])</f>
        <v>0</v>
      </c>
      <c r="M9089" s="112"/>
      <c r="N9089" s="114"/>
    </row>
    <row r="9090" spans="1:14" x14ac:dyDescent="0.25">
      <c r="A9090" s="111"/>
      <c r="B9090" s="111"/>
      <c r="C9090" s="123"/>
      <c r="D9090" s="112" t="str">
        <f>_xlfn.XLOOKUP(Table13[[#This Row],[Service]],Validation!$A$2:$A$14,Validation!$B$2:$B$14,"",0,1)</f>
        <v/>
      </c>
      <c r="E9090" s="112"/>
      <c r="F9090" s="113"/>
      <c r="G9090" s="114"/>
      <c r="H9090" s="115"/>
      <c r="I9090" s="112"/>
      <c r="J9090" s="112"/>
      <c r="K9090" s="112"/>
      <c r="L9090" s="114">
        <f>Table13[[#This Row],[Per Unit Price]]*MAX(1,Table13[[#This Row],[Qty of Units]])*MAX(1,Table13[[#This Row],['#NCMs Served / FTEs Employed]])*MAX(1,Table13[[#This Row],[Duration of Service]])</f>
        <v>0</v>
      </c>
      <c r="M9090" s="112"/>
      <c r="N9090" s="114"/>
    </row>
    <row r="9091" spans="1:14" x14ac:dyDescent="0.25">
      <c r="A9091" s="111"/>
      <c r="B9091" s="111"/>
      <c r="C9091" s="123"/>
      <c r="D9091" s="112" t="str">
        <f>_xlfn.XLOOKUP(Table13[[#This Row],[Service]],Validation!$A$2:$A$14,Validation!$B$2:$B$14,"",0,1)</f>
        <v/>
      </c>
      <c r="E9091" s="112"/>
      <c r="F9091" s="113"/>
      <c r="G9091" s="114"/>
      <c r="H9091" s="115"/>
      <c r="I9091" s="112"/>
      <c r="J9091" s="112"/>
      <c r="K9091" s="112"/>
      <c r="L9091" s="114">
        <f>Table13[[#This Row],[Per Unit Price]]*MAX(1,Table13[[#This Row],[Qty of Units]])*MAX(1,Table13[[#This Row],['#NCMs Served / FTEs Employed]])*MAX(1,Table13[[#This Row],[Duration of Service]])</f>
        <v>0</v>
      </c>
      <c r="M9091" s="112"/>
      <c r="N9091" s="114"/>
    </row>
    <row r="9092" spans="1:14" x14ac:dyDescent="0.25">
      <c r="A9092" s="111"/>
      <c r="B9092" s="111"/>
      <c r="C9092" s="123"/>
      <c r="D9092" s="112" t="str">
        <f>_xlfn.XLOOKUP(Table13[[#This Row],[Service]],Validation!$A$2:$A$14,Validation!$B$2:$B$14,"",0,1)</f>
        <v/>
      </c>
      <c r="E9092" s="112"/>
      <c r="F9092" s="113"/>
      <c r="G9092" s="114"/>
      <c r="H9092" s="115"/>
      <c r="I9092" s="112"/>
      <c r="J9092" s="112"/>
      <c r="K9092" s="112"/>
      <c r="L9092" s="114">
        <f>Table13[[#This Row],[Per Unit Price]]*MAX(1,Table13[[#This Row],[Qty of Units]])*MAX(1,Table13[[#This Row],['#NCMs Served / FTEs Employed]])*MAX(1,Table13[[#This Row],[Duration of Service]])</f>
        <v>0</v>
      </c>
      <c r="M9092" s="112"/>
      <c r="N9092" s="114"/>
    </row>
    <row r="9093" spans="1:14" x14ac:dyDescent="0.25">
      <c r="A9093" s="111"/>
      <c r="B9093" s="111"/>
      <c r="C9093" s="123"/>
      <c r="D9093" s="112" t="str">
        <f>_xlfn.XLOOKUP(Table13[[#This Row],[Service]],Validation!$A$2:$A$14,Validation!$B$2:$B$14,"",0,1)</f>
        <v/>
      </c>
      <c r="E9093" s="112"/>
      <c r="F9093" s="113"/>
      <c r="G9093" s="114"/>
      <c r="H9093" s="115"/>
      <c r="I9093" s="112"/>
      <c r="J9093" s="112"/>
      <c r="K9093" s="112"/>
      <c r="L9093" s="114">
        <f>Table13[[#This Row],[Per Unit Price]]*MAX(1,Table13[[#This Row],[Qty of Units]])*MAX(1,Table13[[#This Row],['#NCMs Served / FTEs Employed]])*MAX(1,Table13[[#This Row],[Duration of Service]])</f>
        <v>0</v>
      </c>
      <c r="M9093" s="112"/>
      <c r="N9093" s="114"/>
    </row>
    <row r="9094" spans="1:14" x14ac:dyDescent="0.25">
      <c r="A9094" s="111"/>
      <c r="B9094" s="111"/>
      <c r="C9094" s="123"/>
      <c r="D9094" s="112" t="str">
        <f>_xlfn.XLOOKUP(Table13[[#This Row],[Service]],Validation!$A$2:$A$14,Validation!$B$2:$B$14,"",0,1)</f>
        <v/>
      </c>
      <c r="E9094" s="112"/>
      <c r="F9094" s="113"/>
      <c r="G9094" s="114"/>
      <c r="H9094" s="115"/>
      <c r="I9094" s="112"/>
      <c r="J9094" s="112"/>
      <c r="K9094" s="112"/>
      <c r="L9094" s="114">
        <f>Table13[[#This Row],[Per Unit Price]]*MAX(1,Table13[[#This Row],[Qty of Units]])*MAX(1,Table13[[#This Row],['#NCMs Served / FTEs Employed]])*MAX(1,Table13[[#This Row],[Duration of Service]])</f>
        <v>0</v>
      </c>
      <c r="M9094" s="112"/>
      <c r="N9094" s="114"/>
    </row>
    <row r="9095" spans="1:14" x14ac:dyDescent="0.25">
      <c r="A9095" s="111"/>
      <c r="B9095" s="111"/>
      <c r="C9095" s="123"/>
      <c r="D9095" s="112" t="str">
        <f>_xlfn.XLOOKUP(Table13[[#This Row],[Service]],Validation!$A$2:$A$14,Validation!$B$2:$B$14,"",0,1)</f>
        <v/>
      </c>
      <c r="E9095" s="112"/>
      <c r="F9095" s="113"/>
      <c r="G9095" s="114"/>
      <c r="H9095" s="115"/>
      <c r="I9095" s="112"/>
      <c r="J9095" s="112"/>
      <c r="K9095" s="112"/>
      <c r="L9095" s="114">
        <f>Table13[[#This Row],[Per Unit Price]]*MAX(1,Table13[[#This Row],[Qty of Units]])*MAX(1,Table13[[#This Row],['#NCMs Served / FTEs Employed]])*MAX(1,Table13[[#This Row],[Duration of Service]])</f>
        <v>0</v>
      </c>
      <c r="M9095" s="112"/>
      <c r="N9095" s="114"/>
    </row>
    <row r="9096" spans="1:14" x14ac:dyDescent="0.25">
      <c r="A9096" s="111"/>
      <c r="B9096" s="111"/>
      <c r="C9096" s="123"/>
      <c r="D9096" s="112" t="str">
        <f>_xlfn.XLOOKUP(Table13[[#This Row],[Service]],Validation!$A$2:$A$14,Validation!$B$2:$B$14,"",0,1)</f>
        <v/>
      </c>
      <c r="E9096" s="112"/>
      <c r="F9096" s="113"/>
      <c r="G9096" s="114"/>
      <c r="H9096" s="115"/>
      <c r="I9096" s="112"/>
      <c r="J9096" s="112"/>
      <c r="K9096" s="112"/>
      <c r="L9096" s="114">
        <f>Table13[[#This Row],[Per Unit Price]]*MAX(1,Table13[[#This Row],[Qty of Units]])*MAX(1,Table13[[#This Row],['#NCMs Served / FTEs Employed]])*MAX(1,Table13[[#This Row],[Duration of Service]])</f>
        <v>0</v>
      </c>
      <c r="M9096" s="112"/>
      <c r="N9096" s="114"/>
    </row>
    <row r="9097" spans="1:14" x14ac:dyDescent="0.25">
      <c r="A9097" s="111"/>
      <c r="B9097" s="111"/>
      <c r="C9097" s="123"/>
      <c r="D9097" s="112" t="str">
        <f>_xlfn.XLOOKUP(Table13[[#This Row],[Service]],Validation!$A$2:$A$14,Validation!$B$2:$B$14,"",0,1)</f>
        <v/>
      </c>
      <c r="E9097" s="112"/>
      <c r="F9097" s="113"/>
      <c r="G9097" s="114"/>
      <c r="H9097" s="115"/>
      <c r="I9097" s="112"/>
      <c r="J9097" s="112"/>
      <c r="K9097" s="112"/>
      <c r="L9097" s="114">
        <f>Table13[[#This Row],[Per Unit Price]]*MAX(1,Table13[[#This Row],[Qty of Units]])*MAX(1,Table13[[#This Row],['#NCMs Served / FTEs Employed]])*MAX(1,Table13[[#This Row],[Duration of Service]])</f>
        <v>0</v>
      </c>
      <c r="M9097" s="112"/>
      <c r="N9097" s="114"/>
    </row>
    <row r="9098" spans="1:14" x14ac:dyDescent="0.25">
      <c r="A9098" s="111"/>
      <c r="B9098" s="111"/>
      <c r="C9098" s="123"/>
      <c r="D9098" s="112" t="str">
        <f>_xlfn.XLOOKUP(Table13[[#This Row],[Service]],Validation!$A$2:$A$14,Validation!$B$2:$B$14,"",0,1)</f>
        <v/>
      </c>
      <c r="E9098" s="112"/>
      <c r="F9098" s="113"/>
      <c r="G9098" s="114"/>
      <c r="H9098" s="115"/>
      <c r="I9098" s="112"/>
      <c r="J9098" s="112"/>
      <c r="K9098" s="112"/>
      <c r="L9098" s="114">
        <f>Table13[[#This Row],[Per Unit Price]]*MAX(1,Table13[[#This Row],[Qty of Units]])*MAX(1,Table13[[#This Row],['#NCMs Served / FTEs Employed]])*MAX(1,Table13[[#This Row],[Duration of Service]])</f>
        <v>0</v>
      </c>
      <c r="M9098" s="112"/>
      <c r="N9098" s="114"/>
    </row>
    <row r="9099" spans="1:14" x14ac:dyDescent="0.25">
      <c r="A9099" s="111"/>
      <c r="B9099" s="111"/>
      <c r="C9099" s="123"/>
      <c r="D9099" s="112" t="str">
        <f>_xlfn.XLOOKUP(Table13[[#This Row],[Service]],Validation!$A$2:$A$14,Validation!$B$2:$B$14,"",0,1)</f>
        <v/>
      </c>
      <c r="E9099" s="112"/>
      <c r="F9099" s="113"/>
      <c r="G9099" s="114"/>
      <c r="H9099" s="115"/>
      <c r="I9099" s="112"/>
      <c r="J9099" s="112"/>
      <c r="K9099" s="112"/>
      <c r="L9099" s="114">
        <f>Table13[[#This Row],[Per Unit Price]]*MAX(1,Table13[[#This Row],[Qty of Units]])*MAX(1,Table13[[#This Row],['#NCMs Served / FTEs Employed]])*MAX(1,Table13[[#This Row],[Duration of Service]])</f>
        <v>0</v>
      </c>
      <c r="M9099" s="112"/>
      <c r="N9099" s="114"/>
    </row>
    <row r="9100" spans="1:14" x14ac:dyDescent="0.25">
      <c r="A9100" s="111"/>
      <c r="B9100" s="111"/>
      <c r="C9100" s="123"/>
      <c r="D9100" s="112" t="str">
        <f>_xlfn.XLOOKUP(Table13[[#This Row],[Service]],Validation!$A$2:$A$14,Validation!$B$2:$B$14,"",0,1)</f>
        <v/>
      </c>
      <c r="E9100" s="112"/>
      <c r="F9100" s="113"/>
      <c r="G9100" s="114"/>
      <c r="H9100" s="115"/>
      <c r="I9100" s="112"/>
      <c r="J9100" s="112"/>
      <c r="K9100" s="112"/>
      <c r="L9100" s="114">
        <f>Table13[[#This Row],[Per Unit Price]]*MAX(1,Table13[[#This Row],[Qty of Units]])*MAX(1,Table13[[#This Row],['#NCMs Served / FTEs Employed]])*MAX(1,Table13[[#This Row],[Duration of Service]])</f>
        <v>0</v>
      </c>
      <c r="M9100" s="112"/>
      <c r="N9100" s="114"/>
    </row>
    <row r="9101" spans="1:14" x14ac:dyDescent="0.25">
      <c r="A9101" s="111"/>
      <c r="B9101" s="111"/>
      <c r="C9101" s="123"/>
      <c r="D9101" s="112" t="str">
        <f>_xlfn.XLOOKUP(Table13[[#This Row],[Service]],Validation!$A$2:$A$14,Validation!$B$2:$B$14,"",0,1)</f>
        <v/>
      </c>
      <c r="E9101" s="112"/>
      <c r="F9101" s="113"/>
      <c r="G9101" s="114"/>
      <c r="H9101" s="115"/>
      <c r="I9101" s="112"/>
      <c r="J9101" s="112"/>
      <c r="K9101" s="112"/>
      <c r="L9101" s="114">
        <f>Table13[[#This Row],[Per Unit Price]]*MAX(1,Table13[[#This Row],[Qty of Units]])*MAX(1,Table13[[#This Row],['#NCMs Served / FTEs Employed]])*MAX(1,Table13[[#This Row],[Duration of Service]])</f>
        <v>0</v>
      </c>
      <c r="M9101" s="112"/>
      <c r="N9101" s="114"/>
    </row>
    <row r="9102" spans="1:14" x14ac:dyDescent="0.25">
      <c r="A9102" s="111"/>
      <c r="B9102" s="111"/>
      <c r="C9102" s="123"/>
      <c r="D9102" s="112" t="str">
        <f>_xlfn.XLOOKUP(Table13[[#This Row],[Service]],Validation!$A$2:$A$14,Validation!$B$2:$B$14,"",0,1)</f>
        <v/>
      </c>
      <c r="E9102" s="112"/>
      <c r="F9102" s="113"/>
      <c r="G9102" s="114"/>
      <c r="H9102" s="115"/>
      <c r="I9102" s="112"/>
      <c r="J9102" s="112"/>
      <c r="K9102" s="112"/>
      <c r="L9102" s="114">
        <f>Table13[[#This Row],[Per Unit Price]]*MAX(1,Table13[[#This Row],[Qty of Units]])*MAX(1,Table13[[#This Row],['#NCMs Served / FTEs Employed]])*MAX(1,Table13[[#This Row],[Duration of Service]])</f>
        <v>0</v>
      </c>
      <c r="M9102" s="112"/>
      <c r="N9102" s="114"/>
    </row>
    <row r="9103" spans="1:14" x14ac:dyDescent="0.25">
      <c r="A9103" s="111"/>
      <c r="B9103" s="111"/>
      <c r="C9103" s="123"/>
      <c r="D9103" s="112" t="str">
        <f>_xlfn.XLOOKUP(Table13[[#This Row],[Service]],Validation!$A$2:$A$14,Validation!$B$2:$B$14,"",0,1)</f>
        <v/>
      </c>
      <c r="E9103" s="112"/>
      <c r="F9103" s="113"/>
      <c r="G9103" s="114"/>
      <c r="H9103" s="115"/>
      <c r="I9103" s="112"/>
      <c r="J9103" s="112"/>
      <c r="K9103" s="112"/>
      <c r="L9103" s="114">
        <f>Table13[[#This Row],[Per Unit Price]]*MAX(1,Table13[[#This Row],[Qty of Units]])*MAX(1,Table13[[#This Row],['#NCMs Served / FTEs Employed]])*MAX(1,Table13[[#This Row],[Duration of Service]])</f>
        <v>0</v>
      </c>
      <c r="M9103" s="112"/>
      <c r="N9103" s="114"/>
    </row>
    <row r="9104" spans="1:14" x14ac:dyDescent="0.25">
      <c r="A9104" s="111"/>
      <c r="B9104" s="111"/>
      <c r="C9104" s="123"/>
      <c r="D9104" s="112" t="str">
        <f>_xlfn.XLOOKUP(Table13[[#This Row],[Service]],Validation!$A$2:$A$14,Validation!$B$2:$B$14,"",0,1)</f>
        <v/>
      </c>
      <c r="E9104" s="112"/>
      <c r="F9104" s="113"/>
      <c r="G9104" s="114"/>
      <c r="H9104" s="115"/>
      <c r="I9104" s="112"/>
      <c r="J9104" s="112"/>
      <c r="K9104" s="112"/>
      <c r="L9104" s="114">
        <f>Table13[[#This Row],[Per Unit Price]]*MAX(1,Table13[[#This Row],[Qty of Units]])*MAX(1,Table13[[#This Row],['#NCMs Served / FTEs Employed]])*MAX(1,Table13[[#This Row],[Duration of Service]])</f>
        <v>0</v>
      </c>
      <c r="M9104" s="112"/>
      <c r="N9104" s="114"/>
    </row>
    <row r="9105" spans="1:14" x14ac:dyDescent="0.25">
      <c r="A9105" s="111"/>
      <c r="B9105" s="111"/>
      <c r="C9105" s="123"/>
      <c r="D9105" s="112" t="str">
        <f>_xlfn.XLOOKUP(Table13[[#This Row],[Service]],Validation!$A$2:$A$14,Validation!$B$2:$B$14,"",0,1)</f>
        <v/>
      </c>
      <c r="E9105" s="112"/>
      <c r="F9105" s="113"/>
      <c r="G9105" s="114"/>
      <c r="H9105" s="115"/>
      <c r="I9105" s="112"/>
      <c r="J9105" s="112"/>
      <c r="K9105" s="112"/>
      <c r="L9105" s="114">
        <f>Table13[[#This Row],[Per Unit Price]]*MAX(1,Table13[[#This Row],[Qty of Units]])*MAX(1,Table13[[#This Row],['#NCMs Served / FTEs Employed]])*MAX(1,Table13[[#This Row],[Duration of Service]])</f>
        <v>0</v>
      </c>
      <c r="M9105" s="112"/>
      <c r="N9105" s="114"/>
    </row>
    <row r="9106" spans="1:14" x14ac:dyDescent="0.25">
      <c r="A9106" s="111"/>
      <c r="B9106" s="111"/>
      <c r="C9106" s="123"/>
      <c r="D9106" s="112" t="str">
        <f>_xlfn.XLOOKUP(Table13[[#This Row],[Service]],Validation!$A$2:$A$14,Validation!$B$2:$B$14,"",0,1)</f>
        <v/>
      </c>
      <c r="E9106" s="112"/>
      <c r="F9106" s="113"/>
      <c r="G9106" s="114"/>
      <c r="H9106" s="115"/>
      <c r="I9106" s="112"/>
      <c r="J9106" s="112"/>
      <c r="K9106" s="112"/>
      <c r="L9106" s="114">
        <f>Table13[[#This Row],[Per Unit Price]]*MAX(1,Table13[[#This Row],[Qty of Units]])*MAX(1,Table13[[#This Row],['#NCMs Served / FTEs Employed]])*MAX(1,Table13[[#This Row],[Duration of Service]])</f>
        <v>0</v>
      </c>
      <c r="M9106" s="112"/>
      <c r="N9106" s="114"/>
    </row>
    <row r="9107" spans="1:14" x14ac:dyDescent="0.25">
      <c r="A9107" s="111"/>
      <c r="B9107" s="111"/>
      <c r="C9107" s="123"/>
      <c r="D9107" s="112" t="str">
        <f>_xlfn.XLOOKUP(Table13[[#This Row],[Service]],Validation!$A$2:$A$14,Validation!$B$2:$B$14,"",0,1)</f>
        <v/>
      </c>
      <c r="E9107" s="112"/>
      <c r="F9107" s="113"/>
      <c r="G9107" s="114"/>
      <c r="H9107" s="115"/>
      <c r="I9107" s="112"/>
      <c r="J9107" s="112"/>
      <c r="K9107" s="112"/>
      <c r="L9107" s="114">
        <f>Table13[[#This Row],[Per Unit Price]]*MAX(1,Table13[[#This Row],[Qty of Units]])*MAX(1,Table13[[#This Row],['#NCMs Served / FTEs Employed]])*MAX(1,Table13[[#This Row],[Duration of Service]])</f>
        <v>0</v>
      </c>
      <c r="M9107" s="112"/>
      <c r="N9107" s="114"/>
    </row>
    <row r="9108" spans="1:14" x14ac:dyDescent="0.25">
      <c r="A9108" s="111"/>
      <c r="B9108" s="111"/>
      <c r="C9108" s="123"/>
      <c r="D9108" s="112" t="str">
        <f>_xlfn.XLOOKUP(Table13[[#This Row],[Service]],Validation!$A$2:$A$14,Validation!$B$2:$B$14,"",0,1)</f>
        <v/>
      </c>
      <c r="E9108" s="112"/>
      <c r="F9108" s="113"/>
      <c r="G9108" s="114"/>
      <c r="H9108" s="115"/>
      <c r="I9108" s="112"/>
      <c r="J9108" s="112"/>
      <c r="K9108" s="112"/>
      <c r="L9108" s="114">
        <f>Table13[[#This Row],[Per Unit Price]]*MAX(1,Table13[[#This Row],[Qty of Units]])*MAX(1,Table13[[#This Row],['#NCMs Served / FTEs Employed]])*MAX(1,Table13[[#This Row],[Duration of Service]])</f>
        <v>0</v>
      </c>
      <c r="M9108" s="112"/>
      <c r="N9108" s="114"/>
    </row>
    <row r="9109" spans="1:14" x14ac:dyDescent="0.25">
      <c r="A9109" s="111"/>
      <c r="B9109" s="111"/>
      <c r="C9109" s="123"/>
      <c r="D9109" s="112" t="str">
        <f>_xlfn.XLOOKUP(Table13[[#This Row],[Service]],Validation!$A$2:$A$14,Validation!$B$2:$B$14,"",0,1)</f>
        <v/>
      </c>
      <c r="E9109" s="112"/>
      <c r="F9109" s="113"/>
      <c r="G9109" s="114"/>
      <c r="H9109" s="115"/>
      <c r="I9109" s="112"/>
      <c r="J9109" s="112"/>
      <c r="K9109" s="112"/>
      <c r="L9109" s="114">
        <f>Table13[[#This Row],[Per Unit Price]]*MAX(1,Table13[[#This Row],[Qty of Units]])*MAX(1,Table13[[#This Row],['#NCMs Served / FTEs Employed]])*MAX(1,Table13[[#This Row],[Duration of Service]])</f>
        <v>0</v>
      </c>
      <c r="M9109" s="112"/>
      <c r="N9109" s="114"/>
    </row>
    <row r="9110" spans="1:14" x14ac:dyDescent="0.25">
      <c r="A9110" s="111"/>
      <c r="B9110" s="111"/>
      <c r="C9110" s="123"/>
      <c r="D9110" s="112" t="str">
        <f>_xlfn.XLOOKUP(Table13[[#This Row],[Service]],Validation!$A$2:$A$14,Validation!$B$2:$B$14,"",0,1)</f>
        <v/>
      </c>
      <c r="E9110" s="112"/>
      <c r="F9110" s="113"/>
      <c r="G9110" s="114"/>
      <c r="H9110" s="115"/>
      <c r="I9110" s="112"/>
      <c r="J9110" s="112"/>
      <c r="K9110" s="112"/>
      <c r="L9110" s="114">
        <f>Table13[[#This Row],[Per Unit Price]]*MAX(1,Table13[[#This Row],[Qty of Units]])*MAX(1,Table13[[#This Row],['#NCMs Served / FTEs Employed]])*MAX(1,Table13[[#This Row],[Duration of Service]])</f>
        <v>0</v>
      </c>
      <c r="M9110" s="112"/>
      <c r="N9110" s="114"/>
    </row>
    <row r="9111" spans="1:14" x14ac:dyDescent="0.25">
      <c r="A9111" s="111"/>
      <c r="B9111" s="111"/>
      <c r="C9111" s="123"/>
      <c r="D9111" s="112" t="str">
        <f>_xlfn.XLOOKUP(Table13[[#This Row],[Service]],Validation!$A$2:$A$14,Validation!$B$2:$B$14,"",0,1)</f>
        <v/>
      </c>
      <c r="E9111" s="112"/>
      <c r="F9111" s="113"/>
      <c r="G9111" s="114"/>
      <c r="H9111" s="115"/>
      <c r="I9111" s="112"/>
      <c r="J9111" s="112"/>
      <c r="K9111" s="112"/>
      <c r="L9111" s="114">
        <f>Table13[[#This Row],[Per Unit Price]]*MAX(1,Table13[[#This Row],[Qty of Units]])*MAX(1,Table13[[#This Row],['#NCMs Served / FTEs Employed]])*MAX(1,Table13[[#This Row],[Duration of Service]])</f>
        <v>0</v>
      </c>
      <c r="M9111" s="112"/>
      <c r="N9111" s="114"/>
    </row>
    <row r="9112" spans="1:14" x14ac:dyDescent="0.25">
      <c r="A9112" s="111"/>
      <c r="B9112" s="111"/>
      <c r="C9112" s="123"/>
      <c r="D9112" s="112" t="str">
        <f>_xlfn.XLOOKUP(Table13[[#This Row],[Service]],Validation!$A$2:$A$14,Validation!$B$2:$B$14,"",0,1)</f>
        <v/>
      </c>
      <c r="E9112" s="112"/>
      <c r="F9112" s="113"/>
      <c r="G9112" s="114"/>
      <c r="H9112" s="115"/>
      <c r="I9112" s="112"/>
      <c r="J9112" s="112"/>
      <c r="K9112" s="112"/>
      <c r="L9112" s="114">
        <f>Table13[[#This Row],[Per Unit Price]]*MAX(1,Table13[[#This Row],[Qty of Units]])*MAX(1,Table13[[#This Row],['#NCMs Served / FTEs Employed]])*MAX(1,Table13[[#This Row],[Duration of Service]])</f>
        <v>0</v>
      </c>
      <c r="M9112" s="112"/>
      <c r="N9112" s="114"/>
    </row>
    <row r="9113" spans="1:14" x14ac:dyDescent="0.25">
      <c r="A9113" s="111"/>
      <c r="B9113" s="111"/>
      <c r="C9113" s="123"/>
      <c r="D9113" s="112" t="str">
        <f>_xlfn.XLOOKUP(Table13[[#This Row],[Service]],Validation!$A$2:$A$14,Validation!$B$2:$B$14,"",0,1)</f>
        <v/>
      </c>
      <c r="E9113" s="112"/>
      <c r="F9113" s="113"/>
      <c r="G9113" s="114"/>
      <c r="H9113" s="115"/>
      <c r="I9113" s="112"/>
      <c r="J9113" s="112"/>
      <c r="K9113" s="112"/>
      <c r="L9113" s="114">
        <f>Table13[[#This Row],[Per Unit Price]]*MAX(1,Table13[[#This Row],[Qty of Units]])*MAX(1,Table13[[#This Row],['#NCMs Served / FTEs Employed]])*MAX(1,Table13[[#This Row],[Duration of Service]])</f>
        <v>0</v>
      </c>
      <c r="M9113" s="112"/>
      <c r="N9113" s="114"/>
    </row>
    <row r="9114" spans="1:14" x14ac:dyDescent="0.25">
      <c r="A9114" s="111"/>
      <c r="B9114" s="111"/>
      <c r="C9114" s="123"/>
      <c r="D9114" s="112" t="str">
        <f>_xlfn.XLOOKUP(Table13[[#This Row],[Service]],Validation!$A$2:$A$14,Validation!$B$2:$B$14,"",0,1)</f>
        <v/>
      </c>
      <c r="E9114" s="112"/>
      <c r="F9114" s="113"/>
      <c r="G9114" s="114"/>
      <c r="H9114" s="115"/>
      <c r="I9114" s="112"/>
      <c r="J9114" s="112"/>
      <c r="K9114" s="112"/>
      <c r="L9114" s="114">
        <f>Table13[[#This Row],[Per Unit Price]]*MAX(1,Table13[[#This Row],[Qty of Units]])*MAX(1,Table13[[#This Row],['#NCMs Served / FTEs Employed]])*MAX(1,Table13[[#This Row],[Duration of Service]])</f>
        <v>0</v>
      </c>
      <c r="M9114" s="112"/>
      <c r="N9114" s="114"/>
    </row>
    <row r="9115" spans="1:14" x14ac:dyDescent="0.25">
      <c r="A9115" s="111"/>
      <c r="B9115" s="111"/>
      <c r="C9115" s="123"/>
      <c r="D9115" s="112" t="str">
        <f>_xlfn.XLOOKUP(Table13[[#This Row],[Service]],Validation!$A$2:$A$14,Validation!$B$2:$B$14,"",0,1)</f>
        <v/>
      </c>
      <c r="E9115" s="112"/>
      <c r="F9115" s="113"/>
      <c r="G9115" s="114"/>
      <c r="H9115" s="115"/>
      <c r="I9115" s="112"/>
      <c r="J9115" s="112"/>
      <c r="K9115" s="112"/>
      <c r="L9115" s="114">
        <f>Table13[[#This Row],[Per Unit Price]]*MAX(1,Table13[[#This Row],[Qty of Units]])*MAX(1,Table13[[#This Row],['#NCMs Served / FTEs Employed]])*MAX(1,Table13[[#This Row],[Duration of Service]])</f>
        <v>0</v>
      </c>
      <c r="M9115" s="112"/>
      <c r="N9115" s="114"/>
    </row>
    <row r="9116" spans="1:14" x14ac:dyDescent="0.25">
      <c r="A9116" s="111"/>
      <c r="B9116" s="111"/>
      <c r="C9116" s="123"/>
      <c r="D9116" s="112" t="str">
        <f>_xlfn.XLOOKUP(Table13[[#This Row],[Service]],Validation!$A$2:$A$14,Validation!$B$2:$B$14,"",0,1)</f>
        <v/>
      </c>
      <c r="E9116" s="112"/>
      <c r="F9116" s="113"/>
      <c r="G9116" s="114"/>
      <c r="H9116" s="115"/>
      <c r="I9116" s="112"/>
      <c r="J9116" s="112"/>
      <c r="K9116" s="112"/>
      <c r="L9116" s="114">
        <f>Table13[[#This Row],[Per Unit Price]]*MAX(1,Table13[[#This Row],[Qty of Units]])*MAX(1,Table13[[#This Row],['#NCMs Served / FTEs Employed]])*MAX(1,Table13[[#This Row],[Duration of Service]])</f>
        <v>0</v>
      </c>
      <c r="M9116" s="112"/>
      <c r="N9116" s="114"/>
    </row>
    <row r="9117" spans="1:14" x14ac:dyDescent="0.25">
      <c r="A9117" s="111"/>
      <c r="B9117" s="111"/>
      <c r="C9117" s="123"/>
      <c r="D9117" s="112" t="str">
        <f>_xlfn.XLOOKUP(Table13[[#This Row],[Service]],Validation!$A$2:$A$14,Validation!$B$2:$B$14,"",0,1)</f>
        <v/>
      </c>
      <c r="E9117" s="112"/>
      <c r="F9117" s="113"/>
      <c r="G9117" s="114"/>
      <c r="H9117" s="115"/>
      <c r="I9117" s="112"/>
      <c r="J9117" s="112"/>
      <c r="K9117" s="112"/>
      <c r="L9117" s="114">
        <f>Table13[[#This Row],[Per Unit Price]]*MAX(1,Table13[[#This Row],[Qty of Units]])*MAX(1,Table13[[#This Row],['#NCMs Served / FTEs Employed]])*MAX(1,Table13[[#This Row],[Duration of Service]])</f>
        <v>0</v>
      </c>
      <c r="M9117" s="112"/>
      <c r="N9117" s="114"/>
    </row>
    <row r="9118" spans="1:14" x14ac:dyDescent="0.25">
      <c r="A9118" s="111"/>
      <c r="B9118" s="111"/>
      <c r="C9118" s="123"/>
      <c r="D9118" s="112" t="str">
        <f>_xlfn.XLOOKUP(Table13[[#This Row],[Service]],Validation!$A$2:$A$14,Validation!$B$2:$B$14,"",0,1)</f>
        <v/>
      </c>
      <c r="E9118" s="112"/>
      <c r="F9118" s="113"/>
      <c r="G9118" s="114"/>
      <c r="H9118" s="115"/>
      <c r="I9118" s="112"/>
      <c r="J9118" s="112"/>
      <c r="K9118" s="112"/>
      <c r="L9118" s="114">
        <f>Table13[[#This Row],[Per Unit Price]]*MAX(1,Table13[[#This Row],[Qty of Units]])*MAX(1,Table13[[#This Row],['#NCMs Served / FTEs Employed]])*MAX(1,Table13[[#This Row],[Duration of Service]])</f>
        <v>0</v>
      </c>
      <c r="M9118" s="112"/>
      <c r="N9118" s="114"/>
    </row>
    <row r="9119" spans="1:14" x14ac:dyDescent="0.25">
      <c r="A9119" s="111"/>
      <c r="B9119" s="111"/>
      <c r="C9119" s="123"/>
      <c r="D9119" s="112" t="str">
        <f>_xlfn.XLOOKUP(Table13[[#This Row],[Service]],Validation!$A$2:$A$14,Validation!$B$2:$B$14,"",0,1)</f>
        <v/>
      </c>
      <c r="E9119" s="112"/>
      <c r="F9119" s="113"/>
      <c r="G9119" s="114"/>
      <c r="H9119" s="115"/>
      <c r="I9119" s="112"/>
      <c r="J9119" s="112"/>
      <c r="K9119" s="112"/>
      <c r="L9119" s="114">
        <f>Table13[[#This Row],[Per Unit Price]]*MAX(1,Table13[[#This Row],[Qty of Units]])*MAX(1,Table13[[#This Row],['#NCMs Served / FTEs Employed]])*MAX(1,Table13[[#This Row],[Duration of Service]])</f>
        <v>0</v>
      </c>
      <c r="M9119" s="112"/>
      <c r="N9119" s="114"/>
    </row>
    <row r="9120" spans="1:14" x14ac:dyDescent="0.25">
      <c r="A9120" s="111"/>
      <c r="B9120" s="111"/>
      <c r="C9120" s="123"/>
      <c r="D9120" s="112" t="str">
        <f>_xlfn.XLOOKUP(Table13[[#This Row],[Service]],Validation!$A$2:$A$14,Validation!$B$2:$B$14,"",0,1)</f>
        <v/>
      </c>
      <c r="E9120" s="112"/>
      <c r="F9120" s="113"/>
      <c r="G9120" s="114"/>
      <c r="H9120" s="115"/>
      <c r="I9120" s="112"/>
      <c r="J9120" s="112"/>
      <c r="K9120" s="112"/>
      <c r="L9120" s="114">
        <f>Table13[[#This Row],[Per Unit Price]]*MAX(1,Table13[[#This Row],[Qty of Units]])*MAX(1,Table13[[#This Row],['#NCMs Served / FTEs Employed]])*MAX(1,Table13[[#This Row],[Duration of Service]])</f>
        <v>0</v>
      </c>
      <c r="M9120" s="112"/>
      <c r="N9120" s="114"/>
    </row>
    <row r="9121" spans="1:14" x14ac:dyDescent="0.25">
      <c r="A9121" s="111"/>
      <c r="B9121" s="111"/>
      <c r="C9121" s="123"/>
      <c r="D9121" s="112" t="str">
        <f>_xlfn.XLOOKUP(Table13[[#This Row],[Service]],Validation!$A$2:$A$14,Validation!$B$2:$B$14,"",0,1)</f>
        <v/>
      </c>
      <c r="E9121" s="112"/>
      <c r="F9121" s="113"/>
      <c r="G9121" s="114"/>
      <c r="H9121" s="115"/>
      <c r="I9121" s="112"/>
      <c r="J9121" s="112"/>
      <c r="K9121" s="112"/>
      <c r="L9121" s="114">
        <f>Table13[[#This Row],[Per Unit Price]]*MAX(1,Table13[[#This Row],[Qty of Units]])*MAX(1,Table13[[#This Row],['#NCMs Served / FTEs Employed]])*MAX(1,Table13[[#This Row],[Duration of Service]])</f>
        <v>0</v>
      </c>
      <c r="M9121" s="112"/>
      <c r="N9121" s="114"/>
    </row>
    <row r="9122" spans="1:14" x14ac:dyDescent="0.25">
      <c r="A9122" s="111"/>
      <c r="B9122" s="111"/>
      <c r="C9122" s="123"/>
      <c r="D9122" s="112" t="str">
        <f>_xlfn.XLOOKUP(Table13[[#This Row],[Service]],Validation!$A$2:$A$14,Validation!$B$2:$B$14,"",0,1)</f>
        <v/>
      </c>
      <c r="E9122" s="112"/>
      <c r="F9122" s="113"/>
      <c r="G9122" s="114"/>
      <c r="H9122" s="115"/>
      <c r="I9122" s="112"/>
      <c r="J9122" s="112"/>
      <c r="K9122" s="112"/>
      <c r="L9122" s="114">
        <f>Table13[[#This Row],[Per Unit Price]]*MAX(1,Table13[[#This Row],[Qty of Units]])*MAX(1,Table13[[#This Row],['#NCMs Served / FTEs Employed]])*MAX(1,Table13[[#This Row],[Duration of Service]])</f>
        <v>0</v>
      </c>
      <c r="M9122" s="112"/>
      <c r="N9122" s="114"/>
    </row>
    <row r="9123" spans="1:14" x14ac:dyDescent="0.25">
      <c r="A9123" s="111"/>
      <c r="B9123" s="111"/>
      <c r="C9123" s="123"/>
      <c r="D9123" s="112" t="str">
        <f>_xlfn.XLOOKUP(Table13[[#This Row],[Service]],Validation!$A$2:$A$14,Validation!$B$2:$B$14,"",0,1)</f>
        <v/>
      </c>
      <c r="E9123" s="112"/>
      <c r="F9123" s="113"/>
      <c r="G9123" s="114"/>
      <c r="H9123" s="115"/>
      <c r="I9123" s="112"/>
      <c r="J9123" s="112"/>
      <c r="K9123" s="112"/>
      <c r="L9123" s="114">
        <f>Table13[[#This Row],[Per Unit Price]]*MAX(1,Table13[[#This Row],[Qty of Units]])*MAX(1,Table13[[#This Row],['#NCMs Served / FTEs Employed]])*MAX(1,Table13[[#This Row],[Duration of Service]])</f>
        <v>0</v>
      </c>
      <c r="M9123" s="112"/>
      <c r="N9123" s="114"/>
    </row>
    <row r="9124" spans="1:14" x14ac:dyDescent="0.25">
      <c r="A9124" s="111"/>
      <c r="B9124" s="111"/>
      <c r="C9124" s="123"/>
      <c r="D9124" s="112" t="str">
        <f>_xlfn.XLOOKUP(Table13[[#This Row],[Service]],Validation!$A$2:$A$14,Validation!$B$2:$B$14,"",0,1)</f>
        <v/>
      </c>
      <c r="E9124" s="112"/>
      <c r="F9124" s="113"/>
      <c r="G9124" s="114"/>
      <c r="H9124" s="115"/>
      <c r="I9124" s="112"/>
      <c r="J9124" s="112"/>
      <c r="K9124" s="112"/>
      <c r="L9124" s="114">
        <f>Table13[[#This Row],[Per Unit Price]]*MAX(1,Table13[[#This Row],[Qty of Units]])*MAX(1,Table13[[#This Row],['#NCMs Served / FTEs Employed]])*MAX(1,Table13[[#This Row],[Duration of Service]])</f>
        <v>0</v>
      </c>
      <c r="M9124" s="112"/>
      <c r="N9124" s="114"/>
    </row>
    <row r="9125" spans="1:14" x14ac:dyDescent="0.25">
      <c r="A9125" s="111"/>
      <c r="B9125" s="111"/>
      <c r="C9125" s="123"/>
      <c r="D9125" s="112" t="str">
        <f>_xlfn.XLOOKUP(Table13[[#This Row],[Service]],Validation!$A$2:$A$14,Validation!$B$2:$B$14,"",0,1)</f>
        <v/>
      </c>
      <c r="E9125" s="112"/>
      <c r="F9125" s="113"/>
      <c r="G9125" s="114"/>
      <c r="H9125" s="115"/>
      <c r="I9125" s="112"/>
      <c r="J9125" s="112"/>
      <c r="K9125" s="112"/>
      <c r="L9125" s="114">
        <f>Table13[[#This Row],[Per Unit Price]]*MAX(1,Table13[[#This Row],[Qty of Units]])*MAX(1,Table13[[#This Row],['#NCMs Served / FTEs Employed]])*MAX(1,Table13[[#This Row],[Duration of Service]])</f>
        <v>0</v>
      </c>
      <c r="M9125" s="112"/>
      <c r="N9125" s="114"/>
    </row>
    <row r="9126" spans="1:14" x14ac:dyDescent="0.25">
      <c r="A9126" s="111"/>
      <c r="B9126" s="111"/>
      <c r="C9126" s="123"/>
      <c r="D9126" s="112" t="str">
        <f>_xlfn.XLOOKUP(Table13[[#This Row],[Service]],Validation!$A$2:$A$14,Validation!$B$2:$B$14,"",0,1)</f>
        <v/>
      </c>
      <c r="E9126" s="112"/>
      <c r="F9126" s="113"/>
      <c r="G9126" s="114"/>
      <c r="H9126" s="115"/>
      <c r="I9126" s="112"/>
      <c r="J9126" s="112"/>
      <c r="K9126" s="112"/>
      <c r="L9126" s="114">
        <f>Table13[[#This Row],[Per Unit Price]]*MAX(1,Table13[[#This Row],[Qty of Units]])*MAX(1,Table13[[#This Row],['#NCMs Served / FTEs Employed]])*MAX(1,Table13[[#This Row],[Duration of Service]])</f>
        <v>0</v>
      </c>
      <c r="M9126" s="112"/>
      <c r="N9126" s="114"/>
    </row>
    <row r="9127" spans="1:14" x14ac:dyDescent="0.25">
      <c r="A9127" s="111"/>
      <c r="B9127" s="111"/>
      <c r="C9127" s="123"/>
      <c r="D9127" s="112" t="str">
        <f>_xlfn.XLOOKUP(Table13[[#This Row],[Service]],Validation!$A$2:$A$14,Validation!$B$2:$B$14,"",0,1)</f>
        <v/>
      </c>
      <c r="E9127" s="112"/>
      <c r="F9127" s="113"/>
      <c r="G9127" s="114"/>
      <c r="H9127" s="115"/>
      <c r="I9127" s="112"/>
      <c r="J9127" s="112"/>
      <c r="K9127" s="112"/>
      <c r="L9127" s="114">
        <f>Table13[[#This Row],[Per Unit Price]]*MAX(1,Table13[[#This Row],[Qty of Units]])*MAX(1,Table13[[#This Row],['#NCMs Served / FTEs Employed]])*MAX(1,Table13[[#This Row],[Duration of Service]])</f>
        <v>0</v>
      </c>
      <c r="M9127" s="112"/>
      <c r="N9127" s="114"/>
    </row>
    <row r="9128" spans="1:14" x14ac:dyDescent="0.25">
      <c r="A9128" s="111"/>
      <c r="B9128" s="111"/>
      <c r="C9128" s="123"/>
      <c r="D9128" s="112" t="str">
        <f>_xlfn.XLOOKUP(Table13[[#This Row],[Service]],Validation!$A$2:$A$14,Validation!$B$2:$B$14,"",0,1)</f>
        <v/>
      </c>
      <c r="E9128" s="112"/>
      <c r="F9128" s="113"/>
      <c r="G9128" s="114"/>
      <c r="H9128" s="115"/>
      <c r="I9128" s="112"/>
      <c r="J9128" s="112"/>
      <c r="K9128" s="112"/>
      <c r="L9128" s="114">
        <f>Table13[[#This Row],[Per Unit Price]]*MAX(1,Table13[[#This Row],[Qty of Units]])*MAX(1,Table13[[#This Row],['#NCMs Served / FTEs Employed]])*MAX(1,Table13[[#This Row],[Duration of Service]])</f>
        <v>0</v>
      </c>
      <c r="M9128" s="112"/>
      <c r="N9128" s="114"/>
    </row>
    <row r="9129" spans="1:14" x14ac:dyDescent="0.25">
      <c r="A9129" s="111"/>
      <c r="B9129" s="111"/>
      <c r="C9129" s="123"/>
      <c r="D9129" s="112" t="str">
        <f>_xlfn.XLOOKUP(Table13[[#This Row],[Service]],Validation!$A$2:$A$14,Validation!$B$2:$B$14,"",0,1)</f>
        <v/>
      </c>
      <c r="E9129" s="112"/>
      <c r="F9129" s="113"/>
      <c r="G9129" s="114"/>
      <c r="H9129" s="115"/>
      <c r="I9129" s="112"/>
      <c r="J9129" s="112"/>
      <c r="K9129" s="112"/>
      <c r="L9129" s="114">
        <f>Table13[[#This Row],[Per Unit Price]]*MAX(1,Table13[[#This Row],[Qty of Units]])*MAX(1,Table13[[#This Row],['#NCMs Served / FTEs Employed]])*MAX(1,Table13[[#This Row],[Duration of Service]])</f>
        <v>0</v>
      </c>
      <c r="M9129" s="112"/>
      <c r="N9129" s="114"/>
    </row>
    <row r="9130" spans="1:14" x14ac:dyDescent="0.25">
      <c r="A9130" s="111"/>
      <c r="B9130" s="111"/>
      <c r="C9130" s="123"/>
      <c r="D9130" s="112" t="str">
        <f>_xlfn.XLOOKUP(Table13[[#This Row],[Service]],Validation!$A$2:$A$14,Validation!$B$2:$B$14,"",0,1)</f>
        <v/>
      </c>
      <c r="E9130" s="112"/>
      <c r="F9130" s="113"/>
      <c r="G9130" s="114"/>
      <c r="H9130" s="115"/>
      <c r="I9130" s="112"/>
      <c r="J9130" s="112"/>
      <c r="K9130" s="112"/>
      <c r="L9130" s="114">
        <f>Table13[[#This Row],[Per Unit Price]]*MAX(1,Table13[[#This Row],[Qty of Units]])*MAX(1,Table13[[#This Row],['#NCMs Served / FTEs Employed]])*MAX(1,Table13[[#This Row],[Duration of Service]])</f>
        <v>0</v>
      </c>
      <c r="M9130" s="112"/>
      <c r="N9130" s="114"/>
    </row>
    <row r="9131" spans="1:14" x14ac:dyDescent="0.25">
      <c r="A9131" s="111"/>
      <c r="B9131" s="111"/>
      <c r="C9131" s="123"/>
      <c r="D9131" s="112" t="str">
        <f>_xlfn.XLOOKUP(Table13[[#This Row],[Service]],Validation!$A$2:$A$14,Validation!$B$2:$B$14,"",0,1)</f>
        <v/>
      </c>
      <c r="E9131" s="112"/>
      <c r="F9131" s="113"/>
      <c r="G9131" s="114"/>
      <c r="H9131" s="115"/>
      <c r="I9131" s="112"/>
      <c r="J9131" s="112"/>
      <c r="K9131" s="112"/>
      <c r="L9131" s="114">
        <f>Table13[[#This Row],[Per Unit Price]]*MAX(1,Table13[[#This Row],[Qty of Units]])*MAX(1,Table13[[#This Row],['#NCMs Served / FTEs Employed]])*MAX(1,Table13[[#This Row],[Duration of Service]])</f>
        <v>0</v>
      </c>
      <c r="M9131" s="112"/>
      <c r="N9131" s="114"/>
    </row>
    <row r="9132" spans="1:14" x14ac:dyDescent="0.25">
      <c r="A9132" s="111"/>
      <c r="B9132" s="111"/>
      <c r="C9132" s="123"/>
      <c r="D9132" s="112" t="str">
        <f>_xlfn.XLOOKUP(Table13[[#This Row],[Service]],Validation!$A$2:$A$14,Validation!$B$2:$B$14,"",0,1)</f>
        <v/>
      </c>
      <c r="E9132" s="112"/>
      <c r="F9132" s="113"/>
      <c r="G9132" s="114"/>
      <c r="H9132" s="115"/>
      <c r="I9132" s="112"/>
      <c r="J9132" s="112"/>
      <c r="K9132" s="112"/>
      <c r="L9132" s="114">
        <f>Table13[[#This Row],[Per Unit Price]]*MAX(1,Table13[[#This Row],[Qty of Units]])*MAX(1,Table13[[#This Row],['#NCMs Served / FTEs Employed]])*MAX(1,Table13[[#This Row],[Duration of Service]])</f>
        <v>0</v>
      </c>
      <c r="M9132" s="112"/>
      <c r="N9132" s="114"/>
    </row>
    <row r="9133" spans="1:14" x14ac:dyDescent="0.25">
      <c r="A9133" s="111"/>
      <c r="B9133" s="111"/>
      <c r="C9133" s="123"/>
      <c r="D9133" s="112" t="str">
        <f>_xlfn.XLOOKUP(Table13[[#This Row],[Service]],Validation!$A$2:$A$14,Validation!$B$2:$B$14,"",0,1)</f>
        <v/>
      </c>
      <c r="E9133" s="112"/>
      <c r="F9133" s="113"/>
      <c r="G9133" s="114"/>
      <c r="H9133" s="115"/>
      <c r="I9133" s="112"/>
      <c r="J9133" s="112"/>
      <c r="K9133" s="112"/>
      <c r="L9133" s="114">
        <f>Table13[[#This Row],[Per Unit Price]]*MAX(1,Table13[[#This Row],[Qty of Units]])*MAX(1,Table13[[#This Row],['#NCMs Served / FTEs Employed]])*MAX(1,Table13[[#This Row],[Duration of Service]])</f>
        <v>0</v>
      </c>
      <c r="M9133" s="112"/>
      <c r="N9133" s="114"/>
    </row>
    <row r="9134" spans="1:14" x14ac:dyDescent="0.25">
      <c r="A9134" s="111"/>
      <c r="B9134" s="111"/>
      <c r="C9134" s="123"/>
      <c r="D9134" s="112" t="str">
        <f>_xlfn.XLOOKUP(Table13[[#This Row],[Service]],Validation!$A$2:$A$14,Validation!$B$2:$B$14,"",0,1)</f>
        <v/>
      </c>
      <c r="E9134" s="112"/>
      <c r="F9134" s="113"/>
      <c r="G9134" s="114"/>
      <c r="H9134" s="115"/>
      <c r="I9134" s="112"/>
      <c r="J9134" s="112"/>
      <c r="K9134" s="112"/>
      <c r="L9134" s="114">
        <f>Table13[[#This Row],[Per Unit Price]]*MAX(1,Table13[[#This Row],[Qty of Units]])*MAX(1,Table13[[#This Row],['#NCMs Served / FTEs Employed]])*MAX(1,Table13[[#This Row],[Duration of Service]])</f>
        <v>0</v>
      </c>
      <c r="M9134" s="112"/>
      <c r="N9134" s="114"/>
    </row>
    <row r="9135" spans="1:14" x14ac:dyDescent="0.25">
      <c r="A9135" s="111"/>
      <c r="B9135" s="111"/>
      <c r="C9135" s="123"/>
      <c r="D9135" s="112" t="str">
        <f>_xlfn.XLOOKUP(Table13[[#This Row],[Service]],Validation!$A$2:$A$14,Validation!$B$2:$B$14,"",0,1)</f>
        <v/>
      </c>
      <c r="E9135" s="112"/>
      <c r="F9135" s="113"/>
      <c r="G9135" s="114"/>
      <c r="H9135" s="115"/>
      <c r="I9135" s="112"/>
      <c r="J9135" s="112"/>
      <c r="K9135" s="112"/>
      <c r="L9135" s="114">
        <f>Table13[[#This Row],[Per Unit Price]]*MAX(1,Table13[[#This Row],[Qty of Units]])*MAX(1,Table13[[#This Row],['#NCMs Served / FTEs Employed]])*MAX(1,Table13[[#This Row],[Duration of Service]])</f>
        <v>0</v>
      </c>
      <c r="M9135" s="112"/>
      <c r="N9135" s="114"/>
    </row>
    <row r="9136" spans="1:14" x14ac:dyDescent="0.25">
      <c r="A9136" s="111"/>
      <c r="B9136" s="111"/>
      <c r="C9136" s="123"/>
      <c r="D9136" s="112" t="str">
        <f>_xlfn.XLOOKUP(Table13[[#This Row],[Service]],Validation!$A$2:$A$14,Validation!$B$2:$B$14,"",0,1)</f>
        <v/>
      </c>
      <c r="E9136" s="112"/>
      <c r="F9136" s="113"/>
      <c r="G9136" s="114"/>
      <c r="H9136" s="115"/>
      <c r="I9136" s="112"/>
      <c r="J9136" s="112"/>
      <c r="K9136" s="112"/>
      <c r="L9136" s="114">
        <f>Table13[[#This Row],[Per Unit Price]]*MAX(1,Table13[[#This Row],[Qty of Units]])*MAX(1,Table13[[#This Row],['#NCMs Served / FTEs Employed]])*MAX(1,Table13[[#This Row],[Duration of Service]])</f>
        <v>0</v>
      </c>
      <c r="M9136" s="112"/>
      <c r="N9136" s="114"/>
    </row>
    <row r="9137" spans="1:14" x14ac:dyDescent="0.25">
      <c r="A9137" s="111"/>
      <c r="B9137" s="111"/>
      <c r="C9137" s="123"/>
      <c r="D9137" s="112" t="str">
        <f>_xlfn.XLOOKUP(Table13[[#This Row],[Service]],Validation!$A$2:$A$14,Validation!$B$2:$B$14,"",0,1)</f>
        <v/>
      </c>
      <c r="E9137" s="112"/>
      <c r="F9137" s="113"/>
      <c r="G9137" s="114"/>
      <c r="H9137" s="115"/>
      <c r="I9137" s="112"/>
      <c r="J9137" s="112"/>
      <c r="K9137" s="112"/>
      <c r="L9137" s="114">
        <f>Table13[[#This Row],[Per Unit Price]]*MAX(1,Table13[[#This Row],[Qty of Units]])*MAX(1,Table13[[#This Row],['#NCMs Served / FTEs Employed]])*MAX(1,Table13[[#This Row],[Duration of Service]])</f>
        <v>0</v>
      </c>
      <c r="M9137" s="112"/>
      <c r="N9137" s="114"/>
    </row>
    <row r="9138" spans="1:14" x14ac:dyDescent="0.25">
      <c r="A9138" s="111"/>
      <c r="B9138" s="111"/>
      <c r="C9138" s="123"/>
      <c r="D9138" s="112" t="str">
        <f>_xlfn.XLOOKUP(Table13[[#This Row],[Service]],Validation!$A$2:$A$14,Validation!$B$2:$B$14,"",0,1)</f>
        <v/>
      </c>
      <c r="E9138" s="112"/>
      <c r="F9138" s="113"/>
      <c r="G9138" s="114"/>
      <c r="H9138" s="115"/>
      <c r="I9138" s="112"/>
      <c r="J9138" s="112"/>
      <c r="K9138" s="112"/>
      <c r="L9138" s="114">
        <f>Table13[[#This Row],[Per Unit Price]]*MAX(1,Table13[[#This Row],[Qty of Units]])*MAX(1,Table13[[#This Row],['#NCMs Served / FTEs Employed]])*MAX(1,Table13[[#This Row],[Duration of Service]])</f>
        <v>0</v>
      </c>
      <c r="M9138" s="112"/>
      <c r="N9138" s="114"/>
    </row>
    <row r="9139" spans="1:14" x14ac:dyDescent="0.25">
      <c r="A9139" s="111"/>
      <c r="B9139" s="111"/>
      <c r="C9139" s="123"/>
      <c r="D9139" s="112" t="str">
        <f>_xlfn.XLOOKUP(Table13[[#This Row],[Service]],Validation!$A$2:$A$14,Validation!$B$2:$B$14,"",0,1)</f>
        <v/>
      </c>
      <c r="E9139" s="112"/>
      <c r="F9139" s="113"/>
      <c r="G9139" s="114"/>
      <c r="H9139" s="115"/>
      <c r="I9139" s="112"/>
      <c r="J9139" s="112"/>
      <c r="K9139" s="112"/>
      <c r="L9139" s="114">
        <f>Table13[[#This Row],[Per Unit Price]]*MAX(1,Table13[[#This Row],[Qty of Units]])*MAX(1,Table13[[#This Row],['#NCMs Served / FTEs Employed]])*MAX(1,Table13[[#This Row],[Duration of Service]])</f>
        <v>0</v>
      </c>
      <c r="M9139" s="112"/>
      <c r="N9139" s="114"/>
    </row>
    <row r="9140" spans="1:14" x14ac:dyDescent="0.25">
      <c r="A9140" s="111"/>
      <c r="B9140" s="111"/>
      <c r="C9140" s="123"/>
      <c r="D9140" s="112" t="str">
        <f>_xlfn.XLOOKUP(Table13[[#This Row],[Service]],Validation!$A$2:$A$14,Validation!$B$2:$B$14,"",0,1)</f>
        <v/>
      </c>
      <c r="E9140" s="112"/>
      <c r="F9140" s="113"/>
      <c r="G9140" s="114"/>
      <c r="H9140" s="115"/>
      <c r="I9140" s="112"/>
      <c r="J9140" s="112"/>
      <c r="K9140" s="112"/>
      <c r="L9140" s="114">
        <f>Table13[[#This Row],[Per Unit Price]]*MAX(1,Table13[[#This Row],[Qty of Units]])*MAX(1,Table13[[#This Row],['#NCMs Served / FTEs Employed]])*MAX(1,Table13[[#This Row],[Duration of Service]])</f>
        <v>0</v>
      </c>
      <c r="M9140" s="112"/>
      <c r="N9140" s="114"/>
    </row>
    <row r="9141" spans="1:14" x14ac:dyDescent="0.25">
      <c r="A9141" s="111"/>
      <c r="B9141" s="111"/>
      <c r="C9141" s="123"/>
      <c r="D9141" s="112" t="str">
        <f>_xlfn.XLOOKUP(Table13[[#This Row],[Service]],Validation!$A$2:$A$14,Validation!$B$2:$B$14,"",0,1)</f>
        <v/>
      </c>
      <c r="E9141" s="112"/>
      <c r="F9141" s="113"/>
      <c r="G9141" s="114"/>
      <c r="H9141" s="115"/>
      <c r="I9141" s="112"/>
      <c r="J9141" s="112"/>
      <c r="K9141" s="112"/>
      <c r="L9141" s="114">
        <f>Table13[[#This Row],[Per Unit Price]]*MAX(1,Table13[[#This Row],[Qty of Units]])*MAX(1,Table13[[#This Row],['#NCMs Served / FTEs Employed]])*MAX(1,Table13[[#This Row],[Duration of Service]])</f>
        <v>0</v>
      </c>
      <c r="M9141" s="112"/>
      <c r="N9141" s="114"/>
    </row>
    <row r="9142" spans="1:14" x14ac:dyDescent="0.25">
      <c r="A9142" s="111"/>
      <c r="B9142" s="111"/>
      <c r="C9142" s="123"/>
      <c r="D9142" s="112" t="str">
        <f>_xlfn.XLOOKUP(Table13[[#This Row],[Service]],Validation!$A$2:$A$14,Validation!$B$2:$B$14,"",0,1)</f>
        <v/>
      </c>
      <c r="E9142" s="112"/>
      <c r="F9142" s="113"/>
      <c r="G9142" s="114"/>
      <c r="H9142" s="115"/>
      <c r="I9142" s="112"/>
      <c r="J9142" s="112"/>
      <c r="K9142" s="112"/>
      <c r="L9142" s="114">
        <f>Table13[[#This Row],[Per Unit Price]]*MAX(1,Table13[[#This Row],[Qty of Units]])*MAX(1,Table13[[#This Row],['#NCMs Served / FTEs Employed]])*MAX(1,Table13[[#This Row],[Duration of Service]])</f>
        <v>0</v>
      </c>
      <c r="M9142" s="112"/>
      <c r="N9142" s="114"/>
    </row>
    <row r="9143" spans="1:14" x14ac:dyDescent="0.25">
      <c r="A9143" s="111"/>
      <c r="B9143" s="111"/>
      <c r="C9143" s="123"/>
      <c r="D9143" s="112" t="str">
        <f>_xlfn.XLOOKUP(Table13[[#This Row],[Service]],Validation!$A$2:$A$14,Validation!$B$2:$B$14,"",0,1)</f>
        <v/>
      </c>
      <c r="E9143" s="112"/>
      <c r="F9143" s="113"/>
      <c r="G9143" s="114"/>
      <c r="H9143" s="115"/>
      <c r="I9143" s="112"/>
      <c r="J9143" s="112"/>
      <c r="K9143" s="112"/>
      <c r="L9143" s="114">
        <f>Table13[[#This Row],[Per Unit Price]]*MAX(1,Table13[[#This Row],[Qty of Units]])*MAX(1,Table13[[#This Row],['#NCMs Served / FTEs Employed]])*MAX(1,Table13[[#This Row],[Duration of Service]])</f>
        <v>0</v>
      </c>
      <c r="M9143" s="112"/>
      <c r="N9143" s="114"/>
    </row>
    <row r="9144" spans="1:14" x14ac:dyDescent="0.25">
      <c r="A9144" s="111"/>
      <c r="B9144" s="111"/>
      <c r="C9144" s="123"/>
      <c r="D9144" s="112" t="str">
        <f>_xlfn.XLOOKUP(Table13[[#This Row],[Service]],Validation!$A$2:$A$14,Validation!$B$2:$B$14,"",0,1)</f>
        <v/>
      </c>
      <c r="E9144" s="112"/>
      <c r="F9144" s="113"/>
      <c r="G9144" s="114"/>
      <c r="H9144" s="115"/>
      <c r="I9144" s="112"/>
      <c r="J9144" s="112"/>
      <c r="K9144" s="112"/>
      <c r="L9144" s="114">
        <f>Table13[[#This Row],[Per Unit Price]]*MAX(1,Table13[[#This Row],[Qty of Units]])*MAX(1,Table13[[#This Row],['#NCMs Served / FTEs Employed]])*MAX(1,Table13[[#This Row],[Duration of Service]])</f>
        <v>0</v>
      </c>
      <c r="M9144" s="112"/>
      <c r="N9144" s="114"/>
    </row>
    <row r="9145" spans="1:14" x14ac:dyDescent="0.25">
      <c r="A9145" s="111"/>
      <c r="B9145" s="111"/>
      <c r="C9145" s="123"/>
      <c r="D9145" s="112" t="str">
        <f>_xlfn.XLOOKUP(Table13[[#This Row],[Service]],Validation!$A$2:$A$14,Validation!$B$2:$B$14,"",0,1)</f>
        <v/>
      </c>
      <c r="E9145" s="112"/>
      <c r="F9145" s="113"/>
      <c r="G9145" s="114"/>
      <c r="H9145" s="115"/>
      <c r="I9145" s="112"/>
      <c r="J9145" s="112"/>
      <c r="K9145" s="112"/>
      <c r="L9145" s="114">
        <f>Table13[[#This Row],[Per Unit Price]]*MAX(1,Table13[[#This Row],[Qty of Units]])*MAX(1,Table13[[#This Row],['#NCMs Served / FTEs Employed]])*MAX(1,Table13[[#This Row],[Duration of Service]])</f>
        <v>0</v>
      </c>
      <c r="M9145" s="112"/>
      <c r="N9145" s="114"/>
    </row>
    <row r="9146" spans="1:14" x14ac:dyDescent="0.25">
      <c r="A9146" s="111"/>
      <c r="B9146" s="111"/>
      <c r="C9146" s="123"/>
      <c r="D9146" s="112" t="str">
        <f>_xlfn.XLOOKUP(Table13[[#This Row],[Service]],Validation!$A$2:$A$14,Validation!$B$2:$B$14,"",0,1)</f>
        <v/>
      </c>
      <c r="E9146" s="112"/>
      <c r="F9146" s="113"/>
      <c r="G9146" s="114"/>
      <c r="H9146" s="115"/>
      <c r="I9146" s="112"/>
      <c r="J9146" s="112"/>
      <c r="K9146" s="112"/>
      <c r="L9146" s="114">
        <f>Table13[[#This Row],[Per Unit Price]]*MAX(1,Table13[[#This Row],[Qty of Units]])*MAX(1,Table13[[#This Row],['#NCMs Served / FTEs Employed]])*MAX(1,Table13[[#This Row],[Duration of Service]])</f>
        <v>0</v>
      </c>
      <c r="M9146" s="112"/>
      <c r="N9146" s="114"/>
    </row>
    <row r="9147" spans="1:14" x14ac:dyDescent="0.25">
      <c r="A9147" s="111"/>
      <c r="B9147" s="111"/>
      <c r="C9147" s="123"/>
      <c r="D9147" s="112" t="str">
        <f>_xlfn.XLOOKUP(Table13[[#This Row],[Service]],Validation!$A$2:$A$14,Validation!$B$2:$B$14,"",0,1)</f>
        <v/>
      </c>
      <c r="E9147" s="112"/>
      <c r="F9147" s="113"/>
      <c r="G9147" s="114"/>
      <c r="H9147" s="115"/>
      <c r="I9147" s="112"/>
      <c r="J9147" s="112"/>
      <c r="K9147" s="112"/>
      <c r="L9147" s="114">
        <f>Table13[[#This Row],[Per Unit Price]]*MAX(1,Table13[[#This Row],[Qty of Units]])*MAX(1,Table13[[#This Row],['#NCMs Served / FTEs Employed]])*MAX(1,Table13[[#This Row],[Duration of Service]])</f>
        <v>0</v>
      </c>
      <c r="M9147" s="112"/>
      <c r="N9147" s="114"/>
    </row>
    <row r="9148" spans="1:14" x14ac:dyDescent="0.25">
      <c r="A9148" s="111"/>
      <c r="B9148" s="111"/>
      <c r="C9148" s="123"/>
      <c r="D9148" s="112" t="str">
        <f>_xlfn.XLOOKUP(Table13[[#This Row],[Service]],Validation!$A$2:$A$14,Validation!$B$2:$B$14,"",0,1)</f>
        <v/>
      </c>
      <c r="E9148" s="112"/>
      <c r="F9148" s="113"/>
      <c r="G9148" s="114"/>
      <c r="H9148" s="115"/>
      <c r="I9148" s="112"/>
      <c r="J9148" s="112"/>
      <c r="K9148" s="112"/>
      <c r="L9148" s="114">
        <f>Table13[[#This Row],[Per Unit Price]]*MAX(1,Table13[[#This Row],[Qty of Units]])*MAX(1,Table13[[#This Row],['#NCMs Served / FTEs Employed]])*MAX(1,Table13[[#This Row],[Duration of Service]])</f>
        <v>0</v>
      </c>
      <c r="M9148" s="112"/>
      <c r="N9148" s="114"/>
    </row>
    <row r="9149" spans="1:14" x14ac:dyDescent="0.25">
      <c r="A9149" s="111"/>
      <c r="B9149" s="111"/>
      <c r="C9149" s="123"/>
      <c r="D9149" s="112" t="str">
        <f>_xlfn.XLOOKUP(Table13[[#This Row],[Service]],Validation!$A$2:$A$14,Validation!$B$2:$B$14,"",0,1)</f>
        <v/>
      </c>
      <c r="E9149" s="112"/>
      <c r="F9149" s="113"/>
      <c r="G9149" s="114"/>
      <c r="H9149" s="115"/>
      <c r="I9149" s="112"/>
      <c r="J9149" s="112"/>
      <c r="K9149" s="112"/>
      <c r="L9149" s="114">
        <f>Table13[[#This Row],[Per Unit Price]]*MAX(1,Table13[[#This Row],[Qty of Units]])*MAX(1,Table13[[#This Row],['#NCMs Served / FTEs Employed]])*MAX(1,Table13[[#This Row],[Duration of Service]])</f>
        <v>0</v>
      </c>
      <c r="M9149" s="112"/>
      <c r="N9149" s="114"/>
    </row>
    <row r="9150" spans="1:14" x14ac:dyDescent="0.25">
      <c r="A9150" s="111"/>
      <c r="B9150" s="111"/>
      <c r="C9150" s="123"/>
      <c r="D9150" s="112" t="str">
        <f>_xlfn.XLOOKUP(Table13[[#This Row],[Service]],Validation!$A$2:$A$14,Validation!$B$2:$B$14,"",0,1)</f>
        <v/>
      </c>
      <c r="E9150" s="112"/>
      <c r="F9150" s="113"/>
      <c r="G9150" s="114"/>
      <c r="H9150" s="115"/>
      <c r="I9150" s="112"/>
      <c r="J9150" s="112"/>
      <c r="K9150" s="112"/>
      <c r="L9150" s="114">
        <f>Table13[[#This Row],[Per Unit Price]]*MAX(1,Table13[[#This Row],[Qty of Units]])*MAX(1,Table13[[#This Row],['#NCMs Served / FTEs Employed]])*MAX(1,Table13[[#This Row],[Duration of Service]])</f>
        <v>0</v>
      </c>
      <c r="M9150" s="112"/>
      <c r="N9150" s="114"/>
    </row>
    <row r="9151" spans="1:14" x14ac:dyDescent="0.25">
      <c r="A9151" s="111"/>
      <c r="B9151" s="111"/>
      <c r="C9151" s="123"/>
      <c r="D9151" s="112" t="str">
        <f>_xlfn.XLOOKUP(Table13[[#This Row],[Service]],Validation!$A$2:$A$14,Validation!$B$2:$B$14,"",0,1)</f>
        <v/>
      </c>
      <c r="E9151" s="112"/>
      <c r="F9151" s="113"/>
      <c r="G9151" s="114"/>
      <c r="H9151" s="115"/>
      <c r="I9151" s="112"/>
      <c r="J9151" s="112"/>
      <c r="K9151" s="112"/>
      <c r="L9151" s="114">
        <f>Table13[[#This Row],[Per Unit Price]]*MAX(1,Table13[[#This Row],[Qty of Units]])*MAX(1,Table13[[#This Row],['#NCMs Served / FTEs Employed]])*MAX(1,Table13[[#This Row],[Duration of Service]])</f>
        <v>0</v>
      </c>
      <c r="M9151" s="112"/>
      <c r="N9151" s="114"/>
    </row>
    <row r="9152" spans="1:14" x14ac:dyDescent="0.25">
      <c r="A9152" s="111"/>
      <c r="B9152" s="111"/>
      <c r="C9152" s="123"/>
      <c r="D9152" s="112" t="str">
        <f>_xlfn.XLOOKUP(Table13[[#This Row],[Service]],Validation!$A$2:$A$14,Validation!$B$2:$B$14,"",0,1)</f>
        <v/>
      </c>
      <c r="E9152" s="112"/>
      <c r="F9152" s="113"/>
      <c r="G9152" s="114"/>
      <c r="H9152" s="115"/>
      <c r="I9152" s="112"/>
      <c r="J9152" s="112"/>
      <c r="K9152" s="112"/>
      <c r="L9152" s="114">
        <f>Table13[[#This Row],[Per Unit Price]]*MAX(1,Table13[[#This Row],[Qty of Units]])*MAX(1,Table13[[#This Row],['#NCMs Served / FTEs Employed]])*MAX(1,Table13[[#This Row],[Duration of Service]])</f>
        <v>0</v>
      </c>
      <c r="M9152" s="112"/>
      <c r="N9152" s="114"/>
    </row>
    <row r="9153" spans="1:14" x14ac:dyDescent="0.25">
      <c r="A9153" s="111"/>
      <c r="B9153" s="111"/>
      <c r="C9153" s="123"/>
      <c r="D9153" s="112" t="str">
        <f>_xlfn.XLOOKUP(Table13[[#This Row],[Service]],Validation!$A$2:$A$14,Validation!$B$2:$B$14,"",0,1)</f>
        <v/>
      </c>
      <c r="E9153" s="112"/>
      <c r="F9153" s="113"/>
      <c r="G9153" s="114"/>
      <c r="H9153" s="115"/>
      <c r="I9153" s="112"/>
      <c r="J9153" s="112"/>
      <c r="K9153" s="112"/>
      <c r="L9153" s="114">
        <f>Table13[[#This Row],[Per Unit Price]]*MAX(1,Table13[[#This Row],[Qty of Units]])*MAX(1,Table13[[#This Row],['#NCMs Served / FTEs Employed]])*MAX(1,Table13[[#This Row],[Duration of Service]])</f>
        <v>0</v>
      </c>
      <c r="M9153" s="112"/>
      <c r="N9153" s="114"/>
    </row>
    <row r="9154" spans="1:14" x14ac:dyDescent="0.25">
      <c r="A9154" s="111"/>
      <c r="B9154" s="111"/>
      <c r="C9154" s="123"/>
      <c r="D9154" s="112" t="str">
        <f>_xlfn.XLOOKUP(Table13[[#This Row],[Service]],Validation!$A$2:$A$14,Validation!$B$2:$B$14,"",0,1)</f>
        <v/>
      </c>
      <c r="E9154" s="112"/>
      <c r="F9154" s="113"/>
      <c r="G9154" s="114"/>
      <c r="H9154" s="115"/>
      <c r="I9154" s="112"/>
      <c r="J9154" s="112"/>
      <c r="K9154" s="112"/>
      <c r="L9154" s="114">
        <f>Table13[[#This Row],[Per Unit Price]]*MAX(1,Table13[[#This Row],[Qty of Units]])*MAX(1,Table13[[#This Row],['#NCMs Served / FTEs Employed]])*MAX(1,Table13[[#This Row],[Duration of Service]])</f>
        <v>0</v>
      </c>
      <c r="M9154" s="112"/>
      <c r="N9154" s="114"/>
    </row>
    <row r="9155" spans="1:14" x14ac:dyDescent="0.25">
      <c r="A9155" s="111"/>
      <c r="B9155" s="111"/>
      <c r="C9155" s="123"/>
      <c r="D9155" s="112" t="str">
        <f>_xlfn.XLOOKUP(Table13[[#This Row],[Service]],Validation!$A$2:$A$14,Validation!$B$2:$B$14,"",0,1)</f>
        <v/>
      </c>
      <c r="E9155" s="112"/>
      <c r="F9155" s="113"/>
      <c r="G9155" s="114"/>
      <c r="H9155" s="115"/>
      <c r="I9155" s="112"/>
      <c r="J9155" s="112"/>
      <c r="K9155" s="112"/>
      <c r="L9155" s="114">
        <f>Table13[[#This Row],[Per Unit Price]]*MAX(1,Table13[[#This Row],[Qty of Units]])*MAX(1,Table13[[#This Row],['#NCMs Served / FTEs Employed]])*MAX(1,Table13[[#This Row],[Duration of Service]])</f>
        <v>0</v>
      </c>
      <c r="M9155" s="112"/>
      <c r="N9155" s="114"/>
    </row>
    <row r="9156" spans="1:14" x14ac:dyDescent="0.25">
      <c r="A9156" s="111"/>
      <c r="B9156" s="111"/>
      <c r="C9156" s="123"/>
      <c r="D9156" s="112" t="str">
        <f>_xlfn.XLOOKUP(Table13[[#This Row],[Service]],Validation!$A$2:$A$14,Validation!$B$2:$B$14,"",0,1)</f>
        <v/>
      </c>
      <c r="E9156" s="112"/>
      <c r="F9156" s="113"/>
      <c r="G9156" s="114"/>
      <c r="H9156" s="115"/>
      <c r="I9156" s="112"/>
      <c r="J9156" s="112"/>
      <c r="K9156" s="112"/>
      <c r="L9156" s="114">
        <f>Table13[[#This Row],[Per Unit Price]]*MAX(1,Table13[[#This Row],[Qty of Units]])*MAX(1,Table13[[#This Row],['#NCMs Served / FTEs Employed]])*MAX(1,Table13[[#This Row],[Duration of Service]])</f>
        <v>0</v>
      </c>
      <c r="M9156" s="112"/>
      <c r="N9156" s="114"/>
    </row>
    <row r="9157" spans="1:14" x14ac:dyDescent="0.25">
      <c r="A9157" s="111"/>
      <c r="B9157" s="111"/>
      <c r="C9157" s="123"/>
      <c r="D9157" s="112" t="str">
        <f>_xlfn.XLOOKUP(Table13[[#This Row],[Service]],Validation!$A$2:$A$14,Validation!$B$2:$B$14,"",0,1)</f>
        <v/>
      </c>
      <c r="E9157" s="112"/>
      <c r="F9157" s="113"/>
      <c r="G9157" s="114"/>
      <c r="H9157" s="115"/>
      <c r="I9157" s="112"/>
      <c r="J9157" s="112"/>
      <c r="K9157" s="112"/>
      <c r="L9157" s="114">
        <f>Table13[[#This Row],[Per Unit Price]]*MAX(1,Table13[[#This Row],[Qty of Units]])*MAX(1,Table13[[#This Row],['#NCMs Served / FTEs Employed]])*MAX(1,Table13[[#This Row],[Duration of Service]])</f>
        <v>0</v>
      </c>
      <c r="M9157" s="112"/>
      <c r="N9157" s="114"/>
    </row>
    <row r="9158" spans="1:14" x14ac:dyDescent="0.25">
      <c r="A9158" s="111"/>
      <c r="B9158" s="111"/>
      <c r="C9158" s="123"/>
      <c r="D9158" s="112" t="str">
        <f>_xlfn.XLOOKUP(Table13[[#This Row],[Service]],Validation!$A$2:$A$14,Validation!$B$2:$B$14,"",0,1)</f>
        <v/>
      </c>
      <c r="E9158" s="112"/>
      <c r="F9158" s="113"/>
      <c r="G9158" s="114"/>
      <c r="H9158" s="115"/>
      <c r="I9158" s="112"/>
      <c r="J9158" s="112"/>
      <c r="K9158" s="112"/>
      <c r="L9158" s="114">
        <f>Table13[[#This Row],[Per Unit Price]]*MAX(1,Table13[[#This Row],[Qty of Units]])*MAX(1,Table13[[#This Row],['#NCMs Served / FTEs Employed]])*MAX(1,Table13[[#This Row],[Duration of Service]])</f>
        <v>0</v>
      </c>
      <c r="M9158" s="112"/>
      <c r="N9158" s="114"/>
    </row>
    <row r="9159" spans="1:14" x14ac:dyDescent="0.25">
      <c r="A9159" s="111"/>
      <c r="B9159" s="111"/>
      <c r="C9159" s="123"/>
      <c r="D9159" s="112" t="str">
        <f>_xlfn.XLOOKUP(Table13[[#This Row],[Service]],Validation!$A$2:$A$14,Validation!$B$2:$B$14,"",0,1)</f>
        <v/>
      </c>
      <c r="E9159" s="112"/>
      <c r="F9159" s="113"/>
      <c r="G9159" s="114"/>
      <c r="H9159" s="115"/>
      <c r="I9159" s="112"/>
      <c r="J9159" s="112"/>
      <c r="K9159" s="112"/>
      <c r="L9159" s="114">
        <f>Table13[[#This Row],[Per Unit Price]]*MAX(1,Table13[[#This Row],[Qty of Units]])*MAX(1,Table13[[#This Row],['#NCMs Served / FTEs Employed]])*MAX(1,Table13[[#This Row],[Duration of Service]])</f>
        <v>0</v>
      </c>
      <c r="M9159" s="112"/>
      <c r="N9159" s="114"/>
    </row>
    <row r="9160" spans="1:14" x14ac:dyDescent="0.25">
      <c r="A9160" s="111"/>
      <c r="B9160" s="111"/>
      <c r="C9160" s="123"/>
      <c r="D9160" s="112" t="str">
        <f>_xlfn.XLOOKUP(Table13[[#This Row],[Service]],Validation!$A$2:$A$14,Validation!$B$2:$B$14,"",0,1)</f>
        <v/>
      </c>
      <c r="E9160" s="112"/>
      <c r="F9160" s="113"/>
      <c r="G9160" s="114"/>
      <c r="H9160" s="115"/>
      <c r="I9160" s="112"/>
      <c r="J9160" s="112"/>
      <c r="K9160" s="112"/>
      <c r="L9160" s="114">
        <f>Table13[[#This Row],[Per Unit Price]]*MAX(1,Table13[[#This Row],[Qty of Units]])*MAX(1,Table13[[#This Row],['#NCMs Served / FTEs Employed]])*MAX(1,Table13[[#This Row],[Duration of Service]])</f>
        <v>0</v>
      </c>
      <c r="M9160" s="112"/>
      <c r="N9160" s="114"/>
    </row>
    <row r="9161" spans="1:14" x14ac:dyDescent="0.25">
      <c r="A9161" s="111"/>
      <c r="B9161" s="111"/>
      <c r="C9161" s="123"/>
      <c r="D9161" s="112" t="str">
        <f>_xlfn.XLOOKUP(Table13[[#This Row],[Service]],Validation!$A$2:$A$14,Validation!$B$2:$B$14,"",0,1)</f>
        <v/>
      </c>
      <c r="E9161" s="112"/>
      <c r="F9161" s="113"/>
      <c r="G9161" s="114"/>
      <c r="H9161" s="115"/>
      <c r="I9161" s="112"/>
      <c r="J9161" s="112"/>
      <c r="K9161" s="112"/>
      <c r="L9161" s="114">
        <f>Table13[[#This Row],[Per Unit Price]]*MAX(1,Table13[[#This Row],[Qty of Units]])*MAX(1,Table13[[#This Row],['#NCMs Served / FTEs Employed]])*MAX(1,Table13[[#This Row],[Duration of Service]])</f>
        <v>0</v>
      </c>
      <c r="M9161" s="112"/>
      <c r="N9161" s="114"/>
    </row>
    <row r="9162" spans="1:14" x14ac:dyDescent="0.25">
      <c r="A9162" s="111"/>
      <c r="B9162" s="111"/>
      <c r="C9162" s="123"/>
      <c r="D9162" s="112" t="str">
        <f>_xlfn.XLOOKUP(Table13[[#This Row],[Service]],Validation!$A$2:$A$14,Validation!$B$2:$B$14,"",0,1)</f>
        <v/>
      </c>
      <c r="E9162" s="112"/>
      <c r="F9162" s="113"/>
      <c r="G9162" s="114"/>
      <c r="H9162" s="115"/>
      <c r="I9162" s="112"/>
      <c r="J9162" s="112"/>
      <c r="K9162" s="112"/>
      <c r="L9162" s="114">
        <f>Table13[[#This Row],[Per Unit Price]]*MAX(1,Table13[[#This Row],[Qty of Units]])*MAX(1,Table13[[#This Row],['#NCMs Served / FTEs Employed]])*MAX(1,Table13[[#This Row],[Duration of Service]])</f>
        <v>0</v>
      </c>
      <c r="M9162" s="112"/>
      <c r="N9162" s="114"/>
    </row>
    <row r="9163" spans="1:14" x14ac:dyDescent="0.25">
      <c r="A9163" s="111"/>
      <c r="B9163" s="111"/>
      <c r="C9163" s="123"/>
      <c r="D9163" s="112" t="str">
        <f>_xlfn.XLOOKUP(Table13[[#This Row],[Service]],Validation!$A$2:$A$14,Validation!$B$2:$B$14,"",0,1)</f>
        <v/>
      </c>
      <c r="E9163" s="112"/>
      <c r="F9163" s="113"/>
      <c r="G9163" s="114"/>
      <c r="H9163" s="115"/>
      <c r="I9163" s="112"/>
      <c r="J9163" s="112"/>
      <c r="K9163" s="112"/>
      <c r="L9163" s="114">
        <f>Table13[[#This Row],[Per Unit Price]]*MAX(1,Table13[[#This Row],[Qty of Units]])*MAX(1,Table13[[#This Row],['#NCMs Served / FTEs Employed]])*MAX(1,Table13[[#This Row],[Duration of Service]])</f>
        <v>0</v>
      </c>
      <c r="M9163" s="112"/>
      <c r="N9163" s="114"/>
    </row>
    <row r="9164" spans="1:14" x14ac:dyDescent="0.25">
      <c r="A9164" s="111"/>
      <c r="B9164" s="111"/>
      <c r="C9164" s="123"/>
      <c r="D9164" s="112" t="str">
        <f>_xlfn.XLOOKUP(Table13[[#This Row],[Service]],Validation!$A$2:$A$14,Validation!$B$2:$B$14,"",0,1)</f>
        <v/>
      </c>
      <c r="E9164" s="112"/>
      <c r="F9164" s="113"/>
      <c r="G9164" s="114"/>
      <c r="H9164" s="115"/>
      <c r="I9164" s="112"/>
      <c r="J9164" s="112"/>
      <c r="K9164" s="112"/>
      <c r="L9164" s="114">
        <f>Table13[[#This Row],[Per Unit Price]]*MAX(1,Table13[[#This Row],[Qty of Units]])*MAX(1,Table13[[#This Row],['#NCMs Served / FTEs Employed]])*MAX(1,Table13[[#This Row],[Duration of Service]])</f>
        <v>0</v>
      </c>
      <c r="M9164" s="112"/>
      <c r="N9164" s="114"/>
    </row>
    <row r="9165" spans="1:14" x14ac:dyDescent="0.25">
      <c r="A9165" s="111"/>
      <c r="B9165" s="111"/>
      <c r="C9165" s="123"/>
      <c r="D9165" s="112" t="str">
        <f>_xlfn.XLOOKUP(Table13[[#This Row],[Service]],Validation!$A$2:$A$14,Validation!$B$2:$B$14,"",0,1)</f>
        <v/>
      </c>
      <c r="E9165" s="112"/>
      <c r="F9165" s="113"/>
      <c r="G9165" s="114"/>
      <c r="H9165" s="115"/>
      <c r="I9165" s="112"/>
      <c r="J9165" s="112"/>
      <c r="K9165" s="112"/>
      <c r="L9165" s="114">
        <f>Table13[[#This Row],[Per Unit Price]]*MAX(1,Table13[[#This Row],[Qty of Units]])*MAX(1,Table13[[#This Row],['#NCMs Served / FTEs Employed]])*MAX(1,Table13[[#This Row],[Duration of Service]])</f>
        <v>0</v>
      </c>
      <c r="M9165" s="112"/>
      <c r="N9165" s="114"/>
    </row>
    <row r="9166" spans="1:14" x14ac:dyDescent="0.25">
      <c r="A9166" s="111"/>
      <c r="B9166" s="111"/>
      <c r="C9166" s="123"/>
      <c r="D9166" s="112" t="str">
        <f>_xlfn.XLOOKUP(Table13[[#This Row],[Service]],Validation!$A$2:$A$14,Validation!$B$2:$B$14,"",0,1)</f>
        <v/>
      </c>
      <c r="E9166" s="112"/>
      <c r="F9166" s="113"/>
      <c r="G9166" s="114"/>
      <c r="H9166" s="115"/>
      <c r="I9166" s="112"/>
      <c r="J9166" s="112"/>
      <c r="K9166" s="112"/>
      <c r="L9166" s="114">
        <f>Table13[[#This Row],[Per Unit Price]]*MAX(1,Table13[[#This Row],[Qty of Units]])*MAX(1,Table13[[#This Row],['#NCMs Served / FTEs Employed]])*MAX(1,Table13[[#This Row],[Duration of Service]])</f>
        <v>0</v>
      </c>
      <c r="M9166" s="112"/>
      <c r="N9166" s="114"/>
    </row>
    <row r="9167" spans="1:14" x14ac:dyDescent="0.25">
      <c r="A9167" s="111"/>
      <c r="B9167" s="111"/>
      <c r="C9167" s="123"/>
      <c r="D9167" s="112" t="str">
        <f>_xlfn.XLOOKUP(Table13[[#This Row],[Service]],Validation!$A$2:$A$14,Validation!$B$2:$B$14,"",0,1)</f>
        <v/>
      </c>
      <c r="E9167" s="112"/>
      <c r="F9167" s="113"/>
      <c r="G9167" s="114"/>
      <c r="H9167" s="115"/>
      <c r="I9167" s="112"/>
      <c r="J9167" s="112"/>
      <c r="K9167" s="112"/>
      <c r="L9167" s="114">
        <f>Table13[[#This Row],[Per Unit Price]]*MAX(1,Table13[[#This Row],[Qty of Units]])*MAX(1,Table13[[#This Row],['#NCMs Served / FTEs Employed]])*MAX(1,Table13[[#This Row],[Duration of Service]])</f>
        <v>0</v>
      </c>
      <c r="M9167" s="112"/>
      <c r="N9167" s="114"/>
    </row>
    <row r="9168" spans="1:14" x14ac:dyDescent="0.25">
      <c r="A9168" s="111"/>
      <c r="B9168" s="111"/>
      <c r="C9168" s="123"/>
      <c r="D9168" s="112" t="str">
        <f>_xlfn.XLOOKUP(Table13[[#This Row],[Service]],Validation!$A$2:$A$14,Validation!$B$2:$B$14,"",0,1)</f>
        <v/>
      </c>
      <c r="E9168" s="112"/>
      <c r="F9168" s="113"/>
      <c r="G9168" s="114"/>
      <c r="H9168" s="115"/>
      <c r="I9168" s="112"/>
      <c r="J9168" s="112"/>
      <c r="K9168" s="112"/>
      <c r="L9168" s="114">
        <f>Table13[[#This Row],[Per Unit Price]]*MAX(1,Table13[[#This Row],[Qty of Units]])*MAX(1,Table13[[#This Row],['#NCMs Served / FTEs Employed]])*MAX(1,Table13[[#This Row],[Duration of Service]])</f>
        <v>0</v>
      </c>
      <c r="M9168" s="112"/>
      <c r="N9168" s="114"/>
    </row>
    <row r="9169" spans="1:14" x14ac:dyDescent="0.25">
      <c r="A9169" s="111"/>
      <c r="B9169" s="111"/>
      <c r="C9169" s="123"/>
      <c r="D9169" s="112" t="str">
        <f>_xlfn.XLOOKUP(Table13[[#This Row],[Service]],Validation!$A$2:$A$14,Validation!$B$2:$B$14,"",0,1)</f>
        <v/>
      </c>
      <c r="E9169" s="112"/>
      <c r="F9169" s="113"/>
      <c r="G9169" s="114"/>
      <c r="H9169" s="115"/>
      <c r="I9169" s="112"/>
      <c r="J9169" s="112"/>
      <c r="K9169" s="112"/>
      <c r="L9169" s="114">
        <f>Table13[[#This Row],[Per Unit Price]]*MAX(1,Table13[[#This Row],[Qty of Units]])*MAX(1,Table13[[#This Row],['#NCMs Served / FTEs Employed]])*MAX(1,Table13[[#This Row],[Duration of Service]])</f>
        <v>0</v>
      </c>
      <c r="M9169" s="112"/>
      <c r="N9169" s="114"/>
    </row>
    <row r="9170" spans="1:14" x14ac:dyDescent="0.25">
      <c r="A9170" s="111"/>
      <c r="B9170" s="111"/>
      <c r="C9170" s="123"/>
      <c r="D9170" s="112" t="str">
        <f>_xlfn.XLOOKUP(Table13[[#This Row],[Service]],Validation!$A$2:$A$14,Validation!$B$2:$B$14,"",0,1)</f>
        <v/>
      </c>
      <c r="E9170" s="112"/>
      <c r="F9170" s="113"/>
      <c r="G9170" s="114"/>
      <c r="H9170" s="115"/>
      <c r="I9170" s="112"/>
      <c r="J9170" s="112"/>
      <c r="K9170" s="112"/>
      <c r="L9170" s="114">
        <f>Table13[[#This Row],[Per Unit Price]]*MAX(1,Table13[[#This Row],[Qty of Units]])*MAX(1,Table13[[#This Row],['#NCMs Served / FTEs Employed]])*MAX(1,Table13[[#This Row],[Duration of Service]])</f>
        <v>0</v>
      </c>
      <c r="M9170" s="112"/>
      <c r="N9170" s="114"/>
    </row>
    <row r="9171" spans="1:14" x14ac:dyDescent="0.25">
      <c r="A9171" s="111"/>
      <c r="B9171" s="111"/>
      <c r="C9171" s="123"/>
      <c r="D9171" s="112" t="str">
        <f>_xlfn.XLOOKUP(Table13[[#This Row],[Service]],Validation!$A$2:$A$14,Validation!$B$2:$B$14,"",0,1)</f>
        <v/>
      </c>
      <c r="E9171" s="112"/>
      <c r="F9171" s="113"/>
      <c r="G9171" s="114"/>
      <c r="H9171" s="115"/>
      <c r="I9171" s="112"/>
      <c r="J9171" s="112"/>
      <c r="K9171" s="112"/>
      <c r="L9171" s="114">
        <f>Table13[[#This Row],[Per Unit Price]]*MAX(1,Table13[[#This Row],[Qty of Units]])*MAX(1,Table13[[#This Row],['#NCMs Served / FTEs Employed]])*MAX(1,Table13[[#This Row],[Duration of Service]])</f>
        <v>0</v>
      </c>
      <c r="M9171" s="112"/>
      <c r="N9171" s="114"/>
    </row>
    <row r="9172" spans="1:14" x14ac:dyDescent="0.25">
      <c r="A9172" s="111"/>
      <c r="B9172" s="111"/>
      <c r="C9172" s="123"/>
      <c r="D9172" s="112" t="str">
        <f>_xlfn.XLOOKUP(Table13[[#This Row],[Service]],Validation!$A$2:$A$14,Validation!$B$2:$B$14,"",0,1)</f>
        <v/>
      </c>
      <c r="E9172" s="112"/>
      <c r="F9172" s="113"/>
      <c r="G9172" s="114"/>
      <c r="H9172" s="115"/>
      <c r="I9172" s="112"/>
      <c r="J9172" s="112"/>
      <c r="K9172" s="112"/>
      <c r="L9172" s="114">
        <f>Table13[[#This Row],[Per Unit Price]]*MAX(1,Table13[[#This Row],[Qty of Units]])*MAX(1,Table13[[#This Row],['#NCMs Served / FTEs Employed]])*MAX(1,Table13[[#This Row],[Duration of Service]])</f>
        <v>0</v>
      </c>
      <c r="M9172" s="112"/>
      <c r="N9172" s="114"/>
    </row>
    <row r="9173" spans="1:14" x14ac:dyDescent="0.25">
      <c r="A9173" s="111"/>
      <c r="B9173" s="111"/>
      <c r="C9173" s="123"/>
      <c r="D9173" s="112" t="str">
        <f>_xlfn.XLOOKUP(Table13[[#This Row],[Service]],Validation!$A$2:$A$14,Validation!$B$2:$B$14,"",0,1)</f>
        <v/>
      </c>
      <c r="E9173" s="112"/>
      <c r="F9173" s="113"/>
      <c r="G9173" s="114"/>
      <c r="H9173" s="115"/>
      <c r="I9173" s="112"/>
      <c r="J9173" s="112"/>
      <c r="K9173" s="112"/>
      <c r="L9173" s="114">
        <f>Table13[[#This Row],[Per Unit Price]]*MAX(1,Table13[[#This Row],[Qty of Units]])*MAX(1,Table13[[#This Row],['#NCMs Served / FTEs Employed]])*MAX(1,Table13[[#This Row],[Duration of Service]])</f>
        <v>0</v>
      </c>
      <c r="M9173" s="112"/>
      <c r="N9173" s="114"/>
    </row>
    <row r="9174" spans="1:14" x14ac:dyDescent="0.25">
      <c r="A9174" s="111"/>
      <c r="B9174" s="111"/>
      <c r="C9174" s="123"/>
      <c r="D9174" s="112" t="str">
        <f>_xlfn.XLOOKUP(Table13[[#This Row],[Service]],Validation!$A$2:$A$14,Validation!$B$2:$B$14,"",0,1)</f>
        <v/>
      </c>
      <c r="E9174" s="112"/>
      <c r="F9174" s="113"/>
      <c r="G9174" s="114"/>
      <c r="H9174" s="115"/>
      <c r="I9174" s="112"/>
      <c r="J9174" s="112"/>
      <c r="K9174" s="112"/>
      <c r="L9174" s="114">
        <f>Table13[[#This Row],[Per Unit Price]]*MAX(1,Table13[[#This Row],[Qty of Units]])*MAX(1,Table13[[#This Row],['#NCMs Served / FTEs Employed]])*MAX(1,Table13[[#This Row],[Duration of Service]])</f>
        <v>0</v>
      </c>
      <c r="M9174" s="112"/>
      <c r="N9174" s="114"/>
    </row>
    <row r="9175" spans="1:14" x14ac:dyDescent="0.25">
      <c r="A9175" s="111"/>
      <c r="B9175" s="111"/>
      <c r="C9175" s="123"/>
      <c r="D9175" s="112" t="str">
        <f>_xlfn.XLOOKUP(Table13[[#This Row],[Service]],Validation!$A$2:$A$14,Validation!$B$2:$B$14,"",0,1)</f>
        <v/>
      </c>
      <c r="E9175" s="112"/>
      <c r="F9175" s="113"/>
      <c r="G9175" s="114"/>
      <c r="H9175" s="115"/>
      <c r="I9175" s="112"/>
      <c r="J9175" s="112"/>
      <c r="K9175" s="112"/>
      <c r="L9175" s="114">
        <f>Table13[[#This Row],[Per Unit Price]]*MAX(1,Table13[[#This Row],[Qty of Units]])*MAX(1,Table13[[#This Row],['#NCMs Served / FTEs Employed]])*MAX(1,Table13[[#This Row],[Duration of Service]])</f>
        <v>0</v>
      </c>
      <c r="M9175" s="112"/>
      <c r="N9175" s="114"/>
    </row>
    <row r="9176" spans="1:14" x14ac:dyDescent="0.25">
      <c r="A9176" s="111"/>
      <c r="B9176" s="111"/>
      <c r="C9176" s="123"/>
      <c r="D9176" s="112" t="str">
        <f>_xlfn.XLOOKUP(Table13[[#This Row],[Service]],Validation!$A$2:$A$14,Validation!$B$2:$B$14,"",0,1)</f>
        <v/>
      </c>
      <c r="E9176" s="112"/>
      <c r="F9176" s="113"/>
      <c r="G9176" s="114"/>
      <c r="H9176" s="115"/>
      <c r="I9176" s="112"/>
      <c r="J9176" s="112"/>
      <c r="K9176" s="112"/>
      <c r="L9176" s="114">
        <f>Table13[[#This Row],[Per Unit Price]]*MAX(1,Table13[[#This Row],[Qty of Units]])*MAX(1,Table13[[#This Row],['#NCMs Served / FTEs Employed]])*MAX(1,Table13[[#This Row],[Duration of Service]])</f>
        <v>0</v>
      </c>
      <c r="M9176" s="112"/>
      <c r="N9176" s="114"/>
    </row>
    <row r="9177" spans="1:14" x14ac:dyDescent="0.25">
      <c r="A9177" s="111"/>
      <c r="B9177" s="111"/>
      <c r="C9177" s="123"/>
      <c r="D9177" s="112" t="str">
        <f>_xlfn.XLOOKUP(Table13[[#This Row],[Service]],Validation!$A$2:$A$14,Validation!$B$2:$B$14,"",0,1)</f>
        <v/>
      </c>
      <c r="E9177" s="112"/>
      <c r="F9177" s="113"/>
      <c r="G9177" s="114"/>
      <c r="H9177" s="115"/>
      <c r="I9177" s="112"/>
      <c r="J9177" s="112"/>
      <c r="K9177" s="112"/>
      <c r="L9177" s="114">
        <f>Table13[[#This Row],[Per Unit Price]]*MAX(1,Table13[[#This Row],[Qty of Units]])*MAX(1,Table13[[#This Row],['#NCMs Served / FTEs Employed]])*MAX(1,Table13[[#This Row],[Duration of Service]])</f>
        <v>0</v>
      </c>
      <c r="M9177" s="112"/>
      <c r="N9177" s="114"/>
    </row>
    <row r="9178" spans="1:14" x14ac:dyDescent="0.25">
      <c r="A9178" s="111"/>
      <c r="B9178" s="111"/>
      <c r="C9178" s="123"/>
      <c r="D9178" s="112" t="str">
        <f>_xlfn.XLOOKUP(Table13[[#This Row],[Service]],Validation!$A$2:$A$14,Validation!$B$2:$B$14,"",0,1)</f>
        <v/>
      </c>
      <c r="E9178" s="112"/>
      <c r="F9178" s="113"/>
      <c r="G9178" s="114"/>
      <c r="H9178" s="115"/>
      <c r="I9178" s="112"/>
      <c r="J9178" s="112"/>
      <c r="K9178" s="112"/>
      <c r="L9178" s="114">
        <f>Table13[[#This Row],[Per Unit Price]]*MAX(1,Table13[[#This Row],[Qty of Units]])*MAX(1,Table13[[#This Row],['#NCMs Served / FTEs Employed]])*MAX(1,Table13[[#This Row],[Duration of Service]])</f>
        <v>0</v>
      </c>
      <c r="M9178" s="112"/>
      <c r="N9178" s="114"/>
    </row>
    <row r="9179" spans="1:14" x14ac:dyDescent="0.25">
      <c r="A9179" s="111"/>
      <c r="B9179" s="111"/>
      <c r="C9179" s="123"/>
      <c r="D9179" s="112" t="str">
        <f>_xlfn.XLOOKUP(Table13[[#This Row],[Service]],Validation!$A$2:$A$14,Validation!$B$2:$B$14,"",0,1)</f>
        <v/>
      </c>
      <c r="E9179" s="112"/>
      <c r="F9179" s="113"/>
      <c r="G9179" s="114"/>
      <c r="H9179" s="115"/>
      <c r="I9179" s="112"/>
      <c r="J9179" s="112"/>
      <c r="K9179" s="112"/>
      <c r="L9179" s="114">
        <f>Table13[[#This Row],[Per Unit Price]]*MAX(1,Table13[[#This Row],[Qty of Units]])*MAX(1,Table13[[#This Row],['#NCMs Served / FTEs Employed]])*MAX(1,Table13[[#This Row],[Duration of Service]])</f>
        <v>0</v>
      </c>
      <c r="M9179" s="112"/>
      <c r="N9179" s="114"/>
    </row>
    <row r="9180" spans="1:14" x14ac:dyDescent="0.25">
      <c r="A9180" s="111"/>
      <c r="B9180" s="111"/>
      <c r="C9180" s="123"/>
      <c r="D9180" s="112" t="str">
        <f>_xlfn.XLOOKUP(Table13[[#This Row],[Service]],Validation!$A$2:$A$14,Validation!$B$2:$B$14,"",0,1)</f>
        <v/>
      </c>
      <c r="E9180" s="112"/>
      <c r="F9180" s="113"/>
      <c r="G9180" s="114"/>
      <c r="H9180" s="115"/>
      <c r="I9180" s="112"/>
      <c r="J9180" s="112"/>
      <c r="K9180" s="112"/>
      <c r="L9180" s="114">
        <f>Table13[[#This Row],[Per Unit Price]]*MAX(1,Table13[[#This Row],[Qty of Units]])*MAX(1,Table13[[#This Row],['#NCMs Served / FTEs Employed]])*MAX(1,Table13[[#This Row],[Duration of Service]])</f>
        <v>0</v>
      </c>
      <c r="M9180" s="112"/>
      <c r="N9180" s="114"/>
    </row>
    <row r="9181" spans="1:14" x14ac:dyDescent="0.25">
      <c r="A9181" s="111"/>
      <c r="B9181" s="111"/>
      <c r="C9181" s="123"/>
      <c r="D9181" s="112" t="str">
        <f>_xlfn.XLOOKUP(Table13[[#This Row],[Service]],Validation!$A$2:$A$14,Validation!$B$2:$B$14,"",0,1)</f>
        <v/>
      </c>
      <c r="E9181" s="112"/>
      <c r="F9181" s="113"/>
      <c r="G9181" s="114"/>
      <c r="H9181" s="115"/>
      <c r="I9181" s="112"/>
      <c r="J9181" s="112"/>
      <c r="K9181" s="112"/>
      <c r="L9181" s="114">
        <f>Table13[[#This Row],[Per Unit Price]]*MAX(1,Table13[[#This Row],[Qty of Units]])*MAX(1,Table13[[#This Row],['#NCMs Served / FTEs Employed]])*MAX(1,Table13[[#This Row],[Duration of Service]])</f>
        <v>0</v>
      </c>
      <c r="M9181" s="112"/>
      <c r="N9181" s="114"/>
    </row>
    <row r="9182" spans="1:14" x14ac:dyDescent="0.25">
      <c r="A9182" s="111"/>
      <c r="B9182" s="111"/>
      <c r="C9182" s="123"/>
      <c r="D9182" s="112" t="str">
        <f>_xlfn.XLOOKUP(Table13[[#This Row],[Service]],Validation!$A$2:$A$14,Validation!$B$2:$B$14,"",0,1)</f>
        <v/>
      </c>
      <c r="E9182" s="112"/>
      <c r="F9182" s="113"/>
      <c r="G9182" s="114"/>
      <c r="H9182" s="115"/>
      <c r="I9182" s="112"/>
      <c r="J9182" s="112"/>
      <c r="K9182" s="112"/>
      <c r="L9182" s="114">
        <f>Table13[[#This Row],[Per Unit Price]]*MAX(1,Table13[[#This Row],[Qty of Units]])*MAX(1,Table13[[#This Row],['#NCMs Served / FTEs Employed]])*MAX(1,Table13[[#This Row],[Duration of Service]])</f>
        <v>0</v>
      </c>
      <c r="M9182" s="112"/>
      <c r="N9182" s="114"/>
    </row>
    <row r="9183" spans="1:14" x14ac:dyDescent="0.25">
      <c r="A9183" s="111"/>
      <c r="B9183" s="111"/>
      <c r="C9183" s="123"/>
      <c r="D9183" s="112" t="str">
        <f>_xlfn.XLOOKUP(Table13[[#This Row],[Service]],Validation!$A$2:$A$14,Validation!$B$2:$B$14,"",0,1)</f>
        <v/>
      </c>
      <c r="E9183" s="112"/>
      <c r="F9183" s="113"/>
      <c r="G9183" s="114"/>
      <c r="H9183" s="115"/>
      <c r="I9183" s="112"/>
      <c r="J9183" s="112"/>
      <c r="K9183" s="112"/>
      <c r="L9183" s="114">
        <f>Table13[[#This Row],[Per Unit Price]]*MAX(1,Table13[[#This Row],[Qty of Units]])*MAX(1,Table13[[#This Row],['#NCMs Served / FTEs Employed]])*MAX(1,Table13[[#This Row],[Duration of Service]])</f>
        <v>0</v>
      </c>
      <c r="M9183" s="112"/>
      <c r="N9183" s="114"/>
    </row>
    <row r="9184" spans="1:14" x14ac:dyDescent="0.25">
      <c r="A9184" s="111"/>
      <c r="B9184" s="111"/>
      <c r="C9184" s="123"/>
      <c r="D9184" s="112" t="str">
        <f>_xlfn.XLOOKUP(Table13[[#This Row],[Service]],Validation!$A$2:$A$14,Validation!$B$2:$B$14,"",0,1)</f>
        <v/>
      </c>
      <c r="E9184" s="112"/>
      <c r="F9184" s="113"/>
      <c r="G9184" s="114"/>
      <c r="H9184" s="115"/>
      <c r="I9184" s="112"/>
      <c r="J9184" s="112"/>
      <c r="K9184" s="112"/>
      <c r="L9184" s="114">
        <f>Table13[[#This Row],[Per Unit Price]]*MAX(1,Table13[[#This Row],[Qty of Units]])*MAX(1,Table13[[#This Row],['#NCMs Served / FTEs Employed]])*MAX(1,Table13[[#This Row],[Duration of Service]])</f>
        <v>0</v>
      </c>
      <c r="M9184" s="112"/>
      <c r="N9184" s="114"/>
    </row>
    <row r="9185" spans="1:14" x14ac:dyDescent="0.25">
      <c r="A9185" s="111"/>
      <c r="B9185" s="111"/>
      <c r="C9185" s="123"/>
      <c r="D9185" s="112" t="str">
        <f>_xlfn.XLOOKUP(Table13[[#This Row],[Service]],Validation!$A$2:$A$14,Validation!$B$2:$B$14,"",0,1)</f>
        <v/>
      </c>
      <c r="E9185" s="112"/>
      <c r="F9185" s="113"/>
      <c r="G9185" s="114"/>
      <c r="H9185" s="115"/>
      <c r="I9185" s="112"/>
      <c r="J9185" s="112"/>
      <c r="K9185" s="112"/>
      <c r="L9185" s="114">
        <f>Table13[[#This Row],[Per Unit Price]]*MAX(1,Table13[[#This Row],[Qty of Units]])*MAX(1,Table13[[#This Row],['#NCMs Served / FTEs Employed]])*MAX(1,Table13[[#This Row],[Duration of Service]])</f>
        <v>0</v>
      </c>
      <c r="M9185" s="112"/>
      <c r="N9185" s="114"/>
    </row>
    <row r="9186" spans="1:14" x14ac:dyDescent="0.25">
      <c r="A9186" s="111"/>
      <c r="B9186" s="111"/>
      <c r="C9186" s="123"/>
      <c r="D9186" s="112" t="str">
        <f>_xlfn.XLOOKUP(Table13[[#This Row],[Service]],Validation!$A$2:$A$14,Validation!$B$2:$B$14,"",0,1)</f>
        <v/>
      </c>
      <c r="E9186" s="112"/>
      <c r="F9186" s="113"/>
      <c r="G9186" s="114"/>
      <c r="H9186" s="115"/>
      <c r="I9186" s="112"/>
      <c r="J9186" s="112"/>
      <c r="K9186" s="112"/>
      <c r="L9186" s="114">
        <f>Table13[[#This Row],[Per Unit Price]]*MAX(1,Table13[[#This Row],[Qty of Units]])*MAX(1,Table13[[#This Row],['#NCMs Served / FTEs Employed]])*MAX(1,Table13[[#This Row],[Duration of Service]])</f>
        <v>0</v>
      </c>
      <c r="M9186" s="112"/>
      <c r="N9186" s="114"/>
    </row>
    <row r="9187" spans="1:14" x14ac:dyDescent="0.25">
      <c r="A9187" s="111"/>
      <c r="B9187" s="111"/>
      <c r="C9187" s="123"/>
      <c r="D9187" s="112" t="str">
        <f>_xlfn.XLOOKUP(Table13[[#This Row],[Service]],Validation!$A$2:$A$14,Validation!$B$2:$B$14,"",0,1)</f>
        <v/>
      </c>
      <c r="E9187" s="112"/>
      <c r="F9187" s="113"/>
      <c r="G9187" s="114"/>
      <c r="H9187" s="115"/>
      <c r="I9187" s="112"/>
      <c r="J9187" s="112"/>
      <c r="K9187" s="112"/>
      <c r="L9187" s="114">
        <f>Table13[[#This Row],[Per Unit Price]]*MAX(1,Table13[[#This Row],[Qty of Units]])*MAX(1,Table13[[#This Row],['#NCMs Served / FTEs Employed]])*MAX(1,Table13[[#This Row],[Duration of Service]])</f>
        <v>0</v>
      </c>
      <c r="M9187" s="112"/>
      <c r="N9187" s="114"/>
    </row>
    <row r="9188" spans="1:14" x14ac:dyDescent="0.25">
      <c r="A9188" s="111"/>
      <c r="B9188" s="111"/>
      <c r="C9188" s="123"/>
      <c r="D9188" s="112" t="str">
        <f>_xlfn.XLOOKUP(Table13[[#This Row],[Service]],Validation!$A$2:$A$14,Validation!$B$2:$B$14,"",0,1)</f>
        <v/>
      </c>
      <c r="E9188" s="112"/>
      <c r="F9188" s="113"/>
      <c r="G9188" s="114"/>
      <c r="H9188" s="115"/>
      <c r="I9188" s="112"/>
      <c r="J9188" s="112"/>
      <c r="K9188" s="112"/>
      <c r="L9188" s="114">
        <f>Table13[[#This Row],[Per Unit Price]]*MAX(1,Table13[[#This Row],[Qty of Units]])*MAX(1,Table13[[#This Row],['#NCMs Served / FTEs Employed]])*MAX(1,Table13[[#This Row],[Duration of Service]])</f>
        <v>0</v>
      </c>
      <c r="M9188" s="112"/>
      <c r="N9188" s="114"/>
    </row>
    <row r="9189" spans="1:14" x14ac:dyDescent="0.25">
      <c r="A9189" s="111"/>
      <c r="B9189" s="111"/>
      <c r="C9189" s="123"/>
      <c r="D9189" s="112" t="str">
        <f>_xlfn.XLOOKUP(Table13[[#This Row],[Service]],Validation!$A$2:$A$14,Validation!$B$2:$B$14,"",0,1)</f>
        <v/>
      </c>
      <c r="E9189" s="112"/>
      <c r="F9189" s="113"/>
      <c r="G9189" s="114"/>
      <c r="H9189" s="115"/>
      <c r="I9189" s="112"/>
      <c r="J9189" s="112"/>
      <c r="K9189" s="112"/>
      <c r="L9189" s="114">
        <f>Table13[[#This Row],[Per Unit Price]]*MAX(1,Table13[[#This Row],[Qty of Units]])*MAX(1,Table13[[#This Row],['#NCMs Served / FTEs Employed]])*MAX(1,Table13[[#This Row],[Duration of Service]])</f>
        <v>0</v>
      </c>
      <c r="M9189" s="112"/>
      <c r="N9189" s="114"/>
    </row>
    <row r="9190" spans="1:14" x14ac:dyDescent="0.25">
      <c r="A9190" s="111"/>
      <c r="B9190" s="111"/>
      <c r="C9190" s="123"/>
      <c r="D9190" s="112" t="str">
        <f>_xlfn.XLOOKUP(Table13[[#This Row],[Service]],Validation!$A$2:$A$14,Validation!$B$2:$B$14,"",0,1)</f>
        <v/>
      </c>
      <c r="E9190" s="112"/>
      <c r="F9190" s="113"/>
      <c r="G9190" s="114"/>
      <c r="H9190" s="115"/>
      <c r="I9190" s="112"/>
      <c r="J9190" s="112"/>
      <c r="K9190" s="112"/>
      <c r="L9190" s="114">
        <f>Table13[[#This Row],[Per Unit Price]]*MAX(1,Table13[[#This Row],[Qty of Units]])*MAX(1,Table13[[#This Row],['#NCMs Served / FTEs Employed]])*MAX(1,Table13[[#This Row],[Duration of Service]])</f>
        <v>0</v>
      </c>
      <c r="M9190" s="112"/>
      <c r="N9190" s="114"/>
    </row>
    <row r="9191" spans="1:14" x14ac:dyDescent="0.25">
      <c r="A9191" s="111"/>
      <c r="B9191" s="111"/>
      <c r="C9191" s="123"/>
      <c r="D9191" s="112" t="str">
        <f>_xlfn.XLOOKUP(Table13[[#This Row],[Service]],Validation!$A$2:$A$14,Validation!$B$2:$B$14,"",0,1)</f>
        <v/>
      </c>
      <c r="E9191" s="112"/>
      <c r="F9191" s="113"/>
      <c r="G9191" s="114"/>
      <c r="H9191" s="115"/>
      <c r="I9191" s="112"/>
      <c r="J9191" s="112"/>
      <c r="K9191" s="112"/>
      <c r="L9191" s="114">
        <f>Table13[[#This Row],[Per Unit Price]]*MAX(1,Table13[[#This Row],[Qty of Units]])*MAX(1,Table13[[#This Row],['#NCMs Served / FTEs Employed]])*MAX(1,Table13[[#This Row],[Duration of Service]])</f>
        <v>0</v>
      </c>
      <c r="M9191" s="112"/>
      <c r="N9191" s="114"/>
    </row>
    <row r="9192" spans="1:14" x14ac:dyDescent="0.25">
      <c r="A9192" s="111"/>
      <c r="B9192" s="111"/>
      <c r="C9192" s="123"/>
      <c r="D9192" s="112" t="str">
        <f>_xlfn.XLOOKUP(Table13[[#This Row],[Service]],Validation!$A$2:$A$14,Validation!$B$2:$B$14,"",0,1)</f>
        <v/>
      </c>
      <c r="E9192" s="112"/>
      <c r="F9192" s="113"/>
      <c r="G9192" s="114"/>
      <c r="H9192" s="115"/>
      <c r="I9192" s="112"/>
      <c r="J9192" s="112"/>
      <c r="K9192" s="112"/>
      <c r="L9192" s="114">
        <f>Table13[[#This Row],[Per Unit Price]]*MAX(1,Table13[[#This Row],[Qty of Units]])*MAX(1,Table13[[#This Row],['#NCMs Served / FTEs Employed]])*MAX(1,Table13[[#This Row],[Duration of Service]])</f>
        <v>0</v>
      </c>
      <c r="M9192" s="112"/>
      <c r="N9192" s="114"/>
    </row>
    <row r="9193" spans="1:14" x14ac:dyDescent="0.25">
      <c r="A9193" s="111"/>
      <c r="B9193" s="111"/>
      <c r="C9193" s="123"/>
      <c r="D9193" s="112" t="str">
        <f>_xlfn.XLOOKUP(Table13[[#This Row],[Service]],Validation!$A$2:$A$14,Validation!$B$2:$B$14,"",0,1)</f>
        <v/>
      </c>
      <c r="E9193" s="112"/>
      <c r="F9193" s="113"/>
      <c r="G9193" s="114"/>
      <c r="H9193" s="115"/>
      <c r="I9193" s="112"/>
      <c r="J9193" s="112"/>
      <c r="K9193" s="112"/>
      <c r="L9193" s="114">
        <f>Table13[[#This Row],[Per Unit Price]]*MAX(1,Table13[[#This Row],[Qty of Units]])*MAX(1,Table13[[#This Row],['#NCMs Served / FTEs Employed]])*MAX(1,Table13[[#This Row],[Duration of Service]])</f>
        <v>0</v>
      </c>
      <c r="M9193" s="112"/>
      <c r="N9193" s="114"/>
    </row>
    <row r="9194" spans="1:14" x14ac:dyDescent="0.25">
      <c r="A9194" s="111"/>
      <c r="B9194" s="111"/>
      <c r="C9194" s="123"/>
      <c r="D9194" s="112" t="str">
        <f>_xlfn.XLOOKUP(Table13[[#This Row],[Service]],Validation!$A$2:$A$14,Validation!$B$2:$B$14,"",0,1)</f>
        <v/>
      </c>
      <c r="E9194" s="112"/>
      <c r="F9194" s="113"/>
      <c r="G9194" s="114"/>
      <c r="H9194" s="115"/>
      <c r="I9194" s="112"/>
      <c r="J9194" s="112"/>
      <c r="K9194" s="112"/>
      <c r="L9194" s="114">
        <f>Table13[[#This Row],[Per Unit Price]]*MAX(1,Table13[[#This Row],[Qty of Units]])*MAX(1,Table13[[#This Row],['#NCMs Served / FTEs Employed]])*MAX(1,Table13[[#This Row],[Duration of Service]])</f>
        <v>0</v>
      </c>
      <c r="M9194" s="112"/>
      <c r="N9194" s="114"/>
    </row>
    <row r="9195" spans="1:14" x14ac:dyDescent="0.25">
      <c r="A9195" s="111"/>
      <c r="B9195" s="111"/>
      <c r="C9195" s="123"/>
      <c r="D9195" s="112" t="str">
        <f>_xlfn.XLOOKUP(Table13[[#This Row],[Service]],Validation!$A$2:$A$14,Validation!$B$2:$B$14,"",0,1)</f>
        <v/>
      </c>
      <c r="E9195" s="112"/>
      <c r="F9195" s="113"/>
      <c r="G9195" s="114"/>
      <c r="H9195" s="115"/>
      <c r="I9195" s="112"/>
      <c r="J9195" s="112"/>
      <c r="K9195" s="112"/>
      <c r="L9195" s="114">
        <f>Table13[[#This Row],[Per Unit Price]]*MAX(1,Table13[[#This Row],[Qty of Units]])*MAX(1,Table13[[#This Row],['#NCMs Served / FTEs Employed]])*MAX(1,Table13[[#This Row],[Duration of Service]])</f>
        <v>0</v>
      </c>
      <c r="M9195" s="112"/>
      <c r="N9195" s="114"/>
    </row>
    <row r="9196" spans="1:14" x14ac:dyDescent="0.25">
      <c r="A9196" s="111"/>
      <c r="B9196" s="111"/>
      <c r="C9196" s="123"/>
      <c r="D9196" s="112" t="str">
        <f>_xlfn.XLOOKUP(Table13[[#This Row],[Service]],Validation!$A$2:$A$14,Validation!$B$2:$B$14,"",0,1)</f>
        <v/>
      </c>
      <c r="E9196" s="112"/>
      <c r="F9196" s="113"/>
      <c r="G9196" s="114"/>
      <c r="H9196" s="115"/>
      <c r="I9196" s="112"/>
      <c r="J9196" s="112"/>
      <c r="K9196" s="112"/>
      <c r="L9196" s="114">
        <f>Table13[[#This Row],[Per Unit Price]]*MAX(1,Table13[[#This Row],[Qty of Units]])*MAX(1,Table13[[#This Row],['#NCMs Served / FTEs Employed]])*MAX(1,Table13[[#This Row],[Duration of Service]])</f>
        <v>0</v>
      </c>
      <c r="M9196" s="112"/>
      <c r="N9196" s="114"/>
    </row>
    <row r="9197" spans="1:14" x14ac:dyDescent="0.25">
      <c r="A9197" s="111"/>
      <c r="B9197" s="111"/>
      <c r="C9197" s="123"/>
      <c r="D9197" s="112" t="str">
        <f>_xlfn.XLOOKUP(Table13[[#This Row],[Service]],Validation!$A$2:$A$14,Validation!$B$2:$B$14,"",0,1)</f>
        <v/>
      </c>
      <c r="E9197" s="112"/>
      <c r="F9197" s="113"/>
      <c r="G9197" s="114"/>
      <c r="H9197" s="115"/>
      <c r="I9197" s="112"/>
      <c r="J9197" s="112"/>
      <c r="K9197" s="112"/>
      <c r="L9197" s="114">
        <f>Table13[[#This Row],[Per Unit Price]]*MAX(1,Table13[[#This Row],[Qty of Units]])*MAX(1,Table13[[#This Row],['#NCMs Served / FTEs Employed]])*MAX(1,Table13[[#This Row],[Duration of Service]])</f>
        <v>0</v>
      </c>
      <c r="M9197" s="112"/>
      <c r="N9197" s="114"/>
    </row>
    <row r="9198" spans="1:14" x14ac:dyDescent="0.25">
      <c r="A9198" s="111"/>
      <c r="B9198" s="111"/>
      <c r="C9198" s="123"/>
      <c r="D9198" s="112" t="str">
        <f>_xlfn.XLOOKUP(Table13[[#This Row],[Service]],Validation!$A$2:$A$14,Validation!$B$2:$B$14,"",0,1)</f>
        <v/>
      </c>
      <c r="E9198" s="112"/>
      <c r="F9198" s="113"/>
      <c r="G9198" s="114"/>
      <c r="H9198" s="115"/>
      <c r="I9198" s="112"/>
      <c r="J9198" s="112"/>
      <c r="K9198" s="112"/>
      <c r="L9198" s="114">
        <f>Table13[[#This Row],[Per Unit Price]]*MAX(1,Table13[[#This Row],[Qty of Units]])*MAX(1,Table13[[#This Row],['#NCMs Served / FTEs Employed]])*MAX(1,Table13[[#This Row],[Duration of Service]])</f>
        <v>0</v>
      </c>
      <c r="M9198" s="112"/>
      <c r="N9198" s="114"/>
    </row>
    <row r="9199" spans="1:14" x14ac:dyDescent="0.25">
      <c r="A9199" s="111"/>
      <c r="B9199" s="111"/>
      <c r="C9199" s="123"/>
      <c r="D9199" s="112" t="str">
        <f>_xlfn.XLOOKUP(Table13[[#This Row],[Service]],Validation!$A$2:$A$14,Validation!$B$2:$B$14,"",0,1)</f>
        <v/>
      </c>
      <c r="E9199" s="112"/>
      <c r="F9199" s="113"/>
      <c r="G9199" s="114"/>
      <c r="H9199" s="115"/>
      <c r="I9199" s="112"/>
      <c r="J9199" s="112"/>
      <c r="K9199" s="112"/>
      <c r="L9199" s="114">
        <f>Table13[[#This Row],[Per Unit Price]]*MAX(1,Table13[[#This Row],[Qty of Units]])*MAX(1,Table13[[#This Row],['#NCMs Served / FTEs Employed]])*MAX(1,Table13[[#This Row],[Duration of Service]])</f>
        <v>0</v>
      </c>
      <c r="M9199" s="112"/>
      <c r="N9199" s="114"/>
    </row>
    <row r="9200" spans="1:14" x14ac:dyDescent="0.25">
      <c r="A9200" s="111"/>
      <c r="B9200" s="111"/>
      <c r="C9200" s="123"/>
      <c r="D9200" s="112" t="str">
        <f>_xlfn.XLOOKUP(Table13[[#This Row],[Service]],Validation!$A$2:$A$14,Validation!$B$2:$B$14,"",0,1)</f>
        <v/>
      </c>
      <c r="E9200" s="112"/>
      <c r="F9200" s="113"/>
      <c r="G9200" s="114"/>
      <c r="H9200" s="115"/>
      <c r="I9200" s="112"/>
      <c r="J9200" s="112"/>
      <c r="K9200" s="112"/>
      <c r="L9200" s="114">
        <f>Table13[[#This Row],[Per Unit Price]]*MAX(1,Table13[[#This Row],[Qty of Units]])*MAX(1,Table13[[#This Row],['#NCMs Served / FTEs Employed]])*MAX(1,Table13[[#This Row],[Duration of Service]])</f>
        <v>0</v>
      </c>
      <c r="M9200" s="112"/>
      <c r="N9200" s="114"/>
    </row>
    <row r="9201" spans="1:14" x14ac:dyDescent="0.25">
      <c r="A9201" s="111"/>
      <c r="B9201" s="111"/>
      <c r="C9201" s="123"/>
      <c r="D9201" s="112" t="str">
        <f>_xlfn.XLOOKUP(Table13[[#This Row],[Service]],Validation!$A$2:$A$14,Validation!$B$2:$B$14,"",0,1)</f>
        <v/>
      </c>
      <c r="E9201" s="112"/>
      <c r="F9201" s="113"/>
      <c r="G9201" s="114"/>
      <c r="H9201" s="115"/>
      <c r="I9201" s="112"/>
      <c r="J9201" s="112"/>
      <c r="K9201" s="112"/>
      <c r="L9201" s="114">
        <f>Table13[[#This Row],[Per Unit Price]]*MAX(1,Table13[[#This Row],[Qty of Units]])*MAX(1,Table13[[#This Row],['#NCMs Served / FTEs Employed]])*MAX(1,Table13[[#This Row],[Duration of Service]])</f>
        <v>0</v>
      </c>
      <c r="M9201" s="112"/>
      <c r="N9201" s="114"/>
    </row>
    <row r="9202" spans="1:14" x14ac:dyDescent="0.25">
      <c r="A9202" s="111"/>
      <c r="B9202" s="111"/>
      <c r="C9202" s="123"/>
      <c r="D9202" s="112" t="str">
        <f>_xlfn.XLOOKUP(Table13[[#This Row],[Service]],Validation!$A$2:$A$14,Validation!$B$2:$B$14,"",0,1)</f>
        <v/>
      </c>
      <c r="E9202" s="112"/>
      <c r="F9202" s="113"/>
      <c r="G9202" s="114"/>
      <c r="H9202" s="115"/>
      <c r="I9202" s="112"/>
      <c r="J9202" s="112"/>
      <c r="K9202" s="112"/>
      <c r="L9202" s="114">
        <f>Table13[[#This Row],[Per Unit Price]]*MAX(1,Table13[[#This Row],[Qty of Units]])*MAX(1,Table13[[#This Row],['#NCMs Served / FTEs Employed]])*MAX(1,Table13[[#This Row],[Duration of Service]])</f>
        <v>0</v>
      </c>
      <c r="M9202" s="112"/>
      <c r="N9202" s="114"/>
    </row>
    <row r="9203" spans="1:14" x14ac:dyDescent="0.25">
      <c r="A9203" s="111"/>
      <c r="B9203" s="111"/>
      <c r="C9203" s="123"/>
      <c r="D9203" s="112" t="str">
        <f>_xlfn.XLOOKUP(Table13[[#This Row],[Service]],Validation!$A$2:$A$14,Validation!$B$2:$B$14,"",0,1)</f>
        <v/>
      </c>
      <c r="E9203" s="112"/>
      <c r="F9203" s="113"/>
      <c r="G9203" s="114"/>
      <c r="H9203" s="115"/>
      <c r="I9203" s="112"/>
      <c r="J9203" s="112"/>
      <c r="K9203" s="112"/>
      <c r="L9203" s="114">
        <f>Table13[[#This Row],[Per Unit Price]]*MAX(1,Table13[[#This Row],[Qty of Units]])*MAX(1,Table13[[#This Row],['#NCMs Served / FTEs Employed]])*MAX(1,Table13[[#This Row],[Duration of Service]])</f>
        <v>0</v>
      </c>
      <c r="M9203" s="112"/>
      <c r="N9203" s="114"/>
    </row>
    <row r="9204" spans="1:14" x14ac:dyDescent="0.25">
      <c r="A9204" s="111"/>
      <c r="B9204" s="111"/>
      <c r="C9204" s="123"/>
      <c r="D9204" s="112" t="str">
        <f>_xlfn.XLOOKUP(Table13[[#This Row],[Service]],Validation!$A$2:$A$14,Validation!$B$2:$B$14,"",0,1)</f>
        <v/>
      </c>
      <c r="E9204" s="112"/>
      <c r="F9204" s="113"/>
      <c r="G9204" s="114"/>
      <c r="H9204" s="115"/>
      <c r="I9204" s="112"/>
      <c r="J9204" s="112"/>
      <c r="K9204" s="112"/>
      <c r="L9204" s="114">
        <f>Table13[[#This Row],[Per Unit Price]]*MAX(1,Table13[[#This Row],[Qty of Units]])*MAX(1,Table13[[#This Row],['#NCMs Served / FTEs Employed]])*MAX(1,Table13[[#This Row],[Duration of Service]])</f>
        <v>0</v>
      </c>
      <c r="M9204" s="112"/>
      <c r="N9204" s="114"/>
    </row>
    <row r="9205" spans="1:14" x14ac:dyDescent="0.25">
      <c r="A9205" s="111"/>
      <c r="B9205" s="111"/>
      <c r="C9205" s="123"/>
      <c r="D9205" s="112" t="str">
        <f>_xlfn.XLOOKUP(Table13[[#This Row],[Service]],Validation!$A$2:$A$14,Validation!$B$2:$B$14,"",0,1)</f>
        <v/>
      </c>
      <c r="E9205" s="112"/>
      <c r="F9205" s="113"/>
      <c r="G9205" s="114"/>
      <c r="H9205" s="115"/>
      <c r="I9205" s="112"/>
      <c r="J9205" s="112"/>
      <c r="K9205" s="112"/>
      <c r="L9205" s="114">
        <f>Table13[[#This Row],[Per Unit Price]]*MAX(1,Table13[[#This Row],[Qty of Units]])*MAX(1,Table13[[#This Row],['#NCMs Served / FTEs Employed]])*MAX(1,Table13[[#This Row],[Duration of Service]])</f>
        <v>0</v>
      </c>
      <c r="M9205" s="112"/>
      <c r="N9205" s="114"/>
    </row>
    <row r="9206" spans="1:14" x14ac:dyDescent="0.25">
      <c r="A9206" s="111"/>
      <c r="B9206" s="111"/>
      <c r="C9206" s="123"/>
      <c r="D9206" s="112" t="str">
        <f>_xlfn.XLOOKUP(Table13[[#This Row],[Service]],Validation!$A$2:$A$14,Validation!$B$2:$B$14,"",0,1)</f>
        <v/>
      </c>
      <c r="E9206" s="112"/>
      <c r="F9206" s="113"/>
      <c r="G9206" s="114"/>
      <c r="H9206" s="115"/>
      <c r="I9206" s="112"/>
      <c r="J9206" s="112"/>
      <c r="K9206" s="112"/>
      <c r="L9206" s="114">
        <f>Table13[[#This Row],[Per Unit Price]]*MAX(1,Table13[[#This Row],[Qty of Units]])*MAX(1,Table13[[#This Row],['#NCMs Served / FTEs Employed]])*MAX(1,Table13[[#This Row],[Duration of Service]])</f>
        <v>0</v>
      </c>
      <c r="M9206" s="112"/>
      <c r="N9206" s="114"/>
    </row>
    <row r="9207" spans="1:14" x14ac:dyDescent="0.25">
      <c r="A9207" s="111"/>
      <c r="B9207" s="111"/>
      <c r="C9207" s="123"/>
      <c r="D9207" s="112" t="str">
        <f>_xlfn.XLOOKUP(Table13[[#This Row],[Service]],Validation!$A$2:$A$14,Validation!$B$2:$B$14,"",0,1)</f>
        <v/>
      </c>
      <c r="E9207" s="112"/>
      <c r="F9207" s="113"/>
      <c r="G9207" s="114"/>
      <c r="H9207" s="115"/>
      <c r="I9207" s="112"/>
      <c r="J9207" s="112"/>
      <c r="K9207" s="112"/>
      <c r="L9207" s="114">
        <f>Table13[[#This Row],[Per Unit Price]]*MAX(1,Table13[[#This Row],[Qty of Units]])*MAX(1,Table13[[#This Row],['#NCMs Served / FTEs Employed]])*MAX(1,Table13[[#This Row],[Duration of Service]])</f>
        <v>0</v>
      </c>
      <c r="M9207" s="112"/>
      <c r="N9207" s="114"/>
    </row>
    <row r="9208" spans="1:14" x14ac:dyDescent="0.25">
      <c r="A9208" s="111"/>
      <c r="B9208" s="111"/>
      <c r="C9208" s="123"/>
      <c r="D9208" s="112" t="str">
        <f>_xlfn.XLOOKUP(Table13[[#This Row],[Service]],Validation!$A$2:$A$14,Validation!$B$2:$B$14,"",0,1)</f>
        <v/>
      </c>
      <c r="E9208" s="112"/>
      <c r="F9208" s="113"/>
      <c r="G9208" s="114"/>
      <c r="H9208" s="115"/>
      <c r="I9208" s="112"/>
      <c r="J9208" s="112"/>
      <c r="K9208" s="112"/>
      <c r="L9208" s="114">
        <f>Table13[[#This Row],[Per Unit Price]]*MAX(1,Table13[[#This Row],[Qty of Units]])*MAX(1,Table13[[#This Row],['#NCMs Served / FTEs Employed]])*MAX(1,Table13[[#This Row],[Duration of Service]])</f>
        <v>0</v>
      </c>
      <c r="M9208" s="112"/>
      <c r="N9208" s="114"/>
    </row>
    <row r="9209" spans="1:14" x14ac:dyDescent="0.25">
      <c r="A9209" s="111"/>
      <c r="B9209" s="111"/>
      <c r="C9209" s="123"/>
      <c r="D9209" s="112" t="str">
        <f>_xlfn.XLOOKUP(Table13[[#This Row],[Service]],Validation!$A$2:$A$14,Validation!$B$2:$B$14,"",0,1)</f>
        <v/>
      </c>
      <c r="E9209" s="112"/>
      <c r="F9209" s="113"/>
      <c r="G9209" s="114"/>
      <c r="H9209" s="115"/>
      <c r="I9209" s="112"/>
      <c r="J9209" s="112"/>
      <c r="K9209" s="112"/>
      <c r="L9209" s="114">
        <f>Table13[[#This Row],[Per Unit Price]]*MAX(1,Table13[[#This Row],[Qty of Units]])*MAX(1,Table13[[#This Row],['#NCMs Served / FTEs Employed]])*MAX(1,Table13[[#This Row],[Duration of Service]])</f>
        <v>0</v>
      </c>
      <c r="M9209" s="112"/>
      <c r="N9209" s="114"/>
    </row>
    <row r="9210" spans="1:14" x14ac:dyDescent="0.25">
      <c r="A9210" s="111"/>
      <c r="B9210" s="111"/>
      <c r="C9210" s="123"/>
      <c r="D9210" s="112" t="str">
        <f>_xlfn.XLOOKUP(Table13[[#This Row],[Service]],Validation!$A$2:$A$14,Validation!$B$2:$B$14,"",0,1)</f>
        <v/>
      </c>
      <c r="E9210" s="112"/>
      <c r="F9210" s="113"/>
      <c r="G9210" s="114"/>
      <c r="H9210" s="115"/>
      <c r="I9210" s="112"/>
      <c r="J9210" s="112"/>
      <c r="K9210" s="112"/>
      <c r="L9210" s="114">
        <f>Table13[[#This Row],[Per Unit Price]]*MAX(1,Table13[[#This Row],[Qty of Units]])*MAX(1,Table13[[#This Row],['#NCMs Served / FTEs Employed]])*MAX(1,Table13[[#This Row],[Duration of Service]])</f>
        <v>0</v>
      </c>
      <c r="M9210" s="112"/>
      <c r="N9210" s="114"/>
    </row>
    <row r="9211" spans="1:14" x14ac:dyDescent="0.25">
      <c r="A9211" s="111"/>
      <c r="B9211" s="111"/>
      <c r="C9211" s="123"/>
      <c r="D9211" s="112" t="str">
        <f>_xlfn.XLOOKUP(Table13[[#This Row],[Service]],Validation!$A$2:$A$14,Validation!$B$2:$B$14,"",0,1)</f>
        <v/>
      </c>
      <c r="E9211" s="112"/>
      <c r="F9211" s="113"/>
      <c r="G9211" s="114"/>
      <c r="H9211" s="115"/>
      <c r="I9211" s="112"/>
      <c r="J9211" s="112"/>
      <c r="K9211" s="112"/>
      <c r="L9211" s="114">
        <f>Table13[[#This Row],[Per Unit Price]]*MAX(1,Table13[[#This Row],[Qty of Units]])*MAX(1,Table13[[#This Row],['#NCMs Served / FTEs Employed]])*MAX(1,Table13[[#This Row],[Duration of Service]])</f>
        <v>0</v>
      </c>
      <c r="M9211" s="112"/>
      <c r="N9211" s="114"/>
    </row>
    <row r="9212" spans="1:14" x14ac:dyDescent="0.25">
      <c r="A9212" s="111"/>
      <c r="B9212" s="111"/>
      <c r="C9212" s="123"/>
      <c r="D9212" s="112" t="str">
        <f>_xlfn.XLOOKUP(Table13[[#This Row],[Service]],Validation!$A$2:$A$14,Validation!$B$2:$B$14,"",0,1)</f>
        <v/>
      </c>
      <c r="E9212" s="112"/>
      <c r="F9212" s="113"/>
      <c r="G9212" s="114"/>
      <c r="H9212" s="115"/>
      <c r="I9212" s="112"/>
      <c r="J9212" s="112"/>
      <c r="K9212" s="112"/>
      <c r="L9212" s="114">
        <f>Table13[[#This Row],[Per Unit Price]]*MAX(1,Table13[[#This Row],[Qty of Units]])*MAX(1,Table13[[#This Row],['#NCMs Served / FTEs Employed]])*MAX(1,Table13[[#This Row],[Duration of Service]])</f>
        <v>0</v>
      </c>
      <c r="M9212" s="112"/>
      <c r="N9212" s="114"/>
    </row>
    <row r="9213" spans="1:14" x14ac:dyDescent="0.25">
      <c r="A9213" s="111"/>
      <c r="B9213" s="111"/>
      <c r="C9213" s="123"/>
      <c r="D9213" s="112" t="str">
        <f>_xlfn.XLOOKUP(Table13[[#This Row],[Service]],Validation!$A$2:$A$14,Validation!$B$2:$B$14,"",0,1)</f>
        <v/>
      </c>
      <c r="E9213" s="112"/>
      <c r="F9213" s="113"/>
      <c r="G9213" s="114"/>
      <c r="H9213" s="115"/>
      <c r="I9213" s="112"/>
      <c r="J9213" s="112"/>
      <c r="K9213" s="112"/>
      <c r="L9213" s="114">
        <f>Table13[[#This Row],[Per Unit Price]]*MAX(1,Table13[[#This Row],[Qty of Units]])*MAX(1,Table13[[#This Row],['#NCMs Served / FTEs Employed]])*MAX(1,Table13[[#This Row],[Duration of Service]])</f>
        <v>0</v>
      </c>
      <c r="M9213" s="112"/>
      <c r="N9213" s="114"/>
    </row>
    <row r="9214" spans="1:14" x14ac:dyDescent="0.25">
      <c r="A9214" s="111"/>
      <c r="B9214" s="111"/>
      <c r="C9214" s="123"/>
      <c r="D9214" s="112" t="str">
        <f>_xlfn.XLOOKUP(Table13[[#This Row],[Service]],Validation!$A$2:$A$14,Validation!$B$2:$B$14,"",0,1)</f>
        <v/>
      </c>
      <c r="E9214" s="112"/>
      <c r="F9214" s="113"/>
      <c r="G9214" s="114"/>
      <c r="H9214" s="115"/>
      <c r="I9214" s="112"/>
      <c r="J9214" s="112"/>
      <c r="K9214" s="112"/>
      <c r="L9214" s="114">
        <f>Table13[[#This Row],[Per Unit Price]]*MAX(1,Table13[[#This Row],[Qty of Units]])*MAX(1,Table13[[#This Row],['#NCMs Served / FTEs Employed]])*MAX(1,Table13[[#This Row],[Duration of Service]])</f>
        <v>0</v>
      </c>
      <c r="M9214" s="112"/>
      <c r="N9214" s="114"/>
    </row>
    <row r="9215" spans="1:14" x14ac:dyDescent="0.25">
      <c r="A9215" s="111"/>
      <c r="B9215" s="111"/>
      <c r="C9215" s="123"/>
      <c r="D9215" s="112" t="str">
        <f>_xlfn.XLOOKUP(Table13[[#This Row],[Service]],Validation!$A$2:$A$14,Validation!$B$2:$B$14,"",0,1)</f>
        <v/>
      </c>
      <c r="E9215" s="112"/>
      <c r="F9215" s="113"/>
      <c r="G9215" s="114"/>
      <c r="H9215" s="115"/>
      <c r="I9215" s="112"/>
      <c r="J9215" s="112"/>
      <c r="K9215" s="112"/>
      <c r="L9215" s="114">
        <f>Table13[[#This Row],[Per Unit Price]]*MAX(1,Table13[[#This Row],[Qty of Units]])*MAX(1,Table13[[#This Row],['#NCMs Served / FTEs Employed]])*MAX(1,Table13[[#This Row],[Duration of Service]])</f>
        <v>0</v>
      </c>
      <c r="M9215" s="112"/>
      <c r="N9215" s="114"/>
    </row>
    <row r="9216" spans="1:14" x14ac:dyDescent="0.25">
      <c r="A9216" s="111"/>
      <c r="B9216" s="111"/>
      <c r="C9216" s="123"/>
      <c r="D9216" s="112" t="str">
        <f>_xlfn.XLOOKUP(Table13[[#This Row],[Service]],Validation!$A$2:$A$14,Validation!$B$2:$B$14,"",0,1)</f>
        <v/>
      </c>
      <c r="E9216" s="112"/>
      <c r="F9216" s="113"/>
      <c r="G9216" s="114"/>
      <c r="H9216" s="115"/>
      <c r="I9216" s="112"/>
      <c r="J9216" s="112"/>
      <c r="K9216" s="112"/>
      <c r="L9216" s="114">
        <f>Table13[[#This Row],[Per Unit Price]]*MAX(1,Table13[[#This Row],[Qty of Units]])*MAX(1,Table13[[#This Row],['#NCMs Served / FTEs Employed]])*MAX(1,Table13[[#This Row],[Duration of Service]])</f>
        <v>0</v>
      </c>
      <c r="M9216" s="112"/>
      <c r="N9216" s="114"/>
    </row>
    <row r="9217" spans="1:14" x14ac:dyDescent="0.25">
      <c r="A9217" s="111"/>
      <c r="B9217" s="111"/>
      <c r="C9217" s="123"/>
      <c r="D9217" s="112" t="str">
        <f>_xlfn.XLOOKUP(Table13[[#This Row],[Service]],Validation!$A$2:$A$14,Validation!$B$2:$B$14,"",0,1)</f>
        <v/>
      </c>
      <c r="E9217" s="112"/>
      <c r="F9217" s="113"/>
      <c r="G9217" s="114"/>
      <c r="H9217" s="115"/>
      <c r="I9217" s="112"/>
      <c r="J9217" s="112"/>
      <c r="K9217" s="112"/>
      <c r="L9217" s="114">
        <f>Table13[[#This Row],[Per Unit Price]]*MAX(1,Table13[[#This Row],[Qty of Units]])*MAX(1,Table13[[#This Row],['#NCMs Served / FTEs Employed]])*MAX(1,Table13[[#This Row],[Duration of Service]])</f>
        <v>0</v>
      </c>
      <c r="M9217" s="112"/>
      <c r="N9217" s="114"/>
    </row>
    <row r="9218" spans="1:14" x14ac:dyDescent="0.25">
      <c r="A9218" s="111"/>
      <c r="B9218" s="111"/>
      <c r="C9218" s="123"/>
      <c r="D9218" s="112" t="str">
        <f>_xlfn.XLOOKUP(Table13[[#This Row],[Service]],Validation!$A$2:$A$14,Validation!$B$2:$B$14,"",0,1)</f>
        <v/>
      </c>
      <c r="E9218" s="112"/>
      <c r="F9218" s="113"/>
      <c r="G9218" s="114"/>
      <c r="H9218" s="115"/>
      <c r="I9218" s="112"/>
      <c r="J9218" s="112"/>
      <c r="K9218" s="112"/>
      <c r="L9218" s="114">
        <f>Table13[[#This Row],[Per Unit Price]]*MAX(1,Table13[[#This Row],[Qty of Units]])*MAX(1,Table13[[#This Row],['#NCMs Served / FTEs Employed]])*MAX(1,Table13[[#This Row],[Duration of Service]])</f>
        <v>0</v>
      </c>
      <c r="M9218" s="112"/>
      <c r="N9218" s="114"/>
    </row>
    <row r="9219" spans="1:14" x14ac:dyDescent="0.25">
      <c r="A9219" s="111"/>
      <c r="B9219" s="111"/>
      <c r="C9219" s="123"/>
      <c r="D9219" s="112" t="str">
        <f>_xlfn.XLOOKUP(Table13[[#This Row],[Service]],Validation!$A$2:$A$14,Validation!$B$2:$B$14,"",0,1)</f>
        <v/>
      </c>
      <c r="E9219" s="112"/>
      <c r="F9219" s="113"/>
      <c r="G9219" s="114"/>
      <c r="H9219" s="115"/>
      <c r="I9219" s="112"/>
      <c r="J9219" s="112"/>
      <c r="K9219" s="112"/>
      <c r="L9219" s="114">
        <f>Table13[[#This Row],[Per Unit Price]]*MAX(1,Table13[[#This Row],[Qty of Units]])*MAX(1,Table13[[#This Row],['#NCMs Served / FTEs Employed]])*MAX(1,Table13[[#This Row],[Duration of Service]])</f>
        <v>0</v>
      </c>
      <c r="M9219" s="112"/>
      <c r="N9219" s="114"/>
    </row>
    <row r="9220" spans="1:14" x14ac:dyDescent="0.25">
      <c r="A9220" s="111"/>
      <c r="B9220" s="111"/>
      <c r="C9220" s="123"/>
      <c r="D9220" s="112" t="str">
        <f>_xlfn.XLOOKUP(Table13[[#This Row],[Service]],Validation!$A$2:$A$14,Validation!$B$2:$B$14,"",0,1)</f>
        <v/>
      </c>
      <c r="E9220" s="112"/>
      <c r="F9220" s="113"/>
      <c r="G9220" s="114"/>
      <c r="H9220" s="115"/>
      <c r="I9220" s="112"/>
      <c r="J9220" s="112"/>
      <c r="K9220" s="112"/>
      <c r="L9220" s="114">
        <f>Table13[[#This Row],[Per Unit Price]]*MAX(1,Table13[[#This Row],[Qty of Units]])*MAX(1,Table13[[#This Row],['#NCMs Served / FTEs Employed]])*MAX(1,Table13[[#This Row],[Duration of Service]])</f>
        <v>0</v>
      </c>
      <c r="M9220" s="112"/>
      <c r="N9220" s="114"/>
    </row>
    <row r="9221" spans="1:14" x14ac:dyDescent="0.25">
      <c r="A9221" s="111"/>
      <c r="B9221" s="111"/>
      <c r="C9221" s="123"/>
      <c r="D9221" s="112" t="str">
        <f>_xlfn.XLOOKUP(Table13[[#This Row],[Service]],Validation!$A$2:$A$14,Validation!$B$2:$B$14,"",0,1)</f>
        <v/>
      </c>
      <c r="E9221" s="112"/>
      <c r="F9221" s="113"/>
      <c r="G9221" s="114"/>
      <c r="H9221" s="115"/>
      <c r="I9221" s="112"/>
      <c r="J9221" s="112"/>
      <c r="K9221" s="112"/>
      <c r="L9221" s="114">
        <f>Table13[[#This Row],[Per Unit Price]]*MAX(1,Table13[[#This Row],[Qty of Units]])*MAX(1,Table13[[#This Row],['#NCMs Served / FTEs Employed]])*MAX(1,Table13[[#This Row],[Duration of Service]])</f>
        <v>0</v>
      </c>
      <c r="M9221" s="112"/>
      <c r="N9221" s="114"/>
    </row>
    <row r="9222" spans="1:14" x14ac:dyDescent="0.25">
      <c r="A9222" s="111"/>
      <c r="B9222" s="111"/>
      <c r="C9222" s="123"/>
      <c r="D9222" s="112" t="str">
        <f>_xlfn.XLOOKUP(Table13[[#This Row],[Service]],Validation!$A$2:$A$14,Validation!$B$2:$B$14,"",0,1)</f>
        <v/>
      </c>
      <c r="E9222" s="112"/>
      <c r="F9222" s="113"/>
      <c r="G9222" s="114"/>
      <c r="H9222" s="115"/>
      <c r="I9222" s="112"/>
      <c r="J9222" s="112"/>
      <c r="K9222" s="112"/>
      <c r="L9222" s="114">
        <f>Table13[[#This Row],[Per Unit Price]]*MAX(1,Table13[[#This Row],[Qty of Units]])*MAX(1,Table13[[#This Row],['#NCMs Served / FTEs Employed]])*MAX(1,Table13[[#This Row],[Duration of Service]])</f>
        <v>0</v>
      </c>
      <c r="M9222" s="112"/>
      <c r="N9222" s="114"/>
    </row>
    <row r="9223" spans="1:14" x14ac:dyDescent="0.25">
      <c r="A9223" s="111"/>
      <c r="B9223" s="111"/>
      <c r="C9223" s="123"/>
      <c r="D9223" s="112" t="str">
        <f>_xlfn.XLOOKUP(Table13[[#This Row],[Service]],Validation!$A$2:$A$14,Validation!$B$2:$B$14,"",0,1)</f>
        <v/>
      </c>
      <c r="E9223" s="112"/>
      <c r="F9223" s="113"/>
      <c r="G9223" s="114"/>
      <c r="H9223" s="115"/>
      <c r="I9223" s="112"/>
      <c r="J9223" s="112"/>
      <c r="K9223" s="112"/>
      <c r="L9223" s="114">
        <f>Table13[[#This Row],[Per Unit Price]]*MAX(1,Table13[[#This Row],[Qty of Units]])*MAX(1,Table13[[#This Row],['#NCMs Served / FTEs Employed]])*MAX(1,Table13[[#This Row],[Duration of Service]])</f>
        <v>0</v>
      </c>
      <c r="M9223" s="112"/>
      <c r="N9223" s="114"/>
    </row>
    <row r="9224" spans="1:14" x14ac:dyDescent="0.25">
      <c r="A9224" s="111"/>
      <c r="B9224" s="111"/>
      <c r="C9224" s="123"/>
      <c r="D9224" s="112" t="str">
        <f>_xlfn.XLOOKUP(Table13[[#This Row],[Service]],Validation!$A$2:$A$14,Validation!$B$2:$B$14,"",0,1)</f>
        <v/>
      </c>
      <c r="E9224" s="112"/>
      <c r="F9224" s="113"/>
      <c r="G9224" s="114"/>
      <c r="H9224" s="115"/>
      <c r="I9224" s="112"/>
      <c r="J9224" s="112"/>
      <c r="K9224" s="112"/>
      <c r="L9224" s="114">
        <f>Table13[[#This Row],[Per Unit Price]]*MAX(1,Table13[[#This Row],[Qty of Units]])*MAX(1,Table13[[#This Row],['#NCMs Served / FTEs Employed]])*MAX(1,Table13[[#This Row],[Duration of Service]])</f>
        <v>0</v>
      </c>
      <c r="M9224" s="112"/>
      <c r="N9224" s="114"/>
    </row>
    <row r="9225" spans="1:14" x14ac:dyDescent="0.25">
      <c r="A9225" s="111"/>
      <c r="B9225" s="111"/>
      <c r="C9225" s="123"/>
      <c r="D9225" s="112" t="str">
        <f>_xlfn.XLOOKUP(Table13[[#This Row],[Service]],Validation!$A$2:$A$14,Validation!$B$2:$B$14,"",0,1)</f>
        <v/>
      </c>
      <c r="E9225" s="112"/>
      <c r="F9225" s="113"/>
      <c r="G9225" s="114"/>
      <c r="H9225" s="115"/>
      <c r="I9225" s="112"/>
      <c r="J9225" s="112"/>
      <c r="K9225" s="112"/>
      <c r="L9225" s="114">
        <f>Table13[[#This Row],[Per Unit Price]]*MAX(1,Table13[[#This Row],[Qty of Units]])*MAX(1,Table13[[#This Row],['#NCMs Served / FTEs Employed]])*MAX(1,Table13[[#This Row],[Duration of Service]])</f>
        <v>0</v>
      </c>
      <c r="M9225" s="112"/>
      <c r="N9225" s="114"/>
    </row>
    <row r="9226" spans="1:14" x14ac:dyDescent="0.25">
      <c r="A9226" s="111"/>
      <c r="B9226" s="111"/>
      <c r="C9226" s="123"/>
      <c r="D9226" s="112" t="str">
        <f>_xlfn.XLOOKUP(Table13[[#This Row],[Service]],Validation!$A$2:$A$14,Validation!$B$2:$B$14,"",0,1)</f>
        <v/>
      </c>
      <c r="E9226" s="112"/>
      <c r="F9226" s="113"/>
      <c r="G9226" s="114"/>
      <c r="H9226" s="115"/>
      <c r="I9226" s="112"/>
      <c r="J9226" s="112"/>
      <c r="K9226" s="112"/>
      <c r="L9226" s="114">
        <f>Table13[[#This Row],[Per Unit Price]]*MAX(1,Table13[[#This Row],[Qty of Units]])*MAX(1,Table13[[#This Row],['#NCMs Served / FTEs Employed]])*MAX(1,Table13[[#This Row],[Duration of Service]])</f>
        <v>0</v>
      </c>
      <c r="M9226" s="112"/>
      <c r="N9226" s="114"/>
    </row>
    <row r="9227" spans="1:14" x14ac:dyDescent="0.25">
      <c r="A9227" s="111"/>
      <c r="B9227" s="111"/>
      <c r="C9227" s="123"/>
      <c r="D9227" s="112" t="str">
        <f>_xlfn.XLOOKUP(Table13[[#This Row],[Service]],Validation!$A$2:$A$14,Validation!$B$2:$B$14,"",0,1)</f>
        <v/>
      </c>
      <c r="E9227" s="112"/>
      <c r="F9227" s="113"/>
      <c r="G9227" s="114"/>
      <c r="H9227" s="115"/>
      <c r="I9227" s="112"/>
      <c r="J9227" s="112"/>
      <c r="K9227" s="112"/>
      <c r="L9227" s="114">
        <f>Table13[[#This Row],[Per Unit Price]]*MAX(1,Table13[[#This Row],[Qty of Units]])*MAX(1,Table13[[#This Row],['#NCMs Served / FTEs Employed]])*MAX(1,Table13[[#This Row],[Duration of Service]])</f>
        <v>0</v>
      </c>
      <c r="M9227" s="112"/>
      <c r="N9227" s="114"/>
    </row>
    <row r="9228" spans="1:14" x14ac:dyDescent="0.25">
      <c r="A9228" s="111"/>
      <c r="B9228" s="111"/>
      <c r="C9228" s="123"/>
      <c r="D9228" s="112" t="str">
        <f>_xlfn.XLOOKUP(Table13[[#This Row],[Service]],Validation!$A$2:$A$14,Validation!$B$2:$B$14,"",0,1)</f>
        <v/>
      </c>
      <c r="E9228" s="112"/>
      <c r="F9228" s="113"/>
      <c r="G9228" s="114"/>
      <c r="H9228" s="115"/>
      <c r="I9228" s="112"/>
      <c r="J9228" s="112"/>
      <c r="K9228" s="112"/>
      <c r="L9228" s="114">
        <f>Table13[[#This Row],[Per Unit Price]]*MAX(1,Table13[[#This Row],[Qty of Units]])*MAX(1,Table13[[#This Row],['#NCMs Served / FTEs Employed]])*MAX(1,Table13[[#This Row],[Duration of Service]])</f>
        <v>0</v>
      </c>
      <c r="M9228" s="112"/>
      <c r="N9228" s="114"/>
    </row>
    <row r="9229" spans="1:14" x14ac:dyDescent="0.25">
      <c r="A9229" s="111"/>
      <c r="B9229" s="111"/>
      <c r="C9229" s="123"/>
      <c r="D9229" s="112" t="str">
        <f>_xlfn.XLOOKUP(Table13[[#This Row],[Service]],Validation!$A$2:$A$14,Validation!$B$2:$B$14,"",0,1)</f>
        <v/>
      </c>
      <c r="E9229" s="112"/>
      <c r="F9229" s="113"/>
      <c r="G9229" s="114"/>
      <c r="H9229" s="115"/>
      <c r="I9229" s="112"/>
      <c r="J9229" s="112"/>
      <c r="K9229" s="112"/>
      <c r="L9229" s="114">
        <f>Table13[[#This Row],[Per Unit Price]]*MAX(1,Table13[[#This Row],[Qty of Units]])*MAX(1,Table13[[#This Row],['#NCMs Served / FTEs Employed]])*MAX(1,Table13[[#This Row],[Duration of Service]])</f>
        <v>0</v>
      </c>
      <c r="M9229" s="112"/>
      <c r="N9229" s="114"/>
    </row>
    <row r="9230" spans="1:14" x14ac:dyDescent="0.25">
      <c r="A9230" s="111"/>
      <c r="B9230" s="111"/>
      <c r="C9230" s="123"/>
      <c r="D9230" s="112" t="str">
        <f>_xlfn.XLOOKUP(Table13[[#This Row],[Service]],Validation!$A$2:$A$14,Validation!$B$2:$B$14,"",0,1)</f>
        <v/>
      </c>
      <c r="E9230" s="112"/>
      <c r="F9230" s="113"/>
      <c r="G9230" s="114"/>
      <c r="H9230" s="115"/>
      <c r="I9230" s="112"/>
      <c r="J9230" s="112"/>
      <c r="K9230" s="112"/>
      <c r="L9230" s="114">
        <f>Table13[[#This Row],[Per Unit Price]]*MAX(1,Table13[[#This Row],[Qty of Units]])*MAX(1,Table13[[#This Row],['#NCMs Served / FTEs Employed]])*MAX(1,Table13[[#This Row],[Duration of Service]])</f>
        <v>0</v>
      </c>
      <c r="M9230" s="112"/>
      <c r="N9230" s="114"/>
    </row>
    <row r="9231" spans="1:14" x14ac:dyDescent="0.25">
      <c r="A9231" s="111"/>
      <c r="B9231" s="111"/>
      <c r="C9231" s="123"/>
      <c r="D9231" s="112" t="str">
        <f>_xlfn.XLOOKUP(Table13[[#This Row],[Service]],Validation!$A$2:$A$14,Validation!$B$2:$B$14,"",0,1)</f>
        <v/>
      </c>
      <c r="E9231" s="112"/>
      <c r="F9231" s="113"/>
      <c r="G9231" s="114"/>
      <c r="H9231" s="115"/>
      <c r="I9231" s="112"/>
      <c r="J9231" s="112"/>
      <c r="K9231" s="112"/>
      <c r="L9231" s="114">
        <f>Table13[[#This Row],[Per Unit Price]]*MAX(1,Table13[[#This Row],[Qty of Units]])*MAX(1,Table13[[#This Row],['#NCMs Served / FTEs Employed]])*MAX(1,Table13[[#This Row],[Duration of Service]])</f>
        <v>0</v>
      </c>
      <c r="M9231" s="112"/>
      <c r="N9231" s="114"/>
    </row>
    <row r="9232" spans="1:14" x14ac:dyDescent="0.25">
      <c r="A9232" s="111"/>
      <c r="B9232" s="111"/>
      <c r="C9232" s="123"/>
      <c r="D9232" s="112" t="str">
        <f>_xlfn.XLOOKUP(Table13[[#This Row],[Service]],Validation!$A$2:$A$14,Validation!$B$2:$B$14,"",0,1)</f>
        <v/>
      </c>
      <c r="E9232" s="112"/>
      <c r="F9232" s="113"/>
      <c r="G9232" s="114"/>
      <c r="H9232" s="115"/>
      <c r="I9232" s="112"/>
      <c r="J9232" s="112"/>
      <c r="K9232" s="112"/>
      <c r="L9232" s="114">
        <f>Table13[[#This Row],[Per Unit Price]]*MAX(1,Table13[[#This Row],[Qty of Units]])*MAX(1,Table13[[#This Row],['#NCMs Served / FTEs Employed]])*MAX(1,Table13[[#This Row],[Duration of Service]])</f>
        <v>0</v>
      </c>
      <c r="M9232" s="112"/>
      <c r="N9232" s="114"/>
    </row>
    <row r="9233" spans="1:14" x14ac:dyDescent="0.25">
      <c r="A9233" s="111"/>
      <c r="B9233" s="111"/>
      <c r="C9233" s="123"/>
      <c r="D9233" s="112" t="str">
        <f>_xlfn.XLOOKUP(Table13[[#This Row],[Service]],Validation!$A$2:$A$14,Validation!$B$2:$B$14,"",0,1)</f>
        <v/>
      </c>
      <c r="E9233" s="112"/>
      <c r="F9233" s="113"/>
      <c r="G9233" s="114"/>
      <c r="H9233" s="115"/>
      <c r="I9233" s="112"/>
      <c r="J9233" s="112"/>
      <c r="K9233" s="112"/>
      <c r="L9233" s="114">
        <f>Table13[[#This Row],[Per Unit Price]]*MAX(1,Table13[[#This Row],[Qty of Units]])*MAX(1,Table13[[#This Row],['#NCMs Served / FTEs Employed]])*MAX(1,Table13[[#This Row],[Duration of Service]])</f>
        <v>0</v>
      </c>
      <c r="M9233" s="112"/>
      <c r="N9233" s="114"/>
    </row>
    <row r="9234" spans="1:14" x14ac:dyDescent="0.25">
      <c r="A9234" s="111"/>
      <c r="B9234" s="111"/>
      <c r="C9234" s="123"/>
      <c r="D9234" s="112" t="str">
        <f>_xlfn.XLOOKUP(Table13[[#This Row],[Service]],Validation!$A$2:$A$14,Validation!$B$2:$B$14,"",0,1)</f>
        <v/>
      </c>
      <c r="E9234" s="112"/>
      <c r="F9234" s="113"/>
      <c r="G9234" s="114"/>
      <c r="H9234" s="115"/>
      <c r="I9234" s="112"/>
      <c r="J9234" s="112"/>
      <c r="K9234" s="112"/>
      <c r="L9234" s="114">
        <f>Table13[[#This Row],[Per Unit Price]]*MAX(1,Table13[[#This Row],[Qty of Units]])*MAX(1,Table13[[#This Row],['#NCMs Served / FTEs Employed]])*MAX(1,Table13[[#This Row],[Duration of Service]])</f>
        <v>0</v>
      </c>
      <c r="M9234" s="112"/>
      <c r="N9234" s="114"/>
    </row>
    <row r="9235" spans="1:14" x14ac:dyDescent="0.25">
      <c r="A9235" s="111"/>
      <c r="B9235" s="111"/>
      <c r="C9235" s="123"/>
      <c r="D9235" s="112" t="str">
        <f>_xlfn.XLOOKUP(Table13[[#This Row],[Service]],Validation!$A$2:$A$14,Validation!$B$2:$B$14,"",0,1)</f>
        <v/>
      </c>
      <c r="E9235" s="112"/>
      <c r="F9235" s="113"/>
      <c r="G9235" s="114"/>
      <c r="H9235" s="115"/>
      <c r="I9235" s="112"/>
      <c r="J9235" s="112"/>
      <c r="K9235" s="112"/>
      <c r="L9235" s="114">
        <f>Table13[[#This Row],[Per Unit Price]]*MAX(1,Table13[[#This Row],[Qty of Units]])*MAX(1,Table13[[#This Row],['#NCMs Served / FTEs Employed]])*MAX(1,Table13[[#This Row],[Duration of Service]])</f>
        <v>0</v>
      </c>
      <c r="M9235" s="112"/>
      <c r="N9235" s="114"/>
    </row>
    <row r="9236" spans="1:14" x14ac:dyDescent="0.25">
      <c r="A9236" s="111"/>
      <c r="B9236" s="111"/>
      <c r="C9236" s="123"/>
      <c r="D9236" s="112" t="str">
        <f>_xlfn.XLOOKUP(Table13[[#This Row],[Service]],Validation!$A$2:$A$14,Validation!$B$2:$B$14,"",0,1)</f>
        <v/>
      </c>
      <c r="E9236" s="112"/>
      <c r="F9236" s="113"/>
      <c r="G9236" s="114"/>
      <c r="H9236" s="115"/>
      <c r="I9236" s="112"/>
      <c r="J9236" s="112"/>
      <c r="K9236" s="112"/>
      <c r="L9236" s="114">
        <f>Table13[[#This Row],[Per Unit Price]]*MAX(1,Table13[[#This Row],[Qty of Units]])*MAX(1,Table13[[#This Row],['#NCMs Served / FTEs Employed]])*MAX(1,Table13[[#This Row],[Duration of Service]])</f>
        <v>0</v>
      </c>
      <c r="M9236" s="112"/>
      <c r="N9236" s="114"/>
    </row>
    <row r="9237" spans="1:14" x14ac:dyDescent="0.25">
      <c r="A9237" s="111"/>
      <c r="B9237" s="111"/>
      <c r="C9237" s="123"/>
      <c r="D9237" s="112" t="str">
        <f>_xlfn.XLOOKUP(Table13[[#This Row],[Service]],Validation!$A$2:$A$14,Validation!$B$2:$B$14,"",0,1)</f>
        <v/>
      </c>
      <c r="E9237" s="112"/>
      <c r="F9237" s="113"/>
      <c r="G9237" s="114"/>
      <c r="H9237" s="115"/>
      <c r="I9237" s="112"/>
      <c r="J9237" s="112"/>
      <c r="K9237" s="112"/>
      <c r="L9237" s="114">
        <f>Table13[[#This Row],[Per Unit Price]]*MAX(1,Table13[[#This Row],[Qty of Units]])*MAX(1,Table13[[#This Row],['#NCMs Served / FTEs Employed]])*MAX(1,Table13[[#This Row],[Duration of Service]])</f>
        <v>0</v>
      </c>
      <c r="M9237" s="112"/>
      <c r="N9237" s="114"/>
    </row>
    <row r="9238" spans="1:14" x14ac:dyDescent="0.25">
      <c r="A9238" s="111"/>
      <c r="B9238" s="111"/>
      <c r="C9238" s="123"/>
      <c r="D9238" s="112" t="str">
        <f>_xlfn.XLOOKUP(Table13[[#This Row],[Service]],Validation!$A$2:$A$14,Validation!$B$2:$B$14,"",0,1)</f>
        <v/>
      </c>
      <c r="E9238" s="112"/>
      <c r="F9238" s="113"/>
      <c r="G9238" s="114"/>
      <c r="H9238" s="115"/>
      <c r="I9238" s="112"/>
      <c r="J9238" s="112"/>
      <c r="K9238" s="112"/>
      <c r="L9238" s="114">
        <f>Table13[[#This Row],[Per Unit Price]]*MAX(1,Table13[[#This Row],[Qty of Units]])*MAX(1,Table13[[#This Row],['#NCMs Served / FTEs Employed]])*MAX(1,Table13[[#This Row],[Duration of Service]])</f>
        <v>0</v>
      </c>
      <c r="M9238" s="112"/>
      <c r="N9238" s="114"/>
    </row>
    <row r="9239" spans="1:14" x14ac:dyDescent="0.25">
      <c r="A9239" s="111"/>
      <c r="B9239" s="111"/>
      <c r="C9239" s="123"/>
      <c r="D9239" s="112" t="str">
        <f>_xlfn.XLOOKUP(Table13[[#This Row],[Service]],Validation!$A$2:$A$14,Validation!$B$2:$B$14,"",0,1)</f>
        <v/>
      </c>
      <c r="E9239" s="112"/>
      <c r="F9239" s="113"/>
      <c r="G9239" s="114"/>
      <c r="H9239" s="115"/>
      <c r="I9239" s="112"/>
      <c r="J9239" s="112"/>
      <c r="K9239" s="112"/>
      <c r="L9239" s="114">
        <f>Table13[[#This Row],[Per Unit Price]]*MAX(1,Table13[[#This Row],[Qty of Units]])*MAX(1,Table13[[#This Row],['#NCMs Served / FTEs Employed]])*MAX(1,Table13[[#This Row],[Duration of Service]])</f>
        <v>0</v>
      </c>
      <c r="M9239" s="112"/>
      <c r="N9239" s="114"/>
    </row>
    <row r="9240" spans="1:14" x14ac:dyDescent="0.25">
      <c r="A9240" s="111"/>
      <c r="B9240" s="111"/>
      <c r="C9240" s="123"/>
      <c r="D9240" s="112" t="str">
        <f>_xlfn.XLOOKUP(Table13[[#This Row],[Service]],Validation!$A$2:$A$14,Validation!$B$2:$B$14,"",0,1)</f>
        <v/>
      </c>
      <c r="E9240" s="112"/>
      <c r="F9240" s="113"/>
      <c r="G9240" s="114"/>
      <c r="H9240" s="115"/>
      <c r="I9240" s="112"/>
      <c r="J9240" s="112"/>
      <c r="K9240" s="112"/>
      <c r="L9240" s="114">
        <f>Table13[[#This Row],[Per Unit Price]]*MAX(1,Table13[[#This Row],[Qty of Units]])*MAX(1,Table13[[#This Row],['#NCMs Served / FTEs Employed]])*MAX(1,Table13[[#This Row],[Duration of Service]])</f>
        <v>0</v>
      </c>
      <c r="M9240" s="112"/>
      <c r="N9240" s="114"/>
    </row>
    <row r="9241" spans="1:14" x14ac:dyDescent="0.25">
      <c r="A9241" s="111"/>
      <c r="B9241" s="111"/>
      <c r="C9241" s="123"/>
      <c r="D9241" s="112" t="str">
        <f>_xlfn.XLOOKUP(Table13[[#This Row],[Service]],Validation!$A$2:$A$14,Validation!$B$2:$B$14,"",0,1)</f>
        <v/>
      </c>
      <c r="E9241" s="112"/>
      <c r="F9241" s="113"/>
      <c r="G9241" s="114"/>
      <c r="H9241" s="115"/>
      <c r="I9241" s="112"/>
      <c r="J9241" s="112"/>
      <c r="K9241" s="112"/>
      <c r="L9241" s="114">
        <f>Table13[[#This Row],[Per Unit Price]]*MAX(1,Table13[[#This Row],[Qty of Units]])*MAX(1,Table13[[#This Row],['#NCMs Served / FTEs Employed]])*MAX(1,Table13[[#This Row],[Duration of Service]])</f>
        <v>0</v>
      </c>
      <c r="M9241" s="112"/>
      <c r="N9241" s="114"/>
    </row>
    <row r="9242" spans="1:14" x14ac:dyDescent="0.25">
      <c r="A9242" s="111"/>
      <c r="B9242" s="111"/>
      <c r="C9242" s="123"/>
      <c r="D9242" s="112" t="str">
        <f>_xlfn.XLOOKUP(Table13[[#This Row],[Service]],Validation!$A$2:$A$14,Validation!$B$2:$B$14,"",0,1)</f>
        <v/>
      </c>
      <c r="E9242" s="112"/>
      <c r="F9242" s="113"/>
      <c r="G9242" s="114"/>
      <c r="H9242" s="115"/>
      <c r="I9242" s="112"/>
      <c r="J9242" s="112"/>
      <c r="K9242" s="112"/>
      <c r="L9242" s="114">
        <f>Table13[[#This Row],[Per Unit Price]]*MAX(1,Table13[[#This Row],[Qty of Units]])*MAX(1,Table13[[#This Row],['#NCMs Served / FTEs Employed]])*MAX(1,Table13[[#This Row],[Duration of Service]])</f>
        <v>0</v>
      </c>
      <c r="M9242" s="112"/>
      <c r="N9242" s="114"/>
    </row>
    <row r="9243" spans="1:14" x14ac:dyDescent="0.25">
      <c r="A9243" s="111"/>
      <c r="B9243" s="111"/>
      <c r="C9243" s="123"/>
      <c r="D9243" s="112" t="str">
        <f>_xlfn.XLOOKUP(Table13[[#This Row],[Service]],Validation!$A$2:$A$14,Validation!$B$2:$B$14,"",0,1)</f>
        <v/>
      </c>
      <c r="E9243" s="112"/>
      <c r="F9243" s="113"/>
      <c r="G9243" s="114"/>
      <c r="H9243" s="115"/>
      <c r="I9243" s="112"/>
      <c r="J9243" s="112"/>
      <c r="K9243" s="112"/>
      <c r="L9243" s="114">
        <f>Table13[[#This Row],[Per Unit Price]]*MAX(1,Table13[[#This Row],[Qty of Units]])*MAX(1,Table13[[#This Row],['#NCMs Served / FTEs Employed]])*MAX(1,Table13[[#This Row],[Duration of Service]])</f>
        <v>0</v>
      </c>
      <c r="M9243" s="112"/>
      <c r="N9243" s="114"/>
    </row>
    <row r="9244" spans="1:14" x14ac:dyDescent="0.25">
      <c r="A9244" s="111"/>
      <c r="B9244" s="111"/>
      <c r="C9244" s="123"/>
      <c r="D9244" s="112" t="str">
        <f>_xlfn.XLOOKUP(Table13[[#This Row],[Service]],Validation!$A$2:$A$14,Validation!$B$2:$B$14,"",0,1)</f>
        <v/>
      </c>
      <c r="E9244" s="112"/>
      <c r="F9244" s="113"/>
      <c r="G9244" s="114"/>
      <c r="H9244" s="115"/>
      <c r="I9244" s="112"/>
      <c r="J9244" s="112"/>
      <c r="K9244" s="112"/>
      <c r="L9244" s="114">
        <f>Table13[[#This Row],[Per Unit Price]]*MAX(1,Table13[[#This Row],[Qty of Units]])*MAX(1,Table13[[#This Row],['#NCMs Served / FTEs Employed]])*MAX(1,Table13[[#This Row],[Duration of Service]])</f>
        <v>0</v>
      </c>
      <c r="M9244" s="112"/>
      <c r="N9244" s="114"/>
    </row>
    <row r="9245" spans="1:14" x14ac:dyDescent="0.25">
      <c r="A9245" s="111"/>
      <c r="B9245" s="111"/>
      <c r="C9245" s="123"/>
      <c r="D9245" s="112" t="str">
        <f>_xlfn.XLOOKUP(Table13[[#This Row],[Service]],Validation!$A$2:$A$14,Validation!$B$2:$B$14,"",0,1)</f>
        <v/>
      </c>
      <c r="E9245" s="112"/>
      <c r="F9245" s="113"/>
      <c r="G9245" s="114"/>
      <c r="H9245" s="115"/>
      <c r="I9245" s="112"/>
      <c r="J9245" s="112"/>
      <c r="K9245" s="112"/>
      <c r="L9245" s="114">
        <f>Table13[[#This Row],[Per Unit Price]]*MAX(1,Table13[[#This Row],[Qty of Units]])*MAX(1,Table13[[#This Row],['#NCMs Served / FTEs Employed]])*MAX(1,Table13[[#This Row],[Duration of Service]])</f>
        <v>0</v>
      </c>
      <c r="M9245" s="112"/>
      <c r="N9245" s="114"/>
    </row>
    <row r="9246" spans="1:14" x14ac:dyDescent="0.25">
      <c r="A9246" s="111"/>
      <c r="B9246" s="111"/>
      <c r="C9246" s="123"/>
      <c r="D9246" s="112" t="str">
        <f>_xlfn.XLOOKUP(Table13[[#This Row],[Service]],Validation!$A$2:$A$14,Validation!$B$2:$B$14,"",0,1)</f>
        <v/>
      </c>
      <c r="E9246" s="112"/>
      <c r="F9246" s="113"/>
      <c r="G9246" s="114"/>
      <c r="H9246" s="115"/>
      <c r="I9246" s="112"/>
      <c r="J9246" s="112"/>
      <c r="K9246" s="112"/>
      <c r="L9246" s="114">
        <f>Table13[[#This Row],[Per Unit Price]]*MAX(1,Table13[[#This Row],[Qty of Units]])*MAX(1,Table13[[#This Row],['#NCMs Served / FTEs Employed]])*MAX(1,Table13[[#This Row],[Duration of Service]])</f>
        <v>0</v>
      </c>
      <c r="M9246" s="112"/>
      <c r="N9246" s="114"/>
    </row>
    <row r="9247" spans="1:14" x14ac:dyDescent="0.25">
      <c r="A9247" s="111"/>
      <c r="B9247" s="111"/>
      <c r="C9247" s="123"/>
      <c r="D9247" s="112" t="str">
        <f>_xlfn.XLOOKUP(Table13[[#This Row],[Service]],Validation!$A$2:$A$14,Validation!$B$2:$B$14,"",0,1)</f>
        <v/>
      </c>
      <c r="E9247" s="112"/>
      <c r="F9247" s="113"/>
      <c r="G9247" s="114"/>
      <c r="H9247" s="115"/>
      <c r="I9247" s="112"/>
      <c r="J9247" s="112"/>
      <c r="K9247" s="112"/>
      <c r="L9247" s="114">
        <f>Table13[[#This Row],[Per Unit Price]]*MAX(1,Table13[[#This Row],[Qty of Units]])*MAX(1,Table13[[#This Row],['#NCMs Served / FTEs Employed]])*MAX(1,Table13[[#This Row],[Duration of Service]])</f>
        <v>0</v>
      </c>
      <c r="M9247" s="112"/>
      <c r="N9247" s="114"/>
    </row>
    <row r="9248" spans="1:14" x14ac:dyDescent="0.25">
      <c r="A9248" s="111"/>
      <c r="B9248" s="111"/>
      <c r="C9248" s="123"/>
      <c r="D9248" s="112" t="str">
        <f>_xlfn.XLOOKUP(Table13[[#This Row],[Service]],Validation!$A$2:$A$14,Validation!$B$2:$B$14,"",0,1)</f>
        <v/>
      </c>
      <c r="E9248" s="112"/>
      <c r="F9248" s="113"/>
      <c r="G9248" s="114"/>
      <c r="H9248" s="115"/>
      <c r="I9248" s="112"/>
      <c r="J9248" s="112"/>
      <c r="K9248" s="112"/>
      <c r="L9248" s="114">
        <f>Table13[[#This Row],[Per Unit Price]]*MAX(1,Table13[[#This Row],[Qty of Units]])*MAX(1,Table13[[#This Row],['#NCMs Served / FTEs Employed]])*MAX(1,Table13[[#This Row],[Duration of Service]])</f>
        <v>0</v>
      </c>
      <c r="M9248" s="112"/>
      <c r="N9248" s="114"/>
    </row>
    <row r="9249" spans="1:14" x14ac:dyDescent="0.25">
      <c r="A9249" s="111"/>
      <c r="B9249" s="111"/>
      <c r="C9249" s="123"/>
      <c r="D9249" s="112" t="str">
        <f>_xlfn.XLOOKUP(Table13[[#This Row],[Service]],Validation!$A$2:$A$14,Validation!$B$2:$B$14,"",0,1)</f>
        <v/>
      </c>
      <c r="E9249" s="112"/>
      <c r="F9249" s="113"/>
      <c r="G9249" s="114"/>
      <c r="H9249" s="115"/>
      <c r="I9249" s="112"/>
      <c r="J9249" s="112"/>
      <c r="K9249" s="112"/>
      <c r="L9249" s="114">
        <f>Table13[[#This Row],[Per Unit Price]]*MAX(1,Table13[[#This Row],[Qty of Units]])*MAX(1,Table13[[#This Row],['#NCMs Served / FTEs Employed]])*MAX(1,Table13[[#This Row],[Duration of Service]])</f>
        <v>0</v>
      </c>
      <c r="M9249" s="112"/>
      <c r="N9249" s="114"/>
    </row>
    <row r="9250" spans="1:14" x14ac:dyDescent="0.25">
      <c r="A9250" s="111"/>
      <c r="B9250" s="111"/>
      <c r="C9250" s="123"/>
      <c r="D9250" s="112" t="str">
        <f>_xlfn.XLOOKUP(Table13[[#This Row],[Service]],Validation!$A$2:$A$14,Validation!$B$2:$B$14,"",0,1)</f>
        <v/>
      </c>
      <c r="E9250" s="112"/>
      <c r="F9250" s="113"/>
      <c r="G9250" s="114"/>
      <c r="H9250" s="115"/>
      <c r="I9250" s="112"/>
      <c r="J9250" s="112"/>
      <c r="K9250" s="112"/>
      <c r="L9250" s="114">
        <f>Table13[[#This Row],[Per Unit Price]]*MAX(1,Table13[[#This Row],[Qty of Units]])*MAX(1,Table13[[#This Row],['#NCMs Served / FTEs Employed]])*MAX(1,Table13[[#This Row],[Duration of Service]])</f>
        <v>0</v>
      </c>
      <c r="M9250" s="112"/>
      <c r="N9250" s="114"/>
    </row>
    <row r="9251" spans="1:14" x14ac:dyDescent="0.25">
      <c r="A9251" s="111"/>
      <c r="B9251" s="111"/>
      <c r="C9251" s="123"/>
      <c r="D9251" s="112" t="str">
        <f>_xlfn.XLOOKUP(Table13[[#This Row],[Service]],Validation!$A$2:$A$14,Validation!$B$2:$B$14,"",0,1)</f>
        <v/>
      </c>
      <c r="E9251" s="112"/>
      <c r="F9251" s="113"/>
      <c r="G9251" s="114"/>
      <c r="H9251" s="115"/>
      <c r="I9251" s="112"/>
      <c r="J9251" s="112"/>
      <c r="K9251" s="112"/>
      <c r="L9251" s="114">
        <f>Table13[[#This Row],[Per Unit Price]]*MAX(1,Table13[[#This Row],[Qty of Units]])*MAX(1,Table13[[#This Row],['#NCMs Served / FTEs Employed]])*MAX(1,Table13[[#This Row],[Duration of Service]])</f>
        <v>0</v>
      </c>
      <c r="M9251" s="112"/>
      <c r="N9251" s="114"/>
    </row>
    <row r="9252" spans="1:14" x14ac:dyDescent="0.25">
      <c r="A9252" s="111"/>
      <c r="B9252" s="111"/>
      <c r="C9252" s="123"/>
      <c r="D9252" s="112" t="str">
        <f>_xlfn.XLOOKUP(Table13[[#This Row],[Service]],Validation!$A$2:$A$14,Validation!$B$2:$B$14,"",0,1)</f>
        <v/>
      </c>
      <c r="E9252" s="112"/>
      <c r="F9252" s="113"/>
      <c r="G9252" s="114"/>
      <c r="H9252" s="115"/>
      <c r="I9252" s="112"/>
      <c r="J9252" s="112"/>
      <c r="K9252" s="112"/>
      <c r="L9252" s="114">
        <f>Table13[[#This Row],[Per Unit Price]]*MAX(1,Table13[[#This Row],[Qty of Units]])*MAX(1,Table13[[#This Row],['#NCMs Served / FTEs Employed]])*MAX(1,Table13[[#This Row],[Duration of Service]])</f>
        <v>0</v>
      </c>
      <c r="M9252" s="112"/>
      <c r="N9252" s="114"/>
    </row>
    <row r="9253" spans="1:14" x14ac:dyDescent="0.25">
      <c r="A9253" s="111"/>
      <c r="B9253" s="111"/>
      <c r="C9253" s="123"/>
      <c r="D9253" s="112" t="str">
        <f>_xlfn.XLOOKUP(Table13[[#This Row],[Service]],Validation!$A$2:$A$14,Validation!$B$2:$B$14,"",0,1)</f>
        <v/>
      </c>
      <c r="E9253" s="112"/>
      <c r="F9253" s="113"/>
      <c r="G9253" s="114"/>
      <c r="H9253" s="115"/>
      <c r="I9253" s="112"/>
      <c r="J9253" s="112"/>
      <c r="K9253" s="112"/>
      <c r="L9253" s="114">
        <f>Table13[[#This Row],[Per Unit Price]]*MAX(1,Table13[[#This Row],[Qty of Units]])*MAX(1,Table13[[#This Row],['#NCMs Served / FTEs Employed]])*MAX(1,Table13[[#This Row],[Duration of Service]])</f>
        <v>0</v>
      </c>
      <c r="M9253" s="112"/>
      <c r="N9253" s="114"/>
    </row>
    <row r="9254" spans="1:14" x14ac:dyDescent="0.25">
      <c r="A9254" s="111"/>
      <c r="B9254" s="111"/>
      <c r="C9254" s="123"/>
      <c r="D9254" s="112" t="str">
        <f>_xlfn.XLOOKUP(Table13[[#This Row],[Service]],Validation!$A$2:$A$14,Validation!$B$2:$B$14,"",0,1)</f>
        <v/>
      </c>
      <c r="E9254" s="112"/>
      <c r="F9254" s="113"/>
      <c r="G9254" s="114"/>
      <c r="H9254" s="115"/>
      <c r="I9254" s="112"/>
      <c r="J9254" s="112"/>
      <c r="K9254" s="112"/>
      <c r="L9254" s="114">
        <f>Table13[[#This Row],[Per Unit Price]]*MAX(1,Table13[[#This Row],[Qty of Units]])*MAX(1,Table13[[#This Row],['#NCMs Served / FTEs Employed]])*MAX(1,Table13[[#This Row],[Duration of Service]])</f>
        <v>0</v>
      </c>
      <c r="M9254" s="112"/>
      <c r="N9254" s="114"/>
    </row>
    <row r="9255" spans="1:14" x14ac:dyDescent="0.25">
      <c r="A9255" s="111"/>
      <c r="B9255" s="111"/>
      <c r="C9255" s="123"/>
      <c r="D9255" s="112" t="str">
        <f>_xlfn.XLOOKUP(Table13[[#This Row],[Service]],Validation!$A$2:$A$14,Validation!$B$2:$B$14,"",0,1)</f>
        <v/>
      </c>
      <c r="E9255" s="112"/>
      <c r="F9255" s="113"/>
      <c r="G9255" s="114"/>
      <c r="H9255" s="115"/>
      <c r="I9255" s="112"/>
      <c r="J9255" s="112"/>
      <c r="K9255" s="112"/>
      <c r="L9255" s="114">
        <f>Table13[[#This Row],[Per Unit Price]]*MAX(1,Table13[[#This Row],[Qty of Units]])*MAX(1,Table13[[#This Row],['#NCMs Served / FTEs Employed]])*MAX(1,Table13[[#This Row],[Duration of Service]])</f>
        <v>0</v>
      </c>
      <c r="M9255" s="112"/>
      <c r="N9255" s="114"/>
    </row>
    <row r="9256" spans="1:14" x14ac:dyDescent="0.25">
      <c r="A9256" s="111"/>
      <c r="B9256" s="111"/>
      <c r="C9256" s="123"/>
      <c r="D9256" s="112" t="str">
        <f>_xlfn.XLOOKUP(Table13[[#This Row],[Service]],Validation!$A$2:$A$14,Validation!$B$2:$B$14,"",0,1)</f>
        <v/>
      </c>
      <c r="E9256" s="112"/>
      <c r="F9256" s="113"/>
      <c r="G9256" s="114"/>
      <c r="H9256" s="115"/>
      <c r="I9256" s="112"/>
      <c r="J9256" s="112"/>
      <c r="K9256" s="112"/>
      <c r="L9256" s="114">
        <f>Table13[[#This Row],[Per Unit Price]]*MAX(1,Table13[[#This Row],[Qty of Units]])*MAX(1,Table13[[#This Row],['#NCMs Served / FTEs Employed]])*MAX(1,Table13[[#This Row],[Duration of Service]])</f>
        <v>0</v>
      </c>
      <c r="M9256" s="112"/>
      <c r="N9256" s="114"/>
    </row>
    <row r="9257" spans="1:14" x14ac:dyDescent="0.25">
      <c r="A9257" s="111"/>
      <c r="B9257" s="111"/>
      <c r="C9257" s="123"/>
      <c r="D9257" s="112" t="str">
        <f>_xlfn.XLOOKUP(Table13[[#This Row],[Service]],Validation!$A$2:$A$14,Validation!$B$2:$B$14,"",0,1)</f>
        <v/>
      </c>
      <c r="E9257" s="112"/>
      <c r="F9257" s="113"/>
      <c r="G9257" s="114"/>
      <c r="H9257" s="115"/>
      <c r="I9257" s="112"/>
      <c r="J9257" s="112"/>
      <c r="K9257" s="112"/>
      <c r="L9257" s="114">
        <f>Table13[[#This Row],[Per Unit Price]]*MAX(1,Table13[[#This Row],[Qty of Units]])*MAX(1,Table13[[#This Row],['#NCMs Served / FTEs Employed]])*MAX(1,Table13[[#This Row],[Duration of Service]])</f>
        <v>0</v>
      </c>
      <c r="M9257" s="112"/>
      <c r="N9257" s="114"/>
    </row>
    <row r="9258" spans="1:14" x14ac:dyDescent="0.25">
      <c r="A9258" s="111"/>
      <c r="B9258" s="111"/>
      <c r="C9258" s="123"/>
      <c r="D9258" s="112" t="str">
        <f>_xlfn.XLOOKUP(Table13[[#This Row],[Service]],Validation!$A$2:$A$14,Validation!$B$2:$B$14,"",0,1)</f>
        <v/>
      </c>
      <c r="E9258" s="112"/>
      <c r="F9258" s="113"/>
      <c r="G9258" s="114"/>
      <c r="H9258" s="115"/>
      <c r="I9258" s="112"/>
      <c r="J9258" s="112"/>
      <c r="K9258" s="112"/>
      <c r="L9258" s="114">
        <f>Table13[[#This Row],[Per Unit Price]]*MAX(1,Table13[[#This Row],[Qty of Units]])*MAX(1,Table13[[#This Row],['#NCMs Served / FTEs Employed]])*MAX(1,Table13[[#This Row],[Duration of Service]])</f>
        <v>0</v>
      </c>
      <c r="M9258" s="112"/>
      <c r="N9258" s="114"/>
    </row>
    <row r="9259" spans="1:14" x14ac:dyDescent="0.25">
      <c r="A9259" s="111"/>
      <c r="B9259" s="111"/>
      <c r="C9259" s="123"/>
      <c r="D9259" s="112" t="str">
        <f>_xlfn.XLOOKUP(Table13[[#This Row],[Service]],Validation!$A$2:$A$14,Validation!$B$2:$B$14,"",0,1)</f>
        <v/>
      </c>
      <c r="E9259" s="112"/>
      <c r="F9259" s="113"/>
      <c r="G9259" s="114"/>
      <c r="H9259" s="115"/>
      <c r="I9259" s="112"/>
      <c r="J9259" s="112"/>
      <c r="K9259" s="112"/>
      <c r="L9259" s="114">
        <f>Table13[[#This Row],[Per Unit Price]]*MAX(1,Table13[[#This Row],[Qty of Units]])*MAX(1,Table13[[#This Row],['#NCMs Served / FTEs Employed]])*MAX(1,Table13[[#This Row],[Duration of Service]])</f>
        <v>0</v>
      </c>
      <c r="M9259" s="112"/>
      <c r="N9259" s="114"/>
    </row>
    <row r="9260" spans="1:14" x14ac:dyDescent="0.25">
      <c r="A9260" s="111"/>
      <c r="B9260" s="111"/>
      <c r="C9260" s="123"/>
      <c r="D9260" s="112" t="str">
        <f>_xlfn.XLOOKUP(Table13[[#This Row],[Service]],Validation!$A$2:$A$14,Validation!$B$2:$B$14,"",0,1)</f>
        <v/>
      </c>
      <c r="E9260" s="112"/>
      <c r="F9260" s="113"/>
      <c r="G9260" s="114"/>
      <c r="H9260" s="115"/>
      <c r="I9260" s="112"/>
      <c r="J9260" s="112"/>
      <c r="K9260" s="112"/>
      <c r="L9260" s="114">
        <f>Table13[[#This Row],[Per Unit Price]]*MAX(1,Table13[[#This Row],[Qty of Units]])*MAX(1,Table13[[#This Row],['#NCMs Served / FTEs Employed]])*MAX(1,Table13[[#This Row],[Duration of Service]])</f>
        <v>0</v>
      </c>
      <c r="M9260" s="112"/>
      <c r="N9260" s="114"/>
    </row>
    <row r="9261" spans="1:14" x14ac:dyDescent="0.25">
      <c r="A9261" s="111"/>
      <c r="B9261" s="111"/>
      <c r="C9261" s="123"/>
      <c r="D9261" s="112" t="str">
        <f>_xlfn.XLOOKUP(Table13[[#This Row],[Service]],Validation!$A$2:$A$14,Validation!$B$2:$B$14,"",0,1)</f>
        <v/>
      </c>
      <c r="E9261" s="112"/>
      <c r="F9261" s="113"/>
      <c r="G9261" s="114"/>
      <c r="H9261" s="115"/>
      <c r="I9261" s="112"/>
      <c r="J9261" s="112"/>
      <c r="K9261" s="112"/>
      <c r="L9261" s="114">
        <f>Table13[[#This Row],[Per Unit Price]]*MAX(1,Table13[[#This Row],[Qty of Units]])*MAX(1,Table13[[#This Row],['#NCMs Served / FTEs Employed]])*MAX(1,Table13[[#This Row],[Duration of Service]])</f>
        <v>0</v>
      </c>
      <c r="M9261" s="112"/>
      <c r="N9261" s="114"/>
    </row>
    <row r="9262" spans="1:14" x14ac:dyDescent="0.25">
      <c r="A9262" s="111"/>
      <c r="B9262" s="111"/>
      <c r="C9262" s="123"/>
      <c r="D9262" s="112" t="str">
        <f>_xlfn.XLOOKUP(Table13[[#This Row],[Service]],Validation!$A$2:$A$14,Validation!$B$2:$B$14,"",0,1)</f>
        <v/>
      </c>
      <c r="E9262" s="112"/>
      <c r="F9262" s="113"/>
      <c r="G9262" s="114"/>
      <c r="H9262" s="115"/>
      <c r="I9262" s="112"/>
      <c r="J9262" s="112"/>
      <c r="K9262" s="112"/>
      <c r="L9262" s="114">
        <f>Table13[[#This Row],[Per Unit Price]]*MAX(1,Table13[[#This Row],[Qty of Units]])*MAX(1,Table13[[#This Row],['#NCMs Served / FTEs Employed]])*MAX(1,Table13[[#This Row],[Duration of Service]])</f>
        <v>0</v>
      </c>
      <c r="M9262" s="112"/>
      <c r="N9262" s="114"/>
    </row>
    <row r="9263" spans="1:14" x14ac:dyDescent="0.25">
      <c r="A9263" s="111"/>
      <c r="B9263" s="111"/>
      <c r="C9263" s="123"/>
      <c r="D9263" s="112" t="str">
        <f>_xlfn.XLOOKUP(Table13[[#This Row],[Service]],Validation!$A$2:$A$14,Validation!$B$2:$B$14,"",0,1)</f>
        <v/>
      </c>
      <c r="E9263" s="112"/>
      <c r="F9263" s="113"/>
      <c r="G9263" s="114"/>
      <c r="H9263" s="115"/>
      <c r="I9263" s="112"/>
      <c r="J9263" s="112"/>
      <c r="K9263" s="112"/>
      <c r="L9263" s="114">
        <f>Table13[[#This Row],[Per Unit Price]]*MAX(1,Table13[[#This Row],[Qty of Units]])*MAX(1,Table13[[#This Row],['#NCMs Served / FTEs Employed]])*MAX(1,Table13[[#This Row],[Duration of Service]])</f>
        <v>0</v>
      </c>
      <c r="M9263" s="112"/>
      <c r="N9263" s="114"/>
    </row>
    <row r="9264" spans="1:14" x14ac:dyDescent="0.25">
      <c r="A9264" s="111"/>
      <c r="B9264" s="111"/>
      <c r="C9264" s="123"/>
      <c r="D9264" s="112" t="str">
        <f>_xlfn.XLOOKUP(Table13[[#This Row],[Service]],Validation!$A$2:$A$14,Validation!$B$2:$B$14,"",0,1)</f>
        <v/>
      </c>
      <c r="E9264" s="112"/>
      <c r="F9264" s="113"/>
      <c r="G9264" s="114"/>
      <c r="H9264" s="115"/>
      <c r="I9264" s="112"/>
      <c r="J9264" s="112"/>
      <c r="K9264" s="112"/>
      <c r="L9264" s="114">
        <f>Table13[[#This Row],[Per Unit Price]]*MAX(1,Table13[[#This Row],[Qty of Units]])*MAX(1,Table13[[#This Row],['#NCMs Served / FTEs Employed]])*MAX(1,Table13[[#This Row],[Duration of Service]])</f>
        <v>0</v>
      </c>
      <c r="M9264" s="112"/>
      <c r="N9264" s="114"/>
    </row>
    <row r="9265" spans="1:14" x14ac:dyDescent="0.25">
      <c r="A9265" s="111"/>
      <c r="B9265" s="111"/>
      <c r="C9265" s="123"/>
      <c r="D9265" s="112" t="str">
        <f>_xlfn.XLOOKUP(Table13[[#This Row],[Service]],Validation!$A$2:$A$14,Validation!$B$2:$B$14,"",0,1)</f>
        <v/>
      </c>
      <c r="E9265" s="112"/>
      <c r="F9265" s="113"/>
      <c r="G9265" s="114"/>
      <c r="H9265" s="115"/>
      <c r="I9265" s="112"/>
      <c r="J9265" s="112"/>
      <c r="K9265" s="112"/>
      <c r="L9265" s="114">
        <f>Table13[[#This Row],[Per Unit Price]]*MAX(1,Table13[[#This Row],[Qty of Units]])*MAX(1,Table13[[#This Row],['#NCMs Served / FTEs Employed]])*MAX(1,Table13[[#This Row],[Duration of Service]])</f>
        <v>0</v>
      </c>
      <c r="M9265" s="112"/>
      <c r="N9265" s="114"/>
    </row>
    <row r="9266" spans="1:14" x14ac:dyDescent="0.25">
      <c r="A9266" s="111"/>
      <c r="B9266" s="111"/>
      <c r="C9266" s="123"/>
      <c r="D9266" s="112" t="str">
        <f>_xlfn.XLOOKUP(Table13[[#This Row],[Service]],Validation!$A$2:$A$14,Validation!$B$2:$B$14,"",0,1)</f>
        <v/>
      </c>
      <c r="E9266" s="112"/>
      <c r="F9266" s="113"/>
      <c r="G9266" s="114"/>
      <c r="H9266" s="115"/>
      <c r="I9266" s="112"/>
      <c r="J9266" s="112"/>
      <c r="K9266" s="112"/>
      <c r="L9266" s="114">
        <f>Table13[[#This Row],[Per Unit Price]]*MAX(1,Table13[[#This Row],[Qty of Units]])*MAX(1,Table13[[#This Row],['#NCMs Served / FTEs Employed]])*MAX(1,Table13[[#This Row],[Duration of Service]])</f>
        <v>0</v>
      </c>
      <c r="M9266" s="112"/>
      <c r="N9266" s="114"/>
    </row>
    <row r="9267" spans="1:14" x14ac:dyDescent="0.25">
      <c r="A9267" s="111"/>
      <c r="B9267" s="111"/>
      <c r="C9267" s="123"/>
      <c r="D9267" s="112" t="str">
        <f>_xlfn.XLOOKUP(Table13[[#This Row],[Service]],Validation!$A$2:$A$14,Validation!$B$2:$B$14,"",0,1)</f>
        <v/>
      </c>
      <c r="E9267" s="112"/>
      <c r="F9267" s="113"/>
      <c r="G9267" s="114"/>
      <c r="H9267" s="115"/>
      <c r="I9267" s="112"/>
      <c r="J9267" s="112"/>
      <c r="K9267" s="112"/>
      <c r="L9267" s="114">
        <f>Table13[[#This Row],[Per Unit Price]]*MAX(1,Table13[[#This Row],[Qty of Units]])*MAX(1,Table13[[#This Row],['#NCMs Served / FTEs Employed]])*MAX(1,Table13[[#This Row],[Duration of Service]])</f>
        <v>0</v>
      </c>
      <c r="M9267" s="112"/>
      <c r="N9267" s="114"/>
    </row>
    <row r="9268" spans="1:14" x14ac:dyDescent="0.25">
      <c r="A9268" s="111"/>
      <c r="B9268" s="111"/>
      <c r="C9268" s="123"/>
      <c r="D9268" s="112" t="str">
        <f>_xlfn.XLOOKUP(Table13[[#This Row],[Service]],Validation!$A$2:$A$14,Validation!$B$2:$B$14,"",0,1)</f>
        <v/>
      </c>
      <c r="E9268" s="112"/>
      <c r="F9268" s="113"/>
      <c r="G9268" s="114"/>
      <c r="H9268" s="115"/>
      <c r="I9268" s="112"/>
      <c r="J9268" s="112"/>
      <c r="K9268" s="112"/>
      <c r="L9268" s="114">
        <f>Table13[[#This Row],[Per Unit Price]]*MAX(1,Table13[[#This Row],[Qty of Units]])*MAX(1,Table13[[#This Row],['#NCMs Served / FTEs Employed]])*MAX(1,Table13[[#This Row],[Duration of Service]])</f>
        <v>0</v>
      </c>
      <c r="M9268" s="112"/>
      <c r="N9268" s="114"/>
    </row>
    <row r="9269" spans="1:14" x14ac:dyDescent="0.25">
      <c r="A9269" s="111"/>
      <c r="B9269" s="111"/>
      <c r="C9269" s="123"/>
      <c r="D9269" s="112" t="str">
        <f>_xlfn.XLOOKUP(Table13[[#This Row],[Service]],Validation!$A$2:$A$14,Validation!$B$2:$B$14,"",0,1)</f>
        <v/>
      </c>
      <c r="E9269" s="112"/>
      <c r="F9269" s="113"/>
      <c r="G9269" s="114"/>
      <c r="H9269" s="115"/>
      <c r="I9269" s="112"/>
      <c r="J9269" s="112"/>
      <c r="K9269" s="112"/>
      <c r="L9269" s="114">
        <f>Table13[[#This Row],[Per Unit Price]]*MAX(1,Table13[[#This Row],[Qty of Units]])*MAX(1,Table13[[#This Row],['#NCMs Served / FTEs Employed]])*MAX(1,Table13[[#This Row],[Duration of Service]])</f>
        <v>0</v>
      </c>
      <c r="M9269" s="112"/>
      <c r="N9269" s="114"/>
    </row>
    <row r="9270" spans="1:14" x14ac:dyDescent="0.25">
      <c r="A9270" s="111"/>
      <c r="B9270" s="111"/>
      <c r="C9270" s="123"/>
      <c r="D9270" s="112" t="str">
        <f>_xlfn.XLOOKUP(Table13[[#This Row],[Service]],Validation!$A$2:$A$14,Validation!$B$2:$B$14,"",0,1)</f>
        <v/>
      </c>
      <c r="E9270" s="112"/>
      <c r="F9270" s="113"/>
      <c r="G9270" s="114"/>
      <c r="H9270" s="115"/>
      <c r="I9270" s="112"/>
      <c r="J9270" s="112"/>
      <c r="K9270" s="112"/>
      <c r="L9270" s="114">
        <f>Table13[[#This Row],[Per Unit Price]]*MAX(1,Table13[[#This Row],[Qty of Units]])*MAX(1,Table13[[#This Row],['#NCMs Served / FTEs Employed]])*MAX(1,Table13[[#This Row],[Duration of Service]])</f>
        <v>0</v>
      </c>
      <c r="M9270" s="112"/>
      <c r="N9270" s="114"/>
    </row>
    <row r="9271" spans="1:14" x14ac:dyDescent="0.25">
      <c r="A9271" s="111"/>
      <c r="B9271" s="111"/>
      <c r="C9271" s="123"/>
      <c r="D9271" s="112" t="str">
        <f>_xlfn.XLOOKUP(Table13[[#This Row],[Service]],Validation!$A$2:$A$14,Validation!$B$2:$B$14,"",0,1)</f>
        <v/>
      </c>
      <c r="E9271" s="112"/>
      <c r="F9271" s="113"/>
      <c r="G9271" s="114"/>
      <c r="H9271" s="115"/>
      <c r="I9271" s="112"/>
      <c r="J9271" s="112"/>
      <c r="K9271" s="112"/>
      <c r="L9271" s="114">
        <f>Table13[[#This Row],[Per Unit Price]]*MAX(1,Table13[[#This Row],[Qty of Units]])*MAX(1,Table13[[#This Row],['#NCMs Served / FTEs Employed]])*MAX(1,Table13[[#This Row],[Duration of Service]])</f>
        <v>0</v>
      </c>
      <c r="M9271" s="112"/>
      <c r="N9271" s="114"/>
    </row>
    <row r="9272" spans="1:14" x14ac:dyDescent="0.25">
      <c r="A9272" s="111"/>
      <c r="B9272" s="111"/>
      <c r="C9272" s="123"/>
      <c r="D9272" s="112" t="str">
        <f>_xlfn.XLOOKUP(Table13[[#This Row],[Service]],Validation!$A$2:$A$14,Validation!$B$2:$B$14,"",0,1)</f>
        <v/>
      </c>
      <c r="E9272" s="112"/>
      <c r="F9272" s="113"/>
      <c r="G9272" s="114"/>
      <c r="H9272" s="115"/>
      <c r="I9272" s="112"/>
      <c r="J9272" s="112"/>
      <c r="K9272" s="112"/>
      <c r="L9272" s="114">
        <f>Table13[[#This Row],[Per Unit Price]]*MAX(1,Table13[[#This Row],[Qty of Units]])*MAX(1,Table13[[#This Row],['#NCMs Served / FTEs Employed]])*MAX(1,Table13[[#This Row],[Duration of Service]])</f>
        <v>0</v>
      </c>
      <c r="M9272" s="112"/>
      <c r="N9272" s="114"/>
    </row>
    <row r="9273" spans="1:14" x14ac:dyDescent="0.25">
      <c r="A9273" s="111"/>
      <c r="B9273" s="111"/>
      <c r="C9273" s="123"/>
      <c r="D9273" s="112" t="str">
        <f>_xlfn.XLOOKUP(Table13[[#This Row],[Service]],Validation!$A$2:$A$14,Validation!$B$2:$B$14,"",0,1)</f>
        <v/>
      </c>
      <c r="E9273" s="112"/>
      <c r="F9273" s="113"/>
      <c r="G9273" s="114"/>
      <c r="H9273" s="115"/>
      <c r="I9273" s="112"/>
      <c r="J9273" s="112"/>
      <c r="K9273" s="112"/>
      <c r="L9273" s="114">
        <f>Table13[[#This Row],[Per Unit Price]]*MAX(1,Table13[[#This Row],[Qty of Units]])*MAX(1,Table13[[#This Row],['#NCMs Served / FTEs Employed]])*MAX(1,Table13[[#This Row],[Duration of Service]])</f>
        <v>0</v>
      </c>
      <c r="M9273" s="112"/>
      <c r="N9273" s="114"/>
    </row>
    <row r="9274" spans="1:14" x14ac:dyDescent="0.25">
      <c r="A9274" s="111"/>
      <c r="B9274" s="111"/>
      <c r="C9274" s="123"/>
      <c r="D9274" s="112" t="str">
        <f>_xlfn.XLOOKUP(Table13[[#This Row],[Service]],Validation!$A$2:$A$14,Validation!$B$2:$B$14,"",0,1)</f>
        <v/>
      </c>
      <c r="E9274" s="112"/>
      <c r="F9274" s="113"/>
      <c r="G9274" s="114"/>
      <c r="H9274" s="115"/>
      <c r="I9274" s="112"/>
      <c r="J9274" s="112"/>
      <c r="K9274" s="112"/>
      <c r="L9274" s="114">
        <f>Table13[[#This Row],[Per Unit Price]]*MAX(1,Table13[[#This Row],[Qty of Units]])*MAX(1,Table13[[#This Row],['#NCMs Served / FTEs Employed]])*MAX(1,Table13[[#This Row],[Duration of Service]])</f>
        <v>0</v>
      </c>
      <c r="M9274" s="112"/>
      <c r="N9274" s="114"/>
    </row>
    <row r="9275" spans="1:14" x14ac:dyDescent="0.25">
      <c r="A9275" s="111"/>
      <c r="B9275" s="111"/>
      <c r="C9275" s="123"/>
      <c r="D9275" s="112" t="str">
        <f>_xlfn.XLOOKUP(Table13[[#This Row],[Service]],Validation!$A$2:$A$14,Validation!$B$2:$B$14,"",0,1)</f>
        <v/>
      </c>
      <c r="E9275" s="112"/>
      <c r="F9275" s="113"/>
      <c r="G9275" s="114"/>
      <c r="H9275" s="115"/>
      <c r="I9275" s="112"/>
      <c r="J9275" s="112"/>
      <c r="K9275" s="112"/>
      <c r="L9275" s="114">
        <f>Table13[[#This Row],[Per Unit Price]]*MAX(1,Table13[[#This Row],[Qty of Units]])*MAX(1,Table13[[#This Row],['#NCMs Served / FTEs Employed]])*MAX(1,Table13[[#This Row],[Duration of Service]])</f>
        <v>0</v>
      </c>
      <c r="M9275" s="112"/>
      <c r="N9275" s="114"/>
    </row>
    <row r="9276" spans="1:14" x14ac:dyDescent="0.25">
      <c r="A9276" s="111"/>
      <c r="B9276" s="111"/>
      <c r="C9276" s="123"/>
      <c r="D9276" s="112" t="str">
        <f>_xlfn.XLOOKUP(Table13[[#This Row],[Service]],Validation!$A$2:$A$14,Validation!$B$2:$B$14,"",0,1)</f>
        <v/>
      </c>
      <c r="E9276" s="112"/>
      <c r="F9276" s="113"/>
      <c r="G9276" s="114"/>
      <c r="H9276" s="115"/>
      <c r="I9276" s="112"/>
      <c r="J9276" s="112"/>
      <c r="K9276" s="112"/>
      <c r="L9276" s="114">
        <f>Table13[[#This Row],[Per Unit Price]]*MAX(1,Table13[[#This Row],[Qty of Units]])*MAX(1,Table13[[#This Row],['#NCMs Served / FTEs Employed]])*MAX(1,Table13[[#This Row],[Duration of Service]])</f>
        <v>0</v>
      </c>
      <c r="M9276" s="112"/>
      <c r="N9276" s="114"/>
    </row>
    <row r="9277" spans="1:14" x14ac:dyDescent="0.25">
      <c r="A9277" s="111"/>
      <c r="B9277" s="111"/>
      <c r="C9277" s="123"/>
      <c r="D9277" s="112" t="str">
        <f>_xlfn.XLOOKUP(Table13[[#This Row],[Service]],Validation!$A$2:$A$14,Validation!$B$2:$B$14,"",0,1)</f>
        <v/>
      </c>
      <c r="E9277" s="112"/>
      <c r="F9277" s="113"/>
      <c r="G9277" s="114"/>
      <c r="H9277" s="115"/>
      <c r="I9277" s="112"/>
      <c r="J9277" s="112"/>
      <c r="K9277" s="112"/>
      <c r="L9277" s="114">
        <f>Table13[[#This Row],[Per Unit Price]]*MAX(1,Table13[[#This Row],[Qty of Units]])*MAX(1,Table13[[#This Row],['#NCMs Served / FTEs Employed]])*MAX(1,Table13[[#This Row],[Duration of Service]])</f>
        <v>0</v>
      </c>
      <c r="M9277" s="112"/>
      <c r="N9277" s="114"/>
    </row>
    <row r="9278" spans="1:14" x14ac:dyDescent="0.25">
      <c r="A9278" s="111"/>
      <c r="B9278" s="111"/>
      <c r="C9278" s="123"/>
      <c r="D9278" s="112" t="str">
        <f>_xlfn.XLOOKUP(Table13[[#This Row],[Service]],Validation!$A$2:$A$14,Validation!$B$2:$B$14,"",0,1)</f>
        <v/>
      </c>
      <c r="E9278" s="112"/>
      <c r="F9278" s="113"/>
      <c r="G9278" s="114"/>
      <c r="H9278" s="115"/>
      <c r="I9278" s="112"/>
      <c r="J9278" s="112"/>
      <c r="K9278" s="112"/>
      <c r="L9278" s="114">
        <f>Table13[[#This Row],[Per Unit Price]]*MAX(1,Table13[[#This Row],[Qty of Units]])*MAX(1,Table13[[#This Row],['#NCMs Served / FTEs Employed]])*MAX(1,Table13[[#This Row],[Duration of Service]])</f>
        <v>0</v>
      </c>
      <c r="M9278" s="112"/>
      <c r="N9278" s="114"/>
    </row>
    <row r="9279" spans="1:14" x14ac:dyDescent="0.25">
      <c r="A9279" s="111"/>
      <c r="B9279" s="111"/>
      <c r="C9279" s="123"/>
      <c r="D9279" s="112" t="str">
        <f>_xlfn.XLOOKUP(Table13[[#This Row],[Service]],Validation!$A$2:$A$14,Validation!$B$2:$B$14,"",0,1)</f>
        <v/>
      </c>
      <c r="E9279" s="112"/>
      <c r="F9279" s="113"/>
      <c r="G9279" s="114"/>
      <c r="H9279" s="115"/>
      <c r="I9279" s="112"/>
      <c r="J9279" s="112"/>
      <c r="K9279" s="112"/>
      <c r="L9279" s="114">
        <f>Table13[[#This Row],[Per Unit Price]]*MAX(1,Table13[[#This Row],[Qty of Units]])*MAX(1,Table13[[#This Row],['#NCMs Served / FTEs Employed]])*MAX(1,Table13[[#This Row],[Duration of Service]])</f>
        <v>0</v>
      </c>
      <c r="M9279" s="112"/>
      <c r="N9279" s="114"/>
    </row>
    <row r="9280" spans="1:14" x14ac:dyDescent="0.25">
      <c r="A9280" s="111"/>
      <c r="B9280" s="111"/>
      <c r="C9280" s="123"/>
      <c r="D9280" s="112" t="str">
        <f>_xlfn.XLOOKUP(Table13[[#This Row],[Service]],Validation!$A$2:$A$14,Validation!$B$2:$B$14,"",0,1)</f>
        <v/>
      </c>
      <c r="E9280" s="112"/>
      <c r="F9280" s="113"/>
      <c r="G9280" s="114"/>
      <c r="H9280" s="115"/>
      <c r="I9280" s="112"/>
      <c r="J9280" s="112"/>
      <c r="K9280" s="112"/>
      <c r="L9280" s="114">
        <f>Table13[[#This Row],[Per Unit Price]]*MAX(1,Table13[[#This Row],[Qty of Units]])*MAX(1,Table13[[#This Row],['#NCMs Served / FTEs Employed]])*MAX(1,Table13[[#This Row],[Duration of Service]])</f>
        <v>0</v>
      </c>
      <c r="M9280" s="112"/>
      <c r="N9280" s="114"/>
    </row>
    <row r="9281" spans="1:14" x14ac:dyDescent="0.25">
      <c r="A9281" s="111"/>
      <c r="B9281" s="111"/>
      <c r="C9281" s="123"/>
      <c r="D9281" s="112" t="str">
        <f>_xlfn.XLOOKUP(Table13[[#This Row],[Service]],Validation!$A$2:$A$14,Validation!$B$2:$B$14,"",0,1)</f>
        <v/>
      </c>
      <c r="E9281" s="112"/>
      <c r="F9281" s="113"/>
      <c r="G9281" s="114"/>
      <c r="H9281" s="115"/>
      <c r="I9281" s="112"/>
      <c r="J9281" s="112"/>
      <c r="K9281" s="112"/>
      <c r="L9281" s="114">
        <f>Table13[[#This Row],[Per Unit Price]]*MAX(1,Table13[[#This Row],[Qty of Units]])*MAX(1,Table13[[#This Row],['#NCMs Served / FTEs Employed]])*MAX(1,Table13[[#This Row],[Duration of Service]])</f>
        <v>0</v>
      </c>
      <c r="M9281" s="112"/>
      <c r="N9281" s="114"/>
    </row>
    <row r="9282" spans="1:14" x14ac:dyDescent="0.25">
      <c r="A9282" s="111"/>
      <c r="B9282" s="111"/>
      <c r="C9282" s="123"/>
      <c r="D9282" s="112" t="str">
        <f>_xlfn.XLOOKUP(Table13[[#This Row],[Service]],Validation!$A$2:$A$14,Validation!$B$2:$B$14,"",0,1)</f>
        <v/>
      </c>
      <c r="E9282" s="112"/>
      <c r="F9282" s="113"/>
      <c r="G9282" s="114"/>
      <c r="H9282" s="115"/>
      <c r="I9282" s="112"/>
      <c r="J9282" s="112"/>
      <c r="K9282" s="112"/>
      <c r="L9282" s="114">
        <f>Table13[[#This Row],[Per Unit Price]]*MAX(1,Table13[[#This Row],[Qty of Units]])*MAX(1,Table13[[#This Row],['#NCMs Served / FTEs Employed]])*MAX(1,Table13[[#This Row],[Duration of Service]])</f>
        <v>0</v>
      </c>
      <c r="M9282" s="112"/>
      <c r="N9282" s="114"/>
    </row>
    <row r="9283" spans="1:14" x14ac:dyDescent="0.25">
      <c r="A9283" s="111"/>
      <c r="B9283" s="111"/>
      <c r="C9283" s="123"/>
      <c r="D9283" s="112" t="str">
        <f>_xlfn.XLOOKUP(Table13[[#This Row],[Service]],Validation!$A$2:$A$14,Validation!$B$2:$B$14,"",0,1)</f>
        <v/>
      </c>
      <c r="E9283" s="112"/>
      <c r="F9283" s="113"/>
      <c r="G9283" s="114"/>
      <c r="H9283" s="115"/>
      <c r="I9283" s="112"/>
      <c r="J9283" s="112"/>
      <c r="K9283" s="112"/>
      <c r="L9283" s="114">
        <f>Table13[[#This Row],[Per Unit Price]]*MAX(1,Table13[[#This Row],[Qty of Units]])*MAX(1,Table13[[#This Row],['#NCMs Served / FTEs Employed]])*MAX(1,Table13[[#This Row],[Duration of Service]])</f>
        <v>0</v>
      </c>
      <c r="M9283" s="112"/>
      <c r="N9283" s="114"/>
    </row>
    <row r="9284" spans="1:14" x14ac:dyDescent="0.25">
      <c r="A9284" s="111"/>
      <c r="B9284" s="111"/>
      <c r="C9284" s="123"/>
      <c r="D9284" s="112" t="str">
        <f>_xlfn.XLOOKUP(Table13[[#This Row],[Service]],Validation!$A$2:$A$14,Validation!$B$2:$B$14,"",0,1)</f>
        <v/>
      </c>
      <c r="E9284" s="112"/>
      <c r="F9284" s="113"/>
      <c r="G9284" s="114"/>
      <c r="H9284" s="115"/>
      <c r="I9284" s="112"/>
      <c r="J9284" s="112"/>
      <c r="K9284" s="112"/>
      <c r="L9284" s="114">
        <f>Table13[[#This Row],[Per Unit Price]]*MAX(1,Table13[[#This Row],[Qty of Units]])*MAX(1,Table13[[#This Row],['#NCMs Served / FTEs Employed]])*MAX(1,Table13[[#This Row],[Duration of Service]])</f>
        <v>0</v>
      </c>
      <c r="M9284" s="112"/>
      <c r="N9284" s="114"/>
    </row>
    <row r="9285" spans="1:14" x14ac:dyDescent="0.25">
      <c r="A9285" s="111"/>
      <c r="B9285" s="111"/>
      <c r="C9285" s="123"/>
      <c r="D9285" s="112" t="str">
        <f>_xlfn.XLOOKUP(Table13[[#This Row],[Service]],Validation!$A$2:$A$14,Validation!$B$2:$B$14,"",0,1)</f>
        <v/>
      </c>
      <c r="E9285" s="112"/>
      <c r="F9285" s="113"/>
      <c r="G9285" s="114"/>
      <c r="H9285" s="115"/>
      <c r="I9285" s="112"/>
      <c r="J9285" s="112"/>
      <c r="K9285" s="112"/>
      <c r="L9285" s="114">
        <f>Table13[[#This Row],[Per Unit Price]]*MAX(1,Table13[[#This Row],[Qty of Units]])*MAX(1,Table13[[#This Row],['#NCMs Served / FTEs Employed]])*MAX(1,Table13[[#This Row],[Duration of Service]])</f>
        <v>0</v>
      </c>
      <c r="M9285" s="112"/>
      <c r="N9285" s="114"/>
    </row>
    <row r="9286" spans="1:14" x14ac:dyDescent="0.25">
      <c r="A9286" s="111"/>
      <c r="B9286" s="111"/>
      <c r="C9286" s="123"/>
      <c r="D9286" s="112" t="str">
        <f>_xlfn.XLOOKUP(Table13[[#This Row],[Service]],Validation!$A$2:$A$14,Validation!$B$2:$B$14,"",0,1)</f>
        <v/>
      </c>
      <c r="E9286" s="112"/>
      <c r="F9286" s="113"/>
      <c r="G9286" s="114"/>
      <c r="H9286" s="115"/>
      <c r="I9286" s="112"/>
      <c r="J9286" s="112"/>
      <c r="K9286" s="112"/>
      <c r="L9286" s="114">
        <f>Table13[[#This Row],[Per Unit Price]]*MAX(1,Table13[[#This Row],[Qty of Units]])*MAX(1,Table13[[#This Row],['#NCMs Served / FTEs Employed]])*MAX(1,Table13[[#This Row],[Duration of Service]])</f>
        <v>0</v>
      </c>
      <c r="M9286" s="112"/>
      <c r="N9286" s="114"/>
    </row>
    <row r="9287" spans="1:14" x14ac:dyDescent="0.25">
      <c r="A9287" s="111"/>
      <c r="B9287" s="111"/>
      <c r="C9287" s="123"/>
      <c r="D9287" s="112" t="str">
        <f>_xlfn.XLOOKUP(Table13[[#This Row],[Service]],Validation!$A$2:$A$14,Validation!$B$2:$B$14,"",0,1)</f>
        <v/>
      </c>
      <c r="E9287" s="112"/>
      <c r="F9287" s="113"/>
      <c r="G9287" s="114"/>
      <c r="H9287" s="115"/>
      <c r="I9287" s="112"/>
      <c r="J9287" s="112"/>
      <c r="K9287" s="112"/>
      <c r="L9287" s="114">
        <f>Table13[[#This Row],[Per Unit Price]]*MAX(1,Table13[[#This Row],[Qty of Units]])*MAX(1,Table13[[#This Row],['#NCMs Served / FTEs Employed]])*MAX(1,Table13[[#This Row],[Duration of Service]])</f>
        <v>0</v>
      </c>
      <c r="M9287" s="112"/>
      <c r="N9287" s="114"/>
    </row>
    <row r="9288" spans="1:14" x14ac:dyDescent="0.25">
      <c r="A9288" s="111"/>
      <c r="B9288" s="111"/>
      <c r="C9288" s="123"/>
      <c r="D9288" s="112" t="str">
        <f>_xlfn.XLOOKUP(Table13[[#This Row],[Service]],Validation!$A$2:$A$14,Validation!$B$2:$B$14,"",0,1)</f>
        <v/>
      </c>
      <c r="E9288" s="112"/>
      <c r="F9288" s="113"/>
      <c r="G9288" s="114"/>
      <c r="H9288" s="115"/>
      <c r="I9288" s="112"/>
      <c r="J9288" s="112"/>
      <c r="K9288" s="112"/>
      <c r="L9288" s="114">
        <f>Table13[[#This Row],[Per Unit Price]]*MAX(1,Table13[[#This Row],[Qty of Units]])*MAX(1,Table13[[#This Row],['#NCMs Served / FTEs Employed]])*MAX(1,Table13[[#This Row],[Duration of Service]])</f>
        <v>0</v>
      </c>
      <c r="M9288" s="112"/>
      <c r="N9288" s="114"/>
    </row>
    <row r="9289" spans="1:14" x14ac:dyDescent="0.25">
      <c r="A9289" s="111"/>
      <c r="B9289" s="111"/>
      <c r="C9289" s="123"/>
      <c r="D9289" s="112" t="str">
        <f>_xlfn.XLOOKUP(Table13[[#This Row],[Service]],Validation!$A$2:$A$14,Validation!$B$2:$B$14,"",0,1)</f>
        <v/>
      </c>
      <c r="E9289" s="112"/>
      <c r="F9289" s="113"/>
      <c r="G9289" s="114"/>
      <c r="H9289" s="115"/>
      <c r="I9289" s="112"/>
      <c r="J9289" s="112"/>
      <c r="K9289" s="112"/>
      <c r="L9289" s="114">
        <f>Table13[[#This Row],[Per Unit Price]]*MAX(1,Table13[[#This Row],[Qty of Units]])*MAX(1,Table13[[#This Row],['#NCMs Served / FTEs Employed]])*MAX(1,Table13[[#This Row],[Duration of Service]])</f>
        <v>0</v>
      </c>
      <c r="M9289" s="112"/>
      <c r="N9289" s="114"/>
    </row>
    <row r="9290" spans="1:14" x14ac:dyDescent="0.25">
      <c r="A9290" s="111"/>
      <c r="B9290" s="111"/>
      <c r="C9290" s="123"/>
      <c r="D9290" s="112" t="str">
        <f>_xlfn.XLOOKUP(Table13[[#This Row],[Service]],Validation!$A$2:$A$14,Validation!$B$2:$B$14,"",0,1)</f>
        <v/>
      </c>
      <c r="E9290" s="112"/>
      <c r="F9290" s="113"/>
      <c r="G9290" s="114"/>
      <c r="H9290" s="115"/>
      <c r="I9290" s="112"/>
      <c r="J9290" s="112"/>
      <c r="K9290" s="112"/>
      <c r="L9290" s="114">
        <f>Table13[[#This Row],[Per Unit Price]]*MAX(1,Table13[[#This Row],[Qty of Units]])*MAX(1,Table13[[#This Row],['#NCMs Served / FTEs Employed]])*MAX(1,Table13[[#This Row],[Duration of Service]])</f>
        <v>0</v>
      </c>
      <c r="M9290" s="112"/>
      <c r="N9290" s="114"/>
    </row>
    <row r="9291" spans="1:14" x14ac:dyDescent="0.25">
      <c r="A9291" s="111"/>
      <c r="B9291" s="111"/>
      <c r="C9291" s="123"/>
      <c r="D9291" s="112" t="str">
        <f>_xlfn.XLOOKUP(Table13[[#This Row],[Service]],Validation!$A$2:$A$14,Validation!$B$2:$B$14,"",0,1)</f>
        <v/>
      </c>
      <c r="E9291" s="112"/>
      <c r="F9291" s="113"/>
      <c r="G9291" s="114"/>
      <c r="H9291" s="115"/>
      <c r="I9291" s="112"/>
      <c r="J9291" s="112"/>
      <c r="K9291" s="112"/>
      <c r="L9291" s="114">
        <f>Table13[[#This Row],[Per Unit Price]]*MAX(1,Table13[[#This Row],[Qty of Units]])*MAX(1,Table13[[#This Row],['#NCMs Served / FTEs Employed]])*MAX(1,Table13[[#This Row],[Duration of Service]])</f>
        <v>0</v>
      </c>
      <c r="M9291" s="112"/>
      <c r="N9291" s="114"/>
    </row>
    <row r="9292" spans="1:14" x14ac:dyDescent="0.25">
      <c r="A9292" s="111"/>
      <c r="B9292" s="111"/>
      <c r="C9292" s="123"/>
      <c r="D9292" s="112" t="str">
        <f>_xlfn.XLOOKUP(Table13[[#This Row],[Service]],Validation!$A$2:$A$14,Validation!$B$2:$B$14,"",0,1)</f>
        <v/>
      </c>
      <c r="E9292" s="112"/>
      <c r="F9292" s="113"/>
      <c r="G9292" s="114"/>
      <c r="H9292" s="115"/>
      <c r="I9292" s="112"/>
      <c r="J9292" s="112"/>
      <c r="K9292" s="112"/>
      <c r="L9292" s="114">
        <f>Table13[[#This Row],[Per Unit Price]]*MAX(1,Table13[[#This Row],[Qty of Units]])*MAX(1,Table13[[#This Row],['#NCMs Served / FTEs Employed]])*MAX(1,Table13[[#This Row],[Duration of Service]])</f>
        <v>0</v>
      </c>
      <c r="M9292" s="112"/>
      <c r="N9292" s="114"/>
    </row>
    <row r="9293" spans="1:14" x14ac:dyDescent="0.25">
      <c r="A9293" s="111"/>
      <c r="B9293" s="111"/>
      <c r="C9293" s="123"/>
      <c r="D9293" s="112" t="str">
        <f>_xlfn.XLOOKUP(Table13[[#This Row],[Service]],Validation!$A$2:$A$14,Validation!$B$2:$B$14,"",0,1)</f>
        <v/>
      </c>
      <c r="E9293" s="112"/>
      <c r="F9293" s="113"/>
      <c r="G9293" s="114"/>
      <c r="H9293" s="115"/>
      <c r="I9293" s="112"/>
      <c r="J9293" s="112"/>
      <c r="K9293" s="112"/>
      <c r="L9293" s="114">
        <f>Table13[[#This Row],[Per Unit Price]]*MAX(1,Table13[[#This Row],[Qty of Units]])*MAX(1,Table13[[#This Row],['#NCMs Served / FTEs Employed]])*MAX(1,Table13[[#This Row],[Duration of Service]])</f>
        <v>0</v>
      </c>
      <c r="M9293" s="112"/>
      <c r="N9293" s="114"/>
    </row>
    <row r="9294" spans="1:14" x14ac:dyDescent="0.25">
      <c r="A9294" s="111"/>
      <c r="B9294" s="111"/>
      <c r="C9294" s="123"/>
      <c r="D9294" s="112" t="str">
        <f>_xlfn.XLOOKUP(Table13[[#This Row],[Service]],Validation!$A$2:$A$14,Validation!$B$2:$B$14,"",0,1)</f>
        <v/>
      </c>
      <c r="E9294" s="112"/>
      <c r="F9294" s="113"/>
      <c r="G9294" s="114"/>
      <c r="H9294" s="115"/>
      <c r="I9294" s="112"/>
      <c r="J9294" s="112"/>
      <c r="K9294" s="112"/>
      <c r="L9294" s="114">
        <f>Table13[[#This Row],[Per Unit Price]]*MAX(1,Table13[[#This Row],[Qty of Units]])*MAX(1,Table13[[#This Row],['#NCMs Served / FTEs Employed]])*MAX(1,Table13[[#This Row],[Duration of Service]])</f>
        <v>0</v>
      </c>
      <c r="M9294" s="112"/>
      <c r="N9294" s="114"/>
    </row>
    <row r="9295" spans="1:14" x14ac:dyDescent="0.25">
      <c r="A9295" s="111"/>
      <c r="B9295" s="111"/>
      <c r="C9295" s="123"/>
      <c r="D9295" s="112" t="str">
        <f>_xlfn.XLOOKUP(Table13[[#This Row],[Service]],Validation!$A$2:$A$14,Validation!$B$2:$B$14,"",0,1)</f>
        <v/>
      </c>
      <c r="E9295" s="112"/>
      <c r="F9295" s="113"/>
      <c r="G9295" s="114"/>
      <c r="H9295" s="115"/>
      <c r="I9295" s="112"/>
      <c r="J9295" s="112"/>
      <c r="K9295" s="112"/>
      <c r="L9295" s="114">
        <f>Table13[[#This Row],[Per Unit Price]]*MAX(1,Table13[[#This Row],[Qty of Units]])*MAX(1,Table13[[#This Row],['#NCMs Served / FTEs Employed]])*MAX(1,Table13[[#This Row],[Duration of Service]])</f>
        <v>0</v>
      </c>
      <c r="M9295" s="112"/>
      <c r="N9295" s="114"/>
    </row>
    <row r="9296" spans="1:14" x14ac:dyDescent="0.25">
      <c r="A9296" s="111"/>
      <c r="B9296" s="111"/>
      <c r="C9296" s="123"/>
      <c r="D9296" s="112" t="str">
        <f>_xlfn.XLOOKUP(Table13[[#This Row],[Service]],Validation!$A$2:$A$14,Validation!$B$2:$B$14,"",0,1)</f>
        <v/>
      </c>
      <c r="E9296" s="112"/>
      <c r="F9296" s="113"/>
      <c r="G9296" s="114"/>
      <c r="H9296" s="115"/>
      <c r="I9296" s="112"/>
      <c r="J9296" s="112"/>
      <c r="K9296" s="112"/>
      <c r="L9296" s="114">
        <f>Table13[[#This Row],[Per Unit Price]]*MAX(1,Table13[[#This Row],[Qty of Units]])*MAX(1,Table13[[#This Row],['#NCMs Served / FTEs Employed]])*MAX(1,Table13[[#This Row],[Duration of Service]])</f>
        <v>0</v>
      </c>
      <c r="M9296" s="112"/>
      <c r="N9296" s="114"/>
    </row>
    <row r="9297" spans="1:14" x14ac:dyDescent="0.25">
      <c r="A9297" s="111"/>
      <c r="B9297" s="111"/>
      <c r="C9297" s="123"/>
      <c r="D9297" s="112" t="str">
        <f>_xlfn.XLOOKUP(Table13[[#This Row],[Service]],Validation!$A$2:$A$14,Validation!$B$2:$B$14,"",0,1)</f>
        <v/>
      </c>
      <c r="E9297" s="112"/>
      <c r="F9297" s="113"/>
      <c r="G9297" s="114"/>
      <c r="H9297" s="115"/>
      <c r="I9297" s="112"/>
      <c r="J9297" s="112"/>
      <c r="K9297" s="112"/>
      <c r="L9297" s="114">
        <f>Table13[[#This Row],[Per Unit Price]]*MAX(1,Table13[[#This Row],[Qty of Units]])*MAX(1,Table13[[#This Row],['#NCMs Served / FTEs Employed]])*MAX(1,Table13[[#This Row],[Duration of Service]])</f>
        <v>0</v>
      </c>
      <c r="M9297" s="112"/>
      <c r="N9297" s="114"/>
    </row>
    <row r="9298" spans="1:14" x14ac:dyDescent="0.25">
      <c r="A9298" s="111"/>
      <c r="B9298" s="111"/>
      <c r="C9298" s="123"/>
      <c r="D9298" s="112" t="str">
        <f>_xlfn.XLOOKUP(Table13[[#This Row],[Service]],Validation!$A$2:$A$14,Validation!$B$2:$B$14,"",0,1)</f>
        <v/>
      </c>
      <c r="E9298" s="112"/>
      <c r="F9298" s="113"/>
      <c r="G9298" s="114"/>
      <c r="H9298" s="115"/>
      <c r="I9298" s="112"/>
      <c r="J9298" s="112"/>
      <c r="K9298" s="112"/>
      <c r="L9298" s="114">
        <f>Table13[[#This Row],[Per Unit Price]]*MAX(1,Table13[[#This Row],[Qty of Units]])*MAX(1,Table13[[#This Row],['#NCMs Served / FTEs Employed]])*MAX(1,Table13[[#This Row],[Duration of Service]])</f>
        <v>0</v>
      </c>
      <c r="M9298" s="112"/>
      <c r="N9298" s="114"/>
    </row>
    <row r="9299" spans="1:14" x14ac:dyDescent="0.25">
      <c r="A9299" s="111"/>
      <c r="B9299" s="111"/>
      <c r="C9299" s="123"/>
      <c r="D9299" s="112" t="str">
        <f>_xlfn.XLOOKUP(Table13[[#This Row],[Service]],Validation!$A$2:$A$14,Validation!$B$2:$B$14,"",0,1)</f>
        <v/>
      </c>
      <c r="E9299" s="112"/>
      <c r="F9299" s="113"/>
      <c r="G9299" s="114"/>
      <c r="H9299" s="115"/>
      <c r="I9299" s="112"/>
      <c r="J9299" s="112"/>
      <c r="K9299" s="112"/>
      <c r="L9299" s="114">
        <f>Table13[[#This Row],[Per Unit Price]]*MAX(1,Table13[[#This Row],[Qty of Units]])*MAX(1,Table13[[#This Row],['#NCMs Served / FTEs Employed]])*MAX(1,Table13[[#This Row],[Duration of Service]])</f>
        <v>0</v>
      </c>
      <c r="M9299" s="112"/>
      <c r="N9299" s="114"/>
    </row>
    <row r="9300" spans="1:14" x14ac:dyDescent="0.25">
      <c r="A9300" s="111"/>
      <c r="B9300" s="111"/>
      <c r="C9300" s="123"/>
      <c r="D9300" s="112" t="str">
        <f>_xlfn.XLOOKUP(Table13[[#This Row],[Service]],Validation!$A$2:$A$14,Validation!$B$2:$B$14,"",0,1)</f>
        <v/>
      </c>
      <c r="E9300" s="112"/>
      <c r="F9300" s="113"/>
      <c r="G9300" s="114"/>
      <c r="H9300" s="115"/>
      <c r="I9300" s="112"/>
      <c r="J9300" s="112"/>
      <c r="K9300" s="112"/>
      <c r="L9300" s="114">
        <f>Table13[[#This Row],[Per Unit Price]]*MAX(1,Table13[[#This Row],[Qty of Units]])*MAX(1,Table13[[#This Row],['#NCMs Served / FTEs Employed]])*MAX(1,Table13[[#This Row],[Duration of Service]])</f>
        <v>0</v>
      </c>
      <c r="M9300" s="112"/>
      <c r="N9300" s="114"/>
    </row>
    <row r="9301" spans="1:14" x14ac:dyDescent="0.25">
      <c r="A9301" s="111"/>
      <c r="B9301" s="111"/>
      <c r="C9301" s="123"/>
      <c r="D9301" s="112" t="str">
        <f>_xlfn.XLOOKUP(Table13[[#This Row],[Service]],Validation!$A$2:$A$14,Validation!$B$2:$B$14,"",0,1)</f>
        <v/>
      </c>
      <c r="E9301" s="112"/>
      <c r="F9301" s="113"/>
      <c r="G9301" s="114"/>
      <c r="H9301" s="115"/>
      <c r="I9301" s="112"/>
      <c r="J9301" s="112"/>
      <c r="K9301" s="112"/>
      <c r="L9301" s="114">
        <f>Table13[[#This Row],[Per Unit Price]]*MAX(1,Table13[[#This Row],[Qty of Units]])*MAX(1,Table13[[#This Row],['#NCMs Served / FTEs Employed]])*MAX(1,Table13[[#This Row],[Duration of Service]])</f>
        <v>0</v>
      </c>
      <c r="M9301" s="112"/>
      <c r="N9301" s="114"/>
    </row>
    <row r="9302" spans="1:14" x14ac:dyDescent="0.25">
      <c r="A9302" s="111"/>
      <c r="B9302" s="111"/>
      <c r="C9302" s="123"/>
      <c r="D9302" s="112" t="str">
        <f>_xlfn.XLOOKUP(Table13[[#This Row],[Service]],Validation!$A$2:$A$14,Validation!$B$2:$B$14,"",0,1)</f>
        <v/>
      </c>
      <c r="E9302" s="112"/>
      <c r="F9302" s="113"/>
      <c r="G9302" s="114"/>
      <c r="H9302" s="115"/>
      <c r="I9302" s="112"/>
      <c r="J9302" s="112"/>
      <c r="K9302" s="112"/>
      <c r="L9302" s="114">
        <f>Table13[[#This Row],[Per Unit Price]]*MAX(1,Table13[[#This Row],[Qty of Units]])*MAX(1,Table13[[#This Row],['#NCMs Served / FTEs Employed]])*MAX(1,Table13[[#This Row],[Duration of Service]])</f>
        <v>0</v>
      </c>
      <c r="M9302" s="112"/>
      <c r="N9302" s="114"/>
    </row>
    <row r="9303" spans="1:14" x14ac:dyDescent="0.25">
      <c r="A9303" s="111"/>
      <c r="B9303" s="111"/>
      <c r="C9303" s="123"/>
      <c r="D9303" s="112" t="str">
        <f>_xlfn.XLOOKUP(Table13[[#This Row],[Service]],Validation!$A$2:$A$14,Validation!$B$2:$B$14,"",0,1)</f>
        <v/>
      </c>
      <c r="E9303" s="112"/>
      <c r="F9303" s="113"/>
      <c r="G9303" s="114"/>
      <c r="H9303" s="115"/>
      <c r="I9303" s="112"/>
      <c r="J9303" s="112"/>
      <c r="K9303" s="112"/>
      <c r="L9303" s="114">
        <f>Table13[[#This Row],[Per Unit Price]]*MAX(1,Table13[[#This Row],[Qty of Units]])*MAX(1,Table13[[#This Row],['#NCMs Served / FTEs Employed]])*MAX(1,Table13[[#This Row],[Duration of Service]])</f>
        <v>0</v>
      </c>
      <c r="M9303" s="112"/>
      <c r="N9303" s="114"/>
    </row>
    <row r="9304" spans="1:14" x14ac:dyDescent="0.25">
      <c r="A9304" s="111"/>
      <c r="B9304" s="111"/>
      <c r="C9304" s="123"/>
      <c r="D9304" s="112" t="str">
        <f>_xlfn.XLOOKUP(Table13[[#This Row],[Service]],Validation!$A$2:$A$14,Validation!$B$2:$B$14,"",0,1)</f>
        <v/>
      </c>
      <c r="E9304" s="112"/>
      <c r="F9304" s="113"/>
      <c r="G9304" s="114"/>
      <c r="H9304" s="115"/>
      <c r="I9304" s="112"/>
      <c r="J9304" s="112"/>
      <c r="K9304" s="112"/>
      <c r="L9304" s="114">
        <f>Table13[[#This Row],[Per Unit Price]]*MAX(1,Table13[[#This Row],[Qty of Units]])*MAX(1,Table13[[#This Row],['#NCMs Served / FTEs Employed]])*MAX(1,Table13[[#This Row],[Duration of Service]])</f>
        <v>0</v>
      </c>
      <c r="M9304" s="112"/>
      <c r="N9304" s="114"/>
    </row>
    <row r="9305" spans="1:14" x14ac:dyDescent="0.25">
      <c r="A9305" s="111"/>
      <c r="B9305" s="111"/>
      <c r="C9305" s="123"/>
      <c r="D9305" s="112" t="str">
        <f>_xlfn.XLOOKUP(Table13[[#This Row],[Service]],Validation!$A$2:$A$14,Validation!$B$2:$B$14,"",0,1)</f>
        <v/>
      </c>
      <c r="E9305" s="112"/>
      <c r="F9305" s="113"/>
      <c r="G9305" s="114"/>
      <c r="H9305" s="115"/>
      <c r="I9305" s="112"/>
      <c r="J9305" s="112"/>
      <c r="K9305" s="112"/>
      <c r="L9305" s="114">
        <f>Table13[[#This Row],[Per Unit Price]]*MAX(1,Table13[[#This Row],[Qty of Units]])*MAX(1,Table13[[#This Row],['#NCMs Served / FTEs Employed]])*MAX(1,Table13[[#This Row],[Duration of Service]])</f>
        <v>0</v>
      </c>
      <c r="M9305" s="112"/>
      <c r="N9305" s="114"/>
    </row>
    <row r="9306" spans="1:14" x14ac:dyDescent="0.25">
      <c r="A9306" s="111"/>
      <c r="B9306" s="111"/>
      <c r="C9306" s="123"/>
      <c r="D9306" s="112" t="str">
        <f>_xlfn.XLOOKUP(Table13[[#This Row],[Service]],Validation!$A$2:$A$14,Validation!$B$2:$B$14,"",0,1)</f>
        <v/>
      </c>
      <c r="E9306" s="112"/>
      <c r="F9306" s="113"/>
      <c r="G9306" s="114"/>
      <c r="H9306" s="115"/>
      <c r="I9306" s="112"/>
      <c r="J9306" s="112"/>
      <c r="K9306" s="112"/>
      <c r="L9306" s="114">
        <f>Table13[[#This Row],[Per Unit Price]]*MAX(1,Table13[[#This Row],[Qty of Units]])*MAX(1,Table13[[#This Row],['#NCMs Served / FTEs Employed]])*MAX(1,Table13[[#This Row],[Duration of Service]])</f>
        <v>0</v>
      </c>
      <c r="M9306" s="112"/>
      <c r="N9306" s="114"/>
    </row>
    <row r="9307" spans="1:14" x14ac:dyDescent="0.25">
      <c r="A9307" s="111"/>
      <c r="B9307" s="111"/>
      <c r="C9307" s="123"/>
      <c r="D9307" s="112" t="str">
        <f>_xlfn.XLOOKUP(Table13[[#This Row],[Service]],Validation!$A$2:$A$14,Validation!$B$2:$B$14,"",0,1)</f>
        <v/>
      </c>
      <c r="E9307" s="112"/>
      <c r="F9307" s="113"/>
      <c r="G9307" s="114"/>
      <c r="H9307" s="115"/>
      <c r="I9307" s="112"/>
      <c r="J9307" s="112"/>
      <c r="K9307" s="112"/>
      <c r="L9307" s="114">
        <f>Table13[[#This Row],[Per Unit Price]]*MAX(1,Table13[[#This Row],[Qty of Units]])*MAX(1,Table13[[#This Row],['#NCMs Served / FTEs Employed]])*MAX(1,Table13[[#This Row],[Duration of Service]])</f>
        <v>0</v>
      </c>
      <c r="M9307" s="112"/>
      <c r="N9307" s="114"/>
    </row>
    <row r="9308" spans="1:14" x14ac:dyDescent="0.25">
      <c r="A9308" s="111"/>
      <c r="B9308" s="111"/>
      <c r="C9308" s="123"/>
      <c r="D9308" s="112" t="str">
        <f>_xlfn.XLOOKUP(Table13[[#This Row],[Service]],Validation!$A$2:$A$14,Validation!$B$2:$B$14,"",0,1)</f>
        <v/>
      </c>
      <c r="E9308" s="112"/>
      <c r="F9308" s="113"/>
      <c r="G9308" s="114"/>
      <c r="H9308" s="115"/>
      <c r="I9308" s="112"/>
      <c r="J9308" s="112"/>
      <c r="K9308" s="112"/>
      <c r="L9308" s="114">
        <f>Table13[[#This Row],[Per Unit Price]]*MAX(1,Table13[[#This Row],[Qty of Units]])*MAX(1,Table13[[#This Row],['#NCMs Served / FTEs Employed]])*MAX(1,Table13[[#This Row],[Duration of Service]])</f>
        <v>0</v>
      </c>
      <c r="M9308" s="112"/>
      <c r="N9308" s="114"/>
    </row>
    <row r="9309" spans="1:14" x14ac:dyDescent="0.25">
      <c r="A9309" s="111"/>
      <c r="B9309" s="111"/>
      <c r="C9309" s="123"/>
      <c r="D9309" s="112" t="str">
        <f>_xlfn.XLOOKUP(Table13[[#This Row],[Service]],Validation!$A$2:$A$14,Validation!$B$2:$B$14,"",0,1)</f>
        <v/>
      </c>
      <c r="E9309" s="112"/>
      <c r="F9309" s="113"/>
      <c r="G9309" s="114"/>
      <c r="H9309" s="115"/>
      <c r="I9309" s="112"/>
      <c r="J9309" s="112"/>
      <c r="K9309" s="112"/>
      <c r="L9309" s="114">
        <f>Table13[[#This Row],[Per Unit Price]]*MAX(1,Table13[[#This Row],[Qty of Units]])*MAX(1,Table13[[#This Row],['#NCMs Served / FTEs Employed]])*MAX(1,Table13[[#This Row],[Duration of Service]])</f>
        <v>0</v>
      </c>
      <c r="M9309" s="112"/>
      <c r="N9309" s="114"/>
    </row>
    <row r="9310" spans="1:14" x14ac:dyDescent="0.25">
      <c r="A9310" s="111"/>
      <c r="B9310" s="111"/>
      <c r="C9310" s="123"/>
      <c r="D9310" s="112" t="str">
        <f>_xlfn.XLOOKUP(Table13[[#This Row],[Service]],Validation!$A$2:$A$14,Validation!$B$2:$B$14,"",0,1)</f>
        <v/>
      </c>
      <c r="E9310" s="112"/>
      <c r="F9310" s="113"/>
      <c r="G9310" s="114"/>
      <c r="H9310" s="115"/>
      <c r="I9310" s="112"/>
      <c r="J9310" s="112"/>
      <c r="K9310" s="112"/>
      <c r="L9310" s="114">
        <f>Table13[[#This Row],[Per Unit Price]]*MAX(1,Table13[[#This Row],[Qty of Units]])*MAX(1,Table13[[#This Row],['#NCMs Served / FTEs Employed]])*MAX(1,Table13[[#This Row],[Duration of Service]])</f>
        <v>0</v>
      </c>
      <c r="M9310" s="112"/>
      <c r="N9310" s="114"/>
    </row>
    <row r="9311" spans="1:14" x14ac:dyDescent="0.25">
      <c r="A9311" s="111"/>
      <c r="B9311" s="111"/>
      <c r="C9311" s="123"/>
      <c r="D9311" s="112" t="str">
        <f>_xlfn.XLOOKUP(Table13[[#This Row],[Service]],Validation!$A$2:$A$14,Validation!$B$2:$B$14,"",0,1)</f>
        <v/>
      </c>
      <c r="E9311" s="112"/>
      <c r="F9311" s="113"/>
      <c r="G9311" s="114"/>
      <c r="H9311" s="115"/>
      <c r="I9311" s="112"/>
      <c r="J9311" s="112"/>
      <c r="K9311" s="112"/>
      <c r="L9311" s="114">
        <f>Table13[[#This Row],[Per Unit Price]]*MAX(1,Table13[[#This Row],[Qty of Units]])*MAX(1,Table13[[#This Row],['#NCMs Served / FTEs Employed]])*MAX(1,Table13[[#This Row],[Duration of Service]])</f>
        <v>0</v>
      </c>
      <c r="M9311" s="112"/>
      <c r="N9311" s="114"/>
    </row>
    <row r="9312" spans="1:14" x14ac:dyDescent="0.25">
      <c r="A9312" s="111"/>
      <c r="B9312" s="111"/>
      <c r="C9312" s="123"/>
      <c r="D9312" s="112" t="str">
        <f>_xlfn.XLOOKUP(Table13[[#This Row],[Service]],Validation!$A$2:$A$14,Validation!$B$2:$B$14,"",0,1)</f>
        <v/>
      </c>
      <c r="E9312" s="112"/>
      <c r="F9312" s="113"/>
      <c r="G9312" s="114"/>
      <c r="H9312" s="115"/>
      <c r="I9312" s="112"/>
      <c r="J9312" s="112"/>
      <c r="K9312" s="112"/>
      <c r="L9312" s="114">
        <f>Table13[[#This Row],[Per Unit Price]]*MAX(1,Table13[[#This Row],[Qty of Units]])*MAX(1,Table13[[#This Row],['#NCMs Served / FTEs Employed]])*MAX(1,Table13[[#This Row],[Duration of Service]])</f>
        <v>0</v>
      </c>
      <c r="M9312" s="112"/>
      <c r="N9312" s="114"/>
    </row>
    <row r="9313" spans="1:14" x14ac:dyDescent="0.25">
      <c r="A9313" s="111"/>
      <c r="B9313" s="111"/>
      <c r="C9313" s="123"/>
      <c r="D9313" s="112" t="str">
        <f>_xlfn.XLOOKUP(Table13[[#This Row],[Service]],Validation!$A$2:$A$14,Validation!$B$2:$B$14,"",0,1)</f>
        <v/>
      </c>
      <c r="E9313" s="112"/>
      <c r="F9313" s="113"/>
      <c r="G9313" s="114"/>
      <c r="H9313" s="115"/>
      <c r="I9313" s="112"/>
      <c r="J9313" s="112"/>
      <c r="K9313" s="112"/>
      <c r="L9313" s="114">
        <f>Table13[[#This Row],[Per Unit Price]]*MAX(1,Table13[[#This Row],[Qty of Units]])*MAX(1,Table13[[#This Row],['#NCMs Served / FTEs Employed]])*MAX(1,Table13[[#This Row],[Duration of Service]])</f>
        <v>0</v>
      </c>
      <c r="M9313" s="112"/>
      <c r="N9313" s="114"/>
    </row>
    <row r="9314" spans="1:14" x14ac:dyDescent="0.25">
      <c r="A9314" s="111"/>
      <c r="B9314" s="111"/>
      <c r="C9314" s="123"/>
      <c r="D9314" s="112" t="str">
        <f>_xlfn.XLOOKUP(Table13[[#This Row],[Service]],Validation!$A$2:$A$14,Validation!$B$2:$B$14,"",0,1)</f>
        <v/>
      </c>
      <c r="E9314" s="112"/>
      <c r="F9314" s="113"/>
      <c r="G9314" s="114"/>
      <c r="H9314" s="115"/>
      <c r="I9314" s="112"/>
      <c r="J9314" s="112"/>
      <c r="K9314" s="112"/>
      <c r="L9314" s="114">
        <f>Table13[[#This Row],[Per Unit Price]]*MAX(1,Table13[[#This Row],[Qty of Units]])*MAX(1,Table13[[#This Row],['#NCMs Served / FTEs Employed]])*MAX(1,Table13[[#This Row],[Duration of Service]])</f>
        <v>0</v>
      </c>
      <c r="M9314" s="112"/>
      <c r="N9314" s="114"/>
    </row>
    <row r="9315" spans="1:14" x14ac:dyDescent="0.25">
      <c r="A9315" s="111"/>
      <c r="B9315" s="111"/>
      <c r="C9315" s="123"/>
      <c r="D9315" s="112" t="str">
        <f>_xlfn.XLOOKUP(Table13[[#This Row],[Service]],Validation!$A$2:$A$14,Validation!$B$2:$B$14,"",0,1)</f>
        <v/>
      </c>
      <c r="E9315" s="112"/>
      <c r="F9315" s="113"/>
      <c r="G9315" s="114"/>
      <c r="H9315" s="115"/>
      <c r="I9315" s="112"/>
      <c r="J9315" s="112"/>
      <c r="K9315" s="112"/>
      <c r="L9315" s="114">
        <f>Table13[[#This Row],[Per Unit Price]]*MAX(1,Table13[[#This Row],[Qty of Units]])*MAX(1,Table13[[#This Row],['#NCMs Served / FTEs Employed]])*MAX(1,Table13[[#This Row],[Duration of Service]])</f>
        <v>0</v>
      </c>
      <c r="M9315" s="112"/>
      <c r="N9315" s="114"/>
    </row>
    <row r="9316" spans="1:14" x14ac:dyDescent="0.25">
      <c r="A9316" s="111"/>
      <c r="B9316" s="111"/>
      <c r="C9316" s="123"/>
      <c r="D9316" s="112" t="str">
        <f>_xlfn.XLOOKUP(Table13[[#This Row],[Service]],Validation!$A$2:$A$14,Validation!$B$2:$B$14,"",0,1)</f>
        <v/>
      </c>
      <c r="E9316" s="112"/>
      <c r="F9316" s="113"/>
      <c r="G9316" s="114"/>
      <c r="H9316" s="115"/>
      <c r="I9316" s="112"/>
      <c r="J9316" s="112"/>
      <c r="K9316" s="112"/>
      <c r="L9316" s="114">
        <f>Table13[[#This Row],[Per Unit Price]]*MAX(1,Table13[[#This Row],[Qty of Units]])*MAX(1,Table13[[#This Row],['#NCMs Served / FTEs Employed]])*MAX(1,Table13[[#This Row],[Duration of Service]])</f>
        <v>0</v>
      </c>
      <c r="M9316" s="112"/>
      <c r="N9316" s="114"/>
    </row>
    <row r="9317" spans="1:14" x14ac:dyDescent="0.25">
      <c r="A9317" s="111"/>
      <c r="B9317" s="111"/>
      <c r="C9317" s="123"/>
      <c r="D9317" s="112" t="str">
        <f>_xlfn.XLOOKUP(Table13[[#This Row],[Service]],Validation!$A$2:$A$14,Validation!$B$2:$B$14,"",0,1)</f>
        <v/>
      </c>
      <c r="E9317" s="112"/>
      <c r="F9317" s="113"/>
      <c r="G9317" s="114"/>
      <c r="H9317" s="115"/>
      <c r="I9317" s="112"/>
      <c r="J9317" s="112"/>
      <c r="K9317" s="112"/>
      <c r="L9317" s="114">
        <f>Table13[[#This Row],[Per Unit Price]]*MAX(1,Table13[[#This Row],[Qty of Units]])*MAX(1,Table13[[#This Row],['#NCMs Served / FTEs Employed]])*MAX(1,Table13[[#This Row],[Duration of Service]])</f>
        <v>0</v>
      </c>
      <c r="M9317" s="112"/>
      <c r="N9317" s="114"/>
    </row>
    <row r="9318" spans="1:14" x14ac:dyDescent="0.25">
      <c r="A9318" s="111"/>
      <c r="B9318" s="111"/>
      <c r="C9318" s="123"/>
      <c r="D9318" s="112" t="str">
        <f>_xlfn.XLOOKUP(Table13[[#This Row],[Service]],Validation!$A$2:$A$14,Validation!$B$2:$B$14,"",0,1)</f>
        <v/>
      </c>
      <c r="E9318" s="112"/>
      <c r="F9318" s="113"/>
      <c r="G9318" s="114"/>
      <c r="H9318" s="115"/>
      <c r="I9318" s="112"/>
      <c r="J9318" s="112"/>
      <c r="K9318" s="112"/>
      <c r="L9318" s="114">
        <f>Table13[[#This Row],[Per Unit Price]]*MAX(1,Table13[[#This Row],[Qty of Units]])*MAX(1,Table13[[#This Row],['#NCMs Served / FTEs Employed]])*MAX(1,Table13[[#This Row],[Duration of Service]])</f>
        <v>0</v>
      </c>
      <c r="M9318" s="112"/>
      <c r="N9318" s="114"/>
    </row>
    <row r="9319" spans="1:14" x14ac:dyDescent="0.25">
      <c r="A9319" s="111"/>
      <c r="B9319" s="111"/>
      <c r="C9319" s="123"/>
      <c r="D9319" s="112" t="str">
        <f>_xlfn.XLOOKUP(Table13[[#This Row],[Service]],Validation!$A$2:$A$14,Validation!$B$2:$B$14,"",0,1)</f>
        <v/>
      </c>
      <c r="E9319" s="112"/>
      <c r="F9319" s="113"/>
      <c r="G9319" s="114"/>
      <c r="H9319" s="115"/>
      <c r="I9319" s="112"/>
      <c r="J9319" s="112"/>
      <c r="K9319" s="112"/>
      <c r="L9319" s="114">
        <f>Table13[[#This Row],[Per Unit Price]]*MAX(1,Table13[[#This Row],[Qty of Units]])*MAX(1,Table13[[#This Row],['#NCMs Served / FTEs Employed]])*MAX(1,Table13[[#This Row],[Duration of Service]])</f>
        <v>0</v>
      </c>
      <c r="M9319" s="112"/>
      <c r="N9319" s="114"/>
    </row>
    <row r="9320" spans="1:14" x14ac:dyDescent="0.25">
      <c r="A9320" s="111"/>
      <c r="B9320" s="111"/>
      <c r="C9320" s="123"/>
      <c r="D9320" s="112" t="str">
        <f>_xlfn.XLOOKUP(Table13[[#This Row],[Service]],Validation!$A$2:$A$14,Validation!$B$2:$B$14,"",0,1)</f>
        <v/>
      </c>
      <c r="E9320" s="112"/>
      <c r="F9320" s="113"/>
      <c r="G9320" s="114"/>
      <c r="H9320" s="115"/>
      <c r="I9320" s="112"/>
      <c r="J9320" s="112"/>
      <c r="K9320" s="112"/>
      <c r="L9320" s="114">
        <f>Table13[[#This Row],[Per Unit Price]]*MAX(1,Table13[[#This Row],[Qty of Units]])*MAX(1,Table13[[#This Row],['#NCMs Served / FTEs Employed]])*MAX(1,Table13[[#This Row],[Duration of Service]])</f>
        <v>0</v>
      </c>
      <c r="M9320" s="112"/>
      <c r="N9320" s="114"/>
    </row>
    <row r="9321" spans="1:14" x14ac:dyDescent="0.25">
      <c r="A9321" s="111"/>
      <c r="B9321" s="111"/>
      <c r="C9321" s="123"/>
      <c r="D9321" s="112" t="str">
        <f>_xlfn.XLOOKUP(Table13[[#This Row],[Service]],Validation!$A$2:$A$14,Validation!$B$2:$B$14,"",0,1)</f>
        <v/>
      </c>
      <c r="E9321" s="112"/>
      <c r="F9321" s="113"/>
      <c r="G9321" s="114"/>
      <c r="H9321" s="115"/>
      <c r="I9321" s="112"/>
      <c r="J9321" s="112"/>
      <c r="K9321" s="112"/>
      <c r="L9321" s="114">
        <f>Table13[[#This Row],[Per Unit Price]]*MAX(1,Table13[[#This Row],[Qty of Units]])*MAX(1,Table13[[#This Row],['#NCMs Served / FTEs Employed]])*MAX(1,Table13[[#This Row],[Duration of Service]])</f>
        <v>0</v>
      </c>
      <c r="M9321" s="112"/>
      <c r="N9321" s="114"/>
    </row>
    <row r="9322" spans="1:14" x14ac:dyDescent="0.25">
      <c r="A9322" s="111"/>
      <c r="B9322" s="111"/>
      <c r="C9322" s="123"/>
      <c r="D9322" s="112" t="str">
        <f>_xlfn.XLOOKUP(Table13[[#This Row],[Service]],Validation!$A$2:$A$14,Validation!$B$2:$B$14,"",0,1)</f>
        <v/>
      </c>
      <c r="E9322" s="112"/>
      <c r="F9322" s="113"/>
      <c r="G9322" s="114"/>
      <c r="H9322" s="115"/>
      <c r="I9322" s="112"/>
      <c r="J9322" s="112"/>
      <c r="K9322" s="112"/>
      <c r="L9322" s="114">
        <f>Table13[[#This Row],[Per Unit Price]]*MAX(1,Table13[[#This Row],[Qty of Units]])*MAX(1,Table13[[#This Row],['#NCMs Served / FTEs Employed]])*MAX(1,Table13[[#This Row],[Duration of Service]])</f>
        <v>0</v>
      </c>
      <c r="M9322" s="112"/>
      <c r="N9322" s="114"/>
    </row>
    <row r="9323" spans="1:14" x14ac:dyDescent="0.25">
      <c r="A9323" s="111"/>
      <c r="B9323" s="111"/>
      <c r="C9323" s="123"/>
      <c r="D9323" s="112" t="str">
        <f>_xlfn.XLOOKUP(Table13[[#This Row],[Service]],Validation!$A$2:$A$14,Validation!$B$2:$B$14,"",0,1)</f>
        <v/>
      </c>
      <c r="E9323" s="112"/>
      <c r="F9323" s="113"/>
      <c r="G9323" s="114"/>
      <c r="H9323" s="115"/>
      <c r="I9323" s="112"/>
      <c r="J9323" s="112"/>
      <c r="K9323" s="112"/>
      <c r="L9323" s="114">
        <f>Table13[[#This Row],[Per Unit Price]]*MAX(1,Table13[[#This Row],[Qty of Units]])*MAX(1,Table13[[#This Row],['#NCMs Served / FTEs Employed]])*MAX(1,Table13[[#This Row],[Duration of Service]])</f>
        <v>0</v>
      </c>
      <c r="M9323" s="112"/>
      <c r="N9323" s="114"/>
    </row>
    <row r="9324" spans="1:14" x14ac:dyDescent="0.25">
      <c r="A9324" s="111"/>
      <c r="B9324" s="111"/>
      <c r="C9324" s="123"/>
      <c r="D9324" s="112" t="str">
        <f>_xlfn.XLOOKUP(Table13[[#This Row],[Service]],Validation!$A$2:$A$14,Validation!$B$2:$B$14,"",0,1)</f>
        <v/>
      </c>
      <c r="E9324" s="112"/>
      <c r="F9324" s="113"/>
      <c r="G9324" s="114"/>
      <c r="H9324" s="115"/>
      <c r="I9324" s="112"/>
      <c r="J9324" s="112"/>
      <c r="K9324" s="112"/>
      <c r="L9324" s="114">
        <f>Table13[[#This Row],[Per Unit Price]]*MAX(1,Table13[[#This Row],[Qty of Units]])*MAX(1,Table13[[#This Row],['#NCMs Served / FTEs Employed]])*MAX(1,Table13[[#This Row],[Duration of Service]])</f>
        <v>0</v>
      </c>
      <c r="M9324" s="112"/>
      <c r="N9324" s="114"/>
    </row>
    <row r="9325" spans="1:14" x14ac:dyDescent="0.25">
      <c r="A9325" s="111"/>
      <c r="B9325" s="111"/>
      <c r="C9325" s="123"/>
      <c r="D9325" s="112" t="str">
        <f>_xlfn.XLOOKUP(Table13[[#This Row],[Service]],Validation!$A$2:$A$14,Validation!$B$2:$B$14,"",0,1)</f>
        <v/>
      </c>
      <c r="E9325" s="112"/>
      <c r="F9325" s="113"/>
      <c r="G9325" s="114"/>
      <c r="H9325" s="115"/>
      <c r="I9325" s="112"/>
      <c r="J9325" s="112"/>
      <c r="K9325" s="112"/>
      <c r="L9325" s="114">
        <f>Table13[[#This Row],[Per Unit Price]]*MAX(1,Table13[[#This Row],[Qty of Units]])*MAX(1,Table13[[#This Row],['#NCMs Served / FTEs Employed]])*MAX(1,Table13[[#This Row],[Duration of Service]])</f>
        <v>0</v>
      </c>
      <c r="M9325" s="112"/>
      <c r="N9325" s="114"/>
    </row>
    <row r="9326" spans="1:14" x14ac:dyDescent="0.25">
      <c r="A9326" s="111"/>
      <c r="B9326" s="111"/>
      <c r="C9326" s="123"/>
      <c r="D9326" s="112" t="str">
        <f>_xlfn.XLOOKUP(Table13[[#This Row],[Service]],Validation!$A$2:$A$14,Validation!$B$2:$B$14,"",0,1)</f>
        <v/>
      </c>
      <c r="E9326" s="112"/>
      <c r="F9326" s="113"/>
      <c r="G9326" s="114"/>
      <c r="H9326" s="115"/>
      <c r="I9326" s="112"/>
      <c r="J9326" s="112"/>
      <c r="K9326" s="112"/>
      <c r="L9326" s="114">
        <f>Table13[[#This Row],[Per Unit Price]]*MAX(1,Table13[[#This Row],[Qty of Units]])*MAX(1,Table13[[#This Row],['#NCMs Served / FTEs Employed]])*MAX(1,Table13[[#This Row],[Duration of Service]])</f>
        <v>0</v>
      </c>
      <c r="M9326" s="112"/>
      <c r="N9326" s="114"/>
    </row>
    <row r="9327" spans="1:14" x14ac:dyDescent="0.25">
      <c r="A9327" s="111"/>
      <c r="B9327" s="111"/>
      <c r="C9327" s="123"/>
      <c r="D9327" s="112" t="str">
        <f>_xlfn.XLOOKUP(Table13[[#This Row],[Service]],Validation!$A$2:$A$14,Validation!$B$2:$B$14,"",0,1)</f>
        <v/>
      </c>
      <c r="E9327" s="112"/>
      <c r="F9327" s="113"/>
      <c r="G9327" s="114"/>
      <c r="H9327" s="115"/>
      <c r="I9327" s="112"/>
      <c r="J9327" s="112"/>
      <c r="K9327" s="112"/>
      <c r="L9327" s="114">
        <f>Table13[[#This Row],[Per Unit Price]]*MAX(1,Table13[[#This Row],[Qty of Units]])*MAX(1,Table13[[#This Row],['#NCMs Served / FTEs Employed]])*MAX(1,Table13[[#This Row],[Duration of Service]])</f>
        <v>0</v>
      </c>
      <c r="M9327" s="112"/>
      <c r="N9327" s="114"/>
    </row>
    <row r="9328" spans="1:14" x14ac:dyDescent="0.25">
      <c r="A9328" s="111"/>
      <c r="B9328" s="111"/>
      <c r="C9328" s="123"/>
      <c r="D9328" s="112" t="str">
        <f>_xlfn.XLOOKUP(Table13[[#This Row],[Service]],Validation!$A$2:$A$14,Validation!$B$2:$B$14,"",0,1)</f>
        <v/>
      </c>
      <c r="E9328" s="112"/>
      <c r="F9328" s="113"/>
      <c r="G9328" s="114"/>
      <c r="H9328" s="115"/>
      <c r="I9328" s="112"/>
      <c r="J9328" s="112"/>
      <c r="K9328" s="112"/>
      <c r="L9328" s="114">
        <f>Table13[[#This Row],[Per Unit Price]]*MAX(1,Table13[[#This Row],[Qty of Units]])*MAX(1,Table13[[#This Row],['#NCMs Served / FTEs Employed]])*MAX(1,Table13[[#This Row],[Duration of Service]])</f>
        <v>0</v>
      </c>
      <c r="M9328" s="112"/>
      <c r="N9328" s="114"/>
    </row>
    <row r="9329" spans="1:14" x14ac:dyDescent="0.25">
      <c r="A9329" s="111"/>
      <c r="B9329" s="111"/>
      <c r="C9329" s="123"/>
      <c r="D9329" s="112" t="str">
        <f>_xlfn.XLOOKUP(Table13[[#This Row],[Service]],Validation!$A$2:$A$14,Validation!$B$2:$B$14,"",0,1)</f>
        <v/>
      </c>
      <c r="E9329" s="112"/>
      <c r="F9329" s="113"/>
      <c r="G9329" s="114"/>
      <c r="H9329" s="115"/>
      <c r="I9329" s="112"/>
      <c r="J9329" s="112"/>
      <c r="K9329" s="112"/>
      <c r="L9329" s="114">
        <f>Table13[[#This Row],[Per Unit Price]]*MAX(1,Table13[[#This Row],[Qty of Units]])*MAX(1,Table13[[#This Row],['#NCMs Served / FTEs Employed]])*MAX(1,Table13[[#This Row],[Duration of Service]])</f>
        <v>0</v>
      </c>
      <c r="M9329" s="112"/>
      <c r="N9329" s="114"/>
    </row>
    <row r="9330" spans="1:14" x14ac:dyDescent="0.25">
      <c r="A9330" s="111"/>
      <c r="B9330" s="111"/>
      <c r="C9330" s="123"/>
      <c r="D9330" s="112" t="str">
        <f>_xlfn.XLOOKUP(Table13[[#This Row],[Service]],Validation!$A$2:$A$14,Validation!$B$2:$B$14,"",0,1)</f>
        <v/>
      </c>
      <c r="E9330" s="112"/>
      <c r="F9330" s="113"/>
      <c r="G9330" s="114"/>
      <c r="H9330" s="115"/>
      <c r="I9330" s="112"/>
      <c r="J9330" s="112"/>
      <c r="K9330" s="112"/>
      <c r="L9330" s="114">
        <f>Table13[[#This Row],[Per Unit Price]]*MAX(1,Table13[[#This Row],[Qty of Units]])*MAX(1,Table13[[#This Row],['#NCMs Served / FTEs Employed]])*MAX(1,Table13[[#This Row],[Duration of Service]])</f>
        <v>0</v>
      </c>
      <c r="M9330" s="112"/>
      <c r="N9330" s="114"/>
    </row>
    <row r="9331" spans="1:14" x14ac:dyDescent="0.25">
      <c r="A9331" s="111"/>
      <c r="B9331" s="111"/>
      <c r="C9331" s="123"/>
      <c r="D9331" s="112" t="str">
        <f>_xlfn.XLOOKUP(Table13[[#This Row],[Service]],Validation!$A$2:$A$14,Validation!$B$2:$B$14,"",0,1)</f>
        <v/>
      </c>
      <c r="E9331" s="112"/>
      <c r="F9331" s="113"/>
      <c r="G9331" s="114"/>
      <c r="H9331" s="115"/>
      <c r="I9331" s="112"/>
      <c r="J9331" s="112"/>
      <c r="K9331" s="112"/>
      <c r="L9331" s="114">
        <f>Table13[[#This Row],[Per Unit Price]]*MAX(1,Table13[[#This Row],[Qty of Units]])*MAX(1,Table13[[#This Row],['#NCMs Served / FTEs Employed]])*MAX(1,Table13[[#This Row],[Duration of Service]])</f>
        <v>0</v>
      </c>
      <c r="M9331" s="112"/>
      <c r="N9331" s="114"/>
    </row>
    <row r="9332" spans="1:14" x14ac:dyDescent="0.25">
      <c r="A9332" s="111"/>
      <c r="B9332" s="111"/>
      <c r="C9332" s="123"/>
      <c r="D9332" s="112" t="str">
        <f>_xlfn.XLOOKUP(Table13[[#This Row],[Service]],Validation!$A$2:$A$14,Validation!$B$2:$B$14,"",0,1)</f>
        <v/>
      </c>
      <c r="E9332" s="112"/>
      <c r="F9332" s="113"/>
      <c r="G9332" s="114"/>
      <c r="H9332" s="115"/>
      <c r="I9332" s="112"/>
      <c r="J9332" s="112"/>
      <c r="K9332" s="112"/>
      <c r="L9332" s="114">
        <f>Table13[[#This Row],[Per Unit Price]]*MAX(1,Table13[[#This Row],[Qty of Units]])*MAX(1,Table13[[#This Row],['#NCMs Served / FTEs Employed]])*MAX(1,Table13[[#This Row],[Duration of Service]])</f>
        <v>0</v>
      </c>
      <c r="M9332" s="112"/>
      <c r="N9332" s="114"/>
    </row>
    <row r="9333" spans="1:14" x14ac:dyDescent="0.25">
      <c r="A9333" s="111"/>
      <c r="B9333" s="111"/>
      <c r="C9333" s="123"/>
      <c r="D9333" s="112" t="str">
        <f>_xlfn.XLOOKUP(Table13[[#This Row],[Service]],Validation!$A$2:$A$14,Validation!$B$2:$B$14,"",0,1)</f>
        <v/>
      </c>
      <c r="E9333" s="112"/>
      <c r="F9333" s="113"/>
      <c r="G9333" s="114"/>
      <c r="H9333" s="115"/>
      <c r="I9333" s="112"/>
      <c r="J9333" s="112"/>
      <c r="K9333" s="112"/>
      <c r="L9333" s="114">
        <f>Table13[[#This Row],[Per Unit Price]]*MAX(1,Table13[[#This Row],[Qty of Units]])*MAX(1,Table13[[#This Row],['#NCMs Served / FTEs Employed]])*MAX(1,Table13[[#This Row],[Duration of Service]])</f>
        <v>0</v>
      </c>
      <c r="M9333" s="112"/>
      <c r="N9333" s="114"/>
    </row>
    <row r="9334" spans="1:14" x14ac:dyDescent="0.25">
      <c r="A9334" s="111"/>
      <c r="B9334" s="111"/>
      <c r="C9334" s="123"/>
      <c r="D9334" s="112" t="str">
        <f>_xlfn.XLOOKUP(Table13[[#This Row],[Service]],Validation!$A$2:$A$14,Validation!$B$2:$B$14,"",0,1)</f>
        <v/>
      </c>
      <c r="E9334" s="112"/>
      <c r="F9334" s="113"/>
      <c r="G9334" s="114"/>
      <c r="H9334" s="115"/>
      <c r="I9334" s="112"/>
      <c r="J9334" s="112"/>
      <c r="K9334" s="112"/>
      <c r="L9334" s="114">
        <f>Table13[[#This Row],[Per Unit Price]]*MAX(1,Table13[[#This Row],[Qty of Units]])*MAX(1,Table13[[#This Row],['#NCMs Served / FTEs Employed]])*MAX(1,Table13[[#This Row],[Duration of Service]])</f>
        <v>0</v>
      </c>
      <c r="M9334" s="112"/>
      <c r="N9334" s="114"/>
    </row>
    <row r="9335" spans="1:14" x14ac:dyDescent="0.25">
      <c r="A9335" s="111"/>
      <c r="B9335" s="111"/>
      <c r="C9335" s="123"/>
      <c r="D9335" s="112" t="str">
        <f>_xlfn.XLOOKUP(Table13[[#This Row],[Service]],Validation!$A$2:$A$14,Validation!$B$2:$B$14,"",0,1)</f>
        <v/>
      </c>
      <c r="E9335" s="112"/>
      <c r="F9335" s="113"/>
      <c r="G9335" s="114"/>
      <c r="H9335" s="115"/>
      <c r="I9335" s="112"/>
      <c r="J9335" s="112"/>
      <c r="K9335" s="112"/>
      <c r="L9335" s="114">
        <f>Table13[[#This Row],[Per Unit Price]]*MAX(1,Table13[[#This Row],[Qty of Units]])*MAX(1,Table13[[#This Row],['#NCMs Served / FTEs Employed]])*MAX(1,Table13[[#This Row],[Duration of Service]])</f>
        <v>0</v>
      </c>
      <c r="M9335" s="112"/>
      <c r="N9335" s="114"/>
    </row>
    <row r="9336" spans="1:14" x14ac:dyDescent="0.25">
      <c r="A9336" s="111"/>
      <c r="B9336" s="111"/>
      <c r="C9336" s="123"/>
      <c r="D9336" s="112" t="str">
        <f>_xlfn.XLOOKUP(Table13[[#This Row],[Service]],Validation!$A$2:$A$14,Validation!$B$2:$B$14,"",0,1)</f>
        <v/>
      </c>
      <c r="E9336" s="112"/>
      <c r="F9336" s="113"/>
      <c r="G9336" s="114"/>
      <c r="H9336" s="115"/>
      <c r="I9336" s="112"/>
      <c r="J9336" s="112"/>
      <c r="K9336" s="112"/>
      <c r="L9336" s="114">
        <f>Table13[[#This Row],[Per Unit Price]]*MAX(1,Table13[[#This Row],[Qty of Units]])*MAX(1,Table13[[#This Row],['#NCMs Served / FTEs Employed]])*MAX(1,Table13[[#This Row],[Duration of Service]])</f>
        <v>0</v>
      </c>
      <c r="M9336" s="112"/>
      <c r="N9336" s="114"/>
    </row>
    <row r="9337" spans="1:14" x14ac:dyDescent="0.25">
      <c r="A9337" s="111"/>
      <c r="B9337" s="111"/>
      <c r="C9337" s="123"/>
      <c r="D9337" s="112" t="str">
        <f>_xlfn.XLOOKUP(Table13[[#This Row],[Service]],Validation!$A$2:$A$14,Validation!$B$2:$B$14,"",0,1)</f>
        <v/>
      </c>
      <c r="E9337" s="112"/>
      <c r="F9337" s="113"/>
      <c r="G9337" s="114"/>
      <c r="H9337" s="115"/>
      <c r="I9337" s="112"/>
      <c r="J9337" s="112"/>
      <c r="K9337" s="112"/>
      <c r="L9337" s="114">
        <f>Table13[[#This Row],[Per Unit Price]]*MAX(1,Table13[[#This Row],[Qty of Units]])*MAX(1,Table13[[#This Row],['#NCMs Served / FTEs Employed]])*MAX(1,Table13[[#This Row],[Duration of Service]])</f>
        <v>0</v>
      </c>
      <c r="M9337" s="112"/>
      <c r="N9337" s="114"/>
    </row>
    <row r="9338" spans="1:14" x14ac:dyDescent="0.25">
      <c r="A9338" s="111"/>
      <c r="B9338" s="111"/>
      <c r="C9338" s="123"/>
      <c r="D9338" s="112" t="str">
        <f>_xlfn.XLOOKUP(Table13[[#This Row],[Service]],Validation!$A$2:$A$14,Validation!$B$2:$B$14,"",0,1)</f>
        <v/>
      </c>
      <c r="E9338" s="112"/>
      <c r="F9338" s="113"/>
      <c r="G9338" s="114"/>
      <c r="H9338" s="115"/>
      <c r="I9338" s="112"/>
      <c r="J9338" s="112"/>
      <c r="K9338" s="112"/>
      <c r="L9338" s="114">
        <f>Table13[[#This Row],[Per Unit Price]]*MAX(1,Table13[[#This Row],[Qty of Units]])*MAX(1,Table13[[#This Row],['#NCMs Served / FTEs Employed]])*MAX(1,Table13[[#This Row],[Duration of Service]])</f>
        <v>0</v>
      </c>
      <c r="M9338" s="112"/>
      <c r="N9338" s="114"/>
    </row>
    <row r="9339" spans="1:14" x14ac:dyDescent="0.25">
      <c r="A9339" s="111"/>
      <c r="B9339" s="111"/>
      <c r="C9339" s="123"/>
      <c r="D9339" s="112" t="str">
        <f>_xlfn.XLOOKUP(Table13[[#This Row],[Service]],Validation!$A$2:$A$14,Validation!$B$2:$B$14,"",0,1)</f>
        <v/>
      </c>
      <c r="E9339" s="112"/>
      <c r="F9339" s="113"/>
      <c r="G9339" s="114"/>
      <c r="H9339" s="115"/>
      <c r="I9339" s="112"/>
      <c r="J9339" s="112"/>
      <c r="K9339" s="112"/>
      <c r="L9339" s="114">
        <f>Table13[[#This Row],[Per Unit Price]]*MAX(1,Table13[[#This Row],[Qty of Units]])*MAX(1,Table13[[#This Row],['#NCMs Served / FTEs Employed]])*MAX(1,Table13[[#This Row],[Duration of Service]])</f>
        <v>0</v>
      </c>
      <c r="M9339" s="112"/>
      <c r="N9339" s="114"/>
    </row>
    <row r="9340" spans="1:14" x14ac:dyDescent="0.25">
      <c r="A9340" s="111"/>
      <c r="B9340" s="111"/>
      <c r="C9340" s="123"/>
      <c r="D9340" s="112" t="str">
        <f>_xlfn.XLOOKUP(Table13[[#This Row],[Service]],Validation!$A$2:$A$14,Validation!$B$2:$B$14,"",0,1)</f>
        <v/>
      </c>
      <c r="E9340" s="112"/>
      <c r="F9340" s="113"/>
      <c r="G9340" s="114"/>
      <c r="H9340" s="115"/>
      <c r="I9340" s="112"/>
      <c r="J9340" s="112"/>
      <c r="K9340" s="112"/>
      <c r="L9340" s="114">
        <f>Table13[[#This Row],[Per Unit Price]]*MAX(1,Table13[[#This Row],[Qty of Units]])*MAX(1,Table13[[#This Row],['#NCMs Served / FTEs Employed]])*MAX(1,Table13[[#This Row],[Duration of Service]])</f>
        <v>0</v>
      </c>
      <c r="M9340" s="112"/>
      <c r="N9340" s="114"/>
    </row>
    <row r="9341" spans="1:14" x14ac:dyDescent="0.25">
      <c r="A9341" s="111"/>
      <c r="B9341" s="111"/>
      <c r="C9341" s="123"/>
      <c r="D9341" s="112" t="str">
        <f>_xlfn.XLOOKUP(Table13[[#This Row],[Service]],Validation!$A$2:$A$14,Validation!$B$2:$B$14,"",0,1)</f>
        <v/>
      </c>
      <c r="E9341" s="112"/>
      <c r="F9341" s="113"/>
      <c r="G9341" s="114"/>
      <c r="H9341" s="115"/>
      <c r="I9341" s="112"/>
      <c r="J9341" s="112"/>
      <c r="K9341" s="112"/>
      <c r="L9341" s="114">
        <f>Table13[[#This Row],[Per Unit Price]]*MAX(1,Table13[[#This Row],[Qty of Units]])*MAX(1,Table13[[#This Row],['#NCMs Served / FTEs Employed]])*MAX(1,Table13[[#This Row],[Duration of Service]])</f>
        <v>0</v>
      </c>
      <c r="M9341" s="112"/>
      <c r="N9341" s="114"/>
    </row>
    <row r="9342" spans="1:14" x14ac:dyDescent="0.25">
      <c r="A9342" s="111"/>
      <c r="B9342" s="111"/>
      <c r="C9342" s="123"/>
      <c r="D9342" s="112" t="str">
        <f>_xlfn.XLOOKUP(Table13[[#This Row],[Service]],Validation!$A$2:$A$14,Validation!$B$2:$B$14,"",0,1)</f>
        <v/>
      </c>
      <c r="E9342" s="112"/>
      <c r="F9342" s="113"/>
      <c r="G9342" s="114"/>
      <c r="H9342" s="115"/>
      <c r="I9342" s="112"/>
      <c r="J9342" s="112"/>
      <c r="K9342" s="112"/>
      <c r="L9342" s="114">
        <f>Table13[[#This Row],[Per Unit Price]]*MAX(1,Table13[[#This Row],[Qty of Units]])*MAX(1,Table13[[#This Row],['#NCMs Served / FTEs Employed]])*MAX(1,Table13[[#This Row],[Duration of Service]])</f>
        <v>0</v>
      </c>
      <c r="M9342" s="112"/>
      <c r="N9342" s="114"/>
    </row>
    <row r="9343" spans="1:14" x14ac:dyDescent="0.25">
      <c r="A9343" s="111"/>
      <c r="B9343" s="111"/>
      <c r="C9343" s="123"/>
      <c r="D9343" s="112" t="str">
        <f>_xlfn.XLOOKUP(Table13[[#This Row],[Service]],Validation!$A$2:$A$14,Validation!$B$2:$B$14,"",0,1)</f>
        <v/>
      </c>
      <c r="E9343" s="112"/>
      <c r="F9343" s="113"/>
      <c r="G9343" s="114"/>
      <c r="H9343" s="115"/>
      <c r="I9343" s="112"/>
      <c r="J9343" s="112"/>
      <c r="K9343" s="112"/>
      <c r="L9343" s="114">
        <f>Table13[[#This Row],[Per Unit Price]]*MAX(1,Table13[[#This Row],[Qty of Units]])*MAX(1,Table13[[#This Row],['#NCMs Served / FTEs Employed]])*MAX(1,Table13[[#This Row],[Duration of Service]])</f>
        <v>0</v>
      </c>
      <c r="M9343" s="112"/>
      <c r="N9343" s="114"/>
    </row>
    <row r="9344" spans="1:14" x14ac:dyDescent="0.25">
      <c r="A9344" s="111"/>
      <c r="B9344" s="111"/>
      <c r="C9344" s="123"/>
      <c r="D9344" s="112" t="str">
        <f>_xlfn.XLOOKUP(Table13[[#This Row],[Service]],Validation!$A$2:$A$14,Validation!$B$2:$B$14,"",0,1)</f>
        <v/>
      </c>
      <c r="E9344" s="112"/>
      <c r="F9344" s="113"/>
      <c r="G9344" s="114"/>
      <c r="H9344" s="115"/>
      <c r="I9344" s="112"/>
      <c r="J9344" s="112"/>
      <c r="K9344" s="112"/>
      <c r="L9344" s="114">
        <f>Table13[[#This Row],[Per Unit Price]]*MAX(1,Table13[[#This Row],[Qty of Units]])*MAX(1,Table13[[#This Row],['#NCMs Served / FTEs Employed]])*MAX(1,Table13[[#This Row],[Duration of Service]])</f>
        <v>0</v>
      </c>
      <c r="M9344" s="112"/>
      <c r="N9344" s="114"/>
    </row>
    <row r="9345" spans="1:14" x14ac:dyDescent="0.25">
      <c r="A9345" s="111"/>
      <c r="B9345" s="111"/>
      <c r="C9345" s="123"/>
      <c r="D9345" s="112" t="str">
        <f>_xlfn.XLOOKUP(Table13[[#This Row],[Service]],Validation!$A$2:$A$14,Validation!$B$2:$B$14,"",0,1)</f>
        <v/>
      </c>
      <c r="E9345" s="112"/>
      <c r="F9345" s="113"/>
      <c r="G9345" s="114"/>
      <c r="H9345" s="115"/>
      <c r="I9345" s="112"/>
      <c r="J9345" s="112"/>
      <c r="K9345" s="112"/>
      <c r="L9345" s="114">
        <f>Table13[[#This Row],[Per Unit Price]]*MAX(1,Table13[[#This Row],[Qty of Units]])*MAX(1,Table13[[#This Row],['#NCMs Served / FTEs Employed]])*MAX(1,Table13[[#This Row],[Duration of Service]])</f>
        <v>0</v>
      </c>
      <c r="M9345" s="112"/>
      <c r="N9345" s="114"/>
    </row>
    <row r="9346" spans="1:14" x14ac:dyDescent="0.25">
      <c r="A9346" s="111"/>
      <c r="B9346" s="111"/>
      <c r="C9346" s="123"/>
      <c r="D9346" s="112" t="str">
        <f>_xlfn.XLOOKUP(Table13[[#This Row],[Service]],Validation!$A$2:$A$14,Validation!$B$2:$B$14,"",0,1)</f>
        <v/>
      </c>
      <c r="E9346" s="112"/>
      <c r="F9346" s="113"/>
      <c r="G9346" s="114"/>
      <c r="H9346" s="115"/>
      <c r="I9346" s="112"/>
      <c r="J9346" s="112"/>
      <c r="K9346" s="112"/>
      <c r="L9346" s="114">
        <f>Table13[[#This Row],[Per Unit Price]]*MAX(1,Table13[[#This Row],[Qty of Units]])*MAX(1,Table13[[#This Row],['#NCMs Served / FTEs Employed]])*MAX(1,Table13[[#This Row],[Duration of Service]])</f>
        <v>0</v>
      </c>
      <c r="M9346" s="112"/>
      <c r="N9346" s="114"/>
    </row>
    <row r="9347" spans="1:14" x14ac:dyDescent="0.25">
      <c r="A9347" s="111"/>
      <c r="B9347" s="111"/>
      <c r="C9347" s="123"/>
      <c r="D9347" s="112" t="str">
        <f>_xlfn.XLOOKUP(Table13[[#This Row],[Service]],Validation!$A$2:$A$14,Validation!$B$2:$B$14,"",0,1)</f>
        <v/>
      </c>
      <c r="E9347" s="112"/>
      <c r="F9347" s="113"/>
      <c r="G9347" s="114"/>
      <c r="H9347" s="115"/>
      <c r="I9347" s="112"/>
      <c r="J9347" s="112"/>
      <c r="K9347" s="112"/>
      <c r="L9347" s="114">
        <f>Table13[[#This Row],[Per Unit Price]]*MAX(1,Table13[[#This Row],[Qty of Units]])*MAX(1,Table13[[#This Row],['#NCMs Served / FTEs Employed]])*MAX(1,Table13[[#This Row],[Duration of Service]])</f>
        <v>0</v>
      </c>
      <c r="M9347" s="112"/>
      <c r="N9347" s="114"/>
    </row>
    <row r="9348" spans="1:14" x14ac:dyDescent="0.25">
      <c r="A9348" s="111"/>
      <c r="B9348" s="111"/>
      <c r="C9348" s="123"/>
      <c r="D9348" s="112" t="str">
        <f>_xlfn.XLOOKUP(Table13[[#This Row],[Service]],Validation!$A$2:$A$14,Validation!$B$2:$B$14,"",0,1)</f>
        <v/>
      </c>
      <c r="E9348" s="112"/>
      <c r="F9348" s="113"/>
      <c r="G9348" s="114"/>
      <c r="H9348" s="115"/>
      <c r="I9348" s="112"/>
      <c r="J9348" s="112"/>
      <c r="K9348" s="112"/>
      <c r="L9348" s="114">
        <f>Table13[[#This Row],[Per Unit Price]]*MAX(1,Table13[[#This Row],[Qty of Units]])*MAX(1,Table13[[#This Row],['#NCMs Served / FTEs Employed]])*MAX(1,Table13[[#This Row],[Duration of Service]])</f>
        <v>0</v>
      </c>
      <c r="M9348" s="112"/>
      <c r="N9348" s="114"/>
    </row>
    <row r="9349" spans="1:14" x14ac:dyDescent="0.25">
      <c r="A9349" s="111"/>
      <c r="B9349" s="111"/>
      <c r="C9349" s="123"/>
      <c r="D9349" s="112" t="str">
        <f>_xlfn.XLOOKUP(Table13[[#This Row],[Service]],Validation!$A$2:$A$14,Validation!$B$2:$B$14,"",0,1)</f>
        <v/>
      </c>
      <c r="E9349" s="112"/>
      <c r="F9349" s="113"/>
      <c r="G9349" s="114"/>
      <c r="H9349" s="115"/>
      <c r="I9349" s="112"/>
      <c r="J9349" s="112"/>
      <c r="K9349" s="112"/>
      <c r="L9349" s="114">
        <f>Table13[[#This Row],[Per Unit Price]]*MAX(1,Table13[[#This Row],[Qty of Units]])*MAX(1,Table13[[#This Row],['#NCMs Served / FTEs Employed]])*MAX(1,Table13[[#This Row],[Duration of Service]])</f>
        <v>0</v>
      </c>
      <c r="M9349" s="112"/>
      <c r="N9349" s="114"/>
    </row>
    <row r="9350" spans="1:14" x14ac:dyDescent="0.25">
      <c r="A9350" s="111"/>
      <c r="B9350" s="111"/>
      <c r="C9350" s="123"/>
      <c r="D9350" s="112" t="str">
        <f>_xlfn.XLOOKUP(Table13[[#This Row],[Service]],Validation!$A$2:$A$14,Validation!$B$2:$B$14,"",0,1)</f>
        <v/>
      </c>
      <c r="E9350" s="112"/>
      <c r="F9350" s="113"/>
      <c r="G9350" s="114"/>
      <c r="H9350" s="115"/>
      <c r="I9350" s="112"/>
      <c r="J9350" s="112"/>
      <c r="K9350" s="112"/>
      <c r="L9350" s="114">
        <f>Table13[[#This Row],[Per Unit Price]]*MAX(1,Table13[[#This Row],[Qty of Units]])*MAX(1,Table13[[#This Row],['#NCMs Served / FTEs Employed]])*MAX(1,Table13[[#This Row],[Duration of Service]])</f>
        <v>0</v>
      </c>
      <c r="M9350" s="112"/>
      <c r="N9350" s="114"/>
    </row>
    <row r="9351" spans="1:14" x14ac:dyDescent="0.25">
      <c r="A9351" s="111"/>
      <c r="B9351" s="111"/>
      <c r="C9351" s="123"/>
      <c r="D9351" s="112" t="str">
        <f>_xlfn.XLOOKUP(Table13[[#This Row],[Service]],Validation!$A$2:$A$14,Validation!$B$2:$B$14,"",0,1)</f>
        <v/>
      </c>
      <c r="E9351" s="112"/>
      <c r="F9351" s="113"/>
      <c r="G9351" s="114"/>
      <c r="H9351" s="115"/>
      <c r="I9351" s="112"/>
      <c r="J9351" s="112"/>
      <c r="K9351" s="112"/>
      <c r="L9351" s="114">
        <f>Table13[[#This Row],[Per Unit Price]]*MAX(1,Table13[[#This Row],[Qty of Units]])*MAX(1,Table13[[#This Row],['#NCMs Served / FTEs Employed]])*MAX(1,Table13[[#This Row],[Duration of Service]])</f>
        <v>0</v>
      </c>
      <c r="M9351" s="112"/>
      <c r="N9351" s="114"/>
    </row>
    <row r="9352" spans="1:14" x14ac:dyDescent="0.25">
      <c r="A9352" s="111"/>
      <c r="B9352" s="111"/>
      <c r="C9352" s="123"/>
      <c r="D9352" s="112" t="str">
        <f>_xlfn.XLOOKUP(Table13[[#This Row],[Service]],Validation!$A$2:$A$14,Validation!$B$2:$B$14,"",0,1)</f>
        <v/>
      </c>
      <c r="E9352" s="112"/>
      <c r="F9352" s="113"/>
      <c r="G9352" s="114"/>
      <c r="H9352" s="115"/>
      <c r="I9352" s="112"/>
      <c r="J9352" s="112"/>
      <c r="K9352" s="112"/>
      <c r="L9352" s="114">
        <f>Table13[[#This Row],[Per Unit Price]]*MAX(1,Table13[[#This Row],[Qty of Units]])*MAX(1,Table13[[#This Row],['#NCMs Served / FTEs Employed]])*MAX(1,Table13[[#This Row],[Duration of Service]])</f>
        <v>0</v>
      </c>
      <c r="M9352" s="112"/>
      <c r="N9352" s="114"/>
    </row>
    <row r="9353" spans="1:14" x14ac:dyDescent="0.25">
      <c r="A9353" s="111"/>
      <c r="B9353" s="111"/>
      <c r="C9353" s="123"/>
      <c r="D9353" s="112" t="str">
        <f>_xlfn.XLOOKUP(Table13[[#This Row],[Service]],Validation!$A$2:$A$14,Validation!$B$2:$B$14,"",0,1)</f>
        <v/>
      </c>
      <c r="E9353" s="112"/>
      <c r="F9353" s="113"/>
      <c r="G9353" s="114"/>
      <c r="H9353" s="115"/>
      <c r="I9353" s="112"/>
      <c r="J9353" s="112"/>
      <c r="K9353" s="112"/>
      <c r="L9353" s="114">
        <f>Table13[[#This Row],[Per Unit Price]]*MAX(1,Table13[[#This Row],[Qty of Units]])*MAX(1,Table13[[#This Row],['#NCMs Served / FTEs Employed]])*MAX(1,Table13[[#This Row],[Duration of Service]])</f>
        <v>0</v>
      </c>
      <c r="M9353" s="112"/>
      <c r="N9353" s="114"/>
    </row>
    <row r="9354" spans="1:14" x14ac:dyDescent="0.25">
      <c r="A9354" s="111"/>
      <c r="B9354" s="111"/>
      <c r="C9354" s="123"/>
      <c r="D9354" s="112" t="str">
        <f>_xlfn.XLOOKUP(Table13[[#This Row],[Service]],Validation!$A$2:$A$14,Validation!$B$2:$B$14,"",0,1)</f>
        <v/>
      </c>
      <c r="E9354" s="112"/>
      <c r="F9354" s="113"/>
      <c r="G9354" s="114"/>
      <c r="H9354" s="115"/>
      <c r="I9354" s="112"/>
      <c r="J9354" s="112"/>
      <c r="K9354" s="112"/>
      <c r="L9354" s="114">
        <f>Table13[[#This Row],[Per Unit Price]]*MAX(1,Table13[[#This Row],[Qty of Units]])*MAX(1,Table13[[#This Row],['#NCMs Served / FTEs Employed]])*MAX(1,Table13[[#This Row],[Duration of Service]])</f>
        <v>0</v>
      </c>
      <c r="M9354" s="112"/>
      <c r="N9354" s="114"/>
    </row>
    <row r="9355" spans="1:14" x14ac:dyDescent="0.25">
      <c r="A9355" s="111"/>
      <c r="B9355" s="111"/>
      <c r="C9355" s="123"/>
      <c r="D9355" s="112" t="str">
        <f>_xlfn.XLOOKUP(Table13[[#This Row],[Service]],Validation!$A$2:$A$14,Validation!$B$2:$B$14,"",0,1)</f>
        <v/>
      </c>
      <c r="E9355" s="112"/>
      <c r="F9355" s="113"/>
      <c r="G9355" s="114"/>
      <c r="H9355" s="115"/>
      <c r="I9355" s="112"/>
      <c r="J9355" s="112"/>
      <c r="K9355" s="112"/>
      <c r="L9355" s="114">
        <f>Table13[[#This Row],[Per Unit Price]]*MAX(1,Table13[[#This Row],[Qty of Units]])*MAX(1,Table13[[#This Row],['#NCMs Served / FTEs Employed]])*MAX(1,Table13[[#This Row],[Duration of Service]])</f>
        <v>0</v>
      </c>
      <c r="M9355" s="112"/>
      <c r="N9355" s="114"/>
    </row>
    <row r="9356" spans="1:14" x14ac:dyDescent="0.25">
      <c r="A9356" s="111"/>
      <c r="B9356" s="111"/>
      <c r="C9356" s="123"/>
      <c r="D9356" s="112" t="str">
        <f>_xlfn.XLOOKUP(Table13[[#This Row],[Service]],Validation!$A$2:$A$14,Validation!$B$2:$B$14,"",0,1)</f>
        <v/>
      </c>
      <c r="E9356" s="112"/>
      <c r="F9356" s="113"/>
      <c r="G9356" s="114"/>
      <c r="H9356" s="115"/>
      <c r="I9356" s="112"/>
      <c r="J9356" s="112"/>
      <c r="K9356" s="112"/>
      <c r="L9356" s="114">
        <f>Table13[[#This Row],[Per Unit Price]]*MAX(1,Table13[[#This Row],[Qty of Units]])*MAX(1,Table13[[#This Row],['#NCMs Served / FTEs Employed]])*MAX(1,Table13[[#This Row],[Duration of Service]])</f>
        <v>0</v>
      </c>
      <c r="M9356" s="112"/>
      <c r="N9356" s="114"/>
    </row>
    <row r="9357" spans="1:14" x14ac:dyDescent="0.25">
      <c r="A9357" s="111"/>
      <c r="B9357" s="111"/>
      <c r="C9357" s="123"/>
      <c r="D9357" s="112" t="str">
        <f>_xlfn.XLOOKUP(Table13[[#This Row],[Service]],Validation!$A$2:$A$14,Validation!$B$2:$B$14,"",0,1)</f>
        <v/>
      </c>
      <c r="E9357" s="112"/>
      <c r="F9357" s="113"/>
      <c r="G9357" s="114"/>
      <c r="H9357" s="115"/>
      <c r="I9357" s="112"/>
      <c r="J9357" s="112"/>
      <c r="K9357" s="112"/>
      <c r="L9357" s="114">
        <f>Table13[[#This Row],[Per Unit Price]]*MAX(1,Table13[[#This Row],[Qty of Units]])*MAX(1,Table13[[#This Row],['#NCMs Served / FTEs Employed]])*MAX(1,Table13[[#This Row],[Duration of Service]])</f>
        <v>0</v>
      </c>
      <c r="M9357" s="112"/>
      <c r="N9357" s="114"/>
    </row>
    <row r="9358" spans="1:14" x14ac:dyDescent="0.25">
      <c r="A9358" s="111"/>
      <c r="B9358" s="111"/>
      <c r="C9358" s="123"/>
      <c r="D9358" s="112" t="str">
        <f>_xlfn.XLOOKUP(Table13[[#This Row],[Service]],Validation!$A$2:$A$14,Validation!$B$2:$B$14,"",0,1)</f>
        <v/>
      </c>
      <c r="E9358" s="112"/>
      <c r="F9358" s="113"/>
      <c r="G9358" s="114"/>
      <c r="H9358" s="115"/>
      <c r="I9358" s="112"/>
      <c r="J9358" s="112"/>
      <c r="K9358" s="112"/>
      <c r="L9358" s="114">
        <f>Table13[[#This Row],[Per Unit Price]]*MAX(1,Table13[[#This Row],[Qty of Units]])*MAX(1,Table13[[#This Row],['#NCMs Served / FTEs Employed]])*MAX(1,Table13[[#This Row],[Duration of Service]])</f>
        <v>0</v>
      </c>
      <c r="M9358" s="112"/>
      <c r="N9358" s="114"/>
    </row>
    <row r="9359" spans="1:14" x14ac:dyDescent="0.25">
      <c r="A9359" s="111"/>
      <c r="B9359" s="111"/>
      <c r="C9359" s="123"/>
      <c r="D9359" s="112" t="str">
        <f>_xlfn.XLOOKUP(Table13[[#This Row],[Service]],Validation!$A$2:$A$14,Validation!$B$2:$B$14,"",0,1)</f>
        <v/>
      </c>
      <c r="E9359" s="112"/>
      <c r="F9359" s="113"/>
      <c r="G9359" s="114"/>
      <c r="H9359" s="115"/>
      <c r="I9359" s="112"/>
      <c r="J9359" s="112"/>
      <c r="K9359" s="112"/>
      <c r="L9359" s="114">
        <f>Table13[[#This Row],[Per Unit Price]]*MAX(1,Table13[[#This Row],[Qty of Units]])*MAX(1,Table13[[#This Row],['#NCMs Served / FTEs Employed]])*MAX(1,Table13[[#This Row],[Duration of Service]])</f>
        <v>0</v>
      </c>
      <c r="M9359" s="112"/>
      <c r="N9359" s="114"/>
    </row>
    <row r="9360" spans="1:14" x14ac:dyDescent="0.25">
      <c r="A9360" s="111"/>
      <c r="B9360" s="111"/>
      <c r="C9360" s="123"/>
      <c r="D9360" s="112" t="str">
        <f>_xlfn.XLOOKUP(Table13[[#This Row],[Service]],Validation!$A$2:$A$14,Validation!$B$2:$B$14,"",0,1)</f>
        <v/>
      </c>
      <c r="E9360" s="112"/>
      <c r="F9360" s="113"/>
      <c r="G9360" s="114"/>
      <c r="H9360" s="115"/>
      <c r="I9360" s="112"/>
      <c r="J9360" s="112"/>
      <c r="K9360" s="112"/>
      <c r="L9360" s="114">
        <f>Table13[[#This Row],[Per Unit Price]]*MAX(1,Table13[[#This Row],[Qty of Units]])*MAX(1,Table13[[#This Row],['#NCMs Served / FTEs Employed]])*MAX(1,Table13[[#This Row],[Duration of Service]])</f>
        <v>0</v>
      </c>
      <c r="M9360" s="112"/>
      <c r="N9360" s="114"/>
    </row>
    <row r="9361" spans="1:14" x14ac:dyDescent="0.25">
      <c r="A9361" s="111"/>
      <c r="B9361" s="111"/>
      <c r="C9361" s="123"/>
      <c r="D9361" s="112" t="str">
        <f>_xlfn.XLOOKUP(Table13[[#This Row],[Service]],Validation!$A$2:$A$14,Validation!$B$2:$B$14,"",0,1)</f>
        <v/>
      </c>
      <c r="E9361" s="112"/>
      <c r="F9361" s="113"/>
      <c r="G9361" s="114"/>
      <c r="H9361" s="115"/>
      <c r="I9361" s="112"/>
      <c r="J9361" s="112"/>
      <c r="K9361" s="112"/>
      <c r="L9361" s="114">
        <f>Table13[[#This Row],[Per Unit Price]]*MAX(1,Table13[[#This Row],[Qty of Units]])*MAX(1,Table13[[#This Row],['#NCMs Served / FTEs Employed]])*MAX(1,Table13[[#This Row],[Duration of Service]])</f>
        <v>0</v>
      </c>
      <c r="M9361" s="112"/>
      <c r="N9361" s="114"/>
    </row>
    <row r="9362" spans="1:14" x14ac:dyDescent="0.25">
      <c r="A9362" s="111"/>
      <c r="B9362" s="111"/>
      <c r="C9362" s="123"/>
      <c r="D9362" s="112" t="str">
        <f>_xlfn.XLOOKUP(Table13[[#This Row],[Service]],Validation!$A$2:$A$14,Validation!$B$2:$B$14,"",0,1)</f>
        <v/>
      </c>
      <c r="E9362" s="112"/>
      <c r="F9362" s="113"/>
      <c r="G9362" s="114"/>
      <c r="H9362" s="115"/>
      <c r="I9362" s="112"/>
      <c r="J9362" s="112"/>
      <c r="K9362" s="112"/>
      <c r="L9362" s="114">
        <f>Table13[[#This Row],[Per Unit Price]]*MAX(1,Table13[[#This Row],[Qty of Units]])*MAX(1,Table13[[#This Row],['#NCMs Served / FTEs Employed]])*MAX(1,Table13[[#This Row],[Duration of Service]])</f>
        <v>0</v>
      </c>
      <c r="M9362" s="112"/>
      <c r="N9362" s="114"/>
    </row>
    <row r="9363" spans="1:14" x14ac:dyDescent="0.25">
      <c r="A9363" s="111"/>
      <c r="B9363" s="111"/>
      <c r="C9363" s="123"/>
      <c r="D9363" s="112" t="str">
        <f>_xlfn.XLOOKUP(Table13[[#This Row],[Service]],Validation!$A$2:$A$14,Validation!$B$2:$B$14,"",0,1)</f>
        <v/>
      </c>
      <c r="E9363" s="112"/>
      <c r="F9363" s="113"/>
      <c r="G9363" s="114"/>
      <c r="H9363" s="115"/>
      <c r="I9363" s="112"/>
      <c r="J9363" s="112"/>
      <c r="K9363" s="112"/>
      <c r="L9363" s="114">
        <f>Table13[[#This Row],[Per Unit Price]]*MAX(1,Table13[[#This Row],[Qty of Units]])*MAX(1,Table13[[#This Row],['#NCMs Served / FTEs Employed]])*MAX(1,Table13[[#This Row],[Duration of Service]])</f>
        <v>0</v>
      </c>
      <c r="M9363" s="112"/>
      <c r="N9363" s="114"/>
    </row>
    <row r="9364" spans="1:14" x14ac:dyDescent="0.25">
      <c r="A9364" s="111"/>
      <c r="B9364" s="111"/>
      <c r="C9364" s="123"/>
      <c r="D9364" s="112" t="str">
        <f>_xlfn.XLOOKUP(Table13[[#This Row],[Service]],Validation!$A$2:$A$14,Validation!$B$2:$B$14,"",0,1)</f>
        <v/>
      </c>
      <c r="E9364" s="112"/>
      <c r="F9364" s="113"/>
      <c r="G9364" s="114"/>
      <c r="H9364" s="115"/>
      <c r="I9364" s="112"/>
      <c r="J9364" s="112"/>
      <c r="K9364" s="112"/>
      <c r="L9364" s="114">
        <f>Table13[[#This Row],[Per Unit Price]]*MAX(1,Table13[[#This Row],[Qty of Units]])*MAX(1,Table13[[#This Row],['#NCMs Served / FTEs Employed]])*MAX(1,Table13[[#This Row],[Duration of Service]])</f>
        <v>0</v>
      </c>
      <c r="M9364" s="112"/>
      <c r="N9364" s="114"/>
    </row>
    <row r="9365" spans="1:14" x14ac:dyDescent="0.25">
      <c r="A9365" s="111"/>
      <c r="B9365" s="111"/>
      <c r="C9365" s="123"/>
      <c r="D9365" s="112" t="str">
        <f>_xlfn.XLOOKUP(Table13[[#This Row],[Service]],Validation!$A$2:$A$14,Validation!$B$2:$B$14,"",0,1)</f>
        <v/>
      </c>
      <c r="E9365" s="112"/>
      <c r="F9365" s="113"/>
      <c r="G9365" s="114"/>
      <c r="H9365" s="115"/>
      <c r="I9365" s="112"/>
      <c r="J9365" s="112"/>
      <c r="K9365" s="112"/>
      <c r="L9365" s="114">
        <f>Table13[[#This Row],[Per Unit Price]]*MAX(1,Table13[[#This Row],[Qty of Units]])*MAX(1,Table13[[#This Row],['#NCMs Served / FTEs Employed]])*MAX(1,Table13[[#This Row],[Duration of Service]])</f>
        <v>0</v>
      </c>
      <c r="M9365" s="112"/>
      <c r="N9365" s="114"/>
    </row>
    <row r="9366" spans="1:14" x14ac:dyDescent="0.25">
      <c r="A9366" s="111"/>
      <c r="B9366" s="111"/>
      <c r="C9366" s="123"/>
      <c r="D9366" s="112" t="str">
        <f>_xlfn.XLOOKUP(Table13[[#This Row],[Service]],Validation!$A$2:$A$14,Validation!$B$2:$B$14,"",0,1)</f>
        <v/>
      </c>
      <c r="E9366" s="112"/>
      <c r="F9366" s="113"/>
      <c r="G9366" s="114"/>
      <c r="H9366" s="115"/>
      <c r="I9366" s="112"/>
      <c r="J9366" s="112"/>
      <c r="K9366" s="112"/>
      <c r="L9366" s="114">
        <f>Table13[[#This Row],[Per Unit Price]]*MAX(1,Table13[[#This Row],[Qty of Units]])*MAX(1,Table13[[#This Row],['#NCMs Served / FTEs Employed]])*MAX(1,Table13[[#This Row],[Duration of Service]])</f>
        <v>0</v>
      </c>
      <c r="M9366" s="112"/>
      <c r="N9366" s="114"/>
    </row>
    <row r="9367" spans="1:14" x14ac:dyDescent="0.25">
      <c r="A9367" s="111"/>
      <c r="B9367" s="111"/>
      <c r="C9367" s="123"/>
      <c r="D9367" s="112" t="str">
        <f>_xlfn.XLOOKUP(Table13[[#This Row],[Service]],Validation!$A$2:$A$14,Validation!$B$2:$B$14,"",0,1)</f>
        <v/>
      </c>
      <c r="E9367" s="112"/>
      <c r="F9367" s="113"/>
      <c r="G9367" s="114"/>
      <c r="H9367" s="115"/>
      <c r="I9367" s="112"/>
      <c r="J9367" s="112"/>
      <c r="K9367" s="112"/>
      <c r="L9367" s="114">
        <f>Table13[[#This Row],[Per Unit Price]]*MAX(1,Table13[[#This Row],[Qty of Units]])*MAX(1,Table13[[#This Row],['#NCMs Served / FTEs Employed]])*MAX(1,Table13[[#This Row],[Duration of Service]])</f>
        <v>0</v>
      </c>
      <c r="M9367" s="112"/>
      <c r="N9367" s="114"/>
    </row>
    <row r="9368" spans="1:14" x14ac:dyDescent="0.25">
      <c r="A9368" s="111"/>
      <c r="B9368" s="111"/>
      <c r="C9368" s="123"/>
      <c r="D9368" s="112" t="str">
        <f>_xlfn.XLOOKUP(Table13[[#This Row],[Service]],Validation!$A$2:$A$14,Validation!$B$2:$B$14,"",0,1)</f>
        <v/>
      </c>
      <c r="E9368" s="112"/>
      <c r="F9368" s="113"/>
      <c r="G9368" s="114"/>
      <c r="H9368" s="115"/>
      <c r="I9368" s="112"/>
      <c r="J9368" s="112"/>
      <c r="K9368" s="112"/>
      <c r="L9368" s="114">
        <f>Table13[[#This Row],[Per Unit Price]]*MAX(1,Table13[[#This Row],[Qty of Units]])*MAX(1,Table13[[#This Row],['#NCMs Served / FTEs Employed]])*MAX(1,Table13[[#This Row],[Duration of Service]])</f>
        <v>0</v>
      </c>
      <c r="M9368" s="112"/>
      <c r="N9368" s="114"/>
    </row>
    <row r="9369" spans="1:14" x14ac:dyDescent="0.25">
      <c r="A9369" s="111"/>
      <c r="B9369" s="111"/>
      <c r="C9369" s="123"/>
      <c r="D9369" s="112" t="str">
        <f>_xlfn.XLOOKUP(Table13[[#This Row],[Service]],Validation!$A$2:$A$14,Validation!$B$2:$B$14,"",0,1)</f>
        <v/>
      </c>
      <c r="E9369" s="112"/>
      <c r="F9369" s="113"/>
      <c r="G9369" s="114"/>
      <c r="H9369" s="115"/>
      <c r="I9369" s="112"/>
      <c r="J9369" s="112"/>
      <c r="K9369" s="112"/>
      <c r="L9369" s="114">
        <f>Table13[[#This Row],[Per Unit Price]]*MAX(1,Table13[[#This Row],[Qty of Units]])*MAX(1,Table13[[#This Row],['#NCMs Served / FTEs Employed]])*MAX(1,Table13[[#This Row],[Duration of Service]])</f>
        <v>0</v>
      </c>
      <c r="M9369" s="112"/>
      <c r="N9369" s="114"/>
    </row>
    <row r="9370" spans="1:14" x14ac:dyDescent="0.25">
      <c r="A9370" s="111"/>
      <c r="B9370" s="111"/>
      <c r="C9370" s="123"/>
      <c r="D9370" s="112" t="str">
        <f>_xlfn.XLOOKUP(Table13[[#This Row],[Service]],Validation!$A$2:$A$14,Validation!$B$2:$B$14,"",0,1)</f>
        <v/>
      </c>
      <c r="E9370" s="112"/>
      <c r="F9370" s="113"/>
      <c r="G9370" s="114"/>
      <c r="H9370" s="115"/>
      <c r="I9370" s="112"/>
      <c r="J9370" s="112"/>
      <c r="K9370" s="112"/>
      <c r="L9370" s="114">
        <f>Table13[[#This Row],[Per Unit Price]]*MAX(1,Table13[[#This Row],[Qty of Units]])*MAX(1,Table13[[#This Row],['#NCMs Served / FTEs Employed]])*MAX(1,Table13[[#This Row],[Duration of Service]])</f>
        <v>0</v>
      </c>
      <c r="M9370" s="112"/>
      <c r="N9370" s="114"/>
    </row>
    <row r="9371" spans="1:14" x14ac:dyDescent="0.25">
      <c r="A9371" s="111"/>
      <c r="B9371" s="111"/>
      <c r="C9371" s="123"/>
      <c r="D9371" s="112" t="str">
        <f>_xlfn.XLOOKUP(Table13[[#This Row],[Service]],Validation!$A$2:$A$14,Validation!$B$2:$B$14,"",0,1)</f>
        <v/>
      </c>
      <c r="E9371" s="112"/>
      <c r="F9371" s="113"/>
      <c r="G9371" s="114"/>
      <c r="H9371" s="115"/>
      <c r="I9371" s="112"/>
      <c r="J9371" s="112"/>
      <c r="K9371" s="112"/>
      <c r="L9371" s="114">
        <f>Table13[[#This Row],[Per Unit Price]]*MAX(1,Table13[[#This Row],[Qty of Units]])*MAX(1,Table13[[#This Row],['#NCMs Served / FTEs Employed]])*MAX(1,Table13[[#This Row],[Duration of Service]])</f>
        <v>0</v>
      </c>
      <c r="M9371" s="112"/>
      <c r="N9371" s="114"/>
    </row>
    <row r="9372" spans="1:14" x14ac:dyDescent="0.25">
      <c r="A9372" s="111"/>
      <c r="B9372" s="111"/>
      <c r="C9372" s="123"/>
      <c r="D9372" s="112" t="str">
        <f>_xlfn.XLOOKUP(Table13[[#This Row],[Service]],Validation!$A$2:$A$14,Validation!$B$2:$B$14,"",0,1)</f>
        <v/>
      </c>
      <c r="E9372" s="112"/>
      <c r="F9372" s="113"/>
      <c r="G9372" s="114"/>
      <c r="H9372" s="115"/>
      <c r="I9372" s="112"/>
      <c r="J9372" s="112"/>
      <c r="K9372" s="112"/>
      <c r="L9372" s="114">
        <f>Table13[[#This Row],[Per Unit Price]]*MAX(1,Table13[[#This Row],[Qty of Units]])*MAX(1,Table13[[#This Row],['#NCMs Served / FTEs Employed]])*MAX(1,Table13[[#This Row],[Duration of Service]])</f>
        <v>0</v>
      </c>
      <c r="M9372" s="112"/>
      <c r="N9372" s="114"/>
    </row>
    <row r="9373" spans="1:14" x14ac:dyDescent="0.25">
      <c r="A9373" s="111"/>
      <c r="B9373" s="111"/>
      <c r="C9373" s="123"/>
      <c r="D9373" s="112" t="str">
        <f>_xlfn.XLOOKUP(Table13[[#This Row],[Service]],Validation!$A$2:$A$14,Validation!$B$2:$B$14,"",0,1)</f>
        <v/>
      </c>
      <c r="E9373" s="112"/>
      <c r="F9373" s="113"/>
      <c r="G9373" s="114"/>
      <c r="H9373" s="115"/>
      <c r="I9373" s="112"/>
      <c r="J9373" s="112"/>
      <c r="K9373" s="112"/>
      <c r="L9373" s="114">
        <f>Table13[[#This Row],[Per Unit Price]]*MAX(1,Table13[[#This Row],[Qty of Units]])*MAX(1,Table13[[#This Row],['#NCMs Served / FTEs Employed]])*MAX(1,Table13[[#This Row],[Duration of Service]])</f>
        <v>0</v>
      </c>
      <c r="M9373" s="112"/>
      <c r="N9373" s="114"/>
    </row>
    <row r="9374" spans="1:14" x14ac:dyDescent="0.25">
      <c r="A9374" s="111"/>
      <c r="B9374" s="111"/>
      <c r="C9374" s="123"/>
      <c r="D9374" s="112" t="str">
        <f>_xlfn.XLOOKUP(Table13[[#This Row],[Service]],Validation!$A$2:$A$14,Validation!$B$2:$B$14,"",0,1)</f>
        <v/>
      </c>
      <c r="E9374" s="112"/>
      <c r="F9374" s="113"/>
      <c r="G9374" s="114"/>
      <c r="H9374" s="115"/>
      <c r="I9374" s="112"/>
      <c r="J9374" s="112"/>
      <c r="K9374" s="112"/>
      <c r="L9374" s="114">
        <f>Table13[[#This Row],[Per Unit Price]]*MAX(1,Table13[[#This Row],[Qty of Units]])*MAX(1,Table13[[#This Row],['#NCMs Served / FTEs Employed]])*MAX(1,Table13[[#This Row],[Duration of Service]])</f>
        <v>0</v>
      </c>
      <c r="M9374" s="112"/>
      <c r="N9374" s="114"/>
    </row>
    <row r="9375" spans="1:14" x14ac:dyDescent="0.25">
      <c r="A9375" s="111"/>
      <c r="B9375" s="111"/>
      <c r="C9375" s="123"/>
      <c r="D9375" s="112" t="str">
        <f>_xlfn.XLOOKUP(Table13[[#This Row],[Service]],Validation!$A$2:$A$14,Validation!$B$2:$B$14,"",0,1)</f>
        <v/>
      </c>
      <c r="E9375" s="112"/>
      <c r="F9375" s="113"/>
      <c r="G9375" s="114"/>
      <c r="H9375" s="115"/>
      <c r="I9375" s="112"/>
      <c r="J9375" s="112"/>
      <c r="K9375" s="112"/>
      <c r="L9375" s="114">
        <f>Table13[[#This Row],[Per Unit Price]]*MAX(1,Table13[[#This Row],[Qty of Units]])*MAX(1,Table13[[#This Row],['#NCMs Served / FTEs Employed]])*MAX(1,Table13[[#This Row],[Duration of Service]])</f>
        <v>0</v>
      </c>
      <c r="M9375" s="112"/>
      <c r="N9375" s="114"/>
    </row>
    <row r="9376" spans="1:14" x14ac:dyDescent="0.25">
      <c r="A9376" s="111"/>
      <c r="B9376" s="111"/>
      <c r="C9376" s="123"/>
      <c r="D9376" s="112" t="str">
        <f>_xlfn.XLOOKUP(Table13[[#This Row],[Service]],Validation!$A$2:$A$14,Validation!$B$2:$B$14,"",0,1)</f>
        <v/>
      </c>
      <c r="E9376" s="112"/>
      <c r="F9376" s="113"/>
      <c r="G9376" s="114"/>
      <c r="H9376" s="115"/>
      <c r="I9376" s="112"/>
      <c r="J9376" s="112"/>
      <c r="K9376" s="112"/>
      <c r="L9376" s="114">
        <f>Table13[[#This Row],[Per Unit Price]]*MAX(1,Table13[[#This Row],[Qty of Units]])*MAX(1,Table13[[#This Row],['#NCMs Served / FTEs Employed]])*MAX(1,Table13[[#This Row],[Duration of Service]])</f>
        <v>0</v>
      </c>
      <c r="M9376" s="112"/>
      <c r="N9376" s="114"/>
    </row>
    <row r="9377" spans="1:14" x14ac:dyDescent="0.25">
      <c r="A9377" s="111"/>
      <c r="B9377" s="111"/>
      <c r="C9377" s="123"/>
      <c r="D9377" s="112" t="str">
        <f>_xlfn.XLOOKUP(Table13[[#This Row],[Service]],Validation!$A$2:$A$14,Validation!$B$2:$B$14,"",0,1)</f>
        <v/>
      </c>
      <c r="E9377" s="112"/>
      <c r="F9377" s="113"/>
      <c r="G9377" s="114"/>
      <c r="H9377" s="115"/>
      <c r="I9377" s="112"/>
      <c r="J9377" s="112"/>
      <c r="K9377" s="112"/>
      <c r="L9377" s="114">
        <f>Table13[[#This Row],[Per Unit Price]]*MAX(1,Table13[[#This Row],[Qty of Units]])*MAX(1,Table13[[#This Row],['#NCMs Served / FTEs Employed]])*MAX(1,Table13[[#This Row],[Duration of Service]])</f>
        <v>0</v>
      </c>
      <c r="M9377" s="112"/>
      <c r="N9377" s="114"/>
    </row>
    <row r="9378" spans="1:14" x14ac:dyDescent="0.25">
      <c r="A9378" s="111"/>
      <c r="B9378" s="111"/>
      <c r="C9378" s="123"/>
      <c r="D9378" s="112" t="str">
        <f>_xlfn.XLOOKUP(Table13[[#This Row],[Service]],Validation!$A$2:$A$14,Validation!$B$2:$B$14,"",0,1)</f>
        <v/>
      </c>
      <c r="E9378" s="112"/>
      <c r="F9378" s="113"/>
      <c r="G9378" s="114"/>
      <c r="H9378" s="115"/>
      <c r="I9378" s="112"/>
      <c r="J9378" s="112"/>
      <c r="K9378" s="112"/>
      <c r="L9378" s="114">
        <f>Table13[[#This Row],[Per Unit Price]]*MAX(1,Table13[[#This Row],[Qty of Units]])*MAX(1,Table13[[#This Row],['#NCMs Served / FTEs Employed]])*MAX(1,Table13[[#This Row],[Duration of Service]])</f>
        <v>0</v>
      </c>
      <c r="M9378" s="112"/>
      <c r="N9378" s="114"/>
    </row>
    <row r="9379" spans="1:14" x14ac:dyDescent="0.25">
      <c r="A9379" s="111"/>
      <c r="B9379" s="111"/>
      <c r="C9379" s="123"/>
      <c r="D9379" s="112" t="str">
        <f>_xlfn.XLOOKUP(Table13[[#This Row],[Service]],Validation!$A$2:$A$14,Validation!$B$2:$B$14,"",0,1)</f>
        <v/>
      </c>
      <c r="E9379" s="112"/>
      <c r="F9379" s="113"/>
      <c r="G9379" s="114"/>
      <c r="H9379" s="115"/>
      <c r="I9379" s="112"/>
      <c r="J9379" s="112"/>
      <c r="K9379" s="112"/>
      <c r="L9379" s="114">
        <f>Table13[[#This Row],[Per Unit Price]]*MAX(1,Table13[[#This Row],[Qty of Units]])*MAX(1,Table13[[#This Row],['#NCMs Served / FTEs Employed]])*MAX(1,Table13[[#This Row],[Duration of Service]])</f>
        <v>0</v>
      </c>
      <c r="M9379" s="112"/>
      <c r="N9379" s="114"/>
    </row>
    <row r="9380" spans="1:14" x14ac:dyDescent="0.25">
      <c r="A9380" s="111"/>
      <c r="B9380" s="111"/>
      <c r="C9380" s="123"/>
      <c r="D9380" s="112" t="str">
        <f>_xlfn.XLOOKUP(Table13[[#This Row],[Service]],Validation!$A$2:$A$14,Validation!$B$2:$B$14,"",0,1)</f>
        <v/>
      </c>
      <c r="E9380" s="112"/>
      <c r="F9380" s="113"/>
      <c r="G9380" s="114"/>
      <c r="H9380" s="115"/>
      <c r="I9380" s="112"/>
      <c r="J9380" s="112"/>
      <c r="K9380" s="112"/>
      <c r="L9380" s="114">
        <f>Table13[[#This Row],[Per Unit Price]]*MAX(1,Table13[[#This Row],[Qty of Units]])*MAX(1,Table13[[#This Row],['#NCMs Served / FTEs Employed]])*MAX(1,Table13[[#This Row],[Duration of Service]])</f>
        <v>0</v>
      </c>
      <c r="M9380" s="112"/>
      <c r="N9380" s="114"/>
    </row>
    <row r="9381" spans="1:14" x14ac:dyDescent="0.25">
      <c r="A9381" s="111"/>
      <c r="B9381" s="111"/>
      <c r="C9381" s="123"/>
      <c r="D9381" s="112" t="str">
        <f>_xlfn.XLOOKUP(Table13[[#This Row],[Service]],Validation!$A$2:$A$14,Validation!$B$2:$B$14,"",0,1)</f>
        <v/>
      </c>
      <c r="E9381" s="112"/>
      <c r="F9381" s="113"/>
      <c r="G9381" s="114"/>
      <c r="H9381" s="115"/>
      <c r="I9381" s="112"/>
      <c r="J9381" s="112"/>
      <c r="K9381" s="112"/>
      <c r="L9381" s="114">
        <f>Table13[[#This Row],[Per Unit Price]]*MAX(1,Table13[[#This Row],[Qty of Units]])*MAX(1,Table13[[#This Row],['#NCMs Served / FTEs Employed]])*MAX(1,Table13[[#This Row],[Duration of Service]])</f>
        <v>0</v>
      </c>
      <c r="M9381" s="112"/>
      <c r="N9381" s="114"/>
    </row>
    <row r="9382" spans="1:14" x14ac:dyDescent="0.25">
      <c r="A9382" s="111"/>
      <c r="B9382" s="111"/>
      <c r="C9382" s="123"/>
      <c r="D9382" s="112" t="str">
        <f>_xlfn.XLOOKUP(Table13[[#This Row],[Service]],Validation!$A$2:$A$14,Validation!$B$2:$B$14,"",0,1)</f>
        <v/>
      </c>
      <c r="E9382" s="112"/>
      <c r="F9382" s="113"/>
      <c r="G9382" s="114"/>
      <c r="H9382" s="115"/>
      <c r="I9382" s="112"/>
      <c r="J9382" s="112"/>
      <c r="K9382" s="112"/>
      <c r="L9382" s="114">
        <f>Table13[[#This Row],[Per Unit Price]]*MAX(1,Table13[[#This Row],[Qty of Units]])*MAX(1,Table13[[#This Row],['#NCMs Served / FTEs Employed]])*MAX(1,Table13[[#This Row],[Duration of Service]])</f>
        <v>0</v>
      </c>
      <c r="M9382" s="112"/>
      <c r="N9382" s="114"/>
    </row>
    <row r="9383" spans="1:14" x14ac:dyDescent="0.25">
      <c r="A9383" s="111"/>
      <c r="B9383" s="111"/>
      <c r="C9383" s="123"/>
      <c r="D9383" s="112" t="str">
        <f>_xlfn.XLOOKUP(Table13[[#This Row],[Service]],Validation!$A$2:$A$14,Validation!$B$2:$B$14,"",0,1)</f>
        <v/>
      </c>
      <c r="E9383" s="112"/>
      <c r="F9383" s="113"/>
      <c r="G9383" s="114"/>
      <c r="H9383" s="115"/>
      <c r="I9383" s="112"/>
      <c r="J9383" s="112"/>
      <c r="K9383" s="112"/>
      <c r="L9383" s="114">
        <f>Table13[[#This Row],[Per Unit Price]]*MAX(1,Table13[[#This Row],[Qty of Units]])*MAX(1,Table13[[#This Row],['#NCMs Served / FTEs Employed]])*MAX(1,Table13[[#This Row],[Duration of Service]])</f>
        <v>0</v>
      </c>
      <c r="M9383" s="112"/>
      <c r="N9383" s="114"/>
    </row>
    <row r="9384" spans="1:14" x14ac:dyDescent="0.25">
      <c r="A9384" s="111"/>
      <c r="B9384" s="111"/>
      <c r="C9384" s="123"/>
      <c r="D9384" s="112" t="str">
        <f>_xlfn.XLOOKUP(Table13[[#This Row],[Service]],Validation!$A$2:$A$14,Validation!$B$2:$B$14,"",0,1)</f>
        <v/>
      </c>
      <c r="E9384" s="112"/>
      <c r="F9384" s="113"/>
      <c r="G9384" s="114"/>
      <c r="H9384" s="115"/>
      <c r="I9384" s="112"/>
      <c r="J9384" s="112"/>
      <c r="K9384" s="112"/>
      <c r="L9384" s="114">
        <f>Table13[[#This Row],[Per Unit Price]]*MAX(1,Table13[[#This Row],[Qty of Units]])*MAX(1,Table13[[#This Row],['#NCMs Served / FTEs Employed]])*MAX(1,Table13[[#This Row],[Duration of Service]])</f>
        <v>0</v>
      </c>
      <c r="M9384" s="112"/>
      <c r="N9384" s="114"/>
    </row>
    <row r="9385" spans="1:14" x14ac:dyDescent="0.25">
      <c r="A9385" s="111"/>
      <c r="B9385" s="111"/>
      <c r="C9385" s="123"/>
      <c r="D9385" s="112" t="str">
        <f>_xlfn.XLOOKUP(Table13[[#This Row],[Service]],Validation!$A$2:$A$14,Validation!$B$2:$B$14,"",0,1)</f>
        <v/>
      </c>
      <c r="E9385" s="112"/>
      <c r="F9385" s="113"/>
      <c r="G9385" s="114"/>
      <c r="H9385" s="115"/>
      <c r="I9385" s="112"/>
      <c r="J9385" s="112"/>
      <c r="K9385" s="112"/>
      <c r="L9385" s="114">
        <f>Table13[[#This Row],[Per Unit Price]]*MAX(1,Table13[[#This Row],[Qty of Units]])*MAX(1,Table13[[#This Row],['#NCMs Served / FTEs Employed]])*MAX(1,Table13[[#This Row],[Duration of Service]])</f>
        <v>0</v>
      </c>
      <c r="M9385" s="112"/>
      <c r="N9385" s="114"/>
    </row>
    <row r="9386" spans="1:14" x14ac:dyDescent="0.25">
      <c r="A9386" s="111"/>
      <c r="B9386" s="111"/>
      <c r="C9386" s="123"/>
      <c r="D9386" s="112" t="str">
        <f>_xlfn.XLOOKUP(Table13[[#This Row],[Service]],Validation!$A$2:$A$14,Validation!$B$2:$B$14,"",0,1)</f>
        <v/>
      </c>
      <c r="E9386" s="112"/>
      <c r="F9386" s="113"/>
      <c r="G9386" s="114"/>
      <c r="H9386" s="115"/>
      <c r="I9386" s="112"/>
      <c r="J9386" s="112"/>
      <c r="K9386" s="112"/>
      <c r="L9386" s="114">
        <f>Table13[[#This Row],[Per Unit Price]]*MAX(1,Table13[[#This Row],[Qty of Units]])*MAX(1,Table13[[#This Row],['#NCMs Served / FTEs Employed]])*MAX(1,Table13[[#This Row],[Duration of Service]])</f>
        <v>0</v>
      </c>
      <c r="M9386" s="112"/>
      <c r="N9386" s="114"/>
    </row>
    <row r="9387" spans="1:14" x14ac:dyDescent="0.25">
      <c r="A9387" s="111"/>
      <c r="B9387" s="111"/>
      <c r="C9387" s="123"/>
      <c r="D9387" s="112" t="str">
        <f>_xlfn.XLOOKUP(Table13[[#This Row],[Service]],Validation!$A$2:$A$14,Validation!$B$2:$B$14,"",0,1)</f>
        <v/>
      </c>
      <c r="E9387" s="112"/>
      <c r="F9387" s="113"/>
      <c r="G9387" s="114"/>
      <c r="H9387" s="115"/>
      <c r="I9387" s="112"/>
      <c r="J9387" s="112"/>
      <c r="K9387" s="112"/>
      <c r="L9387" s="114">
        <f>Table13[[#This Row],[Per Unit Price]]*MAX(1,Table13[[#This Row],[Qty of Units]])*MAX(1,Table13[[#This Row],['#NCMs Served / FTEs Employed]])*MAX(1,Table13[[#This Row],[Duration of Service]])</f>
        <v>0</v>
      </c>
      <c r="M9387" s="112"/>
      <c r="N9387" s="114"/>
    </row>
    <row r="9388" spans="1:14" x14ac:dyDescent="0.25">
      <c r="A9388" s="111"/>
      <c r="B9388" s="111"/>
      <c r="C9388" s="123"/>
      <c r="D9388" s="112" t="str">
        <f>_xlfn.XLOOKUP(Table13[[#This Row],[Service]],Validation!$A$2:$A$14,Validation!$B$2:$B$14,"",0,1)</f>
        <v/>
      </c>
      <c r="E9388" s="112"/>
      <c r="F9388" s="113"/>
      <c r="G9388" s="114"/>
      <c r="H9388" s="115"/>
      <c r="I9388" s="112"/>
      <c r="J9388" s="112"/>
      <c r="K9388" s="112"/>
      <c r="L9388" s="114">
        <f>Table13[[#This Row],[Per Unit Price]]*MAX(1,Table13[[#This Row],[Qty of Units]])*MAX(1,Table13[[#This Row],['#NCMs Served / FTEs Employed]])*MAX(1,Table13[[#This Row],[Duration of Service]])</f>
        <v>0</v>
      </c>
      <c r="M9388" s="112"/>
      <c r="N9388" s="114"/>
    </row>
    <row r="9389" spans="1:14" x14ac:dyDescent="0.25">
      <c r="A9389" s="111"/>
      <c r="B9389" s="111"/>
      <c r="C9389" s="123"/>
      <c r="D9389" s="112" t="str">
        <f>_xlfn.XLOOKUP(Table13[[#This Row],[Service]],Validation!$A$2:$A$14,Validation!$B$2:$B$14,"",0,1)</f>
        <v/>
      </c>
      <c r="E9389" s="112"/>
      <c r="F9389" s="113"/>
      <c r="G9389" s="114"/>
      <c r="H9389" s="115"/>
      <c r="I9389" s="112"/>
      <c r="J9389" s="112"/>
      <c r="K9389" s="112"/>
      <c r="L9389" s="114">
        <f>Table13[[#This Row],[Per Unit Price]]*MAX(1,Table13[[#This Row],[Qty of Units]])*MAX(1,Table13[[#This Row],['#NCMs Served / FTEs Employed]])*MAX(1,Table13[[#This Row],[Duration of Service]])</f>
        <v>0</v>
      </c>
      <c r="M9389" s="112"/>
      <c r="N9389" s="114"/>
    </row>
    <row r="9390" spans="1:14" x14ac:dyDescent="0.25">
      <c r="A9390" s="111"/>
      <c r="B9390" s="111"/>
      <c r="C9390" s="123"/>
      <c r="D9390" s="112" t="str">
        <f>_xlfn.XLOOKUP(Table13[[#This Row],[Service]],Validation!$A$2:$A$14,Validation!$B$2:$B$14,"",0,1)</f>
        <v/>
      </c>
      <c r="E9390" s="112"/>
      <c r="F9390" s="113"/>
      <c r="G9390" s="114"/>
      <c r="H9390" s="115"/>
      <c r="I9390" s="112"/>
      <c r="J9390" s="112"/>
      <c r="K9390" s="112"/>
      <c r="L9390" s="114">
        <f>Table13[[#This Row],[Per Unit Price]]*MAX(1,Table13[[#This Row],[Qty of Units]])*MAX(1,Table13[[#This Row],['#NCMs Served / FTEs Employed]])*MAX(1,Table13[[#This Row],[Duration of Service]])</f>
        <v>0</v>
      </c>
      <c r="M9390" s="112"/>
      <c r="N9390" s="114"/>
    </row>
    <row r="9391" spans="1:14" x14ac:dyDescent="0.25">
      <c r="A9391" s="111"/>
      <c r="B9391" s="111"/>
      <c r="C9391" s="123"/>
      <c r="D9391" s="112" t="str">
        <f>_xlfn.XLOOKUP(Table13[[#This Row],[Service]],Validation!$A$2:$A$14,Validation!$B$2:$B$14,"",0,1)</f>
        <v/>
      </c>
      <c r="E9391" s="112"/>
      <c r="F9391" s="113"/>
      <c r="G9391" s="114"/>
      <c r="H9391" s="115"/>
      <c r="I9391" s="112"/>
      <c r="J9391" s="112"/>
      <c r="K9391" s="112"/>
      <c r="L9391" s="114">
        <f>Table13[[#This Row],[Per Unit Price]]*MAX(1,Table13[[#This Row],[Qty of Units]])*MAX(1,Table13[[#This Row],['#NCMs Served / FTEs Employed]])*MAX(1,Table13[[#This Row],[Duration of Service]])</f>
        <v>0</v>
      </c>
      <c r="M9391" s="112"/>
      <c r="N9391" s="114"/>
    </row>
    <row r="9392" spans="1:14" x14ac:dyDescent="0.25">
      <c r="A9392" s="111"/>
      <c r="B9392" s="111"/>
      <c r="C9392" s="123"/>
      <c r="D9392" s="112" t="str">
        <f>_xlfn.XLOOKUP(Table13[[#This Row],[Service]],Validation!$A$2:$A$14,Validation!$B$2:$B$14,"",0,1)</f>
        <v/>
      </c>
      <c r="E9392" s="112"/>
      <c r="F9392" s="113"/>
      <c r="G9392" s="114"/>
      <c r="H9392" s="115"/>
      <c r="I9392" s="112"/>
      <c r="J9392" s="112"/>
      <c r="K9392" s="112"/>
      <c r="L9392" s="114">
        <f>Table13[[#This Row],[Per Unit Price]]*MAX(1,Table13[[#This Row],[Qty of Units]])*MAX(1,Table13[[#This Row],['#NCMs Served / FTEs Employed]])*MAX(1,Table13[[#This Row],[Duration of Service]])</f>
        <v>0</v>
      </c>
      <c r="M9392" s="112"/>
      <c r="N9392" s="114"/>
    </row>
    <row r="9393" spans="1:14" x14ac:dyDescent="0.25">
      <c r="A9393" s="111"/>
      <c r="B9393" s="111"/>
      <c r="C9393" s="123"/>
      <c r="D9393" s="112" t="str">
        <f>_xlfn.XLOOKUP(Table13[[#This Row],[Service]],Validation!$A$2:$A$14,Validation!$B$2:$B$14,"",0,1)</f>
        <v/>
      </c>
      <c r="E9393" s="112"/>
      <c r="F9393" s="113"/>
      <c r="G9393" s="114"/>
      <c r="H9393" s="115"/>
      <c r="I9393" s="112"/>
      <c r="J9393" s="112"/>
      <c r="K9393" s="112"/>
      <c r="L9393" s="114">
        <f>Table13[[#This Row],[Per Unit Price]]*MAX(1,Table13[[#This Row],[Qty of Units]])*MAX(1,Table13[[#This Row],['#NCMs Served / FTEs Employed]])*MAX(1,Table13[[#This Row],[Duration of Service]])</f>
        <v>0</v>
      </c>
      <c r="M9393" s="112"/>
      <c r="N9393" s="114"/>
    </row>
    <row r="9394" spans="1:14" x14ac:dyDescent="0.25">
      <c r="A9394" s="111"/>
      <c r="B9394" s="111"/>
      <c r="C9394" s="123"/>
      <c r="D9394" s="112" t="str">
        <f>_xlfn.XLOOKUP(Table13[[#This Row],[Service]],Validation!$A$2:$A$14,Validation!$B$2:$B$14,"",0,1)</f>
        <v/>
      </c>
      <c r="E9394" s="112"/>
      <c r="F9394" s="113"/>
      <c r="G9394" s="114"/>
      <c r="H9394" s="115"/>
      <c r="I9394" s="112"/>
      <c r="J9394" s="112"/>
      <c r="K9394" s="112"/>
      <c r="L9394" s="114">
        <f>Table13[[#This Row],[Per Unit Price]]*MAX(1,Table13[[#This Row],[Qty of Units]])*MAX(1,Table13[[#This Row],['#NCMs Served / FTEs Employed]])*MAX(1,Table13[[#This Row],[Duration of Service]])</f>
        <v>0</v>
      </c>
      <c r="M9394" s="112"/>
      <c r="N9394" s="114"/>
    </row>
    <row r="9395" spans="1:14" x14ac:dyDescent="0.25">
      <c r="A9395" s="111"/>
      <c r="B9395" s="111"/>
      <c r="C9395" s="123"/>
      <c r="D9395" s="112" t="str">
        <f>_xlfn.XLOOKUP(Table13[[#This Row],[Service]],Validation!$A$2:$A$14,Validation!$B$2:$B$14,"",0,1)</f>
        <v/>
      </c>
      <c r="E9395" s="112"/>
      <c r="F9395" s="113"/>
      <c r="G9395" s="114"/>
      <c r="H9395" s="115"/>
      <c r="I9395" s="112"/>
      <c r="J9395" s="112"/>
      <c r="K9395" s="112"/>
      <c r="L9395" s="114">
        <f>Table13[[#This Row],[Per Unit Price]]*MAX(1,Table13[[#This Row],[Qty of Units]])*MAX(1,Table13[[#This Row],['#NCMs Served / FTEs Employed]])*MAX(1,Table13[[#This Row],[Duration of Service]])</f>
        <v>0</v>
      </c>
      <c r="M9395" s="112"/>
      <c r="N9395" s="114"/>
    </row>
    <row r="9396" spans="1:14" x14ac:dyDescent="0.25">
      <c r="A9396" s="111"/>
      <c r="B9396" s="111"/>
      <c r="C9396" s="123"/>
      <c r="D9396" s="112" t="str">
        <f>_xlfn.XLOOKUP(Table13[[#This Row],[Service]],Validation!$A$2:$A$14,Validation!$B$2:$B$14,"",0,1)</f>
        <v/>
      </c>
      <c r="E9396" s="112"/>
      <c r="F9396" s="113"/>
      <c r="G9396" s="114"/>
      <c r="H9396" s="115"/>
      <c r="I9396" s="112"/>
      <c r="J9396" s="112"/>
      <c r="K9396" s="112"/>
      <c r="L9396" s="114">
        <f>Table13[[#This Row],[Per Unit Price]]*MAX(1,Table13[[#This Row],[Qty of Units]])*MAX(1,Table13[[#This Row],['#NCMs Served / FTEs Employed]])*MAX(1,Table13[[#This Row],[Duration of Service]])</f>
        <v>0</v>
      </c>
      <c r="M9396" s="112"/>
      <c r="N9396" s="114"/>
    </row>
    <row r="9397" spans="1:14" x14ac:dyDescent="0.25">
      <c r="A9397" s="111"/>
      <c r="B9397" s="111"/>
      <c r="C9397" s="123"/>
      <c r="D9397" s="112" t="str">
        <f>_xlfn.XLOOKUP(Table13[[#This Row],[Service]],Validation!$A$2:$A$14,Validation!$B$2:$B$14,"",0,1)</f>
        <v/>
      </c>
      <c r="E9397" s="112"/>
      <c r="F9397" s="113"/>
      <c r="G9397" s="114"/>
      <c r="H9397" s="115"/>
      <c r="I9397" s="112"/>
      <c r="J9397" s="112"/>
      <c r="K9397" s="112"/>
      <c r="L9397" s="114">
        <f>Table13[[#This Row],[Per Unit Price]]*MAX(1,Table13[[#This Row],[Qty of Units]])*MAX(1,Table13[[#This Row],['#NCMs Served / FTEs Employed]])*MAX(1,Table13[[#This Row],[Duration of Service]])</f>
        <v>0</v>
      </c>
      <c r="M9397" s="112"/>
      <c r="N9397" s="114"/>
    </row>
    <row r="9398" spans="1:14" x14ac:dyDescent="0.25">
      <c r="A9398" s="111"/>
      <c r="B9398" s="111"/>
      <c r="C9398" s="123"/>
      <c r="D9398" s="112" t="str">
        <f>_xlfn.XLOOKUP(Table13[[#This Row],[Service]],Validation!$A$2:$A$14,Validation!$B$2:$B$14,"",0,1)</f>
        <v/>
      </c>
      <c r="E9398" s="112"/>
      <c r="F9398" s="113"/>
      <c r="G9398" s="114"/>
      <c r="H9398" s="115"/>
      <c r="I9398" s="112"/>
      <c r="J9398" s="112"/>
      <c r="K9398" s="112"/>
      <c r="L9398" s="114">
        <f>Table13[[#This Row],[Per Unit Price]]*MAX(1,Table13[[#This Row],[Qty of Units]])*MAX(1,Table13[[#This Row],['#NCMs Served / FTEs Employed]])*MAX(1,Table13[[#This Row],[Duration of Service]])</f>
        <v>0</v>
      </c>
      <c r="M9398" s="112"/>
      <c r="N9398" s="114"/>
    </row>
    <row r="9399" spans="1:14" x14ac:dyDescent="0.25">
      <c r="A9399" s="111"/>
      <c r="B9399" s="111"/>
      <c r="C9399" s="123"/>
      <c r="D9399" s="112" t="str">
        <f>_xlfn.XLOOKUP(Table13[[#This Row],[Service]],Validation!$A$2:$A$14,Validation!$B$2:$B$14,"",0,1)</f>
        <v/>
      </c>
      <c r="E9399" s="112"/>
      <c r="F9399" s="113"/>
      <c r="G9399" s="114"/>
      <c r="H9399" s="115"/>
      <c r="I9399" s="112"/>
      <c r="J9399" s="112"/>
      <c r="K9399" s="112"/>
      <c r="L9399" s="114">
        <f>Table13[[#This Row],[Per Unit Price]]*MAX(1,Table13[[#This Row],[Qty of Units]])*MAX(1,Table13[[#This Row],['#NCMs Served / FTEs Employed]])*MAX(1,Table13[[#This Row],[Duration of Service]])</f>
        <v>0</v>
      </c>
      <c r="M9399" s="112"/>
      <c r="N9399" s="114"/>
    </row>
    <row r="9400" spans="1:14" x14ac:dyDescent="0.25">
      <c r="A9400" s="111"/>
      <c r="B9400" s="111"/>
      <c r="C9400" s="123"/>
      <c r="D9400" s="112" t="str">
        <f>_xlfn.XLOOKUP(Table13[[#This Row],[Service]],Validation!$A$2:$A$14,Validation!$B$2:$B$14,"",0,1)</f>
        <v/>
      </c>
      <c r="E9400" s="112"/>
      <c r="F9400" s="113"/>
      <c r="G9400" s="114"/>
      <c r="H9400" s="115"/>
      <c r="I9400" s="112"/>
      <c r="J9400" s="112"/>
      <c r="K9400" s="112"/>
      <c r="L9400" s="114">
        <f>Table13[[#This Row],[Per Unit Price]]*MAX(1,Table13[[#This Row],[Qty of Units]])*MAX(1,Table13[[#This Row],['#NCMs Served / FTEs Employed]])*MAX(1,Table13[[#This Row],[Duration of Service]])</f>
        <v>0</v>
      </c>
      <c r="M9400" s="112"/>
      <c r="N9400" s="114"/>
    </row>
    <row r="9401" spans="1:14" x14ac:dyDescent="0.25">
      <c r="A9401" s="111"/>
      <c r="B9401" s="111"/>
      <c r="C9401" s="123"/>
      <c r="D9401" s="112" t="str">
        <f>_xlfn.XLOOKUP(Table13[[#This Row],[Service]],Validation!$A$2:$A$14,Validation!$B$2:$B$14,"",0,1)</f>
        <v/>
      </c>
      <c r="E9401" s="112"/>
      <c r="F9401" s="113"/>
      <c r="G9401" s="114"/>
      <c r="H9401" s="115"/>
      <c r="I9401" s="112"/>
      <c r="J9401" s="112"/>
      <c r="K9401" s="112"/>
      <c r="L9401" s="114">
        <f>Table13[[#This Row],[Per Unit Price]]*MAX(1,Table13[[#This Row],[Qty of Units]])*MAX(1,Table13[[#This Row],['#NCMs Served / FTEs Employed]])*MAX(1,Table13[[#This Row],[Duration of Service]])</f>
        <v>0</v>
      </c>
      <c r="M9401" s="112"/>
      <c r="N9401" s="114"/>
    </row>
    <row r="9402" spans="1:14" x14ac:dyDescent="0.25">
      <c r="A9402" s="111"/>
      <c r="B9402" s="111"/>
      <c r="C9402" s="123"/>
      <c r="D9402" s="112" t="str">
        <f>_xlfn.XLOOKUP(Table13[[#This Row],[Service]],Validation!$A$2:$A$14,Validation!$B$2:$B$14,"",0,1)</f>
        <v/>
      </c>
      <c r="E9402" s="112"/>
      <c r="F9402" s="113"/>
      <c r="G9402" s="114"/>
      <c r="H9402" s="115"/>
      <c r="I9402" s="112"/>
      <c r="J9402" s="112"/>
      <c r="K9402" s="112"/>
      <c r="L9402" s="114">
        <f>Table13[[#This Row],[Per Unit Price]]*MAX(1,Table13[[#This Row],[Qty of Units]])*MAX(1,Table13[[#This Row],['#NCMs Served / FTEs Employed]])*MAX(1,Table13[[#This Row],[Duration of Service]])</f>
        <v>0</v>
      </c>
      <c r="M9402" s="112"/>
      <c r="N9402" s="114"/>
    </row>
    <row r="9403" spans="1:14" x14ac:dyDescent="0.25">
      <c r="A9403" s="111"/>
      <c r="B9403" s="111"/>
      <c r="C9403" s="123"/>
      <c r="D9403" s="112" t="str">
        <f>_xlfn.XLOOKUP(Table13[[#This Row],[Service]],Validation!$A$2:$A$14,Validation!$B$2:$B$14,"",0,1)</f>
        <v/>
      </c>
      <c r="E9403" s="112"/>
      <c r="F9403" s="113"/>
      <c r="G9403" s="114"/>
      <c r="H9403" s="115"/>
      <c r="I9403" s="112"/>
      <c r="J9403" s="112"/>
      <c r="K9403" s="112"/>
      <c r="L9403" s="114">
        <f>Table13[[#This Row],[Per Unit Price]]*MAX(1,Table13[[#This Row],[Qty of Units]])*MAX(1,Table13[[#This Row],['#NCMs Served / FTEs Employed]])*MAX(1,Table13[[#This Row],[Duration of Service]])</f>
        <v>0</v>
      </c>
      <c r="M9403" s="112"/>
      <c r="N9403" s="114"/>
    </row>
    <row r="9404" spans="1:14" x14ac:dyDescent="0.25">
      <c r="A9404" s="111"/>
      <c r="B9404" s="111"/>
      <c r="C9404" s="123"/>
      <c r="D9404" s="112" t="str">
        <f>_xlfn.XLOOKUP(Table13[[#This Row],[Service]],Validation!$A$2:$A$14,Validation!$B$2:$B$14,"",0,1)</f>
        <v/>
      </c>
      <c r="E9404" s="112"/>
      <c r="F9404" s="113"/>
      <c r="G9404" s="114"/>
      <c r="H9404" s="115"/>
      <c r="I9404" s="112"/>
      <c r="J9404" s="112"/>
      <c r="K9404" s="112"/>
      <c r="L9404" s="114">
        <f>Table13[[#This Row],[Per Unit Price]]*MAX(1,Table13[[#This Row],[Qty of Units]])*MAX(1,Table13[[#This Row],['#NCMs Served / FTEs Employed]])*MAX(1,Table13[[#This Row],[Duration of Service]])</f>
        <v>0</v>
      </c>
      <c r="M9404" s="112"/>
      <c r="N9404" s="114"/>
    </row>
    <row r="9405" spans="1:14" x14ac:dyDescent="0.25">
      <c r="A9405" s="111"/>
      <c r="B9405" s="111"/>
      <c r="C9405" s="123"/>
      <c r="D9405" s="112" t="str">
        <f>_xlfn.XLOOKUP(Table13[[#This Row],[Service]],Validation!$A$2:$A$14,Validation!$B$2:$B$14,"",0,1)</f>
        <v/>
      </c>
      <c r="E9405" s="112"/>
      <c r="F9405" s="113"/>
      <c r="G9405" s="114"/>
      <c r="H9405" s="115"/>
      <c r="I9405" s="112"/>
      <c r="J9405" s="112"/>
      <c r="K9405" s="112"/>
      <c r="L9405" s="114">
        <f>Table13[[#This Row],[Per Unit Price]]*MAX(1,Table13[[#This Row],[Qty of Units]])*MAX(1,Table13[[#This Row],['#NCMs Served / FTEs Employed]])*MAX(1,Table13[[#This Row],[Duration of Service]])</f>
        <v>0</v>
      </c>
      <c r="M9405" s="112"/>
      <c r="N9405" s="114"/>
    </row>
    <row r="9406" spans="1:14" x14ac:dyDescent="0.25">
      <c r="A9406" s="111"/>
      <c r="B9406" s="111"/>
      <c r="C9406" s="123"/>
      <c r="D9406" s="112" t="str">
        <f>_xlfn.XLOOKUP(Table13[[#This Row],[Service]],Validation!$A$2:$A$14,Validation!$B$2:$B$14,"",0,1)</f>
        <v/>
      </c>
      <c r="E9406" s="112"/>
      <c r="F9406" s="113"/>
      <c r="G9406" s="114"/>
      <c r="H9406" s="115"/>
      <c r="I9406" s="112"/>
      <c r="J9406" s="112"/>
      <c r="K9406" s="112"/>
      <c r="L9406" s="114">
        <f>Table13[[#This Row],[Per Unit Price]]*MAX(1,Table13[[#This Row],[Qty of Units]])*MAX(1,Table13[[#This Row],['#NCMs Served / FTEs Employed]])*MAX(1,Table13[[#This Row],[Duration of Service]])</f>
        <v>0</v>
      </c>
      <c r="M9406" s="112"/>
      <c r="N9406" s="114"/>
    </row>
    <row r="9407" spans="1:14" x14ac:dyDescent="0.25">
      <c r="A9407" s="111"/>
      <c r="B9407" s="111"/>
      <c r="C9407" s="123"/>
      <c r="D9407" s="112" t="str">
        <f>_xlfn.XLOOKUP(Table13[[#This Row],[Service]],Validation!$A$2:$A$14,Validation!$B$2:$B$14,"",0,1)</f>
        <v/>
      </c>
      <c r="E9407" s="112"/>
      <c r="F9407" s="113"/>
      <c r="G9407" s="114"/>
      <c r="H9407" s="115"/>
      <c r="I9407" s="112"/>
      <c r="J9407" s="112"/>
      <c r="K9407" s="112"/>
      <c r="L9407" s="114">
        <f>Table13[[#This Row],[Per Unit Price]]*MAX(1,Table13[[#This Row],[Qty of Units]])*MAX(1,Table13[[#This Row],['#NCMs Served / FTEs Employed]])*MAX(1,Table13[[#This Row],[Duration of Service]])</f>
        <v>0</v>
      </c>
      <c r="M9407" s="112"/>
      <c r="N9407" s="114"/>
    </row>
    <row r="9408" spans="1:14" x14ac:dyDescent="0.25">
      <c r="A9408" s="111"/>
      <c r="B9408" s="111"/>
      <c r="C9408" s="123"/>
      <c r="D9408" s="112" t="str">
        <f>_xlfn.XLOOKUP(Table13[[#This Row],[Service]],Validation!$A$2:$A$14,Validation!$B$2:$B$14,"",0,1)</f>
        <v/>
      </c>
      <c r="E9408" s="112"/>
      <c r="F9408" s="113"/>
      <c r="G9408" s="114"/>
      <c r="H9408" s="115"/>
      <c r="I9408" s="112"/>
      <c r="J9408" s="112"/>
      <c r="K9408" s="112"/>
      <c r="L9408" s="114">
        <f>Table13[[#This Row],[Per Unit Price]]*MAX(1,Table13[[#This Row],[Qty of Units]])*MAX(1,Table13[[#This Row],['#NCMs Served / FTEs Employed]])*MAX(1,Table13[[#This Row],[Duration of Service]])</f>
        <v>0</v>
      </c>
      <c r="M9408" s="112"/>
      <c r="N9408" s="114"/>
    </row>
    <row r="9409" spans="1:14" x14ac:dyDescent="0.25">
      <c r="A9409" s="111"/>
      <c r="B9409" s="111"/>
      <c r="C9409" s="123"/>
      <c r="D9409" s="112" t="str">
        <f>_xlfn.XLOOKUP(Table13[[#This Row],[Service]],Validation!$A$2:$A$14,Validation!$B$2:$B$14,"",0,1)</f>
        <v/>
      </c>
      <c r="E9409" s="112"/>
      <c r="F9409" s="113"/>
      <c r="G9409" s="114"/>
      <c r="H9409" s="115"/>
      <c r="I9409" s="112"/>
      <c r="J9409" s="112"/>
      <c r="K9409" s="112"/>
      <c r="L9409" s="114">
        <f>Table13[[#This Row],[Per Unit Price]]*MAX(1,Table13[[#This Row],[Qty of Units]])*MAX(1,Table13[[#This Row],['#NCMs Served / FTEs Employed]])*MAX(1,Table13[[#This Row],[Duration of Service]])</f>
        <v>0</v>
      </c>
      <c r="M9409" s="112"/>
      <c r="N9409" s="114"/>
    </row>
    <row r="9410" spans="1:14" x14ac:dyDescent="0.25">
      <c r="A9410" s="111"/>
      <c r="B9410" s="111"/>
      <c r="C9410" s="123"/>
      <c r="D9410" s="112" t="str">
        <f>_xlfn.XLOOKUP(Table13[[#This Row],[Service]],Validation!$A$2:$A$14,Validation!$B$2:$B$14,"",0,1)</f>
        <v/>
      </c>
      <c r="E9410" s="112"/>
      <c r="F9410" s="113"/>
      <c r="G9410" s="114"/>
      <c r="H9410" s="115"/>
      <c r="I9410" s="112"/>
      <c r="J9410" s="112"/>
      <c r="K9410" s="112"/>
      <c r="L9410" s="114">
        <f>Table13[[#This Row],[Per Unit Price]]*MAX(1,Table13[[#This Row],[Qty of Units]])*MAX(1,Table13[[#This Row],['#NCMs Served / FTEs Employed]])*MAX(1,Table13[[#This Row],[Duration of Service]])</f>
        <v>0</v>
      </c>
      <c r="M9410" s="112"/>
      <c r="N9410" s="114"/>
    </row>
    <row r="9411" spans="1:14" x14ac:dyDescent="0.25">
      <c r="A9411" s="111"/>
      <c r="B9411" s="111"/>
      <c r="C9411" s="123"/>
      <c r="D9411" s="112" t="str">
        <f>_xlfn.XLOOKUP(Table13[[#This Row],[Service]],Validation!$A$2:$A$14,Validation!$B$2:$B$14,"",0,1)</f>
        <v/>
      </c>
      <c r="E9411" s="112"/>
      <c r="F9411" s="113"/>
      <c r="G9411" s="114"/>
      <c r="H9411" s="115"/>
      <c r="I9411" s="112"/>
      <c r="J9411" s="112"/>
      <c r="K9411" s="112"/>
      <c r="L9411" s="114">
        <f>Table13[[#This Row],[Per Unit Price]]*MAX(1,Table13[[#This Row],[Qty of Units]])*MAX(1,Table13[[#This Row],['#NCMs Served / FTEs Employed]])*MAX(1,Table13[[#This Row],[Duration of Service]])</f>
        <v>0</v>
      </c>
      <c r="M9411" s="112"/>
      <c r="N9411" s="114"/>
    </row>
    <row r="9412" spans="1:14" x14ac:dyDescent="0.25">
      <c r="A9412" s="111"/>
      <c r="B9412" s="111"/>
      <c r="C9412" s="123"/>
      <c r="D9412" s="112" t="str">
        <f>_xlfn.XLOOKUP(Table13[[#This Row],[Service]],Validation!$A$2:$A$14,Validation!$B$2:$B$14,"",0,1)</f>
        <v/>
      </c>
      <c r="E9412" s="112"/>
      <c r="F9412" s="113"/>
      <c r="G9412" s="114"/>
      <c r="H9412" s="115"/>
      <c r="I9412" s="112"/>
      <c r="J9412" s="112"/>
      <c r="K9412" s="112"/>
      <c r="L9412" s="114">
        <f>Table13[[#This Row],[Per Unit Price]]*MAX(1,Table13[[#This Row],[Qty of Units]])*MAX(1,Table13[[#This Row],['#NCMs Served / FTEs Employed]])*MAX(1,Table13[[#This Row],[Duration of Service]])</f>
        <v>0</v>
      </c>
      <c r="M9412" s="112"/>
      <c r="N9412" s="114"/>
    </row>
    <row r="9413" spans="1:14" x14ac:dyDescent="0.25">
      <c r="A9413" s="111"/>
      <c r="B9413" s="111"/>
      <c r="C9413" s="123"/>
      <c r="D9413" s="112" t="str">
        <f>_xlfn.XLOOKUP(Table13[[#This Row],[Service]],Validation!$A$2:$A$14,Validation!$B$2:$B$14,"",0,1)</f>
        <v/>
      </c>
      <c r="E9413" s="112"/>
      <c r="F9413" s="113"/>
      <c r="G9413" s="114"/>
      <c r="H9413" s="115"/>
      <c r="I9413" s="112"/>
      <c r="J9413" s="112"/>
      <c r="K9413" s="112"/>
      <c r="L9413" s="114">
        <f>Table13[[#This Row],[Per Unit Price]]*MAX(1,Table13[[#This Row],[Qty of Units]])*MAX(1,Table13[[#This Row],['#NCMs Served / FTEs Employed]])*MAX(1,Table13[[#This Row],[Duration of Service]])</f>
        <v>0</v>
      </c>
      <c r="M9413" s="112"/>
      <c r="N9413" s="114"/>
    </row>
    <row r="9414" spans="1:14" x14ac:dyDescent="0.25">
      <c r="A9414" s="111"/>
      <c r="B9414" s="111"/>
      <c r="C9414" s="123"/>
      <c r="D9414" s="112" t="str">
        <f>_xlfn.XLOOKUP(Table13[[#This Row],[Service]],Validation!$A$2:$A$14,Validation!$B$2:$B$14,"",0,1)</f>
        <v/>
      </c>
      <c r="E9414" s="112"/>
      <c r="F9414" s="113"/>
      <c r="G9414" s="114"/>
      <c r="H9414" s="115"/>
      <c r="I9414" s="112"/>
      <c r="J9414" s="112"/>
      <c r="K9414" s="112"/>
      <c r="L9414" s="114">
        <f>Table13[[#This Row],[Per Unit Price]]*MAX(1,Table13[[#This Row],[Qty of Units]])*MAX(1,Table13[[#This Row],['#NCMs Served / FTEs Employed]])*MAX(1,Table13[[#This Row],[Duration of Service]])</f>
        <v>0</v>
      </c>
      <c r="M9414" s="112"/>
      <c r="N9414" s="114"/>
    </row>
    <row r="9415" spans="1:14" x14ac:dyDescent="0.25">
      <c r="A9415" s="111"/>
      <c r="B9415" s="111"/>
      <c r="C9415" s="123"/>
      <c r="D9415" s="112" t="str">
        <f>_xlfn.XLOOKUP(Table13[[#This Row],[Service]],Validation!$A$2:$A$14,Validation!$B$2:$B$14,"",0,1)</f>
        <v/>
      </c>
      <c r="E9415" s="112"/>
      <c r="F9415" s="113"/>
      <c r="G9415" s="114"/>
      <c r="H9415" s="115"/>
      <c r="I9415" s="112"/>
      <c r="J9415" s="112"/>
      <c r="K9415" s="112"/>
      <c r="L9415" s="114">
        <f>Table13[[#This Row],[Per Unit Price]]*MAX(1,Table13[[#This Row],[Qty of Units]])*MAX(1,Table13[[#This Row],['#NCMs Served / FTEs Employed]])*MAX(1,Table13[[#This Row],[Duration of Service]])</f>
        <v>0</v>
      </c>
      <c r="M9415" s="112"/>
      <c r="N9415" s="114"/>
    </row>
    <row r="9416" spans="1:14" x14ac:dyDescent="0.25">
      <c r="A9416" s="111"/>
      <c r="B9416" s="111"/>
      <c r="C9416" s="123"/>
      <c r="D9416" s="112" t="str">
        <f>_xlfn.XLOOKUP(Table13[[#This Row],[Service]],Validation!$A$2:$A$14,Validation!$B$2:$B$14,"",0,1)</f>
        <v/>
      </c>
      <c r="E9416" s="112"/>
      <c r="F9416" s="113"/>
      <c r="G9416" s="114"/>
      <c r="H9416" s="115"/>
      <c r="I9416" s="112"/>
      <c r="J9416" s="112"/>
      <c r="K9416" s="112"/>
      <c r="L9416" s="114">
        <f>Table13[[#This Row],[Per Unit Price]]*MAX(1,Table13[[#This Row],[Qty of Units]])*MAX(1,Table13[[#This Row],['#NCMs Served / FTEs Employed]])*MAX(1,Table13[[#This Row],[Duration of Service]])</f>
        <v>0</v>
      </c>
      <c r="M9416" s="112"/>
      <c r="N9416" s="114"/>
    </row>
    <row r="9417" spans="1:14" x14ac:dyDescent="0.25">
      <c r="A9417" s="111"/>
      <c r="B9417" s="111"/>
      <c r="C9417" s="123"/>
      <c r="D9417" s="112" t="str">
        <f>_xlfn.XLOOKUP(Table13[[#This Row],[Service]],Validation!$A$2:$A$14,Validation!$B$2:$B$14,"",0,1)</f>
        <v/>
      </c>
      <c r="E9417" s="112"/>
      <c r="F9417" s="113"/>
      <c r="G9417" s="114"/>
      <c r="H9417" s="115"/>
      <c r="I9417" s="112"/>
      <c r="J9417" s="112"/>
      <c r="K9417" s="112"/>
      <c r="L9417" s="114">
        <f>Table13[[#This Row],[Per Unit Price]]*MAX(1,Table13[[#This Row],[Qty of Units]])*MAX(1,Table13[[#This Row],['#NCMs Served / FTEs Employed]])*MAX(1,Table13[[#This Row],[Duration of Service]])</f>
        <v>0</v>
      </c>
      <c r="M9417" s="112"/>
      <c r="N9417" s="114"/>
    </row>
    <row r="9418" spans="1:14" x14ac:dyDescent="0.25">
      <c r="A9418" s="111"/>
      <c r="B9418" s="111"/>
      <c r="C9418" s="123"/>
      <c r="D9418" s="112" t="str">
        <f>_xlfn.XLOOKUP(Table13[[#This Row],[Service]],Validation!$A$2:$A$14,Validation!$B$2:$B$14,"",0,1)</f>
        <v/>
      </c>
      <c r="E9418" s="112"/>
      <c r="F9418" s="113"/>
      <c r="G9418" s="114"/>
      <c r="H9418" s="115"/>
      <c r="I9418" s="112"/>
      <c r="J9418" s="112"/>
      <c r="K9418" s="112"/>
      <c r="L9418" s="114">
        <f>Table13[[#This Row],[Per Unit Price]]*MAX(1,Table13[[#This Row],[Qty of Units]])*MAX(1,Table13[[#This Row],['#NCMs Served / FTEs Employed]])*MAX(1,Table13[[#This Row],[Duration of Service]])</f>
        <v>0</v>
      </c>
      <c r="M9418" s="112"/>
      <c r="N9418" s="114"/>
    </row>
    <row r="9419" spans="1:14" x14ac:dyDescent="0.25">
      <c r="A9419" s="111"/>
      <c r="B9419" s="111"/>
      <c r="C9419" s="123"/>
      <c r="D9419" s="112" t="str">
        <f>_xlfn.XLOOKUP(Table13[[#This Row],[Service]],Validation!$A$2:$A$14,Validation!$B$2:$B$14,"",0,1)</f>
        <v/>
      </c>
      <c r="E9419" s="112"/>
      <c r="F9419" s="113"/>
      <c r="G9419" s="114"/>
      <c r="H9419" s="115"/>
      <c r="I9419" s="112"/>
      <c r="J9419" s="112"/>
      <c r="K9419" s="112"/>
      <c r="L9419" s="114">
        <f>Table13[[#This Row],[Per Unit Price]]*MAX(1,Table13[[#This Row],[Qty of Units]])*MAX(1,Table13[[#This Row],['#NCMs Served / FTEs Employed]])*MAX(1,Table13[[#This Row],[Duration of Service]])</f>
        <v>0</v>
      </c>
      <c r="M9419" s="112"/>
      <c r="N9419" s="114"/>
    </row>
    <row r="9420" spans="1:14" x14ac:dyDescent="0.25">
      <c r="A9420" s="111"/>
      <c r="B9420" s="111"/>
      <c r="C9420" s="123"/>
      <c r="D9420" s="112" t="str">
        <f>_xlfn.XLOOKUP(Table13[[#This Row],[Service]],Validation!$A$2:$A$14,Validation!$B$2:$B$14,"",0,1)</f>
        <v/>
      </c>
      <c r="E9420" s="112"/>
      <c r="F9420" s="113"/>
      <c r="G9420" s="114"/>
      <c r="H9420" s="115"/>
      <c r="I9420" s="112"/>
      <c r="J9420" s="112"/>
      <c r="K9420" s="112"/>
      <c r="L9420" s="114">
        <f>Table13[[#This Row],[Per Unit Price]]*MAX(1,Table13[[#This Row],[Qty of Units]])*MAX(1,Table13[[#This Row],['#NCMs Served / FTEs Employed]])*MAX(1,Table13[[#This Row],[Duration of Service]])</f>
        <v>0</v>
      </c>
      <c r="M9420" s="112"/>
      <c r="N9420" s="114"/>
    </row>
    <row r="9421" spans="1:14" x14ac:dyDescent="0.25">
      <c r="A9421" s="111"/>
      <c r="B9421" s="111"/>
      <c r="C9421" s="123"/>
      <c r="D9421" s="112" t="str">
        <f>_xlfn.XLOOKUP(Table13[[#This Row],[Service]],Validation!$A$2:$A$14,Validation!$B$2:$B$14,"",0,1)</f>
        <v/>
      </c>
      <c r="E9421" s="112"/>
      <c r="F9421" s="113"/>
      <c r="G9421" s="114"/>
      <c r="H9421" s="115"/>
      <c r="I9421" s="112"/>
      <c r="J9421" s="112"/>
      <c r="K9421" s="112"/>
      <c r="L9421" s="114">
        <f>Table13[[#This Row],[Per Unit Price]]*MAX(1,Table13[[#This Row],[Qty of Units]])*MAX(1,Table13[[#This Row],['#NCMs Served / FTEs Employed]])*MAX(1,Table13[[#This Row],[Duration of Service]])</f>
        <v>0</v>
      </c>
      <c r="M9421" s="112"/>
      <c r="N9421" s="114"/>
    </row>
    <row r="9422" spans="1:14" x14ac:dyDescent="0.25">
      <c r="A9422" s="111"/>
      <c r="B9422" s="111"/>
      <c r="C9422" s="123"/>
      <c r="D9422" s="112" t="str">
        <f>_xlfn.XLOOKUP(Table13[[#This Row],[Service]],Validation!$A$2:$A$14,Validation!$B$2:$B$14,"",0,1)</f>
        <v/>
      </c>
      <c r="E9422" s="112"/>
      <c r="F9422" s="113"/>
      <c r="G9422" s="114"/>
      <c r="H9422" s="115"/>
      <c r="I9422" s="112"/>
      <c r="J9422" s="112"/>
      <c r="K9422" s="112"/>
      <c r="L9422" s="114">
        <f>Table13[[#This Row],[Per Unit Price]]*MAX(1,Table13[[#This Row],[Qty of Units]])*MAX(1,Table13[[#This Row],['#NCMs Served / FTEs Employed]])*MAX(1,Table13[[#This Row],[Duration of Service]])</f>
        <v>0</v>
      </c>
      <c r="M9422" s="112"/>
      <c r="N9422" s="114"/>
    </row>
    <row r="9423" spans="1:14" x14ac:dyDescent="0.25">
      <c r="A9423" s="111"/>
      <c r="B9423" s="111"/>
      <c r="C9423" s="123"/>
      <c r="D9423" s="112" t="str">
        <f>_xlfn.XLOOKUP(Table13[[#This Row],[Service]],Validation!$A$2:$A$14,Validation!$B$2:$B$14,"",0,1)</f>
        <v/>
      </c>
      <c r="E9423" s="112"/>
      <c r="F9423" s="113"/>
      <c r="G9423" s="114"/>
      <c r="H9423" s="115"/>
      <c r="I9423" s="112"/>
      <c r="J9423" s="112"/>
      <c r="K9423" s="112"/>
      <c r="L9423" s="114">
        <f>Table13[[#This Row],[Per Unit Price]]*MAX(1,Table13[[#This Row],[Qty of Units]])*MAX(1,Table13[[#This Row],['#NCMs Served / FTEs Employed]])*MAX(1,Table13[[#This Row],[Duration of Service]])</f>
        <v>0</v>
      </c>
      <c r="M9423" s="112"/>
      <c r="N9423" s="114"/>
    </row>
    <row r="9424" spans="1:14" x14ac:dyDescent="0.25">
      <c r="A9424" s="111"/>
      <c r="B9424" s="111"/>
      <c r="C9424" s="123"/>
      <c r="D9424" s="112" t="str">
        <f>_xlfn.XLOOKUP(Table13[[#This Row],[Service]],Validation!$A$2:$A$14,Validation!$B$2:$B$14,"",0,1)</f>
        <v/>
      </c>
      <c r="E9424" s="112"/>
      <c r="F9424" s="113"/>
      <c r="G9424" s="114"/>
      <c r="H9424" s="115"/>
      <c r="I9424" s="112"/>
      <c r="J9424" s="112"/>
      <c r="K9424" s="112"/>
      <c r="L9424" s="114">
        <f>Table13[[#This Row],[Per Unit Price]]*MAX(1,Table13[[#This Row],[Qty of Units]])*MAX(1,Table13[[#This Row],['#NCMs Served / FTEs Employed]])*MAX(1,Table13[[#This Row],[Duration of Service]])</f>
        <v>0</v>
      </c>
      <c r="M9424" s="112"/>
      <c r="N9424" s="114"/>
    </row>
    <row r="9425" spans="1:14" x14ac:dyDescent="0.25">
      <c r="A9425" s="111"/>
      <c r="B9425" s="111"/>
      <c r="C9425" s="123"/>
      <c r="D9425" s="112" t="str">
        <f>_xlfn.XLOOKUP(Table13[[#This Row],[Service]],Validation!$A$2:$A$14,Validation!$B$2:$B$14,"",0,1)</f>
        <v/>
      </c>
      <c r="E9425" s="112"/>
      <c r="F9425" s="113"/>
      <c r="G9425" s="114"/>
      <c r="H9425" s="115"/>
      <c r="I9425" s="112"/>
      <c r="J9425" s="112"/>
      <c r="K9425" s="112"/>
      <c r="L9425" s="114">
        <f>Table13[[#This Row],[Per Unit Price]]*MAX(1,Table13[[#This Row],[Qty of Units]])*MAX(1,Table13[[#This Row],['#NCMs Served / FTEs Employed]])*MAX(1,Table13[[#This Row],[Duration of Service]])</f>
        <v>0</v>
      </c>
      <c r="M9425" s="112"/>
      <c r="N9425" s="114"/>
    </row>
    <row r="9426" spans="1:14" x14ac:dyDescent="0.25">
      <c r="A9426" s="111"/>
      <c r="B9426" s="111"/>
      <c r="C9426" s="123"/>
      <c r="D9426" s="112" t="str">
        <f>_xlfn.XLOOKUP(Table13[[#This Row],[Service]],Validation!$A$2:$A$14,Validation!$B$2:$B$14,"",0,1)</f>
        <v/>
      </c>
      <c r="E9426" s="112"/>
      <c r="F9426" s="113"/>
      <c r="G9426" s="114"/>
      <c r="H9426" s="115"/>
      <c r="I9426" s="112"/>
      <c r="J9426" s="112"/>
      <c r="K9426" s="112"/>
      <c r="L9426" s="114">
        <f>Table13[[#This Row],[Per Unit Price]]*MAX(1,Table13[[#This Row],[Qty of Units]])*MAX(1,Table13[[#This Row],['#NCMs Served / FTEs Employed]])*MAX(1,Table13[[#This Row],[Duration of Service]])</f>
        <v>0</v>
      </c>
      <c r="M9426" s="112"/>
      <c r="N9426" s="114"/>
    </row>
    <row r="9427" spans="1:14" x14ac:dyDescent="0.25">
      <c r="A9427" s="111"/>
      <c r="B9427" s="111"/>
      <c r="C9427" s="123"/>
      <c r="D9427" s="112" t="str">
        <f>_xlfn.XLOOKUP(Table13[[#This Row],[Service]],Validation!$A$2:$A$14,Validation!$B$2:$B$14,"",0,1)</f>
        <v/>
      </c>
      <c r="E9427" s="112"/>
      <c r="F9427" s="113"/>
      <c r="G9427" s="114"/>
      <c r="H9427" s="115"/>
      <c r="I9427" s="112"/>
      <c r="J9427" s="112"/>
      <c r="K9427" s="112"/>
      <c r="L9427" s="114">
        <f>Table13[[#This Row],[Per Unit Price]]*MAX(1,Table13[[#This Row],[Qty of Units]])*MAX(1,Table13[[#This Row],['#NCMs Served / FTEs Employed]])*MAX(1,Table13[[#This Row],[Duration of Service]])</f>
        <v>0</v>
      </c>
      <c r="M9427" s="112"/>
      <c r="N9427" s="114"/>
    </row>
    <row r="9428" spans="1:14" x14ac:dyDescent="0.25">
      <c r="A9428" s="111"/>
      <c r="B9428" s="111"/>
      <c r="C9428" s="123"/>
      <c r="D9428" s="112" t="str">
        <f>_xlfn.XLOOKUP(Table13[[#This Row],[Service]],Validation!$A$2:$A$14,Validation!$B$2:$B$14,"",0,1)</f>
        <v/>
      </c>
      <c r="E9428" s="112"/>
      <c r="F9428" s="113"/>
      <c r="G9428" s="114"/>
      <c r="H9428" s="115"/>
      <c r="I9428" s="112"/>
      <c r="J9428" s="112"/>
      <c r="K9428" s="112"/>
      <c r="L9428" s="114">
        <f>Table13[[#This Row],[Per Unit Price]]*MAX(1,Table13[[#This Row],[Qty of Units]])*MAX(1,Table13[[#This Row],['#NCMs Served / FTEs Employed]])*MAX(1,Table13[[#This Row],[Duration of Service]])</f>
        <v>0</v>
      </c>
      <c r="M9428" s="112"/>
      <c r="N9428" s="114"/>
    </row>
    <row r="9429" spans="1:14" x14ac:dyDescent="0.25">
      <c r="A9429" s="111"/>
      <c r="B9429" s="111"/>
      <c r="C9429" s="123"/>
      <c r="D9429" s="112" t="str">
        <f>_xlfn.XLOOKUP(Table13[[#This Row],[Service]],Validation!$A$2:$A$14,Validation!$B$2:$B$14,"",0,1)</f>
        <v/>
      </c>
      <c r="E9429" s="112"/>
      <c r="F9429" s="113"/>
      <c r="G9429" s="114"/>
      <c r="H9429" s="115"/>
      <c r="I9429" s="112"/>
      <c r="J9429" s="112"/>
      <c r="K9429" s="112"/>
      <c r="L9429" s="114">
        <f>Table13[[#This Row],[Per Unit Price]]*MAX(1,Table13[[#This Row],[Qty of Units]])*MAX(1,Table13[[#This Row],['#NCMs Served / FTEs Employed]])*MAX(1,Table13[[#This Row],[Duration of Service]])</f>
        <v>0</v>
      </c>
      <c r="M9429" s="112"/>
      <c r="N9429" s="114"/>
    </row>
    <row r="9430" spans="1:14" x14ac:dyDescent="0.25">
      <c r="A9430" s="111"/>
      <c r="B9430" s="111"/>
      <c r="C9430" s="123"/>
      <c r="D9430" s="112" t="str">
        <f>_xlfn.XLOOKUP(Table13[[#This Row],[Service]],Validation!$A$2:$A$14,Validation!$B$2:$B$14,"",0,1)</f>
        <v/>
      </c>
      <c r="E9430" s="112"/>
      <c r="F9430" s="113"/>
      <c r="G9430" s="114"/>
      <c r="H9430" s="115"/>
      <c r="I9430" s="112"/>
      <c r="J9430" s="112"/>
      <c r="K9430" s="112"/>
      <c r="L9430" s="114">
        <f>Table13[[#This Row],[Per Unit Price]]*MAX(1,Table13[[#This Row],[Qty of Units]])*MAX(1,Table13[[#This Row],['#NCMs Served / FTEs Employed]])*MAX(1,Table13[[#This Row],[Duration of Service]])</f>
        <v>0</v>
      </c>
      <c r="M9430" s="112"/>
      <c r="N9430" s="114"/>
    </row>
    <row r="9431" spans="1:14" x14ac:dyDescent="0.25">
      <c r="A9431" s="111"/>
      <c r="B9431" s="111"/>
      <c r="C9431" s="123"/>
      <c r="D9431" s="112" t="str">
        <f>_xlfn.XLOOKUP(Table13[[#This Row],[Service]],Validation!$A$2:$A$14,Validation!$B$2:$B$14,"",0,1)</f>
        <v/>
      </c>
      <c r="E9431" s="112"/>
      <c r="F9431" s="113"/>
      <c r="G9431" s="114"/>
      <c r="H9431" s="115"/>
      <c r="I9431" s="112"/>
      <c r="J9431" s="112"/>
      <c r="K9431" s="112"/>
      <c r="L9431" s="114">
        <f>Table13[[#This Row],[Per Unit Price]]*MAX(1,Table13[[#This Row],[Qty of Units]])*MAX(1,Table13[[#This Row],['#NCMs Served / FTEs Employed]])*MAX(1,Table13[[#This Row],[Duration of Service]])</f>
        <v>0</v>
      </c>
      <c r="M9431" s="112"/>
      <c r="N9431" s="114"/>
    </row>
    <row r="9432" spans="1:14" x14ac:dyDescent="0.25">
      <c r="A9432" s="111"/>
      <c r="B9432" s="111"/>
      <c r="C9432" s="123"/>
      <c r="D9432" s="112" t="str">
        <f>_xlfn.XLOOKUP(Table13[[#This Row],[Service]],Validation!$A$2:$A$14,Validation!$B$2:$B$14,"",0,1)</f>
        <v/>
      </c>
      <c r="E9432" s="112"/>
      <c r="F9432" s="113"/>
      <c r="G9432" s="114"/>
      <c r="H9432" s="115"/>
      <c r="I9432" s="112"/>
      <c r="J9432" s="112"/>
      <c r="K9432" s="112"/>
      <c r="L9432" s="114">
        <f>Table13[[#This Row],[Per Unit Price]]*MAX(1,Table13[[#This Row],[Qty of Units]])*MAX(1,Table13[[#This Row],['#NCMs Served / FTEs Employed]])*MAX(1,Table13[[#This Row],[Duration of Service]])</f>
        <v>0</v>
      </c>
      <c r="M9432" s="112"/>
      <c r="N9432" s="114"/>
    </row>
    <row r="9433" spans="1:14" x14ac:dyDescent="0.25">
      <c r="A9433" s="111"/>
      <c r="B9433" s="111"/>
      <c r="C9433" s="123"/>
      <c r="D9433" s="112" t="str">
        <f>_xlfn.XLOOKUP(Table13[[#This Row],[Service]],Validation!$A$2:$A$14,Validation!$B$2:$B$14,"",0,1)</f>
        <v/>
      </c>
      <c r="E9433" s="112"/>
      <c r="F9433" s="113"/>
      <c r="G9433" s="114"/>
      <c r="H9433" s="115"/>
      <c r="I9433" s="112"/>
      <c r="J9433" s="112"/>
      <c r="K9433" s="112"/>
      <c r="L9433" s="114">
        <f>Table13[[#This Row],[Per Unit Price]]*MAX(1,Table13[[#This Row],[Qty of Units]])*MAX(1,Table13[[#This Row],['#NCMs Served / FTEs Employed]])*MAX(1,Table13[[#This Row],[Duration of Service]])</f>
        <v>0</v>
      </c>
      <c r="M9433" s="112"/>
      <c r="N9433" s="114"/>
    </row>
    <row r="9434" spans="1:14" x14ac:dyDescent="0.25">
      <c r="A9434" s="111"/>
      <c r="B9434" s="111"/>
      <c r="C9434" s="123"/>
      <c r="D9434" s="112" t="str">
        <f>_xlfn.XLOOKUP(Table13[[#This Row],[Service]],Validation!$A$2:$A$14,Validation!$B$2:$B$14,"",0,1)</f>
        <v/>
      </c>
      <c r="E9434" s="112"/>
      <c r="F9434" s="113"/>
      <c r="G9434" s="114"/>
      <c r="H9434" s="115"/>
      <c r="I9434" s="112"/>
      <c r="J9434" s="112"/>
      <c r="K9434" s="112"/>
      <c r="L9434" s="114">
        <f>Table13[[#This Row],[Per Unit Price]]*MAX(1,Table13[[#This Row],[Qty of Units]])*MAX(1,Table13[[#This Row],['#NCMs Served / FTEs Employed]])*MAX(1,Table13[[#This Row],[Duration of Service]])</f>
        <v>0</v>
      </c>
      <c r="M9434" s="112"/>
      <c r="N9434" s="114"/>
    </row>
    <row r="9435" spans="1:14" x14ac:dyDescent="0.25">
      <c r="A9435" s="111"/>
      <c r="B9435" s="111"/>
      <c r="C9435" s="123"/>
      <c r="D9435" s="112" t="str">
        <f>_xlfn.XLOOKUP(Table13[[#This Row],[Service]],Validation!$A$2:$A$14,Validation!$B$2:$B$14,"",0,1)</f>
        <v/>
      </c>
      <c r="E9435" s="112"/>
      <c r="F9435" s="113"/>
      <c r="G9435" s="114"/>
      <c r="H9435" s="115"/>
      <c r="I9435" s="112"/>
      <c r="J9435" s="112"/>
      <c r="K9435" s="112"/>
      <c r="L9435" s="114">
        <f>Table13[[#This Row],[Per Unit Price]]*MAX(1,Table13[[#This Row],[Qty of Units]])*MAX(1,Table13[[#This Row],['#NCMs Served / FTEs Employed]])*MAX(1,Table13[[#This Row],[Duration of Service]])</f>
        <v>0</v>
      </c>
      <c r="M9435" s="112"/>
      <c r="N9435" s="114"/>
    </row>
    <row r="9436" spans="1:14" x14ac:dyDescent="0.25">
      <c r="A9436" s="111"/>
      <c r="B9436" s="111"/>
      <c r="C9436" s="123"/>
      <c r="D9436" s="112" t="str">
        <f>_xlfn.XLOOKUP(Table13[[#This Row],[Service]],Validation!$A$2:$A$14,Validation!$B$2:$B$14,"",0,1)</f>
        <v/>
      </c>
      <c r="E9436" s="112"/>
      <c r="F9436" s="113"/>
      <c r="G9436" s="114"/>
      <c r="H9436" s="115"/>
      <c r="I9436" s="112"/>
      <c r="J9436" s="112"/>
      <c r="K9436" s="112"/>
      <c r="L9436" s="114">
        <f>Table13[[#This Row],[Per Unit Price]]*MAX(1,Table13[[#This Row],[Qty of Units]])*MAX(1,Table13[[#This Row],['#NCMs Served / FTEs Employed]])*MAX(1,Table13[[#This Row],[Duration of Service]])</f>
        <v>0</v>
      </c>
      <c r="M9436" s="112"/>
      <c r="N9436" s="114"/>
    </row>
    <row r="9437" spans="1:14" x14ac:dyDescent="0.25">
      <c r="A9437" s="111"/>
      <c r="B9437" s="111"/>
      <c r="C9437" s="123"/>
      <c r="D9437" s="112" t="str">
        <f>_xlfn.XLOOKUP(Table13[[#This Row],[Service]],Validation!$A$2:$A$14,Validation!$B$2:$B$14,"",0,1)</f>
        <v/>
      </c>
      <c r="E9437" s="112"/>
      <c r="F9437" s="113"/>
      <c r="G9437" s="114"/>
      <c r="H9437" s="115"/>
      <c r="I9437" s="112"/>
      <c r="J9437" s="112"/>
      <c r="K9437" s="112"/>
      <c r="L9437" s="114">
        <f>Table13[[#This Row],[Per Unit Price]]*MAX(1,Table13[[#This Row],[Qty of Units]])*MAX(1,Table13[[#This Row],['#NCMs Served / FTEs Employed]])*MAX(1,Table13[[#This Row],[Duration of Service]])</f>
        <v>0</v>
      </c>
      <c r="M9437" s="112"/>
      <c r="N9437" s="114"/>
    </row>
    <row r="9438" spans="1:14" x14ac:dyDescent="0.25">
      <c r="A9438" s="111"/>
      <c r="B9438" s="111"/>
      <c r="C9438" s="123"/>
      <c r="D9438" s="112" t="str">
        <f>_xlfn.XLOOKUP(Table13[[#This Row],[Service]],Validation!$A$2:$A$14,Validation!$B$2:$B$14,"",0,1)</f>
        <v/>
      </c>
      <c r="E9438" s="112"/>
      <c r="F9438" s="113"/>
      <c r="G9438" s="114"/>
      <c r="H9438" s="115"/>
      <c r="I9438" s="112"/>
      <c r="J9438" s="112"/>
      <c r="K9438" s="112"/>
      <c r="L9438" s="114">
        <f>Table13[[#This Row],[Per Unit Price]]*MAX(1,Table13[[#This Row],[Qty of Units]])*MAX(1,Table13[[#This Row],['#NCMs Served / FTEs Employed]])*MAX(1,Table13[[#This Row],[Duration of Service]])</f>
        <v>0</v>
      </c>
      <c r="M9438" s="112"/>
      <c r="N9438" s="114"/>
    </row>
    <row r="9439" spans="1:14" x14ac:dyDescent="0.25">
      <c r="A9439" s="111"/>
      <c r="B9439" s="111"/>
      <c r="C9439" s="123"/>
      <c r="D9439" s="112" t="str">
        <f>_xlfn.XLOOKUP(Table13[[#This Row],[Service]],Validation!$A$2:$A$14,Validation!$B$2:$B$14,"",0,1)</f>
        <v/>
      </c>
      <c r="E9439" s="112"/>
      <c r="F9439" s="113"/>
      <c r="G9439" s="114"/>
      <c r="H9439" s="115"/>
      <c r="I9439" s="112"/>
      <c r="J9439" s="112"/>
      <c r="K9439" s="112"/>
      <c r="L9439" s="114">
        <f>Table13[[#This Row],[Per Unit Price]]*MAX(1,Table13[[#This Row],[Qty of Units]])*MAX(1,Table13[[#This Row],['#NCMs Served / FTEs Employed]])*MAX(1,Table13[[#This Row],[Duration of Service]])</f>
        <v>0</v>
      </c>
      <c r="M9439" s="112"/>
      <c r="N9439" s="114"/>
    </row>
    <row r="9440" spans="1:14" x14ac:dyDescent="0.25">
      <c r="A9440" s="111"/>
      <c r="B9440" s="111"/>
      <c r="C9440" s="123"/>
      <c r="D9440" s="112" t="str">
        <f>_xlfn.XLOOKUP(Table13[[#This Row],[Service]],Validation!$A$2:$A$14,Validation!$B$2:$B$14,"",0,1)</f>
        <v/>
      </c>
      <c r="E9440" s="112"/>
      <c r="F9440" s="113"/>
      <c r="G9440" s="114"/>
      <c r="H9440" s="115"/>
      <c r="I9440" s="112"/>
      <c r="J9440" s="112"/>
      <c r="K9440" s="112"/>
      <c r="L9440" s="114">
        <f>Table13[[#This Row],[Per Unit Price]]*MAX(1,Table13[[#This Row],[Qty of Units]])*MAX(1,Table13[[#This Row],['#NCMs Served / FTEs Employed]])*MAX(1,Table13[[#This Row],[Duration of Service]])</f>
        <v>0</v>
      </c>
      <c r="M9440" s="112"/>
      <c r="N9440" s="114"/>
    </row>
    <row r="9441" spans="1:14" x14ac:dyDescent="0.25">
      <c r="A9441" s="111"/>
      <c r="B9441" s="111"/>
      <c r="C9441" s="123"/>
      <c r="D9441" s="112" t="str">
        <f>_xlfn.XLOOKUP(Table13[[#This Row],[Service]],Validation!$A$2:$A$14,Validation!$B$2:$B$14,"",0,1)</f>
        <v/>
      </c>
      <c r="E9441" s="112"/>
      <c r="F9441" s="113"/>
      <c r="G9441" s="114"/>
      <c r="H9441" s="115"/>
      <c r="I9441" s="112"/>
      <c r="J9441" s="112"/>
      <c r="K9441" s="112"/>
      <c r="L9441" s="114">
        <f>Table13[[#This Row],[Per Unit Price]]*MAX(1,Table13[[#This Row],[Qty of Units]])*MAX(1,Table13[[#This Row],['#NCMs Served / FTEs Employed]])*MAX(1,Table13[[#This Row],[Duration of Service]])</f>
        <v>0</v>
      </c>
      <c r="M9441" s="112"/>
      <c r="N9441" s="114"/>
    </row>
    <row r="9442" spans="1:14" x14ac:dyDescent="0.25">
      <c r="A9442" s="111"/>
      <c r="B9442" s="111"/>
      <c r="C9442" s="123"/>
      <c r="D9442" s="112" t="str">
        <f>_xlfn.XLOOKUP(Table13[[#This Row],[Service]],Validation!$A$2:$A$14,Validation!$B$2:$B$14,"",0,1)</f>
        <v/>
      </c>
      <c r="E9442" s="112"/>
      <c r="F9442" s="113"/>
      <c r="G9442" s="114"/>
      <c r="H9442" s="115"/>
      <c r="I9442" s="112"/>
      <c r="J9442" s="112"/>
      <c r="K9442" s="112"/>
      <c r="L9442" s="114">
        <f>Table13[[#This Row],[Per Unit Price]]*MAX(1,Table13[[#This Row],[Qty of Units]])*MAX(1,Table13[[#This Row],['#NCMs Served / FTEs Employed]])*MAX(1,Table13[[#This Row],[Duration of Service]])</f>
        <v>0</v>
      </c>
      <c r="M9442" s="112"/>
      <c r="N9442" s="114"/>
    </row>
    <row r="9443" spans="1:14" x14ac:dyDescent="0.25">
      <c r="A9443" s="111"/>
      <c r="B9443" s="111"/>
      <c r="C9443" s="123"/>
      <c r="D9443" s="112" t="str">
        <f>_xlfn.XLOOKUP(Table13[[#This Row],[Service]],Validation!$A$2:$A$14,Validation!$B$2:$B$14,"",0,1)</f>
        <v/>
      </c>
      <c r="E9443" s="112"/>
      <c r="F9443" s="113"/>
      <c r="G9443" s="114"/>
      <c r="H9443" s="115"/>
      <c r="I9443" s="112"/>
      <c r="J9443" s="112"/>
      <c r="K9443" s="112"/>
      <c r="L9443" s="114">
        <f>Table13[[#This Row],[Per Unit Price]]*MAX(1,Table13[[#This Row],[Qty of Units]])*MAX(1,Table13[[#This Row],['#NCMs Served / FTEs Employed]])*MAX(1,Table13[[#This Row],[Duration of Service]])</f>
        <v>0</v>
      </c>
      <c r="M9443" s="112"/>
      <c r="N9443" s="114"/>
    </row>
    <row r="9444" spans="1:14" x14ac:dyDescent="0.25">
      <c r="A9444" s="111"/>
      <c r="B9444" s="111"/>
      <c r="C9444" s="123"/>
      <c r="D9444" s="112" t="str">
        <f>_xlfn.XLOOKUP(Table13[[#This Row],[Service]],Validation!$A$2:$A$14,Validation!$B$2:$B$14,"",0,1)</f>
        <v/>
      </c>
      <c r="E9444" s="112"/>
      <c r="F9444" s="113"/>
      <c r="G9444" s="114"/>
      <c r="H9444" s="115"/>
      <c r="I9444" s="112"/>
      <c r="J9444" s="112"/>
      <c r="K9444" s="112"/>
      <c r="L9444" s="114">
        <f>Table13[[#This Row],[Per Unit Price]]*MAX(1,Table13[[#This Row],[Qty of Units]])*MAX(1,Table13[[#This Row],['#NCMs Served / FTEs Employed]])*MAX(1,Table13[[#This Row],[Duration of Service]])</f>
        <v>0</v>
      </c>
      <c r="M9444" s="112"/>
      <c r="N9444" s="114"/>
    </row>
    <row r="9445" spans="1:14" x14ac:dyDescent="0.25">
      <c r="A9445" s="111"/>
      <c r="B9445" s="111"/>
      <c r="C9445" s="123"/>
      <c r="D9445" s="112" t="str">
        <f>_xlfn.XLOOKUP(Table13[[#This Row],[Service]],Validation!$A$2:$A$14,Validation!$B$2:$B$14,"",0,1)</f>
        <v/>
      </c>
      <c r="E9445" s="112"/>
      <c r="F9445" s="113"/>
      <c r="G9445" s="114"/>
      <c r="H9445" s="115"/>
      <c r="I9445" s="112"/>
      <c r="J9445" s="112"/>
      <c r="K9445" s="112"/>
      <c r="L9445" s="114">
        <f>Table13[[#This Row],[Per Unit Price]]*MAX(1,Table13[[#This Row],[Qty of Units]])*MAX(1,Table13[[#This Row],['#NCMs Served / FTEs Employed]])*MAX(1,Table13[[#This Row],[Duration of Service]])</f>
        <v>0</v>
      </c>
      <c r="M9445" s="112"/>
      <c r="N9445" s="114"/>
    </row>
    <row r="9446" spans="1:14" x14ac:dyDescent="0.25">
      <c r="A9446" s="111"/>
      <c r="B9446" s="111"/>
      <c r="C9446" s="123"/>
      <c r="D9446" s="112" t="str">
        <f>_xlfn.XLOOKUP(Table13[[#This Row],[Service]],Validation!$A$2:$A$14,Validation!$B$2:$B$14,"",0,1)</f>
        <v/>
      </c>
      <c r="E9446" s="112"/>
      <c r="F9446" s="113"/>
      <c r="G9446" s="114"/>
      <c r="H9446" s="115"/>
      <c r="I9446" s="112"/>
      <c r="J9446" s="112"/>
      <c r="K9446" s="112"/>
      <c r="L9446" s="114">
        <f>Table13[[#This Row],[Per Unit Price]]*MAX(1,Table13[[#This Row],[Qty of Units]])*MAX(1,Table13[[#This Row],['#NCMs Served / FTEs Employed]])*MAX(1,Table13[[#This Row],[Duration of Service]])</f>
        <v>0</v>
      </c>
      <c r="M9446" s="112"/>
      <c r="N9446" s="114"/>
    </row>
    <row r="9447" spans="1:14" x14ac:dyDescent="0.25">
      <c r="A9447" s="111"/>
      <c r="B9447" s="111"/>
      <c r="C9447" s="123"/>
      <c r="D9447" s="112" t="str">
        <f>_xlfn.XLOOKUP(Table13[[#This Row],[Service]],Validation!$A$2:$A$14,Validation!$B$2:$B$14,"",0,1)</f>
        <v/>
      </c>
      <c r="E9447" s="112"/>
      <c r="F9447" s="113"/>
      <c r="G9447" s="114"/>
      <c r="H9447" s="115"/>
      <c r="I9447" s="112"/>
      <c r="J9447" s="112"/>
      <c r="K9447" s="112"/>
      <c r="L9447" s="114">
        <f>Table13[[#This Row],[Per Unit Price]]*MAX(1,Table13[[#This Row],[Qty of Units]])*MAX(1,Table13[[#This Row],['#NCMs Served / FTEs Employed]])*MAX(1,Table13[[#This Row],[Duration of Service]])</f>
        <v>0</v>
      </c>
      <c r="M9447" s="112"/>
      <c r="N9447" s="114"/>
    </row>
    <row r="9448" spans="1:14" x14ac:dyDescent="0.25">
      <c r="A9448" s="111"/>
      <c r="B9448" s="111"/>
      <c r="C9448" s="123"/>
      <c r="D9448" s="112" t="str">
        <f>_xlfn.XLOOKUP(Table13[[#This Row],[Service]],Validation!$A$2:$A$14,Validation!$B$2:$B$14,"",0,1)</f>
        <v/>
      </c>
      <c r="E9448" s="112"/>
      <c r="F9448" s="113"/>
      <c r="G9448" s="114"/>
      <c r="H9448" s="115"/>
      <c r="I9448" s="112"/>
      <c r="J9448" s="112"/>
      <c r="K9448" s="112"/>
      <c r="L9448" s="114">
        <f>Table13[[#This Row],[Per Unit Price]]*MAX(1,Table13[[#This Row],[Qty of Units]])*MAX(1,Table13[[#This Row],['#NCMs Served / FTEs Employed]])*MAX(1,Table13[[#This Row],[Duration of Service]])</f>
        <v>0</v>
      </c>
      <c r="M9448" s="112"/>
      <c r="N9448" s="114"/>
    </row>
    <row r="9449" spans="1:14" x14ac:dyDescent="0.25">
      <c r="A9449" s="111"/>
      <c r="B9449" s="111"/>
      <c r="C9449" s="123"/>
      <c r="D9449" s="112" t="str">
        <f>_xlfn.XLOOKUP(Table13[[#This Row],[Service]],Validation!$A$2:$A$14,Validation!$B$2:$B$14,"",0,1)</f>
        <v/>
      </c>
      <c r="E9449" s="112"/>
      <c r="F9449" s="113"/>
      <c r="G9449" s="114"/>
      <c r="H9449" s="115"/>
      <c r="I9449" s="112"/>
      <c r="J9449" s="112"/>
      <c r="K9449" s="112"/>
      <c r="L9449" s="114">
        <f>Table13[[#This Row],[Per Unit Price]]*MAX(1,Table13[[#This Row],[Qty of Units]])*MAX(1,Table13[[#This Row],['#NCMs Served / FTEs Employed]])*MAX(1,Table13[[#This Row],[Duration of Service]])</f>
        <v>0</v>
      </c>
      <c r="M9449" s="112"/>
      <c r="N9449" s="114"/>
    </row>
    <row r="9450" spans="1:14" x14ac:dyDescent="0.25">
      <c r="A9450" s="111"/>
      <c r="B9450" s="111"/>
      <c r="C9450" s="123"/>
      <c r="D9450" s="112" t="str">
        <f>_xlfn.XLOOKUP(Table13[[#This Row],[Service]],Validation!$A$2:$A$14,Validation!$B$2:$B$14,"",0,1)</f>
        <v/>
      </c>
      <c r="E9450" s="112"/>
      <c r="F9450" s="113"/>
      <c r="G9450" s="114"/>
      <c r="H9450" s="115"/>
      <c r="I9450" s="112"/>
      <c r="J9450" s="112"/>
      <c r="K9450" s="112"/>
      <c r="L9450" s="114">
        <f>Table13[[#This Row],[Per Unit Price]]*MAX(1,Table13[[#This Row],[Qty of Units]])*MAX(1,Table13[[#This Row],['#NCMs Served / FTEs Employed]])*MAX(1,Table13[[#This Row],[Duration of Service]])</f>
        <v>0</v>
      </c>
      <c r="M9450" s="112"/>
      <c r="N9450" s="114"/>
    </row>
    <row r="9451" spans="1:14" x14ac:dyDescent="0.25">
      <c r="A9451" s="111"/>
      <c r="B9451" s="111"/>
      <c r="C9451" s="123"/>
      <c r="D9451" s="112" t="str">
        <f>_xlfn.XLOOKUP(Table13[[#This Row],[Service]],Validation!$A$2:$A$14,Validation!$B$2:$B$14,"",0,1)</f>
        <v/>
      </c>
      <c r="E9451" s="112"/>
      <c r="F9451" s="113"/>
      <c r="G9451" s="114"/>
      <c r="H9451" s="115"/>
      <c r="I9451" s="112"/>
      <c r="J9451" s="112"/>
      <c r="K9451" s="112"/>
      <c r="L9451" s="114">
        <f>Table13[[#This Row],[Per Unit Price]]*MAX(1,Table13[[#This Row],[Qty of Units]])*MAX(1,Table13[[#This Row],['#NCMs Served / FTEs Employed]])*MAX(1,Table13[[#This Row],[Duration of Service]])</f>
        <v>0</v>
      </c>
      <c r="M9451" s="112"/>
      <c r="N9451" s="114"/>
    </row>
    <row r="9452" spans="1:14" x14ac:dyDescent="0.25">
      <c r="A9452" s="111"/>
      <c r="B9452" s="111"/>
      <c r="C9452" s="123"/>
      <c r="D9452" s="112" t="str">
        <f>_xlfn.XLOOKUP(Table13[[#This Row],[Service]],Validation!$A$2:$A$14,Validation!$B$2:$B$14,"",0,1)</f>
        <v/>
      </c>
      <c r="E9452" s="112"/>
      <c r="F9452" s="113"/>
      <c r="G9452" s="114"/>
      <c r="H9452" s="115"/>
      <c r="I9452" s="112"/>
      <c r="J9452" s="112"/>
      <c r="K9452" s="112"/>
      <c r="L9452" s="114">
        <f>Table13[[#This Row],[Per Unit Price]]*MAX(1,Table13[[#This Row],[Qty of Units]])*MAX(1,Table13[[#This Row],['#NCMs Served / FTEs Employed]])*MAX(1,Table13[[#This Row],[Duration of Service]])</f>
        <v>0</v>
      </c>
      <c r="M9452" s="112"/>
      <c r="N9452" s="114"/>
    </row>
    <row r="9453" spans="1:14" x14ac:dyDescent="0.25">
      <c r="A9453" s="111"/>
      <c r="B9453" s="111"/>
      <c r="C9453" s="123"/>
      <c r="D9453" s="112" t="str">
        <f>_xlfn.XLOOKUP(Table13[[#This Row],[Service]],Validation!$A$2:$A$14,Validation!$B$2:$B$14,"",0,1)</f>
        <v/>
      </c>
      <c r="E9453" s="112"/>
      <c r="F9453" s="113"/>
      <c r="G9453" s="114"/>
      <c r="H9453" s="115"/>
      <c r="I9453" s="112"/>
      <c r="J9453" s="112"/>
      <c r="K9453" s="112"/>
      <c r="L9453" s="114">
        <f>Table13[[#This Row],[Per Unit Price]]*MAX(1,Table13[[#This Row],[Qty of Units]])*MAX(1,Table13[[#This Row],['#NCMs Served / FTEs Employed]])*MAX(1,Table13[[#This Row],[Duration of Service]])</f>
        <v>0</v>
      </c>
      <c r="M9453" s="112"/>
      <c r="N9453" s="114"/>
    </row>
    <row r="9454" spans="1:14" x14ac:dyDescent="0.25">
      <c r="A9454" s="111"/>
      <c r="B9454" s="111"/>
      <c r="C9454" s="123"/>
      <c r="D9454" s="112" t="str">
        <f>_xlfn.XLOOKUP(Table13[[#This Row],[Service]],Validation!$A$2:$A$14,Validation!$B$2:$B$14,"",0,1)</f>
        <v/>
      </c>
      <c r="E9454" s="112"/>
      <c r="F9454" s="113"/>
      <c r="G9454" s="114"/>
      <c r="H9454" s="115"/>
      <c r="I9454" s="112"/>
      <c r="J9454" s="112"/>
      <c r="K9454" s="112"/>
      <c r="L9454" s="114">
        <f>Table13[[#This Row],[Per Unit Price]]*MAX(1,Table13[[#This Row],[Qty of Units]])*MAX(1,Table13[[#This Row],['#NCMs Served / FTEs Employed]])*MAX(1,Table13[[#This Row],[Duration of Service]])</f>
        <v>0</v>
      </c>
      <c r="M9454" s="112"/>
      <c r="N9454" s="114"/>
    </row>
    <row r="9455" spans="1:14" x14ac:dyDescent="0.25">
      <c r="A9455" s="111"/>
      <c r="B9455" s="111"/>
      <c r="C9455" s="123"/>
      <c r="D9455" s="112" t="str">
        <f>_xlfn.XLOOKUP(Table13[[#This Row],[Service]],Validation!$A$2:$A$14,Validation!$B$2:$B$14,"",0,1)</f>
        <v/>
      </c>
      <c r="E9455" s="112"/>
      <c r="F9455" s="113"/>
      <c r="G9455" s="114"/>
      <c r="H9455" s="115"/>
      <c r="I9455" s="112"/>
      <c r="J9455" s="112"/>
      <c r="K9455" s="112"/>
      <c r="L9455" s="114">
        <f>Table13[[#This Row],[Per Unit Price]]*MAX(1,Table13[[#This Row],[Qty of Units]])*MAX(1,Table13[[#This Row],['#NCMs Served / FTEs Employed]])*MAX(1,Table13[[#This Row],[Duration of Service]])</f>
        <v>0</v>
      </c>
      <c r="M9455" s="112"/>
      <c r="N9455" s="114"/>
    </row>
    <row r="9456" spans="1:14" x14ac:dyDescent="0.25">
      <c r="A9456" s="111"/>
      <c r="B9456" s="111"/>
      <c r="C9456" s="123"/>
      <c r="D9456" s="112" t="str">
        <f>_xlfn.XLOOKUP(Table13[[#This Row],[Service]],Validation!$A$2:$A$14,Validation!$B$2:$B$14,"",0,1)</f>
        <v/>
      </c>
      <c r="E9456" s="112"/>
      <c r="F9456" s="113"/>
      <c r="G9456" s="114"/>
      <c r="H9456" s="115"/>
      <c r="I9456" s="112"/>
      <c r="J9456" s="112"/>
      <c r="K9456" s="112"/>
      <c r="L9456" s="114">
        <f>Table13[[#This Row],[Per Unit Price]]*MAX(1,Table13[[#This Row],[Qty of Units]])*MAX(1,Table13[[#This Row],['#NCMs Served / FTEs Employed]])*MAX(1,Table13[[#This Row],[Duration of Service]])</f>
        <v>0</v>
      </c>
      <c r="M9456" s="112"/>
      <c r="N9456" s="114"/>
    </row>
    <row r="9457" spans="1:14" x14ac:dyDescent="0.25">
      <c r="A9457" s="111"/>
      <c r="B9457" s="111"/>
      <c r="C9457" s="123"/>
      <c r="D9457" s="112" t="str">
        <f>_xlfn.XLOOKUP(Table13[[#This Row],[Service]],Validation!$A$2:$A$14,Validation!$B$2:$B$14,"",0,1)</f>
        <v/>
      </c>
      <c r="E9457" s="112"/>
      <c r="F9457" s="113"/>
      <c r="G9457" s="114"/>
      <c r="H9457" s="115"/>
      <c r="I9457" s="112"/>
      <c r="J9457" s="112"/>
      <c r="K9457" s="112"/>
      <c r="L9457" s="114">
        <f>Table13[[#This Row],[Per Unit Price]]*MAX(1,Table13[[#This Row],[Qty of Units]])*MAX(1,Table13[[#This Row],['#NCMs Served / FTEs Employed]])*MAX(1,Table13[[#This Row],[Duration of Service]])</f>
        <v>0</v>
      </c>
      <c r="M9457" s="112"/>
      <c r="N9457" s="114"/>
    </row>
    <row r="9458" spans="1:14" x14ac:dyDescent="0.25">
      <c r="A9458" s="111"/>
      <c r="B9458" s="111"/>
      <c r="C9458" s="123"/>
      <c r="D9458" s="112" t="str">
        <f>_xlfn.XLOOKUP(Table13[[#This Row],[Service]],Validation!$A$2:$A$14,Validation!$B$2:$B$14,"",0,1)</f>
        <v/>
      </c>
      <c r="E9458" s="112"/>
      <c r="F9458" s="113"/>
      <c r="G9458" s="114"/>
      <c r="H9458" s="115"/>
      <c r="I9458" s="112"/>
      <c r="J9458" s="112"/>
      <c r="K9458" s="112"/>
      <c r="L9458" s="114">
        <f>Table13[[#This Row],[Per Unit Price]]*MAX(1,Table13[[#This Row],[Qty of Units]])*MAX(1,Table13[[#This Row],['#NCMs Served / FTEs Employed]])*MAX(1,Table13[[#This Row],[Duration of Service]])</f>
        <v>0</v>
      </c>
      <c r="M9458" s="112"/>
      <c r="N9458" s="114"/>
    </row>
    <row r="9459" spans="1:14" x14ac:dyDescent="0.25">
      <c r="A9459" s="111"/>
      <c r="B9459" s="111"/>
      <c r="C9459" s="123"/>
      <c r="D9459" s="112" t="str">
        <f>_xlfn.XLOOKUP(Table13[[#This Row],[Service]],Validation!$A$2:$A$14,Validation!$B$2:$B$14,"",0,1)</f>
        <v/>
      </c>
      <c r="E9459" s="112"/>
      <c r="F9459" s="113"/>
      <c r="G9459" s="114"/>
      <c r="H9459" s="115"/>
      <c r="I9459" s="112"/>
      <c r="J9459" s="112"/>
      <c r="K9459" s="112"/>
      <c r="L9459" s="114">
        <f>Table13[[#This Row],[Per Unit Price]]*MAX(1,Table13[[#This Row],[Qty of Units]])*MAX(1,Table13[[#This Row],['#NCMs Served / FTEs Employed]])*MAX(1,Table13[[#This Row],[Duration of Service]])</f>
        <v>0</v>
      </c>
      <c r="M9459" s="112"/>
      <c r="N9459" s="114"/>
    </row>
    <row r="9460" spans="1:14" x14ac:dyDescent="0.25">
      <c r="A9460" s="111"/>
      <c r="B9460" s="111"/>
      <c r="C9460" s="123"/>
      <c r="D9460" s="112" t="str">
        <f>_xlfn.XLOOKUP(Table13[[#This Row],[Service]],Validation!$A$2:$A$14,Validation!$B$2:$B$14,"",0,1)</f>
        <v/>
      </c>
      <c r="E9460" s="112"/>
      <c r="F9460" s="113"/>
      <c r="G9460" s="114"/>
      <c r="H9460" s="115"/>
      <c r="I9460" s="112"/>
      <c r="J9460" s="112"/>
      <c r="K9460" s="112"/>
      <c r="L9460" s="114">
        <f>Table13[[#This Row],[Per Unit Price]]*MAX(1,Table13[[#This Row],[Qty of Units]])*MAX(1,Table13[[#This Row],['#NCMs Served / FTEs Employed]])*MAX(1,Table13[[#This Row],[Duration of Service]])</f>
        <v>0</v>
      </c>
      <c r="M9460" s="112"/>
      <c r="N9460" s="114"/>
    </row>
    <row r="9461" spans="1:14" x14ac:dyDescent="0.25">
      <c r="A9461" s="111"/>
      <c r="B9461" s="111"/>
      <c r="C9461" s="123"/>
      <c r="D9461" s="112" t="str">
        <f>_xlfn.XLOOKUP(Table13[[#This Row],[Service]],Validation!$A$2:$A$14,Validation!$B$2:$B$14,"",0,1)</f>
        <v/>
      </c>
      <c r="E9461" s="112"/>
      <c r="F9461" s="113"/>
      <c r="G9461" s="114"/>
      <c r="H9461" s="115"/>
      <c r="I9461" s="112"/>
      <c r="J9461" s="112"/>
      <c r="K9461" s="112"/>
      <c r="L9461" s="114">
        <f>Table13[[#This Row],[Per Unit Price]]*MAX(1,Table13[[#This Row],[Qty of Units]])*MAX(1,Table13[[#This Row],['#NCMs Served / FTEs Employed]])*MAX(1,Table13[[#This Row],[Duration of Service]])</f>
        <v>0</v>
      </c>
      <c r="M9461" s="112"/>
      <c r="N9461" s="114"/>
    </row>
    <row r="9462" spans="1:14" x14ac:dyDescent="0.25">
      <c r="A9462" s="111"/>
      <c r="B9462" s="111"/>
      <c r="C9462" s="123"/>
      <c r="D9462" s="112" t="str">
        <f>_xlfn.XLOOKUP(Table13[[#This Row],[Service]],Validation!$A$2:$A$14,Validation!$B$2:$B$14,"",0,1)</f>
        <v/>
      </c>
      <c r="E9462" s="112"/>
      <c r="F9462" s="113"/>
      <c r="G9462" s="114"/>
      <c r="H9462" s="115"/>
      <c r="I9462" s="112"/>
      <c r="J9462" s="112"/>
      <c r="K9462" s="112"/>
      <c r="L9462" s="114">
        <f>Table13[[#This Row],[Per Unit Price]]*MAX(1,Table13[[#This Row],[Qty of Units]])*MAX(1,Table13[[#This Row],['#NCMs Served / FTEs Employed]])*MAX(1,Table13[[#This Row],[Duration of Service]])</f>
        <v>0</v>
      </c>
      <c r="M9462" s="112"/>
      <c r="N9462" s="114"/>
    </row>
    <row r="9463" spans="1:14" x14ac:dyDescent="0.25">
      <c r="A9463" s="111"/>
      <c r="B9463" s="111"/>
      <c r="C9463" s="123"/>
      <c r="D9463" s="112" t="str">
        <f>_xlfn.XLOOKUP(Table13[[#This Row],[Service]],Validation!$A$2:$A$14,Validation!$B$2:$B$14,"",0,1)</f>
        <v/>
      </c>
      <c r="E9463" s="112"/>
      <c r="F9463" s="113"/>
      <c r="G9463" s="114"/>
      <c r="H9463" s="115"/>
      <c r="I9463" s="112"/>
      <c r="J9463" s="112"/>
      <c r="K9463" s="112"/>
      <c r="L9463" s="114">
        <f>Table13[[#This Row],[Per Unit Price]]*MAX(1,Table13[[#This Row],[Qty of Units]])*MAX(1,Table13[[#This Row],['#NCMs Served / FTEs Employed]])*MAX(1,Table13[[#This Row],[Duration of Service]])</f>
        <v>0</v>
      </c>
      <c r="M9463" s="112"/>
      <c r="N9463" s="114"/>
    </row>
    <row r="9464" spans="1:14" x14ac:dyDescent="0.25">
      <c r="A9464" s="111"/>
      <c r="B9464" s="111"/>
      <c r="C9464" s="123"/>
      <c r="D9464" s="112" t="str">
        <f>_xlfn.XLOOKUP(Table13[[#This Row],[Service]],Validation!$A$2:$A$14,Validation!$B$2:$B$14,"",0,1)</f>
        <v/>
      </c>
      <c r="E9464" s="112"/>
      <c r="F9464" s="113"/>
      <c r="G9464" s="114"/>
      <c r="H9464" s="115"/>
      <c r="I9464" s="112"/>
      <c r="J9464" s="112"/>
      <c r="K9464" s="112"/>
      <c r="L9464" s="114">
        <f>Table13[[#This Row],[Per Unit Price]]*MAX(1,Table13[[#This Row],[Qty of Units]])*MAX(1,Table13[[#This Row],['#NCMs Served / FTEs Employed]])*MAX(1,Table13[[#This Row],[Duration of Service]])</f>
        <v>0</v>
      </c>
      <c r="M9464" s="112"/>
      <c r="N9464" s="114"/>
    </row>
    <row r="9465" spans="1:14" x14ac:dyDescent="0.25">
      <c r="A9465" s="111"/>
      <c r="B9465" s="111"/>
      <c r="C9465" s="123"/>
      <c r="D9465" s="112" t="str">
        <f>_xlfn.XLOOKUP(Table13[[#This Row],[Service]],Validation!$A$2:$A$14,Validation!$B$2:$B$14,"",0,1)</f>
        <v/>
      </c>
      <c r="E9465" s="112"/>
      <c r="F9465" s="113"/>
      <c r="G9465" s="114"/>
      <c r="H9465" s="115"/>
      <c r="I9465" s="112"/>
      <c r="J9465" s="112"/>
      <c r="K9465" s="112"/>
      <c r="L9465" s="114">
        <f>Table13[[#This Row],[Per Unit Price]]*MAX(1,Table13[[#This Row],[Qty of Units]])*MAX(1,Table13[[#This Row],['#NCMs Served / FTEs Employed]])*MAX(1,Table13[[#This Row],[Duration of Service]])</f>
        <v>0</v>
      </c>
      <c r="M9465" s="112"/>
      <c r="N9465" s="114"/>
    </row>
    <row r="9466" spans="1:14" x14ac:dyDescent="0.25">
      <c r="A9466" s="111"/>
      <c r="B9466" s="111"/>
      <c r="C9466" s="123"/>
      <c r="D9466" s="112" t="str">
        <f>_xlfn.XLOOKUP(Table13[[#This Row],[Service]],Validation!$A$2:$A$14,Validation!$B$2:$B$14,"",0,1)</f>
        <v/>
      </c>
      <c r="E9466" s="112"/>
      <c r="F9466" s="113"/>
      <c r="G9466" s="114"/>
      <c r="H9466" s="115"/>
      <c r="I9466" s="112"/>
      <c r="J9466" s="112"/>
      <c r="K9466" s="112"/>
      <c r="L9466" s="114">
        <f>Table13[[#This Row],[Per Unit Price]]*MAX(1,Table13[[#This Row],[Qty of Units]])*MAX(1,Table13[[#This Row],['#NCMs Served / FTEs Employed]])*MAX(1,Table13[[#This Row],[Duration of Service]])</f>
        <v>0</v>
      </c>
      <c r="M9466" s="112"/>
      <c r="N9466" s="114"/>
    </row>
    <row r="9467" spans="1:14" x14ac:dyDescent="0.25">
      <c r="A9467" s="111"/>
      <c r="B9467" s="111"/>
      <c r="C9467" s="123"/>
      <c r="D9467" s="112" t="str">
        <f>_xlfn.XLOOKUP(Table13[[#This Row],[Service]],Validation!$A$2:$A$14,Validation!$B$2:$B$14,"",0,1)</f>
        <v/>
      </c>
      <c r="E9467" s="112"/>
      <c r="F9467" s="113"/>
      <c r="G9467" s="114"/>
      <c r="H9467" s="115"/>
      <c r="I9467" s="112"/>
      <c r="J9467" s="112"/>
      <c r="K9467" s="112"/>
      <c r="L9467" s="114">
        <f>Table13[[#This Row],[Per Unit Price]]*MAX(1,Table13[[#This Row],[Qty of Units]])*MAX(1,Table13[[#This Row],['#NCMs Served / FTEs Employed]])*MAX(1,Table13[[#This Row],[Duration of Service]])</f>
        <v>0</v>
      </c>
      <c r="M9467" s="112"/>
      <c r="N9467" s="114"/>
    </row>
    <row r="9468" spans="1:14" x14ac:dyDescent="0.25">
      <c r="A9468" s="111"/>
      <c r="B9468" s="111"/>
      <c r="C9468" s="123"/>
      <c r="D9468" s="112" t="str">
        <f>_xlfn.XLOOKUP(Table13[[#This Row],[Service]],Validation!$A$2:$A$14,Validation!$B$2:$B$14,"",0,1)</f>
        <v/>
      </c>
      <c r="E9468" s="112"/>
      <c r="F9468" s="113"/>
      <c r="G9468" s="114"/>
      <c r="H9468" s="115"/>
      <c r="I9468" s="112"/>
      <c r="J9468" s="112"/>
      <c r="K9468" s="112"/>
      <c r="L9468" s="114">
        <f>Table13[[#This Row],[Per Unit Price]]*MAX(1,Table13[[#This Row],[Qty of Units]])*MAX(1,Table13[[#This Row],['#NCMs Served / FTEs Employed]])*MAX(1,Table13[[#This Row],[Duration of Service]])</f>
        <v>0</v>
      </c>
      <c r="M9468" s="112"/>
      <c r="N9468" s="114"/>
    </row>
    <row r="9469" spans="1:14" x14ac:dyDescent="0.25">
      <c r="A9469" s="111"/>
      <c r="B9469" s="111"/>
      <c r="C9469" s="123"/>
      <c r="D9469" s="112" t="str">
        <f>_xlfn.XLOOKUP(Table13[[#This Row],[Service]],Validation!$A$2:$A$14,Validation!$B$2:$B$14,"",0,1)</f>
        <v/>
      </c>
      <c r="E9469" s="112"/>
      <c r="F9469" s="113"/>
      <c r="G9469" s="114"/>
      <c r="H9469" s="115"/>
      <c r="I9469" s="112"/>
      <c r="J9469" s="112"/>
      <c r="K9469" s="112"/>
      <c r="L9469" s="114">
        <f>Table13[[#This Row],[Per Unit Price]]*MAX(1,Table13[[#This Row],[Qty of Units]])*MAX(1,Table13[[#This Row],['#NCMs Served / FTEs Employed]])*MAX(1,Table13[[#This Row],[Duration of Service]])</f>
        <v>0</v>
      </c>
      <c r="M9469" s="112"/>
      <c r="N9469" s="114"/>
    </row>
    <row r="9470" spans="1:14" x14ac:dyDescent="0.25">
      <c r="A9470" s="111"/>
      <c r="B9470" s="111"/>
      <c r="C9470" s="123"/>
      <c r="D9470" s="112" t="str">
        <f>_xlfn.XLOOKUP(Table13[[#This Row],[Service]],Validation!$A$2:$A$14,Validation!$B$2:$B$14,"",0,1)</f>
        <v/>
      </c>
      <c r="E9470" s="112"/>
      <c r="F9470" s="113"/>
      <c r="G9470" s="114"/>
      <c r="H9470" s="115"/>
      <c r="I9470" s="112"/>
      <c r="J9470" s="112"/>
      <c r="K9470" s="112"/>
      <c r="L9470" s="114">
        <f>Table13[[#This Row],[Per Unit Price]]*MAX(1,Table13[[#This Row],[Qty of Units]])*MAX(1,Table13[[#This Row],['#NCMs Served / FTEs Employed]])*MAX(1,Table13[[#This Row],[Duration of Service]])</f>
        <v>0</v>
      </c>
      <c r="M9470" s="112"/>
      <c r="N9470" s="114"/>
    </row>
    <row r="9471" spans="1:14" x14ac:dyDescent="0.25">
      <c r="A9471" s="111"/>
      <c r="B9471" s="111"/>
      <c r="C9471" s="123"/>
      <c r="D9471" s="112" t="str">
        <f>_xlfn.XLOOKUP(Table13[[#This Row],[Service]],Validation!$A$2:$A$14,Validation!$B$2:$B$14,"",0,1)</f>
        <v/>
      </c>
      <c r="E9471" s="112"/>
      <c r="F9471" s="113"/>
      <c r="G9471" s="114"/>
      <c r="H9471" s="115"/>
      <c r="I9471" s="112"/>
      <c r="J9471" s="112"/>
      <c r="K9471" s="112"/>
      <c r="L9471" s="114">
        <f>Table13[[#This Row],[Per Unit Price]]*MAX(1,Table13[[#This Row],[Qty of Units]])*MAX(1,Table13[[#This Row],['#NCMs Served / FTEs Employed]])*MAX(1,Table13[[#This Row],[Duration of Service]])</f>
        <v>0</v>
      </c>
      <c r="M9471" s="112"/>
      <c r="N9471" s="114"/>
    </row>
    <row r="9472" spans="1:14" x14ac:dyDescent="0.25">
      <c r="A9472" s="111"/>
      <c r="B9472" s="111"/>
      <c r="C9472" s="123"/>
      <c r="D9472" s="112" t="str">
        <f>_xlfn.XLOOKUP(Table13[[#This Row],[Service]],Validation!$A$2:$A$14,Validation!$B$2:$B$14,"",0,1)</f>
        <v/>
      </c>
      <c r="E9472" s="112"/>
      <c r="F9472" s="113"/>
      <c r="G9472" s="114"/>
      <c r="H9472" s="115"/>
      <c r="I9472" s="112"/>
      <c r="J9472" s="112"/>
      <c r="K9472" s="112"/>
      <c r="L9472" s="114">
        <f>Table13[[#This Row],[Per Unit Price]]*MAX(1,Table13[[#This Row],[Qty of Units]])*MAX(1,Table13[[#This Row],['#NCMs Served / FTEs Employed]])*MAX(1,Table13[[#This Row],[Duration of Service]])</f>
        <v>0</v>
      </c>
      <c r="M9472" s="112"/>
      <c r="N9472" s="114"/>
    </row>
    <row r="9473" spans="1:14" x14ac:dyDescent="0.25">
      <c r="A9473" s="111"/>
      <c r="B9473" s="111"/>
      <c r="C9473" s="123"/>
      <c r="D9473" s="112" t="str">
        <f>_xlfn.XLOOKUP(Table13[[#This Row],[Service]],Validation!$A$2:$A$14,Validation!$B$2:$B$14,"",0,1)</f>
        <v/>
      </c>
      <c r="E9473" s="112"/>
      <c r="F9473" s="113"/>
      <c r="G9473" s="114"/>
      <c r="H9473" s="115"/>
      <c r="I9473" s="112"/>
      <c r="J9473" s="112"/>
      <c r="K9473" s="112"/>
      <c r="L9473" s="114">
        <f>Table13[[#This Row],[Per Unit Price]]*MAX(1,Table13[[#This Row],[Qty of Units]])*MAX(1,Table13[[#This Row],['#NCMs Served / FTEs Employed]])*MAX(1,Table13[[#This Row],[Duration of Service]])</f>
        <v>0</v>
      </c>
      <c r="M9473" s="112"/>
      <c r="N9473" s="114"/>
    </row>
    <row r="9474" spans="1:14" x14ac:dyDescent="0.25">
      <c r="A9474" s="111"/>
      <c r="B9474" s="111"/>
      <c r="C9474" s="123"/>
      <c r="D9474" s="112" t="str">
        <f>_xlfn.XLOOKUP(Table13[[#This Row],[Service]],Validation!$A$2:$A$14,Validation!$B$2:$B$14,"",0,1)</f>
        <v/>
      </c>
      <c r="E9474" s="112"/>
      <c r="F9474" s="113"/>
      <c r="G9474" s="114"/>
      <c r="H9474" s="115"/>
      <c r="I9474" s="112"/>
      <c r="J9474" s="112"/>
      <c r="K9474" s="112"/>
      <c r="L9474" s="114">
        <f>Table13[[#This Row],[Per Unit Price]]*MAX(1,Table13[[#This Row],[Qty of Units]])*MAX(1,Table13[[#This Row],['#NCMs Served / FTEs Employed]])*MAX(1,Table13[[#This Row],[Duration of Service]])</f>
        <v>0</v>
      </c>
      <c r="M9474" s="112"/>
      <c r="N9474" s="114"/>
    </row>
    <row r="9475" spans="1:14" x14ac:dyDescent="0.25">
      <c r="A9475" s="111"/>
      <c r="B9475" s="111"/>
      <c r="C9475" s="123"/>
      <c r="D9475" s="112" t="str">
        <f>_xlfn.XLOOKUP(Table13[[#This Row],[Service]],Validation!$A$2:$A$14,Validation!$B$2:$B$14,"",0,1)</f>
        <v/>
      </c>
      <c r="E9475" s="112"/>
      <c r="F9475" s="113"/>
      <c r="G9475" s="114"/>
      <c r="H9475" s="115"/>
      <c r="I9475" s="112"/>
      <c r="J9475" s="112"/>
      <c r="K9475" s="112"/>
      <c r="L9475" s="114">
        <f>Table13[[#This Row],[Per Unit Price]]*MAX(1,Table13[[#This Row],[Qty of Units]])*MAX(1,Table13[[#This Row],['#NCMs Served / FTEs Employed]])*MAX(1,Table13[[#This Row],[Duration of Service]])</f>
        <v>0</v>
      </c>
      <c r="M9475" s="112"/>
      <c r="N9475" s="114"/>
    </row>
    <row r="9476" spans="1:14" x14ac:dyDescent="0.25">
      <c r="A9476" s="111"/>
      <c r="B9476" s="111"/>
      <c r="C9476" s="123"/>
      <c r="D9476" s="112" t="str">
        <f>_xlfn.XLOOKUP(Table13[[#This Row],[Service]],Validation!$A$2:$A$14,Validation!$B$2:$B$14,"",0,1)</f>
        <v/>
      </c>
      <c r="E9476" s="112"/>
      <c r="F9476" s="113"/>
      <c r="G9476" s="114"/>
      <c r="H9476" s="115"/>
      <c r="I9476" s="112"/>
      <c r="J9476" s="112"/>
      <c r="K9476" s="112"/>
      <c r="L9476" s="114">
        <f>Table13[[#This Row],[Per Unit Price]]*MAX(1,Table13[[#This Row],[Qty of Units]])*MAX(1,Table13[[#This Row],['#NCMs Served / FTEs Employed]])*MAX(1,Table13[[#This Row],[Duration of Service]])</f>
        <v>0</v>
      </c>
      <c r="M9476" s="112"/>
      <c r="N9476" s="114"/>
    </row>
    <row r="9477" spans="1:14" x14ac:dyDescent="0.25">
      <c r="A9477" s="111"/>
      <c r="B9477" s="111"/>
      <c r="C9477" s="123"/>
      <c r="D9477" s="112" t="str">
        <f>_xlfn.XLOOKUP(Table13[[#This Row],[Service]],Validation!$A$2:$A$14,Validation!$B$2:$B$14,"",0,1)</f>
        <v/>
      </c>
      <c r="E9477" s="112"/>
      <c r="F9477" s="113"/>
      <c r="G9477" s="114"/>
      <c r="H9477" s="115"/>
      <c r="I9477" s="112"/>
      <c r="J9477" s="112"/>
      <c r="K9477" s="112"/>
      <c r="L9477" s="114">
        <f>Table13[[#This Row],[Per Unit Price]]*MAX(1,Table13[[#This Row],[Qty of Units]])*MAX(1,Table13[[#This Row],['#NCMs Served / FTEs Employed]])*MAX(1,Table13[[#This Row],[Duration of Service]])</f>
        <v>0</v>
      </c>
      <c r="M9477" s="112"/>
      <c r="N9477" s="114"/>
    </row>
    <row r="9478" spans="1:14" x14ac:dyDescent="0.25">
      <c r="A9478" s="111"/>
      <c r="B9478" s="111"/>
      <c r="C9478" s="123"/>
      <c r="D9478" s="112" t="str">
        <f>_xlfn.XLOOKUP(Table13[[#This Row],[Service]],Validation!$A$2:$A$14,Validation!$B$2:$B$14,"",0,1)</f>
        <v/>
      </c>
      <c r="E9478" s="112"/>
      <c r="F9478" s="113"/>
      <c r="G9478" s="114"/>
      <c r="H9478" s="115"/>
      <c r="I9478" s="112"/>
      <c r="J9478" s="112"/>
      <c r="K9478" s="112"/>
      <c r="L9478" s="114">
        <f>Table13[[#This Row],[Per Unit Price]]*MAX(1,Table13[[#This Row],[Qty of Units]])*MAX(1,Table13[[#This Row],['#NCMs Served / FTEs Employed]])*MAX(1,Table13[[#This Row],[Duration of Service]])</f>
        <v>0</v>
      </c>
      <c r="M9478" s="112"/>
      <c r="N9478" s="114"/>
    </row>
    <row r="9479" spans="1:14" x14ac:dyDescent="0.25">
      <c r="A9479" s="111"/>
      <c r="B9479" s="111"/>
      <c r="C9479" s="123"/>
      <c r="D9479" s="112" t="str">
        <f>_xlfn.XLOOKUP(Table13[[#This Row],[Service]],Validation!$A$2:$A$14,Validation!$B$2:$B$14,"",0,1)</f>
        <v/>
      </c>
      <c r="E9479" s="112"/>
      <c r="F9479" s="113"/>
      <c r="G9479" s="114"/>
      <c r="H9479" s="115"/>
      <c r="I9479" s="112"/>
      <c r="J9479" s="112"/>
      <c r="K9479" s="112"/>
      <c r="L9479" s="114">
        <f>Table13[[#This Row],[Per Unit Price]]*MAX(1,Table13[[#This Row],[Qty of Units]])*MAX(1,Table13[[#This Row],['#NCMs Served / FTEs Employed]])*MAX(1,Table13[[#This Row],[Duration of Service]])</f>
        <v>0</v>
      </c>
      <c r="M9479" s="112"/>
      <c r="N9479" s="114"/>
    </row>
    <row r="9480" spans="1:14" x14ac:dyDescent="0.25">
      <c r="A9480" s="111"/>
      <c r="B9480" s="111"/>
      <c r="C9480" s="123"/>
      <c r="D9480" s="112" t="str">
        <f>_xlfn.XLOOKUP(Table13[[#This Row],[Service]],Validation!$A$2:$A$14,Validation!$B$2:$B$14,"",0,1)</f>
        <v/>
      </c>
      <c r="E9480" s="112"/>
      <c r="F9480" s="113"/>
      <c r="G9480" s="114"/>
      <c r="H9480" s="115"/>
      <c r="I9480" s="112"/>
      <c r="J9480" s="112"/>
      <c r="K9480" s="112"/>
      <c r="L9480" s="114">
        <f>Table13[[#This Row],[Per Unit Price]]*MAX(1,Table13[[#This Row],[Qty of Units]])*MAX(1,Table13[[#This Row],['#NCMs Served / FTEs Employed]])*MAX(1,Table13[[#This Row],[Duration of Service]])</f>
        <v>0</v>
      </c>
      <c r="M9480" s="112"/>
      <c r="N9480" s="114"/>
    </row>
    <row r="9481" spans="1:14" x14ac:dyDescent="0.25">
      <c r="A9481" s="111"/>
      <c r="B9481" s="111"/>
      <c r="C9481" s="123"/>
      <c r="D9481" s="112" t="str">
        <f>_xlfn.XLOOKUP(Table13[[#This Row],[Service]],Validation!$A$2:$A$14,Validation!$B$2:$B$14,"",0,1)</f>
        <v/>
      </c>
      <c r="E9481" s="112"/>
      <c r="F9481" s="113"/>
      <c r="G9481" s="114"/>
      <c r="H9481" s="115"/>
      <c r="I9481" s="112"/>
      <c r="J9481" s="112"/>
      <c r="K9481" s="112"/>
      <c r="L9481" s="114">
        <f>Table13[[#This Row],[Per Unit Price]]*MAX(1,Table13[[#This Row],[Qty of Units]])*MAX(1,Table13[[#This Row],['#NCMs Served / FTEs Employed]])*MAX(1,Table13[[#This Row],[Duration of Service]])</f>
        <v>0</v>
      </c>
      <c r="M9481" s="112"/>
      <c r="N9481" s="114"/>
    </row>
    <row r="9482" spans="1:14" x14ac:dyDescent="0.25">
      <c r="A9482" s="111"/>
      <c r="B9482" s="111"/>
      <c r="C9482" s="123"/>
      <c r="D9482" s="112" t="str">
        <f>_xlfn.XLOOKUP(Table13[[#This Row],[Service]],Validation!$A$2:$A$14,Validation!$B$2:$B$14,"",0,1)</f>
        <v/>
      </c>
      <c r="E9482" s="112"/>
      <c r="F9482" s="113"/>
      <c r="G9482" s="114"/>
      <c r="H9482" s="115"/>
      <c r="I9482" s="112"/>
      <c r="J9482" s="112"/>
      <c r="K9482" s="112"/>
      <c r="L9482" s="114">
        <f>Table13[[#This Row],[Per Unit Price]]*MAX(1,Table13[[#This Row],[Qty of Units]])*MAX(1,Table13[[#This Row],['#NCMs Served / FTEs Employed]])*MAX(1,Table13[[#This Row],[Duration of Service]])</f>
        <v>0</v>
      </c>
      <c r="M9482" s="112"/>
      <c r="N9482" s="114"/>
    </row>
    <row r="9483" spans="1:14" x14ac:dyDescent="0.25">
      <c r="A9483" s="111"/>
      <c r="B9483" s="111"/>
      <c r="C9483" s="123"/>
      <c r="D9483" s="112" t="str">
        <f>_xlfn.XLOOKUP(Table13[[#This Row],[Service]],Validation!$A$2:$A$14,Validation!$B$2:$B$14,"",0,1)</f>
        <v/>
      </c>
      <c r="E9483" s="112"/>
      <c r="F9483" s="113"/>
      <c r="G9483" s="114"/>
      <c r="H9483" s="115"/>
      <c r="I9483" s="112"/>
      <c r="J9483" s="112"/>
      <c r="K9483" s="112"/>
      <c r="L9483" s="114">
        <f>Table13[[#This Row],[Per Unit Price]]*MAX(1,Table13[[#This Row],[Qty of Units]])*MAX(1,Table13[[#This Row],['#NCMs Served / FTEs Employed]])*MAX(1,Table13[[#This Row],[Duration of Service]])</f>
        <v>0</v>
      </c>
      <c r="M9483" s="112"/>
      <c r="N9483" s="114"/>
    </row>
    <row r="9484" spans="1:14" x14ac:dyDescent="0.25">
      <c r="A9484" s="111"/>
      <c r="B9484" s="111"/>
      <c r="C9484" s="123"/>
      <c r="D9484" s="112" t="str">
        <f>_xlfn.XLOOKUP(Table13[[#This Row],[Service]],Validation!$A$2:$A$14,Validation!$B$2:$B$14,"",0,1)</f>
        <v/>
      </c>
      <c r="E9484" s="112"/>
      <c r="F9484" s="113"/>
      <c r="G9484" s="114"/>
      <c r="H9484" s="115"/>
      <c r="I9484" s="112"/>
      <c r="J9484" s="112"/>
      <c r="K9484" s="112"/>
      <c r="L9484" s="114">
        <f>Table13[[#This Row],[Per Unit Price]]*MAX(1,Table13[[#This Row],[Qty of Units]])*MAX(1,Table13[[#This Row],['#NCMs Served / FTEs Employed]])*MAX(1,Table13[[#This Row],[Duration of Service]])</f>
        <v>0</v>
      </c>
      <c r="M9484" s="112"/>
      <c r="N9484" s="114"/>
    </row>
    <row r="9485" spans="1:14" x14ac:dyDescent="0.25">
      <c r="A9485" s="111"/>
      <c r="B9485" s="111"/>
      <c r="C9485" s="123"/>
      <c r="D9485" s="112" t="str">
        <f>_xlfn.XLOOKUP(Table13[[#This Row],[Service]],Validation!$A$2:$A$14,Validation!$B$2:$B$14,"",0,1)</f>
        <v/>
      </c>
      <c r="E9485" s="112"/>
      <c r="F9485" s="113"/>
      <c r="G9485" s="114"/>
      <c r="H9485" s="115"/>
      <c r="I9485" s="112"/>
      <c r="J9485" s="112"/>
      <c r="K9485" s="112"/>
      <c r="L9485" s="114">
        <f>Table13[[#This Row],[Per Unit Price]]*MAX(1,Table13[[#This Row],[Qty of Units]])*MAX(1,Table13[[#This Row],['#NCMs Served / FTEs Employed]])*MAX(1,Table13[[#This Row],[Duration of Service]])</f>
        <v>0</v>
      </c>
      <c r="M9485" s="112"/>
      <c r="N9485" s="114"/>
    </row>
    <row r="9486" spans="1:14" x14ac:dyDescent="0.25">
      <c r="A9486" s="111"/>
      <c r="B9486" s="111"/>
      <c r="C9486" s="123"/>
      <c r="D9486" s="112" t="str">
        <f>_xlfn.XLOOKUP(Table13[[#This Row],[Service]],Validation!$A$2:$A$14,Validation!$B$2:$B$14,"",0,1)</f>
        <v/>
      </c>
      <c r="E9486" s="112"/>
      <c r="F9486" s="113"/>
      <c r="G9486" s="114"/>
      <c r="H9486" s="115"/>
      <c r="I9486" s="112"/>
      <c r="J9486" s="112"/>
      <c r="K9486" s="112"/>
      <c r="L9486" s="114">
        <f>Table13[[#This Row],[Per Unit Price]]*MAX(1,Table13[[#This Row],[Qty of Units]])*MAX(1,Table13[[#This Row],['#NCMs Served / FTEs Employed]])*MAX(1,Table13[[#This Row],[Duration of Service]])</f>
        <v>0</v>
      </c>
      <c r="M9486" s="112"/>
      <c r="N9486" s="114"/>
    </row>
    <row r="9487" spans="1:14" x14ac:dyDescent="0.25">
      <c r="A9487" s="111"/>
      <c r="B9487" s="111"/>
      <c r="C9487" s="123"/>
      <c r="D9487" s="112" t="str">
        <f>_xlfn.XLOOKUP(Table13[[#This Row],[Service]],Validation!$A$2:$A$14,Validation!$B$2:$B$14,"",0,1)</f>
        <v/>
      </c>
      <c r="E9487" s="112"/>
      <c r="F9487" s="113"/>
      <c r="G9487" s="114"/>
      <c r="H9487" s="115"/>
      <c r="I9487" s="112"/>
      <c r="J9487" s="112"/>
      <c r="K9487" s="112"/>
      <c r="L9487" s="114">
        <f>Table13[[#This Row],[Per Unit Price]]*MAX(1,Table13[[#This Row],[Qty of Units]])*MAX(1,Table13[[#This Row],['#NCMs Served / FTEs Employed]])*MAX(1,Table13[[#This Row],[Duration of Service]])</f>
        <v>0</v>
      </c>
      <c r="M9487" s="112"/>
      <c r="N9487" s="114"/>
    </row>
    <row r="9488" spans="1:14" x14ac:dyDescent="0.25">
      <c r="A9488" s="111"/>
      <c r="B9488" s="111"/>
      <c r="C9488" s="123"/>
      <c r="D9488" s="112" t="str">
        <f>_xlfn.XLOOKUP(Table13[[#This Row],[Service]],Validation!$A$2:$A$14,Validation!$B$2:$B$14,"",0,1)</f>
        <v/>
      </c>
      <c r="E9488" s="112"/>
      <c r="F9488" s="113"/>
      <c r="G9488" s="114"/>
      <c r="H9488" s="115"/>
      <c r="I9488" s="112"/>
      <c r="J9488" s="112"/>
      <c r="K9488" s="112"/>
      <c r="L9488" s="114">
        <f>Table13[[#This Row],[Per Unit Price]]*MAX(1,Table13[[#This Row],[Qty of Units]])*MAX(1,Table13[[#This Row],['#NCMs Served / FTEs Employed]])*MAX(1,Table13[[#This Row],[Duration of Service]])</f>
        <v>0</v>
      </c>
      <c r="M9488" s="112"/>
      <c r="N9488" s="114"/>
    </row>
    <row r="9489" spans="1:14" x14ac:dyDescent="0.25">
      <c r="A9489" s="111"/>
      <c r="B9489" s="111"/>
      <c r="C9489" s="123"/>
      <c r="D9489" s="112" t="str">
        <f>_xlfn.XLOOKUP(Table13[[#This Row],[Service]],Validation!$A$2:$A$14,Validation!$B$2:$B$14,"",0,1)</f>
        <v/>
      </c>
      <c r="E9489" s="112"/>
      <c r="F9489" s="113"/>
      <c r="G9489" s="114"/>
      <c r="H9489" s="115"/>
      <c r="I9489" s="112"/>
      <c r="J9489" s="112"/>
      <c r="K9489" s="112"/>
      <c r="L9489" s="114">
        <f>Table13[[#This Row],[Per Unit Price]]*MAX(1,Table13[[#This Row],[Qty of Units]])*MAX(1,Table13[[#This Row],['#NCMs Served / FTEs Employed]])*MAX(1,Table13[[#This Row],[Duration of Service]])</f>
        <v>0</v>
      </c>
      <c r="M9489" s="112"/>
      <c r="N9489" s="114"/>
    </row>
    <row r="9490" spans="1:14" x14ac:dyDescent="0.25">
      <c r="A9490" s="111"/>
      <c r="B9490" s="111"/>
      <c r="C9490" s="123"/>
      <c r="D9490" s="112" t="str">
        <f>_xlfn.XLOOKUP(Table13[[#This Row],[Service]],Validation!$A$2:$A$14,Validation!$B$2:$B$14,"",0,1)</f>
        <v/>
      </c>
      <c r="E9490" s="112"/>
      <c r="F9490" s="113"/>
      <c r="G9490" s="114"/>
      <c r="H9490" s="115"/>
      <c r="I9490" s="112"/>
      <c r="J9490" s="112"/>
      <c r="K9490" s="112"/>
      <c r="L9490" s="114">
        <f>Table13[[#This Row],[Per Unit Price]]*MAX(1,Table13[[#This Row],[Qty of Units]])*MAX(1,Table13[[#This Row],['#NCMs Served / FTEs Employed]])*MAX(1,Table13[[#This Row],[Duration of Service]])</f>
        <v>0</v>
      </c>
      <c r="M9490" s="112"/>
      <c r="N9490" s="114"/>
    </row>
    <row r="9491" spans="1:14" x14ac:dyDescent="0.25">
      <c r="A9491" s="111"/>
      <c r="B9491" s="111"/>
      <c r="C9491" s="123"/>
      <c r="D9491" s="112" t="str">
        <f>_xlfn.XLOOKUP(Table13[[#This Row],[Service]],Validation!$A$2:$A$14,Validation!$B$2:$B$14,"",0,1)</f>
        <v/>
      </c>
      <c r="E9491" s="112"/>
      <c r="F9491" s="113"/>
      <c r="G9491" s="114"/>
      <c r="H9491" s="115"/>
      <c r="I9491" s="112"/>
      <c r="J9491" s="112"/>
      <c r="K9491" s="112"/>
      <c r="L9491" s="114">
        <f>Table13[[#This Row],[Per Unit Price]]*MAX(1,Table13[[#This Row],[Qty of Units]])*MAX(1,Table13[[#This Row],['#NCMs Served / FTEs Employed]])*MAX(1,Table13[[#This Row],[Duration of Service]])</f>
        <v>0</v>
      </c>
      <c r="M9491" s="112"/>
      <c r="N9491" s="114"/>
    </row>
    <row r="9492" spans="1:14" x14ac:dyDescent="0.25">
      <c r="A9492" s="111"/>
      <c r="B9492" s="111"/>
      <c r="C9492" s="123"/>
      <c r="D9492" s="112" t="str">
        <f>_xlfn.XLOOKUP(Table13[[#This Row],[Service]],Validation!$A$2:$A$14,Validation!$B$2:$B$14,"",0,1)</f>
        <v/>
      </c>
      <c r="E9492" s="112"/>
      <c r="F9492" s="113"/>
      <c r="G9492" s="114"/>
      <c r="H9492" s="115"/>
      <c r="I9492" s="112"/>
      <c r="J9492" s="112"/>
      <c r="K9492" s="112"/>
      <c r="L9492" s="114">
        <f>Table13[[#This Row],[Per Unit Price]]*MAX(1,Table13[[#This Row],[Qty of Units]])*MAX(1,Table13[[#This Row],['#NCMs Served / FTEs Employed]])*MAX(1,Table13[[#This Row],[Duration of Service]])</f>
        <v>0</v>
      </c>
      <c r="M9492" s="112"/>
      <c r="N9492" s="114"/>
    </row>
    <row r="9493" spans="1:14" x14ac:dyDescent="0.25">
      <c r="A9493" s="111"/>
      <c r="B9493" s="111"/>
      <c r="C9493" s="123"/>
      <c r="D9493" s="112" t="str">
        <f>_xlfn.XLOOKUP(Table13[[#This Row],[Service]],Validation!$A$2:$A$14,Validation!$B$2:$B$14,"",0,1)</f>
        <v/>
      </c>
      <c r="E9493" s="112"/>
      <c r="F9493" s="113"/>
      <c r="G9493" s="114"/>
      <c r="H9493" s="115"/>
      <c r="I9493" s="112"/>
      <c r="J9493" s="112"/>
      <c r="K9493" s="112"/>
      <c r="L9493" s="114">
        <f>Table13[[#This Row],[Per Unit Price]]*MAX(1,Table13[[#This Row],[Qty of Units]])*MAX(1,Table13[[#This Row],['#NCMs Served / FTEs Employed]])*MAX(1,Table13[[#This Row],[Duration of Service]])</f>
        <v>0</v>
      </c>
      <c r="M9493" s="112"/>
      <c r="N9493" s="114"/>
    </row>
    <row r="9494" spans="1:14" x14ac:dyDescent="0.25">
      <c r="A9494" s="111"/>
      <c r="B9494" s="111"/>
      <c r="C9494" s="123"/>
      <c r="D9494" s="112" t="str">
        <f>_xlfn.XLOOKUP(Table13[[#This Row],[Service]],Validation!$A$2:$A$14,Validation!$B$2:$B$14,"",0,1)</f>
        <v/>
      </c>
      <c r="E9494" s="112"/>
      <c r="F9494" s="113"/>
      <c r="G9494" s="114"/>
      <c r="H9494" s="115"/>
      <c r="I9494" s="112"/>
      <c r="J9494" s="112"/>
      <c r="K9494" s="112"/>
      <c r="L9494" s="114">
        <f>Table13[[#This Row],[Per Unit Price]]*MAX(1,Table13[[#This Row],[Qty of Units]])*MAX(1,Table13[[#This Row],['#NCMs Served / FTEs Employed]])*MAX(1,Table13[[#This Row],[Duration of Service]])</f>
        <v>0</v>
      </c>
      <c r="M9494" s="112"/>
      <c r="N9494" s="114"/>
    </row>
    <row r="9495" spans="1:14" x14ac:dyDescent="0.25">
      <c r="A9495" s="111"/>
      <c r="B9495" s="111"/>
      <c r="C9495" s="123"/>
      <c r="D9495" s="112" t="str">
        <f>_xlfn.XLOOKUP(Table13[[#This Row],[Service]],Validation!$A$2:$A$14,Validation!$B$2:$B$14,"",0,1)</f>
        <v/>
      </c>
      <c r="E9495" s="112"/>
      <c r="F9495" s="113"/>
      <c r="G9495" s="114"/>
      <c r="H9495" s="115"/>
      <c r="I9495" s="112"/>
      <c r="J9495" s="112"/>
      <c r="K9495" s="112"/>
      <c r="L9495" s="114">
        <f>Table13[[#This Row],[Per Unit Price]]*MAX(1,Table13[[#This Row],[Qty of Units]])*MAX(1,Table13[[#This Row],['#NCMs Served / FTEs Employed]])*MAX(1,Table13[[#This Row],[Duration of Service]])</f>
        <v>0</v>
      </c>
      <c r="M9495" s="112"/>
      <c r="N9495" s="114"/>
    </row>
    <row r="9496" spans="1:14" x14ac:dyDescent="0.25">
      <c r="A9496" s="111"/>
      <c r="B9496" s="111"/>
      <c r="C9496" s="123"/>
      <c r="D9496" s="112" t="str">
        <f>_xlfn.XLOOKUP(Table13[[#This Row],[Service]],Validation!$A$2:$A$14,Validation!$B$2:$B$14,"",0,1)</f>
        <v/>
      </c>
      <c r="E9496" s="112"/>
      <c r="F9496" s="113"/>
      <c r="G9496" s="114"/>
      <c r="H9496" s="115"/>
      <c r="I9496" s="112"/>
      <c r="J9496" s="112"/>
      <c r="K9496" s="112"/>
      <c r="L9496" s="114">
        <f>Table13[[#This Row],[Per Unit Price]]*MAX(1,Table13[[#This Row],[Qty of Units]])*MAX(1,Table13[[#This Row],['#NCMs Served / FTEs Employed]])*MAX(1,Table13[[#This Row],[Duration of Service]])</f>
        <v>0</v>
      </c>
      <c r="M9496" s="112"/>
      <c r="N9496" s="114"/>
    </row>
    <row r="9497" spans="1:14" x14ac:dyDescent="0.25">
      <c r="A9497" s="111"/>
      <c r="B9497" s="111"/>
      <c r="C9497" s="123"/>
      <c r="D9497" s="112" t="str">
        <f>_xlfn.XLOOKUP(Table13[[#This Row],[Service]],Validation!$A$2:$A$14,Validation!$B$2:$B$14,"",0,1)</f>
        <v/>
      </c>
      <c r="E9497" s="112"/>
      <c r="F9497" s="113"/>
      <c r="G9497" s="114"/>
      <c r="H9497" s="115"/>
      <c r="I9497" s="112"/>
      <c r="J9497" s="112"/>
      <c r="K9497" s="112"/>
      <c r="L9497" s="114">
        <f>Table13[[#This Row],[Per Unit Price]]*MAX(1,Table13[[#This Row],[Qty of Units]])*MAX(1,Table13[[#This Row],['#NCMs Served / FTEs Employed]])*MAX(1,Table13[[#This Row],[Duration of Service]])</f>
        <v>0</v>
      </c>
      <c r="M9497" s="112"/>
      <c r="N9497" s="114"/>
    </row>
    <row r="9498" spans="1:14" x14ac:dyDescent="0.25">
      <c r="A9498" s="111"/>
      <c r="B9498" s="111"/>
      <c r="C9498" s="123"/>
      <c r="D9498" s="112" t="str">
        <f>_xlfn.XLOOKUP(Table13[[#This Row],[Service]],Validation!$A$2:$A$14,Validation!$B$2:$B$14,"",0,1)</f>
        <v/>
      </c>
      <c r="E9498" s="112"/>
      <c r="F9498" s="113"/>
      <c r="G9498" s="114"/>
      <c r="H9498" s="115"/>
      <c r="I9498" s="112"/>
      <c r="J9498" s="112"/>
      <c r="K9498" s="112"/>
      <c r="L9498" s="114">
        <f>Table13[[#This Row],[Per Unit Price]]*MAX(1,Table13[[#This Row],[Qty of Units]])*MAX(1,Table13[[#This Row],['#NCMs Served / FTEs Employed]])*MAX(1,Table13[[#This Row],[Duration of Service]])</f>
        <v>0</v>
      </c>
      <c r="M9498" s="112"/>
      <c r="N9498" s="114"/>
    </row>
    <row r="9499" spans="1:14" x14ac:dyDescent="0.25">
      <c r="A9499" s="111"/>
      <c r="B9499" s="111"/>
      <c r="C9499" s="123"/>
      <c r="D9499" s="112" t="str">
        <f>_xlfn.XLOOKUP(Table13[[#This Row],[Service]],Validation!$A$2:$A$14,Validation!$B$2:$B$14,"",0,1)</f>
        <v/>
      </c>
      <c r="E9499" s="112"/>
      <c r="F9499" s="113"/>
      <c r="G9499" s="114"/>
      <c r="H9499" s="115"/>
      <c r="I9499" s="112"/>
      <c r="J9499" s="112"/>
      <c r="K9499" s="112"/>
      <c r="L9499" s="114">
        <f>Table13[[#This Row],[Per Unit Price]]*MAX(1,Table13[[#This Row],[Qty of Units]])*MAX(1,Table13[[#This Row],['#NCMs Served / FTEs Employed]])*MAX(1,Table13[[#This Row],[Duration of Service]])</f>
        <v>0</v>
      </c>
      <c r="M9499" s="112"/>
      <c r="N9499" s="114"/>
    </row>
    <row r="9500" spans="1:14" x14ac:dyDescent="0.25">
      <c r="A9500" s="111"/>
      <c r="B9500" s="111"/>
      <c r="C9500" s="123"/>
      <c r="D9500" s="112" t="str">
        <f>_xlfn.XLOOKUP(Table13[[#This Row],[Service]],Validation!$A$2:$A$14,Validation!$B$2:$B$14,"",0,1)</f>
        <v/>
      </c>
      <c r="E9500" s="112"/>
      <c r="F9500" s="113"/>
      <c r="G9500" s="114"/>
      <c r="H9500" s="115"/>
      <c r="I9500" s="112"/>
      <c r="J9500" s="112"/>
      <c r="K9500" s="112"/>
      <c r="L9500" s="114">
        <f>Table13[[#This Row],[Per Unit Price]]*MAX(1,Table13[[#This Row],[Qty of Units]])*MAX(1,Table13[[#This Row],['#NCMs Served / FTEs Employed]])*MAX(1,Table13[[#This Row],[Duration of Service]])</f>
        <v>0</v>
      </c>
      <c r="M9500" s="112"/>
      <c r="N9500" s="114"/>
    </row>
    <row r="9501" spans="1:14" x14ac:dyDescent="0.25">
      <c r="A9501" s="111"/>
      <c r="B9501" s="111"/>
      <c r="C9501" s="123"/>
      <c r="D9501" s="112" t="str">
        <f>_xlfn.XLOOKUP(Table13[[#This Row],[Service]],Validation!$A$2:$A$14,Validation!$B$2:$B$14,"",0,1)</f>
        <v/>
      </c>
      <c r="E9501" s="112"/>
      <c r="F9501" s="113"/>
      <c r="G9501" s="114"/>
      <c r="H9501" s="115"/>
      <c r="I9501" s="112"/>
      <c r="J9501" s="112"/>
      <c r="K9501" s="112"/>
      <c r="L9501" s="114">
        <f>Table13[[#This Row],[Per Unit Price]]*MAX(1,Table13[[#This Row],[Qty of Units]])*MAX(1,Table13[[#This Row],['#NCMs Served / FTEs Employed]])*MAX(1,Table13[[#This Row],[Duration of Service]])</f>
        <v>0</v>
      </c>
      <c r="M9501" s="112"/>
      <c r="N9501" s="114"/>
    </row>
    <row r="9502" spans="1:14" x14ac:dyDescent="0.25">
      <c r="A9502" s="111"/>
      <c r="B9502" s="111"/>
      <c r="C9502" s="123"/>
      <c r="D9502" s="112" t="str">
        <f>_xlfn.XLOOKUP(Table13[[#This Row],[Service]],Validation!$A$2:$A$14,Validation!$B$2:$B$14,"",0,1)</f>
        <v/>
      </c>
      <c r="E9502" s="112"/>
      <c r="F9502" s="113"/>
      <c r="G9502" s="114"/>
      <c r="H9502" s="115"/>
      <c r="I9502" s="112"/>
      <c r="J9502" s="112"/>
      <c r="K9502" s="112"/>
      <c r="L9502" s="114">
        <f>Table13[[#This Row],[Per Unit Price]]*MAX(1,Table13[[#This Row],[Qty of Units]])*MAX(1,Table13[[#This Row],['#NCMs Served / FTEs Employed]])*MAX(1,Table13[[#This Row],[Duration of Service]])</f>
        <v>0</v>
      </c>
      <c r="M9502" s="112"/>
      <c r="N9502" s="114"/>
    </row>
    <row r="9503" spans="1:14" x14ac:dyDescent="0.25">
      <c r="A9503" s="111"/>
      <c r="B9503" s="111"/>
      <c r="C9503" s="123"/>
      <c r="D9503" s="112" t="str">
        <f>_xlfn.XLOOKUP(Table13[[#This Row],[Service]],Validation!$A$2:$A$14,Validation!$B$2:$B$14,"",0,1)</f>
        <v/>
      </c>
      <c r="E9503" s="112"/>
      <c r="F9503" s="113"/>
      <c r="G9503" s="114"/>
      <c r="H9503" s="115"/>
      <c r="I9503" s="112"/>
      <c r="J9503" s="112"/>
      <c r="K9503" s="112"/>
      <c r="L9503" s="114">
        <f>Table13[[#This Row],[Per Unit Price]]*MAX(1,Table13[[#This Row],[Qty of Units]])*MAX(1,Table13[[#This Row],['#NCMs Served / FTEs Employed]])*MAX(1,Table13[[#This Row],[Duration of Service]])</f>
        <v>0</v>
      </c>
      <c r="M9503" s="112"/>
      <c r="N9503" s="114"/>
    </row>
    <row r="9504" spans="1:14" x14ac:dyDescent="0.25">
      <c r="A9504" s="111"/>
      <c r="B9504" s="111"/>
      <c r="C9504" s="123"/>
      <c r="D9504" s="112" t="str">
        <f>_xlfn.XLOOKUP(Table13[[#This Row],[Service]],Validation!$A$2:$A$14,Validation!$B$2:$B$14,"",0,1)</f>
        <v/>
      </c>
      <c r="E9504" s="112"/>
      <c r="F9504" s="113"/>
      <c r="G9504" s="114"/>
      <c r="H9504" s="115"/>
      <c r="I9504" s="112"/>
      <c r="J9504" s="112"/>
      <c r="K9504" s="112"/>
      <c r="L9504" s="114">
        <f>Table13[[#This Row],[Per Unit Price]]*MAX(1,Table13[[#This Row],[Qty of Units]])*MAX(1,Table13[[#This Row],['#NCMs Served / FTEs Employed]])*MAX(1,Table13[[#This Row],[Duration of Service]])</f>
        <v>0</v>
      </c>
      <c r="M9504" s="112"/>
      <c r="N9504" s="114"/>
    </row>
    <row r="9505" spans="1:14" x14ac:dyDescent="0.25">
      <c r="A9505" s="111"/>
      <c r="B9505" s="111"/>
      <c r="C9505" s="123"/>
      <c r="D9505" s="112" t="str">
        <f>_xlfn.XLOOKUP(Table13[[#This Row],[Service]],Validation!$A$2:$A$14,Validation!$B$2:$B$14,"",0,1)</f>
        <v/>
      </c>
      <c r="E9505" s="112"/>
      <c r="F9505" s="113"/>
      <c r="G9505" s="114"/>
      <c r="H9505" s="115"/>
      <c r="I9505" s="112"/>
      <c r="J9505" s="112"/>
      <c r="K9505" s="112"/>
      <c r="L9505" s="114">
        <f>Table13[[#This Row],[Per Unit Price]]*MAX(1,Table13[[#This Row],[Qty of Units]])*MAX(1,Table13[[#This Row],['#NCMs Served / FTEs Employed]])*MAX(1,Table13[[#This Row],[Duration of Service]])</f>
        <v>0</v>
      </c>
      <c r="M9505" s="112"/>
      <c r="N9505" s="114"/>
    </row>
    <row r="9506" spans="1:14" x14ac:dyDescent="0.25">
      <c r="A9506" s="111"/>
      <c r="B9506" s="111"/>
      <c r="C9506" s="123"/>
      <c r="D9506" s="112" t="str">
        <f>_xlfn.XLOOKUP(Table13[[#This Row],[Service]],Validation!$A$2:$A$14,Validation!$B$2:$B$14,"",0,1)</f>
        <v/>
      </c>
      <c r="E9506" s="112"/>
      <c r="F9506" s="113"/>
      <c r="G9506" s="114"/>
      <c r="H9506" s="115"/>
      <c r="I9506" s="112"/>
      <c r="J9506" s="112"/>
      <c r="K9506" s="112"/>
      <c r="L9506" s="114">
        <f>Table13[[#This Row],[Per Unit Price]]*MAX(1,Table13[[#This Row],[Qty of Units]])*MAX(1,Table13[[#This Row],['#NCMs Served / FTEs Employed]])*MAX(1,Table13[[#This Row],[Duration of Service]])</f>
        <v>0</v>
      </c>
      <c r="M9506" s="112"/>
      <c r="N9506" s="114"/>
    </row>
    <row r="9507" spans="1:14" x14ac:dyDescent="0.25">
      <c r="A9507" s="111"/>
      <c r="B9507" s="111"/>
      <c r="C9507" s="123"/>
      <c r="D9507" s="112" t="str">
        <f>_xlfn.XLOOKUP(Table13[[#This Row],[Service]],Validation!$A$2:$A$14,Validation!$B$2:$B$14,"",0,1)</f>
        <v/>
      </c>
      <c r="E9507" s="112"/>
      <c r="F9507" s="113"/>
      <c r="G9507" s="114"/>
      <c r="H9507" s="115"/>
      <c r="I9507" s="112"/>
      <c r="J9507" s="112"/>
      <c r="K9507" s="112"/>
      <c r="L9507" s="114">
        <f>Table13[[#This Row],[Per Unit Price]]*MAX(1,Table13[[#This Row],[Qty of Units]])*MAX(1,Table13[[#This Row],['#NCMs Served / FTEs Employed]])*MAX(1,Table13[[#This Row],[Duration of Service]])</f>
        <v>0</v>
      </c>
      <c r="M9507" s="112"/>
      <c r="N9507" s="114"/>
    </row>
    <row r="9508" spans="1:14" x14ac:dyDescent="0.25">
      <c r="A9508" s="111"/>
      <c r="B9508" s="111"/>
      <c r="C9508" s="123"/>
      <c r="D9508" s="112" t="str">
        <f>_xlfn.XLOOKUP(Table13[[#This Row],[Service]],Validation!$A$2:$A$14,Validation!$B$2:$B$14,"",0,1)</f>
        <v/>
      </c>
      <c r="E9508" s="112"/>
      <c r="F9508" s="113"/>
      <c r="G9508" s="114"/>
      <c r="H9508" s="115"/>
      <c r="I9508" s="112"/>
      <c r="J9508" s="112"/>
      <c r="K9508" s="112"/>
      <c r="L9508" s="114">
        <f>Table13[[#This Row],[Per Unit Price]]*MAX(1,Table13[[#This Row],[Qty of Units]])*MAX(1,Table13[[#This Row],['#NCMs Served / FTEs Employed]])*MAX(1,Table13[[#This Row],[Duration of Service]])</f>
        <v>0</v>
      </c>
      <c r="M9508" s="112"/>
      <c r="N9508" s="114"/>
    </row>
    <row r="9509" spans="1:14" x14ac:dyDescent="0.25">
      <c r="A9509" s="111"/>
      <c r="B9509" s="111"/>
      <c r="C9509" s="123"/>
      <c r="D9509" s="112" t="str">
        <f>_xlfn.XLOOKUP(Table13[[#This Row],[Service]],Validation!$A$2:$A$14,Validation!$B$2:$B$14,"",0,1)</f>
        <v/>
      </c>
      <c r="E9509" s="112"/>
      <c r="F9509" s="113"/>
      <c r="G9509" s="114"/>
      <c r="H9509" s="115"/>
      <c r="I9509" s="112"/>
      <c r="J9509" s="112"/>
      <c r="K9509" s="112"/>
      <c r="L9509" s="114">
        <f>Table13[[#This Row],[Per Unit Price]]*MAX(1,Table13[[#This Row],[Qty of Units]])*MAX(1,Table13[[#This Row],['#NCMs Served / FTEs Employed]])*MAX(1,Table13[[#This Row],[Duration of Service]])</f>
        <v>0</v>
      </c>
      <c r="M9509" s="112"/>
      <c r="N9509" s="114"/>
    </row>
    <row r="9510" spans="1:14" x14ac:dyDescent="0.25">
      <c r="A9510" s="111"/>
      <c r="B9510" s="111"/>
      <c r="C9510" s="123"/>
      <c r="D9510" s="112" t="str">
        <f>_xlfn.XLOOKUP(Table13[[#This Row],[Service]],Validation!$A$2:$A$14,Validation!$B$2:$B$14,"",0,1)</f>
        <v/>
      </c>
      <c r="E9510" s="112"/>
      <c r="F9510" s="113"/>
      <c r="G9510" s="114"/>
      <c r="H9510" s="115"/>
      <c r="I9510" s="112"/>
      <c r="J9510" s="112"/>
      <c r="K9510" s="112"/>
      <c r="L9510" s="114">
        <f>Table13[[#This Row],[Per Unit Price]]*MAX(1,Table13[[#This Row],[Qty of Units]])*MAX(1,Table13[[#This Row],['#NCMs Served / FTEs Employed]])*MAX(1,Table13[[#This Row],[Duration of Service]])</f>
        <v>0</v>
      </c>
      <c r="M9510" s="112"/>
      <c r="N9510" s="114"/>
    </row>
    <row r="9511" spans="1:14" x14ac:dyDescent="0.25">
      <c r="A9511" s="111"/>
      <c r="B9511" s="111"/>
      <c r="C9511" s="123"/>
      <c r="D9511" s="112" t="str">
        <f>_xlfn.XLOOKUP(Table13[[#This Row],[Service]],Validation!$A$2:$A$14,Validation!$B$2:$B$14,"",0,1)</f>
        <v/>
      </c>
      <c r="E9511" s="112"/>
      <c r="F9511" s="113"/>
      <c r="G9511" s="114"/>
      <c r="H9511" s="115"/>
      <c r="I9511" s="112"/>
      <c r="J9511" s="112"/>
      <c r="K9511" s="112"/>
      <c r="L9511" s="114">
        <f>Table13[[#This Row],[Per Unit Price]]*MAX(1,Table13[[#This Row],[Qty of Units]])*MAX(1,Table13[[#This Row],['#NCMs Served / FTEs Employed]])*MAX(1,Table13[[#This Row],[Duration of Service]])</f>
        <v>0</v>
      </c>
      <c r="M9511" s="112"/>
      <c r="N9511" s="114"/>
    </row>
    <row r="9512" spans="1:14" x14ac:dyDescent="0.25">
      <c r="A9512" s="111"/>
      <c r="B9512" s="111"/>
      <c r="C9512" s="123"/>
      <c r="D9512" s="112" t="str">
        <f>_xlfn.XLOOKUP(Table13[[#This Row],[Service]],Validation!$A$2:$A$14,Validation!$B$2:$B$14,"",0,1)</f>
        <v/>
      </c>
      <c r="E9512" s="112"/>
      <c r="F9512" s="113"/>
      <c r="G9512" s="114"/>
      <c r="H9512" s="115"/>
      <c r="I9512" s="112"/>
      <c r="J9512" s="112"/>
      <c r="K9512" s="112"/>
      <c r="L9512" s="114">
        <f>Table13[[#This Row],[Per Unit Price]]*MAX(1,Table13[[#This Row],[Qty of Units]])*MAX(1,Table13[[#This Row],['#NCMs Served / FTEs Employed]])*MAX(1,Table13[[#This Row],[Duration of Service]])</f>
        <v>0</v>
      </c>
      <c r="M9512" s="112"/>
      <c r="N9512" s="114"/>
    </row>
    <row r="9513" spans="1:14" x14ac:dyDescent="0.25">
      <c r="A9513" s="111"/>
      <c r="B9513" s="111"/>
      <c r="C9513" s="123"/>
      <c r="D9513" s="112" t="str">
        <f>_xlfn.XLOOKUP(Table13[[#This Row],[Service]],Validation!$A$2:$A$14,Validation!$B$2:$B$14,"",0,1)</f>
        <v/>
      </c>
      <c r="E9513" s="112"/>
      <c r="F9513" s="113"/>
      <c r="G9513" s="114"/>
      <c r="H9513" s="115"/>
      <c r="I9513" s="112"/>
      <c r="J9513" s="112"/>
      <c r="K9513" s="112"/>
      <c r="L9513" s="114">
        <f>Table13[[#This Row],[Per Unit Price]]*MAX(1,Table13[[#This Row],[Qty of Units]])*MAX(1,Table13[[#This Row],['#NCMs Served / FTEs Employed]])*MAX(1,Table13[[#This Row],[Duration of Service]])</f>
        <v>0</v>
      </c>
      <c r="M9513" s="112"/>
      <c r="N9513" s="114"/>
    </row>
    <row r="9514" spans="1:14" x14ac:dyDescent="0.25">
      <c r="A9514" s="111"/>
      <c r="B9514" s="111"/>
      <c r="C9514" s="123"/>
      <c r="D9514" s="112" t="str">
        <f>_xlfn.XLOOKUP(Table13[[#This Row],[Service]],Validation!$A$2:$A$14,Validation!$B$2:$B$14,"",0,1)</f>
        <v/>
      </c>
      <c r="E9514" s="112"/>
      <c r="F9514" s="113"/>
      <c r="G9514" s="114"/>
      <c r="H9514" s="115"/>
      <c r="I9514" s="112"/>
      <c r="J9514" s="112"/>
      <c r="K9514" s="112"/>
      <c r="L9514" s="114">
        <f>Table13[[#This Row],[Per Unit Price]]*MAX(1,Table13[[#This Row],[Qty of Units]])*MAX(1,Table13[[#This Row],['#NCMs Served / FTEs Employed]])*MAX(1,Table13[[#This Row],[Duration of Service]])</f>
        <v>0</v>
      </c>
      <c r="M9514" s="112"/>
      <c r="N9514" s="114"/>
    </row>
    <row r="9515" spans="1:14" x14ac:dyDescent="0.25">
      <c r="A9515" s="111"/>
      <c r="B9515" s="111"/>
      <c r="C9515" s="123"/>
      <c r="D9515" s="112" t="str">
        <f>_xlfn.XLOOKUP(Table13[[#This Row],[Service]],Validation!$A$2:$A$14,Validation!$B$2:$B$14,"",0,1)</f>
        <v/>
      </c>
      <c r="E9515" s="112"/>
      <c r="F9515" s="113"/>
      <c r="G9515" s="114"/>
      <c r="H9515" s="115"/>
      <c r="I9515" s="112"/>
      <c r="J9515" s="112"/>
      <c r="K9515" s="112"/>
      <c r="L9515" s="114">
        <f>Table13[[#This Row],[Per Unit Price]]*MAX(1,Table13[[#This Row],[Qty of Units]])*MAX(1,Table13[[#This Row],['#NCMs Served / FTEs Employed]])*MAX(1,Table13[[#This Row],[Duration of Service]])</f>
        <v>0</v>
      </c>
      <c r="M9515" s="112"/>
      <c r="N9515" s="114"/>
    </row>
    <row r="9516" spans="1:14" x14ac:dyDescent="0.25">
      <c r="A9516" s="111"/>
      <c r="B9516" s="111"/>
      <c r="C9516" s="123"/>
      <c r="D9516" s="112" t="str">
        <f>_xlfn.XLOOKUP(Table13[[#This Row],[Service]],Validation!$A$2:$A$14,Validation!$B$2:$B$14,"",0,1)</f>
        <v/>
      </c>
      <c r="E9516" s="112"/>
      <c r="F9516" s="113"/>
      <c r="G9516" s="114"/>
      <c r="H9516" s="115"/>
      <c r="I9516" s="112"/>
      <c r="J9516" s="112"/>
      <c r="K9516" s="112"/>
      <c r="L9516" s="114">
        <f>Table13[[#This Row],[Per Unit Price]]*MAX(1,Table13[[#This Row],[Qty of Units]])*MAX(1,Table13[[#This Row],['#NCMs Served / FTEs Employed]])*MAX(1,Table13[[#This Row],[Duration of Service]])</f>
        <v>0</v>
      </c>
      <c r="M9516" s="112"/>
      <c r="N9516" s="114"/>
    </row>
    <row r="9517" spans="1:14" x14ac:dyDescent="0.25">
      <c r="A9517" s="111"/>
      <c r="B9517" s="111"/>
      <c r="C9517" s="123"/>
      <c r="D9517" s="112" t="str">
        <f>_xlfn.XLOOKUP(Table13[[#This Row],[Service]],Validation!$A$2:$A$14,Validation!$B$2:$B$14,"",0,1)</f>
        <v/>
      </c>
      <c r="E9517" s="112"/>
      <c r="F9517" s="113"/>
      <c r="G9517" s="114"/>
      <c r="H9517" s="115"/>
      <c r="I9517" s="112"/>
      <c r="J9517" s="112"/>
      <c r="K9517" s="112"/>
      <c r="L9517" s="114">
        <f>Table13[[#This Row],[Per Unit Price]]*MAX(1,Table13[[#This Row],[Qty of Units]])*MAX(1,Table13[[#This Row],['#NCMs Served / FTEs Employed]])*MAX(1,Table13[[#This Row],[Duration of Service]])</f>
        <v>0</v>
      </c>
      <c r="M9517" s="112"/>
      <c r="N9517" s="114"/>
    </row>
    <row r="9518" spans="1:14" x14ac:dyDescent="0.25">
      <c r="A9518" s="111"/>
      <c r="B9518" s="111"/>
      <c r="C9518" s="123"/>
      <c r="D9518" s="112" t="str">
        <f>_xlfn.XLOOKUP(Table13[[#This Row],[Service]],Validation!$A$2:$A$14,Validation!$B$2:$B$14,"",0,1)</f>
        <v/>
      </c>
      <c r="E9518" s="112"/>
      <c r="F9518" s="113"/>
      <c r="G9518" s="114"/>
      <c r="H9518" s="115"/>
      <c r="I9518" s="112"/>
      <c r="J9518" s="112"/>
      <c r="K9518" s="112"/>
      <c r="L9518" s="114">
        <f>Table13[[#This Row],[Per Unit Price]]*MAX(1,Table13[[#This Row],[Qty of Units]])*MAX(1,Table13[[#This Row],['#NCMs Served / FTEs Employed]])*MAX(1,Table13[[#This Row],[Duration of Service]])</f>
        <v>0</v>
      </c>
      <c r="M9518" s="112"/>
      <c r="N9518" s="114"/>
    </row>
    <row r="9519" spans="1:14" x14ac:dyDescent="0.25">
      <c r="A9519" s="111"/>
      <c r="B9519" s="111"/>
      <c r="C9519" s="123"/>
      <c r="D9519" s="112" t="str">
        <f>_xlfn.XLOOKUP(Table13[[#This Row],[Service]],Validation!$A$2:$A$14,Validation!$B$2:$B$14,"",0,1)</f>
        <v/>
      </c>
      <c r="E9519" s="112"/>
      <c r="F9519" s="113"/>
      <c r="G9519" s="114"/>
      <c r="H9519" s="115"/>
      <c r="I9519" s="112"/>
      <c r="J9519" s="112"/>
      <c r="K9519" s="112"/>
      <c r="L9519" s="114">
        <f>Table13[[#This Row],[Per Unit Price]]*MAX(1,Table13[[#This Row],[Qty of Units]])*MAX(1,Table13[[#This Row],['#NCMs Served / FTEs Employed]])*MAX(1,Table13[[#This Row],[Duration of Service]])</f>
        <v>0</v>
      </c>
      <c r="M9519" s="112"/>
      <c r="N9519" s="114"/>
    </row>
    <row r="9520" spans="1:14" x14ac:dyDescent="0.25">
      <c r="A9520" s="111"/>
      <c r="B9520" s="111"/>
      <c r="C9520" s="123"/>
      <c r="D9520" s="112" t="str">
        <f>_xlfn.XLOOKUP(Table13[[#This Row],[Service]],Validation!$A$2:$A$14,Validation!$B$2:$B$14,"",0,1)</f>
        <v/>
      </c>
      <c r="E9520" s="112"/>
      <c r="F9520" s="113"/>
      <c r="G9520" s="114"/>
      <c r="H9520" s="115"/>
      <c r="I9520" s="112"/>
      <c r="J9520" s="112"/>
      <c r="K9520" s="112"/>
      <c r="L9520" s="114">
        <f>Table13[[#This Row],[Per Unit Price]]*MAX(1,Table13[[#This Row],[Qty of Units]])*MAX(1,Table13[[#This Row],['#NCMs Served / FTEs Employed]])*MAX(1,Table13[[#This Row],[Duration of Service]])</f>
        <v>0</v>
      </c>
      <c r="M9520" s="112"/>
      <c r="N9520" s="114"/>
    </row>
    <row r="9521" spans="1:14" x14ac:dyDescent="0.25">
      <c r="A9521" s="111"/>
      <c r="B9521" s="111"/>
      <c r="C9521" s="123"/>
      <c r="D9521" s="112" t="str">
        <f>_xlfn.XLOOKUP(Table13[[#This Row],[Service]],Validation!$A$2:$A$14,Validation!$B$2:$B$14,"",0,1)</f>
        <v/>
      </c>
      <c r="E9521" s="112"/>
      <c r="F9521" s="113"/>
      <c r="G9521" s="114"/>
      <c r="H9521" s="115"/>
      <c r="I9521" s="112"/>
      <c r="J9521" s="112"/>
      <c r="K9521" s="112"/>
      <c r="L9521" s="114">
        <f>Table13[[#This Row],[Per Unit Price]]*MAX(1,Table13[[#This Row],[Qty of Units]])*MAX(1,Table13[[#This Row],['#NCMs Served / FTEs Employed]])*MAX(1,Table13[[#This Row],[Duration of Service]])</f>
        <v>0</v>
      </c>
      <c r="M9521" s="112"/>
      <c r="N9521" s="114"/>
    </row>
    <row r="9522" spans="1:14" x14ac:dyDescent="0.25">
      <c r="A9522" s="111"/>
      <c r="B9522" s="111"/>
      <c r="C9522" s="123"/>
      <c r="D9522" s="112" t="str">
        <f>_xlfn.XLOOKUP(Table13[[#This Row],[Service]],Validation!$A$2:$A$14,Validation!$B$2:$B$14,"",0,1)</f>
        <v/>
      </c>
      <c r="E9522" s="112"/>
      <c r="F9522" s="113"/>
      <c r="G9522" s="114"/>
      <c r="H9522" s="115"/>
      <c r="I9522" s="112"/>
      <c r="J9522" s="112"/>
      <c r="K9522" s="112"/>
      <c r="L9522" s="114">
        <f>Table13[[#This Row],[Per Unit Price]]*MAX(1,Table13[[#This Row],[Qty of Units]])*MAX(1,Table13[[#This Row],['#NCMs Served / FTEs Employed]])*MAX(1,Table13[[#This Row],[Duration of Service]])</f>
        <v>0</v>
      </c>
      <c r="M9522" s="112"/>
      <c r="N9522" s="114"/>
    </row>
    <row r="9523" spans="1:14" x14ac:dyDescent="0.25">
      <c r="A9523" s="111"/>
      <c r="B9523" s="111"/>
      <c r="C9523" s="123"/>
      <c r="D9523" s="112" t="str">
        <f>_xlfn.XLOOKUP(Table13[[#This Row],[Service]],Validation!$A$2:$A$14,Validation!$B$2:$B$14,"",0,1)</f>
        <v/>
      </c>
      <c r="E9523" s="112"/>
      <c r="F9523" s="113"/>
      <c r="G9523" s="114"/>
      <c r="H9523" s="115"/>
      <c r="I9523" s="112"/>
      <c r="J9523" s="112"/>
      <c r="K9523" s="112"/>
      <c r="L9523" s="114">
        <f>Table13[[#This Row],[Per Unit Price]]*MAX(1,Table13[[#This Row],[Qty of Units]])*MAX(1,Table13[[#This Row],['#NCMs Served / FTEs Employed]])*MAX(1,Table13[[#This Row],[Duration of Service]])</f>
        <v>0</v>
      </c>
      <c r="M9523" s="112"/>
      <c r="N9523" s="114"/>
    </row>
    <row r="9524" spans="1:14" x14ac:dyDescent="0.25">
      <c r="A9524" s="111"/>
      <c r="B9524" s="111"/>
      <c r="C9524" s="123"/>
      <c r="D9524" s="112" t="str">
        <f>_xlfn.XLOOKUP(Table13[[#This Row],[Service]],Validation!$A$2:$A$14,Validation!$B$2:$B$14,"",0,1)</f>
        <v/>
      </c>
      <c r="E9524" s="112"/>
      <c r="F9524" s="113"/>
      <c r="G9524" s="114"/>
      <c r="H9524" s="115"/>
      <c r="I9524" s="112"/>
      <c r="J9524" s="112"/>
      <c r="K9524" s="112"/>
      <c r="L9524" s="114">
        <f>Table13[[#This Row],[Per Unit Price]]*MAX(1,Table13[[#This Row],[Qty of Units]])*MAX(1,Table13[[#This Row],['#NCMs Served / FTEs Employed]])*MAX(1,Table13[[#This Row],[Duration of Service]])</f>
        <v>0</v>
      </c>
      <c r="M9524" s="112"/>
      <c r="N9524" s="114"/>
    </row>
    <row r="9525" spans="1:14" x14ac:dyDescent="0.25">
      <c r="A9525" s="111"/>
      <c r="B9525" s="111"/>
      <c r="C9525" s="123"/>
      <c r="D9525" s="112" t="str">
        <f>_xlfn.XLOOKUP(Table13[[#This Row],[Service]],Validation!$A$2:$A$14,Validation!$B$2:$B$14,"",0,1)</f>
        <v/>
      </c>
      <c r="E9525" s="112"/>
      <c r="F9525" s="113"/>
      <c r="G9525" s="114"/>
      <c r="H9525" s="115"/>
      <c r="I9525" s="112"/>
      <c r="J9525" s="112"/>
      <c r="K9525" s="112"/>
      <c r="L9525" s="114">
        <f>Table13[[#This Row],[Per Unit Price]]*MAX(1,Table13[[#This Row],[Qty of Units]])*MAX(1,Table13[[#This Row],['#NCMs Served / FTEs Employed]])*MAX(1,Table13[[#This Row],[Duration of Service]])</f>
        <v>0</v>
      </c>
      <c r="M9525" s="112"/>
      <c r="N9525" s="114"/>
    </row>
    <row r="9526" spans="1:14" x14ac:dyDescent="0.25">
      <c r="A9526" s="111"/>
      <c r="B9526" s="111"/>
      <c r="C9526" s="123"/>
      <c r="D9526" s="112" t="str">
        <f>_xlfn.XLOOKUP(Table13[[#This Row],[Service]],Validation!$A$2:$A$14,Validation!$B$2:$B$14,"",0,1)</f>
        <v/>
      </c>
      <c r="E9526" s="112"/>
      <c r="F9526" s="113"/>
      <c r="G9526" s="114"/>
      <c r="H9526" s="115"/>
      <c r="I9526" s="112"/>
      <c r="J9526" s="112"/>
      <c r="K9526" s="112"/>
      <c r="L9526" s="114">
        <f>Table13[[#This Row],[Per Unit Price]]*MAX(1,Table13[[#This Row],[Qty of Units]])*MAX(1,Table13[[#This Row],['#NCMs Served / FTEs Employed]])*MAX(1,Table13[[#This Row],[Duration of Service]])</f>
        <v>0</v>
      </c>
      <c r="M9526" s="112"/>
      <c r="N9526" s="114"/>
    </row>
    <row r="9527" spans="1:14" x14ac:dyDescent="0.25">
      <c r="A9527" s="111"/>
      <c r="B9527" s="111"/>
      <c r="C9527" s="123"/>
      <c r="D9527" s="112" t="str">
        <f>_xlfn.XLOOKUP(Table13[[#This Row],[Service]],Validation!$A$2:$A$14,Validation!$B$2:$B$14,"",0,1)</f>
        <v/>
      </c>
      <c r="E9527" s="112"/>
      <c r="F9527" s="113"/>
      <c r="G9527" s="114"/>
      <c r="H9527" s="115"/>
      <c r="I9527" s="112"/>
      <c r="J9527" s="112"/>
      <c r="K9527" s="112"/>
      <c r="L9527" s="114">
        <f>Table13[[#This Row],[Per Unit Price]]*MAX(1,Table13[[#This Row],[Qty of Units]])*MAX(1,Table13[[#This Row],['#NCMs Served / FTEs Employed]])*MAX(1,Table13[[#This Row],[Duration of Service]])</f>
        <v>0</v>
      </c>
      <c r="M9527" s="112"/>
      <c r="N9527" s="114"/>
    </row>
    <row r="9528" spans="1:14" x14ac:dyDescent="0.25">
      <c r="A9528" s="111"/>
      <c r="B9528" s="111"/>
      <c r="C9528" s="123"/>
      <c r="D9528" s="112" t="str">
        <f>_xlfn.XLOOKUP(Table13[[#This Row],[Service]],Validation!$A$2:$A$14,Validation!$B$2:$B$14,"",0,1)</f>
        <v/>
      </c>
      <c r="E9528" s="112"/>
      <c r="F9528" s="113"/>
      <c r="G9528" s="114"/>
      <c r="H9528" s="115"/>
      <c r="I9528" s="112"/>
      <c r="J9528" s="112"/>
      <c r="K9528" s="112"/>
      <c r="L9528" s="114">
        <f>Table13[[#This Row],[Per Unit Price]]*MAX(1,Table13[[#This Row],[Qty of Units]])*MAX(1,Table13[[#This Row],['#NCMs Served / FTEs Employed]])*MAX(1,Table13[[#This Row],[Duration of Service]])</f>
        <v>0</v>
      </c>
      <c r="M9528" s="112"/>
      <c r="N9528" s="114"/>
    </row>
    <row r="9529" spans="1:14" x14ac:dyDescent="0.25">
      <c r="A9529" s="111"/>
      <c r="B9529" s="111"/>
      <c r="C9529" s="123"/>
      <c r="D9529" s="112" t="str">
        <f>_xlfn.XLOOKUP(Table13[[#This Row],[Service]],Validation!$A$2:$A$14,Validation!$B$2:$B$14,"",0,1)</f>
        <v/>
      </c>
      <c r="E9529" s="112"/>
      <c r="F9529" s="113"/>
      <c r="G9529" s="114"/>
      <c r="H9529" s="115"/>
      <c r="I9529" s="112"/>
      <c r="J9529" s="112"/>
      <c r="K9529" s="112"/>
      <c r="L9529" s="114">
        <f>Table13[[#This Row],[Per Unit Price]]*MAX(1,Table13[[#This Row],[Qty of Units]])*MAX(1,Table13[[#This Row],['#NCMs Served / FTEs Employed]])*MAX(1,Table13[[#This Row],[Duration of Service]])</f>
        <v>0</v>
      </c>
      <c r="M9529" s="112"/>
      <c r="N9529" s="114"/>
    </row>
    <row r="9530" spans="1:14" x14ac:dyDescent="0.25">
      <c r="A9530" s="111"/>
      <c r="B9530" s="111"/>
      <c r="C9530" s="123"/>
      <c r="D9530" s="112" t="str">
        <f>_xlfn.XLOOKUP(Table13[[#This Row],[Service]],Validation!$A$2:$A$14,Validation!$B$2:$B$14,"",0,1)</f>
        <v/>
      </c>
      <c r="E9530" s="112"/>
      <c r="F9530" s="113"/>
      <c r="G9530" s="114"/>
      <c r="H9530" s="115"/>
      <c r="I9530" s="112"/>
      <c r="J9530" s="112"/>
      <c r="K9530" s="112"/>
      <c r="L9530" s="114">
        <f>Table13[[#This Row],[Per Unit Price]]*MAX(1,Table13[[#This Row],[Qty of Units]])*MAX(1,Table13[[#This Row],['#NCMs Served / FTEs Employed]])*MAX(1,Table13[[#This Row],[Duration of Service]])</f>
        <v>0</v>
      </c>
      <c r="M9530" s="112"/>
      <c r="N9530" s="114"/>
    </row>
    <row r="9531" spans="1:14" x14ac:dyDescent="0.25">
      <c r="A9531" s="111"/>
      <c r="B9531" s="111"/>
      <c r="C9531" s="123"/>
      <c r="D9531" s="112" t="str">
        <f>_xlfn.XLOOKUP(Table13[[#This Row],[Service]],Validation!$A$2:$A$14,Validation!$B$2:$B$14,"",0,1)</f>
        <v/>
      </c>
      <c r="E9531" s="112"/>
      <c r="F9531" s="113"/>
      <c r="G9531" s="114"/>
      <c r="H9531" s="115"/>
      <c r="I9531" s="112"/>
      <c r="J9531" s="112"/>
      <c r="K9531" s="112"/>
      <c r="L9531" s="114">
        <f>Table13[[#This Row],[Per Unit Price]]*MAX(1,Table13[[#This Row],[Qty of Units]])*MAX(1,Table13[[#This Row],['#NCMs Served / FTEs Employed]])*MAX(1,Table13[[#This Row],[Duration of Service]])</f>
        <v>0</v>
      </c>
      <c r="M9531" s="112"/>
      <c r="N9531" s="114"/>
    </row>
    <row r="9532" spans="1:14" x14ac:dyDescent="0.25">
      <c r="A9532" s="111"/>
      <c r="B9532" s="111"/>
      <c r="C9532" s="123"/>
      <c r="D9532" s="112" t="str">
        <f>_xlfn.XLOOKUP(Table13[[#This Row],[Service]],Validation!$A$2:$A$14,Validation!$B$2:$B$14,"",0,1)</f>
        <v/>
      </c>
      <c r="E9532" s="112"/>
      <c r="F9532" s="113"/>
      <c r="G9532" s="114"/>
      <c r="H9532" s="115"/>
      <c r="I9532" s="112"/>
      <c r="J9532" s="112"/>
      <c r="K9532" s="112"/>
      <c r="L9532" s="114">
        <f>Table13[[#This Row],[Per Unit Price]]*MAX(1,Table13[[#This Row],[Qty of Units]])*MAX(1,Table13[[#This Row],['#NCMs Served / FTEs Employed]])*MAX(1,Table13[[#This Row],[Duration of Service]])</f>
        <v>0</v>
      </c>
      <c r="M9532" s="112"/>
      <c r="N9532" s="114"/>
    </row>
    <row r="9533" spans="1:14" x14ac:dyDescent="0.25">
      <c r="A9533" s="111"/>
      <c r="B9533" s="111"/>
      <c r="C9533" s="123"/>
      <c r="D9533" s="112" t="str">
        <f>_xlfn.XLOOKUP(Table13[[#This Row],[Service]],Validation!$A$2:$A$14,Validation!$B$2:$B$14,"",0,1)</f>
        <v/>
      </c>
      <c r="E9533" s="112"/>
      <c r="F9533" s="113"/>
      <c r="G9533" s="114"/>
      <c r="H9533" s="115"/>
      <c r="I9533" s="112"/>
      <c r="J9533" s="112"/>
      <c r="K9533" s="112"/>
      <c r="L9533" s="114">
        <f>Table13[[#This Row],[Per Unit Price]]*MAX(1,Table13[[#This Row],[Qty of Units]])*MAX(1,Table13[[#This Row],['#NCMs Served / FTEs Employed]])*MAX(1,Table13[[#This Row],[Duration of Service]])</f>
        <v>0</v>
      </c>
      <c r="M9533" s="112"/>
      <c r="N9533" s="114"/>
    </row>
    <row r="9534" spans="1:14" x14ac:dyDescent="0.25">
      <c r="A9534" s="111"/>
      <c r="B9534" s="111"/>
      <c r="C9534" s="123"/>
      <c r="D9534" s="112" t="str">
        <f>_xlfn.XLOOKUP(Table13[[#This Row],[Service]],Validation!$A$2:$A$14,Validation!$B$2:$B$14,"",0,1)</f>
        <v/>
      </c>
      <c r="E9534" s="112"/>
      <c r="F9534" s="113"/>
      <c r="G9534" s="114"/>
      <c r="H9534" s="115"/>
      <c r="I9534" s="112"/>
      <c r="J9534" s="112"/>
      <c r="K9534" s="112"/>
      <c r="L9534" s="114">
        <f>Table13[[#This Row],[Per Unit Price]]*MAX(1,Table13[[#This Row],[Qty of Units]])*MAX(1,Table13[[#This Row],['#NCMs Served / FTEs Employed]])*MAX(1,Table13[[#This Row],[Duration of Service]])</f>
        <v>0</v>
      </c>
      <c r="M9534" s="112"/>
      <c r="N9534" s="114"/>
    </row>
    <row r="9535" spans="1:14" x14ac:dyDescent="0.25">
      <c r="A9535" s="111"/>
      <c r="B9535" s="111"/>
      <c r="C9535" s="123"/>
      <c r="D9535" s="112" t="str">
        <f>_xlfn.XLOOKUP(Table13[[#This Row],[Service]],Validation!$A$2:$A$14,Validation!$B$2:$B$14,"",0,1)</f>
        <v/>
      </c>
      <c r="E9535" s="112"/>
      <c r="F9535" s="113"/>
      <c r="G9535" s="114"/>
      <c r="H9535" s="115"/>
      <c r="I9535" s="112"/>
      <c r="J9535" s="112"/>
      <c r="K9535" s="112"/>
      <c r="L9535" s="114">
        <f>Table13[[#This Row],[Per Unit Price]]*MAX(1,Table13[[#This Row],[Qty of Units]])*MAX(1,Table13[[#This Row],['#NCMs Served / FTEs Employed]])*MAX(1,Table13[[#This Row],[Duration of Service]])</f>
        <v>0</v>
      </c>
      <c r="M9535" s="112"/>
      <c r="N9535" s="114"/>
    </row>
    <row r="9536" spans="1:14" x14ac:dyDescent="0.25">
      <c r="A9536" s="111"/>
      <c r="B9536" s="111"/>
      <c r="C9536" s="123"/>
      <c r="D9536" s="112" t="str">
        <f>_xlfn.XLOOKUP(Table13[[#This Row],[Service]],Validation!$A$2:$A$14,Validation!$B$2:$B$14,"",0,1)</f>
        <v/>
      </c>
      <c r="E9536" s="112"/>
      <c r="F9536" s="113"/>
      <c r="G9536" s="114"/>
      <c r="H9536" s="115"/>
      <c r="I9536" s="112"/>
      <c r="J9536" s="112"/>
      <c r="K9536" s="112"/>
      <c r="L9536" s="114">
        <f>Table13[[#This Row],[Per Unit Price]]*MAX(1,Table13[[#This Row],[Qty of Units]])*MAX(1,Table13[[#This Row],['#NCMs Served / FTEs Employed]])*MAX(1,Table13[[#This Row],[Duration of Service]])</f>
        <v>0</v>
      </c>
      <c r="M9536" s="112"/>
      <c r="N9536" s="114"/>
    </row>
    <row r="9537" spans="1:14" x14ac:dyDescent="0.25">
      <c r="A9537" s="111"/>
      <c r="B9537" s="111"/>
      <c r="C9537" s="123"/>
      <c r="D9537" s="112" t="str">
        <f>_xlfn.XLOOKUP(Table13[[#This Row],[Service]],Validation!$A$2:$A$14,Validation!$B$2:$B$14,"",0,1)</f>
        <v/>
      </c>
      <c r="E9537" s="112"/>
      <c r="F9537" s="113"/>
      <c r="G9537" s="114"/>
      <c r="H9537" s="115"/>
      <c r="I9537" s="112"/>
      <c r="J9537" s="112"/>
      <c r="K9537" s="112"/>
      <c r="L9537" s="114">
        <f>Table13[[#This Row],[Per Unit Price]]*MAX(1,Table13[[#This Row],[Qty of Units]])*MAX(1,Table13[[#This Row],['#NCMs Served / FTEs Employed]])*MAX(1,Table13[[#This Row],[Duration of Service]])</f>
        <v>0</v>
      </c>
      <c r="M9537" s="112"/>
      <c r="N9537" s="114"/>
    </row>
    <row r="9538" spans="1:14" x14ac:dyDescent="0.25">
      <c r="A9538" s="111"/>
      <c r="B9538" s="111"/>
      <c r="C9538" s="123"/>
      <c r="D9538" s="112" t="str">
        <f>_xlfn.XLOOKUP(Table13[[#This Row],[Service]],Validation!$A$2:$A$14,Validation!$B$2:$B$14,"",0,1)</f>
        <v/>
      </c>
      <c r="E9538" s="112"/>
      <c r="F9538" s="113"/>
      <c r="G9538" s="114"/>
      <c r="H9538" s="115"/>
      <c r="I9538" s="112"/>
      <c r="J9538" s="112"/>
      <c r="K9538" s="112"/>
      <c r="L9538" s="114">
        <f>Table13[[#This Row],[Per Unit Price]]*MAX(1,Table13[[#This Row],[Qty of Units]])*MAX(1,Table13[[#This Row],['#NCMs Served / FTEs Employed]])*MAX(1,Table13[[#This Row],[Duration of Service]])</f>
        <v>0</v>
      </c>
      <c r="M9538" s="112"/>
      <c r="N9538" s="114"/>
    </row>
    <row r="9539" spans="1:14" x14ac:dyDescent="0.25">
      <c r="A9539" s="111"/>
      <c r="B9539" s="111"/>
      <c r="C9539" s="123"/>
      <c r="D9539" s="112" t="str">
        <f>_xlfn.XLOOKUP(Table13[[#This Row],[Service]],Validation!$A$2:$A$14,Validation!$B$2:$B$14,"",0,1)</f>
        <v/>
      </c>
      <c r="E9539" s="112"/>
      <c r="F9539" s="113"/>
      <c r="G9539" s="114"/>
      <c r="H9539" s="115"/>
      <c r="I9539" s="112"/>
      <c r="J9539" s="112"/>
      <c r="K9539" s="112"/>
      <c r="L9539" s="114">
        <f>Table13[[#This Row],[Per Unit Price]]*MAX(1,Table13[[#This Row],[Qty of Units]])*MAX(1,Table13[[#This Row],['#NCMs Served / FTEs Employed]])*MAX(1,Table13[[#This Row],[Duration of Service]])</f>
        <v>0</v>
      </c>
      <c r="M9539" s="112"/>
      <c r="N9539" s="114"/>
    </row>
    <row r="9540" spans="1:14" x14ac:dyDescent="0.25">
      <c r="A9540" s="111"/>
      <c r="B9540" s="111"/>
      <c r="C9540" s="123"/>
      <c r="D9540" s="112" t="str">
        <f>_xlfn.XLOOKUP(Table13[[#This Row],[Service]],Validation!$A$2:$A$14,Validation!$B$2:$B$14,"",0,1)</f>
        <v/>
      </c>
      <c r="E9540" s="112"/>
      <c r="F9540" s="113"/>
      <c r="G9540" s="114"/>
      <c r="H9540" s="115"/>
      <c r="I9540" s="112"/>
      <c r="J9540" s="112"/>
      <c r="K9540" s="112"/>
      <c r="L9540" s="114">
        <f>Table13[[#This Row],[Per Unit Price]]*MAX(1,Table13[[#This Row],[Qty of Units]])*MAX(1,Table13[[#This Row],['#NCMs Served / FTEs Employed]])*MAX(1,Table13[[#This Row],[Duration of Service]])</f>
        <v>0</v>
      </c>
      <c r="M9540" s="112"/>
      <c r="N9540" s="114"/>
    </row>
    <row r="9541" spans="1:14" x14ac:dyDescent="0.25">
      <c r="A9541" s="111"/>
      <c r="B9541" s="111"/>
      <c r="C9541" s="123"/>
      <c r="D9541" s="112" t="str">
        <f>_xlfn.XLOOKUP(Table13[[#This Row],[Service]],Validation!$A$2:$A$14,Validation!$B$2:$B$14,"",0,1)</f>
        <v/>
      </c>
      <c r="E9541" s="112"/>
      <c r="F9541" s="113"/>
      <c r="G9541" s="114"/>
      <c r="H9541" s="115"/>
      <c r="I9541" s="112"/>
      <c r="J9541" s="112"/>
      <c r="K9541" s="112"/>
      <c r="L9541" s="114">
        <f>Table13[[#This Row],[Per Unit Price]]*MAX(1,Table13[[#This Row],[Qty of Units]])*MAX(1,Table13[[#This Row],['#NCMs Served / FTEs Employed]])*MAX(1,Table13[[#This Row],[Duration of Service]])</f>
        <v>0</v>
      </c>
      <c r="M9541" s="112"/>
      <c r="N9541" s="114"/>
    </row>
    <row r="9542" spans="1:14" x14ac:dyDescent="0.25">
      <c r="A9542" s="111"/>
      <c r="B9542" s="111"/>
      <c r="C9542" s="123"/>
      <c r="D9542" s="112" t="str">
        <f>_xlfn.XLOOKUP(Table13[[#This Row],[Service]],Validation!$A$2:$A$14,Validation!$B$2:$B$14,"",0,1)</f>
        <v/>
      </c>
      <c r="E9542" s="112"/>
      <c r="F9542" s="113"/>
      <c r="G9542" s="114"/>
      <c r="H9542" s="115"/>
      <c r="I9542" s="112"/>
      <c r="J9542" s="112"/>
      <c r="K9542" s="112"/>
      <c r="L9542" s="114">
        <f>Table13[[#This Row],[Per Unit Price]]*MAX(1,Table13[[#This Row],[Qty of Units]])*MAX(1,Table13[[#This Row],['#NCMs Served / FTEs Employed]])*MAX(1,Table13[[#This Row],[Duration of Service]])</f>
        <v>0</v>
      </c>
      <c r="M9542" s="112"/>
      <c r="N9542" s="114"/>
    </row>
    <row r="9543" spans="1:14" x14ac:dyDescent="0.25">
      <c r="A9543" s="111"/>
      <c r="B9543" s="111"/>
      <c r="C9543" s="123"/>
      <c r="D9543" s="112" t="str">
        <f>_xlfn.XLOOKUP(Table13[[#This Row],[Service]],Validation!$A$2:$A$14,Validation!$B$2:$B$14,"",0,1)</f>
        <v/>
      </c>
      <c r="E9543" s="112"/>
      <c r="F9543" s="113"/>
      <c r="G9543" s="114"/>
      <c r="H9543" s="115"/>
      <c r="I9543" s="112"/>
      <c r="J9543" s="112"/>
      <c r="K9543" s="112"/>
      <c r="L9543" s="114">
        <f>Table13[[#This Row],[Per Unit Price]]*MAX(1,Table13[[#This Row],[Qty of Units]])*MAX(1,Table13[[#This Row],['#NCMs Served / FTEs Employed]])*MAX(1,Table13[[#This Row],[Duration of Service]])</f>
        <v>0</v>
      </c>
      <c r="M9543" s="112"/>
      <c r="N9543" s="114"/>
    </row>
    <row r="9544" spans="1:14" x14ac:dyDescent="0.25">
      <c r="A9544" s="111"/>
      <c r="B9544" s="111"/>
      <c r="C9544" s="123"/>
      <c r="D9544" s="112" t="str">
        <f>_xlfn.XLOOKUP(Table13[[#This Row],[Service]],Validation!$A$2:$A$14,Validation!$B$2:$B$14,"",0,1)</f>
        <v/>
      </c>
      <c r="E9544" s="112"/>
      <c r="F9544" s="113"/>
      <c r="G9544" s="114"/>
      <c r="H9544" s="115"/>
      <c r="I9544" s="112"/>
      <c r="J9544" s="112"/>
      <c r="K9544" s="112"/>
      <c r="L9544" s="114">
        <f>Table13[[#This Row],[Per Unit Price]]*MAX(1,Table13[[#This Row],[Qty of Units]])*MAX(1,Table13[[#This Row],['#NCMs Served / FTEs Employed]])*MAX(1,Table13[[#This Row],[Duration of Service]])</f>
        <v>0</v>
      </c>
      <c r="M9544" s="112"/>
      <c r="N9544" s="114"/>
    </row>
    <row r="9545" spans="1:14" x14ac:dyDescent="0.25">
      <c r="A9545" s="111"/>
      <c r="B9545" s="111"/>
      <c r="C9545" s="123"/>
      <c r="D9545" s="112" t="str">
        <f>_xlfn.XLOOKUP(Table13[[#This Row],[Service]],Validation!$A$2:$A$14,Validation!$B$2:$B$14,"",0,1)</f>
        <v/>
      </c>
      <c r="E9545" s="112"/>
      <c r="F9545" s="113"/>
      <c r="G9545" s="114"/>
      <c r="H9545" s="115"/>
      <c r="I9545" s="112"/>
      <c r="J9545" s="112"/>
      <c r="K9545" s="112"/>
      <c r="L9545" s="114">
        <f>Table13[[#This Row],[Per Unit Price]]*MAX(1,Table13[[#This Row],[Qty of Units]])*MAX(1,Table13[[#This Row],['#NCMs Served / FTEs Employed]])*MAX(1,Table13[[#This Row],[Duration of Service]])</f>
        <v>0</v>
      </c>
      <c r="M9545" s="112"/>
      <c r="N9545" s="114"/>
    </row>
    <row r="9546" spans="1:14" x14ac:dyDescent="0.25">
      <c r="A9546" s="111"/>
      <c r="B9546" s="111"/>
      <c r="C9546" s="123"/>
      <c r="D9546" s="112" t="str">
        <f>_xlfn.XLOOKUP(Table13[[#This Row],[Service]],Validation!$A$2:$A$14,Validation!$B$2:$B$14,"",0,1)</f>
        <v/>
      </c>
      <c r="E9546" s="112"/>
      <c r="F9546" s="113"/>
      <c r="G9546" s="114"/>
      <c r="H9546" s="115"/>
      <c r="I9546" s="112"/>
      <c r="J9546" s="112"/>
      <c r="K9546" s="112"/>
      <c r="L9546" s="114">
        <f>Table13[[#This Row],[Per Unit Price]]*MAX(1,Table13[[#This Row],[Qty of Units]])*MAX(1,Table13[[#This Row],['#NCMs Served / FTEs Employed]])*MAX(1,Table13[[#This Row],[Duration of Service]])</f>
        <v>0</v>
      </c>
      <c r="M9546" s="112"/>
      <c r="N9546" s="114"/>
    </row>
    <row r="9547" spans="1:14" x14ac:dyDescent="0.25">
      <c r="A9547" s="111"/>
      <c r="B9547" s="111"/>
      <c r="C9547" s="123"/>
      <c r="D9547" s="112" t="str">
        <f>_xlfn.XLOOKUP(Table13[[#This Row],[Service]],Validation!$A$2:$A$14,Validation!$B$2:$B$14,"",0,1)</f>
        <v/>
      </c>
      <c r="E9547" s="112"/>
      <c r="F9547" s="113"/>
      <c r="G9547" s="114"/>
      <c r="H9547" s="115"/>
      <c r="I9547" s="112"/>
      <c r="J9547" s="112"/>
      <c r="K9547" s="112"/>
      <c r="L9547" s="114">
        <f>Table13[[#This Row],[Per Unit Price]]*MAX(1,Table13[[#This Row],[Qty of Units]])*MAX(1,Table13[[#This Row],['#NCMs Served / FTEs Employed]])*MAX(1,Table13[[#This Row],[Duration of Service]])</f>
        <v>0</v>
      </c>
      <c r="M9547" s="112"/>
      <c r="N9547" s="114"/>
    </row>
    <row r="9548" spans="1:14" x14ac:dyDescent="0.25">
      <c r="A9548" s="111"/>
      <c r="B9548" s="111"/>
      <c r="C9548" s="123"/>
      <c r="D9548" s="112" t="str">
        <f>_xlfn.XLOOKUP(Table13[[#This Row],[Service]],Validation!$A$2:$A$14,Validation!$B$2:$B$14,"",0,1)</f>
        <v/>
      </c>
      <c r="E9548" s="112"/>
      <c r="F9548" s="113"/>
      <c r="G9548" s="114"/>
      <c r="H9548" s="115"/>
      <c r="I9548" s="112"/>
      <c r="J9548" s="112"/>
      <c r="K9548" s="112"/>
      <c r="L9548" s="114">
        <f>Table13[[#This Row],[Per Unit Price]]*MAX(1,Table13[[#This Row],[Qty of Units]])*MAX(1,Table13[[#This Row],['#NCMs Served / FTEs Employed]])*MAX(1,Table13[[#This Row],[Duration of Service]])</f>
        <v>0</v>
      </c>
      <c r="M9548" s="112"/>
      <c r="N9548" s="114"/>
    </row>
    <row r="9549" spans="1:14" x14ac:dyDescent="0.25">
      <c r="A9549" s="111"/>
      <c r="B9549" s="111"/>
      <c r="C9549" s="123"/>
      <c r="D9549" s="112" t="str">
        <f>_xlfn.XLOOKUP(Table13[[#This Row],[Service]],Validation!$A$2:$A$14,Validation!$B$2:$B$14,"",0,1)</f>
        <v/>
      </c>
      <c r="E9549" s="112"/>
      <c r="F9549" s="113"/>
      <c r="G9549" s="114"/>
      <c r="H9549" s="115"/>
      <c r="I9549" s="112"/>
      <c r="J9549" s="112"/>
      <c r="K9549" s="112"/>
      <c r="L9549" s="114">
        <f>Table13[[#This Row],[Per Unit Price]]*MAX(1,Table13[[#This Row],[Qty of Units]])*MAX(1,Table13[[#This Row],['#NCMs Served / FTEs Employed]])*MAX(1,Table13[[#This Row],[Duration of Service]])</f>
        <v>0</v>
      </c>
      <c r="M9549" s="112"/>
      <c r="N9549" s="114"/>
    </row>
    <row r="9550" spans="1:14" x14ac:dyDescent="0.25">
      <c r="A9550" s="111"/>
      <c r="B9550" s="111"/>
      <c r="C9550" s="123"/>
      <c r="D9550" s="112" t="str">
        <f>_xlfn.XLOOKUP(Table13[[#This Row],[Service]],Validation!$A$2:$A$14,Validation!$B$2:$B$14,"",0,1)</f>
        <v/>
      </c>
      <c r="E9550" s="112"/>
      <c r="F9550" s="113"/>
      <c r="G9550" s="114"/>
      <c r="H9550" s="115"/>
      <c r="I9550" s="112"/>
      <c r="J9550" s="112"/>
      <c r="K9550" s="112"/>
      <c r="L9550" s="114">
        <f>Table13[[#This Row],[Per Unit Price]]*MAX(1,Table13[[#This Row],[Qty of Units]])*MAX(1,Table13[[#This Row],['#NCMs Served / FTEs Employed]])*MAX(1,Table13[[#This Row],[Duration of Service]])</f>
        <v>0</v>
      </c>
      <c r="M9550" s="112"/>
      <c r="N9550" s="114"/>
    </row>
    <row r="9551" spans="1:14" x14ac:dyDescent="0.25">
      <c r="A9551" s="111"/>
      <c r="B9551" s="111"/>
      <c r="C9551" s="123"/>
      <c r="D9551" s="112" t="str">
        <f>_xlfn.XLOOKUP(Table13[[#This Row],[Service]],Validation!$A$2:$A$14,Validation!$B$2:$B$14,"",0,1)</f>
        <v/>
      </c>
      <c r="E9551" s="112"/>
      <c r="F9551" s="113"/>
      <c r="G9551" s="114"/>
      <c r="H9551" s="115"/>
      <c r="I9551" s="112"/>
      <c r="J9551" s="112"/>
      <c r="K9551" s="112"/>
      <c r="L9551" s="114">
        <f>Table13[[#This Row],[Per Unit Price]]*MAX(1,Table13[[#This Row],[Qty of Units]])*MAX(1,Table13[[#This Row],['#NCMs Served / FTEs Employed]])*MAX(1,Table13[[#This Row],[Duration of Service]])</f>
        <v>0</v>
      </c>
      <c r="M9551" s="112"/>
      <c r="N9551" s="114"/>
    </row>
    <row r="9552" spans="1:14" x14ac:dyDescent="0.25">
      <c r="A9552" s="111"/>
      <c r="B9552" s="111"/>
      <c r="C9552" s="123"/>
      <c r="D9552" s="112" t="str">
        <f>_xlfn.XLOOKUP(Table13[[#This Row],[Service]],Validation!$A$2:$A$14,Validation!$B$2:$B$14,"",0,1)</f>
        <v/>
      </c>
      <c r="E9552" s="112"/>
      <c r="F9552" s="113"/>
      <c r="G9552" s="114"/>
      <c r="H9552" s="115"/>
      <c r="I9552" s="112"/>
      <c r="J9552" s="112"/>
      <c r="K9552" s="112"/>
      <c r="L9552" s="114">
        <f>Table13[[#This Row],[Per Unit Price]]*MAX(1,Table13[[#This Row],[Qty of Units]])*MAX(1,Table13[[#This Row],['#NCMs Served / FTEs Employed]])*MAX(1,Table13[[#This Row],[Duration of Service]])</f>
        <v>0</v>
      </c>
      <c r="M9552" s="112"/>
      <c r="N9552" s="114"/>
    </row>
    <row r="9553" spans="1:14" x14ac:dyDescent="0.25">
      <c r="A9553" s="111"/>
      <c r="B9553" s="111"/>
      <c r="C9553" s="123"/>
      <c r="D9553" s="112" t="str">
        <f>_xlfn.XLOOKUP(Table13[[#This Row],[Service]],Validation!$A$2:$A$14,Validation!$B$2:$B$14,"",0,1)</f>
        <v/>
      </c>
      <c r="E9553" s="112"/>
      <c r="F9553" s="113"/>
      <c r="G9553" s="114"/>
      <c r="H9553" s="115"/>
      <c r="I9553" s="112"/>
      <c r="J9553" s="112"/>
      <c r="K9553" s="112"/>
      <c r="L9553" s="114">
        <f>Table13[[#This Row],[Per Unit Price]]*MAX(1,Table13[[#This Row],[Qty of Units]])*MAX(1,Table13[[#This Row],['#NCMs Served / FTEs Employed]])*MAX(1,Table13[[#This Row],[Duration of Service]])</f>
        <v>0</v>
      </c>
      <c r="M9553" s="112"/>
      <c r="N9553" s="114"/>
    </row>
    <row r="9554" spans="1:14" x14ac:dyDescent="0.25">
      <c r="A9554" s="111"/>
      <c r="B9554" s="111"/>
      <c r="C9554" s="123"/>
      <c r="D9554" s="112" t="str">
        <f>_xlfn.XLOOKUP(Table13[[#This Row],[Service]],Validation!$A$2:$A$14,Validation!$B$2:$B$14,"",0,1)</f>
        <v/>
      </c>
      <c r="E9554" s="112"/>
      <c r="F9554" s="113"/>
      <c r="G9554" s="114"/>
      <c r="H9554" s="115"/>
      <c r="I9554" s="112"/>
      <c r="J9554" s="112"/>
      <c r="K9554" s="112"/>
      <c r="L9554" s="114">
        <f>Table13[[#This Row],[Per Unit Price]]*MAX(1,Table13[[#This Row],[Qty of Units]])*MAX(1,Table13[[#This Row],['#NCMs Served / FTEs Employed]])*MAX(1,Table13[[#This Row],[Duration of Service]])</f>
        <v>0</v>
      </c>
      <c r="M9554" s="112"/>
      <c r="N9554" s="114"/>
    </row>
    <row r="9555" spans="1:14" x14ac:dyDescent="0.25">
      <c r="A9555" s="111"/>
      <c r="B9555" s="111"/>
      <c r="C9555" s="123"/>
      <c r="D9555" s="112" t="str">
        <f>_xlfn.XLOOKUP(Table13[[#This Row],[Service]],Validation!$A$2:$A$14,Validation!$B$2:$B$14,"",0,1)</f>
        <v/>
      </c>
      <c r="E9555" s="112"/>
      <c r="F9555" s="113"/>
      <c r="G9555" s="114"/>
      <c r="H9555" s="115"/>
      <c r="I9555" s="112"/>
      <c r="J9555" s="112"/>
      <c r="K9555" s="112"/>
      <c r="L9555" s="114">
        <f>Table13[[#This Row],[Per Unit Price]]*MAX(1,Table13[[#This Row],[Qty of Units]])*MAX(1,Table13[[#This Row],['#NCMs Served / FTEs Employed]])*MAX(1,Table13[[#This Row],[Duration of Service]])</f>
        <v>0</v>
      </c>
      <c r="M9555" s="112"/>
      <c r="N9555" s="114"/>
    </row>
    <row r="9556" spans="1:14" x14ac:dyDescent="0.25">
      <c r="A9556" s="111"/>
      <c r="B9556" s="111"/>
      <c r="C9556" s="123"/>
      <c r="D9556" s="112" t="str">
        <f>_xlfn.XLOOKUP(Table13[[#This Row],[Service]],Validation!$A$2:$A$14,Validation!$B$2:$B$14,"",0,1)</f>
        <v/>
      </c>
      <c r="E9556" s="112"/>
      <c r="F9556" s="113"/>
      <c r="G9556" s="114"/>
      <c r="H9556" s="115"/>
      <c r="I9556" s="112"/>
      <c r="J9556" s="112"/>
      <c r="K9556" s="112"/>
      <c r="L9556" s="114">
        <f>Table13[[#This Row],[Per Unit Price]]*MAX(1,Table13[[#This Row],[Qty of Units]])*MAX(1,Table13[[#This Row],['#NCMs Served / FTEs Employed]])*MAX(1,Table13[[#This Row],[Duration of Service]])</f>
        <v>0</v>
      </c>
      <c r="M9556" s="112"/>
      <c r="N9556" s="114"/>
    </row>
    <row r="9557" spans="1:14" x14ac:dyDescent="0.25">
      <c r="A9557" s="111"/>
      <c r="B9557" s="111"/>
      <c r="C9557" s="123"/>
      <c r="D9557" s="112" t="str">
        <f>_xlfn.XLOOKUP(Table13[[#This Row],[Service]],Validation!$A$2:$A$14,Validation!$B$2:$B$14,"",0,1)</f>
        <v/>
      </c>
      <c r="E9557" s="112"/>
      <c r="F9557" s="113"/>
      <c r="G9557" s="114"/>
      <c r="H9557" s="115"/>
      <c r="I9557" s="112"/>
      <c r="J9557" s="112"/>
      <c r="K9557" s="112"/>
      <c r="L9557" s="114">
        <f>Table13[[#This Row],[Per Unit Price]]*MAX(1,Table13[[#This Row],[Qty of Units]])*MAX(1,Table13[[#This Row],['#NCMs Served / FTEs Employed]])*MAX(1,Table13[[#This Row],[Duration of Service]])</f>
        <v>0</v>
      </c>
      <c r="M9557" s="112"/>
      <c r="N9557" s="114"/>
    </row>
    <row r="9558" spans="1:14" x14ac:dyDescent="0.25">
      <c r="A9558" s="111"/>
      <c r="B9558" s="111"/>
      <c r="C9558" s="123"/>
      <c r="D9558" s="112" t="str">
        <f>_xlfn.XLOOKUP(Table13[[#This Row],[Service]],Validation!$A$2:$A$14,Validation!$B$2:$B$14,"",0,1)</f>
        <v/>
      </c>
      <c r="E9558" s="112"/>
      <c r="F9558" s="113"/>
      <c r="G9558" s="114"/>
      <c r="H9558" s="115"/>
      <c r="I9558" s="112"/>
      <c r="J9558" s="112"/>
      <c r="K9558" s="112"/>
      <c r="L9558" s="114">
        <f>Table13[[#This Row],[Per Unit Price]]*MAX(1,Table13[[#This Row],[Qty of Units]])*MAX(1,Table13[[#This Row],['#NCMs Served / FTEs Employed]])*MAX(1,Table13[[#This Row],[Duration of Service]])</f>
        <v>0</v>
      </c>
      <c r="M9558" s="112"/>
      <c r="N9558" s="114"/>
    </row>
    <row r="9559" spans="1:14" x14ac:dyDescent="0.25">
      <c r="A9559" s="111"/>
      <c r="B9559" s="111"/>
      <c r="C9559" s="123"/>
      <c r="D9559" s="112" t="str">
        <f>_xlfn.XLOOKUP(Table13[[#This Row],[Service]],Validation!$A$2:$A$14,Validation!$B$2:$B$14,"",0,1)</f>
        <v/>
      </c>
      <c r="E9559" s="112"/>
      <c r="F9559" s="113"/>
      <c r="G9559" s="114"/>
      <c r="H9559" s="115"/>
      <c r="I9559" s="112"/>
      <c r="J9559" s="112"/>
      <c r="K9559" s="112"/>
      <c r="L9559" s="114">
        <f>Table13[[#This Row],[Per Unit Price]]*MAX(1,Table13[[#This Row],[Qty of Units]])*MAX(1,Table13[[#This Row],['#NCMs Served / FTEs Employed]])*MAX(1,Table13[[#This Row],[Duration of Service]])</f>
        <v>0</v>
      </c>
      <c r="M9559" s="112"/>
      <c r="N9559" s="114"/>
    </row>
    <row r="9560" spans="1:14" x14ac:dyDescent="0.25">
      <c r="A9560" s="111"/>
      <c r="B9560" s="111"/>
      <c r="C9560" s="123"/>
      <c r="D9560" s="112" t="str">
        <f>_xlfn.XLOOKUP(Table13[[#This Row],[Service]],Validation!$A$2:$A$14,Validation!$B$2:$B$14,"",0,1)</f>
        <v/>
      </c>
      <c r="E9560" s="112"/>
      <c r="F9560" s="113"/>
      <c r="G9560" s="114"/>
      <c r="H9560" s="115"/>
      <c r="I9560" s="112"/>
      <c r="J9560" s="112"/>
      <c r="K9560" s="112"/>
      <c r="L9560" s="114">
        <f>Table13[[#This Row],[Per Unit Price]]*MAX(1,Table13[[#This Row],[Qty of Units]])*MAX(1,Table13[[#This Row],['#NCMs Served / FTEs Employed]])*MAX(1,Table13[[#This Row],[Duration of Service]])</f>
        <v>0</v>
      </c>
      <c r="M9560" s="112"/>
      <c r="N9560" s="114"/>
    </row>
    <row r="9561" spans="1:14" x14ac:dyDescent="0.25">
      <c r="A9561" s="111"/>
      <c r="B9561" s="111"/>
      <c r="C9561" s="123"/>
      <c r="D9561" s="112" t="str">
        <f>_xlfn.XLOOKUP(Table13[[#This Row],[Service]],Validation!$A$2:$A$14,Validation!$B$2:$B$14,"",0,1)</f>
        <v/>
      </c>
      <c r="E9561" s="112"/>
      <c r="F9561" s="113"/>
      <c r="G9561" s="114"/>
      <c r="H9561" s="115"/>
      <c r="I9561" s="112"/>
      <c r="J9561" s="112"/>
      <c r="K9561" s="112"/>
      <c r="L9561" s="114">
        <f>Table13[[#This Row],[Per Unit Price]]*MAX(1,Table13[[#This Row],[Qty of Units]])*MAX(1,Table13[[#This Row],['#NCMs Served / FTEs Employed]])*MAX(1,Table13[[#This Row],[Duration of Service]])</f>
        <v>0</v>
      </c>
      <c r="M9561" s="112"/>
      <c r="N9561" s="114"/>
    </row>
    <row r="9562" spans="1:14" x14ac:dyDescent="0.25">
      <c r="A9562" s="111"/>
      <c r="B9562" s="111"/>
      <c r="C9562" s="123"/>
      <c r="D9562" s="112" t="str">
        <f>_xlfn.XLOOKUP(Table13[[#This Row],[Service]],Validation!$A$2:$A$14,Validation!$B$2:$B$14,"",0,1)</f>
        <v/>
      </c>
      <c r="E9562" s="112"/>
      <c r="F9562" s="113"/>
      <c r="G9562" s="114"/>
      <c r="H9562" s="115"/>
      <c r="I9562" s="112"/>
      <c r="J9562" s="112"/>
      <c r="K9562" s="112"/>
      <c r="L9562" s="114">
        <f>Table13[[#This Row],[Per Unit Price]]*MAX(1,Table13[[#This Row],[Qty of Units]])*MAX(1,Table13[[#This Row],['#NCMs Served / FTEs Employed]])*MAX(1,Table13[[#This Row],[Duration of Service]])</f>
        <v>0</v>
      </c>
      <c r="M9562" s="112"/>
      <c r="N9562" s="114"/>
    </row>
    <row r="9563" spans="1:14" x14ac:dyDescent="0.25">
      <c r="A9563" s="111"/>
      <c r="B9563" s="111"/>
      <c r="C9563" s="123"/>
      <c r="D9563" s="112" t="str">
        <f>_xlfn.XLOOKUP(Table13[[#This Row],[Service]],Validation!$A$2:$A$14,Validation!$B$2:$B$14,"",0,1)</f>
        <v/>
      </c>
      <c r="E9563" s="112"/>
      <c r="F9563" s="113"/>
      <c r="G9563" s="114"/>
      <c r="H9563" s="115"/>
      <c r="I9563" s="112"/>
      <c r="J9563" s="112"/>
      <c r="K9563" s="112"/>
      <c r="L9563" s="114">
        <f>Table13[[#This Row],[Per Unit Price]]*MAX(1,Table13[[#This Row],[Qty of Units]])*MAX(1,Table13[[#This Row],['#NCMs Served / FTEs Employed]])*MAX(1,Table13[[#This Row],[Duration of Service]])</f>
        <v>0</v>
      </c>
      <c r="M9563" s="112"/>
      <c r="N9563" s="114"/>
    </row>
    <row r="9564" spans="1:14" x14ac:dyDescent="0.25">
      <c r="A9564" s="111"/>
      <c r="B9564" s="111"/>
      <c r="C9564" s="123"/>
      <c r="D9564" s="112" t="str">
        <f>_xlfn.XLOOKUP(Table13[[#This Row],[Service]],Validation!$A$2:$A$14,Validation!$B$2:$B$14,"",0,1)</f>
        <v/>
      </c>
      <c r="E9564" s="112"/>
      <c r="F9564" s="113"/>
      <c r="G9564" s="114"/>
      <c r="H9564" s="115"/>
      <c r="I9564" s="112"/>
      <c r="J9564" s="112"/>
      <c r="K9564" s="112"/>
      <c r="L9564" s="114">
        <f>Table13[[#This Row],[Per Unit Price]]*MAX(1,Table13[[#This Row],[Qty of Units]])*MAX(1,Table13[[#This Row],['#NCMs Served / FTEs Employed]])*MAX(1,Table13[[#This Row],[Duration of Service]])</f>
        <v>0</v>
      </c>
      <c r="M9564" s="112"/>
      <c r="N9564" s="114"/>
    </row>
    <row r="9565" spans="1:14" x14ac:dyDescent="0.25">
      <c r="A9565" s="111"/>
      <c r="B9565" s="111"/>
      <c r="C9565" s="123"/>
      <c r="D9565" s="112" t="str">
        <f>_xlfn.XLOOKUP(Table13[[#This Row],[Service]],Validation!$A$2:$A$14,Validation!$B$2:$B$14,"",0,1)</f>
        <v/>
      </c>
      <c r="E9565" s="112"/>
      <c r="F9565" s="113"/>
      <c r="G9565" s="114"/>
      <c r="H9565" s="115"/>
      <c r="I9565" s="112"/>
      <c r="J9565" s="112"/>
      <c r="K9565" s="112"/>
      <c r="L9565" s="114">
        <f>Table13[[#This Row],[Per Unit Price]]*MAX(1,Table13[[#This Row],[Qty of Units]])*MAX(1,Table13[[#This Row],['#NCMs Served / FTEs Employed]])*MAX(1,Table13[[#This Row],[Duration of Service]])</f>
        <v>0</v>
      </c>
      <c r="M9565" s="112"/>
      <c r="N9565" s="114"/>
    </row>
    <row r="9566" spans="1:14" x14ac:dyDescent="0.25">
      <c r="A9566" s="111"/>
      <c r="B9566" s="111"/>
      <c r="C9566" s="123"/>
      <c r="D9566" s="112" t="str">
        <f>_xlfn.XLOOKUP(Table13[[#This Row],[Service]],Validation!$A$2:$A$14,Validation!$B$2:$B$14,"",0,1)</f>
        <v/>
      </c>
      <c r="E9566" s="112"/>
      <c r="F9566" s="113"/>
      <c r="G9566" s="114"/>
      <c r="H9566" s="115"/>
      <c r="I9566" s="112"/>
      <c r="J9566" s="112"/>
      <c r="K9566" s="112"/>
      <c r="L9566" s="114">
        <f>Table13[[#This Row],[Per Unit Price]]*MAX(1,Table13[[#This Row],[Qty of Units]])*MAX(1,Table13[[#This Row],['#NCMs Served / FTEs Employed]])*MAX(1,Table13[[#This Row],[Duration of Service]])</f>
        <v>0</v>
      </c>
      <c r="M9566" s="112"/>
      <c r="N9566" s="114"/>
    </row>
    <row r="9567" spans="1:14" x14ac:dyDescent="0.25">
      <c r="A9567" s="111"/>
      <c r="B9567" s="111"/>
      <c r="C9567" s="123"/>
      <c r="D9567" s="112" t="str">
        <f>_xlfn.XLOOKUP(Table13[[#This Row],[Service]],Validation!$A$2:$A$14,Validation!$B$2:$B$14,"",0,1)</f>
        <v/>
      </c>
      <c r="E9567" s="112"/>
      <c r="F9567" s="113"/>
      <c r="G9567" s="114"/>
      <c r="H9567" s="115"/>
      <c r="I9567" s="112"/>
      <c r="J9567" s="112"/>
      <c r="K9567" s="112"/>
      <c r="L9567" s="114">
        <f>Table13[[#This Row],[Per Unit Price]]*MAX(1,Table13[[#This Row],[Qty of Units]])*MAX(1,Table13[[#This Row],['#NCMs Served / FTEs Employed]])*MAX(1,Table13[[#This Row],[Duration of Service]])</f>
        <v>0</v>
      </c>
      <c r="M9567" s="112"/>
      <c r="N9567" s="114"/>
    </row>
    <row r="9568" spans="1:14" x14ac:dyDescent="0.25">
      <c r="A9568" s="111"/>
      <c r="B9568" s="111"/>
      <c r="C9568" s="123"/>
      <c r="D9568" s="112" t="str">
        <f>_xlfn.XLOOKUP(Table13[[#This Row],[Service]],Validation!$A$2:$A$14,Validation!$B$2:$B$14,"",0,1)</f>
        <v/>
      </c>
      <c r="E9568" s="112"/>
      <c r="F9568" s="113"/>
      <c r="G9568" s="114"/>
      <c r="H9568" s="115"/>
      <c r="I9568" s="112"/>
      <c r="J9568" s="112"/>
      <c r="K9568" s="112"/>
      <c r="L9568" s="114">
        <f>Table13[[#This Row],[Per Unit Price]]*MAX(1,Table13[[#This Row],[Qty of Units]])*MAX(1,Table13[[#This Row],['#NCMs Served / FTEs Employed]])*MAX(1,Table13[[#This Row],[Duration of Service]])</f>
        <v>0</v>
      </c>
      <c r="M9568" s="112"/>
      <c r="N9568" s="114"/>
    </row>
    <row r="9569" spans="1:14" x14ac:dyDescent="0.25">
      <c r="A9569" s="111"/>
      <c r="B9569" s="111"/>
      <c r="C9569" s="123"/>
      <c r="D9569" s="112" t="str">
        <f>_xlfn.XLOOKUP(Table13[[#This Row],[Service]],Validation!$A$2:$A$14,Validation!$B$2:$B$14,"",0,1)</f>
        <v/>
      </c>
      <c r="E9569" s="112"/>
      <c r="F9569" s="113"/>
      <c r="G9569" s="114"/>
      <c r="H9569" s="115"/>
      <c r="I9569" s="112"/>
      <c r="J9569" s="112"/>
      <c r="K9569" s="112"/>
      <c r="L9569" s="114">
        <f>Table13[[#This Row],[Per Unit Price]]*MAX(1,Table13[[#This Row],[Qty of Units]])*MAX(1,Table13[[#This Row],['#NCMs Served / FTEs Employed]])*MAX(1,Table13[[#This Row],[Duration of Service]])</f>
        <v>0</v>
      </c>
      <c r="M9569" s="112"/>
      <c r="N9569" s="114"/>
    </row>
    <row r="9570" spans="1:14" x14ac:dyDescent="0.25">
      <c r="A9570" s="111"/>
      <c r="B9570" s="111"/>
      <c r="C9570" s="123"/>
      <c r="D9570" s="112" t="str">
        <f>_xlfn.XLOOKUP(Table13[[#This Row],[Service]],Validation!$A$2:$A$14,Validation!$B$2:$B$14,"",0,1)</f>
        <v/>
      </c>
      <c r="E9570" s="112"/>
      <c r="F9570" s="113"/>
      <c r="G9570" s="114"/>
      <c r="H9570" s="115"/>
      <c r="I9570" s="112"/>
      <c r="J9570" s="112"/>
      <c r="K9570" s="112"/>
      <c r="L9570" s="114">
        <f>Table13[[#This Row],[Per Unit Price]]*MAX(1,Table13[[#This Row],[Qty of Units]])*MAX(1,Table13[[#This Row],['#NCMs Served / FTEs Employed]])*MAX(1,Table13[[#This Row],[Duration of Service]])</f>
        <v>0</v>
      </c>
      <c r="M9570" s="112"/>
      <c r="N9570" s="114"/>
    </row>
    <row r="9571" spans="1:14" x14ac:dyDescent="0.25">
      <c r="A9571" s="111"/>
      <c r="B9571" s="111"/>
      <c r="C9571" s="123"/>
      <c r="D9571" s="112" t="str">
        <f>_xlfn.XLOOKUP(Table13[[#This Row],[Service]],Validation!$A$2:$A$14,Validation!$B$2:$B$14,"",0,1)</f>
        <v/>
      </c>
      <c r="E9571" s="112"/>
      <c r="F9571" s="113"/>
      <c r="G9571" s="114"/>
      <c r="H9571" s="115"/>
      <c r="I9571" s="112"/>
      <c r="J9571" s="112"/>
      <c r="K9571" s="112"/>
      <c r="L9571" s="114">
        <f>Table13[[#This Row],[Per Unit Price]]*MAX(1,Table13[[#This Row],[Qty of Units]])*MAX(1,Table13[[#This Row],['#NCMs Served / FTEs Employed]])*MAX(1,Table13[[#This Row],[Duration of Service]])</f>
        <v>0</v>
      </c>
      <c r="M9571" s="112"/>
      <c r="N9571" s="114"/>
    </row>
    <row r="9572" spans="1:14" x14ac:dyDescent="0.25">
      <c r="A9572" s="111"/>
      <c r="B9572" s="111"/>
      <c r="C9572" s="123"/>
      <c r="D9572" s="112" t="str">
        <f>_xlfn.XLOOKUP(Table13[[#This Row],[Service]],Validation!$A$2:$A$14,Validation!$B$2:$B$14,"",0,1)</f>
        <v/>
      </c>
      <c r="E9572" s="112"/>
      <c r="F9572" s="113"/>
      <c r="G9572" s="114"/>
      <c r="H9572" s="115"/>
      <c r="I9572" s="112"/>
      <c r="J9572" s="112"/>
      <c r="K9572" s="112"/>
      <c r="L9572" s="114">
        <f>Table13[[#This Row],[Per Unit Price]]*MAX(1,Table13[[#This Row],[Qty of Units]])*MAX(1,Table13[[#This Row],['#NCMs Served / FTEs Employed]])*MAX(1,Table13[[#This Row],[Duration of Service]])</f>
        <v>0</v>
      </c>
      <c r="M9572" s="112"/>
      <c r="N9572" s="114"/>
    </row>
    <row r="9573" spans="1:14" x14ac:dyDescent="0.25">
      <c r="A9573" s="111"/>
      <c r="B9573" s="111"/>
      <c r="C9573" s="123"/>
      <c r="D9573" s="112" t="str">
        <f>_xlfn.XLOOKUP(Table13[[#This Row],[Service]],Validation!$A$2:$A$14,Validation!$B$2:$B$14,"",0,1)</f>
        <v/>
      </c>
      <c r="E9573" s="112"/>
      <c r="F9573" s="113"/>
      <c r="G9573" s="114"/>
      <c r="H9573" s="115"/>
      <c r="I9573" s="112"/>
      <c r="J9573" s="112"/>
      <c r="K9573" s="112"/>
      <c r="L9573" s="114">
        <f>Table13[[#This Row],[Per Unit Price]]*MAX(1,Table13[[#This Row],[Qty of Units]])*MAX(1,Table13[[#This Row],['#NCMs Served / FTEs Employed]])*MAX(1,Table13[[#This Row],[Duration of Service]])</f>
        <v>0</v>
      </c>
      <c r="M9573" s="112"/>
      <c r="N9573" s="114"/>
    </row>
    <row r="9574" spans="1:14" x14ac:dyDescent="0.25">
      <c r="A9574" s="111"/>
      <c r="B9574" s="111"/>
      <c r="C9574" s="123"/>
      <c r="D9574" s="112" t="str">
        <f>_xlfn.XLOOKUP(Table13[[#This Row],[Service]],Validation!$A$2:$A$14,Validation!$B$2:$B$14,"",0,1)</f>
        <v/>
      </c>
      <c r="E9574" s="112"/>
      <c r="F9574" s="113"/>
      <c r="G9574" s="114"/>
      <c r="H9574" s="115"/>
      <c r="I9574" s="112"/>
      <c r="J9574" s="112"/>
      <c r="K9574" s="112"/>
      <c r="L9574" s="114">
        <f>Table13[[#This Row],[Per Unit Price]]*MAX(1,Table13[[#This Row],[Qty of Units]])*MAX(1,Table13[[#This Row],['#NCMs Served / FTEs Employed]])*MAX(1,Table13[[#This Row],[Duration of Service]])</f>
        <v>0</v>
      </c>
      <c r="M9574" s="112"/>
      <c r="N9574" s="114"/>
    </row>
    <row r="9575" spans="1:14" x14ac:dyDescent="0.25">
      <c r="A9575" s="111"/>
      <c r="B9575" s="111"/>
      <c r="C9575" s="123"/>
      <c r="D9575" s="112" t="str">
        <f>_xlfn.XLOOKUP(Table13[[#This Row],[Service]],Validation!$A$2:$A$14,Validation!$B$2:$B$14,"",0,1)</f>
        <v/>
      </c>
      <c r="E9575" s="112"/>
      <c r="F9575" s="113"/>
      <c r="G9575" s="114"/>
      <c r="H9575" s="115"/>
      <c r="I9575" s="112"/>
      <c r="J9575" s="112"/>
      <c r="K9575" s="112"/>
      <c r="L9575" s="114">
        <f>Table13[[#This Row],[Per Unit Price]]*MAX(1,Table13[[#This Row],[Qty of Units]])*MAX(1,Table13[[#This Row],['#NCMs Served / FTEs Employed]])*MAX(1,Table13[[#This Row],[Duration of Service]])</f>
        <v>0</v>
      </c>
      <c r="M9575" s="112"/>
      <c r="N9575" s="114"/>
    </row>
    <row r="9576" spans="1:14" x14ac:dyDescent="0.25">
      <c r="A9576" s="111"/>
      <c r="B9576" s="111"/>
      <c r="C9576" s="123"/>
      <c r="D9576" s="112" t="str">
        <f>_xlfn.XLOOKUP(Table13[[#This Row],[Service]],Validation!$A$2:$A$14,Validation!$B$2:$B$14,"",0,1)</f>
        <v/>
      </c>
      <c r="E9576" s="112"/>
      <c r="F9576" s="113"/>
      <c r="G9576" s="114"/>
      <c r="H9576" s="115"/>
      <c r="I9576" s="112"/>
      <c r="J9576" s="112"/>
      <c r="K9576" s="112"/>
      <c r="L9576" s="114">
        <f>Table13[[#This Row],[Per Unit Price]]*MAX(1,Table13[[#This Row],[Qty of Units]])*MAX(1,Table13[[#This Row],['#NCMs Served / FTEs Employed]])*MAX(1,Table13[[#This Row],[Duration of Service]])</f>
        <v>0</v>
      </c>
      <c r="M9576" s="112"/>
      <c r="N9576" s="114"/>
    </row>
    <row r="9577" spans="1:14" x14ac:dyDescent="0.25">
      <c r="A9577" s="111"/>
      <c r="B9577" s="111"/>
      <c r="C9577" s="123"/>
      <c r="D9577" s="112" t="str">
        <f>_xlfn.XLOOKUP(Table13[[#This Row],[Service]],Validation!$A$2:$A$14,Validation!$B$2:$B$14,"",0,1)</f>
        <v/>
      </c>
      <c r="E9577" s="112"/>
      <c r="F9577" s="113"/>
      <c r="G9577" s="114"/>
      <c r="H9577" s="115"/>
      <c r="I9577" s="112"/>
      <c r="J9577" s="112"/>
      <c r="K9577" s="112"/>
      <c r="L9577" s="114">
        <f>Table13[[#This Row],[Per Unit Price]]*MAX(1,Table13[[#This Row],[Qty of Units]])*MAX(1,Table13[[#This Row],['#NCMs Served / FTEs Employed]])*MAX(1,Table13[[#This Row],[Duration of Service]])</f>
        <v>0</v>
      </c>
      <c r="M9577" s="112"/>
      <c r="N9577" s="114"/>
    </row>
    <row r="9578" spans="1:14" x14ac:dyDescent="0.25">
      <c r="A9578" s="111"/>
      <c r="B9578" s="111"/>
      <c r="C9578" s="123"/>
      <c r="D9578" s="112" t="str">
        <f>_xlfn.XLOOKUP(Table13[[#This Row],[Service]],Validation!$A$2:$A$14,Validation!$B$2:$B$14,"",0,1)</f>
        <v/>
      </c>
      <c r="E9578" s="112"/>
      <c r="F9578" s="113"/>
      <c r="G9578" s="114"/>
      <c r="H9578" s="115"/>
      <c r="I9578" s="112"/>
      <c r="J9578" s="112"/>
      <c r="K9578" s="112"/>
      <c r="L9578" s="114">
        <f>Table13[[#This Row],[Per Unit Price]]*MAX(1,Table13[[#This Row],[Qty of Units]])*MAX(1,Table13[[#This Row],['#NCMs Served / FTEs Employed]])*MAX(1,Table13[[#This Row],[Duration of Service]])</f>
        <v>0</v>
      </c>
      <c r="M9578" s="112"/>
      <c r="N9578" s="114"/>
    </row>
    <row r="9579" spans="1:14" x14ac:dyDescent="0.25">
      <c r="A9579" s="111"/>
      <c r="B9579" s="111"/>
      <c r="C9579" s="123"/>
      <c r="D9579" s="112" t="str">
        <f>_xlfn.XLOOKUP(Table13[[#This Row],[Service]],Validation!$A$2:$A$14,Validation!$B$2:$B$14,"",0,1)</f>
        <v/>
      </c>
      <c r="E9579" s="112"/>
      <c r="F9579" s="113"/>
      <c r="G9579" s="114"/>
      <c r="H9579" s="115"/>
      <c r="I9579" s="112"/>
      <c r="J9579" s="112"/>
      <c r="K9579" s="112"/>
      <c r="L9579" s="114">
        <f>Table13[[#This Row],[Per Unit Price]]*MAX(1,Table13[[#This Row],[Qty of Units]])*MAX(1,Table13[[#This Row],['#NCMs Served / FTEs Employed]])*MAX(1,Table13[[#This Row],[Duration of Service]])</f>
        <v>0</v>
      </c>
      <c r="M9579" s="112"/>
      <c r="N9579" s="114"/>
    </row>
    <row r="9580" spans="1:14" x14ac:dyDescent="0.25">
      <c r="A9580" s="111"/>
      <c r="B9580" s="111"/>
      <c r="C9580" s="123"/>
      <c r="D9580" s="112" t="str">
        <f>_xlfn.XLOOKUP(Table13[[#This Row],[Service]],Validation!$A$2:$A$14,Validation!$B$2:$B$14,"",0,1)</f>
        <v/>
      </c>
      <c r="E9580" s="112"/>
      <c r="F9580" s="113"/>
      <c r="G9580" s="114"/>
      <c r="H9580" s="115"/>
      <c r="I9580" s="112"/>
      <c r="J9580" s="112"/>
      <c r="K9580" s="112"/>
      <c r="L9580" s="114">
        <f>Table13[[#This Row],[Per Unit Price]]*MAX(1,Table13[[#This Row],[Qty of Units]])*MAX(1,Table13[[#This Row],['#NCMs Served / FTEs Employed]])*MAX(1,Table13[[#This Row],[Duration of Service]])</f>
        <v>0</v>
      </c>
      <c r="M9580" s="112"/>
      <c r="N9580" s="114"/>
    </row>
    <row r="9581" spans="1:14" x14ac:dyDescent="0.25">
      <c r="A9581" s="111"/>
      <c r="B9581" s="111"/>
      <c r="C9581" s="123"/>
      <c r="D9581" s="112" t="str">
        <f>_xlfn.XLOOKUP(Table13[[#This Row],[Service]],Validation!$A$2:$A$14,Validation!$B$2:$B$14,"",0,1)</f>
        <v/>
      </c>
      <c r="E9581" s="112"/>
      <c r="F9581" s="113"/>
      <c r="G9581" s="114"/>
      <c r="H9581" s="115"/>
      <c r="I9581" s="112"/>
      <c r="J9581" s="112"/>
      <c r="K9581" s="112"/>
      <c r="L9581" s="114">
        <f>Table13[[#This Row],[Per Unit Price]]*MAX(1,Table13[[#This Row],[Qty of Units]])*MAX(1,Table13[[#This Row],['#NCMs Served / FTEs Employed]])*MAX(1,Table13[[#This Row],[Duration of Service]])</f>
        <v>0</v>
      </c>
      <c r="M9581" s="112"/>
      <c r="N9581" s="114"/>
    </row>
    <row r="9582" spans="1:14" x14ac:dyDescent="0.25">
      <c r="A9582" s="111"/>
      <c r="B9582" s="111"/>
      <c r="C9582" s="123"/>
      <c r="D9582" s="112" t="str">
        <f>_xlfn.XLOOKUP(Table13[[#This Row],[Service]],Validation!$A$2:$A$14,Validation!$B$2:$B$14,"",0,1)</f>
        <v/>
      </c>
      <c r="E9582" s="112"/>
      <c r="F9582" s="113"/>
      <c r="G9582" s="114"/>
      <c r="H9582" s="115"/>
      <c r="I9582" s="112"/>
      <c r="J9582" s="112"/>
      <c r="K9582" s="112"/>
      <c r="L9582" s="114">
        <f>Table13[[#This Row],[Per Unit Price]]*MAX(1,Table13[[#This Row],[Qty of Units]])*MAX(1,Table13[[#This Row],['#NCMs Served / FTEs Employed]])*MAX(1,Table13[[#This Row],[Duration of Service]])</f>
        <v>0</v>
      </c>
      <c r="M9582" s="112"/>
      <c r="N9582" s="114"/>
    </row>
    <row r="9583" spans="1:14" x14ac:dyDescent="0.25">
      <c r="A9583" s="111"/>
      <c r="B9583" s="111"/>
      <c r="C9583" s="123"/>
      <c r="D9583" s="112" t="str">
        <f>_xlfn.XLOOKUP(Table13[[#This Row],[Service]],Validation!$A$2:$A$14,Validation!$B$2:$B$14,"",0,1)</f>
        <v/>
      </c>
      <c r="E9583" s="112"/>
      <c r="F9583" s="113"/>
      <c r="G9583" s="114"/>
      <c r="H9583" s="115"/>
      <c r="I9583" s="112"/>
      <c r="J9583" s="112"/>
      <c r="K9583" s="112"/>
      <c r="L9583" s="114">
        <f>Table13[[#This Row],[Per Unit Price]]*MAX(1,Table13[[#This Row],[Qty of Units]])*MAX(1,Table13[[#This Row],['#NCMs Served / FTEs Employed]])*MAX(1,Table13[[#This Row],[Duration of Service]])</f>
        <v>0</v>
      </c>
      <c r="M9583" s="112"/>
      <c r="N9583" s="114"/>
    </row>
    <row r="9584" spans="1:14" x14ac:dyDescent="0.25">
      <c r="A9584" s="111"/>
      <c r="B9584" s="111"/>
      <c r="C9584" s="123"/>
      <c r="D9584" s="112" t="str">
        <f>_xlfn.XLOOKUP(Table13[[#This Row],[Service]],Validation!$A$2:$A$14,Validation!$B$2:$B$14,"",0,1)</f>
        <v/>
      </c>
      <c r="E9584" s="112"/>
      <c r="F9584" s="113"/>
      <c r="G9584" s="114"/>
      <c r="H9584" s="115"/>
      <c r="I9584" s="112"/>
      <c r="J9584" s="112"/>
      <c r="K9584" s="112"/>
      <c r="L9584" s="114">
        <f>Table13[[#This Row],[Per Unit Price]]*MAX(1,Table13[[#This Row],[Qty of Units]])*MAX(1,Table13[[#This Row],['#NCMs Served / FTEs Employed]])*MAX(1,Table13[[#This Row],[Duration of Service]])</f>
        <v>0</v>
      </c>
      <c r="M9584" s="112"/>
      <c r="N9584" s="114"/>
    </row>
    <row r="9585" spans="1:14" x14ac:dyDescent="0.25">
      <c r="A9585" s="111"/>
      <c r="B9585" s="111"/>
      <c r="C9585" s="123"/>
      <c r="D9585" s="112" t="str">
        <f>_xlfn.XLOOKUP(Table13[[#This Row],[Service]],Validation!$A$2:$A$14,Validation!$B$2:$B$14,"",0,1)</f>
        <v/>
      </c>
      <c r="E9585" s="112"/>
      <c r="F9585" s="113"/>
      <c r="G9585" s="114"/>
      <c r="H9585" s="115"/>
      <c r="I9585" s="112"/>
      <c r="J9585" s="112"/>
      <c r="K9585" s="112"/>
      <c r="L9585" s="114">
        <f>Table13[[#This Row],[Per Unit Price]]*MAX(1,Table13[[#This Row],[Qty of Units]])*MAX(1,Table13[[#This Row],['#NCMs Served / FTEs Employed]])*MAX(1,Table13[[#This Row],[Duration of Service]])</f>
        <v>0</v>
      </c>
      <c r="M9585" s="112"/>
      <c r="N9585" s="114"/>
    </row>
    <row r="9586" spans="1:14" x14ac:dyDescent="0.25">
      <c r="A9586" s="111"/>
      <c r="B9586" s="111"/>
      <c r="C9586" s="123"/>
      <c r="D9586" s="112" t="str">
        <f>_xlfn.XLOOKUP(Table13[[#This Row],[Service]],Validation!$A$2:$A$14,Validation!$B$2:$B$14,"",0,1)</f>
        <v/>
      </c>
      <c r="E9586" s="112"/>
      <c r="F9586" s="113"/>
      <c r="G9586" s="114"/>
      <c r="H9586" s="115"/>
      <c r="I9586" s="112"/>
      <c r="J9586" s="112"/>
      <c r="K9586" s="112"/>
      <c r="L9586" s="114">
        <f>Table13[[#This Row],[Per Unit Price]]*MAX(1,Table13[[#This Row],[Qty of Units]])*MAX(1,Table13[[#This Row],['#NCMs Served / FTEs Employed]])*MAX(1,Table13[[#This Row],[Duration of Service]])</f>
        <v>0</v>
      </c>
      <c r="M9586" s="112"/>
      <c r="N9586" s="114"/>
    </row>
    <row r="9587" spans="1:14" x14ac:dyDescent="0.25">
      <c r="A9587" s="111"/>
      <c r="B9587" s="111"/>
      <c r="C9587" s="123"/>
      <c r="D9587" s="112" t="str">
        <f>_xlfn.XLOOKUP(Table13[[#This Row],[Service]],Validation!$A$2:$A$14,Validation!$B$2:$B$14,"",0,1)</f>
        <v/>
      </c>
      <c r="E9587" s="112"/>
      <c r="F9587" s="113"/>
      <c r="G9587" s="114"/>
      <c r="H9587" s="115"/>
      <c r="I9587" s="112"/>
      <c r="J9587" s="112"/>
      <c r="K9587" s="112"/>
      <c r="L9587" s="114">
        <f>Table13[[#This Row],[Per Unit Price]]*MAX(1,Table13[[#This Row],[Qty of Units]])*MAX(1,Table13[[#This Row],['#NCMs Served / FTEs Employed]])*MAX(1,Table13[[#This Row],[Duration of Service]])</f>
        <v>0</v>
      </c>
      <c r="M9587" s="112"/>
      <c r="N9587" s="114"/>
    </row>
    <row r="9588" spans="1:14" x14ac:dyDescent="0.25">
      <c r="A9588" s="111"/>
      <c r="B9588" s="111"/>
      <c r="C9588" s="123"/>
      <c r="D9588" s="112" t="str">
        <f>_xlfn.XLOOKUP(Table13[[#This Row],[Service]],Validation!$A$2:$A$14,Validation!$B$2:$B$14,"",0,1)</f>
        <v/>
      </c>
      <c r="E9588" s="112"/>
      <c r="F9588" s="113"/>
      <c r="G9588" s="114"/>
      <c r="H9588" s="115"/>
      <c r="I9588" s="112"/>
      <c r="J9588" s="112"/>
      <c r="K9588" s="112"/>
      <c r="L9588" s="114">
        <f>Table13[[#This Row],[Per Unit Price]]*MAX(1,Table13[[#This Row],[Qty of Units]])*MAX(1,Table13[[#This Row],['#NCMs Served / FTEs Employed]])*MAX(1,Table13[[#This Row],[Duration of Service]])</f>
        <v>0</v>
      </c>
      <c r="M9588" s="112"/>
      <c r="N9588" s="114"/>
    </row>
    <row r="9589" spans="1:14" x14ac:dyDescent="0.25">
      <c r="A9589" s="111"/>
      <c r="B9589" s="111"/>
      <c r="C9589" s="123"/>
      <c r="D9589" s="112" t="str">
        <f>_xlfn.XLOOKUP(Table13[[#This Row],[Service]],Validation!$A$2:$A$14,Validation!$B$2:$B$14,"",0,1)</f>
        <v/>
      </c>
      <c r="E9589" s="112"/>
      <c r="F9589" s="113"/>
      <c r="G9589" s="114"/>
      <c r="H9589" s="115"/>
      <c r="I9589" s="112"/>
      <c r="J9589" s="112"/>
      <c r="K9589" s="112"/>
      <c r="L9589" s="114">
        <f>Table13[[#This Row],[Per Unit Price]]*MAX(1,Table13[[#This Row],[Qty of Units]])*MAX(1,Table13[[#This Row],['#NCMs Served / FTEs Employed]])*MAX(1,Table13[[#This Row],[Duration of Service]])</f>
        <v>0</v>
      </c>
      <c r="M9589" s="112"/>
      <c r="N9589" s="114"/>
    </row>
    <row r="9590" spans="1:14" x14ac:dyDescent="0.25">
      <c r="A9590" s="111"/>
      <c r="B9590" s="111"/>
      <c r="C9590" s="123"/>
      <c r="D9590" s="112" t="str">
        <f>_xlfn.XLOOKUP(Table13[[#This Row],[Service]],Validation!$A$2:$A$14,Validation!$B$2:$B$14,"",0,1)</f>
        <v/>
      </c>
      <c r="E9590" s="112"/>
      <c r="F9590" s="113"/>
      <c r="G9590" s="114"/>
      <c r="H9590" s="115"/>
      <c r="I9590" s="112"/>
      <c r="J9590" s="112"/>
      <c r="K9590" s="112"/>
      <c r="L9590" s="114">
        <f>Table13[[#This Row],[Per Unit Price]]*MAX(1,Table13[[#This Row],[Qty of Units]])*MAX(1,Table13[[#This Row],['#NCMs Served / FTEs Employed]])*MAX(1,Table13[[#This Row],[Duration of Service]])</f>
        <v>0</v>
      </c>
      <c r="M9590" s="112"/>
      <c r="N9590" s="114"/>
    </row>
    <row r="9591" spans="1:14" x14ac:dyDescent="0.25">
      <c r="A9591" s="111"/>
      <c r="B9591" s="111"/>
      <c r="C9591" s="123"/>
      <c r="D9591" s="112" t="str">
        <f>_xlfn.XLOOKUP(Table13[[#This Row],[Service]],Validation!$A$2:$A$14,Validation!$B$2:$B$14,"",0,1)</f>
        <v/>
      </c>
      <c r="E9591" s="112"/>
      <c r="F9591" s="113"/>
      <c r="G9591" s="114"/>
      <c r="H9591" s="115"/>
      <c r="I9591" s="112"/>
      <c r="J9591" s="112"/>
      <c r="K9591" s="112"/>
      <c r="L9591" s="114">
        <f>Table13[[#This Row],[Per Unit Price]]*MAX(1,Table13[[#This Row],[Qty of Units]])*MAX(1,Table13[[#This Row],['#NCMs Served / FTEs Employed]])*MAX(1,Table13[[#This Row],[Duration of Service]])</f>
        <v>0</v>
      </c>
      <c r="M9591" s="112"/>
      <c r="N9591" s="114"/>
    </row>
    <row r="9592" spans="1:14" x14ac:dyDescent="0.25">
      <c r="A9592" s="111"/>
      <c r="B9592" s="111"/>
      <c r="C9592" s="123"/>
      <c r="D9592" s="112" t="str">
        <f>_xlfn.XLOOKUP(Table13[[#This Row],[Service]],Validation!$A$2:$A$14,Validation!$B$2:$B$14,"",0,1)</f>
        <v/>
      </c>
      <c r="E9592" s="112"/>
      <c r="F9592" s="113"/>
      <c r="G9592" s="114"/>
      <c r="H9592" s="115"/>
      <c r="I9592" s="112"/>
      <c r="J9592" s="112"/>
      <c r="K9592" s="112"/>
      <c r="L9592" s="114">
        <f>Table13[[#This Row],[Per Unit Price]]*MAX(1,Table13[[#This Row],[Qty of Units]])*MAX(1,Table13[[#This Row],['#NCMs Served / FTEs Employed]])*MAX(1,Table13[[#This Row],[Duration of Service]])</f>
        <v>0</v>
      </c>
      <c r="M9592" s="112"/>
      <c r="N9592" s="114"/>
    </row>
    <row r="9593" spans="1:14" x14ac:dyDescent="0.25">
      <c r="A9593" s="111"/>
      <c r="B9593" s="111"/>
      <c r="C9593" s="123"/>
      <c r="D9593" s="112" t="str">
        <f>_xlfn.XLOOKUP(Table13[[#This Row],[Service]],Validation!$A$2:$A$14,Validation!$B$2:$B$14,"",0,1)</f>
        <v/>
      </c>
      <c r="E9593" s="112"/>
      <c r="F9593" s="113"/>
      <c r="G9593" s="114"/>
      <c r="H9593" s="115"/>
      <c r="I9593" s="112"/>
      <c r="J9593" s="112"/>
      <c r="K9593" s="112"/>
      <c r="L9593" s="114">
        <f>Table13[[#This Row],[Per Unit Price]]*MAX(1,Table13[[#This Row],[Qty of Units]])*MAX(1,Table13[[#This Row],['#NCMs Served / FTEs Employed]])*MAX(1,Table13[[#This Row],[Duration of Service]])</f>
        <v>0</v>
      </c>
      <c r="M9593" s="112"/>
      <c r="N9593" s="114"/>
    </row>
    <row r="9594" spans="1:14" x14ac:dyDescent="0.25">
      <c r="A9594" s="111"/>
      <c r="B9594" s="111"/>
      <c r="C9594" s="123"/>
      <c r="D9594" s="112" t="str">
        <f>_xlfn.XLOOKUP(Table13[[#This Row],[Service]],Validation!$A$2:$A$14,Validation!$B$2:$B$14,"",0,1)</f>
        <v/>
      </c>
      <c r="E9594" s="112"/>
      <c r="F9594" s="113"/>
      <c r="G9594" s="114"/>
      <c r="H9594" s="115"/>
      <c r="I9594" s="112"/>
      <c r="J9594" s="112"/>
      <c r="K9594" s="112"/>
      <c r="L9594" s="114">
        <f>Table13[[#This Row],[Per Unit Price]]*MAX(1,Table13[[#This Row],[Qty of Units]])*MAX(1,Table13[[#This Row],['#NCMs Served / FTEs Employed]])*MAX(1,Table13[[#This Row],[Duration of Service]])</f>
        <v>0</v>
      </c>
      <c r="M9594" s="112"/>
      <c r="N9594" s="114"/>
    </row>
    <row r="9595" spans="1:14" x14ac:dyDescent="0.25">
      <c r="A9595" s="111"/>
      <c r="B9595" s="111"/>
      <c r="C9595" s="123"/>
      <c r="D9595" s="112" t="str">
        <f>_xlfn.XLOOKUP(Table13[[#This Row],[Service]],Validation!$A$2:$A$14,Validation!$B$2:$B$14,"",0,1)</f>
        <v/>
      </c>
      <c r="E9595" s="112"/>
      <c r="F9595" s="113"/>
      <c r="G9595" s="114"/>
      <c r="H9595" s="115"/>
      <c r="I9595" s="112"/>
      <c r="J9595" s="112"/>
      <c r="K9595" s="112"/>
      <c r="L9595" s="114">
        <f>Table13[[#This Row],[Per Unit Price]]*MAX(1,Table13[[#This Row],[Qty of Units]])*MAX(1,Table13[[#This Row],['#NCMs Served / FTEs Employed]])*MAX(1,Table13[[#This Row],[Duration of Service]])</f>
        <v>0</v>
      </c>
      <c r="M9595" s="112"/>
      <c r="N9595" s="114"/>
    </row>
    <row r="9596" spans="1:14" x14ac:dyDescent="0.25">
      <c r="A9596" s="111"/>
      <c r="B9596" s="111"/>
      <c r="C9596" s="123"/>
      <c r="D9596" s="112" t="str">
        <f>_xlfn.XLOOKUP(Table13[[#This Row],[Service]],Validation!$A$2:$A$14,Validation!$B$2:$B$14,"",0,1)</f>
        <v/>
      </c>
      <c r="E9596" s="112"/>
      <c r="F9596" s="113"/>
      <c r="G9596" s="114"/>
      <c r="H9596" s="115"/>
      <c r="I9596" s="112"/>
      <c r="J9596" s="112"/>
      <c r="K9596" s="112"/>
      <c r="L9596" s="114">
        <f>Table13[[#This Row],[Per Unit Price]]*MAX(1,Table13[[#This Row],[Qty of Units]])*MAX(1,Table13[[#This Row],['#NCMs Served / FTEs Employed]])*MAX(1,Table13[[#This Row],[Duration of Service]])</f>
        <v>0</v>
      </c>
      <c r="M9596" s="112"/>
      <c r="N9596" s="114"/>
    </row>
    <row r="9597" spans="1:14" x14ac:dyDescent="0.25">
      <c r="A9597" s="111"/>
      <c r="B9597" s="111"/>
      <c r="C9597" s="123"/>
      <c r="D9597" s="112" t="str">
        <f>_xlfn.XLOOKUP(Table13[[#This Row],[Service]],Validation!$A$2:$A$14,Validation!$B$2:$B$14,"",0,1)</f>
        <v/>
      </c>
      <c r="E9597" s="112"/>
      <c r="F9597" s="113"/>
      <c r="G9597" s="114"/>
      <c r="H9597" s="115"/>
      <c r="I9597" s="112"/>
      <c r="J9597" s="112"/>
      <c r="K9597" s="112"/>
      <c r="L9597" s="114">
        <f>Table13[[#This Row],[Per Unit Price]]*MAX(1,Table13[[#This Row],[Qty of Units]])*MAX(1,Table13[[#This Row],['#NCMs Served / FTEs Employed]])*MAX(1,Table13[[#This Row],[Duration of Service]])</f>
        <v>0</v>
      </c>
      <c r="M9597" s="112"/>
      <c r="N9597" s="114"/>
    </row>
    <row r="9598" spans="1:14" x14ac:dyDescent="0.25">
      <c r="A9598" s="111"/>
      <c r="B9598" s="111"/>
      <c r="C9598" s="123"/>
      <c r="D9598" s="112" t="str">
        <f>_xlfn.XLOOKUP(Table13[[#This Row],[Service]],Validation!$A$2:$A$14,Validation!$B$2:$B$14,"",0,1)</f>
        <v/>
      </c>
      <c r="E9598" s="112"/>
      <c r="F9598" s="113"/>
      <c r="G9598" s="114"/>
      <c r="H9598" s="115"/>
      <c r="I9598" s="112"/>
      <c r="J9598" s="112"/>
      <c r="K9598" s="112"/>
      <c r="L9598" s="114">
        <f>Table13[[#This Row],[Per Unit Price]]*MAX(1,Table13[[#This Row],[Qty of Units]])*MAX(1,Table13[[#This Row],['#NCMs Served / FTEs Employed]])*MAX(1,Table13[[#This Row],[Duration of Service]])</f>
        <v>0</v>
      </c>
      <c r="M9598" s="112"/>
      <c r="N9598" s="114"/>
    </row>
    <row r="9599" spans="1:14" x14ac:dyDescent="0.25">
      <c r="A9599" s="111"/>
      <c r="B9599" s="111"/>
      <c r="C9599" s="123"/>
      <c r="D9599" s="112" t="str">
        <f>_xlfn.XLOOKUP(Table13[[#This Row],[Service]],Validation!$A$2:$A$14,Validation!$B$2:$B$14,"",0,1)</f>
        <v/>
      </c>
      <c r="E9599" s="112"/>
      <c r="F9599" s="113"/>
      <c r="G9599" s="114"/>
      <c r="H9599" s="115"/>
      <c r="I9599" s="112"/>
      <c r="J9599" s="112"/>
      <c r="K9599" s="112"/>
      <c r="L9599" s="114">
        <f>Table13[[#This Row],[Per Unit Price]]*MAX(1,Table13[[#This Row],[Qty of Units]])*MAX(1,Table13[[#This Row],['#NCMs Served / FTEs Employed]])*MAX(1,Table13[[#This Row],[Duration of Service]])</f>
        <v>0</v>
      </c>
      <c r="M9599" s="112"/>
      <c r="N9599" s="114"/>
    </row>
    <row r="9600" spans="1:14" x14ac:dyDescent="0.25">
      <c r="A9600" s="111"/>
      <c r="B9600" s="111"/>
      <c r="C9600" s="123"/>
      <c r="D9600" s="112" t="str">
        <f>_xlfn.XLOOKUP(Table13[[#This Row],[Service]],Validation!$A$2:$A$14,Validation!$B$2:$B$14,"",0,1)</f>
        <v/>
      </c>
      <c r="E9600" s="112"/>
      <c r="F9600" s="113"/>
      <c r="G9600" s="114"/>
      <c r="H9600" s="115"/>
      <c r="I9600" s="112"/>
      <c r="J9600" s="112"/>
      <c r="K9600" s="112"/>
      <c r="L9600" s="114">
        <f>Table13[[#This Row],[Per Unit Price]]*MAX(1,Table13[[#This Row],[Qty of Units]])*MAX(1,Table13[[#This Row],['#NCMs Served / FTEs Employed]])*MAX(1,Table13[[#This Row],[Duration of Service]])</f>
        <v>0</v>
      </c>
      <c r="M9600" s="112"/>
      <c r="N9600" s="114"/>
    </row>
    <row r="9601" spans="1:14" x14ac:dyDescent="0.25">
      <c r="A9601" s="111"/>
      <c r="B9601" s="111"/>
      <c r="C9601" s="123"/>
      <c r="D9601" s="112" t="str">
        <f>_xlfn.XLOOKUP(Table13[[#This Row],[Service]],Validation!$A$2:$A$14,Validation!$B$2:$B$14,"",0,1)</f>
        <v/>
      </c>
      <c r="E9601" s="112"/>
      <c r="F9601" s="113"/>
      <c r="G9601" s="114"/>
      <c r="H9601" s="115"/>
      <c r="I9601" s="112"/>
      <c r="J9601" s="112"/>
      <c r="K9601" s="112"/>
      <c r="L9601" s="114">
        <f>Table13[[#This Row],[Per Unit Price]]*MAX(1,Table13[[#This Row],[Qty of Units]])*MAX(1,Table13[[#This Row],['#NCMs Served / FTEs Employed]])*MAX(1,Table13[[#This Row],[Duration of Service]])</f>
        <v>0</v>
      </c>
      <c r="M9601" s="112"/>
      <c r="N9601" s="114"/>
    </row>
    <row r="9602" spans="1:14" x14ac:dyDescent="0.25">
      <c r="A9602" s="111"/>
      <c r="B9602" s="111"/>
      <c r="C9602" s="123"/>
      <c r="D9602" s="112" t="str">
        <f>_xlfn.XLOOKUP(Table13[[#This Row],[Service]],Validation!$A$2:$A$14,Validation!$B$2:$B$14,"",0,1)</f>
        <v/>
      </c>
      <c r="E9602" s="112"/>
      <c r="F9602" s="113"/>
      <c r="G9602" s="114"/>
      <c r="H9602" s="115"/>
      <c r="I9602" s="112"/>
      <c r="J9602" s="112"/>
      <c r="K9602" s="112"/>
      <c r="L9602" s="114">
        <f>Table13[[#This Row],[Per Unit Price]]*MAX(1,Table13[[#This Row],[Qty of Units]])*MAX(1,Table13[[#This Row],['#NCMs Served / FTEs Employed]])*MAX(1,Table13[[#This Row],[Duration of Service]])</f>
        <v>0</v>
      </c>
      <c r="M9602" s="112"/>
      <c r="N9602" s="114"/>
    </row>
    <row r="9603" spans="1:14" x14ac:dyDescent="0.25">
      <c r="A9603" s="111"/>
      <c r="B9603" s="111"/>
      <c r="C9603" s="123"/>
      <c r="D9603" s="112" t="str">
        <f>_xlfn.XLOOKUP(Table13[[#This Row],[Service]],Validation!$A$2:$A$14,Validation!$B$2:$B$14,"",0,1)</f>
        <v/>
      </c>
      <c r="E9603" s="112"/>
      <c r="F9603" s="113"/>
      <c r="G9603" s="114"/>
      <c r="H9603" s="115"/>
      <c r="I9603" s="112"/>
      <c r="J9603" s="112"/>
      <c r="K9603" s="112"/>
      <c r="L9603" s="114">
        <f>Table13[[#This Row],[Per Unit Price]]*MAX(1,Table13[[#This Row],[Qty of Units]])*MAX(1,Table13[[#This Row],['#NCMs Served / FTEs Employed]])*MAX(1,Table13[[#This Row],[Duration of Service]])</f>
        <v>0</v>
      </c>
      <c r="M9603" s="112"/>
      <c r="N9603" s="114"/>
    </row>
    <row r="9604" spans="1:14" x14ac:dyDescent="0.25">
      <c r="A9604" s="111"/>
      <c r="B9604" s="111"/>
      <c r="C9604" s="123"/>
      <c r="D9604" s="112" t="str">
        <f>_xlfn.XLOOKUP(Table13[[#This Row],[Service]],Validation!$A$2:$A$14,Validation!$B$2:$B$14,"",0,1)</f>
        <v/>
      </c>
      <c r="E9604" s="112"/>
      <c r="F9604" s="113"/>
      <c r="G9604" s="114"/>
      <c r="H9604" s="115"/>
      <c r="I9604" s="112"/>
      <c r="J9604" s="112"/>
      <c r="K9604" s="112"/>
      <c r="L9604" s="114">
        <f>Table13[[#This Row],[Per Unit Price]]*MAX(1,Table13[[#This Row],[Qty of Units]])*MAX(1,Table13[[#This Row],['#NCMs Served / FTEs Employed]])*MAX(1,Table13[[#This Row],[Duration of Service]])</f>
        <v>0</v>
      </c>
      <c r="M9604" s="112"/>
      <c r="N9604" s="114"/>
    </row>
    <row r="9605" spans="1:14" x14ac:dyDescent="0.25">
      <c r="A9605" s="111"/>
      <c r="B9605" s="111"/>
      <c r="C9605" s="123"/>
      <c r="D9605" s="112" t="str">
        <f>_xlfn.XLOOKUP(Table13[[#This Row],[Service]],Validation!$A$2:$A$14,Validation!$B$2:$B$14,"",0,1)</f>
        <v/>
      </c>
      <c r="E9605" s="112"/>
      <c r="F9605" s="113"/>
      <c r="G9605" s="114"/>
      <c r="H9605" s="115"/>
      <c r="I9605" s="112"/>
      <c r="J9605" s="112"/>
      <c r="K9605" s="112"/>
      <c r="L9605" s="114">
        <f>Table13[[#This Row],[Per Unit Price]]*MAX(1,Table13[[#This Row],[Qty of Units]])*MAX(1,Table13[[#This Row],['#NCMs Served / FTEs Employed]])*MAX(1,Table13[[#This Row],[Duration of Service]])</f>
        <v>0</v>
      </c>
      <c r="M9605" s="112"/>
      <c r="N9605" s="114"/>
    </row>
    <row r="9606" spans="1:14" x14ac:dyDescent="0.25">
      <c r="A9606" s="111"/>
      <c r="B9606" s="111"/>
      <c r="C9606" s="123"/>
      <c r="D9606" s="112" t="str">
        <f>_xlfn.XLOOKUP(Table13[[#This Row],[Service]],Validation!$A$2:$A$14,Validation!$B$2:$B$14,"",0,1)</f>
        <v/>
      </c>
      <c r="E9606" s="112"/>
      <c r="F9606" s="113"/>
      <c r="G9606" s="114"/>
      <c r="H9606" s="115"/>
      <c r="I9606" s="112"/>
      <c r="J9606" s="112"/>
      <c r="K9606" s="112"/>
      <c r="L9606" s="114">
        <f>Table13[[#This Row],[Per Unit Price]]*MAX(1,Table13[[#This Row],[Qty of Units]])*MAX(1,Table13[[#This Row],['#NCMs Served / FTEs Employed]])*MAX(1,Table13[[#This Row],[Duration of Service]])</f>
        <v>0</v>
      </c>
      <c r="M9606" s="112"/>
      <c r="N9606" s="114"/>
    </row>
    <row r="9607" spans="1:14" x14ac:dyDescent="0.25">
      <c r="A9607" s="111"/>
      <c r="B9607" s="111"/>
      <c r="C9607" s="123"/>
      <c r="D9607" s="112" t="str">
        <f>_xlfn.XLOOKUP(Table13[[#This Row],[Service]],Validation!$A$2:$A$14,Validation!$B$2:$B$14,"",0,1)</f>
        <v/>
      </c>
      <c r="E9607" s="112"/>
      <c r="F9607" s="113"/>
      <c r="G9607" s="114"/>
      <c r="H9607" s="115"/>
      <c r="I9607" s="112"/>
      <c r="J9607" s="112"/>
      <c r="K9607" s="112"/>
      <c r="L9607" s="114">
        <f>Table13[[#This Row],[Per Unit Price]]*MAX(1,Table13[[#This Row],[Qty of Units]])*MAX(1,Table13[[#This Row],['#NCMs Served / FTEs Employed]])*MAX(1,Table13[[#This Row],[Duration of Service]])</f>
        <v>0</v>
      </c>
      <c r="M9607" s="112"/>
      <c r="N9607" s="114"/>
    </row>
    <row r="9608" spans="1:14" x14ac:dyDescent="0.25">
      <c r="A9608" s="111"/>
      <c r="B9608" s="111"/>
      <c r="C9608" s="123"/>
      <c r="D9608" s="112" t="str">
        <f>_xlfn.XLOOKUP(Table13[[#This Row],[Service]],Validation!$A$2:$A$14,Validation!$B$2:$B$14,"",0,1)</f>
        <v/>
      </c>
      <c r="E9608" s="112"/>
      <c r="F9608" s="113"/>
      <c r="G9608" s="114"/>
      <c r="H9608" s="115"/>
      <c r="I9608" s="112"/>
      <c r="J9608" s="112"/>
      <c r="K9608" s="112"/>
      <c r="L9608" s="114">
        <f>Table13[[#This Row],[Per Unit Price]]*MAX(1,Table13[[#This Row],[Qty of Units]])*MAX(1,Table13[[#This Row],['#NCMs Served / FTEs Employed]])*MAX(1,Table13[[#This Row],[Duration of Service]])</f>
        <v>0</v>
      </c>
      <c r="M9608" s="112"/>
      <c r="N9608" s="114"/>
    </row>
    <row r="9609" spans="1:14" x14ac:dyDescent="0.25">
      <c r="A9609" s="111"/>
      <c r="B9609" s="111"/>
      <c r="C9609" s="123"/>
      <c r="D9609" s="112" t="str">
        <f>_xlfn.XLOOKUP(Table13[[#This Row],[Service]],Validation!$A$2:$A$14,Validation!$B$2:$B$14,"",0,1)</f>
        <v/>
      </c>
      <c r="E9609" s="112"/>
      <c r="F9609" s="113"/>
      <c r="G9609" s="114"/>
      <c r="H9609" s="115"/>
      <c r="I9609" s="112"/>
      <c r="J9609" s="112"/>
      <c r="K9609" s="112"/>
      <c r="L9609" s="114">
        <f>Table13[[#This Row],[Per Unit Price]]*MAX(1,Table13[[#This Row],[Qty of Units]])*MAX(1,Table13[[#This Row],['#NCMs Served / FTEs Employed]])*MAX(1,Table13[[#This Row],[Duration of Service]])</f>
        <v>0</v>
      </c>
      <c r="M9609" s="112"/>
      <c r="N9609" s="114"/>
    </row>
    <row r="9610" spans="1:14" x14ac:dyDescent="0.25">
      <c r="A9610" s="111"/>
      <c r="B9610" s="111"/>
      <c r="C9610" s="123"/>
      <c r="D9610" s="112" t="str">
        <f>_xlfn.XLOOKUP(Table13[[#This Row],[Service]],Validation!$A$2:$A$14,Validation!$B$2:$B$14,"",0,1)</f>
        <v/>
      </c>
      <c r="E9610" s="112"/>
      <c r="F9610" s="113"/>
      <c r="G9610" s="114"/>
      <c r="H9610" s="115"/>
      <c r="I9610" s="112"/>
      <c r="J9610" s="112"/>
      <c r="K9610" s="112"/>
      <c r="L9610" s="114">
        <f>Table13[[#This Row],[Per Unit Price]]*MAX(1,Table13[[#This Row],[Qty of Units]])*MAX(1,Table13[[#This Row],['#NCMs Served / FTEs Employed]])*MAX(1,Table13[[#This Row],[Duration of Service]])</f>
        <v>0</v>
      </c>
      <c r="M9610" s="112"/>
      <c r="N9610" s="114"/>
    </row>
    <row r="9611" spans="1:14" x14ac:dyDescent="0.25">
      <c r="A9611" s="111"/>
      <c r="B9611" s="111"/>
      <c r="C9611" s="123"/>
      <c r="D9611" s="112" t="str">
        <f>_xlfn.XLOOKUP(Table13[[#This Row],[Service]],Validation!$A$2:$A$14,Validation!$B$2:$B$14,"",0,1)</f>
        <v/>
      </c>
      <c r="E9611" s="112"/>
      <c r="F9611" s="113"/>
      <c r="G9611" s="114"/>
      <c r="H9611" s="115"/>
      <c r="I9611" s="112"/>
      <c r="J9611" s="112"/>
      <c r="K9611" s="112"/>
      <c r="L9611" s="114">
        <f>Table13[[#This Row],[Per Unit Price]]*MAX(1,Table13[[#This Row],[Qty of Units]])*MAX(1,Table13[[#This Row],['#NCMs Served / FTEs Employed]])*MAX(1,Table13[[#This Row],[Duration of Service]])</f>
        <v>0</v>
      </c>
      <c r="M9611" s="112"/>
      <c r="N9611" s="114"/>
    </row>
    <row r="9612" spans="1:14" x14ac:dyDescent="0.25">
      <c r="A9612" s="111"/>
      <c r="B9612" s="111"/>
      <c r="C9612" s="123"/>
      <c r="D9612" s="112" t="str">
        <f>_xlfn.XLOOKUP(Table13[[#This Row],[Service]],Validation!$A$2:$A$14,Validation!$B$2:$B$14,"",0,1)</f>
        <v/>
      </c>
      <c r="E9612" s="112"/>
      <c r="F9612" s="113"/>
      <c r="G9612" s="114"/>
      <c r="H9612" s="115"/>
      <c r="I9612" s="112"/>
      <c r="J9612" s="112"/>
      <c r="K9612" s="112"/>
      <c r="L9612" s="114">
        <f>Table13[[#This Row],[Per Unit Price]]*MAX(1,Table13[[#This Row],[Qty of Units]])*MAX(1,Table13[[#This Row],['#NCMs Served / FTEs Employed]])*MAX(1,Table13[[#This Row],[Duration of Service]])</f>
        <v>0</v>
      </c>
      <c r="M9612" s="112"/>
      <c r="N9612" s="114"/>
    </row>
    <row r="9613" spans="1:14" x14ac:dyDescent="0.25">
      <c r="A9613" s="111"/>
      <c r="B9613" s="111"/>
      <c r="C9613" s="123"/>
      <c r="D9613" s="112" t="str">
        <f>_xlfn.XLOOKUP(Table13[[#This Row],[Service]],Validation!$A$2:$A$14,Validation!$B$2:$B$14,"",0,1)</f>
        <v/>
      </c>
      <c r="E9613" s="112"/>
      <c r="F9613" s="113"/>
      <c r="G9613" s="114"/>
      <c r="H9613" s="115"/>
      <c r="I9613" s="112"/>
      <c r="J9613" s="112"/>
      <c r="K9613" s="112"/>
      <c r="L9613" s="114">
        <f>Table13[[#This Row],[Per Unit Price]]*MAX(1,Table13[[#This Row],[Qty of Units]])*MAX(1,Table13[[#This Row],['#NCMs Served / FTEs Employed]])*MAX(1,Table13[[#This Row],[Duration of Service]])</f>
        <v>0</v>
      </c>
      <c r="M9613" s="112"/>
      <c r="N9613" s="114"/>
    </row>
    <row r="9614" spans="1:14" x14ac:dyDescent="0.25">
      <c r="A9614" s="111"/>
      <c r="B9614" s="111"/>
      <c r="C9614" s="123"/>
      <c r="D9614" s="112" t="str">
        <f>_xlfn.XLOOKUP(Table13[[#This Row],[Service]],Validation!$A$2:$A$14,Validation!$B$2:$B$14,"",0,1)</f>
        <v/>
      </c>
      <c r="E9614" s="112"/>
      <c r="F9614" s="113"/>
      <c r="G9614" s="114"/>
      <c r="H9614" s="115"/>
      <c r="I9614" s="112"/>
      <c r="J9614" s="112"/>
      <c r="K9614" s="112"/>
      <c r="L9614" s="114">
        <f>Table13[[#This Row],[Per Unit Price]]*MAX(1,Table13[[#This Row],[Qty of Units]])*MAX(1,Table13[[#This Row],['#NCMs Served / FTEs Employed]])*MAX(1,Table13[[#This Row],[Duration of Service]])</f>
        <v>0</v>
      </c>
      <c r="M9614" s="112"/>
      <c r="N9614" s="114"/>
    </row>
    <row r="9615" spans="1:14" x14ac:dyDescent="0.25">
      <c r="A9615" s="111"/>
      <c r="B9615" s="111"/>
      <c r="C9615" s="123"/>
      <c r="D9615" s="112" t="str">
        <f>_xlfn.XLOOKUP(Table13[[#This Row],[Service]],Validation!$A$2:$A$14,Validation!$B$2:$B$14,"",0,1)</f>
        <v/>
      </c>
      <c r="E9615" s="112"/>
      <c r="F9615" s="113"/>
      <c r="G9615" s="114"/>
      <c r="H9615" s="115"/>
      <c r="I9615" s="112"/>
      <c r="J9615" s="112"/>
      <c r="K9615" s="112"/>
      <c r="L9615" s="114">
        <f>Table13[[#This Row],[Per Unit Price]]*MAX(1,Table13[[#This Row],[Qty of Units]])*MAX(1,Table13[[#This Row],['#NCMs Served / FTEs Employed]])*MAX(1,Table13[[#This Row],[Duration of Service]])</f>
        <v>0</v>
      </c>
      <c r="M9615" s="112"/>
      <c r="N9615" s="114"/>
    </row>
    <row r="9616" spans="1:14" x14ac:dyDescent="0.25">
      <c r="A9616" s="111"/>
      <c r="B9616" s="111"/>
      <c r="C9616" s="123"/>
      <c r="D9616" s="112" t="str">
        <f>_xlfn.XLOOKUP(Table13[[#This Row],[Service]],Validation!$A$2:$A$14,Validation!$B$2:$B$14,"",0,1)</f>
        <v/>
      </c>
      <c r="E9616" s="112"/>
      <c r="F9616" s="113"/>
      <c r="G9616" s="114"/>
      <c r="H9616" s="115"/>
      <c r="I9616" s="112"/>
      <c r="J9616" s="112"/>
      <c r="K9616" s="112"/>
      <c r="L9616" s="114">
        <f>Table13[[#This Row],[Per Unit Price]]*MAX(1,Table13[[#This Row],[Qty of Units]])*MAX(1,Table13[[#This Row],['#NCMs Served / FTEs Employed]])*MAX(1,Table13[[#This Row],[Duration of Service]])</f>
        <v>0</v>
      </c>
      <c r="M9616" s="112"/>
      <c r="N9616" s="114"/>
    </row>
    <row r="9617" spans="1:14" x14ac:dyDescent="0.25">
      <c r="A9617" s="111"/>
      <c r="B9617" s="111"/>
      <c r="C9617" s="123"/>
      <c r="D9617" s="112" t="str">
        <f>_xlfn.XLOOKUP(Table13[[#This Row],[Service]],Validation!$A$2:$A$14,Validation!$B$2:$B$14,"",0,1)</f>
        <v/>
      </c>
      <c r="E9617" s="112"/>
      <c r="F9617" s="113"/>
      <c r="G9617" s="114"/>
      <c r="H9617" s="115"/>
      <c r="I9617" s="112"/>
      <c r="J9617" s="112"/>
      <c r="K9617" s="112"/>
      <c r="L9617" s="114">
        <f>Table13[[#This Row],[Per Unit Price]]*MAX(1,Table13[[#This Row],[Qty of Units]])*MAX(1,Table13[[#This Row],['#NCMs Served / FTEs Employed]])*MAX(1,Table13[[#This Row],[Duration of Service]])</f>
        <v>0</v>
      </c>
      <c r="M9617" s="112"/>
      <c r="N9617" s="114"/>
    </row>
    <row r="9618" spans="1:14" x14ac:dyDescent="0.25">
      <c r="A9618" s="111"/>
      <c r="B9618" s="111"/>
      <c r="C9618" s="123"/>
      <c r="D9618" s="112" t="str">
        <f>_xlfn.XLOOKUP(Table13[[#This Row],[Service]],Validation!$A$2:$A$14,Validation!$B$2:$B$14,"",0,1)</f>
        <v/>
      </c>
      <c r="E9618" s="112"/>
      <c r="F9618" s="113"/>
      <c r="G9618" s="114"/>
      <c r="H9618" s="115"/>
      <c r="I9618" s="112"/>
      <c r="J9618" s="112"/>
      <c r="K9618" s="112"/>
      <c r="L9618" s="114">
        <f>Table13[[#This Row],[Per Unit Price]]*MAX(1,Table13[[#This Row],[Qty of Units]])*MAX(1,Table13[[#This Row],['#NCMs Served / FTEs Employed]])*MAX(1,Table13[[#This Row],[Duration of Service]])</f>
        <v>0</v>
      </c>
      <c r="M9618" s="112"/>
      <c r="N9618" s="114"/>
    </row>
    <row r="9619" spans="1:14" x14ac:dyDescent="0.25">
      <c r="A9619" s="111"/>
      <c r="B9619" s="111"/>
      <c r="C9619" s="123"/>
      <c r="D9619" s="112" t="str">
        <f>_xlfn.XLOOKUP(Table13[[#This Row],[Service]],Validation!$A$2:$A$14,Validation!$B$2:$B$14,"",0,1)</f>
        <v/>
      </c>
      <c r="E9619" s="112"/>
      <c r="F9619" s="113"/>
      <c r="G9619" s="114"/>
      <c r="H9619" s="115"/>
      <c r="I9619" s="112"/>
      <c r="J9619" s="112"/>
      <c r="K9619" s="112"/>
      <c r="L9619" s="114">
        <f>Table13[[#This Row],[Per Unit Price]]*MAX(1,Table13[[#This Row],[Qty of Units]])*MAX(1,Table13[[#This Row],['#NCMs Served / FTEs Employed]])*MAX(1,Table13[[#This Row],[Duration of Service]])</f>
        <v>0</v>
      </c>
      <c r="M9619" s="112"/>
      <c r="N9619" s="114"/>
    </row>
    <row r="9620" spans="1:14" x14ac:dyDescent="0.25">
      <c r="A9620" s="111"/>
      <c r="B9620" s="111"/>
      <c r="C9620" s="123"/>
      <c r="D9620" s="112" t="str">
        <f>_xlfn.XLOOKUP(Table13[[#This Row],[Service]],Validation!$A$2:$A$14,Validation!$B$2:$B$14,"",0,1)</f>
        <v/>
      </c>
      <c r="E9620" s="112"/>
      <c r="F9620" s="113"/>
      <c r="G9620" s="114"/>
      <c r="H9620" s="115"/>
      <c r="I9620" s="112"/>
      <c r="J9620" s="112"/>
      <c r="K9620" s="112"/>
      <c r="L9620" s="114">
        <f>Table13[[#This Row],[Per Unit Price]]*MAX(1,Table13[[#This Row],[Qty of Units]])*MAX(1,Table13[[#This Row],['#NCMs Served / FTEs Employed]])*MAX(1,Table13[[#This Row],[Duration of Service]])</f>
        <v>0</v>
      </c>
      <c r="M9620" s="112"/>
      <c r="N9620" s="114"/>
    </row>
    <row r="9621" spans="1:14" x14ac:dyDescent="0.25">
      <c r="A9621" s="111"/>
      <c r="B9621" s="111"/>
      <c r="C9621" s="123"/>
      <c r="D9621" s="112" t="str">
        <f>_xlfn.XLOOKUP(Table13[[#This Row],[Service]],Validation!$A$2:$A$14,Validation!$B$2:$B$14,"",0,1)</f>
        <v/>
      </c>
      <c r="E9621" s="112"/>
      <c r="F9621" s="113"/>
      <c r="G9621" s="114"/>
      <c r="H9621" s="115"/>
      <c r="I9621" s="112"/>
      <c r="J9621" s="112"/>
      <c r="K9621" s="112"/>
      <c r="L9621" s="114">
        <f>Table13[[#This Row],[Per Unit Price]]*MAX(1,Table13[[#This Row],[Qty of Units]])*MAX(1,Table13[[#This Row],['#NCMs Served / FTEs Employed]])*MAX(1,Table13[[#This Row],[Duration of Service]])</f>
        <v>0</v>
      </c>
      <c r="M9621" s="112"/>
      <c r="N9621" s="114"/>
    </row>
    <row r="9622" spans="1:14" x14ac:dyDescent="0.25">
      <c r="A9622" s="111"/>
      <c r="B9622" s="111"/>
      <c r="C9622" s="123"/>
      <c r="D9622" s="112" t="str">
        <f>_xlfn.XLOOKUP(Table13[[#This Row],[Service]],Validation!$A$2:$A$14,Validation!$B$2:$B$14,"",0,1)</f>
        <v/>
      </c>
      <c r="E9622" s="112"/>
      <c r="F9622" s="113"/>
      <c r="G9622" s="114"/>
      <c r="H9622" s="115"/>
      <c r="I9622" s="112"/>
      <c r="J9622" s="112"/>
      <c r="K9622" s="112"/>
      <c r="L9622" s="114">
        <f>Table13[[#This Row],[Per Unit Price]]*MAX(1,Table13[[#This Row],[Qty of Units]])*MAX(1,Table13[[#This Row],['#NCMs Served / FTEs Employed]])*MAX(1,Table13[[#This Row],[Duration of Service]])</f>
        <v>0</v>
      </c>
      <c r="M9622" s="112"/>
      <c r="N9622" s="114"/>
    </row>
    <row r="9623" spans="1:14" x14ac:dyDescent="0.25">
      <c r="A9623" s="111"/>
      <c r="B9623" s="111"/>
      <c r="C9623" s="123"/>
      <c r="D9623" s="112" t="str">
        <f>_xlfn.XLOOKUP(Table13[[#This Row],[Service]],Validation!$A$2:$A$14,Validation!$B$2:$B$14,"",0,1)</f>
        <v/>
      </c>
      <c r="E9623" s="112"/>
      <c r="F9623" s="113"/>
      <c r="G9623" s="114"/>
      <c r="H9623" s="115"/>
      <c r="I9623" s="112"/>
      <c r="J9623" s="112"/>
      <c r="K9623" s="112"/>
      <c r="L9623" s="114">
        <f>Table13[[#This Row],[Per Unit Price]]*MAX(1,Table13[[#This Row],[Qty of Units]])*MAX(1,Table13[[#This Row],['#NCMs Served / FTEs Employed]])*MAX(1,Table13[[#This Row],[Duration of Service]])</f>
        <v>0</v>
      </c>
      <c r="M9623" s="112"/>
      <c r="N9623" s="114"/>
    </row>
    <row r="9624" spans="1:14" x14ac:dyDescent="0.25">
      <c r="A9624" s="111"/>
      <c r="B9624" s="111"/>
      <c r="C9624" s="123"/>
      <c r="D9624" s="112" t="str">
        <f>_xlfn.XLOOKUP(Table13[[#This Row],[Service]],Validation!$A$2:$A$14,Validation!$B$2:$B$14,"",0,1)</f>
        <v/>
      </c>
      <c r="E9624" s="112"/>
      <c r="F9624" s="113"/>
      <c r="G9624" s="114"/>
      <c r="H9624" s="115"/>
      <c r="I9624" s="112"/>
      <c r="J9624" s="112"/>
      <c r="K9624" s="112"/>
      <c r="L9624" s="114">
        <f>Table13[[#This Row],[Per Unit Price]]*MAX(1,Table13[[#This Row],[Qty of Units]])*MAX(1,Table13[[#This Row],['#NCMs Served / FTEs Employed]])*MAX(1,Table13[[#This Row],[Duration of Service]])</f>
        <v>0</v>
      </c>
      <c r="M9624" s="112"/>
      <c r="N9624" s="114"/>
    </row>
    <row r="9625" spans="1:14" x14ac:dyDescent="0.25">
      <c r="A9625" s="111"/>
      <c r="B9625" s="111"/>
      <c r="C9625" s="123"/>
      <c r="D9625" s="112" t="str">
        <f>_xlfn.XLOOKUP(Table13[[#This Row],[Service]],Validation!$A$2:$A$14,Validation!$B$2:$B$14,"",0,1)</f>
        <v/>
      </c>
      <c r="E9625" s="112"/>
      <c r="F9625" s="113"/>
      <c r="G9625" s="114"/>
      <c r="H9625" s="115"/>
      <c r="I9625" s="112"/>
      <c r="J9625" s="112"/>
      <c r="K9625" s="112"/>
      <c r="L9625" s="114">
        <f>Table13[[#This Row],[Per Unit Price]]*MAX(1,Table13[[#This Row],[Qty of Units]])*MAX(1,Table13[[#This Row],['#NCMs Served / FTEs Employed]])*MAX(1,Table13[[#This Row],[Duration of Service]])</f>
        <v>0</v>
      </c>
      <c r="M9625" s="112"/>
      <c r="N9625" s="114"/>
    </row>
    <row r="9626" spans="1:14" x14ac:dyDescent="0.25">
      <c r="A9626" s="111"/>
      <c r="B9626" s="111"/>
      <c r="C9626" s="123"/>
      <c r="D9626" s="112" t="str">
        <f>_xlfn.XLOOKUP(Table13[[#This Row],[Service]],Validation!$A$2:$A$14,Validation!$B$2:$B$14,"",0,1)</f>
        <v/>
      </c>
      <c r="E9626" s="112"/>
      <c r="F9626" s="113"/>
      <c r="G9626" s="114"/>
      <c r="H9626" s="115"/>
      <c r="I9626" s="112"/>
      <c r="J9626" s="112"/>
      <c r="K9626" s="112"/>
      <c r="L9626" s="114">
        <f>Table13[[#This Row],[Per Unit Price]]*MAX(1,Table13[[#This Row],[Qty of Units]])*MAX(1,Table13[[#This Row],['#NCMs Served / FTEs Employed]])*MAX(1,Table13[[#This Row],[Duration of Service]])</f>
        <v>0</v>
      </c>
      <c r="M9626" s="112"/>
      <c r="N9626" s="114"/>
    </row>
    <row r="9627" spans="1:14" x14ac:dyDescent="0.25">
      <c r="A9627" s="111"/>
      <c r="B9627" s="111"/>
      <c r="C9627" s="123"/>
      <c r="D9627" s="112" t="str">
        <f>_xlfn.XLOOKUP(Table13[[#This Row],[Service]],Validation!$A$2:$A$14,Validation!$B$2:$B$14,"",0,1)</f>
        <v/>
      </c>
      <c r="E9627" s="112"/>
      <c r="F9627" s="113"/>
      <c r="G9627" s="114"/>
      <c r="H9627" s="115"/>
      <c r="I9627" s="112"/>
      <c r="J9627" s="112"/>
      <c r="K9627" s="112"/>
      <c r="L9627" s="114">
        <f>Table13[[#This Row],[Per Unit Price]]*MAX(1,Table13[[#This Row],[Qty of Units]])*MAX(1,Table13[[#This Row],['#NCMs Served / FTEs Employed]])*MAX(1,Table13[[#This Row],[Duration of Service]])</f>
        <v>0</v>
      </c>
      <c r="M9627" s="112"/>
      <c r="N9627" s="114"/>
    </row>
    <row r="9628" spans="1:14" x14ac:dyDescent="0.25">
      <c r="A9628" s="111"/>
      <c r="B9628" s="111"/>
      <c r="C9628" s="123"/>
      <c r="D9628" s="112" t="str">
        <f>_xlfn.XLOOKUP(Table13[[#This Row],[Service]],Validation!$A$2:$A$14,Validation!$B$2:$B$14,"",0,1)</f>
        <v/>
      </c>
      <c r="E9628" s="112"/>
      <c r="F9628" s="113"/>
      <c r="G9628" s="114"/>
      <c r="H9628" s="115"/>
      <c r="I9628" s="112"/>
      <c r="J9628" s="112"/>
      <c r="K9628" s="112"/>
      <c r="L9628" s="114">
        <f>Table13[[#This Row],[Per Unit Price]]*MAX(1,Table13[[#This Row],[Qty of Units]])*MAX(1,Table13[[#This Row],['#NCMs Served / FTEs Employed]])*MAX(1,Table13[[#This Row],[Duration of Service]])</f>
        <v>0</v>
      </c>
      <c r="M9628" s="112"/>
      <c r="N9628" s="114"/>
    </row>
    <row r="9629" spans="1:14" x14ac:dyDescent="0.25">
      <c r="A9629" s="111"/>
      <c r="B9629" s="111"/>
      <c r="C9629" s="123"/>
      <c r="D9629" s="112" t="str">
        <f>_xlfn.XLOOKUP(Table13[[#This Row],[Service]],Validation!$A$2:$A$14,Validation!$B$2:$B$14,"",0,1)</f>
        <v/>
      </c>
      <c r="E9629" s="112"/>
      <c r="F9629" s="113"/>
      <c r="G9629" s="114"/>
      <c r="H9629" s="115"/>
      <c r="I9629" s="112"/>
      <c r="J9629" s="112"/>
      <c r="K9629" s="112"/>
      <c r="L9629" s="114">
        <f>Table13[[#This Row],[Per Unit Price]]*MAX(1,Table13[[#This Row],[Qty of Units]])*MAX(1,Table13[[#This Row],['#NCMs Served / FTEs Employed]])*MAX(1,Table13[[#This Row],[Duration of Service]])</f>
        <v>0</v>
      </c>
      <c r="M9629" s="112"/>
      <c r="N9629" s="114"/>
    </row>
    <row r="9630" spans="1:14" x14ac:dyDescent="0.25">
      <c r="A9630" s="111"/>
      <c r="B9630" s="111"/>
      <c r="C9630" s="123"/>
      <c r="D9630" s="112" t="str">
        <f>_xlfn.XLOOKUP(Table13[[#This Row],[Service]],Validation!$A$2:$A$14,Validation!$B$2:$B$14,"",0,1)</f>
        <v/>
      </c>
      <c r="E9630" s="112"/>
      <c r="F9630" s="113"/>
      <c r="G9630" s="114"/>
      <c r="H9630" s="115"/>
      <c r="I9630" s="112"/>
      <c r="J9630" s="112"/>
      <c r="K9630" s="112"/>
      <c r="L9630" s="114">
        <f>Table13[[#This Row],[Per Unit Price]]*MAX(1,Table13[[#This Row],[Qty of Units]])*MAX(1,Table13[[#This Row],['#NCMs Served / FTEs Employed]])*MAX(1,Table13[[#This Row],[Duration of Service]])</f>
        <v>0</v>
      </c>
      <c r="M9630" s="112"/>
      <c r="N9630" s="114"/>
    </row>
    <row r="9631" spans="1:14" x14ac:dyDescent="0.25">
      <c r="A9631" s="111"/>
      <c r="B9631" s="111"/>
      <c r="C9631" s="123"/>
      <c r="D9631" s="112" t="str">
        <f>_xlfn.XLOOKUP(Table13[[#This Row],[Service]],Validation!$A$2:$A$14,Validation!$B$2:$B$14,"",0,1)</f>
        <v/>
      </c>
      <c r="E9631" s="112"/>
      <c r="F9631" s="113"/>
      <c r="G9631" s="114"/>
      <c r="H9631" s="115"/>
      <c r="I9631" s="112"/>
      <c r="J9631" s="112"/>
      <c r="K9631" s="112"/>
      <c r="L9631" s="114">
        <f>Table13[[#This Row],[Per Unit Price]]*MAX(1,Table13[[#This Row],[Qty of Units]])*MAX(1,Table13[[#This Row],['#NCMs Served / FTEs Employed]])*MAX(1,Table13[[#This Row],[Duration of Service]])</f>
        <v>0</v>
      </c>
      <c r="M9631" s="112"/>
      <c r="N9631" s="114"/>
    </row>
    <row r="9632" spans="1:14" x14ac:dyDescent="0.25">
      <c r="A9632" s="111"/>
      <c r="B9632" s="111"/>
      <c r="C9632" s="123"/>
      <c r="D9632" s="112" t="str">
        <f>_xlfn.XLOOKUP(Table13[[#This Row],[Service]],Validation!$A$2:$A$14,Validation!$B$2:$B$14,"",0,1)</f>
        <v/>
      </c>
      <c r="E9632" s="112"/>
      <c r="F9632" s="113"/>
      <c r="G9632" s="114"/>
      <c r="H9632" s="115"/>
      <c r="I9632" s="112"/>
      <c r="J9632" s="112"/>
      <c r="K9632" s="112"/>
      <c r="L9632" s="114">
        <f>Table13[[#This Row],[Per Unit Price]]*MAX(1,Table13[[#This Row],[Qty of Units]])*MAX(1,Table13[[#This Row],['#NCMs Served / FTEs Employed]])*MAX(1,Table13[[#This Row],[Duration of Service]])</f>
        <v>0</v>
      </c>
      <c r="M9632" s="112"/>
      <c r="N9632" s="114"/>
    </row>
    <row r="9633" spans="1:14" x14ac:dyDescent="0.25">
      <c r="A9633" s="111"/>
      <c r="B9633" s="111"/>
      <c r="C9633" s="123"/>
      <c r="D9633" s="112" t="str">
        <f>_xlfn.XLOOKUP(Table13[[#This Row],[Service]],Validation!$A$2:$A$14,Validation!$B$2:$B$14,"",0,1)</f>
        <v/>
      </c>
      <c r="E9633" s="112"/>
      <c r="F9633" s="113"/>
      <c r="G9633" s="114"/>
      <c r="H9633" s="115"/>
      <c r="I9633" s="112"/>
      <c r="J9633" s="112"/>
      <c r="K9633" s="112"/>
      <c r="L9633" s="114">
        <f>Table13[[#This Row],[Per Unit Price]]*MAX(1,Table13[[#This Row],[Qty of Units]])*MAX(1,Table13[[#This Row],['#NCMs Served / FTEs Employed]])*MAX(1,Table13[[#This Row],[Duration of Service]])</f>
        <v>0</v>
      </c>
      <c r="M9633" s="112"/>
      <c r="N9633" s="114"/>
    </row>
    <row r="9634" spans="1:14" x14ac:dyDescent="0.25">
      <c r="A9634" s="111"/>
      <c r="B9634" s="111"/>
      <c r="C9634" s="123"/>
      <c r="D9634" s="112" t="str">
        <f>_xlfn.XLOOKUP(Table13[[#This Row],[Service]],Validation!$A$2:$A$14,Validation!$B$2:$B$14,"",0,1)</f>
        <v/>
      </c>
      <c r="E9634" s="112"/>
      <c r="F9634" s="113"/>
      <c r="G9634" s="114"/>
      <c r="H9634" s="115"/>
      <c r="I9634" s="112"/>
      <c r="J9634" s="112"/>
      <c r="K9634" s="112"/>
      <c r="L9634" s="114">
        <f>Table13[[#This Row],[Per Unit Price]]*MAX(1,Table13[[#This Row],[Qty of Units]])*MAX(1,Table13[[#This Row],['#NCMs Served / FTEs Employed]])*MAX(1,Table13[[#This Row],[Duration of Service]])</f>
        <v>0</v>
      </c>
      <c r="M9634" s="112"/>
      <c r="N9634" s="114"/>
    </row>
    <row r="9635" spans="1:14" x14ac:dyDescent="0.25">
      <c r="A9635" s="111"/>
      <c r="B9635" s="111"/>
      <c r="C9635" s="123"/>
      <c r="D9635" s="112" t="str">
        <f>_xlfn.XLOOKUP(Table13[[#This Row],[Service]],Validation!$A$2:$A$14,Validation!$B$2:$B$14,"",0,1)</f>
        <v/>
      </c>
      <c r="E9635" s="112"/>
      <c r="F9635" s="113"/>
      <c r="G9635" s="114"/>
      <c r="H9635" s="115"/>
      <c r="I9635" s="112"/>
      <c r="J9635" s="112"/>
      <c r="K9635" s="112"/>
      <c r="L9635" s="114">
        <f>Table13[[#This Row],[Per Unit Price]]*MAX(1,Table13[[#This Row],[Qty of Units]])*MAX(1,Table13[[#This Row],['#NCMs Served / FTEs Employed]])*MAX(1,Table13[[#This Row],[Duration of Service]])</f>
        <v>0</v>
      </c>
      <c r="M9635" s="112"/>
      <c r="N9635" s="114"/>
    </row>
    <row r="9636" spans="1:14" x14ac:dyDescent="0.25">
      <c r="A9636" s="111"/>
      <c r="B9636" s="111"/>
      <c r="C9636" s="123"/>
      <c r="D9636" s="112" t="str">
        <f>_xlfn.XLOOKUP(Table13[[#This Row],[Service]],Validation!$A$2:$A$14,Validation!$B$2:$B$14,"",0,1)</f>
        <v/>
      </c>
      <c r="E9636" s="112"/>
      <c r="F9636" s="113"/>
      <c r="G9636" s="114"/>
      <c r="H9636" s="115"/>
      <c r="I9636" s="112"/>
      <c r="J9636" s="112"/>
      <c r="K9636" s="112"/>
      <c r="L9636" s="114">
        <f>Table13[[#This Row],[Per Unit Price]]*MAX(1,Table13[[#This Row],[Qty of Units]])*MAX(1,Table13[[#This Row],['#NCMs Served / FTEs Employed]])*MAX(1,Table13[[#This Row],[Duration of Service]])</f>
        <v>0</v>
      </c>
      <c r="M9636" s="112"/>
      <c r="N9636" s="114"/>
    </row>
    <row r="9637" spans="1:14" x14ac:dyDescent="0.25">
      <c r="A9637" s="111"/>
      <c r="B9637" s="111"/>
      <c r="C9637" s="123"/>
      <c r="D9637" s="112" t="str">
        <f>_xlfn.XLOOKUP(Table13[[#This Row],[Service]],Validation!$A$2:$A$14,Validation!$B$2:$B$14,"",0,1)</f>
        <v/>
      </c>
      <c r="E9637" s="112"/>
      <c r="F9637" s="113"/>
      <c r="G9637" s="114"/>
      <c r="H9637" s="115"/>
      <c r="I9637" s="112"/>
      <c r="J9637" s="112"/>
      <c r="K9637" s="112"/>
      <c r="L9637" s="114">
        <f>Table13[[#This Row],[Per Unit Price]]*MAX(1,Table13[[#This Row],[Qty of Units]])*MAX(1,Table13[[#This Row],['#NCMs Served / FTEs Employed]])*MAX(1,Table13[[#This Row],[Duration of Service]])</f>
        <v>0</v>
      </c>
      <c r="M9637" s="112"/>
      <c r="N9637" s="114"/>
    </row>
    <row r="9638" spans="1:14" x14ac:dyDescent="0.25">
      <c r="A9638" s="111"/>
      <c r="B9638" s="111"/>
      <c r="C9638" s="123"/>
      <c r="D9638" s="112" t="str">
        <f>_xlfn.XLOOKUP(Table13[[#This Row],[Service]],Validation!$A$2:$A$14,Validation!$B$2:$B$14,"",0,1)</f>
        <v/>
      </c>
      <c r="E9638" s="112"/>
      <c r="F9638" s="113"/>
      <c r="G9638" s="114"/>
      <c r="H9638" s="115"/>
      <c r="I9638" s="112"/>
      <c r="J9638" s="112"/>
      <c r="K9638" s="112"/>
      <c r="L9638" s="114">
        <f>Table13[[#This Row],[Per Unit Price]]*MAX(1,Table13[[#This Row],[Qty of Units]])*MAX(1,Table13[[#This Row],['#NCMs Served / FTEs Employed]])*MAX(1,Table13[[#This Row],[Duration of Service]])</f>
        <v>0</v>
      </c>
      <c r="M9638" s="112"/>
      <c r="N9638" s="114"/>
    </row>
    <row r="9639" spans="1:14" x14ac:dyDescent="0.25">
      <c r="A9639" s="111"/>
      <c r="B9639" s="111"/>
      <c r="C9639" s="123"/>
      <c r="D9639" s="112" t="str">
        <f>_xlfn.XLOOKUP(Table13[[#This Row],[Service]],Validation!$A$2:$A$14,Validation!$B$2:$B$14,"",0,1)</f>
        <v/>
      </c>
      <c r="E9639" s="112"/>
      <c r="F9639" s="113"/>
      <c r="G9639" s="114"/>
      <c r="H9639" s="115"/>
      <c r="I9639" s="112"/>
      <c r="J9639" s="112"/>
      <c r="K9639" s="112"/>
      <c r="L9639" s="114">
        <f>Table13[[#This Row],[Per Unit Price]]*MAX(1,Table13[[#This Row],[Qty of Units]])*MAX(1,Table13[[#This Row],['#NCMs Served / FTEs Employed]])*MAX(1,Table13[[#This Row],[Duration of Service]])</f>
        <v>0</v>
      </c>
      <c r="M9639" s="112"/>
      <c r="N9639" s="114"/>
    </row>
    <row r="9640" spans="1:14" x14ac:dyDescent="0.25">
      <c r="A9640" s="111"/>
      <c r="B9640" s="111"/>
      <c r="C9640" s="123"/>
      <c r="D9640" s="112" t="str">
        <f>_xlfn.XLOOKUP(Table13[[#This Row],[Service]],Validation!$A$2:$A$14,Validation!$B$2:$B$14,"",0,1)</f>
        <v/>
      </c>
      <c r="E9640" s="112"/>
      <c r="F9640" s="113"/>
      <c r="G9640" s="114"/>
      <c r="H9640" s="115"/>
      <c r="I9640" s="112"/>
      <c r="J9640" s="112"/>
      <c r="K9640" s="112"/>
      <c r="L9640" s="114">
        <f>Table13[[#This Row],[Per Unit Price]]*MAX(1,Table13[[#This Row],[Qty of Units]])*MAX(1,Table13[[#This Row],['#NCMs Served / FTEs Employed]])*MAX(1,Table13[[#This Row],[Duration of Service]])</f>
        <v>0</v>
      </c>
      <c r="M9640" s="112"/>
      <c r="N9640" s="114"/>
    </row>
    <row r="9641" spans="1:14" x14ac:dyDescent="0.25">
      <c r="A9641" s="111"/>
      <c r="B9641" s="111"/>
      <c r="C9641" s="123"/>
      <c r="D9641" s="112" t="str">
        <f>_xlfn.XLOOKUP(Table13[[#This Row],[Service]],Validation!$A$2:$A$14,Validation!$B$2:$B$14,"",0,1)</f>
        <v/>
      </c>
      <c r="E9641" s="112"/>
      <c r="F9641" s="113"/>
      <c r="G9641" s="114"/>
      <c r="H9641" s="115"/>
      <c r="I9641" s="112"/>
      <c r="J9641" s="112"/>
      <c r="K9641" s="112"/>
      <c r="L9641" s="114">
        <f>Table13[[#This Row],[Per Unit Price]]*MAX(1,Table13[[#This Row],[Qty of Units]])*MAX(1,Table13[[#This Row],['#NCMs Served / FTEs Employed]])*MAX(1,Table13[[#This Row],[Duration of Service]])</f>
        <v>0</v>
      </c>
      <c r="M9641" s="112"/>
      <c r="N9641" s="114"/>
    </row>
    <row r="9642" spans="1:14" x14ac:dyDescent="0.25">
      <c r="A9642" s="111"/>
      <c r="B9642" s="111"/>
      <c r="C9642" s="123"/>
      <c r="D9642" s="112" t="str">
        <f>_xlfn.XLOOKUP(Table13[[#This Row],[Service]],Validation!$A$2:$A$14,Validation!$B$2:$B$14,"",0,1)</f>
        <v/>
      </c>
      <c r="E9642" s="112"/>
      <c r="F9642" s="113"/>
      <c r="G9642" s="114"/>
      <c r="H9642" s="115"/>
      <c r="I9642" s="112"/>
      <c r="J9642" s="112"/>
      <c r="K9642" s="112"/>
      <c r="L9642" s="114">
        <f>Table13[[#This Row],[Per Unit Price]]*MAX(1,Table13[[#This Row],[Qty of Units]])*MAX(1,Table13[[#This Row],['#NCMs Served / FTEs Employed]])*MAX(1,Table13[[#This Row],[Duration of Service]])</f>
        <v>0</v>
      </c>
      <c r="M9642" s="112"/>
      <c r="N9642" s="114"/>
    </row>
    <row r="9643" spans="1:14" x14ac:dyDescent="0.25">
      <c r="A9643" s="111"/>
      <c r="B9643" s="111"/>
      <c r="C9643" s="123"/>
      <c r="D9643" s="112" t="str">
        <f>_xlfn.XLOOKUP(Table13[[#This Row],[Service]],Validation!$A$2:$A$14,Validation!$B$2:$B$14,"",0,1)</f>
        <v/>
      </c>
      <c r="E9643" s="112"/>
      <c r="F9643" s="113"/>
      <c r="G9643" s="114"/>
      <c r="H9643" s="115"/>
      <c r="I9643" s="112"/>
      <c r="J9643" s="112"/>
      <c r="K9643" s="112"/>
      <c r="L9643" s="114">
        <f>Table13[[#This Row],[Per Unit Price]]*MAX(1,Table13[[#This Row],[Qty of Units]])*MAX(1,Table13[[#This Row],['#NCMs Served / FTEs Employed]])*MAX(1,Table13[[#This Row],[Duration of Service]])</f>
        <v>0</v>
      </c>
      <c r="M9643" s="112"/>
      <c r="N9643" s="114"/>
    </row>
    <row r="9644" spans="1:14" x14ac:dyDescent="0.25">
      <c r="A9644" s="111"/>
      <c r="B9644" s="111"/>
      <c r="C9644" s="123"/>
      <c r="D9644" s="112" t="str">
        <f>_xlfn.XLOOKUP(Table13[[#This Row],[Service]],Validation!$A$2:$A$14,Validation!$B$2:$B$14,"",0,1)</f>
        <v/>
      </c>
      <c r="E9644" s="112"/>
      <c r="F9644" s="113"/>
      <c r="G9644" s="114"/>
      <c r="H9644" s="115"/>
      <c r="I9644" s="112"/>
      <c r="J9644" s="112"/>
      <c r="K9644" s="112"/>
      <c r="L9644" s="114">
        <f>Table13[[#This Row],[Per Unit Price]]*MAX(1,Table13[[#This Row],[Qty of Units]])*MAX(1,Table13[[#This Row],['#NCMs Served / FTEs Employed]])*MAX(1,Table13[[#This Row],[Duration of Service]])</f>
        <v>0</v>
      </c>
      <c r="M9644" s="112"/>
      <c r="N9644" s="114"/>
    </row>
    <row r="9645" spans="1:14" x14ac:dyDescent="0.25">
      <c r="A9645" s="111"/>
      <c r="B9645" s="111"/>
      <c r="C9645" s="123"/>
      <c r="D9645" s="112" t="str">
        <f>_xlfn.XLOOKUP(Table13[[#This Row],[Service]],Validation!$A$2:$A$14,Validation!$B$2:$B$14,"",0,1)</f>
        <v/>
      </c>
      <c r="E9645" s="112"/>
      <c r="F9645" s="113"/>
      <c r="G9645" s="114"/>
      <c r="H9645" s="115"/>
      <c r="I9645" s="112"/>
      <c r="J9645" s="112"/>
      <c r="K9645" s="112"/>
      <c r="L9645" s="114">
        <f>Table13[[#This Row],[Per Unit Price]]*MAX(1,Table13[[#This Row],[Qty of Units]])*MAX(1,Table13[[#This Row],['#NCMs Served / FTEs Employed]])*MAX(1,Table13[[#This Row],[Duration of Service]])</f>
        <v>0</v>
      </c>
      <c r="M9645" s="112"/>
      <c r="N9645" s="114"/>
    </row>
    <row r="9646" spans="1:14" x14ac:dyDescent="0.25">
      <c r="A9646" s="111"/>
      <c r="B9646" s="111"/>
      <c r="C9646" s="123"/>
      <c r="D9646" s="112" t="str">
        <f>_xlfn.XLOOKUP(Table13[[#This Row],[Service]],Validation!$A$2:$A$14,Validation!$B$2:$B$14,"",0,1)</f>
        <v/>
      </c>
      <c r="E9646" s="112"/>
      <c r="F9646" s="113"/>
      <c r="G9646" s="114"/>
      <c r="H9646" s="115"/>
      <c r="I9646" s="112"/>
      <c r="J9646" s="112"/>
      <c r="K9646" s="112"/>
      <c r="L9646" s="114">
        <f>Table13[[#This Row],[Per Unit Price]]*MAX(1,Table13[[#This Row],[Qty of Units]])*MAX(1,Table13[[#This Row],['#NCMs Served / FTEs Employed]])*MAX(1,Table13[[#This Row],[Duration of Service]])</f>
        <v>0</v>
      </c>
      <c r="M9646" s="112"/>
      <c r="N9646" s="114"/>
    </row>
    <row r="9647" spans="1:14" x14ac:dyDescent="0.25">
      <c r="A9647" s="111"/>
      <c r="B9647" s="111"/>
      <c r="C9647" s="123"/>
      <c r="D9647" s="112" t="str">
        <f>_xlfn.XLOOKUP(Table13[[#This Row],[Service]],Validation!$A$2:$A$14,Validation!$B$2:$B$14,"",0,1)</f>
        <v/>
      </c>
      <c r="E9647" s="112"/>
      <c r="F9647" s="113"/>
      <c r="G9647" s="114"/>
      <c r="H9647" s="115"/>
      <c r="I9647" s="112"/>
      <c r="J9647" s="112"/>
      <c r="K9647" s="112"/>
      <c r="L9647" s="114">
        <f>Table13[[#This Row],[Per Unit Price]]*MAX(1,Table13[[#This Row],[Qty of Units]])*MAX(1,Table13[[#This Row],['#NCMs Served / FTEs Employed]])*MAX(1,Table13[[#This Row],[Duration of Service]])</f>
        <v>0</v>
      </c>
      <c r="M9647" s="112"/>
      <c r="N9647" s="114"/>
    </row>
    <row r="9648" spans="1:14" x14ac:dyDescent="0.25">
      <c r="A9648" s="111"/>
      <c r="B9648" s="111"/>
      <c r="C9648" s="123"/>
      <c r="D9648" s="112" t="str">
        <f>_xlfn.XLOOKUP(Table13[[#This Row],[Service]],Validation!$A$2:$A$14,Validation!$B$2:$B$14,"",0,1)</f>
        <v/>
      </c>
      <c r="E9648" s="112"/>
      <c r="F9648" s="113"/>
      <c r="G9648" s="114"/>
      <c r="H9648" s="115"/>
      <c r="I9648" s="112"/>
      <c r="J9648" s="112"/>
      <c r="K9648" s="112"/>
      <c r="L9648" s="114">
        <f>Table13[[#This Row],[Per Unit Price]]*MAX(1,Table13[[#This Row],[Qty of Units]])*MAX(1,Table13[[#This Row],['#NCMs Served / FTEs Employed]])*MAX(1,Table13[[#This Row],[Duration of Service]])</f>
        <v>0</v>
      </c>
      <c r="M9648" s="112"/>
      <c r="N9648" s="114"/>
    </row>
    <row r="9649" spans="1:14" x14ac:dyDescent="0.25">
      <c r="A9649" s="111"/>
      <c r="B9649" s="111"/>
      <c r="C9649" s="123"/>
      <c r="D9649" s="112" t="str">
        <f>_xlfn.XLOOKUP(Table13[[#This Row],[Service]],Validation!$A$2:$A$14,Validation!$B$2:$B$14,"",0,1)</f>
        <v/>
      </c>
      <c r="E9649" s="112"/>
      <c r="F9649" s="113"/>
      <c r="G9649" s="114"/>
      <c r="H9649" s="115"/>
      <c r="I9649" s="112"/>
      <c r="J9649" s="112"/>
      <c r="K9649" s="112"/>
      <c r="L9649" s="114">
        <f>Table13[[#This Row],[Per Unit Price]]*MAX(1,Table13[[#This Row],[Qty of Units]])*MAX(1,Table13[[#This Row],['#NCMs Served / FTEs Employed]])*MAX(1,Table13[[#This Row],[Duration of Service]])</f>
        <v>0</v>
      </c>
      <c r="M9649" s="112"/>
      <c r="N9649" s="114"/>
    </row>
    <row r="9650" spans="1:14" x14ac:dyDescent="0.25">
      <c r="A9650" s="111"/>
      <c r="B9650" s="111"/>
      <c r="C9650" s="123"/>
      <c r="D9650" s="112" t="str">
        <f>_xlfn.XLOOKUP(Table13[[#This Row],[Service]],Validation!$A$2:$A$14,Validation!$B$2:$B$14,"",0,1)</f>
        <v/>
      </c>
      <c r="E9650" s="112"/>
      <c r="F9650" s="113"/>
      <c r="G9650" s="114"/>
      <c r="H9650" s="115"/>
      <c r="I9650" s="112"/>
      <c r="J9650" s="112"/>
      <c r="K9650" s="112"/>
      <c r="L9650" s="114">
        <f>Table13[[#This Row],[Per Unit Price]]*MAX(1,Table13[[#This Row],[Qty of Units]])*MAX(1,Table13[[#This Row],['#NCMs Served / FTEs Employed]])*MAX(1,Table13[[#This Row],[Duration of Service]])</f>
        <v>0</v>
      </c>
      <c r="M9650" s="112"/>
      <c r="N9650" s="114"/>
    </row>
    <row r="9651" spans="1:14" x14ac:dyDescent="0.25">
      <c r="A9651" s="111"/>
      <c r="B9651" s="111"/>
      <c r="C9651" s="123"/>
      <c r="D9651" s="112" t="str">
        <f>_xlfn.XLOOKUP(Table13[[#This Row],[Service]],Validation!$A$2:$A$14,Validation!$B$2:$B$14,"",0,1)</f>
        <v/>
      </c>
      <c r="E9651" s="112"/>
      <c r="F9651" s="113"/>
      <c r="G9651" s="114"/>
      <c r="H9651" s="115"/>
      <c r="I9651" s="112"/>
      <c r="J9651" s="112"/>
      <c r="K9651" s="112"/>
      <c r="L9651" s="114">
        <f>Table13[[#This Row],[Per Unit Price]]*MAX(1,Table13[[#This Row],[Qty of Units]])*MAX(1,Table13[[#This Row],['#NCMs Served / FTEs Employed]])*MAX(1,Table13[[#This Row],[Duration of Service]])</f>
        <v>0</v>
      </c>
      <c r="M9651" s="112"/>
      <c r="N9651" s="114"/>
    </row>
    <row r="9652" spans="1:14" x14ac:dyDescent="0.25">
      <c r="A9652" s="111"/>
      <c r="B9652" s="111"/>
      <c r="C9652" s="123"/>
      <c r="D9652" s="112" t="str">
        <f>_xlfn.XLOOKUP(Table13[[#This Row],[Service]],Validation!$A$2:$A$14,Validation!$B$2:$B$14,"",0,1)</f>
        <v/>
      </c>
      <c r="E9652" s="112"/>
      <c r="F9652" s="113"/>
      <c r="G9652" s="114"/>
      <c r="H9652" s="115"/>
      <c r="I9652" s="112"/>
      <c r="J9652" s="112"/>
      <c r="K9652" s="112"/>
      <c r="L9652" s="114">
        <f>Table13[[#This Row],[Per Unit Price]]*MAX(1,Table13[[#This Row],[Qty of Units]])*MAX(1,Table13[[#This Row],['#NCMs Served / FTEs Employed]])*MAX(1,Table13[[#This Row],[Duration of Service]])</f>
        <v>0</v>
      </c>
      <c r="M9652" s="112"/>
      <c r="N9652" s="114"/>
    </row>
    <row r="9653" spans="1:14" x14ac:dyDescent="0.25">
      <c r="A9653" s="111"/>
      <c r="B9653" s="111"/>
      <c r="C9653" s="123"/>
      <c r="D9653" s="112" t="str">
        <f>_xlfn.XLOOKUP(Table13[[#This Row],[Service]],Validation!$A$2:$A$14,Validation!$B$2:$B$14,"",0,1)</f>
        <v/>
      </c>
      <c r="E9653" s="112"/>
      <c r="F9653" s="113"/>
      <c r="G9653" s="114"/>
      <c r="H9653" s="115"/>
      <c r="I9653" s="112"/>
      <c r="J9653" s="112"/>
      <c r="K9653" s="112"/>
      <c r="L9653" s="114">
        <f>Table13[[#This Row],[Per Unit Price]]*MAX(1,Table13[[#This Row],[Qty of Units]])*MAX(1,Table13[[#This Row],['#NCMs Served / FTEs Employed]])*MAX(1,Table13[[#This Row],[Duration of Service]])</f>
        <v>0</v>
      </c>
      <c r="M9653" s="112"/>
      <c r="N9653" s="114"/>
    </row>
    <row r="9654" spans="1:14" x14ac:dyDescent="0.25">
      <c r="A9654" s="111"/>
      <c r="B9654" s="111"/>
      <c r="C9654" s="123"/>
      <c r="D9654" s="112" t="str">
        <f>_xlfn.XLOOKUP(Table13[[#This Row],[Service]],Validation!$A$2:$A$14,Validation!$B$2:$B$14,"",0,1)</f>
        <v/>
      </c>
      <c r="E9654" s="112"/>
      <c r="F9654" s="113"/>
      <c r="G9654" s="114"/>
      <c r="H9654" s="115"/>
      <c r="I9654" s="112"/>
      <c r="J9654" s="112"/>
      <c r="K9654" s="112"/>
      <c r="L9654" s="114">
        <f>Table13[[#This Row],[Per Unit Price]]*MAX(1,Table13[[#This Row],[Qty of Units]])*MAX(1,Table13[[#This Row],['#NCMs Served / FTEs Employed]])*MAX(1,Table13[[#This Row],[Duration of Service]])</f>
        <v>0</v>
      </c>
      <c r="M9654" s="112"/>
      <c r="N9654" s="114"/>
    </row>
    <row r="9655" spans="1:14" x14ac:dyDescent="0.25">
      <c r="A9655" s="111"/>
      <c r="B9655" s="111"/>
      <c r="C9655" s="123"/>
      <c r="D9655" s="112" t="str">
        <f>_xlfn.XLOOKUP(Table13[[#This Row],[Service]],Validation!$A$2:$A$14,Validation!$B$2:$B$14,"",0,1)</f>
        <v/>
      </c>
      <c r="E9655" s="112"/>
      <c r="F9655" s="113"/>
      <c r="G9655" s="114"/>
      <c r="H9655" s="115"/>
      <c r="I9655" s="112"/>
      <c r="J9655" s="112"/>
      <c r="K9655" s="112"/>
      <c r="L9655" s="114">
        <f>Table13[[#This Row],[Per Unit Price]]*MAX(1,Table13[[#This Row],[Qty of Units]])*MAX(1,Table13[[#This Row],['#NCMs Served / FTEs Employed]])*MAX(1,Table13[[#This Row],[Duration of Service]])</f>
        <v>0</v>
      </c>
      <c r="M9655" s="112"/>
      <c r="N9655" s="114"/>
    </row>
    <row r="9656" spans="1:14" x14ac:dyDescent="0.25">
      <c r="A9656" s="111"/>
      <c r="B9656" s="111"/>
      <c r="C9656" s="123"/>
      <c r="D9656" s="112" t="str">
        <f>_xlfn.XLOOKUP(Table13[[#This Row],[Service]],Validation!$A$2:$A$14,Validation!$B$2:$B$14,"",0,1)</f>
        <v/>
      </c>
      <c r="E9656" s="112"/>
      <c r="F9656" s="113"/>
      <c r="G9656" s="114"/>
      <c r="H9656" s="115"/>
      <c r="I9656" s="112"/>
      <c r="J9656" s="112"/>
      <c r="K9656" s="112"/>
      <c r="L9656" s="114">
        <f>Table13[[#This Row],[Per Unit Price]]*MAX(1,Table13[[#This Row],[Qty of Units]])*MAX(1,Table13[[#This Row],['#NCMs Served / FTEs Employed]])*MAX(1,Table13[[#This Row],[Duration of Service]])</f>
        <v>0</v>
      </c>
      <c r="M9656" s="112"/>
      <c r="N9656" s="114"/>
    </row>
    <row r="9657" spans="1:14" x14ac:dyDescent="0.25">
      <c r="A9657" s="111"/>
      <c r="B9657" s="111"/>
      <c r="C9657" s="123"/>
      <c r="D9657" s="112" t="str">
        <f>_xlfn.XLOOKUP(Table13[[#This Row],[Service]],Validation!$A$2:$A$14,Validation!$B$2:$B$14,"",0,1)</f>
        <v/>
      </c>
      <c r="E9657" s="112"/>
      <c r="F9657" s="113"/>
      <c r="G9657" s="114"/>
      <c r="H9657" s="115"/>
      <c r="I9657" s="112"/>
      <c r="J9657" s="112"/>
      <c r="K9657" s="112"/>
      <c r="L9657" s="114">
        <f>Table13[[#This Row],[Per Unit Price]]*MAX(1,Table13[[#This Row],[Qty of Units]])*MAX(1,Table13[[#This Row],['#NCMs Served / FTEs Employed]])*MAX(1,Table13[[#This Row],[Duration of Service]])</f>
        <v>0</v>
      </c>
      <c r="M9657" s="112"/>
      <c r="N9657" s="114"/>
    </row>
    <row r="9658" spans="1:14" x14ac:dyDescent="0.25">
      <c r="A9658" s="111"/>
      <c r="B9658" s="111"/>
      <c r="C9658" s="123"/>
      <c r="D9658" s="112" t="str">
        <f>_xlfn.XLOOKUP(Table13[[#This Row],[Service]],Validation!$A$2:$A$14,Validation!$B$2:$B$14,"",0,1)</f>
        <v/>
      </c>
      <c r="E9658" s="112"/>
      <c r="F9658" s="113"/>
      <c r="G9658" s="114"/>
      <c r="H9658" s="115"/>
      <c r="I9658" s="112"/>
      <c r="J9658" s="112"/>
      <c r="K9658" s="112"/>
      <c r="L9658" s="114">
        <f>Table13[[#This Row],[Per Unit Price]]*MAX(1,Table13[[#This Row],[Qty of Units]])*MAX(1,Table13[[#This Row],['#NCMs Served / FTEs Employed]])*MAX(1,Table13[[#This Row],[Duration of Service]])</f>
        <v>0</v>
      </c>
      <c r="M9658" s="112"/>
      <c r="N9658" s="114"/>
    </row>
    <row r="9659" spans="1:14" x14ac:dyDescent="0.25">
      <c r="A9659" s="111"/>
      <c r="B9659" s="111"/>
      <c r="C9659" s="123"/>
      <c r="D9659" s="112" t="str">
        <f>_xlfn.XLOOKUP(Table13[[#This Row],[Service]],Validation!$A$2:$A$14,Validation!$B$2:$B$14,"",0,1)</f>
        <v/>
      </c>
      <c r="E9659" s="112"/>
      <c r="F9659" s="113"/>
      <c r="G9659" s="114"/>
      <c r="H9659" s="115"/>
      <c r="I9659" s="112"/>
      <c r="J9659" s="112"/>
      <c r="K9659" s="112"/>
      <c r="L9659" s="114">
        <f>Table13[[#This Row],[Per Unit Price]]*MAX(1,Table13[[#This Row],[Qty of Units]])*MAX(1,Table13[[#This Row],['#NCMs Served / FTEs Employed]])*MAX(1,Table13[[#This Row],[Duration of Service]])</f>
        <v>0</v>
      </c>
      <c r="M9659" s="112"/>
      <c r="N9659" s="114"/>
    </row>
    <row r="9660" spans="1:14" x14ac:dyDescent="0.25">
      <c r="A9660" s="111"/>
      <c r="B9660" s="111"/>
      <c r="C9660" s="123"/>
      <c r="D9660" s="112" t="str">
        <f>_xlfn.XLOOKUP(Table13[[#This Row],[Service]],Validation!$A$2:$A$14,Validation!$B$2:$B$14,"",0,1)</f>
        <v/>
      </c>
      <c r="E9660" s="112"/>
      <c r="F9660" s="113"/>
      <c r="G9660" s="114"/>
      <c r="H9660" s="115"/>
      <c r="I9660" s="112"/>
      <c r="J9660" s="112"/>
      <c r="K9660" s="112"/>
      <c r="L9660" s="114">
        <f>Table13[[#This Row],[Per Unit Price]]*MAX(1,Table13[[#This Row],[Qty of Units]])*MAX(1,Table13[[#This Row],['#NCMs Served / FTEs Employed]])*MAX(1,Table13[[#This Row],[Duration of Service]])</f>
        <v>0</v>
      </c>
      <c r="M9660" s="112"/>
      <c r="N9660" s="114"/>
    </row>
    <row r="9661" spans="1:14" x14ac:dyDescent="0.25">
      <c r="A9661" s="111"/>
      <c r="B9661" s="111"/>
      <c r="C9661" s="123"/>
      <c r="D9661" s="112" t="str">
        <f>_xlfn.XLOOKUP(Table13[[#This Row],[Service]],Validation!$A$2:$A$14,Validation!$B$2:$B$14,"",0,1)</f>
        <v/>
      </c>
      <c r="E9661" s="112"/>
      <c r="F9661" s="113"/>
      <c r="G9661" s="114"/>
      <c r="H9661" s="115"/>
      <c r="I9661" s="112"/>
      <c r="J9661" s="112"/>
      <c r="K9661" s="112"/>
      <c r="L9661" s="114">
        <f>Table13[[#This Row],[Per Unit Price]]*MAX(1,Table13[[#This Row],[Qty of Units]])*MAX(1,Table13[[#This Row],['#NCMs Served / FTEs Employed]])*MAX(1,Table13[[#This Row],[Duration of Service]])</f>
        <v>0</v>
      </c>
      <c r="M9661" s="112"/>
      <c r="N9661" s="114"/>
    </row>
    <row r="9662" spans="1:14" x14ac:dyDescent="0.25">
      <c r="A9662" s="111"/>
      <c r="B9662" s="111"/>
      <c r="C9662" s="123"/>
      <c r="D9662" s="112" t="str">
        <f>_xlfn.XLOOKUP(Table13[[#This Row],[Service]],Validation!$A$2:$A$14,Validation!$B$2:$B$14,"",0,1)</f>
        <v/>
      </c>
      <c r="E9662" s="112"/>
      <c r="F9662" s="113"/>
      <c r="G9662" s="114"/>
      <c r="H9662" s="115"/>
      <c r="I9662" s="112"/>
      <c r="J9662" s="112"/>
      <c r="K9662" s="112"/>
      <c r="L9662" s="114">
        <f>Table13[[#This Row],[Per Unit Price]]*MAX(1,Table13[[#This Row],[Qty of Units]])*MAX(1,Table13[[#This Row],['#NCMs Served / FTEs Employed]])*MAX(1,Table13[[#This Row],[Duration of Service]])</f>
        <v>0</v>
      </c>
      <c r="M9662" s="112"/>
      <c r="N9662" s="114"/>
    </row>
    <row r="9663" spans="1:14" x14ac:dyDescent="0.25">
      <c r="A9663" s="111"/>
      <c r="B9663" s="111"/>
      <c r="C9663" s="123"/>
      <c r="D9663" s="112" t="str">
        <f>_xlfn.XLOOKUP(Table13[[#This Row],[Service]],Validation!$A$2:$A$14,Validation!$B$2:$B$14,"",0,1)</f>
        <v/>
      </c>
      <c r="E9663" s="112"/>
      <c r="F9663" s="113"/>
      <c r="G9663" s="114"/>
      <c r="H9663" s="115"/>
      <c r="I9663" s="112"/>
      <c r="J9663" s="112"/>
      <c r="K9663" s="112"/>
      <c r="L9663" s="114">
        <f>Table13[[#This Row],[Per Unit Price]]*MAX(1,Table13[[#This Row],[Qty of Units]])*MAX(1,Table13[[#This Row],['#NCMs Served / FTEs Employed]])*MAX(1,Table13[[#This Row],[Duration of Service]])</f>
        <v>0</v>
      </c>
      <c r="M9663" s="112"/>
      <c r="N9663" s="114"/>
    </row>
    <row r="9664" spans="1:14" x14ac:dyDescent="0.25">
      <c r="A9664" s="111"/>
      <c r="B9664" s="111"/>
      <c r="C9664" s="123"/>
      <c r="D9664" s="112" t="str">
        <f>_xlfn.XLOOKUP(Table13[[#This Row],[Service]],Validation!$A$2:$A$14,Validation!$B$2:$B$14,"",0,1)</f>
        <v/>
      </c>
      <c r="E9664" s="112"/>
      <c r="F9664" s="113"/>
      <c r="G9664" s="114"/>
      <c r="H9664" s="115"/>
      <c r="I9664" s="112"/>
      <c r="J9664" s="112"/>
      <c r="K9664" s="112"/>
      <c r="L9664" s="114">
        <f>Table13[[#This Row],[Per Unit Price]]*MAX(1,Table13[[#This Row],[Qty of Units]])*MAX(1,Table13[[#This Row],['#NCMs Served / FTEs Employed]])*MAX(1,Table13[[#This Row],[Duration of Service]])</f>
        <v>0</v>
      </c>
      <c r="M9664" s="112"/>
      <c r="N9664" s="114"/>
    </row>
    <row r="9665" spans="1:14" x14ac:dyDescent="0.25">
      <c r="A9665" s="111"/>
      <c r="B9665" s="111"/>
      <c r="C9665" s="123"/>
      <c r="D9665" s="112" t="str">
        <f>_xlfn.XLOOKUP(Table13[[#This Row],[Service]],Validation!$A$2:$A$14,Validation!$B$2:$B$14,"",0,1)</f>
        <v/>
      </c>
      <c r="E9665" s="112"/>
      <c r="F9665" s="113"/>
      <c r="G9665" s="114"/>
      <c r="H9665" s="115"/>
      <c r="I9665" s="112"/>
      <c r="J9665" s="112"/>
      <c r="K9665" s="112"/>
      <c r="L9665" s="114">
        <f>Table13[[#This Row],[Per Unit Price]]*MAX(1,Table13[[#This Row],[Qty of Units]])*MAX(1,Table13[[#This Row],['#NCMs Served / FTEs Employed]])*MAX(1,Table13[[#This Row],[Duration of Service]])</f>
        <v>0</v>
      </c>
      <c r="M9665" s="112"/>
      <c r="N9665" s="114"/>
    </row>
    <row r="9666" spans="1:14" x14ac:dyDescent="0.25">
      <c r="A9666" s="111"/>
      <c r="B9666" s="111"/>
      <c r="C9666" s="123"/>
      <c r="D9666" s="112" t="str">
        <f>_xlfn.XLOOKUP(Table13[[#This Row],[Service]],Validation!$A$2:$A$14,Validation!$B$2:$B$14,"",0,1)</f>
        <v/>
      </c>
      <c r="E9666" s="112"/>
      <c r="F9666" s="113"/>
      <c r="G9666" s="114"/>
      <c r="H9666" s="115"/>
      <c r="I9666" s="112"/>
      <c r="J9666" s="112"/>
      <c r="K9666" s="112"/>
      <c r="L9666" s="114">
        <f>Table13[[#This Row],[Per Unit Price]]*MAX(1,Table13[[#This Row],[Qty of Units]])*MAX(1,Table13[[#This Row],['#NCMs Served / FTEs Employed]])*MAX(1,Table13[[#This Row],[Duration of Service]])</f>
        <v>0</v>
      </c>
      <c r="M9666" s="112"/>
      <c r="N9666" s="114"/>
    </row>
    <row r="9667" spans="1:14" x14ac:dyDescent="0.25">
      <c r="A9667" s="111"/>
      <c r="B9667" s="111"/>
      <c r="C9667" s="123"/>
      <c r="D9667" s="112" t="str">
        <f>_xlfn.XLOOKUP(Table13[[#This Row],[Service]],Validation!$A$2:$A$14,Validation!$B$2:$B$14,"",0,1)</f>
        <v/>
      </c>
      <c r="E9667" s="112"/>
      <c r="F9667" s="113"/>
      <c r="G9667" s="114"/>
      <c r="H9667" s="115"/>
      <c r="I9667" s="112"/>
      <c r="J9667" s="112"/>
      <c r="K9667" s="112"/>
      <c r="L9667" s="114">
        <f>Table13[[#This Row],[Per Unit Price]]*MAX(1,Table13[[#This Row],[Qty of Units]])*MAX(1,Table13[[#This Row],['#NCMs Served / FTEs Employed]])*MAX(1,Table13[[#This Row],[Duration of Service]])</f>
        <v>0</v>
      </c>
      <c r="M9667" s="112"/>
      <c r="N9667" s="114"/>
    </row>
    <row r="9668" spans="1:14" x14ac:dyDescent="0.25">
      <c r="A9668" s="111"/>
      <c r="B9668" s="111"/>
      <c r="C9668" s="123"/>
      <c r="D9668" s="112" t="str">
        <f>_xlfn.XLOOKUP(Table13[[#This Row],[Service]],Validation!$A$2:$A$14,Validation!$B$2:$B$14,"",0,1)</f>
        <v/>
      </c>
      <c r="E9668" s="112"/>
      <c r="F9668" s="113"/>
      <c r="G9668" s="114"/>
      <c r="H9668" s="115"/>
      <c r="I9668" s="112"/>
      <c r="J9668" s="112"/>
      <c r="K9668" s="112"/>
      <c r="L9668" s="114">
        <f>Table13[[#This Row],[Per Unit Price]]*MAX(1,Table13[[#This Row],[Qty of Units]])*MAX(1,Table13[[#This Row],['#NCMs Served / FTEs Employed]])*MAX(1,Table13[[#This Row],[Duration of Service]])</f>
        <v>0</v>
      </c>
      <c r="M9668" s="112"/>
      <c r="N9668" s="114"/>
    </row>
    <row r="9669" spans="1:14" x14ac:dyDescent="0.25">
      <c r="A9669" s="111"/>
      <c r="B9669" s="111"/>
      <c r="C9669" s="123"/>
      <c r="D9669" s="112" t="str">
        <f>_xlfn.XLOOKUP(Table13[[#This Row],[Service]],Validation!$A$2:$A$14,Validation!$B$2:$B$14,"",0,1)</f>
        <v/>
      </c>
      <c r="E9669" s="112"/>
      <c r="F9669" s="113"/>
      <c r="G9669" s="114"/>
      <c r="H9669" s="115"/>
      <c r="I9669" s="112"/>
      <c r="J9669" s="112"/>
      <c r="K9669" s="112"/>
      <c r="L9669" s="114">
        <f>Table13[[#This Row],[Per Unit Price]]*MAX(1,Table13[[#This Row],[Qty of Units]])*MAX(1,Table13[[#This Row],['#NCMs Served / FTEs Employed]])*MAX(1,Table13[[#This Row],[Duration of Service]])</f>
        <v>0</v>
      </c>
      <c r="M9669" s="112"/>
      <c r="N9669" s="114"/>
    </row>
    <row r="9670" spans="1:14" x14ac:dyDescent="0.25">
      <c r="A9670" s="111"/>
      <c r="B9670" s="111"/>
      <c r="C9670" s="123"/>
      <c r="D9670" s="112" t="str">
        <f>_xlfn.XLOOKUP(Table13[[#This Row],[Service]],Validation!$A$2:$A$14,Validation!$B$2:$B$14,"",0,1)</f>
        <v/>
      </c>
      <c r="E9670" s="112"/>
      <c r="F9670" s="113"/>
      <c r="G9670" s="114"/>
      <c r="H9670" s="115"/>
      <c r="I9670" s="112"/>
      <c r="J9670" s="112"/>
      <c r="K9670" s="112"/>
      <c r="L9670" s="114">
        <f>Table13[[#This Row],[Per Unit Price]]*MAX(1,Table13[[#This Row],[Qty of Units]])*MAX(1,Table13[[#This Row],['#NCMs Served / FTEs Employed]])*MAX(1,Table13[[#This Row],[Duration of Service]])</f>
        <v>0</v>
      </c>
      <c r="M9670" s="112"/>
      <c r="N9670" s="114"/>
    </row>
    <row r="9671" spans="1:14" x14ac:dyDescent="0.25">
      <c r="A9671" s="111"/>
      <c r="B9671" s="111"/>
      <c r="C9671" s="123"/>
      <c r="D9671" s="112" t="str">
        <f>_xlfn.XLOOKUP(Table13[[#This Row],[Service]],Validation!$A$2:$A$14,Validation!$B$2:$B$14,"",0,1)</f>
        <v/>
      </c>
      <c r="E9671" s="112"/>
      <c r="F9671" s="113"/>
      <c r="G9671" s="114"/>
      <c r="H9671" s="115"/>
      <c r="I9671" s="112"/>
      <c r="J9671" s="112"/>
      <c r="K9671" s="112"/>
      <c r="L9671" s="114">
        <f>Table13[[#This Row],[Per Unit Price]]*MAX(1,Table13[[#This Row],[Qty of Units]])*MAX(1,Table13[[#This Row],['#NCMs Served / FTEs Employed]])*MAX(1,Table13[[#This Row],[Duration of Service]])</f>
        <v>0</v>
      </c>
      <c r="M9671" s="112"/>
      <c r="N9671" s="114"/>
    </row>
    <row r="9672" spans="1:14" x14ac:dyDescent="0.25">
      <c r="A9672" s="111"/>
      <c r="B9672" s="111"/>
      <c r="C9672" s="123"/>
      <c r="D9672" s="112" t="str">
        <f>_xlfn.XLOOKUP(Table13[[#This Row],[Service]],Validation!$A$2:$A$14,Validation!$B$2:$B$14,"",0,1)</f>
        <v/>
      </c>
      <c r="E9672" s="112"/>
      <c r="F9672" s="113"/>
      <c r="G9672" s="114"/>
      <c r="H9672" s="115"/>
      <c r="I9672" s="112"/>
      <c r="J9672" s="112"/>
      <c r="K9672" s="112"/>
      <c r="L9672" s="114">
        <f>Table13[[#This Row],[Per Unit Price]]*MAX(1,Table13[[#This Row],[Qty of Units]])*MAX(1,Table13[[#This Row],['#NCMs Served / FTEs Employed]])*MAX(1,Table13[[#This Row],[Duration of Service]])</f>
        <v>0</v>
      </c>
      <c r="M9672" s="112"/>
      <c r="N9672" s="114"/>
    </row>
    <row r="9673" spans="1:14" x14ac:dyDescent="0.25">
      <c r="A9673" s="111"/>
      <c r="B9673" s="111"/>
      <c r="C9673" s="123"/>
      <c r="D9673" s="112" t="str">
        <f>_xlfn.XLOOKUP(Table13[[#This Row],[Service]],Validation!$A$2:$A$14,Validation!$B$2:$B$14,"",0,1)</f>
        <v/>
      </c>
      <c r="E9673" s="112"/>
      <c r="F9673" s="113"/>
      <c r="G9673" s="114"/>
      <c r="H9673" s="115"/>
      <c r="I9673" s="112"/>
      <c r="J9673" s="112"/>
      <c r="K9673" s="112"/>
      <c r="L9673" s="114">
        <f>Table13[[#This Row],[Per Unit Price]]*MAX(1,Table13[[#This Row],[Qty of Units]])*MAX(1,Table13[[#This Row],['#NCMs Served / FTEs Employed]])*MAX(1,Table13[[#This Row],[Duration of Service]])</f>
        <v>0</v>
      </c>
      <c r="M9673" s="112"/>
      <c r="N9673" s="114"/>
    </row>
    <row r="9674" spans="1:14" x14ac:dyDescent="0.25">
      <c r="A9674" s="111"/>
      <c r="B9674" s="111"/>
      <c r="C9674" s="123"/>
      <c r="D9674" s="112" t="str">
        <f>_xlfn.XLOOKUP(Table13[[#This Row],[Service]],Validation!$A$2:$A$14,Validation!$B$2:$B$14,"",0,1)</f>
        <v/>
      </c>
      <c r="E9674" s="112"/>
      <c r="F9674" s="113"/>
      <c r="G9674" s="114"/>
      <c r="H9674" s="115"/>
      <c r="I9674" s="112"/>
      <c r="J9674" s="112"/>
      <c r="K9674" s="112"/>
      <c r="L9674" s="114">
        <f>Table13[[#This Row],[Per Unit Price]]*MAX(1,Table13[[#This Row],[Qty of Units]])*MAX(1,Table13[[#This Row],['#NCMs Served / FTEs Employed]])*MAX(1,Table13[[#This Row],[Duration of Service]])</f>
        <v>0</v>
      </c>
      <c r="M9674" s="112"/>
      <c r="N9674" s="114"/>
    </row>
    <row r="9675" spans="1:14" x14ac:dyDescent="0.25">
      <c r="A9675" s="111"/>
      <c r="B9675" s="111"/>
      <c r="C9675" s="123"/>
      <c r="D9675" s="112" t="str">
        <f>_xlfn.XLOOKUP(Table13[[#This Row],[Service]],Validation!$A$2:$A$14,Validation!$B$2:$B$14,"",0,1)</f>
        <v/>
      </c>
      <c r="E9675" s="112"/>
      <c r="F9675" s="113"/>
      <c r="G9675" s="114"/>
      <c r="H9675" s="115"/>
      <c r="I9675" s="112"/>
      <c r="J9675" s="112"/>
      <c r="K9675" s="112"/>
      <c r="L9675" s="114">
        <f>Table13[[#This Row],[Per Unit Price]]*MAX(1,Table13[[#This Row],[Qty of Units]])*MAX(1,Table13[[#This Row],['#NCMs Served / FTEs Employed]])*MAX(1,Table13[[#This Row],[Duration of Service]])</f>
        <v>0</v>
      </c>
      <c r="M9675" s="112"/>
      <c r="N9675" s="114"/>
    </row>
    <row r="9676" spans="1:14" x14ac:dyDescent="0.25">
      <c r="A9676" s="111"/>
      <c r="B9676" s="111"/>
      <c r="C9676" s="123"/>
      <c r="D9676" s="112" t="str">
        <f>_xlfn.XLOOKUP(Table13[[#This Row],[Service]],Validation!$A$2:$A$14,Validation!$B$2:$B$14,"",0,1)</f>
        <v/>
      </c>
      <c r="E9676" s="112"/>
      <c r="F9676" s="113"/>
      <c r="G9676" s="114"/>
      <c r="H9676" s="115"/>
      <c r="I9676" s="112"/>
      <c r="J9676" s="112"/>
      <c r="K9676" s="112"/>
      <c r="L9676" s="114">
        <f>Table13[[#This Row],[Per Unit Price]]*MAX(1,Table13[[#This Row],[Qty of Units]])*MAX(1,Table13[[#This Row],['#NCMs Served / FTEs Employed]])*MAX(1,Table13[[#This Row],[Duration of Service]])</f>
        <v>0</v>
      </c>
      <c r="M9676" s="112"/>
      <c r="N9676" s="114"/>
    </row>
    <row r="9677" spans="1:14" x14ac:dyDescent="0.25">
      <c r="A9677" s="111"/>
      <c r="B9677" s="111"/>
      <c r="C9677" s="123"/>
      <c r="D9677" s="112" t="str">
        <f>_xlfn.XLOOKUP(Table13[[#This Row],[Service]],Validation!$A$2:$A$14,Validation!$B$2:$B$14,"",0,1)</f>
        <v/>
      </c>
      <c r="E9677" s="112"/>
      <c r="F9677" s="113"/>
      <c r="G9677" s="114"/>
      <c r="H9677" s="115"/>
      <c r="I9677" s="112"/>
      <c r="J9677" s="112"/>
      <c r="K9677" s="112"/>
      <c r="L9677" s="114">
        <f>Table13[[#This Row],[Per Unit Price]]*MAX(1,Table13[[#This Row],[Qty of Units]])*MAX(1,Table13[[#This Row],['#NCMs Served / FTEs Employed]])*MAX(1,Table13[[#This Row],[Duration of Service]])</f>
        <v>0</v>
      </c>
      <c r="M9677" s="112"/>
      <c r="N9677" s="114"/>
    </row>
    <row r="9678" spans="1:14" x14ac:dyDescent="0.25">
      <c r="A9678" s="111"/>
      <c r="B9678" s="111"/>
      <c r="C9678" s="123"/>
      <c r="D9678" s="112" t="str">
        <f>_xlfn.XLOOKUP(Table13[[#This Row],[Service]],Validation!$A$2:$A$14,Validation!$B$2:$B$14,"",0,1)</f>
        <v/>
      </c>
      <c r="E9678" s="112"/>
      <c r="F9678" s="113"/>
      <c r="G9678" s="114"/>
      <c r="H9678" s="115"/>
      <c r="I9678" s="112"/>
      <c r="J9678" s="112"/>
      <c r="K9678" s="112"/>
      <c r="L9678" s="114">
        <f>Table13[[#This Row],[Per Unit Price]]*MAX(1,Table13[[#This Row],[Qty of Units]])*MAX(1,Table13[[#This Row],['#NCMs Served / FTEs Employed]])*MAX(1,Table13[[#This Row],[Duration of Service]])</f>
        <v>0</v>
      </c>
      <c r="M9678" s="112"/>
      <c r="N9678" s="114"/>
    </row>
    <row r="9679" spans="1:14" x14ac:dyDescent="0.25">
      <c r="A9679" s="111"/>
      <c r="B9679" s="111"/>
      <c r="C9679" s="123"/>
      <c r="D9679" s="112" t="str">
        <f>_xlfn.XLOOKUP(Table13[[#This Row],[Service]],Validation!$A$2:$A$14,Validation!$B$2:$B$14,"",0,1)</f>
        <v/>
      </c>
      <c r="E9679" s="112"/>
      <c r="F9679" s="113"/>
      <c r="G9679" s="114"/>
      <c r="H9679" s="115"/>
      <c r="I9679" s="112"/>
      <c r="J9679" s="112"/>
      <c r="K9679" s="112"/>
      <c r="L9679" s="114">
        <f>Table13[[#This Row],[Per Unit Price]]*MAX(1,Table13[[#This Row],[Qty of Units]])*MAX(1,Table13[[#This Row],['#NCMs Served / FTEs Employed]])*MAX(1,Table13[[#This Row],[Duration of Service]])</f>
        <v>0</v>
      </c>
      <c r="M9679" s="112"/>
      <c r="N9679" s="114"/>
    </row>
    <row r="9680" spans="1:14" x14ac:dyDescent="0.25">
      <c r="A9680" s="111"/>
      <c r="B9680" s="111"/>
      <c r="C9680" s="123"/>
      <c r="D9680" s="112" t="str">
        <f>_xlfn.XLOOKUP(Table13[[#This Row],[Service]],Validation!$A$2:$A$14,Validation!$B$2:$B$14,"",0,1)</f>
        <v/>
      </c>
      <c r="E9680" s="112"/>
      <c r="F9680" s="113"/>
      <c r="G9680" s="114"/>
      <c r="H9680" s="115"/>
      <c r="I9680" s="112"/>
      <c r="J9680" s="112"/>
      <c r="K9680" s="112"/>
      <c r="L9680" s="114">
        <f>Table13[[#This Row],[Per Unit Price]]*MAX(1,Table13[[#This Row],[Qty of Units]])*MAX(1,Table13[[#This Row],['#NCMs Served / FTEs Employed]])*MAX(1,Table13[[#This Row],[Duration of Service]])</f>
        <v>0</v>
      </c>
      <c r="M9680" s="112"/>
      <c r="N9680" s="114"/>
    </row>
    <row r="9681" spans="1:14" x14ac:dyDescent="0.25">
      <c r="A9681" s="111"/>
      <c r="B9681" s="111"/>
      <c r="C9681" s="123"/>
      <c r="D9681" s="112" t="str">
        <f>_xlfn.XLOOKUP(Table13[[#This Row],[Service]],Validation!$A$2:$A$14,Validation!$B$2:$B$14,"",0,1)</f>
        <v/>
      </c>
      <c r="E9681" s="112"/>
      <c r="F9681" s="113"/>
      <c r="G9681" s="114"/>
      <c r="H9681" s="115"/>
      <c r="I9681" s="112"/>
      <c r="J9681" s="112"/>
      <c r="K9681" s="112"/>
      <c r="L9681" s="114">
        <f>Table13[[#This Row],[Per Unit Price]]*MAX(1,Table13[[#This Row],[Qty of Units]])*MAX(1,Table13[[#This Row],['#NCMs Served / FTEs Employed]])*MAX(1,Table13[[#This Row],[Duration of Service]])</f>
        <v>0</v>
      </c>
      <c r="M9681" s="112"/>
      <c r="N9681" s="114"/>
    </row>
    <row r="9682" spans="1:14" x14ac:dyDescent="0.25">
      <c r="A9682" s="111"/>
      <c r="B9682" s="111"/>
      <c r="C9682" s="123"/>
      <c r="D9682" s="112" t="str">
        <f>_xlfn.XLOOKUP(Table13[[#This Row],[Service]],Validation!$A$2:$A$14,Validation!$B$2:$B$14,"",0,1)</f>
        <v/>
      </c>
      <c r="E9682" s="112"/>
      <c r="F9682" s="113"/>
      <c r="G9682" s="114"/>
      <c r="H9682" s="115"/>
      <c r="I9682" s="112"/>
      <c r="J9682" s="112"/>
      <c r="K9682" s="112"/>
      <c r="L9682" s="114">
        <f>Table13[[#This Row],[Per Unit Price]]*MAX(1,Table13[[#This Row],[Qty of Units]])*MAX(1,Table13[[#This Row],['#NCMs Served / FTEs Employed]])*MAX(1,Table13[[#This Row],[Duration of Service]])</f>
        <v>0</v>
      </c>
      <c r="M9682" s="112"/>
      <c r="N9682" s="114"/>
    </row>
    <row r="9683" spans="1:14" x14ac:dyDescent="0.25">
      <c r="A9683" s="111"/>
      <c r="B9683" s="111"/>
      <c r="C9683" s="123"/>
      <c r="D9683" s="112" t="str">
        <f>_xlfn.XLOOKUP(Table13[[#This Row],[Service]],Validation!$A$2:$A$14,Validation!$B$2:$B$14,"",0,1)</f>
        <v/>
      </c>
      <c r="E9683" s="112"/>
      <c r="F9683" s="113"/>
      <c r="G9683" s="114"/>
      <c r="H9683" s="115"/>
      <c r="I9683" s="112"/>
      <c r="J9683" s="112"/>
      <c r="K9683" s="112"/>
      <c r="L9683" s="114">
        <f>Table13[[#This Row],[Per Unit Price]]*MAX(1,Table13[[#This Row],[Qty of Units]])*MAX(1,Table13[[#This Row],['#NCMs Served / FTEs Employed]])*MAX(1,Table13[[#This Row],[Duration of Service]])</f>
        <v>0</v>
      </c>
      <c r="M9683" s="112"/>
      <c r="N9683" s="114"/>
    </row>
    <row r="9684" spans="1:14" x14ac:dyDescent="0.25">
      <c r="A9684" s="111"/>
      <c r="B9684" s="111"/>
      <c r="C9684" s="123"/>
      <c r="D9684" s="112" t="str">
        <f>_xlfn.XLOOKUP(Table13[[#This Row],[Service]],Validation!$A$2:$A$14,Validation!$B$2:$B$14,"",0,1)</f>
        <v/>
      </c>
      <c r="E9684" s="112"/>
      <c r="F9684" s="113"/>
      <c r="G9684" s="114"/>
      <c r="H9684" s="115"/>
      <c r="I9684" s="112"/>
      <c r="J9684" s="112"/>
      <c r="K9684" s="112"/>
      <c r="L9684" s="114">
        <f>Table13[[#This Row],[Per Unit Price]]*MAX(1,Table13[[#This Row],[Qty of Units]])*MAX(1,Table13[[#This Row],['#NCMs Served / FTEs Employed]])*MAX(1,Table13[[#This Row],[Duration of Service]])</f>
        <v>0</v>
      </c>
      <c r="M9684" s="112"/>
      <c r="N9684" s="114"/>
    </row>
    <row r="9685" spans="1:14" x14ac:dyDescent="0.25">
      <c r="A9685" s="111"/>
      <c r="B9685" s="111"/>
      <c r="C9685" s="123"/>
      <c r="D9685" s="112" t="str">
        <f>_xlfn.XLOOKUP(Table13[[#This Row],[Service]],Validation!$A$2:$A$14,Validation!$B$2:$B$14,"",0,1)</f>
        <v/>
      </c>
      <c r="E9685" s="112"/>
      <c r="F9685" s="113"/>
      <c r="G9685" s="114"/>
      <c r="H9685" s="115"/>
      <c r="I9685" s="112"/>
      <c r="J9685" s="112"/>
      <c r="K9685" s="112"/>
      <c r="L9685" s="114">
        <f>Table13[[#This Row],[Per Unit Price]]*MAX(1,Table13[[#This Row],[Qty of Units]])*MAX(1,Table13[[#This Row],['#NCMs Served / FTEs Employed]])*MAX(1,Table13[[#This Row],[Duration of Service]])</f>
        <v>0</v>
      </c>
      <c r="M9685" s="112"/>
      <c r="N9685" s="114"/>
    </row>
    <row r="9686" spans="1:14" x14ac:dyDescent="0.25">
      <c r="A9686" s="111"/>
      <c r="B9686" s="111"/>
      <c r="C9686" s="123"/>
      <c r="D9686" s="112" t="str">
        <f>_xlfn.XLOOKUP(Table13[[#This Row],[Service]],Validation!$A$2:$A$14,Validation!$B$2:$B$14,"",0,1)</f>
        <v/>
      </c>
      <c r="E9686" s="112"/>
      <c r="F9686" s="113"/>
      <c r="G9686" s="114"/>
      <c r="H9686" s="115"/>
      <c r="I9686" s="112"/>
      <c r="J9686" s="112"/>
      <c r="K9686" s="112"/>
      <c r="L9686" s="114">
        <f>Table13[[#This Row],[Per Unit Price]]*MAX(1,Table13[[#This Row],[Qty of Units]])*MAX(1,Table13[[#This Row],['#NCMs Served / FTEs Employed]])*MAX(1,Table13[[#This Row],[Duration of Service]])</f>
        <v>0</v>
      </c>
      <c r="M9686" s="112"/>
      <c r="N9686" s="114"/>
    </row>
    <row r="9687" spans="1:14" x14ac:dyDescent="0.25">
      <c r="A9687" s="111"/>
      <c r="B9687" s="111"/>
      <c r="C9687" s="123"/>
      <c r="D9687" s="112" t="str">
        <f>_xlfn.XLOOKUP(Table13[[#This Row],[Service]],Validation!$A$2:$A$14,Validation!$B$2:$B$14,"",0,1)</f>
        <v/>
      </c>
      <c r="E9687" s="112"/>
      <c r="F9687" s="113"/>
      <c r="G9687" s="114"/>
      <c r="H9687" s="115"/>
      <c r="I9687" s="112"/>
      <c r="J9687" s="112"/>
      <c r="K9687" s="112"/>
      <c r="L9687" s="114">
        <f>Table13[[#This Row],[Per Unit Price]]*MAX(1,Table13[[#This Row],[Qty of Units]])*MAX(1,Table13[[#This Row],['#NCMs Served / FTEs Employed]])*MAX(1,Table13[[#This Row],[Duration of Service]])</f>
        <v>0</v>
      </c>
      <c r="M9687" s="112"/>
      <c r="N9687" s="114"/>
    </row>
    <row r="9688" spans="1:14" x14ac:dyDescent="0.25">
      <c r="A9688" s="111"/>
      <c r="B9688" s="111"/>
      <c r="C9688" s="123"/>
      <c r="D9688" s="112" t="str">
        <f>_xlfn.XLOOKUP(Table13[[#This Row],[Service]],Validation!$A$2:$A$14,Validation!$B$2:$B$14,"",0,1)</f>
        <v/>
      </c>
      <c r="E9688" s="112"/>
      <c r="F9688" s="113"/>
      <c r="G9688" s="114"/>
      <c r="H9688" s="115"/>
      <c r="I9688" s="112"/>
      <c r="J9688" s="112"/>
      <c r="K9688" s="112"/>
      <c r="L9688" s="114">
        <f>Table13[[#This Row],[Per Unit Price]]*MAX(1,Table13[[#This Row],[Qty of Units]])*MAX(1,Table13[[#This Row],['#NCMs Served / FTEs Employed]])*MAX(1,Table13[[#This Row],[Duration of Service]])</f>
        <v>0</v>
      </c>
      <c r="M9688" s="112"/>
      <c r="N9688" s="114"/>
    </row>
    <row r="9689" spans="1:14" x14ac:dyDescent="0.25">
      <c r="A9689" s="111"/>
      <c r="B9689" s="111"/>
      <c r="C9689" s="123"/>
      <c r="D9689" s="112" t="str">
        <f>_xlfn.XLOOKUP(Table13[[#This Row],[Service]],Validation!$A$2:$A$14,Validation!$B$2:$B$14,"",0,1)</f>
        <v/>
      </c>
      <c r="E9689" s="112"/>
      <c r="F9689" s="113"/>
      <c r="G9689" s="114"/>
      <c r="H9689" s="115"/>
      <c r="I9689" s="112"/>
      <c r="J9689" s="112"/>
      <c r="K9689" s="112"/>
      <c r="L9689" s="114">
        <f>Table13[[#This Row],[Per Unit Price]]*MAX(1,Table13[[#This Row],[Qty of Units]])*MAX(1,Table13[[#This Row],['#NCMs Served / FTEs Employed]])*MAX(1,Table13[[#This Row],[Duration of Service]])</f>
        <v>0</v>
      </c>
      <c r="M9689" s="112"/>
      <c r="N9689" s="114"/>
    </row>
    <row r="9690" spans="1:14" x14ac:dyDescent="0.25">
      <c r="A9690" s="111"/>
      <c r="B9690" s="111"/>
      <c r="C9690" s="123"/>
      <c r="D9690" s="112" t="str">
        <f>_xlfn.XLOOKUP(Table13[[#This Row],[Service]],Validation!$A$2:$A$14,Validation!$B$2:$B$14,"",0,1)</f>
        <v/>
      </c>
      <c r="E9690" s="112"/>
      <c r="F9690" s="113"/>
      <c r="G9690" s="114"/>
      <c r="H9690" s="115"/>
      <c r="I9690" s="112"/>
      <c r="J9690" s="112"/>
      <c r="K9690" s="112"/>
      <c r="L9690" s="114">
        <f>Table13[[#This Row],[Per Unit Price]]*MAX(1,Table13[[#This Row],[Qty of Units]])*MAX(1,Table13[[#This Row],['#NCMs Served / FTEs Employed]])*MAX(1,Table13[[#This Row],[Duration of Service]])</f>
        <v>0</v>
      </c>
      <c r="M9690" s="112"/>
      <c r="N9690" s="114"/>
    </row>
    <row r="9691" spans="1:14" x14ac:dyDescent="0.25">
      <c r="A9691" s="111"/>
      <c r="B9691" s="111"/>
      <c r="C9691" s="123"/>
      <c r="D9691" s="112" t="str">
        <f>_xlfn.XLOOKUP(Table13[[#This Row],[Service]],Validation!$A$2:$A$14,Validation!$B$2:$B$14,"",0,1)</f>
        <v/>
      </c>
      <c r="E9691" s="112"/>
      <c r="F9691" s="113"/>
      <c r="G9691" s="114"/>
      <c r="H9691" s="115"/>
      <c r="I9691" s="112"/>
      <c r="J9691" s="112"/>
      <c r="K9691" s="112"/>
      <c r="L9691" s="114">
        <f>Table13[[#This Row],[Per Unit Price]]*MAX(1,Table13[[#This Row],[Qty of Units]])*MAX(1,Table13[[#This Row],['#NCMs Served / FTEs Employed]])*MAX(1,Table13[[#This Row],[Duration of Service]])</f>
        <v>0</v>
      </c>
      <c r="M9691" s="112"/>
      <c r="N9691" s="114"/>
    </row>
    <row r="9692" spans="1:14" x14ac:dyDescent="0.25">
      <c r="A9692" s="111"/>
      <c r="B9692" s="111"/>
      <c r="C9692" s="123"/>
      <c r="D9692" s="112" t="str">
        <f>_xlfn.XLOOKUP(Table13[[#This Row],[Service]],Validation!$A$2:$A$14,Validation!$B$2:$B$14,"",0,1)</f>
        <v/>
      </c>
      <c r="E9692" s="112"/>
      <c r="F9692" s="113"/>
      <c r="G9692" s="114"/>
      <c r="H9692" s="115"/>
      <c r="I9692" s="112"/>
      <c r="J9692" s="112"/>
      <c r="K9692" s="112"/>
      <c r="L9692" s="114">
        <f>Table13[[#This Row],[Per Unit Price]]*MAX(1,Table13[[#This Row],[Qty of Units]])*MAX(1,Table13[[#This Row],['#NCMs Served / FTEs Employed]])*MAX(1,Table13[[#This Row],[Duration of Service]])</f>
        <v>0</v>
      </c>
      <c r="M9692" s="112"/>
      <c r="N9692" s="114"/>
    </row>
    <row r="9693" spans="1:14" x14ac:dyDescent="0.25">
      <c r="A9693" s="111"/>
      <c r="B9693" s="111"/>
      <c r="C9693" s="123"/>
      <c r="D9693" s="112" t="str">
        <f>_xlfn.XLOOKUP(Table13[[#This Row],[Service]],Validation!$A$2:$A$14,Validation!$B$2:$B$14,"",0,1)</f>
        <v/>
      </c>
      <c r="E9693" s="112"/>
      <c r="F9693" s="113"/>
      <c r="G9693" s="114"/>
      <c r="H9693" s="115"/>
      <c r="I9693" s="112"/>
      <c r="J9693" s="112"/>
      <c r="K9693" s="112"/>
      <c r="L9693" s="114">
        <f>Table13[[#This Row],[Per Unit Price]]*MAX(1,Table13[[#This Row],[Qty of Units]])*MAX(1,Table13[[#This Row],['#NCMs Served / FTEs Employed]])*MAX(1,Table13[[#This Row],[Duration of Service]])</f>
        <v>0</v>
      </c>
      <c r="M9693" s="112"/>
      <c r="N9693" s="114"/>
    </row>
    <row r="9694" spans="1:14" x14ac:dyDescent="0.25">
      <c r="A9694" s="111"/>
      <c r="B9694" s="111"/>
      <c r="C9694" s="123"/>
      <c r="D9694" s="112" t="str">
        <f>_xlfn.XLOOKUP(Table13[[#This Row],[Service]],Validation!$A$2:$A$14,Validation!$B$2:$B$14,"",0,1)</f>
        <v/>
      </c>
      <c r="E9694" s="112"/>
      <c r="F9694" s="113"/>
      <c r="G9694" s="114"/>
      <c r="H9694" s="115"/>
      <c r="I9694" s="112"/>
      <c r="J9694" s="112"/>
      <c r="K9694" s="112"/>
      <c r="L9694" s="114">
        <f>Table13[[#This Row],[Per Unit Price]]*MAX(1,Table13[[#This Row],[Qty of Units]])*MAX(1,Table13[[#This Row],['#NCMs Served / FTEs Employed]])*MAX(1,Table13[[#This Row],[Duration of Service]])</f>
        <v>0</v>
      </c>
      <c r="M9694" s="112"/>
      <c r="N9694" s="114"/>
    </row>
    <row r="9695" spans="1:14" x14ac:dyDescent="0.25">
      <c r="A9695" s="111"/>
      <c r="B9695" s="111"/>
      <c r="C9695" s="123"/>
      <c r="D9695" s="112" t="str">
        <f>_xlfn.XLOOKUP(Table13[[#This Row],[Service]],Validation!$A$2:$A$14,Validation!$B$2:$B$14,"",0,1)</f>
        <v/>
      </c>
      <c r="E9695" s="112"/>
      <c r="F9695" s="113"/>
      <c r="G9695" s="114"/>
      <c r="H9695" s="115"/>
      <c r="I9695" s="112"/>
      <c r="J9695" s="112"/>
      <c r="K9695" s="112"/>
      <c r="L9695" s="114">
        <f>Table13[[#This Row],[Per Unit Price]]*MAX(1,Table13[[#This Row],[Qty of Units]])*MAX(1,Table13[[#This Row],['#NCMs Served / FTEs Employed]])*MAX(1,Table13[[#This Row],[Duration of Service]])</f>
        <v>0</v>
      </c>
      <c r="M9695" s="112"/>
      <c r="N9695" s="114"/>
    </row>
    <row r="9696" spans="1:14" x14ac:dyDescent="0.25">
      <c r="A9696" s="111"/>
      <c r="B9696" s="111"/>
      <c r="C9696" s="123"/>
      <c r="D9696" s="112" t="str">
        <f>_xlfn.XLOOKUP(Table13[[#This Row],[Service]],Validation!$A$2:$A$14,Validation!$B$2:$B$14,"",0,1)</f>
        <v/>
      </c>
      <c r="E9696" s="112"/>
      <c r="F9696" s="113"/>
      <c r="G9696" s="114"/>
      <c r="H9696" s="115"/>
      <c r="I9696" s="112"/>
      <c r="J9696" s="112"/>
      <c r="K9696" s="112"/>
      <c r="L9696" s="114">
        <f>Table13[[#This Row],[Per Unit Price]]*MAX(1,Table13[[#This Row],[Qty of Units]])*MAX(1,Table13[[#This Row],['#NCMs Served / FTEs Employed]])*MAX(1,Table13[[#This Row],[Duration of Service]])</f>
        <v>0</v>
      </c>
      <c r="M9696" s="112"/>
      <c r="N9696" s="114"/>
    </row>
    <row r="9697" spans="1:14" x14ac:dyDescent="0.25">
      <c r="A9697" s="111"/>
      <c r="B9697" s="111"/>
      <c r="C9697" s="123"/>
      <c r="D9697" s="112" t="str">
        <f>_xlfn.XLOOKUP(Table13[[#This Row],[Service]],Validation!$A$2:$A$14,Validation!$B$2:$B$14,"",0,1)</f>
        <v/>
      </c>
      <c r="E9697" s="112"/>
      <c r="F9697" s="113"/>
      <c r="G9697" s="114"/>
      <c r="H9697" s="115"/>
      <c r="I9697" s="112"/>
      <c r="J9697" s="112"/>
      <c r="K9697" s="112"/>
      <c r="L9697" s="114">
        <f>Table13[[#This Row],[Per Unit Price]]*MAX(1,Table13[[#This Row],[Qty of Units]])*MAX(1,Table13[[#This Row],['#NCMs Served / FTEs Employed]])*MAX(1,Table13[[#This Row],[Duration of Service]])</f>
        <v>0</v>
      </c>
      <c r="M9697" s="112"/>
      <c r="N9697" s="114"/>
    </row>
    <row r="9698" spans="1:14" x14ac:dyDescent="0.25">
      <c r="A9698" s="111"/>
      <c r="B9698" s="111"/>
      <c r="C9698" s="123"/>
      <c r="D9698" s="112" t="str">
        <f>_xlfn.XLOOKUP(Table13[[#This Row],[Service]],Validation!$A$2:$A$14,Validation!$B$2:$B$14,"",0,1)</f>
        <v/>
      </c>
      <c r="E9698" s="112"/>
      <c r="F9698" s="113"/>
      <c r="G9698" s="114"/>
      <c r="H9698" s="115"/>
      <c r="I9698" s="112"/>
      <c r="J9698" s="112"/>
      <c r="K9698" s="112"/>
      <c r="L9698" s="114">
        <f>Table13[[#This Row],[Per Unit Price]]*MAX(1,Table13[[#This Row],[Qty of Units]])*MAX(1,Table13[[#This Row],['#NCMs Served / FTEs Employed]])*MAX(1,Table13[[#This Row],[Duration of Service]])</f>
        <v>0</v>
      </c>
      <c r="M9698" s="112"/>
      <c r="N9698" s="114"/>
    </row>
    <row r="9699" spans="1:14" x14ac:dyDescent="0.25">
      <c r="A9699" s="111"/>
      <c r="B9699" s="111"/>
      <c r="C9699" s="123"/>
      <c r="D9699" s="112" t="str">
        <f>_xlfn.XLOOKUP(Table13[[#This Row],[Service]],Validation!$A$2:$A$14,Validation!$B$2:$B$14,"",0,1)</f>
        <v/>
      </c>
      <c r="E9699" s="112"/>
      <c r="F9699" s="113"/>
      <c r="G9699" s="114"/>
      <c r="H9699" s="115"/>
      <c r="I9699" s="112"/>
      <c r="J9699" s="112"/>
      <c r="K9699" s="112"/>
      <c r="L9699" s="114">
        <f>Table13[[#This Row],[Per Unit Price]]*MAX(1,Table13[[#This Row],[Qty of Units]])*MAX(1,Table13[[#This Row],['#NCMs Served / FTEs Employed]])*MAX(1,Table13[[#This Row],[Duration of Service]])</f>
        <v>0</v>
      </c>
      <c r="M9699" s="112"/>
      <c r="N9699" s="114"/>
    </row>
    <row r="9700" spans="1:14" x14ac:dyDescent="0.25">
      <c r="A9700" s="111"/>
      <c r="B9700" s="111"/>
      <c r="C9700" s="123"/>
      <c r="D9700" s="112" t="str">
        <f>_xlfn.XLOOKUP(Table13[[#This Row],[Service]],Validation!$A$2:$A$14,Validation!$B$2:$B$14,"",0,1)</f>
        <v/>
      </c>
      <c r="E9700" s="112"/>
      <c r="F9700" s="113"/>
      <c r="G9700" s="114"/>
      <c r="H9700" s="115"/>
      <c r="I9700" s="112"/>
      <c r="J9700" s="112"/>
      <c r="K9700" s="112"/>
      <c r="L9700" s="114">
        <f>Table13[[#This Row],[Per Unit Price]]*MAX(1,Table13[[#This Row],[Qty of Units]])*MAX(1,Table13[[#This Row],['#NCMs Served / FTEs Employed]])*MAX(1,Table13[[#This Row],[Duration of Service]])</f>
        <v>0</v>
      </c>
      <c r="M9700" s="112"/>
      <c r="N9700" s="114"/>
    </row>
    <row r="9701" spans="1:14" x14ac:dyDescent="0.25">
      <c r="A9701" s="111"/>
      <c r="B9701" s="111"/>
      <c r="C9701" s="123"/>
      <c r="D9701" s="112" t="str">
        <f>_xlfn.XLOOKUP(Table13[[#This Row],[Service]],Validation!$A$2:$A$14,Validation!$B$2:$B$14,"",0,1)</f>
        <v/>
      </c>
      <c r="E9701" s="112"/>
      <c r="F9701" s="113"/>
      <c r="G9701" s="114"/>
      <c r="H9701" s="115"/>
      <c r="I9701" s="112"/>
      <c r="J9701" s="112"/>
      <c r="K9701" s="112"/>
      <c r="L9701" s="114">
        <f>Table13[[#This Row],[Per Unit Price]]*MAX(1,Table13[[#This Row],[Qty of Units]])*MAX(1,Table13[[#This Row],['#NCMs Served / FTEs Employed]])*MAX(1,Table13[[#This Row],[Duration of Service]])</f>
        <v>0</v>
      </c>
      <c r="M9701" s="112"/>
      <c r="N9701" s="114"/>
    </row>
    <row r="9702" spans="1:14" x14ac:dyDescent="0.25">
      <c r="A9702" s="111"/>
      <c r="B9702" s="111"/>
      <c r="C9702" s="123"/>
      <c r="D9702" s="112" t="str">
        <f>_xlfn.XLOOKUP(Table13[[#This Row],[Service]],Validation!$A$2:$A$14,Validation!$B$2:$B$14,"",0,1)</f>
        <v/>
      </c>
      <c r="E9702" s="112"/>
      <c r="F9702" s="113"/>
      <c r="G9702" s="114"/>
      <c r="H9702" s="115"/>
      <c r="I9702" s="112"/>
      <c r="J9702" s="112"/>
      <c r="K9702" s="112"/>
      <c r="L9702" s="114">
        <f>Table13[[#This Row],[Per Unit Price]]*MAX(1,Table13[[#This Row],[Qty of Units]])*MAX(1,Table13[[#This Row],['#NCMs Served / FTEs Employed]])*MAX(1,Table13[[#This Row],[Duration of Service]])</f>
        <v>0</v>
      </c>
      <c r="M9702" s="112"/>
      <c r="N9702" s="114"/>
    </row>
    <row r="9703" spans="1:14" x14ac:dyDescent="0.25">
      <c r="A9703" s="111"/>
      <c r="B9703" s="111"/>
      <c r="C9703" s="123"/>
      <c r="D9703" s="112" t="str">
        <f>_xlfn.XLOOKUP(Table13[[#This Row],[Service]],Validation!$A$2:$A$14,Validation!$B$2:$B$14,"",0,1)</f>
        <v/>
      </c>
      <c r="E9703" s="112"/>
      <c r="F9703" s="113"/>
      <c r="G9703" s="114"/>
      <c r="H9703" s="115"/>
      <c r="I9703" s="112"/>
      <c r="J9703" s="112"/>
      <c r="K9703" s="112"/>
      <c r="L9703" s="114">
        <f>Table13[[#This Row],[Per Unit Price]]*MAX(1,Table13[[#This Row],[Qty of Units]])*MAX(1,Table13[[#This Row],['#NCMs Served / FTEs Employed]])*MAX(1,Table13[[#This Row],[Duration of Service]])</f>
        <v>0</v>
      </c>
      <c r="M9703" s="112"/>
      <c r="N9703" s="114"/>
    </row>
    <row r="9704" spans="1:14" x14ac:dyDescent="0.25">
      <c r="A9704" s="111"/>
      <c r="B9704" s="111"/>
      <c r="C9704" s="123"/>
      <c r="D9704" s="112" t="str">
        <f>_xlfn.XLOOKUP(Table13[[#This Row],[Service]],Validation!$A$2:$A$14,Validation!$B$2:$B$14,"",0,1)</f>
        <v/>
      </c>
      <c r="E9704" s="112"/>
      <c r="F9704" s="113"/>
      <c r="G9704" s="114"/>
      <c r="H9704" s="115"/>
      <c r="I9704" s="112"/>
      <c r="J9704" s="112"/>
      <c r="K9704" s="112"/>
      <c r="L9704" s="114">
        <f>Table13[[#This Row],[Per Unit Price]]*MAX(1,Table13[[#This Row],[Qty of Units]])*MAX(1,Table13[[#This Row],['#NCMs Served / FTEs Employed]])*MAX(1,Table13[[#This Row],[Duration of Service]])</f>
        <v>0</v>
      </c>
      <c r="M9704" s="112"/>
      <c r="N9704" s="114"/>
    </row>
    <row r="9705" spans="1:14" x14ac:dyDescent="0.25">
      <c r="A9705" s="111"/>
      <c r="B9705" s="111"/>
      <c r="C9705" s="123"/>
      <c r="D9705" s="112" t="str">
        <f>_xlfn.XLOOKUP(Table13[[#This Row],[Service]],Validation!$A$2:$A$14,Validation!$B$2:$B$14,"",0,1)</f>
        <v/>
      </c>
      <c r="E9705" s="112"/>
      <c r="F9705" s="113"/>
      <c r="G9705" s="114"/>
      <c r="H9705" s="115"/>
      <c r="I9705" s="112"/>
      <c r="J9705" s="112"/>
      <c r="K9705" s="112"/>
      <c r="L9705" s="114">
        <f>Table13[[#This Row],[Per Unit Price]]*MAX(1,Table13[[#This Row],[Qty of Units]])*MAX(1,Table13[[#This Row],['#NCMs Served / FTEs Employed]])*MAX(1,Table13[[#This Row],[Duration of Service]])</f>
        <v>0</v>
      </c>
      <c r="M9705" s="112"/>
      <c r="N9705" s="114"/>
    </row>
    <row r="9706" spans="1:14" x14ac:dyDescent="0.25">
      <c r="A9706" s="111"/>
      <c r="B9706" s="111"/>
      <c r="C9706" s="123"/>
      <c r="D9706" s="112" t="str">
        <f>_xlfn.XLOOKUP(Table13[[#This Row],[Service]],Validation!$A$2:$A$14,Validation!$B$2:$B$14,"",0,1)</f>
        <v/>
      </c>
      <c r="E9706" s="112"/>
      <c r="F9706" s="113"/>
      <c r="G9706" s="114"/>
      <c r="H9706" s="115"/>
      <c r="I9706" s="112"/>
      <c r="J9706" s="112"/>
      <c r="K9706" s="112"/>
      <c r="L9706" s="114">
        <f>Table13[[#This Row],[Per Unit Price]]*MAX(1,Table13[[#This Row],[Qty of Units]])*MAX(1,Table13[[#This Row],['#NCMs Served / FTEs Employed]])*MAX(1,Table13[[#This Row],[Duration of Service]])</f>
        <v>0</v>
      </c>
      <c r="M9706" s="112"/>
      <c r="N9706" s="114"/>
    </row>
    <row r="9707" spans="1:14" x14ac:dyDescent="0.25">
      <c r="A9707" s="111"/>
      <c r="B9707" s="111"/>
      <c r="C9707" s="123"/>
      <c r="D9707" s="112" t="str">
        <f>_xlfn.XLOOKUP(Table13[[#This Row],[Service]],Validation!$A$2:$A$14,Validation!$B$2:$B$14,"",0,1)</f>
        <v/>
      </c>
      <c r="E9707" s="112"/>
      <c r="F9707" s="113"/>
      <c r="G9707" s="114"/>
      <c r="H9707" s="115"/>
      <c r="I9707" s="112"/>
      <c r="J9707" s="112"/>
      <c r="K9707" s="112"/>
      <c r="L9707" s="114">
        <f>Table13[[#This Row],[Per Unit Price]]*MAX(1,Table13[[#This Row],[Qty of Units]])*MAX(1,Table13[[#This Row],['#NCMs Served / FTEs Employed]])*MAX(1,Table13[[#This Row],[Duration of Service]])</f>
        <v>0</v>
      </c>
      <c r="M9707" s="112"/>
      <c r="N9707" s="114"/>
    </row>
    <row r="9708" spans="1:14" x14ac:dyDescent="0.25">
      <c r="A9708" s="111"/>
      <c r="B9708" s="111"/>
      <c r="C9708" s="123"/>
      <c r="D9708" s="112" t="str">
        <f>_xlfn.XLOOKUP(Table13[[#This Row],[Service]],Validation!$A$2:$A$14,Validation!$B$2:$B$14,"",0,1)</f>
        <v/>
      </c>
      <c r="E9708" s="112"/>
      <c r="F9708" s="113"/>
      <c r="G9708" s="114"/>
      <c r="H9708" s="115"/>
      <c r="I9708" s="112"/>
      <c r="J9708" s="112"/>
      <c r="K9708" s="112"/>
      <c r="L9708" s="114">
        <f>Table13[[#This Row],[Per Unit Price]]*MAX(1,Table13[[#This Row],[Qty of Units]])*MAX(1,Table13[[#This Row],['#NCMs Served / FTEs Employed]])*MAX(1,Table13[[#This Row],[Duration of Service]])</f>
        <v>0</v>
      </c>
      <c r="M9708" s="112"/>
      <c r="N9708" s="114"/>
    </row>
    <row r="9709" spans="1:14" x14ac:dyDescent="0.25">
      <c r="A9709" s="111"/>
      <c r="B9709" s="111"/>
      <c r="C9709" s="123"/>
      <c r="D9709" s="112" t="str">
        <f>_xlfn.XLOOKUP(Table13[[#This Row],[Service]],Validation!$A$2:$A$14,Validation!$B$2:$B$14,"",0,1)</f>
        <v/>
      </c>
      <c r="E9709" s="112"/>
      <c r="F9709" s="113"/>
      <c r="G9709" s="114"/>
      <c r="H9709" s="115"/>
      <c r="I9709" s="112"/>
      <c r="J9709" s="112"/>
      <c r="K9709" s="112"/>
      <c r="L9709" s="114">
        <f>Table13[[#This Row],[Per Unit Price]]*MAX(1,Table13[[#This Row],[Qty of Units]])*MAX(1,Table13[[#This Row],['#NCMs Served / FTEs Employed]])*MAX(1,Table13[[#This Row],[Duration of Service]])</f>
        <v>0</v>
      </c>
      <c r="M9709" s="112"/>
      <c r="N9709" s="114"/>
    </row>
    <row r="9710" spans="1:14" x14ac:dyDescent="0.25">
      <c r="A9710" s="111"/>
      <c r="B9710" s="111"/>
      <c r="C9710" s="123"/>
      <c r="D9710" s="112" t="str">
        <f>_xlfn.XLOOKUP(Table13[[#This Row],[Service]],Validation!$A$2:$A$14,Validation!$B$2:$B$14,"",0,1)</f>
        <v/>
      </c>
      <c r="E9710" s="112"/>
      <c r="F9710" s="113"/>
      <c r="G9710" s="114"/>
      <c r="H9710" s="115"/>
      <c r="I9710" s="112"/>
      <c r="J9710" s="112"/>
      <c r="K9710" s="112"/>
      <c r="L9710" s="114">
        <f>Table13[[#This Row],[Per Unit Price]]*MAX(1,Table13[[#This Row],[Qty of Units]])*MAX(1,Table13[[#This Row],['#NCMs Served / FTEs Employed]])*MAX(1,Table13[[#This Row],[Duration of Service]])</f>
        <v>0</v>
      </c>
      <c r="M9710" s="112"/>
      <c r="N9710" s="114"/>
    </row>
    <row r="9711" spans="1:14" x14ac:dyDescent="0.25">
      <c r="A9711" s="111"/>
      <c r="B9711" s="111"/>
      <c r="C9711" s="123"/>
      <c r="D9711" s="112" t="str">
        <f>_xlfn.XLOOKUP(Table13[[#This Row],[Service]],Validation!$A$2:$A$14,Validation!$B$2:$B$14,"",0,1)</f>
        <v/>
      </c>
      <c r="E9711" s="112"/>
      <c r="F9711" s="113"/>
      <c r="G9711" s="114"/>
      <c r="H9711" s="115"/>
      <c r="I9711" s="112"/>
      <c r="J9711" s="112"/>
      <c r="K9711" s="112"/>
      <c r="L9711" s="114">
        <f>Table13[[#This Row],[Per Unit Price]]*MAX(1,Table13[[#This Row],[Qty of Units]])*MAX(1,Table13[[#This Row],['#NCMs Served / FTEs Employed]])*MAX(1,Table13[[#This Row],[Duration of Service]])</f>
        <v>0</v>
      </c>
      <c r="M9711" s="112"/>
      <c r="N9711" s="114"/>
    </row>
    <row r="9712" spans="1:14" x14ac:dyDescent="0.25">
      <c r="A9712" s="111"/>
      <c r="B9712" s="111"/>
      <c r="C9712" s="123"/>
      <c r="D9712" s="112" t="str">
        <f>_xlfn.XLOOKUP(Table13[[#This Row],[Service]],Validation!$A$2:$A$14,Validation!$B$2:$B$14,"",0,1)</f>
        <v/>
      </c>
      <c r="E9712" s="112"/>
      <c r="F9712" s="113"/>
      <c r="G9712" s="114"/>
      <c r="H9712" s="115"/>
      <c r="I9712" s="112"/>
      <c r="J9712" s="112"/>
      <c r="K9712" s="112"/>
      <c r="L9712" s="114">
        <f>Table13[[#This Row],[Per Unit Price]]*MAX(1,Table13[[#This Row],[Qty of Units]])*MAX(1,Table13[[#This Row],['#NCMs Served / FTEs Employed]])*MAX(1,Table13[[#This Row],[Duration of Service]])</f>
        <v>0</v>
      </c>
      <c r="M9712" s="112"/>
      <c r="N9712" s="114"/>
    </row>
    <row r="9713" spans="1:14" x14ac:dyDescent="0.25">
      <c r="A9713" s="111"/>
      <c r="B9713" s="111"/>
      <c r="C9713" s="123"/>
      <c r="D9713" s="112" t="str">
        <f>_xlfn.XLOOKUP(Table13[[#This Row],[Service]],Validation!$A$2:$A$14,Validation!$B$2:$B$14,"",0,1)</f>
        <v/>
      </c>
      <c r="E9713" s="112"/>
      <c r="F9713" s="113"/>
      <c r="G9713" s="114"/>
      <c r="H9713" s="115"/>
      <c r="I9713" s="112"/>
      <c r="J9713" s="112"/>
      <c r="K9713" s="112"/>
      <c r="L9713" s="114">
        <f>Table13[[#This Row],[Per Unit Price]]*MAX(1,Table13[[#This Row],[Qty of Units]])*MAX(1,Table13[[#This Row],['#NCMs Served / FTEs Employed]])*MAX(1,Table13[[#This Row],[Duration of Service]])</f>
        <v>0</v>
      </c>
      <c r="M9713" s="112"/>
      <c r="N9713" s="114"/>
    </row>
    <row r="9714" spans="1:14" x14ac:dyDescent="0.25">
      <c r="A9714" s="111"/>
      <c r="B9714" s="111"/>
      <c r="C9714" s="123"/>
      <c r="D9714" s="112" t="str">
        <f>_xlfn.XLOOKUP(Table13[[#This Row],[Service]],Validation!$A$2:$A$14,Validation!$B$2:$B$14,"",0,1)</f>
        <v/>
      </c>
      <c r="E9714" s="112"/>
      <c r="F9714" s="113"/>
      <c r="G9714" s="114"/>
      <c r="H9714" s="115"/>
      <c r="I9714" s="112"/>
      <c r="J9714" s="112"/>
      <c r="K9714" s="112"/>
      <c r="L9714" s="114">
        <f>Table13[[#This Row],[Per Unit Price]]*MAX(1,Table13[[#This Row],[Qty of Units]])*MAX(1,Table13[[#This Row],['#NCMs Served / FTEs Employed]])*MAX(1,Table13[[#This Row],[Duration of Service]])</f>
        <v>0</v>
      </c>
      <c r="M9714" s="112"/>
      <c r="N9714" s="114"/>
    </row>
    <row r="9715" spans="1:14" x14ac:dyDescent="0.25">
      <c r="A9715" s="111"/>
      <c r="B9715" s="111"/>
      <c r="C9715" s="123"/>
      <c r="D9715" s="112" t="str">
        <f>_xlfn.XLOOKUP(Table13[[#This Row],[Service]],Validation!$A$2:$A$14,Validation!$B$2:$B$14,"",0,1)</f>
        <v/>
      </c>
      <c r="E9715" s="112"/>
      <c r="F9715" s="113"/>
      <c r="G9715" s="114"/>
      <c r="H9715" s="115"/>
      <c r="I9715" s="112"/>
      <c r="J9715" s="112"/>
      <c r="K9715" s="112"/>
      <c r="L9715" s="114">
        <f>Table13[[#This Row],[Per Unit Price]]*MAX(1,Table13[[#This Row],[Qty of Units]])*MAX(1,Table13[[#This Row],['#NCMs Served / FTEs Employed]])*MAX(1,Table13[[#This Row],[Duration of Service]])</f>
        <v>0</v>
      </c>
      <c r="M9715" s="112"/>
      <c r="N9715" s="114"/>
    </row>
    <row r="9716" spans="1:14" x14ac:dyDescent="0.25">
      <c r="A9716" s="111"/>
      <c r="B9716" s="111"/>
      <c r="C9716" s="123"/>
      <c r="D9716" s="112" t="str">
        <f>_xlfn.XLOOKUP(Table13[[#This Row],[Service]],Validation!$A$2:$A$14,Validation!$B$2:$B$14,"",0,1)</f>
        <v/>
      </c>
      <c r="E9716" s="112"/>
      <c r="F9716" s="113"/>
      <c r="G9716" s="114"/>
      <c r="H9716" s="115"/>
      <c r="I9716" s="112"/>
      <c r="J9716" s="112"/>
      <c r="K9716" s="112"/>
      <c r="L9716" s="114">
        <f>Table13[[#This Row],[Per Unit Price]]*MAX(1,Table13[[#This Row],[Qty of Units]])*MAX(1,Table13[[#This Row],['#NCMs Served / FTEs Employed]])*MAX(1,Table13[[#This Row],[Duration of Service]])</f>
        <v>0</v>
      </c>
      <c r="M9716" s="112"/>
      <c r="N9716" s="114"/>
    </row>
    <row r="9717" spans="1:14" x14ac:dyDescent="0.25">
      <c r="A9717" s="111"/>
      <c r="B9717" s="111"/>
      <c r="C9717" s="123"/>
      <c r="D9717" s="112" t="str">
        <f>_xlfn.XLOOKUP(Table13[[#This Row],[Service]],Validation!$A$2:$A$14,Validation!$B$2:$B$14,"",0,1)</f>
        <v/>
      </c>
      <c r="E9717" s="112"/>
      <c r="F9717" s="113"/>
      <c r="G9717" s="114"/>
      <c r="H9717" s="115"/>
      <c r="I9717" s="112"/>
      <c r="J9717" s="112"/>
      <c r="K9717" s="112"/>
      <c r="L9717" s="114">
        <f>Table13[[#This Row],[Per Unit Price]]*MAX(1,Table13[[#This Row],[Qty of Units]])*MAX(1,Table13[[#This Row],['#NCMs Served / FTEs Employed]])*MAX(1,Table13[[#This Row],[Duration of Service]])</f>
        <v>0</v>
      </c>
      <c r="M9717" s="112"/>
      <c r="N9717" s="114"/>
    </row>
    <row r="9718" spans="1:14" x14ac:dyDescent="0.25">
      <c r="A9718" s="111"/>
      <c r="B9718" s="111"/>
      <c r="C9718" s="123"/>
      <c r="D9718" s="112" t="str">
        <f>_xlfn.XLOOKUP(Table13[[#This Row],[Service]],Validation!$A$2:$A$14,Validation!$B$2:$B$14,"",0,1)</f>
        <v/>
      </c>
      <c r="E9718" s="112"/>
      <c r="F9718" s="113"/>
      <c r="G9718" s="114"/>
      <c r="H9718" s="115"/>
      <c r="I9718" s="112"/>
      <c r="J9718" s="112"/>
      <c r="K9718" s="112"/>
      <c r="L9718" s="114">
        <f>Table13[[#This Row],[Per Unit Price]]*MAX(1,Table13[[#This Row],[Qty of Units]])*MAX(1,Table13[[#This Row],['#NCMs Served / FTEs Employed]])*MAX(1,Table13[[#This Row],[Duration of Service]])</f>
        <v>0</v>
      </c>
      <c r="M9718" s="112"/>
      <c r="N9718" s="114"/>
    </row>
    <row r="9719" spans="1:14" x14ac:dyDescent="0.25">
      <c r="A9719" s="111"/>
      <c r="B9719" s="111"/>
      <c r="C9719" s="123"/>
      <c r="D9719" s="112" t="str">
        <f>_xlfn.XLOOKUP(Table13[[#This Row],[Service]],Validation!$A$2:$A$14,Validation!$B$2:$B$14,"",0,1)</f>
        <v/>
      </c>
      <c r="E9719" s="112"/>
      <c r="F9719" s="113"/>
      <c r="G9719" s="114"/>
      <c r="H9719" s="115"/>
      <c r="I9719" s="112"/>
      <c r="J9719" s="112"/>
      <c r="K9719" s="112"/>
      <c r="L9719" s="114">
        <f>Table13[[#This Row],[Per Unit Price]]*MAX(1,Table13[[#This Row],[Qty of Units]])*MAX(1,Table13[[#This Row],['#NCMs Served / FTEs Employed]])*MAX(1,Table13[[#This Row],[Duration of Service]])</f>
        <v>0</v>
      </c>
      <c r="M9719" s="112"/>
      <c r="N9719" s="114"/>
    </row>
    <row r="9720" spans="1:14" x14ac:dyDescent="0.25">
      <c r="A9720" s="111"/>
      <c r="B9720" s="111"/>
      <c r="C9720" s="123"/>
      <c r="D9720" s="112" t="str">
        <f>_xlfn.XLOOKUP(Table13[[#This Row],[Service]],Validation!$A$2:$A$14,Validation!$B$2:$B$14,"",0,1)</f>
        <v/>
      </c>
      <c r="E9720" s="112"/>
      <c r="F9720" s="113"/>
      <c r="G9720" s="114"/>
      <c r="H9720" s="115"/>
      <c r="I9720" s="112"/>
      <c r="J9720" s="112"/>
      <c r="K9720" s="112"/>
      <c r="L9720" s="114">
        <f>Table13[[#This Row],[Per Unit Price]]*MAX(1,Table13[[#This Row],[Qty of Units]])*MAX(1,Table13[[#This Row],['#NCMs Served / FTEs Employed]])*MAX(1,Table13[[#This Row],[Duration of Service]])</f>
        <v>0</v>
      </c>
      <c r="M9720" s="112"/>
      <c r="N9720" s="114"/>
    </row>
    <row r="9721" spans="1:14" x14ac:dyDescent="0.25">
      <c r="A9721" s="111"/>
      <c r="B9721" s="111"/>
      <c r="C9721" s="123"/>
      <c r="D9721" s="112" t="str">
        <f>_xlfn.XLOOKUP(Table13[[#This Row],[Service]],Validation!$A$2:$A$14,Validation!$B$2:$B$14,"",0,1)</f>
        <v/>
      </c>
      <c r="E9721" s="112"/>
      <c r="F9721" s="113"/>
      <c r="G9721" s="114"/>
      <c r="H9721" s="115"/>
      <c r="I9721" s="112"/>
      <c r="J9721" s="112"/>
      <c r="K9721" s="112"/>
      <c r="L9721" s="114">
        <f>Table13[[#This Row],[Per Unit Price]]*MAX(1,Table13[[#This Row],[Qty of Units]])*MAX(1,Table13[[#This Row],['#NCMs Served / FTEs Employed]])*MAX(1,Table13[[#This Row],[Duration of Service]])</f>
        <v>0</v>
      </c>
      <c r="M9721" s="112"/>
      <c r="N9721" s="114"/>
    </row>
    <row r="9722" spans="1:14" x14ac:dyDescent="0.25">
      <c r="A9722" s="111"/>
      <c r="B9722" s="111"/>
      <c r="C9722" s="123"/>
      <c r="D9722" s="112" t="str">
        <f>_xlfn.XLOOKUP(Table13[[#This Row],[Service]],Validation!$A$2:$A$14,Validation!$B$2:$B$14,"",0,1)</f>
        <v/>
      </c>
      <c r="E9722" s="112"/>
      <c r="F9722" s="113"/>
      <c r="G9722" s="114"/>
      <c r="H9722" s="115"/>
      <c r="I9722" s="112"/>
      <c r="J9722" s="112"/>
      <c r="K9722" s="112"/>
      <c r="L9722" s="114">
        <f>Table13[[#This Row],[Per Unit Price]]*MAX(1,Table13[[#This Row],[Qty of Units]])*MAX(1,Table13[[#This Row],['#NCMs Served / FTEs Employed]])*MAX(1,Table13[[#This Row],[Duration of Service]])</f>
        <v>0</v>
      </c>
      <c r="M9722" s="112"/>
      <c r="N9722" s="114"/>
    </row>
    <row r="9723" spans="1:14" x14ac:dyDescent="0.25">
      <c r="A9723" s="111"/>
      <c r="B9723" s="111"/>
      <c r="C9723" s="123"/>
      <c r="D9723" s="112" t="str">
        <f>_xlfn.XLOOKUP(Table13[[#This Row],[Service]],Validation!$A$2:$A$14,Validation!$B$2:$B$14,"",0,1)</f>
        <v/>
      </c>
      <c r="E9723" s="112"/>
      <c r="F9723" s="113"/>
      <c r="G9723" s="114"/>
      <c r="H9723" s="115"/>
      <c r="I9723" s="112"/>
      <c r="J9723" s="112"/>
      <c r="K9723" s="112"/>
      <c r="L9723" s="114">
        <f>Table13[[#This Row],[Per Unit Price]]*MAX(1,Table13[[#This Row],[Qty of Units]])*MAX(1,Table13[[#This Row],['#NCMs Served / FTEs Employed]])*MAX(1,Table13[[#This Row],[Duration of Service]])</f>
        <v>0</v>
      </c>
      <c r="M9723" s="112"/>
      <c r="N9723" s="114"/>
    </row>
    <row r="9724" spans="1:14" x14ac:dyDescent="0.25">
      <c r="A9724" s="111"/>
      <c r="B9724" s="111"/>
      <c r="C9724" s="123"/>
      <c r="D9724" s="112" t="str">
        <f>_xlfn.XLOOKUP(Table13[[#This Row],[Service]],Validation!$A$2:$A$14,Validation!$B$2:$B$14,"",0,1)</f>
        <v/>
      </c>
      <c r="E9724" s="112"/>
      <c r="F9724" s="113"/>
      <c r="G9724" s="114"/>
      <c r="H9724" s="115"/>
      <c r="I9724" s="112"/>
      <c r="J9724" s="112"/>
      <c r="K9724" s="112"/>
      <c r="L9724" s="114">
        <f>Table13[[#This Row],[Per Unit Price]]*MAX(1,Table13[[#This Row],[Qty of Units]])*MAX(1,Table13[[#This Row],['#NCMs Served / FTEs Employed]])*MAX(1,Table13[[#This Row],[Duration of Service]])</f>
        <v>0</v>
      </c>
      <c r="M9724" s="112"/>
      <c r="N9724" s="114"/>
    </row>
    <row r="9725" spans="1:14" x14ac:dyDescent="0.25">
      <c r="A9725" s="111"/>
      <c r="B9725" s="111"/>
      <c r="C9725" s="123"/>
      <c r="D9725" s="112" t="str">
        <f>_xlfn.XLOOKUP(Table13[[#This Row],[Service]],Validation!$A$2:$A$14,Validation!$B$2:$B$14,"",0,1)</f>
        <v/>
      </c>
      <c r="E9725" s="112"/>
      <c r="F9725" s="113"/>
      <c r="G9725" s="114"/>
      <c r="H9725" s="115"/>
      <c r="I9725" s="112"/>
      <c r="J9725" s="112"/>
      <c r="K9725" s="112"/>
      <c r="L9725" s="114">
        <f>Table13[[#This Row],[Per Unit Price]]*MAX(1,Table13[[#This Row],[Qty of Units]])*MAX(1,Table13[[#This Row],['#NCMs Served / FTEs Employed]])*MAX(1,Table13[[#This Row],[Duration of Service]])</f>
        <v>0</v>
      </c>
      <c r="M9725" s="112"/>
      <c r="N9725" s="114"/>
    </row>
    <row r="9726" spans="1:14" x14ac:dyDescent="0.25">
      <c r="A9726" s="111"/>
      <c r="B9726" s="111"/>
      <c r="C9726" s="123"/>
      <c r="D9726" s="112" t="str">
        <f>_xlfn.XLOOKUP(Table13[[#This Row],[Service]],Validation!$A$2:$A$14,Validation!$B$2:$B$14,"",0,1)</f>
        <v/>
      </c>
      <c r="E9726" s="112"/>
      <c r="F9726" s="113"/>
      <c r="G9726" s="114"/>
      <c r="H9726" s="115"/>
      <c r="I9726" s="112"/>
      <c r="J9726" s="112"/>
      <c r="K9726" s="112"/>
      <c r="L9726" s="114">
        <f>Table13[[#This Row],[Per Unit Price]]*MAX(1,Table13[[#This Row],[Qty of Units]])*MAX(1,Table13[[#This Row],['#NCMs Served / FTEs Employed]])*MAX(1,Table13[[#This Row],[Duration of Service]])</f>
        <v>0</v>
      </c>
      <c r="M9726" s="112"/>
      <c r="N9726" s="114"/>
    </row>
    <row r="9727" spans="1:14" x14ac:dyDescent="0.25">
      <c r="A9727" s="111"/>
      <c r="B9727" s="111"/>
      <c r="C9727" s="123"/>
      <c r="D9727" s="112" t="str">
        <f>_xlfn.XLOOKUP(Table13[[#This Row],[Service]],Validation!$A$2:$A$14,Validation!$B$2:$B$14,"",0,1)</f>
        <v/>
      </c>
      <c r="E9727" s="112"/>
      <c r="F9727" s="113"/>
      <c r="G9727" s="114"/>
      <c r="H9727" s="115"/>
      <c r="I9727" s="112"/>
      <c r="J9727" s="112"/>
      <c r="K9727" s="112"/>
      <c r="L9727" s="114">
        <f>Table13[[#This Row],[Per Unit Price]]*MAX(1,Table13[[#This Row],[Qty of Units]])*MAX(1,Table13[[#This Row],['#NCMs Served / FTEs Employed]])*MAX(1,Table13[[#This Row],[Duration of Service]])</f>
        <v>0</v>
      </c>
      <c r="M9727" s="112"/>
      <c r="N9727" s="114"/>
    </row>
    <row r="9728" spans="1:14" x14ac:dyDescent="0.25">
      <c r="A9728" s="111"/>
      <c r="B9728" s="111"/>
      <c r="C9728" s="123"/>
      <c r="D9728" s="112" t="str">
        <f>_xlfn.XLOOKUP(Table13[[#This Row],[Service]],Validation!$A$2:$A$14,Validation!$B$2:$B$14,"",0,1)</f>
        <v/>
      </c>
      <c r="E9728" s="112"/>
      <c r="F9728" s="113"/>
      <c r="G9728" s="114"/>
      <c r="H9728" s="115"/>
      <c r="I9728" s="112"/>
      <c r="J9728" s="112"/>
      <c r="K9728" s="112"/>
      <c r="L9728" s="114">
        <f>Table13[[#This Row],[Per Unit Price]]*MAX(1,Table13[[#This Row],[Qty of Units]])*MAX(1,Table13[[#This Row],['#NCMs Served / FTEs Employed]])*MAX(1,Table13[[#This Row],[Duration of Service]])</f>
        <v>0</v>
      </c>
      <c r="M9728" s="112"/>
      <c r="N9728" s="114"/>
    </row>
    <row r="9729" spans="1:14" x14ac:dyDescent="0.25">
      <c r="A9729" s="111"/>
      <c r="B9729" s="111"/>
      <c r="C9729" s="123"/>
      <c r="D9729" s="112" t="str">
        <f>_xlfn.XLOOKUP(Table13[[#This Row],[Service]],Validation!$A$2:$A$14,Validation!$B$2:$B$14,"",0,1)</f>
        <v/>
      </c>
      <c r="E9729" s="112"/>
      <c r="F9729" s="113"/>
      <c r="G9729" s="114"/>
      <c r="H9729" s="115"/>
      <c r="I9729" s="112"/>
      <c r="J9729" s="112"/>
      <c r="K9729" s="112"/>
      <c r="L9729" s="114">
        <f>Table13[[#This Row],[Per Unit Price]]*MAX(1,Table13[[#This Row],[Qty of Units]])*MAX(1,Table13[[#This Row],['#NCMs Served / FTEs Employed]])*MAX(1,Table13[[#This Row],[Duration of Service]])</f>
        <v>0</v>
      </c>
      <c r="M9729" s="112"/>
      <c r="N9729" s="114"/>
    </row>
    <row r="9730" spans="1:14" x14ac:dyDescent="0.25">
      <c r="A9730" s="111"/>
      <c r="B9730" s="111"/>
      <c r="C9730" s="123"/>
      <c r="D9730" s="112" t="str">
        <f>_xlfn.XLOOKUP(Table13[[#This Row],[Service]],Validation!$A$2:$A$14,Validation!$B$2:$B$14,"",0,1)</f>
        <v/>
      </c>
      <c r="E9730" s="112"/>
      <c r="F9730" s="113"/>
      <c r="G9730" s="114"/>
      <c r="H9730" s="115"/>
      <c r="I9730" s="112"/>
      <c r="J9730" s="112"/>
      <c r="K9730" s="112"/>
      <c r="L9730" s="114">
        <f>Table13[[#This Row],[Per Unit Price]]*MAX(1,Table13[[#This Row],[Qty of Units]])*MAX(1,Table13[[#This Row],['#NCMs Served / FTEs Employed]])*MAX(1,Table13[[#This Row],[Duration of Service]])</f>
        <v>0</v>
      </c>
      <c r="M9730" s="112"/>
      <c r="N9730" s="114"/>
    </row>
    <row r="9731" spans="1:14" x14ac:dyDescent="0.25">
      <c r="A9731" s="111"/>
      <c r="B9731" s="111"/>
      <c r="C9731" s="123"/>
      <c r="D9731" s="112" t="str">
        <f>_xlfn.XLOOKUP(Table13[[#This Row],[Service]],Validation!$A$2:$A$14,Validation!$B$2:$B$14,"",0,1)</f>
        <v/>
      </c>
      <c r="E9731" s="112"/>
      <c r="F9731" s="113"/>
      <c r="G9731" s="114"/>
      <c r="H9731" s="115"/>
      <c r="I9731" s="112"/>
      <c r="J9731" s="112"/>
      <c r="K9731" s="112"/>
      <c r="L9731" s="114">
        <f>Table13[[#This Row],[Per Unit Price]]*MAX(1,Table13[[#This Row],[Qty of Units]])*MAX(1,Table13[[#This Row],['#NCMs Served / FTEs Employed]])*MAX(1,Table13[[#This Row],[Duration of Service]])</f>
        <v>0</v>
      </c>
      <c r="M9731" s="112"/>
      <c r="N9731" s="114"/>
    </row>
    <row r="9732" spans="1:14" x14ac:dyDescent="0.25">
      <c r="A9732" s="111"/>
      <c r="B9732" s="111"/>
      <c r="C9732" s="123"/>
      <c r="D9732" s="112" t="str">
        <f>_xlfn.XLOOKUP(Table13[[#This Row],[Service]],Validation!$A$2:$A$14,Validation!$B$2:$B$14,"",0,1)</f>
        <v/>
      </c>
      <c r="E9732" s="112"/>
      <c r="F9732" s="113"/>
      <c r="G9732" s="114"/>
      <c r="H9732" s="115"/>
      <c r="I9732" s="112"/>
      <c r="J9732" s="112"/>
      <c r="K9732" s="112"/>
      <c r="L9732" s="114">
        <f>Table13[[#This Row],[Per Unit Price]]*MAX(1,Table13[[#This Row],[Qty of Units]])*MAX(1,Table13[[#This Row],['#NCMs Served / FTEs Employed]])*MAX(1,Table13[[#This Row],[Duration of Service]])</f>
        <v>0</v>
      </c>
      <c r="M9732" s="112"/>
      <c r="N9732" s="114"/>
    </row>
    <row r="9733" spans="1:14" x14ac:dyDescent="0.25">
      <c r="A9733" s="111"/>
      <c r="B9733" s="111"/>
      <c r="C9733" s="123"/>
      <c r="D9733" s="112" t="str">
        <f>_xlfn.XLOOKUP(Table13[[#This Row],[Service]],Validation!$A$2:$A$14,Validation!$B$2:$B$14,"",0,1)</f>
        <v/>
      </c>
      <c r="E9733" s="112"/>
      <c r="F9733" s="113"/>
      <c r="G9733" s="114"/>
      <c r="H9733" s="115"/>
      <c r="I9733" s="112"/>
      <c r="J9733" s="112"/>
      <c r="K9733" s="112"/>
      <c r="L9733" s="114">
        <f>Table13[[#This Row],[Per Unit Price]]*MAX(1,Table13[[#This Row],[Qty of Units]])*MAX(1,Table13[[#This Row],['#NCMs Served / FTEs Employed]])*MAX(1,Table13[[#This Row],[Duration of Service]])</f>
        <v>0</v>
      </c>
      <c r="M9733" s="112"/>
      <c r="N9733" s="114"/>
    </row>
    <row r="9734" spans="1:14" x14ac:dyDescent="0.25">
      <c r="A9734" s="111"/>
      <c r="B9734" s="111"/>
      <c r="C9734" s="123"/>
      <c r="D9734" s="112" t="str">
        <f>_xlfn.XLOOKUP(Table13[[#This Row],[Service]],Validation!$A$2:$A$14,Validation!$B$2:$B$14,"",0,1)</f>
        <v/>
      </c>
      <c r="E9734" s="112"/>
      <c r="F9734" s="113"/>
      <c r="G9734" s="114"/>
      <c r="H9734" s="115"/>
      <c r="I9734" s="112"/>
      <c r="J9734" s="112"/>
      <c r="K9734" s="112"/>
      <c r="L9734" s="114">
        <f>Table13[[#This Row],[Per Unit Price]]*MAX(1,Table13[[#This Row],[Qty of Units]])*MAX(1,Table13[[#This Row],['#NCMs Served / FTEs Employed]])*MAX(1,Table13[[#This Row],[Duration of Service]])</f>
        <v>0</v>
      </c>
      <c r="M9734" s="112"/>
      <c r="N9734" s="114"/>
    </row>
    <row r="9735" spans="1:14" x14ac:dyDescent="0.25">
      <c r="A9735" s="111"/>
      <c r="B9735" s="111"/>
      <c r="C9735" s="123"/>
      <c r="D9735" s="112" t="str">
        <f>_xlfn.XLOOKUP(Table13[[#This Row],[Service]],Validation!$A$2:$A$14,Validation!$B$2:$B$14,"",0,1)</f>
        <v/>
      </c>
      <c r="E9735" s="112"/>
      <c r="F9735" s="113"/>
      <c r="G9735" s="114"/>
      <c r="H9735" s="115"/>
      <c r="I9735" s="112"/>
      <c r="J9735" s="112"/>
      <c r="K9735" s="112"/>
      <c r="L9735" s="114">
        <f>Table13[[#This Row],[Per Unit Price]]*MAX(1,Table13[[#This Row],[Qty of Units]])*MAX(1,Table13[[#This Row],['#NCMs Served / FTEs Employed]])*MAX(1,Table13[[#This Row],[Duration of Service]])</f>
        <v>0</v>
      </c>
      <c r="M9735" s="112"/>
      <c r="N9735" s="114"/>
    </row>
    <row r="9736" spans="1:14" x14ac:dyDescent="0.25">
      <c r="A9736" s="111"/>
      <c r="B9736" s="111"/>
      <c r="C9736" s="123"/>
      <c r="D9736" s="112" t="str">
        <f>_xlfn.XLOOKUP(Table13[[#This Row],[Service]],Validation!$A$2:$A$14,Validation!$B$2:$B$14,"",0,1)</f>
        <v/>
      </c>
      <c r="E9736" s="112"/>
      <c r="F9736" s="113"/>
      <c r="G9736" s="114"/>
      <c r="H9736" s="115"/>
      <c r="I9736" s="112"/>
      <c r="J9736" s="112"/>
      <c r="K9736" s="112"/>
      <c r="L9736" s="114">
        <f>Table13[[#This Row],[Per Unit Price]]*MAX(1,Table13[[#This Row],[Qty of Units]])*MAX(1,Table13[[#This Row],['#NCMs Served / FTEs Employed]])*MAX(1,Table13[[#This Row],[Duration of Service]])</f>
        <v>0</v>
      </c>
      <c r="M9736" s="112"/>
      <c r="N9736" s="114"/>
    </row>
    <row r="9737" spans="1:14" x14ac:dyDescent="0.25">
      <c r="A9737" s="111"/>
      <c r="B9737" s="111"/>
      <c r="C9737" s="123"/>
      <c r="D9737" s="112" t="str">
        <f>_xlfn.XLOOKUP(Table13[[#This Row],[Service]],Validation!$A$2:$A$14,Validation!$B$2:$B$14,"",0,1)</f>
        <v/>
      </c>
      <c r="E9737" s="112"/>
      <c r="F9737" s="113"/>
      <c r="G9737" s="114"/>
      <c r="H9737" s="115"/>
      <c r="I9737" s="112"/>
      <c r="J9737" s="112"/>
      <c r="K9737" s="112"/>
      <c r="L9737" s="114">
        <f>Table13[[#This Row],[Per Unit Price]]*MAX(1,Table13[[#This Row],[Qty of Units]])*MAX(1,Table13[[#This Row],['#NCMs Served / FTEs Employed]])*MAX(1,Table13[[#This Row],[Duration of Service]])</f>
        <v>0</v>
      </c>
      <c r="M9737" s="112"/>
      <c r="N9737" s="114"/>
    </row>
    <row r="9738" spans="1:14" x14ac:dyDescent="0.25">
      <c r="A9738" s="111"/>
      <c r="B9738" s="111"/>
      <c r="C9738" s="123"/>
      <c r="D9738" s="112" t="str">
        <f>_xlfn.XLOOKUP(Table13[[#This Row],[Service]],Validation!$A$2:$A$14,Validation!$B$2:$B$14,"",0,1)</f>
        <v/>
      </c>
      <c r="E9738" s="112"/>
      <c r="F9738" s="113"/>
      <c r="G9738" s="114"/>
      <c r="H9738" s="115"/>
      <c r="I9738" s="112"/>
      <c r="J9738" s="112"/>
      <c r="K9738" s="112"/>
      <c r="L9738" s="114">
        <f>Table13[[#This Row],[Per Unit Price]]*MAX(1,Table13[[#This Row],[Qty of Units]])*MAX(1,Table13[[#This Row],['#NCMs Served / FTEs Employed]])*MAX(1,Table13[[#This Row],[Duration of Service]])</f>
        <v>0</v>
      </c>
      <c r="M9738" s="112"/>
      <c r="N9738" s="114"/>
    </row>
    <row r="9739" spans="1:14" x14ac:dyDescent="0.25">
      <c r="A9739" s="111"/>
      <c r="B9739" s="111"/>
      <c r="C9739" s="123"/>
      <c r="D9739" s="112" t="str">
        <f>_xlfn.XLOOKUP(Table13[[#This Row],[Service]],Validation!$A$2:$A$14,Validation!$B$2:$B$14,"",0,1)</f>
        <v/>
      </c>
      <c r="E9739" s="112"/>
      <c r="F9739" s="113"/>
      <c r="G9739" s="114"/>
      <c r="H9739" s="115"/>
      <c r="I9739" s="112"/>
      <c r="J9739" s="112"/>
      <c r="K9739" s="112"/>
      <c r="L9739" s="114">
        <f>Table13[[#This Row],[Per Unit Price]]*MAX(1,Table13[[#This Row],[Qty of Units]])*MAX(1,Table13[[#This Row],['#NCMs Served / FTEs Employed]])*MAX(1,Table13[[#This Row],[Duration of Service]])</f>
        <v>0</v>
      </c>
      <c r="M9739" s="112"/>
      <c r="N9739" s="114"/>
    </row>
    <row r="9740" spans="1:14" x14ac:dyDescent="0.25">
      <c r="A9740" s="111"/>
      <c r="B9740" s="111"/>
      <c r="C9740" s="123"/>
      <c r="D9740" s="112" t="str">
        <f>_xlfn.XLOOKUP(Table13[[#This Row],[Service]],Validation!$A$2:$A$14,Validation!$B$2:$B$14,"",0,1)</f>
        <v/>
      </c>
      <c r="E9740" s="112"/>
      <c r="F9740" s="113"/>
      <c r="G9740" s="114"/>
      <c r="H9740" s="115"/>
      <c r="I9740" s="112"/>
      <c r="J9740" s="112"/>
      <c r="K9740" s="112"/>
      <c r="L9740" s="114">
        <f>Table13[[#This Row],[Per Unit Price]]*MAX(1,Table13[[#This Row],[Qty of Units]])*MAX(1,Table13[[#This Row],['#NCMs Served / FTEs Employed]])*MAX(1,Table13[[#This Row],[Duration of Service]])</f>
        <v>0</v>
      </c>
      <c r="M9740" s="112"/>
      <c r="N9740" s="114"/>
    </row>
    <row r="9741" spans="1:14" x14ac:dyDescent="0.25">
      <c r="A9741" s="111"/>
      <c r="B9741" s="111"/>
      <c r="C9741" s="123"/>
      <c r="D9741" s="112" t="str">
        <f>_xlfn.XLOOKUP(Table13[[#This Row],[Service]],Validation!$A$2:$A$14,Validation!$B$2:$B$14,"",0,1)</f>
        <v/>
      </c>
      <c r="E9741" s="112"/>
      <c r="F9741" s="113"/>
      <c r="G9741" s="114"/>
      <c r="H9741" s="115"/>
      <c r="I9741" s="112"/>
      <c r="J9741" s="112"/>
      <c r="K9741" s="112"/>
      <c r="L9741" s="114">
        <f>Table13[[#This Row],[Per Unit Price]]*MAX(1,Table13[[#This Row],[Qty of Units]])*MAX(1,Table13[[#This Row],['#NCMs Served / FTEs Employed]])*MAX(1,Table13[[#This Row],[Duration of Service]])</f>
        <v>0</v>
      </c>
      <c r="M9741" s="112"/>
      <c r="N9741" s="114"/>
    </row>
    <row r="9742" spans="1:14" x14ac:dyDescent="0.25">
      <c r="A9742" s="111"/>
      <c r="B9742" s="111"/>
      <c r="C9742" s="123"/>
      <c r="D9742" s="112" t="str">
        <f>_xlfn.XLOOKUP(Table13[[#This Row],[Service]],Validation!$A$2:$A$14,Validation!$B$2:$B$14,"",0,1)</f>
        <v/>
      </c>
      <c r="E9742" s="112"/>
      <c r="F9742" s="113"/>
      <c r="G9742" s="114"/>
      <c r="H9742" s="115"/>
      <c r="I9742" s="112"/>
      <c r="J9742" s="112"/>
      <c r="K9742" s="112"/>
      <c r="L9742" s="114">
        <f>Table13[[#This Row],[Per Unit Price]]*MAX(1,Table13[[#This Row],[Qty of Units]])*MAX(1,Table13[[#This Row],['#NCMs Served / FTEs Employed]])*MAX(1,Table13[[#This Row],[Duration of Service]])</f>
        <v>0</v>
      </c>
      <c r="M9742" s="112"/>
      <c r="N9742" s="114"/>
    </row>
    <row r="9743" spans="1:14" x14ac:dyDescent="0.25">
      <c r="A9743" s="111"/>
      <c r="B9743" s="111"/>
      <c r="C9743" s="123"/>
      <c r="D9743" s="112" t="str">
        <f>_xlfn.XLOOKUP(Table13[[#This Row],[Service]],Validation!$A$2:$A$14,Validation!$B$2:$B$14,"",0,1)</f>
        <v/>
      </c>
      <c r="E9743" s="112"/>
      <c r="F9743" s="113"/>
      <c r="G9743" s="114"/>
      <c r="H9743" s="115"/>
      <c r="I9743" s="112"/>
      <c r="J9743" s="112"/>
      <c r="K9743" s="112"/>
      <c r="L9743" s="114">
        <f>Table13[[#This Row],[Per Unit Price]]*MAX(1,Table13[[#This Row],[Qty of Units]])*MAX(1,Table13[[#This Row],['#NCMs Served / FTEs Employed]])*MAX(1,Table13[[#This Row],[Duration of Service]])</f>
        <v>0</v>
      </c>
      <c r="M9743" s="112"/>
      <c r="N9743" s="114"/>
    </row>
    <row r="9744" spans="1:14" x14ac:dyDescent="0.25">
      <c r="A9744" s="111"/>
      <c r="B9744" s="111"/>
      <c r="C9744" s="123"/>
      <c r="D9744" s="112" t="str">
        <f>_xlfn.XLOOKUP(Table13[[#This Row],[Service]],Validation!$A$2:$A$14,Validation!$B$2:$B$14,"",0,1)</f>
        <v/>
      </c>
      <c r="E9744" s="112"/>
      <c r="F9744" s="113"/>
      <c r="G9744" s="114"/>
      <c r="H9744" s="115"/>
      <c r="I9744" s="112"/>
      <c r="J9744" s="112"/>
      <c r="K9744" s="112"/>
      <c r="L9744" s="114">
        <f>Table13[[#This Row],[Per Unit Price]]*MAX(1,Table13[[#This Row],[Qty of Units]])*MAX(1,Table13[[#This Row],['#NCMs Served / FTEs Employed]])*MAX(1,Table13[[#This Row],[Duration of Service]])</f>
        <v>0</v>
      </c>
      <c r="M9744" s="112"/>
      <c r="N9744" s="114"/>
    </row>
    <row r="9745" spans="1:14" x14ac:dyDescent="0.25">
      <c r="A9745" s="111"/>
      <c r="B9745" s="111"/>
      <c r="C9745" s="123"/>
      <c r="D9745" s="112" t="str">
        <f>_xlfn.XLOOKUP(Table13[[#This Row],[Service]],Validation!$A$2:$A$14,Validation!$B$2:$B$14,"",0,1)</f>
        <v/>
      </c>
      <c r="E9745" s="112"/>
      <c r="F9745" s="113"/>
      <c r="G9745" s="114"/>
      <c r="H9745" s="115"/>
      <c r="I9745" s="112"/>
      <c r="J9745" s="112"/>
      <c r="K9745" s="112"/>
      <c r="L9745" s="114">
        <f>Table13[[#This Row],[Per Unit Price]]*MAX(1,Table13[[#This Row],[Qty of Units]])*MAX(1,Table13[[#This Row],['#NCMs Served / FTEs Employed]])*MAX(1,Table13[[#This Row],[Duration of Service]])</f>
        <v>0</v>
      </c>
      <c r="M9745" s="112"/>
      <c r="N9745" s="114"/>
    </row>
    <row r="9746" spans="1:14" x14ac:dyDescent="0.25">
      <c r="A9746" s="111"/>
      <c r="B9746" s="111"/>
      <c r="C9746" s="123"/>
      <c r="D9746" s="112" t="str">
        <f>_xlfn.XLOOKUP(Table13[[#This Row],[Service]],Validation!$A$2:$A$14,Validation!$B$2:$B$14,"",0,1)</f>
        <v/>
      </c>
      <c r="E9746" s="112"/>
      <c r="F9746" s="113"/>
      <c r="G9746" s="114"/>
      <c r="H9746" s="115"/>
      <c r="I9746" s="112"/>
      <c r="J9746" s="112"/>
      <c r="K9746" s="112"/>
      <c r="L9746" s="114">
        <f>Table13[[#This Row],[Per Unit Price]]*MAX(1,Table13[[#This Row],[Qty of Units]])*MAX(1,Table13[[#This Row],['#NCMs Served / FTEs Employed]])*MAX(1,Table13[[#This Row],[Duration of Service]])</f>
        <v>0</v>
      </c>
      <c r="M9746" s="112"/>
      <c r="N9746" s="114"/>
    </row>
    <row r="9747" spans="1:14" x14ac:dyDescent="0.25">
      <c r="A9747" s="111"/>
      <c r="B9747" s="111"/>
      <c r="C9747" s="123"/>
      <c r="D9747" s="112" t="str">
        <f>_xlfn.XLOOKUP(Table13[[#This Row],[Service]],Validation!$A$2:$A$14,Validation!$B$2:$B$14,"",0,1)</f>
        <v/>
      </c>
      <c r="E9747" s="112"/>
      <c r="F9747" s="113"/>
      <c r="G9747" s="114"/>
      <c r="H9747" s="115"/>
      <c r="I9747" s="112"/>
      <c r="J9747" s="112"/>
      <c r="K9747" s="112"/>
      <c r="L9747" s="114">
        <f>Table13[[#This Row],[Per Unit Price]]*MAX(1,Table13[[#This Row],[Qty of Units]])*MAX(1,Table13[[#This Row],['#NCMs Served / FTEs Employed]])*MAX(1,Table13[[#This Row],[Duration of Service]])</f>
        <v>0</v>
      </c>
      <c r="M9747" s="112"/>
      <c r="N9747" s="114"/>
    </row>
    <row r="9748" spans="1:14" x14ac:dyDescent="0.25">
      <c r="A9748" s="111"/>
      <c r="B9748" s="111"/>
      <c r="C9748" s="123"/>
      <c r="D9748" s="112" t="str">
        <f>_xlfn.XLOOKUP(Table13[[#This Row],[Service]],Validation!$A$2:$A$14,Validation!$B$2:$B$14,"",0,1)</f>
        <v/>
      </c>
      <c r="E9748" s="112"/>
      <c r="F9748" s="113"/>
      <c r="G9748" s="114"/>
      <c r="H9748" s="115"/>
      <c r="I9748" s="112"/>
      <c r="J9748" s="112"/>
      <c r="K9748" s="112"/>
      <c r="L9748" s="114">
        <f>Table13[[#This Row],[Per Unit Price]]*MAX(1,Table13[[#This Row],[Qty of Units]])*MAX(1,Table13[[#This Row],['#NCMs Served / FTEs Employed]])*MAX(1,Table13[[#This Row],[Duration of Service]])</f>
        <v>0</v>
      </c>
      <c r="M9748" s="112"/>
      <c r="N9748" s="114"/>
    </row>
    <row r="9749" spans="1:14" x14ac:dyDescent="0.25">
      <c r="A9749" s="111"/>
      <c r="B9749" s="111"/>
      <c r="C9749" s="123"/>
      <c r="D9749" s="112" t="str">
        <f>_xlfn.XLOOKUP(Table13[[#This Row],[Service]],Validation!$A$2:$A$14,Validation!$B$2:$B$14,"",0,1)</f>
        <v/>
      </c>
      <c r="E9749" s="112"/>
      <c r="F9749" s="113"/>
      <c r="G9749" s="114"/>
      <c r="H9749" s="115"/>
      <c r="I9749" s="112"/>
      <c r="J9749" s="112"/>
      <c r="K9749" s="112"/>
      <c r="L9749" s="114">
        <f>Table13[[#This Row],[Per Unit Price]]*MAX(1,Table13[[#This Row],[Qty of Units]])*MAX(1,Table13[[#This Row],['#NCMs Served / FTEs Employed]])*MAX(1,Table13[[#This Row],[Duration of Service]])</f>
        <v>0</v>
      </c>
      <c r="M9749" s="112"/>
      <c r="N9749" s="114"/>
    </row>
    <row r="9750" spans="1:14" x14ac:dyDescent="0.25">
      <c r="A9750" s="111"/>
      <c r="B9750" s="111"/>
      <c r="C9750" s="123"/>
      <c r="D9750" s="112" t="str">
        <f>_xlfn.XLOOKUP(Table13[[#This Row],[Service]],Validation!$A$2:$A$14,Validation!$B$2:$B$14,"",0,1)</f>
        <v/>
      </c>
      <c r="E9750" s="112"/>
      <c r="F9750" s="113"/>
      <c r="G9750" s="114"/>
      <c r="H9750" s="115"/>
      <c r="I9750" s="112"/>
      <c r="J9750" s="112"/>
      <c r="K9750" s="112"/>
      <c r="L9750" s="114">
        <f>Table13[[#This Row],[Per Unit Price]]*MAX(1,Table13[[#This Row],[Qty of Units]])*MAX(1,Table13[[#This Row],['#NCMs Served / FTEs Employed]])*MAX(1,Table13[[#This Row],[Duration of Service]])</f>
        <v>0</v>
      </c>
      <c r="M9750" s="112"/>
      <c r="N9750" s="114"/>
    </row>
    <row r="9751" spans="1:14" x14ac:dyDescent="0.25">
      <c r="A9751" s="111"/>
      <c r="B9751" s="111"/>
      <c r="C9751" s="123"/>
      <c r="D9751" s="112" t="str">
        <f>_xlfn.XLOOKUP(Table13[[#This Row],[Service]],Validation!$A$2:$A$14,Validation!$B$2:$B$14,"",0,1)</f>
        <v/>
      </c>
      <c r="E9751" s="112"/>
      <c r="F9751" s="113"/>
      <c r="G9751" s="114"/>
      <c r="H9751" s="115"/>
      <c r="I9751" s="112"/>
      <c r="J9751" s="112"/>
      <c r="K9751" s="112"/>
      <c r="L9751" s="114">
        <f>Table13[[#This Row],[Per Unit Price]]*MAX(1,Table13[[#This Row],[Qty of Units]])*MAX(1,Table13[[#This Row],['#NCMs Served / FTEs Employed]])*MAX(1,Table13[[#This Row],[Duration of Service]])</f>
        <v>0</v>
      </c>
      <c r="M9751" s="112"/>
      <c r="N9751" s="114"/>
    </row>
    <row r="9752" spans="1:14" x14ac:dyDescent="0.25">
      <c r="A9752" s="111"/>
      <c r="B9752" s="111"/>
      <c r="C9752" s="123"/>
      <c r="D9752" s="112" t="str">
        <f>_xlfn.XLOOKUP(Table13[[#This Row],[Service]],Validation!$A$2:$A$14,Validation!$B$2:$B$14,"",0,1)</f>
        <v/>
      </c>
      <c r="E9752" s="112"/>
      <c r="F9752" s="113"/>
      <c r="G9752" s="114"/>
      <c r="H9752" s="115"/>
      <c r="I9752" s="112"/>
      <c r="J9752" s="112"/>
      <c r="K9752" s="112"/>
      <c r="L9752" s="114">
        <f>Table13[[#This Row],[Per Unit Price]]*MAX(1,Table13[[#This Row],[Qty of Units]])*MAX(1,Table13[[#This Row],['#NCMs Served / FTEs Employed]])*MAX(1,Table13[[#This Row],[Duration of Service]])</f>
        <v>0</v>
      </c>
      <c r="M9752" s="112"/>
      <c r="N9752" s="114"/>
    </row>
    <row r="9753" spans="1:14" x14ac:dyDescent="0.25">
      <c r="A9753" s="111"/>
      <c r="B9753" s="111"/>
      <c r="C9753" s="123"/>
      <c r="D9753" s="112" t="str">
        <f>_xlfn.XLOOKUP(Table13[[#This Row],[Service]],Validation!$A$2:$A$14,Validation!$B$2:$B$14,"",0,1)</f>
        <v/>
      </c>
      <c r="E9753" s="112"/>
      <c r="F9753" s="113"/>
      <c r="G9753" s="114"/>
      <c r="H9753" s="115"/>
      <c r="I9753" s="112"/>
      <c r="J9753" s="112"/>
      <c r="K9753" s="112"/>
      <c r="L9753" s="114">
        <f>Table13[[#This Row],[Per Unit Price]]*MAX(1,Table13[[#This Row],[Qty of Units]])*MAX(1,Table13[[#This Row],['#NCMs Served / FTEs Employed]])*MAX(1,Table13[[#This Row],[Duration of Service]])</f>
        <v>0</v>
      </c>
      <c r="M9753" s="112"/>
      <c r="N9753" s="114"/>
    </row>
    <row r="9754" spans="1:14" x14ac:dyDescent="0.25">
      <c r="A9754" s="111"/>
      <c r="B9754" s="111"/>
      <c r="C9754" s="123"/>
      <c r="D9754" s="112" t="str">
        <f>_xlfn.XLOOKUP(Table13[[#This Row],[Service]],Validation!$A$2:$A$14,Validation!$B$2:$B$14,"",0,1)</f>
        <v/>
      </c>
      <c r="E9754" s="112"/>
      <c r="F9754" s="113"/>
      <c r="G9754" s="114"/>
      <c r="H9754" s="115"/>
      <c r="I9754" s="112"/>
      <c r="J9754" s="112"/>
      <c r="K9754" s="112"/>
      <c r="L9754" s="114">
        <f>Table13[[#This Row],[Per Unit Price]]*MAX(1,Table13[[#This Row],[Qty of Units]])*MAX(1,Table13[[#This Row],['#NCMs Served / FTEs Employed]])*MAX(1,Table13[[#This Row],[Duration of Service]])</f>
        <v>0</v>
      </c>
      <c r="M9754" s="112"/>
      <c r="N9754" s="114"/>
    </row>
    <row r="9755" spans="1:14" x14ac:dyDescent="0.25">
      <c r="A9755" s="111"/>
      <c r="B9755" s="111"/>
      <c r="C9755" s="123"/>
      <c r="D9755" s="112" t="str">
        <f>_xlfn.XLOOKUP(Table13[[#This Row],[Service]],Validation!$A$2:$A$14,Validation!$B$2:$B$14,"",0,1)</f>
        <v/>
      </c>
      <c r="E9755" s="112"/>
      <c r="F9755" s="113"/>
      <c r="G9755" s="114"/>
      <c r="H9755" s="115"/>
      <c r="I9755" s="112"/>
      <c r="J9755" s="112"/>
      <c r="K9755" s="112"/>
      <c r="L9755" s="114">
        <f>Table13[[#This Row],[Per Unit Price]]*MAX(1,Table13[[#This Row],[Qty of Units]])*MAX(1,Table13[[#This Row],['#NCMs Served / FTEs Employed]])*MAX(1,Table13[[#This Row],[Duration of Service]])</f>
        <v>0</v>
      </c>
      <c r="M9755" s="112"/>
      <c r="N9755" s="114"/>
    </row>
    <row r="9756" spans="1:14" x14ac:dyDescent="0.25">
      <c r="A9756" s="111"/>
      <c r="B9756" s="111"/>
      <c r="C9756" s="123"/>
      <c r="D9756" s="112" t="str">
        <f>_xlfn.XLOOKUP(Table13[[#This Row],[Service]],Validation!$A$2:$A$14,Validation!$B$2:$B$14,"",0,1)</f>
        <v/>
      </c>
      <c r="E9756" s="112"/>
      <c r="F9756" s="113"/>
      <c r="G9756" s="114"/>
      <c r="H9756" s="115"/>
      <c r="I9756" s="112"/>
      <c r="J9756" s="112"/>
      <c r="K9756" s="112"/>
      <c r="L9756" s="114">
        <f>Table13[[#This Row],[Per Unit Price]]*MAX(1,Table13[[#This Row],[Qty of Units]])*MAX(1,Table13[[#This Row],['#NCMs Served / FTEs Employed]])*MAX(1,Table13[[#This Row],[Duration of Service]])</f>
        <v>0</v>
      </c>
      <c r="M9756" s="112"/>
      <c r="N9756" s="114"/>
    </row>
    <row r="9757" spans="1:14" x14ac:dyDescent="0.25">
      <c r="A9757" s="111"/>
      <c r="B9757" s="111"/>
      <c r="C9757" s="123"/>
      <c r="D9757" s="112" t="str">
        <f>_xlfn.XLOOKUP(Table13[[#This Row],[Service]],Validation!$A$2:$A$14,Validation!$B$2:$B$14,"",0,1)</f>
        <v/>
      </c>
      <c r="E9757" s="112"/>
      <c r="F9757" s="113"/>
      <c r="G9757" s="114"/>
      <c r="H9757" s="115"/>
      <c r="I9757" s="112"/>
      <c r="J9757" s="112"/>
      <c r="K9757" s="112"/>
      <c r="L9757" s="114">
        <f>Table13[[#This Row],[Per Unit Price]]*MAX(1,Table13[[#This Row],[Qty of Units]])*MAX(1,Table13[[#This Row],['#NCMs Served / FTEs Employed]])*MAX(1,Table13[[#This Row],[Duration of Service]])</f>
        <v>0</v>
      </c>
      <c r="M9757" s="112"/>
      <c r="N9757" s="114"/>
    </row>
    <row r="9758" spans="1:14" x14ac:dyDescent="0.25">
      <c r="A9758" s="111"/>
      <c r="B9758" s="111"/>
      <c r="C9758" s="123"/>
      <c r="D9758" s="112" t="str">
        <f>_xlfn.XLOOKUP(Table13[[#This Row],[Service]],Validation!$A$2:$A$14,Validation!$B$2:$B$14,"",0,1)</f>
        <v/>
      </c>
      <c r="E9758" s="112"/>
      <c r="F9758" s="113"/>
      <c r="G9758" s="114"/>
      <c r="H9758" s="115"/>
      <c r="I9758" s="112"/>
      <c r="J9758" s="112"/>
      <c r="K9758" s="112"/>
      <c r="L9758" s="114">
        <f>Table13[[#This Row],[Per Unit Price]]*MAX(1,Table13[[#This Row],[Qty of Units]])*MAX(1,Table13[[#This Row],['#NCMs Served / FTEs Employed]])*MAX(1,Table13[[#This Row],[Duration of Service]])</f>
        <v>0</v>
      </c>
      <c r="M9758" s="112"/>
      <c r="N9758" s="114"/>
    </row>
    <row r="9759" spans="1:14" x14ac:dyDescent="0.25">
      <c r="A9759" s="111"/>
      <c r="B9759" s="111"/>
      <c r="C9759" s="123"/>
      <c r="D9759" s="112" t="str">
        <f>_xlfn.XLOOKUP(Table13[[#This Row],[Service]],Validation!$A$2:$A$14,Validation!$B$2:$B$14,"",0,1)</f>
        <v/>
      </c>
      <c r="E9759" s="112"/>
      <c r="F9759" s="113"/>
      <c r="G9759" s="114"/>
      <c r="H9759" s="115"/>
      <c r="I9759" s="112"/>
      <c r="J9759" s="112"/>
      <c r="K9759" s="112"/>
      <c r="L9759" s="114">
        <f>Table13[[#This Row],[Per Unit Price]]*MAX(1,Table13[[#This Row],[Qty of Units]])*MAX(1,Table13[[#This Row],['#NCMs Served / FTEs Employed]])*MAX(1,Table13[[#This Row],[Duration of Service]])</f>
        <v>0</v>
      </c>
      <c r="M9759" s="112"/>
      <c r="N9759" s="114"/>
    </row>
    <row r="9760" spans="1:14" x14ac:dyDescent="0.25">
      <c r="A9760" s="111"/>
      <c r="B9760" s="111"/>
      <c r="C9760" s="123"/>
      <c r="D9760" s="112" t="str">
        <f>_xlfn.XLOOKUP(Table13[[#This Row],[Service]],Validation!$A$2:$A$14,Validation!$B$2:$B$14,"",0,1)</f>
        <v/>
      </c>
      <c r="E9760" s="112"/>
      <c r="F9760" s="113"/>
      <c r="G9760" s="114"/>
      <c r="H9760" s="115"/>
      <c r="I9760" s="112"/>
      <c r="J9760" s="112"/>
      <c r="K9760" s="112"/>
      <c r="L9760" s="114">
        <f>Table13[[#This Row],[Per Unit Price]]*MAX(1,Table13[[#This Row],[Qty of Units]])*MAX(1,Table13[[#This Row],['#NCMs Served / FTEs Employed]])*MAX(1,Table13[[#This Row],[Duration of Service]])</f>
        <v>0</v>
      </c>
      <c r="M9760" s="112"/>
      <c r="N9760" s="114"/>
    </row>
    <row r="9761" spans="1:14" x14ac:dyDescent="0.25">
      <c r="A9761" s="111"/>
      <c r="B9761" s="111"/>
      <c r="C9761" s="123"/>
      <c r="D9761" s="112" t="str">
        <f>_xlfn.XLOOKUP(Table13[[#This Row],[Service]],Validation!$A$2:$A$14,Validation!$B$2:$B$14,"",0,1)</f>
        <v/>
      </c>
      <c r="E9761" s="112"/>
      <c r="F9761" s="113"/>
      <c r="G9761" s="114"/>
      <c r="H9761" s="115"/>
      <c r="I9761" s="112"/>
      <c r="J9761" s="112"/>
      <c r="K9761" s="112"/>
      <c r="L9761" s="114">
        <f>Table13[[#This Row],[Per Unit Price]]*MAX(1,Table13[[#This Row],[Qty of Units]])*MAX(1,Table13[[#This Row],['#NCMs Served / FTEs Employed]])*MAX(1,Table13[[#This Row],[Duration of Service]])</f>
        <v>0</v>
      </c>
      <c r="M9761" s="112"/>
      <c r="N9761" s="114"/>
    </row>
    <row r="9762" spans="1:14" x14ac:dyDescent="0.25">
      <c r="A9762" s="111"/>
      <c r="B9762" s="111"/>
      <c r="C9762" s="123"/>
      <c r="D9762" s="112" t="str">
        <f>_xlfn.XLOOKUP(Table13[[#This Row],[Service]],Validation!$A$2:$A$14,Validation!$B$2:$B$14,"",0,1)</f>
        <v/>
      </c>
      <c r="E9762" s="112"/>
      <c r="F9762" s="113"/>
      <c r="G9762" s="114"/>
      <c r="H9762" s="115"/>
      <c r="I9762" s="112"/>
      <c r="J9762" s="112"/>
      <c r="K9762" s="112"/>
      <c r="L9762" s="114">
        <f>Table13[[#This Row],[Per Unit Price]]*MAX(1,Table13[[#This Row],[Qty of Units]])*MAX(1,Table13[[#This Row],['#NCMs Served / FTEs Employed]])*MAX(1,Table13[[#This Row],[Duration of Service]])</f>
        <v>0</v>
      </c>
      <c r="M9762" s="112"/>
      <c r="N9762" s="114"/>
    </row>
    <row r="9763" spans="1:14" x14ac:dyDescent="0.25">
      <c r="A9763" s="111"/>
      <c r="B9763" s="111"/>
      <c r="C9763" s="123"/>
      <c r="D9763" s="112" t="str">
        <f>_xlfn.XLOOKUP(Table13[[#This Row],[Service]],Validation!$A$2:$A$14,Validation!$B$2:$B$14,"",0,1)</f>
        <v/>
      </c>
      <c r="E9763" s="112"/>
      <c r="F9763" s="113"/>
      <c r="G9763" s="114"/>
      <c r="H9763" s="115"/>
      <c r="I9763" s="112"/>
      <c r="J9763" s="112"/>
      <c r="K9763" s="112"/>
      <c r="L9763" s="114">
        <f>Table13[[#This Row],[Per Unit Price]]*MAX(1,Table13[[#This Row],[Qty of Units]])*MAX(1,Table13[[#This Row],['#NCMs Served / FTEs Employed]])*MAX(1,Table13[[#This Row],[Duration of Service]])</f>
        <v>0</v>
      </c>
      <c r="M9763" s="112"/>
      <c r="N9763" s="114"/>
    </row>
    <row r="9764" spans="1:14" x14ac:dyDescent="0.25">
      <c r="A9764" s="111"/>
      <c r="B9764" s="111"/>
      <c r="C9764" s="123"/>
      <c r="D9764" s="112" t="str">
        <f>_xlfn.XLOOKUP(Table13[[#This Row],[Service]],Validation!$A$2:$A$14,Validation!$B$2:$B$14,"",0,1)</f>
        <v/>
      </c>
      <c r="E9764" s="112"/>
      <c r="F9764" s="113"/>
      <c r="G9764" s="114"/>
      <c r="H9764" s="115"/>
      <c r="I9764" s="112"/>
      <c r="J9764" s="112"/>
      <c r="K9764" s="112"/>
      <c r="L9764" s="114">
        <f>Table13[[#This Row],[Per Unit Price]]*MAX(1,Table13[[#This Row],[Qty of Units]])*MAX(1,Table13[[#This Row],['#NCMs Served / FTEs Employed]])*MAX(1,Table13[[#This Row],[Duration of Service]])</f>
        <v>0</v>
      </c>
      <c r="M9764" s="112"/>
      <c r="N9764" s="114"/>
    </row>
    <row r="9765" spans="1:14" x14ac:dyDescent="0.25">
      <c r="A9765" s="111"/>
      <c r="B9765" s="111"/>
      <c r="C9765" s="123"/>
      <c r="D9765" s="112" t="str">
        <f>_xlfn.XLOOKUP(Table13[[#This Row],[Service]],Validation!$A$2:$A$14,Validation!$B$2:$B$14,"",0,1)</f>
        <v/>
      </c>
      <c r="E9765" s="112"/>
      <c r="F9765" s="113"/>
      <c r="G9765" s="114"/>
      <c r="H9765" s="115"/>
      <c r="I9765" s="112"/>
      <c r="J9765" s="112"/>
      <c r="K9765" s="112"/>
      <c r="L9765" s="114">
        <f>Table13[[#This Row],[Per Unit Price]]*MAX(1,Table13[[#This Row],[Qty of Units]])*MAX(1,Table13[[#This Row],['#NCMs Served / FTEs Employed]])*MAX(1,Table13[[#This Row],[Duration of Service]])</f>
        <v>0</v>
      </c>
      <c r="M9765" s="112"/>
      <c r="N9765" s="114"/>
    </row>
    <row r="9766" spans="1:14" x14ac:dyDescent="0.25">
      <c r="A9766" s="111"/>
      <c r="B9766" s="111"/>
      <c r="C9766" s="123"/>
      <c r="D9766" s="112" t="str">
        <f>_xlfn.XLOOKUP(Table13[[#This Row],[Service]],Validation!$A$2:$A$14,Validation!$B$2:$B$14,"",0,1)</f>
        <v/>
      </c>
      <c r="E9766" s="112"/>
      <c r="F9766" s="113"/>
      <c r="G9766" s="114"/>
      <c r="H9766" s="115"/>
      <c r="I9766" s="112"/>
      <c r="J9766" s="112"/>
      <c r="K9766" s="112"/>
      <c r="L9766" s="114">
        <f>Table13[[#This Row],[Per Unit Price]]*MAX(1,Table13[[#This Row],[Qty of Units]])*MAX(1,Table13[[#This Row],['#NCMs Served / FTEs Employed]])*MAX(1,Table13[[#This Row],[Duration of Service]])</f>
        <v>0</v>
      </c>
      <c r="M9766" s="112"/>
      <c r="N9766" s="114"/>
    </row>
    <row r="9767" spans="1:14" x14ac:dyDescent="0.25">
      <c r="A9767" s="111"/>
      <c r="B9767" s="111"/>
      <c r="C9767" s="123"/>
      <c r="D9767" s="112" t="str">
        <f>_xlfn.XLOOKUP(Table13[[#This Row],[Service]],Validation!$A$2:$A$14,Validation!$B$2:$B$14,"",0,1)</f>
        <v/>
      </c>
      <c r="E9767" s="112"/>
      <c r="F9767" s="113"/>
      <c r="G9767" s="114"/>
      <c r="H9767" s="115"/>
      <c r="I9767" s="112"/>
      <c r="J9767" s="112"/>
      <c r="K9767" s="112"/>
      <c r="L9767" s="114">
        <f>Table13[[#This Row],[Per Unit Price]]*MAX(1,Table13[[#This Row],[Qty of Units]])*MAX(1,Table13[[#This Row],['#NCMs Served / FTEs Employed]])*MAX(1,Table13[[#This Row],[Duration of Service]])</f>
        <v>0</v>
      </c>
      <c r="M9767" s="112"/>
      <c r="N9767" s="114"/>
    </row>
    <row r="9768" spans="1:14" x14ac:dyDescent="0.25">
      <c r="A9768" s="111"/>
      <c r="B9768" s="111"/>
      <c r="C9768" s="123"/>
      <c r="D9768" s="112" t="str">
        <f>_xlfn.XLOOKUP(Table13[[#This Row],[Service]],Validation!$A$2:$A$14,Validation!$B$2:$B$14,"",0,1)</f>
        <v/>
      </c>
      <c r="E9768" s="112"/>
      <c r="F9768" s="113"/>
      <c r="G9768" s="114"/>
      <c r="H9768" s="115"/>
      <c r="I9768" s="112"/>
      <c r="J9768" s="112"/>
      <c r="K9768" s="112"/>
      <c r="L9768" s="114">
        <f>Table13[[#This Row],[Per Unit Price]]*MAX(1,Table13[[#This Row],[Qty of Units]])*MAX(1,Table13[[#This Row],['#NCMs Served / FTEs Employed]])*MAX(1,Table13[[#This Row],[Duration of Service]])</f>
        <v>0</v>
      </c>
      <c r="M9768" s="112"/>
      <c r="N9768" s="114"/>
    </row>
    <row r="9769" spans="1:14" x14ac:dyDescent="0.25">
      <c r="A9769" s="111"/>
      <c r="B9769" s="111"/>
      <c r="C9769" s="123"/>
      <c r="D9769" s="112" t="str">
        <f>_xlfn.XLOOKUP(Table13[[#This Row],[Service]],Validation!$A$2:$A$14,Validation!$B$2:$B$14,"",0,1)</f>
        <v/>
      </c>
      <c r="E9769" s="112"/>
      <c r="F9769" s="113"/>
      <c r="G9769" s="114"/>
      <c r="H9769" s="115"/>
      <c r="I9769" s="112"/>
      <c r="J9769" s="112"/>
      <c r="K9769" s="112"/>
      <c r="L9769" s="114">
        <f>Table13[[#This Row],[Per Unit Price]]*MAX(1,Table13[[#This Row],[Qty of Units]])*MAX(1,Table13[[#This Row],['#NCMs Served / FTEs Employed]])*MAX(1,Table13[[#This Row],[Duration of Service]])</f>
        <v>0</v>
      </c>
      <c r="M9769" s="112"/>
      <c r="N9769" s="114"/>
    </row>
    <row r="9770" spans="1:14" x14ac:dyDescent="0.25">
      <c r="A9770" s="111"/>
      <c r="B9770" s="111"/>
      <c r="C9770" s="123"/>
      <c r="D9770" s="112" t="str">
        <f>_xlfn.XLOOKUP(Table13[[#This Row],[Service]],Validation!$A$2:$A$14,Validation!$B$2:$B$14,"",0,1)</f>
        <v/>
      </c>
      <c r="E9770" s="112"/>
      <c r="F9770" s="113"/>
      <c r="G9770" s="114"/>
      <c r="H9770" s="115"/>
      <c r="I9770" s="112"/>
      <c r="J9770" s="112"/>
      <c r="K9770" s="112"/>
      <c r="L9770" s="114">
        <f>Table13[[#This Row],[Per Unit Price]]*MAX(1,Table13[[#This Row],[Qty of Units]])*MAX(1,Table13[[#This Row],['#NCMs Served / FTEs Employed]])*MAX(1,Table13[[#This Row],[Duration of Service]])</f>
        <v>0</v>
      </c>
      <c r="M9770" s="112"/>
      <c r="N9770" s="114"/>
    </row>
    <row r="9771" spans="1:14" x14ac:dyDescent="0.25">
      <c r="A9771" s="111"/>
      <c r="B9771" s="111"/>
      <c r="C9771" s="123"/>
      <c r="D9771" s="112" t="str">
        <f>_xlfn.XLOOKUP(Table13[[#This Row],[Service]],Validation!$A$2:$A$14,Validation!$B$2:$B$14,"",0,1)</f>
        <v/>
      </c>
      <c r="E9771" s="112"/>
      <c r="F9771" s="113"/>
      <c r="G9771" s="114"/>
      <c r="H9771" s="115"/>
      <c r="I9771" s="112"/>
      <c r="J9771" s="112"/>
      <c r="K9771" s="112"/>
      <c r="L9771" s="114">
        <f>Table13[[#This Row],[Per Unit Price]]*MAX(1,Table13[[#This Row],[Qty of Units]])*MAX(1,Table13[[#This Row],['#NCMs Served / FTEs Employed]])*MAX(1,Table13[[#This Row],[Duration of Service]])</f>
        <v>0</v>
      </c>
      <c r="M9771" s="112"/>
      <c r="N9771" s="114"/>
    </row>
    <row r="9772" spans="1:14" x14ac:dyDescent="0.25">
      <c r="A9772" s="111"/>
      <c r="B9772" s="111"/>
      <c r="C9772" s="123"/>
      <c r="D9772" s="112" t="str">
        <f>_xlfn.XLOOKUP(Table13[[#This Row],[Service]],Validation!$A$2:$A$14,Validation!$B$2:$B$14,"",0,1)</f>
        <v/>
      </c>
      <c r="E9772" s="112"/>
      <c r="F9772" s="113"/>
      <c r="G9772" s="114"/>
      <c r="H9772" s="115"/>
      <c r="I9772" s="112"/>
      <c r="J9772" s="112"/>
      <c r="K9772" s="112"/>
      <c r="L9772" s="114">
        <f>Table13[[#This Row],[Per Unit Price]]*MAX(1,Table13[[#This Row],[Qty of Units]])*MAX(1,Table13[[#This Row],['#NCMs Served / FTEs Employed]])*MAX(1,Table13[[#This Row],[Duration of Service]])</f>
        <v>0</v>
      </c>
      <c r="M9772" s="112"/>
      <c r="N9772" s="114"/>
    </row>
    <row r="9773" spans="1:14" x14ac:dyDescent="0.25">
      <c r="A9773" s="111"/>
      <c r="B9773" s="111"/>
      <c r="C9773" s="123"/>
      <c r="D9773" s="112" t="str">
        <f>_xlfn.XLOOKUP(Table13[[#This Row],[Service]],Validation!$A$2:$A$14,Validation!$B$2:$B$14,"",0,1)</f>
        <v/>
      </c>
      <c r="E9773" s="112"/>
      <c r="F9773" s="113"/>
      <c r="G9773" s="114"/>
      <c r="H9773" s="115"/>
      <c r="I9773" s="112"/>
      <c r="J9773" s="112"/>
      <c r="K9773" s="112"/>
      <c r="L9773" s="114">
        <f>Table13[[#This Row],[Per Unit Price]]*MAX(1,Table13[[#This Row],[Qty of Units]])*MAX(1,Table13[[#This Row],['#NCMs Served / FTEs Employed]])*MAX(1,Table13[[#This Row],[Duration of Service]])</f>
        <v>0</v>
      </c>
      <c r="M9773" s="112"/>
      <c r="N9773" s="114"/>
    </row>
    <row r="9774" spans="1:14" x14ac:dyDescent="0.25">
      <c r="A9774" s="111"/>
      <c r="B9774" s="111"/>
      <c r="C9774" s="123"/>
      <c r="D9774" s="112" t="str">
        <f>_xlfn.XLOOKUP(Table13[[#This Row],[Service]],Validation!$A$2:$A$14,Validation!$B$2:$B$14,"",0,1)</f>
        <v/>
      </c>
      <c r="E9774" s="112"/>
      <c r="F9774" s="113"/>
      <c r="G9774" s="114"/>
      <c r="H9774" s="115"/>
      <c r="I9774" s="112"/>
      <c r="J9774" s="112"/>
      <c r="K9774" s="112"/>
      <c r="L9774" s="114">
        <f>Table13[[#This Row],[Per Unit Price]]*MAX(1,Table13[[#This Row],[Qty of Units]])*MAX(1,Table13[[#This Row],['#NCMs Served / FTEs Employed]])*MAX(1,Table13[[#This Row],[Duration of Service]])</f>
        <v>0</v>
      </c>
      <c r="M9774" s="112"/>
      <c r="N9774" s="114"/>
    </row>
    <row r="9775" spans="1:14" x14ac:dyDescent="0.25">
      <c r="A9775" s="111"/>
      <c r="B9775" s="111"/>
      <c r="C9775" s="123"/>
      <c r="D9775" s="112" t="str">
        <f>_xlfn.XLOOKUP(Table13[[#This Row],[Service]],Validation!$A$2:$A$14,Validation!$B$2:$B$14,"",0,1)</f>
        <v/>
      </c>
      <c r="E9775" s="112"/>
      <c r="F9775" s="113"/>
      <c r="G9775" s="114"/>
      <c r="H9775" s="115"/>
      <c r="I9775" s="112"/>
      <c r="J9775" s="112"/>
      <c r="K9775" s="112"/>
      <c r="L9775" s="114">
        <f>Table13[[#This Row],[Per Unit Price]]*MAX(1,Table13[[#This Row],[Qty of Units]])*MAX(1,Table13[[#This Row],['#NCMs Served / FTEs Employed]])*MAX(1,Table13[[#This Row],[Duration of Service]])</f>
        <v>0</v>
      </c>
      <c r="M9775" s="112"/>
      <c r="N9775" s="114"/>
    </row>
    <row r="9776" spans="1:14" x14ac:dyDescent="0.25">
      <c r="A9776" s="111"/>
      <c r="B9776" s="111"/>
      <c r="C9776" s="123"/>
      <c r="D9776" s="112" t="str">
        <f>_xlfn.XLOOKUP(Table13[[#This Row],[Service]],Validation!$A$2:$A$14,Validation!$B$2:$B$14,"",0,1)</f>
        <v/>
      </c>
      <c r="E9776" s="112"/>
      <c r="F9776" s="113"/>
      <c r="G9776" s="114"/>
      <c r="H9776" s="115"/>
      <c r="I9776" s="112"/>
      <c r="J9776" s="112"/>
      <c r="K9776" s="112"/>
      <c r="L9776" s="114">
        <f>Table13[[#This Row],[Per Unit Price]]*MAX(1,Table13[[#This Row],[Qty of Units]])*MAX(1,Table13[[#This Row],['#NCMs Served / FTEs Employed]])*MAX(1,Table13[[#This Row],[Duration of Service]])</f>
        <v>0</v>
      </c>
      <c r="M9776" s="112"/>
      <c r="N9776" s="114"/>
    </row>
    <row r="9777" spans="1:14" x14ac:dyDescent="0.25">
      <c r="A9777" s="111"/>
      <c r="B9777" s="111"/>
      <c r="C9777" s="123"/>
      <c r="D9777" s="112" t="str">
        <f>_xlfn.XLOOKUP(Table13[[#This Row],[Service]],Validation!$A$2:$A$14,Validation!$B$2:$B$14,"",0,1)</f>
        <v/>
      </c>
      <c r="E9777" s="112"/>
      <c r="F9777" s="113"/>
      <c r="G9777" s="114"/>
      <c r="H9777" s="115"/>
      <c r="I9777" s="112"/>
      <c r="J9777" s="112"/>
      <c r="K9777" s="112"/>
      <c r="L9777" s="114">
        <f>Table13[[#This Row],[Per Unit Price]]*MAX(1,Table13[[#This Row],[Qty of Units]])*MAX(1,Table13[[#This Row],['#NCMs Served / FTEs Employed]])*MAX(1,Table13[[#This Row],[Duration of Service]])</f>
        <v>0</v>
      </c>
      <c r="M9777" s="112"/>
      <c r="N9777" s="114"/>
    </row>
    <row r="9778" spans="1:14" x14ac:dyDescent="0.25">
      <c r="A9778" s="111"/>
      <c r="B9778" s="111"/>
      <c r="C9778" s="123"/>
      <c r="D9778" s="112" t="str">
        <f>_xlfn.XLOOKUP(Table13[[#This Row],[Service]],Validation!$A$2:$A$14,Validation!$B$2:$B$14,"",0,1)</f>
        <v/>
      </c>
      <c r="E9778" s="112"/>
      <c r="F9778" s="113"/>
      <c r="G9778" s="114"/>
      <c r="H9778" s="115"/>
      <c r="I9778" s="112"/>
      <c r="J9778" s="112"/>
      <c r="K9778" s="112"/>
      <c r="L9778" s="114">
        <f>Table13[[#This Row],[Per Unit Price]]*MAX(1,Table13[[#This Row],[Qty of Units]])*MAX(1,Table13[[#This Row],['#NCMs Served / FTEs Employed]])*MAX(1,Table13[[#This Row],[Duration of Service]])</f>
        <v>0</v>
      </c>
      <c r="M9778" s="112"/>
      <c r="N9778" s="114"/>
    </row>
    <row r="9779" spans="1:14" x14ac:dyDescent="0.25">
      <c r="A9779" s="111"/>
      <c r="B9779" s="111"/>
      <c r="C9779" s="123"/>
      <c r="D9779" s="112" t="str">
        <f>_xlfn.XLOOKUP(Table13[[#This Row],[Service]],Validation!$A$2:$A$14,Validation!$B$2:$B$14,"",0,1)</f>
        <v/>
      </c>
      <c r="E9779" s="112"/>
      <c r="F9779" s="113"/>
      <c r="G9779" s="114"/>
      <c r="H9779" s="115"/>
      <c r="I9779" s="112"/>
      <c r="J9779" s="112"/>
      <c r="K9779" s="112"/>
      <c r="L9779" s="114">
        <f>Table13[[#This Row],[Per Unit Price]]*MAX(1,Table13[[#This Row],[Qty of Units]])*MAX(1,Table13[[#This Row],['#NCMs Served / FTEs Employed]])*MAX(1,Table13[[#This Row],[Duration of Service]])</f>
        <v>0</v>
      </c>
      <c r="M9779" s="112"/>
      <c r="N9779" s="114"/>
    </row>
    <row r="9780" spans="1:14" x14ac:dyDescent="0.25">
      <c r="A9780" s="111"/>
      <c r="B9780" s="111"/>
      <c r="C9780" s="123"/>
      <c r="D9780" s="112" t="str">
        <f>_xlfn.XLOOKUP(Table13[[#This Row],[Service]],Validation!$A$2:$A$14,Validation!$B$2:$B$14,"",0,1)</f>
        <v/>
      </c>
      <c r="E9780" s="112"/>
      <c r="F9780" s="113"/>
      <c r="G9780" s="114"/>
      <c r="H9780" s="115"/>
      <c r="I9780" s="112"/>
      <c r="J9780" s="112"/>
      <c r="K9780" s="112"/>
      <c r="L9780" s="114">
        <f>Table13[[#This Row],[Per Unit Price]]*MAX(1,Table13[[#This Row],[Qty of Units]])*MAX(1,Table13[[#This Row],['#NCMs Served / FTEs Employed]])*MAX(1,Table13[[#This Row],[Duration of Service]])</f>
        <v>0</v>
      </c>
      <c r="M9780" s="112"/>
      <c r="N9780" s="114"/>
    </row>
    <row r="9781" spans="1:14" x14ac:dyDescent="0.25">
      <c r="A9781" s="111"/>
      <c r="B9781" s="111"/>
      <c r="C9781" s="123"/>
      <c r="D9781" s="112" t="str">
        <f>_xlfn.XLOOKUP(Table13[[#This Row],[Service]],Validation!$A$2:$A$14,Validation!$B$2:$B$14,"",0,1)</f>
        <v/>
      </c>
      <c r="E9781" s="112"/>
      <c r="F9781" s="113"/>
      <c r="G9781" s="114"/>
      <c r="H9781" s="115"/>
      <c r="I9781" s="112"/>
      <c r="J9781" s="112"/>
      <c r="K9781" s="112"/>
      <c r="L9781" s="114">
        <f>Table13[[#This Row],[Per Unit Price]]*MAX(1,Table13[[#This Row],[Qty of Units]])*MAX(1,Table13[[#This Row],['#NCMs Served / FTEs Employed]])*MAX(1,Table13[[#This Row],[Duration of Service]])</f>
        <v>0</v>
      </c>
      <c r="M9781" s="112"/>
      <c r="N9781" s="114"/>
    </row>
    <row r="9782" spans="1:14" x14ac:dyDescent="0.25">
      <c r="A9782" s="111"/>
      <c r="B9782" s="111"/>
      <c r="C9782" s="123"/>
      <c r="D9782" s="112" t="str">
        <f>_xlfn.XLOOKUP(Table13[[#This Row],[Service]],Validation!$A$2:$A$14,Validation!$B$2:$B$14,"",0,1)</f>
        <v/>
      </c>
      <c r="E9782" s="112"/>
      <c r="F9782" s="113"/>
      <c r="G9782" s="114"/>
      <c r="H9782" s="115"/>
      <c r="I9782" s="112"/>
      <c r="J9782" s="112"/>
      <c r="K9782" s="112"/>
      <c r="L9782" s="114">
        <f>Table13[[#This Row],[Per Unit Price]]*MAX(1,Table13[[#This Row],[Qty of Units]])*MAX(1,Table13[[#This Row],['#NCMs Served / FTEs Employed]])*MAX(1,Table13[[#This Row],[Duration of Service]])</f>
        <v>0</v>
      </c>
      <c r="M9782" s="112"/>
      <c r="N9782" s="114"/>
    </row>
    <row r="9783" spans="1:14" x14ac:dyDescent="0.25">
      <c r="A9783" s="111"/>
      <c r="B9783" s="111"/>
      <c r="C9783" s="123"/>
      <c r="D9783" s="112" t="str">
        <f>_xlfn.XLOOKUP(Table13[[#This Row],[Service]],Validation!$A$2:$A$14,Validation!$B$2:$B$14,"",0,1)</f>
        <v/>
      </c>
      <c r="E9783" s="112"/>
      <c r="F9783" s="113"/>
      <c r="G9783" s="114"/>
      <c r="H9783" s="115"/>
      <c r="I9783" s="112"/>
      <c r="J9783" s="112"/>
      <c r="K9783" s="112"/>
      <c r="L9783" s="114">
        <f>Table13[[#This Row],[Per Unit Price]]*MAX(1,Table13[[#This Row],[Qty of Units]])*MAX(1,Table13[[#This Row],['#NCMs Served / FTEs Employed]])*MAX(1,Table13[[#This Row],[Duration of Service]])</f>
        <v>0</v>
      </c>
      <c r="M9783" s="112"/>
      <c r="N9783" s="114"/>
    </row>
    <row r="9784" spans="1:14" x14ac:dyDescent="0.25">
      <c r="A9784" s="111"/>
      <c r="B9784" s="111"/>
      <c r="C9784" s="123"/>
      <c r="D9784" s="112" t="str">
        <f>_xlfn.XLOOKUP(Table13[[#This Row],[Service]],Validation!$A$2:$A$14,Validation!$B$2:$B$14,"",0,1)</f>
        <v/>
      </c>
      <c r="E9784" s="112"/>
      <c r="F9784" s="113"/>
      <c r="G9784" s="114"/>
      <c r="H9784" s="115"/>
      <c r="I9784" s="112"/>
      <c r="J9784" s="112"/>
      <c r="K9784" s="112"/>
      <c r="L9784" s="114">
        <f>Table13[[#This Row],[Per Unit Price]]*MAX(1,Table13[[#This Row],[Qty of Units]])*MAX(1,Table13[[#This Row],['#NCMs Served / FTEs Employed]])*MAX(1,Table13[[#This Row],[Duration of Service]])</f>
        <v>0</v>
      </c>
      <c r="M9784" s="112"/>
      <c r="N9784" s="114"/>
    </row>
    <row r="9785" spans="1:14" x14ac:dyDescent="0.25">
      <c r="A9785" s="111"/>
      <c r="B9785" s="111"/>
      <c r="C9785" s="123"/>
      <c r="D9785" s="112" t="str">
        <f>_xlfn.XLOOKUP(Table13[[#This Row],[Service]],Validation!$A$2:$A$14,Validation!$B$2:$B$14,"",0,1)</f>
        <v/>
      </c>
      <c r="E9785" s="112"/>
      <c r="F9785" s="113"/>
      <c r="G9785" s="114"/>
      <c r="H9785" s="115"/>
      <c r="I9785" s="112"/>
      <c r="J9785" s="112"/>
      <c r="K9785" s="112"/>
      <c r="L9785" s="114">
        <f>Table13[[#This Row],[Per Unit Price]]*MAX(1,Table13[[#This Row],[Qty of Units]])*MAX(1,Table13[[#This Row],['#NCMs Served / FTEs Employed]])*MAX(1,Table13[[#This Row],[Duration of Service]])</f>
        <v>0</v>
      </c>
      <c r="M9785" s="112"/>
      <c r="N9785" s="114"/>
    </row>
    <row r="9786" spans="1:14" x14ac:dyDescent="0.25">
      <c r="A9786" s="111"/>
      <c r="B9786" s="111"/>
      <c r="C9786" s="123"/>
      <c r="D9786" s="112" t="str">
        <f>_xlfn.XLOOKUP(Table13[[#This Row],[Service]],Validation!$A$2:$A$14,Validation!$B$2:$B$14,"",0,1)</f>
        <v/>
      </c>
      <c r="E9786" s="112"/>
      <c r="F9786" s="113"/>
      <c r="G9786" s="114"/>
      <c r="H9786" s="115"/>
      <c r="I9786" s="112"/>
      <c r="J9786" s="112"/>
      <c r="K9786" s="112"/>
      <c r="L9786" s="114">
        <f>Table13[[#This Row],[Per Unit Price]]*MAX(1,Table13[[#This Row],[Qty of Units]])*MAX(1,Table13[[#This Row],['#NCMs Served / FTEs Employed]])*MAX(1,Table13[[#This Row],[Duration of Service]])</f>
        <v>0</v>
      </c>
      <c r="M9786" s="112"/>
      <c r="N9786" s="114"/>
    </row>
    <row r="9787" spans="1:14" x14ac:dyDescent="0.25">
      <c r="A9787" s="111"/>
      <c r="B9787" s="111"/>
      <c r="C9787" s="123"/>
      <c r="D9787" s="112" t="str">
        <f>_xlfn.XLOOKUP(Table13[[#This Row],[Service]],Validation!$A$2:$A$14,Validation!$B$2:$B$14,"",0,1)</f>
        <v/>
      </c>
      <c r="E9787" s="112"/>
      <c r="F9787" s="113"/>
      <c r="G9787" s="114"/>
      <c r="H9787" s="115"/>
      <c r="I9787" s="112"/>
      <c r="J9787" s="112"/>
      <c r="K9787" s="112"/>
      <c r="L9787" s="114">
        <f>Table13[[#This Row],[Per Unit Price]]*MAX(1,Table13[[#This Row],[Qty of Units]])*MAX(1,Table13[[#This Row],['#NCMs Served / FTEs Employed]])*MAX(1,Table13[[#This Row],[Duration of Service]])</f>
        <v>0</v>
      </c>
      <c r="M9787" s="112"/>
      <c r="N9787" s="114"/>
    </row>
    <row r="9788" spans="1:14" x14ac:dyDescent="0.25">
      <c r="A9788" s="111"/>
      <c r="B9788" s="111"/>
      <c r="C9788" s="123"/>
      <c r="D9788" s="112" t="str">
        <f>_xlfn.XLOOKUP(Table13[[#This Row],[Service]],Validation!$A$2:$A$14,Validation!$B$2:$B$14,"",0,1)</f>
        <v/>
      </c>
      <c r="E9788" s="112"/>
      <c r="F9788" s="113"/>
      <c r="G9788" s="114"/>
      <c r="H9788" s="115"/>
      <c r="I9788" s="112"/>
      <c r="J9788" s="112"/>
      <c r="K9788" s="112"/>
      <c r="L9788" s="114">
        <f>Table13[[#This Row],[Per Unit Price]]*MAX(1,Table13[[#This Row],[Qty of Units]])*MAX(1,Table13[[#This Row],['#NCMs Served / FTEs Employed]])*MAX(1,Table13[[#This Row],[Duration of Service]])</f>
        <v>0</v>
      </c>
      <c r="M9788" s="112"/>
      <c r="N9788" s="114"/>
    </row>
    <row r="9789" spans="1:14" x14ac:dyDescent="0.25">
      <c r="A9789" s="111"/>
      <c r="B9789" s="111"/>
      <c r="C9789" s="123"/>
      <c r="D9789" s="112" t="str">
        <f>_xlfn.XLOOKUP(Table13[[#This Row],[Service]],Validation!$A$2:$A$14,Validation!$B$2:$B$14,"",0,1)</f>
        <v/>
      </c>
      <c r="E9789" s="112"/>
      <c r="F9789" s="113"/>
      <c r="G9789" s="114"/>
      <c r="H9789" s="115"/>
      <c r="I9789" s="112"/>
      <c r="J9789" s="112"/>
      <c r="K9789" s="112"/>
      <c r="L9789" s="114">
        <f>Table13[[#This Row],[Per Unit Price]]*MAX(1,Table13[[#This Row],[Qty of Units]])*MAX(1,Table13[[#This Row],['#NCMs Served / FTEs Employed]])*MAX(1,Table13[[#This Row],[Duration of Service]])</f>
        <v>0</v>
      </c>
      <c r="M9789" s="112"/>
      <c r="N9789" s="114"/>
    </row>
    <row r="9790" spans="1:14" x14ac:dyDescent="0.25">
      <c r="A9790" s="111"/>
      <c r="B9790" s="111"/>
      <c r="C9790" s="123"/>
      <c r="D9790" s="112" t="str">
        <f>_xlfn.XLOOKUP(Table13[[#This Row],[Service]],Validation!$A$2:$A$14,Validation!$B$2:$B$14,"",0,1)</f>
        <v/>
      </c>
      <c r="E9790" s="112"/>
      <c r="F9790" s="113"/>
      <c r="G9790" s="114"/>
      <c r="H9790" s="115"/>
      <c r="I9790" s="112"/>
      <c r="J9790" s="112"/>
      <c r="K9790" s="112"/>
      <c r="L9790" s="114">
        <f>Table13[[#This Row],[Per Unit Price]]*MAX(1,Table13[[#This Row],[Qty of Units]])*MAX(1,Table13[[#This Row],['#NCMs Served / FTEs Employed]])*MAX(1,Table13[[#This Row],[Duration of Service]])</f>
        <v>0</v>
      </c>
      <c r="M9790" s="112"/>
      <c r="N9790" s="114"/>
    </row>
    <row r="9791" spans="1:14" x14ac:dyDescent="0.25">
      <c r="A9791" s="111"/>
      <c r="B9791" s="111"/>
      <c r="C9791" s="123"/>
      <c r="D9791" s="112" t="str">
        <f>_xlfn.XLOOKUP(Table13[[#This Row],[Service]],Validation!$A$2:$A$14,Validation!$B$2:$B$14,"",0,1)</f>
        <v/>
      </c>
      <c r="E9791" s="112"/>
      <c r="F9791" s="113"/>
      <c r="G9791" s="114"/>
      <c r="H9791" s="115"/>
      <c r="I9791" s="112"/>
      <c r="J9791" s="112"/>
      <c r="K9791" s="112"/>
      <c r="L9791" s="114">
        <f>Table13[[#This Row],[Per Unit Price]]*MAX(1,Table13[[#This Row],[Qty of Units]])*MAX(1,Table13[[#This Row],['#NCMs Served / FTEs Employed]])*MAX(1,Table13[[#This Row],[Duration of Service]])</f>
        <v>0</v>
      </c>
      <c r="M9791" s="112"/>
      <c r="N9791" s="114"/>
    </row>
    <row r="9792" spans="1:14" x14ac:dyDescent="0.25">
      <c r="A9792" s="111"/>
      <c r="B9792" s="111"/>
      <c r="C9792" s="123"/>
      <c r="D9792" s="112" t="str">
        <f>_xlfn.XLOOKUP(Table13[[#This Row],[Service]],Validation!$A$2:$A$14,Validation!$B$2:$B$14,"",0,1)</f>
        <v/>
      </c>
      <c r="E9792" s="112"/>
      <c r="F9792" s="113"/>
      <c r="G9792" s="114"/>
      <c r="H9792" s="115"/>
      <c r="I9792" s="112"/>
      <c r="J9792" s="112"/>
      <c r="K9792" s="112"/>
      <c r="L9792" s="114">
        <f>Table13[[#This Row],[Per Unit Price]]*MAX(1,Table13[[#This Row],[Qty of Units]])*MAX(1,Table13[[#This Row],['#NCMs Served / FTEs Employed]])*MAX(1,Table13[[#This Row],[Duration of Service]])</f>
        <v>0</v>
      </c>
      <c r="M9792" s="112"/>
      <c r="N9792" s="114"/>
    </row>
    <row r="9793" spans="1:14" x14ac:dyDescent="0.25">
      <c r="A9793" s="111"/>
      <c r="B9793" s="111"/>
      <c r="C9793" s="123"/>
      <c r="D9793" s="112" t="str">
        <f>_xlfn.XLOOKUP(Table13[[#This Row],[Service]],Validation!$A$2:$A$14,Validation!$B$2:$B$14,"",0,1)</f>
        <v/>
      </c>
      <c r="E9793" s="112"/>
      <c r="F9793" s="113"/>
      <c r="G9793" s="114"/>
      <c r="H9793" s="115"/>
      <c r="I9793" s="112"/>
      <c r="J9793" s="112"/>
      <c r="K9793" s="112"/>
      <c r="L9793" s="114">
        <f>Table13[[#This Row],[Per Unit Price]]*MAX(1,Table13[[#This Row],[Qty of Units]])*MAX(1,Table13[[#This Row],['#NCMs Served / FTEs Employed]])*MAX(1,Table13[[#This Row],[Duration of Service]])</f>
        <v>0</v>
      </c>
      <c r="M9793" s="112"/>
      <c r="N9793" s="114"/>
    </row>
    <row r="9794" spans="1:14" x14ac:dyDescent="0.25">
      <c r="A9794" s="111"/>
      <c r="B9794" s="111"/>
      <c r="C9794" s="123"/>
      <c r="D9794" s="112" t="str">
        <f>_xlfn.XLOOKUP(Table13[[#This Row],[Service]],Validation!$A$2:$A$14,Validation!$B$2:$B$14,"",0,1)</f>
        <v/>
      </c>
      <c r="E9794" s="112"/>
      <c r="F9794" s="113"/>
      <c r="G9794" s="114"/>
      <c r="H9794" s="115"/>
      <c r="I9794" s="112"/>
      <c r="J9794" s="112"/>
      <c r="K9794" s="112"/>
      <c r="L9794" s="114">
        <f>Table13[[#This Row],[Per Unit Price]]*MAX(1,Table13[[#This Row],[Qty of Units]])*MAX(1,Table13[[#This Row],['#NCMs Served / FTEs Employed]])*MAX(1,Table13[[#This Row],[Duration of Service]])</f>
        <v>0</v>
      </c>
      <c r="M9794" s="112"/>
      <c r="N9794" s="114"/>
    </row>
    <row r="9795" spans="1:14" x14ac:dyDescent="0.25">
      <c r="A9795" s="111"/>
      <c r="B9795" s="111"/>
      <c r="C9795" s="123"/>
      <c r="D9795" s="112" t="str">
        <f>_xlfn.XLOOKUP(Table13[[#This Row],[Service]],Validation!$A$2:$A$14,Validation!$B$2:$B$14,"",0,1)</f>
        <v/>
      </c>
      <c r="E9795" s="112"/>
      <c r="F9795" s="113"/>
      <c r="G9795" s="114"/>
      <c r="H9795" s="115"/>
      <c r="I9795" s="112"/>
      <c r="J9795" s="112"/>
      <c r="K9795" s="112"/>
      <c r="L9795" s="114">
        <f>Table13[[#This Row],[Per Unit Price]]*MAX(1,Table13[[#This Row],[Qty of Units]])*MAX(1,Table13[[#This Row],['#NCMs Served / FTEs Employed]])*MAX(1,Table13[[#This Row],[Duration of Service]])</f>
        <v>0</v>
      </c>
      <c r="M9795" s="112"/>
      <c r="N9795" s="114"/>
    </row>
    <row r="9796" spans="1:14" x14ac:dyDescent="0.25">
      <c r="A9796" s="111"/>
      <c r="B9796" s="111"/>
      <c r="C9796" s="123"/>
      <c r="D9796" s="112" t="str">
        <f>_xlfn.XLOOKUP(Table13[[#This Row],[Service]],Validation!$A$2:$A$14,Validation!$B$2:$B$14,"",0,1)</f>
        <v/>
      </c>
      <c r="E9796" s="112"/>
      <c r="F9796" s="113"/>
      <c r="G9796" s="114"/>
      <c r="H9796" s="115"/>
      <c r="I9796" s="112"/>
      <c r="J9796" s="112"/>
      <c r="K9796" s="112"/>
      <c r="L9796" s="114">
        <f>Table13[[#This Row],[Per Unit Price]]*MAX(1,Table13[[#This Row],[Qty of Units]])*MAX(1,Table13[[#This Row],['#NCMs Served / FTEs Employed]])*MAX(1,Table13[[#This Row],[Duration of Service]])</f>
        <v>0</v>
      </c>
      <c r="M9796" s="112"/>
      <c r="N9796" s="114"/>
    </row>
    <row r="9797" spans="1:14" x14ac:dyDescent="0.25">
      <c r="A9797" s="111"/>
      <c r="B9797" s="111"/>
      <c r="C9797" s="123"/>
      <c r="D9797" s="112" t="str">
        <f>_xlfn.XLOOKUP(Table13[[#This Row],[Service]],Validation!$A$2:$A$14,Validation!$B$2:$B$14,"",0,1)</f>
        <v/>
      </c>
      <c r="E9797" s="112"/>
      <c r="F9797" s="113"/>
      <c r="G9797" s="114"/>
      <c r="H9797" s="115"/>
      <c r="I9797" s="112"/>
      <c r="J9797" s="112"/>
      <c r="K9797" s="112"/>
      <c r="L9797" s="114">
        <f>Table13[[#This Row],[Per Unit Price]]*MAX(1,Table13[[#This Row],[Qty of Units]])*MAX(1,Table13[[#This Row],['#NCMs Served / FTEs Employed]])*MAX(1,Table13[[#This Row],[Duration of Service]])</f>
        <v>0</v>
      </c>
      <c r="M9797" s="112"/>
      <c r="N9797" s="114"/>
    </row>
    <row r="9798" spans="1:14" x14ac:dyDescent="0.25">
      <c r="A9798" s="111"/>
      <c r="B9798" s="111"/>
      <c r="C9798" s="123"/>
      <c r="D9798" s="112" t="str">
        <f>_xlfn.XLOOKUP(Table13[[#This Row],[Service]],Validation!$A$2:$A$14,Validation!$B$2:$B$14,"",0,1)</f>
        <v/>
      </c>
      <c r="E9798" s="112"/>
      <c r="F9798" s="113"/>
      <c r="G9798" s="114"/>
      <c r="H9798" s="115"/>
      <c r="I9798" s="112"/>
      <c r="J9798" s="112"/>
      <c r="K9798" s="112"/>
      <c r="L9798" s="114">
        <f>Table13[[#This Row],[Per Unit Price]]*MAX(1,Table13[[#This Row],[Qty of Units]])*MAX(1,Table13[[#This Row],['#NCMs Served / FTEs Employed]])*MAX(1,Table13[[#This Row],[Duration of Service]])</f>
        <v>0</v>
      </c>
      <c r="M9798" s="112"/>
      <c r="N9798" s="114"/>
    </row>
    <row r="9799" spans="1:14" x14ac:dyDescent="0.25">
      <c r="A9799" s="111"/>
      <c r="B9799" s="111"/>
      <c r="C9799" s="123"/>
      <c r="D9799" s="112" t="str">
        <f>_xlfn.XLOOKUP(Table13[[#This Row],[Service]],Validation!$A$2:$A$14,Validation!$B$2:$B$14,"",0,1)</f>
        <v/>
      </c>
      <c r="E9799" s="112"/>
      <c r="F9799" s="113"/>
      <c r="G9799" s="114"/>
      <c r="H9799" s="115"/>
      <c r="I9799" s="112"/>
      <c r="J9799" s="112"/>
      <c r="K9799" s="112"/>
      <c r="L9799" s="114">
        <f>Table13[[#This Row],[Per Unit Price]]*MAX(1,Table13[[#This Row],[Qty of Units]])*MAX(1,Table13[[#This Row],['#NCMs Served / FTEs Employed]])*MAX(1,Table13[[#This Row],[Duration of Service]])</f>
        <v>0</v>
      </c>
      <c r="M9799" s="112"/>
      <c r="N9799" s="114"/>
    </row>
    <row r="9800" spans="1:14" x14ac:dyDescent="0.25">
      <c r="A9800" s="111"/>
      <c r="B9800" s="111"/>
      <c r="C9800" s="123"/>
      <c r="D9800" s="112" t="str">
        <f>_xlfn.XLOOKUP(Table13[[#This Row],[Service]],Validation!$A$2:$A$14,Validation!$B$2:$B$14,"",0,1)</f>
        <v/>
      </c>
      <c r="E9800" s="112"/>
      <c r="F9800" s="113"/>
      <c r="G9800" s="114"/>
      <c r="H9800" s="115"/>
      <c r="I9800" s="112"/>
      <c r="J9800" s="112"/>
      <c r="K9800" s="112"/>
      <c r="L9800" s="114">
        <f>Table13[[#This Row],[Per Unit Price]]*MAX(1,Table13[[#This Row],[Qty of Units]])*MAX(1,Table13[[#This Row],['#NCMs Served / FTEs Employed]])*MAX(1,Table13[[#This Row],[Duration of Service]])</f>
        <v>0</v>
      </c>
      <c r="M9800" s="112"/>
      <c r="N9800" s="114"/>
    </row>
    <row r="9801" spans="1:14" x14ac:dyDescent="0.25">
      <c r="A9801" s="111"/>
      <c r="B9801" s="111"/>
      <c r="C9801" s="123"/>
      <c r="D9801" s="112" t="str">
        <f>_xlfn.XLOOKUP(Table13[[#This Row],[Service]],Validation!$A$2:$A$14,Validation!$B$2:$B$14,"",0,1)</f>
        <v/>
      </c>
      <c r="E9801" s="112"/>
      <c r="F9801" s="113"/>
      <c r="G9801" s="114"/>
      <c r="H9801" s="115"/>
      <c r="I9801" s="112"/>
      <c r="J9801" s="112"/>
      <c r="K9801" s="112"/>
      <c r="L9801" s="114">
        <f>Table13[[#This Row],[Per Unit Price]]*MAX(1,Table13[[#This Row],[Qty of Units]])*MAX(1,Table13[[#This Row],['#NCMs Served / FTEs Employed]])*MAX(1,Table13[[#This Row],[Duration of Service]])</f>
        <v>0</v>
      </c>
      <c r="M9801" s="112"/>
      <c r="N9801" s="114"/>
    </row>
    <row r="9802" spans="1:14" x14ac:dyDescent="0.25">
      <c r="A9802" s="111"/>
      <c r="B9802" s="111"/>
      <c r="C9802" s="123"/>
      <c r="D9802" s="112" t="str">
        <f>_xlfn.XLOOKUP(Table13[[#This Row],[Service]],Validation!$A$2:$A$14,Validation!$B$2:$B$14,"",0,1)</f>
        <v/>
      </c>
      <c r="E9802" s="112"/>
      <c r="F9802" s="113"/>
      <c r="G9802" s="114"/>
      <c r="H9802" s="115"/>
      <c r="I9802" s="112"/>
      <c r="J9802" s="112"/>
      <c r="K9802" s="112"/>
      <c r="L9802" s="114">
        <f>Table13[[#This Row],[Per Unit Price]]*MAX(1,Table13[[#This Row],[Qty of Units]])*MAX(1,Table13[[#This Row],['#NCMs Served / FTEs Employed]])*MAX(1,Table13[[#This Row],[Duration of Service]])</f>
        <v>0</v>
      </c>
      <c r="M9802" s="112"/>
      <c r="N9802" s="114"/>
    </row>
    <row r="9803" spans="1:14" x14ac:dyDescent="0.25">
      <c r="A9803" s="111"/>
      <c r="B9803" s="111"/>
      <c r="C9803" s="123"/>
      <c r="D9803" s="112" t="str">
        <f>_xlfn.XLOOKUP(Table13[[#This Row],[Service]],Validation!$A$2:$A$14,Validation!$B$2:$B$14,"",0,1)</f>
        <v/>
      </c>
      <c r="E9803" s="112"/>
      <c r="F9803" s="113"/>
      <c r="G9803" s="114"/>
      <c r="H9803" s="115"/>
      <c r="I9803" s="112"/>
      <c r="J9803" s="112"/>
      <c r="K9803" s="112"/>
      <c r="L9803" s="114">
        <f>Table13[[#This Row],[Per Unit Price]]*MAX(1,Table13[[#This Row],[Qty of Units]])*MAX(1,Table13[[#This Row],['#NCMs Served / FTEs Employed]])*MAX(1,Table13[[#This Row],[Duration of Service]])</f>
        <v>0</v>
      </c>
      <c r="M9803" s="112"/>
      <c r="N9803" s="114"/>
    </row>
    <row r="9804" spans="1:14" x14ac:dyDescent="0.25">
      <c r="A9804" s="111"/>
      <c r="B9804" s="111"/>
      <c r="C9804" s="123"/>
      <c r="D9804" s="112" t="str">
        <f>_xlfn.XLOOKUP(Table13[[#This Row],[Service]],Validation!$A$2:$A$14,Validation!$B$2:$B$14,"",0,1)</f>
        <v/>
      </c>
      <c r="E9804" s="112"/>
      <c r="F9804" s="113"/>
      <c r="G9804" s="114"/>
      <c r="H9804" s="115"/>
      <c r="I9804" s="112"/>
      <c r="J9804" s="112"/>
      <c r="K9804" s="112"/>
      <c r="L9804" s="114">
        <f>Table13[[#This Row],[Per Unit Price]]*MAX(1,Table13[[#This Row],[Qty of Units]])*MAX(1,Table13[[#This Row],['#NCMs Served / FTEs Employed]])*MAX(1,Table13[[#This Row],[Duration of Service]])</f>
        <v>0</v>
      </c>
      <c r="M9804" s="112"/>
      <c r="N9804" s="114"/>
    </row>
    <row r="9805" spans="1:14" x14ac:dyDescent="0.25">
      <c r="A9805" s="111"/>
      <c r="B9805" s="111"/>
      <c r="C9805" s="123"/>
      <c r="D9805" s="112" t="str">
        <f>_xlfn.XLOOKUP(Table13[[#This Row],[Service]],Validation!$A$2:$A$14,Validation!$B$2:$B$14,"",0,1)</f>
        <v/>
      </c>
      <c r="E9805" s="112"/>
      <c r="F9805" s="113"/>
      <c r="G9805" s="114"/>
      <c r="H9805" s="115"/>
      <c r="I9805" s="112"/>
      <c r="J9805" s="112"/>
      <c r="K9805" s="112"/>
      <c r="L9805" s="114">
        <f>Table13[[#This Row],[Per Unit Price]]*MAX(1,Table13[[#This Row],[Qty of Units]])*MAX(1,Table13[[#This Row],['#NCMs Served / FTEs Employed]])*MAX(1,Table13[[#This Row],[Duration of Service]])</f>
        <v>0</v>
      </c>
      <c r="M9805" s="112"/>
      <c r="N9805" s="114"/>
    </row>
    <row r="9806" spans="1:14" x14ac:dyDescent="0.25">
      <c r="A9806" s="111"/>
      <c r="B9806" s="111"/>
      <c r="C9806" s="123"/>
      <c r="D9806" s="112" t="str">
        <f>_xlfn.XLOOKUP(Table13[[#This Row],[Service]],Validation!$A$2:$A$14,Validation!$B$2:$B$14,"",0,1)</f>
        <v/>
      </c>
      <c r="E9806" s="112"/>
      <c r="F9806" s="113"/>
      <c r="G9806" s="114"/>
      <c r="H9806" s="115"/>
      <c r="I9806" s="112"/>
      <c r="J9806" s="112"/>
      <c r="K9806" s="112"/>
      <c r="L9806" s="114">
        <f>Table13[[#This Row],[Per Unit Price]]*MAX(1,Table13[[#This Row],[Qty of Units]])*MAX(1,Table13[[#This Row],['#NCMs Served / FTEs Employed]])*MAX(1,Table13[[#This Row],[Duration of Service]])</f>
        <v>0</v>
      </c>
      <c r="M9806" s="112"/>
      <c r="N9806" s="114"/>
    </row>
    <row r="9807" spans="1:14" x14ac:dyDescent="0.25">
      <c r="A9807" s="111"/>
      <c r="B9807" s="111"/>
      <c r="C9807" s="123"/>
      <c r="D9807" s="112" t="str">
        <f>_xlfn.XLOOKUP(Table13[[#This Row],[Service]],Validation!$A$2:$A$14,Validation!$B$2:$B$14,"",0,1)</f>
        <v/>
      </c>
      <c r="E9807" s="112"/>
      <c r="F9807" s="113"/>
      <c r="G9807" s="114"/>
      <c r="H9807" s="115"/>
      <c r="I9807" s="112"/>
      <c r="J9807" s="112"/>
      <c r="K9807" s="112"/>
      <c r="L9807" s="114">
        <f>Table13[[#This Row],[Per Unit Price]]*MAX(1,Table13[[#This Row],[Qty of Units]])*MAX(1,Table13[[#This Row],['#NCMs Served / FTEs Employed]])*MAX(1,Table13[[#This Row],[Duration of Service]])</f>
        <v>0</v>
      </c>
      <c r="M9807" s="112"/>
      <c r="N9807" s="114"/>
    </row>
    <row r="9808" spans="1:14" x14ac:dyDescent="0.25">
      <c r="A9808" s="111"/>
      <c r="B9808" s="111"/>
      <c r="C9808" s="123"/>
      <c r="D9808" s="112" t="str">
        <f>_xlfn.XLOOKUP(Table13[[#This Row],[Service]],Validation!$A$2:$A$14,Validation!$B$2:$B$14,"",0,1)</f>
        <v/>
      </c>
      <c r="E9808" s="112"/>
      <c r="F9808" s="113"/>
      <c r="G9808" s="114"/>
      <c r="H9808" s="115"/>
      <c r="I9808" s="112"/>
      <c r="J9808" s="112"/>
      <c r="K9808" s="112"/>
      <c r="L9808" s="114">
        <f>Table13[[#This Row],[Per Unit Price]]*MAX(1,Table13[[#This Row],[Qty of Units]])*MAX(1,Table13[[#This Row],['#NCMs Served / FTEs Employed]])*MAX(1,Table13[[#This Row],[Duration of Service]])</f>
        <v>0</v>
      </c>
      <c r="M9808" s="112"/>
      <c r="N9808" s="114"/>
    </row>
    <row r="9809" spans="1:14" x14ac:dyDescent="0.25">
      <c r="A9809" s="111"/>
      <c r="B9809" s="111"/>
      <c r="C9809" s="123"/>
      <c r="D9809" s="112" t="str">
        <f>_xlfn.XLOOKUP(Table13[[#This Row],[Service]],Validation!$A$2:$A$14,Validation!$B$2:$B$14,"",0,1)</f>
        <v/>
      </c>
      <c r="E9809" s="112"/>
      <c r="F9809" s="113"/>
      <c r="G9809" s="114"/>
      <c r="H9809" s="115"/>
      <c r="I9809" s="112"/>
      <c r="J9809" s="112"/>
      <c r="K9809" s="112"/>
      <c r="L9809" s="114">
        <f>Table13[[#This Row],[Per Unit Price]]*MAX(1,Table13[[#This Row],[Qty of Units]])*MAX(1,Table13[[#This Row],['#NCMs Served / FTEs Employed]])*MAX(1,Table13[[#This Row],[Duration of Service]])</f>
        <v>0</v>
      </c>
      <c r="M9809" s="112"/>
      <c r="N9809" s="114"/>
    </row>
    <row r="9810" spans="1:14" x14ac:dyDescent="0.25">
      <c r="A9810" s="111"/>
      <c r="B9810" s="111"/>
      <c r="C9810" s="123"/>
      <c r="D9810" s="112" t="str">
        <f>_xlfn.XLOOKUP(Table13[[#This Row],[Service]],Validation!$A$2:$A$14,Validation!$B$2:$B$14,"",0,1)</f>
        <v/>
      </c>
      <c r="E9810" s="112"/>
      <c r="F9810" s="113"/>
      <c r="G9810" s="114"/>
      <c r="H9810" s="115"/>
      <c r="I9810" s="112"/>
      <c r="J9810" s="112"/>
      <c r="K9810" s="112"/>
      <c r="L9810" s="114">
        <f>Table13[[#This Row],[Per Unit Price]]*MAX(1,Table13[[#This Row],[Qty of Units]])*MAX(1,Table13[[#This Row],['#NCMs Served / FTEs Employed]])*MAX(1,Table13[[#This Row],[Duration of Service]])</f>
        <v>0</v>
      </c>
      <c r="M9810" s="112"/>
      <c r="N9810" s="114"/>
    </row>
    <row r="9811" spans="1:14" x14ac:dyDescent="0.25">
      <c r="A9811" s="111"/>
      <c r="B9811" s="111"/>
      <c r="C9811" s="123"/>
      <c r="D9811" s="112" t="str">
        <f>_xlfn.XLOOKUP(Table13[[#This Row],[Service]],Validation!$A$2:$A$14,Validation!$B$2:$B$14,"",0,1)</f>
        <v/>
      </c>
      <c r="E9811" s="112"/>
      <c r="F9811" s="113"/>
      <c r="G9811" s="114"/>
      <c r="H9811" s="115"/>
      <c r="I9811" s="112"/>
      <c r="J9811" s="112"/>
      <c r="K9811" s="112"/>
      <c r="L9811" s="114">
        <f>Table13[[#This Row],[Per Unit Price]]*MAX(1,Table13[[#This Row],[Qty of Units]])*MAX(1,Table13[[#This Row],['#NCMs Served / FTEs Employed]])*MAX(1,Table13[[#This Row],[Duration of Service]])</f>
        <v>0</v>
      </c>
      <c r="M9811" s="112"/>
      <c r="N9811" s="114"/>
    </row>
    <row r="9812" spans="1:14" x14ac:dyDescent="0.25">
      <c r="A9812" s="111"/>
      <c r="B9812" s="111"/>
      <c r="C9812" s="123"/>
      <c r="D9812" s="112" t="str">
        <f>_xlfn.XLOOKUP(Table13[[#This Row],[Service]],Validation!$A$2:$A$14,Validation!$B$2:$B$14,"",0,1)</f>
        <v/>
      </c>
      <c r="E9812" s="112"/>
      <c r="F9812" s="113"/>
      <c r="G9812" s="114"/>
      <c r="H9812" s="115"/>
      <c r="I9812" s="112"/>
      <c r="J9812" s="112"/>
      <c r="K9812" s="112"/>
      <c r="L9812" s="114">
        <f>Table13[[#This Row],[Per Unit Price]]*MAX(1,Table13[[#This Row],[Qty of Units]])*MAX(1,Table13[[#This Row],['#NCMs Served / FTEs Employed]])*MAX(1,Table13[[#This Row],[Duration of Service]])</f>
        <v>0</v>
      </c>
      <c r="M9812" s="112"/>
      <c r="N9812" s="114"/>
    </row>
    <row r="9813" spans="1:14" x14ac:dyDescent="0.25">
      <c r="A9813" s="111"/>
      <c r="B9813" s="111"/>
      <c r="C9813" s="123"/>
      <c r="D9813" s="112" t="str">
        <f>_xlfn.XLOOKUP(Table13[[#This Row],[Service]],Validation!$A$2:$A$14,Validation!$B$2:$B$14,"",0,1)</f>
        <v/>
      </c>
      <c r="E9813" s="112"/>
      <c r="F9813" s="113"/>
      <c r="G9813" s="114"/>
      <c r="H9813" s="115"/>
      <c r="I9813" s="112"/>
      <c r="J9813" s="112"/>
      <c r="K9813" s="112"/>
      <c r="L9813" s="114">
        <f>Table13[[#This Row],[Per Unit Price]]*MAX(1,Table13[[#This Row],[Qty of Units]])*MAX(1,Table13[[#This Row],['#NCMs Served / FTEs Employed]])*MAX(1,Table13[[#This Row],[Duration of Service]])</f>
        <v>0</v>
      </c>
      <c r="M9813" s="112"/>
      <c r="N9813" s="114"/>
    </row>
    <row r="9814" spans="1:14" x14ac:dyDescent="0.25">
      <c r="A9814" s="111"/>
      <c r="B9814" s="111"/>
      <c r="C9814" s="123"/>
      <c r="D9814" s="112" t="str">
        <f>_xlfn.XLOOKUP(Table13[[#This Row],[Service]],Validation!$A$2:$A$14,Validation!$B$2:$B$14,"",0,1)</f>
        <v/>
      </c>
      <c r="E9814" s="112"/>
      <c r="F9814" s="113"/>
      <c r="G9814" s="114"/>
      <c r="H9814" s="115"/>
      <c r="I9814" s="112"/>
      <c r="J9814" s="112"/>
      <c r="K9814" s="112"/>
      <c r="L9814" s="114">
        <f>Table13[[#This Row],[Per Unit Price]]*MAX(1,Table13[[#This Row],[Qty of Units]])*MAX(1,Table13[[#This Row],['#NCMs Served / FTEs Employed]])*MAX(1,Table13[[#This Row],[Duration of Service]])</f>
        <v>0</v>
      </c>
      <c r="M9814" s="112"/>
      <c r="N9814" s="114"/>
    </row>
    <row r="9815" spans="1:14" x14ac:dyDescent="0.25">
      <c r="A9815" s="111"/>
      <c r="B9815" s="111"/>
      <c r="C9815" s="123"/>
      <c r="D9815" s="112" t="str">
        <f>_xlfn.XLOOKUP(Table13[[#This Row],[Service]],Validation!$A$2:$A$14,Validation!$B$2:$B$14,"",0,1)</f>
        <v/>
      </c>
      <c r="E9815" s="112"/>
      <c r="F9815" s="113"/>
      <c r="G9815" s="114"/>
      <c r="H9815" s="115"/>
      <c r="I9815" s="112"/>
      <c r="J9815" s="112"/>
      <c r="K9815" s="112"/>
      <c r="L9815" s="114">
        <f>Table13[[#This Row],[Per Unit Price]]*MAX(1,Table13[[#This Row],[Qty of Units]])*MAX(1,Table13[[#This Row],['#NCMs Served / FTEs Employed]])*MAX(1,Table13[[#This Row],[Duration of Service]])</f>
        <v>0</v>
      </c>
      <c r="M9815" s="112"/>
      <c r="N9815" s="114"/>
    </row>
    <row r="9816" spans="1:14" x14ac:dyDescent="0.25">
      <c r="A9816" s="111"/>
      <c r="B9816" s="111"/>
      <c r="C9816" s="123"/>
      <c r="D9816" s="112" t="str">
        <f>_xlfn.XLOOKUP(Table13[[#This Row],[Service]],Validation!$A$2:$A$14,Validation!$B$2:$B$14,"",0,1)</f>
        <v/>
      </c>
      <c r="E9816" s="112"/>
      <c r="F9816" s="113"/>
      <c r="G9816" s="114"/>
      <c r="H9816" s="115"/>
      <c r="I9816" s="112"/>
      <c r="J9816" s="112"/>
      <c r="K9816" s="112"/>
      <c r="L9816" s="114">
        <f>Table13[[#This Row],[Per Unit Price]]*MAX(1,Table13[[#This Row],[Qty of Units]])*MAX(1,Table13[[#This Row],['#NCMs Served / FTEs Employed]])*MAX(1,Table13[[#This Row],[Duration of Service]])</f>
        <v>0</v>
      </c>
      <c r="M9816" s="112"/>
      <c r="N9816" s="114"/>
    </row>
    <row r="9817" spans="1:14" x14ac:dyDescent="0.25">
      <c r="A9817" s="111"/>
      <c r="B9817" s="111"/>
      <c r="C9817" s="123"/>
      <c r="D9817" s="112" t="str">
        <f>_xlfn.XLOOKUP(Table13[[#This Row],[Service]],Validation!$A$2:$A$14,Validation!$B$2:$B$14,"",0,1)</f>
        <v/>
      </c>
      <c r="E9817" s="112"/>
      <c r="F9817" s="113"/>
      <c r="G9817" s="114"/>
      <c r="H9817" s="115"/>
      <c r="I9817" s="112"/>
      <c r="J9817" s="112"/>
      <c r="K9817" s="112"/>
      <c r="L9817" s="114">
        <f>Table13[[#This Row],[Per Unit Price]]*MAX(1,Table13[[#This Row],[Qty of Units]])*MAX(1,Table13[[#This Row],['#NCMs Served / FTEs Employed]])*MAX(1,Table13[[#This Row],[Duration of Service]])</f>
        <v>0</v>
      </c>
      <c r="M9817" s="112"/>
      <c r="N9817" s="114"/>
    </row>
    <row r="9818" spans="1:14" x14ac:dyDescent="0.25">
      <c r="A9818" s="111"/>
      <c r="B9818" s="111"/>
      <c r="C9818" s="123"/>
      <c r="D9818" s="112" t="str">
        <f>_xlfn.XLOOKUP(Table13[[#This Row],[Service]],Validation!$A$2:$A$14,Validation!$B$2:$B$14,"",0,1)</f>
        <v/>
      </c>
      <c r="E9818" s="112"/>
      <c r="F9818" s="113"/>
      <c r="G9818" s="114"/>
      <c r="H9818" s="115"/>
      <c r="I9818" s="112"/>
      <c r="J9818" s="112"/>
      <c r="K9818" s="112"/>
      <c r="L9818" s="114">
        <f>Table13[[#This Row],[Per Unit Price]]*MAX(1,Table13[[#This Row],[Qty of Units]])*MAX(1,Table13[[#This Row],['#NCMs Served / FTEs Employed]])*MAX(1,Table13[[#This Row],[Duration of Service]])</f>
        <v>0</v>
      </c>
      <c r="M9818" s="112"/>
      <c r="N9818" s="114"/>
    </row>
    <row r="9819" spans="1:14" x14ac:dyDescent="0.25">
      <c r="A9819" s="111"/>
      <c r="B9819" s="111"/>
      <c r="C9819" s="123"/>
      <c r="D9819" s="112" t="str">
        <f>_xlfn.XLOOKUP(Table13[[#This Row],[Service]],Validation!$A$2:$A$14,Validation!$B$2:$B$14,"",0,1)</f>
        <v/>
      </c>
      <c r="E9819" s="112"/>
      <c r="F9819" s="113"/>
      <c r="G9819" s="114"/>
      <c r="H9819" s="115"/>
      <c r="I9819" s="112"/>
      <c r="J9819" s="112"/>
      <c r="K9819" s="112"/>
      <c r="L9819" s="114">
        <f>Table13[[#This Row],[Per Unit Price]]*MAX(1,Table13[[#This Row],[Qty of Units]])*MAX(1,Table13[[#This Row],['#NCMs Served / FTEs Employed]])*MAX(1,Table13[[#This Row],[Duration of Service]])</f>
        <v>0</v>
      </c>
      <c r="M9819" s="112"/>
      <c r="N9819" s="114"/>
    </row>
    <row r="9820" spans="1:14" x14ac:dyDescent="0.25">
      <c r="A9820" s="111"/>
      <c r="B9820" s="111"/>
      <c r="C9820" s="123"/>
      <c r="D9820" s="112" t="str">
        <f>_xlfn.XLOOKUP(Table13[[#This Row],[Service]],Validation!$A$2:$A$14,Validation!$B$2:$B$14,"",0,1)</f>
        <v/>
      </c>
      <c r="E9820" s="112"/>
      <c r="F9820" s="113"/>
      <c r="G9820" s="114"/>
      <c r="H9820" s="115"/>
      <c r="I9820" s="112"/>
      <c r="J9820" s="112"/>
      <c r="K9820" s="112"/>
      <c r="L9820" s="114">
        <f>Table13[[#This Row],[Per Unit Price]]*MAX(1,Table13[[#This Row],[Qty of Units]])*MAX(1,Table13[[#This Row],['#NCMs Served / FTEs Employed]])*MAX(1,Table13[[#This Row],[Duration of Service]])</f>
        <v>0</v>
      </c>
      <c r="M9820" s="112"/>
      <c r="N9820" s="114"/>
    </row>
    <row r="9821" spans="1:14" x14ac:dyDescent="0.25">
      <c r="A9821" s="111"/>
      <c r="B9821" s="111"/>
      <c r="C9821" s="123"/>
      <c r="D9821" s="112" t="str">
        <f>_xlfn.XLOOKUP(Table13[[#This Row],[Service]],Validation!$A$2:$A$14,Validation!$B$2:$B$14,"",0,1)</f>
        <v/>
      </c>
      <c r="E9821" s="112"/>
      <c r="F9821" s="113"/>
      <c r="G9821" s="114"/>
      <c r="H9821" s="115"/>
      <c r="I9821" s="112"/>
      <c r="J9821" s="112"/>
      <c r="K9821" s="112"/>
      <c r="L9821" s="114">
        <f>Table13[[#This Row],[Per Unit Price]]*MAX(1,Table13[[#This Row],[Qty of Units]])*MAX(1,Table13[[#This Row],['#NCMs Served / FTEs Employed]])*MAX(1,Table13[[#This Row],[Duration of Service]])</f>
        <v>0</v>
      </c>
      <c r="M9821" s="112"/>
      <c r="N9821" s="114"/>
    </row>
    <row r="9822" spans="1:14" x14ac:dyDescent="0.25">
      <c r="A9822" s="111"/>
      <c r="B9822" s="111"/>
      <c r="C9822" s="123"/>
      <c r="D9822" s="112" t="str">
        <f>_xlfn.XLOOKUP(Table13[[#This Row],[Service]],Validation!$A$2:$A$14,Validation!$B$2:$B$14,"",0,1)</f>
        <v/>
      </c>
      <c r="E9822" s="112"/>
      <c r="F9822" s="113"/>
      <c r="G9822" s="114"/>
      <c r="H9822" s="115"/>
      <c r="I9822" s="112"/>
      <c r="J9822" s="112"/>
      <c r="K9822" s="112"/>
      <c r="L9822" s="114">
        <f>Table13[[#This Row],[Per Unit Price]]*MAX(1,Table13[[#This Row],[Qty of Units]])*MAX(1,Table13[[#This Row],['#NCMs Served / FTEs Employed]])*MAX(1,Table13[[#This Row],[Duration of Service]])</f>
        <v>0</v>
      </c>
      <c r="M9822" s="112"/>
      <c r="N9822" s="114"/>
    </row>
    <row r="9823" spans="1:14" x14ac:dyDescent="0.25">
      <c r="A9823" s="111"/>
      <c r="B9823" s="111"/>
      <c r="C9823" s="123"/>
      <c r="D9823" s="112" t="str">
        <f>_xlfn.XLOOKUP(Table13[[#This Row],[Service]],Validation!$A$2:$A$14,Validation!$B$2:$B$14,"",0,1)</f>
        <v/>
      </c>
      <c r="E9823" s="112"/>
      <c r="F9823" s="113"/>
      <c r="G9823" s="114"/>
      <c r="H9823" s="115"/>
      <c r="I9823" s="112"/>
      <c r="J9823" s="112"/>
      <c r="K9823" s="112"/>
      <c r="L9823" s="114">
        <f>Table13[[#This Row],[Per Unit Price]]*MAX(1,Table13[[#This Row],[Qty of Units]])*MAX(1,Table13[[#This Row],['#NCMs Served / FTEs Employed]])*MAX(1,Table13[[#This Row],[Duration of Service]])</f>
        <v>0</v>
      </c>
      <c r="M9823" s="112"/>
      <c r="N9823" s="114"/>
    </row>
    <row r="9824" spans="1:14" x14ac:dyDescent="0.25">
      <c r="A9824" s="111"/>
      <c r="B9824" s="111"/>
      <c r="C9824" s="123"/>
      <c r="D9824" s="112" t="str">
        <f>_xlfn.XLOOKUP(Table13[[#This Row],[Service]],Validation!$A$2:$A$14,Validation!$B$2:$B$14,"",0,1)</f>
        <v/>
      </c>
      <c r="E9824" s="112"/>
      <c r="F9824" s="113"/>
      <c r="G9824" s="114"/>
      <c r="H9824" s="115"/>
      <c r="I9824" s="112"/>
      <c r="J9824" s="112"/>
      <c r="K9824" s="112"/>
      <c r="L9824" s="114">
        <f>Table13[[#This Row],[Per Unit Price]]*MAX(1,Table13[[#This Row],[Qty of Units]])*MAX(1,Table13[[#This Row],['#NCMs Served / FTEs Employed]])*MAX(1,Table13[[#This Row],[Duration of Service]])</f>
        <v>0</v>
      </c>
      <c r="M9824" s="112"/>
      <c r="N9824" s="114"/>
    </row>
    <row r="9825" spans="1:14" x14ac:dyDescent="0.25">
      <c r="A9825" s="111"/>
      <c r="B9825" s="111"/>
      <c r="C9825" s="123"/>
      <c r="D9825" s="112" t="str">
        <f>_xlfn.XLOOKUP(Table13[[#This Row],[Service]],Validation!$A$2:$A$14,Validation!$B$2:$B$14,"",0,1)</f>
        <v/>
      </c>
      <c r="E9825" s="112"/>
      <c r="F9825" s="113"/>
      <c r="G9825" s="114"/>
      <c r="H9825" s="115"/>
      <c r="I9825" s="112"/>
      <c r="J9825" s="112"/>
      <c r="K9825" s="112"/>
      <c r="L9825" s="114">
        <f>Table13[[#This Row],[Per Unit Price]]*MAX(1,Table13[[#This Row],[Qty of Units]])*MAX(1,Table13[[#This Row],['#NCMs Served / FTEs Employed]])*MAX(1,Table13[[#This Row],[Duration of Service]])</f>
        <v>0</v>
      </c>
      <c r="M9825" s="112"/>
      <c r="N9825" s="114"/>
    </row>
    <row r="9826" spans="1:14" x14ac:dyDescent="0.25">
      <c r="A9826" s="111"/>
      <c r="B9826" s="111"/>
      <c r="C9826" s="123"/>
      <c r="D9826" s="112" t="str">
        <f>_xlfn.XLOOKUP(Table13[[#This Row],[Service]],Validation!$A$2:$A$14,Validation!$B$2:$B$14,"",0,1)</f>
        <v/>
      </c>
      <c r="E9826" s="112"/>
      <c r="F9826" s="113"/>
      <c r="G9826" s="114"/>
      <c r="H9826" s="115"/>
      <c r="I9826" s="112"/>
      <c r="J9826" s="112"/>
      <c r="K9826" s="112"/>
      <c r="L9826" s="114">
        <f>Table13[[#This Row],[Per Unit Price]]*MAX(1,Table13[[#This Row],[Qty of Units]])*MAX(1,Table13[[#This Row],['#NCMs Served / FTEs Employed]])*MAX(1,Table13[[#This Row],[Duration of Service]])</f>
        <v>0</v>
      </c>
      <c r="M9826" s="112"/>
      <c r="N9826" s="114"/>
    </row>
    <row r="9827" spans="1:14" x14ac:dyDescent="0.25">
      <c r="A9827" s="111"/>
      <c r="B9827" s="111"/>
      <c r="C9827" s="123"/>
      <c r="D9827" s="112" t="str">
        <f>_xlfn.XLOOKUP(Table13[[#This Row],[Service]],Validation!$A$2:$A$14,Validation!$B$2:$B$14,"",0,1)</f>
        <v/>
      </c>
      <c r="E9827" s="112"/>
      <c r="F9827" s="113"/>
      <c r="G9827" s="114"/>
      <c r="H9827" s="115"/>
      <c r="I9827" s="112"/>
      <c r="J9827" s="112"/>
      <c r="K9827" s="112"/>
      <c r="L9827" s="114">
        <f>Table13[[#This Row],[Per Unit Price]]*MAX(1,Table13[[#This Row],[Qty of Units]])*MAX(1,Table13[[#This Row],['#NCMs Served / FTEs Employed]])*MAX(1,Table13[[#This Row],[Duration of Service]])</f>
        <v>0</v>
      </c>
      <c r="M9827" s="112"/>
      <c r="N9827" s="114"/>
    </row>
    <row r="9828" spans="1:14" x14ac:dyDescent="0.25">
      <c r="A9828" s="111"/>
      <c r="B9828" s="111"/>
      <c r="C9828" s="123"/>
      <c r="D9828" s="112" t="str">
        <f>_xlfn.XLOOKUP(Table13[[#This Row],[Service]],Validation!$A$2:$A$14,Validation!$B$2:$B$14,"",0,1)</f>
        <v/>
      </c>
      <c r="E9828" s="112"/>
      <c r="F9828" s="113"/>
      <c r="G9828" s="114"/>
      <c r="H9828" s="115"/>
      <c r="I9828" s="112"/>
      <c r="J9828" s="112"/>
      <c r="K9828" s="112"/>
      <c r="L9828" s="114">
        <f>Table13[[#This Row],[Per Unit Price]]*MAX(1,Table13[[#This Row],[Qty of Units]])*MAX(1,Table13[[#This Row],['#NCMs Served / FTEs Employed]])*MAX(1,Table13[[#This Row],[Duration of Service]])</f>
        <v>0</v>
      </c>
      <c r="M9828" s="112"/>
      <c r="N9828" s="114"/>
    </row>
    <row r="9829" spans="1:14" x14ac:dyDescent="0.25">
      <c r="A9829" s="111"/>
      <c r="B9829" s="111"/>
      <c r="C9829" s="123"/>
      <c r="D9829" s="112" t="str">
        <f>_xlfn.XLOOKUP(Table13[[#This Row],[Service]],Validation!$A$2:$A$14,Validation!$B$2:$B$14,"",0,1)</f>
        <v/>
      </c>
      <c r="E9829" s="112"/>
      <c r="F9829" s="113"/>
      <c r="G9829" s="114"/>
      <c r="H9829" s="115"/>
      <c r="I9829" s="112"/>
      <c r="J9829" s="112"/>
      <c r="K9829" s="112"/>
      <c r="L9829" s="114">
        <f>Table13[[#This Row],[Per Unit Price]]*MAX(1,Table13[[#This Row],[Qty of Units]])*MAX(1,Table13[[#This Row],['#NCMs Served / FTEs Employed]])*MAX(1,Table13[[#This Row],[Duration of Service]])</f>
        <v>0</v>
      </c>
      <c r="M9829" s="112"/>
      <c r="N9829" s="114"/>
    </row>
    <row r="9830" spans="1:14" x14ac:dyDescent="0.25">
      <c r="A9830" s="111"/>
      <c r="B9830" s="111"/>
      <c r="C9830" s="123"/>
      <c r="D9830" s="112" t="str">
        <f>_xlfn.XLOOKUP(Table13[[#This Row],[Service]],Validation!$A$2:$A$14,Validation!$B$2:$B$14,"",0,1)</f>
        <v/>
      </c>
      <c r="E9830" s="112"/>
      <c r="F9830" s="113"/>
      <c r="G9830" s="114"/>
      <c r="H9830" s="115"/>
      <c r="I9830" s="112"/>
      <c r="J9830" s="112"/>
      <c r="K9830" s="112"/>
      <c r="L9830" s="114">
        <f>Table13[[#This Row],[Per Unit Price]]*MAX(1,Table13[[#This Row],[Qty of Units]])*MAX(1,Table13[[#This Row],['#NCMs Served / FTEs Employed]])*MAX(1,Table13[[#This Row],[Duration of Service]])</f>
        <v>0</v>
      </c>
      <c r="M9830" s="112"/>
      <c r="N9830" s="114"/>
    </row>
    <row r="9831" spans="1:14" x14ac:dyDescent="0.25">
      <c r="A9831" s="111"/>
      <c r="B9831" s="111"/>
      <c r="C9831" s="123"/>
      <c r="D9831" s="112" t="str">
        <f>_xlfn.XLOOKUP(Table13[[#This Row],[Service]],Validation!$A$2:$A$14,Validation!$B$2:$B$14,"",0,1)</f>
        <v/>
      </c>
      <c r="E9831" s="112"/>
      <c r="F9831" s="113"/>
      <c r="G9831" s="114"/>
      <c r="H9831" s="115"/>
      <c r="I9831" s="112"/>
      <c r="J9831" s="112"/>
      <c r="K9831" s="112"/>
      <c r="L9831" s="114">
        <f>Table13[[#This Row],[Per Unit Price]]*MAX(1,Table13[[#This Row],[Qty of Units]])*MAX(1,Table13[[#This Row],['#NCMs Served / FTEs Employed]])*MAX(1,Table13[[#This Row],[Duration of Service]])</f>
        <v>0</v>
      </c>
      <c r="M9831" s="112"/>
      <c r="N9831" s="114"/>
    </row>
    <row r="9832" spans="1:14" x14ac:dyDescent="0.25">
      <c r="A9832" s="111"/>
      <c r="B9832" s="111"/>
      <c r="C9832" s="123"/>
      <c r="D9832" s="112" t="str">
        <f>_xlfn.XLOOKUP(Table13[[#This Row],[Service]],Validation!$A$2:$A$14,Validation!$B$2:$B$14,"",0,1)</f>
        <v/>
      </c>
      <c r="E9832" s="112"/>
      <c r="F9832" s="113"/>
      <c r="G9832" s="114"/>
      <c r="H9832" s="115"/>
      <c r="I9832" s="112"/>
      <c r="J9832" s="112"/>
      <c r="K9832" s="112"/>
      <c r="L9832" s="114">
        <f>Table13[[#This Row],[Per Unit Price]]*MAX(1,Table13[[#This Row],[Qty of Units]])*MAX(1,Table13[[#This Row],['#NCMs Served / FTEs Employed]])*MAX(1,Table13[[#This Row],[Duration of Service]])</f>
        <v>0</v>
      </c>
      <c r="M9832" s="112"/>
      <c r="N9832" s="114"/>
    </row>
    <row r="9833" spans="1:14" x14ac:dyDescent="0.25">
      <c r="A9833" s="111"/>
      <c r="B9833" s="111"/>
      <c r="C9833" s="123"/>
      <c r="D9833" s="112" t="str">
        <f>_xlfn.XLOOKUP(Table13[[#This Row],[Service]],Validation!$A$2:$A$14,Validation!$B$2:$B$14,"",0,1)</f>
        <v/>
      </c>
      <c r="E9833" s="112"/>
      <c r="F9833" s="113"/>
      <c r="G9833" s="114"/>
      <c r="H9833" s="115"/>
      <c r="I9833" s="112"/>
      <c r="J9833" s="112"/>
      <c r="K9833" s="112"/>
      <c r="L9833" s="114">
        <f>Table13[[#This Row],[Per Unit Price]]*MAX(1,Table13[[#This Row],[Qty of Units]])*MAX(1,Table13[[#This Row],['#NCMs Served / FTEs Employed]])*MAX(1,Table13[[#This Row],[Duration of Service]])</f>
        <v>0</v>
      </c>
      <c r="M9833" s="112"/>
      <c r="N9833" s="114"/>
    </row>
    <row r="9834" spans="1:14" x14ac:dyDescent="0.25">
      <c r="A9834" s="111"/>
      <c r="B9834" s="111"/>
      <c r="C9834" s="123"/>
      <c r="D9834" s="112" t="str">
        <f>_xlfn.XLOOKUP(Table13[[#This Row],[Service]],Validation!$A$2:$A$14,Validation!$B$2:$B$14,"",0,1)</f>
        <v/>
      </c>
      <c r="E9834" s="112"/>
      <c r="F9834" s="113"/>
      <c r="G9834" s="114"/>
      <c r="H9834" s="115"/>
      <c r="I9834" s="112"/>
      <c r="J9834" s="112"/>
      <c r="K9834" s="112"/>
      <c r="L9834" s="114">
        <f>Table13[[#This Row],[Per Unit Price]]*MAX(1,Table13[[#This Row],[Qty of Units]])*MAX(1,Table13[[#This Row],['#NCMs Served / FTEs Employed]])*MAX(1,Table13[[#This Row],[Duration of Service]])</f>
        <v>0</v>
      </c>
      <c r="M9834" s="112"/>
      <c r="N9834" s="114"/>
    </row>
    <row r="9835" spans="1:14" x14ac:dyDescent="0.25">
      <c r="A9835" s="111"/>
      <c r="B9835" s="111"/>
      <c r="C9835" s="123"/>
      <c r="D9835" s="112" t="str">
        <f>_xlfn.XLOOKUP(Table13[[#This Row],[Service]],Validation!$A$2:$A$14,Validation!$B$2:$B$14,"",0,1)</f>
        <v/>
      </c>
      <c r="E9835" s="112"/>
      <c r="F9835" s="113"/>
      <c r="G9835" s="114"/>
      <c r="H9835" s="115"/>
      <c r="I9835" s="112"/>
      <c r="J9835" s="112"/>
      <c r="K9835" s="112"/>
      <c r="L9835" s="114">
        <f>Table13[[#This Row],[Per Unit Price]]*MAX(1,Table13[[#This Row],[Qty of Units]])*MAX(1,Table13[[#This Row],['#NCMs Served / FTEs Employed]])*MAX(1,Table13[[#This Row],[Duration of Service]])</f>
        <v>0</v>
      </c>
      <c r="M9835" s="112"/>
      <c r="N9835" s="114"/>
    </row>
    <row r="9836" spans="1:14" x14ac:dyDescent="0.25">
      <c r="A9836" s="111"/>
      <c r="B9836" s="111"/>
      <c r="C9836" s="123"/>
      <c r="D9836" s="112" t="str">
        <f>_xlfn.XLOOKUP(Table13[[#This Row],[Service]],Validation!$A$2:$A$14,Validation!$B$2:$B$14,"",0,1)</f>
        <v/>
      </c>
      <c r="E9836" s="112"/>
      <c r="F9836" s="113"/>
      <c r="G9836" s="114"/>
      <c r="H9836" s="115"/>
      <c r="I9836" s="112"/>
      <c r="J9836" s="112"/>
      <c r="K9836" s="112"/>
      <c r="L9836" s="114">
        <f>Table13[[#This Row],[Per Unit Price]]*MAX(1,Table13[[#This Row],[Qty of Units]])*MAX(1,Table13[[#This Row],['#NCMs Served / FTEs Employed]])*MAX(1,Table13[[#This Row],[Duration of Service]])</f>
        <v>0</v>
      </c>
      <c r="M9836" s="112"/>
      <c r="N9836" s="114"/>
    </row>
    <row r="9837" spans="1:14" x14ac:dyDescent="0.25">
      <c r="A9837" s="111"/>
      <c r="B9837" s="111"/>
      <c r="C9837" s="123"/>
      <c r="D9837" s="112" t="str">
        <f>_xlfn.XLOOKUP(Table13[[#This Row],[Service]],Validation!$A$2:$A$14,Validation!$B$2:$B$14,"",0,1)</f>
        <v/>
      </c>
      <c r="E9837" s="112"/>
      <c r="F9837" s="113"/>
      <c r="G9837" s="114"/>
      <c r="H9837" s="115"/>
      <c r="I9837" s="112"/>
      <c r="J9837" s="112"/>
      <c r="K9837" s="112"/>
      <c r="L9837" s="114">
        <f>Table13[[#This Row],[Per Unit Price]]*MAX(1,Table13[[#This Row],[Qty of Units]])*MAX(1,Table13[[#This Row],['#NCMs Served / FTEs Employed]])*MAX(1,Table13[[#This Row],[Duration of Service]])</f>
        <v>0</v>
      </c>
      <c r="M9837" s="112"/>
      <c r="N9837" s="114"/>
    </row>
    <row r="9838" spans="1:14" x14ac:dyDescent="0.25">
      <c r="A9838" s="111"/>
      <c r="B9838" s="111"/>
      <c r="C9838" s="123"/>
      <c r="D9838" s="112" t="str">
        <f>_xlfn.XLOOKUP(Table13[[#This Row],[Service]],Validation!$A$2:$A$14,Validation!$B$2:$B$14,"",0,1)</f>
        <v/>
      </c>
      <c r="E9838" s="112"/>
      <c r="F9838" s="113"/>
      <c r="G9838" s="114"/>
      <c r="H9838" s="115"/>
      <c r="I9838" s="112"/>
      <c r="J9838" s="112"/>
      <c r="K9838" s="112"/>
      <c r="L9838" s="114">
        <f>Table13[[#This Row],[Per Unit Price]]*MAX(1,Table13[[#This Row],[Qty of Units]])*MAX(1,Table13[[#This Row],['#NCMs Served / FTEs Employed]])*MAX(1,Table13[[#This Row],[Duration of Service]])</f>
        <v>0</v>
      </c>
      <c r="M9838" s="112"/>
      <c r="N9838" s="114"/>
    </row>
    <row r="9839" spans="1:14" x14ac:dyDescent="0.25">
      <c r="A9839" s="111"/>
      <c r="B9839" s="111"/>
      <c r="C9839" s="123"/>
      <c r="D9839" s="112" t="str">
        <f>_xlfn.XLOOKUP(Table13[[#This Row],[Service]],Validation!$A$2:$A$14,Validation!$B$2:$B$14,"",0,1)</f>
        <v/>
      </c>
      <c r="E9839" s="112"/>
      <c r="F9839" s="113"/>
      <c r="G9839" s="114"/>
      <c r="H9839" s="115"/>
      <c r="I9839" s="112"/>
      <c r="J9839" s="112"/>
      <c r="K9839" s="112"/>
      <c r="L9839" s="114">
        <f>Table13[[#This Row],[Per Unit Price]]*MAX(1,Table13[[#This Row],[Qty of Units]])*MAX(1,Table13[[#This Row],['#NCMs Served / FTEs Employed]])*MAX(1,Table13[[#This Row],[Duration of Service]])</f>
        <v>0</v>
      </c>
      <c r="M9839" s="112"/>
      <c r="N9839" s="114"/>
    </row>
    <row r="9840" spans="1:14" x14ac:dyDescent="0.25">
      <c r="A9840" s="111"/>
      <c r="B9840" s="111"/>
      <c r="C9840" s="123"/>
      <c r="D9840" s="112" t="str">
        <f>_xlfn.XLOOKUP(Table13[[#This Row],[Service]],Validation!$A$2:$A$14,Validation!$B$2:$B$14,"",0,1)</f>
        <v/>
      </c>
      <c r="E9840" s="112"/>
      <c r="F9840" s="113"/>
      <c r="G9840" s="114"/>
      <c r="H9840" s="115"/>
      <c r="I9840" s="112"/>
      <c r="J9840" s="112"/>
      <c r="K9840" s="112"/>
      <c r="L9840" s="114">
        <f>Table13[[#This Row],[Per Unit Price]]*MAX(1,Table13[[#This Row],[Qty of Units]])*MAX(1,Table13[[#This Row],['#NCMs Served / FTEs Employed]])*MAX(1,Table13[[#This Row],[Duration of Service]])</f>
        <v>0</v>
      </c>
      <c r="M9840" s="112"/>
      <c r="N9840" s="114"/>
    </row>
    <row r="9841" spans="1:14" x14ac:dyDescent="0.25">
      <c r="A9841" s="111"/>
      <c r="B9841" s="111"/>
      <c r="C9841" s="123"/>
      <c r="D9841" s="112" t="str">
        <f>_xlfn.XLOOKUP(Table13[[#This Row],[Service]],Validation!$A$2:$A$14,Validation!$B$2:$B$14,"",0,1)</f>
        <v/>
      </c>
      <c r="E9841" s="112"/>
      <c r="F9841" s="113"/>
      <c r="G9841" s="114"/>
      <c r="H9841" s="115"/>
      <c r="I9841" s="112"/>
      <c r="J9841" s="112"/>
      <c r="K9841" s="112"/>
      <c r="L9841" s="114">
        <f>Table13[[#This Row],[Per Unit Price]]*MAX(1,Table13[[#This Row],[Qty of Units]])*MAX(1,Table13[[#This Row],['#NCMs Served / FTEs Employed]])*MAX(1,Table13[[#This Row],[Duration of Service]])</f>
        <v>0</v>
      </c>
      <c r="M9841" s="112"/>
      <c r="N9841" s="114"/>
    </row>
    <row r="9842" spans="1:14" x14ac:dyDescent="0.25">
      <c r="A9842" s="111"/>
      <c r="B9842" s="111"/>
      <c r="C9842" s="123"/>
      <c r="D9842" s="112" t="str">
        <f>_xlfn.XLOOKUP(Table13[[#This Row],[Service]],Validation!$A$2:$A$14,Validation!$B$2:$B$14,"",0,1)</f>
        <v/>
      </c>
      <c r="E9842" s="112"/>
      <c r="F9842" s="113"/>
      <c r="G9842" s="114"/>
      <c r="H9842" s="115"/>
      <c r="I9842" s="112"/>
      <c r="J9842" s="112"/>
      <c r="K9842" s="112"/>
      <c r="L9842" s="114">
        <f>Table13[[#This Row],[Per Unit Price]]*MAX(1,Table13[[#This Row],[Qty of Units]])*MAX(1,Table13[[#This Row],['#NCMs Served / FTEs Employed]])*MAX(1,Table13[[#This Row],[Duration of Service]])</f>
        <v>0</v>
      </c>
      <c r="M9842" s="112"/>
      <c r="N9842" s="114"/>
    </row>
    <row r="9843" spans="1:14" x14ac:dyDescent="0.25">
      <c r="A9843" s="111"/>
      <c r="B9843" s="111"/>
      <c r="C9843" s="123"/>
      <c r="D9843" s="112" t="str">
        <f>_xlfn.XLOOKUP(Table13[[#This Row],[Service]],Validation!$A$2:$A$14,Validation!$B$2:$B$14,"",0,1)</f>
        <v/>
      </c>
      <c r="E9843" s="112"/>
      <c r="F9843" s="113"/>
      <c r="G9843" s="114"/>
      <c r="H9843" s="115"/>
      <c r="I9843" s="112"/>
      <c r="J9843" s="112"/>
      <c r="K9843" s="112"/>
      <c r="L9843" s="114">
        <f>Table13[[#This Row],[Per Unit Price]]*MAX(1,Table13[[#This Row],[Qty of Units]])*MAX(1,Table13[[#This Row],['#NCMs Served / FTEs Employed]])*MAX(1,Table13[[#This Row],[Duration of Service]])</f>
        <v>0</v>
      </c>
      <c r="M9843" s="112"/>
      <c r="N9843" s="114"/>
    </row>
    <row r="9844" spans="1:14" x14ac:dyDescent="0.25">
      <c r="A9844" s="111"/>
      <c r="B9844" s="111"/>
      <c r="C9844" s="123"/>
      <c r="D9844" s="112" t="str">
        <f>_xlfn.XLOOKUP(Table13[[#This Row],[Service]],Validation!$A$2:$A$14,Validation!$B$2:$B$14,"",0,1)</f>
        <v/>
      </c>
      <c r="E9844" s="112"/>
      <c r="F9844" s="113"/>
      <c r="G9844" s="114"/>
      <c r="H9844" s="115"/>
      <c r="I9844" s="112"/>
      <c r="J9844" s="112"/>
      <c r="K9844" s="112"/>
      <c r="L9844" s="114">
        <f>Table13[[#This Row],[Per Unit Price]]*MAX(1,Table13[[#This Row],[Qty of Units]])*MAX(1,Table13[[#This Row],['#NCMs Served / FTEs Employed]])*MAX(1,Table13[[#This Row],[Duration of Service]])</f>
        <v>0</v>
      </c>
      <c r="M9844" s="112"/>
      <c r="N9844" s="114"/>
    </row>
    <row r="9845" spans="1:14" x14ac:dyDescent="0.25">
      <c r="A9845" s="111"/>
      <c r="B9845" s="111"/>
      <c r="C9845" s="123"/>
      <c r="D9845" s="112" t="str">
        <f>_xlfn.XLOOKUP(Table13[[#This Row],[Service]],Validation!$A$2:$A$14,Validation!$B$2:$B$14,"",0,1)</f>
        <v/>
      </c>
      <c r="E9845" s="112"/>
      <c r="F9845" s="113"/>
      <c r="G9845" s="114"/>
      <c r="H9845" s="115"/>
      <c r="I9845" s="112"/>
      <c r="J9845" s="112"/>
      <c r="K9845" s="112"/>
      <c r="L9845" s="114">
        <f>Table13[[#This Row],[Per Unit Price]]*MAX(1,Table13[[#This Row],[Qty of Units]])*MAX(1,Table13[[#This Row],['#NCMs Served / FTEs Employed]])*MAX(1,Table13[[#This Row],[Duration of Service]])</f>
        <v>0</v>
      </c>
      <c r="M9845" s="112"/>
      <c r="N9845" s="114"/>
    </row>
    <row r="9846" spans="1:14" x14ac:dyDescent="0.25">
      <c r="A9846" s="111"/>
      <c r="B9846" s="111"/>
      <c r="C9846" s="123"/>
      <c r="D9846" s="112" t="str">
        <f>_xlfn.XLOOKUP(Table13[[#This Row],[Service]],Validation!$A$2:$A$14,Validation!$B$2:$B$14,"",0,1)</f>
        <v/>
      </c>
      <c r="E9846" s="112"/>
      <c r="F9846" s="113"/>
      <c r="G9846" s="114"/>
      <c r="H9846" s="115"/>
      <c r="I9846" s="112"/>
      <c r="J9846" s="112"/>
      <c r="K9846" s="112"/>
      <c r="L9846" s="114">
        <f>Table13[[#This Row],[Per Unit Price]]*MAX(1,Table13[[#This Row],[Qty of Units]])*MAX(1,Table13[[#This Row],['#NCMs Served / FTEs Employed]])*MAX(1,Table13[[#This Row],[Duration of Service]])</f>
        <v>0</v>
      </c>
      <c r="M9846" s="112"/>
      <c r="N9846" s="114"/>
    </row>
    <row r="9847" spans="1:14" x14ac:dyDescent="0.25">
      <c r="A9847" s="111"/>
      <c r="B9847" s="111"/>
      <c r="C9847" s="123"/>
      <c r="D9847" s="112" t="str">
        <f>_xlfn.XLOOKUP(Table13[[#This Row],[Service]],Validation!$A$2:$A$14,Validation!$B$2:$B$14,"",0,1)</f>
        <v/>
      </c>
      <c r="E9847" s="112"/>
      <c r="F9847" s="113"/>
      <c r="G9847" s="114"/>
      <c r="H9847" s="115"/>
      <c r="I9847" s="112"/>
      <c r="J9847" s="112"/>
      <c r="K9847" s="112"/>
      <c r="L9847" s="114">
        <f>Table13[[#This Row],[Per Unit Price]]*MAX(1,Table13[[#This Row],[Qty of Units]])*MAX(1,Table13[[#This Row],['#NCMs Served / FTEs Employed]])*MAX(1,Table13[[#This Row],[Duration of Service]])</f>
        <v>0</v>
      </c>
      <c r="M9847" s="112"/>
      <c r="N9847" s="114"/>
    </row>
    <row r="9848" spans="1:14" x14ac:dyDescent="0.25">
      <c r="A9848" s="111"/>
      <c r="B9848" s="111"/>
      <c r="C9848" s="123"/>
      <c r="D9848" s="112" t="str">
        <f>_xlfn.XLOOKUP(Table13[[#This Row],[Service]],Validation!$A$2:$A$14,Validation!$B$2:$B$14,"",0,1)</f>
        <v/>
      </c>
      <c r="E9848" s="112"/>
      <c r="F9848" s="113"/>
      <c r="G9848" s="114"/>
      <c r="H9848" s="115"/>
      <c r="I9848" s="112"/>
      <c r="J9848" s="112"/>
      <c r="K9848" s="112"/>
      <c r="L9848" s="114">
        <f>Table13[[#This Row],[Per Unit Price]]*MAX(1,Table13[[#This Row],[Qty of Units]])*MAX(1,Table13[[#This Row],['#NCMs Served / FTEs Employed]])*MAX(1,Table13[[#This Row],[Duration of Service]])</f>
        <v>0</v>
      </c>
      <c r="M9848" s="112"/>
      <c r="N9848" s="114"/>
    </row>
    <row r="9849" spans="1:14" x14ac:dyDescent="0.25">
      <c r="A9849" s="111"/>
      <c r="B9849" s="111"/>
      <c r="C9849" s="123"/>
      <c r="D9849" s="112" t="str">
        <f>_xlfn.XLOOKUP(Table13[[#This Row],[Service]],Validation!$A$2:$A$14,Validation!$B$2:$B$14,"",0,1)</f>
        <v/>
      </c>
      <c r="E9849" s="112"/>
      <c r="F9849" s="113"/>
      <c r="G9849" s="114"/>
      <c r="H9849" s="115"/>
      <c r="I9849" s="112"/>
      <c r="J9849" s="112"/>
      <c r="K9849" s="112"/>
      <c r="L9849" s="114">
        <f>Table13[[#This Row],[Per Unit Price]]*MAX(1,Table13[[#This Row],[Qty of Units]])*MAX(1,Table13[[#This Row],['#NCMs Served / FTEs Employed]])*MAX(1,Table13[[#This Row],[Duration of Service]])</f>
        <v>0</v>
      </c>
      <c r="M9849" s="112"/>
      <c r="N9849" s="114"/>
    </row>
    <row r="9850" spans="1:14" x14ac:dyDescent="0.25">
      <c r="A9850" s="111"/>
      <c r="B9850" s="111"/>
      <c r="C9850" s="123"/>
      <c r="D9850" s="112" t="str">
        <f>_xlfn.XLOOKUP(Table13[[#This Row],[Service]],Validation!$A$2:$A$14,Validation!$B$2:$B$14,"",0,1)</f>
        <v/>
      </c>
      <c r="E9850" s="112"/>
      <c r="F9850" s="113"/>
      <c r="G9850" s="114"/>
      <c r="H9850" s="115"/>
      <c r="I9850" s="112"/>
      <c r="J9850" s="112"/>
      <c r="K9850" s="112"/>
      <c r="L9850" s="114">
        <f>Table13[[#This Row],[Per Unit Price]]*MAX(1,Table13[[#This Row],[Qty of Units]])*MAX(1,Table13[[#This Row],['#NCMs Served / FTEs Employed]])*MAX(1,Table13[[#This Row],[Duration of Service]])</f>
        <v>0</v>
      </c>
      <c r="M9850" s="112"/>
      <c r="N9850" s="114"/>
    </row>
    <row r="9851" spans="1:14" x14ac:dyDescent="0.25">
      <c r="A9851" s="111"/>
      <c r="B9851" s="111"/>
      <c r="C9851" s="123"/>
      <c r="D9851" s="112" t="str">
        <f>_xlfn.XLOOKUP(Table13[[#This Row],[Service]],Validation!$A$2:$A$14,Validation!$B$2:$B$14,"",0,1)</f>
        <v/>
      </c>
      <c r="E9851" s="112"/>
      <c r="F9851" s="113"/>
      <c r="G9851" s="114"/>
      <c r="H9851" s="115"/>
      <c r="I9851" s="112"/>
      <c r="J9851" s="112"/>
      <c r="K9851" s="112"/>
      <c r="L9851" s="114">
        <f>Table13[[#This Row],[Per Unit Price]]*MAX(1,Table13[[#This Row],[Qty of Units]])*MAX(1,Table13[[#This Row],['#NCMs Served / FTEs Employed]])*MAX(1,Table13[[#This Row],[Duration of Service]])</f>
        <v>0</v>
      </c>
      <c r="M9851" s="112"/>
      <c r="N9851" s="114"/>
    </row>
    <row r="9852" spans="1:14" x14ac:dyDescent="0.25">
      <c r="A9852" s="111"/>
      <c r="B9852" s="111"/>
      <c r="C9852" s="123"/>
      <c r="D9852" s="112" t="str">
        <f>_xlfn.XLOOKUP(Table13[[#This Row],[Service]],Validation!$A$2:$A$14,Validation!$B$2:$B$14,"",0,1)</f>
        <v/>
      </c>
      <c r="E9852" s="112"/>
      <c r="F9852" s="113"/>
      <c r="G9852" s="114"/>
      <c r="H9852" s="115"/>
      <c r="I9852" s="112"/>
      <c r="J9852" s="112"/>
      <c r="K9852" s="112"/>
      <c r="L9852" s="114">
        <f>Table13[[#This Row],[Per Unit Price]]*MAX(1,Table13[[#This Row],[Qty of Units]])*MAX(1,Table13[[#This Row],['#NCMs Served / FTEs Employed]])*MAX(1,Table13[[#This Row],[Duration of Service]])</f>
        <v>0</v>
      </c>
      <c r="M9852" s="112"/>
      <c r="N9852" s="114"/>
    </row>
    <row r="9853" spans="1:14" x14ac:dyDescent="0.25">
      <c r="A9853" s="111"/>
      <c r="B9853" s="111"/>
      <c r="C9853" s="123"/>
      <c r="D9853" s="112" t="str">
        <f>_xlfn.XLOOKUP(Table13[[#This Row],[Service]],Validation!$A$2:$A$14,Validation!$B$2:$B$14,"",0,1)</f>
        <v/>
      </c>
      <c r="E9853" s="112"/>
      <c r="F9853" s="113"/>
      <c r="G9853" s="114"/>
      <c r="H9853" s="115"/>
      <c r="I9853" s="112"/>
      <c r="J9853" s="112"/>
      <c r="K9853" s="112"/>
      <c r="L9853" s="114">
        <f>Table13[[#This Row],[Per Unit Price]]*MAX(1,Table13[[#This Row],[Qty of Units]])*MAX(1,Table13[[#This Row],['#NCMs Served / FTEs Employed]])*MAX(1,Table13[[#This Row],[Duration of Service]])</f>
        <v>0</v>
      </c>
      <c r="M9853" s="112"/>
      <c r="N9853" s="114"/>
    </row>
    <row r="9854" spans="1:14" x14ac:dyDescent="0.25">
      <c r="A9854" s="111"/>
      <c r="B9854" s="111"/>
      <c r="C9854" s="123"/>
      <c r="D9854" s="112" t="str">
        <f>_xlfn.XLOOKUP(Table13[[#This Row],[Service]],Validation!$A$2:$A$14,Validation!$B$2:$B$14,"",0,1)</f>
        <v/>
      </c>
      <c r="E9854" s="112"/>
      <c r="F9854" s="113"/>
      <c r="G9854" s="114"/>
      <c r="H9854" s="115"/>
      <c r="I9854" s="112"/>
      <c r="J9854" s="112"/>
      <c r="K9854" s="112"/>
      <c r="L9854" s="114">
        <f>Table13[[#This Row],[Per Unit Price]]*MAX(1,Table13[[#This Row],[Qty of Units]])*MAX(1,Table13[[#This Row],['#NCMs Served / FTEs Employed]])*MAX(1,Table13[[#This Row],[Duration of Service]])</f>
        <v>0</v>
      </c>
      <c r="M9854" s="112"/>
      <c r="N9854" s="114"/>
    </row>
    <row r="9855" spans="1:14" x14ac:dyDescent="0.25">
      <c r="A9855" s="111"/>
      <c r="B9855" s="111"/>
      <c r="C9855" s="123"/>
      <c r="D9855" s="112" t="str">
        <f>_xlfn.XLOOKUP(Table13[[#This Row],[Service]],Validation!$A$2:$A$14,Validation!$B$2:$B$14,"",0,1)</f>
        <v/>
      </c>
      <c r="E9855" s="112"/>
      <c r="F9855" s="113"/>
      <c r="G9855" s="114"/>
      <c r="H9855" s="115"/>
      <c r="I9855" s="112"/>
      <c r="J9855" s="112"/>
      <c r="K9855" s="112"/>
      <c r="L9855" s="114">
        <f>Table13[[#This Row],[Per Unit Price]]*MAX(1,Table13[[#This Row],[Qty of Units]])*MAX(1,Table13[[#This Row],['#NCMs Served / FTEs Employed]])*MAX(1,Table13[[#This Row],[Duration of Service]])</f>
        <v>0</v>
      </c>
      <c r="M9855" s="112"/>
      <c r="N9855" s="114"/>
    </row>
    <row r="9856" spans="1:14" x14ac:dyDescent="0.25">
      <c r="A9856" s="111"/>
      <c r="B9856" s="111"/>
      <c r="C9856" s="123"/>
      <c r="D9856" s="112" t="str">
        <f>_xlfn.XLOOKUP(Table13[[#This Row],[Service]],Validation!$A$2:$A$14,Validation!$B$2:$B$14,"",0,1)</f>
        <v/>
      </c>
      <c r="E9856" s="112"/>
      <c r="F9856" s="113"/>
      <c r="G9856" s="114"/>
      <c r="H9856" s="115"/>
      <c r="I9856" s="112"/>
      <c r="J9856" s="112"/>
      <c r="K9856" s="112"/>
      <c r="L9856" s="114">
        <f>Table13[[#This Row],[Per Unit Price]]*MAX(1,Table13[[#This Row],[Qty of Units]])*MAX(1,Table13[[#This Row],['#NCMs Served / FTEs Employed]])*MAX(1,Table13[[#This Row],[Duration of Service]])</f>
        <v>0</v>
      </c>
      <c r="M9856" s="112"/>
      <c r="N9856" s="114"/>
    </row>
    <row r="9857" spans="1:14" x14ac:dyDescent="0.25">
      <c r="A9857" s="111"/>
      <c r="B9857" s="111"/>
      <c r="C9857" s="123"/>
      <c r="D9857" s="112" t="str">
        <f>_xlfn.XLOOKUP(Table13[[#This Row],[Service]],Validation!$A$2:$A$14,Validation!$B$2:$B$14,"",0,1)</f>
        <v/>
      </c>
      <c r="E9857" s="112"/>
      <c r="F9857" s="113"/>
      <c r="G9857" s="114"/>
      <c r="H9857" s="115"/>
      <c r="I9857" s="112"/>
      <c r="J9857" s="112"/>
      <c r="K9857" s="112"/>
      <c r="L9857" s="114">
        <f>Table13[[#This Row],[Per Unit Price]]*MAX(1,Table13[[#This Row],[Qty of Units]])*MAX(1,Table13[[#This Row],['#NCMs Served / FTEs Employed]])*MAX(1,Table13[[#This Row],[Duration of Service]])</f>
        <v>0</v>
      </c>
      <c r="M9857" s="112"/>
      <c r="N9857" s="114"/>
    </row>
    <row r="9858" spans="1:14" x14ac:dyDescent="0.25">
      <c r="A9858" s="111"/>
      <c r="B9858" s="111"/>
      <c r="C9858" s="123"/>
      <c r="D9858" s="112" t="str">
        <f>_xlfn.XLOOKUP(Table13[[#This Row],[Service]],Validation!$A$2:$A$14,Validation!$B$2:$B$14,"",0,1)</f>
        <v/>
      </c>
      <c r="E9858" s="112"/>
      <c r="F9858" s="113"/>
      <c r="G9858" s="114"/>
      <c r="H9858" s="115"/>
      <c r="I9858" s="112"/>
      <c r="J9858" s="112"/>
      <c r="K9858" s="112"/>
      <c r="L9858" s="114">
        <f>Table13[[#This Row],[Per Unit Price]]*MAX(1,Table13[[#This Row],[Qty of Units]])*MAX(1,Table13[[#This Row],['#NCMs Served / FTEs Employed]])*MAX(1,Table13[[#This Row],[Duration of Service]])</f>
        <v>0</v>
      </c>
      <c r="M9858" s="112"/>
      <c r="N9858" s="114"/>
    </row>
    <row r="9859" spans="1:14" x14ac:dyDescent="0.25">
      <c r="A9859" s="111"/>
      <c r="B9859" s="111"/>
      <c r="C9859" s="123"/>
      <c r="D9859" s="112" t="str">
        <f>_xlfn.XLOOKUP(Table13[[#This Row],[Service]],Validation!$A$2:$A$14,Validation!$B$2:$B$14,"",0,1)</f>
        <v/>
      </c>
      <c r="E9859" s="112"/>
      <c r="F9859" s="113"/>
      <c r="G9859" s="114"/>
      <c r="H9859" s="115"/>
      <c r="I9859" s="112"/>
      <c r="J9859" s="112"/>
      <c r="K9859" s="112"/>
      <c r="L9859" s="114">
        <f>Table13[[#This Row],[Per Unit Price]]*MAX(1,Table13[[#This Row],[Qty of Units]])*MAX(1,Table13[[#This Row],['#NCMs Served / FTEs Employed]])*MAX(1,Table13[[#This Row],[Duration of Service]])</f>
        <v>0</v>
      </c>
      <c r="M9859" s="112"/>
      <c r="N9859" s="114"/>
    </row>
    <row r="9860" spans="1:14" x14ac:dyDescent="0.25">
      <c r="A9860" s="111"/>
      <c r="B9860" s="111"/>
      <c r="C9860" s="123"/>
      <c r="D9860" s="112" t="str">
        <f>_xlfn.XLOOKUP(Table13[[#This Row],[Service]],Validation!$A$2:$A$14,Validation!$B$2:$B$14,"",0,1)</f>
        <v/>
      </c>
      <c r="E9860" s="112"/>
      <c r="F9860" s="113"/>
      <c r="G9860" s="114"/>
      <c r="H9860" s="115"/>
      <c r="I9860" s="112"/>
      <c r="J9860" s="112"/>
      <c r="K9860" s="112"/>
      <c r="L9860" s="114">
        <f>Table13[[#This Row],[Per Unit Price]]*MAX(1,Table13[[#This Row],[Qty of Units]])*MAX(1,Table13[[#This Row],['#NCMs Served / FTEs Employed]])*MAX(1,Table13[[#This Row],[Duration of Service]])</f>
        <v>0</v>
      </c>
      <c r="M9860" s="112"/>
      <c r="N9860" s="114"/>
    </row>
    <row r="9861" spans="1:14" x14ac:dyDescent="0.25">
      <c r="A9861" s="111"/>
      <c r="B9861" s="111"/>
      <c r="C9861" s="123"/>
      <c r="D9861" s="112" t="str">
        <f>_xlfn.XLOOKUP(Table13[[#This Row],[Service]],Validation!$A$2:$A$14,Validation!$B$2:$B$14,"",0,1)</f>
        <v/>
      </c>
      <c r="E9861" s="112"/>
      <c r="F9861" s="113"/>
      <c r="G9861" s="114"/>
      <c r="H9861" s="115"/>
      <c r="I9861" s="112"/>
      <c r="J9861" s="112"/>
      <c r="K9861" s="112"/>
      <c r="L9861" s="114">
        <f>Table13[[#This Row],[Per Unit Price]]*MAX(1,Table13[[#This Row],[Qty of Units]])*MAX(1,Table13[[#This Row],['#NCMs Served / FTEs Employed]])*MAX(1,Table13[[#This Row],[Duration of Service]])</f>
        <v>0</v>
      </c>
      <c r="M9861" s="112"/>
      <c r="N9861" s="114"/>
    </row>
    <row r="9862" spans="1:14" x14ac:dyDescent="0.25">
      <c r="A9862" s="111"/>
      <c r="B9862" s="111"/>
      <c r="C9862" s="123"/>
      <c r="D9862" s="112" t="str">
        <f>_xlfn.XLOOKUP(Table13[[#This Row],[Service]],Validation!$A$2:$A$14,Validation!$B$2:$B$14,"",0,1)</f>
        <v/>
      </c>
      <c r="E9862" s="112"/>
      <c r="F9862" s="113"/>
      <c r="G9862" s="114"/>
      <c r="H9862" s="115"/>
      <c r="I9862" s="112"/>
      <c r="J9862" s="112"/>
      <c r="K9862" s="112"/>
      <c r="L9862" s="114">
        <f>Table13[[#This Row],[Per Unit Price]]*MAX(1,Table13[[#This Row],[Qty of Units]])*MAX(1,Table13[[#This Row],['#NCMs Served / FTEs Employed]])*MAX(1,Table13[[#This Row],[Duration of Service]])</f>
        <v>0</v>
      </c>
      <c r="M9862" s="112"/>
      <c r="N9862" s="114"/>
    </row>
    <row r="9863" spans="1:14" x14ac:dyDescent="0.25">
      <c r="A9863" s="111"/>
      <c r="B9863" s="111"/>
      <c r="C9863" s="123"/>
      <c r="D9863" s="112" t="str">
        <f>_xlfn.XLOOKUP(Table13[[#This Row],[Service]],Validation!$A$2:$A$14,Validation!$B$2:$B$14,"",0,1)</f>
        <v/>
      </c>
      <c r="E9863" s="112"/>
      <c r="F9863" s="113"/>
      <c r="G9863" s="114"/>
      <c r="H9863" s="115"/>
      <c r="I9863" s="112"/>
      <c r="J9863" s="112"/>
      <c r="K9863" s="112"/>
      <c r="L9863" s="114">
        <f>Table13[[#This Row],[Per Unit Price]]*MAX(1,Table13[[#This Row],[Qty of Units]])*MAX(1,Table13[[#This Row],['#NCMs Served / FTEs Employed]])*MAX(1,Table13[[#This Row],[Duration of Service]])</f>
        <v>0</v>
      </c>
      <c r="M9863" s="112"/>
      <c r="N9863" s="114"/>
    </row>
    <row r="9864" spans="1:14" x14ac:dyDescent="0.25">
      <c r="A9864" s="111"/>
      <c r="B9864" s="111"/>
      <c r="C9864" s="123"/>
      <c r="D9864" s="112" t="str">
        <f>_xlfn.XLOOKUP(Table13[[#This Row],[Service]],Validation!$A$2:$A$14,Validation!$B$2:$B$14,"",0,1)</f>
        <v/>
      </c>
      <c r="E9864" s="112"/>
      <c r="F9864" s="113"/>
      <c r="G9864" s="114"/>
      <c r="H9864" s="115"/>
      <c r="I9864" s="112"/>
      <c r="J9864" s="112"/>
      <c r="K9864" s="112"/>
      <c r="L9864" s="114">
        <f>Table13[[#This Row],[Per Unit Price]]*MAX(1,Table13[[#This Row],[Qty of Units]])*MAX(1,Table13[[#This Row],['#NCMs Served / FTEs Employed]])*MAX(1,Table13[[#This Row],[Duration of Service]])</f>
        <v>0</v>
      </c>
      <c r="M9864" s="112"/>
      <c r="N9864" s="114"/>
    </row>
    <row r="9865" spans="1:14" x14ac:dyDescent="0.25">
      <c r="A9865" s="111"/>
      <c r="B9865" s="111"/>
      <c r="C9865" s="123"/>
      <c r="D9865" s="112" t="str">
        <f>_xlfn.XLOOKUP(Table13[[#This Row],[Service]],Validation!$A$2:$A$14,Validation!$B$2:$B$14,"",0,1)</f>
        <v/>
      </c>
      <c r="E9865" s="112"/>
      <c r="F9865" s="113"/>
      <c r="G9865" s="114"/>
      <c r="H9865" s="115"/>
      <c r="I9865" s="112"/>
      <c r="J9865" s="112"/>
      <c r="K9865" s="112"/>
      <c r="L9865" s="114">
        <f>Table13[[#This Row],[Per Unit Price]]*MAX(1,Table13[[#This Row],[Qty of Units]])*MAX(1,Table13[[#This Row],['#NCMs Served / FTEs Employed]])*MAX(1,Table13[[#This Row],[Duration of Service]])</f>
        <v>0</v>
      </c>
      <c r="M9865" s="112"/>
      <c r="N9865" s="114"/>
    </row>
    <row r="9866" spans="1:14" x14ac:dyDescent="0.25">
      <c r="A9866" s="111"/>
      <c r="B9866" s="111"/>
      <c r="C9866" s="123"/>
      <c r="D9866" s="112" t="str">
        <f>_xlfn.XLOOKUP(Table13[[#This Row],[Service]],Validation!$A$2:$A$14,Validation!$B$2:$B$14,"",0,1)</f>
        <v/>
      </c>
      <c r="E9866" s="112"/>
      <c r="F9866" s="113"/>
      <c r="G9866" s="114"/>
      <c r="H9866" s="115"/>
      <c r="I9866" s="112"/>
      <c r="J9866" s="112"/>
      <c r="K9866" s="112"/>
      <c r="L9866" s="114">
        <f>Table13[[#This Row],[Per Unit Price]]*MAX(1,Table13[[#This Row],[Qty of Units]])*MAX(1,Table13[[#This Row],['#NCMs Served / FTEs Employed]])*MAX(1,Table13[[#This Row],[Duration of Service]])</f>
        <v>0</v>
      </c>
      <c r="M9866" s="112"/>
      <c r="N9866" s="114"/>
    </row>
    <row r="9867" spans="1:14" x14ac:dyDescent="0.25">
      <c r="A9867" s="111"/>
      <c r="B9867" s="111"/>
      <c r="C9867" s="123"/>
      <c r="D9867" s="112" t="str">
        <f>_xlfn.XLOOKUP(Table13[[#This Row],[Service]],Validation!$A$2:$A$14,Validation!$B$2:$B$14,"",0,1)</f>
        <v/>
      </c>
      <c r="E9867" s="112"/>
      <c r="F9867" s="113"/>
      <c r="G9867" s="114"/>
      <c r="H9867" s="115"/>
      <c r="I9867" s="112"/>
      <c r="J9867" s="112"/>
      <c r="K9867" s="112"/>
      <c r="L9867" s="114">
        <f>Table13[[#This Row],[Per Unit Price]]*MAX(1,Table13[[#This Row],[Qty of Units]])*MAX(1,Table13[[#This Row],['#NCMs Served / FTEs Employed]])*MAX(1,Table13[[#This Row],[Duration of Service]])</f>
        <v>0</v>
      </c>
      <c r="M9867" s="112"/>
      <c r="N9867" s="114"/>
    </row>
    <row r="9868" spans="1:14" x14ac:dyDescent="0.25">
      <c r="A9868" s="111"/>
      <c r="B9868" s="111"/>
      <c r="C9868" s="123"/>
      <c r="D9868" s="112" t="str">
        <f>_xlfn.XLOOKUP(Table13[[#This Row],[Service]],Validation!$A$2:$A$14,Validation!$B$2:$B$14,"",0,1)</f>
        <v/>
      </c>
      <c r="E9868" s="112"/>
      <c r="F9868" s="113"/>
      <c r="G9868" s="114"/>
      <c r="H9868" s="115"/>
      <c r="I9868" s="112"/>
      <c r="J9868" s="112"/>
      <c r="K9868" s="112"/>
      <c r="L9868" s="114">
        <f>Table13[[#This Row],[Per Unit Price]]*MAX(1,Table13[[#This Row],[Qty of Units]])*MAX(1,Table13[[#This Row],['#NCMs Served / FTEs Employed]])*MAX(1,Table13[[#This Row],[Duration of Service]])</f>
        <v>0</v>
      </c>
      <c r="M9868" s="112"/>
      <c r="N9868" s="114"/>
    </row>
    <row r="9869" spans="1:14" x14ac:dyDescent="0.25">
      <c r="A9869" s="111"/>
      <c r="B9869" s="111"/>
      <c r="C9869" s="123"/>
      <c r="D9869" s="112" t="str">
        <f>_xlfn.XLOOKUP(Table13[[#This Row],[Service]],Validation!$A$2:$A$14,Validation!$B$2:$B$14,"",0,1)</f>
        <v/>
      </c>
      <c r="E9869" s="112"/>
      <c r="F9869" s="113"/>
      <c r="G9869" s="114"/>
      <c r="H9869" s="115"/>
      <c r="I9869" s="112"/>
      <c r="J9869" s="112"/>
      <c r="K9869" s="112"/>
      <c r="L9869" s="114">
        <f>Table13[[#This Row],[Per Unit Price]]*MAX(1,Table13[[#This Row],[Qty of Units]])*MAX(1,Table13[[#This Row],['#NCMs Served / FTEs Employed]])*MAX(1,Table13[[#This Row],[Duration of Service]])</f>
        <v>0</v>
      </c>
      <c r="M9869" s="112"/>
      <c r="N9869" s="114"/>
    </row>
    <row r="9870" spans="1:14" x14ac:dyDescent="0.25">
      <c r="A9870" s="111"/>
      <c r="B9870" s="111"/>
      <c r="C9870" s="123"/>
      <c r="D9870" s="112" t="str">
        <f>_xlfn.XLOOKUP(Table13[[#This Row],[Service]],Validation!$A$2:$A$14,Validation!$B$2:$B$14,"",0,1)</f>
        <v/>
      </c>
      <c r="E9870" s="112"/>
      <c r="F9870" s="113"/>
      <c r="G9870" s="114"/>
      <c r="H9870" s="115"/>
      <c r="I9870" s="112"/>
      <c r="J9870" s="112"/>
      <c r="K9870" s="112"/>
      <c r="L9870" s="114">
        <f>Table13[[#This Row],[Per Unit Price]]*MAX(1,Table13[[#This Row],[Qty of Units]])*MAX(1,Table13[[#This Row],['#NCMs Served / FTEs Employed]])*MAX(1,Table13[[#This Row],[Duration of Service]])</f>
        <v>0</v>
      </c>
      <c r="M9870" s="112"/>
      <c r="N9870" s="114"/>
    </row>
    <row r="9871" spans="1:14" x14ac:dyDescent="0.25">
      <c r="A9871" s="111"/>
      <c r="B9871" s="111"/>
      <c r="C9871" s="123"/>
      <c r="D9871" s="112" t="str">
        <f>_xlfn.XLOOKUP(Table13[[#This Row],[Service]],Validation!$A$2:$A$14,Validation!$B$2:$B$14,"",0,1)</f>
        <v/>
      </c>
      <c r="E9871" s="112"/>
      <c r="F9871" s="113"/>
      <c r="G9871" s="114"/>
      <c r="H9871" s="115"/>
      <c r="I9871" s="112"/>
      <c r="J9871" s="112"/>
      <c r="K9871" s="112"/>
      <c r="L9871" s="114">
        <f>Table13[[#This Row],[Per Unit Price]]*MAX(1,Table13[[#This Row],[Qty of Units]])*MAX(1,Table13[[#This Row],['#NCMs Served / FTEs Employed]])*MAX(1,Table13[[#This Row],[Duration of Service]])</f>
        <v>0</v>
      </c>
      <c r="M9871" s="112"/>
      <c r="N9871" s="114"/>
    </row>
    <row r="9872" spans="1:14" x14ac:dyDescent="0.25">
      <c r="A9872" s="111"/>
      <c r="B9872" s="111"/>
      <c r="C9872" s="123"/>
      <c r="D9872" s="112" t="str">
        <f>_xlfn.XLOOKUP(Table13[[#This Row],[Service]],Validation!$A$2:$A$14,Validation!$B$2:$B$14,"",0,1)</f>
        <v/>
      </c>
      <c r="E9872" s="112"/>
      <c r="F9872" s="113"/>
      <c r="G9872" s="114"/>
      <c r="H9872" s="115"/>
      <c r="I9872" s="112"/>
      <c r="J9872" s="112"/>
      <c r="K9872" s="112"/>
      <c r="L9872" s="114">
        <f>Table13[[#This Row],[Per Unit Price]]*MAX(1,Table13[[#This Row],[Qty of Units]])*MAX(1,Table13[[#This Row],['#NCMs Served / FTEs Employed]])*MAX(1,Table13[[#This Row],[Duration of Service]])</f>
        <v>0</v>
      </c>
      <c r="M9872" s="112"/>
      <c r="N9872" s="114"/>
    </row>
    <row r="9873" spans="1:14" x14ac:dyDescent="0.25">
      <c r="A9873" s="111"/>
      <c r="B9873" s="111"/>
      <c r="C9873" s="123"/>
      <c r="D9873" s="112" t="str">
        <f>_xlfn.XLOOKUP(Table13[[#This Row],[Service]],Validation!$A$2:$A$14,Validation!$B$2:$B$14,"",0,1)</f>
        <v/>
      </c>
      <c r="E9873" s="112"/>
      <c r="F9873" s="113"/>
      <c r="G9873" s="114"/>
      <c r="H9873" s="115"/>
      <c r="I9873" s="112"/>
      <c r="J9873" s="112"/>
      <c r="K9873" s="112"/>
      <c r="L9873" s="114">
        <f>Table13[[#This Row],[Per Unit Price]]*MAX(1,Table13[[#This Row],[Qty of Units]])*MAX(1,Table13[[#This Row],['#NCMs Served / FTEs Employed]])*MAX(1,Table13[[#This Row],[Duration of Service]])</f>
        <v>0</v>
      </c>
      <c r="M9873" s="112"/>
      <c r="N9873" s="114"/>
    </row>
    <row r="9874" spans="1:14" x14ac:dyDescent="0.25">
      <c r="A9874" s="111"/>
      <c r="B9874" s="111"/>
      <c r="C9874" s="123"/>
      <c r="D9874" s="112" t="str">
        <f>_xlfn.XLOOKUP(Table13[[#This Row],[Service]],Validation!$A$2:$A$14,Validation!$B$2:$B$14,"",0,1)</f>
        <v/>
      </c>
      <c r="E9874" s="112"/>
      <c r="F9874" s="113"/>
      <c r="G9874" s="114"/>
      <c r="H9874" s="115"/>
      <c r="I9874" s="112"/>
      <c r="J9874" s="112"/>
      <c r="K9874" s="112"/>
      <c r="L9874" s="114">
        <f>Table13[[#This Row],[Per Unit Price]]*MAX(1,Table13[[#This Row],[Qty of Units]])*MAX(1,Table13[[#This Row],['#NCMs Served / FTEs Employed]])*MAX(1,Table13[[#This Row],[Duration of Service]])</f>
        <v>0</v>
      </c>
      <c r="M9874" s="112"/>
      <c r="N9874" s="114"/>
    </row>
    <row r="9875" spans="1:14" x14ac:dyDescent="0.25">
      <c r="A9875" s="111"/>
      <c r="B9875" s="111"/>
      <c r="C9875" s="123"/>
      <c r="D9875" s="112" t="str">
        <f>_xlfn.XLOOKUP(Table13[[#This Row],[Service]],Validation!$A$2:$A$14,Validation!$B$2:$B$14,"",0,1)</f>
        <v/>
      </c>
      <c r="E9875" s="112"/>
      <c r="F9875" s="113"/>
      <c r="G9875" s="114"/>
      <c r="H9875" s="115"/>
      <c r="I9875" s="112"/>
      <c r="J9875" s="112"/>
      <c r="K9875" s="112"/>
      <c r="L9875" s="114">
        <f>Table13[[#This Row],[Per Unit Price]]*MAX(1,Table13[[#This Row],[Qty of Units]])*MAX(1,Table13[[#This Row],['#NCMs Served / FTEs Employed]])*MAX(1,Table13[[#This Row],[Duration of Service]])</f>
        <v>0</v>
      </c>
      <c r="M9875" s="112"/>
      <c r="N9875" s="114"/>
    </row>
    <row r="9876" spans="1:14" x14ac:dyDescent="0.25">
      <c r="A9876" s="111"/>
      <c r="B9876" s="111"/>
      <c r="C9876" s="123"/>
      <c r="D9876" s="112" t="str">
        <f>_xlfn.XLOOKUP(Table13[[#This Row],[Service]],Validation!$A$2:$A$14,Validation!$B$2:$B$14,"",0,1)</f>
        <v/>
      </c>
      <c r="E9876" s="112"/>
      <c r="F9876" s="113"/>
      <c r="G9876" s="114"/>
      <c r="H9876" s="115"/>
      <c r="I9876" s="112"/>
      <c r="J9876" s="112"/>
      <c r="K9876" s="112"/>
      <c r="L9876" s="114">
        <f>Table13[[#This Row],[Per Unit Price]]*MAX(1,Table13[[#This Row],[Qty of Units]])*MAX(1,Table13[[#This Row],['#NCMs Served / FTEs Employed]])*MAX(1,Table13[[#This Row],[Duration of Service]])</f>
        <v>0</v>
      </c>
      <c r="M9876" s="112"/>
      <c r="N9876" s="114"/>
    </row>
    <row r="9877" spans="1:14" x14ac:dyDescent="0.25">
      <c r="A9877" s="111"/>
      <c r="B9877" s="111"/>
      <c r="C9877" s="123"/>
      <c r="D9877" s="112" t="str">
        <f>_xlfn.XLOOKUP(Table13[[#This Row],[Service]],Validation!$A$2:$A$14,Validation!$B$2:$B$14,"",0,1)</f>
        <v/>
      </c>
      <c r="E9877" s="112"/>
      <c r="F9877" s="113"/>
      <c r="G9877" s="114"/>
      <c r="H9877" s="115"/>
      <c r="I9877" s="112"/>
      <c r="J9877" s="112"/>
      <c r="K9877" s="112"/>
      <c r="L9877" s="114">
        <f>Table13[[#This Row],[Per Unit Price]]*MAX(1,Table13[[#This Row],[Qty of Units]])*MAX(1,Table13[[#This Row],['#NCMs Served / FTEs Employed]])*MAX(1,Table13[[#This Row],[Duration of Service]])</f>
        <v>0</v>
      </c>
      <c r="M9877" s="112"/>
      <c r="N9877" s="114"/>
    </row>
    <row r="9878" spans="1:14" x14ac:dyDescent="0.25">
      <c r="A9878" s="111"/>
      <c r="B9878" s="111"/>
      <c r="C9878" s="123"/>
      <c r="D9878" s="112" t="str">
        <f>_xlfn.XLOOKUP(Table13[[#This Row],[Service]],Validation!$A$2:$A$14,Validation!$B$2:$B$14,"",0,1)</f>
        <v/>
      </c>
      <c r="E9878" s="112"/>
      <c r="F9878" s="113"/>
      <c r="G9878" s="114"/>
      <c r="H9878" s="115"/>
      <c r="I9878" s="112"/>
      <c r="J9878" s="112"/>
      <c r="K9878" s="112"/>
      <c r="L9878" s="114">
        <f>Table13[[#This Row],[Per Unit Price]]*MAX(1,Table13[[#This Row],[Qty of Units]])*MAX(1,Table13[[#This Row],['#NCMs Served / FTEs Employed]])*MAX(1,Table13[[#This Row],[Duration of Service]])</f>
        <v>0</v>
      </c>
      <c r="M9878" s="112"/>
      <c r="N9878" s="114"/>
    </row>
    <row r="9879" spans="1:14" x14ac:dyDescent="0.25">
      <c r="A9879" s="111"/>
      <c r="B9879" s="111"/>
      <c r="C9879" s="123"/>
      <c r="D9879" s="112" t="str">
        <f>_xlfn.XLOOKUP(Table13[[#This Row],[Service]],Validation!$A$2:$A$14,Validation!$B$2:$B$14,"",0,1)</f>
        <v/>
      </c>
      <c r="E9879" s="112"/>
      <c r="F9879" s="113"/>
      <c r="G9879" s="114"/>
      <c r="H9879" s="115"/>
      <c r="I9879" s="112"/>
      <c r="J9879" s="112"/>
      <c r="K9879" s="112"/>
      <c r="L9879" s="114">
        <f>Table13[[#This Row],[Per Unit Price]]*MAX(1,Table13[[#This Row],[Qty of Units]])*MAX(1,Table13[[#This Row],['#NCMs Served / FTEs Employed]])*MAX(1,Table13[[#This Row],[Duration of Service]])</f>
        <v>0</v>
      </c>
      <c r="M9879" s="112"/>
      <c r="N9879" s="114"/>
    </row>
    <row r="9880" spans="1:14" x14ac:dyDescent="0.25">
      <c r="A9880" s="111"/>
      <c r="B9880" s="111"/>
      <c r="C9880" s="123"/>
      <c r="D9880" s="112" t="str">
        <f>_xlfn.XLOOKUP(Table13[[#This Row],[Service]],Validation!$A$2:$A$14,Validation!$B$2:$B$14,"",0,1)</f>
        <v/>
      </c>
      <c r="E9880" s="112"/>
      <c r="F9880" s="113"/>
      <c r="G9880" s="114"/>
      <c r="H9880" s="115"/>
      <c r="I9880" s="112"/>
      <c r="J9880" s="112"/>
      <c r="K9880" s="112"/>
      <c r="L9880" s="114">
        <f>Table13[[#This Row],[Per Unit Price]]*MAX(1,Table13[[#This Row],[Qty of Units]])*MAX(1,Table13[[#This Row],['#NCMs Served / FTEs Employed]])*MAX(1,Table13[[#This Row],[Duration of Service]])</f>
        <v>0</v>
      </c>
      <c r="M9880" s="112"/>
      <c r="N9880" s="114"/>
    </row>
    <row r="9881" spans="1:14" x14ac:dyDescent="0.25">
      <c r="A9881" s="111"/>
      <c r="B9881" s="111"/>
      <c r="C9881" s="123"/>
      <c r="D9881" s="112" t="str">
        <f>_xlfn.XLOOKUP(Table13[[#This Row],[Service]],Validation!$A$2:$A$14,Validation!$B$2:$B$14,"",0,1)</f>
        <v/>
      </c>
      <c r="E9881" s="112"/>
      <c r="F9881" s="113"/>
      <c r="G9881" s="114"/>
      <c r="H9881" s="115"/>
      <c r="I9881" s="112"/>
      <c r="J9881" s="112"/>
      <c r="K9881" s="112"/>
      <c r="L9881" s="114">
        <f>Table13[[#This Row],[Per Unit Price]]*MAX(1,Table13[[#This Row],[Qty of Units]])*MAX(1,Table13[[#This Row],['#NCMs Served / FTEs Employed]])*MAX(1,Table13[[#This Row],[Duration of Service]])</f>
        <v>0</v>
      </c>
      <c r="M9881" s="112"/>
      <c r="N9881" s="114"/>
    </row>
    <row r="9882" spans="1:14" x14ac:dyDescent="0.25">
      <c r="A9882" s="111"/>
      <c r="B9882" s="111"/>
      <c r="C9882" s="123"/>
      <c r="D9882" s="112" t="str">
        <f>_xlfn.XLOOKUP(Table13[[#This Row],[Service]],Validation!$A$2:$A$14,Validation!$B$2:$B$14,"",0,1)</f>
        <v/>
      </c>
      <c r="E9882" s="112"/>
      <c r="F9882" s="113"/>
      <c r="G9882" s="114"/>
      <c r="H9882" s="115"/>
      <c r="I9882" s="112"/>
      <c r="J9882" s="112"/>
      <c r="K9882" s="112"/>
      <c r="L9882" s="114">
        <f>Table13[[#This Row],[Per Unit Price]]*MAX(1,Table13[[#This Row],[Qty of Units]])*MAX(1,Table13[[#This Row],['#NCMs Served / FTEs Employed]])*MAX(1,Table13[[#This Row],[Duration of Service]])</f>
        <v>0</v>
      </c>
      <c r="M9882" s="112"/>
      <c r="N9882" s="114"/>
    </row>
    <row r="9883" spans="1:14" x14ac:dyDescent="0.25">
      <c r="A9883" s="111"/>
      <c r="B9883" s="111"/>
      <c r="C9883" s="123"/>
      <c r="D9883" s="112" t="str">
        <f>_xlfn.XLOOKUP(Table13[[#This Row],[Service]],Validation!$A$2:$A$14,Validation!$B$2:$B$14,"",0,1)</f>
        <v/>
      </c>
      <c r="E9883" s="112"/>
      <c r="F9883" s="113"/>
      <c r="G9883" s="114"/>
      <c r="H9883" s="115"/>
      <c r="I9883" s="112"/>
      <c r="J9883" s="112"/>
      <c r="K9883" s="112"/>
      <c r="L9883" s="114">
        <f>Table13[[#This Row],[Per Unit Price]]*MAX(1,Table13[[#This Row],[Qty of Units]])*MAX(1,Table13[[#This Row],['#NCMs Served / FTEs Employed]])*MAX(1,Table13[[#This Row],[Duration of Service]])</f>
        <v>0</v>
      </c>
      <c r="M9883" s="112"/>
      <c r="N9883" s="114"/>
    </row>
    <row r="9884" spans="1:14" x14ac:dyDescent="0.25">
      <c r="A9884" s="111"/>
      <c r="B9884" s="111"/>
      <c r="C9884" s="123"/>
      <c r="D9884" s="112" t="str">
        <f>_xlfn.XLOOKUP(Table13[[#This Row],[Service]],Validation!$A$2:$A$14,Validation!$B$2:$B$14,"",0,1)</f>
        <v/>
      </c>
      <c r="E9884" s="112"/>
      <c r="F9884" s="113"/>
      <c r="G9884" s="114"/>
      <c r="H9884" s="115"/>
      <c r="I9884" s="112"/>
      <c r="J9884" s="112"/>
      <c r="K9884" s="112"/>
      <c r="L9884" s="114">
        <f>Table13[[#This Row],[Per Unit Price]]*MAX(1,Table13[[#This Row],[Qty of Units]])*MAX(1,Table13[[#This Row],['#NCMs Served / FTEs Employed]])*MAX(1,Table13[[#This Row],[Duration of Service]])</f>
        <v>0</v>
      </c>
      <c r="M9884" s="112"/>
      <c r="N9884" s="114"/>
    </row>
    <row r="9885" spans="1:14" x14ac:dyDescent="0.25">
      <c r="A9885" s="111"/>
      <c r="B9885" s="111"/>
      <c r="C9885" s="123"/>
      <c r="D9885" s="112" t="str">
        <f>_xlfn.XLOOKUP(Table13[[#This Row],[Service]],Validation!$A$2:$A$14,Validation!$B$2:$B$14,"",0,1)</f>
        <v/>
      </c>
      <c r="E9885" s="112"/>
      <c r="F9885" s="113"/>
      <c r="G9885" s="114"/>
      <c r="H9885" s="115"/>
      <c r="I9885" s="112"/>
      <c r="J9885" s="112"/>
      <c r="K9885" s="112"/>
      <c r="L9885" s="114">
        <f>Table13[[#This Row],[Per Unit Price]]*MAX(1,Table13[[#This Row],[Qty of Units]])*MAX(1,Table13[[#This Row],['#NCMs Served / FTEs Employed]])*MAX(1,Table13[[#This Row],[Duration of Service]])</f>
        <v>0</v>
      </c>
      <c r="M9885" s="112"/>
      <c r="N9885" s="114"/>
    </row>
    <row r="9886" spans="1:14" x14ac:dyDescent="0.25">
      <c r="A9886" s="111"/>
      <c r="B9886" s="111"/>
      <c r="C9886" s="123"/>
      <c r="D9886" s="112" t="str">
        <f>_xlfn.XLOOKUP(Table13[[#This Row],[Service]],Validation!$A$2:$A$14,Validation!$B$2:$B$14,"",0,1)</f>
        <v/>
      </c>
      <c r="E9886" s="112"/>
      <c r="F9886" s="113"/>
      <c r="G9886" s="114"/>
      <c r="H9886" s="115"/>
      <c r="I9886" s="112"/>
      <c r="J9886" s="112"/>
      <c r="K9886" s="112"/>
      <c r="L9886" s="114">
        <f>Table13[[#This Row],[Per Unit Price]]*MAX(1,Table13[[#This Row],[Qty of Units]])*MAX(1,Table13[[#This Row],['#NCMs Served / FTEs Employed]])*MAX(1,Table13[[#This Row],[Duration of Service]])</f>
        <v>0</v>
      </c>
      <c r="M9886" s="112"/>
      <c r="N9886" s="114"/>
    </row>
    <row r="9887" spans="1:14" x14ac:dyDescent="0.25">
      <c r="A9887" s="111"/>
      <c r="B9887" s="111"/>
      <c r="C9887" s="123"/>
      <c r="D9887" s="112" t="str">
        <f>_xlfn.XLOOKUP(Table13[[#This Row],[Service]],Validation!$A$2:$A$14,Validation!$B$2:$B$14,"",0,1)</f>
        <v/>
      </c>
      <c r="E9887" s="112"/>
      <c r="F9887" s="113"/>
      <c r="G9887" s="114"/>
      <c r="H9887" s="115"/>
      <c r="I9887" s="112"/>
      <c r="J9887" s="112"/>
      <c r="K9887" s="112"/>
      <c r="L9887" s="114">
        <f>Table13[[#This Row],[Per Unit Price]]*MAX(1,Table13[[#This Row],[Qty of Units]])*MAX(1,Table13[[#This Row],['#NCMs Served / FTEs Employed]])*MAX(1,Table13[[#This Row],[Duration of Service]])</f>
        <v>0</v>
      </c>
      <c r="M9887" s="112"/>
      <c r="N9887" s="114"/>
    </row>
    <row r="9888" spans="1:14" x14ac:dyDescent="0.25">
      <c r="A9888" s="111"/>
      <c r="B9888" s="111"/>
      <c r="C9888" s="123"/>
      <c r="D9888" s="112" t="str">
        <f>_xlfn.XLOOKUP(Table13[[#This Row],[Service]],Validation!$A$2:$A$14,Validation!$B$2:$B$14,"",0,1)</f>
        <v/>
      </c>
      <c r="E9888" s="112"/>
      <c r="F9888" s="113"/>
      <c r="G9888" s="114"/>
      <c r="H9888" s="115"/>
      <c r="I9888" s="112"/>
      <c r="J9888" s="112"/>
      <c r="K9888" s="112"/>
      <c r="L9888" s="114">
        <f>Table13[[#This Row],[Per Unit Price]]*MAX(1,Table13[[#This Row],[Qty of Units]])*MAX(1,Table13[[#This Row],['#NCMs Served / FTEs Employed]])*MAX(1,Table13[[#This Row],[Duration of Service]])</f>
        <v>0</v>
      </c>
      <c r="M9888" s="112"/>
      <c r="N9888" s="114"/>
    </row>
    <row r="9889" spans="1:14" x14ac:dyDescent="0.25">
      <c r="A9889" s="111"/>
      <c r="B9889" s="111"/>
      <c r="C9889" s="123"/>
      <c r="D9889" s="112" t="str">
        <f>_xlfn.XLOOKUP(Table13[[#This Row],[Service]],Validation!$A$2:$A$14,Validation!$B$2:$B$14,"",0,1)</f>
        <v/>
      </c>
      <c r="E9889" s="112"/>
      <c r="F9889" s="113"/>
      <c r="G9889" s="114"/>
      <c r="H9889" s="115"/>
      <c r="I9889" s="112"/>
      <c r="J9889" s="112"/>
      <c r="K9889" s="112"/>
      <c r="L9889" s="114">
        <f>Table13[[#This Row],[Per Unit Price]]*MAX(1,Table13[[#This Row],[Qty of Units]])*MAX(1,Table13[[#This Row],['#NCMs Served / FTEs Employed]])*MAX(1,Table13[[#This Row],[Duration of Service]])</f>
        <v>0</v>
      </c>
      <c r="M9889" s="112"/>
      <c r="N9889" s="114"/>
    </row>
    <row r="9890" spans="1:14" x14ac:dyDescent="0.25">
      <c r="A9890" s="111"/>
      <c r="B9890" s="111"/>
      <c r="C9890" s="123"/>
      <c r="D9890" s="112" t="str">
        <f>_xlfn.XLOOKUP(Table13[[#This Row],[Service]],Validation!$A$2:$A$14,Validation!$B$2:$B$14,"",0,1)</f>
        <v/>
      </c>
      <c r="E9890" s="112"/>
      <c r="F9890" s="113"/>
      <c r="G9890" s="114"/>
      <c r="H9890" s="115"/>
      <c r="I9890" s="112"/>
      <c r="J9890" s="112"/>
      <c r="K9890" s="112"/>
      <c r="L9890" s="114">
        <f>Table13[[#This Row],[Per Unit Price]]*MAX(1,Table13[[#This Row],[Qty of Units]])*MAX(1,Table13[[#This Row],['#NCMs Served / FTEs Employed]])*MAX(1,Table13[[#This Row],[Duration of Service]])</f>
        <v>0</v>
      </c>
      <c r="M9890" s="112"/>
      <c r="N9890" s="114"/>
    </row>
    <row r="9891" spans="1:14" x14ac:dyDescent="0.25">
      <c r="A9891" s="111"/>
      <c r="B9891" s="111"/>
      <c r="C9891" s="123"/>
      <c r="D9891" s="112" t="str">
        <f>_xlfn.XLOOKUP(Table13[[#This Row],[Service]],Validation!$A$2:$A$14,Validation!$B$2:$B$14,"",0,1)</f>
        <v/>
      </c>
      <c r="E9891" s="112"/>
      <c r="F9891" s="113"/>
      <c r="G9891" s="114"/>
      <c r="H9891" s="115"/>
      <c r="I9891" s="112"/>
      <c r="J9891" s="112"/>
      <c r="K9891" s="112"/>
      <c r="L9891" s="114">
        <f>Table13[[#This Row],[Per Unit Price]]*MAX(1,Table13[[#This Row],[Qty of Units]])*MAX(1,Table13[[#This Row],['#NCMs Served / FTEs Employed]])*MAX(1,Table13[[#This Row],[Duration of Service]])</f>
        <v>0</v>
      </c>
      <c r="M9891" s="112"/>
      <c r="N9891" s="114"/>
    </row>
    <row r="9892" spans="1:14" x14ac:dyDescent="0.25">
      <c r="A9892" s="111"/>
      <c r="B9892" s="111"/>
      <c r="C9892" s="123"/>
      <c r="D9892" s="112" t="str">
        <f>_xlfn.XLOOKUP(Table13[[#This Row],[Service]],Validation!$A$2:$A$14,Validation!$B$2:$B$14,"",0,1)</f>
        <v/>
      </c>
      <c r="E9892" s="112"/>
      <c r="F9892" s="113"/>
      <c r="G9892" s="114"/>
      <c r="H9892" s="115"/>
      <c r="I9892" s="112"/>
      <c r="J9892" s="112"/>
      <c r="K9892" s="112"/>
      <c r="L9892" s="114">
        <f>Table13[[#This Row],[Per Unit Price]]*MAX(1,Table13[[#This Row],[Qty of Units]])*MAX(1,Table13[[#This Row],['#NCMs Served / FTEs Employed]])*MAX(1,Table13[[#This Row],[Duration of Service]])</f>
        <v>0</v>
      </c>
      <c r="M9892" s="112"/>
      <c r="N9892" s="114"/>
    </row>
    <row r="9893" spans="1:14" x14ac:dyDescent="0.25">
      <c r="A9893" s="111"/>
      <c r="B9893" s="111"/>
      <c r="C9893" s="123"/>
      <c r="D9893" s="112" t="str">
        <f>_xlfn.XLOOKUP(Table13[[#This Row],[Service]],Validation!$A$2:$A$14,Validation!$B$2:$B$14,"",0,1)</f>
        <v/>
      </c>
      <c r="E9893" s="112"/>
      <c r="F9893" s="113"/>
      <c r="G9893" s="114"/>
      <c r="H9893" s="115"/>
      <c r="I9893" s="112"/>
      <c r="J9893" s="112"/>
      <c r="K9893" s="112"/>
      <c r="L9893" s="114">
        <f>Table13[[#This Row],[Per Unit Price]]*MAX(1,Table13[[#This Row],[Qty of Units]])*MAX(1,Table13[[#This Row],['#NCMs Served / FTEs Employed]])*MAX(1,Table13[[#This Row],[Duration of Service]])</f>
        <v>0</v>
      </c>
      <c r="M9893" s="112"/>
      <c r="N9893" s="114"/>
    </row>
    <row r="9894" spans="1:14" x14ac:dyDescent="0.25">
      <c r="A9894" s="111"/>
      <c r="B9894" s="111"/>
      <c r="C9894" s="123"/>
      <c r="D9894" s="112" t="str">
        <f>_xlfn.XLOOKUP(Table13[[#This Row],[Service]],Validation!$A$2:$A$14,Validation!$B$2:$B$14,"",0,1)</f>
        <v/>
      </c>
      <c r="E9894" s="112"/>
      <c r="F9894" s="113"/>
      <c r="G9894" s="114"/>
      <c r="H9894" s="115"/>
      <c r="I9894" s="112"/>
      <c r="J9894" s="112"/>
      <c r="K9894" s="112"/>
      <c r="L9894" s="114">
        <f>Table13[[#This Row],[Per Unit Price]]*MAX(1,Table13[[#This Row],[Qty of Units]])*MAX(1,Table13[[#This Row],['#NCMs Served / FTEs Employed]])*MAX(1,Table13[[#This Row],[Duration of Service]])</f>
        <v>0</v>
      </c>
      <c r="M9894" s="112"/>
      <c r="N9894" s="114"/>
    </row>
    <row r="9895" spans="1:14" x14ac:dyDescent="0.25">
      <c r="A9895" s="111"/>
      <c r="B9895" s="111"/>
      <c r="C9895" s="123"/>
      <c r="D9895" s="112" t="str">
        <f>_xlfn.XLOOKUP(Table13[[#This Row],[Service]],Validation!$A$2:$A$14,Validation!$B$2:$B$14,"",0,1)</f>
        <v/>
      </c>
      <c r="E9895" s="112"/>
      <c r="F9895" s="113"/>
      <c r="G9895" s="114"/>
      <c r="H9895" s="115"/>
      <c r="I9895" s="112"/>
      <c r="J9895" s="112"/>
      <c r="K9895" s="112"/>
      <c r="L9895" s="114">
        <f>Table13[[#This Row],[Per Unit Price]]*MAX(1,Table13[[#This Row],[Qty of Units]])*MAX(1,Table13[[#This Row],['#NCMs Served / FTEs Employed]])*MAX(1,Table13[[#This Row],[Duration of Service]])</f>
        <v>0</v>
      </c>
      <c r="M9895" s="112"/>
      <c r="N9895" s="114"/>
    </row>
    <row r="9896" spans="1:14" x14ac:dyDescent="0.25">
      <c r="A9896" s="111"/>
      <c r="B9896" s="111"/>
      <c r="C9896" s="123"/>
      <c r="D9896" s="112" t="str">
        <f>_xlfn.XLOOKUP(Table13[[#This Row],[Service]],Validation!$A$2:$A$14,Validation!$B$2:$B$14,"",0,1)</f>
        <v/>
      </c>
      <c r="E9896" s="112"/>
      <c r="F9896" s="113"/>
      <c r="G9896" s="114"/>
      <c r="H9896" s="115"/>
      <c r="I9896" s="112"/>
      <c r="J9896" s="112"/>
      <c r="K9896" s="112"/>
      <c r="L9896" s="114">
        <f>Table13[[#This Row],[Per Unit Price]]*MAX(1,Table13[[#This Row],[Qty of Units]])*MAX(1,Table13[[#This Row],['#NCMs Served / FTEs Employed]])*MAX(1,Table13[[#This Row],[Duration of Service]])</f>
        <v>0</v>
      </c>
      <c r="M9896" s="112"/>
      <c r="N9896" s="114"/>
    </row>
    <row r="9897" spans="1:14" x14ac:dyDescent="0.25">
      <c r="A9897" s="111"/>
      <c r="B9897" s="111"/>
      <c r="C9897" s="123"/>
      <c r="D9897" s="112" t="str">
        <f>_xlfn.XLOOKUP(Table13[[#This Row],[Service]],Validation!$A$2:$A$14,Validation!$B$2:$B$14,"",0,1)</f>
        <v/>
      </c>
      <c r="E9897" s="112"/>
      <c r="F9897" s="113"/>
      <c r="G9897" s="114"/>
      <c r="H9897" s="115"/>
      <c r="I9897" s="112"/>
      <c r="J9897" s="112"/>
      <c r="K9897" s="112"/>
      <c r="L9897" s="114">
        <f>Table13[[#This Row],[Per Unit Price]]*MAX(1,Table13[[#This Row],[Qty of Units]])*MAX(1,Table13[[#This Row],['#NCMs Served / FTEs Employed]])*MAX(1,Table13[[#This Row],[Duration of Service]])</f>
        <v>0</v>
      </c>
      <c r="M9897" s="112"/>
      <c r="N9897" s="114"/>
    </row>
    <row r="9898" spans="1:14" x14ac:dyDescent="0.25">
      <c r="A9898" s="111"/>
      <c r="B9898" s="111"/>
      <c r="C9898" s="123"/>
      <c r="D9898" s="112" t="str">
        <f>_xlfn.XLOOKUP(Table13[[#This Row],[Service]],Validation!$A$2:$A$14,Validation!$B$2:$B$14,"",0,1)</f>
        <v/>
      </c>
      <c r="E9898" s="112"/>
      <c r="F9898" s="113"/>
      <c r="G9898" s="114"/>
      <c r="H9898" s="115"/>
      <c r="I9898" s="112"/>
      <c r="J9898" s="112"/>
      <c r="K9898" s="112"/>
      <c r="L9898" s="114">
        <f>Table13[[#This Row],[Per Unit Price]]*MAX(1,Table13[[#This Row],[Qty of Units]])*MAX(1,Table13[[#This Row],['#NCMs Served / FTEs Employed]])*MAX(1,Table13[[#This Row],[Duration of Service]])</f>
        <v>0</v>
      </c>
      <c r="M9898" s="112"/>
      <c r="N9898" s="114"/>
    </row>
    <row r="9899" spans="1:14" x14ac:dyDescent="0.25">
      <c r="A9899" s="111"/>
      <c r="B9899" s="111"/>
      <c r="C9899" s="123"/>
      <c r="D9899" s="112" t="str">
        <f>_xlfn.XLOOKUP(Table13[[#This Row],[Service]],Validation!$A$2:$A$14,Validation!$B$2:$B$14,"",0,1)</f>
        <v/>
      </c>
      <c r="E9899" s="112"/>
      <c r="F9899" s="113"/>
      <c r="G9899" s="114"/>
      <c r="H9899" s="115"/>
      <c r="I9899" s="112"/>
      <c r="J9899" s="112"/>
      <c r="K9899" s="112"/>
      <c r="L9899" s="114">
        <f>Table13[[#This Row],[Per Unit Price]]*MAX(1,Table13[[#This Row],[Qty of Units]])*MAX(1,Table13[[#This Row],['#NCMs Served / FTEs Employed]])*MAX(1,Table13[[#This Row],[Duration of Service]])</f>
        <v>0</v>
      </c>
      <c r="M9899" s="112"/>
      <c r="N9899" s="114"/>
    </row>
    <row r="9900" spans="1:14" x14ac:dyDescent="0.25">
      <c r="A9900" s="111"/>
      <c r="B9900" s="111"/>
      <c r="C9900" s="123"/>
      <c r="D9900" s="112" t="str">
        <f>_xlfn.XLOOKUP(Table13[[#This Row],[Service]],Validation!$A$2:$A$14,Validation!$B$2:$B$14,"",0,1)</f>
        <v/>
      </c>
      <c r="E9900" s="112"/>
      <c r="F9900" s="113"/>
      <c r="G9900" s="114"/>
      <c r="H9900" s="115"/>
      <c r="I9900" s="112"/>
      <c r="J9900" s="112"/>
      <c r="K9900" s="112"/>
      <c r="L9900" s="114">
        <f>Table13[[#This Row],[Per Unit Price]]*MAX(1,Table13[[#This Row],[Qty of Units]])*MAX(1,Table13[[#This Row],['#NCMs Served / FTEs Employed]])*MAX(1,Table13[[#This Row],[Duration of Service]])</f>
        <v>0</v>
      </c>
      <c r="M9900" s="112"/>
      <c r="N9900" s="114"/>
    </row>
    <row r="9901" spans="1:14" x14ac:dyDescent="0.25">
      <c r="A9901" s="111"/>
      <c r="B9901" s="111"/>
      <c r="C9901" s="123"/>
      <c r="D9901" s="112" t="str">
        <f>_xlfn.XLOOKUP(Table13[[#This Row],[Service]],Validation!$A$2:$A$14,Validation!$B$2:$B$14,"",0,1)</f>
        <v/>
      </c>
      <c r="E9901" s="112"/>
      <c r="F9901" s="113"/>
      <c r="G9901" s="114"/>
      <c r="H9901" s="115"/>
      <c r="I9901" s="112"/>
      <c r="J9901" s="112"/>
      <c r="K9901" s="112"/>
      <c r="L9901" s="114">
        <f>Table13[[#This Row],[Per Unit Price]]*MAX(1,Table13[[#This Row],[Qty of Units]])*MAX(1,Table13[[#This Row],['#NCMs Served / FTEs Employed]])*MAX(1,Table13[[#This Row],[Duration of Service]])</f>
        <v>0</v>
      </c>
      <c r="M9901" s="112"/>
      <c r="N9901" s="114"/>
    </row>
    <row r="9902" spans="1:14" x14ac:dyDescent="0.25">
      <c r="A9902" s="111"/>
      <c r="B9902" s="111"/>
      <c r="C9902" s="123"/>
      <c r="D9902" s="112" t="str">
        <f>_xlfn.XLOOKUP(Table13[[#This Row],[Service]],Validation!$A$2:$A$14,Validation!$B$2:$B$14,"",0,1)</f>
        <v/>
      </c>
      <c r="E9902" s="112"/>
      <c r="F9902" s="113"/>
      <c r="G9902" s="114"/>
      <c r="H9902" s="115"/>
      <c r="I9902" s="112"/>
      <c r="J9902" s="112"/>
      <c r="K9902" s="112"/>
      <c r="L9902" s="114">
        <f>Table13[[#This Row],[Per Unit Price]]*MAX(1,Table13[[#This Row],[Qty of Units]])*MAX(1,Table13[[#This Row],['#NCMs Served / FTEs Employed]])*MAX(1,Table13[[#This Row],[Duration of Service]])</f>
        <v>0</v>
      </c>
      <c r="M9902" s="112"/>
      <c r="N9902" s="114"/>
    </row>
    <row r="9903" spans="1:14" x14ac:dyDescent="0.25">
      <c r="A9903" s="111"/>
      <c r="B9903" s="111"/>
      <c r="C9903" s="123"/>
      <c r="D9903" s="112" t="str">
        <f>_xlfn.XLOOKUP(Table13[[#This Row],[Service]],Validation!$A$2:$A$14,Validation!$B$2:$B$14,"",0,1)</f>
        <v/>
      </c>
      <c r="E9903" s="112"/>
      <c r="F9903" s="113"/>
      <c r="G9903" s="114"/>
      <c r="H9903" s="115"/>
      <c r="I9903" s="112"/>
      <c r="J9903" s="112"/>
      <c r="K9903" s="112"/>
      <c r="L9903" s="114">
        <f>Table13[[#This Row],[Per Unit Price]]*MAX(1,Table13[[#This Row],[Qty of Units]])*MAX(1,Table13[[#This Row],['#NCMs Served / FTEs Employed]])*MAX(1,Table13[[#This Row],[Duration of Service]])</f>
        <v>0</v>
      </c>
      <c r="M9903" s="112"/>
      <c r="N9903" s="114"/>
    </row>
    <row r="9904" spans="1:14" x14ac:dyDescent="0.25">
      <c r="A9904" s="111"/>
      <c r="B9904" s="111"/>
      <c r="C9904" s="123"/>
      <c r="D9904" s="112" t="str">
        <f>_xlfn.XLOOKUP(Table13[[#This Row],[Service]],Validation!$A$2:$A$14,Validation!$B$2:$B$14,"",0,1)</f>
        <v/>
      </c>
      <c r="E9904" s="112"/>
      <c r="F9904" s="113"/>
      <c r="G9904" s="114"/>
      <c r="H9904" s="115"/>
      <c r="I9904" s="112"/>
      <c r="J9904" s="112"/>
      <c r="K9904" s="112"/>
      <c r="L9904" s="114">
        <f>Table13[[#This Row],[Per Unit Price]]*MAX(1,Table13[[#This Row],[Qty of Units]])*MAX(1,Table13[[#This Row],['#NCMs Served / FTEs Employed]])*MAX(1,Table13[[#This Row],[Duration of Service]])</f>
        <v>0</v>
      </c>
      <c r="M9904" s="112"/>
      <c r="N9904" s="114"/>
    </row>
    <row r="9905" spans="1:14" x14ac:dyDescent="0.25">
      <c r="A9905" s="111"/>
      <c r="B9905" s="111"/>
      <c r="C9905" s="123"/>
      <c r="D9905" s="112" t="str">
        <f>_xlfn.XLOOKUP(Table13[[#This Row],[Service]],Validation!$A$2:$A$14,Validation!$B$2:$B$14,"",0,1)</f>
        <v/>
      </c>
      <c r="E9905" s="112"/>
      <c r="F9905" s="113"/>
      <c r="G9905" s="114"/>
      <c r="H9905" s="115"/>
      <c r="I9905" s="112"/>
      <c r="J9905" s="112"/>
      <c r="K9905" s="112"/>
      <c r="L9905" s="114">
        <f>Table13[[#This Row],[Per Unit Price]]*MAX(1,Table13[[#This Row],[Qty of Units]])*MAX(1,Table13[[#This Row],['#NCMs Served / FTEs Employed]])*MAX(1,Table13[[#This Row],[Duration of Service]])</f>
        <v>0</v>
      </c>
      <c r="M9905" s="112"/>
      <c r="N9905" s="114"/>
    </row>
    <row r="9906" spans="1:14" x14ac:dyDescent="0.25">
      <c r="A9906" s="111"/>
      <c r="B9906" s="111"/>
      <c r="C9906" s="123"/>
      <c r="D9906" s="112" t="str">
        <f>_xlfn.XLOOKUP(Table13[[#This Row],[Service]],Validation!$A$2:$A$14,Validation!$B$2:$B$14,"",0,1)</f>
        <v/>
      </c>
      <c r="E9906" s="112"/>
      <c r="F9906" s="113"/>
      <c r="G9906" s="114"/>
      <c r="H9906" s="115"/>
      <c r="I9906" s="112"/>
      <c r="J9906" s="112"/>
      <c r="K9906" s="112"/>
      <c r="L9906" s="114">
        <f>Table13[[#This Row],[Per Unit Price]]*MAX(1,Table13[[#This Row],[Qty of Units]])*MAX(1,Table13[[#This Row],['#NCMs Served / FTEs Employed]])*MAX(1,Table13[[#This Row],[Duration of Service]])</f>
        <v>0</v>
      </c>
      <c r="M9906" s="112"/>
      <c r="N9906" s="114"/>
    </row>
    <row r="9907" spans="1:14" x14ac:dyDescent="0.25">
      <c r="A9907" s="111"/>
      <c r="B9907" s="111"/>
      <c r="C9907" s="123"/>
      <c r="D9907" s="112" t="str">
        <f>_xlfn.XLOOKUP(Table13[[#This Row],[Service]],Validation!$A$2:$A$14,Validation!$B$2:$B$14,"",0,1)</f>
        <v/>
      </c>
      <c r="E9907" s="112"/>
      <c r="F9907" s="113"/>
      <c r="G9907" s="114"/>
      <c r="H9907" s="115"/>
      <c r="I9907" s="112"/>
      <c r="J9907" s="112"/>
      <c r="K9907" s="112"/>
      <c r="L9907" s="114">
        <f>Table13[[#This Row],[Per Unit Price]]*MAX(1,Table13[[#This Row],[Qty of Units]])*MAX(1,Table13[[#This Row],['#NCMs Served / FTEs Employed]])*MAX(1,Table13[[#This Row],[Duration of Service]])</f>
        <v>0</v>
      </c>
      <c r="M9907" s="112"/>
      <c r="N9907" s="114"/>
    </row>
    <row r="9908" spans="1:14" x14ac:dyDescent="0.25">
      <c r="A9908" s="111"/>
      <c r="B9908" s="111"/>
      <c r="C9908" s="123"/>
      <c r="D9908" s="112" t="str">
        <f>_xlfn.XLOOKUP(Table13[[#This Row],[Service]],Validation!$A$2:$A$14,Validation!$B$2:$B$14,"",0,1)</f>
        <v/>
      </c>
      <c r="E9908" s="112"/>
      <c r="F9908" s="113"/>
      <c r="G9908" s="114"/>
      <c r="H9908" s="115"/>
      <c r="I9908" s="112"/>
      <c r="J9908" s="112"/>
      <c r="K9908" s="112"/>
      <c r="L9908" s="114">
        <f>Table13[[#This Row],[Per Unit Price]]*MAX(1,Table13[[#This Row],[Qty of Units]])*MAX(1,Table13[[#This Row],['#NCMs Served / FTEs Employed]])*MAX(1,Table13[[#This Row],[Duration of Service]])</f>
        <v>0</v>
      </c>
      <c r="M9908" s="112"/>
      <c r="N9908" s="114"/>
    </row>
    <row r="9909" spans="1:14" x14ac:dyDescent="0.25">
      <c r="A9909" s="111"/>
      <c r="B9909" s="111"/>
      <c r="C9909" s="123"/>
      <c r="D9909" s="112" t="str">
        <f>_xlfn.XLOOKUP(Table13[[#This Row],[Service]],Validation!$A$2:$A$14,Validation!$B$2:$B$14,"",0,1)</f>
        <v/>
      </c>
      <c r="E9909" s="112"/>
      <c r="F9909" s="113"/>
      <c r="G9909" s="114"/>
      <c r="H9909" s="115"/>
      <c r="I9909" s="112"/>
      <c r="J9909" s="112"/>
      <c r="K9909" s="112"/>
      <c r="L9909" s="114">
        <f>Table13[[#This Row],[Per Unit Price]]*MAX(1,Table13[[#This Row],[Qty of Units]])*MAX(1,Table13[[#This Row],['#NCMs Served / FTEs Employed]])*MAX(1,Table13[[#This Row],[Duration of Service]])</f>
        <v>0</v>
      </c>
      <c r="M9909" s="112"/>
      <c r="N9909" s="114"/>
    </row>
    <row r="9910" spans="1:14" x14ac:dyDescent="0.25">
      <c r="A9910" s="111"/>
      <c r="B9910" s="111"/>
      <c r="C9910" s="123"/>
      <c r="D9910" s="112" t="str">
        <f>_xlfn.XLOOKUP(Table13[[#This Row],[Service]],Validation!$A$2:$A$14,Validation!$B$2:$B$14,"",0,1)</f>
        <v/>
      </c>
      <c r="E9910" s="112"/>
      <c r="F9910" s="113"/>
      <c r="G9910" s="114"/>
      <c r="H9910" s="115"/>
      <c r="I9910" s="112"/>
      <c r="J9910" s="112"/>
      <c r="K9910" s="112"/>
      <c r="L9910" s="114">
        <f>Table13[[#This Row],[Per Unit Price]]*MAX(1,Table13[[#This Row],[Qty of Units]])*MAX(1,Table13[[#This Row],['#NCMs Served / FTEs Employed]])*MAX(1,Table13[[#This Row],[Duration of Service]])</f>
        <v>0</v>
      </c>
      <c r="M9910" s="112"/>
      <c r="N9910" s="114"/>
    </row>
    <row r="9911" spans="1:14" x14ac:dyDescent="0.25">
      <c r="A9911" s="111"/>
      <c r="B9911" s="111"/>
      <c r="C9911" s="123"/>
      <c r="D9911" s="112" t="str">
        <f>_xlfn.XLOOKUP(Table13[[#This Row],[Service]],Validation!$A$2:$A$14,Validation!$B$2:$B$14,"",0,1)</f>
        <v/>
      </c>
      <c r="E9911" s="112"/>
      <c r="F9911" s="113"/>
      <c r="G9911" s="114"/>
      <c r="H9911" s="115"/>
      <c r="I9911" s="112"/>
      <c r="J9911" s="112"/>
      <c r="K9911" s="112"/>
      <c r="L9911" s="114">
        <f>Table13[[#This Row],[Per Unit Price]]*MAX(1,Table13[[#This Row],[Qty of Units]])*MAX(1,Table13[[#This Row],['#NCMs Served / FTEs Employed]])*MAX(1,Table13[[#This Row],[Duration of Service]])</f>
        <v>0</v>
      </c>
      <c r="M9911" s="112"/>
      <c r="N9911" s="114"/>
    </row>
    <row r="9912" spans="1:14" x14ac:dyDescent="0.25">
      <c r="A9912" s="111"/>
      <c r="B9912" s="111"/>
      <c r="C9912" s="123"/>
      <c r="D9912" s="112" t="str">
        <f>_xlfn.XLOOKUP(Table13[[#This Row],[Service]],Validation!$A$2:$A$14,Validation!$B$2:$B$14,"",0,1)</f>
        <v/>
      </c>
      <c r="E9912" s="112"/>
      <c r="F9912" s="113"/>
      <c r="G9912" s="114"/>
      <c r="H9912" s="115"/>
      <c r="I9912" s="112"/>
      <c r="J9912" s="112"/>
      <c r="K9912" s="112"/>
      <c r="L9912" s="114">
        <f>Table13[[#This Row],[Per Unit Price]]*MAX(1,Table13[[#This Row],[Qty of Units]])*MAX(1,Table13[[#This Row],['#NCMs Served / FTEs Employed]])*MAX(1,Table13[[#This Row],[Duration of Service]])</f>
        <v>0</v>
      </c>
      <c r="M9912" s="112"/>
      <c r="N9912" s="114"/>
    </row>
    <row r="9913" spans="1:14" x14ac:dyDescent="0.25">
      <c r="A9913" s="111"/>
      <c r="B9913" s="111"/>
      <c r="C9913" s="123"/>
      <c r="D9913" s="112" t="str">
        <f>_xlfn.XLOOKUP(Table13[[#This Row],[Service]],Validation!$A$2:$A$14,Validation!$B$2:$B$14,"",0,1)</f>
        <v/>
      </c>
      <c r="E9913" s="112"/>
      <c r="F9913" s="113"/>
      <c r="G9913" s="114"/>
      <c r="H9913" s="115"/>
      <c r="I9913" s="112"/>
      <c r="J9913" s="112"/>
      <c r="K9913" s="112"/>
      <c r="L9913" s="114">
        <f>Table13[[#This Row],[Per Unit Price]]*MAX(1,Table13[[#This Row],[Qty of Units]])*MAX(1,Table13[[#This Row],['#NCMs Served / FTEs Employed]])*MAX(1,Table13[[#This Row],[Duration of Service]])</f>
        <v>0</v>
      </c>
      <c r="M9913" s="112"/>
      <c r="N9913" s="114"/>
    </row>
    <row r="9914" spans="1:14" x14ac:dyDescent="0.25">
      <c r="A9914" s="111"/>
      <c r="B9914" s="111"/>
      <c r="C9914" s="123"/>
      <c r="D9914" s="112" t="str">
        <f>_xlfn.XLOOKUP(Table13[[#This Row],[Service]],Validation!$A$2:$A$14,Validation!$B$2:$B$14,"",0,1)</f>
        <v/>
      </c>
      <c r="E9914" s="112"/>
      <c r="F9914" s="113"/>
      <c r="G9914" s="114"/>
      <c r="H9914" s="115"/>
      <c r="I9914" s="112"/>
      <c r="J9914" s="112"/>
      <c r="K9914" s="112"/>
      <c r="L9914" s="114">
        <f>Table13[[#This Row],[Per Unit Price]]*MAX(1,Table13[[#This Row],[Qty of Units]])*MAX(1,Table13[[#This Row],['#NCMs Served / FTEs Employed]])*MAX(1,Table13[[#This Row],[Duration of Service]])</f>
        <v>0</v>
      </c>
      <c r="M9914" s="112"/>
      <c r="N9914" s="114"/>
    </row>
    <row r="9915" spans="1:14" x14ac:dyDescent="0.25">
      <c r="A9915" s="111"/>
      <c r="B9915" s="111"/>
      <c r="C9915" s="123"/>
      <c r="D9915" s="112" t="str">
        <f>_xlfn.XLOOKUP(Table13[[#This Row],[Service]],Validation!$A$2:$A$14,Validation!$B$2:$B$14,"",0,1)</f>
        <v/>
      </c>
      <c r="E9915" s="112"/>
      <c r="F9915" s="113"/>
      <c r="G9915" s="114"/>
      <c r="H9915" s="115"/>
      <c r="I9915" s="112"/>
      <c r="J9915" s="112"/>
      <c r="K9915" s="112"/>
      <c r="L9915" s="114">
        <f>Table13[[#This Row],[Per Unit Price]]*MAX(1,Table13[[#This Row],[Qty of Units]])*MAX(1,Table13[[#This Row],['#NCMs Served / FTEs Employed]])*MAX(1,Table13[[#This Row],[Duration of Service]])</f>
        <v>0</v>
      </c>
      <c r="M9915" s="112"/>
      <c r="N9915" s="114"/>
    </row>
    <row r="9916" spans="1:14" x14ac:dyDescent="0.25">
      <c r="A9916" s="111"/>
      <c r="B9916" s="111"/>
      <c r="C9916" s="123"/>
      <c r="D9916" s="112" t="str">
        <f>_xlfn.XLOOKUP(Table13[[#This Row],[Service]],Validation!$A$2:$A$14,Validation!$B$2:$B$14,"",0,1)</f>
        <v/>
      </c>
      <c r="E9916" s="112"/>
      <c r="F9916" s="113"/>
      <c r="G9916" s="114"/>
      <c r="H9916" s="115"/>
      <c r="I9916" s="112"/>
      <c r="J9916" s="112"/>
      <c r="K9916" s="112"/>
      <c r="L9916" s="114">
        <f>Table13[[#This Row],[Per Unit Price]]*MAX(1,Table13[[#This Row],[Qty of Units]])*MAX(1,Table13[[#This Row],['#NCMs Served / FTEs Employed]])*MAX(1,Table13[[#This Row],[Duration of Service]])</f>
        <v>0</v>
      </c>
      <c r="M9916" s="112"/>
      <c r="N9916" s="114"/>
    </row>
    <row r="9917" spans="1:14" x14ac:dyDescent="0.25">
      <c r="A9917" s="111"/>
      <c r="B9917" s="111"/>
      <c r="C9917" s="123"/>
      <c r="D9917" s="112" t="str">
        <f>_xlfn.XLOOKUP(Table13[[#This Row],[Service]],Validation!$A$2:$A$14,Validation!$B$2:$B$14,"",0,1)</f>
        <v/>
      </c>
      <c r="E9917" s="112"/>
      <c r="F9917" s="113"/>
      <c r="G9917" s="114"/>
      <c r="H9917" s="115"/>
      <c r="I9917" s="112"/>
      <c r="J9917" s="112"/>
      <c r="K9917" s="112"/>
      <c r="L9917" s="114">
        <f>Table13[[#This Row],[Per Unit Price]]*MAX(1,Table13[[#This Row],[Qty of Units]])*MAX(1,Table13[[#This Row],['#NCMs Served / FTEs Employed]])*MAX(1,Table13[[#This Row],[Duration of Service]])</f>
        <v>0</v>
      </c>
      <c r="M9917" s="112"/>
      <c r="N9917" s="114"/>
    </row>
    <row r="9918" spans="1:14" x14ac:dyDescent="0.25">
      <c r="A9918" s="111"/>
      <c r="B9918" s="111"/>
      <c r="C9918" s="123"/>
      <c r="D9918" s="112" t="str">
        <f>_xlfn.XLOOKUP(Table13[[#This Row],[Service]],Validation!$A$2:$A$14,Validation!$B$2:$B$14,"",0,1)</f>
        <v/>
      </c>
      <c r="E9918" s="112"/>
      <c r="F9918" s="113"/>
      <c r="G9918" s="114"/>
      <c r="H9918" s="115"/>
      <c r="I9918" s="112"/>
      <c r="J9918" s="112"/>
      <c r="K9918" s="112"/>
      <c r="L9918" s="114">
        <f>Table13[[#This Row],[Per Unit Price]]*MAX(1,Table13[[#This Row],[Qty of Units]])*MAX(1,Table13[[#This Row],['#NCMs Served / FTEs Employed]])*MAX(1,Table13[[#This Row],[Duration of Service]])</f>
        <v>0</v>
      </c>
      <c r="M9918" s="112"/>
      <c r="N9918" s="114"/>
    </row>
    <row r="9919" spans="1:14" x14ac:dyDescent="0.25">
      <c r="A9919" s="111"/>
      <c r="B9919" s="111"/>
      <c r="C9919" s="123"/>
      <c r="D9919" s="112" t="str">
        <f>_xlfn.XLOOKUP(Table13[[#This Row],[Service]],Validation!$A$2:$A$14,Validation!$B$2:$B$14,"",0,1)</f>
        <v/>
      </c>
      <c r="E9919" s="112"/>
      <c r="F9919" s="113"/>
      <c r="G9919" s="114"/>
      <c r="H9919" s="115"/>
      <c r="I9919" s="112"/>
      <c r="J9919" s="112"/>
      <c r="K9919" s="112"/>
      <c r="L9919" s="114">
        <f>Table13[[#This Row],[Per Unit Price]]*MAX(1,Table13[[#This Row],[Qty of Units]])*MAX(1,Table13[[#This Row],['#NCMs Served / FTEs Employed]])*MAX(1,Table13[[#This Row],[Duration of Service]])</f>
        <v>0</v>
      </c>
      <c r="M9919" s="112"/>
      <c r="N9919" s="114"/>
    </row>
    <row r="9920" spans="1:14" x14ac:dyDescent="0.25">
      <c r="A9920" s="111"/>
      <c r="B9920" s="111"/>
      <c r="C9920" s="123"/>
      <c r="D9920" s="112" t="str">
        <f>_xlfn.XLOOKUP(Table13[[#This Row],[Service]],Validation!$A$2:$A$14,Validation!$B$2:$B$14,"",0,1)</f>
        <v/>
      </c>
      <c r="E9920" s="112"/>
      <c r="F9920" s="113"/>
      <c r="G9920" s="114"/>
      <c r="H9920" s="115"/>
      <c r="I9920" s="112"/>
      <c r="J9920" s="112"/>
      <c r="K9920" s="112"/>
      <c r="L9920" s="114">
        <f>Table13[[#This Row],[Per Unit Price]]*MAX(1,Table13[[#This Row],[Qty of Units]])*MAX(1,Table13[[#This Row],['#NCMs Served / FTEs Employed]])*MAX(1,Table13[[#This Row],[Duration of Service]])</f>
        <v>0</v>
      </c>
      <c r="M9920" s="112"/>
      <c r="N9920" s="114"/>
    </row>
    <row r="9921" spans="1:14" x14ac:dyDescent="0.25">
      <c r="A9921" s="111"/>
      <c r="B9921" s="111"/>
      <c r="C9921" s="123"/>
      <c r="D9921" s="112" t="str">
        <f>_xlfn.XLOOKUP(Table13[[#This Row],[Service]],Validation!$A$2:$A$14,Validation!$B$2:$B$14,"",0,1)</f>
        <v/>
      </c>
      <c r="E9921" s="112"/>
      <c r="F9921" s="113"/>
      <c r="G9921" s="114"/>
      <c r="H9921" s="115"/>
      <c r="I9921" s="112"/>
      <c r="J9921" s="112"/>
      <c r="K9921" s="112"/>
      <c r="L9921" s="114">
        <f>Table13[[#This Row],[Per Unit Price]]*MAX(1,Table13[[#This Row],[Qty of Units]])*MAX(1,Table13[[#This Row],['#NCMs Served / FTEs Employed]])*MAX(1,Table13[[#This Row],[Duration of Service]])</f>
        <v>0</v>
      </c>
      <c r="M9921" s="112"/>
      <c r="N9921" s="114"/>
    </row>
    <row r="9922" spans="1:14" x14ac:dyDescent="0.25">
      <c r="A9922" s="111"/>
      <c r="B9922" s="111"/>
      <c r="C9922" s="123"/>
      <c r="D9922" s="112" t="str">
        <f>_xlfn.XLOOKUP(Table13[[#This Row],[Service]],Validation!$A$2:$A$14,Validation!$B$2:$B$14,"",0,1)</f>
        <v/>
      </c>
      <c r="E9922" s="112"/>
      <c r="F9922" s="113"/>
      <c r="G9922" s="114"/>
      <c r="H9922" s="115"/>
      <c r="I9922" s="112"/>
      <c r="J9922" s="112"/>
      <c r="K9922" s="112"/>
      <c r="L9922" s="114">
        <f>Table13[[#This Row],[Per Unit Price]]*MAX(1,Table13[[#This Row],[Qty of Units]])*MAX(1,Table13[[#This Row],['#NCMs Served / FTEs Employed]])*MAX(1,Table13[[#This Row],[Duration of Service]])</f>
        <v>0</v>
      </c>
      <c r="M9922" s="112"/>
      <c r="N9922" s="114"/>
    </row>
    <row r="9923" spans="1:14" x14ac:dyDescent="0.25">
      <c r="A9923" s="111"/>
      <c r="B9923" s="111"/>
      <c r="C9923" s="123"/>
      <c r="D9923" s="112" t="str">
        <f>_xlfn.XLOOKUP(Table13[[#This Row],[Service]],Validation!$A$2:$A$14,Validation!$B$2:$B$14,"",0,1)</f>
        <v/>
      </c>
      <c r="E9923" s="112"/>
      <c r="F9923" s="113"/>
      <c r="G9923" s="114"/>
      <c r="H9923" s="115"/>
      <c r="I9923" s="112"/>
      <c r="J9923" s="112"/>
      <c r="K9923" s="112"/>
      <c r="L9923" s="114">
        <f>Table13[[#This Row],[Per Unit Price]]*MAX(1,Table13[[#This Row],[Qty of Units]])*MAX(1,Table13[[#This Row],['#NCMs Served / FTEs Employed]])*MAX(1,Table13[[#This Row],[Duration of Service]])</f>
        <v>0</v>
      </c>
      <c r="M9923" s="112"/>
      <c r="N9923" s="114"/>
    </row>
    <row r="9924" spans="1:14" x14ac:dyDescent="0.25">
      <c r="A9924" s="111"/>
      <c r="B9924" s="111"/>
      <c r="C9924" s="123"/>
      <c r="D9924" s="112" t="str">
        <f>_xlfn.XLOOKUP(Table13[[#This Row],[Service]],Validation!$A$2:$A$14,Validation!$B$2:$B$14,"",0,1)</f>
        <v/>
      </c>
      <c r="E9924" s="112"/>
      <c r="F9924" s="113"/>
      <c r="G9924" s="114"/>
      <c r="H9924" s="115"/>
      <c r="I9924" s="112"/>
      <c r="J9924" s="112"/>
      <c r="K9924" s="112"/>
      <c r="L9924" s="114">
        <f>Table13[[#This Row],[Per Unit Price]]*MAX(1,Table13[[#This Row],[Qty of Units]])*MAX(1,Table13[[#This Row],['#NCMs Served / FTEs Employed]])*MAX(1,Table13[[#This Row],[Duration of Service]])</f>
        <v>0</v>
      </c>
      <c r="M9924" s="112"/>
      <c r="N9924" s="114"/>
    </row>
    <row r="9925" spans="1:14" x14ac:dyDescent="0.25">
      <c r="A9925" s="111"/>
      <c r="B9925" s="111"/>
      <c r="C9925" s="123"/>
      <c r="D9925" s="112" t="str">
        <f>_xlfn.XLOOKUP(Table13[[#This Row],[Service]],Validation!$A$2:$A$14,Validation!$B$2:$B$14,"",0,1)</f>
        <v/>
      </c>
      <c r="E9925" s="112"/>
      <c r="F9925" s="113"/>
      <c r="G9925" s="114"/>
      <c r="H9925" s="115"/>
      <c r="I9925" s="112"/>
      <c r="J9925" s="112"/>
      <c r="K9925" s="112"/>
      <c r="L9925" s="114">
        <f>Table13[[#This Row],[Per Unit Price]]*MAX(1,Table13[[#This Row],[Qty of Units]])*MAX(1,Table13[[#This Row],['#NCMs Served / FTEs Employed]])*MAX(1,Table13[[#This Row],[Duration of Service]])</f>
        <v>0</v>
      </c>
      <c r="M9925" s="112"/>
      <c r="N9925" s="114"/>
    </row>
    <row r="9926" spans="1:14" x14ac:dyDescent="0.25">
      <c r="A9926" s="111"/>
      <c r="B9926" s="111"/>
      <c r="C9926" s="123"/>
      <c r="D9926" s="112" t="str">
        <f>_xlfn.XLOOKUP(Table13[[#This Row],[Service]],Validation!$A$2:$A$14,Validation!$B$2:$B$14,"",0,1)</f>
        <v/>
      </c>
      <c r="E9926" s="112"/>
      <c r="F9926" s="113"/>
      <c r="G9926" s="114"/>
      <c r="H9926" s="115"/>
      <c r="I9926" s="112"/>
      <c r="J9926" s="112"/>
      <c r="K9926" s="112"/>
      <c r="L9926" s="114">
        <f>Table13[[#This Row],[Per Unit Price]]*MAX(1,Table13[[#This Row],[Qty of Units]])*MAX(1,Table13[[#This Row],['#NCMs Served / FTEs Employed]])*MAX(1,Table13[[#This Row],[Duration of Service]])</f>
        <v>0</v>
      </c>
      <c r="M9926" s="112"/>
      <c r="N9926" s="114"/>
    </row>
    <row r="9927" spans="1:14" x14ac:dyDescent="0.25">
      <c r="A9927" s="111"/>
      <c r="B9927" s="111"/>
      <c r="C9927" s="123"/>
      <c r="D9927" s="112" t="str">
        <f>_xlfn.XLOOKUP(Table13[[#This Row],[Service]],Validation!$A$2:$A$14,Validation!$B$2:$B$14,"",0,1)</f>
        <v/>
      </c>
      <c r="E9927" s="112"/>
      <c r="F9927" s="113"/>
      <c r="G9927" s="114"/>
      <c r="H9927" s="115"/>
      <c r="I9927" s="112"/>
      <c r="J9927" s="112"/>
      <c r="K9927" s="112"/>
      <c r="L9927" s="114">
        <f>Table13[[#This Row],[Per Unit Price]]*MAX(1,Table13[[#This Row],[Qty of Units]])*MAX(1,Table13[[#This Row],['#NCMs Served / FTEs Employed]])*MAX(1,Table13[[#This Row],[Duration of Service]])</f>
        <v>0</v>
      </c>
      <c r="M9927" s="112"/>
      <c r="N9927" s="114"/>
    </row>
    <row r="9928" spans="1:14" x14ac:dyDescent="0.25">
      <c r="A9928" s="111"/>
      <c r="B9928" s="111"/>
      <c r="C9928" s="123"/>
      <c r="D9928" s="112" t="str">
        <f>_xlfn.XLOOKUP(Table13[[#This Row],[Service]],Validation!$A$2:$A$14,Validation!$B$2:$B$14,"",0,1)</f>
        <v/>
      </c>
      <c r="E9928" s="112"/>
      <c r="F9928" s="113"/>
      <c r="G9928" s="114"/>
      <c r="H9928" s="115"/>
      <c r="I9928" s="112"/>
      <c r="J9928" s="112"/>
      <c r="K9928" s="112"/>
      <c r="L9928" s="114">
        <f>Table13[[#This Row],[Per Unit Price]]*MAX(1,Table13[[#This Row],[Qty of Units]])*MAX(1,Table13[[#This Row],['#NCMs Served / FTEs Employed]])*MAX(1,Table13[[#This Row],[Duration of Service]])</f>
        <v>0</v>
      </c>
      <c r="M9928" s="112"/>
      <c r="N9928" s="114"/>
    </row>
    <row r="9929" spans="1:14" x14ac:dyDescent="0.25">
      <c r="A9929" s="111"/>
      <c r="B9929" s="111"/>
      <c r="C9929" s="123"/>
      <c r="D9929" s="112" t="str">
        <f>_xlfn.XLOOKUP(Table13[[#This Row],[Service]],Validation!$A$2:$A$14,Validation!$B$2:$B$14,"",0,1)</f>
        <v/>
      </c>
      <c r="E9929" s="112"/>
      <c r="F9929" s="113"/>
      <c r="G9929" s="114"/>
      <c r="H9929" s="115"/>
      <c r="I9929" s="112"/>
      <c r="J9929" s="112"/>
      <c r="K9929" s="112"/>
      <c r="L9929" s="114">
        <f>Table13[[#This Row],[Per Unit Price]]*MAX(1,Table13[[#This Row],[Qty of Units]])*MAX(1,Table13[[#This Row],['#NCMs Served / FTEs Employed]])*MAX(1,Table13[[#This Row],[Duration of Service]])</f>
        <v>0</v>
      </c>
      <c r="M9929" s="112"/>
      <c r="N9929" s="114"/>
    </row>
    <row r="9930" spans="1:14" x14ac:dyDescent="0.25">
      <c r="A9930" s="111"/>
      <c r="B9930" s="111"/>
      <c r="C9930" s="123"/>
      <c r="D9930" s="112" t="str">
        <f>_xlfn.XLOOKUP(Table13[[#This Row],[Service]],Validation!$A$2:$A$14,Validation!$B$2:$B$14,"",0,1)</f>
        <v/>
      </c>
      <c r="E9930" s="112"/>
      <c r="F9930" s="113"/>
      <c r="G9930" s="114"/>
      <c r="H9930" s="115"/>
      <c r="I9930" s="112"/>
      <c r="J9930" s="112"/>
      <c r="K9930" s="112"/>
      <c r="L9930" s="114">
        <f>Table13[[#This Row],[Per Unit Price]]*MAX(1,Table13[[#This Row],[Qty of Units]])*MAX(1,Table13[[#This Row],['#NCMs Served / FTEs Employed]])*MAX(1,Table13[[#This Row],[Duration of Service]])</f>
        <v>0</v>
      </c>
      <c r="M9930" s="112"/>
      <c r="N9930" s="114"/>
    </row>
    <row r="9931" spans="1:14" x14ac:dyDescent="0.25">
      <c r="A9931" s="111"/>
      <c r="B9931" s="111"/>
      <c r="C9931" s="123"/>
      <c r="D9931" s="112" t="str">
        <f>_xlfn.XLOOKUP(Table13[[#This Row],[Service]],Validation!$A$2:$A$14,Validation!$B$2:$B$14,"",0,1)</f>
        <v/>
      </c>
      <c r="E9931" s="112"/>
      <c r="F9931" s="113"/>
      <c r="G9931" s="114"/>
      <c r="H9931" s="115"/>
      <c r="I9931" s="112"/>
      <c r="J9931" s="112"/>
      <c r="K9931" s="112"/>
      <c r="L9931" s="114">
        <f>Table13[[#This Row],[Per Unit Price]]*MAX(1,Table13[[#This Row],[Qty of Units]])*MAX(1,Table13[[#This Row],['#NCMs Served / FTEs Employed]])*MAX(1,Table13[[#This Row],[Duration of Service]])</f>
        <v>0</v>
      </c>
      <c r="M9931" s="112"/>
      <c r="N9931" s="114"/>
    </row>
    <row r="9932" spans="1:14" x14ac:dyDescent="0.25">
      <c r="A9932" s="111"/>
      <c r="B9932" s="111"/>
      <c r="C9932" s="123"/>
      <c r="D9932" s="112" t="str">
        <f>_xlfn.XLOOKUP(Table13[[#This Row],[Service]],Validation!$A$2:$A$14,Validation!$B$2:$B$14,"",0,1)</f>
        <v/>
      </c>
      <c r="E9932" s="112"/>
      <c r="F9932" s="113"/>
      <c r="G9932" s="114"/>
      <c r="H9932" s="115"/>
      <c r="I9932" s="112"/>
      <c r="J9932" s="112"/>
      <c r="K9932" s="112"/>
      <c r="L9932" s="114">
        <f>Table13[[#This Row],[Per Unit Price]]*MAX(1,Table13[[#This Row],[Qty of Units]])*MAX(1,Table13[[#This Row],['#NCMs Served / FTEs Employed]])*MAX(1,Table13[[#This Row],[Duration of Service]])</f>
        <v>0</v>
      </c>
      <c r="M9932" s="112"/>
      <c r="N9932" s="114"/>
    </row>
    <row r="9933" spans="1:14" x14ac:dyDescent="0.25">
      <c r="A9933" s="111"/>
      <c r="B9933" s="111"/>
      <c r="C9933" s="123"/>
      <c r="D9933" s="112" t="str">
        <f>_xlfn.XLOOKUP(Table13[[#This Row],[Service]],Validation!$A$2:$A$14,Validation!$B$2:$B$14,"",0,1)</f>
        <v/>
      </c>
      <c r="E9933" s="112"/>
      <c r="F9933" s="113"/>
      <c r="G9933" s="114"/>
      <c r="H9933" s="115"/>
      <c r="I9933" s="112"/>
      <c r="J9933" s="112"/>
      <c r="K9933" s="112"/>
      <c r="L9933" s="114">
        <f>Table13[[#This Row],[Per Unit Price]]*MAX(1,Table13[[#This Row],[Qty of Units]])*MAX(1,Table13[[#This Row],['#NCMs Served / FTEs Employed]])*MAX(1,Table13[[#This Row],[Duration of Service]])</f>
        <v>0</v>
      </c>
      <c r="M9933" s="112"/>
      <c r="N9933" s="114"/>
    </row>
    <row r="9934" spans="1:14" x14ac:dyDescent="0.25">
      <c r="A9934" s="111"/>
      <c r="B9934" s="111"/>
      <c r="C9934" s="123"/>
      <c r="D9934" s="112" t="str">
        <f>_xlfn.XLOOKUP(Table13[[#This Row],[Service]],Validation!$A$2:$A$14,Validation!$B$2:$B$14,"",0,1)</f>
        <v/>
      </c>
      <c r="E9934" s="112"/>
      <c r="F9934" s="113"/>
      <c r="G9934" s="114"/>
      <c r="H9934" s="115"/>
      <c r="I9934" s="112"/>
      <c r="J9934" s="112"/>
      <c r="K9934" s="112"/>
      <c r="L9934" s="114">
        <f>Table13[[#This Row],[Per Unit Price]]*MAX(1,Table13[[#This Row],[Qty of Units]])*MAX(1,Table13[[#This Row],['#NCMs Served / FTEs Employed]])*MAX(1,Table13[[#This Row],[Duration of Service]])</f>
        <v>0</v>
      </c>
      <c r="M9934" s="112"/>
      <c r="N9934" s="114"/>
    </row>
    <row r="9935" spans="1:14" x14ac:dyDescent="0.25">
      <c r="A9935" s="111"/>
      <c r="B9935" s="111"/>
      <c r="C9935" s="123"/>
      <c r="D9935" s="112" t="str">
        <f>_xlfn.XLOOKUP(Table13[[#This Row],[Service]],Validation!$A$2:$A$14,Validation!$B$2:$B$14,"",0,1)</f>
        <v/>
      </c>
      <c r="E9935" s="112"/>
      <c r="F9935" s="113"/>
      <c r="G9935" s="114"/>
      <c r="H9935" s="115"/>
      <c r="I9935" s="112"/>
      <c r="J9935" s="112"/>
      <c r="K9935" s="112"/>
      <c r="L9935" s="114">
        <f>Table13[[#This Row],[Per Unit Price]]*MAX(1,Table13[[#This Row],[Qty of Units]])*MAX(1,Table13[[#This Row],['#NCMs Served / FTEs Employed]])*MAX(1,Table13[[#This Row],[Duration of Service]])</f>
        <v>0</v>
      </c>
      <c r="M9935" s="112"/>
      <c r="N9935" s="114"/>
    </row>
    <row r="9936" spans="1:14" x14ac:dyDescent="0.25">
      <c r="A9936" s="111"/>
      <c r="B9936" s="111"/>
      <c r="C9936" s="123"/>
      <c r="D9936" s="112" t="str">
        <f>_xlfn.XLOOKUP(Table13[[#This Row],[Service]],Validation!$A$2:$A$14,Validation!$B$2:$B$14,"",0,1)</f>
        <v/>
      </c>
      <c r="E9936" s="112"/>
      <c r="F9936" s="113"/>
      <c r="G9936" s="114"/>
      <c r="H9936" s="115"/>
      <c r="I9936" s="112"/>
      <c r="J9936" s="112"/>
      <c r="K9936" s="112"/>
      <c r="L9936" s="114">
        <f>Table13[[#This Row],[Per Unit Price]]*MAX(1,Table13[[#This Row],[Qty of Units]])*MAX(1,Table13[[#This Row],['#NCMs Served / FTEs Employed]])*MAX(1,Table13[[#This Row],[Duration of Service]])</f>
        <v>0</v>
      </c>
      <c r="M9936" s="112"/>
      <c r="N9936" s="114"/>
    </row>
    <row r="9937" spans="1:14" x14ac:dyDescent="0.25">
      <c r="A9937" s="111"/>
      <c r="B9937" s="111"/>
      <c r="C9937" s="123"/>
      <c r="D9937" s="112" t="str">
        <f>_xlfn.XLOOKUP(Table13[[#This Row],[Service]],Validation!$A$2:$A$14,Validation!$B$2:$B$14,"",0,1)</f>
        <v/>
      </c>
      <c r="E9937" s="112"/>
      <c r="F9937" s="113"/>
      <c r="G9937" s="114"/>
      <c r="H9937" s="115"/>
      <c r="I9937" s="112"/>
      <c r="J9937" s="112"/>
      <c r="K9937" s="112"/>
      <c r="L9937" s="114">
        <f>Table13[[#This Row],[Per Unit Price]]*MAX(1,Table13[[#This Row],[Qty of Units]])*MAX(1,Table13[[#This Row],['#NCMs Served / FTEs Employed]])*MAX(1,Table13[[#This Row],[Duration of Service]])</f>
        <v>0</v>
      </c>
      <c r="M9937" s="112"/>
      <c r="N9937" s="114"/>
    </row>
    <row r="9938" spans="1:14" x14ac:dyDescent="0.25">
      <c r="A9938" s="111"/>
      <c r="B9938" s="111"/>
      <c r="C9938" s="123"/>
      <c r="D9938" s="112" t="str">
        <f>_xlfn.XLOOKUP(Table13[[#This Row],[Service]],Validation!$A$2:$A$14,Validation!$B$2:$B$14,"",0,1)</f>
        <v/>
      </c>
      <c r="E9938" s="112"/>
      <c r="F9938" s="113"/>
      <c r="G9938" s="114"/>
      <c r="H9938" s="115"/>
      <c r="I9938" s="112"/>
      <c r="J9938" s="112"/>
      <c r="K9938" s="112"/>
      <c r="L9938" s="114">
        <f>Table13[[#This Row],[Per Unit Price]]*MAX(1,Table13[[#This Row],[Qty of Units]])*MAX(1,Table13[[#This Row],['#NCMs Served / FTEs Employed]])*MAX(1,Table13[[#This Row],[Duration of Service]])</f>
        <v>0</v>
      </c>
      <c r="M9938" s="112"/>
      <c r="N9938" s="114"/>
    </row>
    <row r="9939" spans="1:14" x14ac:dyDescent="0.25">
      <c r="A9939" s="111"/>
      <c r="B9939" s="111"/>
      <c r="C9939" s="123"/>
      <c r="D9939" s="112" t="str">
        <f>_xlfn.XLOOKUP(Table13[[#This Row],[Service]],Validation!$A$2:$A$14,Validation!$B$2:$B$14,"",0,1)</f>
        <v/>
      </c>
      <c r="E9939" s="112"/>
      <c r="F9939" s="113"/>
      <c r="G9939" s="114"/>
      <c r="H9939" s="115"/>
      <c r="I9939" s="112"/>
      <c r="J9939" s="112"/>
      <c r="K9939" s="112"/>
      <c r="L9939" s="114">
        <f>Table13[[#This Row],[Per Unit Price]]*MAX(1,Table13[[#This Row],[Qty of Units]])*MAX(1,Table13[[#This Row],['#NCMs Served / FTEs Employed]])*MAX(1,Table13[[#This Row],[Duration of Service]])</f>
        <v>0</v>
      </c>
      <c r="M9939" s="112"/>
      <c r="N9939" s="114"/>
    </row>
    <row r="9940" spans="1:14" x14ac:dyDescent="0.25">
      <c r="A9940" s="111"/>
      <c r="B9940" s="111"/>
      <c r="C9940" s="123"/>
      <c r="D9940" s="112" t="str">
        <f>_xlfn.XLOOKUP(Table13[[#This Row],[Service]],Validation!$A$2:$A$14,Validation!$B$2:$B$14,"",0,1)</f>
        <v/>
      </c>
      <c r="E9940" s="112"/>
      <c r="F9940" s="113"/>
      <c r="G9940" s="114"/>
      <c r="H9940" s="115"/>
      <c r="I9940" s="112"/>
      <c r="J9940" s="112"/>
      <c r="K9940" s="112"/>
      <c r="L9940" s="114">
        <f>Table13[[#This Row],[Per Unit Price]]*MAX(1,Table13[[#This Row],[Qty of Units]])*MAX(1,Table13[[#This Row],['#NCMs Served / FTEs Employed]])*MAX(1,Table13[[#This Row],[Duration of Service]])</f>
        <v>0</v>
      </c>
      <c r="M9940" s="112"/>
      <c r="N9940" s="114"/>
    </row>
    <row r="9941" spans="1:14" x14ac:dyDescent="0.25">
      <c r="A9941" s="111"/>
      <c r="B9941" s="111"/>
      <c r="C9941" s="123"/>
      <c r="D9941" s="112" t="str">
        <f>_xlfn.XLOOKUP(Table13[[#This Row],[Service]],Validation!$A$2:$A$14,Validation!$B$2:$B$14,"",0,1)</f>
        <v/>
      </c>
      <c r="E9941" s="112"/>
      <c r="F9941" s="113"/>
      <c r="G9941" s="114"/>
      <c r="H9941" s="115"/>
      <c r="I9941" s="112"/>
      <c r="J9941" s="112"/>
      <c r="K9941" s="112"/>
      <c r="L9941" s="114">
        <f>Table13[[#This Row],[Per Unit Price]]*MAX(1,Table13[[#This Row],[Qty of Units]])*MAX(1,Table13[[#This Row],['#NCMs Served / FTEs Employed]])*MAX(1,Table13[[#This Row],[Duration of Service]])</f>
        <v>0</v>
      </c>
      <c r="M9941" s="112"/>
      <c r="N9941" s="114"/>
    </row>
    <row r="9942" spans="1:14" x14ac:dyDescent="0.25">
      <c r="A9942" s="111"/>
      <c r="B9942" s="111"/>
      <c r="C9942" s="123"/>
      <c r="D9942" s="112" t="str">
        <f>_xlfn.XLOOKUP(Table13[[#This Row],[Service]],Validation!$A$2:$A$14,Validation!$B$2:$B$14,"",0,1)</f>
        <v/>
      </c>
      <c r="E9942" s="112"/>
      <c r="F9942" s="113"/>
      <c r="G9942" s="114"/>
      <c r="H9942" s="115"/>
      <c r="I9942" s="112"/>
      <c r="J9942" s="112"/>
      <c r="K9942" s="112"/>
      <c r="L9942" s="114">
        <f>Table13[[#This Row],[Per Unit Price]]*MAX(1,Table13[[#This Row],[Qty of Units]])*MAX(1,Table13[[#This Row],['#NCMs Served / FTEs Employed]])*MAX(1,Table13[[#This Row],[Duration of Service]])</f>
        <v>0</v>
      </c>
      <c r="M9942" s="112"/>
      <c r="N9942" s="114"/>
    </row>
    <row r="9943" spans="1:14" x14ac:dyDescent="0.25">
      <c r="A9943" s="111"/>
      <c r="B9943" s="111"/>
      <c r="C9943" s="123"/>
      <c r="D9943" s="112" t="str">
        <f>_xlfn.XLOOKUP(Table13[[#This Row],[Service]],Validation!$A$2:$A$14,Validation!$B$2:$B$14,"",0,1)</f>
        <v/>
      </c>
      <c r="E9943" s="112"/>
      <c r="F9943" s="113"/>
      <c r="G9943" s="114"/>
      <c r="H9943" s="115"/>
      <c r="I9943" s="112"/>
      <c r="J9943" s="112"/>
      <c r="K9943" s="112"/>
      <c r="L9943" s="114">
        <f>Table13[[#This Row],[Per Unit Price]]*MAX(1,Table13[[#This Row],[Qty of Units]])*MAX(1,Table13[[#This Row],['#NCMs Served / FTEs Employed]])*MAX(1,Table13[[#This Row],[Duration of Service]])</f>
        <v>0</v>
      </c>
      <c r="M9943" s="112"/>
      <c r="N9943" s="114"/>
    </row>
    <row r="9944" spans="1:14" x14ac:dyDescent="0.25">
      <c r="A9944" s="111"/>
      <c r="B9944" s="111"/>
      <c r="C9944" s="123"/>
      <c r="D9944" s="112" t="str">
        <f>_xlfn.XLOOKUP(Table13[[#This Row],[Service]],Validation!$A$2:$A$14,Validation!$B$2:$B$14,"",0,1)</f>
        <v/>
      </c>
      <c r="E9944" s="112"/>
      <c r="F9944" s="113"/>
      <c r="G9944" s="114"/>
      <c r="H9944" s="115"/>
      <c r="I9944" s="112"/>
      <c r="J9944" s="112"/>
      <c r="K9944" s="112"/>
      <c r="L9944" s="114">
        <f>Table13[[#This Row],[Per Unit Price]]*MAX(1,Table13[[#This Row],[Qty of Units]])*MAX(1,Table13[[#This Row],['#NCMs Served / FTEs Employed]])*MAX(1,Table13[[#This Row],[Duration of Service]])</f>
        <v>0</v>
      </c>
      <c r="M9944" s="112"/>
      <c r="N9944" s="114"/>
    </row>
    <row r="9945" spans="1:14" x14ac:dyDescent="0.25">
      <c r="A9945" s="111"/>
      <c r="B9945" s="111"/>
      <c r="C9945" s="123"/>
      <c r="D9945" s="112" t="str">
        <f>_xlfn.XLOOKUP(Table13[[#This Row],[Service]],Validation!$A$2:$A$14,Validation!$B$2:$B$14,"",0,1)</f>
        <v/>
      </c>
      <c r="E9945" s="112"/>
      <c r="F9945" s="113"/>
      <c r="G9945" s="114"/>
      <c r="H9945" s="115"/>
      <c r="I9945" s="112"/>
      <c r="J9945" s="112"/>
      <c r="K9945" s="112"/>
      <c r="L9945" s="114">
        <f>Table13[[#This Row],[Per Unit Price]]*MAX(1,Table13[[#This Row],[Qty of Units]])*MAX(1,Table13[[#This Row],['#NCMs Served / FTEs Employed]])*MAX(1,Table13[[#This Row],[Duration of Service]])</f>
        <v>0</v>
      </c>
      <c r="M9945" s="112"/>
      <c r="N9945" s="114"/>
    </row>
    <row r="9946" spans="1:14" x14ac:dyDescent="0.25">
      <c r="A9946" s="111"/>
      <c r="B9946" s="111"/>
      <c r="C9946" s="123"/>
      <c r="D9946" s="112" t="str">
        <f>_xlfn.XLOOKUP(Table13[[#This Row],[Service]],Validation!$A$2:$A$14,Validation!$B$2:$B$14,"",0,1)</f>
        <v/>
      </c>
      <c r="E9946" s="112"/>
      <c r="F9946" s="113"/>
      <c r="G9946" s="114"/>
      <c r="H9946" s="115"/>
      <c r="I9946" s="112"/>
      <c r="J9946" s="112"/>
      <c r="K9946" s="112"/>
      <c r="L9946" s="114">
        <f>Table13[[#This Row],[Per Unit Price]]*MAX(1,Table13[[#This Row],[Qty of Units]])*MAX(1,Table13[[#This Row],['#NCMs Served / FTEs Employed]])*MAX(1,Table13[[#This Row],[Duration of Service]])</f>
        <v>0</v>
      </c>
      <c r="M9946" s="112"/>
      <c r="N9946" s="114"/>
    </row>
    <row r="9947" spans="1:14" x14ac:dyDescent="0.25">
      <c r="A9947" s="111"/>
      <c r="B9947" s="111"/>
      <c r="C9947" s="123"/>
      <c r="D9947" s="112" t="str">
        <f>_xlfn.XLOOKUP(Table13[[#This Row],[Service]],Validation!$A$2:$A$14,Validation!$B$2:$B$14,"",0,1)</f>
        <v/>
      </c>
      <c r="E9947" s="112"/>
      <c r="F9947" s="113"/>
      <c r="G9947" s="114"/>
      <c r="H9947" s="115"/>
      <c r="I9947" s="112"/>
      <c r="J9947" s="112"/>
      <c r="K9947" s="112"/>
      <c r="L9947" s="114">
        <f>Table13[[#This Row],[Per Unit Price]]*MAX(1,Table13[[#This Row],[Qty of Units]])*MAX(1,Table13[[#This Row],['#NCMs Served / FTEs Employed]])*MAX(1,Table13[[#This Row],[Duration of Service]])</f>
        <v>0</v>
      </c>
      <c r="M9947" s="112"/>
      <c r="N9947" s="114"/>
    </row>
    <row r="9948" spans="1:14" x14ac:dyDescent="0.25">
      <c r="A9948" s="111"/>
      <c r="B9948" s="111"/>
      <c r="C9948" s="123"/>
      <c r="D9948" s="112" t="str">
        <f>_xlfn.XLOOKUP(Table13[[#This Row],[Service]],Validation!$A$2:$A$14,Validation!$B$2:$B$14,"",0,1)</f>
        <v/>
      </c>
      <c r="E9948" s="112"/>
      <c r="F9948" s="113"/>
      <c r="G9948" s="114"/>
      <c r="H9948" s="115"/>
      <c r="I9948" s="112"/>
      <c r="J9948" s="112"/>
      <c r="K9948" s="112"/>
      <c r="L9948" s="114">
        <f>Table13[[#This Row],[Per Unit Price]]*MAX(1,Table13[[#This Row],[Qty of Units]])*MAX(1,Table13[[#This Row],['#NCMs Served / FTEs Employed]])*MAX(1,Table13[[#This Row],[Duration of Service]])</f>
        <v>0</v>
      </c>
      <c r="M9948" s="112"/>
      <c r="N9948" s="114"/>
    </row>
    <row r="9949" spans="1:14" x14ac:dyDescent="0.25">
      <c r="A9949" s="111"/>
      <c r="B9949" s="111"/>
      <c r="C9949" s="123"/>
      <c r="D9949" s="112" t="str">
        <f>_xlfn.XLOOKUP(Table13[[#This Row],[Service]],Validation!$A$2:$A$14,Validation!$B$2:$B$14,"",0,1)</f>
        <v/>
      </c>
      <c r="E9949" s="112"/>
      <c r="F9949" s="113"/>
      <c r="G9949" s="114"/>
      <c r="H9949" s="115"/>
      <c r="I9949" s="112"/>
      <c r="J9949" s="112"/>
      <c r="K9949" s="112"/>
      <c r="L9949" s="114">
        <f>Table13[[#This Row],[Per Unit Price]]*MAX(1,Table13[[#This Row],[Qty of Units]])*MAX(1,Table13[[#This Row],['#NCMs Served / FTEs Employed]])*MAX(1,Table13[[#This Row],[Duration of Service]])</f>
        <v>0</v>
      </c>
      <c r="M9949" s="112"/>
      <c r="N9949" s="114"/>
    </row>
    <row r="9950" spans="1:14" x14ac:dyDescent="0.25">
      <c r="A9950" s="111"/>
      <c r="B9950" s="111"/>
      <c r="C9950" s="123"/>
      <c r="D9950" s="112" t="str">
        <f>_xlfn.XLOOKUP(Table13[[#This Row],[Service]],Validation!$A$2:$A$14,Validation!$B$2:$B$14,"",0,1)</f>
        <v/>
      </c>
      <c r="E9950" s="112"/>
      <c r="F9950" s="113"/>
      <c r="G9950" s="114"/>
      <c r="H9950" s="115"/>
      <c r="I9950" s="112"/>
      <c r="J9950" s="112"/>
      <c r="K9950" s="112"/>
      <c r="L9950" s="114">
        <f>Table13[[#This Row],[Per Unit Price]]*MAX(1,Table13[[#This Row],[Qty of Units]])*MAX(1,Table13[[#This Row],['#NCMs Served / FTEs Employed]])*MAX(1,Table13[[#This Row],[Duration of Service]])</f>
        <v>0</v>
      </c>
      <c r="M9950" s="112"/>
      <c r="N9950" s="114"/>
    </row>
    <row r="9951" spans="1:14" x14ac:dyDescent="0.25">
      <c r="A9951" s="111"/>
      <c r="B9951" s="111"/>
      <c r="C9951" s="123"/>
      <c r="D9951" s="112" t="str">
        <f>_xlfn.XLOOKUP(Table13[[#This Row],[Service]],Validation!$A$2:$A$14,Validation!$B$2:$B$14,"",0,1)</f>
        <v/>
      </c>
      <c r="E9951" s="112"/>
      <c r="F9951" s="113"/>
      <c r="G9951" s="114"/>
      <c r="H9951" s="115"/>
      <c r="I9951" s="112"/>
      <c r="J9951" s="112"/>
      <c r="K9951" s="112"/>
      <c r="L9951" s="114">
        <f>Table13[[#This Row],[Per Unit Price]]*MAX(1,Table13[[#This Row],[Qty of Units]])*MAX(1,Table13[[#This Row],['#NCMs Served / FTEs Employed]])*MAX(1,Table13[[#This Row],[Duration of Service]])</f>
        <v>0</v>
      </c>
      <c r="M9951" s="112"/>
      <c r="N9951" s="114"/>
    </row>
    <row r="9952" spans="1:14" x14ac:dyDescent="0.25">
      <c r="A9952" s="111"/>
      <c r="B9952" s="111"/>
      <c r="C9952" s="123"/>
      <c r="D9952" s="112" t="str">
        <f>_xlfn.XLOOKUP(Table13[[#This Row],[Service]],Validation!$A$2:$A$14,Validation!$B$2:$B$14,"",0,1)</f>
        <v/>
      </c>
      <c r="E9952" s="112"/>
      <c r="F9952" s="113"/>
      <c r="G9952" s="114"/>
      <c r="H9952" s="115"/>
      <c r="I9952" s="112"/>
      <c r="J9952" s="112"/>
      <c r="K9952" s="112"/>
      <c r="L9952" s="114">
        <f>Table13[[#This Row],[Per Unit Price]]*MAX(1,Table13[[#This Row],[Qty of Units]])*MAX(1,Table13[[#This Row],['#NCMs Served / FTEs Employed]])*MAX(1,Table13[[#This Row],[Duration of Service]])</f>
        <v>0</v>
      </c>
      <c r="M9952" s="112"/>
      <c r="N9952" s="114"/>
    </row>
    <row r="9953" spans="1:14" x14ac:dyDescent="0.25">
      <c r="A9953" s="111"/>
      <c r="B9953" s="111"/>
      <c r="C9953" s="123"/>
      <c r="D9953" s="112" t="str">
        <f>_xlfn.XLOOKUP(Table13[[#This Row],[Service]],Validation!$A$2:$A$14,Validation!$B$2:$B$14,"",0,1)</f>
        <v/>
      </c>
      <c r="E9953" s="112"/>
      <c r="F9953" s="113"/>
      <c r="G9953" s="114"/>
      <c r="H9953" s="115"/>
      <c r="I9953" s="112"/>
      <c r="J9953" s="112"/>
      <c r="K9953" s="112"/>
      <c r="L9953" s="114">
        <f>Table13[[#This Row],[Per Unit Price]]*MAX(1,Table13[[#This Row],[Qty of Units]])*MAX(1,Table13[[#This Row],['#NCMs Served / FTEs Employed]])*MAX(1,Table13[[#This Row],[Duration of Service]])</f>
        <v>0</v>
      </c>
      <c r="M9953" s="112"/>
      <c r="N9953" s="114"/>
    </row>
    <row r="9954" spans="1:14" x14ac:dyDescent="0.25">
      <c r="A9954" s="111"/>
      <c r="B9954" s="111"/>
      <c r="C9954" s="123"/>
      <c r="D9954" s="112" t="str">
        <f>_xlfn.XLOOKUP(Table13[[#This Row],[Service]],Validation!$A$2:$A$14,Validation!$B$2:$B$14,"",0,1)</f>
        <v/>
      </c>
      <c r="E9954" s="112"/>
      <c r="F9954" s="113"/>
      <c r="G9954" s="114"/>
      <c r="H9954" s="115"/>
      <c r="I9954" s="112"/>
      <c r="J9954" s="112"/>
      <c r="K9954" s="112"/>
      <c r="L9954" s="114">
        <f>Table13[[#This Row],[Per Unit Price]]*MAX(1,Table13[[#This Row],[Qty of Units]])*MAX(1,Table13[[#This Row],['#NCMs Served / FTEs Employed]])*MAX(1,Table13[[#This Row],[Duration of Service]])</f>
        <v>0</v>
      </c>
      <c r="M9954" s="112"/>
      <c r="N9954" s="114"/>
    </row>
    <row r="9955" spans="1:14" x14ac:dyDescent="0.25">
      <c r="A9955" s="111"/>
      <c r="B9955" s="111"/>
      <c r="C9955" s="123"/>
      <c r="D9955" s="112" t="str">
        <f>_xlfn.XLOOKUP(Table13[[#This Row],[Service]],Validation!$A$2:$A$14,Validation!$B$2:$B$14,"",0,1)</f>
        <v/>
      </c>
      <c r="E9955" s="112"/>
      <c r="F9955" s="113"/>
      <c r="G9955" s="114"/>
      <c r="H9955" s="115"/>
      <c r="I9955" s="112"/>
      <c r="J9955" s="112"/>
      <c r="K9955" s="112"/>
      <c r="L9955" s="114">
        <f>Table13[[#This Row],[Per Unit Price]]*MAX(1,Table13[[#This Row],[Qty of Units]])*MAX(1,Table13[[#This Row],['#NCMs Served / FTEs Employed]])*MAX(1,Table13[[#This Row],[Duration of Service]])</f>
        <v>0</v>
      </c>
      <c r="M9955" s="112"/>
      <c r="N9955" s="114"/>
    </row>
    <row r="9956" spans="1:14" x14ac:dyDescent="0.25">
      <c r="A9956" s="111"/>
      <c r="B9956" s="111"/>
      <c r="C9956" s="123"/>
      <c r="D9956" s="112" t="str">
        <f>_xlfn.XLOOKUP(Table13[[#This Row],[Service]],Validation!$A$2:$A$14,Validation!$B$2:$B$14,"",0,1)</f>
        <v/>
      </c>
      <c r="E9956" s="112"/>
      <c r="F9956" s="113"/>
      <c r="G9956" s="114"/>
      <c r="H9956" s="115"/>
      <c r="I9956" s="112"/>
      <c r="J9956" s="112"/>
      <c r="K9956" s="112"/>
      <c r="L9956" s="114">
        <f>Table13[[#This Row],[Per Unit Price]]*MAX(1,Table13[[#This Row],[Qty of Units]])*MAX(1,Table13[[#This Row],['#NCMs Served / FTEs Employed]])*MAX(1,Table13[[#This Row],[Duration of Service]])</f>
        <v>0</v>
      </c>
      <c r="M9956" s="112"/>
      <c r="N9956" s="114"/>
    </row>
    <row r="9957" spans="1:14" x14ac:dyDescent="0.25">
      <c r="A9957" s="111"/>
      <c r="B9957" s="111"/>
      <c r="C9957" s="123"/>
      <c r="D9957" s="112" t="str">
        <f>_xlfn.XLOOKUP(Table13[[#This Row],[Service]],Validation!$A$2:$A$14,Validation!$B$2:$B$14,"",0,1)</f>
        <v/>
      </c>
      <c r="E9957" s="112"/>
      <c r="F9957" s="113"/>
      <c r="G9957" s="114"/>
      <c r="H9957" s="115"/>
      <c r="I9957" s="112"/>
      <c r="J9957" s="112"/>
      <c r="K9957" s="112"/>
      <c r="L9957" s="114">
        <f>Table13[[#This Row],[Per Unit Price]]*MAX(1,Table13[[#This Row],[Qty of Units]])*MAX(1,Table13[[#This Row],['#NCMs Served / FTEs Employed]])*MAX(1,Table13[[#This Row],[Duration of Service]])</f>
        <v>0</v>
      </c>
      <c r="M9957" s="112"/>
      <c r="N9957" s="114"/>
    </row>
    <row r="9958" spans="1:14" x14ac:dyDescent="0.25">
      <c r="A9958" s="111"/>
      <c r="B9958" s="111"/>
      <c r="C9958" s="123"/>
      <c r="D9958" s="112" t="str">
        <f>_xlfn.XLOOKUP(Table13[[#This Row],[Service]],Validation!$A$2:$A$14,Validation!$B$2:$B$14,"",0,1)</f>
        <v/>
      </c>
      <c r="E9958" s="112"/>
      <c r="F9958" s="113"/>
      <c r="G9958" s="114"/>
      <c r="H9958" s="115"/>
      <c r="I9958" s="112"/>
      <c r="J9958" s="112"/>
      <c r="K9958" s="112"/>
      <c r="L9958" s="114">
        <f>Table13[[#This Row],[Per Unit Price]]*MAX(1,Table13[[#This Row],[Qty of Units]])*MAX(1,Table13[[#This Row],['#NCMs Served / FTEs Employed]])*MAX(1,Table13[[#This Row],[Duration of Service]])</f>
        <v>0</v>
      </c>
      <c r="M9958" s="112"/>
      <c r="N9958" s="114"/>
    </row>
    <row r="9959" spans="1:14" x14ac:dyDescent="0.25">
      <c r="A9959" s="111"/>
      <c r="B9959" s="111"/>
      <c r="C9959" s="123"/>
      <c r="D9959" s="112" t="str">
        <f>_xlfn.XLOOKUP(Table13[[#This Row],[Service]],Validation!$A$2:$A$14,Validation!$B$2:$B$14,"",0,1)</f>
        <v/>
      </c>
      <c r="E9959" s="112"/>
      <c r="F9959" s="113"/>
      <c r="G9959" s="114"/>
      <c r="H9959" s="115"/>
      <c r="I9959" s="112"/>
      <c r="J9959" s="112"/>
      <c r="K9959" s="112"/>
      <c r="L9959" s="114">
        <f>Table13[[#This Row],[Per Unit Price]]*MAX(1,Table13[[#This Row],[Qty of Units]])*MAX(1,Table13[[#This Row],['#NCMs Served / FTEs Employed]])*MAX(1,Table13[[#This Row],[Duration of Service]])</f>
        <v>0</v>
      </c>
      <c r="M9959" s="112"/>
      <c r="N9959" s="114"/>
    </row>
    <row r="9960" spans="1:14" x14ac:dyDescent="0.25">
      <c r="A9960" s="111"/>
      <c r="B9960" s="111"/>
      <c r="C9960" s="123"/>
      <c r="D9960" s="112" t="str">
        <f>_xlfn.XLOOKUP(Table13[[#This Row],[Service]],Validation!$A$2:$A$14,Validation!$B$2:$B$14,"",0,1)</f>
        <v/>
      </c>
      <c r="E9960" s="112"/>
      <c r="F9960" s="113"/>
      <c r="G9960" s="114"/>
      <c r="H9960" s="115"/>
      <c r="I9960" s="112"/>
      <c r="J9960" s="112"/>
      <c r="K9960" s="112"/>
      <c r="L9960" s="114">
        <f>Table13[[#This Row],[Per Unit Price]]*MAX(1,Table13[[#This Row],[Qty of Units]])*MAX(1,Table13[[#This Row],['#NCMs Served / FTEs Employed]])*MAX(1,Table13[[#This Row],[Duration of Service]])</f>
        <v>0</v>
      </c>
      <c r="M9960" s="112"/>
      <c r="N9960" s="114"/>
    </row>
    <row r="9961" spans="1:14" x14ac:dyDescent="0.25">
      <c r="A9961" s="111"/>
      <c r="B9961" s="111"/>
      <c r="C9961" s="123"/>
      <c r="D9961" s="112" t="str">
        <f>_xlfn.XLOOKUP(Table13[[#This Row],[Service]],Validation!$A$2:$A$14,Validation!$B$2:$B$14,"",0,1)</f>
        <v/>
      </c>
      <c r="E9961" s="112"/>
      <c r="F9961" s="113"/>
      <c r="G9961" s="114"/>
      <c r="H9961" s="115"/>
      <c r="I9961" s="112"/>
      <c r="J9961" s="112"/>
      <c r="K9961" s="112"/>
      <c r="L9961" s="114">
        <f>Table13[[#This Row],[Per Unit Price]]*MAX(1,Table13[[#This Row],[Qty of Units]])*MAX(1,Table13[[#This Row],['#NCMs Served / FTEs Employed]])*MAX(1,Table13[[#This Row],[Duration of Service]])</f>
        <v>0</v>
      </c>
      <c r="M9961" s="112"/>
      <c r="N9961" s="114"/>
    </row>
    <row r="9962" spans="1:14" x14ac:dyDescent="0.25">
      <c r="A9962" s="111"/>
      <c r="B9962" s="111"/>
      <c r="C9962" s="123"/>
      <c r="D9962" s="112" t="str">
        <f>_xlfn.XLOOKUP(Table13[[#This Row],[Service]],Validation!$A$2:$A$14,Validation!$B$2:$B$14,"",0,1)</f>
        <v/>
      </c>
      <c r="E9962" s="112"/>
      <c r="F9962" s="113"/>
      <c r="G9962" s="114"/>
      <c r="H9962" s="115"/>
      <c r="I9962" s="112"/>
      <c r="J9962" s="112"/>
      <c r="K9962" s="112"/>
      <c r="L9962" s="114">
        <f>Table13[[#This Row],[Per Unit Price]]*MAX(1,Table13[[#This Row],[Qty of Units]])*MAX(1,Table13[[#This Row],['#NCMs Served / FTEs Employed]])*MAX(1,Table13[[#This Row],[Duration of Service]])</f>
        <v>0</v>
      </c>
      <c r="M9962" s="112"/>
      <c r="N9962" s="114"/>
    </row>
    <row r="9963" spans="1:14" x14ac:dyDescent="0.25">
      <c r="A9963" s="111"/>
      <c r="B9963" s="111"/>
      <c r="C9963" s="123"/>
      <c r="D9963" s="112" t="str">
        <f>_xlfn.XLOOKUP(Table13[[#This Row],[Service]],Validation!$A$2:$A$14,Validation!$B$2:$B$14,"",0,1)</f>
        <v/>
      </c>
      <c r="E9963" s="112"/>
      <c r="F9963" s="113"/>
      <c r="G9963" s="114"/>
      <c r="H9963" s="115"/>
      <c r="I9963" s="112"/>
      <c r="J9963" s="112"/>
      <c r="K9963" s="112"/>
      <c r="L9963" s="114">
        <f>Table13[[#This Row],[Per Unit Price]]*MAX(1,Table13[[#This Row],[Qty of Units]])*MAX(1,Table13[[#This Row],['#NCMs Served / FTEs Employed]])*MAX(1,Table13[[#This Row],[Duration of Service]])</f>
        <v>0</v>
      </c>
      <c r="M9963" s="112"/>
      <c r="N9963" s="114"/>
    </row>
    <row r="9964" spans="1:14" x14ac:dyDescent="0.25">
      <c r="A9964" s="111"/>
      <c r="B9964" s="111"/>
      <c r="C9964" s="123"/>
      <c r="D9964" s="112" t="str">
        <f>_xlfn.XLOOKUP(Table13[[#This Row],[Service]],Validation!$A$2:$A$14,Validation!$B$2:$B$14,"",0,1)</f>
        <v/>
      </c>
      <c r="E9964" s="112"/>
      <c r="F9964" s="113"/>
      <c r="G9964" s="114"/>
      <c r="H9964" s="115"/>
      <c r="I9964" s="112"/>
      <c r="J9964" s="112"/>
      <c r="K9964" s="112"/>
      <c r="L9964" s="114">
        <f>Table13[[#This Row],[Per Unit Price]]*MAX(1,Table13[[#This Row],[Qty of Units]])*MAX(1,Table13[[#This Row],['#NCMs Served / FTEs Employed]])*MAX(1,Table13[[#This Row],[Duration of Service]])</f>
        <v>0</v>
      </c>
      <c r="M9964" s="112"/>
      <c r="N9964" s="114"/>
    </row>
    <row r="9965" spans="1:14" x14ac:dyDescent="0.25">
      <c r="A9965" s="111"/>
      <c r="B9965" s="111"/>
      <c r="C9965" s="123"/>
      <c r="D9965" s="112" t="str">
        <f>_xlfn.XLOOKUP(Table13[[#This Row],[Service]],Validation!$A$2:$A$14,Validation!$B$2:$B$14,"",0,1)</f>
        <v/>
      </c>
      <c r="E9965" s="112"/>
      <c r="F9965" s="113"/>
      <c r="G9965" s="114"/>
      <c r="H9965" s="115"/>
      <c r="I9965" s="112"/>
      <c r="J9965" s="112"/>
      <c r="K9965" s="112"/>
      <c r="L9965" s="114">
        <f>Table13[[#This Row],[Per Unit Price]]*MAX(1,Table13[[#This Row],[Qty of Units]])*MAX(1,Table13[[#This Row],['#NCMs Served / FTEs Employed]])*MAX(1,Table13[[#This Row],[Duration of Service]])</f>
        <v>0</v>
      </c>
      <c r="M9965" s="112"/>
      <c r="N9965" s="114"/>
    </row>
    <row r="9966" spans="1:14" x14ac:dyDescent="0.25">
      <c r="A9966" s="111"/>
      <c r="B9966" s="111"/>
      <c r="C9966" s="123"/>
      <c r="D9966" s="112" t="str">
        <f>_xlfn.XLOOKUP(Table13[[#This Row],[Service]],Validation!$A$2:$A$14,Validation!$B$2:$B$14,"",0,1)</f>
        <v/>
      </c>
      <c r="E9966" s="112"/>
      <c r="F9966" s="113"/>
      <c r="G9966" s="114"/>
      <c r="H9966" s="115"/>
      <c r="I9966" s="112"/>
      <c r="J9966" s="112"/>
      <c r="K9966" s="112"/>
      <c r="L9966" s="114">
        <f>Table13[[#This Row],[Per Unit Price]]*MAX(1,Table13[[#This Row],[Qty of Units]])*MAX(1,Table13[[#This Row],['#NCMs Served / FTEs Employed]])*MAX(1,Table13[[#This Row],[Duration of Service]])</f>
        <v>0</v>
      </c>
      <c r="M9966" s="112"/>
      <c r="N9966" s="114"/>
    </row>
    <row r="9967" spans="1:14" x14ac:dyDescent="0.25">
      <c r="A9967" s="111"/>
      <c r="B9967" s="111"/>
      <c r="C9967" s="123"/>
      <c r="D9967" s="112" t="str">
        <f>_xlfn.XLOOKUP(Table13[[#This Row],[Service]],Validation!$A$2:$A$14,Validation!$B$2:$B$14,"",0,1)</f>
        <v/>
      </c>
      <c r="E9967" s="112"/>
      <c r="F9967" s="113"/>
      <c r="G9967" s="114"/>
      <c r="H9967" s="115"/>
      <c r="I9967" s="112"/>
      <c r="J9967" s="112"/>
      <c r="K9967" s="112"/>
      <c r="L9967" s="114">
        <f>Table13[[#This Row],[Per Unit Price]]*MAX(1,Table13[[#This Row],[Qty of Units]])*MAX(1,Table13[[#This Row],['#NCMs Served / FTEs Employed]])*MAX(1,Table13[[#This Row],[Duration of Service]])</f>
        <v>0</v>
      </c>
      <c r="M9967" s="112"/>
      <c r="N9967" s="114"/>
    </row>
    <row r="9968" spans="1:14" x14ac:dyDescent="0.25">
      <c r="A9968" s="111"/>
      <c r="B9968" s="111"/>
      <c r="C9968" s="123"/>
      <c r="D9968" s="112" t="str">
        <f>_xlfn.XLOOKUP(Table13[[#This Row],[Service]],Validation!$A$2:$A$14,Validation!$B$2:$B$14,"",0,1)</f>
        <v/>
      </c>
      <c r="E9968" s="112"/>
      <c r="F9968" s="113"/>
      <c r="G9968" s="114"/>
      <c r="H9968" s="115"/>
      <c r="I9968" s="112"/>
      <c r="J9968" s="112"/>
      <c r="K9968" s="112"/>
      <c r="L9968" s="114">
        <f>Table13[[#This Row],[Per Unit Price]]*MAX(1,Table13[[#This Row],[Qty of Units]])*MAX(1,Table13[[#This Row],['#NCMs Served / FTEs Employed]])*MAX(1,Table13[[#This Row],[Duration of Service]])</f>
        <v>0</v>
      </c>
      <c r="M9968" s="112"/>
      <c r="N9968" s="114"/>
    </row>
    <row r="9969" spans="1:14" x14ac:dyDescent="0.25">
      <c r="A9969" s="111"/>
      <c r="B9969" s="111"/>
      <c r="C9969" s="123"/>
      <c r="D9969" s="112" t="str">
        <f>_xlfn.XLOOKUP(Table13[[#This Row],[Service]],Validation!$A$2:$A$14,Validation!$B$2:$B$14,"",0,1)</f>
        <v/>
      </c>
      <c r="E9969" s="112"/>
      <c r="F9969" s="113"/>
      <c r="G9969" s="114"/>
      <c r="H9969" s="115"/>
      <c r="I9969" s="112"/>
      <c r="J9969" s="112"/>
      <c r="K9969" s="112"/>
      <c r="L9969" s="114">
        <f>Table13[[#This Row],[Per Unit Price]]*MAX(1,Table13[[#This Row],[Qty of Units]])*MAX(1,Table13[[#This Row],['#NCMs Served / FTEs Employed]])*MAX(1,Table13[[#This Row],[Duration of Service]])</f>
        <v>0</v>
      </c>
      <c r="M9969" s="112"/>
      <c r="N9969" s="114"/>
    </row>
    <row r="9970" spans="1:14" x14ac:dyDescent="0.25">
      <c r="A9970" s="111"/>
      <c r="B9970" s="111"/>
      <c r="C9970" s="123"/>
      <c r="D9970" s="112" t="str">
        <f>_xlfn.XLOOKUP(Table13[[#This Row],[Service]],Validation!$A$2:$A$14,Validation!$B$2:$B$14,"",0,1)</f>
        <v/>
      </c>
      <c r="E9970" s="112"/>
      <c r="F9970" s="113"/>
      <c r="G9970" s="114"/>
      <c r="H9970" s="115"/>
      <c r="I9970" s="112"/>
      <c r="J9970" s="112"/>
      <c r="K9970" s="112"/>
      <c r="L9970" s="114">
        <f>Table13[[#This Row],[Per Unit Price]]*MAX(1,Table13[[#This Row],[Qty of Units]])*MAX(1,Table13[[#This Row],['#NCMs Served / FTEs Employed]])*MAX(1,Table13[[#This Row],[Duration of Service]])</f>
        <v>0</v>
      </c>
      <c r="M9970" s="112"/>
      <c r="N9970" s="114"/>
    </row>
    <row r="9971" spans="1:14" x14ac:dyDescent="0.25">
      <c r="A9971" s="111"/>
      <c r="B9971" s="111"/>
      <c r="C9971" s="123"/>
      <c r="D9971" s="112" t="str">
        <f>_xlfn.XLOOKUP(Table13[[#This Row],[Service]],Validation!$A$2:$A$14,Validation!$B$2:$B$14,"",0,1)</f>
        <v/>
      </c>
      <c r="E9971" s="112"/>
      <c r="F9971" s="113"/>
      <c r="G9971" s="114"/>
      <c r="H9971" s="115"/>
      <c r="I9971" s="112"/>
      <c r="J9971" s="112"/>
      <c r="K9971" s="112"/>
      <c r="L9971" s="114">
        <f>Table13[[#This Row],[Per Unit Price]]*MAX(1,Table13[[#This Row],[Qty of Units]])*MAX(1,Table13[[#This Row],['#NCMs Served / FTEs Employed]])*MAX(1,Table13[[#This Row],[Duration of Service]])</f>
        <v>0</v>
      </c>
      <c r="M9971" s="112"/>
      <c r="N9971" s="114"/>
    </row>
    <row r="9972" spans="1:14" x14ac:dyDescent="0.25">
      <c r="A9972" s="111"/>
      <c r="B9972" s="111"/>
      <c r="C9972" s="123"/>
      <c r="D9972" s="112" t="str">
        <f>_xlfn.XLOOKUP(Table13[[#This Row],[Service]],Validation!$A$2:$A$14,Validation!$B$2:$B$14,"",0,1)</f>
        <v/>
      </c>
      <c r="E9972" s="112"/>
      <c r="F9972" s="113"/>
      <c r="G9972" s="114"/>
      <c r="H9972" s="115"/>
      <c r="I9972" s="112"/>
      <c r="J9972" s="112"/>
      <c r="K9972" s="112"/>
      <c r="L9972" s="114">
        <f>Table13[[#This Row],[Per Unit Price]]*MAX(1,Table13[[#This Row],[Qty of Units]])*MAX(1,Table13[[#This Row],['#NCMs Served / FTEs Employed]])*MAX(1,Table13[[#This Row],[Duration of Service]])</f>
        <v>0</v>
      </c>
      <c r="M9972" s="112"/>
      <c r="N9972" s="114"/>
    </row>
    <row r="9973" spans="1:14" x14ac:dyDescent="0.25">
      <c r="A9973" s="111"/>
      <c r="B9973" s="111"/>
      <c r="C9973" s="123"/>
      <c r="D9973" s="112" t="str">
        <f>_xlfn.XLOOKUP(Table13[[#This Row],[Service]],Validation!$A$2:$A$14,Validation!$B$2:$B$14,"",0,1)</f>
        <v/>
      </c>
      <c r="E9973" s="112"/>
      <c r="F9973" s="113"/>
      <c r="G9973" s="114"/>
      <c r="H9973" s="115"/>
      <c r="I9973" s="112"/>
      <c r="J9973" s="112"/>
      <c r="K9973" s="112"/>
      <c r="L9973" s="114">
        <f>Table13[[#This Row],[Per Unit Price]]*MAX(1,Table13[[#This Row],[Qty of Units]])*MAX(1,Table13[[#This Row],['#NCMs Served / FTEs Employed]])*MAX(1,Table13[[#This Row],[Duration of Service]])</f>
        <v>0</v>
      </c>
      <c r="M9973" s="112"/>
      <c r="N9973" s="114"/>
    </row>
    <row r="9974" spans="1:14" x14ac:dyDescent="0.25">
      <c r="A9974" s="111"/>
      <c r="B9974" s="111"/>
      <c r="C9974" s="123"/>
      <c r="D9974" s="112" t="str">
        <f>_xlfn.XLOOKUP(Table13[[#This Row],[Service]],Validation!$A$2:$A$14,Validation!$B$2:$B$14,"",0,1)</f>
        <v/>
      </c>
      <c r="E9974" s="112"/>
      <c r="F9974" s="113"/>
      <c r="G9974" s="114"/>
      <c r="H9974" s="115"/>
      <c r="I9974" s="112"/>
      <c r="J9974" s="112"/>
      <c r="K9974" s="112"/>
      <c r="L9974" s="114">
        <f>Table13[[#This Row],[Per Unit Price]]*MAX(1,Table13[[#This Row],[Qty of Units]])*MAX(1,Table13[[#This Row],['#NCMs Served / FTEs Employed]])*MAX(1,Table13[[#This Row],[Duration of Service]])</f>
        <v>0</v>
      </c>
      <c r="M9974" s="112"/>
      <c r="N9974" s="114"/>
    </row>
    <row r="9975" spans="1:14" x14ac:dyDescent="0.25">
      <c r="A9975" s="111"/>
      <c r="B9975" s="111"/>
      <c r="C9975" s="123"/>
      <c r="D9975" s="112" t="str">
        <f>_xlfn.XLOOKUP(Table13[[#This Row],[Service]],Validation!$A$2:$A$14,Validation!$B$2:$B$14,"",0,1)</f>
        <v/>
      </c>
      <c r="E9975" s="112"/>
      <c r="F9975" s="113"/>
      <c r="G9975" s="114"/>
      <c r="H9975" s="115"/>
      <c r="I9975" s="112"/>
      <c r="J9975" s="112"/>
      <c r="K9975" s="112"/>
      <c r="L9975" s="114">
        <f>Table13[[#This Row],[Per Unit Price]]*MAX(1,Table13[[#This Row],[Qty of Units]])*MAX(1,Table13[[#This Row],['#NCMs Served / FTEs Employed]])*MAX(1,Table13[[#This Row],[Duration of Service]])</f>
        <v>0</v>
      </c>
      <c r="M9975" s="112"/>
      <c r="N9975" s="114"/>
    </row>
    <row r="9976" spans="1:14" x14ac:dyDescent="0.25">
      <c r="A9976" s="111"/>
      <c r="B9976" s="111"/>
      <c r="C9976" s="123"/>
      <c r="D9976" s="112" t="str">
        <f>_xlfn.XLOOKUP(Table13[[#This Row],[Service]],Validation!$A$2:$A$14,Validation!$B$2:$B$14,"",0,1)</f>
        <v/>
      </c>
      <c r="E9976" s="112"/>
      <c r="F9976" s="113"/>
      <c r="G9976" s="114"/>
      <c r="H9976" s="115"/>
      <c r="I9976" s="112"/>
      <c r="J9976" s="112"/>
      <c r="K9976" s="112"/>
      <c r="L9976" s="114">
        <f>Table13[[#This Row],[Per Unit Price]]*MAX(1,Table13[[#This Row],[Qty of Units]])*MAX(1,Table13[[#This Row],['#NCMs Served / FTEs Employed]])*MAX(1,Table13[[#This Row],[Duration of Service]])</f>
        <v>0</v>
      </c>
      <c r="M9976" s="112"/>
      <c r="N9976" s="114"/>
    </row>
    <row r="9977" spans="1:14" x14ac:dyDescent="0.25">
      <c r="A9977" s="111"/>
      <c r="B9977" s="111"/>
      <c r="C9977" s="123"/>
      <c r="D9977" s="112" t="str">
        <f>_xlfn.XLOOKUP(Table13[[#This Row],[Service]],Validation!$A$2:$A$14,Validation!$B$2:$B$14,"",0,1)</f>
        <v/>
      </c>
      <c r="E9977" s="112"/>
      <c r="F9977" s="113"/>
      <c r="G9977" s="114"/>
      <c r="H9977" s="115"/>
      <c r="I9977" s="112"/>
      <c r="J9977" s="112"/>
      <c r="K9977" s="112"/>
      <c r="L9977" s="114">
        <f>Table13[[#This Row],[Per Unit Price]]*MAX(1,Table13[[#This Row],[Qty of Units]])*MAX(1,Table13[[#This Row],['#NCMs Served / FTEs Employed]])*MAX(1,Table13[[#This Row],[Duration of Service]])</f>
        <v>0</v>
      </c>
      <c r="M9977" s="112"/>
      <c r="N9977" s="114"/>
    </row>
    <row r="9978" spans="1:14" x14ac:dyDescent="0.25">
      <c r="A9978" s="111"/>
      <c r="B9978" s="111"/>
      <c r="C9978" s="123"/>
      <c r="D9978" s="112" t="str">
        <f>_xlfn.XLOOKUP(Table13[[#This Row],[Service]],Validation!$A$2:$A$14,Validation!$B$2:$B$14,"",0,1)</f>
        <v/>
      </c>
      <c r="E9978" s="112"/>
      <c r="F9978" s="113"/>
      <c r="G9978" s="114"/>
      <c r="H9978" s="115"/>
      <c r="I9978" s="112"/>
      <c r="J9978" s="112"/>
      <c r="K9978" s="112"/>
      <c r="L9978" s="114">
        <f>Table13[[#This Row],[Per Unit Price]]*MAX(1,Table13[[#This Row],[Qty of Units]])*MAX(1,Table13[[#This Row],['#NCMs Served / FTEs Employed]])*MAX(1,Table13[[#This Row],[Duration of Service]])</f>
        <v>0</v>
      </c>
      <c r="M9978" s="112"/>
      <c r="N9978" s="114"/>
    </row>
    <row r="9979" spans="1:14" x14ac:dyDescent="0.25">
      <c r="A9979" s="111"/>
      <c r="B9979" s="111"/>
      <c r="C9979" s="123"/>
      <c r="D9979" s="112" t="str">
        <f>_xlfn.XLOOKUP(Table13[[#This Row],[Service]],Validation!$A$2:$A$14,Validation!$B$2:$B$14,"",0,1)</f>
        <v/>
      </c>
      <c r="E9979" s="112"/>
      <c r="F9979" s="113"/>
      <c r="G9979" s="114"/>
      <c r="H9979" s="115"/>
      <c r="I9979" s="112"/>
      <c r="J9979" s="112"/>
      <c r="K9979" s="112"/>
      <c r="L9979" s="114">
        <f>Table13[[#This Row],[Per Unit Price]]*MAX(1,Table13[[#This Row],[Qty of Units]])*MAX(1,Table13[[#This Row],['#NCMs Served / FTEs Employed]])*MAX(1,Table13[[#This Row],[Duration of Service]])</f>
        <v>0</v>
      </c>
      <c r="M9979" s="112"/>
      <c r="N9979" s="114"/>
    </row>
    <row r="9980" spans="1:14" x14ac:dyDescent="0.25">
      <c r="A9980" s="111"/>
      <c r="B9980" s="111"/>
      <c r="C9980" s="123"/>
      <c r="D9980" s="112" t="str">
        <f>_xlfn.XLOOKUP(Table13[[#This Row],[Service]],Validation!$A$2:$A$14,Validation!$B$2:$B$14,"",0,1)</f>
        <v/>
      </c>
      <c r="E9980" s="112"/>
      <c r="F9980" s="113"/>
      <c r="G9980" s="114"/>
      <c r="H9980" s="115"/>
      <c r="I9980" s="112"/>
      <c r="J9980" s="112"/>
      <c r="K9980" s="112"/>
      <c r="L9980" s="114">
        <f>Table13[[#This Row],[Per Unit Price]]*MAX(1,Table13[[#This Row],[Qty of Units]])*MAX(1,Table13[[#This Row],['#NCMs Served / FTEs Employed]])*MAX(1,Table13[[#This Row],[Duration of Service]])</f>
        <v>0</v>
      </c>
      <c r="M9980" s="112"/>
      <c r="N9980" s="114"/>
    </row>
    <row r="9981" spans="1:14" x14ac:dyDescent="0.25">
      <c r="A9981" s="111"/>
      <c r="B9981" s="111"/>
      <c r="C9981" s="123"/>
      <c r="D9981" s="112" t="str">
        <f>_xlfn.XLOOKUP(Table13[[#This Row],[Service]],Validation!$A$2:$A$14,Validation!$B$2:$B$14,"",0,1)</f>
        <v/>
      </c>
      <c r="E9981" s="112"/>
      <c r="F9981" s="113"/>
      <c r="G9981" s="114"/>
      <c r="H9981" s="115"/>
      <c r="I9981" s="112"/>
      <c r="J9981" s="112"/>
      <c r="K9981" s="112"/>
      <c r="L9981" s="114">
        <f>Table13[[#This Row],[Per Unit Price]]*MAX(1,Table13[[#This Row],[Qty of Units]])*MAX(1,Table13[[#This Row],['#NCMs Served / FTEs Employed]])*MAX(1,Table13[[#This Row],[Duration of Service]])</f>
        <v>0</v>
      </c>
      <c r="M9981" s="112"/>
      <c r="N9981" s="114"/>
    </row>
    <row r="9982" spans="1:14" x14ac:dyDescent="0.25">
      <c r="A9982" s="111"/>
      <c r="B9982" s="111"/>
      <c r="C9982" s="123"/>
      <c r="D9982" s="112" t="str">
        <f>_xlfn.XLOOKUP(Table13[[#This Row],[Service]],Validation!$A$2:$A$14,Validation!$B$2:$B$14,"",0,1)</f>
        <v/>
      </c>
      <c r="E9982" s="112"/>
      <c r="F9982" s="113"/>
      <c r="G9982" s="114"/>
      <c r="H9982" s="115"/>
      <c r="I9982" s="112"/>
      <c r="J9982" s="112"/>
      <c r="K9982" s="112"/>
      <c r="L9982" s="114">
        <f>Table13[[#This Row],[Per Unit Price]]*MAX(1,Table13[[#This Row],[Qty of Units]])*MAX(1,Table13[[#This Row],['#NCMs Served / FTEs Employed]])*MAX(1,Table13[[#This Row],[Duration of Service]])</f>
        <v>0</v>
      </c>
      <c r="M9982" s="112"/>
      <c r="N9982" s="114"/>
    </row>
    <row r="9983" spans="1:14" x14ac:dyDescent="0.25">
      <c r="A9983" s="111"/>
      <c r="B9983" s="111"/>
      <c r="C9983" s="123"/>
      <c r="D9983" s="112" t="str">
        <f>_xlfn.XLOOKUP(Table13[[#This Row],[Service]],Validation!$A$2:$A$14,Validation!$B$2:$B$14,"",0,1)</f>
        <v/>
      </c>
      <c r="E9983" s="112"/>
      <c r="F9983" s="113"/>
      <c r="G9983" s="114"/>
      <c r="H9983" s="115"/>
      <c r="I9983" s="112"/>
      <c r="J9983" s="112"/>
      <c r="K9983" s="112"/>
      <c r="L9983" s="114">
        <f>Table13[[#This Row],[Per Unit Price]]*MAX(1,Table13[[#This Row],[Qty of Units]])*MAX(1,Table13[[#This Row],['#NCMs Served / FTEs Employed]])*MAX(1,Table13[[#This Row],[Duration of Service]])</f>
        <v>0</v>
      </c>
      <c r="M9983" s="112"/>
      <c r="N9983" s="114"/>
    </row>
    <row r="9984" spans="1:14" x14ac:dyDescent="0.25">
      <c r="A9984" s="111"/>
      <c r="B9984" s="111"/>
      <c r="C9984" s="123"/>
      <c r="D9984" s="112" t="str">
        <f>_xlfn.XLOOKUP(Table13[[#This Row],[Service]],Validation!$A$2:$A$14,Validation!$B$2:$B$14,"",0,1)</f>
        <v/>
      </c>
      <c r="E9984" s="112"/>
      <c r="F9984" s="113"/>
      <c r="G9984" s="114"/>
      <c r="H9984" s="115"/>
      <c r="I9984" s="112"/>
      <c r="J9984" s="112"/>
      <c r="K9984" s="112"/>
      <c r="L9984" s="114">
        <f>Table13[[#This Row],[Per Unit Price]]*MAX(1,Table13[[#This Row],[Qty of Units]])*MAX(1,Table13[[#This Row],['#NCMs Served / FTEs Employed]])*MAX(1,Table13[[#This Row],[Duration of Service]])</f>
        <v>0</v>
      </c>
      <c r="M9984" s="112"/>
      <c r="N9984" s="114"/>
    </row>
    <row r="9985" spans="1:14" x14ac:dyDescent="0.25">
      <c r="A9985" s="111"/>
      <c r="B9985" s="111"/>
      <c r="C9985" s="123"/>
      <c r="D9985" s="112" t="str">
        <f>_xlfn.XLOOKUP(Table13[[#This Row],[Service]],Validation!$A$2:$A$14,Validation!$B$2:$B$14,"",0,1)</f>
        <v/>
      </c>
      <c r="E9985" s="112"/>
      <c r="F9985" s="113"/>
      <c r="G9985" s="114"/>
      <c r="H9985" s="115"/>
      <c r="I9985" s="112"/>
      <c r="J9985" s="112"/>
      <c r="K9985" s="112"/>
      <c r="L9985" s="114">
        <f>Table13[[#This Row],[Per Unit Price]]*MAX(1,Table13[[#This Row],[Qty of Units]])*MAX(1,Table13[[#This Row],['#NCMs Served / FTEs Employed]])*MAX(1,Table13[[#This Row],[Duration of Service]])</f>
        <v>0</v>
      </c>
      <c r="M9985" s="112"/>
      <c r="N9985" s="114"/>
    </row>
    <row r="9986" spans="1:14" x14ac:dyDescent="0.25">
      <c r="A9986" s="111"/>
      <c r="B9986" s="111"/>
      <c r="C9986" s="123"/>
      <c r="D9986" s="112" t="str">
        <f>_xlfn.XLOOKUP(Table13[[#This Row],[Service]],Validation!$A$2:$A$14,Validation!$B$2:$B$14,"",0,1)</f>
        <v/>
      </c>
      <c r="E9986" s="112"/>
      <c r="F9986" s="113"/>
      <c r="G9986" s="114"/>
      <c r="H9986" s="115"/>
      <c r="I9986" s="112"/>
      <c r="J9986" s="112"/>
      <c r="K9986" s="112"/>
      <c r="L9986" s="114">
        <f>Table13[[#This Row],[Per Unit Price]]*MAX(1,Table13[[#This Row],[Qty of Units]])*MAX(1,Table13[[#This Row],['#NCMs Served / FTEs Employed]])*MAX(1,Table13[[#This Row],[Duration of Service]])</f>
        <v>0</v>
      </c>
      <c r="M9986" s="112"/>
      <c r="N9986" s="114"/>
    </row>
    <row r="9987" spans="1:14" x14ac:dyDescent="0.25">
      <c r="A9987" s="111"/>
      <c r="B9987" s="111"/>
      <c r="C9987" s="123"/>
      <c r="D9987" s="112" t="str">
        <f>_xlfn.XLOOKUP(Table13[[#This Row],[Service]],Validation!$A$2:$A$14,Validation!$B$2:$B$14,"",0,1)</f>
        <v/>
      </c>
      <c r="E9987" s="112"/>
      <c r="F9987" s="113"/>
      <c r="G9987" s="114"/>
      <c r="H9987" s="115"/>
      <c r="I9987" s="112"/>
      <c r="J9987" s="112"/>
      <c r="K9987" s="112"/>
      <c r="L9987" s="114">
        <f>Table13[[#This Row],[Per Unit Price]]*MAX(1,Table13[[#This Row],[Qty of Units]])*MAX(1,Table13[[#This Row],['#NCMs Served / FTEs Employed]])*MAX(1,Table13[[#This Row],[Duration of Service]])</f>
        <v>0</v>
      </c>
      <c r="M9987" s="112"/>
      <c r="N9987" s="114"/>
    </row>
    <row r="9988" spans="1:14" x14ac:dyDescent="0.25">
      <c r="A9988" s="111"/>
      <c r="B9988" s="111"/>
      <c r="C9988" s="123"/>
      <c r="D9988" s="112" t="str">
        <f>_xlfn.XLOOKUP(Table13[[#This Row],[Service]],Validation!$A$2:$A$14,Validation!$B$2:$B$14,"",0,1)</f>
        <v/>
      </c>
      <c r="E9988" s="112"/>
      <c r="F9988" s="113"/>
      <c r="G9988" s="114"/>
      <c r="H9988" s="115"/>
      <c r="I9988" s="112"/>
      <c r="J9988" s="112"/>
      <c r="K9988" s="112"/>
      <c r="L9988" s="114">
        <f>Table13[[#This Row],[Per Unit Price]]*MAX(1,Table13[[#This Row],[Qty of Units]])*MAX(1,Table13[[#This Row],['#NCMs Served / FTEs Employed]])*MAX(1,Table13[[#This Row],[Duration of Service]])</f>
        <v>0</v>
      </c>
      <c r="M9988" s="112"/>
      <c r="N9988" s="114"/>
    </row>
    <row r="9989" spans="1:14" x14ac:dyDescent="0.25">
      <c r="A9989" s="111"/>
      <c r="B9989" s="111"/>
      <c r="C9989" s="123"/>
      <c r="D9989" s="112" t="str">
        <f>_xlfn.XLOOKUP(Table13[[#This Row],[Service]],Validation!$A$2:$A$14,Validation!$B$2:$B$14,"",0,1)</f>
        <v/>
      </c>
      <c r="E9989" s="112"/>
      <c r="F9989" s="113"/>
      <c r="G9989" s="114"/>
      <c r="H9989" s="115"/>
      <c r="I9989" s="112"/>
      <c r="J9989" s="112"/>
      <c r="K9989" s="112"/>
      <c r="L9989" s="114">
        <f>Table13[[#This Row],[Per Unit Price]]*MAX(1,Table13[[#This Row],[Qty of Units]])*MAX(1,Table13[[#This Row],['#NCMs Served / FTEs Employed]])*MAX(1,Table13[[#This Row],[Duration of Service]])</f>
        <v>0</v>
      </c>
      <c r="M9989" s="112"/>
      <c r="N9989" s="114"/>
    </row>
    <row r="9990" spans="1:14" x14ac:dyDescent="0.25">
      <c r="A9990" s="111"/>
      <c r="B9990" s="111"/>
      <c r="C9990" s="123"/>
      <c r="D9990" s="112" t="str">
        <f>_xlfn.XLOOKUP(Table13[[#This Row],[Service]],Validation!$A$2:$A$14,Validation!$B$2:$B$14,"",0,1)</f>
        <v/>
      </c>
      <c r="E9990" s="112"/>
      <c r="F9990" s="113"/>
      <c r="G9990" s="114"/>
      <c r="H9990" s="115"/>
      <c r="I9990" s="112"/>
      <c r="J9990" s="112"/>
      <c r="K9990" s="112"/>
      <c r="L9990" s="114">
        <f>Table13[[#This Row],[Per Unit Price]]*MAX(1,Table13[[#This Row],[Qty of Units]])*MAX(1,Table13[[#This Row],['#NCMs Served / FTEs Employed]])*MAX(1,Table13[[#This Row],[Duration of Service]])</f>
        <v>0</v>
      </c>
      <c r="M9990" s="112"/>
      <c r="N9990" s="114"/>
    </row>
    <row r="9991" spans="1:14" x14ac:dyDescent="0.25">
      <c r="A9991" s="111"/>
      <c r="B9991" s="111"/>
      <c r="C9991" s="123"/>
      <c r="D9991" s="112" t="str">
        <f>_xlfn.XLOOKUP(Table13[[#This Row],[Service]],Validation!$A$2:$A$14,Validation!$B$2:$B$14,"",0,1)</f>
        <v/>
      </c>
      <c r="E9991" s="112"/>
      <c r="F9991" s="113"/>
      <c r="G9991" s="114"/>
      <c r="H9991" s="115"/>
      <c r="I9991" s="112"/>
      <c r="J9991" s="112"/>
      <c r="K9991" s="112"/>
      <c r="L9991" s="114">
        <f>Table13[[#This Row],[Per Unit Price]]*MAX(1,Table13[[#This Row],[Qty of Units]])*MAX(1,Table13[[#This Row],['#NCMs Served / FTEs Employed]])*MAX(1,Table13[[#This Row],[Duration of Service]])</f>
        <v>0</v>
      </c>
      <c r="M9991" s="112"/>
      <c r="N9991" s="114"/>
    </row>
    <row r="9992" spans="1:14" x14ac:dyDescent="0.25">
      <c r="A9992" s="111"/>
      <c r="B9992" s="111"/>
      <c r="C9992" s="123"/>
      <c r="D9992" s="112" t="str">
        <f>_xlfn.XLOOKUP(Table13[[#This Row],[Service]],Validation!$A$2:$A$14,Validation!$B$2:$B$14,"",0,1)</f>
        <v/>
      </c>
      <c r="E9992" s="112"/>
      <c r="F9992" s="113"/>
      <c r="G9992" s="114"/>
      <c r="H9992" s="115"/>
      <c r="I9992" s="112"/>
      <c r="J9992" s="112"/>
      <c r="K9992" s="112"/>
      <c r="L9992" s="114">
        <f>Table13[[#This Row],[Per Unit Price]]*MAX(1,Table13[[#This Row],[Qty of Units]])*MAX(1,Table13[[#This Row],['#NCMs Served / FTEs Employed]])*MAX(1,Table13[[#This Row],[Duration of Service]])</f>
        <v>0</v>
      </c>
      <c r="M9992" s="112"/>
      <c r="N9992" s="114"/>
    </row>
    <row r="9993" spans="1:14" x14ac:dyDescent="0.25">
      <c r="A9993" s="111"/>
      <c r="B9993" s="111"/>
      <c r="C9993" s="123"/>
      <c r="D9993" s="112" t="str">
        <f>_xlfn.XLOOKUP(Table13[[#This Row],[Service]],Validation!$A$2:$A$14,Validation!$B$2:$B$14,"",0,1)</f>
        <v/>
      </c>
      <c r="E9993" s="112"/>
      <c r="F9993" s="113"/>
      <c r="G9993" s="114"/>
      <c r="H9993" s="115"/>
      <c r="I9993" s="112"/>
      <c r="J9993" s="112"/>
      <c r="K9993" s="112"/>
      <c r="L9993" s="114">
        <f>Table13[[#This Row],[Per Unit Price]]*MAX(1,Table13[[#This Row],[Qty of Units]])*MAX(1,Table13[[#This Row],['#NCMs Served / FTEs Employed]])*MAX(1,Table13[[#This Row],[Duration of Service]])</f>
        <v>0</v>
      </c>
      <c r="M9993" s="112"/>
      <c r="N9993" s="114"/>
    </row>
    <row r="9994" spans="1:14" x14ac:dyDescent="0.25">
      <c r="A9994" s="111"/>
      <c r="B9994" s="111"/>
      <c r="C9994" s="123"/>
      <c r="D9994" s="112" t="str">
        <f>_xlfn.XLOOKUP(Table13[[#This Row],[Service]],Validation!$A$2:$A$14,Validation!$B$2:$B$14,"",0,1)</f>
        <v/>
      </c>
      <c r="E9994" s="112"/>
      <c r="F9994" s="113"/>
      <c r="G9994" s="114"/>
      <c r="H9994" s="115"/>
      <c r="I9994" s="112"/>
      <c r="J9994" s="112"/>
      <c r="K9994" s="112"/>
      <c r="L9994" s="114">
        <f>Table13[[#This Row],[Per Unit Price]]*MAX(1,Table13[[#This Row],[Qty of Units]])*MAX(1,Table13[[#This Row],['#NCMs Served / FTEs Employed]])*MAX(1,Table13[[#This Row],[Duration of Service]])</f>
        <v>0</v>
      </c>
      <c r="M9994" s="112"/>
      <c r="N9994" s="114"/>
    </row>
    <row r="9995" spans="1:14" x14ac:dyDescent="0.25">
      <c r="A9995" s="111"/>
      <c r="B9995" s="111"/>
      <c r="C9995" s="123"/>
      <c r="D9995" s="112" t="str">
        <f>_xlfn.XLOOKUP(Table13[[#This Row],[Service]],Validation!$A$2:$A$14,Validation!$B$2:$B$14,"",0,1)</f>
        <v/>
      </c>
      <c r="E9995" s="112"/>
      <c r="F9995" s="113"/>
      <c r="G9995" s="114"/>
      <c r="H9995" s="115"/>
      <c r="I9995" s="112"/>
      <c r="J9995" s="112"/>
      <c r="K9995" s="112"/>
      <c r="L9995" s="114">
        <f>Table13[[#This Row],[Per Unit Price]]*MAX(1,Table13[[#This Row],[Qty of Units]])*MAX(1,Table13[[#This Row],['#NCMs Served / FTEs Employed]])*MAX(1,Table13[[#This Row],[Duration of Service]])</f>
        <v>0</v>
      </c>
      <c r="M9995" s="112"/>
      <c r="N9995" s="114"/>
    </row>
    <row r="9996" spans="1:14" x14ac:dyDescent="0.25">
      <c r="A9996" s="111"/>
      <c r="B9996" s="111"/>
      <c r="C9996" s="123"/>
      <c r="D9996" s="112" t="str">
        <f>_xlfn.XLOOKUP(Table13[[#This Row],[Service]],Validation!$A$2:$A$14,Validation!$B$2:$B$14,"",0,1)</f>
        <v/>
      </c>
      <c r="E9996" s="112"/>
      <c r="F9996" s="113"/>
      <c r="G9996" s="114"/>
      <c r="H9996" s="115"/>
      <c r="I9996" s="112"/>
      <c r="J9996" s="112"/>
      <c r="K9996" s="112"/>
      <c r="L9996" s="114">
        <f>Table13[[#This Row],[Per Unit Price]]*MAX(1,Table13[[#This Row],[Qty of Units]])*MAX(1,Table13[[#This Row],['#NCMs Served / FTEs Employed]])*MAX(1,Table13[[#This Row],[Duration of Service]])</f>
        <v>0</v>
      </c>
      <c r="M9996" s="112"/>
      <c r="N9996" s="114"/>
    </row>
    <row r="9997" spans="1:14" x14ac:dyDescent="0.25">
      <c r="A9997" s="111"/>
      <c r="B9997" s="111"/>
      <c r="C9997" s="123"/>
      <c r="D9997" s="112" t="str">
        <f>_xlfn.XLOOKUP(Table13[[#This Row],[Service]],Validation!$A$2:$A$14,Validation!$B$2:$B$14,"",0,1)</f>
        <v/>
      </c>
      <c r="E9997" s="112"/>
      <c r="F9997" s="113"/>
      <c r="G9997" s="114"/>
      <c r="H9997" s="115"/>
      <c r="I9997" s="112"/>
      <c r="J9997" s="112"/>
      <c r="K9997" s="112"/>
      <c r="L9997" s="114">
        <f>Table13[[#This Row],[Per Unit Price]]*MAX(1,Table13[[#This Row],[Qty of Units]])*MAX(1,Table13[[#This Row],['#NCMs Served / FTEs Employed]])*MAX(1,Table13[[#This Row],[Duration of Service]])</f>
        <v>0</v>
      </c>
      <c r="M9997" s="112"/>
      <c r="N9997" s="114"/>
    </row>
    <row r="9998" spans="1:14" x14ac:dyDescent="0.25">
      <c r="A9998" s="111"/>
      <c r="B9998" s="111"/>
      <c r="C9998" s="123"/>
      <c r="D9998" s="112" t="str">
        <f>_xlfn.XLOOKUP(Table13[[#This Row],[Service]],Validation!$A$2:$A$14,Validation!$B$2:$B$14,"",0,1)</f>
        <v/>
      </c>
      <c r="E9998" s="112"/>
      <c r="F9998" s="113"/>
      <c r="G9998" s="114"/>
      <c r="H9998" s="115"/>
      <c r="I9998" s="112"/>
      <c r="J9998" s="112"/>
      <c r="K9998" s="112"/>
      <c r="L9998" s="114">
        <f>Table13[[#This Row],[Per Unit Price]]*MAX(1,Table13[[#This Row],[Qty of Units]])*MAX(1,Table13[[#This Row],['#NCMs Served / FTEs Employed]])*MAX(1,Table13[[#This Row],[Duration of Service]])</f>
        <v>0</v>
      </c>
      <c r="M9998" s="112"/>
      <c r="N9998" s="114"/>
    </row>
    <row r="9999" spans="1:14" x14ac:dyDescent="0.25">
      <c r="A9999" s="111"/>
      <c r="B9999" s="111"/>
      <c r="C9999" s="123"/>
      <c r="D9999" s="112" t="str">
        <f>_xlfn.XLOOKUP(Table13[[#This Row],[Service]],Validation!$A$2:$A$14,Validation!$B$2:$B$14,"",0,1)</f>
        <v/>
      </c>
      <c r="E9999" s="112"/>
      <c r="F9999" s="113"/>
      <c r="G9999" s="114"/>
      <c r="H9999" s="115"/>
      <c r="I9999" s="112"/>
      <c r="J9999" s="112"/>
      <c r="K9999" s="112"/>
      <c r="L9999" s="114">
        <f>Table13[[#This Row],[Per Unit Price]]*MAX(1,Table13[[#This Row],[Qty of Units]])*MAX(1,Table13[[#This Row],['#NCMs Served / FTEs Employed]])*MAX(1,Table13[[#This Row],[Duration of Service]])</f>
        <v>0</v>
      </c>
      <c r="M9999" s="112"/>
      <c r="N9999" s="114"/>
    </row>
    <row r="10000" spans="1:14" x14ac:dyDescent="0.25">
      <c r="A10000" s="111"/>
      <c r="B10000" s="111"/>
      <c r="C10000" s="123"/>
      <c r="D10000" s="112" t="str">
        <f>_xlfn.XLOOKUP(Table13[[#This Row],[Service]],Validation!$A$2:$A$14,Validation!$B$2:$B$14,"",0,1)</f>
        <v/>
      </c>
      <c r="E10000" s="112"/>
      <c r="F10000" s="113"/>
      <c r="G10000" s="114"/>
      <c r="H10000" s="115"/>
      <c r="I10000" s="112"/>
      <c r="J10000" s="112"/>
      <c r="K10000" s="112"/>
      <c r="L10000" s="114">
        <f>Table13[[#This Row],[Per Unit Price]]*MAX(1,Table13[[#This Row],[Qty of Units]])*MAX(1,Table13[[#This Row],['#NCMs Served / FTEs Employed]])*MAX(1,Table13[[#This Row],[Duration of Service]])</f>
        <v>0</v>
      </c>
      <c r="M10000" s="112"/>
      <c r="N10000" s="114"/>
    </row>
    <row r="10001" spans="1:14" x14ac:dyDescent="0.25">
      <c r="A10001" s="111"/>
      <c r="B10001" s="111"/>
      <c r="C10001" s="123"/>
      <c r="D10001" s="112" t="str">
        <f>_xlfn.XLOOKUP(Table13[[#This Row],[Service]],Validation!$A$2:$A$14,Validation!$B$2:$B$14,"",0,1)</f>
        <v/>
      </c>
      <c r="E10001" s="112"/>
      <c r="F10001" s="113"/>
      <c r="G10001" s="114"/>
      <c r="H10001" s="115"/>
      <c r="I10001" s="112"/>
      <c r="J10001" s="112"/>
      <c r="K10001" s="112"/>
      <c r="L10001" s="114">
        <f>Table13[[#This Row],[Per Unit Price]]*MAX(1,Table13[[#This Row],[Qty of Units]])*MAX(1,Table13[[#This Row],['#NCMs Served / FTEs Employed]])*MAX(1,Table13[[#This Row],[Duration of Service]])</f>
        <v>0</v>
      </c>
      <c r="M10001" s="112"/>
      <c r="N10001" s="114"/>
    </row>
    <row r="10002" spans="1:14" x14ac:dyDescent="0.25">
      <c r="A10002" s="111"/>
      <c r="B10002" s="111"/>
      <c r="C10002" s="123"/>
      <c r="D10002" s="112" t="str">
        <f>_xlfn.XLOOKUP(Table13[[#This Row],[Service]],Validation!$A$2:$A$14,Validation!$B$2:$B$14,"",0,1)</f>
        <v/>
      </c>
      <c r="E10002" s="112"/>
      <c r="F10002" s="113"/>
      <c r="G10002" s="114"/>
      <c r="H10002" s="115"/>
      <c r="I10002" s="112"/>
      <c r="J10002" s="112"/>
      <c r="K10002" s="112"/>
      <c r="L10002" s="114">
        <f>Table13[[#This Row],[Per Unit Price]]*MAX(1,Table13[[#This Row],[Qty of Units]])*MAX(1,Table13[[#This Row],['#NCMs Served / FTEs Employed]])*MAX(1,Table13[[#This Row],[Duration of Service]])</f>
        <v>0</v>
      </c>
      <c r="M10002" s="112"/>
      <c r="N10002" s="114"/>
    </row>
    <row r="10003" spans="1:14" x14ac:dyDescent="0.25">
      <c r="F10003" s="102"/>
    </row>
    <row r="10004" spans="1:14" x14ac:dyDescent="0.25">
      <c r="F10004" s="102"/>
    </row>
    <row r="10005" spans="1:14" x14ac:dyDescent="0.25">
      <c r="F10005" s="102"/>
    </row>
    <row r="10006" spans="1:14" x14ac:dyDescent="0.25">
      <c r="F10006" s="102"/>
    </row>
    <row r="10007" spans="1:14" x14ac:dyDescent="0.25">
      <c r="F10007" s="102"/>
    </row>
    <row r="10008" spans="1:14" x14ac:dyDescent="0.25">
      <c r="F10008" s="102"/>
    </row>
    <row r="10009" spans="1:14" x14ac:dyDescent="0.25">
      <c r="F10009" s="102"/>
    </row>
    <row r="10010" spans="1:14" x14ac:dyDescent="0.25">
      <c r="F10010" s="102"/>
    </row>
    <row r="10011" spans="1:14" x14ac:dyDescent="0.25">
      <c r="F10011" s="102"/>
    </row>
    <row r="10012" spans="1:14" x14ac:dyDescent="0.25">
      <c r="F10012" s="102"/>
    </row>
    <row r="10013" spans="1:14" x14ac:dyDescent="0.25">
      <c r="F10013" s="102"/>
    </row>
    <row r="10014" spans="1:14" x14ac:dyDescent="0.25">
      <c r="F10014" s="102"/>
    </row>
    <row r="10015" spans="1:14" x14ac:dyDescent="0.25">
      <c r="F10015" s="102"/>
    </row>
    <row r="10016" spans="1:14" x14ac:dyDescent="0.25">
      <c r="F10016" s="102"/>
    </row>
    <row r="10017" spans="6:6" x14ac:dyDescent="0.25">
      <c r="F10017" s="102"/>
    </row>
    <row r="10018" spans="6:6" x14ac:dyDescent="0.25">
      <c r="F10018" s="102"/>
    </row>
    <row r="10019" spans="6:6" x14ac:dyDescent="0.25">
      <c r="F10019" s="102"/>
    </row>
    <row r="10020" spans="6:6" x14ac:dyDescent="0.25">
      <c r="F10020" s="102"/>
    </row>
    <row r="10021" spans="6:6" x14ac:dyDescent="0.25">
      <c r="F10021" s="102"/>
    </row>
    <row r="10022" spans="6:6" x14ac:dyDescent="0.25">
      <c r="F10022" s="102"/>
    </row>
  </sheetData>
  <mergeCells count="7">
    <mergeCell ref="A1:C5"/>
    <mergeCell ref="G1:L5"/>
    <mergeCell ref="M1:N7"/>
    <mergeCell ref="D2:D5"/>
    <mergeCell ref="E2:E5"/>
    <mergeCell ref="F2:F5"/>
    <mergeCell ref="A7:B7"/>
  </mergeCells>
  <dataValidations count="4">
    <dataValidation type="list" allowBlank="1" showInputMessage="1" showErrorMessage="1" sqref="J9:J10002" xr:uid="{6D354F83-DB04-4757-A716-10687378DF62}">
      <formula1>"Hour,Day,Week,Month"</formula1>
    </dataValidation>
    <dataValidation type="custom" allowBlank="1" showInputMessage="1" showErrorMessage="1" errorTitle="Please Review" error="Please note that the rate for a contracted meal cannot exceed $15 per meal" sqref="G9:G10002" xr:uid="{5301B364-3990-40F2-84B1-0AC954DAD3B9}">
      <formula1>IF(E9="Contracted Meals",G9 &lt;=15, G9)</formula1>
    </dataValidation>
    <dataValidation type="list" allowBlank="1" showInputMessage="1" showErrorMessage="1" sqref="A9:A10002" xr:uid="{B02DA03C-BE93-441D-B086-E125241C0FF1}">
      <formula1>"Prime,Subrecipient"</formula1>
    </dataValidation>
    <dataValidation type="list" allowBlank="1" showInputMessage="1" showErrorMessage="1" sqref="E9:E10002" xr:uid="{C367FDE1-B184-4712-BA11-2E41A6D0D739}">
      <formula1>INDIRECT(SUBSTITUTE(SUBSTITUTE(C9," ",""),":",""))</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25CFF94A-191B-4CD0-899E-002BC407CBE2}">
          <x14:formula1>
            <xm:f>Validation!$A$3:$A$14</xm:f>
          </x14:formula1>
          <xm:sqref>D2 C9:C10002</xm:sqref>
        </x14:dataValidation>
        <x14:dataValidation type="list" allowBlank="1" showInputMessage="1" showErrorMessage="1" xr:uid="{892F1D1F-82F8-4B28-9F3A-33814AAFD873}">
          <x14:formula1>
            <xm:f>_xlfn.ANCHORARRAY(Validation!$O$3)</xm:f>
          </x14:formula1>
          <xm:sqref>E2:E5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E438D-B18A-4CDA-A82A-9A631766F30E}">
  <dimension ref="A1:N10022"/>
  <sheetViews>
    <sheetView zoomScale="75" zoomScaleNormal="60" workbookViewId="0">
      <pane ySplit="8" topLeftCell="A9" activePane="bottomLeft" state="frozen"/>
      <selection activeCell="D6" sqref="D6:AE27"/>
      <selection pane="bottomLeft" activeCell="E2" sqref="E2:E5"/>
    </sheetView>
  </sheetViews>
  <sheetFormatPr defaultColWidth="8.85546875" defaultRowHeight="15" x14ac:dyDescent="0.25"/>
  <cols>
    <col min="1" max="1" width="17.28515625" style="73" customWidth="1"/>
    <col min="2" max="2" width="16.42578125" style="73" customWidth="1"/>
    <col min="3" max="3" width="35.5703125" customWidth="1"/>
    <col min="4" max="4" width="25" customWidth="1"/>
    <col min="5" max="5" width="48" customWidth="1"/>
    <col min="6" max="6" width="83.28515625" customWidth="1"/>
    <col min="7" max="7" width="17.42578125" bestFit="1" customWidth="1"/>
    <col min="8" max="8" width="19.85546875" customWidth="1"/>
    <col min="9" max="9" width="37.5703125" bestFit="1" customWidth="1"/>
    <col min="10" max="10" width="15.7109375" bestFit="1" customWidth="1"/>
    <col min="11" max="11" width="23.42578125" bestFit="1" customWidth="1"/>
    <col min="12" max="12" width="22.28515625" bestFit="1" customWidth="1"/>
    <col min="13" max="13" width="79.5703125" bestFit="1" customWidth="1"/>
    <col min="14" max="14" width="21" bestFit="1" customWidth="1"/>
    <col min="15" max="16384" width="8.85546875" style="77"/>
  </cols>
  <sheetData>
    <row r="1" spans="1:14" ht="18" customHeight="1" x14ac:dyDescent="0.25">
      <c r="A1" s="271" t="s">
        <v>85</v>
      </c>
      <c r="B1" s="271"/>
      <c r="C1" s="272"/>
      <c r="D1" s="79" t="s">
        <v>86</v>
      </c>
      <c r="E1" s="79" t="s">
        <v>87</v>
      </c>
      <c r="F1" s="80" t="s">
        <v>88</v>
      </c>
      <c r="G1" s="284" t="s">
        <v>89</v>
      </c>
      <c r="H1" s="284"/>
      <c r="I1" s="284"/>
      <c r="J1" s="284"/>
      <c r="K1" s="284"/>
      <c r="L1" s="274"/>
      <c r="M1" s="275" t="s">
        <v>90</v>
      </c>
      <c r="N1" s="275"/>
    </row>
    <row r="2" spans="1:14" ht="14.45" customHeight="1" x14ac:dyDescent="0.25">
      <c r="A2" s="271"/>
      <c r="B2" s="271"/>
      <c r="C2" s="272"/>
      <c r="D2" s="281" t="s">
        <v>149</v>
      </c>
      <c r="E2" s="282" t="s">
        <v>149</v>
      </c>
      <c r="F2" s="283" t="str">
        <f>IF(ISBLANK(_xlfn.XLOOKUP(Validation!P2,Validation!E:E,Validation!F:F,"",0)), "", _xlfn.XLOOKUP(Validation!P2,Validation!E:E,Validation!F:F,"",0))</f>
        <v>Secondary Services: Renovations or Modifications to Existing Facilities: Applications that include funding requests for renovations or modifications to existing facilities cannot exceed $250,000 for the entire application budget.
•  SSP funding may only be used for those parts of the facility that are directly associated with providing services to noncitizen migrants released from DHS custody.</v>
      </c>
      <c r="G2" s="284"/>
      <c r="H2" s="284"/>
      <c r="I2" s="284"/>
      <c r="J2" s="284"/>
      <c r="K2" s="284"/>
      <c r="L2" s="274"/>
      <c r="M2" s="275"/>
      <c r="N2" s="275"/>
    </row>
    <row r="3" spans="1:14" ht="14.45" customHeight="1" x14ac:dyDescent="0.25">
      <c r="A3" s="271"/>
      <c r="B3" s="271"/>
      <c r="C3" s="272"/>
      <c r="D3" s="281"/>
      <c r="E3" s="282"/>
      <c r="F3" s="283"/>
      <c r="G3" s="284"/>
      <c r="H3" s="284"/>
      <c r="I3" s="284"/>
      <c r="J3" s="284"/>
      <c r="K3" s="284"/>
      <c r="L3" s="274"/>
      <c r="M3" s="275"/>
      <c r="N3" s="275"/>
    </row>
    <row r="4" spans="1:14" ht="22.15" customHeight="1" x14ac:dyDescent="0.25">
      <c r="A4" s="271"/>
      <c r="B4" s="271"/>
      <c r="C4" s="272"/>
      <c r="D4" s="281"/>
      <c r="E4" s="282"/>
      <c r="F4" s="283"/>
      <c r="G4" s="284"/>
      <c r="H4" s="284"/>
      <c r="I4" s="284"/>
      <c r="J4" s="284"/>
      <c r="K4" s="284"/>
      <c r="L4" s="274"/>
      <c r="M4" s="275"/>
      <c r="N4" s="275"/>
    </row>
    <row r="5" spans="1:14" ht="155.44999999999999" customHeight="1" x14ac:dyDescent="0.25">
      <c r="A5" s="271"/>
      <c r="B5" s="271"/>
      <c r="C5" s="272"/>
      <c r="D5" s="281"/>
      <c r="E5" s="282"/>
      <c r="F5" s="283"/>
      <c r="G5" s="284"/>
      <c r="H5" s="284"/>
      <c r="I5" s="284"/>
      <c r="J5" s="284"/>
      <c r="K5" s="284"/>
      <c r="L5" s="274"/>
      <c r="M5" s="275"/>
      <c r="N5" s="275"/>
    </row>
    <row r="6" spans="1:14" ht="2.4500000000000002" customHeight="1" x14ac:dyDescent="0.25">
      <c r="A6" s="97"/>
      <c r="B6" s="97"/>
      <c r="C6" s="97"/>
      <c r="D6" s="97"/>
      <c r="E6" s="97"/>
      <c r="F6" s="97"/>
      <c r="G6" s="76"/>
      <c r="H6" s="76"/>
      <c r="I6" s="76"/>
      <c r="J6" s="76"/>
      <c r="K6" s="76"/>
      <c r="L6" s="76"/>
      <c r="M6" s="275"/>
      <c r="N6" s="275"/>
    </row>
    <row r="7" spans="1:14" ht="42" customHeight="1" x14ac:dyDescent="0.25">
      <c r="A7" s="279" t="s">
        <v>150</v>
      </c>
      <c r="B7" s="280"/>
      <c r="C7" s="127" t="s">
        <v>93</v>
      </c>
      <c r="D7" s="127" t="s">
        <v>94</v>
      </c>
      <c r="E7" s="127" t="s">
        <v>95</v>
      </c>
      <c r="F7" s="127" t="s">
        <v>96</v>
      </c>
      <c r="G7" s="128" t="s">
        <v>97</v>
      </c>
      <c r="H7" s="128" t="s">
        <v>98</v>
      </c>
      <c r="I7" s="128" t="s">
        <v>99</v>
      </c>
      <c r="J7" s="128" t="s">
        <v>100</v>
      </c>
      <c r="K7" s="128" t="s">
        <v>101</v>
      </c>
      <c r="L7" s="129" t="s">
        <v>102</v>
      </c>
      <c r="M7" s="275"/>
      <c r="N7" s="275"/>
    </row>
    <row r="8" spans="1:14" ht="14.45" customHeight="1" x14ac:dyDescent="0.25">
      <c r="A8" s="182" t="s">
        <v>151</v>
      </c>
      <c r="B8" s="124" t="s">
        <v>104</v>
      </c>
      <c r="C8" s="125" t="s">
        <v>105</v>
      </c>
      <c r="D8" s="125" t="s">
        <v>106</v>
      </c>
      <c r="E8" s="125" t="s">
        <v>107</v>
      </c>
      <c r="F8" s="125" t="s">
        <v>108</v>
      </c>
      <c r="G8" s="126" t="s">
        <v>109</v>
      </c>
      <c r="H8" s="126" t="s">
        <v>110</v>
      </c>
      <c r="I8" s="126" t="s">
        <v>111</v>
      </c>
      <c r="J8" s="126" t="s">
        <v>112</v>
      </c>
      <c r="K8" s="125" t="s">
        <v>113</v>
      </c>
      <c r="L8" s="125" t="s">
        <v>114</v>
      </c>
      <c r="M8" s="125" t="s">
        <v>115</v>
      </c>
      <c r="N8" s="125" t="s">
        <v>116</v>
      </c>
    </row>
    <row r="9" spans="1:14" x14ac:dyDescent="0.25">
      <c r="A9" s="130"/>
      <c r="B9" s="130"/>
      <c r="C9" s="131" t="s">
        <v>53</v>
      </c>
      <c r="D9" s="112" t="str">
        <f>_xlfn.XLOOKUP(Table1[[#This Row],[Service]],Validation!$A$2:$A$15,Validation!$B$2:$B$15,"",0,1)</f>
        <v>Fringe Benefits</v>
      </c>
      <c r="E9" s="131"/>
      <c r="F9" s="132"/>
      <c r="G9" s="133"/>
      <c r="H9" s="134"/>
      <c r="I9" s="131"/>
      <c r="J9" s="131"/>
      <c r="K9" s="131"/>
      <c r="L9" s="135">
        <f>Table1[[#This Row],[Per Unit Price]]*MAX(1,Table1[[#This Row],[Qty of Units]])*MAX(1,Table1[[#This Row],['#NCMs Served / FTEs Employed]])*MAX(1,Table1[[#This Row],[Duration of Service]])</f>
        <v>0</v>
      </c>
      <c r="M9" s="131"/>
      <c r="N9" s="133"/>
    </row>
    <row r="10" spans="1:14" x14ac:dyDescent="0.25">
      <c r="A10" s="130"/>
      <c r="B10" s="130"/>
      <c r="C10" s="131"/>
      <c r="D10" s="112" t="str">
        <f>_xlfn.XLOOKUP(Table1[[#This Row],[Service]],Validation!$A$2:$A$15,Validation!$B$2:$B$15,"",0,1)</f>
        <v/>
      </c>
      <c r="E10" s="131"/>
      <c r="F10" s="132"/>
      <c r="G10" s="133"/>
      <c r="H10" s="134"/>
      <c r="I10" s="131"/>
      <c r="J10" s="131"/>
      <c r="K10" s="131"/>
      <c r="L10" s="135">
        <f>Table1[[#This Row],[Per Unit Price]]*MAX(1,Table1[[#This Row],[Qty of Units]])*MAX(1,Table1[[#This Row],['#NCMs Served / FTEs Employed]])*MAX(1,Table1[[#This Row],[Duration of Service]])</f>
        <v>0</v>
      </c>
      <c r="M10" s="131"/>
      <c r="N10" s="133"/>
    </row>
    <row r="11" spans="1:14" x14ac:dyDescent="0.25">
      <c r="A11" s="130"/>
      <c r="B11" s="130"/>
      <c r="C11" s="131"/>
      <c r="D11" s="112" t="str">
        <f>_xlfn.XLOOKUP(Table1[[#This Row],[Service]],Validation!$A$2:$A$15,Validation!$B$2:$B$15,"",0,1)</f>
        <v/>
      </c>
      <c r="E11" s="131"/>
      <c r="F11" s="132"/>
      <c r="G11" s="133"/>
      <c r="H11" s="134"/>
      <c r="I11" s="131"/>
      <c r="J11" s="131"/>
      <c r="K11" s="131"/>
      <c r="L11" s="135">
        <f>Table1[[#This Row],[Per Unit Price]]*MAX(1,Table1[[#This Row],[Qty of Units]])*MAX(1,Table1[[#This Row],['#NCMs Served / FTEs Employed]])*MAX(1,Table1[[#This Row],[Duration of Service]])</f>
        <v>0</v>
      </c>
      <c r="M11" s="131"/>
      <c r="N11" s="133"/>
    </row>
    <row r="12" spans="1:14" x14ac:dyDescent="0.25">
      <c r="A12" s="130"/>
      <c r="B12" s="130"/>
      <c r="C12" s="131"/>
      <c r="D12" s="112" t="str">
        <f>_xlfn.XLOOKUP(Table1[[#This Row],[Service]],Validation!$A$2:$A$15,Validation!$B$2:$B$15,"",0,1)</f>
        <v/>
      </c>
      <c r="E12" s="131"/>
      <c r="F12" s="132"/>
      <c r="G12" s="133"/>
      <c r="H12" s="134"/>
      <c r="I12" s="131"/>
      <c r="J12" s="131"/>
      <c r="K12" s="131"/>
      <c r="L12" s="135">
        <f>Table1[[#This Row],[Per Unit Price]]*MAX(1,Table1[[#This Row],[Qty of Units]])*MAX(1,Table1[[#This Row],['#NCMs Served / FTEs Employed]])*MAX(1,Table1[[#This Row],[Duration of Service]])</f>
        <v>0</v>
      </c>
      <c r="M12" s="131"/>
      <c r="N12" s="133"/>
    </row>
    <row r="13" spans="1:14" x14ac:dyDescent="0.25">
      <c r="A13" s="130"/>
      <c r="B13" s="130"/>
      <c r="C13" s="131"/>
      <c r="D13" s="112" t="str">
        <f>_xlfn.XLOOKUP(Table1[[#This Row],[Service]],Validation!$A$2:$A$15,Validation!$B$2:$B$15,"",0,1)</f>
        <v/>
      </c>
      <c r="E13" s="131"/>
      <c r="F13" s="132"/>
      <c r="G13" s="133"/>
      <c r="H13" s="134"/>
      <c r="I13" s="131"/>
      <c r="J13" s="131"/>
      <c r="K13" s="131"/>
      <c r="L13" s="135">
        <f>Table1[[#This Row],[Per Unit Price]]*MAX(1,Table1[[#This Row],[Qty of Units]])*MAX(1,Table1[[#This Row],['#NCMs Served / FTEs Employed]])*MAX(1,Table1[[#This Row],[Duration of Service]])</f>
        <v>0</v>
      </c>
      <c r="M13" s="131"/>
      <c r="N13" s="133"/>
    </row>
    <row r="14" spans="1:14" x14ac:dyDescent="0.25">
      <c r="A14" s="130"/>
      <c r="B14" s="130"/>
      <c r="C14" s="131"/>
      <c r="D14" s="112" t="str">
        <f>_xlfn.XLOOKUP(Table1[[#This Row],[Service]],Validation!$A$2:$A$15,Validation!$B$2:$B$15,"",0,1)</f>
        <v/>
      </c>
      <c r="E14" s="131"/>
      <c r="F14" s="132"/>
      <c r="G14" s="133"/>
      <c r="H14" s="134"/>
      <c r="I14" s="131"/>
      <c r="J14" s="131"/>
      <c r="K14" s="131"/>
      <c r="L14" s="135">
        <f>Table1[[#This Row],[Per Unit Price]]*MAX(1,Table1[[#This Row],[Qty of Units]])*MAX(1,Table1[[#This Row],['#NCMs Served / FTEs Employed]])*MAX(1,Table1[[#This Row],[Duration of Service]])</f>
        <v>0</v>
      </c>
      <c r="M14" s="131"/>
      <c r="N14" s="133"/>
    </row>
    <row r="15" spans="1:14" x14ac:dyDescent="0.25">
      <c r="A15" s="130"/>
      <c r="B15" s="130"/>
      <c r="C15" s="131"/>
      <c r="D15" s="112" t="str">
        <f>_xlfn.XLOOKUP(Table1[[#This Row],[Service]],Validation!$A$2:$A$15,Validation!$B$2:$B$15,"",0,1)</f>
        <v/>
      </c>
      <c r="E15" s="131"/>
      <c r="F15" s="132"/>
      <c r="G15" s="133"/>
      <c r="H15" s="134"/>
      <c r="I15" s="131"/>
      <c r="J15" s="131"/>
      <c r="K15" s="131"/>
      <c r="L15" s="135">
        <f>Table1[[#This Row],[Per Unit Price]]*MAX(1,Table1[[#This Row],[Qty of Units]])*MAX(1,Table1[[#This Row],['#NCMs Served / FTEs Employed]])*MAX(1,Table1[[#This Row],[Duration of Service]])</f>
        <v>0</v>
      </c>
      <c r="M15" s="131"/>
      <c r="N15" s="133"/>
    </row>
    <row r="16" spans="1:14" x14ac:dyDescent="0.25">
      <c r="A16" s="130"/>
      <c r="B16" s="130"/>
      <c r="C16" s="131"/>
      <c r="D16" s="112" t="str">
        <f>_xlfn.XLOOKUP(Table1[[#This Row],[Service]],Validation!$A$2:$A$15,Validation!$B$2:$B$15,"",0,1)</f>
        <v/>
      </c>
      <c r="E16" s="131"/>
      <c r="F16" s="132"/>
      <c r="G16" s="133"/>
      <c r="H16" s="134"/>
      <c r="I16" s="131"/>
      <c r="J16" s="131"/>
      <c r="K16" s="131"/>
      <c r="L16" s="135">
        <f>Table1[[#This Row],[Per Unit Price]]*MAX(1,Table1[[#This Row],[Qty of Units]])*MAX(1,Table1[[#This Row],['#NCMs Served / FTEs Employed]])*MAX(1,Table1[[#This Row],[Duration of Service]])</f>
        <v>0</v>
      </c>
      <c r="M16" s="131"/>
      <c r="N16" s="133"/>
    </row>
    <row r="17" spans="1:14" x14ac:dyDescent="0.25">
      <c r="A17" s="130"/>
      <c r="B17" s="130"/>
      <c r="C17" s="131"/>
      <c r="D17" s="112" t="str">
        <f>_xlfn.XLOOKUP(Table1[[#This Row],[Service]],Validation!$A$2:$A$15,Validation!$B$2:$B$15,"",0,1)</f>
        <v/>
      </c>
      <c r="E17" s="131"/>
      <c r="F17" s="132"/>
      <c r="G17" s="133"/>
      <c r="H17" s="134"/>
      <c r="I17" s="131"/>
      <c r="J17" s="131"/>
      <c r="K17" s="131"/>
      <c r="L17" s="135">
        <f>Table1[[#This Row],[Per Unit Price]]*MAX(1,Table1[[#This Row],[Qty of Units]])*MAX(1,Table1[[#This Row],['#NCMs Served / FTEs Employed]])*MAX(1,Table1[[#This Row],[Duration of Service]])</f>
        <v>0</v>
      </c>
      <c r="M17" s="131"/>
      <c r="N17" s="133"/>
    </row>
    <row r="18" spans="1:14" x14ac:dyDescent="0.25">
      <c r="A18" s="130"/>
      <c r="B18" s="130"/>
      <c r="C18" s="131"/>
      <c r="D18" s="112" t="str">
        <f>_xlfn.XLOOKUP(Table1[[#This Row],[Service]],Validation!$A$2:$A$15,Validation!$B$2:$B$15,"",0,1)</f>
        <v/>
      </c>
      <c r="E18" s="131"/>
      <c r="F18" s="132"/>
      <c r="G18" s="133"/>
      <c r="H18" s="134"/>
      <c r="I18" s="131"/>
      <c r="J18" s="131"/>
      <c r="K18" s="131"/>
      <c r="L18" s="135">
        <f>Table1[[#This Row],[Per Unit Price]]*MAX(1,Table1[[#This Row],[Qty of Units]])*MAX(1,Table1[[#This Row],['#NCMs Served / FTEs Employed]])*MAX(1,Table1[[#This Row],[Duration of Service]])</f>
        <v>0</v>
      </c>
      <c r="M18" s="131"/>
      <c r="N18" s="133"/>
    </row>
    <row r="19" spans="1:14" x14ac:dyDescent="0.25">
      <c r="A19" s="130"/>
      <c r="B19" s="130"/>
      <c r="C19" s="131"/>
      <c r="D19" s="112" t="str">
        <f>_xlfn.XLOOKUP(Table1[[#This Row],[Service]],Validation!$A$2:$A$15,Validation!$B$2:$B$15,"",0,1)</f>
        <v/>
      </c>
      <c r="E19" s="131"/>
      <c r="F19" s="132"/>
      <c r="G19" s="133"/>
      <c r="H19" s="134"/>
      <c r="I19" s="131"/>
      <c r="J19" s="131"/>
      <c r="K19" s="131"/>
      <c r="L19" s="135">
        <f>Table1[[#This Row],[Per Unit Price]]*MAX(1,Table1[[#This Row],[Qty of Units]])*MAX(1,Table1[[#This Row],['#NCMs Served / FTEs Employed]])*MAX(1,Table1[[#This Row],[Duration of Service]])</f>
        <v>0</v>
      </c>
      <c r="M19" s="131"/>
      <c r="N19" s="133"/>
    </row>
    <row r="20" spans="1:14" x14ac:dyDescent="0.25">
      <c r="A20" s="130"/>
      <c r="B20" s="130"/>
      <c r="C20" s="131"/>
      <c r="D20" s="112" t="str">
        <f>_xlfn.XLOOKUP(Table1[[#This Row],[Service]],Validation!$A$2:$A$15,Validation!$B$2:$B$15,"",0,1)</f>
        <v/>
      </c>
      <c r="E20" s="131"/>
      <c r="F20" s="132"/>
      <c r="G20" s="133"/>
      <c r="H20" s="134"/>
      <c r="I20" s="131"/>
      <c r="J20" s="131"/>
      <c r="K20" s="131"/>
      <c r="L20" s="135">
        <f>Table1[[#This Row],[Per Unit Price]]*MAX(1,Table1[[#This Row],[Qty of Units]])*MAX(1,Table1[[#This Row],['#NCMs Served / FTEs Employed]])*MAX(1,Table1[[#This Row],[Duration of Service]])</f>
        <v>0</v>
      </c>
      <c r="M20" s="131"/>
      <c r="N20" s="133"/>
    </row>
    <row r="21" spans="1:14" x14ac:dyDescent="0.25">
      <c r="A21" s="130"/>
      <c r="B21" s="130"/>
      <c r="C21" s="131"/>
      <c r="D21" s="112" t="str">
        <f>_xlfn.XLOOKUP(Table1[[#This Row],[Service]],Validation!$A$2:$A$15,Validation!$B$2:$B$15,"",0,1)</f>
        <v/>
      </c>
      <c r="E21" s="131"/>
      <c r="F21" s="132"/>
      <c r="G21" s="133"/>
      <c r="H21" s="134"/>
      <c r="I21" s="131"/>
      <c r="J21" s="131"/>
      <c r="K21" s="131"/>
      <c r="L21" s="135">
        <f>Table1[[#This Row],[Per Unit Price]]*MAX(1,Table1[[#This Row],[Qty of Units]])*MAX(1,Table1[[#This Row],['#NCMs Served / FTEs Employed]])*MAX(1,Table1[[#This Row],[Duration of Service]])</f>
        <v>0</v>
      </c>
      <c r="M21" s="131"/>
      <c r="N21" s="133"/>
    </row>
    <row r="22" spans="1:14" x14ac:dyDescent="0.25">
      <c r="A22" s="130"/>
      <c r="B22" s="130"/>
      <c r="C22" s="131"/>
      <c r="D22" s="112" t="str">
        <f>_xlfn.XLOOKUP(Table1[[#This Row],[Service]],Validation!$A$2:$A$15,Validation!$B$2:$B$15,"",0,1)</f>
        <v/>
      </c>
      <c r="E22" s="131"/>
      <c r="F22" s="132"/>
      <c r="G22" s="133"/>
      <c r="H22" s="134"/>
      <c r="I22" s="131"/>
      <c r="J22" s="131"/>
      <c r="K22" s="131"/>
      <c r="L22" s="135">
        <f>Table1[[#This Row],[Per Unit Price]]*MAX(1,Table1[[#This Row],[Qty of Units]])*MAX(1,Table1[[#This Row],['#NCMs Served / FTEs Employed]])*MAX(1,Table1[[#This Row],[Duration of Service]])</f>
        <v>0</v>
      </c>
      <c r="M22" s="131"/>
      <c r="N22" s="133"/>
    </row>
    <row r="23" spans="1:14" x14ac:dyDescent="0.25">
      <c r="A23" s="130"/>
      <c r="B23" s="130"/>
      <c r="C23" s="131"/>
      <c r="D23" s="112" t="str">
        <f>_xlfn.XLOOKUP(Table1[[#This Row],[Service]],Validation!$A$2:$A$15,Validation!$B$2:$B$15,"",0,1)</f>
        <v/>
      </c>
      <c r="E23" s="131"/>
      <c r="F23" s="132"/>
      <c r="G23" s="133"/>
      <c r="H23" s="134"/>
      <c r="I23" s="131"/>
      <c r="J23" s="131"/>
      <c r="K23" s="131"/>
      <c r="L23" s="135">
        <f>Table1[[#This Row],[Per Unit Price]]*MAX(1,Table1[[#This Row],[Qty of Units]])*MAX(1,Table1[[#This Row],['#NCMs Served / FTEs Employed]])*MAX(1,Table1[[#This Row],[Duration of Service]])</f>
        <v>0</v>
      </c>
      <c r="M23" s="131"/>
      <c r="N23" s="133"/>
    </row>
    <row r="24" spans="1:14" x14ac:dyDescent="0.25">
      <c r="A24" s="130"/>
      <c r="B24" s="130"/>
      <c r="C24" s="131"/>
      <c r="D24" s="112" t="str">
        <f>_xlfn.XLOOKUP(Table1[[#This Row],[Service]],Validation!$A$2:$A$15,Validation!$B$2:$B$15,"",0,1)</f>
        <v/>
      </c>
      <c r="E24" s="131"/>
      <c r="F24" s="132"/>
      <c r="G24" s="133"/>
      <c r="H24" s="134"/>
      <c r="I24" s="131"/>
      <c r="J24" s="131"/>
      <c r="K24" s="131"/>
      <c r="L24" s="135">
        <f>Table1[[#This Row],[Per Unit Price]]*MAX(1,Table1[[#This Row],[Qty of Units]])*MAX(1,Table1[[#This Row],['#NCMs Served / FTEs Employed]])*MAX(1,Table1[[#This Row],[Duration of Service]])</f>
        <v>0</v>
      </c>
      <c r="M24" s="131"/>
      <c r="N24" s="133"/>
    </row>
    <row r="25" spans="1:14" x14ac:dyDescent="0.25">
      <c r="A25" s="130"/>
      <c r="B25" s="130"/>
      <c r="C25" s="131"/>
      <c r="D25" s="112" t="str">
        <f>_xlfn.XLOOKUP(Table1[[#This Row],[Service]],Validation!$A$2:$A$15,Validation!$B$2:$B$15,"",0,1)</f>
        <v/>
      </c>
      <c r="E25" s="131"/>
      <c r="F25" s="132"/>
      <c r="G25" s="133"/>
      <c r="H25" s="134"/>
      <c r="I25" s="131"/>
      <c r="J25" s="131"/>
      <c r="K25" s="131"/>
      <c r="L25" s="135">
        <f>Table1[[#This Row],[Per Unit Price]]*MAX(1,Table1[[#This Row],[Qty of Units]])*MAX(1,Table1[[#This Row],['#NCMs Served / FTEs Employed]])*MAX(1,Table1[[#This Row],[Duration of Service]])</f>
        <v>0</v>
      </c>
      <c r="M25" s="131"/>
      <c r="N25" s="133"/>
    </row>
    <row r="26" spans="1:14" x14ac:dyDescent="0.25">
      <c r="A26" s="130"/>
      <c r="B26" s="130"/>
      <c r="C26" s="131"/>
      <c r="D26" s="112" t="str">
        <f>_xlfn.XLOOKUP(Table1[[#This Row],[Service]],Validation!$A$2:$A$15,Validation!$B$2:$B$15,"",0,1)</f>
        <v/>
      </c>
      <c r="E26" s="131"/>
      <c r="F26" s="132"/>
      <c r="G26" s="133"/>
      <c r="H26" s="134"/>
      <c r="I26" s="131"/>
      <c r="J26" s="131"/>
      <c r="K26" s="131"/>
      <c r="L26" s="135">
        <f>Table1[[#This Row],[Per Unit Price]]*MAX(1,Table1[[#This Row],[Qty of Units]])*MAX(1,Table1[[#This Row],['#NCMs Served / FTEs Employed]])*MAX(1,Table1[[#This Row],[Duration of Service]])</f>
        <v>0</v>
      </c>
      <c r="M26" s="131"/>
      <c r="N26" s="133"/>
    </row>
    <row r="27" spans="1:14" x14ac:dyDescent="0.25">
      <c r="A27" s="130"/>
      <c r="B27" s="130"/>
      <c r="C27" s="131"/>
      <c r="D27" s="112" t="str">
        <f>_xlfn.XLOOKUP(Table1[[#This Row],[Service]],Validation!$A$2:$A$15,Validation!$B$2:$B$15,"",0,1)</f>
        <v/>
      </c>
      <c r="E27" s="131"/>
      <c r="F27" s="132"/>
      <c r="G27" s="133"/>
      <c r="H27" s="134"/>
      <c r="I27" s="131"/>
      <c r="J27" s="131"/>
      <c r="K27" s="131"/>
      <c r="L27" s="135">
        <f>Table1[[#This Row],[Per Unit Price]]*MAX(1,Table1[[#This Row],[Qty of Units]])*MAX(1,Table1[[#This Row],['#NCMs Served / FTEs Employed]])*MAX(1,Table1[[#This Row],[Duration of Service]])</f>
        <v>0</v>
      </c>
      <c r="M27" s="131"/>
      <c r="N27" s="133"/>
    </row>
    <row r="28" spans="1:14" x14ac:dyDescent="0.25">
      <c r="A28" s="130"/>
      <c r="B28" s="130"/>
      <c r="C28" s="131"/>
      <c r="D28" s="112" t="str">
        <f>_xlfn.XLOOKUP(Table1[[#This Row],[Service]],Validation!$A$2:$A$15,Validation!$B$2:$B$15,"",0,1)</f>
        <v/>
      </c>
      <c r="E28" s="131"/>
      <c r="F28" s="132"/>
      <c r="G28" s="133"/>
      <c r="H28" s="134"/>
      <c r="I28" s="131"/>
      <c r="J28" s="131"/>
      <c r="K28" s="131"/>
      <c r="L28" s="135">
        <f>Table1[[#This Row],[Per Unit Price]]*MAX(1,Table1[[#This Row],[Qty of Units]])*MAX(1,Table1[[#This Row],['#NCMs Served / FTEs Employed]])*MAX(1,Table1[[#This Row],[Duration of Service]])</f>
        <v>0</v>
      </c>
      <c r="M28" s="131"/>
      <c r="N28" s="133"/>
    </row>
    <row r="29" spans="1:14" x14ac:dyDescent="0.25">
      <c r="A29" s="130"/>
      <c r="B29" s="130"/>
      <c r="C29" s="131"/>
      <c r="D29" s="112" t="str">
        <f>_xlfn.XLOOKUP(Table1[[#This Row],[Service]],Validation!$A$2:$A$15,Validation!$B$2:$B$15,"",0,1)</f>
        <v/>
      </c>
      <c r="E29" s="131"/>
      <c r="F29" s="132"/>
      <c r="G29" s="133"/>
      <c r="H29" s="134"/>
      <c r="I29" s="131"/>
      <c r="J29" s="131"/>
      <c r="K29" s="131"/>
      <c r="L29" s="135">
        <f>Table1[[#This Row],[Per Unit Price]]*MAX(1,Table1[[#This Row],[Qty of Units]])*MAX(1,Table1[[#This Row],['#NCMs Served / FTEs Employed]])*MAX(1,Table1[[#This Row],[Duration of Service]])</f>
        <v>0</v>
      </c>
      <c r="M29" s="131"/>
      <c r="N29" s="133"/>
    </row>
    <row r="30" spans="1:14" x14ac:dyDescent="0.25">
      <c r="A30" s="130"/>
      <c r="B30" s="130"/>
      <c r="C30" s="131"/>
      <c r="D30" s="112" t="str">
        <f>_xlfn.XLOOKUP(Table1[[#This Row],[Service]],Validation!$A$2:$A$15,Validation!$B$2:$B$15,"",0,1)</f>
        <v/>
      </c>
      <c r="E30" s="131"/>
      <c r="F30" s="132"/>
      <c r="G30" s="133"/>
      <c r="H30" s="134"/>
      <c r="I30" s="131"/>
      <c r="J30" s="131"/>
      <c r="K30" s="131"/>
      <c r="L30" s="135">
        <f>Table1[[#This Row],[Per Unit Price]]*MAX(1,Table1[[#This Row],[Qty of Units]])*MAX(1,Table1[[#This Row],['#NCMs Served / FTEs Employed]])*MAX(1,Table1[[#This Row],[Duration of Service]])</f>
        <v>0</v>
      </c>
      <c r="M30" s="131"/>
      <c r="N30" s="133"/>
    </row>
    <row r="31" spans="1:14" x14ac:dyDescent="0.25">
      <c r="A31" s="130"/>
      <c r="B31" s="130"/>
      <c r="C31" s="131"/>
      <c r="D31" s="112" t="str">
        <f>_xlfn.XLOOKUP(Table1[[#This Row],[Service]],Validation!$A$2:$A$15,Validation!$B$2:$B$15,"",0,1)</f>
        <v/>
      </c>
      <c r="E31" s="131"/>
      <c r="F31" s="132"/>
      <c r="G31" s="133"/>
      <c r="H31" s="134"/>
      <c r="I31" s="131"/>
      <c r="J31" s="131"/>
      <c r="K31" s="131"/>
      <c r="L31" s="135">
        <f>Table1[[#This Row],[Per Unit Price]]*MAX(1,Table1[[#This Row],[Qty of Units]])*MAX(1,Table1[[#This Row],['#NCMs Served / FTEs Employed]])*MAX(1,Table1[[#This Row],[Duration of Service]])</f>
        <v>0</v>
      </c>
      <c r="M31" s="131"/>
      <c r="N31" s="133"/>
    </row>
    <row r="32" spans="1:14" x14ac:dyDescent="0.25">
      <c r="A32" s="130"/>
      <c r="B32" s="130"/>
      <c r="C32" s="131"/>
      <c r="D32" s="112" t="str">
        <f>_xlfn.XLOOKUP(Table1[[#This Row],[Service]],Validation!$A$2:$A$15,Validation!$B$2:$B$15,"",0,1)</f>
        <v/>
      </c>
      <c r="E32" s="131"/>
      <c r="F32" s="132"/>
      <c r="G32" s="133"/>
      <c r="H32" s="134"/>
      <c r="I32" s="131"/>
      <c r="J32" s="131"/>
      <c r="K32" s="131"/>
      <c r="L32" s="135">
        <f>Table1[[#This Row],[Per Unit Price]]*MAX(1,Table1[[#This Row],[Qty of Units]])*MAX(1,Table1[[#This Row],['#NCMs Served / FTEs Employed]])*MAX(1,Table1[[#This Row],[Duration of Service]])</f>
        <v>0</v>
      </c>
      <c r="M32" s="131"/>
      <c r="N32" s="133"/>
    </row>
    <row r="33" spans="1:14" x14ac:dyDescent="0.25">
      <c r="A33" s="130"/>
      <c r="B33" s="130"/>
      <c r="C33" s="131"/>
      <c r="D33" s="112" t="str">
        <f>_xlfn.XLOOKUP(Table1[[#This Row],[Service]],Validation!$A$2:$A$15,Validation!$B$2:$B$15,"",0,1)</f>
        <v/>
      </c>
      <c r="E33" s="131"/>
      <c r="F33" s="132"/>
      <c r="G33" s="133"/>
      <c r="H33" s="134"/>
      <c r="I33" s="131"/>
      <c r="J33" s="131"/>
      <c r="K33" s="131"/>
      <c r="L33" s="135">
        <f>Table1[[#This Row],[Per Unit Price]]*MAX(1,Table1[[#This Row],[Qty of Units]])*MAX(1,Table1[[#This Row],['#NCMs Served / FTEs Employed]])*MAX(1,Table1[[#This Row],[Duration of Service]])</f>
        <v>0</v>
      </c>
      <c r="M33" s="131"/>
      <c r="N33" s="133"/>
    </row>
    <row r="34" spans="1:14" x14ac:dyDescent="0.25">
      <c r="A34" s="130"/>
      <c r="B34" s="130"/>
      <c r="C34" s="131"/>
      <c r="D34" s="112" t="str">
        <f>_xlfn.XLOOKUP(Table1[[#This Row],[Service]],Validation!$A$2:$A$15,Validation!$B$2:$B$15,"",0,1)</f>
        <v/>
      </c>
      <c r="E34" s="131"/>
      <c r="F34" s="132"/>
      <c r="G34" s="133"/>
      <c r="H34" s="134"/>
      <c r="I34" s="131"/>
      <c r="J34" s="131"/>
      <c r="K34" s="131"/>
      <c r="L34" s="135">
        <f>Table1[[#This Row],[Per Unit Price]]*MAX(1,Table1[[#This Row],[Qty of Units]])*MAX(1,Table1[[#This Row],['#NCMs Served / FTEs Employed]])*MAX(1,Table1[[#This Row],[Duration of Service]])</f>
        <v>0</v>
      </c>
      <c r="M34" s="131"/>
      <c r="N34" s="133"/>
    </row>
    <row r="35" spans="1:14" x14ac:dyDescent="0.25">
      <c r="A35" s="130"/>
      <c r="B35" s="130"/>
      <c r="C35" s="131"/>
      <c r="D35" s="112" t="str">
        <f>_xlfn.XLOOKUP(Table1[[#This Row],[Service]],Validation!$A$2:$A$15,Validation!$B$2:$B$15,"",0,1)</f>
        <v/>
      </c>
      <c r="E35" s="131"/>
      <c r="F35" s="132"/>
      <c r="G35" s="133"/>
      <c r="H35" s="134"/>
      <c r="I35" s="131"/>
      <c r="J35" s="131"/>
      <c r="K35" s="131"/>
      <c r="L35" s="135">
        <f>Table1[[#This Row],[Per Unit Price]]*MAX(1,Table1[[#This Row],[Qty of Units]])*MAX(1,Table1[[#This Row],['#NCMs Served / FTEs Employed]])*MAX(1,Table1[[#This Row],[Duration of Service]])</f>
        <v>0</v>
      </c>
      <c r="M35" s="131"/>
      <c r="N35" s="133"/>
    </row>
    <row r="36" spans="1:14" x14ac:dyDescent="0.25">
      <c r="A36" s="130"/>
      <c r="B36" s="130"/>
      <c r="C36" s="131"/>
      <c r="D36" s="112" t="str">
        <f>_xlfn.XLOOKUP(Table1[[#This Row],[Service]],Validation!$A$2:$A$15,Validation!$B$2:$B$15,"",0,1)</f>
        <v/>
      </c>
      <c r="E36" s="131"/>
      <c r="F36" s="132"/>
      <c r="G36" s="133"/>
      <c r="H36" s="134"/>
      <c r="I36" s="131"/>
      <c r="J36" s="131"/>
      <c r="K36" s="131"/>
      <c r="L36" s="135">
        <f>Table1[[#This Row],[Per Unit Price]]*MAX(1,Table1[[#This Row],[Qty of Units]])*MAX(1,Table1[[#This Row],['#NCMs Served / FTEs Employed]])*MAX(1,Table1[[#This Row],[Duration of Service]])</f>
        <v>0</v>
      </c>
      <c r="M36" s="131"/>
      <c r="N36" s="133"/>
    </row>
    <row r="37" spans="1:14" x14ac:dyDescent="0.25">
      <c r="A37" s="130"/>
      <c r="B37" s="130"/>
      <c r="C37" s="131"/>
      <c r="D37" s="112" t="str">
        <f>_xlfn.XLOOKUP(Table1[[#This Row],[Service]],Validation!$A$2:$A$15,Validation!$B$2:$B$15,"",0,1)</f>
        <v/>
      </c>
      <c r="E37" s="131"/>
      <c r="F37" s="132"/>
      <c r="G37" s="133"/>
      <c r="H37" s="134"/>
      <c r="I37" s="131"/>
      <c r="J37" s="131"/>
      <c r="K37" s="131"/>
      <c r="L37" s="135">
        <f>Table1[[#This Row],[Per Unit Price]]*MAX(1,Table1[[#This Row],[Qty of Units]])*MAX(1,Table1[[#This Row],['#NCMs Served / FTEs Employed]])*MAX(1,Table1[[#This Row],[Duration of Service]])</f>
        <v>0</v>
      </c>
      <c r="M37" s="131"/>
      <c r="N37" s="133"/>
    </row>
    <row r="38" spans="1:14" x14ac:dyDescent="0.25">
      <c r="A38" s="130"/>
      <c r="B38" s="130"/>
      <c r="C38" s="131"/>
      <c r="D38" s="112" t="str">
        <f>_xlfn.XLOOKUP(Table1[[#This Row],[Service]],Validation!$A$2:$A$15,Validation!$B$2:$B$15,"",0,1)</f>
        <v/>
      </c>
      <c r="E38" s="131"/>
      <c r="F38" s="132"/>
      <c r="G38" s="133"/>
      <c r="H38" s="134"/>
      <c r="I38" s="131"/>
      <c r="J38" s="131"/>
      <c r="K38" s="131"/>
      <c r="L38" s="135">
        <f>Table1[[#This Row],[Per Unit Price]]*MAX(1,Table1[[#This Row],[Qty of Units]])*MAX(1,Table1[[#This Row],['#NCMs Served / FTEs Employed]])*MAX(1,Table1[[#This Row],[Duration of Service]])</f>
        <v>0</v>
      </c>
      <c r="M38" s="131"/>
      <c r="N38" s="133"/>
    </row>
    <row r="39" spans="1:14" x14ac:dyDescent="0.25">
      <c r="A39" s="130"/>
      <c r="B39" s="130"/>
      <c r="C39" s="131"/>
      <c r="D39" s="112" t="str">
        <f>_xlfn.XLOOKUP(Table1[[#This Row],[Service]],Validation!$A$2:$A$15,Validation!$B$2:$B$15,"",0,1)</f>
        <v/>
      </c>
      <c r="E39" s="131"/>
      <c r="F39" s="132"/>
      <c r="G39" s="133"/>
      <c r="H39" s="134"/>
      <c r="I39" s="131"/>
      <c r="J39" s="131"/>
      <c r="K39" s="131"/>
      <c r="L39" s="135">
        <f>Table1[[#This Row],[Per Unit Price]]*MAX(1,Table1[[#This Row],[Qty of Units]])*MAX(1,Table1[[#This Row],['#NCMs Served / FTEs Employed]])*MAX(1,Table1[[#This Row],[Duration of Service]])</f>
        <v>0</v>
      </c>
      <c r="M39" s="131"/>
      <c r="N39" s="133"/>
    </row>
    <row r="40" spans="1:14" x14ac:dyDescent="0.25">
      <c r="A40" s="130"/>
      <c r="B40" s="130"/>
      <c r="C40" s="131"/>
      <c r="D40" s="112" t="str">
        <f>_xlfn.XLOOKUP(Table1[[#This Row],[Service]],Validation!$A$2:$A$15,Validation!$B$2:$B$15,"",0,1)</f>
        <v/>
      </c>
      <c r="E40" s="131"/>
      <c r="F40" s="132"/>
      <c r="G40" s="133"/>
      <c r="H40" s="134"/>
      <c r="I40" s="131"/>
      <c r="J40" s="131"/>
      <c r="K40" s="131"/>
      <c r="L40" s="135">
        <f>Table1[[#This Row],[Per Unit Price]]*MAX(1,Table1[[#This Row],[Qty of Units]])*MAX(1,Table1[[#This Row],['#NCMs Served / FTEs Employed]])*MAX(1,Table1[[#This Row],[Duration of Service]])</f>
        <v>0</v>
      </c>
      <c r="M40" s="131"/>
      <c r="N40" s="133"/>
    </row>
    <row r="41" spans="1:14" x14ac:dyDescent="0.25">
      <c r="A41" s="130"/>
      <c r="B41" s="130"/>
      <c r="C41" s="131"/>
      <c r="D41" s="112" t="str">
        <f>_xlfn.XLOOKUP(Table1[[#This Row],[Service]],Validation!$A$2:$A$15,Validation!$B$2:$B$15,"",0,1)</f>
        <v/>
      </c>
      <c r="E41" s="131"/>
      <c r="F41" s="132"/>
      <c r="G41" s="133"/>
      <c r="H41" s="134"/>
      <c r="I41" s="131"/>
      <c r="J41" s="131"/>
      <c r="K41" s="131"/>
      <c r="L41" s="135">
        <f>Table1[[#This Row],[Per Unit Price]]*MAX(1,Table1[[#This Row],[Qty of Units]])*MAX(1,Table1[[#This Row],['#NCMs Served / FTEs Employed]])*MAX(1,Table1[[#This Row],[Duration of Service]])</f>
        <v>0</v>
      </c>
      <c r="M41" s="131"/>
      <c r="N41" s="133"/>
    </row>
    <row r="42" spans="1:14" x14ac:dyDescent="0.25">
      <c r="A42" s="130"/>
      <c r="B42" s="130"/>
      <c r="C42" s="131"/>
      <c r="D42" s="112" t="str">
        <f>_xlfn.XLOOKUP(Table1[[#This Row],[Service]],Validation!$A$2:$A$15,Validation!$B$2:$B$15,"",0,1)</f>
        <v/>
      </c>
      <c r="E42" s="131"/>
      <c r="F42" s="132"/>
      <c r="G42" s="133"/>
      <c r="H42" s="134"/>
      <c r="I42" s="131"/>
      <c r="J42" s="131"/>
      <c r="K42" s="131"/>
      <c r="L42" s="135">
        <f>Table1[[#This Row],[Per Unit Price]]*MAX(1,Table1[[#This Row],[Qty of Units]])*MAX(1,Table1[[#This Row],['#NCMs Served / FTEs Employed]])*MAX(1,Table1[[#This Row],[Duration of Service]])</f>
        <v>0</v>
      </c>
      <c r="M42" s="131"/>
      <c r="N42" s="133"/>
    </row>
    <row r="43" spans="1:14" x14ac:dyDescent="0.25">
      <c r="A43" s="130"/>
      <c r="B43" s="130"/>
      <c r="C43" s="131"/>
      <c r="D43" s="112" t="str">
        <f>_xlfn.XLOOKUP(Table1[[#This Row],[Service]],Validation!$A$2:$A$15,Validation!$B$2:$B$15,"",0,1)</f>
        <v/>
      </c>
      <c r="E43" s="131"/>
      <c r="F43" s="132"/>
      <c r="G43" s="133"/>
      <c r="H43" s="134"/>
      <c r="I43" s="131"/>
      <c r="J43" s="131"/>
      <c r="K43" s="131"/>
      <c r="L43" s="135">
        <f>Table1[[#This Row],[Per Unit Price]]*MAX(1,Table1[[#This Row],[Qty of Units]])*MAX(1,Table1[[#This Row],['#NCMs Served / FTEs Employed]])*MAX(1,Table1[[#This Row],[Duration of Service]])</f>
        <v>0</v>
      </c>
      <c r="M43" s="131"/>
      <c r="N43" s="133"/>
    </row>
    <row r="44" spans="1:14" x14ac:dyDescent="0.25">
      <c r="A44" s="130"/>
      <c r="B44" s="130"/>
      <c r="C44" s="131"/>
      <c r="D44" s="112" t="str">
        <f>_xlfn.XLOOKUP(Table1[[#This Row],[Service]],Validation!$A$2:$A$15,Validation!$B$2:$B$15,"",0,1)</f>
        <v/>
      </c>
      <c r="E44" s="131"/>
      <c r="F44" s="132"/>
      <c r="G44" s="133"/>
      <c r="H44" s="134"/>
      <c r="I44" s="131"/>
      <c r="J44" s="131"/>
      <c r="K44" s="131"/>
      <c r="L44" s="135">
        <f>Table1[[#This Row],[Per Unit Price]]*MAX(1,Table1[[#This Row],[Qty of Units]])*MAX(1,Table1[[#This Row],['#NCMs Served / FTEs Employed]])*MAX(1,Table1[[#This Row],[Duration of Service]])</f>
        <v>0</v>
      </c>
      <c r="M44" s="131"/>
      <c r="N44" s="133"/>
    </row>
    <row r="45" spans="1:14" x14ac:dyDescent="0.25">
      <c r="A45" s="130"/>
      <c r="B45" s="130"/>
      <c r="C45" s="131"/>
      <c r="D45" s="112" t="str">
        <f>_xlfn.XLOOKUP(Table1[[#This Row],[Service]],Validation!$A$2:$A$15,Validation!$B$2:$B$15,"",0,1)</f>
        <v/>
      </c>
      <c r="E45" s="131"/>
      <c r="F45" s="132"/>
      <c r="G45" s="133"/>
      <c r="H45" s="134"/>
      <c r="I45" s="131"/>
      <c r="J45" s="131"/>
      <c r="K45" s="131"/>
      <c r="L45" s="135">
        <f>Table1[[#This Row],[Per Unit Price]]*MAX(1,Table1[[#This Row],[Qty of Units]])*MAX(1,Table1[[#This Row],['#NCMs Served / FTEs Employed]])*MAX(1,Table1[[#This Row],[Duration of Service]])</f>
        <v>0</v>
      </c>
      <c r="M45" s="131"/>
      <c r="N45" s="133"/>
    </row>
    <row r="46" spans="1:14" x14ac:dyDescent="0.25">
      <c r="A46" s="130"/>
      <c r="B46" s="130"/>
      <c r="C46" s="131"/>
      <c r="D46" s="112" t="str">
        <f>_xlfn.XLOOKUP(Table1[[#This Row],[Service]],Validation!$A$2:$A$15,Validation!$B$2:$B$15,"",0,1)</f>
        <v/>
      </c>
      <c r="E46" s="131"/>
      <c r="F46" s="132"/>
      <c r="G46" s="133"/>
      <c r="H46" s="134"/>
      <c r="I46" s="131"/>
      <c r="J46" s="131"/>
      <c r="K46" s="131"/>
      <c r="L46" s="135">
        <f>Table1[[#This Row],[Per Unit Price]]*MAX(1,Table1[[#This Row],[Qty of Units]])*MAX(1,Table1[[#This Row],['#NCMs Served / FTEs Employed]])*MAX(1,Table1[[#This Row],[Duration of Service]])</f>
        <v>0</v>
      </c>
      <c r="M46" s="131"/>
      <c r="N46" s="133"/>
    </row>
    <row r="47" spans="1:14" x14ac:dyDescent="0.25">
      <c r="A47" s="130"/>
      <c r="B47" s="130"/>
      <c r="C47" s="131"/>
      <c r="D47" s="112" t="str">
        <f>_xlfn.XLOOKUP(Table1[[#This Row],[Service]],Validation!$A$2:$A$15,Validation!$B$2:$B$15,"",0,1)</f>
        <v/>
      </c>
      <c r="E47" s="131"/>
      <c r="F47" s="132"/>
      <c r="G47" s="133"/>
      <c r="H47" s="134"/>
      <c r="I47" s="131"/>
      <c r="J47" s="131"/>
      <c r="K47" s="131"/>
      <c r="L47" s="135">
        <f>Table1[[#This Row],[Per Unit Price]]*MAX(1,Table1[[#This Row],[Qty of Units]])*MAX(1,Table1[[#This Row],['#NCMs Served / FTEs Employed]])*MAX(1,Table1[[#This Row],[Duration of Service]])</f>
        <v>0</v>
      </c>
      <c r="M47" s="131"/>
      <c r="N47" s="133"/>
    </row>
    <row r="48" spans="1:14" x14ac:dyDescent="0.25">
      <c r="A48" s="130"/>
      <c r="B48" s="130"/>
      <c r="C48" s="131"/>
      <c r="D48" s="112" t="str">
        <f>_xlfn.XLOOKUP(Table1[[#This Row],[Service]],Validation!$A$2:$A$15,Validation!$B$2:$B$15,"",0,1)</f>
        <v/>
      </c>
      <c r="E48" s="131"/>
      <c r="F48" s="132"/>
      <c r="G48" s="133"/>
      <c r="H48" s="134"/>
      <c r="I48" s="131"/>
      <c r="J48" s="131"/>
      <c r="K48" s="131"/>
      <c r="L48" s="135">
        <f>Table1[[#This Row],[Per Unit Price]]*MAX(1,Table1[[#This Row],[Qty of Units]])*MAX(1,Table1[[#This Row],['#NCMs Served / FTEs Employed]])*MAX(1,Table1[[#This Row],[Duration of Service]])</f>
        <v>0</v>
      </c>
      <c r="M48" s="131"/>
      <c r="N48" s="133"/>
    </row>
    <row r="49" spans="1:14" x14ac:dyDescent="0.25">
      <c r="A49" s="130"/>
      <c r="B49" s="130"/>
      <c r="C49" s="131"/>
      <c r="D49" s="112" t="str">
        <f>_xlfn.XLOOKUP(Table1[[#This Row],[Service]],Validation!$A$2:$A$15,Validation!$B$2:$B$15,"",0,1)</f>
        <v/>
      </c>
      <c r="E49" s="131"/>
      <c r="F49" s="132"/>
      <c r="G49" s="133"/>
      <c r="H49" s="134"/>
      <c r="I49" s="131"/>
      <c r="J49" s="131"/>
      <c r="K49" s="131"/>
      <c r="L49" s="135">
        <f>Table1[[#This Row],[Per Unit Price]]*MAX(1,Table1[[#This Row],[Qty of Units]])*MAX(1,Table1[[#This Row],['#NCMs Served / FTEs Employed]])*MAX(1,Table1[[#This Row],[Duration of Service]])</f>
        <v>0</v>
      </c>
      <c r="M49" s="131"/>
      <c r="N49" s="133"/>
    </row>
    <row r="50" spans="1:14" x14ac:dyDescent="0.25">
      <c r="A50" s="130"/>
      <c r="B50" s="130"/>
      <c r="C50" s="131"/>
      <c r="D50" s="112" t="str">
        <f>_xlfn.XLOOKUP(Table1[[#This Row],[Service]],Validation!$A$2:$A$15,Validation!$B$2:$B$15,"",0,1)</f>
        <v/>
      </c>
      <c r="E50" s="131"/>
      <c r="F50" s="132"/>
      <c r="G50" s="133"/>
      <c r="H50" s="134"/>
      <c r="I50" s="131"/>
      <c r="J50" s="131"/>
      <c r="K50" s="131"/>
      <c r="L50" s="135">
        <f>Table1[[#This Row],[Per Unit Price]]*MAX(1,Table1[[#This Row],[Qty of Units]])*MAX(1,Table1[[#This Row],['#NCMs Served / FTEs Employed]])*MAX(1,Table1[[#This Row],[Duration of Service]])</f>
        <v>0</v>
      </c>
      <c r="M50" s="131"/>
      <c r="N50" s="133"/>
    </row>
    <row r="51" spans="1:14" x14ac:dyDescent="0.25">
      <c r="A51" s="130"/>
      <c r="B51" s="130"/>
      <c r="C51" s="131"/>
      <c r="D51" s="112" t="str">
        <f>_xlfn.XLOOKUP(Table1[[#This Row],[Service]],Validation!$A$2:$A$15,Validation!$B$2:$B$15,"",0,1)</f>
        <v/>
      </c>
      <c r="E51" s="131"/>
      <c r="F51" s="132"/>
      <c r="G51" s="133"/>
      <c r="H51" s="134"/>
      <c r="I51" s="131"/>
      <c r="J51" s="131"/>
      <c r="K51" s="131"/>
      <c r="L51" s="135">
        <f>Table1[[#This Row],[Per Unit Price]]*MAX(1,Table1[[#This Row],[Qty of Units]])*MAX(1,Table1[[#This Row],['#NCMs Served / FTEs Employed]])*MAX(1,Table1[[#This Row],[Duration of Service]])</f>
        <v>0</v>
      </c>
      <c r="M51" s="131"/>
      <c r="N51" s="133"/>
    </row>
    <row r="52" spans="1:14" x14ac:dyDescent="0.25">
      <c r="A52" s="130"/>
      <c r="B52" s="130"/>
      <c r="C52" s="131"/>
      <c r="D52" s="112" t="str">
        <f>_xlfn.XLOOKUP(Table1[[#This Row],[Service]],Validation!$A$2:$A$15,Validation!$B$2:$B$15,"",0,1)</f>
        <v/>
      </c>
      <c r="E52" s="131"/>
      <c r="F52" s="132"/>
      <c r="G52" s="133"/>
      <c r="H52" s="134"/>
      <c r="I52" s="131"/>
      <c r="J52" s="131"/>
      <c r="K52" s="131"/>
      <c r="L52" s="135">
        <f>Table1[[#This Row],[Per Unit Price]]*MAX(1,Table1[[#This Row],[Qty of Units]])*MAX(1,Table1[[#This Row],['#NCMs Served / FTEs Employed]])*MAX(1,Table1[[#This Row],[Duration of Service]])</f>
        <v>0</v>
      </c>
      <c r="M52" s="131"/>
      <c r="N52" s="133"/>
    </row>
    <row r="53" spans="1:14" x14ac:dyDescent="0.25">
      <c r="A53" s="130"/>
      <c r="B53" s="130"/>
      <c r="C53" s="131"/>
      <c r="D53" s="112" t="str">
        <f>_xlfn.XLOOKUP(Table1[[#This Row],[Service]],Validation!$A$2:$A$15,Validation!$B$2:$B$15,"",0,1)</f>
        <v/>
      </c>
      <c r="E53" s="131"/>
      <c r="F53" s="132"/>
      <c r="G53" s="133"/>
      <c r="H53" s="134"/>
      <c r="I53" s="131"/>
      <c r="J53" s="131"/>
      <c r="K53" s="131"/>
      <c r="L53" s="135">
        <f>Table1[[#This Row],[Per Unit Price]]*MAX(1,Table1[[#This Row],[Qty of Units]])*MAX(1,Table1[[#This Row],['#NCMs Served / FTEs Employed]])*MAX(1,Table1[[#This Row],[Duration of Service]])</f>
        <v>0</v>
      </c>
      <c r="M53" s="131"/>
      <c r="N53" s="133"/>
    </row>
    <row r="54" spans="1:14" x14ac:dyDescent="0.25">
      <c r="A54" s="130"/>
      <c r="B54" s="130"/>
      <c r="C54" s="131"/>
      <c r="D54" s="112" t="str">
        <f>_xlfn.XLOOKUP(Table1[[#This Row],[Service]],Validation!$A$2:$A$15,Validation!$B$2:$B$15,"",0,1)</f>
        <v/>
      </c>
      <c r="E54" s="131"/>
      <c r="F54" s="132"/>
      <c r="G54" s="133"/>
      <c r="H54" s="134"/>
      <c r="I54" s="131"/>
      <c r="J54" s="131"/>
      <c r="K54" s="131"/>
      <c r="L54" s="135">
        <f>Table1[[#This Row],[Per Unit Price]]*MAX(1,Table1[[#This Row],[Qty of Units]])*MAX(1,Table1[[#This Row],['#NCMs Served / FTEs Employed]])*MAX(1,Table1[[#This Row],[Duration of Service]])</f>
        <v>0</v>
      </c>
      <c r="M54" s="131"/>
      <c r="N54" s="133"/>
    </row>
    <row r="55" spans="1:14" x14ac:dyDescent="0.25">
      <c r="A55" s="130"/>
      <c r="B55" s="130"/>
      <c r="C55" s="131"/>
      <c r="D55" s="112" t="str">
        <f>_xlfn.XLOOKUP(Table1[[#This Row],[Service]],Validation!$A$2:$A$15,Validation!$B$2:$B$15,"",0,1)</f>
        <v/>
      </c>
      <c r="E55" s="131"/>
      <c r="F55" s="132"/>
      <c r="G55" s="133"/>
      <c r="H55" s="134"/>
      <c r="I55" s="131"/>
      <c r="J55" s="131"/>
      <c r="K55" s="131"/>
      <c r="L55" s="135">
        <f>Table1[[#This Row],[Per Unit Price]]*MAX(1,Table1[[#This Row],[Qty of Units]])*MAX(1,Table1[[#This Row],['#NCMs Served / FTEs Employed]])*MAX(1,Table1[[#This Row],[Duration of Service]])</f>
        <v>0</v>
      </c>
      <c r="M55" s="131"/>
      <c r="N55" s="133"/>
    </row>
    <row r="56" spans="1:14" x14ac:dyDescent="0.25">
      <c r="A56" s="130"/>
      <c r="B56" s="130"/>
      <c r="C56" s="131"/>
      <c r="D56" s="112" t="str">
        <f>_xlfn.XLOOKUP(Table1[[#This Row],[Service]],Validation!$A$2:$A$15,Validation!$B$2:$B$15,"",0,1)</f>
        <v/>
      </c>
      <c r="E56" s="131"/>
      <c r="F56" s="132"/>
      <c r="G56" s="133"/>
      <c r="H56" s="134"/>
      <c r="I56" s="131"/>
      <c r="J56" s="131"/>
      <c r="K56" s="131"/>
      <c r="L56" s="135">
        <f>Table1[[#This Row],[Per Unit Price]]*MAX(1,Table1[[#This Row],[Qty of Units]])*MAX(1,Table1[[#This Row],['#NCMs Served / FTEs Employed]])*MAX(1,Table1[[#This Row],[Duration of Service]])</f>
        <v>0</v>
      </c>
      <c r="M56" s="131"/>
      <c r="N56" s="133"/>
    </row>
    <row r="57" spans="1:14" x14ac:dyDescent="0.25">
      <c r="A57" s="130"/>
      <c r="B57" s="130"/>
      <c r="C57" s="131"/>
      <c r="D57" s="112" t="str">
        <f>_xlfn.XLOOKUP(Table1[[#This Row],[Service]],Validation!$A$2:$A$15,Validation!$B$2:$B$15,"",0,1)</f>
        <v/>
      </c>
      <c r="E57" s="131"/>
      <c r="F57" s="132"/>
      <c r="G57" s="133"/>
      <c r="H57" s="134"/>
      <c r="I57" s="131"/>
      <c r="J57" s="131"/>
      <c r="K57" s="131"/>
      <c r="L57" s="135">
        <f>Table1[[#This Row],[Per Unit Price]]*MAX(1,Table1[[#This Row],[Qty of Units]])*MAX(1,Table1[[#This Row],['#NCMs Served / FTEs Employed]])*MAX(1,Table1[[#This Row],[Duration of Service]])</f>
        <v>0</v>
      </c>
      <c r="M57" s="131"/>
      <c r="N57" s="133"/>
    </row>
    <row r="58" spans="1:14" x14ac:dyDescent="0.25">
      <c r="A58" s="130"/>
      <c r="B58" s="130"/>
      <c r="C58" s="131"/>
      <c r="D58" s="112" t="str">
        <f>_xlfn.XLOOKUP(Table1[[#This Row],[Service]],Validation!$A$2:$A$15,Validation!$B$2:$B$15,"",0,1)</f>
        <v/>
      </c>
      <c r="E58" s="131"/>
      <c r="F58" s="132"/>
      <c r="G58" s="133"/>
      <c r="H58" s="134"/>
      <c r="I58" s="131"/>
      <c r="J58" s="131"/>
      <c r="K58" s="131"/>
      <c r="L58" s="135">
        <f>Table1[[#This Row],[Per Unit Price]]*MAX(1,Table1[[#This Row],[Qty of Units]])*MAX(1,Table1[[#This Row],['#NCMs Served / FTEs Employed]])*MAX(1,Table1[[#This Row],[Duration of Service]])</f>
        <v>0</v>
      </c>
      <c r="M58" s="131"/>
      <c r="N58" s="133"/>
    </row>
    <row r="59" spans="1:14" x14ac:dyDescent="0.25">
      <c r="A59" s="130"/>
      <c r="B59" s="130"/>
      <c r="C59" s="131"/>
      <c r="D59" s="112" t="str">
        <f>_xlfn.XLOOKUP(Table1[[#This Row],[Service]],Validation!$A$2:$A$15,Validation!$B$2:$B$15,"",0,1)</f>
        <v/>
      </c>
      <c r="E59" s="131"/>
      <c r="F59" s="132"/>
      <c r="G59" s="133"/>
      <c r="H59" s="134"/>
      <c r="I59" s="131"/>
      <c r="J59" s="131"/>
      <c r="K59" s="131"/>
      <c r="L59" s="135">
        <f>Table1[[#This Row],[Per Unit Price]]*MAX(1,Table1[[#This Row],[Qty of Units]])*MAX(1,Table1[[#This Row],['#NCMs Served / FTEs Employed]])*MAX(1,Table1[[#This Row],[Duration of Service]])</f>
        <v>0</v>
      </c>
      <c r="M59" s="131"/>
      <c r="N59" s="133"/>
    </row>
    <row r="60" spans="1:14" x14ac:dyDescent="0.25">
      <c r="A60" s="130"/>
      <c r="B60" s="130"/>
      <c r="C60" s="131"/>
      <c r="D60" s="112" t="str">
        <f>_xlfn.XLOOKUP(Table1[[#This Row],[Service]],Validation!$A$2:$A$15,Validation!$B$2:$B$15,"",0,1)</f>
        <v/>
      </c>
      <c r="E60" s="131"/>
      <c r="F60" s="132"/>
      <c r="G60" s="133"/>
      <c r="H60" s="134"/>
      <c r="I60" s="131"/>
      <c r="J60" s="131"/>
      <c r="K60" s="131"/>
      <c r="L60" s="135">
        <f>Table1[[#This Row],[Per Unit Price]]*MAX(1,Table1[[#This Row],[Qty of Units]])*MAX(1,Table1[[#This Row],['#NCMs Served / FTEs Employed]])*MAX(1,Table1[[#This Row],[Duration of Service]])</f>
        <v>0</v>
      </c>
      <c r="M60" s="131"/>
      <c r="N60" s="133"/>
    </row>
    <row r="61" spans="1:14" x14ac:dyDescent="0.25">
      <c r="A61" s="130"/>
      <c r="B61" s="130"/>
      <c r="C61" s="131"/>
      <c r="D61" s="112" t="str">
        <f>_xlfn.XLOOKUP(Table1[[#This Row],[Service]],Validation!$A$2:$A$15,Validation!$B$2:$B$15,"",0,1)</f>
        <v/>
      </c>
      <c r="E61" s="131"/>
      <c r="F61" s="132"/>
      <c r="G61" s="133"/>
      <c r="H61" s="134"/>
      <c r="I61" s="131"/>
      <c r="J61" s="131"/>
      <c r="K61" s="131"/>
      <c r="L61" s="135">
        <f>Table1[[#This Row],[Per Unit Price]]*MAX(1,Table1[[#This Row],[Qty of Units]])*MAX(1,Table1[[#This Row],['#NCMs Served / FTEs Employed]])*MAX(1,Table1[[#This Row],[Duration of Service]])</f>
        <v>0</v>
      </c>
      <c r="M61" s="131"/>
      <c r="N61" s="133"/>
    </row>
    <row r="62" spans="1:14" x14ac:dyDescent="0.25">
      <c r="A62" s="130"/>
      <c r="B62" s="130"/>
      <c r="C62" s="131"/>
      <c r="D62" s="112" t="str">
        <f>_xlfn.XLOOKUP(Table1[[#This Row],[Service]],Validation!$A$2:$A$15,Validation!$B$2:$B$15,"",0,1)</f>
        <v/>
      </c>
      <c r="E62" s="131"/>
      <c r="F62" s="132"/>
      <c r="G62" s="133"/>
      <c r="H62" s="134"/>
      <c r="I62" s="131"/>
      <c r="J62" s="131"/>
      <c r="K62" s="131"/>
      <c r="L62" s="135">
        <f>Table1[[#This Row],[Per Unit Price]]*MAX(1,Table1[[#This Row],[Qty of Units]])*MAX(1,Table1[[#This Row],['#NCMs Served / FTEs Employed]])*MAX(1,Table1[[#This Row],[Duration of Service]])</f>
        <v>0</v>
      </c>
      <c r="M62" s="131"/>
      <c r="N62" s="133"/>
    </row>
    <row r="63" spans="1:14" x14ac:dyDescent="0.25">
      <c r="A63" s="130"/>
      <c r="B63" s="130"/>
      <c r="C63" s="131"/>
      <c r="D63" s="112" t="str">
        <f>_xlfn.XLOOKUP(Table1[[#This Row],[Service]],Validation!$A$2:$A$15,Validation!$B$2:$B$15,"",0,1)</f>
        <v/>
      </c>
      <c r="E63" s="131"/>
      <c r="F63" s="132"/>
      <c r="G63" s="133"/>
      <c r="H63" s="134"/>
      <c r="I63" s="131"/>
      <c r="J63" s="131"/>
      <c r="K63" s="131"/>
      <c r="L63" s="135">
        <f>Table1[[#This Row],[Per Unit Price]]*MAX(1,Table1[[#This Row],[Qty of Units]])*MAX(1,Table1[[#This Row],['#NCMs Served / FTEs Employed]])*MAX(1,Table1[[#This Row],[Duration of Service]])</f>
        <v>0</v>
      </c>
      <c r="M63" s="131"/>
      <c r="N63" s="133"/>
    </row>
    <row r="64" spans="1:14" x14ac:dyDescent="0.25">
      <c r="A64" s="130"/>
      <c r="B64" s="130"/>
      <c r="C64" s="131"/>
      <c r="D64" s="112" t="str">
        <f>_xlfn.XLOOKUP(Table1[[#This Row],[Service]],Validation!$A$2:$A$15,Validation!$B$2:$B$15,"",0,1)</f>
        <v/>
      </c>
      <c r="E64" s="131"/>
      <c r="F64" s="132"/>
      <c r="G64" s="133"/>
      <c r="H64" s="134"/>
      <c r="I64" s="131"/>
      <c r="J64" s="131"/>
      <c r="K64" s="131"/>
      <c r="L64" s="135">
        <f>Table1[[#This Row],[Per Unit Price]]*MAX(1,Table1[[#This Row],[Qty of Units]])*MAX(1,Table1[[#This Row],['#NCMs Served / FTEs Employed]])*MAX(1,Table1[[#This Row],[Duration of Service]])</f>
        <v>0</v>
      </c>
      <c r="M64" s="131"/>
      <c r="N64" s="133"/>
    </row>
    <row r="65" spans="1:14" x14ac:dyDescent="0.25">
      <c r="A65" s="130"/>
      <c r="B65" s="130"/>
      <c r="C65" s="131"/>
      <c r="D65" s="112" t="str">
        <f>_xlfn.XLOOKUP(Table1[[#This Row],[Service]],Validation!$A$2:$A$15,Validation!$B$2:$B$15,"",0,1)</f>
        <v/>
      </c>
      <c r="E65" s="131"/>
      <c r="F65" s="132"/>
      <c r="G65" s="133"/>
      <c r="H65" s="134"/>
      <c r="I65" s="131"/>
      <c r="J65" s="131"/>
      <c r="K65" s="131"/>
      <c r="L65" s="135">
        <f>Table1[[#This Row],[Per Unit Price]]*MAX(1,Table1[[#This Row],[Qty of Units]])*MAX(1,Table1[[#This Row],['#NCMs Served / FTEs Employed]])*MAX(1,Table1[[#This Row],[Duration of Service]])</f>
        <v>0</v>
      </c>
      <c r="M65" s="131"/>
      <c r="N65" s="133"/>
    </row>
    <row r="66" spans="1:14" x14ac:dyDescent="0.25">
      <c r="A66" s="130"/>
      <c r="B66" s="130"/>
      <c r="C66" s="131"/>
      <c r="D66" s="112" t="str">
        <f>_xlfn.XLOOKUP(Table1[[#This Row],[Service]],Validation!$A$2:$A$15,Validation!$B$2:$B$15,"",0,1)</f>
        <v/>
      </c>
      <c r="E66" s="131"/>
      <c r="F66" s="132"/>
      <c r="G66" s="133"/>
      <c r="H66" s="134"/>
      <c r="I66" s="131"/>
      <c r="J66" s="131"/>
      <c r="K66" s="131"/>
      <c r="L66" s="135">
        <f>Table1[[#This Row],[Per Unit Price]]*MAX(1,Table1[[#This Row],[Qty of Units]])*MAX(1,Table1[[#This Row],['#NCMs Served / FTEs Employed]])*MAX(1,Table1[[#This Row],[Duration of Service]])</f>
        <v>0</v>
      </c>
      <c r="M66" s="131"/>
      <c r="N66" s="133"/>
    </row>
    <row r="67" spans="1:14" x14ac:dyDescent="0.25">
      <c r="A67" s="130"/>
      <c r="B67" s="130"/>
      <c r="C67" s="131"/>
      <c r="D67" s="112" t="str">
        <f>_xlfn.XLOOKUP(Table1[[#This Row],[Service]],Validation!$A$2:$A$15,Validation!$B$2:$B$15,"",0,1)</f>
        <v/>
      </c>
      <c r="E67" s="131"/>
      <c r="F67" s="132"/>
      <c r="G67" s="133"/>
      <c r="H67" s="134"/>
      <c r="I67" s="131"/>
      <c r="J67" s="131"/>
      <c r="K67" s="131"/>
      <c r="L67" s="135">
        <f>Table1[[#This Row],[Per Unit Price]]*MAX(1,Table1[[#This Row],[Qty of Units]])*MAX(1,Table1[[#This Row],['#NCMs Served / FTEs Employed]])*MAX(1,Table1[[#This Row],[Duration of Service]])</f>
        <v>0</v>
      </c>
      <c r="M67" s="131"/>
      <c r="N67" s="133"/>
    </row>
    <row r="68" spans="1:14" x14ac:dyDescent="0.25">
      <c r="A68" s="130"/>
      <c r="B68" s="130"/>
      <c r="C68" s="131"/>
      <c r="D68" s="112" t="str">
        <f>_xlfn.XLOOKUP(Table1[[#This Row],[Service]],Validation!$A$2:$A$15,Validation!$B$2:$B$15,"",0,1)</f>
        <v/>
      </c>
      <c r="E68" s="131"/>
      <c r="F68" s="132"/>
      <c r="G68" s="133"/>
      <c r="H68" s="134"/>
      <c r="I68" s="131"/>
      <c r="J68" s="131"/>
      <c r="K68" s="131"/>
      <c r="L68" s="135">
        <f>Table1[[#This Row],[Per Unit Price]]*MAX(1,Table1[[#This Row],[Qty of Units]])*MAX(1,Table1[[#This Row],['#NCMs Served / FTEs Employed]])*MAX(1,Table1[[#This Row],[Duration of Service]])</f>
        <v>0</v>
      </c>
      <c r="M68" s="131"/>
      <c r="N68" s="133"/>
    </row>
    <row r="69" spans="1:14" x14ac:dyDescent="0.25">
      <c r="A69" s="130"/>
      <c r="B69" s="130"/>
      <c r="C69" s="131"/>
      <c r="D69" s="112" t="str">
        <f>_xlfn.XLOOKUP(Table1[[#This Row],[Service]],Validation!$A$2:$A$15,Validation!$B$2:$B$15,"",0,1)</f>
        <v/>
      </c>
      <c r="E69" s="131"/>
      <c r="F69" s="132"/>
      <c r="G69" s="133"/>
      <c r="H69" s="134"/>
      <c r="I69" s="131"/>
      <c r="J69" s="131"/>
      <c r="K69" s="131"/>
      <c r="L69" s="135">
        <f>Table1[[#This Row],[Per Unit Price]]*MAX(1,Table1[[#This Row],[Qty of Units]])*MAX(1,Table1[[#This Row],['#NCMs Served / FTEs Employed]])*MAX(1,Table1[[#This Row],[Duration of Service]])</f>
        <v>0</v>
      </c>
      <c r="M69" s="131"/>
      <c r="N69" s="133"/>
    </row>
    <row r="70" spans="1:14" x14ac:dyDescent="0.25">
      <c r="A70" s="130"/>
      <c r="B70" s="130"/>
      <c r="C70" s="131"/>
      <c r="D70" s="112" t="str">
        <f>_xlfn.XLOOKUP(Table1[[#This Row],[Service]],Validation!$A$2:$A$15,Validation!$B$2:$B$15,"",0,1)</f>
        <v/>
      </c>
      <c r="E70" s="131"/>
      <c r="F70" s="132"/>
      <c r="G70" s="133"/>
      <c r="H70" s="134"/>
      <c r="I70" s="131"/>
      <c r="J70" s="131"/>
      <c r="K70" s="131"/>
      <c r="L70" s="135">
        <f>Table1[[#This Row],[Per Unit Price]]*MAX(1,Table1[[#This Row],[Qty of Units]])*MAX(1,Table1[[#This Row],['#NCMs Served / FTEs Employed]])*MAX(1,Table1[[#This Row],[Duration of Service]])</f>
        <v>0</v>
      </c>
      <c r="M70" s="131"/>
      <c r="N70" s="133"/>
    </row>
    <row r="71" spans="1:14" x14ac:dyDescent="0.25">
      <c r="A71" s="130"/>
      <c r="B71" s="130"/>
      <c r="C71" s="131"/>
      <c r="D71" s="112" t="str">
        <f>_xlfn.XLOOKUP(Table1[[#This Row],[Service]],Validation!$A$2:$A$15,Validation!$B$2:$B$15,"",0,1)</f>
        <v/>
      </c>
      <c r="E71" s="131"/>
      <c r="F71" s="132"/>
      <c r="G71" s="133"/>
      <c r="H71" s="134"/>
      <c r="I71" s="131"/>
      <c r="J71" s="131"/>
      <c r="K71" s="131"/>
      <c r="L71" s="135">
        <f>Table1[[#This Row],[Per Unit Price]]*MAX(1,Table1[[#This Row],[Qty of Units]])*MAX(1,Table1[[#This Row],['#NCMs Served / FTEs Employed]])*MAX(1,Table1[[#This Row],[Duration of Service]])</f>
        <v>0</v>
      </c>
      <c r="M71" s="131"/>
      <c r="N71" s="133"/>
    </row>
    <row r="72" spans="1:14" x14ac:dyDescent="0.25">
      <c r="A72" s="130"/>
      <c r="B72" s="130"/>
      <c r="C72" s="131"/>
      <c r="D72" s="112" t="str">
        <f>_xlfn.XLOOKUP(Table1[[#This Row],[Service]],Validation!$A$2:$A$15,Validation!$B$2:$B$15,"",0,1)</f>
        <v/>
      </c>
      <c r="E72" s="131"/>
      <c r="F72" s="132"/>
      <c r="G72" s="133"/>
      <c r="H72" s="134"/>
      <c r="I72" s="131"/>
      <c r="J72" s="131"/>
      <c r="K72" s="131"/>
      <c r="L72" s="135">
        <f>Table1[[#This Row],[Per Unit Price]]*MAX(1,Table1[[#This Row],[Qty of Units]])*MAX(1,Table1[[#This Row],['#NCMs Served / FTEs Employed]])*MAX(1,Table1[[#This Row],[Duration of Service]])</f>
        <v>0</v>
      </c>
      <c r="M72" s="131"/>
      <c r="N72" s="133"/>
    </row>
    <row r="73" spans="1:14" x14ac:dyDescent="0.25">
      <c r="A73" s="130"/>
      <c r="B73" s="130"/>
      <c r="C73" s="131"/>
      <c r="D73" s="112" t="str">
        <f>_xlfn.XLOOKUP(Table1[[#This Row],[Service]],Validation!$A$2:$A$15,Validation!$B$2:$B$15,"",0,1)</f>
        <v/>
      </c>
      <c r="E73" s="131"/>
      <c r="F73" s="132"/>
      <c r="G73" s="133"/>
      <c r="H73" s="134"/>
      <c r="I73" s="131"/>
      <c r="J73" s="131"/>
      <c r="K73" s="131"/>
      <c r="L73" s="135">
        <f>Table1[[#This Row],[Per Unit Price]]*MAX(1,Table1[[#This Row],[Qty of Units]])*MAX(1,Table1[[#This Row],['#NCMs Served / FTEs Employed]])*MAX(1,Table1[[#This Row],[Duration of Service]])</f>
        <v>0</v>
      </c>
      <c r="M73" s="131"/>
      <c r="N73" s="133"/>
    </row>
    <row r="74" spans="1:14" x14ac:dyDescent="0.25">
      <c r="A74" s="130"/>
      <c r="B74" s="130"/>
      <c r="C74" s="131"/>
      <c r="D74" s="112" t="str">
        <f>_xlfn.XLOOKUP(Table1[[#This Row],[Service]],Validation!$A$2:$A$15,Validation!$B$2:$B$15,"",0,1)</f>
        <v/>
      </c>
      <c r="E74" s="131"/>
      <c r="F74" s="132"/>
      <c r="G74" s="133"/>
      <c r="H74" s="134"/>
      <c r="I74" s="131"/>
      <c r="J74" s="131"/>
      <c r="K74" s="131"/>
      <c r="L74" s="135">
        <f>Table1[[#This Row],[Per Unit Price]]*MAX(1,Table1[[#This Row],[Qty of Units]])*MAX(1,Table1[[#This Row],['#NCMs Served / FTEs Employed]])*MAX(1,Table1[[#This Row],[Duration of Service]])</f>
        <v>0</v>
      </c>
      <c r="M74" s="131"/>
      <c r="N74" s="133"/>
    </row>
    <row r="75" spans="1:14" x14ac:dyDescent="0.25">
      <c r="A75" s="130"/>
      <c r="B75" s="130"/>
      <c r="C75" s="131"/>
      <c r="D75" s="112" t="str">
        <f>_xlfn.XLOOKUP(Table1[[#This Row],[Service]],Validation!$A$2:$A$15,Validation!$B$2:$B$15,"",0,1)</f>
        <v/>
      </c>
      <c r="E75" s="131"/>
      <c r="F75" s="132"/>
      <c r="G75" s="133"/>
      <c r="H75" s="134"/>
      <c r="I75" s="131"/>
      <c r="J75" s="131"/>
      <c r="K75" s="131"/>
      <c r="L75" s="135">
        <f>Table1[[#This Row],[Per Unit Price]]*MAX(1,Table1[[#This Row],[Qty of Units]])*MAX(1,Table1[[#This Row],['#NCMs Served / FTEs Employed]])*MAX(1,Table1[[#This Row],[Duration of Service]])</f>
        <v>0</v>
      </c>
      <c r="M75" s="131"/>
      <c r="N75" s="133"/>
    </row>
    <row r="76" spans="1:14" x14ac:dyDescent="0.25">
      <c r="A76" s="130"/>
      <c r="B76" s="130"/>
      <c r="C76" s="131"/>
      <c r="D76" s="112" t="str">
        <f>_xlfn.XLOOKUP(Table1[[#This Row],[Service]],Validation!$A$2:$A$15,Validation!$B$2:$B$15,"",0,1)</f>
        <v/>
      </c>
      <c r="E76" s="131"/>
      <c r="F76" s="132"/>
      <c r="G76" s="133"/>
      <c r="H76" s="134"/>
      <c r="I76" s="131"/>
      <c r="J76" s="131"/>
      <c r="K76" s="131"/>
      <c r="L76" s="135">
        <f>Table1[[#This Row],[Per Unit Price]]*MAX(1,Table1[[#This Row],[Qty of Units]])*MAX(1,Table1[[#This Row],['#NCMs Served / FTEs Employed]])*MAX(1,Table1[[#This Row],[Duration of Service]])</f>
        <v>0</v>
      </c>
      <c r="M76" s="131"/>
      <c r="N76" s="133"/>
    </row>
    <row r="77" spans="1:14" x14ac:dyDescent="0.25">
      <c r="A77" s="130"/>
      <c r="B77" s="130"/>
      <c r="C77" s="131"/>
      <c r="D77" s="112" t="str">
        <f>_xlfn.XLOOKUP(Table1[[#This Row],[Service]],Validation!$A$2:$A$15,Validation!$B$2:$B$15,"",0,1)</f>
        <v/>
      </c>
      <c r="E77" s="131"/>
      <c r="F77" s="132"/>
      <c r="G77" s="133"/>
      <c r="H77" s="134"/>
      <c r="I77" s="131"/>
      <c r="J77" s="131"/>
      <c r="K77" s="131"/>
      <c r="L77" s="135">
        <f>Table1[[#This Row],[Per Unit Price]]*MAX(1,Table1[[#This Row],[Qty of Units]])*MAX(1,Table1[[#This Row],['#NCMs Served / FTEs Employed]])*MAX(1,Table1[[#This Row],[Duration of Service]])</f>
        <v>0</v>
      </c>
      <c r="M77" s="131"/>
      <c r="N77" s="133"/>
    </row>
    <row r="78" spans="1:14" x14ac:dyDescent="0.25">
      <c r="A78" s="130"/>
      <c r="B78" s="130"/>
      <c r="C78" s="131"/>
      <c r="D78" s="112" t="str">
        <f>_xlfn.XLOOKUP(Table1[[#This Row],[Service]],Validation!$A$2:$A$15,Validation!$B$2:$B$15,"",0,1)</f>
        <v/>
      </c>
      <c r="E78" s="131"/>
      <c r="F78" s="132"/>
      <c r="G78" s="133"/>
      <c r="H78" s="134"/>
      <c r="I78" s="131"/>
      <c r="J78" s="131"/>
      <c r="K78" s="131"/>
      <c r="L78" s="135">
        <f>Table1[[#This Row],[Per Unit Price]]*MAX(1,Table1[[#This Row],[Qty of Units]])*MAX(1,Table1[[#This Row],['#NCMs Served / FTEs Employed]])*MAX(1,Table1[[#This Row],[Duration of Service]])</f>
        <v>0</v>
      </c>
      <c r="M78" s="131"/>
      <c r="N78" s="133"/>
    </row>
    <row r="79" spans="1:14" x14ac:dyDescent="0.25">
      <c r="A79" s="130"/>
      <c r="B79" s="130"/>
      <c r="C79" s="131"/>
      <c r="D79" s="112" t="str">
        <f>_xlfn.XLOOKUP(Table1[[#This Row],[Service]],Validation!$A$2:$A$15,Validation!$B$2:$B$15,"",0,1)</f>
        <v/>
      </c>
      <c r="E79" s="131"/>
      <c r="F79" s="132"/>
      <c r="G79" s="133"/>
      <c r="H79" s="134"/>
      <c r="I79" s="131"/>
      <c r="J79" s="131"/>
      <c r="K79" s="131"/>
      <c r="L79" s="135">
        <f>Table1[[#This Row],[Per Unit Price]]*MAX(1,Table1[[#This Row],[Qty of Units]])*MAX(1,Table1[[#This Row],['#NCMs Served / FTEs Employed]])*MAX(1,Table1[[#This Row],[Duration of Service]])</f>
        <v>0</v>
      </c>
      <c r="M79" s="131"/>
      <c r="N79" s="133"/>
    </row>
    <row r="80" spans="1:14" x14ac:dyDescent="0.25">
      <c r="A80" s="130"/>
      <c r="B80" s="130"/>
      <c r="C80" s="131"/>
      <c r="D80" s="112" t="str">
        <f>_xlfn.XLOOKUP(Table1[[#This Row],[Service]],Validation!$A$2:$A$15,Validation!$B$2:$B$15,"",0,1)</f>
        <v/>
      </c>
      <c r="E80" s="131"/>
      <c r="F80" s="132"/>
      <c r="G80" s="133"/>
      <c r="H80" s="134"/>
      <c r="I80" s="131"/>
      <c r="J80" s="131"/>
      <c r="K80" s="131"/>
      <c r="L80" s="135">
        <f>Table1[[#This Row],[Per Unit Price]]*MAX(1,Table1[[#This Row],[Qty of Units]])*MAX(1,Table1[[#This Row],['#NCMs Served / FTEs Employed]])*MAX(1,Table1[[#This Row],[Duration of Service]])</f>
        <v>0</v>
      </c>
      <c r="M80" s="131"/>
      <c r="N80" s="133"/>
    </row>
    <row r="81" spans="1:14" x14ac:dyDescent="0.25">
      <c r="A81" s="130"/>
      <c r="B81" s="130"/>
      <c r="C81" s="131"/>
      <c r="D81" s="112" t="str">
        <f>_xlfn.XLOOKUP(Table1[[#This Row],[Service]],Validation!$A$2:$A$15,Validation!$B$2:$B$15,"",0,1)</f>
        <v/>
      </c>
      <c r="E81" s="131"/>
      <c r="F81" s="132"/>
      <c r="G81" s="133"/>
      <c r="H81" s="134"/>
      <c r="I81" s="131"/>
      <c r="J81" s="131"/>
      <c r="K81" s="131"/>
      <c r="L81" s="135">
        <f>Table1[[#This Row],[Per Unit Price]]*MAX(1,Table1[[#This Row],[Qty of Units]])*MAX(1,Table1[[#This Row],['#NCMs Served / FTEs Employed]])*MAX(1,Table1[[#This Row],[Duration of Service]])</f>
        <v>0</v>
      </c>
      <c r="M81" s="131"/>
      <c r="N81" s="133"/>
    </row>
    <row r="82" spans="1:14" x14ac:dyDescent="0.25">
      <c r="A82" s="130"/>
      <c r="B82" s="130"/>
      <c r="C82" s="131"/>
      <c r="D82" s="112" t="str">
        <f>_xlfn.XLOOKUP(Table1[[#This Row],[Service]],Validation!$A$2:$A$15,Validation!$B$2:$B$15,"",0,1)</f>
        <v/>
      </c>
      <c r="E82" s="131"/>
      <c r="F82" s="132"/>
      <c r="G82" s="133"/>
      <c r="H82" s="134"/>
      <c r="I82" s="131"/>
      <c r="J82" s="131"/>
      <c r="K82" s="131"/>
      <c r="L82" s="135">
        <f>Table1[[#This Row],[Per Unit Price]]*MAX(1,Table1[[#This Row],[Qty of Units]])*MAX(1,Table1[[#This Row],['#NCMs Served / FTEs Employed]])*MAX(1,Table1[[#This Row],[Duration of Service]])</f>
        <v>0</v>
      </c>
      <c r="M82" s="131"/>
      <c r="N82" s="133"/>
    </row>
    <row r="83" spans="1:14" x14ac:dyDescent="0.25">
      <c r="A83" s="130"/>
      <c r="B83" s="130"/>
      <c r="C83" s="131"/>
      <c r="D83" s="112" t="str">
        <f>_xlfn.XLOOKUP(Table1[[#This Row],[Service]],Validation!$A$2:$A$15,Validation!$B$2:$B$15,"",0,1)</f>
        <v/>
      </c>
      <c r="E83" s="131"/>
      <c r="F83" s="132"/>
      <c r="G83" s="133"/>
      <c r="H83" s="134"/>
      <c r="I83" s="131"/>
      <c r="J83" s="131"/>
      <c r="K83" s="131"/>
      <c r="L83" s="135">
        <f>Table1[[#This Row],[Per Unit Price]]*MAX(1,Table1[[#This Row],[Qty of Units]])*MAX(1,Table1[[#This Row],['#NCMs Served / FTEs Employed]])*MAX(1,Table1[[#This Row],[Duration of Service]])</f>
        <v>0</v>
      </c>
      <c r="M83" s="131"/>
      <c r="N83" s="133"/>
    </row>
    <row r="84" spans="1:14" x14ac:dyDescent="0.25">
      <c r="A84" s="130"/>
      <c r="B84" s="130"/>
      <c r="C84" s="131"/>
      <c r="D84" s="112" t="str">
        <f>_xlfn.XLOOKUP(Table1[[#This Row],[Service]],Validation!$A$2:$A$15,Validation!$B$2:$B$15,"",0,1)</f>
        <v/>
      </c>
      <c r="E84" s="131"/>
      <c r="F84" s="132"/>
      <c r="G84" s="133"/>
      <c r="H84" s="134"/>
      <c r="I84" s="131"/>
      <c r="J84" s="131"/>
      <c r="K84" s="131"/>
      <c r="L84" s="135">
        <f>Table1[[#This Row],[Per Unit Price]]*MAX(1,Table1[[#This Row],[Qty of Units]])*MAX(1,Table1[[#This Row],['#NCMs Served / FTEs Employed]])*MAX(1,Table1[[#This Row],[Duration of Service]])</f>
        <v>0</v>
      </c>
      <c r="M84" s="131"/>
      <c r="N84" s="133"/>
    </row>
    <row r="85" spans="1:14" x14ac:dyDescent="0.25">
      <c r="A85" s="130"/>
      <c r="B85" s="130"/>
      <c r="C85" s="131"/>
      <c r="D85" s="112" t="str">
        <f>_xlfn.XLOOKUP(Table1[[#This Row],[Service]],Validation!$A$2:$A$15,Validation!$B$2:$B$15,"",0,1)</f>
        <v/>
      </c>
      <c r="E85" s="131"/>
      <c r="F85" s="132"/>
      <c r="G85" s="133"/>
      <c r="H85" s="134"/>
      <c r="I85" s="131"/>
      <c r="J85" s="131"/>
      <c r="K85" s="131"/>
      <c r="L85" s="135">
        <f>Table1[[#This Row],[Per Unit Price]]*MAX(1,Table1[[#This Row],[Qty of Units]])*MAX(1,Table1[[#This Row],['#NCMs Served / FTEs Employed]])*MAX(1,Table1[[#This Row],[Duration of Service]])</f>
        <v>0</v>
      </c>
      <c r="M85" s="131"/>
      <c r="N85" s="133"/>
    </row>
    <row r="86" spans="1:14" x14ac:dyDescent="0.25">
      <c r="A86" s="130"/>
      <c r="B86" s="130"/>
      <c r="C86" s="131"/>
      <c r="D86" s="112" t="str">
        <f>_xlfn.XLOOKUP(Table1[[#This Row],[Service]],Validation!$A$2:$A$15,Validation!$B$2:$B$15,"",0,1)</f>
        <v/>
      </c>
      <c r="E86" s="131"/>
      <c r="F86" s="132"/>
      <c r="G86" s="133"/>
      <c r="H86" s="134"/>
      <c r="I86" s="131"/>
      <c r="J86" s="131"/>
      <c r="K86" s="131"/>
      <c r="L86" s="135">
        <f>Table1[[#This Row],[Per Unit Price]]*MAX(1,Table1[[#This Row],[Qty of Units]])*MAX(1,Table1[[#This Row],['#NCMs Served / FTEs Employed]])*MAX(1,Table1[[#This Row],[Duration of Service]])</f>
        <v>0</v>
      </c>
      <c r="M86" s="131"/>
      <c r="N86" s="133"/>
    </row>
    <row r="87" spans="1:14" x14ac:dyDescent="0.25">
      <c r="A87" s="130"/>
      <c r="B87" s="130"/>
      <c r="C87" s="131"/>
      <c r="D87" s="112" t="str">
        <f>_xlfn.XLOOKUP(Table1[[#This Row],[Service]],Validation!$A$2:$A$15,Validation!$B$2:$B$15,"",0,1)</f>
        <v/>
      </c>
      <c r="E87" s="131"/>
      <c r="F87" s="132"/>
      <c r="G87" s="133"/>
      <c r="H87" s="134"/>
      <c r="I87" s="131"/>
      <c r="J87" s="131"/>
      <c r="K87" s="131"/>
      <c r="L87" s="135">
        <f>Table1[[#This Row],[Per Unit Price]]*MAX(1,Table1[[#This Row],[Qty of Units]])*MAX(1,Table1[[#This Row],['#NCMs Served / FTEs Employed]])*MAX(1,Table1[[#This Row],[Duration of Service]])</f>
        <v>0</v>
      </c>
      <c r="M87" s="131"/>
      <c r="N87" s="133"/>
    </row>
    <row r="88" spans="1:14" x14ac:dyDescent="0.25">
      <c r="A88" s="130"/>
      <c r="B88" s="130"/>
      <c r="C88" s="131"/>
      <c r="D88" s="112" t="str">
        <f>_xlfn.XLOOKUP(Table1[[#This Row],[Service]],Validation!$A$2:$A$15,Validation!$B$2:$B$15,"",0,1)</f>
        <v/>
      </c>
      <c r="E88" s="131"/>
      <c r="F88" s="132"/>
      <c r="G88" s="133"/>
      <c r="H88" s="134"/>
      <c r="I88" s="131"/>
      <c r="J88" s="131"/>
      <c r="K88" s="131"/>
      <c r="L88" s="135">
        <f>Table1[[#This Row],[Per Unit Price]]*MAX(1,Table1[[#This Row],[Qty of Units]])*MAX(1,Table1[[#This Row],['#NCMs Served / FTEs Employed]])*MAX(1,Table1[[#This Row],[Duration of Service]])</f>
        <v>0</v>
      </c>
      <c r="M88" s="131"/>
      <c r="N88" s="133"/>
    </row>
    <row r="89" spans="1:14" x14ac:dyDescent="0.25">
      <c r="A89" s="130"/>
      <c r="B89" s="130"/>
      <c r="C89" s="131"/>
      <c r="D89" s="112" t="str">
        <f>_xlfn.XLOOKUP(Table1[[#This Row],[Service]],Validation!$A$2:$A$15,Validation!$B$2:$B$15,"",0,1)</f>
        <v/>
      </c>
      <c r="E89" s="131"/>
      <c r="F89" s="132"/>
      <c r="G89" s="133"/>
      <c r="H89" s="134"/>
      <c r="I89" s="131"/>
      <c r="J89" s="131"/>
      <c r="K89" s="131"/>
      <c r="L89" s="135">
        <f>Table1[[#This Row],[Per Unit Price]]*MAX(1,Table1[[#This Row],[Qty of Units]])*MAX(1,Table1[[#This Row],['#NCMs Served / FTEs Employed]])*MAX(1,Table1[[#This Row],[Duration of Service]])</f>
        <v>0</v>
      </c>
      <c r="M89" s="131"/>
      <c r="N89" s="133"/>
    </row>
    <row r="90" spans="1:14" x14ac:dyDescent="0.25">
      <c r="A90" s="130"/>
      <c r="B90" s="130"/>
      <c r="C90" s="131"/>
      <c r="D90" s="112" t="str">
        <f>_xlfn.XLOOKUP(Table1[[#This Row],[Service]],Validation!$A$2:$A$15,Validation!$B$2:$B$15,"",0,1)</f>
        <v/>
      </c>
      <c r="E90" s="131"/>
      <c r="F90" s="132"/>
      <c r="G90" s="133"/>
      <c r="H90" s="134"/>
      <c r="I90" s="131"/>
      <c r="J90" s="131"/>
      <c r="K90" s="131"/>
      <c r="L90" s="135">
        <f>Table1[[#This Row],[Per Unit Price]]*MAX(1,Table1[[#This Row],[Qty of Units]])*MAX(1,Table1[[#This Row],['#NCMs Served / FTEs Employed]])*MAX(1,Table1[[#This Row],[Duration of Service]])</f>
        <v>0</v>
      </c>
      <c r="M90" s="131"/>
      <c r="N90" s="133"/>
    </row>
    <row r="91" spans="1:14" x14ac:dyDescent="0.25">
      <c r="A91" s="130"/>
      <c r="B91" s="130"/>
      <c r="C91" s="131"/>
      <c r="D91" s="112" t="str">
        <f>_xlfn.XLOOKUP(Table1[[#This Row],[Service]],Validation!$A$2:$A$15,Validation!$B$2:$B$15,"",0,1)</f>
        <v/>
      </c>
      <c r="E91" s="131"/>
      <c r="F91" s="132"/>
      <c r="G91" s="133"/>
      <c r="H91" s="134"/>
      <c r="I91" s="131"/>
      <c r="J91" s="131"/>
      <c r="K91" s="131"/>
      <c r="L91" s="135">
        <f>Table1[[#This Row],[Per Unit Price]]*MAX(1,Table1[[#This Row],[Qty of Units]])*MAX(1,Table1[[#This Row],['#NCMs Served / FTEs Employed]])*MAX(1,Table1[[#This Row],[Duration of Service]])</f>
        <v>0</v>
      </c>
      <c r="M91" s="131"/>
      <c r="N91" s="133"/>
    </row>
    <row r="92" spans="1:14" x14ac:dyDescent="0.25">
      <c r="A92" s="130"/>
      <c r="B92" s="130"/>
      <c r="C92" s="131"/>
      <c r="D92" s="112" t="str">
        <f>_xlfn.XLOOKUP(Table1[[#This Row],[Service]],Validation!$A$2:$A$15,Validation!$B$2:$B$15,"",0,1)</f>
        <v/>
      </c>
      <c r="E92" s="131"/>
      <c r="F92" s="132"/>
      <c r="G92" s="133"/>
      <c r="H92" s="134"/>
      <c r="I92" s="131"/>
      <c r="J92" s="131"/>
      <c r="K92" s="131"/>
      <c r="L92" s="135">
        <f>Table1[[#This Row],[Per Unit Price]]*MAX(1,Table1[[#This Row],[Qty of Units]])*MAX(1,Table1[[#This Row],['#NCMs Served / FTEs Employed]])*MAX(1,Table1[[#This Row],[Duration of Service]])</f>
        <v>0</v>
      </c>
      <c r="M92" s="131"/>
      <c r="N92" s="133"/>
    </row>
    <row r="93" spans="1:14" x14ac:dyDescent="0.25">
      <c r="A93" s="130"/>
      <c r="B93" s="130"/>
      <c r="C93" s="131"/>
      <c r="D93" s="112" t="str">
        <f>_xlfn.XLOOKUP(Table1[[#This Row],[Service]],Validation!$A$2:$A$15,Validation!$B$2:$B$15,"",0,1)</f>
        <v/>
      </c>
      <c r="E93" s="131"/>
      <c r="F93" s="132"/>
      <c r="G93" s="133"/>
      <c r="H93" s="134"/>
      <c r="I93" s="131"/>
      <c r="J93" s="131"/>
      <c r="K93" s="131"/>
      <c r="L93" s="135">
        <f>Table1[[#This Row],[Per Unit Price]]*MAX(1,Table1[[#This Row],[Qty of Units]])*MAX(1,Table1[[#This Row],['#NCMs Served / FTEs Employed]])*MAX(1,Table1[[#This Row],[Duration of Service]])</f>
        <v>0</v>
      </c>
      <c r="M93" s="131"/>
      <c r="N93" s="133"/>
    </row>
    <row r="94" spans="1:14" x14ac:dyDescent="0.25">
      <c r="A94" s="130"/>
      <c r="B94" s="130"/>
      <c r="C94" s="131"/>
      <c r="D94" s="112" t="str">
        <f>_xlfn.XLOOKUP(Table1[[#This Row],[Service]],Validation!$A$2:$A$15,Validation!$B$2:$B$15,"",0,1)</f>
        <v/>
      </c>
      <c r="E94" s="131"/>
      <c r="F94" s="132"/>
      <c r="G94" s="133"/>
      <c r="H94" s="134"/>
      <c r="I94" s="131"/>
      <c r="J94" s="131"/>
      <c r="K94" s="131"/>
      <c r="L94" s="135">
        <f>Table1[[#This Row],[Per Unit Price]]*MAX(1,Table1[[#This Row],[Qty of Units]])*MAX(1,Table1[[#This Row],['#NCMs Served / FTEs Employed]])*MAX(1,Table1[[#This Row],[Duration of Service]])</f>
        <v>0</v>
      </c>
      <c r="M94" s="131"/>
      <c r="N94" s="133"/>
    </row>
    <row r="95" spans="1:14" x14ac:dyDescent="0.25">
      <c r="A95" s="130"/>
      <c r="B95" s="130"/>
      <c r="C95" s="131"/>
      <c r="D95" s="112" t="str">
        <f>_xlfn.XLOOKUP(Table1[[#This Row],[Service]],Validation!$A$2:$A$15,Validation!$B$2:$B$15,"",0,1)</f>
        <v/>
      </c>
      <c r="E95" s="131"/>
      <c r="F95" s="132"/>
      <c r="G95" s="133"/>
      <c r="H95" s="134"/>
      <c r="I95" s="131"/>
      <c r="J95" s="131"/>
      <c r="K95" s="131"/>
      <c r="L95" s="135">
        <f>Table1[[#This Row],[Per Unit Price]]*MAX(1,Table1[[#This Row],[Qty of Units]])*MAX(1,Table1[[#This Row],['#NCMs Served / FTEs Employed]])*MAX(1,Table1[[#This Row],[Duration of Service]])</f>
        <v>0</v>
      </c>
      <c r="M95" s="131"/>
      <c r="N95" s="133"/>
    </row>
    <row r="96" spans="1:14" x14ac:dyDescent="0.25">
      <c r="A96" s="130"/>
      <c r="B96" s="130"/>
      <c r="C96" s="131"/>
      <c r="D96" s="112" t="str">
        <f>_xlfn.XLOOKUP(Table1[[#This Row],[Service]],Validation!$A$2:$A$15,Validation!$B$2:$B$15,"",0,1)</f>
        <v/>
      </c>
      <c r="E96" s="131"/>
      <c r="F96" s="132"/>
      <c r="G96" s="133"/>
      <c r="H96" s="134"/>
      <c r="I96" s="131"/>
      <c r="J96" s="131"/>
      <c r="K96" s="131"/>
      <c r="L96" s="135">
        <f>Table1[[#This Row],[Per Unit Price]]*MAX(1,Table1[[#This Row],[Qty of Units]])*MAX(1,Table1[[#This Row],['#NCMs Served / FTEs Employed]])*MAX(1,Table1[[#This Row],[Duration of Service]])</f>
        <v>0</v>
      </c>
      <c r="M96" s="131"/>
      <c r="N96" s="133"/>
    </row>
    <row r="97" spans="1:14" x14ac:dyDescent="0.25">
      <c r="A97" s="130"/>
      <c r="B97" s="130"/>
      <c r="C97" s="131"/>
      <c r="D97" s="112" t="str">
        <f>_xlfn.XLOOKUP(Table1[[#This Row],[Service]],Validation!$A$2:$A$15,Validation!$B$2:$B$15,"",0,1)</f>
        <v/>
      </c>
      <c r="E97" s="131"/>
      <c r="F97" s="132"/>
      <c r="G97" s="133"/>
      <c r="H97" s="134"/>
      <c r="I97" s="131"/>
      <c r="J97" s="131"/>
      <c r="K97" s="131"/>
      <c r="L97" s="135">
        <f>Table1[[#This Row],[Per Unit Price]]*MAX(1,Table1[[#This Row],[Qty of Units]])*MAX(1,Table1[[#This Row],['#NCMs Served / FTEs Employed]])*MAX(1,Table1[[#This Row],[Duration of Service]])</f>
        <v>0</v>
      </c>
      <c r="M97" s="131"/>
      <c r="N97" s="133"/>
    </row>
    <row r="98" spans="1:14" x14ac:dyDescent="0.25">
      <c r="A98" s="130"/>
      <c r="B98" s="130"/>
      <c r="C98" s="131"/>
      <c r="D98" s="112" t="str">
        <f>_xlfn.XLOOKUP(Table1[[#This Row],[Service]],Validation!$A$2:$A$15,Validation!$B$2:$B$15,"",0,1)</f>
        <v/>
      </c>
      <c r="E98" s="131"/>
      <c r="F98" s="132"/>
      <c r="G98" s="133"/>
      <c r="H98" s="134"/>
      <c r="I98" s="131"/>
      <c r="J98" s="131"/>
      <c r="K98" s="131"/>
      <c r="L98" s="135">
        <f>Table1[[#This Row],[Per Unit Price]]*MAX(1,Table1[[#This Row],[Qty of Units]])*MAX(1,Table1[[#This Row],['#NCMs Served / FTEs Employed]])*MAX(1,Table1[[#This Row],[Duration of Service]])</f>
        <v>0</v>
      </c>
      <c r="M98" s="131"/>
      <c r="N98" s="133"/>
    </row>
    <row r="99" spans="1:14" x14ac:dyDescent="0.25">
      <c r="A99" s="130"/>
      <c r="B99" s="130"/>
      <c r="C99" s="131"/>
      <c r="D99" s="112" t="str">
        <f>_xlfn.XLOOKUP(Table1[[#This Row],[Service]],Validation!$A$2:$A$15,Validation!$B$2:$B$15,"",0,1)</f>
        <v/>
      </c>
      <c r="E99" s="131"/>
      <c r="F99" s="132"/>
      <c r="G99" s="133"/>
      <c r="H99" s="134"/>
      <c r="I99" s="131"/>
      <c r="J99" s="131"/>
      <c r="K99" s="131"/>
      <c r="L99" s="135">
        <f>Table1[[#This Row],[Per Unit Price]]*MAX(1,Table1[[#This Row],[Qty of Units]])*MAX(1,Table1[[#This Row],['#NCMs Served / FTEs Employed]])*MAX(1,Table1[[#This Row],[Duration of Service]])</f>
        <v>0</v>
      </c>
      <c r="M99" s="131"/>
      <c r="N99" s="133"/>
    </row>
    <row r="100" spans="1:14" x14ac:dyDescent="0.25">
      <c r="A100" s="130"/>
      <c r="B100" s="130"/>
      <c r="C100" s="131"/>
      <c r="D100" s="112" t="str">
        <f>_xlfn.XLOOKUP(Table1[[#This Row],[Service]],Validation!$A$2:$A$15,Validation!$B$2:$B$15,"",0,1)</f>
        <v/>
      </c>
      <c r="E100" s="131"/>
      <c r="F100" s="132"/>
      <c r="G100" s="133"/>
      <c r="H100" s="134"/>
      <c r="I100" s="131"/>
      <c r="J100" s="131"/>
      <c r="K100" s="131"/>
      <c r="L100" s="135">
        <f>Table1[[#This Row],[Per Unit Price]]*MAX(1,Table1[[#This Row],[Qty of Units]])*MAX(1,Table1[[#This Row],['#NCMs Served / FTEs Employed]])*MAX(1,Table1[[#This Row],[Duration of Service]])</f>
        <v>0</v>
      </c>
      <c r="M100" s="131"/>
      <c r="N100" s="133"/>
    </row>
    <row r="101" spans="1:14" x14ac:dyDescent="0.25">
      <c r="A101" s="130"/>
      <c r="B101" s="130"/>
      <c r="C101" s="131"/>
      <c r="D101" s="112" t="str">
        <f>_xlfn.XLOOKUP(Table1[[#This Row],[Service]],Validation!$A$2:$A$15,Validation!$B$2:$B$15,"",0,1)</f>
        <v/>
      </c>
      <c r="E101" s="131"/>
      <c r="F101" s="132"/>
      <c r="G101" s="133"/>
      <c r="H101" s="134"/>
      <c r="I101" s="131"/>
      <c r="J101" s="131"/>
      <c r="K101" s="131"/>
      <c r="L101" s="135">
        <f>Table1[[#This Row],[Per Unit Price]]*MAX(1,Table1[[#This Row],[Qty of Units]])*MAX(1,Table1[[#This Row],['#NCMs Served / FTEs Employed]])*MAX(1,Table1[[#This Row],[Duration of Service]])</f>
        <v>0</v>
      </c>
      <c r="M101" s="131"/>
      <c r="N101" s="133"/>
    </row>
    <row r="102" spans="1:14" x14ac:dyDescent="0.25">
      <c r="A102" s="130"/>
      <c r="B102" s="130"/>
      <c r="C102" s="131"/>
      <c r="D102" s="112" t="str">
        <f>_xlfn.XLOOKUP(Table1[[#This Row],[Service]],Validation!$A$2:$A$15,Validation!$B$2:$B$15,"",0,1)</f>
        <v/>
      </c>
      <c r="E102" s="131"/>
      <c r="F102" s="132"/>
      <c r="G102" s="133"/>
      <c r="H102" s="134"/>
      <c r="I102" s="131"/>
      <c r="J102" s="131"/>
      <c r="K102" s="131"/>
      <c r="L102" s="135">
        <f>Table1[[#This Row],[Per Unit Price]]*MAX(1,Table1[[#This Row],[Qty of Units]])*MAX(1,Table1[[#This Row],['#NCMs Served / FTEs Employed]])*MAX(1,Table1[[#This Row],[Duration of Service]])</f>
        <v>0</v>
      </c>
      <c r="M102" s="131"/>
      <c r="N102" s="133"/>
    </row>
    <row r="103" spans="1:14" x14ac:dyDescent="0.25">
      <c r="A103" s="130"/>
      <c r="B103" s="130"/>
      <c r="C103" s="131"/>
      <c r="D103" s="112" t="str">
        <f>_xlfn.XLOOKUP(Table1[[#This Row],[Service]],Validation!$A$2:$A$15,Validation!$B$2:$B$15,"",0,1)</f>
        <v/>
      </c>
      <c r="E103" s="131"/>
      <c r="F103" s="132"/>
      <c r="G103" s="133"/>
      <c r="H103" s="134"/>
      <c r="I103" s="131"/>
      <c r="J103" s="131"/>
      <c r="K103" s="131"/>
      <c r="L103" s="135">
        <f>Table1[[#This Row],[Per Unit Price]]*MAX(1,Table1[[#This Row],[Qty of Units]])*MAX(1,Table1[[#This Row],['#NCMs Served / FTEs Employed]])*MAX(1,Table1[[#This Row],[Duration of Service]])</f>
        <v>0</v>
      </c>
      <c r="M103" s="131"/>
      <c r="N103" s="133"/>
    </row>
    <row r="104" spans="1:14" x14ac:dyDescent="0.25">
      <c r="A104" s="130"/>
      <c r="B104" s="130"/>
      <c r="C104" s="131"/>
      <c r="D104" s="112" t="str">
        <f>_xlfn.XLOOKUP(Table1[[#This Row],[Service]],Validation!$A$2:$A$15,Validation!$B$2:$B$15,"",0,1)</f>
        <v/>
      </c>
      <c r="E104" s="131"/>
      <c r="F104" s="132"/>
      <c r="G104" s="133"/>
      <c r="H104" s="134"/>
      <c r="I104" s="131"/>
      <c r="J104" s="131"/>
      <c r="K104" s="131"/>
      <c r="L104" s="135">
        <f>Table1[[#This Row],[Per Unit Price]]*MAX(1,Table1[[#This Row],[Qty of Units]])*MAX(1,Table1[[#This Row],['#NCMs Served / FTEs Employed]])*MAX(1,Table1[[#This Row],[Duration of Service]])</f>
        <v>0</v>
      </c>
      <c r="M104" s="131"/>
      <c r="N104" s="133"/>
    </row>
    <row r="105" spans="1:14" x14ac:dyDescent="0.25">
      <c r="A105" s="130"/>
      <c r="B105" s="130"/>
      <c r="C105" s="131"/>
      <c r="D105" s="112" t="str">
        <f>_xlfn.XLOOKUP(Table1[[#This Row],[Service]],Validation!$A$2:$A$15,Validation!$B$2:$B$15,"",0,1)</f>
        <v/>
      </c>
      <c r="E105" s="131"/>
      <c r="F105" s="132"/>
      <c r="G105" s="133"/>
      <c r="H105" s="134"/>
      <c r="I105" s="131"/>
      <c r="J105" s="131"/>
      <c r="K105" s="131"/>
      <c r="L105" s="135">
        <f>Table1[[#This Row],[Per Unit Price]]*MAX(1,Table1[[#This Row],[Qty of Units]])*MAX(1,Table1[[#This Row],['#NCMs Served / FTEs Employed]])*MAX(1,Table1[[#This Row],[Duration of Service]])</f>
        <v>0</v>
      </c>
      <c r="M105" s="131"/>
      <c r="N105" s="133"/>
    </row>
    <row r="106" spans="1:14" x14ac:dyDescent="0.25">
      <c r="A106" s="130"/>
      <c r="B106" s="130"/>
      <c r="C106" s="131"/>
      <c r="D106" s="112" t="str">
        <f>_xlfn.XLOOKUP(Table1[[#This Row],[Service]],Validation!$A$2:$A$15,Validation!$B$2:$B$15,"",0,1)</f>
        <v/>
      </c>
      <c r="E106" s="131"/>
      <c r="F106" s="132"/>
      <c r="G106" s="133"/>
      <c r="H106" s="134"/>
      <c r="I106" s="131"/>
      <c r="J106" s="131"/>
      <c r="K106" s="131"/>
      <c r="L106" s="135">
        <f>Table1[[#This Row],[Per Unit Price]]*MAX(1,Table1[[#This Row],[Qty of Units]])*MAX(1,Table1[[#This Row],['#NCMs Served / FTEs Employed]])*MAX(1,Table1[[#This Row],[Duration of Service]])</f>
        <v>0</v>
      </c>
      <c r="M106" s="131"/>
      <c r="N106" s="133"/>
    </row>
    <row r="107" spans="1:14" x14ac:dyDescent="0.25">
      <c r="A107" s="130"/>
      <c r="B107" s="130"/>
      <c r="C107" s="131"/>
      <c r="D107" s="112" t="str">
        <f>_xlfn.XLOOKUP(Table1[[#This Row],[Service]],Validation!$A$2:$A$15,Validation!$B$2:$B$15,"",0,1)</f>
        <v/>
      </c>
      <c r="E107" s="131"/>
      <c r="F107" s="132"/>
      <c r="G107" s="133"/>
      <c r="H107" s="134"/>
      <c r="I107" s="131"/>
      <c r="J107" s="131"/>
      <c r="K107" s="131"/>
      <c r="L107" s="135">
        <f>Table1[[#This Row],[Per Unit Price]]*MAX(1,Table1[[#This Row],[Qty of Units]])*MAX(1,Table1[[#This Row],['#NCMs Served / FTEs Employed]])*MAX(1,Table1[[#This Row],[Duration of Service]])</f>
        <v>0</v>
      </c>
      <c r="M107" s="131"/>
      <c r="N107" s="133"/>
    </row>
    <row r="108" spans="1:14" x14ac:dyDescent="0.25">
      <c r="A108" s="130"/>
      <c r="B108" s="130"/>
      <c r="C108" s="131"/>
      <c r="D108" s="112" t="str">
        <f>_xlfn.XLOOKUP(Table1[[#This Row],[Service]],Validation!$A$2:$A$15,Validation!$B$2:$B$15,"",0,1)</f>
        <v/>
      </c>
      <c r="E108" s="131"/>
      <c r="F108" s="132"/>
      <c r="G108" s="133"/>
      <c r="H108" s="134"/>
      <c r="I108" s="131"/>
      <c r="J108" s="131"/>
      <c r="K108" s="131"/>
      <c r="L108" s="135">
        <f>Table1[[#This Row],[Per Unit Price]]*MAX(1,Table1[[#This Row],[Qty of Units]])*MAX(1,Table1[[#This Row],['#NCMs Served / FTEs Employed]])*MAX(1,Table1[[#This Row],[Duration of Service]])</f>
        <v>0</v>
      </c>
      <c r="M108" s="131"/>
      <c r="N108" s="133"/>
    </row>
    <row r="109" spans="1:14" x14ac:dyDescent="0.25">
      <c r="A109" s="130"/>
      <c r="B109" s="130"/>
      <c r="C109" s="131"/>
      <c r="D109" s="112" t="str">
        <f>_xlfn.XLOOKUP(Table1[[#This Row],[Service]],Validation!$A$2:$A$15,Validation!$B$2:$B$15,"",0,1)</f>
        <v/>
      </c>
      <c r="E109" s="131"/>
      <c r="F109" s="132"/>
      <c r="G109" s="133"/>
      <c r="H109" s="134"/>
      <c r="I109" s="131"/>
      <c r="J109" s="131"/>
      <c r="K109" s="131"/>
      <c r="L109" s="135">
        <f>Table1[[#This Row],[Per Unit Price]]*MAX(1,Table1[[#This Row],[Qty of Units]])*MAX(1,Table1[[#This Row],['#NCMs Served / FTEs Employed]])*MAX(1,Table1[[#This Row],[Duration of Service]])</f>
        <v>0</v>
      </c>
      <c r="M109" s="131"/>
      <c r="N109" s="133"/>
    </row>
    <row r="110" spans="1:14" x14ac:dyDescent="0.25">
      <c r="A110" s="130"/>
      <c r="B110" s="130"/>
      <c r="C110" s="131"/>
      <c r="D110" s="112" t="str">
        <f>_xlfn.XLOOKUP(Table1[[#This Row],[Service]],Validation!$A$2:$A$15,Validation!$B$2:$B$15,"",0,1)</f>
        <v/>
      </c>
      <c r="E110" s="131"/>
      <c r="F110" s="132"/>
      <c r="G110" s="133"/>
      <c r="H110" s="134"/>
      <c r="I110" s="131"/>
      <c r="J110" s="131"/>
      <c r="K110" s="131"/>
      <c r="L110" s="135">
        <f>Table1[[#This Row],[Per Unit Price]]*MAX(1,Table1[[#This Row],[Qty of Units]])*MAX(1,Table1[[#This Row],['#NCMs Served / FTEs Employed]])*MAX(1,Table1[[#This Row],[Duration of Service]])</f>
        <v>0</v>
      </c>
      <c r="M110" s="131"/>
      <c r="N110" s="133"/>
    </row>
    <row r="111" spans="1:14" x14ac:dyDescent="0.25">
      <c r="A111" s="130"/>
      <c r="B111" s="130"/>
      <c r="C111" s="131"/>
      <c r="D111" s="112" t="str">
        <f>_xlfn.XLOOKUP(Table1[[#This Row],[Service]],Validation!$A$2:$A$15,Validation!$B$2:$B$15,"",0,1)</f>
        <v/>
      </c>
      <c r="E111" s="131"/>
      <c r="F111" s="132"/>
      <c r="G111" s="133"/>
      <c r="H111" s="134"/>
      <c r="I111" s="131"/>
      <c r="J111" s="131"/>
      <c r="K111" s="131"/>
      <c r="L111" s="135">
        <f>Table1[[#This Row],[Per Unit Price]]*MAX(1,Table1[[#This Row],[Qty of Units]])*MAX(1,Table1[[#This Row],['#NCMs Served / FTEs Employed]])*MAX(1,Table1[[#This Row],[Duration of Service]])</f>
        <v>0</v>
      </c>
      <c r="M111" s="131"/>
      <c r="N111" s="133"/>
    </row>
    <row r="112" spans="1:14" x14ac:dyDescent="0.25">
      <c r="A112" s="130"/>
      <c r="B112" s="130"/>
      <c r="C112" s="131"/>
      <c r="D112" s="112" t="str">
        <f>_xlfn.XLOOKUP(Table1[[#This Row],[Service]],Validation!$A$2:$A$15,Validation!$B$2:$B$15,"",0,1)</f>
        <v/>
      </c>
      <c r="E112" s="131"/>
      <c r="F112" s="132"/>
      <c r="G112" s="133"/>
      <c r="H112" s="134"/>
      <c r="I112" s="131"/>
      <c r="J112" s="131"/>
      <c r="K112" s="131"/>
      <c r="L112" s="135">
        <f>Table1[[#This Row],[Per Unit Price]]*MAX(1,Table1[[#This Row],[Qty of Units]])*MAX(1,Table1[[#This Row],['#NCMs Served / FTEs Employed]])*MAX(1,Table1[[#This Row],[Duration of Service]])</f>
        <v>0</v>
      </c>
      <c r="M112" s="131"/>
      <c r="N112" s="133"/>
    </row>
    <row r="113" spans="1:14" x14ac:dyDescent="0.25">
      <c r="A113" s="130"/>
      <c r="B113" s="130"/>
      <c r="C113" s="131"/>
      <c r="D113" s="112" t="str">
        <f>_xlfn.XLOOKUP(Table1[[#This Row],[Service]],Validation!$A$2:$A$15,Validation!$B$2:$B$15,"",0,1)</f>
        <v/>
      </c>
      <c r="E113" s="131"/>
      <c r="F113" s="132"/>
      <c r="G113" s="133"/>
      <c r="H113" s="134"/>
      <c r="I113" s="131"/>
      <c r="J113" s="131"/>
      <c r="K113" s="131"/>
      <c r="L113" s="135">
        <f>Table1[[#This Row],[Per Unit Price]]*MAX(1,Table1[[#This Row],[Qty of Units]])*MAX(1,Table1[[#This Row],['#NCMs Served / FTEs Employed]])*MAX(1,Table1[[#This Row],[Duration of Service]])</f>
        <v>0</v>
      </c>
      <c r="M113" s="131"/>
      <c r="N113" s="133"/>
    </row>
    <row r="114" spans="1:14" x14ac:dyDescent="0.25">
      <c r="A114" s="130"/>
      <c r="B114" s="130"/>
      <c r="C114" s="131"/>
      <c r="D114" s="112" t="str">
        <f>_xlfn.XLOOKUP(Table1[[#This Row],[Service]],Validation!$A$2:$A$15,Validation!$B$2:$B$15,"",0,1)</f>
        <v/>
      </c>
      <c r="E114" s="131"/>
      <c r="F114" s="132"/>
      <c r="G114" s="133"/>
      <c r="H114" s="134"/>
      <c r="I114" s="131"/>
      <c r="J114" s="131"/>
      <c r="K114" s="131"/>
      <c r="L114" s="135">
        <f>Table1[[#This Row],[Per Unit Price]]*MAX(1,Table1[[#This Row],[Qty of Units]])*MAX(1,Table1[[#This Row],['#NCMs Served / FTEs Employed]])*MAX(1,Table1[[#This Row],[Duration of Service]])</f>
        <v>0</v>
      </c>
      <c r="M114" s="131"/>
      <c r="N114" s="133"/>
    </row>
    <row r="115" spans="1:14" x14ac:dyDescent="0.25">
      <c r="A115" s="130"/>
      <c r="B115" s="130"/>
      <c r="C115" s="131"/>
      <c r="D115" s="112" t="str">
        <f>_xlfn.XLOOKUP(Table1[[#This Row],[Service]],Validation!$A$2:$A$15,Validation!$B$2:$B$15,"",0,1)</f>
        <v/>
      </c>
      <c r="E115" s="131"/>
      <c r="F115" s="132"/>
      <c r="G115" s="133"/>
      <c r="H115" s="134"/>
      <c r="I115" s="131"/>
      <c r="J115" s="131"/>
      <c r="K115" s="131"/>
      <c r="L115" s="135">
        <f>Table1[[#This Row],[Per Unit Price]]*MAX(1,Table1[[#This Row],[Qty of Units]])*MAX(1,Table1[[#This Row],['#NCMs Served / FTEs Employed]])*MAX(1,Table1[[#This Row],[Duration of Service]])</f>
        <v>0</v>
      </c>
      <c r="M115" s="131"/>
      <c r="N115" s="133"/>
    </row>
    <row r="116" spans="1:14" x14ac:dyDescent="0.25">
      <c r="A116" s="130"/>
      <c r="B116" s="130"/>
      <c r="C116" s="131"/>
      <c r="D116" s="112" t="str">
        <f>_xlfn.XLOOKUP(Table1[[#This Row],[Service]],Validation!$A$2:$A$15,Validation!$B$2:$B$15,"",0,1)</f>
        <v/>
      </c>
      <c r="E116" s="131"/>
      <c r="F116" s="132"/>
      <c r="G116" s="133"/>
      <c r="H116" s="134"/>
      <c r="I116" s="131"/>
      <c r="J116" s="131"/>
      <c r="K116" s="131"/>
      <c r="L116" s="135">
        <f>Table1[[#This Row],[Per Unit Price]]*MAX(1,Table1[[#This Row],[Qty of Units]])*MAX(1,Table1[[#This Row],['#NCMs Served / FTEs Employed]])*MAX(1,Table1[[#This Row],[Duration of Service]])</f>
        <v>0</v>
      </c>
      <c r="M116" s="131"/>
      <c r="N116" s="133"/>
    </row>
    <row r="117" spans="1:14" x14ac:dyDescent="0.25">
      <c r="A117" s="130"/>
      <c r="B117" s="130"/>
      <c r="C117" s="131"/>
      <c r="D117" s="112" t="str">
        <f>_xlfn.XLOOKUP(Table1[[#This Row],[Service]],Validation!$A$2:$A$15,Validation!$B$2:$B$15,"",0,1)</f>
        <v/>
      </c>
      <c r="E117" s="131"/>
      <c r="F117" s="132"/>
      <c r="G117" s="133"/>
      <c r="H117" s="134"/>
      <c r="I117" s="131"/>
      <c r="J117" s="131"/>
      <c r="K117" s="131"/>
      <c r="L117" s="135">
        <f>Table1[[#This Row],[Per Unit Price]]*MAX(1,Table1[[#This Row],[Qty of Units]])*MAX(1,Table1[[#This Row],['#NCMs Served / FTEs Employed]])*MAX(1,Table1[[#This Row],[Duration of Service]])</f>
        <v>0</v>
      </c>
      <c r="M117" s="131"/>
      <c r="N117" s="133"/>
    </row>
    <row r="118" spans="1:14" x14ac:dyDescent="0.25">
      <c r="A118" s="130"/>
      <c r="B118" s="130"/>
      <c r="C118" s="131"/>
      <c r="D118" s="112" t="str">
        <f>_xlfn.XLOOKUP(Table1[[#This Row],[Service]],Validation!$A$2:$A$15,Validation!$B$2:$B$15,"",0,1)</f>
        <v/>
      </c>
      <c r="E118" s="131"/>
      <c r="F118" s="132"/>
      <c r="G118" s="133"/>
      <c r="H118" s="134"/>
      <c r="I118" s="131"/>
      <c r="J118" s="131"/>
      <c r="K118" s="131"/>
      <c r="L118" s="135">
        <f>Table1[[#This Row],[Per Unit Price]]*MAX(1,Table1[[#This Row],[Qty of Units]])*MAX(1,Table1[[#This Row],['#NCMs Served / FTEs Employed]])*MAX(1,Table1[[#This Row],[Duration of Service]])</f>
        <v>0</v>
      </c>
      <c r="M118" s="131"/>
      <c r="N118" s="133"/>
    </row>
    <row r="119" spans="1:14" x14ac:dyDescent="0.25">
      <c r="A119" s="130"/>
      <c r="B119" s="130"/>
      <c r="C119" s="131"/>
      <c r="D119" s="112" t="str">
        <f>_xlfn.XLOOKUP(Table1[[#This Row],[Service]],Validation!$A$2:$A$15,Validation!$B$2:$B$15,"",0,1)</f>
        <v/>
      </c>
      <c r="E119" s="131"/>
      <c r="F119" s="132"/>
      <c r="G119" s="133"/>
      <c r="H119" s="134"/>
      <c r="I119" s="131"/>
      <c r="J119" s="131"/>
      <c r="K119" s="131"/>
      <c r="L119" s="135">
        <f>Table1[[#This Row],[Per Unit Price]]*MAX(1,Table1[[#This Row],[Qty of Units]])*MAX(1,Table1[[#This Row],['#NCMs Served / FTEs Employed]])*MAX(1,Table1[[#This Row],[Duration of Service]])</f>
        <v>0</v>
      </c>
      <c r="M119" s="131"/>
      <c r="N119" s="133"/>
    </row>
    <row r="120" spans="1:14" x14ac:dyDescent="0.25">
      <c r="A120" s="130"/>
      <c r="B120" s="130"/>
      <c r="C120" s="131"/>
      <c r="D120" s="112" t="str">
        <f>_xlfn.XLOOKUP(Table1[[#This Row],[Service]],Validation!$A$2:$A$15,Validation!$B$2:$B$15,"",0,1)</f>
        <v/>
      </c>
      <c r="E120" s="131"/>
      <c r="F120" s="132"/>
      <c r="G120" s="133"/>
      <c r="H120" s="134"/>
      <c r="I120" s="131"/>
      <c r="J120" s="131"/>
      <c r="K120" s="131"/>
      <c r="L120" s="135">
        <f>Table1[[#This Row],[Per Unit Price]]*MAX(1,Table1[[#This Row],[Qty of Units]])*MAX(1,Table1[[#This Row],['#NCMs Served / FTEs Employed]])*MAX(1,Table1[[#This Row],[Duration of Service]])</f>
        <v>0</v>
      </c>
      <c r="M120" s="131"/>
      <c r="N120" s="133"/>
    </row>
    <row r="121" spans="1:14" x14ac:dyDescent="0.25">
      <c r="A121" s="130"/>
      <c r="B121" s="130"/>
      <c r="C121" s="131"/>
      <c r="D121" s="112" t="str">
        <f>_xlfn.XLOOKUP(Table1[[#This Row],[Service]],Validation!$A$2:$A$15,Validation!$B$2:$B$15,"",0,1)</f>
        <v/>
      </c>
      <c r="E121" s="131"/>
      <c r="F121" s="132"/>
      <c r="G121" s="133"/>
      <c r="H121" s="134"/>
      <c r="I121" s="131"/>
      <c r="J121" s="131"/>
      <c r="K121" s="131"/>
      <c r="L121" s="135">
        <f>Table1[[#This Row],[Per Unit Price]]*MAX(1,Table1[[#This Row],[Qty of Units]])*MAX(1,Table1[[#This Row],['#NCMs Served / FTEs Employed]])*MAX(1,Table1[[#This Row],[Duration of Service]])</f>
        <v>0</v>
      </c>
      <c r="M121" s="131"/>
      <c r="N121" s="133"/>
    </row>
    <row r="122" spans="1:14" x14ac:dyDescent="0.25">
      <c r="A122" s="130"/>
      <c r="B122" s="130"/>
      <c r="C122" s="131"/>
      <c r="D122" s="112" t="str">
        <f>_xlfn.XLOOKUP(Table1[[#This Row],[Service]],Validation!$A$2:$A$15,Validation!$B$2:$B$15,"",0,1)</f>
        <v/>
      </c>
      <c r="E122" s="131"/>
      <c r="F122" s="132"/>
      <c r="G122" s="133"/>
      <c r="H122" s="134"/>
      <c r="I122" s="131"/>
      <c r="J122" s="131"/>
      <c r="K122" s="131"/>
      <c r="L122" s="135">
        <f>Table1[[#This Row],[Per Unit Price]]*MAX(1,Table1[[#This Row],[Qty of Units]])*MAX(1,Table1[[#This Row],['#NCMs Served / FTEs Employed]])*MAX(1,Table1[[#This Row],[Duration of Service]])</f>
        <v>0</v>
      </c>
      <c r="M122" s="131"/>
      <c r="N122" s="133"/>
    </row>
    <row r="123" spans="1:14" x14ac:dyDescent="0.25">
      <c r="A123" s="130"/>
      <c r="B123" s="130"/>
      <c r="C123" s="131"/>
      <c r="D123" s="112" t="str">
        <f>_xlfn.XLOOKUP(Table1[[#This Row],[Service]],Validation!$A$2:$A$15,Validation!$B$2:$B$15,"",0,1)</f>
        <v/>
      </c>
      <c r="E123" s="131"/>
      <c r="F123" s="132"/>
      <c r="G123" s="133"/>
      <c r="H123" s="134"/>
      <c r="I123" s="131"/>
      <c r="J123" s="131"/>
      <c r="K123" s="131"/>
      <c r="L123" s="135">
        <f>Table1[[#This Row],[Per Unit Price]]*MAX(1,Table1[[#This Row],[Qty of Units]])*MAX(1,Table1[[#This Row],['#NCMs Served / FTEs Employed]])*MAX(1,Table1[[#This Row],[Duration of Service]])</f>
        <v>0</v>
      </c>
      <c r="M123" s="131"/>
      <c r="N123" s="133"/>
    </row>
    <row r="124" spans="1:14" x14ac:dyDescent="0.25">
      <c r="A124" s="130"/>
      <c r="B124" s="130"/>
      <c r="C124" s="131"/>
      <c r="D124" s="112" t="str">
        <f>_xlfn.XLOOKUP(Table1[[#This Row],[Service]],Validation!$A$2:$A$15,Validation!$B$2:$B$15,"",0,1)</f>
        <v/>
      </c>
      <c r="E124" s="131"/>
      <c r="F124" s="132"/>
      <c r="G124" s="133"/>
      <c r="H124" s="134"/>
      <c r="I124" s="131"/>
      <c r="J124" s="131"/>
      <c r="K124" s="131"/>
      <c r="L124" s="135">
        <f>Table1[[#This Row],[Per Unit Price]]*MAX(1,Table1[[#This Row],[Qty of Units]])*MAX(1,Table1[[#This Row],['#NCMs Served / FTEs Employed]])*MAX(1,Table1[[#This Row],[Duration of Service]])</f>
        <v>0</v>
      </c>
      <c r="M124" s="131"/>
      <c r="N124" s="133"/>
    </row>
    <row r="125" spans="1:14" x14ac:dyDescent="0.25">
      <c r="A125" s="130"/>
      <c r="B125" s="130"/>
      <c r="C125" s="131"/>
      <c r="D125" s="112" t="str">
        <f>_xlfn.XLOOKUP(Table1[[#This Row],[Service]],Validation!$A$2:$A$15,Validation!$B$2:$B$15,"",0,1)</f>
        <v/>
      </c>
      <c r="E125" s="131"/>
      <c r="F125" s="132"/>
      <c r="G125" s="133"/>
      <c r="H125" s="134"/>
      <c r="I125" s="131"/>
      <c r="J125" s="131"/>
      <c r="K125" s="131"/>
      <c r="L125" s="135">
        <f>Table1[[#This Row],[Per Unit Price]]*MAX(1,Table1[[#This Row],[Qty of Units]])*MAX(1,Table1[[#This Row],['#NCMs Served / FTEs Employed]])*MAX(1,Table1[[#This Row],[Duration of Service]])</f>
        <v>0</v>
      </c>
      <c r="M125" s="131"/>
      <c r="N125" s="133"/>
    </row>
    <row r="126" spans="1:14" x14ac:dyDescent="0.25">
      <c r="A126" s="130"/>
      <c r="B126" s="130"/>
      <c r="C126" s="131"/>
      <c r="D126" s="112" t="str">
        <f>_xlfn.XLOOKUP(Table1[[#This Row],[Service]],Validation!$A$2:$A$15,Validation!$B$2:$B$15,"",0,1)</f>
        <v/>
      </c>
      <c r="E126" s="131"/>
      <c r="F126" s="132"/>
      <c r="G126" s="133"/>
      <c r="H126" s="134"/>
      <c r="I126" s="131"/>
      <c r="J126" s="131"/>
      <c r="K126" s="131"/>
      <c r="L126" s="135">
        <f>Table1[[#This Row],[Per Unit Price]]*MAX(1,Table1[[#This Row],[Qty of Units]])*MAX(1,Table1[[#This Row],['#NCMs Served / FTEs Employed]])*MAX(1,Table1[[#This Row],[Duration of Service]])</f>
        <v>0</v>
      </c>
      <c r="M126" s="131"/>
      <c r="N126" s="133"/>
    </row>
    <row r="127" spans="1:14" x14ac:dyDescent="0.25">
      <c r="A127" s="130"/>
      <c r="B127" s="130"/>
      <c r="C127" s="131"/>
      <c r="D127" s="112" t="str">
        <f>_xlfn.XLOOKUP(Table1[[#This Row],[Service]],Validation!$A$2:$A$15,Validation!$B$2:$B$15,"",0,1)</f>
        <v/>
      </c>
      <c r="E127" s="131"/>
      <c r="F127" s="132"/>
      <c r="G127" s="133"/>
      <c r="H127" s="134"/>
      <c r="I127" s="131"/>
      <c r="J127" s="131"/>
      <c r="K127" s="131"/>
      <c r="L127" s="135">
        <f>Table1[[#This Row],[Per Unit Price]]*MAX(1,Table1[[#This Row],[Qty of Units]])*MAX(1,Table1[[#This Row],['#NCMs Served / FTEs Employed]])*MAX(1,Table1[[#This Row],[Duration of Service]])</f>
        <v>0</v>
      </c>
      <c r="M127" s="131"/>
      <c r="N127" s="133"/>
    </row>
    <row r="128" spans="1:14" x14ac:dyDescent="0.25">
      <c r="A128" s="130"/>
      <c r="B128" s="130"/>
      <c r="C128" s="131"/>
      <c r="D128" s="112" t="str">
        <f>_xlfn.XLOOKUP(Table1[[#This Row],[Service]],Validation!$A$2:$A$15,Validation!$B$2:$B$15,"",0,1)</f>
        <v/>
      </c>
      <c r="E128" s="131"/>
      <c r="F128" s="132"/>
      <c r="G128" s="133"/>
      <c r="H128" s="134"/>
      <c r="I128" s="131"/>
      <c r="J128" s="131"/>
      <c r="K128" s="131"/>
      <c r="L128" s="135">
        <f>Table1[[#This Row],[Per Unit Price]]*MAX(1,Table1[[#This Row],[Qty of Units]])*MAX(1,Table1[[#This Row],['#NCMs Served / FTEs Employed]])*MAX(1,Table1[[#This Row],[Duration of Service]])</f>
        <v>0</v>
      </c>
      <c r="M128" s="131"/>
      <c r="N128" s="133"/>
    </row>
    <row r="129" spans="1:14" x14ac:dyDescent="0.25">
      <c r="A129" s="130"/>
      <c r="B129" s="130"/>
      <c r="C129" s="131"/>
      <c r="D129" s="112" t="str">
        <f>_xlfn.XLOOKUP(Table1[[#This Row],[Service]],Validation!$A$2:$A$15,Validation!$B$2:$B$15,"",0,1)</f>
        <v/>
      </c>
      <c r="E129" s="131"/>
      <c r="F129" s="132"/>
      <c r="G129" s="133"/>
      <c r="H129" s="134"/>
      <c r="I129" s="131"/>
      <c r="J129" s="131"/>
      <c r="K129" s="131"/>
      <c r="L129" s="135">
        <f>Table1[[#This Row],[Per Unit Price]]*MAX(1,Table1[[#This Row],[Qty of Units]])*MAX(1,Table1[[#This Row],['#NCMs Served / FTEs Employed]])*MAX(1,Table1[[#This Row],[Duration of Service]])</f>
        <v>0</v>
      </c>
      <c r="M129" s="131"/>
      <c r="N129" s="133"/>
    </row>
    <row r="130" spans="1:14" x14ac:dyDescent="0.25">
      <c r="A130" s="130"/>
      <c r="B130" s="130"/>
      <c r="C130" s="131"/>
      <c r="D130" s="112" t="str">
        <f>_xlfn.XLOOKUP(Table1[[#This Row],[Service]],Validation!$A$2:$A$15,Validation!$B$2:$B$15,"",0,1)</f>
        <v/>
      </c>
      <c r="E130" s="131"/>
      <c r="F130" s="132"/>
      <c r="G130" s="133"/>
      <c r="H130" s="134"/>
      <c r="I130" s="131"/>
      <c r="J130" s="131"/>
      <c r="K130" s="131"/>
      <c r="L130" s="135">
        <f>Table1[[#This Row],[Per Unit Price]]*MAX(1,Table1[[#This Row],[Qty of Units]])*MAX(1,Table1[[#This Row],['#NCMs Served / FTEs Employed]])*MAX(1,Table1[[#This Row],[Duration of Service]])</f>
        <v>0</v>
      </c>
      <c r="M130" s="131"/>
      <c r="N130" s="133"/>
    </row>
    <row r="131" spans="1:14" x14ac:dyDescent="0.25">
      <c r="A131" s="130"/>
      <c r="B131" s="130"/>
      <c r="C131" s="131"/>
      <c r="D131" s="112" t="str">
        <f>_xlfn.XLOOKUP(Table1[[#This Row],[Service]],Validation!$A$2:$A$15,Validation!$B$2:$B$15,"",0,1)</f>
        <v/>
      </c>
      <c r="E131" s="131"/>
      <c r="F131" s="132"/>
      <c r="G131" s="133"/>
      <c r="H131" s="134"/>
      <c r="I131" s="131"/>
      <c r="J131" s="131"/>
      <c r="K131" s="131"/>
      <c r="L131" s="135">
        <f>Table1[[#This Row],[Per Unit Price]]*MAX(1,Table1[[#This Row],[Qty of Units]])*MAX(1,Table1[[#This Row],['#NCMs Served / FTEs Employed]])*MAX(1,Table1[[#This Row],[Duration of Service]])</f>
        <v>0</v>
      </c>
      <c r="M131" s="131"/>
      <c r="N131" s="133"/>
    </row>
    <row r="132" spans="1:14" x14ac:dyDescent="0.25">
      <c r="A132" s="130"/>
      <c r="B132" s="130"/>
      <c r="C132" s="131"/>
      <c r="D132" s="112" t="str">
        <f>_xlfn.XLOOKUP(Table1[[#This Row],[Service]],Validation!$A$2:$A$15,Validation!$B$2:$B$15,"",0,1)</f>
        <v/>
      </c>
      <c r="E132" s="131"/>
      <c r="F132" s="132"/>
      <c r="G132" s="133"/>
      <c r="H132" s="134"/>
      <c r="I132" s="131"/>
      <c r="J132" s="131"/>
      <c r="K132" s="131"/>
      <c r="L132" s="135">
        <f>Table1[[#This Row],[Per Unit Price]]*MAX(1,Table1[[#This Row],[Qty of Units]])*MAX(1,Table1[[#This Row],['#NCMs Served / FTEs Employed]])*MAX(1,Table1[[#This Row],[Duration of Service]])</f>
        <v>0</v>
      </c>
      <c r="M132" s="131"/>
      <c r="N132" s="133"/>
    </row>
    <row r="133" spans="1:14" x14ac:dyDescent="0.25">
      <c r="A133" s="130"/>
      <c r="B133" s="130"/>
      <c r="C133" s="131"/>
      <c r="D133" s="112" t="str">
        <f>_xlfn.XLOOKUP(Table1[[#This Row],[Service]],Validation!$A$2:$A$15,Validation!$B$2:$B$15,"",0,1)</f>
        <v/>
      </c>
      <c r="E133" s="131"/>
      <c r="F133" s="132"/>
      <c r="G133" s="133"/>
      <c r="H133" s="134"/>
      <c r="I133" s="131"/>
      <c r="J133" s="131"/>
      <c r="K133" s="131"/>
      <c r="L133" s="135">
        <f>Table1[[#This Row],[Per Unit Price]]*MAX(1,Table1[[#This Row],[Qty of Units]])*MAX(1,Table1[[#This Row],['#NCMs Served / FTEs Employed]])*MAX(1,Table1[[#This Row],[Duration of Service]])</f>
        <v>0</v>
      </c>
      <c r="M133" s="131"/>
      <c r="N133" s="133"/>
    </row>
    <row r="134" spans="1:14" x14ac:dyDescent="0.25">
      <c r="A134" s="130"/>
      <c r="B134" s="130"/>
      <c r="C134" s="131"/>
      <c r="D134" s="112" t="str">
        <f>_xlfn.XLOOKUP(Table1[[#This Row],[Service]],Validation!$A$2:$A$15,Validation!$B$2:$B$15,"",0,1)</f>
        <v/>
      </c>
      <c r="E134" s="131"/>
      <c r="F134" s="132"/>
      <c r="G134" s="133"/>
      <c r="H134" s="134"/>
      <c r="I134" s="131"/>
      <c r="J134" s="131"/>
      <c r="K134" s="131"/>
      <c r="L134" s="135">
        <f>Table1[[#This Row],[Per Unit Price]]*MAX(1,Table1[[#This Row],[Qty of Units]])*MAX(1,Table1[[#This Row],['#NCMs Served / FTEs Employed]])*MAX(1,Table1[[#This Row],[Duration of Service]])</f>
        <v>0</v>
      </c>
      <c r="M134" s="131"/>
      <c r="N134" s="133"/>
    </row>
    <row r="135" spans="1:14" x14ac:dyDescent="0.25">
      <c r="A135" s="130"/>
      <c r="B135" s="130"/>
      <c r="C135" s="131"/>
      <c r="D135" s="112" t="str">
        <f>_xlfn.XLOOKUP(Table1[[#This Row],[Service]],Validation!$A$2:$A$15,Validation!$B$2:$B$15,"",0,1)</f>
        <v/>
      </c>
      <c r="E135" s="131"/>
      <c r="F135" s="132"/>
      <c r="G135" s="133"/>
      <c r="H135" s="134"/>
      <c r="I135" s="131"/>
      <c r="J135" s="131"/>
      <c r="K135" s="131"/>
      <c r="L135" s="135">
        <f>Table1[[#This Row],[Per Unit Price]]*MAX(1,Table1[[#This Row],[Qty of Units]])*MAX(1,Table1[[#This Row],['#NCMs Served / FTEs Employed]])*MAX(1,Table1[[#This Row],[Duration of Service]])</f>
        <v>0</v>
      </c>
      <c r="M135" s="131"/>
      <c r="N135" s="133"/>
    </row>
    <row r="136" spans="1:14" x14ac:dyDescent="0.25">
      <c r="A136" s="130"/>
      <c r="B136" s="130"/>
      <c r="C136" s="131"/>
      <c r="D136" s="112" t="str">
        <f>_xlfn.XLOOKUP(Table1[[#This Row],[Service]],Validation!$A$2:$A$15,Validation!$B$2:$B$15,"",0,1)</f>
        <v/>
      </c>
      <c r="E136" s="131"/>
      <c r="F136" s="132"/>
      <c r="G136" s="133"/>
      <c r="H136" s="134"/>
      <c r="I136" s="131"/>
      <c r="J136" s="131"/>
      <c r="K136" s="131"/>
      <c r="L136" s="135">
        <f>Table1[[#This Row],[Per Unit Price]]*MAX(1,Table1[[#This Row],[Qty of Units]])*MAX(1,Table1[[#This Row],['#NCMs Served / FTEs Employed]])*MAX(1,Table1[[#This Row],[Duration of Service]])</f>
        <v>0</v>
      </c>
      <c r="M136" s="131"/>
      <c r="N136" s="133"/>
    </row>
    <row r="137" spans="1:14" x14ac:dyDescent="0.25">
      <c r="A137" s="130"/>
      <c r="B137" s="130"/>
      <c r="C137" s="131"/>
      <c r="D137" s="112" t="str">
        <f>_xlfn.XLOOKUP(Table1[[#This Row],[Service]],Validation!$A$2:$A$15,Validation!$B$2:$B$15,"",0,1)</f>
        <v/>
      </c>
      <c r="E137" s="131"/>
      <c r="F137" s="132"/>
      <c r="G137" s="133"/>
      <c r="H137" s="134"/>
      <c r="I137" s="131"/>
      <c r="J137" s="131"/>
      <c r="K137" s="131"/>
      <c r="L137" s="135">
        <f>Table1[[#This Row],[Per Unit Price]]*MAX(1,Table1[[#This Row],[Qty of Units]])*MAX(1,Table1[[#This Row],['#NCMs Served / FTEs Employed]])*MAX(1,Table1[[#This Row],[Duration of Service]])</f>
        <v>0</v>
      </c>
      <c r="M137" s="131"/>
      <c r="N137" s="133"/>
    </row>
    <row r="138" spans="1:14" x14ac:dyDescent="0.25">
      <c r="A138" s="130"/>
      <c r="B138" s="130"/>
      <c r="C138" s="131"/>
      <c r="D138" s="112" t="str">
        <f>_xlfn.XLOOKUP(Table1[[#This Row],[Service]],Validation!$A$2:$A$15,Validation!$B$2:$B$15,"",0,1)</f>
        <v/>
      </c>
      <c r="E138" s="131"/>
      <c r="F138" s="132"/>
      <c r="G138" s="133"/>
      <c r="H138" s="134"/>
      <c r="I138" s="131"/>
      <c r="J138" s="131"/>
      <c r="K138" s="131"/>
      <c r="L138" s="135">
        <f>Table1[[#This Row],[Per Unit Price]]*MAX(1,Table1[[#This Row],[Qty of Units]])*MAX(1,Table1[[#This Row],['#NCMs Served / FTEs Employed]])*MAX(1,Table1[[#This Row],[Duration of Service]])</f>
        <v>0</v>
      </c>
      <c r="M138" s="131"/>
      <c r="N138" s="133"/>
    </row>
    <row r="139" spans="1:14" x14ac:dyDescent="0.25">
      <c r="A139" s="130"/>
      <c r="B139" s="130"/>
      <c r="C139" s="131"/>
      <c r="D139" s="112" t="str">
        <f>_xlfn.XLOOKUP(Table1[[#This Row],[Service]],Validation!$A$2:$A$15,Validation!$B$2:$B$15,"",0,1)</f>
        <v/>
      </c>
      <c r="E139" s="131"/>
      <c r="F139" s="132"/>
      <c r="G139" s="133"/>
      <c r="H139" s="134"/>
      <c r="I139" s="131"/>
      <c r="J139" s="131"/>
      <c r="K139" s="131"/>
      <c r="L139" s="135">
        <f>Table1[[#This Row],[Per Unit Price]]*MAX(1,Table1[[#This Row],[Qty of Units]])*MAX(1,Table1[[#This Row],['#NCMs Served / FTEs Employed]])*MAX(1,Table1[[#This Row],[Duration of Service]])</f>
        <v>0</v>
      </c>
      <c r="M139" s="131"/>
      <c r="N139" s="133"/>
    </row>
    <row r="140" spans="1:14" x14ac:dyDescent="0.25">
      <c r="A140" s="130"/>
      <c r="B140" s="130"/>
      <c r="C140" s="131"/>
      <c r="D140" s="112" t="str">
        <f>_xlfn.XLOOKUP(Table1[[#This Row],[Service]],Validation!$A$2:$A$15,Validation!$B$2:$B$15,"",0,1)</f>
        <v/>
      </c>
      <c r="E140" s="131"/>
      <c r="F140" s="132"/>
      <c r="G140" s="133"/>
      <c r="H140" s="134"/>
      <c r="I140" s="131"/>
      <c r="J140" s="131"/>
      <c r="K140" s="131"/>
      <c r="L140" s="135">
        <f>Table1[[#This Row],[Per Unit Price]]*MAX(1,Table1[[#This Row],[Qty of Units]])*MAX(1,Table1[[#This Row],['#NCMs Served / FTEs Employed]])*MAX(1,Table1[[#This Row],[Duration of Service]])</f>
        <v>0</v>
      </c>
      <c r="M140" s="131"/>
      <c r="N140" s="133"/>
    </row>
    <row r="141" spans="1:14" x14ac:dyDescent="0.25">
      <c r="A141" s="130"/>
      <c r="B141" s="130"/>
      <c r="C141" s="131"/>
      <c r="D141" s="112" t="str">
        <f>_xlfn.XLOOKUP(Table1[[#This Row],[Service]],Validation!$A$2:$A$15,Validation!$B$2:$B$15,"",0,1)</f>
        <v/>
      </c>
      <c r="E141" s="131"/>
      <c r="F141" s="132"/>
      <c r="G141" s="133"/>
      <c r="H141" s="134"/>
      <c r="I141" s="131"/>
      <c r="J141" s="131"/>
      <c r="K141" s="131"/>
      <c r="L141" s="135">
        <f>Table1[[#This Row],[Per Unit Price]]*MAX(1,Table1[[#This Row],[Qty of Units]])*MAX(1,Table1[[#This Row],['#NCMs Served / FTEs Employed]])*MAX(1,Table1[[#This Row],[Duration of Service]])</f>
        <v>0</v>
      </c>
      <c r="M141" s="131"/>
      <c r="N141" s="133"/>
    </row>
    <row r="142" spans="1:14" x14ac:dyDescent="0.25">
      <c r="A142" s="130"/>
      <c r="B142" s="130"/>
      <c r="C142" s="131"/>
      <c r="D142" s="112" t="str">
        <f>_xlfn.XLOOKUP(Table1[[#This Row],[Service]],Validation!$A$2:$A$15,Validation!$B$2:$B$15,"",0,1)</f>
        <v/>
      </c>
      <c r="E142" s="131"/>
      <c r="F142" s="132"/>
      <c r="G142" s="133"/>
      <c r="H142" s="134"/>
      <c r="I142" s="131"/>
      <c r="J142" s="131"/>
      <c r="K142" s="131"/>
      <c r="L142" s="135">
        <f>Table1[[#This Row],[Per Unit Price]]*MAX(1,Table1[[#This Row],[Qty of Units]])*MAX(1,Table1[[#This Row],['#NCMs Served / FTEs Employed]])*MAX(1,Table1[[#This Row],[Duration of Service]])</f>
        <v>0</v>
      </c>
      <c r="M142" s="131"/>
      <c r="N142" s="133"/>
    </row>
    <row r="143" spans="1:14" x14ac:dyDescent="0.25">
      <c r="A143" s="130"/>
      <c r="B143" s="130"/>
      <c r="C143" s="131"/>
      <c r="D143" s="112" t="str">
        <f>_xlfn.XLOOKUP(Table1[[#This Row],[Service]],Validation!$A$2:$A$15,Validation!$B$2:$B$15,"",0,1)</f>
        <v/>
      </c>
      <c r="E143" s="131"/>
      <c r="F143" s="132"/>
      <c r="G143" s="133"/>
      <c r="H143" s="134"/>
      <c r="I143" s="131"/>
      <c r="J143" s="131"/>
      <c r="K143" s="131"/>
      <c r="L143" s="135">
        <f>Table1[[#This Row],[Per Unit Price]]*MAX(1,Table1[[#This Row],[Qty of Units]])*MAX(1,Table1[[#This Row],['#NCMs Served / FTEs Employed]])*MAX(1,Table1[[#This Row],[Duration of Service]])</f>
        <v>0</v>
      </c>
      <c r="M143" s="131"/>
      <c r="N143" s="133"/>
    </row>
    <row r="144" spans="1:14" x14ac:dyDescent="0.25">
      <c r="A144" s="130"/>
      <c r="B144" s="130"/>
      <c r="C144" s="131"/>
      <c r="D144" s="112" t="str">
        <f>_xlfn.XLOOKUP(Table1[[#This Row],[Service]],Validation!$A$2:$A$15,Validation!$B$2:$B$15,"",0,1)</f>
        <v/>
      </c>
      <c r="E144" s="131"/>
      <c r="F144" s="132"/>
      <c r="G144" s="133"/>
      <c r="H144" s="134"/>
      <c r="I144" s="131"/>
      <c r="J144" s="131"/>
      <c r="K144" s="131"/>
      <c r="L144" s="135">
        <f>Table1[[#This Row],[Per Unit Price]]*MAX(1,Table1[[#This Row],[Qty of Units]])*MAX(1,Table1[[#This Row],['#NCMs Served / FTEs Employed]])*MAX(1,Table1[[#This Row],[Duration of Service]])</f>
        <v>0</v>
      </c>
      <c r="M144" s="131"/>
      <c r="N144" s="133"/>
    </row>
    <row r="145" spans="1:14" x14ac:dyDescent="0.25">
      <c r="A145" s="130"/>
      <c r="B145" s="130"/>
      <c r="C145" s="131"/>
      <c r="D145" s="112" t="str">
        <f>_xlfn.XLOOKUP(Table1[[#This Row],[Service]],Validation!$A$2:$A$15,Validation!$B$2:$B$15,"",0,1)</f>
        <v/>
      </c>
      <c r="E145" s="131"/>
      <c r="F145" s="132"/>
      <c r="G145" s="133"/>
      <c r="H145" s="134"/>
      <c r="I145" s="131"/>
      <c r="J145" s="131"/>
      <c r="K145" s="131"/>
      <c r="L145" s="135">
        <f>Table1[[#This Row],[Per Unit Price]]*MAX(1,Table1[[#This Row],[Qty of Units]])*MAX(1,Table1[[#This Row],['#NCMs Served / FTEs Employed]])*MAX(1,Table1[[#This Row],[Duration of Service]])</f>
        <v>0</v>
      </c>
      <c r="M145" s="131"/>
      <c r="N145" s="133"/>
    </row>
    <row r="146" spans="1:14" x14ac:dyDescent="0.25">
      <c r="A146" s="130"/>
      <c r="B146" s="130"/>
      <c r="C146" s="131"/>
      <c r="D146" s="112" t="str">
        <f>_xlfn.XLOOKUP(Table1[[#This Row],[Service]],Validation!$A$2:$A$15,Validation!$B$2:$B$15,"",0,1)</f>
        <v/>
      </c>
      <c r="E146" s="131"/>
      <c r="F146" s="132"/>
      <c r="G146" s="133"/>
      <c r="H146" s="134"/>
      <c r="I146" s="131"/>
      <c r="J146" s="131"/>
      <c r="K146" s="131"/>
      <c r="L146" s="135">
        <f>Table1[[#This Row],[Per Unit Price]]*MAX(1,Table1[[#This Row],[Qty of Units]])*MAX(1,Table1[[#This Row],['#NCMs Served / FTEs Employed]])*MAX(1,Table1[[#This Row],[Duration of Service]])</f>
        <v>0</v>
      </c>
      <c r="M146" s="131"/>
      <c r="N146" s="133"/>
    </row>
    <row r="147" spans="1:14" x14ac:dyDescent="0.25">
      <c r="A147" s="130"/>
      <c r="B147" s="130"/>
      <c r="C147" s="131"/>
      <c r="D147" s="112" t="str">
        <f>_xlfn.XLOOKUP(Table1[[#This Row],[Service]],Validation!$A$2:$A$15,Validation!$B$2:$B$15,"",0,1)</f>
        <v/>
      </c>
      <c r="E147" s="131"/>
      <c r="F147" s="132"/>
      <c r="G147" s="133"/>
      <c r="H147" s="134"/>
      <c r="I147" s="131"/>
      <c r="J147" s="131"/>
      <c r="K147" s="131"/>
      <c r="L147" s="135">
        <f>Table1[[#This Row],[Per Unit Price]]*MAX(1,Table1[[#This Row],[Qty of Units]])*MAX(1,Table1[[#This Row],['#NCMs Served / FTEs Employed]])*MAX(1,Table1[[#This Row],[Duration of Service]])</f>
        <v>0</v>
      </c>
      <c r="M147" s="131"/>
      <c r="N147" s="133"/>
    </row>
    <row r="148" spans="1:14" x14ac:dyDescent="0.25">
      <c r="A148" s="130"/>
      <c r="B148" s="130"/>
      <c r="C148" s="131"/>
      <c r="D148" s="112" t="str">
        <f>_xlfn.XLOOKUP(Table1[[#This Row],[Service]],Validation!$A$2:$A$15,Validation!$B$2:$B$15,"",0,1)</f>
        <v/>
      </c>
      <c r="E148" s="131"/>
      <c r="F148" s="132"/>
      <c r="G148" s="133"/>
      <c r="H148" s="134"/>
      <c r="I148" s="131"/>
      <c r="J148" s="131"/>
      <c r="K148" s="131"/>
      <c r="L148" s="135">
        <f>Table1[[#This Row],[Per Unit Price]]*MAX(1,Table1[[#This Row],[Qty of Units]])*MAX(1,Table1[[#This Row],['#NCMs Served / FTEs Employed]])*MAX(1,Table1[[#This Row],[Duration of Service]])</f>
        <v>0</v>
      </c>
      <c r="M148" s="131"/>
      <c r="N148" s="133"/>
    </row>
    <row r="149" spans="1:14" x14ac:dyDescent="0.25">
      <c r="A149" s="130"/>
      <c r="B149" s="130"/>
      <c r="C149" s="131"/>
      <c r="D149" s="112" t="str">
        <f>_xlfn.XLOOKUP(Table1[[#This Row],[Service]],Validation!$A$2:$A$15,Validation!$B$2:$B$15,"",0,1)</f>
        <v/>
      </c>
      <c r="E149" s="131"/>
      <c r="F149" s="132"/>
      <c r="G149" s="133"/>
      <c r="H149" s="134"/>
      <c r="I149" s="131"/>
      <c r="J149" s="131"/>
      <c r="K149" s="131"/>
      <c r="L149" s="135">
        <f>Table1[[#This Row],[Per Unit Price]]*MAX(1,Table1[[#This Row],[Qty of Units]])*MAX(1,Table1[[#This Row],['#NCMs Served / FTEs Employed]])*MAX(1,Table1[[#This Row],[Duration of Service]])</f>
        <v>0</v>
      </c>
      <c r="M149" s="131"/>
      <c r="N149" s="133"/>
    </row>
    <row r="150" spans="1:14" x14ac:dyDescent="0.25">
      <c r="A150" s="130"/>
      <c r="B150" s="130"/>
      <c r="C150" s="131"/>
      <c r="D150" s="112" t="str">
        <f>_xlfn.XLOOKUP(Table1[[#This Row],[Service]],Validation!$A$2:$A$15,Validation!$B$2:$B$15,"",0,1)</f>
        <v/>
      </c>
      <c r="E150" s="131"/>
      <c r="F150" s="132"/>
      <c r="G150" s="133"/>
      <c r="H150" s="134"/>
      <c r="I150" s="131"/>
      <c r="J150" s="131"/>
      <c r="K150" s="131"/>
      <c r="L150" s="135">
        <f>Table1[[#This Row],[Per Unit Price]]*MAX(1,Table1[[#This Row],[Qty of Units]])*MAX(1,Table1[[#This Row],['#NCMs Served / FTEs Employed]])*MAX(1,Table1[[#This Row],[Duration of Service]])</f>
        <v>0</v>
      </c>
      <c r="M150" s="131"/>
      <c r="N150" s="133"/>
    </row>
    <row r="151" spans="1:14" x14ac:dyDescent="0.25">
      <c r="A151" s="130"/>
      <c r="B151" s="130"/>
      <c r="C151" s="131"/>
      <c r="D151" s="112" t="str">
        <f>_xlfn.XLOOKUP(Table1[[#This Row],[Service]],Validation!$A$2:$A$15,Validation!$B$2:$B$15,"",0,1)</f>
        <v/>
      </c>
      <c r="E151" s="131"/>
      <c r="F151" s="132"/>
      <c r="G151" s="133"/>
      <c r="H151" s="134"/>
      <c r="I151" s="131"/>
      <c r="J151" s="131"/>
      <c r="K151" s="131"/>
      <c r="L151" s="135">
        <f>Table1[[#This Row],[Per Unit Price]]*MAX(1,Table1[[#This Row],[Qty of Units]])*MAX(1,Table1[[#This Row],['#NCMs Served / FTEs Employed]])*MAX(1,Table1[[#This Row],[Duration of Service]])</f>
        <v>0</v>
      </c>
      <c r="M151" s="131"/>
      <c r="N151" s="133"/>
    </row>
    <row r="152" spans="1:14" x14ac:dyDescent="0.25">
      <c r="A152" s="130"/>
      <c r="B152" s="130"/>
      <c r="C152" s="131"/>
      <c r="D152" s="112" t="str">
        <f>_xlfn.XLOOKUP(Table1[[#This Row],[Service]],Validation!$A$2:$A$15,Validation!$B$2:$B$15,"",0,1)</f>
        <v/>
      </c>
      <c r="E152" s="131"/>
      <c r="F152" s="132"/>
      <c r="G152" s="133"/>
      <c r="H152" s="134"/>
      <c r="I152" s="131"/>
      <c r="J152" s="131"/>
      <c r="K152" s="131"/>
      <c r="L152" s="135">
        <f>Table1[[#This Row],[Per Unit Price]]*MAX(1,Table1[[#This Row],[Qty of Units]])*MAX(1,Table1[[#This Row],['#NCMs Served / FTEs Employed]])*MAX(1,Table1[[#This Row],[Duration of Service]])</f>
        <v>0</v>
      </c>
      <c r="M152" s="131"/>
      <c r="N152" s="133"/>
    </row>
    <row r="153" spans="1:14" x14ac:dyDescent="0.25">
      <c r="A153" s="130"/>
      <c r="B153" s="130"/>
      <c r="C153" s="131"/>
      <c r="D153" s="112" t="str">
        <f>_xlfn.XLOOKUP(Table1[[#This Row],[Service]],Validation!$A$2:$A$15,Validation!$B$2:$B$15,"",0,1)</f>
        <v/>
      </c>
      <c r="E153" s="131"/>
      <c r="F153" s="132"/>
      <c r="G153" s="133"/>
      <c r="H153" s="134"/>
      <c r="I153" s="131"/>
      <c r="J153" s="131"/>
      <c r="K153" s="131"/>
      <c r="L153" s="135">
        <f>Table1[[#This Row],[Per Unit Price]]*MAX(1,Table1[[#This Row],[Qty of Units]])*MAX(1,Table1[[#This Row],['#NCMs Served / FTEs Employed]])*MAX(1,Table1[[#This Row],[Duration of Service]])</f>
        <v>0</v>
      </c>
      <c r="M153" s="131"/>
      <c r="N153" s="133"/>
    </row>
    <row r="154" spans="1:14" x14ac:dyDescent="0.25">
      <c r="A154" s="130"/>
      <c r="B154" s="130"/>
      <c r="C154" s="131"/>
      <c r="D154" s="112" t="str">
        <f>_xlfn.XLOOKUP(Table1[[#This Row],[Service]],Validation!$A$2:$A$15,Validation!$B$2:$B$15,"",0,1)</f>
        <v/>
      </c>
      <c r="E154" s="131"/>
      <c r="F154" s="132"/>
      <c r="G154" s="133"/>
      <c r="H154" s="134"/>
      <c r="I154" s="131"/>
      <c r="J154" s="131"/>
      <c r="K154" s="131"/>
      <c r="L154" s="135">
        <f>Table1[[#This Row],[Per Unit Price]]*MAX(1,Table1[[#This Row],[Qty of Units]])*MAX(1,Table1[[#This Row],['#NCMs Served / FTEs Employed]])*MAX(1,Table1[[#This Row],[Duration of Service]])</f>
        <v>0</v>
      </c>
      <c r="M154" s="131"/>
      <c r="N154" s="133"/>
    </row>
    <row r="155" spans="1:14" x14ac:dyDescent="0.25">
      <c r="A155" s="130"/>
      <c r="B155" s="130"/>
      <c r="C155" s="131"/>
      <c r="D155" s="112" t="str">
        <f>_xlfn.XLOOKUP(Table1[[#This Row],[Service]],Validation!$A$2:$A$15,Validation!$B$2:$B$15,"",0,1)</f>
        <v/>
      </c>
      <c r="E155" s="131"/>
      <c r="F155" s="132"/>
      <c r="G155" s="133"/>
      <c r="H155" s="134"/>
      <c r="I155" s="131"/>
      <c r="J155" s="131"/>
      <c r="K155" s="131"/>
      <c r="L155" s="135">
        <f>Table1[[#This Row],[Per Unit Price]]*MAX(1,Table1[[#This Row],[Qty of Units]])*MAX(1,Table1[[#This Row],['#NCMs Served / FTEs Employed]])*MAX(1,Table1[[#This Row],[Duration of Service]])</f>
        <v>0</v>
      </c>
      <c r="M155" s="131"/>
      <c r="N155" s="133"/>
    </row>
    <row r="156" spans="1:14" x14ac:dyDescent="0.25">
      <c r="A156" s="130"/>
      <c r="B156" s="130"/>
      <c r="C156" s="131"/>
      <c r="D156" s="112" t="str">
        <f>_xlfn.XLOOKUP(Table1[[#This Row],[Service]],Validation!$A$2:$A$15,Validation!$B$2:$B$15,"",0,1)</f>
        <v/>
      </c>
      <c r="E156" s="131"/>
      <c r="F156" s="132"/>
      <c r="G156" s="133"/>
      <c r="H156" s="134"/>
      <c r="I156" s="131"/>
      <c r="J156" s="131"/>
      <c r="K156" s="131"/>
      <c r="L156" s="135">
        <f>Table1[[#This Row],[Per Unit Price]]*MAX(1,Table1[[#This Row],[Qty of Units]])*MAX(1,Table1[[#This Row],['#NCMs Served / FTEs Employed]])*MAX(1,Table1[[#This Row],[Duration of Service]])</f>
        <v>0</v>
      </c>
      <c r="M156" s="131"/>
      <c r="N156" s="133"/>
    </row>
    <row r="157" spans="1:14" x14ac:dyDescent="0.25">
      <c r="A157" s="130"/>
      <c r="B157" s="130"/>
      <c r="C157" s="131"/>
      <c r="D157" s="112" t="str">
        <f>_xlfn.XLOOKUP(Table1[[#This Row],[Service]],Validation!$A$2:$A$15,Validation!$B$2:$B$15,"",0,1)</f>
        <v/>
      </c>
      <c r="E157" s="131"/>
      <c r="F157" s="132"/>
      <c r="G157" s="133"/>
      <c r="H157" s="134"/>
      <c r="I157" s="131"/>
      <c r="J157" s="131"/>
      <c r="K157" s="131"/>
      <c r="L157" s="135">
        <f>Table1[[#This Row],[Per Unit Price]]*MAX(1,Table1[[#This Row],[Qty of Units]])*MAX(1,Table1[[#This Row],['#NCMs Served / FTEs Employed]])*MAX(1,Table1[[#This Row],[Duration of Service]])</f>
        <v>0</v>
      </c>
      <c r="M157" s="131"/>
      <c r="N157" s="133"/>
    </row>
    <row r="158" spans="1:14" x14ac:dyDescent="0.25">
      <c r="A158" s="130"/>
      <c r="B158" s="130"/>
      <c r="C158" s="131"/>
      <c r="D158" s="112" t="str">
        <f>_xlfn.XLOOKUP(Table1[[#This Row],[Service]],Validation!$A$2:$A$15,Validation!$B$2:$B$15,"",0,1)</f>
        <v/>
      </c>
      <c r="E158" s="131"/>
      <c r="F158" s="132"/>
      <c r="G158" s="133"/>
      <c r="H158" s="134"/>
      <c r="I158" s="131"/>
      <c r="J158" s="131"/>
      <c r="K158" s="131"/>
      <c r="L158" s="135">
        <f>Table1[[#This Row],[Per Unit Price]]*MAX(1,Table1[[#This Row],[Qty of Units]])*MAX(1,Table1[[#This Row],['#NCMs Served / FTEs Employed]])*MAX(1,Table1[[#This Row],[Duration of Service]])</f>
        <v>0</v>
      </c>
      <c r="M158" s="131"/>
      <c r="N158" s="133"/>
    </row>
    <row r="159" spans="1:14" x14ac:dyDescent="0.25">
      <c r="A159" s="130"/>
      <c r="B159" s="130"/>
      <c r="C159" s="131"/>
      <c r="D159" s="112" t="str">
        <f>_xlfn.XLOOKUP(Table1[[#This Row],[Service]],Validation!$A$2:$A$15,Validation!$B$2:$B$15,"",0,1)</f>
        <v/>
      </c>
      <c r="E159" s="131"/>
      <c r="F159" s="132"/>
      <c r="G159" s="133"/>
      <c r="H159" s="134"/>
      <c r="I159" s="131"/>
      <c r="J159" s="131"/>
      <c r="K159" s="131"/>
      <c r="L159" s="135">
        <f>Table1[[#This Row],[Per Unit Price]]*MAX(1,Table1[[#This Row],[Qty of Units]])*MAX(1,Table1[[#This Row],['#NCMs Served / FTEs Employed]])*MAX(1,Table1[[#This Row],[Duration of Service]])</f>
        <v>0</v>
      </c>
      <c r="M159" s="131"/>
      <c r="N159" s="133"/>
    </row>
    <row r="160" spans="1:14" x14ac:dyDescent="0.25">
      <c r="A160" s="130"/>
      <c r="B160" s="130"/>
      <c r="C160" s="131"/>
      <c r="D160" s="112" t="str">
        <f>_xlfn.XLOOKUP(Table1[[#This Row],[Service]],Validation!$A$2:$A$15,Validation!$B$2:$B$15,"",0,1)</f>
        <v/>
      </c>
      <c r="E160" s="131"/>
      <c r="F160" s="132"/>
      <c r="G160" s="133"/>
      <c r="H160" s="134"/>
      <c r="I160" s="131"/>
      <c r="J160" s="131"/>
      <c r="K160" s="131"/>
      <c r="L160" s="135">
        <f>Table1[[#This Row],[Per Unit Price]]*MAX(1,Table1[[#This Row],[Qty of Units]])*MAX(1,Table1[[#This Row],['#NCMs Served / FTEs Employed]])*MAX(1,Table1[[#This Row],[Duration of Service]])</f>
        <v>0</v>
      </c>
      <c r="M160" s="131"/>
      <c r="N160" s="133"/>
    </row>
    <row r="161" spans="1:14" x14ac:dyDescent="0.25">
      <c r="A161" s="130"/>
      <c r="B161" s="130"/>
      <c r="C161" s="131"/>
      <c r="D161" s="112" t="str">
        <f>_xlfn.XLOOKUP(Table1[[#This Row],[Service]],Validation!$A$2:$A$15,Validation!$B$2:$B$15,"",0,1)</f>
        <v/>
      </c>
      <c r="E161" s="131"/>
      <c r="F161" s="132"/>
      <c r="G161" s="133"/>
      <c r="H161" s="134"/>
      <c r="I161" s="131"/>
      <c r="J161" s="131"/>
      <c r="K161" s="131"/>
      <c r="L161" s="135">
        <f>Table1[[#This Row],[Per Unit Price]]*MAX(1,Table1[[#This Row],[Qty of Units]])*MAX(1,Table1[[#This Row],['#NCMs Served / FTEs Employed]])*MAX(1,Table1[[#This Row],[Duration of Service]])</f>
        <v>0</v>
      </c>
      <c r="M161" s="131"/>
      <c r="N161" s="133"/>
    </row>
    <row r="162" spans="1:14" x14ac:dyDescent="0.25">
      <c r="A162" s="130"/>
      <c r="B162" s="130"/>
      <c r="C162" s="131"/>
      <c r="D162" s="112" t="str">
        <f>_xlfn.XLOOKUP(Table1[[#This Row],[Service]],Validation!$A$2:$A$15,Validation!$B$2:$B$15,"",0,1)</f>
        <v/>
      </c>
      <c r="E162" s="131"/>
      <c r="F162" s="132"/>
      <c r="G162" s="133"/>
      <c r="H162" s="134"/>
      <c r="I162" s="131"/>
      <c r="J162" s="131"/>
      <c r="K162" s="131"/>
      <c r="L162" s="135">
        <f>Table1[[#This Row],[Per Unit Price]]*MAX(1,Table1[[#This Row],[Qty of Units]])*MAX(1,Table1[[#This Row],['#NCMs Served / FTEs Employed]])*MAX(1,Table1[[#This Row],[Duration of Service]])</f>
        <v>0</v>
      </c>
      <c r="M162" s="131"/>
      <c r="N162" s="133"/>
    </row>
    <row r="163" spans="1:14" x14ac:dyDescent="0.25">
      <c r="A163" s="130"/>
      <c r="B163" s="130"/>
      <c r="C163" s="131"/>
      <c r="D163" s="112" t="str">
        <f>_xlfn.XLOOKUP(Table1[[#This Row],[Service]],Validation!$A$2:$A$15,Validation!$B$2:$B$15,"",0,1)</f>
        <v/>
      </c>
      <c r="E163" s="131"/>
      <c r="F163" s="132"/>
      <c r="G163" s="133"/>
      <c r="H163" s="134"/>
      <c r="I163" s="131"/>
      <c r="J163" s="131"/>
      <c r="K163" s="131"/>
      <c r="L163" s="135">
        <f>Table1[[#This Row],[Per Unit Price]]*MAX(1,Table1[[#This Row],[Qty of Units]])*MAX(1,Table1[[#This Row],['#NCMs Served / FTEs Employed]])*MAX(1,Table1[[#This Row],[Duration of Service]])</f>
        <v>0</v>
      </c>
      <c r="M163" s="131"/>
      <c r="N163" s="133"/>
    </row>
    <row r="164" spans="1:14" x14ac:dyDescent="0.25">
      <c r="A164" s="130"/>
      <c r="B164" s="130"/>
      <c r="C164" s="131"/>
      <c r="D164" s="112" t="str">
        <f>_xlfn.XLOOKUP(Table1[[#This Row],[Service]],Validation!$A$2:$A$15,Validation!$B$2:$B$15,"",0,1)</f>
        <v/>
      </c>
      <c r="E164" s="131"/>
      <c r="F164" s="132"/>
      <c r="G164" s="133"/>
      <c r="H164" s="134"/>
      <c r="I164" s="131"/>
      <c r="J164" s="131"/>
      <c r="K164" s="131"/>
      <c r="L164" s="135">
        <f>Table1[[#This Row],[Per Unit Price]]*MAX(1,Table1[[#This Row],[Qty of Units]])*MAX(1,Table1[[#This Row],['#NCMs Served / FTEs Employed]])*MAX(1,Table1[[#This Row],[Duration of Service]])</f>
        <v>0</v>
      </c>
      <c r="M164" s="131"/>
      <c r="N164" s="133"/>
    </row>
    <row r="165" spans="1:14" x14ac:dyDescent="0.25">
      <c r="A165" s="130"/>
      <c r="B165" s="130"/>
      <c r="C165" s="131"/>
      <c r="D165" s="112" t="str">
        <f>_xlfn.XLOOKUP(Table1[[#This Row],[Service]],Validation!$A$2:$A$15,Validation!$B$2:$B$15,"",0,1)</f>
        <v/>
      </c>
      <c r="E165" s="131"/>
      <c r="F165" s="132"/>
      <c r="G165" s="133"/>
      <c r="H165" s="134"/>
      <c r="I165" s="131"/>
      <c r="J165" s="131"/>
      <c r="K165" s="131"/>
      <c r="L165" s="135">
        <f>Table1[[#This Row],[Per Unit Price]]*MAX(1,Table1[[#This Row],[Qty of Units]])*MAX(1,Table1[[#This Row],['#NCMs Served / FTEs Employed]])*MAX(1,Table1[[#This Row],[Duration of Service]])</f>
        <v>0</v>
      </c>
      <c r="M165" s="131"/>
      <c r="N165" s="133"/>
    </row>
    <row r="166" spans="1:14" x14ac:dyDescent="0.25">
      <c r="A166" s="130"/>
      <c r="B166" s="130"/>
      <c r="C166" s="131"/>
      <c r="D166" s="112" t="str">
        <f>_xlfn.XLOOKUP(Table1[[#This Row],[Service]],Validation!$A$2:$A$15,Validation!$B$2:$B$15,"",0,1)</f>
        <v/>
      </c>
      <c r="E166" s="131"/>
      <c r="F166" s="132"/>
      <c r="G166" s="133"/>
      <c r="H166" s="134"/>
      <c r="I166" s="131"/>
      <c r="J166" s="131"/>
      <c r="K166" s="131"/>
      <c r="L166" s="135">
        <f>Table1[[#This Row],[Per Unit Price]]*MAX(1,Table1[[#This Row],[Qty of Units]])*MAX(1,Table1[[#This Row],['#NCMs Served / FTEs Employed]])*MAX(1,Table1[[#This Row],[Duration of Service]])</f>
        <v>0</v>
      </c>
      <c r="M166" s="131"/>
      <c r="N166" s="133"/>
    </row>
    <row r="167" spans="1:14" x14ac:dyDescent="0.25">
      <c r="A167" s="130"/>
      <c r="B167" s="130"/>
      <c r="C167" s="131"/>
      <c r="D167" s="112" t="str">
        <f>_xlfn.XLOOKUP(Table1[[#This Row],[Service]],Validation!$A$2:$A$15,Validation!$B$2:$B$15,"",0,1)</f>
        <v/>
      </c>
      <c r="E167" s="131"/>
      <c r="F167" s="132"/>
      <c r="G167" s="133"/>
      <c r="H167" s="134"/>
      <c r="I167" s="131"/>
      <c r="J167" s="131"/>
      <c r="K167" s="131"/>
      <c r="L167" s="135">
        <f>Table1[[#This Row],[Per Unit Price]]*MAX(1,Table1[[#This Row],[Qty of Units]])*MAX(1,Table1[[#This Row],['#NCMs Served / FTEs Employed]])*MAX(1,Table1[[#This Row],[Duration of Service]])</f>
        <v>0</v>
      </c>
      <c r="M167" s="131"/>
      <c r="N167" s="133"/>
    </row>
    <row r="168" spans="1:14" x14ac:dyDescent="0.25">
      <c r="A168" s="130"/>
      <c r="B168" s="130"/>
      <c r="C168" s="131"/>
      <c r="D168" s="112" t="str">
        <f>_xlfn.XLOOKUP(Table1[[#This Row],[Service]],Validation!$A$2:$A$15,Validation!$B$2:$B$15,"",0,1)</f>
        <v/>
      </c>
      <c r="E168" s="131"/>
      <c r="F168" s="132"/>
      <c r="G168" s="133"/>
      <c r="H168" s="134"/>
      <c r="I168" s="131"/>
      <c r="J168" s="131"/>
      <c r="K168" s="131"/>
      <c r="L168" s="135">
        <f>Table1[[#This Row],[Per Unit Price]]*MAX(1,Table1[[#This Row],[Qty of Units]])*MAX(1,Table1[[#This Row],['#NCMs Served / FTEs Employed]])*MAX(1,Table1[[#This Row],[Duration of Service]])</f>
        <v>0</v>
      </c>
      <c r="M168" s="131"/>
      <c r="N168" s="133"/>
    </row>
    <row r="169" spans="1:14" x14ac:dyDescent="0.25">
      <c r="A169" s="130"/>
      <c r="B169" s="130"/>
      <c r="C169" s="131"/>
      <c r="D169" s="112" t="str">
        <f>_xlfn.XLOOKUP(Table1[[#This Row],[Service]],Validation!$A$2:$A$15,Validation!$B$2:$B$15,"",0,1)</f>
        <v/>
      </c>
      <c r="E169" s="131"/>
      <c r="F169" s="132"/>
      <c r="G169" s="133"/>
      <c r="H169" s="134"/>
      <c r="I169" s="131"/>
      <c r="J169" s="131"/>
      <c r="K169" s="131"/>
      <c r="L169" s="135">
        <f>Table1[[#This Row],[Per Unit Price]]*MAX(1,Table1[[#This Row],[Qty of Units]])*MAX(1,Table1[[#This Row],['#NCMs Served / FTEs Employed]])*MAX(1,Table1[[#This Row],[Duration of Service]])</f>
        <v>0</v>
      </c>
      <c r="M169" s="131"/>
      <c r="N169" s="133"/>
    </row>
    <row r="170" spans="1:14" x14ac:dyDescent="0.25">
      <c r="A170" s="130"/>
      <c r="B170" s="130"/>
      <c r="C170" s="131"/>
      <c r="D170" s="112" t="str">
        <f>_xlfn.XLOOKUP(Table1[[#This Row],[Service]],Validation!$A$2:$A$15,Validation!$B$2:$B$15,"",0,1)</f>
        <v/>
      </c>
      <c r="E170" s="131"/>
      <c r="F170" s="132"/>
      <c r="G170" s="133"/>
      <c r="H170" s="134"/>
      <c r="I170" s="131"/>
      <c r="J170" s="131"/>
      <c r="K170" s="131"/>
      <c r="L170" s="135">
        <f>Table1[[#This Row],[Per Unit Price]]*MAX(1,Table1[[#This Row],[Qty of Units]])*MAX(1,Table1[[#This Row],['#NCMs Served / FTEs Employed]])*MAX(1,Table1[[#This Row],[Duration of Service]])</f>
        <v>0</v>
      </c>
      <c r="M170" s="131"/>
      <c r="N170" s="133"/>
    </row>
    <row r="171" spans="1:14" x14ac:dyDescent="0.25">
      <c r="A171" s="130"/>
      <c r="B171" s="130"/>
      <c r="C171" s="131"/>
      <c r="D171" s="112" t="str">
        <f>_xlfn.XLOOKUP(Table1[[#This Row],[Service]],Validation!$A$2:$A$15,Validation!$B$2:$B$15,"",0,1)</f>
        <v/>
      </c>
      <c r="E171" s="131"/>
      <c r="F171" s="132"/>
      <c r="G171" s="133"/>
      <c r="H171" s="134"/>
      <c r="I171" s="131"/>
      <c r="J171" s="131"/>
      <c r="K171" s="131"/>
      <c r="L171" s="135">
        <f>Table1[[#This Row],[Per Unit Price]]*MAX(1,Table1[[#This Row],[Qty of Units]])*MAX(1,Table1[[#This Row],['#NCMs Served / FTEs Employed]])*MAX(1,Table1[[#This Row],[Duration of Service]])</f>
        <v>0</v>
      </c>
      <c r="M171" s="131"/>
      <c r="N171" s="133"/>
    </row>
    <row r="172" spans="1:14" x14ac:dyDescent="0.25">
      <c r="A172" s="130"/>
      <c r="B172" s="130"/>
      <c r="C172" s="131"/>
      <c r="D172" s="112" t="str">
        <f>_xlfn.XLOOKUP(Table1[[#This Row],[Service]],Validation!$A$2:$A$15,Validation!$B$2:$B$15,"",0,1)</f>
        <v/>
      </c>
      <c r="E172" s="131"/>
      <c r="F172" s="132"/>
      <c r="G172" s="133"/>
      <c r="H172" s="134"/>
      <c r="I172" s="131"/>
      <c r="J172" s="131"/>
      <c r="K172" s="131"/>
      <c r="L172" s="135">
        <f>Table1[[#This Row],[Per Unit Price]]*MAX(1,Table1[[#This Row],[Qty of Units]])*MAX(1,Table1[[#This Row],['#NCMs Served / FTEs Employed]])*MAX(1,Table1[[#This Row],[Duration of Service]])</f>
        <v>0</v>
      </c>
      <c r="M172" s="131"/>
      <c r="N172" s="133"/>
    </row>
    <row r="173" spans="1:14" x14ac:dyDescent="0.25">
      <c r="A173" s="130"/>
      <c r="B173" s="130"/>
      <c r="C173" s="131"/>
      <c r="D173" s="112" t="str">
        <f>_xlfn.XLOOKUP(Table1[[#This Row],[Service]],Validation!$A$2:$A$15,Validation!$B$2:$B$15,"",0,1)</f>
        <v/>
      </c>
      <c r="E173" s="131"/>
      <c r="F173" s="132"/>
      <c r="G173" s="133"/>
      <c r="H173" s="134"/>
      <c r="I173" s="131"/>
      <c r="J173" s="131"/>
      <c r="K173" s="131"/>
      <c r="L173" s="135">
        <f>Table1[[#This Row],[Per Unit Price]]*MAX(1,Table1[[#This Row],[Qty of Units]])*MAX(1,Table1[[#This Row],['#NCMs Served / FTEs Employed]])*MAX(1,Table1[[#This Row],[Duration of Service]])</f>
        <v>0</v>
      </c>
      <c r="M173" s="131"/>
      <c r="N173" s="133"/>
    </row>
    <row r="174" spans="1:14" x14ac:dyDescent="0.25">
      <c r="A174" s="130"/>
      <c r="B174" s="130"/>
      <c r="C174" s="131"/>
      <c r="D174" s="112" t="str">
        <f>_xlfn.XLOOKUP(Table1[[#This Row],[Service]],Validation!$A$2:$A$15,Validation!$B$2:$B$15,"",0,1)</f>
        <v/>
      </c>
      <c r="E174" s="131"/>
      <c r="F174" s="132"/>
      <c r="G174" s="133"/>
      <c r="H174" s="134"/>
      <c r="I174" s="131"/>
      <c r="J174" s="131"/>
      <c r="K174" s="131"/>
      <c r="L174" s="135">
        <f>Table1[[#This Row],[Per Unit Price]]*MAX(1,Table1[[#This Row],[Qty of Units]])*MAX(1,Table1[[#This Row],['#NCMs Served / FTEs Employed]])*MAX(1,Table1[[#This Row],[Duration of Service]])</f>
        <v>0</v>
      </c>
      <c r="M174" s="131"/>
      <c r="N174" s="133"/>
    </row>
    <row r="175" spans="1:14" x14ac:dyDescent="0.25">
      <c r="A175" s="130"/>
      <c r="B175" s="130"/>
      <c r="C175" s="131"/>
      <c r="D175" s="112" t="str">
        <f>_xlfn.XLOOKUP(Table1[[#This Row],[Service]],Validation!$A$2:$A$15,Validation!$B$2:$B$15,"",0,1)</f>
        <v/>
      </c>
      <c r="E175" s="131"/>
      <c r="F175" s="132"/>
      <c r="G175" s="133"/>
      <c r="H175" s="134"/>
      <c r="I175" s="131"/>
      <c r="J175" s="131"/>
      <c r="K175" s="131"/>
      <c r="L175" s="135">
        <f>Table1[[#This Row],[Per Unit Price]]*MAX(1,Table1[[#This Row],[Qty of Units]])*MAX(1,Table1[[#This Row],['#NCMs Served / FTEs Employed]])*MAX(1,Table1[[#This Row],[Duration of Service]])</f>
        <v>0</v>
      </c>
      <c r="M175" s="131"/>
      <c r="N175" s="133"/>
    </row>
    <row r="176" spans="1:14" x14ac:dyDescent="0.25">
      <c r="A176" s="130"/>
      <c r="B176" s="130"/>
      <c r="C176" s="131"/>
      <c r="D176" s="112" t="str">
        <f>_xlfn.XLOOKUP(Table1[[#This Row],[Service]],Validation!$A$2:$A$15,Validation!$B$2:$B$15,"",0,1)</f>
        <v/>
      </c>
      <c r="E176" s="131"/>
      <c r="F176" s="132"/>
      <c r="G176" s="133"/>
      <c r="H176" s="134"/>
      <c r="I176" s="131"/>
      <c r="J176" s="131"/>
      <c r="K176" s="131"/>
      <c r="L176" s="135">
        <f>Table1[[#This Row],[Per Unit Price]]*MAX(1,Table1[[#This Row],[Qty of Units]])*MAX(1,Table1[[#This Row],['#NCMs Served / FTEs Employed]])*MAX(1,Table1[[#This Row],[Duration of Service]])</f>
        <v>0</v>
      </c>
      <c r="M176" s="131"/>
      <c r="N176" s="133"/>
    </row>
    <row r="177" spans="1:14" x14ac:dyDescent="0.25">
      <c r="A177" s="130"/>
      <c r="B177" s="130"/>
      <c r="C177" s="131"/>
      <c r="D177" s="112" t="str">
        <f>_xlfn.XLOOKUP(Table1[[#This Row],[Service]],Validation!$A$2:$A$15,Validation!$B$2:$B$15,"",0,1)</f>
        <v/>
      </c>
      <c r="E177" s="131"/>
      <c r="F177" s="132"/>
      <c r="G177" s="133"/>
      <c r="H177" s="134"/>
      <c r="I177" s="131"/>
      <c r="J177" s="131"/>
      <c r="K177" s="131"/>
      <c r="L177" s="135">
        <f>Table1[[#This Row],[Per Unit Price]]*MAX(1,Table1[[#This Row],[Qty of Units]])*MAX(1,Table1[[#This Row],['#NCMs Served / FTEs Employed]])*MAX(1,Table1[[#This Row],[Duration of Service]])</f>
        <v>0</v>
      </c>
      <c r="M177" s="131"/>
      <c r="N177" s="133"/>
    </row>
    <row r="178" spans="1:14" x14ac:dyDescent="0.25">
      <c r="A178" s="130"/>
      <c r="B178" s="130"/>
      <c r="C178" s="131"/>
      <c r="D178" s="112" t="str">
        <f>_xlfn.XLOOKUP(Table1[[#This Row],[Service]],Validation!$A$2:$A$15,Validation!$B$2:$B$15,"",0,1)</f>
        <v/>
      </c>
      <c r="E178" s="131"/>
      <c r="F178" s="132"/>
      <c r="G178" s="133"/>
      <c r="H178" s="134"/>
      <c r="I178" s="131"/>
      <c r="J178" s="131"/>
      <c r="K178" s="131"/>
      <c r="L178" s="135">
        <f>Table1[[#This Row],[Per Unit Price]]*MAX(1,Table1[[#This Row],[Qty of Units]])*MAX(1,Table1[[#This Row],['#NCMs Served / FTEs Employed]])*MAX(1,Table1[[#This Row],[Duration of Service]])</f>
        <v>0</v>
      </c>
      <c r="M178" s="131"/>
      <c r="N178" s="133"/>
    </row>
    <row r="179" spans="1:14" x14ac:dyDescent="0.25">
      <c r="A179" s="130"/>
      <c r="B179" s="130"/>
      <c r="C179" s="131"/>
      <c r="D179" s="112" t="str">
        <f>_xlfn.XLOOKUP(Table1[[#This Row],[Service]],Validation!$A$2:$A$15,Validation!$B$2:$B$15,"",0,1)</f>
        <v/>
      </c>
      <c r="E179" s="131"/>
      <c r="F179" s="132"/>
      <c r="G179" s="133"/>
      <c r="H179" s="134"/>
      <c r="I179" s="131"/>
      <c r="J179" s="131"/>
      <c r="K179" s="131"/>
      <c r="L179" s="135">
        <f>Table1[[#This Row],[Per Unit Price]]*MAX(1,Table1[[#This Row],[Qty of Units]])*MAX(1,Table1[[#This Row],['#NCMs Served / FTEs Employed]])*MAX(1,Table1[[#This Row],[Duration of Service]])</f>
        <v>0</v>
      </c>
      <c r="M179" s="131"/>
      <c r="N179" s="133"/>
    </row>
    <row r="180" spans="1:14" x14ac:dyDescent="0.25">
      <c r="A180" s="130"/>
      <c r="B180" s="130"/>
      <c r="C180" s="131"/>
      <c r="D180" s="112" t="str">
        <f>_xlfn.XLOOKUP(Table1[[#This Row],[Service]],Validation!$A$2:$A$15,Validation!$B$2:$B$15,"",0,1)</f>
        <v/>
      </c>
      <c r="E180" s="131"/>
      <c r="F180" s="132"/>
      <c r="G180" s="133"/>
      <c r="H180" s="134"/>
      <c r="I180" s="131"/>
      <c r="J180" s="131"/>
      <c r="K180" s="131"/>
      <c r="L180" s="135">
        <f>Table1[[#This Row],[Per Unit Price]]*MAX(1,Table1[[#This Row],[Qty of Units]])*MAX(1,Table1[[#This Row],['#NCMs Served / FTEs Employed]])*MAX(1,Table1[[#This Row],[Duration of Service]])</f>
        <v>0</v>
      </c>
      <c r="M180" s="131"/>
      <c r="N180" s="133"/>
    </row>
    <row r="181" spans="1:14" x14ac:dyDescent="0.25">
      <c r="A181" s="130"/>
      <c r="B181" s="130"/>
      <c r="C181" s="131"/>
      <c r="D181" s="112" t="str">
        <f>_xlfn.XLOOKUP(Table1[[#This Row],[Service]],Validation!$A$2:$A$15,Validation!$B$2:$B$15,"",0,1)</f>
        <v/>
      </c>
      <c r="E181" s="131"/>
      <c r="F181" s="132"/>
      <c r="G181" s="133"/>
      <c r="H181" s="134"/>
      <c r="I181" s="131"/>
      <c r="J181" s="131"/>
      <c r="K181" s="131"/>
      <c r="L181" s="135">
        <f>Table1[[#This Row],[Per Unit Price]]*MAX(1,Table1[[#This Row],[Qty of Units]])*MAX(1,Table1[[#This Row],['#NCMs Served / FTEs Employed]])*MAX(1,Table1[[#This Row],[Duration of Service]])</f>
        <v>0</v>
      </c>
      <c r="M181" s="131"/>
      <c r="N181" s="133"/>
    </row>
    <row r="182" spans="1:14" x14ac:dyDescent="0.25">
      <c r="A182" s="130"/>
      <c r="B182" s="130"/>
      <c r="C182" s="131"/>
      <c r="D182" s="112" t="str">
        <f>_xlfn.XLOOKUP(Table1[[#This Row],[Service]],Validation!$A$2:$A$15,Validation!$B$2:$B$15,"",0,1)</f>
        <v/>
      </c>
      <c r="E182" s="131"/>
      <c r="F182" s="132"/>
      <c r="G182" s="133"/>
      <c r="H182" s="134"/>
      <c r="I182" s="131"/>
      <c r="J182" s="131"/>
      <c r="K182" s="131"/>
      <c r="L182" s="135">
        <f>Table1[[#This Row],[Per Unit Price]]*MAX(1,Table1[[#This Row],[Qty of Units]])*MAX(1,Table1[[#This Row],['#NCMs Served / FTEs Employed]])*MAX(1,Table1[[#This Row],[Duration of Service]])</f>
        <v>0</v>
      </c>
      <c r="M182" s="131"/>
      <c r="N182" s="133"/>
    </row>
    <row r="183" spans="1:14" x14ac:dyDescent="0.25">
      <c r="A183" s="130"/>
      <c r="B183" s="130"/>
      <c r="C183" s="131"/>
      <c r="D183" s="112" t="str">
        <f>_xlfn.XLOOKUP(Table1[[#This Row],[Service]],Validation!$A$2:$A$15,Validation!$B$2:$B$15,"",0,1)</f>
        <v/>
      </c>
      <c r="E183" s="131"/>
      <c r="F183" s="132"/>
      <c r="G183" s="133"/>
      <c r="H183" s="134"/>
      <c r="I183" s="131"/>
      <c r="J183" s="131"/>
      <c r="K183" s="131"/>
      <c r="L183" s="135">
        <f>Table1[[#This Row],[Per Unit Price]]*MAX(1,Table1[[#This Row],[Qty of Units]])*MAX(1,Table1[[#This Row],['#NCMs Served / FTEs Employed]])*MAX(1,Table1[[#This Row],[Duration of Service]])</f>
        <v>0</v>
      </c>
      <c r="M183" s="131"/>
      <c r="N183" s="133"/>
    </row>
    <row r="184" spans="1:14" x14ac:dyDescent="0.25">
      <c r="A184" s="130"/>
      <c r="B184" s="130"/>
      <c r="C184" s="131"/>
      <c r="D184" s="112" t="str">
        <f>_xlfn.XLOOKUP(Table1[[#This Row],[Service]],Validation!$A$2:$A$15,Validation!$B$2:$B$15,"",0,1)</f>
        <v/>
      </c>
      <c r="E184" s="131"/>
      <c r="F184" s="132"/>
      <c r="G184" s="133"/>
      <c r="H184" s="134"/>
      <c r="I184" s="131"/>
      <c r="J184" s="131"/>
      <c r="K184" s="131"/>
      <c r="L184" s="135">
        <f>Table1[[#This Row],[Per Unit Price]]*MAX(1,Table1[[#This Row],[Qty of Units]])*MAX(1,Table1[[#This Row],['#NCMs Served / FTEs Employed]])*MAX(1,Table1[[#This Row],[Duration of Service]])</f>
        <v>0</v>
      </c>
      <c r="M184" s="131"/>
      <c r="N184" s="133"/>
    </row>
    <row r="185" spans="1:14" x14ac:dyDescent="0.25">
      <c r="A185" s="130"/>
      <c r="B185" s="130"/>
      <c r="C185" s="131"/>
      <c r="D185" s="112" t="str">
        <f>_xlfn.XLOOKUP(Table1[[#This Row],[Service]],Validation!$A$2:$A$15,Validation!$B$2:$B$15,"",0,1)</f>
        <v/>
      </c>
      <c r="E185" s="131"/>
      <c r="F185" s="132"/>
      <c r="G185" s="133"/>
      <c r="H185" s="134"/>
      <c r="I185" s="131"/>
      <c r="J185" s="131"/>
      <c r="K185" s="131"/>
      <c r="L185" s="135">
        <f>Table1[[#This Row],[Per Unit Price]]*MAX(1,Table1[[#This Row],[Qty of Units]])*MAX(1,Table1[[#This Row],['#NCMs Served / FTEs Employed]])*MAX(1,Table1[[#This Row],[Duration of Service]])</f>
        <v>0</v>
      </c>
      <c r="M185" s="131"/>
      <c r="N185" s="133"/>
    </row>
    <row r="186" spans="1:14" x14ac:dyDescent="0.25">
      <c r="A186" s="130"/>
      <c r="B186" s="130"/>
      <c r="C186" s="131"/>
      <c r="D186" s="112" t="str">
        <f>_xlfn.XLOOKUP(Table1[[#This Row],[Service]],Validation!$A$2:$A$15,Validation!$B$2:$B$15,"",0,1)</f>
        <v/>
      </c>
      <c r="E186" s="131"/>
      <c r="F186" s="132"/>
      <c r="G186" s="133"/>
      <c r="H186" s="134"/>
      <c r="I186" s="131"/>
      <c r="J186" s="131"/>
      <c r="K186" s="131"/>
      <c r="L186" s="135">
        <f>Table1[[#This Row],[Per Unit Price]]*MAX(1,Table1[[#This Row],[Qty of Units]])*MAX(1,Table1[[#This Row],['#NCMs Served / FTEs Employed]])*MAX(1,Table1[[#This Row],[Duration of Service]])</f>
        <v>0</v>
      </c>
      <c r="M186" s="131"/>
      <c r="N186" s="133"/>
    </row>
    <row r="187" spans="1:14" x14ac:dyDescent="0.25">
      <c r="A187" s="130"/>
      <c r="B187" s="130"/>
      <c r="C187" s="131"/>
      <c r="D187" s="112" t="str">
        <f>_xlfn.XLOOKUP(Table1[[#This Row],[Service]],Validation!$A$2:$A$15,Validation!$B$2:$B$15,"",0,1)</f>
        <v/>
      </c>
      <c r="E187" s="131"/>
      <c r="F187" s="132"/>
      <c r="G187" s="133"/>
      <c r="H187" s="134"/>
      <c r="I187" s="131"/>
      <c r="J187" s="131"/>
      <c r="K187" s="131"/>
      <c r="L187" s="135">
        <f>Table1[[#This Row],[Per Unit Price]]*MAX(1,Table1[[#This Row],[Qty of Units]])*MAX(1,Table1[[#This Row],['#NCMs Served / FTEs Employed]])*MAX(1,Table1[[#This Row],[Duration of Service]])</f>
        <v>0</v>
      </c>
      <c r="M187" s="131"/>
      <c r="N187" s="133"/>
    </row>
    <row r="188" spans="1:14" x14ac:dyDescent="0.25">
      <c r="A188" s="130"/>
      <c r="B188" s="130"/>
      <c r="C188" s="131"/>
      <c r="D188" s="112" t="str">
        <f>_xlfn.XLOOKUP(Table1[[#This Row],[Service]],Validation!$A$2:$A$15,Validation!$B$2:$B$15,"",0,1)</f>
        <v/>
      </c>
      <c r="E188" s="131"/>
      <c r="F188" s="132"/>
      <c r="G188" s="133"/>
      <c r="H188" s="134"/>
      <c r="I188" s="131"/>
      <c r="J188" s="131"/>
      <c r="K188" s="131"/>
      <c r="L188" s="135">
        <f>Table1[[#This Row],[Per Unit Price]]*MAX(1,Table1[[#This Row],[Qty of Units]])*MAX(1,Table1[[#This Row],['#NCMs Served / FTEs Employed]])*MAX(1,Table1[[#This Row],[Duration of Service]])</f>
        <v>0</v>
      </c>
      <c r="M188" s="131"/>
      <c r="N188" s="133"/>
    </row>
    <row r="189" spans="1:14" x14ac:dyDescent="0.25">
      <c r="A189" s="130"/>
      <c r="B189" s="130"/>
      <c r="C189" s="131"/>
      <c r="D189" s="112" t="str">
        <f>_xlfn.XLOOKUP(Table1[[#This Row],[Service]],Validation!$A$2:$A$15,Validation!$B$2:$B$15,"",0,1)</f>
        <v/>
      </c>
      <c r="E189" s="131"/>
      <c r="F189" s="132"/>
      <c r="G189" s="133"/>
      <c r="H189" s="134"/>
      <c r="I189" s="131"/>
      <c r="J189" s="131"/>
      <c r="K189" s="131"/>
      <c r="L189" s="135">
        <f>Table1[[#This Row],[Per Unit Price]]*MAX(1,Table1[[#This Row],[Qty of Units]])*MAX(1,Table1[[#This Row],['#NCMs Served / FTEs Employed]])*MAX(1,Table1[[#This Row],[Duration of Service]])</f>
        <v>0</v>
      </c>
      <c r="M189" s="131"/>
      <c r="N189" s="133"/>
    </row>
    <row r="190" spans="1:14" x14ac:dyDescent="0.25">
      <c r="A190" s="130"/>
      <c r="B190" s="130"/>
      <c r="C190" s="131"/>
      <c r="D190" s="112" t="str">
        <f>_xlfn.XLOOKUP(Table1[[#This Row],[Service]],Validation!$A$2:$A$15,Validation!$B$2:$B$15,"",0,1)</f>
        <v/>
      </c>
      <c r="E190" s="131"/>
      <c r="F190" s="132"/>
      <c r="G190" s="133"/>
      <c r="H190" s="134"/>
      <c r="I190" s="131"/>
      <c r="J190" s="131"/>
      <c r="K190" s="131"/>
      <c r="L190" s="135">
        <f>Table1[[#This Row],[Per Unit Price]]*MAX(1,Table1[[#This Row],[Qty of Units]])*MAX(1,Table1[[#This Row],['#NCMs Served / FTEs Employed]])*MAX(1,Table1[[#This Row],[Duration of Service]])</f>
        <v>0</v>
      </c>
      <c r="M190" s="131"/>
      <c r="N190" s="133"/>
    </row>
    <row r="191" spans="1:14" x14ac:dyDescent="0.25">
      <c r="A191" s="130"/>
      <c r="B191" s="130"/>
      <c r="C191" s="131"/>
      <c r="D191" s="112" t="str">
        <f>_xlfn.XLOOKUP(Table1[[#This Row],[Service]],Validation!$A$2:$A$15,Validation!$B$2:$B$15,"",0,1)</f>
        <v/>
      </c>
      <c r="E191" s="131"/>
      <c r="F191" s="132"/>
      <c r="G191" s="133"/>
      <c r="H191" s="134"/>
      <c r="I191" s="131"/>
      <c r="J191" s="131"/>
      <c r="K191" s="131"/>
      <c r="L191" s="135">
        <f>Table1[[#This Row],[Per Unit Price]]*MAX(1,Table1[[#This Row],[Qty of Units]])*MAX(1,Table1[[#This Row],['#NCMs Served / FTEs Employed]])*MAX(1,Table1[[#This Row],[Duration of Service]])</f>
        <v>0</v>
      </c>
      <c r="M191" s="131"/>
      <c r="N191" s="133"/>
    </row>
    <row r="192" spans="1:14" x14ac:dyDescent="0.25">
      <c r="A192" s="130"/>
      <c r="B192" s="130"/>
      <c r="C192" s="131"/>
      <c r="D192" s="112" t="str">
        <f>_xlfn.XLOOKUP(Table1[[#This Row],[Service]],Validation!$A$2:$A$15,Validation!$B$2:$B$15,"",0,1)</f>
        <v/>
      </c>
      <c r="E192" s="131"/>
      <c r="F192" s="132"/>
      <c r="G192" s="133"/>
      <c r="H192" s="134"/>
      <c r="I192" s="131"/>
      <c r="J192" s="131"/>
      <c r="K192" s="131"/>
      <c r="L192" s="135">
        <f>Table1[[#This Row],[Per Unit Price]]*MAX(1,Table1[[#This Row],[Qty of Units]])*MAX(1,Table1[[#This Row],['#NCMs Served / FTEs Employed]])*MAX(1,Table1[[#This Row],[Duration of Service]])</f>
        <v>0</v>
      </c>
      <c r="M192" s="131"/>
      <c r="N192" s="133"/>
    </row>
    <row r="193" spans="1:14" x14ac:dyDescent="0.25">
      <c r="A193" s="130"/>
      <c r="B193" s="130"/>
      <c r="C193" s="131"/>
      <c r="D193" s="112" t="str">
        <f>_xlfn.XLOOKUP(Table1[[#This Row],[Service]],Validation!$A$2:$A$15,Validation!$B$2:$B$15,"",0,1)</f>
        <v/>
      </c>
      <c r="E193" s="131"/>
      <c r="F193" s="132"/>
      <c r="G193" s="133"/>
      <c r="H193" s="134"/>
      <c r="I193" s="131"/>
      <c r="J193" s="131"/>
      <c r="K193" s="131"/>
      <c r="L193" s="135">
        <f>Table1[[#This Row],[Per Unit Price]]*MAX(1,Table1[[#This Row],[Qty of Units]])*MAX(1,Table1[[#This Row],['#NCMs Served / FTEs Employed]])*MAX(1,Table1[[#This Row],[Duration of Service]])</f>
        <v>0</v>
      </c>
      <c r="M193" s="131"/>
      <c r="N193" s="133"/>
    </row>
    <row r="194" spans="1:14" x14ac:dyDescent="0.25">
      <c r="A194" s="130"/>
      <c r="B194" s="130"/>
      <c r="C194" s="131"/>
      <c r="D194" s="112" t="str">
        <f>_xlfn.XLOOKUP(Table1[[#This Row],[Service]],Validation!$A$2:$A$15,Validation!$B$2:$B$15,"",0,1)</f>
        <v/>
      </c>
      <c r="E194" s="131"/>
      <c r="F194" s="132"/>
      <c r="G194" s="133"/>
      <c r="H194" s="134"/>
      <c r="I194" s="131"/>
      <c r="J194" s="131"/>
      <c r="K194" s="131"/>
      <c r="L194" s="135">
        <f>Table1[[#This Row],[Per Unit Price]]*MAX(1,Table1[[#This Row],[Qty of Units]])*MAX(1,Table1[[#This Row],['#NCMs Served / FTEs Employed]])*MAX(1,Table1[[#This Row],[Duration of Service]])</f>
        <v>0</v>
      </c>
      <c r="M194" s="131"/>
      <c r="N194" s="133"/>
    </row>
    <row r="195" spans="1:14" x14ac:dyDescent="0.25">
      <c r="A195" s="130"/>
      <c r="B195" s="130"/>
      <c r="C195" s="131"/>
      <c r="D195" s="112" t="str">
        <f>_xlfn.XLOOKUP(Table1[[#This Row],[Service]],Validation!$A$2:$A$15,Validation!$B$2:$B$15,"",0,1)</f>
        <v/>
      </c>
      <c r="E195" s="131"/>
      <c r="F195" s="132"/>
      <c r="G195" s="133"/>
      <c r="H195" s="134"/>
      <c r="I195" s="131"/>
      <c r="J195" s="131"/>
      <c r="K195" s="131"/>
      <c r="L195" s="135">
        <f>Table1[[#This Row],[Per Unit Price]]*MAX(1,Table1[[#This Row],[Qty of Units]])*MAX(1,Table1[[#This Row],['#NCMs Served / FTEs Employed]])*MAX(1,Table1[[#This Row],[Duration of Service]])</f>
        <v>0</v>
      </c>
      <c r="M195" s="131"/>
      <c r="N195" s="133"/>
    </row>
    <row r="196" spans="1:14" x14ac:dyDescent="0.25">
      <c r="A196" s="130"/>
      <c r="B196" s="130"/>
      <c r="C196" s="131"/>
      <c r="D196" s="112" t="str">
        <f>_xlfn.XLOOKUP(Table1[[#This Row],[Service]],Validation!$A$2:$A$15,Validation!$B$2:$B$15,"",0,1)</f>
        <v/>
      </c>
      <c r="E196" s="131"/>
      <c r="F196" s="132"/>
      <c r="G196" s="133"/>
      <c r="H196" s="134"/>
      <c r="I196" s="131"/>
      <c r="J196" s="131"/>
      <c r="K196" s="131"/>
      <c r="L196" s="135">
        <f>Table1[[#This Row],[Per Unit Price]]*MAX(1,Table1[[#This Row],[Qty of Units]])*MAX(1,Table1[[#This Row],['#NCMs Served / FTEs Employed]])*MAX(1,Table1[[#This Row],[Duration of Service]])</f>
        <v>0</v>
      </c>
      <c r="M196" s="131"/>
      <c r="N196" s="133"/>
    </row>
    <row r="197" spans="1:14" x14ac:dyDescent="0.25">
      <c r="A197" s="130"/>
      <c r="B197" s="130"/>
      <c r="C197" s="131"/>
      <c r="D197" s="112" t="str">
        <f>_xlfn.XLOOKUP(Table1[[#This Row],[Service]],Validation!$A$2:$A$15,Validation!$B$2:$B$15,"",0,1)</f>
        <v/>
      </c>
      <c r="E197" s="131"/>
      <c r="F197" s="132"/>
      <c r="G197" s="133"/>
      <c r="H197" s="134"/>
      <c r="I197" s="131"/>
      <c r="J197" s="131"/>
      <c r="K197" s="131"/>
      <c r="L197" s="135">
        <f>Table1[[#This Row],[Per Unit Price]]*MAX(1,Table1[[#This Row],[Qty of Units]])*MAX(1,Table1[[#This Row],['#NCMs Served / FTEs Employed]])*MAX(1,Table1[[#This Row],[Duration of Service]])</f>
        <v>0</v>
      </c>
      <c r="M197" s="131"/>
      <c r="N197" s="133"/>
    </row>
    <row r="198" spans="1:14" x14ac:dyDescent="0.25">
      <c r="A198" s="130"/>
      <c r="B198" s="130"/>
      <c r="C198" s="131"/>
      <c r="D198" s="112" t="str">
        <f>_xlfn.XLOOKUP(Table1[[#This Row],[Service]],Validation!$A$2:$A$15,Validation!$B$2:$B$15,"",0,1)</f>
        <v/>
      </c>
      <c r="E198" s="131"/>
      <c r="F198" s="132"/>
      <c r="G198" s="133"/>
      <c r="H198" s="134"/>
      <c r="I198" s="131"/>
      <c r="J198" s="131"/>
      <c r="K198" s="131"/>
      <c r="L198" s="135">
        <f>Table1[[#This Row],[Per Unit Price]]*MAX(1,Table1[[#This Row],[Qty of Units]])*MAX(1,Table1[[#This Row],['#NCMs Served / FTEs Employed]])*MAX(1,Table1[[#This Row],[Duration of Service]])</f>
        <v>0</v>
      </c>
      <c r="M198" s="131"/>
      <c r="N198" s="133"/>
    </row>
    <row r="199" spans="1:14" x14ac:dyDescent="0.25">
      <c r="A199" s="130"/>
      <c r="B199" s="130"/>
      <c r="C199" s="131"/>
      <c r="D199" s="112" t="str">
        <f>_xlfn.XLOOKUP(Table1[[#This Row],[Service]],Validation!$A$2:$A$15,Validation!$B$2:$B$15,"",0,1)</f>
        <v/>
      </c>
      <c r="E199" s="131"/>
      <c r="F199" s="132"/>
      <c r="G199" s="133"/>
      <c r="H199" s="134"/>
      <c r="I199" s="131"/>
      <c r="J199" s="131"/>
      <c r="K199" s="131"/>
      <c r="L199" s="135">
        <f>Table1[[#This Row],[Per Unit Price]]*MAX(1,Table1[[#This Row],[Qty of Units]])*MAX(1,Table1[[#This Row],['#NCMs Served / FTEs Employed]])*MAX(1,Table1[[#This Row],[Duration of Service]])</f>
        <v>0</v>
      </c>
      <c r="M199" s="131"/>
      <c r="N199" s="133"/>
    </row>
    <row r="200" spans="1:14" x14ac:dyDescent="0.25">
      <c r="A200" s="130"/>
      <c r="B200" s="130"/>
      <c r="C200" s="131"/>
      <c r="D200" s="112" t="str">
        <f>_xlfn.XLOOKUP(Table1[[#This Row],[Service]],Validation!$A$2:$A$15,Validation!$B$2:$B$15,"",0,1)</f>
        <v/>
      </c>
      <c r="E200" s="131"/>
      <c r="F200" s="132"/>
      <c r="G200" s="133"/>
      <c r="H200" s="134"/>
      <c r="I200" s="131"/>
      <c r="J200" s="131"/>
      <c r="K200" s="131"/>
      <c r="L200" s="135">
        <f>Table1[[#This Row],[Per Unit Price]]*MAX(1,Table1[[#This Row],[Qty of Units]])*MAX(1,Table1[[#This Row],['#NCMs Served / FTEs Employed]])*MAX(1,Table1[[#This Row],[Duration of Service]])</f>
        <v>0</v>
      </c>
      <c r="M200" s="131"/>
      <c r="N200" s="133"/>
    </row>
    <row r="201" spans="1:14" x14ac:dyDescent="0.25">
      <c r="A201" s="130"/>
      <c r="B201" s="130"/>
      <c r="C201" s="131"/>
      <c r="D201" s="112" t="str">
        <f>_xlfn.XLOOKUP(Table1[[#This Row],[Service]],Validation!$A$2:$A$15,Validation!$B$2:$B$15,"",0,1)</f>
        <v/>
      </c>
      <c r="E201" s="131"/>
      <c r="F201" s="132"/>
      <c r="G201" s="133"/>
      <c r="H201" s="134"/>
      <c r="I201" s="131"/>
      <c r="J201" s="131"/>
      <c r="K201" s="131"/>
      <c r="L201" s="135">
        <f>Table1[[#This Row],[Per Unit Price]]*MAX(1,Table1[[#This Row],[Qty of Units]])*MAX(1,Table1[[#This Row],['#NCMs Served / FTEs Employed]])*MAX(1,Table1[[#This Row],[Duration of Service]])</f>
        <v>0</v>
      </c>
      <c r="M201" s="131"/>
      <c r="N201" s="133"/>
    </row>
    <row r="202" spans="1:14" x14ac:dyDescent="0.25">
      <c r="A202" s="130"/>
      <c r="B202" s="130"/>
      <c r="C202" s="131"/>
      <c r="D202" s="112" t="str">
        <f>_xlfn.XLOOKUP(Table1[[#This Row],[Service]],Validation!$A$2:$A$15,Validation!$B$2:$B$15,"",0,1)</f>
        <v/>
      </c>
      <c r="E202" s="131"/>
      <c r="F202" s="132"/>
      <c r="G202" s="133"/>
      <c r="H202" s="134"/>
      <c r="I202" s="131"/>
      <c r="J202" s="131"/>
      <c r="K202" s="131"/>
      <c r="L202" s="135">
        <f>Table1[[#This Row],[Per Unit Price]]*MAX(1,Table1[[#This Row],[Qty of Units]])*MAX(1,Table1[[#This Row],['#NCMs Served / FTEs Employed]])*MAX(1,Table1[[#This Row],[Duration of Service]])</f>
        <v>0</v>
      </c>
      <c r="M202" s="131"/>
      <c r="N202" s="133"/>
    </row>
    <row r="203" spans="1:14" x14ac:dyDescent="0.25">
      <c r="A203" s="130"/>
      <c r="B203" s="130"/>
      <c r="C203" s="131"/>
      <c r="D203" s="112" t="str">
        <f>_xlfn.XLOOKUP(Table1[[#This Row],[Service]],Validation!$A$2:$A$15,Validation!$B$2:$B$15,"",0,1)</f>
        <v/>
      </c>
      <c r="E203" s="131"/>
      <c r="F203" s="132"/>
      <c r="G203" s="133"/>
      <c r="H203" s="134"/>
      <c r="I203" s="131"/>
      <c r="J203" s="131"/>
      <c r="K203" s="131"/>
      <c r="L203" s="135">
        <f>Table1[[#This Row],[Per Unit Price]]*MAX(1,Table1[[#This Row],[Qty of Units]])*MAX(1,Table1[[#This Row],['#NCMs Served / FTEs Employed]])*MAX(1,Table1[[#This Row],[Duration of Service]])</f>
        <v>0</v>
      </c>
      <c r="M203" s="131"/>
      <c r="N203" s="133"/>
    </row>
    <row r="204" spans="1:14" x14ac:dyDescent="0.25">
      <c r="A204" s="130"/>
      <c r="B204" s="130"/>
      <c r="C204" s="131"/>
      <c r="D204" s="112" t="str">
        <f>_xlfn.XLOOKUP(Table1[[#This Row],[Service]],Validation!$A$2:$A$15,Validation!$B$2:$B$15,"",0,1)</f>
        <v/>
      </c>
      <c r="E204" s="131"/>
      <c r="F204" s="132"/>
      <c r="G204" s="133"/>
      <c r="H204" s="134"/>
      <c r="I204" s="131"/>
      <c r="J204" s="131"/>
      <c r="K204" s="131"/>
      <c r="L204" s="135">
        <f>Table1[[#This Row],[Per Unit Price]]*MAX(1,Table1[[#This Row],[Qty of Units]])*MAX(1,Table1[[#This Row],['#NCMs Served / FTEs Employed]])*MAX(1,Table1[[#This Row],[Duration of Service]])</f>
        <v>0</v>
      </c>
      <c r="M204" s="131"/>
      <c r="N204" s="133"/>
    </row>
    <row r="205" spans="1:14" x14ac:dyDescent="0.25">
      <c r="A205" s="130"/>
      <c r="B205" s="130"/>
      <c r="C205" s="131"/>
      <c r="D205" s="112" t="str">
        <f>_xlfn.XLOOKUP(Table1[[#This Row],[Service]],Validation!$A$2:$A$15,Validation!$B$2:$B$15,"",0,1)</f>
        <v/>
      </c>
      <c r="E205" s="131"/>
      <c r="F205" s="132"/>
      <c r="G205" s="133"/>
      <c r="H205" s="134"/>
      <c r="I205" s="131"/>
      <c r="J205" s="131"/>
      <c r="K205" s="131"/>
      <c r="L205" s="135">
        <f>Table1[[#This Row],[Per Unit Price]]*MAX(1,Table1[[#This Row],[Qty of Units]])*MAX(1,Table1[[#This Row],['#NCMs Served / FTEs Employed]])*MAX(1,Table1[[#This Row],[Duration of Service]])</f>
        <v>0</v>
      </c>
      <c r="M205" s="131"/>
      <c r="N205" s="133"/>
    </row>
    <row r="206" spans="1:14" x14ac:dyDescent="0.25">
      <c r="A206" s="130"/>
      <c r="B206" s="130"/>
      <c r="C206" s="131"/>
      <c r="D206" s="112" t="str">
        <f>_xlfn.XLOOKUP(Table1[[#This Row],[Service]],Validation!$A$2:$A$15,Validation!$B$2:$B$15,"",0,1)</f>
        <v/>
      </c>
      <c r="E206" s="131"/>
      <c r="F206" s="132"/>
      <c r="G206" s="133"/>
      <c r="H206" s="134"/>
      <c r="I206" s="131"/>
      <c r="J206" s="131"/>
      <c r="K206" s="131"/>
      <c r="L206" s="135">
        <f>Table1[[#This Row],[Per Unit Price]]*MAX(1,Table1[[#This Row],[Qty of Units]])*MAX(1,Table1[[#This Row],['#NCMs Served / FTEs Employed]])*MAX(1,Table1[[#This Row],[Duration of Service]])</f>
        <v>0</v>
      </c>
      <c r="M206" s="131"/>
      <c r="N206" s="133"/>
    </row>
    <row r="207" spans="1:14" x14ac:dyDescent="0.25">
      <c r="A207" s="130"/>
      <c r="B207" s="130"/>
      <c r="C207" s="131"/>
      <c r="D207" s="112" t="str">
        <f>_xlfn.XLOOKUP(Table1[[#This Row],[Service]],Validation!$A$2:$A$15,Validation!$B$2:$B$15,"",0,1)</f>
        <v/>
      </c>
      <c r="E207" s="131"/>
      <c r="F207" s="132"/>
      <c r="G207" s="133"/>
      <c r="H207" s="134"/>
      <c r="I207" s="131"/>
      <c r="J207" s="131"/>
      <c r="K207" s="131"/>
      <c r="L207" s="135">
        <f>Table1[[#This Row],[Per Unit Price]]*MAX(1,Table1[[#This Row],[Qty of Units]])*MAX(1,Table1[[#This Row],['#NCMs Served / FTEs Employed]])*MAX(1,Table1[[#This Row],[Duration of Service]])</f>
        <v>0</v>
      </c>
      <c r="M207" s="131"/>
      <c r="N207" s="133"/>
    </row>
    <row r="208" spans="1:14" x14ac:dyDescent="0.25">
      <c r="A208" s="130"/>
      <c r="B208" s="130"/>
      <c r="C208" s="131"/>
      <c r="D208" s="112" t="str">
        <f>_xlfn.XLOOKUP(Table1[[#This Row],[Service]],Validation!$A$2:$A$15,Validation!$B$2:$B$15,"",0,1)</f>
        <v/>
      </c>
      <c r="E208" s="131"/>
      <c r="F208" s="132"/>
      <c r="G208" s="133"/>
      <c r="H208" s="134"/>
      <c r="I208" s="131"/>
      <c r="J208" s="131"/>
      <c r="K208" s="131"/>
      <c r="L208" s="135">
        <f>Table1[[#This Row],[Per Unit Price]]*MAX(1,Table1[[#This Row],[Qty of Units]])*MAX(1,Table1[[#This Row],['#NCMs Served / FTEs Employed]])*MAX(1,Table1[[#This Row],[Duration of Service]])</f>
        <v>0</v>
      </c>
      <c r="M208" s="131"/>
      <c r="N208" s="133"/>
    </row>
    <row r="209" spans="1:14" x14ac:dyDescent="0.25">
      <c r="A209" s="130"/>
      <c r="B209" s="130"/>
      <c r="C209" s="131"/>
      <c r="D209" s="112" t="str">
        <f>_xlfn.XLOOKUP(Table1[[#This Row],[Service]],Validation!$A$2:$A$15,Validation!$B$2:$B$15,"",0,1)</f>
        <v/>
      </c>
      <c r="E209" s="131"/>
      <c r="F209" s="132"/>
      <c r="G209" s="133"/>
      <c r="H209" s="134"/>
      <c r="I209" s="131"/>
      <c r="J209" s="131"/>
      <c r="K209" s="131"/>
      <c r="L209" s="135">
        <f>Table1[[#This Row],[Per Unit Price]]*MAX(1,Table1[[#This Row],[Qty of Units]])*MAX(1,Table1[[#This Row],['#NCMs Served / FTEs Employed]])*MAX(1,Table1[[#This Row],[Duration of Service]])</f>
        <v>0</v>
      </c>
      <c r="M209" s="131"/>
      <c r="N209" s="133"/>
    </row>
    <row r="210" spans="1:14" x14ac:dyDescent="0.25">
      <c r="A210" s="130"/>
      <c r="B210" s="130"/>
      <c r="C210" s="131"/>
      <c r="D210" s="112" t="str">
        <f>_xlfn.XLOOKUP(Table1[[#This Row],[Service]],Validation!$A$2:$A$15,Validation!$B$2:$B$15,"",0,1)</f>
        <v/>
      </c>
      <c r="E210" s="131"/>
      <c r="F210" s="132"/>
      <c r="G210" s="133"/>
      <c r="H210" s="134"/>
      <c r="I210" s="131"/>
      <c r="J210" s="131"/>
      <c r="K210" s="131"/>
      <c r="L210" s="135">
        <f>Table1[[#This Row],[Per Unit Price]]*MAX(1,Table1[[#This Row],[Qty of Units]])*MAX(1,Table1[[#This Row],['#NCMs Served / FTEs Employed]])*MAX(1,Table1[[#This Row],[Duration of Service]])</f>
        <v>0</v>
      </c>
      <c r="M210" s="131"/>
      <c r="N210" s="133"/>
    </row>
    <row r="211" spans="1:14" x14ac:dyDescent="0.25">
      <c r="A211" s="130"/>
      <c r="B211" s="130"/>
      <c r="C211" s="131"/>
      <c r="D211" s="112" t="str">
        <f>_xlfn.XLOOKUP(Table1[[#This Row],[Service]],Validation!$A$2:$A$15,Validation!$B$2:$B$15,"",0,1)</f>
        <v/>
      </c>
      <c r="E211" s="131"/>
      <c r="F211" s="132"/>
      <c r="G211" s="133"/>
      <c r="H211" s="134"/>
      <c r="I211" s="131"/>
      <c r="J211" s="131"/>
      <c r="K211" s="131"/>
      <c r="L211" s="135">
        <f>Table1[[#This Row],[Per Unit Price]]*MAX(1,Table1[[#This Row],[Qty of Units]])*MAX(1,Table1[[#This Row],['#NCMs Served / FTEs Employed]])*MAX(1,Table1[[#This Row],[Duration of Service]])</f>
        <v>0</v>
      </c>
      <c r="M211" s="131"/>
      <c r="N211" s="133"/>
    </row>
    <row r="212" spans="1:14" x14ac:dyDescent="0.25">
      <c r="A212" s="130"/>
      <c r="B212" s="130"/>
      <c r="C212" s="131"/>
      <c r="D212" s="112" t="str">
        <f>_xlfn.XLOOKUP(Table1[[#This Row],[Service]],Validation!$A$2:$A$15,Validation!$B$2:$B$15,"",0,1)</f>
        <v/>
      </c>
      <c r="E212" s="131"/>
      <c r="F212" s="132"/>
      <c r="G212" s="133"/>
      <c r="H212" s="134"/>
      <c r="I212" s="131"/>
      <c r="J212" s="131"/>
      <c r="K212" s="131"/>
      <c r="L212" s="135">
        <f>Table1[[#This Row],[Per Unit Price]]*MAX(1,Table1[[#This Row],[Qty of Units]])*MAX(1,Table1[[#This Row],['#NCMs Served / FTEs Employed]])*MAX(1,Table1[[#This Row],[Duration of Service]])</f>
        <v>0</v>
      </c>
      <c r="M212" s="131"/>
      <c r="N212" s="133"/>
    </row>
    <row r="213" spans="1:14" x14ac:dyDescent="0.25">
      <c r="A213" s="130"/>
      <c r="B213" s="130"/>
      <c r="C213" s="131"/>
      <c r="D213" s="112" t="str">
        <f>_xlfn.XLOOKUP(Table1[[#This Row],[Service]],Validation!$A$2:$A$15,Validation!$B$2:$B$15,"",0,1)</f>
        <v/>
      </c>
      <c r="E213" s="131"/>
      <c r="F213" s="132"/>
      <c r="G213" s="133"/>
      <c r="H213" s="134"/>
      <c r="I213" s="131"/>
      <c r="J213" s="131"/>
      <c r="K213" s="131"/>
      <c r="L213" s="135">
        <f>Table1[[#This Row],[Per Unit Price]]*MAX(1,Table1[[#This Row],[Qty of Units]])*MAX(1,Table1[[#This Row],['#NCMs Served / FTEs Employed]])*MAX(1,Table1[[#This Row],[Duration of Service]])</f>
        <v>0</v>
      </c>
      <c r="M213" s="131"/>
      <c r="N213" s="133"/>
    </row>
    <row r="214" spans="1:14" x14ac:dyDescent="0.25">
      <c r="A214" s="130"/>
      <c r="B214" s="130"/>
      <c r="C214" s="131"/>
      <c r="D214" s="112" t="str">
        <f>_xlfn.XLOOKUP(Table1[[#This Row],[Service]],Validation!$A$2:$A$15,Validation!$B$2:$B$15,"",0,1)</f>
        <v/>
      </c>
      <c r="E214" s="131"/>
      <c r="F214" s="132"/>
      <c r="G214" s="133"/>
      <c r="H214" s="134"/>
      <c r="I214" s="131"/>
      <c r="J214" s="131"/>
      <c r="K214" s="131"/>
      <c r="L214" s="135">
        <f>Table1[[#This Row],[Per Unit Price]]*MAX(1,Table1[[#This Row],[Qty of Units]])*MAX(1,Table1[[#This Row],['#NCMs Served / FTEs Employed]])*MAX(1,Table1[[#This Row],[Duration of Service]])</f>
        <v>0</v>
      </c>
      <c r="M214" s="131"/>
      <c r="N214" s="133"/>
    </row>
    <row r="215" spans="1:14" x14ac:dyDescent="0.25">
      <c r="A215" s="130"/>
      <c r="B215" s="130"/>
      <c r="C215" s="131"/>
      <c r="D215" s="112" t="str">
        <f>_xlfn.XLOOKUP(Table1[[#This Row],[Service]],Validation!$A$2:$A$15,Validation!$B$2:$B$15,"",0,1)</f>
        <v/>
      </c>
      <c r="E215" s="131"/>
      <c r="F215" s="132"/>
      <c r="G215" s="133"/>
      <c r="H215" s="134"/>
      <c r="I215" s="131"/>
      <c r="J215" s="131"/>
      <c r="K215" s="131"/>
      <c r="L215" s="135">
        <f>Table1[[#This Row],[Per Unit Price]]*MAX(1,Table1[[#This Row],[Qty of Units]])*MAX(1,Table1[[#This Row],['#NCMs Served / FTEs Employed]])*MAX(1,Table1[[#This Row],[Duration of Service]])</f>
        <v>0</v>
      </c>
      <c r="M215" s="131"/>
      <c r="N215" s="133"/>
    </row>
    <row r="216" spans="1:14" x14ac:dyDescent="0.25">
      <c r="A216" s="130"/>
      <c r="B216" s="130"/>
      <c r="C216" s="131"/>
      <c r="D216" s="112" t="str">
        <f>_xlfn.XLOOKUP(Table1[[#This Row],[Service]],Validation!$A$2:$A$15,Validation!$B$2:$B$15,"",0,1)</f>
        <v/>
      </c>
      <c r="E216" s="131"/>
      <c r="F216" s="132"/>
      <c r="G216" s="133"/>
      <c r="H216" s="134"/>
      <c r="I216" s="131"/>
      <c r="J216" s="131"/>
      <c r="K216" s="131"/>
      <c r="L216" s="135">
        <f>Table1[[#This Row],[Per Unit Price]]*MAX(1,Table1[[#This Row],[Qty of Units]])*MAX(1,Table1[[#This Row],['#NCMs Served / FTEs Employed]])*MAX(1,Table1[[#This Row],[Duration of Service]])</f>
        <v>0</v>
      </c>
      <c r="M216" s="131"/>
      <c r="N216" s="133"/>
    </row>
    <row r="217" spans="1:14" x14ac:dyDescent="0.25">
      <c r="A217" s="130"/>
      <c r="B217" s="130"/>
      <c r="C217" s="131"/>
      <c r="D217" s="112" t="str">
        <f>_xlfn.XLOOKUP(Table1[[#This Row],[Service]],Validation!$A$2:$A$15,Validation!$B$2:$B$15,"",0,1)</f>
        <v/>
      </c>
      <c r="E217" s="131"/>
      <c r="F217" s="132"/>
      <c r="G217" s="133"/>
      <c r="H217" s="134"/>
      <c r="I217" s="131"/>
      <c r="J217" s="131"/>
      <c r="K217" s="131"/>
      <c r="L217" s="135">
        <f>Table1[[#This Row],[Per Unit Price]]*MAX(1,Table1[[#This Row],[Qty of Units]])*MAX(1,Table1[[#This Row],['#NCMs Served / FTEs Employed]])*MAX(1,Table1[[#This Row],[Duration of Service]])</f>
        <v>0</v>
      </c>
      <c r="M217" s="131"/>
      <c r="N217" s="133"/>
    </row>
    <row r="218" spans="1:14" x14ac:dyDescent="0.25">
      <c r="A218" s="130"/>
      <c r="B218" s="130"/>
      <c r="C218" s="131"/>
      <c r="D218" s="112" t="str">
        <f>_xlfn.XLOOKUP(Table1[[#This Row],[Service]],Validation!$A$2:$A$15,Validation!$B$2:$B$15,"",0,1)</f>
        <v/>
      </c>
      <c r="E218" s="131"/>
      <c r="F218" s="132"/>
      <c r="G218" s="133"/>
      <c r="H218" s="134"/>
      <c r="I218" s="131"/>
      <c r="J218" s="131"/>
      <c r="K218" s="131"/>
      <c r="L218" s="135">
        <f>Table1[[#This Row],[Per Unit Price]]*MAX(1,Table1[[#This Row],[Qty of Units]])*MAX(1,Table1[[#This Row],['#NCMs Served / FTEs Employed]])*MAX(1,Table1[[#This Row],[Duration of Service]])</f>
        <v>0</v>
      </c>
      <c r="M218" s="131"/>
      <c r="N218" s="133"/>
    </row>
    <row r="219" spans="1:14" x14ac:dyDescent="0.25">
      <c r="A219" s="130"/>
      <c r="B219" s="130"/>
      <c r="C219" s="131"/>
      <c r="D219" s="112" t="str">
        <f>_xlfn.XLOOKUP(Table1[[#This Row],[Service]],Validation!$A$2:$A$15,Validation!$B$2:$B$15,"",0,1)</f>
        <v/>
      </c>
      <c r="E219" s="131"/>
      <c r="F219" s="132"/>
      <c r="G219" s="133"/>
      <c r="H219" s="134"/>
      <c r="I219" s="131"/>
      <c r="J219" s="131"/>
      <c r="K219" s="131"/>
      <c r="L219" s="135">
        <f>Table1[[#This Row],[Per Unit Price]]*MAX(1,Table1[[#This Row],[Qty of Units]])*MAX(1,Table1[[#This Row],['#NCMs Served / FTEs Employed]])*MAX(1,Table1[[#This Row],[Duration of Service]])</f>
        <v>0</v>
      </c>
      <c r="M219" s="131"/>
      <c r="N219" s="133"/>
    </row>
    <row r="220" spans="1:14" x14ac:dyDescent="0.25">
      <c r="A220" s="130"/>
      <c r="B220" s="130"/>
      <c r="C220" s="131"/>
      <c r="D220" s="112" t="str">
        <f>_xlfn.XLOOKUP(Table1[[#This Row],[Service]],Validation!$A$2:$A$15,Validation!$B$2:$B$15,"",0,1)</f>
        <v/>
      </c>
      <c r="E220" s="131"/>
      <c r="F220" s="132"/>
      <c r="G220" s="133"/>
      <c r="H220" s="134"/>
      <c r="I220" s="131"/>
      <c r="J220" s="131"/>
      <c r="K220" s="131"/>
      <c r="L220" s="135">
        <f>Table1[[#This Row],[Per Unit Price]]*MAX(1,Table1[[#This Row],[Qty of Units]])*MAX(1,Table1[[#This Row],['#NCMs Served / FTEs Employed]])*MAX(1,Table1[[#This Row],[Duration of Service]])</f>
        <v>0</v>
      </c>
      <c r="M220" s="131"/>
      <c r="N220" s="133"/>
    </row>
    <row r="221" spans="1:14" x14ac:dyDescent="0.25">
      <c r="A221" s="130"/>
      <c r="B221" s="130"/>
      <c r="C221" s="131"/>
      <c r="D221" s="112" t="str">
        <f>_xlfn.XLOOKUP(Table1[[#This Row],[Service]],Validation!$A$2:$A$15,Validation!$B$2:$B$15,"",0,1)</f>
        <v/>
      </c>
      <c r="E221" s="131"/>
      <c r="F221" s="132"/>
      <c r="G221" s="133"/>
      <c r="H221" s="134"/>
      <c r="I221" s="131"/>
      <c r="J221" s="131"/>
      <c r="K221" s="131"/>
      <c r="L221" s="135">
        <f>Table1[[#This Row],[Per Unit Price]]*MAX(1,Table1[[#This Row],[Qty of Units]])*MAX(1,Table1[[#This Row],['#NCMs Served / FTEs Employed]])*MAX(1,Table1[[#This Row],[Duration of Service]])</f>
        <v>0</v>
      </c>
      <c r="M221" s="131"/>
      <c r="N221" s="133"/>
    </row>
    <row r="222" spans="1:14" x14ac:dyDescent="0.25">
      <c r="A222" s="130"/>
      <c r="B222" s="130"/>
      <c r="C222" s="131"/>
      <c r="D222" s="112" t="str">
        <f>_xlfn.XLOOKUP(Table1[[#This Row],[Service]],Validation!$A$2:$A$15,Validation!$B$2:$B$15,"",0,1)</f>
        <v/>
      </c>
      <c r="E222" s="131"/>
      <c r="F222" s="132"/>
      <c r="G222" s="133"/>
      <c r="H222" s="134"/>
      <c r="I222" s="131"/>
      <c r="J222" s="131"/>
      <c r="K222" s="131"/>
      <c r="L222" s="135">
        <f>Table1[[#This Row],[Per Unit Price]]*MAX(1,Table1[[#This Row],[Qty of Units]])*MAX(1,Table1[[#This Row],['#NCMs Served / FTEs Employed]])*MAX(1,Table1[[#This Row],[Duration of Service]])</f>
        <v>0</v>
      </c>
      <c r="M222" s="131"/>
      <c r="N222" s="133"/>
    </row>
    <row r="223" spans="1:14" x14ac:dyDescent="0.25">
      <c r="A223" s="130"/>
      <c r="B223" s="130"/>
      <c r="C223" s="131"/>
      <c r="D223" s="112" t="str">
        <f>_xlfn.XLOOKUP(Table1[[#This Row],[Service]],Validation!$A$2:$A$15,Validation!$B$2:$B$15,"",0,1)</f>
        <v/>
      </c>
      <c r="E223" s="131"/>
      <c r="F223" s="132"/>
      <c r="G223" s="133"/>
      <c r="H223" s="134"/>
      <c r="I223" s="131"/>
      <c r="J223" s="131"/>
      <c r="K223" s="131"/>
      <c r="L223" s="135">
        <f>Table1[[#This Row],[Per Unit Price]]*MAX(1,Table1[[#This Row],[Qty of Units]])*MAX(1,Table1[[#This Row],['#NCMs Served / FTEs Employed]])*MAX(1,Table1[[#This Row],[Duration of Service]])</f>
        <v>0</v>
      </c>
      <c r="M223" s="131"/>
      <c r="N223" s="133"/>
    </row>
    <row r="224" spans="1:14" x14ac:dyDescent="0.25">
      <c r="A224" s="130"/>
      <c r="B224" s="130"/>
      <c r="C224" s="131"/>
      <c r="D224" s="112" t="str">
        <f>_xlfn.XLOOKUP(Table1[[#This Row],[Service]],Validation!$A$2:$A$15,Validation!$B$2:$B$15,"",0,1)</f>
        <v/>
      </c>
      <c r="E224" s="131"/>
      <c r="F224" s="132"/>
      <c r="G224" s="133"/>
      <c r="H224" s="134"/>
      <c r="I224" s="131"/>
      <c r="J224" s="131"/>
      <c r="K224" s="131"/>
      <c r="L224" s="135">
        <f>Table1[[#This Row],[Per Unit Price]]*MAX(1,Table1[[#This Row],[Qty of Units]])*MAX(1,Table1[[#This Row],['#NCMs Served / FTEs Employed]])*MAX(1,Table1[[#This Row],[Duration of Service]])</f>
        <v>0</v>
      </c>
      <c r="M224" s="131"/>
      <c r="N224" s="133"/>
    </row>
    <row r="225" spans="1:14" x14ac:dyDescent="0.25">
      <c r="A225" s="130"/>
      <c r="B225" s="130"/>
      <c r="C225" s="131"/>
      <c r="D225" s="112" t="str">
        <f>_xlfn.XLOOKUP(Table1[[#This Row],[Service]],Validation!$A$2:$A$15,Validation!$B$2:$B$15,"",0,1)</f>
        <v/>
      </c>
      <c r="E225" s="131"/>
      <c r="F225" s="132"/>
      <c r="G225" s="133"/>
      <c r="H225" s="134"/>
      <c r="I225" s="131"/>
      <c r="J225" s="131"/>
      <c r="K225" s="131"/>
      <c r="L225" s="135">
        <f>Table1[[#This Row],[Per Unit Price]]*MAX(1,Table1[[#This Row],[Qty of Units]])*MAX(1,Table1[[#This Row],['#NCMs Served / FTEs Employed]])*MAX(1,Table1[[#This Row],[Duration of Service]])</f>
        <v>0</v>
      </c>
      <c r="M225" s="131"/>
      <c r="N225" s="133"/>
    </row>
    <row r="226" spans="1:14" x14ac:dyDescent="0.25">
      <c r="A226" s="130"/>
      <c r="B226" s="130"/>
      <c r="C226" s="131"/>
      <c r="D226" s="112" t="str">
        <f>_xlfn.XLOOKUP(Table1[[#This Row],[Service]],Validation!$A$2:$A$15,Validation!$B$2:$B$15,"",0,1)</f>
        <v/>
      </c>
      <c r="E226" s="131"/>
      <c r="F226" s="132"/>
      <c r="G226" s="133"/>
      <c r="H226" s="134"/>
      <c r="I226" s="131"/>
      <c r="J226" s="131"/>
      <c r="K226" s="131"/>
      <c r="L226" s="135">
        <f>Table1[[#This Row],[Per Unit Price]]*MAX(1,Table1[[#This Row],[Qty of Units]])*MAX(1,Table1[[#This Row],['#NCMs Served / FTEs Employed]])*MAX(1,Table1[[#This Row],[Duration of Service]])</f>
        <v>0</v>
      </c>
      <c r="M226" s="131"/>
      <c r="N226" s="133"/>
    </row>
    <row r="227" spans="1:14" x14ac:dyDescent="0.25">
      <c r="A227" s="130"/>
      <c r="B227" s="130"/>
      <c r="C227" s="131"/>
      <c r="D227" s="112" t="str">
        <f>_xlfn.XLOOKUP(Table1[[#This Row],[Service]],Validation!$A$2:$A$15,Validation!$B$2:$B$15,"",0,1)</f>
        <v/>
      </c>
      <c r="E227" s="131"/>
      <c r="F227" s="132"/>
      <c r="G227" s="133"/>
      <c r="H227" s="134"/>
      <c r="I227" s="131"/>
      <c r="J227" s="131"/>
      <c r="K227" s="131"/>
      <c r="L227" s="135">
        <f>Table1[[#This Row],[Per Unit Price]]*MAX(1,Table1[[#This Row],[Qty of Units]])*MAX(1,Table1[[#This Row],['#NCMs Served / FTEs Employed]])*MAX(1,Table1[[#This Row],[Duration of Service]])</f>
        <v>0</v>
      </c>
      <c r="M227" s="131"/>
      <c r="N227" s="133"/>
    </row>
    <row r="228" spans="1:14" x14ac:dyDescent="0.25">
      <c r="A228" s="130"/>
      <c r="B228" s="130"/>
      <c r="C228" s="131"/>
      <c r="D228" s="112" t="str">
        <f>_xlfn.XLOOKUP(Table1[[#This Row],[Service]],Validation!$A$2:$A$15,Validation!$B$2:$B$15,"",0,1)</f>
        <v/>
      </c>
      <c r="E228" s="131"/>
      <c r="F228" s="132"/>
      <c r="G228" s="133"/>
      <c r="H228" s="134"/>
      <c r="I228" s="131"/>
      <c r="J228" s="131"/>
      <c r="K228" s="131"/>
      <c r="L228" s="135">
        <f>Table1[[#This Row],[Per Unit Price]]*MAX(1,Table1[[#This Row],[Qty of Units]])*MAX(1,Table1[[#This Row],['#NCMs Served / FTEs Employed]])*MAX(1,Table1[[#This Row],[Duration of Service]])</f>
        <v>0</v>
      </c>
      <c r="M228" s="131"/>
      <c r="N228" s="133"/>
    </row>
    <row r="229" spans="1:14" x14ac:dyDescent="0.25">
      <c r="A229" s="130"/>
      <c r="B229" s="130"/>
      <c r="C229" s="131"/>
      <c r="D229" s="112" t="str">
        <f>_xlfn.XLOOKUP(Table1[[#This Row],[Service]],Validation!$A$2:$A$15,Validation!$B$2:$B$15,"",0,1)</f>
        <v/>
      </c>
      <c r="E229" s="131"/>
      <c r="F229" s="132"/>
      <c r="G229" s="133"/>
      <c r="H229" s="134"/>
      <c r="I229" s="131"/>
      <c r="J229" s="131"/>
      <c r="K229" s="131"/>
      <c r="L229" s="135">
        <f>Table1[[#This Row],[Per Unit Price]]*MAX(1,Table1[[#This Row],[Qty of Units]])*MAX(1,Table1[[#This Row],['#NCMs Served / FTEs Employed]])*MAX(1,Table1[[#This Row],[Duration of Service]])</f>
        <v>0</v>
      </c>
      <c r="M229" s="131"/>
      <c r="N229" s="133"/>
    </row>
    <row r="230" spans="1:14" x14ac:dyDescent="0.25">
      <c r="A230" s="130"/>
      <c r="B230" s="130"/>
      <c r="C230" s="131"/>
      <c r="D230" s="112" t="str">
        <f>_xlfn.XLOOKUP(Table1[[#This Row],[Service]],Validation!$A$2:$A$15,Validation!$B$2:$B$15,"",0,1)</f>
        <v/>
      </c>
      <c r="E230" s="131"/>
      <c r="F230" s="132"/>
      <c r="G230" s="133"/>
      <c r="H230" s="134"/>
      <c r="I230" s="131"/>
      <c r="J230" s="131"/>
      <c r="K230" s="131"/>
      <c r="L230" s="135">
        <f>Table1[[#This Row],[Per Unit Price]]*MAX(1,Table1[[#This Row],[Qty of Units]])*MAX(1,Table1[[#This Row],['#NCMs Served / FTEs Employed]])*MAX(1,Table1[[#This Row],[Duration of Service]])</f>
        <v>0</v>
      </c>
      <c r="M230" s="131"/>
      <c r="N230" s="133"/>
    </row>
    <row r="231" spans="1:14" x14ac:dyDescent="0.25">
      <c r="A231" s="130"/>
      <c r="B231" s="130"/>
      <c r="C231" s="131"/>
      <c r="D231" s="112" t="str">
        <f>_xlfn.XLOOKUP(Table1[[#This Row],[Service]],Validation!$A$2:$A$15,Validation!$B$2:$B$15,"",0,1)</f>
        <v/>
      </c>
      <c r="E231" s="131"/>
      <c r="F231" s="132"/>
      <c r="G231" s="133"/>
      <c r="H231" s="134"/>
      <c r="I231" s="131"/>
      <c r="J231" s="131"/>
      <c r="K231" s="131"/>
      <c r="L231" s="135">
        <f>Table1[[#This Row],[Per Unit Price]]*MAX(1,Table1[[#This Row],[Qty of Units]])*MAX(1,Table1[[#This Row],['#NCMs Served / FTEs Employed]])*MAX(1,Table1[[#This Row],[Duration of Service]])</f>
        <v>0</v>
      </c>
      <c r="M231" s="131"/>
      <c r="N231" s="133"/>
    </row>
    <row r="232" spans="1:14" x14ac:dyDescent="0.25">
      <c r="A232" s="130"/>
      <c r="B232" s="130"/>
      <c r="C232" s="131"/>
      <c r="D232" s="112" t="str">
        <f>_xlfn.XLOOKUP(Table1[[#This Row],[Service]],Validation!$A$2:$A$15,Validation!$B$2:$B$15,"",0,1)</f>
        <v/>
      </c>
      <c r="E232" s="131"/>
      <c r="F232" s="132"/>
      <c r="G232" s="133"/>
      <c r="H232" s="134"/>
      <c r="I232" s="131"/>
      <c r="J232" s="131"/>
      <c r="K232" s="131"/>
      <c r="L232" s="135">
        <f>Table1[[#This Row],[Per Unit Price]]*MAX(1,Table1[[#This Row],[Qty of Units]])*MAX(1,Table1[[#This Row],['#NCMs Served / FTEs Employed]])*MAX(1,Table1[[#This Row],[Duration of Service]])</f>
        <v>0</v>
      </c>
      <c r="M232" s="131"/>
      <c r="N232" s="133"/>
    </row>
    <row r="233" spans="1:14" x14ac:dyDescent="0.25">
      <c r="A233" s="130"/>
      <c r="B233" s="130"/>
      <c r="C233" s="131"/>
      <c r="D233" s="112" t="str">
        <f>_xlfn.XLOOKUP(Table1[[#This Row],[Service]],Validation!$A$2:$A$15,Validation!$B$2:$B$15,"",0,1)</f>
        <v/>
      </c>
      <c r="E233" s="131"/>
      <c r="F233" s="132"/>
      <c r="G233" s="133"/>
      <c r="H233" s="134"/>
      <c r="I233" s="131"/>
      <c r="J233" s="131"/>
      <c r="K233" s="131"/>
      <c r="L233" s="135">
        <f>Table1[[#This Row],[Per Unit Price]]*MAX(1,Table1[[#This Row],[Qty of Units]])*MAX(1,Table1[[#This Row],['#NCMs Served / FTEs Employed]])*MAX(1,Table1[[#This Row],[Duration of Service]])</f>
        <v>0</v>
      </c>
      <c r="M233" s="131"/>
      <c r="N233" s="133"/>
    </row>
    <row r="234" spans="1:14" x14ac:dyDescent="0.25">
      <c r="A234" s="130"/>
      <c r="B234" s="130"/>
      <c r="C234" s="131"/>
      <c r="D234" s="112" t="str">
        <f>_xlfn.XLOOKUP(Table1[[#This Row],[Service]],Validation!$A$2:$A$15,Validation!$B$2:$B$15,"",0,1)</f>
        <v/>
      </c>
      <c r="E234" s="131"/>
      <c r="F234" s="132"/>
      <c r="G234" s="133"/>
      <c r="H234" s="134"/>
      <c r="I234" s="131"/>
      <c r="J234" s="131"/>
      <c r="K234" s="131"/>
      <c r="L234" s="135">
        <f>Table1[[#This Row],[Per Unit Price]]*MAX(1,Table1[[#This Row],[Qty of Units]])*MAX(1,Table1[[#This Row],['#NCMs Served / FTEs Employed]])*MAX(1,Table1[[#This Row],[Duration of Service]])</f>
        <v>0</v>
      </c>
      <c r="M234" s="131"/>
      <c r="N234" s="133"/>
    </row>
    <row r="235" spans="1:14" x14ac:dyDescent="0.25">
      <c r="A235" s="130"/>
      <c r="B235" s="130"/>
      <c r="C235" s="131"/>
      <c r="D235" s="112" t="str">
        <f>_xlfn.XLOOKUP(Table1[[#This Row],[Service]],Validation!$A$2:$A$15,Validation!$B$2:$B$15,"",0,1)</f>
        <v/>
      </c>
      <c r="E235" s="131"/>
      <c r="F235" s="132"/>
      <c r="G235" s="133"/>
      <c r="H235" s="134"/>
      <c r="I235" s="131"/>
      <c r="J235" s="131"/>
      <c r="K235" s="131"/>
      <c r="L235" s="135">
        <f>Table1[[#This Row],[Per Unit Price]]*MAX(1,Table1[[#This Row],[Qty of Units]])*MAX(1,Table1[[#This Row],['#NCMs Served / FTEs Employed]])*MAX(1,Table1[[#This Row],[Duration of Service]])</f>
        <v>0</v>
      </c>
      <c r="M235" s="131"/>
      <c r="N235" s="133"/>
    </row>
    <row r="236" spans="1:14" x14ac:dyDescent="0.25">
      <c r="A236" s="130"/>
      <c r="B236" s="130"/>
      <c r="C236" s="131"/>
      <c r="D236" s="112" t="str">
        <f>_xlfn.XLOOKUP(Table1[[#This Row],[Service]],Validation!$A$2:$A$15,Validation!$B$2:$B$15,"",0,1)</f>
        <v/>
      </c>
      <c r="E236" s="131"/>
      <c r="F236" s="132"/>
      <c r="G236" s="133"/>
      <c r="H236" s="134"/>
      <c r="I236" s="131"/>
      <c r="J236" s="131"/>
      <c r="K236" s="131"/>
      <c r="L236" s="135">
        <f>Table1[[#This Row],[Per Unit Price]]*MAX(1,Table1[[#This Row],[Qty of Units]])*MAX(1,Table1[[#This Row],['#NCMs Served / FTEs Employed]])*MAX(1,Table1[[#This Row],[Duration of Service]])</f>
        <v>0</v>
      </c>
      <c r="M236" s="131"/>
      <c r="N236" s="133"/>
    </row>
    <row r="237" spans="1:14" x14ac:dyDescent="0.25">
      <c r="A237" s="130"/>
      <c r="B237" s="130"/>
      <c r="C237" s="131"/>
      <c r="D237" s="112" t="str">
        <f>_xlfn.XLOOKUP(Table1[[#This Row],[Service]],Validation!$A$2:$A$15,Validation!$B$2:$B$15,"",0,1)</f>
        <v/>
      </c>
      <c r="E237" s="131"/>
      <c r="F237" s="132"/>
      <c r="G237" s="133"/>
      <c r="H237" s="134"/>
      <c r="I237" s="131"/>
      <c r="J237" s="131"/>
      <c r="K237" s="131"/>
      <c r="L237" s="135">
        <f>Table1[[#This Row],[Per Unit Price]]*MAX(1,Table1[[#This Row],[Qty of Units]])*MAX(1,Table1[[#This Row],['#NCMs Served / FTEs Employed]])*MAX(1,Table1[[#This Row],[Duration of Service]])</f>
        <v>0</v>
      </c>
      <c r="M237" s="131"/>
      <c r="N237" s="133"/>
    </row>
    <row r="238" spans="1:14" x14ac:dyDescent="0.25">
      <c r="A238" s="130"/>
      <c r="B238" s="130"/>
      <c r="C238" s="131"/>
      <c r="D238" s="112" t="str">
        <f>_xlfn.XLOOKUP(Table1[[#This Row],[Service]],Validation!$A$2:$A$15,Validation!$B$2:$B$15,"",0,1)</f>
        <v/>
      </c>
      <c r="E238" s="131"/>
      <c r="F238" s="132"/>
      <c r="G238" s="133"/>
      <c r="H238" s="134"/>
      <c r="I238" s="131"/>
      <c r="J238" s="131"/>
      <c r="K238" s="131"/>
      <c r="L238" s="135">
        <f>Table1[[#This Row],[Per Unit Price]]*MAX(1,Table1[[#This Row],[Qty of Units]])*MAX(1,Table1[[#This Row],['#NCMs Served / FTEs Employed]])*MAX(1,Table1[[#This Row],[Duration of Service]])</f>
        <v>0</v>
      </c>
      <c r="M238" s="131"/>
      <c r="N238" s="133"/>
    </row>
    <row r="239" spans="1:14" x14ac:dyDescent="0.25">
      <c r="A239" s="130"/>
      <c r="B239" s="130"/>
      <c r="C239" s="131"/>
      <c r="D239" s="112" t="str">
        <f>_xlfn.XLOOKUP(Table1[[#This Row],[Service]],Validation!$A$2:$A$15,Validation!$B$2:$B$15,"",0,1)</f>
        <v/>
      </c>
      <c r="E239" s="131"/>
      <c r="F239" s="132"/>
      <c r="G239" s="133"/>
      <c r="H239" s="134"/>
      <c r="I239" s="131"/>
      <c r="J239" s="131"/>
      <c r="K239" s="131"/>
      <c r="L239" s="135">
        <f>Table1[[#This Row],[Per Unit Price]]*MAX(1,Table1[[#This Row],[Qty of Units]])*MAX(1,Table1[[#This Row],['#NCMs Served / FTEs Employed]])*MAX(1,Table1[[#This Row],[Duration of Service]])</f>
        <v>0</v>
      </c>
      <c r="M239" s="131"/>
      <c r="N239" s="133"/>
    </row>
    <row r="240" spans="1:14" x14ac:dyDescent="0.25">
      <c r="A240" s="130"/>
      <c r="B240" s="130"/>
      <c r="C240" s="131"/>
      <c r="D240" s="112" t="str">
        <f>_xlfn.XLOOKUP(Table1[[#This Row],[Service]],Validation!$A$2:$A$15,Validation!$B$2:$B$15,"",0,1)</f>
        <v/>
      </c>
      <c r="E240" s="131"/>
      <c r="F240" s="132"/>
      <c r="G240" s="133"/>
      <c r="H240" s="134"/>
      <c r="I240" s="131"/>
      <c r="J240" s="131"/>
      <c r="K240" s="131"/>
      <c r="L240" s="135">
        <f>Table1[[#This Row],[Per Unit Price]]*MAX(1,Table1[[#This Row],[Qty of Units]])*MAX(1,Table1[[#This Row],['#NCMs Served / FTEs Employed]])*MAX(1,Table1[[#This Row],[Duration of Service]])</f>
        <v>0</v>
      </c>
      <c r="M240" s="131"/>
      <c r="N240" s="133"/>
    </row>
    <row r="241" spans="1:14" x14ac:dyDescent="0.25">
      <c r="A241" s="130"/>
      <c r="B241" s="130"/>
      <c r="C241" s="131"/>
      <c r="D241" s="112" t="str">
        <f>_xlfn.XLOOKUP(Table1[[#This Row],[Service]],Validation!$A$2:$A$15,Validation!$B$2:$B$15,"",0,1)</f>
        <v/>
      </c>
      <c r="E241" s="131"/>
      <c r="F241" s="132"/>
      <c r="G241" s="133"/>
      <c r="H241" s="134"/>
      <c r="I241" s="131"/>
      <c r="J241" s="131"/>
      <c r="K241" s="131"/>
      <c r="L241" s="135">
        <f>Table1[[#This Row],[Per Unit Price]]*MAX(1,Table1[[#This Row],[Qty of Units]])*MAX(1,Table1[[#This Row],['#NCMs Served / FTEs Employed]])*MAX(1,Table1[[#This Row],[Duration of Service]])</f>
        <v>0</v>
      </c>
      <c r="M241" s="131"/>
      <c r="N241" s="133"/>
    </row>
    <row r="242" spans="1:14" x14ac:dyDescent="0.25">
      <c r="A242" s="130"/>
      <c r="B242" s="130"/>
      <c r="C242" s="131"/>
      <c r="D242" s="112" t="str">
        <f>_xlfn.XLOOKUP(Table1[[#This Row],[Service]],Validation!$A$2:$A$15,Validation!$B$2:$B$15,"",0,1)</f>
        <v/>
      </c>
      <c r="E242" s="131"/>
      <c r="F242" s="132"/>
      <c r="G242" s="133"/>
      <c r="H242" s="134"/>
      <c r="I242" s="131"/>
      <c r="J242" s="131"/>
      <c r="K242" s="131"/>
      <c r="L242" s="135">
        <f>Table1[[#This Row],[Per Unit Price]]*MAX(1,Table1[[#This Row],[Qty of Units]])*MAX(1,Table1[[#This Row],['#NCMs Served / FTEs Employed]])*MAX(1,Table1[[#This Row],[Duration of Service]])</f>
        <v>0</v>
      </c>
      <c r="M242" s="131"/>
      <c r="N242" s="133"/>
    </row>
    <row r="243" spans="1:14" x14ac:dyDescent="0.25">
      <c r="A243" s="130"/>
      <c r="B243" s="130"/>
      <c r="C243" s="131"/>
      <c r="D243" s="112" t="str">
        <f>_xlfn.XLOOKUP(Table1[[#This Row],[Service]],Validation!$A$2:$A$15,Validation!$B$2:$B$15,"",0,1)</f>
        <v/>
      </c>
      <c r="E243" s="131"/>
      <c r="F243" s="132"/>
      <c r="G243" s="133"/>
      <c r="H243" s="134"/>
      <c r="I243" s="131"/>
      <c r="J243" s="131"/>
      <c r="K243" s="131"/>
      <c r="L243" s="135">
        <f>Table1[[#This Row],[Per Unit Price]]*MAX(1,Table1[[#This Row],[Qty of Units]])*MAX(1,Table1[[#This Row],['#NCMs Served / FTEs Employed]])*MAX(1,Table1[[#This Row],[Duration of Service]])</f>
        <v>0</v>
      </c>
      <c r="M243" s="131"/>
      <c r="N243" s="133"/>
    </row>
    <row r="244" spans="1:14" x14ac:dyDescent="0.25">
      <c r="A244" s="130"/>
      <c r="B244" s="130"/>
      <c r="C244" s="131"/>
      <c r="D244" s="112" t="str">
        <f>_xlfn.XLOOKUP(Table1[[#This Row],[Service]],Validation!$A$2:$A$15,Validation!$B$2:$B$15,"",0,1)</f>
        <v/>
      </c>
      <c r="E244" s="131"/>
      <c r="F244" s="132"/>
      <c r="G244" s="133"/>
      <c r="H244" s="134"/>
      <c r="I244" s="131"/>
      <c r="J244" s="131"/>
      <c r="K244" s="131"/>
      <c r="L244" s="135">
        <f>Table1[[#This Row],[Per Unit Price]]*MAX(1,Table1[[#This Row],[Qty of Units]])*MAX(1,Table1[[#This Row],['#NCMs Served / FTEs Employed]])*MAX(1,Table1[[#This Row],[Duration of Service]])</f>
        <v>0</v>
      </c>
      <c r="M244" s="131"/>
      <c r="N244" s="133"/>
    </row>
    <row r="245" spans="1:14" x14ac:dyDescent="0.25">
      <c r="A245" s="130"/>
      <c r="B245" s="130"/>
      <c r="C245" s="131"/>
      <c r="D245" s="112" t="str">
        <f>_xlfn.XLOOKUP(Table1[[#This Row],[Service]],Validation!$A$2:$A$15,Validation!$B$2:$B$15,"",0,1)</f>
        <v/>
      </c>
      <c r="E245" s="131"/>
      <c r="F245" s="132"/>
      <c r="G245" s="133"/>
      <c r="H245" s="134"/>
      <c r="I245" s="131"/>
      <c r="J245" s="131"/>
      <c r="K245" s="131"/>
      <c r="L245" s="135">
        <f>Table1[[#This Row],[Per Unit Price]]*MAX(1,Table1[[#This Row],[Qty of Units]])*MAX(1,Table1[[#This Row],['#NCMs Served / FTEs Employed]])*MAX(1,Table1[[#This Row],[Duration of Service]])</f>
        <v>0</v>
      </c>
      <c r="M245" s="131"/>
      <c r="N245" s="133"/>
    </row>
    <row r="246" spans="1:14" x14ac:dyDescent="0.25">
      <c r="A246" s="130"/>
      <c r="B246" s="130"/>
      <c r="C246" s="131"/>
      <c r="D246" s="112" t="str">
        <f>_xlfn.XLOOKUP(Table1[[#This Row],[Service]],Validation!$A$2:$A$15,Validation!$B$2:$B$15,"",0,1)</f>
        <v/>
      </c>
      <c r="E246" s="131"/>
      <c r="F246" s="132"/>
      <c r="G246" s="133"/>
      <c r="H246" s="134"/>
      <c r="I246" s="131"/>
      <c r="J246" s="131"/>
      <c r="K246" s="131"/>
      <c r="L246" s="135">
        <f>Table1[[#This Row],[Per Unit Price]]*MAX(1,Table1[[#This Row],[Qty of Units]])*MAX(1,Table1[[#This Row],['#NCMs Served / FTEs Employed]])*MAX(1,Table1[[#This Row],[Duration of Service]])</f>
        <v>0</v>
      </c>
      <c r="M246" s="131"/>
      <c r="N246" s="133"/>
    </row>
    <row r="247" spans="1:14" x14ac:dyDescent="0.25">
      <c r="A247" s="130"/>
      <c r="B247" s="130"/>
      <c r="C247" s="131"/>
      <c r="D247" s="112" t="str">
        <f>_xlfn.XLOOKUP(Table1[[#This Row],[Service]],Validation!$A$2:$A$15,Validation!$B$2:$B$15,"",0,1)</f>
        <v/>
      </c>
      <c r="E247" s="131"/>
      <c r="F247" s="132"/>
      <c r="G247" s="133"/>
      <c r="H247" s="134"/>
      <c r="I247" s="131"/>
      <c r="J247" s="131"/>
      <c r="K247" s="131"/>
      <c r="L247" s="135">
        <f>Table1[[#This Row],[Per Unit Price]]*MAX(1,Table1[[#This Row],[Qty of Units]])*MAX(1,Table1[[#This Row],['#NCMs Served / FTEs Employed]])*MAX(1,Table1[[#This Row],[Duration of Service]])</f>
        <v>0</v>
      </c>
      <c r="M247" s="131"/>
      <c r="N247" s="133"/>
    </row>
    <row r="248" spans="1:14" x14ac:dyDescent="0.25">
      <c r="A248" s="130"/>
      <c r="B248" s="130"/>
      <c r="C248" s="131"/>
      <c r="D248" s="112" t="str">
        <f>_xlfn.XLOOKUP(Table1[[#This Row],[Service]],Validation!$A$2:$A$15,Validation!$B$2:$B$15,"",0,1)</f>
        <v/>
      </c>
      <c r="E248" s="131"/>
      <c r="F248" s="132"/>
      <c r="G248" s="133"/>
      <c r="H248" s="134"/>
      <c r="I248" s="131"/>
      <c r="J248" s="131"/>
      <c r="K248" s="131"/>
      <c r="L248" s="135">
        <f>Table1[[#This Row],[Per Unit Price]]*MAX(1,Table1[[#This Row],[Qty of Units]])*MAX(1,Table1[[#This Row],['#NCMs Served / FTEs Employed]])*MAX(1,Table1[[#This Row],[Duration of Service]])</f>
        <v>0</v>
      </c>
      <c r="M248" s="131"/>
      <c r="N248" s="133"/>
    </row>
    <row r="249" spans="1:14" x14ac:dyDescent="0.25">
      <c r="A249" s="130"/>
      <c r="B249" s="130"/>
      <c r="C249" s="131"/>
      <c r="D249" s="112" t="str">
        <f>_xlfn.XLOOKUP(Table1[[#This Row],[Service]],Validation!$A$2:$A$15,Validation!$B$2:$B$15,"",0,1)</f>
        <v/>
      </c>
      <c r="E249" s="131"/>
      <c r="F249" s="132"/>
      <c r="G249" s="133"/>
      <c r="H249" s="134"/>
      <c r="I249" s="131"/>
      <c r="J249" s="131"/>
      <c r="K249" s="131"/>
      <c r="L249" s="135">
        <f>Table1[[#This Row],[Per Unit Price]]*MAX(1,Table1[[#This Row],[Qty of Units]])*MAX(1,Table1[[#This Row],['#NCMs Served / FTEs Employed]])*MAX(1,Table1[[#This Row],[Duration of Service]])</f>
        <v>0</v>
      </c>
      <c r="M249" s="131"/>
      <c r="N249" s="133"/>
    </row>
    <row r="250" spans="1:14" x14ac:dyDescent="0.25">
      <c r="A250" s="130"/>
      <c r="B250" s="130"/>
      <c r="C250" s="131"/>
      <c r="D250" s="112" t="str">
        <f>_xlfn.XLOOKUP(Table1[[#This Row],[Service]],Validation!$A$2:$A$15,Validation!$B$2:$B$15,"",0,1)</f>
        <v/>
      </c>
      <c r="E250" s="131"/>
      <c r="F250" s="132"/>
      <c r="G250" s="133"/>
      <c r="H250" s="134"/>
      <c r="I250" s="131"/>
      <c r="J250" s="131"/>
      <c r="K250" s="131"/>
      <c r="L250" s="135">
        <f>Table1[[#This Row],[Per Unit Price]]*MAX(1,Table1[[#This Row],[Qty of Units]])*MAX(1,Table1[[#This Row],['#NCMs Served / FTEs Employed]])*MAX(1,Table1[[#This Row],[Duration of Service]])</f>
        <v>0</v>
      </c>
      <c r="M250" s="131"/>
      <c r="N250" s="133"/>
    </row>
    <row r="251" spans="1:14" x14ac:dyDescent="0.25">
      <c r="A251" s="130"/>
      <c r="B251" s="130"/>
      <c r="C251" s="131"/>
      <c r="D251" s="112" t="str">
        <f>_xlfn.XLOOKUP(Table1[[#This Row],[Service]],Validation!$A$2:$A$15,Validation!$B$2:$B$15,"",0,1)</f>
        <v/>
      </c>
      <c r="E251" s="131"/>
      <c r="F251" s="132"/>
      <c r="G251" s="133"/>
      <c r="H251" s="134"/>
      <c r="I251" s="131"/>
      <c r="J251" s="131"/>
      <c r="K251" s="131"/>
      <c r="L251" s="135">
        <f>Table1[[#This Row],[Per Unit Price]]*MAX(1,Table1[[#This Row],[Qty of Units]])*MAX(1,Table1[[#This Row],['#NCMs Served / FTEs Employed]])*MAX(1,Table1[[#This Row],[Duration of Service]])</f>
        <v>0</v>
      </c>
      <c r="M251" s="131"/>
      <c r="N251" s="133"/>
    </row>
    <row r="252" spans="1:14" x14ac:dyDescent="0.25">
      <c r="A252" s="130"/>
      <c r="B252" s="130"/>
      <c r="C252" s="131"/>
      <c r="D252" s="112" t="str">
        <f>_xlfn.XLOOKUP(Table1[[#This Row],[Service]],Validation!$A$2:$A$15,Validation!$B$2:$B$15,"",0,1)</f>
        <v/>
      </c>
      <c r="E252" s="131"/>
      <c r="F252" s="132"/>
      <c r="G252" s="133"/>
      <c r="H252" s="134"/>
      <c r="I252" s="131"/>
      <c r="J252" s="131"/>
      <c r="K252" s="131"/>
      <c r="L252" s="135">
        <f>Table1[[#This Row],[Per Unit Price]]*MAX(1,Table1[[#This Row],[Qty of Units]])*MAX(1,Table1[[#This Row],['#NCMs Served / FTEs Employed]])*MAX(1,Table1[[#This Row],[Duration of Service]])</f>
        <v>0</v>
      </c>
      <c r="M252" s="131"/>
      <c r="N252" s="133"/>
    </row>
    <row r="253" spans="1:14" x14ac:dyDescent="0.25">
      <c r="A253" s="130"/>
      <c r="B253" s="130"/>
      <c r="C253" s="131"/>
      <c r="D253" s="112" t="str">
        <f>_xlfn.XLOOKUP(Table1[[#This Row],[Service]],Validation!$A$2:$A$15,Validation!$B$2:$B$15,"",0,1)</f>
        <v/>
      </c>
      <c r="E253" s="131"/>
      <c r="F253" s="132"/>
      <c r="G253" s="133"/>
      <c r="H253" s="134"/>
      <c r="I253" s="131"/>
      <c r="J253" s="131"/>
      <c r="K253" s="131"/>
      <c r="L253" s="135">
        <f>Table1[[#This Row],[Per Unit Price]]*MAX(1,Table1[[#This Row],[Qty of Units]])*MAX(1,Table1[[#This Row],['#NCMs Served / FTEs Employed]])*MAX(1,Table1[[#This Row],[Duration of Service]])</f>
        <v>0</v>
      </c>
      <c r="M253" s="131"/>
      <c r="N253" s="133"/>
    </row>
    <row r="254" spans="1:14" x14ac:dyDescent="0.25">
      <c r="A254" s="130"/>
      <c r="B254" s="130"/>
      <c r="C254" s="131"/>
      <c r="D254" s="112" t="str">
        <f>_xlfn.XLOOKUP(Table1[[#This Row],[Service]],Validation!$A$2:$A$15,Validation!$B$2:$B$15,"",0,1)</f>
        <v/>
      </c>
      <c r="E254" s="131"/>
      <c r="F254" s="132"/>
      <c r="G254" s="133"/>
      <c r="H254" s="134"/>
      <c r="I254" s="131"/>
      <c r="J254" s="131"/>
      <c r="K254" s="131"/>
      <c r="L254" s="135">
        <f>Table1[[#This Row],[Per Unit Price]]*MAX(1,Table1[[#This Row],[Qty of Units]])*MAX(1,Table1[[#This Row],['#NCMs Served / FTEs Employed]])*MAX(1,Table1[[#This Row],[Duration of Service]])</f>
        <v>0</v>
      </c>
      <c r="M254" s="131"/>
      <c r="N254" s="133"/>
    </row>
    <row r="255" spans="1:14" x14ac:dyDescent="0.25">
      <c r="A255" s="130"/>
      <c r="B255" s="130"/>
      <c r="C255" s="131"/>
      <c r="D255" s="112" t="str">
        <f>_xlfn.XLOOKUP(Table1[[#This Row],[Service]],Validation!$A$2:$A$15,Validation!$B$2:$B$15,"",0,1)</f>
        <v/>
      </c>
      <c r="E255" s="131"/>
      <c r="F255" s="132"/>
      <c r="G255" s="133"/>
      <c r="H255" s="134"/>
      <c r="I255" s="131"/>
      <c r="J255" s="131"/>
      <c r="K255" s="131"/>
      <c r="L255" s="135">
        <f>Table1[[#This Row],[Per Unit Price]]*MAX(1,Table1[[#This Row],[Qty of Units]])*MAX(1,Table1[[#This Row],['#NCMs Served / FTEs Employed]])*MAX(1,Table1[[#This Row],[Duration of Service]])</f>
        <v>0</v>
      </c>
      <c r="M255" s="131"/>
      <c r="N255" s="133"/>
    </row>
    <row r="256" spans="1:14" x14ac:dyDescent="0.25">
      <c r="A256" s="130"/>
      <c r="B256" s="130"/>
      <c r="C256" s="131"/>
      <c r="D256" s="112" t="str">
        <f>_xlfn.XLOOKUP(Table1[[#This Row],[Service]],Validation!$A$2:$A$15,Validation!$B$2:$B$15,"",0,1)</f>
        <v/>
      </c>
      <c r="E256" s="131"/>
      <c r="F256" s="132"/>
      <c r="G256" s="133"/>
      <c r="H256" s="134"/>
      <c r="I256" s="131"/>
      <c r="J256" s="131"/>
      <c r="K256" s="131"/>
      <c r="L256" s="135">
        <f>Table1[[#This Row],[Per Unit Price]]*MAX(1,Table1[[#This Row],[Qty of Units]])*MAX(1,Table1[[#This Row],['#NCMs Served / FTEs Employed]])*MAX(1,Table1[[#This Row],[Duration of Service]])</f>
        <v>0</v>
      </c>
      <c r="M256" s="131"/>
      <c r="N256" s="133"/>
    </row>
    <row r="257" spans="1:14" x14ac:dyDescent="0.25">
      <c r="A257" s="130"/>
      <c r="B257" s="130"/>
      <c r="C257" s="131"/>
      <c r="D257" s="112" t="str">
        <f>_xlfn.XLOOKUP(Table1[[#This Row],[Service]],Validation!$A$2:$A$15,Validation!$B$2:$B$15,"",0,1)</f>
        <v/>
      </c>
      <c r="E257" s="131"/>
      <c r="F257" s="132"/>
      <c r="G257" s="133"/>
      <c r="H257" s="134"/>
      <c r="I257" s="131"/>
      <c r="J257" s="131"/>
      <c r="K257" s="131"/>
      <c r="L257" s="135">
        <f>Table1[[#This Row],[Per Unit Price]]*MAX(1,Table1[[#This Row],[Qty of Units]])*MAX(1,Table1[[#This Row],['#NCMs Served / FTEs Employed]])*MAX(1,Table1[[#This Row],[Duration of Service]])</f>
        <v>0</v>
      </c>
      <c r="M257" s="131"/>
      <c r="N257" s="133"/>
    </row>
    <row r="258" spans="1:14" x14ac:dyDescent="0.25">
      <c r="A258" s="130"/>
      <c r="B258" s="130"/>
      <c r="C258" s="131"/>
      <c r="D258" s="112" t="str">
        <f>_xlfn.XLOOKUP(Table1[[#This Row],[Service]],Validation!$A$2:$A$15,Validation!$B$2:$B$15,"",0,1)</f>
        <v/>
      </c>
      <c r="E258" s="131"/>
      <c r="F258" s="132"/>
      <c r="G258" s="133"/>
      <c r="H258" s="134"/>
      <c r="I258" s="131"/>
      <c r="J258" s="131"/>
      <c r="K258" s="131"/>
      <c r="L258" s="135">
        <f>Table1[[#This Row],[Per Unit Price]]*MAX(1,Table1[[#This Row],[Qty of Units]])*MAX(1,Table1[[#This Row],['#NCMs Served / FTEs Employed]])*MAX(1,Table1[[#This Row],[Duration of Service]])</f>
        <v>0</v>
      </c>
      <c r="M258" s="131"/>
      <c r="N258" s="133"/>
    </row>
    <row r="259" spans="1:14" x14ac:dyDescent="0.25">
      <c r="A259" s="130"/>
      <c r="B259" s="130"/>
      <c r="C259" s="131"/>
      <c r="D259" s="112" t="str">
        <f>_xlfn.XLOOKUP(Table1[[#This Row],[Service]],Validation!$A$2:$A$15,Validation!$B$2:$B$15,"",0,1)</f>
        <v/>
      </c>
      <c r="E259" s="131"/>
      <c r="F259" s="132"/>
      <c r="G259" s="133"/>
      <c r="H259" s="134"/>
      <c r="I259" s="131"/>
      <c r="J259" s="131"/>
      <c r="K259" s="131"/>
      <c r="L259" s="135">
        <f>Table1[[#This Row],[Per Unit Price]]*MAX(1,Table1[[#This Row],[Qty of Units]])*MAX(1,Table1[[#This Row],['#NCMs Served / FTEs Employed]])*MAX(1,Table1[[#This Row],[Duration of Service]])</f>
        <v>0</v>
      </c>
      <c r="M259" s="131"/>
      <c r="N259" s="133"/>
    </row>
    <row r="260" spans="1:14" x14ac:dyDescent="0.25">
      <c r="A260" s="130"/>
      <c r="B260" s="130"/>
      <c r="C260" s="131"/>
      <c r="D260" s="112" t="str">
        <f>_xlfn.XLOOKUP(Table1[[#This Row],[Service]],Validation!$A$2:$A$15,Validation!$B$2:$B$15,"",0,1)</f>
        <v/>
      </c>
      <c r="E260" s="131"/>
      <c r="F260" s="132"/>
      <c r="G260" s="133"/>
      <c r="H260" s="134"/>
      <c r="I260" s="131"/>
      <c r="J260" s="131"/>
      <c r="K260" s="131"/>
      <c r="L260" s="135">
        <f>Table1[[#This Row],[Per Unit Price]]*MAX(1,Table1[[#This Row],[Qty of Units]])*MAX(1,Table1[[#This Row],['#NCMs Served / FTEs Employed]])*MAX(1,Table1[[#This Row],[Duration of Service]])</f>
        <v>0</v>
      </c>
      <c r="M260" s="131"/>
      <c r="N260" s="133"/>
    </row>
    <row r="261" spans="1:14" x14ac:dyDescent="0.25">
      <c r="A261" s="130"/>
      <c r="B261" s="130"/>
      <c r="C261" s="131"/>
      <c r="D261" s="112" t="str">
        <f>_xlfn.XLOOKUP(Table1[[#This Row],[Service]],Validation!$A$2:$A$15,Validation!$B$2:$B$15,"",0,1)</f>
        <v/>
      </c>
      <c r="E261" s="131"/>
      <c r="F261" s="132"/>
      <c r="G261" s="133"/>
      <c r="H261" s="134"/>
      <c r="I261" s="131"/>
      <c r="J261" s="131"/>
      <c r="K261" s="131"/>
      <c r="L261" s="135">
        <f>Table1[[#This Row],[Per Unit Price]]*MAX(1,Table1[[#This Row],[Qty of Units]])*MAX(1,Table1[[#This Row],['#NCMs Served / FTEs Employed]])*MAX(1,Table1[[#This Row],[Duration of Service]])</f>
        <v>0</v>
      </c>
      <c r="M261" s="131"/>
      <c r="N261" s="133"/>
    </row>
    <row r="262" spans="1:14" x14ac:dyDescent="0.25">
      <c r="A262" s="130"/>
      <c r="B262" s="130"/>
      <c r="C262" s="131"/>
      <c r="D262" s="112" t="str">
        <f>_xlfn.XLOOKUP(Table1[[#This Row],[Service]],Validation!$A$2:$A$15,Validation!$B$2:$B$15,"",0,1)</f>
        <v/>
      </c>
      <c r="E262" s="131"/>
      <c r="F262" s="132"/>
      <c r="G262" s="133"/>
      <c r="H262" s="134"/>
      <c r="I262" s="131"/>
      <c r="J262" s="131"/>
      <c r="K262" s="131"/>
      <c r="L262" s="135">
        <f>Table1[[#This Row],[Per Unit Price]]*MAX(1,Table1[[#This Row],[Qty of Units]])*MAX(1,Table1[[#This Row],['#NCMs Served / FTEs Employed]])*MAX(1,Table1[[#This Row],[Duration of Service]])</f>
        <v>0</v>
      </c>
      <c r="M262" s="131"/>
      <c r="N262" s="133"/>
    </row>
    <row r="263" spans="1:14" x14ac:dyDescent="0.25">
      <c r="A263" s="130"/>
      <c r="B263" s="130"/>
      <c r="C263" s="131"/>
      <c r="D263" s="112" t="str">
        <f>_xlfn.XLOOKUP(Table1[[#This Row],[Service]],Validation!$A$2:$A$15,Validation!$B$2:$B$15,"",0,1)</f>
        <v/>
      </c>
      <c r="E263" s="131"/>
      <c r="F263" s="132"/>
      <c r="G263" s="133"/>
      <c r="H263" s="134"/>
      <c r="I263" s="131"/>
      <c r="J263" s="131"/>
      <c r="K263" s="131"/>
      <c r="L263" s="135">
        <f>Table1[[#This Row],[Per Unit Price]]*MAX(1,Table1[[#This Row],[Qty of Units]])*MAX(1,Table1[[#This Row],['#NCMs Served / FTEs Employed]])*MAX(1,Table1[[#This Row],[Duration of Service]])</f>
        <v>0</v>
      </c>
      <c r="M263" s="131"/>
      <c r="N263" s="133"/>
    </row>
    <row r="264" spans="1:14" x14ac:dyDescent="0.25">
      <c r="A264" s="130"/>
      <c r="B264" s="130"/>
      <c r="C264" s="131"/>
      <c r="D264" s="112" t="str">
        <f>_xlfn.XLOOKUP(Table1[[#This Row],[Service]],Validation!$A$2:$A$15,Validation!$B$2:$B$15,"",0,1)</f>
        <v/>
      </c>
      <c r="E264" s="131"/>
      <c r="F264" s="132"/>
      <c r="G264" s="133"/>
      <c r="H264" s="134"/>
      <c r="I264" s="131"/>
      <c r="J264" s="131"/>
      <c r="K264" s="131"/>
      <c r="L264" s="135">
        <f>Table1[[#This Row],[Per Unit Price]]*MAX(1,Table1[[#This Row],[Qty of Units]])*MAX(1,Table1[[#This Row],['#NCMs Served / FTEs Employed]])*MAX(1,Table1[[#This Row],[Duration of Service]])</f>
        <v>0</v>
      </c>
      <c r="M264" s="131"/>
      <c r="N264" s="133"/>
    </row>
    <row r="265" spans="1:14" x14ac:dyDescent="0.25">
      <c r="A265" s="130"/>
      <c r="B265" s="130"/>
      <c r="C265" s="131"/>
      <c r="D265" s="112" t="str">
        <f>_xlfn.XLOOKUP(Table1[[#This Row],[Service]],Validation!$A$2:$A$15,Validation!$B$2:$B$15,"",0,1)</f>
        <v/>
      </c>
      <c r="E265" s="131"/>
      <c r="F265" s="132"/>
      <c r="G265" s="133"/>
      <c r="H265" s="134"/>
      <c r="I265" s="131"/>
      <c r="J265" s="131"/>
      <c r="K265" s="131"/>
      <c r="L265" s="135">
        <f>Table1[[#This Row],[Per Unit Price]]*MAX(1,Table1[[#This Row],[Qty of Units]])*MAX(1,Table1[[#This Row],['#NCMs Served / FTEs Employed]])*MAX(1,Table1[[#This Row],[Duration of Service]])</f>
        <v>0</v>
      </c>
      <c r="M265" s="131"/>
      <c r="N265" s="133"/>
    </row>
    <row r="266" spans="1:14" x14ac:dyDescent="0.25">
      <c r="A266" s="130"/>
      <c r="B266" s="130"/>
      <c r="C266" s="131"/>
      <c r="D266" s="112" t="str">
        <f>_xlfn.XLOOKUP(Table1[[#This Row],[Service]],Validation!$A$2:$A$15,Validation!$B$2:$B$15,"",0,1)</f>
        <v/>
      </c>
      <c r="E266" s="131"/>
      <c r="F266" s="132"/>
      <c r="G266" s="133"/>
      <c r="H266" s="134"/>
      <c r="I266" s="131"/>
      <c r="J266" s="131"/>
      <c r="K266" s="131"/>
      <c r="L266" s="135">
        <f>Table1[[#This Row],[Per Unit Price]]*MAX(1,Table1[[#This Row],[Qty of Units]])*MAX(1,Table1[[#This Row],['#NCMs Served / FTEs Employed]])*MAX(1,Table1[[#This Row],[Duration of Service]])</f>
        <v>0</v>
      </c>
      <c r="M266" s="131"/>
      <c r="N266" s="133"/>
    </row>
    <row r="267" spans="1:14" x14ac:dyDescent="0.25">
      <c r="A267" s="130"/>
      <c r="B267" s="130"/>
      <c r="C267" s="131"/>
      <c r="D267" s="112" t="str">
        <f>_xlfn.XLOOKUP(Table1[[#This Row],[Service]],Validation!$A$2:$A$15,Validation!$B$2:$B$15,"",0,1)</f>
        <v/>
      </c>
      <c r="E267" s="131"/>
      <c r="F267" s="132"/>
      <c r="G267" s="133"/>
      <c r="H267" s="134"/>
      <c r="I267" s="131"/>
      <c r="J267" s="131"/>
      <c r="K267" s="131"/>
      <c r="L267" s="135">
        <f>Table1[[#This Row],[Per Unit Price]]*MAX(1,Table1[[#This Row],[Qty of Units]])*MAX(1,Table1[[#This Row],['#NCMs Served / FTEs Employed]])*MAX(1,Table1[[#This Row],[Duration of Service]])</f>
        <v>0</v>
      </c>
      <c r="M267" s="131"/>
      <c r="N267" s="133"/>
    </row>
    <row r="268" spans="1:14" x14ac:dyDescent="0.25">
      <c r="A268" s="130"/>
      <c r="B268" s="130"/>
      <c r="C268" s="131"/>
      <c r="D268" s="112" t="str">
        <f>_xlfn.XLOOKUP(Table1[[#This Row],[Service]],Validation!$A$2:$A$15,Validation!$B$2:$B$15,"",0,1)</f>
        <v/>
      </c>
      <c r="E268" s="131"/>
      <c r="F268" s="132"/>
      <c r="G268" s="133"/>
      <c r="H268" s="134"/>
      <c r="I268" s="131"/>
      <c r="J268" s="131"/>
      <c r="K268" s="131"/>
      <c r="L268" s="135">
        <f>Table1[[#This Row],[Per Unit Price]]*MAX(1,Table1[[#This Row],[Qty of Units]])*MAX(1,Table1[[#This Row],['#NCMs Served / FTEs Employed]])*MAX(1,Table1[[#This Row],[Duration of Service]])</f>
        <v>0</v>
      </c>
      <c r="M268" s="131"/>
      <c r="N268" s="133"/>
    </row>
    <row r="269" spans="1:14" x14ac:dyDescent="0.25">
      <c r="A269" s="130"/>
      <c r="B269" s="130"/>
      <c r="C269" s="131"/>
      <c r="D269" s="112" t="str">
        <f>_xlfn.XLOOKUP(Table1[[#This Row],[Service]],Validation!$A$2:$A$15,Validation!$B$2:$B$15,"",0,1)</f>
        <v/>
      </c>
      <c r="E269" s="131"/>
      <c r="F269" s="132"/>
      <c r="G269" s="133"/>
      <c r="H269" s="134"/>
      <c r="I269" s="131"/>
      <c r="J269" s="131"/>
      <c r="K269" s="131"/>
      <c r="L269" s="135">
        <f>Table1[[#This Row],[Per Unit Price]]*MAX(1,Table1[[#This Row],[Qty of Units]])*MAX(1,Table1[[#This Row],['#NCMs Served / FTEs Employed]])*MAX(1,Table1[[#This Row],[Duration of Service]])</f>
        <v>0</v>
      </c>
      <c r="M269" s="131"/>
      <c r="N269" s="133"/>
    </row>
    <row r="270" spans="1:14" x14ac:dyDescent="0.25">
      <c r="A270" s="130"/>
      <c r="B270" s="130"/>
      <c r="C270" s="131"/>
      <c r="D270" s="112" t="str">
        <f>_xlfn.XLOOKUP(Table1[[#This Row],[Service]],Validation!$A$2:$A$15,Validation!$B$2:$B$15,"",0,1)</f>
        <v/>
      </c>
      <c r="E270" s="131"/>
      <c r="F270" s="132"/>
      <c r="G270" s="133"/>
      <c r="H270" s="134"/>
      <c r="I270" s="131"/>
      <c r="J270" s="131"/>
      <c r="K270" s="131"/>
      <c r="L270" s="135">
        <f>Table1[[#This Row],[Per Unit Price]]*MAX(1,Table1[[#This Row],[Qty of Units]])*MAX(1,Table1[[#This Row],['#NCMs Served / FTEs Employed]])*MAX(1,Table1[[#This Row],[Duration of Service]])</f>
        <v>0</v>
      </c>
      <c r="M270" s="131"/>
      <c r="N270" s="133"/>
    </row>
    <row r="271" spans="1:14" x14ac:dyDescent="0.25">
      <c r="A271" s="130"/>
      <c r="B271" s="130"/>
      <c r="C271" s="131"/>
      <c r="D271" s="112" t="str">
        <f>_xlfn.XLOOKUP(Table1[[#This Row],[Service]],Validation!$A$2:$A$15,Validation!$B$2:$B$15,"",0,1)</f>
        <v/>
      </c>
      <c r="E271" s="131"/>
      <c r="F271" s="132"/>
      <c r="G271" s="133"/>
      <c r="H271" s="134"/>
      <c r="I271" s="131"/>
      <c r="J271" s="131"/>
      <c r="K271" s="131"/>
      <c r="L271" s="135">
        <f>Table1[[#This Row],[Per Unit Price]]*MAX(1,Table1[[#This Row],[Qty of Units]])*MAX(1,Table1[[#This Row],['#NCMs Served / FTEs Employed]])*MAX(1,Table1[[#This Row],[Duration of Service]])</f>
        <v>0</v>
      </c>
      <c r="M271" s="131"/>
      <c r="N271" s="133"/>
    </row>
    <row r="272" spans="1:14" x14ac:dyDescent="0.25">
      <c r="A272" s="130"/>
      <c r="B272" s="130"/>
      <c r="C272" s="131"/>
      <c r="D272" s="112" t="str">
        <f>_xlfn.XLOOKUP(Table1[[#This Row],[Service]],Validation!$A$2:$A$15,Validation!$B$2:$B$15,"",0,1)</f>
        <v/>
      </c>
      <c r="E272" s="131"/>
      <c r="F272" s="132"/>
      <c r="G272" s="133"/>
      <c r="H272" s="134"/>
      <c r="I272" s="131"/>
      <c r="J272" s="131"/>
      <c r="K272" s="131"/>
      <c r="L272" s="135">
        <f>Table1[[#This Row],[Per Unit Price]]*MAX(1,Table1[[#This Row],[Qty of Units]])*MAX(1,Table1[[#This Row],['#NCMs Served / FTEs Employed]])*MAX(1,Table1[[#This Row],[Duration of Service]])</f>
        <v>0</v>
      </c>
      <c r="M272" s="131"/>
      <c r="N272" s="133"/>
    </row>
    <row r="273" spans="1:14" x14ac:dyDescent="0.25">
      <c r="A273" s="130"/>
      <c r="B273" s="130"/>
      <c r="C273" s="131"/>
      <c r="D273" s="112" t="str">
        <f>_xlfn.XLOOKUP(Table1[[#This Row],[Service]],Validation!$A$2:$A$15,Validation!$B$2:$B$15,"",0,1)</f>
        <v/>
      </c>
      <c r="E273" s="131"/>
      <c r="F273" s="132"/>
      <c r="G273" s="133"/>
      <c r="H273" s="134"/>
      <c r="I273" s="131"/>
      <c r="J273" s="131"/>
      <c r="K273" s="131"/>
      <c r="L273" s="135">
        <f>Table1[[#This Row],[Per Unit Price]]*MAX(1,Table1[[#This Row],[Qty of Units]])*MAX(1,Table1[[#This Row],['#NCMs Served / FTEs Employed]])*MAX(1,Table1[[#This Row],[Duration of Service]])</f>
        <v>0</v>
      </c>
      <c r="M273" s="131"/>
      <c r="N273" s="133"/>
    </row>
    <row r="274" spans="1:14" x14ac:dyDescent="0.25">
      <c r="A274" s="130"/>
      <c r="B274" s="130"/>
      <c r="C274" s="131"/>
      <c r="D274" s="112" t="str">
        <f>_xlfn.XLOOKUP(Table1[[#This Row],[Service]],Validation!$A$2:$A$15,Validation!$B$2:$B$15,"",0,1)</f>
        <v/>
      </c>
      <c r="E274" s="131"/>
      <c r="F274" s="132"/>
      <c r="G274" s="133"/>
      <c r="H274" s="134"/>
      <c r="I274" s="131"/>
      <c r="J274" s="131"/>
      <c r="K274" s="131"/>
      <c r="L274" s="135">
        <f>Table1[[#This Row],[Per Unit Price]]*MAX(1,Table1[[#This Row],[Qty of Units]])*MAX(1,Table1[[#This Row],['#NCMs Served / FTEs Employed]])*MAX(1,Table1[[#This Row],[Duration of Service]])</f>
        <v>0</v>
      </c>
      <c r="M274" s="131"/>
      <c r="N274" s="133"/>
    </row>
    <row r="275" spans="1:14" x14ac:dyDescent="0.25">
      <c r="A275" s="130"/>
      <c r="B275" s="130"/>
      <c r="C275" s="131"/>
      <c r="D275" s="112" t="str">
        <f>_xlfn.XLOOKUP(Table1[[#This Row],[Service]],Validation!$A$2:$A$15,Validation!$B$2:$B$15,"",0,1)</f>
        <v/>
      </c>
      <c r="E275" s="131"/>
      <c r="F275" s="132"/>
      <c r="G275" s="133"/>
      <c r="H275" s="134"/>
      <c r="I275" s="131"/>
      <c r="J275" s="131"/>
      <c r="K275" s="131"/>
      <c r="L275" s="135">
        <f>Table1[[#This Row],[Per Unit Price]]*MAX(1,Table1[[#This Row],[Qty of Units]])*MAX(1,Table1[[#This Row],['#NCMs Served / FTEs Employed]])*MAX(1,Table1[[#This Row],[Duration of Service]])</f>
        <v>0</v>
      </c>
      <c r="M275" s="131"/>
      <c r="N275" s="133"/>
    </row>
    <row r="276" spans="1:14" x14ac:dyDescent="0.25">
      <c r="A276" s="130"/>
      <c r="B276" s="130"/>
      <c r="C276" s="131"/>
      <c r="D276" s="112" t="str">
        <f>_xlfn.XLOOKUP(Table1[[#This Row],[Service]],Validation!$A$2:$A$15,Validation!$B$2:$B$15,"",0,1)</f>
        <v/>
      </c>
      <c r="E276" s="131"/>
      <c r="F276" s="132"/>
      <c r="G276" s="133"/>
      <c r="H276" s="134"/>
      <c r="I276" s="131"/>
      <c r="J276" s="131"/>
      <c r="K276" s="131"/>
      <c r="L276" s="135">
        <f>Table1[[#This Row],[Per Unit Price]]*MAX(1,Table1[[#This Row],[Qty of Units]])*MAX(1,Table1[[#This Row],['#NCMs Served / FTEs Employed]])*MAX(1,Table1[[#This Row],[Duration of Service]])</f>
        <v>0</v>
      </c>
      <c r="M276" s="131"/>
      <c r="N276" s="133"/>
    </row>
    <row r="277" spans="1:14" x14ac:dyDescent="0.25">
      <c r="A277" s="130"/>
      <c r="B277" s="130"/>
      <c r="C277" s="131"/>
      <c r="D277" s="112" t="str">
        <f>_xlfn.XLOOKUP(Table1[[#This Row],[Service]],Validation!$A$2:$A$15,Validation!$B$2:$B$15,"",0,1)</f>
        <v/>
      </c>
      <c r="E277" s="131"/>
      <c r="F277" s="132"/>
      <c r="G277" s="133"/>
      <c r="H277" s="134"/>
      <c r="I277" s="131"/>
      <c r="J277" s="131"/>
      <c r="K277" s="131"/>
      <c r="L277" s="135">
        <f>Table1[[#This Row],[Per Unit Price]]*MAX(1,Table1[[#This Row],[Qty of Units]])*MAX(1,Table1[[#This Row],['#NCMs Served / FTEs Employed]])*MAX(1,Table1[[#This Row],[Duration of Service]])</f>
        <v>0</v>
      </c>
      <c r="M277" s="131"/>
      <c r="N277" s="133"/>
    </row>
    <row r="278" spans="1:14" x14ac:dyDescent="0.25">
      <c r="A278" s="130"/>
      <c r="B278" s="130"/>
      <c r="C278" s="131"/>
      <c r="D278" s="112" t="str">
        <f>_xlfn.XLOOKUP(Table1[[#This Row],[Service]],Validation!$A$2:$A$15,Validation!$B$2:$B$15,"",0,1)</f>
        <v/>
      </c>
      <c r="E278" s="131"/>
      <c r="F278" s="132"/>
      <c r="G278" s="133"/>
      <c r="H278" s="134"/>
      <c r="I278" s="131"/>
      <c r="J278" s="131"/>
      <c r="K278" s="131"/>
      <c r="L278" s="135">
        <f>Table1[[#This Row],[Per Unit Price]]*MAX(1,Table1[[#This Row],[Qty of Units]])*MAX(1,Table1[[#This Row],['#NCMs Served / FTEs Employed]])*MAX(1,Table1[[#This Row],[Duration of Service]])</f>
        <v>0</v>
      </c>
      <c r="M278" s="131"/>
      <c r="N278" s="133"/>
    </row>
    <row r="279" spans="1:14" x14ac:dyDescent="0.25">
      <c r="A279" s="130"/>
      <c r="B279" s="130"/>
      <c r="C279" s="131"/>
      <c r="D279" s="112" t="str">
        <f>_xlfn.XLOOKUP(Table1[[#This Row],[Service]],Validation!$A$2:$A$15,Validation!$B$2:$B$15,"",0,1)</f>
        <v/>
      </c>
      <c r="E279" s="131"/>
      <c r="F279" s="132"/>
      <c r="G279" s="133"/>
      <c r="H279" s="134"/>
      <c r="I279" s="131"/>
      <c r="J279" s="131"/>
      <c r="K279" s="131"/>
      <c r="L279" s="135">
        <f>Table1[[#This Row],[Per Unit Price]]*MAX(1,Table1[[#This Row],[Qty of Units]])*MAX(1,Table1[[#This Row],['#NCMs Served / FTEs Employed]])*MAX(1,Table1[[#This Row],[Duration of Service]])</f>
        <v>0</v>
      </c>
      <c r="M279" s="131"/>
      <c r="N279" s="133"/>
    </row>
    <row r="280" spans="1:14" x14ac:dyDescent="0.25">
      <c r="A280" s="130"/>
      <c r="B280" s="130"/>
      <c r="C280" s="131"/>
      <c r="D280" s="112" t="str">
        <f>_xlfn.XLOOKUP(Table1[[#This Row],[Service]],Validation!$A$2:$A$15,Validation!$B$2:$B$15,"",0,1)</f>
        <v/>
      </c>
      <c r="E280" s="131"/>
      <c r="F280" s="132"/>
      <c r="G280" s="133"/>
      <c r="H280" s="134"/>
      <c r="I280" s="131"/>
      <c r="J280" s="131"/>
      <c r="K280" s="131"/>
      <c r="L280" s="135">
        <f>Table1[[#This Row],[Per Unit Price]]*MAX(1,Table1[[#This Row],[Qty of Units]])*MAX(1,Table1[[#This Row],['#NCMs Served / FTEs Employed]])*MAX(1,Table1[[#This Row],[Duration of Service]])</f>
        <v>0</v>
      </c>
      <c r="M280" s="131"/>
      <c r="N280" s="133"/>
    </row>
    <row r="281" spans="1:14" x14ac:dyDescent="0.25">
      <c r="A281" s="130"/>
      <c r="B281" s="130"/>
      <c r="C281" s="131"/>
      <c r="D281" s="112" t="str">
        <f>_xlfn.XLOOKUP(Table1[[#This Row],[Service]],Validation!$A$2:$A$15,Validation!$B$2:$B$15,"",0,1)</f>
        <v/>
      </c>
      <c r="E281" s="131"/>
      <c r="F281" s="132"/>
      <c r="G281" s="133"/>
      <c r="H281" s="134"/>
      <c r="I281" s="131"/>
      <c r="J281" s="131"/>
      <c r="K281" s="131"/>
      <c r="L281" s="135">
        <f>Table1[[#This Row],[Per Unit Price]]*MAX(1,Table1[[#This Row],[Qty of Units]])*MAX(1,Table1[[#This Row],['#NCMs Served / FTEs Employed]])*MAX(1,Table1[[#This Row],[Duration of Service]])</f>
        <v>0</v>
      </c>
      <c r="M281" s="131"/>
      <c r="N281" s="133"/>
    </row>
    <row r="282" spans="1:14" x14ac:dyDescent="0.25">
      <c r="A282" s="130"/>
      <c r="B282" s="130"/>
      <c r="C282" s="131"/>
      <c r="D282" s="112" t="str">
        <f>_xlfn.XLOOKUP(Table1[[#This Row],[Service]],Validation!$A$2:$A$15,Validation!$B$2:$B$15,"",0,1)</f>
        <v/>
      </c>
      <c r="E282" s="131"/>
      <c r="F282" s="132"/>
      <c r="G282" s="133"/>
      <c r="H282" s="134"/>
      <c r="I282" s="131"/>
      <c r="J282" s="131"/>
      <c r="K282" s="131"/>
      <c r="L282" s="135">
        <f>Table1[[#This Row],[Per Unit Price]]*MAX(1,Table1[[#This Row],[Qty of Units]])*MAX(1,Table1[[#This Row],['#NCMs Served / FTEs Employed]])*MAX(1,Table1[[#This Row],[Duration of Service]])</f>
        <v>0</v>
      </c>
      <c r="M282" s="131"/>
      <c r="N282" s="133"/>
    </row>
    <row r="283" spans="1:14" x14ac:dyDescent="0.25">
      <c r="A283" s="130"/>
      <c r="B283" s="130"/>
      <c r="C283" s="131"/>
      <c r="D283" s="112" t="str">
        <f>_xlfn.XLOOKUP(Table1[[#This Row],[Service]],Validation!$A$2:$A$15,Validation!$B$2:$B$15,"",0,1)</f>
        <v/>
      </c>
      <c r="E283" s="131"/>
      <c r="F283" s="132"/>
      <c r="G283" s="133"/>
      <c r="H283" s="134"/>
      <c r="I283" s="131"/>
      <c r="J283" s="131"/>
      <c r="K283" s="131"/>
      <c r="L283" s="135">
        <f>Table1[[#This Row],[Per Unit Price]]*MAX(1,Table1[[#This Row],[Qty of Units]])*MAX(1,Table1[[#This Row],['#NCMs Served / FTEs Employed]])*MAX(1,Table1[[#This Row],[Duration of Service]])</f>
        <v>0</v>
      </c>
      <c r="M283" s="131"/>
      <c r="N283" s="133"/>
    </row>
    <row r="284" spans="1:14" x14ac:dyDescent="0.25">
      <c r="A284" s="130"/>
      <c r="B284" s="130"/>
      <c r="C284" s="131"/>
      <c r="D284" s="112" t="str">
        <f>_xlfn.XLOOKUP(Table1[[#This Row],[Service]],Validation!$A$2:$A$15,Validation!$B$2:$B$15,"",0,1)</f>
        <v/>
      </c>
      <c r="E284" s="131"/>
      <c r="F284" s="132"/>
      <c r="G284" s="133"/>
      <c r="H284" s="134"/>
      <c r="I284" s="131"/>
      <c r="J284" s="131"/>
      <c r="K284" s="131"/>
      <c r="L284" s="135">
        <f>Table1[[#This Row],[Per Unit Price]]*MAX(1,Table1[[#This Row],[Qty of Units]])*MAX(1,Table1[[#This Row],['#NCMs Served / FTEs Employed]])*MAX(1,Table1[[#This Row],[Duration of Service]])</f>
        <v>0</v>
      </c>
      <c r="M284" s="131"/>
      <c r="N284" s="133"/>
    </row>
    <row r="285" spans="1:14" x14ac:dyDescent="0.25">
      <c r="A285" s="130"/>
      <c r="B285" s="130"/>
      <c r="C285" s="131"/>
      <c r="D285" s="112" t="str">
        <f>_xlfn.XLOOKUP(Table1[[#This Row],[Service]],Validation!$A$2:$A$15,Validation!$B$2:$B$15,"",0,1)</f>
        <v/>
      </c>
      <c r="E285" s="131"/>
      <c r="F285" s="132"/>
      <c r="G285" s="133"/>
      <c r="H285" s="134"/>
      <c r="I285" s="131"/>
      <c r="J285" s="131"/>
      <c r="K285" s="131"/>
      <c r="L285" s="135">
        <f>Table1[[#This Row],[Per Unit Price]]*MAX(1,Table1[[#This Row],[Qty of Units]])*MAX(1,Table1[[#This Row],['#NCMs Served / FTEs Employed]])*MAX(1,Table1[[#This Row],[Duration of Service]])</f>
        <v>0</v>
      </c>
      <c r="M285" s="131"/>
      <c r="N285" s="133"/>
    </row>
    <row r="286" spans="1:14" x14ac:dyDescent="0.25">
      <c r="A286" s="130"/>
      <c r="B286" s="130"/>
      <c r="C286" s="131"/>
      <c r="D286" s="112" t="str">
        <f>_xlfn.XLOOKUP(Table1[[#This Row],[Service]],Validation!$A$2:$A$15,Validation!$B$2:$B$15,"",0,1)</f>
        <v/>
      </c>
      <c r="E286" s="131"/>
      <c r="F286" s="132"/>
      <c r="G286" s="133"/>
      <c r="H286" s="134"/>
      <c r="I286" s="131"/>
      <c r="J286" s="131"/>
      <c r="K286" s="131"/>
      <c r="L286" s="135">
        <f>Table1[[#This Row],[Per Unit Price]]*MAX(1,Table1[[#This Row],[Qty of Units]])*MAX(1,Table1[[#This Row],['#NCMs Served / FTEs Employed]])*MAX(1,Table1[[#This Row],[Duration of Service]])</f>
        <v>0</v>
      </c>
      <c r="M286" s="131"/>
      <c r="N286" s="133"/>
    </row>
    <row r="287" spans="1:14" x14ac:dyDescent="0.25">
      <c r="A287" s="130"/>
      <c r="B287" s="130"/>
      <c r="C287" s="131"/>
      <c r="D287" s="112" t="str">
        <f>_xlfn.XLOOKUP(Table1[[#This Row],[Service]],Validation!$A$2:$A$15,Validation!$B$2:$B$15,"",0,1)</f>
        <v/>
      </c>
      <c r="E287" s="131"/>
      <c r="F287" s="132"/>
      <c r="G287" s="133"/>
      <c r="H287" s="134"/>
      <c r="I287" s="131"/>
      <c r="J287" s="131"/>
      <c r="K287" s="131"/>
      <c r="L287" s="135">
        <f>Table1[[#This Row],[Per Unit Price]]*MAX(1,Table1[[#This Row],[Qty of Units]])*MAX(1,Table1[[#This Row],['#NCMs Served / FTEs Employed]])*MAX(1,Table1[[#This Row],[Duration of Service]])</f>
        <v>0</v>
      </c>
      <c r="M287" s="131"/>
      <c r="N287" s="133"/>
    </row>
    <row r="288" spans="1:14" x14ac:dyDescent="0.25">
      <c r="A288" s="130"/>
      <c r="B288" s="130"/>
      <c r="C288" s="131"/>
      <c r="D288" s="112" t="str">
        <f>_xlfn.XLOOKUP(Table1[[#This Row],[Service]],Validation!$A$2:$A$15,Validation!$B$2:$B$15,"",0,1)</f>
        <v/>
      </c>
      <c r="E288" s="131"/>
      <c r="F288" s="132"/>
      <c r="G288" s="133"/>
      <c r="H288" s="134"/>
      <c r="I288" s="131"/>
      <c r="J288" s="131"/>
      <c r="K288" s="131"/>
      <c r="L288" s="135">
        <f>Table1[[#This Row],[Per Unit Price]]*MAX(1,Table1[[#This Row],[Qty of Units]])*MAX(1,Table1[[#This Row],['#NCMs Served / FTEs Employed]])*MAX(1,Table1[[#This Row],[Duration of Service]])</f>
        <v>0</v>
      </c>
      <c r="M288" s="131"/>
      <c r="N288" s="133"/>
    </row>
    <row r="289" spans="1:14" x14ac:dyDescent="0.25">
      <c r="A289" s="130"/>
      <c r="B289" s="130"/>
      <c r="C289" s="131"/>
      <c r="D289" s="112" t="str">
        <f>_xlfn.XLOOKUP(Table1[[#This Row],[Service]],Validation!$A$2:$A$15,Validation!$B$2:$B$15,"",0,1)</f>
        <v/>
      </c>
      <c r="E289" s="131"/>
      <c r="F289" s="132"/>
      <c r="G289" s="133"/>
      <c r="H289" s="134"/>
      <c r="I289" s="131"/>
      <c r="J289" s="131"/>
      <c r="K289" s="131"/>
      <c r="L289" s="135">
        <f>Table1[[#This Row],[Per Unit Price]]*MAX(1,Table1[[#This Row],[Qty of Units]])*MAX(1,Table1[[#This Row],['#NCMs Served / FTEs Employed]])*MAX(1,Table1[[#This Row],[Duration of Service]])</f>
        <v>0</v>
      </c>
      <c r="M289" s="131"/>
      <c r="N289" s="133"/>
    </row>
    <row r="290" spans="1:14" x14ac:dyDescent="0.25">
      <c r="A290" s="130"/>
      <c r="B290" s="130"/>
      <c r="C290" s="131"/>
      <c r="D290" s="112" t="str">
        <f>_xlfn.XLOOKUP(Table1[[#This Row],[Service]],Validation!$A$2:$A$15,Validation!$B$2:$B$15,"",0,1)</f>
        <v/>
      </c>
      <c r="E290" s="131"/>
      <c r="F290" s="132"/>
      <c r="G290" s="133"/>
      <c r="H290" s="134"/>
      <c r="I290" s="131"/>
      <c r="J290" s="131"/>
      <c r="K290" s="131"/>
      <c r="L290" s="135">
        <f>Table1[[#This Row],[Per Unit Price]]*MAX(1,Table1[[#This Row],[Qty of Units]])*MAX(1,Table1[[#This Row],['#NCMs Served / FTEs Employed]])*MAX(1,Table1[[#This Row],[Duration of Service]])</f>
        <v>0</v>
      </c>
      <c r="M290" s="131"/>
      <c r="N290" s="133"/>
    </row>
    <row r="291" spans="1:14" x14ac:dyDescent="0.25">
      <c r="A291" s="130"/>
      <c r="B291" s="130"/>
      <c r="C291" s="131"/>
      <c r="D291" s="112" t="str">
        <f>_xlfn.XLOOKUP(Table1[[#This Row],[Service]],Validation!$A$2:$A$15,Validation!$B$2:$B$15,"",0,1)</f>
        <v/>
      </c>
      <c r="E291" s="131"/>
      <c r="F291" s="132"/>
      <c r="G291" s="133"/>
      <c r="H291" s="134"/>
      <c r="I291" s="131"/>
      <c r="J291" s="131"/>
      <c r="K291" s="131"/>
      <c r="L291" s="135">
        <f>Table1[[#This Row],[Per Unit Price]]*MAX(1,Table1[[#This Row],[Qty of Units]])*MAX(1,Table1[[#This Row],['#NCMs Served / FTEs Employed]])*MAX(1,Table1[[#This Row],[Duration of Service]])</f>
        <v>0</v>
      </c>
      <c r="M291" s="131"/>
      <c r="N291" s="133"/>
    </row>
    <row r="292" spans="1:14" x14ac:dyDescent="0.25">
      <c r="A292" s="130"/>
      <c r="B292" s="130"/>
      <c r="C292" s="131"/>
      <c r="D292" s="112" t="str">
        <f>_xlfn.XLOOKUP(Table1[[#This Row],[Service]],Validation!$A$2:$A$15,Validation!$B$2:$B$15,"",0,1)</f>
        <v/>
      </c>
      <c r="E292" s="131"/>
      <c r="F292" s="132"/>
      <c r="G292" s="133"/>
      <c r="H292" s="134"/>
      <c r="I292" s="131"/>
      <c r="J292" s="131"/>
      <c r="K292" s="131"/>
      <c r="L292" s="135">
        <f>Table1[[#This Row],[Per Unit Price]]*MAX(1,Table1[[#This Row],[Qty of Units]])*MAX(1,Table1[[#This Row],['#NCMs Served / FTEs Employed]])*MAX(1,Table1[[#This Row],[Duration of Service]])</f>
        <v>0</v>
      </c>
      <c r="M292" s="131"/>
      <c r="N292" s="133"/>
    </row>
    <row r="293" spans="1:14" x14ac:dyDescent="0.25">
      <c r="A293" s="130"/>
      <c r="B293" s="130"/>
      <c r="C293" s="131"/>
      <c r="D293" s="112" t="str">
        <f>_xlfn.XLOOKUP(Table1[[#This Row],[Service]],Validation!$A$2:$A$15,Validation!$B$2:$B$15,"",0,1)</f>
        <v/>
      </c>
      <c r="E293" s="131"/>
      <c r="F293" s="132"/>
      <c r="G293" s="133"/>
      <c r="H293" s="134"/>
      <c r="I293" s="131"/>
      <c r="J293" s="131"/>
      <c r="K293" s="131"/>
      <c r="L293" s="135">
        <f>Table1[[#This Row],[Per Unit Price]]*MAX(1,Table1[[#This Row],[Qty of Units]])*MAX(1,Table1[[#This Row],['#NCMs Served / FTEs Employed]])*MAX(1,Table1[[#This Row],[Duration of Service]])</f>
        <v>0</v>
      </c>
      <c r="M293" s="131"/>
      <c r="N293" s="133"/>
    </row>
    <row r="294" spans="1:14" x14ac:dyDescent="0.25">
      <c r="A294" s="130"/>
      <c r="B294" s="130"/>
      <c r="C294" s="131"/>
      <c r="D294" s="112" t="str">
        <f>_xlfn.XLOOKUP(Table1[[#This Row],[Service]],Validation!$A$2:$A$15,Validation!$B$2:$B$15,"",0,1)</f>
        <v/>
      </c>
      <c r="E294" s="131"/>
      <c r="F294" s="132"/>
      <c r="G294" s="133"/>
      <c r="H294" s="134"/>
      <c r="I294" s="131"/>
      <c r="J294" s="131"/>
      <c r="K294" s="131"/>
      <c r="L294" s="135">
        <f>Table1[[#This Row],[Per Unit Price]]*MAX(1,Table1[[#This Row],[Qty of Units]])*MAX(1,Table1[[#This Row],['#NCMs Served / FTEs Employed]])*MAX(1,Table1[[#This Row],[Duration of Service]])</f>
        <v>0</v>
      </c>
      <c r="M294" s="131"/>
      <c r="N294" s="133"/>
    </row>
    <row r="295" spans="1:14" x14ac:dyDescent="0.25">
      <c r="A295" s="130"/>
      <c r="B295" s="130"/>
      <c r="C295" s="131"/>
      <c r="D295" s="112" t="str">
        <f>_xlfn.XLOOKUP(Table1[[#This Row],[Service]],Validation!$A$2:$A$15,Validation!$B$2:$B$15,"",0,1)</f>
        <v/>
      </c>
      <c r="E295" s="131"/>
      <c r="F295" s="132"/>
      <c r="G295" s="133"/>
      <c r="H295" s="134"/>
      <c r="I295" s="131"/>
      <c r="J295" s="131"/>
      <c r="K295" s="131"/>
      <c r="L295" s="135">
        <f>Table1[[#This Row],[Per Unit Price]]*MAX(1,Table1[[#This Row],[Qty of Units]])*MAX(1,Table1[[#This Row],['#NCMs Served / FTEs Employed]])*MAX(1,Table1[[#This Row],[Duration of Service]])</f>
        <v>0</v>
      </c>
      <c r="M295" s="131"/>
      <c r="N295" s="133"/>
    </row>
    <row r="296" spans="1:14" x14ac:dyDescent="0.25">
      <c r="A296" s="130"/>
      <c r="B296" s="130"/>
      <c r="C296" s="131"/>
      <c r="D296" s="112" t="str">
        <f>_xlfn.XLOOKUP(Table1[[#This Row],[Service]],Validation!$A$2:$A$15,Validation!$B$2:$B$15,"",0,1)</f>
        <v/>
      </c>
      <c r="E296" s="131"/>
      <c r="F296" s="132"/>
      <c r="G296" s="133"/>
      <c r="H296" s="134"/>
      <c r="I296" s="131"/>
      <c r="J296" s="131"/>
      <c r="K296" s="131"/>
      <c r="L296" s="135">
        <f>Table1[[#This Row],[Per Unit Price]]*MAX(1,Table1[[#This Row],[Qty of Units]])*MAX(1,Table1[[#This Row],['#NCMs Served / FTEs Employed]])*MAX(1,Table1[[#This Row],[Duration of Service]])</f>
        <v>0</v>
      </c>
      <c r="M296" s="131"/>
      <c r="N296" s="133"/>
    </row>
    <row r="297" spans="1:14" x14ac:dyDescent="0.25">
      <c r="A297" s="130"/>
      <c r="B297" s="130"/>
      <c r="C297" s="131"/>
      <c r="D297" s="112" t="str">
        <f>_xlfn.XLOOKUP(Table1[[#This Row],[Service]],Validation!$A$2:$A$15,Validation!$B$2:$B$15,"",0,1)</f>
        <v/>
      </c>
      <c r="E297" s="131"/>
      <c r="F297" s="132"/>
      <c r="G297" s="133"/>
      <c r="H297" s="134"/>
      <c r="I297" s="131"/>
      <c r="J297" s="131"/>
      <c r="K297" s="131"/>
      <c r="L297" s="135">
        <f>Table1[[#This Row],[Per Unit Price]]*MAX(1,Table1[[#This Row],[Qty of Units]])*MAX(1,Table1[[#This Row],['#NCMs Served / FTEs Employed]])*MAX(1,Table1[[#This Row],[Duration of Service]])</f>
        <v>0</v>
      </c>
      <c r="M297" s="131"/>
      <c r="N297" s="133"/>
    </row>
    <row r="298" spans="1:14" x14ac:dyDescent="0.25">
      <c r="A298" s="130"/>
      <c r="B298" s="130"/>
      <c r="C298" s="131"/>
      <c r="D298" s="112" t="str">
        <f>_xlfn.XLOOKUP(Table1[[#This Row],[Service]],Validation!$A$2:$A$15,Validation!$B$2:$B$15,"",0,1)</f>
        <v/>
      </c>
      <c r="E298" s="131"/>
      <c r="F298" s="132"/>
      <c r="G298" s="133"/>
      <c r="H298" s="134"/>
      <c r="I298" s="131"/>
      <c r="J298" s="131"/>
      <c r="K298" s="131"/>
      <c r="L298" s="135">
        <f>Table1[[#This Row],[Per Unit Price]]*MAX(1,Table1[[#This Row],[Qty of Units]])*MAX(1,Table1[[#This Row],['#NCMs Served / FTEs Employed]])*MAX(1,Table1[[#This Row],[Duration of Service]])</f>
        <v>0</v>
      </c>
      <c r="M298" s="131"/>
      <c r="N298" s="133"/>
    </row>
    <row r="299" spans="1:14" x14ac:dyDescent="0.25">
      <c r="A299" s="130"/>
      <c r="B299" s="130"/>
      <c r="C299" s="131"/>
      <c r="D299" s="112" t="str">
        <f>_xlfn.XLOOKUP(Table1[[#This Row],[Service]],Validation!$A$2:$A$15,Validation!$B$2:$B$15,"",0,1)</f>
        <v/>
      </c>
      <c r="E299" s="131"/>
      <c r="F299" s="132"/>
      <c r="G299" s="133"/>
      <c r="H299" s="134"/>
      <c r="I299" s="131"/>
      <c r="J299" s="131"/>
      <c r="K299" s="131"/>
      <c r="L299" s="135">
        <f>Table1[[#This Row],[Per Unit Price]]*MAX(1,Table1[[#This Row],[Qty of Units]])*MAX(1,Table1[[#This Row],['#NCMs Served / FTEs Employed]])*MAX(1,Table1[[#This Row],[Duration of Service]])</f>
        <v>0</v>
      </c>
      <c r="M299" s="131"/>
      <c r="N299" s="133"/>
    </row>
    <row r="300" spans="1:14" x14ac:dyDescent="0.25">
      <c r="A300" s="130"/>
      <c r="B300" s="130"/>
      <c r="C300" s="131"/>
      <c r="D300" s="112" t="str">
        <f>_xlfn.XLOOKUP(Table1[[#This Row],[Service]],Validation!$A$2:$A$15,Validation!$B$2:$B$15,"",0,1)</f>
        <v/>
      </c>
      <c r="E300" s="131"/>
      <c r="F300" s="132"/>
      <c r="G300" s="133"/>
      <c r="H300" s="134"/>
      <c r="I300" s="131"/>
      <c r="J300" s="131"/>
      <c r="K300" s="131"/>
      <c r="L300" s="135">
        <f>Table1[[#This Row],[Per Unit Price]]*MAX(1,Table1[[#This Row],[Qty of Units]])*MAX(1,Table1[[#This Row],['#NCMs Served / FTEs Employed]])*MAX(1,Table1[[#This Row],[Duration of Service]])</f>
        <v>0</v>
      </c>
      <c r="M300" s="131"/>
      <c r="N300" s="133"/>
    </row>
    <row r="301" spans="1:14" x14ac:dyDescent="0.25">
      <c r="A301" s="130"/>
      <c r="B301" s="130"/>
      <c r="C301" s="131"/>
      <c r="D301" s="112" t="str">
        <f>_xlfn.XLOOKUP(Table1[[#This Row],[Service]],Validation!$A$2:$A$15,Validation!$B$2:$B$15,"",0,1)</f>
        <v/>
      </c>
      <c r="E301" s="131"/>
      <c r="F301" s="132"/>
      <c r="G301" s="133"/>
      <c r="H301" s="134"/>
      <c r="I301" s="131"/>
      <c r="J301" s="131"/>
      <c r="K301" s="131"/>
      <c r="L301" s="135">
        <f>Table1[[#This Row],[Per Unit Price]]*MAX(1,Table1[[#This Row],[Qty of Units]])*MAX(1,Table1[[#This Row],['#NCMs Served / FTEs Employed]])*MAX(1,Table1[[#This Row],[Duration of Service]])</f>
        <v>0</v>
      </c>
      <c r="M301" s="131"/>
      <c r="N301" s="133"/>
    </row>
    <row r="302" spans="1:14" x14ac:dyDescent="0.25">
      <c r="A302" s="130"/>
      <c r="B302" s="130"/>
      <c r="C302" s="131"/>
      <c r="D302" s="112" t="str">
        <f>_xlfn.XLOOKUP(Table1[[#This Row],[Service]],Validation!$A$2:$A$15,Validation!$B$2:$B$15,"",0,1)</f>
        <v/>
      </c>
      <c r="E302" s="131"/>
      <c r="F302" s="132"/>
      <c r="G302" s="133"/>
      <c r="H302" s="134"/>
      <c r="I302" s="131"/>
      <c r="J302" s="131"/>
      <c r="K302" s="131"/>
      <c r="L302" s="135">
        <f>Table1[[#This Row],[Per Unit Price]]*MAX(1,Table1[[#This Row],[Qty of Units]])*MAX(1,Table1[[#This Row],['#NCMs Served / FTEs Employed]])*MAX(1,Table1[[#This Row],[Duration of Service]])</f>
        <v>0</v>
      </c>
      <c r="M302" s="131"/>
      <c r="N302" s="133"/>
    </row>
    <row r="303" spans="1:14" x14ac:dyDescent="0.25">
      <c r="A303" s="130"/>
      <c r="B303" s="130"/>
      <c r="C303" s="131"/>
      <c r="D303" s="112" t="str">
        <f>_xlfn.XLOOKUP(Table1[[#This Row],[Service]],Validation!$A$2:$A$15,Validation!$B$2:$B$15,"",0,1)</f>
        <v/>
      </c>
      <c r="E303" s="131"/>
      <c r="F303" s="132"/>
      <c r="G303" s="133"/>
      <c r="H303" s="134"/>
      <c r="I303" s="131"/>
      <c r="J303" s="131"/>
      <c r="K303" s="131"/>
      <c r="L303" s="135">
        <f>Table1[[#This Row],[Per Unit Price]]*MAX(1,Table1[[#This Row],[Qty of Units]])*MAX(1,Table1[[#This Row],['#NCMs Served / FTEs Employed]])*MAX(1,Table1[[#This Row],[Duration of Service]])</f>
        <v>0</v>
      </c>
      <c r="M303" s="131"/>
      <c r="N303" s="133"/>
    </row>
    <row r="304" spans="1:14" x14ac:dyDescent="0.25">
      <c r="A304" s="130"/>
      <c r="B304" s="130"/>
      <c r="C304" s="131"/>
      <c r="D304" s="112" t="str">
        <f>_xlfn.XLOOKUP(Table1[[#This Row],[Service]],Validation!$A$2:$A$15,Validation!$B$2:$B$15,"",0,1)</f>
        <v/>
      </c>
      <c r="E304" s="131"/>
      <c r="F304" s="132"/>
      <c r="G304" s="133"/>
      <c r="H304" s="134"/>
      <c r="I304" s="131"/>
      <c r="J304" s="131"/>
      <c r="K304" s="131"/>
      <c r="L304" s="135">
        <f>Table1[[#This Row],[Per Unit Price]]*MAX(1,Table1[[#This Row],[Qty of Units]])*MAX(1,Table1[[#This Row],['#NCMs Served / FTEs Employed]])*MAX(1,Table1[[#This Row],[Duration of Service]])</f>
        <v>0</v>
      </c>
      <c r="M304" s="131"/>
      <c r="N304" s="133"/>
    </row>
    <row r="305" spans="1:14" x14ac:dyDescent="0.25">
      <c r="A305" s="130"/>
      <c r="B305" s="130"/>
      <c r="C305" s="131"/>
      <c r="D305" s="112" t="str">
        <f>_xlfn.XLOOKUP(Table1[[#This Row],[Service]],Validation!$A$2:$A$15,Validation!$B$2:$B$15,"",0,1)</f>
        <v/>
      </c>
      <c r="E305" s="131"/>
      <c r="F305" s="132"/>
      <c r="G305" s="133"/>
      <c r="H305" s="134"/>
      <c r="I305" s="131"/>
      <c r="J305" s="131"/>
      <c r="K305" s="131"/>
      <c r="L305" s="135">
        <f>Table1[[#This Row],[Per Unit Price]]*MAX(1,Table1[[#This Row],[Qty of Units]])*MAX(1,Table1[[#This Row],['#NCMs Served / FTEs Employed]])*MAX(1,Table1[[#This Row],[Duration of Service]])</f>
        <v>0</v>
      </c>
      <c r="M305" s="131"/>
      <c r="N305" s="133"/>
    </row>
    <row r="306" spans="1:14" x14ac:dyDescent="0.25">
      <c r="A306" s="130"/>
      <c r="B306" s="130"/>
      <c r="C306" s="131"/>
      <c r="D306" s="112" t="str">
        <f>_xlfn.XLOOKUP(Table1[[#This Row],[Service]],Validation!$A$2:$A$15,Validation!$B$2:$B$15,"",0,1)</f>
        <v/>
      </c>
      <c r="E306" s="131"/>
      <c r="F306" s="132"/>
      <c r="G306" s="133"/>
      <c r="H306" s="134"/>
      <c r="I306" s="131"/>
      <c r="J306" s="131"/>
      <c r="K306" s="131"/>
      <c r="L306" s="135">
        <f>Table1[[#This Row],[Per Unit Price]]*MAX(1,Table1[[#This Row],[Qty of Units]])*MAX(1,Table1[[#This Row],['#NCMs Served / FTEs Employed]])*MAX(1,Table1[[#This Row],[Duration of Service]])</f>
        <v>0</v>
      </c>
      <c r="M306" s="131"/>
      <c r="N306" s="133"/>
    </row>
    <row r="307" spans="1:14" x14ac:dyDescent="0.25">
      <c r="A307" s="130"/>
      <c r="B307" s="130"/>
      <c r="C307" s="131"/>
      <c r="D307" s="112" t="str">
        <f>_xlfn.XLOOKUP(Table1[[#This Row],[Service]],Validation!$A$2:$A$15,Validation!$B$2:$B$15,"",0,1)</f>
        <v/>
      </c>
      <c r="E307" s="131"/>
      <c r="F307" s="132"/>
      <c r="G307" s="133"/>
      <c r="H307" s="134"/>
      <c r="I307" s="131"/>
      <c r="J307" s="131"/>
      <c r="K307" s="131"/>
      <c r="L307" s="135">
        <f>Table1[[#This Row],[Per Unit Price]]*MAX(1,Table1[[#This Row],[Qty of Units]])*MAX(1,Table1[[#This Row],['#NCMs Served / FTEs Employed]])*MAX(1,Table1[[#This Row],[Duration of Service]])</f>
        <v>0</v>
      </c>
      <c r="M307" s="131"/>
      <c r="N307" s="133"/>
    </row>
    <row r="308" spans="1:14" x14ac:dyDescent="0.25">
      <c r="A308" s="130"/>
      <c r="B308" s="130"/>
      <c r="C308" s="131"/>
      <c r="D308" s="112" t="str">
        <f>_xlfn.XLOOKUP(Table1[[#This Row],[Service]],Validation!$A$2:$A$15,Validation!$B$2:$B$15,"",0,1)</f>
        <v/>
      </c>
      <c r="E308" s="131"/>
      <c r="F308" s="132"/>
      <c r="G308" s="133"/>
      <c r="H308" s="134"/>
      <c r="I308" s="131"/>
      <c r="J308" s="131"/>
      <c r="K308" s="131"/>
      <c r="L308" s="135">
        <f>Table1[[#This Row],[Per Unit Price]]*MAX(1,Table1[[#This Row],[Qty of Units]])*MAX(1,Table1[[#This Row],['#NCMs Served / FTEs Employed]])*MAX(1,Table1[[#This Row],[Duration of Service]])</f>
        <v>0</v>
      </c>
      <c r="M308" s="131"/>
      <c r="N308" s="133"/>
    </row>
    <row r="309" spans="1:14" x14ac:dyDescent="0.25">
      <c r="A309" s="130"/>
      <c r="B309" s="130"/>
      <c r="C309" s="131"/>
      <c r="D309" s="112" t="str">
        <f>_xlfn.XLOOKUP(Table1[[#This Row],[Service]],Validation!$A$2:$A$15,Validation!$B$2:$B$15,"",0,1)</f>
        <v/>
      </c>
      <c r="E309" s="131"/>
      <c r="F309" s="132"/>
      <c r="G309" s="133"/>
      <c r="H309" s="134"/>
      <c r="I309" s="131"/>
      <c r="J309" s="131"/>
      <c r="K309" s="131"/>
      <c r="L309" s="135">
        <f>Table1[[#This Row],[Per Unit Price]]*MAX(1,Table1[[#This Row],[Qty of Units]])*MAX(1,Table1[[#This Row],['#NCMs Served / FTEs Employed]])*MAX(1,Table1[[#This Row],[Duration of Service]])</f>
        <v>0</v>
      </c>
      <c r="M309" s="131"/>
      <c r="N309" s="133"/>
    </row>
    <row r="310" spans="1:14" x14ac:dyDescent="0.25">
      <c r="A310" s="130"/>
      <c r="B310" s="130"/>
      <c r="C310" s="131"/>
      <c r="D310" s="112" t="str">
        <f>_xlfn.XLOOKUP(Table1[[#This Row],[Service]],Validation!$A$2:$A$15,Validation!$B$2:$B$15,"",0,1)</f>
        <v/>
      </c>
      <c r="E310" s="131"/>
      <c r="F310" s="132"/>
      <c r="G310" s="133"/>
      <c r="H310" s="134"/>
      <c r="I310" s="131"/>
      <c r="J310" s="131"/>
      <c r="K310" s="131"/>
      <c r="L310" s="135">
        <f>Table1[[#This Row],[Per Unit Price]]*MAX(1,Table1[[#This Row],[Qty of Units]])*MAX(1,Table1[[#This Row],['#NCMs Served / FTEs Employed]])*MAX(1,Table1[[#This Row],[Duration of Service]])</f>
        <v>0</v>
      </c>
      <c r="M310" s="131"/>
      <c r="N310" s="133"/>
    </row>
    <row r="311" spans="1:14" x14ac:dyDescent="0.25">
      <c r="A311" s="130"/>
      <c r="B311" s="130"/>
      <c r="C311" s="131"/>
      <c r="D311" s="112" t="str">
        <f>_xlfn.XLOOKUP(Table1[[#This Row],[Service]],Validation!$A$2:$A$15,Validation!$B$2:$B$15,"",0,1)</f>
        <v/>
      </c>
      <c r="E311" s="131"/>
      <c r="F311" s="132"/>
      <c r="G311" s="133"/>
      <c r="H311" s="134"/>
      <c r="I311" s="131"/>
      <c r="J311" s="131"/>
      <c r="K311" s="131"/>
      <c r="L311" s="135">
        <f>Table1[[#This Row],[Per Unit Price]]*MAX(1,Table1[[#This Row],[Qty of Units]])*MAX(1,Table1[[#This Row],['#NCMs Served / FTEs Employed]])*MAX(1,Table1[[#This Row],[Duration of Service]])</f>
        <v>0</v>
      </c>
      <c r="M311" s="131"/>
      <c r="N311" s="133"/>
    </row>
    <row r="312" spans="1:14" x14ac:dyDescent="0.25">
      <c r="A312" s="130"/>
      <c r="B312" s="130"/>
      <c r="C312" s="131"/>
      <c r="D312" s="112" t="str">
        <f>_xlfn.XLOOKUP(Table1[[#This Row],[Service]],Validation!$A$2:$A$15,Validation!$B$2:$B$15,"",0,1)</f>
        <v/>
      </c>
      <c r="E312" s="131"/>
      <c r="F312" s="132"/>
      <c r="G312" s="133"/>
      <c r="H312" s="134"/>
      <c r="I312" s="131"/>
      <c r="J312" s="131"/>
      <c r="K312" s="131"/>
      <c r="L312" s="135">
        <f>Table1[[#This Row],[Per Unit Price]]*MAX(1,Table1[[#This Row],[Qty of Units]])*MAX(1,Table1[[#This Row],['#NCMs Served / FTEs Employed]])*MAX(1,Table1[[#This Row],[Duration of Service]])</f>
        <v>0</v>
      </c>
      <c r="M312" s="131"/>
      <c r="N312" s="133"/>
    </row>
    <row r="313" spans="1:14" x14ac:dyDescent="0.25">
      <c r="A313" s="130"/>
      <c r="B313" s="130"/>
      <c r="C313" s="131"/>
      <c r="D313" s="112" t="str">
        <f>_xlfn.XLOOKUP(Table1[[#This Row],[Service]],Validation!$A$2:$A$15,Validation!$B$2:$B$15,"",0,1)</f>
        <v/>
      </c>
      <c r="E313" s="131"/>
      <c r="F313" s="132"/>
      <c r="G313" s="133"/>
      <c r="H313" s="134"/>
      <c r="I313" s="131"/>
      <c r="J313" s="131"/>
      <c r="K313" s="131"/>
      <c r="L313" s="135">
        <f>Table1[[#This Row],[Per Unit Price]]*MAX(1,Table1[[#This Row],[Qty of Units]])*MAX(1,Table1[[#This Row],['#NCMs Served / FTEs Employed]])*MAX(1,Table1[[#This Row],[Duration of Service]])</f>
        <v>0</v>
      </c>
      <c r="M313" s="131"/>
      <c r="N313" s="133"/>
    </row>
    <row r="314" spans="1:14" x14ac:dyDescent="0.25">
      <c r="A314" s="130"/>
      <c r="B314" s="130"/>
      <c r="C314" s="131"/>
      <c r="D314" s="112" t="str">
        <f>_xlfn.XLOOKUP(Table1[[#This Row],[Service]],Validation!$A$2:$A$15,Validation!$B$2:$B$15,"",0,1)</f>
        <v/>
      </c>
      <c r="E314" s="131"/>
      <c r="F314" s="132"/>
      <c r="G314" s="133"/>
      <c r="H314" s="134"/>
      <c r="I314" s="131"/>
      <c r="J314" s="131"/>
      <c r="K314" s="131"/>
      <c r="L314" s="135">
        <f>Table1[[#This Row],[Per Unit Price]]*MAX(1,Table1[[#This Row],[Qty of Units]])*MAX(1,Table1[[#This Row],['#NCMs Served / FTEs Employed]])*MAX(1,Table1[[#This Row],[Duration of Service]])</f>
        <v>0</v>
      </c>
      <c r="M314" s="131"/>
      <c r="N314" s="133"/>
    </row>
    <row r="315" spans="1:14" x14ac:dyDescent="0.25">
      <c r="A315" s="130"/>
      <c r="B315" s="130"/>
      <c r="C315" s="131"/>
      <c r="D315" s="112" t="str">
        <f>_xlfn.XLOOKUP(Table1[[#This Row],[Service]],Validation!$A$2:$A$15,Validation!$B$2:$B$15,"",0,1)</f>
        <v/>
      </c>
      <c r="E315" s="131"/>
      <c r="F315" s="132"/>
      <c r="G315" s="133"/>
      <c r="H315" s="134"/>
      <c r="I315" s="131"/>
      <c r="J315" s="131"/>
      <c r="K315" s="131"/>
      <c r="L315" s="135">
        <f>Table1[[#This Row],[Per Unit Price]]*MAX(1,Table1[[#This Row],[Qty of Units]])*MAX(1,Table1[[#This Row],['#NCMs Served / FTEs Employed]])*MAX(1,Table1[[#This Row],[Duration of Service]])</f>
        <v>0</v>
      </c>
      <c r="M315" s="131"/>
      <c r="N315" s="133"/>
    </row>
    <row r="316" spans="1:14" x14ac:dyDescent="0.25">
      <c r="A316" s="130"/>
      <c r="B316" s="130"/>
      <c r="C316" s="131"/>
      <c r="D316" s="112" t="str">
        <f>_xlfn.XLOOKUP(Table1[[#This Row],[Service]],Validation!$A$2:$A$15,Validation!$B$2:$B$15,"",0,1)</f>
        <v/>
      </c>
      <c r="E316" s="131"/>
      <c r="F316" s="132"/>
      <c r="G316" s="133"/>
      <c r="H316" s="134"/>
      <c r="I316" s="131"/>
      <c r="J316" s="131"/>
      <c r="K316" s="131"/>
      <c r="L316" s="135">
        <f>Table1[[#This Row],[Per Unit Price]]*MAX(1,Table1[[#This Row],[Qty of Units]])*MAX(1,Table1[[#This Row],['#NCMs Served / FTEs Employed]])*MAX(1,Table1[[#This Row],[Duration of Service]])</f>
        <v>0</v>
      </c>
      <c r="M316" s="131"/>
      <c r="N316" s="133"/>
    </row>
    <row r="317" spans="1:14" x14ac:dyDescent="0.25">
      <c r="A317" s="130"/>
      <c r="B317" s="130"/>
      <c r="C317" s="131"/>
      <c r="D317" s="112" t="str">
        <f>_xlfn.XLOOKUP(Table1[[#This Row],[Service]],Validation!$A$2:$A$15,Validation!$B$2:$B$15,"",0,1)</f>
        <v/>
      </c>
      <c r="E317" s="131"/>
      <c r="F317" s="132"/>
      <c r="G317" s="133"/>
      <c r="H317" s="134"/>
      <c r="I317" s="131"/>
      <c r="J317" s="131"/>
      <c r="K317" s="131"/>
      <c r="L317" s="135">
        <f>Table1[[#This Row],[Per Unit Price]]*MAX(1,Table1[[#This Row],[Qty of Units]])*MAX(1,Table1[[#This Row],['#NCMs Served / FTEs Employed]])*MAX(1,Table1[[#This Row],[Duration of Service]])</f>
        <v>0</v>
      </c>
      <c r="M317" s="131"/>
      <c r="N317" s="133"/>
    </row>
    <row r="318" spans="1:14" x14ac:dyDescent="0.25">
      <c r="A318" s="130"/>
      <c r="B318" s="130"/>
      <c r="C318" s="131"/>
      <c r="D318" s="112" t="str">
        <f>_xlfn.XLOOKUP(Table1[[#This Row],[Service]],Validation!$A$2:$A$15,Validation!$B$2:$B$15,"",0,1)</f>
        <v/>
      </c>
      <c r="E318" s="131"/>
      <c r="F318" s="132"/>
      <c r="G318" s="133"/>
      <c r="H318" s="134"/>
      <c r="I318" s="131"/>
      <c r="J318" s="131"/>
      <c r="K318" s="131"/>
      <c r="L318" s="135">
        <f>Table1[[#This Row],[Per Unit Price]]*MAX(1,Table1[[#This Row],[Qty of Units]])*MAX(1,Table1[[#This Row],['#NCMs Served / FTEs Employed]])*MAX(1,Table1[[#This Row],[Duration of Service]])</f>
        <v>0</v>
      </c>
      <c r="M318" s="131"/>
      <c r="N318" s="133"/>
    </row>
    <row r="319" spans="1:14" x14ac:dyDescent="0.25">
      <c r="A319" s="130"/>
      <c r="B319" s="130"/>
      <c r="C319" s="131"/>
      <c r="D319" s="112" t="str">
        <f>_xlfn.XLOOKUP(Table1[[#This Row],[Service]],Validation!$A$2:$A$15,Validation!$B$2:$B$15,"",0,1)</f>
        <v/>
      </c>
      <c r="E319" s="131"/>
      <c r="F319" s="132"/>
      <c r="G319" s="133"/>
      <c r="H319" s="134"/>
      <c r="I319" s="131"/>
      <c r="J319" s="131"/>
      <c r="K319" s="131"/>
      <c r="L319" s="135">
        <f>Table1[[#This Row],[Per Unit Price]]*MAX(1,Table1[[#This Row],[Qty of Units]])*MAX(1,Table1[[#This Row],['#NCMs Served / FTEs Employed]])*MAX(1,Table1[[#This Row],[Duration of Service]])</f>
        <v>0</v>
      </c>
      <c r="M319" s="131"/>
      <c r="N319" s="133"/>
    </row>
    <row r="320" spans="1:14" x14ac:dyDescent="0.25">
      <c r="A320" s="130"/>
      <c r="B320" s="130"/>
      <c r="C320" s="131"/>
      <c r="D320" s="112" t="str">
        <f>_xlfn.XLOOKUP(Table1[[#This Row],[Service]],Validation!$A$2:$A$15,Validation!$B$2:$B$15,"",0,1)</f>
        <v/>
      </c>
      <c r="E320" s="131"/>
      <c r="F320" s="132"/>
      <c r="G320" s="133"/>
      <c r="H320" s="134"/>
      <c r="I320" s="131"/>
      <c r="J320" s="131"/>
      <c r="K320" s="131"/>
      <c r="L320" s="135">
        <f>Table1[[#This Row],[Per Unit Price]]*MAX(1,Table1[[#This Row],[Qty of Units]])*MAX(1,Table1[[#This Row],['#NCMs Served / FTEs Employed]])*MAX(1,Table1[[#This Row],[Duration of Service]])</f>
        <v>0</v>
      </c>
      <c r="M320" s="131"/>
      <c r="N320" s="133"/>
    </row>
    <row r="321" spans="1:14" x14ac:dyDescent="0.25">
      <c r="A321" s="130"/>
      <c r="B321" s="130"/>
      <c r="C321" s="131"/>
      <c r="D321" s="112" t="str">
        <f>_xlfn.XLOOKUP(Table1[[#This Row],[Service]],Validation!$A$2:$A$15,Validation!$B$2:$B$15,"",0,1)</f>
        <v/>
      </c>
      <c r="E321" s="131"/>
      <c r="F321" s="132"/>
      <c r="G321" s="133"/>
      <c r="H321" s="134"/>
      <c r="I321" s="131"/>
      <c r="J321" s="131"/>
      <c r="K321" s="131"/>
      <c r="L321" s="135">
        <f>Table1[[#This Row],[Per Unit Price]]*MAX(1,Table1[[#This Row],[Qty of Units]])*MAX(1,Table1[[#This Row],['#NCMs Served / FTEs Employed]])*MAX(1,Table1[[#This Row],[Duration of Service]])</f>
        <v>0</v>
      </c>
      <c r="M321" s="131"/>
      <c r="N321" s="133"/>
    </row>
    <row r="322" spans="1:14" x14ac:dyDescent="0.25">
      <c r="A322" s="130"/>
      <c r="B322" s="130"/>
      <c r="C322" s="131"/>
      <c r="D322" s="112" t="str">
        <f>_xlfn.XLOOKUP(Table1[[#This Row],[Service]],Validation!$A$2:$A$15,Validation!$B$2:$B$15,"",0,1)</f>
        <v/>
      </c>
      <c r="E322" s="131"/>
      <c r="F322" s="132"/>
      <c r="G322" s="133"/>
      <c r="H322" s="134"/>
      <c r="I322" s="131"/>
      <c r="J322" s="131"/>
      <c r="K322" s="131"/>
      <c r="L322" s="135">
        <f>Table1[[#This Row],[Per Unit Price]]*MAX(1,Table1[[#This Row],[Qty of Units]])*MAX(1,Table1[[#This Row],['#NCMs Served / FTEs Employed]])*MAX(1,Table1[[#This Row],[Duration of Service]])</f>
        <v>0</v>
      </c>
      <c r="M322" s="131"/>
      <c r="N322" s="133"/>
    </row>
    <row r="323" spans="1:14" x14ac:dyDescent="0.25">
      <c r="A323" s="130"/>
      <c r="B323" s="130"/>
      <c r="C323" s="131"/>
      <c r="D323" s="112" t="str">
        <f>_xlfn.XLOOKUP(Table1[[#This Row],[Service]],Validation!$A$2:$A$15,Validation!$B$2:$B$15,"",0,1)</f>
        <v/>
      </c>
      <c r="E323" s="131"/>
      <c r="F323" s="132"/>
      <c r="G323" s="133"/>
      <c r="H323" s="134"/>
      <c r="I323" s="131"/>
      <c r="J323" s="131"/>
      <c r="K323" s="131"/>
      <c r="L323" s="135">
        <f>Table1[[#This Row],[Per Unit Price]]*MAX(1,Table1[[#This Row],[Qty of Units]])*MAX(1,Table1[[#This Row],['#NCMs Served / FTEs Employed]])*MAX(1,Table1[[#This Row],[Duration of Service]])</f>
        <v>0</v>
      </c>
      <c r="M323" s="131"/>
      <c r="N323" s="133"/>
    </row>
    <row r="324" spans="1:14" x14ac:dyDescent="0.25">
      <c r="A324" s="130"/>
      <c r="B324" s="130"/>
      <c r="C324" s="131"/>
      <c r="D324" s="112" t="str">
        <f>_xlfn.XLOOKUP(Table1[[#This Row],[Service]],Validation!$A$2:$A$15,Validation!$B$2:$B$15,"",0,1)</f>
        <v/>
      </c>
      <c r="E324" s="131"/>
      <c r="F324" s="132"/>
      <c r="G324" s="133"/>
      <c r="H324" s="134"/>
      <c r="I324" s="131"/>
      <c r="J324" s="131"/>
      <c r="K324" s="131"/>
      <c r="L324" s="135">
        <f>Table1[[#This Row],[Per Unit Price]]*MAX(1,Table1[[#This Row],[Qty of Units]])*MAX(1,Table1[[#This Row],['#NCMs Served / FTEs Employed]])*MAX(1,Table1[[#This Row],[Duration of Service]])</f>
        <v>0</v>
      </c>
      <c r="M324" s="131"/>
      <c r="N324" s="133"/>
    </row>
    <row r="325" spans="1:14" x14ac:dyDescent="0.25">
      <c r="A325" s="130"/>
      <c r="B325" s="130"/>
      <c r="C325" s="131"/>
      <c r="D325" s="112" t="str">
        <f>_xlfn.XLOOKUP(Table1[[#This Row],[Service]],Validation!$A$2:$A$15,Validation!$B$2:$B$15,"",0,1)</f>
        <v/>
      </c>
      <c r="E325" s="131"/>
      <c r="F325" s="132"/>
      <c r="G325" s="133"/>
      <c r="H325" s="134"/>
      <c r="I325" s="131"/>
      <c r="J325" s="131"/>
      <c r="K325" s="131"/>
      <c r="L325" s="135">
        <f>Table1[[#This Row],[Per Unit Price]]*MAX(1,Table1[[#This Row],[Qty of Units]])*MAX(1,Table1[[#This Row],['#NCMs Served / FTEs Employed]])*MAX(1,Table1[[#This Row],[Duration of Service]])</f>
        <v>0</v>
      </c>
      <c r="M325" s="131"/>
      <c r="N325" s="133"/>
    </row>
    <row r="326" spans="1:14" x14ac:dyDescent="0.25">
      <c r="A326" s="130"/>
      <c r="B326" s="130"/>
      <c r="C326" s="131"/>
      <c r="D326" s="112" t="str">
        <f>_xlfn.XLOOKUP(Table1[[#This Row],[Service]],Validation!$A$2:$A$15,Validation!$B$2:$B$15,"",0,1)</f>
        <v/>
      </c>
      <c r="E326" s="131"/>
      <c r="F326" s="132"/>
      <c r="G326" s="133"/>
      <c r="H326" s="134"/>
      <c r="I326" s="131"/>
      <c r="J326" s="131"/>
      <c r="K326" s="131"/>
      <c r="L326" s="135">
        <f>Table1[[#This Row],[Per Unit Price]]*MAX(1,Table1[[#This Row],[Qty of Units]])*MAX(1,Table1[[#This Row],['#NCMs Served / FTEs Employed]])*MAX(1,Table1[[#This Row],[Duration of Service]])</f>
        <v>0</v>
      </c>
      <c r="M326" s="131"/>
      <c r="N326" s="133"/>
    </row>
    <row r="327" spans="1:14" x14ac:dyDescent="0.25">
      <c r="A327" s="130"/>
      <c r="B327" s="130"/>
      <c r="C327" s="131"/>
      <c r="D327" s="112" t="str">
        <f>_xlfn.XLOOKUP(Table1[[#This Row],[Service]],Validation!$A$2:$A$15,Validation!$B$2:$B$15,"",0,1)</f>
        <v/>
      </c>
      <c r="E327" s="131"/>
      <c r="F327" s="132"/>
      <c r="G327" s="133"/>
      <c r="H327" s="134"/>
      <c r="I327" s="131"/>
      <c r="J327" s="131"/>
      <c r="K327" s="131"/>
      <c r="L327" s="135">
        <f>Table1[[#This Row],[Per Unit Price]]*MAX(1,Table1[[#This Row],[Qty of Units]])*MAX(1,Table1[[#This Row],['#NCMs Served / FTEs Employed]])*MAX(1,Table1[[#This Row],[Duration of Service]])</f>
        <v>0</v>
      </c>
      <c r="M327" s="131"/>
      <c r="N327" s="133"/>
    </row>
    <row r="328" spans="1:14" x14ac:dyDescent="0.25">
      <c r="A328" s="130"/>
      <c r="B328" s="130"/>
      <c r="C328" s="131"/>
      <c r="D328" s="112" t="str">
        <f>_xlfn.XLOOKUP(Table1[[#This Row],[Service]],Validation!$A$2:$A$15,Validation!$B$2:$B$15,"",0,1)</f>
        <v/>
      </c>
      <c r="E328" s="131"/>
      <c r="F328" s="132"/>
      <c r="G328" s="133"/>
      <c r="H328" s="134"/>
      <c r="I328" s="131"/>
      <c r="J328" s="131"/>
      <c r="K328" s="131"/>
      <c r="L328" s="135">
        <f>Table1[[#This Row],[Per Unit Price]]*MAX(1,Table1[[#This Row],[Qty of Units]])*MAX(1,Table1[[#This Row],['#NCMs Served / FTEs Employed]])*MAX(1,Table1[[#This Row],[Duration of Service]])</f>
        <v>0</v>
      </c>
      <c r="M328" s="131"/>
      <c r="N328" s="133"/>
    </row>
    <row r="329" spans="1:14" x14ac:dyDescent="0.25">
      <c r="A329" s="130"/>
      <c r="B329" s="130"/>
      <c r="C329" s="131"/>
      <c r="D329" s="112" t="str">
        <f>_xlfn.XLOOKUP(Table1[[#This Row],[Service]],Validation!$A$2:$A$15,Validation!$B$2:$B$15,"",0,1)</f>
        <v/>
      </c>
      <c r="E329" s="131"/>
      <c r="F329" s="132"/>
      <c r="G329" s="133"/>
      <c r="H329" s="134"/>
      <c r="I329" s="131"/>
      <c r="J329" s="131"/>
      <c r="K329" s="131"/>
      <c r="L329" s="135">
        <f>Table1[[#This Row],[Per Unit Price]]*MAX(1,Table1[[#This Row],[Qty of Units]])*MAX(1,Table1[[#This Row],['#NCMs Served / FTEs Employed]])*MAX(1,Table1[[#This Row],[Duration of Service]])</f>
        <v>0</v>
      </c>
      <c r="M329" s="131"/>
      <c r="N329" s="133"/>
    </row>
    <row r="330" spans="1:14" x14ac:dyDescent="0.25">
      <c r="A330" s="130"/>
      <c r="B330" s="130"/>
      <c r="C330" s="131"/>
      <c r="D330" s="112" t="str">
        <f>_xlfn.XLOOKUP(Table1[[#This Row],[Service]],Validation!$A$2:$A$15,Validation!$B$2:$B$15,"",0,1)</f>
        <v/>
      </c>
      <c r="E330" s="131"/>
      <c r="F330" s="132"/>
      <c r="G330" s="133"/>
      <c r="H330" s="134"/>
      <c r="I330" s="131"/>
      <c r="J330" s="131"/>
      <c r="K330" s="131"/>
      <c r="L330" s="135">
        <f>Table1[[#This Row],[Per Unit Price]]*MAX(1,Table1[[#This Row],[Qty of Units]])*MAX(1,Table1[[#This Row],['#NCMs Served / FTEs Employed]])*MAX(1,Table1[[#This Row],[Duration of Service]])</f>
        <v>0</v>
      </c>
      <c r="M330" s="131"/>
      <c r="N330" s="133"/>
    </row>
    <row r="331" spans="1:14" x14ac:dyDescent="0.25">
      <c r="A331" s="130"/>
      <c r="B331" s="130"/>
      <c r="C331" s="131"/>
      <c r="D331" s="112" t="str">
        <f>_xlfn.XLOOKUP(Table1[[#This Row],[Service]],Validation!$A$2:$A$15,Validation!$B$2:$B$15,"",0,1)</f>
        <v/>
      </c>
      <c r="E331" s="131"/>
      <c r="F331" s="132"/>
      <c r="G331" s="133"/>
      <c r="H331" s="134"/>
      <c r="I331" s="131"/>
      <c r="J331" s="131"/>
      <c r="K331" s="131"/>
      <c r="L331" s="135">
        <f>Table1[[#This Row],[Per Unit Price]]*MAX(1,Table1[[#This Row],[Qty of Units]])*MAX(1,Table1[[#This Row],['#NCMs Served / FTEs Employed]])*MAX(1,Table1[[#This Row],[Duration of Service]])</f>
        <v>0</v>
      </c>
      <c r="M331" s="131"/>
      <c r="N331" s="133"/>
    </row>
    <row r="332" spans="1:14" x14ac:dyDescent="0.25">
      <c r="A332" s="130"/>
      <c r="B332" s="130"/>
      <c r="C332" s="131"/>
      <c r="D332" s="112" t="str">
        <f>_xlfn.XLOOKUP(Table1[[#This Row],[Service]],Validation!$A$2:$A$15,Validation!$B$2:$B$15,"",0,1)</f>
        <v/>
      </c>
      <c r="E332" s="131"/>
      <c r="F332" s="132"/>
      <c r="G332" s="133"/>
      <c r="H332" s="134"/>
      <c r="I332" s="131"/>
      <c r="J332" s="131"/>
      <c r="K332" s="131"/>
      <c r="L332" s="135">
        <f>Table1[[#This Row],[Per Unit Price]]*MAX(1,Table1[[#This Row],[Qty of Units]])*MAX(1,Table1[[#This Row],['#NCMs Served / FTEs Employed]])*MAX(1,Table1[[#This Row],[Duration of Service]])</f>
        <v>0</v>
      </c>
      <c r="M332" s="131"/>
      <c r="N332" s="133"/>
    </row>
    <row r="333" spans="1:14" x14ac:dyDescent="0.25">
      <c r="A333" s="130"/>
      <c r="B333" s="130"/>
      <c r="C333" s="131"/>
      <c r="D333" s="112" t="str">
        <f>_xlfn.XLOOKUP(Table1[[#This Row],[Service]],Validation!$A$2:$A$15,Validation!$B$2:$B$15,"",0,1)</f>
        <v/>
      </c>
      <c r="E333" s="131"/>
      <c r="F333" s="132"/>
      <c r="G333" s="133"/>
      <c r="H333" s="134"/>
      <c r="I333" s="131"/>
      <c r="J333" s="131"/>
      <c r="K333" s="131"/>
      <c r="L333" s="135">
        <f>Table1[[#This Row],[Per Unit Price]]*MAX(1,Table1[[#This Row],[Qty of Units]])*MAX(1,Table1[[#This Row],['#NCMs Served / FTEs Employed]])*MAX(1,Table1[[#This Row],[Duration of Service]])</f>
        <v>0</v>
      </c>
      <c r="M333" s="131"/>
      <c r="N333" s="133"/>
    </row>
    <row r="334" spans="1:14" x14ac:dyDescent="0.25">
      <c r="A334" s="130"/>
      <c r="B334" s="130"/>
      <c r="C334" s="131"/>
      <c r="D334" s="112" t="str">
        <f>_xlfn.XLOOKUP(Table1[[#This Row],[Service]],Validation!$A$2:$A$15,Validation!$B$2:$B$15,"",0,1)</f>
        <v/>
      </c>
      <c r="E334" s="131"/>
      <c r="F334" s="132"/>
      <c r="G334" s="133"/>
      <c r="H334" s="134"/>
      <c r="I334" s="131"/>
      <c r="J334" s="131"/>
      <c r="K334" s="131"/>
      <c r="L334" s="135">
        <f>Table1[[#This Row],[Per Unit Price]]*MAX(1,Table1[[#This Row],[Qty of Units]])*MAX(1,Table1[[#This Row],['#NCMs Served / FTEs Employed]])*MAX(1,Table1[[#This Row],[Duration of Service]])</f>
        <v>0</v>
      </c>
      <c r="M334" s="131"/>
      <c r="N334" s="133"/>
    </row>
    <row r="335" spans="1:14" x14ac:dyDescent="0.25">
      <c r="A335" s="130"/>
      <c r="B335" s="130"/>
      <c r="C335" s="131"/>
      <c r="D335" s="112" t="str">
        <f>_xlfn.XLOOKUP(Table1[[#This Row],[Service]],Validation!$A$2:$A$15,Validation!$B$2:$B$15,"",0,1)</f>
        <v/>
      </c>
      <c r="E335" s="131"/>
      <c r="F335" s="132"/>
      <c r="G335" s="133"/>
      <c r="H335" s="134"/>
      <c r="I335" s="131"/>
      <c r="J335" s="131"/>
      <c r="K335" s="131"/>
      <c r="L335" s="135">
        <f>Table1[[#This Row],[Per Unit Price]]*MAX(1,Table1[[#This Row],[Qty of Units]])*MAX(1,Table1[[#This Row],['#NCMs Served / FTEs Employed]])*MAX(1,Table1[[#This Row],[Duration of Service]])</f>
        <v>0</v>
      </c>
      <c r="M335" s="131"/>
      <c r="N335" s="133"/>
    </row>
    <row r="336" spans="1:14" x14ac:dyDescent="0.25">
      <c r="A336" s="130"/>
      <c r="B336" s="130"/>
      <c r="C336" s="131"/>
      <c r="D336" s="112" t="str">
        <f>_xlfn.XLOOKUP(Table1[[#This Row],[Service]],Validation!$A$2:$A$15,Validation!$B$2:$B$15,"",0,1)</f>
        <v/>
      </c>
      <c r="E336" s="131"/>
      <c r="F336" s="132"/>
      <c r="G336" s="133"/>
      <c r="H336" s="134"/>
      <c r="I336" s="131"/>
      <c r="J336" s="131"/>
      <c r="K336" s="131"/>
      <c r="L336" s="135">
        <f>Table1[[#This Row],[Per Unit Price]]*MAX(1,Table1[[#This Row],[Qty of Units]])*MAX(1,Table1[[#This Row],['#NCMs Served / FTEs Employed]])*MAX(1,Table1[[#This Row],[Duration of Service]])</f>
        <v>0</v>
      </c>
      <c r="M336" s="131"/>
      <c r="N336" s="133"/>
    </row>
    <row r="337" spans="1:14" x14ac:dyDescent="0.25">
      <c r="A337" s="130"/>
      <c r="B337" s="130"/>
      <c r="C337" s="131"/>
      <c r="D337" s="112" t="str">
        <f>_xlfn.XLOOKUP(Table1[[#This Row],[Service]],Validation!$A$2:$A$15,Validation!$B$2:$B$15,"",0,1)</f>
        <v/>
      </c>
      <c r="E337" s="131"/>
      <c r="F337" s="132"/>
      <c r="G337" s="133"/>
      <c r="H337" s="134"/>
      <c r="I337" s="131"/>
      <c r="J337" s="131"/>
      <c r="K337" s="131"/>
      <c r="L337" s="135">
        <f>Table1[[#This Row],[Per Unit Price]]*MAX(1,Table1[[#This Row],[Qty of Units]])*MAX(1,Table1[[#This Row],['#NCMs Served / FTEs Employed]])*MAX(1,Table1[[#This Row],[Duration of Service]])</f>
        <v>0</v>
      </c>
      <c r="M337" s="131"/>
      <c r="N337" s="133"/>
    </row>
    <row r="338" spans="1:14" x14ac:dyDescent="0.25">
      <c r="A338" s="130"/>
      <c r="B338" s="130"/>
      <c r="C338" s="131"/>
      <c r="D338" s="112" t="str">
        <f>_xlfn.XLOOKUP(Table1[[#This Row],[Service]],Validation!$A$2:$A$15,Validation!$B$2:$B$15,"",0,1)</f>
        <v/>
      </c>
      <c r="E338" s="131"/>
      <c r="F338" s="132"/>
      <c r="G338" s="133"/>
      <c r="H338" s="134"/>
      <c r="I338" s="131"/>
      <c r="J338" s="131"/>
      <c r="K338" s="131"/>
      <c r="L338" s="135">
        <f>Table1[[#This Row],[Per Unit Price]]*MAX(1,Table1[[#This Row],[Qty of Units]])*MAX(1,Table1[[#This Row],['#NCMs Served / FTEs Employed]])*MAX(1,Table1[[#This Row],[Duration of Service]])</f>
        <v>0</v>
      </c>
      <c r="M338" s="131"/>
      <c r="N338" s="133"/>
    </row>
    <row r="339" spans="1:14" x14ac:dyDescent="0.25">
      <c r="A339" s="130"/>
      <c r="B339" s="130"/>
      <c r="C339" s="131"/>
      <c r="D339" s="112" t="str">
        <f>_xlfn.XLOOKUP(Table1[[#This Row],[Service]],Validation!$A$2:$A$15,Validation!$B$2:$B$15,"",0,1)</f>
        <v/>
      </c>
      <c r="E339" s="131"/>
      <c r="F339" s="132"/>
      <c r="G339" s="133"/>
      <c r="H339" s="134"/>
      <c r="I339" s="131"/>
      <c r="J339" s="131"/>
      <c r="K339" s="131"/>
      <c r="L339" s="135">
        <f>Table1[[#This Row],[Per Unit Price]]*MAX(1,Table1[[#This Row],[Qty of Units]])*MAX(1,Table1[[#This Row],['#NCMs Served / FTEs Employed]])*MAX(1,Table1[[#This Row],[Duration of Service]])</f>
        <v>0</v>
      </c>
      <c r="M339" s="131"/>
      <c r="N339" s="133"/>
    </row>
    <row r="340" spans="1:14" x14ac:dyDescent="0.25">
      <c r="A340" s="130"/>
      <c r="B340" s="130"/>
      <c r="C340" s="131"/>
      <c r="D340" s="112" t="str">
        <f>_xlfn.XLOOKUP(Table1[[#This Row],[Service]],Validation!$A$2:$A$15,Validation!$B$2:$B$15,"",0,1)</f>
        <v/>
      </c>
      <c r="E340" s="131"/>
      <c r="F340" s="132"/>
      <c r="G340" s="133"/>
      <c r="H340" s="134"/>
      <c r="I340" s="131"/>
      <c r="J340" s="131"/>
      <c r="K340" s="131"/>
      <c r="L340" s="135">
        <f>Table1[[#This Row],[Per Unit Price]]*MAX(1,Table1[[#This Row],[Qty of Units]])*MAX(1,Table1[[#This Row],['#NCMs Served / FTEs Employed]])*MAX(1,Table1[[#This Row],[Duration of Service]])</f>
        <v>0</v>
      </c>
      <c r="M340" s="131"/>
      <c r="N340" s="133"/>
    </row>
    <row r="341" spans="1:14" x14ac:dyDescent="0.25">
      <c r="A341" s="130"/>
      <c r="B341" s="130"/>
      <c r="C341" s="131"/>
      <c r="D341" s="112" t="str">
        <f>_xlfn.XLOOKUP(Table1[[#This Row],[Service]],Validation!$A$2:$A$15,Validation!$B$2:$B$15,"",0,1)</f>
        <v/>
      </c>
      <c r="E341" s="131"/>
      <c r="F341" s="132"/>
      <c r="G341" s="133"/>
      <c r="H341" s="134"/>
      <c r="I341" s="131"/>
      <c r="J341" s="131"/>
      <c r="K341" s="131"/>
      <c r="L341" s="135">
        <f>Table1[[#This Row],[Per Unit Price]]*MAX(1,Table1[[#This Row],[Qty of Units]])*MAX(1,Table1[[#This Row],['#NCMs Served / FTEs Employed]])*MAX(1,Table1[[#This Row],[Duration of Service]])</f>
        <v>0</v>
      </c>
      <c r="M341" s="131"/>
      <c r="N341" s="133"/>
    </row>
    <row r="342" spans="1:14" x14ac:dyDescent="0.25">
      <c r="A342" s="130"/>
      <c r="B342" s="130"/>
      <c r="C342" s="131"/>
      <c r="D342" s="112" t="str">
        <f>_xlfn.XLOOKUP(Table1[[#This Row],[Service]],Validation!$A$2:$A$15,Validation!$B$2:$B$15,"",0,1)</f>
        <v/>
      </c>
      <c r="E342" s="131"/>
      <c r="F342" s="132"/>
      <c r="G342" s="133"/>
      <c r="H342" s="134"/>
      <c r="I342" s="131"/>
      <c r="J342" s="131"/>
      <c r="K342" s="131"/>
      <c r="L342" s="135">
        <f>Table1[[#This Row],[Per Unit Price]]*MAX(1,Table1[[#This Row],[Qty of Units]])*MAX(1,Table1[[#This Row],['#NCMs Served / FTEs Employed]])*MAX(1,Table1[[#This Row],[Duration of Service]])</f>
        <v>0</v>
      </c>
      <c r="M342" s="131"/>
      <c r="N342" s="133"/>
    </row>
    <row r="343" spans="1:14" x14ac:dyDescent="0.25">
      <c r="A343" s="130"/>
      <c r="B343" s="130"/>
      <c r="C343" s="131"/>
      <c r="D343" s="112" t="str">
        <f>_xlfn.XLOOKUP(Table1[[#This Row],[Service]],Validation!$A$2:$A$15,Validation!$B$2:$B$15,"",0,1)</f>
        <v/>
      </c>
      <c r="E343" s="131"/>
      <c r="F343" s="132"/>
      <c r="G343" s="133"/>
      <c r="H343" s="134"/>
      <c r="I343" s="131"/>
      <c r="J343" s="131"/>
      <c r="K343" s="131"/>
      <c r="L343" s="135">
        <f>Table1[[#This Row],[Per Unit Price]]*MAX(1,Table1[[#This Row],[Qty of Units]])*MAX(1,Table1[[#This Row],['#NCMs Served / FTEs Employed]])*MAX(1,Table1[[#This Row],[Duration of Service]])</f>
        <v>0</v>
      </c>
      <c r="M343" s="131"/>
      <c r="N343" s="133"/>
    </row>
    <row r="344" spans="1:14" x14ac:dyDescent="0.25">
      <c r="A344" s="130"/>
      <c r="B344" s="130"/>
      <c r="C344" s="131"/>
      <c r="D344" s="112" t="str">
        <f>_xlfn.XLOOKUP(Table1[[#This Row],[Service]],Validation!$A$2:$A$15,Validation!$B$2:$B$15,"",0,1)</f>
        <v/>
      </c>
      <c r="E344" s="131"/>
      <c r="F344" s="132"/>
      <c r="G344" s="133"/>
      <c r="H344" s="134"/>
      <c r="I344" s="131"/>
      <c r="J344" s="131"/>
      <c r="K344" s="131"/>
      <c r="L344" s="135">
        <f>Table1[[#This Row],[Per Unit Price]]*MAX(1,Table1[[#This Row],[Qty of Units]])*MAX(1,Table1[[#This Row],['#NCMs Served / FTEs Employed]])*MAX(1,Table1[[#This Row],[Duration of Service]])</f>
        <v>0</v>
      </c>
      <c r="M344" s="131"/>
      <c r="N344" s="133"/>
    </row>
    <row r="345" spans="1:14" x14ac:dyDescent="0.25">
      <c r="A345" s="130"/>
      <c r="B345" s="130"/>
      <c r="C345" s="131"/>
      <c r="D345" s="112" t="str">
        <f>_xlfn.XLOOKUP(Table1[[#This Row],[Service]],Validation!$A$2:$A$15,Validation!$B$2:$B$15,"",0,1)</f>
        <v/>
      </c>
      <c r="E345" s="131"/>
      <c r="F345" s="132"/>
      <c r="G345" s="133"/>
      <c r="H345" s="134"/>
      <c r="I345" s="131"/>
      <c r="J345" s="131"/>
      <c r="K345" s="131"/>
      <c r="L345" s="135">
        <f>Table1[[#This Row],[Per Unit Price]]*MAX(1,Table1[[#This Row],[Qty of Units]])*MAX(1,Table1[[#This Row],['#NCMs Served / FTEs Employed]])*MAX(1,Table1[[#This Row],[Duration of Service]])</f>
        <v>0</v>
      </c>
      <c r="M345" s="131"/>
      <c r="N345" s="133"/>
    </row>
    <row r="346" spans="1:14" x14ac:dyDescent="0.25">
      <c r="A346" s="130"/>
      <c r="B346" s="130"/>
      <c r="C346" s="131"/>
      <c r="D346" s="112" t="str">
        <f>_xlfn.XLOOKUP(Table1[[#This Row],[Service]],Validation!$A$2:$A$15,Validation!$B$2:$B$15,"",0,1)</f>
        <v/>
      </c>
      <c r="E346" s="131"/>
      <c r="F346" s="132"/>
      <c r="G346" s="133"/>
      <c r="H346" s="134"/>
      <c r="I346" s="131"/>
      <c r="J346" s="131"/>
      <c r="K346" s="131"/>
      <c r="L346" s="135">
        <f>Table1[[#This Row],[Per Unit Price]]*MAX(1,Table1[[#This Row],[Qty of Units]])*MAX(1,Table1[[#This Row],['#NCMs Served / FTEs Employed]])*MAX(1,Table1[[#This Row],[Duration of Service]])</f>
        <v>0</v>
      </c>
      <c r="M346" s="131"/>
      <c r="N346" s="133"/>
    </row>
    <row r="347" spans="1:14" x14ac:dyDescent="0.25">
      <c r="A347" s="130"/>
      <c r="B347" s="130"/>
      <c r="C347" s="131"/>
      <c r="D347" s="112" t="str">
        <f>_xlfn.XLOOKUP(Table1[[#This Row],[Service]],Validation!$A$2:$A$15,Validation!$B$2:$B$15,"",0,1)</f>
        <v/>
      </c>
      <c r="E347" s="131"/>
      <c r="F347" s="132"/>
      <c r="G347" s="133"/>
      <c r="H347" s="134"/>
      <c r="I347" s="131"/>
      <c r="J347" s="131"/>
      <c r="K347" s="131"/>
      <c r="L347" s="135">
        <f>Table1[[#This Row],[Per Unit Price]]*MAX(1,Table1[[#This Row],[Qty of Units]])*MAX(1,Table1[[#This Row],['#NCMs Served / FTEs Employed]])*MAX(1,Table1[[#This Row],[Duration of Service]])</f>
        <v>0</v>
      </c>
      <c r="M347" s="131"/>
      <c r="N347" s="133"/>
    </row>
    <row r="348" spans="1:14" x14ac:dyDescent="0.25">
      <c r="A348" s="130"/>
      <c r="B348" s="130"/>
      <c r="C348" s="131"/>
      <c r="D348" s="112" t="str">
        <f>_xlfn.XLOOKUP(Table1[[#This Row],[Service]],Validation!$A$2:$A$15,Validation!$B$2:$B$15,"",0,1)</f>
        <v/>
      </c>
      <c r="E348" s="131"/>
      <c r="F348" s="132"/>
      <c r="G348" s="133"/>
      <c r="H348" s="134"/>
      <c r="I348" s="131"/>
      <c r="J348" s="131"/>
      <c r="K348" s="131"/>
      <c r="L348" s="135">
        <f>Table1[[#This Row],[Per Unit Price]]*MAX(1,Table1[[#This Row],[Qty of Units]])*MAX(1,Table1[[#This Row],['#NCMs Served / FTEs Employed]])*MAX(1,Table1[[#This Row],[Duration of Service]])</f>
        <v>0</v>
      </c>
      <c r="M348" s="131"/>
      <c r="N348" s="133"/>
    </row>
    <row r="349" spans="1:14" x14ac:dyDescent="0.25">
      <c r="A349" s="130"/>
      <c r="B349" s="130"/>
      <c r="C349" s="131"/>
      <c r="D349" s="112" t="str">
        <f>_xlfn.XLOOKUP(Table1[[#This Row],[Service]],Validation!$A$2:$A$15,Validation!$B$2:$B$15,"",0,1)</f>
        <v/>
      </c>
      <c r="E349" s="131"/>
      <c r="F349" s="132"/>
      <c r="G349" s="133"/>
      <c r="H349" s="134"/>
      <c r="I349" s="131"/>
      <c r="J349" s="131"/>
      <c r="K349" s="131"/>
      <c r="L349" s="135">
        <f>Table1[[#This Row],[Per Unit Price]]*MAX(1,Table1[[#This Row],[Qty of Units]])*MAX(1,Table1[[#This Row],['#NCMs Served / FTEs Employed]])*MAX(1,Table1[[#This Row],[Duration of Service]])</f>
        <v>0</v>
      </c>
      <c r="M349" s="131"/>
      <c r="N349" s="133"/>
    </row>
    <row r="350" spans="1:14" x14ac:dyDescent="0.25">
      <c r="A350" s="130"/>
      <c r="B350" s="130"/>
      <c r="C350" s="131"/>
      <c r="D350" s="112" t="str">
        <f>_xlfn.XLOOKUP(Table1[[#This Row],[Service]],Validation!$A$2:$A$15,Validation!$B$2:$B$15,"",0,1)</f>
        <v/>
      </c>
      <c r="E350" s="131"/>
      <c r="F350" s="132"/>
      <c r="G350" s="133"/>
      <c r="H350" s="134"/>
      <c r="I350" s="131"/>
      <c r="J350" s="131"/>
      <c r="K350" s="131"/>
      <c r="L350" s="135">
        <f>Table1[[#This Row],[Per Unit Price]]*MAX(1,Table1[[#This Row],[Qty of Units]])*MAX(1,Table1[[#This Row],['#NCMs Served / FTEs Employed]])*MAX(1,Table1[[#This Row],[Duration of Service]])</f>
        <v>0</v>
      </c>
      <c r="M350" s="131"/>
      <c r="N350" s="133"/>
    </row>
    <row r="351" spans="1:14" x14ac:dyDescent="0.25">
      <c r="A351" s="130"/>
      <c r="B351" s="130"/>
      <c r="C351" s="131"/>
      <c r="D351" s="112" t="str">
        <f>_xlfn.XLOOKUP(Table1[[#This Row],[Service]],Validation!$A$2:$A$15,Validation!$B$2:$B$15,"",0,1)</f>
        <v/>
      </c>
      <c r="E351" s="131"/>
      <c r="F351" s="132"/>
      <c r="G351" s="133"/>
      <c r="H351" s="134"/>
      <c r="I351" s="131"/>
      <c r="J351" s="131"/>
      <c r="K351" s="131"/>
      <c r="L351" s="135">
        <f>Table1[[#This Row],[Per Unit Price]]*MAX(1,Table1[[#This Row],[Qty of Units]])*MAX(1,Table1[[#This Row],['#NCMs Served / FTEs Employed]])*MAX(1,Table1[[#This Row],[Duration of Service]])</f>
        <v>0</v>
      </c>
      <c r="M351" s="131"/>
      <c r="N351" s="133"/>
    </row>
    <row r="352" spans="1:14" x14ac:dyDescent="0.25">
      <c r="A352" s="130"/>
      <c r="B352" s="130"/>
      <c r="C352" s="131"/>
      <c r="D352" s="112" t="str">
        <f>_xlfn.XLOOKUP(Table1[[#This Row],[Service]],Validation!$A$2:$A$15,Validation!$B$2:$B$15,"",0,1)</f>
        <v/>
      </c>
      <c r="E352" s="131"/>
      <c r="F352" s="132"/>
      <c r="G352" s="133"/>
      <c r="H352" s="134"/>
      <c r="I352" s="131"/>
      <c r="J352" s="131"/>
      <c r="K352" s="131"/>
      <c r="L352" s="135">
        <f>Table1[[#This Row],[Per Unit Price]]*MAX(1,Table1[[#This Row],[Qty of Units]])*MAX(1,Table1[[#This Row],['#NCMs Served / FTEs Employed]])*MAX(1,Table1[[#This Row],[Duration of Service]])</f>
        <v>0</v>
      </c>
      <c r="M352" s="131"/>
      <c r="N352" s="133"/>
    </row>
    <row r="353" spans="1:14" x14ac:dyDescent="0.25">
      <c r="A353" s="130"/>
      <c r="B353" s="130"/>
      <c r="C353" s="131"/>
      <c r="D353" s="112" t="str">
        <f>_xlfn.XLOOKUP(Table1[[#This Row],[Service]],Validation!$A$2:$A$15,Validation!$B$2:$B$15,"",0,1)</f>
        <v/>
      </c>
      <c r="E353" s="131"/>
      <c r="F353" s="132"/>
      <c r="G353" s="133"/>
      <c r="H353" s="134"/>
      <c r="I353" s="131"/>
      <c r="J353" s="131"/>
      <c r="K353" s="131"/>
      <c r="L353" s="135">
        <f>Table1[[#This Row],[Per Unit Price]]*MAX(1,Table1[[#This Row],[Qty of Units]])*MAX(1,Table1[[#This Row],['#NCMs Served / FTEs Employed]])*MAX(1,Table1[[#This Row],[Duration of Service]])</f>
        <v>0</v>
      </c>
      <c r="M353" s="131"/>
      <c r="N353" s="133"/>
    </row>
    <row r="354" spans="1:14" x14ac:dyDescent="0.25">
      <c r="A354" s="130"/>
      <c r="B354" s="130"/>
      <c r="C354" s="131"/>
      <c r="D354" s="112" t="str">
        <f>_xlfn.XLOOKUP(Table1[[#This Row],[Service]],Validation!$A$2:$A$15,Validation!$B$2:$B$15,"",0,1)</f>
        <v/>
      </c>
      <c r="E354" s="131"/>
      <c r="F354" s="132"/>
      <c r="G354" s="133"/>
      <c r="H354" s="134"/>
      <c r="I354" s="131"/>
      <c r="J354" s="131"/>
      <c r="K354" s="131"/>
      <c r="L354" s="135">
        <f>Table1[[#This Row],[Per Unit Price]]*MAX(1,Table1[[#This Row],[Qty of Units]])*MAX(1,Table1[[#This Row],['#NCMs Served / FTEs Employed]])*MAX(1,Table1[[#This Row],[Duration of Service]])</f>
        <v>0</v>
      </c>
      <c r="M354" s="131"/>
      <c r="N354" s="133"/>
    </row>
    <row r="355" spans="1:14" x14ac:dyDescent="0.25">
      <c r="A355" s="130"/>
      <c r="B355" s="130"/>
      <c r="C355" s="131"/>
      <c r="D355" s="112" t="str">
        <f>_xlfn.XLOOKUP(Table1[[#This Row],[Service]],Validation!$A$2:$A$15,Validation!$B$2:$B$15,"",0,1)</f>
        <v/>
      </c>
      <c r="E355" s="131"/>
      <c r="F355" s="132"/>
      <c r="G355" s="133"/>
      <c r="H355" s="134"/>
      <c r="I355" s="131"/>
      <c r="J355" s="131"/>
      <c r="K355" s="131"/>
      <c r="L355" s="135">
        <f>Table1[[#This Row],[Per Unit Price]]*MAX(1,Table1[[#This Row],[Qty of Units]])*MAX(1,Table1[[#This Row],['#NCMs Served / FTEs Employed]])*MAX(1,Table1[[#This Row],[Duration of Service]])</f>
        <v>0</v>
      </c>
      <c r="M355" s="131"/>
      <c r="N355" s="133"/>
    </row>
    <row r="356" spans="1:14" x14ac:dyDescent="0.25">
      <c r="A356" s="130"/>
      <c r="B356" s="130"/>
      <c r="C356" s="131"/>
      <c r="D356" s="112" t="str">
        <f>_xlfn.XLOOKUP(Table1[[#This Row],[Service]],Validation!$A$2:$A$15,Validation!$B$2:$B$15,"",0,1)</f>
        <v/>
      </c>
      <c r="E356" s="131"/>
      <c r="F356" s="132"/>
      <c r="G356" s="133"/>
      <c r="H356" s="134"/>
      <c r="I356" s="131"/>
      <c r="J356" s="131"/>
      <c r="K356" s="131"/>
      <c r="L356" s="135">
        <f>Table1[[#This Row],[Per Unit Price]]*MAX(1,Table1[[#This Row],[Qty of Units]])*MAX(1,Table1[[#This Row],['#NCMs Served / FTEs Employed]])*MAX(1,Table1[[#This Row],[Duration of Service]])</f>
        <v>0</v>
      </c>
      <c r="M356" s="131"/>
      <c r="N356" s="133"/>
    </row>
    <row r="357" spans="1:14" x14ac:dyDescent="0.25">
      <c r="A357" s="130"/>
      <c r="B357" s="130"/>
      <c r="C357" s="131"/>
      <c r="D357" s="112" t="str">
        <f>_xlfn.XLOOKUP(Table1[[#This Row],[Service]],Validation!$A$2:$A$15,Validation!$B$2:$B$15,"",0,1)</f>
        <v/>
      </c>
      <c r="E357" s="131"/>
      <c r="F357" s="132"/>
      <c r="G357" s="133"/>
      <c r="H357" s="134"/>
      <c r="I357" s="131"/>
      <c r="J357" s="131"/>
      <c r="K357" s="131"/>
      <c r="L357" s="135">
        <f>Table1[[#This Row],[Per Unit Price]]*MAX(1,Table1[[#This Row],[Qty of Units]])*MAX(1,Table1[[#This Row],['#NCMs Served / FTEs Employed]])*MAX(1,Table1[[#This Row],[Duration of Service]])</f>
        <v>0</v>
      </c>
      <c r="M357" s="131"/>
      <c r="N357" s="133"/>
    </row>
    <row r="358" spans="1:14" x14ac:dyDescent="0.25">
      <c r="A358" s="130"/>
      <c r="B358" s="130"/>
      <c r="C358" s="131"/>
      <c r="D358" s="112" t="str">
        <f>_xlfn.XLOOKUP(Table1[[#This Row],[Service]],Validation!$A$2:$A$15,Validation!$B$2:$B$15,"",0,1)</f>
        <v/>
      </c>
      <c r="E358" s="131"/>
      <c r="F358" s="132"/>
      <c r="G358" s="133"/>
      <c r="H358" s="134"/>
      <c r="I358" s="131"/>
      <c r="J358" s="131"/>
      <c r="K358" s="131"/>
      <c r="L358" s="135">
        <f>Table1[[#This Row],[Per Unit Price]]*MAX(1,Table1[[#This Row],[Qty of Units]])*MAX(1,Table1[[#This Row],['#NCMs Served / FTEs Employed]])*MAX(1,Table1[[#This Row],[Duration of Service]])</f>
        <v>0</v>
      </c>
      <c r="M358" s="131"/>
      <c r="N358" s="133"/>
    </row>
    <row r="359" spans="1:14" x14ac:dyDescent="0.25">
      <c r="A359" s="130"/>
      <c r="B359" s="130"/>
      <c r="C359" s="131"/>
      <c r="D359" s="112" t="str">
        <f>_xlfn.XLOOKUP(Table1[[#This Row],[Service]],Validation!$A$2:$A$15,Validation!$B$2:$B$15,"",0,1)</f>
        <v/>
      </c>
      <c r="E359" s="131"/>
      <c r="F359" s="132"/>
      <c r="G359" s="133"/>
      <c r="H359" s="134"/>
      <c r="I359" s="131"/>
      <c r="J359" s="131"/>
      <c r="K359" s="131"/>
      <c r="L359" s="135">
        <f>Table1[[#This Row],[Per Unit Price]]*MAX(1,Table1[[#This Row],[Qty of Units]])*MAX(1,Table1[[#This Row],['#NCMs Served / FTEs Employed]])*MAX(1,Table1[[#This Row],[Duration of Service]])</f>
        <v>0</v>
      </c>
      <c r="M359" s="131"/>
      <c r="N359" s="133"/>
    </row>
    <row r="360" spans="1:14" x14ac:dyDescent="0.25">
      <c r="A360" s="130"/>
      <c r="B360" s="130"/>
      <c r="C360" s="131"/>
      <c r="D360" s="112" t="str">
        <f>_xlfn.XLOOKUP(Table1[[#This Row],[Service]],Validation!$A$2:$A$15,Validation!$B$2:$B$15,"",0,1)</f>
        <v/>
      </c>
      <c r="E360" s="131"/>
      <c r="F360" s="132"/>
      <c r="G360" s="133"/>
      <c r="H360" s="134"/>
      <c r="I360" s="131"/>
      <c r="J360" s="131"/>
      <c r="K360" s="131"/>
      <c r="L360" s="135">
        <f>Table1[[#This Row],[Per Unit Price]]*MAX(1,Table1[[#This Row],[Qty of Units]])*MAX(1,Table1[[#This Row],['#NCMs Served / FTEs Employed]])*MAX(1,Table1[[#This Row],[Duration of Service]])</f>
        <v>0</v>
      </c>
      <c r="M360" s="131"/>
      <c r="N360" s="133"/>
    </row>
    <row r="361" spans="1:14" x14ac:dyDescent="0.25">
      <c r="A361" s="130"/>
      <c r="B361" s="130"/>
      <c r="C361" s="131"/>
      <c r="D361" s="112" t="str">
        <f>_xlfn.XLOOKUP(Table1[[#This Row],[Service]],Validation!$A$2:$A$15,Validation!$B$2:$B$15,"",0,1)</f>
        <v/>
      </c>
      <c r="E361" s="131"/>
      <c r="F361" s="132"/>
      <c r="G361" s="133"/>
      <c r="H361" s="134"/>
      <c r="I361" s="131"/>
      <c r="J361" s="131"/>
      <c r="K361" s="131"/>
      <c r="L361" s="135">
        <f>Table1[[#This Row],[Per Unit Price]]*MAX(1,Table1[[#This Row],[Qty of Units]])*MAX(1,Table1[[#This Row],['#NCMs Served / FTEs Employed]])*MAX(1,Table1[[#This Row],[Duration of Service]])</f>
        <v>0</v>
      </c>
      <c r="M361" s="131"/>
      <c r="N361" s="133"/>
    </row>
    <row r="362" spans="1:14" x14ac:dyDescent="0.25">
      <c r="A362" s="130"/>
      <c r="B362" s="130"/>
      <c r="C362" s="131"/>
      <c r="D362" s="112" t="str">
        <f>_xlfn.XLOOKUP(Table1[[#This Row],[Service]],Validation!$A$2:$A$15,Validation!$B$2:$B$15,"",0,1)</f>
        <v/>
      </c>
      <c r="E362" s="131"/>
      <c r="F362" s="132"/>
      <c r="G362" s="133"/>
      <c r="H362" s="134"/>
      <c r="I362" s="131"/>
      <c r="J362" s="131"/>
      <c r="K362" s="131"/>
      <c r="L362" s="135">
        <f>Table1[[#This Row],[Per Unit Price]]*MAX(1,Table1[[#This Row],[Qty of Units]])*MAX(1,Table1[[#This Row],['#NCMs Served / FTEs Employed]])*MAX(1,Table1[[#This Row],[Duration of Service]])</f>
        <v>0</v>
      </c>
      <c r="M362" s="131"/>
      <c r="N362" s="133"/>
    </row>
    <row r="363" spans="1:14" x14ac:dyDescent="0.25">
      <c r="A363" s="130"/>
      <c r="B363" s="130"/>
      <c r="C363" s="131"/>
      <c r="D363" s="112" t="str">
        <f>_xlfn.XLOOKUP(Table1[[#This Row],[Service]],Validation!$A$2:$A$15,Validation!$B$2:$B$15,"",0,1)</f>
        <v/>
      </c>
      <c r="E363" s="131"/>
      <c r="F363" s="132"/>
      <c r="G363" s="133"/>
      <c r="H363" s="134"/>
      <c r="I363" s="131"/>
      <c r="J363" s="131"/>
      <c r="K363" s="131"/>
      <c r="L363" s="135">
        <f>Table1[[#This Row],[Per Unit Price]]*MAX(1,Table1[[#This Row],[Qty of Units]])*MAX(1,Table1[[#This Row],['#NCMs Served / FTEs Employed]])*MAX(1,Table1[[#This Row],[Duration of Service]])</f>
        <v>0</v>
      </c>
      <c r="M363" s="131"/>
      <c r="N363" s="133"/>
    </row>
    <row r="364" spans="1:14" x14ac:dyDescent="0.25">
      <c r="A364" s="130"/>
      <c r="B364" s="130"/>
      <c r="C364" s="131"/>
      <c r="D364" s="112" t="str">
        <f>_xlfn.XLOOKUP(Table1[[#This Row],[Service]],Validation!$A$2:$A$15,Validation!$B$2:$B$15,"",0,1)</f>
        <v/>
      </c>
      <c r="E364" s="131"/>
      <c r="F364" s="132"/>
      <c r="G364" s="133"/>
      <c r="H364" s="134"/>
      <c r="I364" s="131"/>
      <c r="J364" s="131"/>
      <c r="K364" s="131"/>
      <c r="L364" s="135">
        <f>Table1[[#This Row],[Per Unit Price]]*MAX(1,Table1[[#This Row],[Qty of Units]])*MAX(1,Table1[[#This Row],['#NCMs Served / FTEs Employed]])*MAX(1,Table1[[#This Row],[Duration of Service]])</f>
        <v>0</v>
      </c>
      <c r="M364" s="131"/>
      <c r="N364" s="133"/>
    </row>
    <row r="365" spans="1:14" x14ac:dyDescent="0.25">
      <c r="A365" s="130"/>
      <c r="B365" s="130"/>
      <c r="C365" s="131"/>
      <c r="D365" s="112" t="str">
        <f>_xlfn.XLOOKUP(Table1[[#This Row],[Service]],Validation!$A$2:$A$15,Validation!$B$2:$B$15,"",0,1)</f>
        <v/>
      </c>
      <c r="E365" s="131"/>
      <c r="F365" s="132"/>
      <c r="G365" s="133"/>
      <c r="H365" s="134"/>
      <c r="I365" s="131"/>
      <c r="J365" s="131"/>
      <c r="K365" s="131"/>
      <c r="L365" s="135">
        <f>Table1[[#This Row],[Per Unit Price]]*MAX(1,Table1[[#This Row],[Qty of Units]])*MAX(1,Table1[[#This Row],['#NCMs Served / FTEs Employed]])*MAX(1,Table1[[#This Row],[Duration of Service]])</f>
        <v>0</v>
      </c>
      <c r="M365" s="131"/>
      <c r="N365" s="133"/>
    </row>
    <row r="366" spans="1:14" x14ac:dyDescent="0.25">
      <c r="A366" s="130"/>
      <c r="B366" s="130"/>
      <c r="C366" s="131"/>
      <c r="D366" s="112" t="str">
        <f>_xlfn.XLOOKUP(Table1[[#This Row],[Service]],Validation!$A$2:$A$15,Validation!$B$2:$B$15,"",0,1)</f>
        <v/>
      </c>
      <c r="E366" s="131"/>
      <c r="F366" s="132"/>
      <c r="G366" s="133"/>
      <c r="H366" s="134"/>
      <c r="I366" s="131"/>
      <c r="J366" s="131"/>
      <c r="K366" s="131"/>
      <c r="L366" s="135">
        <f>Table1[[#This Row],[Per Unit Price]]*MAX(1,Table1[[#This Row],[Qty of Units]])*MAX(1,Table1[[#This Row],['#NCMs Served / FTEs Employed]])*MAX(1,Table1[[#This Row],[Duration of Service]])</f>
        <v>0</v>
      </c>
      <c r="M366" s="131"/>
      <c r="N366" s="133"/>
    </row>
    <row r="367" spans="1:14" x14ac:dyDescent="0.25">
      <c r="A367" s="130"/>
      <c r="B367" s="130"/>
      <c r="C367" s="131"/>
      <c r="D367" s="112" t="str">
        <f>_xlfn.XLOOKUP(Table1[[#This Row],[Service]],Validation!$A$2:$A$15,Validation!$B$2:$B$15,"",0,1)</f>
        <v/>
      </c>
      <c r="E367" s="131"/>
      <c r="F367" s="132"/>
      <c r="G367" s="133"/>
      <c r="H367" s="134"/>
      <c r="I367" s="131"/>
      <c r="J367" s="131"/>
      <c r="K367" s="131"/>
      <c r="L367" s="135">
        <f>Table1[[#This Row],[Per Unit Price]]*MAX(1,Table1[[#This Row],[Qty of Units]])*MAX(1,Table1[[#This Row],['#NCMs Served / FTEs Employed]])*MAX(1,Table1[[#This Row],[Duration of Service]])</f>
        <v>0</v>
      </c>
      <c r="M367" s="131"/>
      <c r="N367" s="133"/>
    </row>
    <row r="368" spans="1:14" x14ac:dyDescent="0.25">
      <c r="A368" s="130"/>
      <c r="B368" s="130"/>
      <c r="C368" s="131"/>
      <c r="D368" s="112" t="str">
        <f>_xlfn.XLOOKUP(Table1[[#This Row],[Service]],Validation!$A$2:$A$15,Validation!$B$2:$B$15,"",0,1)</f>
        <v/>
      </c>
      <c r="E368" s="131"/>
      <c r="F368" s="132"/>
      <c r="G368" s="133"/>
      <c r="H368" s="134"/>
      <c r="I368" s="131"/>
      <c r="J368" s="131"/>
      <c r="K368" s="131"/>
      <c r="L368" s="135">
        <f>Table1[[#This Row],[Per Unit Price]]*MAX(1,Table1[[#This Row],[Qty of Units]])*MAX(1,Table1[[#This Row],['#NCMs Served / FTEs Employed]])*MAX(1,Table1[[#This Row],[Duration of Service]])</f>
        <v>0</v>
      </c>
      <c r="M368" s="131"/>
      <c r="N368" s="133"/>
    </row>
    <row r="369" spans="1:14" x14ac:dyDescent="0.25">
      <c r="A369" s="130"/>
      <c r="B369" s="130"/>
      <c r="C369" s="131"/>
      <c r="D369" s="112" t="str">
        <f>_xlfn.XLOOKUP(Table1[[#This Row],[Service]],Validation!$A$2:$A$15,Validation!$B$2:$B$15,"",0,1)</f>
        <v/>
      </c>
      <c r="E369" s="131"/>
      <c r="F369" s="132"/>
      <c r="G369" s="133"/>
      <c r="H369" s="134"/>
      <c r="I369" s="131"/>
      <c r="J369" s="131"/>
      <c r="K369" s="131"/>
      <c r="L369" s="135">
        <f>Table1[[#This Row],[Per Unit Price]]*MAX(1,Table1[[#This Row],[Qty of Units]])*MAX(1,Table1[[#This Row],['#NCMs Served / FTEs Employed]])*MAX(1,Table1[[#This Row],[Duration of Service]])</f>
        <v>0</v>
      </c>
      <c r="M369" s="131"/>
      <c r="N369" s="133"/>
    </row>
    <row r="370" spans="1:14" x14ac:dyDescent="0.25">
      <c r="A370" s="130"/>
      <c r="B370" s="130"/>
      <c r="C370" s="131"/>
      <c r="D370" s="112" t="str">
        <f>_xlfn.XLOOKUP(Table1[[#This Row],[Service]],Validation!$A$2:$A$15,Validation!$B$2:$B$15,"",0,1)</f>
        <v/>
      </c>
      <c r="E370" s="131"/>
      <c r="F370" s="132"/>
      <c r="G370" s="133"/>
      <c r="H370" s="134"/>
      <c r="I370" s="131"/>
      <c r="J370" s="131"/>
      <c r="K370" s="131"/>
      <c r="L370" s="135">
        <f>Table1[[#This Row],[Per Unit Price]]*MAX(1,Table1[[#This Row],[Qty of Units]])*MAX(1,Table1[[#This Row],['#NCMs Served / FTEs Employed]])*MAX(1,Table1[[#This Row],[Duration of Service]])</f>
        <v>0</v>
      </c>
      <c r="M370" s="131"/>
      <c r="N370" s="133"/>
    </row>
    <row r="371" spans="1:14" x14ac:dyDescent="0.25">
      <c r="A371" s="130"/>
      <c r="B371" s="130"/>
      <c r="C371" s="131"/>
      <c r="D371" s="112" t="str">
        <f>_xlfn.XLOOKUP(Table1[[#This Row],[Service]],Validation!$A$2:$A$15,Validation!$B$2:$B$15,"",0,1)</f>
        <v/>
      </c>
      <c r="E371" s="131"/>
      <c r="F371" s="132"/>
      <c r="G371" s="133"/>
      <c r="H371" s="134"/>
      <c r="I371" s="131"/>
      <c r="J371" s="131"/>
      <c r="K371" s="131"/>
      <c r="L371" s="135">
        <f>Table1[[#This Row],[Per Unit Price]]*MAX(1,Table1[[#This Row],[Qty of Units]])*MAX(1,Table1[[#This Row],['#NCMs Served / FTEs Employed]])*MAX(1,Table1[[#This Row],[Duration of Service]])</f>
        <v>0</v>
      </c>
      <c r="M371" s="131"/>
      <c r="N371" s="133"/>
    </row>
    <row r="372" spans="1:14" x14ac:dyDescent="0.25">
      <c r="A372" s="130"/>
      <c r="B372" s="130"/>
      <c r="C372" s="131"/>
      <c r="D372" s="112" t="str">
        <f>_xlfn.XLOOKUP(Table1[[#This Row],[Service]],Validation!$A$2:$A$15,Validation!$B$2:$B$15,"",0,1)</f>
        <v/>
      </c>
      <c r="E372" s="131"/>
      <c r="F372" s="132"/>
      <c r="G372" s="133"/>
      <c r="H372" s="134"/>
      <c r="I372" s="131"/>
      <c r="J372" s="131"/>
      <c r="K372" s="131"/>
      <c r="L372" s="135">
        <f>Table1[[#This Row],[Per Unit Price]]*MAX(1,Table1[[#This Row],[Qty of Units]])*MAX(1,Table1[[#This Row],['#NCMs Served / FTEs Employed]])*MAX(1,Table1[[#This Row],[Duration of Service]])</f>
        <v>0</v>
      </c>
      <c r="M372" s="131"/>
      <c r="N372" s="133"/>
    </row>
    <row r="373" spans="1:14" x14ac:dyDescent="0.25">
      <c r="A373" s="130"/>
      <c r="B373" s="130"/>
      <c r="C373" s="131"/>
      <c r="D373" s="112" t="str">
        <f>_xlfn.XLOOKUP(Table1[[#This Row],[Service]],Validation!$A$2:$A$15,Validation!$B$2:$B$15,"",0,1)</f>
        <v/>
      </c>
      <c r="E373" s="131"/>
      <c r="F373" s="132"/>
      <c r="G373" s="133"/>
      <c r="H373" s="134"/>
      <c r="I373" s="131"/>
      <c r="J373" s="131"/>
      <c r="K373" s="131"/>
      <c r="L373" s="135">
        <f>Table1[[#This Row],[Per Unit Price]]*MAX(1,Table1[[#This Row],[Qty of Units]])*MAX(1,Table1[[#This Row],['#NCMs Served / FTEs Employed]])*MAX(1,Table1[[#This Row],[Duration of Service]])</f>
        <v>0</v>
      </c>
      <c r="M373" s="131"/>
      <c r="N373" s="133"/>
    </row>
    <row r="374" spans="1:14" x14ac:dyDescent="0.25">
      <c r="A374" s="130"/>
      <c r="B374" s="130"/>
      <c r="C374" s="131"/>
      <c r="D374" s="112" t="str">
        <f>_xlfn.XLOOKUP(Table1[[#This Row],[Service]],Validation!$A$2:$A$15,Validation!$B$2:$B$15,"",0,1)</f>
        <v/>
      </c>
      <c r="E374" s="131"/>
      <c r="F374" s="132"/>
      <c r="G374" s="133"/>
      <c r="H374" s="134"/>
      <c r="I374" s="131"/>
      <c r="J374" s="131"/>
      <c r="K374" s="131"/>
      <c r="L374" s="135">
        <f>Table1[[#This Row],[Per Unit Price]]*MAX(1,Table1[[#This Row],[Qty of Units]])*MAX(1,Table1[[#This Row],['#NCMs Served / FTEs Employed]])*MAX(1,Table1[[#This Row],[Duration of Service]])</f>
        <v>0</v>
      </c>
      <c r="M374" s="131"/>
      <c r="N374" s="133"/>
    </row>
    <row r="375" spans="1:14" x14ac:dyDescent="0.25">
      <c r="A375" s="130"/>
      <c r="B375" s="130"/>
      <c r="C375" s="131"/>
      <c r="D375" s="112" t="str">
        <f>_xlfn.XLOOKUP(Table1[[#This Row],[Service]],Validation!$A$2:$A$15,Validation!$B$2:$B$15,"",0,1)</f>
        <v/>
      </c>
      <c r="E375" s="131"/>
      <c r="F375" s="132"/>
      <c r="G375" s="133"/>
      <c r="H375" s="134"/>
      <c r="I375" s="131"/>
      <c r="J375" s="131"/>
      <c r="K375" s="131"/>
      <c r="L375" s="135">
        <f>Table1[[#This Row],[Per Unit Price]]*MAX(1,Table1[[#This Row],[Qty of Units]])*MAX(1,Table1[[#This Row],['#NCMs Served / FTEs Employed]])*MAX(1,Table1[[#This Row],[Duration of Service]])</f>
        <v>0</v>
      </c>
      <c r="M375" s="131"/>
      <c r="N375" s="133"/>
    </row>
    <row r="376" spans="1:14" x14ac:dyDescent="0.25">
      <c r="A376" s="130"/>
      <c r="B376" s="130"/>
      <c r="C376" s="131"/>
      <c r="D376" s="112" t="str">
        <f>_xlfn.XLOOKUP(Table1[[#This Row],[Service]],Validation!$A$2:$A$15,Validation!$B$2:$B$15,"",0,1)</f>
        <v/>
      </c>
      <c r="E376" s="131"/>
      <c r="F376" s="132"/>
      <c r="G376" s="133"/>
      <c r="H376" s="134"/>
      <c r="I376" s="131"/>
      <c r="J376" s="131"/>
      <c r="K376" s="131"/>
      <c r="L376" s="135">
        <f>Table1[[#This Row],[Per Unit Price]]*MAX(1,Table1[[#This Row],[Qty of Units]])*MAX(1,Table1[[#This Row],['#NCMs Served / FTEs Employed]])*MAX(1,Table1[[#This Row],[Duration of Service]])</f>
        <v>0</v>
      </c>
      <c r="M376" s="131"/>
      <c r="N376" s="133"/>
    </row>
    <row r="377" spans="1:14" x14ac:dyDescent="0.25">
      <c r="A377" s="130"/>
      <c r="B377" s="130"/>
      <c r="C377" s="131"/>
      <c r="D377" s="112" t="str">
        <f>_xlfn.XLOOKUP(Table1[[#This Row],[Service]],Validation!$A$2:$A$15,Validation!$B$2:$B$15,"",0,1)</f>
        <v/>
      </c>
      <c r="E377" s="131"/>
      <c r="F377" s="132"/>
      <c r="G377" s="133"/>
      <c r="H377" s="134"/>
      <c r="I377" s="131"/>
      <c r="J377" s="131"/>
      <c r="K377" s="131"/>
      <c r="L377" s="135">
        <f>Table1[[#This Row],[Per Unit Price]]*MAX(1,Table1[[#This Row],[Qty of Units]])*MAX(1,Table1[[#This Row],['#NCMs Served / FTEs Employed]])*MAX(1,Table1[[#This Row],[Duration of Service]])</f>
        <v>0</v>
      </c>
      <c r="M377" s="131"/>
      <c r="N377" s="133"/>
    </row>
    <row r="378" spans="1:14" x14ac:dyDescent="0.25">
      <c r="A378" s="130"/>
      <c r="B378" s="130"/>
      <c r="C378" s="131"/>
      <c r="D378" s="112" t="str">
        <f>_xlfn.XLOOKUP(Table1[[#This Row],[Service]],Validation!$A$2:$A$15,Validation!$B$2:$B$15,"",0,1)</f>
        <v/>
      </c>
      <c r="E378" s="131"/>
      <c r="F378" s="132"/>
      <c r="G378" s="133"/>
      <c r="H378" s="134"/>
      <c r="I378" s="131"/>
      <c r="J378" s="131"/>
      <c r="K378" s="131"/>
      <c r="L378" s="135">
        <f>Table1[[#This Row],[Per Unit Price]]*MAX(1,Table1[[#This Row],[Qty of Units]])*MAX(1,Table1[[#This Row],['#NCMs Served / FTEs Employed]])*MAX(1,Table1[[#This Row],[Duration of Service]])</f>
        <v>0</v>
      </c>
      <c r="M378" s="131"/>
      <c r="N378" s="133"/>
    </row>
    <row r="379" spans="1:14" x14ac:dyDescent="0.25">
      <c r="A379" s="130"/>
      <c r="B379" s="130"/>
      <c r="C379" s="131"/>
      <c r="D379" s="112" t="str">
        <f>_xlfn.XLOOKUP(Table1[[#This Row],[Service]],Validation!$A$2:$A$15,Validation!$B$2:$B$15,"",0,1)</f>
        <v/>
      </c>
      <c r="E379" s="131"/>
      <c r="F379" s="132"/>
      <c r="G379" s="133"/>
      <c r="H379" s="134"/>
      <c r="I379" s="131"/>
      <c r="J379" s="131"/>
      <c r="K379" s="131"/>
      <c r="L379" s="135">
        <f>Table1[[#This Row],[Per Unit Price]]*MAX(1,Table1[[#This Row],[Qty of Units]])*MAX(1,Table1[[#This Row],['#NCMs Served / FTEs Employed]])*MAX(1,Table1[[#This Row],[Duration of Service]])</f>
        <v>0</v>
      </c>
      <c r="M379" s="131"/>
      <c r="N379" s="133"/>
    </row>
    <row r="380" spans="1:14" x14ac:dyDescent="0.25">
      <c r="A380" s="130"/>
      <c r="B380" s="130"/>
      <c r="C380" s="131"/>
      <c r="D380" s="112" t="str">
        <f>_xlfn.XLOOKUP(Table1[[#This Row],[Service]],Validation!$A$2:$A$15,Validation!$B$2:$B$15,"",0,1)</f>
        <v/>
      </c>
      <c r="E380" s="131"/>
      <c r="F380" s="132"/>
      <c r="G380" s="133"/>
      <c r="H380" s="134"/>
      <c r="I380" s="131"/>
      <c r="J380" s="131"/>
      <c r="K380" s="131"/>
      <c r="L380" s="135">
        <f>Table1[[#This Row],[Per Unit Price]]*MAX(1,Table1[[#This Row],[Qty of Units]])*MAX(1,Table1[[#This Row],['#NCMs Served / FTEs Employed]])*MAX(1,Table1[[#This Row],[Duration of Service]])</f>
        <v>0</v>
      </c>
      <c r="M380" s="131"/>
      <c r="N380" s="133"/>
    </row>
    <row r="381" spans="1:14" x14ac:dyDescent="0.25">
      <c r="A381" s="130"/>
      <c r="B381" s="130"/>
      <c r="C381" s="131"/>
      <c r="D381" s="112" t="str">
        <f>_xlfn.XLOOKUP(Table1[[#This Row],[Service]],Validation!$A$2:$A$15,Validation!$B$2:$B$15,"",0,1)</f>
        <v/>
      </c>
      <c r="E381" s="131"/>
      <c r="F381" s="132"/>
      <c r="G381" s="133"/>
      <c r="H381" s="134"/>
      <c r="I381" s="131"/>
      <c r="J381" s="131"/>
      <c r="K381" s="131"/>
      <c r="L381" s="135">
        <f>Table1[[#This Row],[Per Unit Price]]*MAX(1,Table1[[#This Row],[Qty of Units]])*MAX(1,Table1[[#This Row],['#NCMs Served / FTEs Employed]])*MAX(1,Table1[[#This Row],[Duration of Service]])</f>
        <v>0</v>
      </c>
      <c r="M381" s="131"/>
      <c r="N381" s="133"/>
    </row>
    <row r="382" spans="1:14" x14ac:dyDescent="0.25">
      <c r="A382" s="130"/>
      <c r="B382" s="130"/>
      <c r="C382" s="131"/>
      <c r="D382" s="112" t="str">
        <f>_xlfn.XLOOKUP(Table1[[#This Row],[Service]],Validation!$A$2:$A$15,Validation!$B$2:$B$15,"",0,1)</f>
        <v/>
      </c>
      <c r="E382" s="131"/>
      <c r="F382" s="132"/>
      <c r="G382" s="133"/>
      <c r="H382" s="134"/>
      <c r="I382" s="131"/>
      <c r="J382" s="131"/>
      <c r="K382" s="131"/>
      <c r="L382" s="135">
        <f>Table1[[#This Row],[Per Unit Price]]*MAX(1,Table1[[#This Row],[Qty of Units]])*MAX(1,Table1[[#This Row],['#NCMs Served / FTEs Employed]])*MAX(1,Table1[[#This Row],[Duration of Service]])</f>
        <v>0</v>
      </c>
      <c r="M382" s="131"/>
      <c r="N382" s="133"/>
    </row>
    <row r="383" spans="1:14" x14ac:dyDescent="0.25">
      <c r="A383" s="130"/>
      <c r="B383" s="130"/>
      <c r="C383" s="131"/>
      <c r="D383" s="112" t="str">
        <f>_xlfn.XLOOKUP(Table1[[#This Row],[Service]],Validation!$A$2:$A$15,Validation!$B$2:$B$15,"",0,1)</f>
        <v/>
      </c>
      <c r="E383" s="131"/>
      <c r="F383" s="132"/>
      <c r="G383" s="133"/>
      <c r="H383" s="134"/>
      <c r="I383" s="131"/>
      <c r="J383" s="131"/>
      <c r="K383" s="131"/>
      <c r="L383" s="135">
        <f>Table1[[#This Row],[Per Unit Price]]*MAX(1,Table1[[#This Row],[Qty of Units]])*MAX(1,Table1[[#This Row],['#NCMs Served / FTEs Employed]])*MAX(1,Table1[[#This Row],[Duration of Service]])</f>
        <v>0</v>
      </c>
      <c r="M383" s="131"/>
      <c r="N383" s="133"/>
    </row>
    <row r="384" spans="1:14" x14ac:dyDescent="0.25">
      <c r="A384" s="130"/>
      <c r="B384" s="130"/>
      <c r="C384" s="131"/>
      <c r="D384" s="112" t="str">
        <f>_xlfn.XLOOKUP(Table1[[#This Row],[Service]],Validation!$A$2:$A$15,Validation!$B$2:$B$15,"",0,1)</f>
        <v/>
      </c>
      <c r="E384" s="131"/>
      <c r="F384" s="132"/>
      <c r="G384" s="133"/>
      <c r="H384" s="134"/>
      <c r="I384" s="131"/>
      <c r="J384" s="131"/>
      <c r="K384" s="131"/>
      <c r="L384" s="135">
        <f>Table1[[#This Row],[Per Unit Price]]*MAX(1,Table1[[#This Row],[Qty of Units]])*MAX(1,Table1[[#This Row],['#NCMs Served / FTEs Employed]])*MAX(1,Table1[[#This Row],[Duration of Service]])</f>
        <v>0</v>
      </c>
      <c r="M384" s="131"/>
      <c r="N384" s="133"/>
    </row>
    <row r="385" spans="1:14" x14ac:dyDescent="0.25">
      <c r="A385" s="130"/>
      <c r="B385" s="130"/>
      <c r="C385" s="131"/>
      <c r="D385" s="112" t="str">
        <f>_xlfn.XLOOKUP(Table1[[#This Row],[Service]],Validation!$A$2:$A$15,Validation!$B$2:$B$15,"",0,1)</f>
        <v/>
      </c>
      <c r="E385" s="131"/>
      <c r="F385" s="132"/>
      <c r="G385" s="133"/>
      <c r="H385" s="134"/>
      <c r="I385" s="131"/>
      <c r="J385" s="131"/>
      <c r="K385" s="131"/>
      <c r="L385" s="135">
        <f>Table1[[#This Row],[Per Unit Price]]*MAX(1,Table1[[#This Row],[Qty of Units]])*MAX(1,Table1[[#This Row],['#NCMs Served / FTEs Employed]])*MAX(1,Table1[[#This Row],[Duration of Service]])</f>
        <v>0</v>
      </c>
      <c r="M385" s="131"/>
      <c r="N385" s="133"/>
    </row>
    <row r="386" spans="1:14" x14ac:dyDescent="0.25">
      <c r="A386" s="130"/>
      <c r="B386" s="130"/>
      <c r="C386" s="131"/>
      <c r="D386" s="112" t="str">
        <f>_xlfn.XLOOKUP(Table1[[#This Row],[Service]],Validation!$A$2:$A$15,Validation!$B$2:$B$15,"",0,1)</f>
        <v/>
      </c>
      <c r="E386" s="131"/>
      <c r="F386" s="132"/>
      <c r="G386" s="133"/>
      <c r="H386" s="134"/>
      <c r="I386" s="131"/>
      <c r="J386" s="131"/>
      <c r="K386" s="131"/>
      <c r="L386" s="135">
        <f>Table1[[#This Row],[Per Unit Price]]*MAX(1,Table1[[#This Row],[Qty of Units]])*MAX(1,Table1[[#This Row],['#NCMs Served / FTEs Employed]])*MAX(1,Table1[[#This Row],[Duration of Service]])</f>
        <v>0</v>
      </c>
      <c r="M386" s="131"/>
      <c r="N386" s="133"/>
    </row>
    <row r="387" spans="1:14" x14ac:dyDescent="0.25">
      <c r="A387" s="130"/>
      <c r="B387" s="130"/>
      <c r="C387" s="131"/>
      <c r="D387" s="112" t="str">
        <f>_xlfn.XLOOKUP(Table1[[#This Row],[Service]],Validation!$A$2:$A$15,Validation!$B$2:$B$15,"",0,1)</f>
        <v/>
      </c>
      <c r="E387" s="131"/>
      <c r="F387" s="132"/>
      <c r="G387" s="133"/>
      <c r="H387" s="134"/>
      <c r="I387" s="131"/>
      <c r="J387" s="131"/>
      <c r="K387" s="131"/>
      <c r="L387" s="135">
        <f>Table1[[#This Row],[Per Unit Price]]*MAX(1,Table1[[#This Row],[Qty of Units]])*MAX(1,Table1[[#This Row],['#NCMs Served / FTEs Employed]])*MAX(1,Table1[[#This Row],[Duration of Service]])</f>
        <v>0</v>
      </c>
      <c r="M387" s="131"/>
      <c r="N387" s="133"/>
    </row>
    <row r="388" spans="1:14" x14ac:dyDescent="0.25">
      <c r="A388" s="130"/>
      <c r="B388" s="130"/>
      <c r="C388" s="131"/>
      <c r="D388" s="112" t="str">
        <f>_xlfn.XLOOKUP(Table1[[#This Row],[Service]],Validation!$A$2:$A$15,Validation!$B$2:$B$15,"",0,1)</f>
        <v/>
      </c>
      <c r="E388" s="131"/>
      <c r="F388" s="132"/>
      <c r="G388" s="133"/>
      <c r="H388" s="134"/>
      <c r="I388" s="131"/>
      <c r="J388" s="131"/>
      <c r="K388" s="131"/>
      <c r="L388" s="135">
        <f>Table1[[#This Row],[Per Unit Price]]*MAX(1,Table1[[#This Row],[Qty of Units]])*MAX(1,Table1[[#This Row],['#NCMs Served / FTEs Employed]])*MAX(1,Table1[[#This Row],[Duration of Service]])</f>
        <v>0</v>
      </c>
      <c r="M388" s="131"/>
      <c r="N388" s="133"/>
    </row>
    <row r="389" spans="1:14" x14ac:dyDescent="0.25">
      <c r="A389" s="130"/>
      <c r="B389" s="130"/>
      <c r="C389" s="131"/>
      <c r="D389" s="112" t="str">
        <f>_xlfn.XLOOKUP(Table1[[#This Row],[Service]],Validation!$A$2:$A$15,Validation!$B$2:$B$15,"",0,1)</f>
        <v/>
      </c>
      <c r="E389" s="131"/>
      <c r="F389" s="132"/>
      <c r="G389" s="133"/>
      <c r="H389" s="134"/>
      <c r="I389" s="131"/>
      <c r="J389" s="131"/>
      <c r="K389" s="131"/>
      <c r="L389" s="135">
        <f>Table1[[#This Row],[Per Unit Price]]*MAX(1,Table1[[#This Row],[Qty of Units]])*MAX(1,Table1[[#This Row],['#NCMs Served / FTEs Employed]])*MAX(1,Table1[[#This Row],[Duration of Service]])</f>
        <v>0</v>
      </c>
      <c r="M389" s="131"/>
      <c r="N389" s="133"/>
    </row>
    <row r="390" spans="1:14" x14ac:dyDescent="0.25">
      <c r="A390" s="130"/>
      <c r="B390" s="130"/>
      <c r="C390" s="131"/>
      <c r="D390" s="112" t="str">
        <f>_xlfn.XLOOKUP(Table1[[#This Row],[Service]],Validation!$A$2:$A$15,Validation!$B$2:$B$15,"",0,1)</f>
        <v/>
      </c>
      <c r="E390" s="131"/>
      <c r="F390" s="132"/>
      <c r="G390" s="133"/>
      <c r="H390" s="134"/>
      <c r="I390" s="131"/>
      <c r="J390" s="131"/>
      <c r="K390" s="131"/>
      <c r="L390" s="135">
        <f>Table1[[#This Row],[Per Unit Price]]*MAX(1,Table1[[#This Row],[Qty of Units]])*MAX(1,Table1[[#This Row],['#NCMs Served / FTEs Employed]])*MAX(1,Table1[[#This Row],[Duration of Service]])</f>
        <v>0</v>
      </c>
      <c r="M390" s="131"/>
      <c r="N390" s="133"/>
    </row>
    <row r="391" spans="1:14" x14ac:dyDescent="0.25">
      <c r="A391" s="130"/>
      <c r="B391" s="130"/>
      <c r="C391" s="131"/>
      <c r="D391" s="112" t="str">
        <f>_xlfn.XLOOKUP(Table1[[#This Row],[Service]],Validation!$A$2:$A$15,Validation!$B$2:$B$15,"",0,1)</f>
        <v/>
      </c>
      <c r="E391" s="131"/>
      <c r="F391" s="132"/>
      <c r="G391" s="133"/>
      <c r="H391" s="134"/>
      <c r="I391" s="131"/>
      <c r="J391" s="131"/>
      <c r="K391" s="131"/>
      <c r="L391" s="135">
        <f>Table1[[#This Row],[Per Unit Price]]*MAX(1,Table1[[#This Row],[Qty of Units]])*MAX(1,Table1[[#This Row],['#NCMs Served / FTEs Employed]])*MAX(1,Table1[[#This Row],[Duration of Service]])</f>
        <v>0</v>
      </c>
      <c r="M391" s="131"/>
      <c r="N391" s="133"/>
    </row>
    <row r="392" spans="1:14" x14ac:dyDescent="0.25">
      <c r="A392" s="130"/>
      <c r="B392" s="130"/>
      <c r="C392" s="131"/>
      <c r="D392" s="112" t="str">
        <f>_xlfn.XLOOKUP(Table1[[#This Row],[Service]],Validation!$A$2:$A$15,Validation!$B$2:$B$15,"",0,1)</f>
        <v/>
      </c>
      <c r="E392" s="131"/>
      <c r="F392" s="132"/>
      <c r="G392" s="133"/>
      <c r="H392" s="134"/>
      <c r="I392" s="131"/>
      <c r="J392" s="131"/>
      <c r="K392" s="131"/>
      <c r="L392" s="135">
        <f>Table1[[#This Row],[Per Unit Price]]*MAX(1,Table1[[#This Row],[Qty of Units]])*MAX(1,Table1[[#This Row],['#NCMs Served / FTEs Employed]])*MAX(1,Table1[[#This Row],[Duration of Service]])</f>
        <v>0</v>
      </c>
      <c r="M392" s="131"/>
      <c r="N392" s="133"/>
    </row>
    <row r="393" spans="1:14" x14ac:dyDescent="0.25">
      <c r="A393" s="130"/>
      <c r="B393" s="130"/>
      <c r="C393" s="131"/>
      <c r="D393" s="112" t="str">
        <f>_xlfn.XLOOKUP(Table1[[#This Row],[Service]],Validation!$A$2:$A$15,Validation!$B$2:$B$15,"",0,1)</f>
        <v/>
      </c>
      <c r="E393" s="131"/>
      <c r="F393" s="132"/>
      <c r="G393" s="133"/>
      <c r="H393" s="134"/>
      <c r="I393" s="131"/>
      <c r="J393" s="131"/>
      <c r="K393" s="131"/>
      <c r="L393" s="135">
        <f>Table1[[#This Row],[Per Unit Price]]*MAX(1,Table1[[#This Row],[Qty of Units]])*MAX(1,Table1[[#This Row],['#NCMs Served / FTEs Employed]])*MAX(1,Table1[[#This Row],[Duration of Service]])</f>
        <v>0</v>
      </c>
      <c r="M393" s="131"/>
      <c r="N393" s="133"/>
    </row>
    <row r="394" spans="1:14" x14ac:dyDescent="0.25">
      <c r="A394" s="130"/>
      <c r="B394" s="130"/>
      <c r="C394" s="131"/>
      <c r="D394" s="112" t="str">
        <f>_xlfn.XLOOKUP(Table1[[#This Row],[Service]],Validation!$A$2:$A$15,Validation!$B$2:$B$15,"",0,1)</f>
        <v/>
      </c>
      <c r="E394" s="131"/>
      <c r="F394" s="132"/>
      <c r="G394" s="133"/>
      <c r="H394" s="134"/>
      <c r="I394" s="131"/>
      <c r="J394" s="131"/>
      <c r="K394" s="131"/>
      <c r="L394" s="135">
        <f>Table1[[#This Row],[Per Unit Price]]*MAX(1,Table1[[#This Row],[Qty of Units]])*MAX(1,Table1[[#This Row],['#NCMs Served / FTEs Employed]])*MAX(1,Table1[[#This Row],[Duration of Service]])</f>
        <v>0</v>
      </c>
      <c r="M394" s="131"/>
      <c r="N394" s="133"/>
    </row>
    <row r="395" spans="1:14" x14ac:dyDescent="0.25">
      <c r="A395" s="130"/>
      <c r="B395" s="130"/>
      <c r="C395" s="131"/>
      <c r="D395" s="112" t="str">
        <f>_xlfn.XLOOKUP(Table1[[#This Row],[Service]],Validation!$A$2:$A$15,Validation!$B$2:$B$15,"",0,1)</f>
        <v/>
      </c>
      <c r="E395" s="131"/>
      <c r="F395" s="132"/>
      <c r="G395" s="133"/>
      <c r="H395" s="134"/>
      <c r="I395" s="131"/>
      <c r="J395" s="131"/>
      <c r="K395" s="131"/>
      <c r="L395" s="135">
        <f>Table1[[#This Row],[Per Unit Price]]*MAX(1,Table1[[#This Row],[Qty of Units]])*MAX(1,Table1[[#This Row],['#NCMs Served / FTEs Employed]])*MAX(1,Table1[[#This Row],[Duration of Service]])</f>
        <v>0</v>
      </c>
      <c r="M395" s="131"/>
      <c r="N395" s="133"/>
    </row>
    <row r="396" spans="1:14" x14ac:dyDescent="0.25">
      <c r="A396" s="130"/>
      <c r="B396" s="130"/>
      <c r="C396" s="131"/>
      <c r="D396" s="112" t="str">
        <f>_xlfn.XLOOKUP(Table1[[#This Row],[Service]],Validation!$A$2:$A$15,Validation!$B$2:$B$15,"",0,1)</f>
        <v/>
      </c>
      <c r="E396" s="131"/>
      <c r="F396" s="132"/>
      <c r="G396" s="133"/>
      <c r="H396" s="134"/>
      <c r="I396" s="131"/>
      <c r="J396" s="131"/>
      <c r="K396" s="131"/>
      <c r="L396" s="135">
        <f>Table1[[#This Row],[Per Unit Price]]*MAX(1,Table1[[#This Row],[Qty of Units]])*MAX(1,Table1[[#This Row],['#NCMs Served / FTEs Employed]])*MAX(1,Table1[[#This Row],[Duration of Service]])</f>
        <v>0</v>
      </c>
      <c r="M396" s="131"/>
      <c r="N396" s="133"/>
    </row>
    <row r="397" spans="1:14" x14ac:dyDescent="0.25">
      <c r="A397" s="130"/>
      <c r="B397" s="130"/>
      <c r="C397" s="131"/>
      <c r="D397" s="112" t="str">
        <f>_xlfn.XLOOKUP(Table1[[#This Row],[Service]],Validation!$A$2:$A$15,Validation!$B$2:$B$15,"",0,1)</f>
        <v/>
      </c>
      <c r="E397" s="131"/>
      <c r="F397" s="132"/>
      <c r="G397" s="133"/>
      <c r="H397" s="134"/>
      <c r="I397" s="131"/>
      <c r="J397" s="131"/>
      <c r="K397" s="131"/>
      <c r="L397" s="135">
        <f>Table1[[#This Row],[Per Unit Price]]*MAX(1,Table1[[#This Row],[Qty of Units]])*MAX(1,Table1[[#This Row],['#NCMs Served / FTEs Employed]])*MAX(1,Table1[[#This Row],[Duration of Service]])</f>
        <v>0</v>
      </c>
      <c r="M397" s="131"/>
      <c r="N397" s="133"/>
    </row>
    <row r="398" spans="1:14" x14ac:dyDescent="0.25">
      <c r="A398" s="130"/>
      <c r="B398" s="130"/>
      <c r="C398" s="131"/>
      <c r="D398" s="112" t="str">
        <f>_xlfn.XLOOKUP(Table1[[#This Row],[Service]],Validation!$A$2:$A$15,Validation!$B$2:$B$15,"",0,1)</f>
        <v/>
      </c>
      <c r="E398" s="131"/>
      <c r="F398" s="132"/>
      <c r="G398" s="133"/>
      <c r="H398" s="134"/>
      <c r="I398" s="131"/>
      <c r="J398" s="131"/>
      <c r="K398" s="131"/>
      <c r="L398" s="135">
        <f>Table1[[#This Row],[Per Unit Price]]*MAX(1,Table1[[#This Row],[Qty of Units]])*MAX(1,Table1[[#This Row],['#NCMs Served / FTEs Employed]])*MAX(1,Table1[[#This Row],[Duration of Service]])</f>
        <v>0</v>
      </c>
      <c r="M398" s="131"/>
      <c r="N398" s="133"/>
    </row>
    <row r="399" spans="1:14" x14ac:dyDescent="0.25">
      <c r="A399" s="130"/>
      <c r="B399" s="130"/>
      <c r="C399" s="131"/>
      <c r="D399" s="112" t="str">
        <f>_xlfn.XLOOKUP(Table1[[#This Row],[Service]],Validation!$A$2:$A$15,Validation!$B$2:$B$15,"",0,1)</f>
        <v/>
      </c>
      <c r="E399" s="131"/>
      <c r="F399" s="132"/>
      <c r="G399" s="133"/>
      <c r="H399" s="134"/>
      <c r="I399" s="131"/>
      <c r="J399" s="131"/>
      <c r="K399" s="131"/>
      <c r="L399" s="135">
        <f>Table1[[#This Row],[Per Unit Price]]*MAX(1,Table1[[#This Row],[Qty of Units]])*MAX(1,Table1[[#This Row],['#NCMs Served / FTEs Employed]])*MAX(1,Table1[[#This Row],[Duration of Service]])</f>
        <v>0</v>
      </c>
      <c r="M399" s="131"/>
      <c r="N399" s="133"/>
    </row>
    <row r="400" spans="1:14" x14ac:dyDescent="0.25">
      <c r="A400" s="130"/>
      <c r="B400" s="130"/>
      <c r="C400" s="131"/>
      <c r="D400" s="112" t="str">
        <f>_xlfn.XLOOKUP(Table1[[#This Row],[Service]],Validation!$A$2:$A$15,Validation!$B$2:$B$15,"",0,1)</f>
        <v/>
      </c>
      <c r="E400" s="131"/>
      <c r="F400" s="132"/>
      <c r="G400" s="133"/>
      <c r="H400" s="134"/>
      <c r="I400" s="131"/>
      <c r="J400" s="131"/>
      <c r="K400" s="131"/>
      <c r="L400" s="135">
        <f>Table1[[#This Row],[Per Unit Price]]*MAX(1,Table1[[#This Row],[Qty of Units]])*MAX(1,Table1[[#This Row],['#NCMs Served / FTEs Employed]])*MAX(1,Table1[[#This Row],[Duration of Service]])</f>
        <v>0</v>
      </c>
      <c r="M400" s="131"/>
      <c r="N400" s="133"/>
    </row>
    <row r="401" spans="1:14" x14ac:dyDescent="0.25">
      <c r="A401" s="130"/>
      <c r="B401" s="130"/>
      <c r="C401" s="131"/>
      <c r="D401" s="112" t="str">
        <f>_xlfn.XLOOKUP(Table1[[#This Row],[Service]],Validation!$A$2:$A$15,Validation!$B$2:$B$15,"",0,1)</f>
        <v/>
      </c>
      <c r="E401" s="131"/>
      <c r="F401" s="132"/>
      <c r="G401" s="133"/>
      <c r="H401" s="134"/>
      <c r="I401" s="131"/>
      <c r="J401" s="131"/>
      <c r="K401" s="131"/>
      <c r="L401" s="135">
        <f>Table1[[#This Row],[Per Unit Price]]*MAX(1,Table1[[#This Row],[Qty of Units]])*MAX(1,Table1[[#This Row],['#NCMs Served / FTEs Employed]])*MAX(1,Table1[[#This Row],[Duration of Service]])</f>
        <v>0</v>
      </c>
      <c r="M401" s="131"/>
      <c r="N401" s="133"/>
    </row>
    <row r="402" spans="1:14" x14ac:dyDescent="0.25">
      <c r="A402" s="130"/>
      <c r="B402" s="130"/>
      <c r="C402" s="131"/>
      <c r="D402" s="112" t="str">
        <f>_xlfn.XLOOKUP(Table1[[#This Row],[Service]],Validation!$A$2:$A$15,Validation!$B$2:$B$15,"",0,1)</f>
        <v/>
      </c>
      <c r="E402" s="131"/>
      <c r="F402" s="132"/>
      <c r="G402" s="133"/>
      <c r="H402" s="134"/>
      <c r="I402" s="131"/>
      <c r="J402" s="131"/>
      <c r="K402" s="131"/>
      <c r="L402" s="135">
        <f>Table1[[#This Row],[Per Unit Price]]*MAX(1,Table1[[#This Row],[Qty of Units]])*MAX(1,Table1[[#This Row],['#NCMs Served / FTEs Employed]])*MAX(1,Table1[[#This Row],[Duration of Service]])</f>
        <v>0</v>
      </c>
      <c r="M402" s="131"/>
      <c r="N402" s="133"/>
    </row>
    <row r="403" spans="1:14" x14ac:dyDescent="0.25">
      <c r="A403" s="130"/>
      <c r="B403" s="130"/>
      <c r="C403" s="131"/>
      <c r="D403" s="112" t="str">
        <f>_xlfn.XLOOKUP(Table1[[#This Row],[Service]],Validation!$A$2:$A$15,Validation!$B$2:$B$15,"",0,1)</f>
        <v/>
      </c>
      <c r="E403" s="131"/>
      <c r="F403" s="132"/>
      <c r="G403" s="133"/>
      <c r="H403" s="134"/>
      <c r="I403" s="131"/>
      <c r="J403" s="131"/>
      <c r="K403" s="131"/>
      <c r="L403" s="135">
        <f>Table1[[#This Row],[Per Unit Price]]*MAX(1,Table1[[#This Row],[Qty of Units]])*MAX(1,Table1[[#This Row],['#NCMs Served / FTEs Employed]])*MAX(1,Table1[[#This Row],[Duration of Service]])</f>
        <v>0</v>
      </c>
      <c r="M403" s="131"/>
      <c r="N403" s="133"/>
    </row>
    <row r="404" spans="1:14" x14ac:dyDescent="0.25">
      <c r="A404" s="130"/>
      <c r="B404" s="130"/>
      <c r="C404" s="131"/>
      <c r="D404" s="112" t="str">
        <f>_xlfn.XLOOKUP(Table1[[#This Row],[Service]],Validation!$A$2:$A$15,Validation!$B$2:$B$15,"",0,1)</f>
        <v/>
      </c>
      <c r="E404" s="131"/>
      <c r="F404" s="132"/>
      <c r="G404" s="133"/>
      <c r="H404" s="134"/>
      <c r="I404" s="131"/>
      <c r="J404" s="131"/>
      <c r="K404" s="131"/>
      <c r="L404" s="135">
        <f>Table1[[#This Row],[Per Unit Price]]*MAX(1,Table1[[#This Row],[Qty of Units]])*MAX(1,Table1[[#This Row],['#NCMs Served / FTEs Employed]])*MAX(1,Table1[[#This Row],[Duration of Service]])</f>
        <v>0</v>
      </c>
      <c r="M404" s="131"/>
      <c r="N404" s="133"/>
    </row>
    <row r="405" spans="1:14" x14ac:dyDescent="0.25">
      <c r="A405" s="130"/>
      <c r="B405" s="130"/>
      <c r="C405" s="131"/>
      <c r="D405" s="112" t="str">
        <f>_xlfn.XLOOKUP(Table1[[#This Row],[Service]],Validation!$A$2:$A$15,Validation!$B$2:$B$15,"",0,1)</f>
        <v/>
      </c>
      <c r="E405" s="131"/>
      <c r="F405" s="132"/>
      <c r="G405" s="133"/>
      <c r="H405" s="134"/>
      <c r="I405" s="131"/>
      <c r="J405" s="131"/>
      <c r="K405" s="131"/>
      <c r="L405" s="135">
        <f>Table1[[#This Row],[Per Unit Price]]*MAX(1,Table1[[#This Row],[Qty of Units]])*MAX(1,Table1[[#This Row],['#NCMs Served / FTEs Employed]])*MAX(1,Table1[[#This Row],[Duration of Service]])</f>
        <v>0</v>
      </c>
      <c r="M405" s="131"/>
      <c r="N405" s="133"/>
    </row>
    <row r="406" spans="1:14" x14ac:dyDescent="0.25">
      <c r="A406" s="130"/>
      <c r="B406" s="130"/>
      <c r="C406" s="131"/>
      <c r="D406" s="112" t="str">
        <f>_xlfn.XLOOKUP(Table1[[#This Row],[Service]],Validation!$A$2:$A$15,Validation!$B$2:$B$15,"",0,1)</f>
        <v/>
      </c>
      <c r="E406" s="131"/>
      <c r="F406" s="132"/>
      <c r="G406" s="133"/>
      <c r="H406" s="134"/>
      <c r="I406" s="131"/>
      <c r="J406" s="131"/>
      <c r="K406" s="131"/>
      <c r="L406" s="135">
        <f>Table1[[#This Row],[Per Unit Price]]*MAX(1,Table1[[#This Row],[Qty of Units]])*MAX(1,Table1[[#This Row],['#NCMs Served / FTEs Employed]])*MAX(1,Table1[[#This Row],[Duration of Service]])</f>
        <v>0</v>
      </c>
      <c r="M406" s="131"/>
      <c r="N406" s="133"/>
    </row>
    <row r="407" spans="1:14" x14ac:dyDescent="0.25">
      <c r="A407" s="130"/>
      <c r="B407" s="130"/>
      <c r="C407" s="131"/>
      <c r="D407" s="112" t="str">
        <f>_xlfn.XLOOKUP(Table1[[#This Row],[Service]],Validation!$A$2:$A$15,Validation!$B$2:$B$15,"",0,1)</f>
        <v/>
      </c>
      <c r="E407" s="131"/>
      <c r="F407" s="132"/>
      <c r="G407" s="133"/>
      <c r="H407" s="134"/>
      <c r="I407" s="131"/>
      <c r="J407" s="131"/>
      <c r="K407" s="131"/>
      <c r="L407" s="135">
        <f>Table1[[#This Row],[Per Unit Price]]*MAX(1,Table1[[#This Row],[Qty of Units]])*MAX(1,Table1[[#This Row],['#NCMs Served / FTEs Employed]])*MAX(1,Table1[[#This Row],[Duration of Service]])</f>
        <v>0</v>
      </c>
      <c r="M407" s="131"/>
      <c r="N407" s="133"/>
    </row>
    <row r="408" spans="1:14" x14ac:dyDescent="0.25">
      <c r="A408" s="130"/>
      <c r="B408" s="130"/>
      <c r="C408" s="131"/>
      <c r="D408" s="112" t="str">
        <f>_xlfn.XLOOKUP(Table1[[#This Row],[Service]],Validation!$A$2:$A$15,Validation!$B$2:$B$15,"",0,1)</f>
        <v/>
      </c>
      <c r="E408" s="131"/>
      <c r="F408" s="132"/>
      <c r="G408" s="133"/>
      <c r="H408" s="134"/>
      <c r="I408" s="131"/>
      <c r="J408" s="131"/>
      <c r="K408" s="131"/>
      <c r="L408" s="135">
        <f>Table1[[#This Row],[Per Unit Price]]*MAX(1,Table1[[#This Row],[Qty of Units]])*MAX(1,Table1[[#This Row],['#NCMs Served / FTEs Employed]])*MAX(1,Table1[[#This Row],[Duration of Service]])</f>
        <v>0</v>
      </c>
      <c r="M408" s="131"/>
      <c r="N408" s="133"/>
    </row>
    <row r="409" spans="1:14" x14ac:dyDescent="0.25">
      <c r="A409" s="130"/>
      <c r="B409" s="130"/>
      <c r="C409" s="131"/>
      <c r="D409" s="112" t="str">
        <f>_xlfn.XLOOKUP(Table1[[#This Row],[Service]],Validation!$A$2:$A$15,Validation!$B$2:$B$15,"",0,1)</f>
        <v/>
      </c>
      <c r="E409" s="131"/>
      <c r="F409" s="132"/>
      <c r="G409" s="133"/>
      <c r="H409" s="134"/>
      <c r="I409" s="131"/>
      <c r="J409" s="131"/>
      <c r="K409" s="131"/>
      <c r="L409" s="135">
        <f>Table1[[#This Row],[Per Unit Price]]*MAX(1,Table1[[#This Row],[Qty of Units]])*MAX(1,Table1[[#This Row],['#NCMs Served / FTEs Employed]])*MAX(1,Table1[[#This Row],[Duration of Service]])</f>
        <v>0</v>
      </c>
      <c r="M409" s="131"/>
      <c r="N409" s="133"/>
    </row>
    <row r="410" spans="1:14" x14ac:dyDescent="0.25">
      <c r="A410" s="130"/>
      <c r="B410" s="130"/>
      <c r="C410" s="131"/>
      <c r="D410" s="112" t="str">
        <f>_xlfn.XLOOKUP(Table1[[#This Row],[Service]],Validation!$A$2:$A$15,Validation!$B$2:$B$15,"",0,1)</f>
        <v/>
      </c>
      <c r="E410" s="131"/>
      <c r="F410" s="132"/>
      <c r="G410" s="133"/>
      <c r="H410" s="134"/>
      <c r="I410" s="131"/>
      <c r="J410" s="131"/>
      <c r="K410" s="131"/>
      <c r="L410" s="135">
        <f>Table1[[#This Row],[Per Unit Price]]*MAX(1,Table1[[#This Row],[Qty of Units]])*MAX(1,Table1[[#This Row],['#NCMs Served / FTEs Employed]])*MAX(1,Table1[[#This Row],[Duration of Service]])</f>
        <v>0</v>
      </c>
      <c r="M410" s="131"/>
      <c r="N410" s="133"/>
    </row>
    <row r="411" spans="1:14" x14ac:dyDescent="0.25">
      <c r="A411" s="130"/>
      <c r="B411" s="130"/>
      <c r="C411" s="131"/>
      <c r="D411" s="112" t="str">
        <f>_xlfn.XLOOKUP(Table1[[#This Row],[Service]],Validation!$A$2:$A$15,Validation!$B$2:$B$15,"",0,1)</f>
        <v/>
      </c>
      <c r="E411" s="131"/>
      <c r="F411" s="132"/>
      <c r="G411" s="133"/>
      <c r="H411" s="134"/>
      <c r="I411" s="131"/>
      <c r="J411" s="131"/>
      <c r="K411" s="131"/>
      <c r="L411" s="135">
        <f>Table1[[#This Row],[Per Unit Price]]*MAX(1,Table1[[#This Row],[Qty of Units]])*MAX(1,Table1[[#This Row],['#NCMs Served / FTEs Employed]])*MAX(1,Table1[[#This Row],[Duration of Service]])</f>
        <v>0</v>
      </c>
      <c r="M411" s="131"/>
      <c r="N411" s="133"/>
    </row>
    <row r="412" spans="1:14" x14ac:dyDescent="0.25">
      <c r="A412" s="130"/>
      <c r="B412" s="130"/>
      <c r="C412" s="131"/>
      <c r="D412" s="112" t="str">
        <f>_xlfn.XLOOKUP(Table1[[#This Row],[Service]],Validation!$A$2:$A$15,Validation!$B$2:$B$15,"",0,1)</f>
        <v/>
      </c>
      <c r="E412" s="131"/>
      <c r="F412" s="132"/>
      <c r="G412" s="133"/>
      <c r="H412" s="134"/>
      <c r="I412" s="131"/>
      <c r="J412" s="131"/>
      <c r="K412" s="131"/>
      <c r="L412" s="135">
        <f>Table1[[#This Row],[Per Unit Price]]*MAX(1,Table1[[#This Row],[Qty of Units]])*MAX(1,Table1[[#This Row],['#NCMs Served / FTEs Employed]])*MAX(1,Table1[[#This Row],[Duration of Service]])</f>
        <v>0</v>
      </c>
      <c r="M412" s="131"/>
      <c r="N412" s="133"/>
    </row>
    <row r="413" spans="1:14" x14ac:dyDescent="0.25">
      <c r="A413" s="130"/>
      <c r="B413" s="130"/>
      <c r="C413" s="131"/>
      <c r="D413" s="112" t="str">
        <f>_xlfn.XLOOKUP(Table1[[#This Row],[Service]],Validation!$A$2:$A$15,Validation!$B$2:$B$15,"",0,1)</f>
        <v/>
      </c>
      <c r="E413" s="131"/>
      <c r="F413" s="132"/>
      <c r="G413" s="133"/>
      <c r="H413" s="134"/>
      <c r="I413" s="131"/>
      <c r="J413" s="131"/>
      <c r="K413" s="131"/>
      <c r="L413" s="135">
        <f>Table1[[#This Row],[Per Unit Price]]*MAX(1,Table1[[#This Row],[Qty of Units]])*MAX(1,Table1[[#This Row],['#NCMs Served / FTEs Employed]])*MAX(1,Table1[[#This Row],[Duration of Service]])</f>
        <v>0</v>
      </c>
      <c r="M413" s="131"/>
      <c r="N413" s="133"/>
    </row>
    <row r="414" spans="1:14" x14ac:dyDescent="0.25">
      <c r="A414" s="130"/>
      <c r="B414" s="130"/>
      <c r="C414" s="131"/>
      <c r="D414" s="112" t="str">
        <f>_xlfn.XLOOKUP(Table1[[#This Row],[Service]],Validation!$A$2:$A$15,Validation!$B$2:$B$15,"",0,1)</f>
        <v/>
      </c>
      <c r="E414" s="131"/>
      <c r="F414" s="132"/>
      <c r="G414" s="133"/>
      <c r="H414" s="134"/>
      <c r="I414" s="131"/>
      <c r="J414" s="131"/>
      <c r="K414" s="131"/>
      <c r="L414" s="135">
        <f>Table1[[#This Row],[Per Unit Price]]*MAX(1,Table1[[#This Row],[Qty of Units]])*MAX(1,Table1[[#This Row],['#NCMs Served / FTEs Employed]])*MAX(1,Table1[[#This Row],[Duration of Service]])</f>
        <v>0</v>
      </c>
      <c r="M414" s="131"/>
      <c r="N414" s="133"/>
    </row>
    <row r="415" spans="1:14" x14ac:dyDescent="0.25">
      <c r="A415" s="130"/>
      <c r="B415" s="130"/>
      <c r="C415" s="131"/>
      <c r="D415" s="112" t="str">
        <f>_xlfn.XLOOKUP(Table1[[#This Row],[Service]],Validation!$A$2:$A$15,Validation!$B$2:$B$15,"",0,1)</f>
        <v/>
      </c>
      <c r="E415" s="131"/>
      <c r="F415" s="132"/>
      <c r="G415" s="133"/>
      <c r="H415" s="134"/>
      <c r="I415" s="131"/>
      <c r="J415" s="131"/>
      <c r="K415" s="131"/>
      <c r="L415" s="135">
        <f>Table1[[#This Row],[Per Unit Price]]*MAX(1,Table1[[#This Row],[Qty of Units]])*MAX(1,Table1[[#This Row],['#NCMs Served / FTEs Employed]])*MAX(1,Table1[[#This Row],[Duration of Service]])</f>
        <v>0</v>
      </c>
      <c r="M415" s="131"/>
      <c r="N415" s="133"/>
    </row>
    <row r="416" spans="1:14" x14ac:dyDescent="0.25">
      <c r="A416" s="130"/>
      <c r="B416" s="130"/>
      <c r="C416" s="131"/>
      <c r="D416" s="112" t="str">
        <f>_xlfn.XLOOKUP(Table1[[#This Row],[Service]],Validation!$A$2:$A$15,Validation!$B$2:$B$15,"",0,1)</f>
        <v/>
      </c>
      <c r="E416" s="131"/>
      <c r="F416" s="132"/>
      <c r="G416" s="133"/>
      <c r="H416" s="134"/>
      <c r="I416" s="131"/>
      <c r="J416" s="131"/>
      <c r="K416" s="131"/>
      <c r="L416" s="135">
        <f>Table1[[#This Row],[Per Unit Price]]*MAX(1,Table1[[#This Row],[Qty of Units]])*MAX(1,Table1[[#This Row],['#NCMs Served / FTEs Employed]])*MAX(1,Table1[[#This Row],[Duration of Service]])</f>
        <v>0</v>
      </c>
      <c r="M416" s="131"/>
      <c r="N416" s="133"/>
    </row>
    <row r="417" spans="1:14" x14ac:dyDescent="0.25">
      <c r="A417" s="130"/>
      <c r="B417" s="130"/>
      <c r="C417" s="131"/>
      <c r="D417" s="112" t="str">
        <f>_xlfn.XLOOKUP(Table1[[#This Row],[Service]],Validation!$A$2:$A$15,Validation!$B$2:$B$15,"",0,1)</f>
        <v/>
      </c>
      <c r="E417" s="131"/>
      <c r="F417" s="132"/>
      <c r="G417" s="133"/>
      <c r="H417" s="134"/>
      <c r="I417" s="131"/>
      <c r="J417" s="131"/>
      <c r="K417" s="131"/>
      <c r="L417" s="135">
        <f>Table1[[#This Row],[Per Unit Price]]*MAX(1,Table1[[#This Row],[Qty of Units]])*MAX(1,Table1[[#This Row],['#NCMs Served / FTEs Employed]])*MAX(1,Table1[[#This Row],[Duration of Service]])</f>
        <v>0</v>
      </c>
      <c r="M417" s="131"/>
      <c r="N417" s="133"/>
    </row>
    <row r="418" spans="1:14" x14ac:dyDescent="0.25">
      <c r="A418" s="130"/>
      <c r="B418" s="130"/>
      <c r="C418" s="131"/>
      <c r="D418" s="112" t="str">
        <f>_xlfn.XLOOKUP(Table1[[#This Row],[Service]],Validation!$A$2:$A$15,Validation!$B$2:$B$15,"",0,1)</f>
        <v/>
      </c>
      <c r="E418" s="131"/>
      <c r="F418" s="132"/>
      <c r="G418" s="133"/>
      <c r="H418" s="134"/>
      <c r="I418" s="131"/>
      <c r="J418" s="131"/>
      <c r="K418" s="131"/>
      <c r="L418" s="135">
        <f>Table1[[#This Row],[Per Unit Price]]*MAX(1,Table1[[#This Row],[Qty of Units]])*MAX(1,Table1[[#This Row],['#NCMs Served / FTEs Employed]])*MAX(1,Table1[[#This Row],[Duration of Service]])</f>
        <v>0</v>
      </c>
      <c r="M418" s="131"/>
      <c r="N418" s="133"/>
    </row>
    <row r="419" spans="1:14" x14ac:dyDescent="0.25">
      <c r="A419" s="130"/>
      <c r="B419" s="130"/>
      <c r="C419" s="131"/>
      <c r="D419" s="112" t="str">
        <f>_xlfn.XLOOKUP(Table1[[#This Row],[Service]],Validation!$A$2:$A$15,Validation!$B$2:$B$15,"",0,1)</f>
        <v/>
      </c>
      <c r="E419" s="131"/>
      <c r="F419" s="132"/>
      <c r="G419" s="133"/>
      <c r="H419" s="134"/>
      <c r="I419" s="131"/>
      <c r="J419" s="131"/>
      <c r="K419" s="131"/>
      <c r="L419" s="135">
        <f>Table1[[#This Row],[Per Unit Price]]*MAX(1,Table1[[#This Row],[Qty of Units]])*MAX(1,Table1[[#This Row],['#NCMs Served / FTEs Employed]])*MAX(1,Table1[[#This Row],[Duration of Service]])</f>
        <v>0</v>
      </c>
      <c r="M419" s="131"/>
      <c r="N419" s="133"/>
    </row>
    <row r="420" spans="1:14" x14ac:dyDescent="0.25">
      <c r="A420" s="130"/>
      <c r="B420" s="130"/>
      <c r="C420" s="131"/>
      <c r="D420" s="112" t="str">
        <f>_xlfn.XLOOKUP(Table1[[#This Row],[Service]],Validation!$A$2:$A$15,Validation!$B$2:$B$15,"",0,1)</f>
        <v/>
      </c>
      <c r="E420" s="131"/>
      <c r="F420" s="132"/>
      <c r="G420" s="133"/>
      <c r="H420" s="134"/>
      <c r="I420" s="131"/>
      <c r="J420" s="131"/>
      <c r="K420" s="131"/>
      <c r="L420" s="135">
        <f>Table1[[#This Row],[Per Unit Price]]*MAX(1,Table1[[#This Row],[Qty of Units]])*MAX(1,Table1[[#This Row],['#NCMs Served / FTEs Employed]])*MAX(1,Table1[[#This Row],[Duration of Service]])</f>
        <v>0</v>
      </c>
      <c r="M420" s="131"/>
      <c r="N420" s="133"/>
    </row>
    <row r="421" spans="1:14" x14ac:dyDescent="0.25">
      <c r="A421" s="130"/>
      <c r="B421" s="130"/>
      <c r="C421" s="131"/>
      <c r="D421" s="112" t="str">
        <f>_xlfn.XLOOKUP(Table1[[#This Row],[Service]],Validation!$A$2:$A$15,Validation!$B$2:$B$15,"",0,1)</f>
        <v/>
      </c>
      <c r="E421" s="131"/>
      <c r="F421" s="132"/>
      <c r="G421" s="133"/>
      <c r="H421" s="134"/>
      <c r="I421" s="131"/>
      <c r="J421" s="131"/>
      <c r="K421" s="131"/>
      <c r="L421" s="135">
        <f>Table1[[#This Row],[Per Unit Price]]*MAX(1,Table1[[#This Row],[Qty of Units]])*MAX(1,Table1[[#This Row],['#NCMs Served / FTEs Employed]])*MAX(1,Table1[[#This Row],[Duration of Service]])</f>
        <v>0</v>
      </c>
      <c r="M421" s="131"/>
      <c r="N421" s="133"/>
    </row>
    <row r="422" spans="1:14" x14ac:dyDescent="0.25">
      <c r="A422" s="130"/>
      <c r="B422" s="130"/>
      <c r="C422" s="131"/>
      <c r="D422" s="112" t="str">
        <f>_xlfn.XLOOKUP(Table1[[#This Row],[Service]],Validation!$A$2:$A$15,Validation!$B$2:$B$15,"",0,1)</f>
        <v/>
      </c>
      <c r="E422" s="131"/>
      <c r="F422" s="132"/>
      <c r="G422" s="133"/>
      <c r="H422" s="134"/>
      <c r="I422" s="131"/>
      <c r="J422" s="131"/>
      <c r="K422" s="131"/>
      <c r="L422" s="135">
        <f>Table1[[#This Row],[Per Unit Price]]*MAX(1,Table1[[#This Row],[Qty of Units]])*MAX(1,Table1[[#This Row],['#NCMs Served / FTEs Employed]])*MAX(1,Table1[[#This Row],[Duration of Service]])</f>
        <v>0</v>
      </c>
      <c r="M422" s="131"/>
      <c r="N422" s="133"/>
    </row>
    <row r="423" spans="1:14" x14ac:dyDescent="0.25">
      <c r="A423" s="130"/>
      <c r="B423" s="130"/>
      <c r="C423" s="131"/>
      <c r="D423" s="112" t="str">
        <f>_xlfn.XLOOKUP(Table1[[#This Row],[Service]],Validation!$A$2:$A$15,Validation!$B$2:$B$15,"",0,1)</f>
        <v/>
      </c>
      <c r="E423" s="131"/>
      <c r="F423" s="132"/>
      <c r="G423" s="133"/>
      <c r="H423" s="134"/>
      <c r="I423" s="131"/>
      <c r="J423" s="131"/>
      <c r="K423" s="131"/>
      <c r="L423" s="135">
        <f>Table1[[#This Row],[Per Unit Price]]*MAX(1,Table1[[#This Row],[Qty of Units]])*MAX(1,Table1[[#This Row],['#NCMs Served / FTEs Employed]])*MAX(1,Table1[[#This Row],[Duration of Service]])</f>
        <v>0</v>
      </c>
      <c r="M423" s="131"/>
      <c r="N423" s="133"/>
    </row>
    <row r="424" spans="1:14" x14ac:dyDescent="0.25">
      <c r="A424" s="130"/>
      <c r="B424" s="130"/>
      <c r="C424" s="131"/>
      <c r="D424" s="112" t="str">
        <f>_xlfn.XLOOKUP(Table1[[#This Row],[Service]],Validation!$A$2:$A$15,Validation!$B$2:$B$15,"",0,1)</f>
        <v/>
      </c>
      <c r="E424" s="131"/>
      <c r="F424" s="132"/>
      <c r="G424" s="133"/>
      <c r="H424" s="134"/>
      <c r="I424" s="131"/>
      <c r="J424" s="131"/>
      <c r="K424" s="131"/>
      <c r="L424" s="135">
        <f>Table1[[#This Row],[Per Unit Price]]*MAX(1,Table1[[#This Row],[Qty of Units]])*MAX(1,Table1[[#This Row],['#NCMs Served / FTEs Employed]])*MAX(1,Table1[[#This Row],[Duration of Service]])</f>
        <v>0</v>
      </c>
      <c r="M424" s="131"/>
      <c r="N424" s="133"/>
    </row>
    <row r="425" spans="1:14" x14ac:dyDescent="0.25">
      <c r="A425" s="130"/>
      <c r="B425" s="130"/>
      <c r="C425" s="131"/>
      <c r="D425" s="112" t="str">
        <f>_xlfn.XLOOKUP(Table1[[#This Row],[Service]],Validation!$A$2:$A$15,Validation!$B$2:$B$15,"",0,1)</f>
        <v/>
      </c>
      <c r="E425" s="131"/>
      <c r="F425" s="132"/>
      <c r="G425" s="133"/>
      <c r="H425" s="134"/>
      <c r="I425" s="131"/>
      <c r="J425" s="131"/>
      <c r="K425" s="131"/>
      <c r="L425" s="135">
        <f>Table1[[#This Row],[Per Unit Price]]*MAX(1,Table1[[#This Row],[Qty of Units]])*MAX(1,Table1[[#This Row],['#NCMs Served / FTEs Employed]])*MAX(1,Table1[[#This Row],[Duration of Service]])</f>
        <v>0</v>
      </c>
      <c r="M425" s="131"/>
      <c r="N425" s="133"/>
    </row>
    <row r="426" spans="1:14" x14ac:dyDescent="0.25">
      <c r="A426" s="130"/>
      <c r="B426" s="130"/>
      <c r="C426" s="131"/>
      <c r="D426" s="112" t="str">
        <f>_xlfn.XLOOKUP(Table1[[#This Row],[Service]],Validation!$A$2:$A$15,Validation!$B$2:$B$15,"",0,1)</f>
        <v/>
      </c>
      <c r="E426" s="131"/>
      <c r="F426" s="132"/>
      <c r="G426" s="133"/>
      <c r="H426" s="134"/>
      <c r="I426" s="131"/>
      <c r="J426" s="131"/>
      <c r="K426" s="131"/>
      <c r="L426" s="135">
        <f>Table1[[#This Row],[Per Unit Price]]*MAX(1,Table1[[#This Row],[Qty of Units]])*MAX(1,Table1[[#This Row],['#NCMs Served / FTEs Employed]])*MAX(1,Table1[[#This Row],[Duration of Service]])</f>
        <v>0</v>
      </c>
      <c r="M426" s="131"/>
      <c r="N426" s="133"/>
    </row>
    <row r="427" spans="1:14" x14ac:dyDescent="0.25">
      <c r="A427" s="130"/>
      <c r="B427" s="130"/>
      <c r="C427" s="131"/>
      <c r="D427" s="112" t="str">
        <f>_xlfn.XLOOKUP(Table1[[#This Row],[Service]],Validation!$A$2:$A$15,Validation!$B$2:$B$15,"",0,1)</f>
        <v/>
      </c>
      <c r="E427" s="131"/>
      <c r="F427" s="132"/>
      <c r="G427" s="133"/>
      <c r="H427" s="134"/>
      <c r="I427" s="131"/>
      <c r="J427" s="131"/>
      <c r="K427" s="131"/>
      <c r="L427" s="135">
        <f>Table1[[#This Row],[Per Unit Price]]*MAX(1,Table1[[#This Row],[Qty of Units]])*MAX(1,Table1[[#This Row],['#NCMs Served / FTEs Employed]])*MAX(1,Table1[[#This Row],[Duration of Service]])</f>
        <v>0</v>
      </c>
      <c r="M427" s="131"/>
      <c r="N427" s="133"/>
    </row>
    <row r="428" spans="1:14" x14ac:dyDescent="0.25">
      <c r="A428" s="130"/>
      <c r="B428" s="130"/>
      <c r="C428" s="131"/>
      <c r="D428" s="112" t="str">
        <f>_xlfn.XLOOKUP(Table1[[#This Row],[Service]],Validation!$A$2:$A$15,Validation!$B$2:$B$15,"",0,1)</f>
        <v/>
      </c>
      <c r="E428" s="131"/>
      <c r="F428" s="132"/>
      <c r="G428" s="133"/>
      <c r="H428" s="134"/>
      <c r="I428" s="131"/>
      <c r="J428" s="131"/>
      <c r="K428" s="131"/>
      <c r="L428" s="135">
        <f>Table1[[#This Row],[Per Unit Price]]*MAX(1,Table1[[#This Row],[Qty of Units]])*MAX(1,Table1[[#This Row],['#NCMs Served / FTEs Employed]])*MAX(1,Table1[[#This Row],[Duration of Service]])</f>
        <v>0</v>
      </c>
      <c r="M428" s="131"/>
      <c r="N428" s="133"/>
    </row>
    <row r="429" spans="1:14" x14ac:dyDescent="0.25">
      <c r="A429" s="130"/>
      <c r="B429" s="130"/>
      <c r="C429" s="131"/>
      <c r="D429" s="112" t="str">
        <f>_xlfn.XLOOKUP(Table1[[#This Row],[Service]],Validation!$A$2:$A$15,Validation!$B$2:$B$15,"",0,1)</f>
        <v/>
      </c>
      <c r="E429" s="131"/>
      <c r="F429" s="132"/>
      <c r="G429" s="133"/>
      <c r="H429" s="134"/>
      <c r="I429" s="131"/>
      <c r="J429" s="131"/>
      <c r="K429" s="131"/>
      <c r="L429" s="135">
        <f>Table1[[#This Row],[Per Unit Price]]*MAX(1,Table1[[#This Row],[Qty of Units]])*MAX(1,Table1[[#This Row],['#NCMs Served / FTEs Employed]])*MAX(1,Table1[[#This Row],[Duration of Service]])</f>
        <v>0</v>
      </c>
      <c r="M429" s="131"/>
      <c r="N429" s="133"/>
    </row>
    <row r="430" spans="1:14" x14ac:dyDescent="0.25">
      <c r="A430" s="130"/>
      <c r="B430" s="130"/>
      <c r="C430" s="131"/>
      <c r="D430" s="112" t="str">
        <f>_xlfn.XLOOKUP(Table1[[#This Row],[Service]],Validation!$A$2:$A$15,Validation!$B$2:$B$15,"",0,1)</f>
        <v/>
      </c>
      <c r="E430" s="131"/>
      <c r="F430" s="132"/>
      <c r="G430" s="133"/>
      <c r="H430" s="134"/>
      <c r="I430" s="131"/>
      <c r="J430" s="131"/>
      <c r="K430" s="131"/>
      <c r="L430" s="135">
        <f>Table1[[#This Row],[Per Unit Price]]*MAX(1,Table1[[#This Row],[Qty of Units]])*MAX(1,Table1[[#This Row],['#NCMs Served / FTEs Employed]])*MAX(1,Table1[[#This Row],[Duration of Service]])</f>
        <v>0</v>
      </c>
      <c r="M430" s="131"/>
      <c r="N430" s="133"/>
    </row>
    <row r="431" spans="1:14" x14ac:dyDescent="0.25">
      <c r="A431" s="130"/>
      <c r="B431" s="130"/>
      <c r="C431" s="131"/>
      <c r="D431" s="112" t="str">
        <f>_xlfn.XLOOKUP(Table1[[#This Row],[Service]],Validation!$A$2:$A$15,Validation!$B$2:$B$15,"",0,1)</f>
        <v/>
      </c>
      <c r="E431" s="131"/>
      <c r="F431" s="132"/>
      <c r="G431" s="133"/>
      <c r="H431" s="134"/>
      <c r="I431" s="131"/>
      <c r="J431" s="131"/>
      <c r="K431" s="131"/>
      <c r="L431" s="135">
        <f>Table1[[#This Row],[Per Unit Price]]*MAX(1,Table1[[#This Row],[Qty of Units]])*MAX(1,Table1[[#This Row],['#NCMs Served / FTEs Employed]])*MAX(1,Table1[[#This Row],[Duration of Service]])</f>
        <v>0</v>
      </c>
      <c r="M431" s="131"/>
      <c r="N431" s="133"/>
    </row>
    <row r="432" spans="1:14" x14ac:dyDescent="0.25">
      <c r="A432" s="130"/>
      <c r="B432" s="130"/>
      <c r="C432" s="131"/>
      <c r="D432" s="112" t="str">
        <f>_xlfn.XLOOKUP(Table1[[#This Row],[Service]],Validation!$A$2:$A$15,Validation!$B$2:$B$15,"",0,1)</f>
        <v/>
      </c>
      <c r="E432" s="131"/>
      <c r="F432" s="132"/>
      <c r="G432" s="133"/>
      <c r="H432" s="134"/>
      <c r="I432" s="131"/>
      <c r="J432" s="131"/>
      <c r="K432" s="131"/>
      <c r="L432" s="135">
        <f>Table1[[#This Row],[Per Unit Price]]*MAX(1,Table1[[#This Row],[Qty of Units]])*MAX(1,Table1[[#This Row],['#NCMs Served / FTEs Employed]])*MAX(1,Table1[[#This Row],[Duration of Service]])</f>
        <v>0</v>
      </c>
      <c r="M432" s="131"/>
      <c r="N432" s="133"/>
    </row>
    <row r="433" spans="1:14" x14ac:dyDescent="0.25">
      <c r="A433" s="130"/>
      <c r="B433" s="130"/>
      <c r="C433" s="131"/>
      <c r="D433" s="112" t="str">
        <f>_xlfn.XLOOKUP(Table1[[#This Row],[Service]],Validation!$A$2:$A$15,Validation!$B$2:$B$15,"",0,1)</f>
        <v/>
      </c>
      <c r="E433" s="131"/>
      <c r="F433" s="132"/>
      <c r="G433" s="133"/>
      <c r="H433" s="134"/>
      <c r="I433" s="131"/>
      <c r="J433" s="131"/>
      <c r="K433" s="131"/>
      <c r="L433" s="135">
        <f>Table1[[#This Row],[Per Unit Price]]*MAX(1,Table1[[#This Row],[Qty of Units]])*MAX(1,Table1[[#This Row],['#NCMs Served / FTEs Employed]])*MAX(1,Table1[[#This Row],[Duration of Service]])</f>
        <v>0</v>
      </c>
      <c r="M433" s="131"/>
      <c r="N433" s="133"/>
    </row>
    <row r="434" spans="1:14" x14ac:dyDescent="0.25">
      <c r="A434" s="130"/>
      <c r="B434" s="130"/>
      <c r="C434" s="131"/>
      <c r="D434" s="112" t="str">
        <f>_xlfn.XLOOKUP(Table1[[#This Row],[Service]],Validation!$A$2:$A$15,Validation!$B$2:$B$15,"",0,1)</f>
        <v/>
      </c>
      <c r="E434" s="131"/>
      <c r="F434" s="132"/>
      <c r="G434" s="133"/>
      <c r="H434" s="134"/>
      <c r="I434" s="131"/>
      <c r="J434" s="131"/>
      <c r="K434" s="131"/>
      <c r="L434" s="135">
        <f>Table1[[#This Row],[Per Unit Price]]*MAX(1,Table1[[#This Row],[Qty of Units]])*MAX(1,Table1[[#This Row],['#NCMs Served / FTEs Employed]])*MAX(1,Table1[[#This Row],[Duration of Service]])</f>
        <v>0</v>
      </c>
      <c r="M434" s="131"/>
      <c r="N434" s="133"/>
    </row>
    <row r="435" spans="1:14" x14ac:dyDescent="0.25">
      <c r="A435" s="130"/>
      <c r="B435" s="130"/>
      <c r="C435" s="131"/>
      <c r="D435" s="112" t="str">
        <f>_xlfn.XLOOKUP(Table1[[#This Row],[Service]],Validation!$A$2:$A$15,Validation!$B$2:$B$15,"",0,1)</f>
        <v/>
      </c>
      <c r="E435" s="131"/>
      <c r="F435" s="132"/>
      <c r="G435" s="133"/>
      <c r="H435" s="134"/>
      <c r="I435" s="131"/>
      <c r="J435" s="131"/>
      <c r="K435" s="131"/>
      <c r="L435" s="135">
        <f>Table1[[#This Row],[Per Unit Price]]*MAX(1,Table1[[#This Row],[Qty of Units]])*MAX(1,Table1[[#This Row],['#NCMs Served / FTEs Employed]])*MAX(1,Table1[[#This Row],[Duration of Service]])</f>
        <v>0</v>
      </c>
      <c r="M435" s="131"/>
      <c r="N435" s="133"/>
    </row>
    <row r="436" spans="1:14" x14ac:dyDescent="0.25">
      <c r="A436" s="130"/>
      <c r="B436" s="130"/>
      <c r="C436" s="131"/>
      <c r="D436" s="112" t="str">
        <f>_xlfn.XLOOKUP(Table1[[#This Row],[Service]],Validation!$A$2:$A$15,Validation!$B$2:$B$15,"",0,1)</f>
        <v/>
      </c>
      <c r="E436" s="131"/>
      <c r="F436" s="132"/>
      <c r="G436" s="133"/>
      <c r="H436" s="134"/>
      <c r="I436" s="131"/>
      <c r="J436" s="131"/>
      <c r="K436" s="131"/>
      <c r="L436" s="135">
        <f>Table1[[#This Row],[Per Unit Price]]*MAX(1,Table1[[#This Row],[Qty of Units]])*MAX(1,Table1[[#This Row],['#NCMs Served / FTEs Employed]])*MAX(1,Table1[[#This Row],[Duration of Service]])</f>
        <v>0</v>
      </c>
      <c r="M436" s="131"/>
      <c r="N436" s="133"/>
    </row>
    <row r="437" spans="1:14" x14ac:dyDescent="0.25">
      <c r="A437" s="130"/>
      <c r="B437" s="130"/>
      <c r="C437" s="131"/>
      <c r="D437" s="112" t="str">
        <f>_xlfn.XLOOKUP(Table1[[#This Row],[Service]],Validation!$A$2:$A$15,Validation!$B$2:$B$15,"",0,1)</f>
        <v/>
      </c>
      <c r="E437" s="131"/>
      <c r="F437" s="132"/>
      <c r="G437" s="133"/>
      <c r="H437" s="134"/>
      <c r="I437" s="131"/>
      <c r="J437" s="131"/>
      <c r="K437" s="131"/>
      <c r="L437" s="135">
        <f>Table1[[#This Row],[Per Unit Price]]*MAX(1,Table1[[#This Row],[Qty of Units]])*MAX(1,Table1[[#This Row],['#NCMs Served / FTEs Employed]])*MAX(1,Table1[[#This Row],[Duration of Service]])</f>
        <v>0</v>
      </c>
      <c r="M437" s="131"/>
      <c r="N437" s="133"/>
    </row>
    <row r="438" spans="1:14" x14ac:dyDescent="0.25">
      <c r="A438" s="130"/>
      <c r="B438" s="130"/>
      <c r="C438" s="131"/>
      <c r="D438" s="112" t="str">
        <f>_xlfn.XLOOKUP(Table1[[#This Row],[Service]],Validation!$A$2:$A$15,Validation!$B$2:$B$15,"",0,1)</f>
        <v/>
      </c>
      <c r="E438" s="131"/>
      <c r="F438" s="132"/>
      <c r="G438" s="133"/>
      <c r="H438" s="134"/>
      <c r="I438" s="131"/>
      <c r="J438" s="131"/>
      <c r="K438" s="131"/>
      <c r="L438" s="135">
        <f>Table1[[#This Row],[Per Unit Price]]*MAX(1,Table1[[#This Row],[Qty of Units]])*MAX(1,Table1[[#This Row],['#NCMs Served / FTEs Employed]])*MAX(1,Table1[[#This Row],[Duration of Service]])</f>
        <v>0</v>
      </c>
      <c r="M438" s="131"/>
      <c r="N438" s="133"/>
    </row>
    <row r="439" spans="1:14" x14ac:dyDescent="0.25">
      <c r="A439" s="130"/>
      <c r="B439" s="130"/>
      <c r="C439" s="131"/>
      <c r="D439" s="112" t="str">
        <f>_xlfn.XLOOKUP(Table1[[#This Row],[Service]],Validation!$A$2:$A$15,Validation!$B$2:$B$15,"",0,1)</f>
        <v/>
      </c>
      <c r="E439" s="131"/>
      <c r="F439" s="132"/>
      <c r="G439" s="133"/>
      <c r="H439" s="134"/>
      <c r="I439" s="131"/>
      <c r="J439" s="131"/>
      <c r="K439" s="131"/>
      <c r="L439" s="135">
        <f>Table1[[#This Row],[Per Unit Price]]*MAX(1,Table1[[#This Row],[Qty of Units]])*MAX(1,Table1[[#This Row],['#NCMs Served / FTEs Employed]])*MAX(1,Table1[[#This Row],[Duration of Service]])</f>
        <v>0</v>
      </c>
      <c r="M439" s="131"/>
      <c r="N439" s="133"/>
    </row>
    <row r="440" spans="1:14" x14ac:dyDescent="0.25">
      <c r="A440" s="130"/>
      <c r="B440" s="130"/>
      <c r="C440" s="131"/>
      <c r="D440" s="112" t="str">
        <f>_xlfn.XLOOKUP(Table1[[#This Row],[Service]],Validation!$A$2:$A$15,Validation!$B$2:$B$15,"",0,1)</f>
        <v/>
      </c>
      <c r="E440" s="131"/>
      <c r="F440" s="132"/>
      <c r="G440" s="133"/>
      <c r="H440" s="134"/>
      <c r="I440" s="131"/>
      <c r="J440" s="131"/>
      <c r="K440" s="131"/>
      <c r="L440" s="135">
        <f>Table1[[#This Row],[Per Unit Price]]*MAX(1,Table1[[#This Row],[Qty of Units]])*MAX(1,Table1[[#This Row],['#NCMs Served / FTEs Employed]])*MAX(1,Table1[[#This Row],[Duration of Service]])</f>
        <v>0</v>
      </c>
      <c r="M440" s="131"/>
      <c r="N440" s="133"/>
    </row>
    <row r="441" spans="1:14" x14ac:dyDescent="0.25">
      <c r="A441" s="130"/>
      <c r="B441" s="130"/>
      <c r="C441" s="131"/>
      <c r="D441" s="112" t="str">
        <f>_xlfn.XLOOKUP(Table1[[#This Row],[Service]],Validation!$A$2:$A$15,Validation!$B$2:$B$15,"",0,1)</f>
        <v/>
      </c>
      <c r="E441" s="131"/>
      <c r="F441" s="132"/>
      <c r="G441" s="133"/>
      <c r="H441" s="134"/>
      <c r="I441" s="131"/>
      <c r="J441" s="131"/>
      <c r="K441" s="131"/>
      <c r="L441" s="135">
        <f>Table1[[#This Row],[Per Unit Price]]*MAX(1,Table1[[#This Row],[Qty of Units]])*MAX(1,Table1[[#This Row],['#NCMs Served / FTEs Employed]])*MAX(1,Table1[[#This Row],[Duration of Service]])</f>
        <v>0</v>
      </c>
      <c r="M441" s="131"/>
      <c r="N441" s="133"/>
    </row>
    <row r="442" spans="1:14" x14ac:dyDescent="0.25">
      <c r="A442" s="130"/>
      <c r="B442" s="130"/>
      <c r="C442" s="131"/>
      <c r="D442" s="112" t="str">
        <f>_xlfn.XLOOKUP(Table1[[#This Row],[Service]],Validation!$A$2:$A$15,Validation!$B$2:$B$15,"",0,1)</f>
        <v/>
      </c>
      <c r="E442" s="131"/>
      <c r="F442" s="132"/>
      <c r="G442" s="133"/>
      <c r="H442" s="134"/>
      <c r="I442" s="131"/>
      <c r="J442" s="131"/>
      <c r="K442" s="131"/>
      <c r="L442" s="135">
        <f>Table1[[#This Row],[Per Unit Price]]*MAX(1,Table1[[#This Row],[Qty of Units]])*MAX(1,Table1[[#This Row],['#NCMs Served / FTEs Employed]])*MAX(1,Table1[[#This Row],[Duration of Service]])</f>
        <v>0</v>
      </c>
      <c r="M442" s="131"/>
      <c r="N442" s="133"/>
    </row>
    <row r="443" spans="1:14" x14ac:dyDescent="0.25">
      <c r="A443" s="130"/>
      <c r="B443" s="130"/>
      <c r="C443" s="131"/>
      <c r="D443" s="112" t="str">
        <f>_xlfn.XLOOKUP(Table1[[#This Row],[Service]],Validation!$A$2:$A$15,Validation!$B$2:$B$15,"",0,1)</f>
        <v/>
      </c>
      <c r="E443" s="131"/>
      <c r="F443" s="132"/>
      <c r="G443" s="133"/>
      <c r="H443" s="134"/>
      <c r="I443" s="131"/>
      <c r="J443" s="131"/>
      <c r="K443" s="131"/>
      <c r="L443" s="135">
        <f>Table1[[#This Row],[Per Unit Price]]*MAX(1,Table1[[#This Row],[Qty of Units]])*MAX(1,Table1[[#This Row],['#NCMs Served / FTEs Employed]])*MAX(1,Table1[[#This Row],[Duration of Service]])</f>
        <v>0</v>
      </c>
      <c r="M443" s="131"/>
      <c r="N443" s="133"/>
    </row>
    <row r="444" spans="1:14" x14ac:dyDescent="0.25">
      <c r="A444" s="130"/>
      <c r="B444" s="130"/>
      <c r="C444" s="131"/>
      <c r="D444" s="112" t="str">
        <f>_xlfn.XLOOKUP(Table1[[#This Row],[Service]],Validation!$A$2:$A$15,Validation!$B$2:$B$15,"",0,1)</f>
        <v/>
      </c>
      <c r="E444" s="131"/>
      <c r="F444" s="132"/>
      <c r="G444" s="133"/>
      <c r="H444" s="134"/>
      <c r="I444" s="131"/>
      <c r="J444" s="131"/>
      <c r="K444" s="131"/>
      <c r="L444" s="135">
        <f>Table1[[#This Row],[Per Unit Price]]*MAX(1,Table1[[#This Row],[Qty of Units]])*MAX(1,Table1[[#This Row],['#NCMs Served / FTEs Employed]])*MAX(1,Table1[[#This Row],[Duration of Service]])</f>
        <v>0</v>
      </c>
      <c r="M444" s="131"/>
      <c r="N444" s="133"/>
    </row>
    <row r="445" spans="1:14" x14ac:dyDescent="0.25">
      <c r="A445" s="130"/>
      <c r="B445" s="130"/>
      <c r="C445" s="131"/>
      <c r="D445" s="112" t="str">
        <f>_xlfn.XLOOKUP(Table1[[#This Row],[Service]],Validation!$A$2:$A$15,Validation!$B$2:$B$15,"",0,1)</f>
        <v/>
      </c>
      <c r="E445" s="131"/>
      <c r="F445" s="132"/>
      <c r="G445" s="133"/>
      <c r="H445" s="134"/>
      <c r="I445" s="131"/>
      <c r="J445" s="131"/>
      <c r="K445" s="131"/>
      <c r="L445" s="135">
        <f>Table1[[#This Row],[Per Unit Price]]*MAX(1,Table1[[#This Row],[Qty of Units]])*MAX(1,Table1[[#This Row],['#NCMs Served / FTEs Employed]])*MAX(1,Table1[[#This Row],[Duration of Service]])</f>
        <v>0</v>
      </c>
      <c r="M445" s="131"/>
      <c r="N445" s="133"/>
    </row>
    <row r="446" spans="1:14" x14ac:dyDescent="0.25">
      <c r="A446" s="130"/>
      <c r="B446" s="130"/>
      <c r="C446" s="131"/>
      <c r="D446" s="112" t="str">
        <f>_xlfn.XLOOKUP(Table1[[#This Row],[Service]],Validation!$A$2:$A$15,Validation!$B$2:$B$15,"",0,1)</f>
        <v/>
      </c>
      <c r="E446" s="131"/>
      <c r="F446" s="132"/>
      <c r="G446" s="133"/>
      <c r="H446" s="134"/>
      <c r="I446" s="131"/>
      <c r="J446" s="131"/>
      <c r="K446" s="131"/>
      <c r="L446" s="135">
        <f>Table1[[#This Row],[Per Unit Price]]*MAX(1,Table1[[#This Row],[Qty of Units]])*MAX(1,Table1[[#This Row],['#NCMs Served / FTEs Employed]])*MAX(1,Table1[[#This Row],[Duration of Service]])</f>
        <v>0</v>
      </c>
      <c r="M446" s="131"/>
      <c r="N446" s="133"/>
    </row>
    <row r="447" spans="1:14" x14ac:dyDescent="0.25">
      <c r="A447" s="130"/>
      <c r="B447" s="130"/>
      <c r="C447" s="131"/>
      <c r="D447" s="112" t="str">
        <f>_xlfn.XLOOKUP(Table1[[#This Row],[Service]],Validation!$A$2:$A$15,Validation!$B$2:$B$15,"",0,1)</f>
        <v/>
      </c>
      <c r="E447" s="131"/>
      <c r="F447" s="132"/>
      <c r="G447" s="133"/>
      <c r="H447" s="134"/>
      <c r="I447" s="131"/>
      <c r="J447" s="131"/>
      <c r="K447" s="131"/>
      <c r="L447" s="135">
        <f>Table1[[#This Row],[Per Unit Price]]*MAX(1,Table1[[#This Row],[Qty of Units]])*MAX(1,Table1[[#This Row],['#NCMs Served / FTEs Employed]])*MAX(1,Table1[[#This Row],[Duration of Service]])</f>
        <v>0</v>
      </c>
      <c r="M447" s="131"/>
      <c r="N447" s="133"/>
    </row>
    <row r="448" spans="1:14" x14ac:dyDescent="0.25">
      <c r="A448" s="130"/>
      <c r="B448" s="130"/>
      <c r="C448" s="131"/>
      <c r="D448" s="112" t="str">
        <f>_xlfn.XLOOKUP(Table1[[#This Row],[Service]],Validation!$A$2:$A$15,Validation!$B$2:$B$15,"",0,1)</f>
        <v/>
      </c>
      <c r="E448" s="131"/>
      <c r="F448" s="132"/>
      <c r="G448" s="133"/>
      <c r="H448" s="134"/>
      <c r="I448" s="131"/>
      <c r="J448" s="131"/>
      <c r="K448" s="131"/>
      <c r="L448" s="135">
        <f>Table1[[#This Row],[Per Unit Price]]*MAX(1,Table1[[#This Row],[Qty of Units]])*MAX(1,Table1[[#This Row],['#NCMs Served / FTEs Employed]])*MAX(1,Table1[[#This Row],[Duration of Service]])</f>
        <v>0</v>
      </c>
      <c r="M448" s="131"/>
      <c r="N448" s="133"/>
    </row>
    <row r="449" spans="1:14" x14ac:dyDescent="0.25">
      <c r="A449" s="130"/>
      <c r="B449" s="130"/>
      <c r="C449" s="131"/>
      <c r="D449" s="112" t="str">
        <f>_xlfn.XLOOKUP(Table1[[#This Row],[Service]],Validation!$A$2:$A$15,Validation!$B$2:$B$15,"",0,1)</f>
        <v/>
      </c>
      <c r="E449" s="131"/>
      <c r="F449" s="132"/>
      <c r="G449" s="133"/>
      <c r="H449" s="134"/>
      <c r="I449" s="131"/>
      <c r="J449" s="131"/>
      <c r="K449" s="131"/>
      <c r="L449" s="135">
        <f>Table1[[#This Row],[Per Unit Price]]*MAX(1,Table1[[#This Row],[Qty of Units]])*MAX(1,Table1[[#This Row],['#NCMs Served / FTEs Employed]])*MAX(1,Table1[[#This Row],[Duration of Service]])</f>
        <v>0</v>
      </c>
      <c r="M449" s="131"/>
      <c r="N449" s="133"/>
    </row>
    <row r="450" spans="1:14" x14ac:dyDescent="0.25">
      <c r="A450" s="130"/>
      <c r="B450" s="130"/>
      <c r="C450" s="131"/>
      <c r="D450" s="112" t="str">
        <f>_xlfn.XLOOKUP(Table1[[#This Row],[Service]],Validation!$A$2:$A$15,Validation!$B$2:$B$15,"",0,1)</f>
        <v/>
      </c>
      <c r="E450" s="131"/>
      <c r="F450" s="132"/>
      <c r="G450" s="133"/>
      <c r="H450" s="134"/>
      <c r="I450" s="131"/>
      <c r="J450" s="131"/>
      <c r="K450" s="131"/>
      <c r="L450" s="135">
        <f>Table1[[#This Row],[Per Unit Price]]*MAX(1,Table1[[#This Row],[Qty of Units]])*MAX(1,Table1[[#This Row],['#NCMs Served / FTEs Employed]])*MAX(1,Table1[[#This Row],[Duration of Service]])</f>
        <v>0</v>
      </c>
      <c r="M450" s="131"/>
      <c r="N450" s="133"/>
    </row>
    <row r="451" spans="1:14" x14ac:dyDescent="0.25">
      <c r="A451" s="130"/>
      <c r="B451" s="130"/>
      <c r="C451" s="131"/>
      <c r="D451" s="112" t="str">
        <f>_xlfn.XLOOKUP(Table1[[#This Row],[Service]],Validation!$A$2:$A$15,Validation!$B$2:$B$15,"",0,1)</f>
        <v/>
      </c>
      <c r="E451" s="131"/>
      <c r="F451" s="132"/>
      <c r="G451" s="133"/>
      <c r="H451" s="134"/>
      <c r="I451" s="131"/>
      <c r="J451" s="131"/>
      <c r="K451" s="131"/>
      <c r="L451" s="135">
        <f>Table1[[#This Row],[Per Unit Price]]*MAX(1,Table1[[#This Row],[Qty of Units]])*MAX(1,Table1[[#This Row],['#NCMs Served / FTEs Employed]])*MAX(1,Table1[[#This Row],[Duration of Service]])</f>
        <v>0</v>
      </c>
      <c r="M451" s="131"/>
      <c r="N451" s="133"/>
    </row>
    <row r="452" spans="1:14" x14ac:dyDescent="0.25">
      <c r="A452" s="130"/>
      <c r="B452" s="130"/>
      <c r="C452" s="131"/>
      <c r="D452" s="112" t="str">
        <f>_xlfn.XLOOKUP(Table1[[#This Row],[Service]],Validation!$A$2:$A$15,Validation!$B$2:$B$15,"",0,1)</f>
        <v/>
      </c>
      <c r="E452" s="131"/>
      <c r="F452" s="132"/>
      <c r="G452" s="133"/>
      <c r="H452" s="134"/>
      <c r="I452" s="131"/>
      <c r="J452" s="131"/>
      <c r="K452" s="131"/>
      <c r="L452" s="135">
        <f>Table1[[#This Row],[Per Unit Price]]*MAX(1,Table1[[#This Row],[Qty of Units]])*MAX(1,Table1[[#This Row],['#NCMs Served / FTEs Employed]])*MAX(1,Table1[[#This Row],[Duration of Service]])</f>
        <v>0</v>
      </c>
      <c r="M452" s="131"/>
      <c r="N452" s="133"/>
    </row>
    <row r="453" spans="1:14" x14ac:dyDescent="0.25">
      <c r="A453" s="130"/>
      <c r="B453" s="130"/>
      <c r="C453" s="131"/>
      <c r="D453" s="112" t="str">
        <f>_xlfn.XLOOKUP(Table1[[#This Row],[Service]],Validation!$A$2:$A$15,Validation!$B$2:$B$15,"",0,1)</f>
        <v/>
      </c>
      <c r="E453" s="131"/>
      <c r="F453" s="132"/>
      <c r="G453" s="133"/>
      <c r="H453" s="134"/>
      <c r="I453" s="131"/>
      <c r="J453" s="131"/>
      <c r="K453" s="131"/>
      <c r="L453" s="135">
        <f>Table1[[#This Row],[Per Unit Price]]*MAX(1,Table1[[#This Row],[Qty of Units]])*MAX(1,Table1[[#This Row],['#NCMs Served / FTEs Employed]])*MAX(1,Table1[[#This Row],[Duration of Service]])</f>
        <v>0</v>
      </c>
      <c r="M453" s="131"/>
      <c r="N453" s="133"/>
    </row>
    <row r="454" spans="1:14" x14ac:dyDescent="0.25">
      <c r="A454" s="130"/>
      <c r="B454" s="130"/>
      <c r="C454" s="131"/>
      <c r="D454" s="112" t="str">
        <f>_xlfn.XLOOKUP(Table1[[#This Row],[Service]],Validation!$A$2:$A$15,Validation!$B$2:$B$15,"",0,1)</f>
        <v/>
      </c>
      <c r="E454" s="131"/>
      <c r="F454" s="132"/>
      <c r="G454" s="133"/>
      <c r="H454" s="134"/>
      <c r="I454" s="131"/>
      <c r="J454" s="131"/>
      <c r="K454" s="131"/>
      <c r="L454" s="135">
        <f>Table1[[#This Row],[Per Unit Price]]*MAX(1,Table1[[#This Row],[Qty of Units]])*MAX(1,Table1[[#This Row],['#NCMs Served / FTEs Employed]])*MAX(1,Table1[[#This Row],[Duration of Service]])</f>
        <v>0</v>
      </c>
      <c r="M454" s="131"/>
      <c r="N454" s="133"/>
    </row>
    <row r="455" spans="1:14" x14ac:dyDescent="0.25">
      <c r="A455" s="130"/>
      <c r="B455" s="130"/>
      <c r="C455" s="131"/>
      <c r="D455" s="112" t="str">
        <f>_xlfn.XLOOKUP(Table1[[#This Row],[Service]],Validation!$A$2:$A$15,Validation!$B$2:$B$15,"",0,1)</f>
        <v/>
      </c>
      <c r="E455" s="131"/>
      <c r="F455" s="132"/>
      <c r="G455" s="133"/>
      <c r="H455" s="134"/>
      <c r="I455" s="131"/>
      <c r="J455" s="131"/>
      <c r="K455" s="131"/>
      <c r="L455" s="135">
        <f>Table1[[#This Row],[Per Unit Price]]*MAX(1,Table1[[#This Row],[Qty of Units]])*MAX(1,Table1[[#This Row],['#NCMs Served / FTEs Employed]])*MAX(1,Table1[[#This Row],[Duration of Service]])</f>
        <v>0</v>
      </c>
      <c r="M455" s="131"/>
      <c r="N455" s="133"/>
    </row>
    <row r="456" spans="1:14" x14ac:dyDescent="0.25">
      <c r="A456" s="130"/>
      <c r="B456" s="130"/>
      <c r="C456" s="131"/>
      <c r="D456" s="112" t="str">
        <f>_xlfn.XLOOKUP(Table1[[#This Row],[Service]],Validation!$A$2:$A$15,Validation!$B$2:$B$15,"",0,1)</f>
        <v/>
      </c>
      <c r="E456" s="131"/>
      <c r="F456" s="132"/>
      <c r="G456" s="133"/>
      <c r="H456" s="134"/>
      <c r="I456" s="131"/>
      <c r="J456" s="131"/>
      <c r="K456" s="131"/>
      <c r="L456" s="135">
        <f>Table1[[#This Row],[Per Unit Price]]*MAX(1,Table1[[#This Row],[Qty of Units]])*MAX(1,Table1[[#This Row],['#NCMs Served / FTEs Employed]])*MAX(1,Table1[[#This Row],[Duration of Service]])</f>
        <v>0</v>
      </c>
      <c r="M456" s="131"/>
      <c r="N456" s="133"/>
    </row>
    <row r="457" spans="1:14" x14ac:dyDescent="0.25">
      <c r="A457" s="130"/>
      <c r="B457" s="130"/>
      <c r="C457" s="131"/>
      <c r="D457" s="112" t="str">
        <f>_xlfn.XLOOKUP(Table1[[#This Row],[Service]],Validation!$A$2:$A$15,Validation!$B$2:$B$15,"",0,1)</f>
        <v/>
      </c>
      <c r="E457" s="131"/>
      <c r="F457" s="132"/>
      <c r="G457" s="133"/>
      <c r="H457" s="134"/>
      <c r="I457" s="131"/>
      <c r="J457" s="131"/>
      <c r="K457" s="131"/>
      <c r="L457" s="135">
        <f>Table1[[#This Row],[Per Unit Price]]*MAX(1,Table1[[#This Row],[Qty of Units]])*MAX(1,Table1[[#This Row],['#NCMs Served / FTEs Employed]])*MAX(1,Table1[[#This Row],[Duration of Service]])</f>
        <v>0</v>
      </c>
      <c r="M457" s="131"/>
      <c r="N457" s="133"/>
    </row>
    <row r="458" spans="1:14" x14ac:dyDescent="0.25">
      <c r="A458" s="130"/>
      <c r="B458" s="130"/>
      <c r="C458" s="131"/>
      <c r="D458" s="112" t="str">
        <f>_xlfn.XLOOKUP(Table1[[#This Row],[Service]],Validation!$A$2:$A$15,Validation!$B$2:$B$15,"",0,1)</f>
        <v/>
      </c>
      <c r="E458" s="131"/>
      <c r="F458" s="132"/>
      <c r="G458" s="133"/>
      <c r="H458" s="134"/>
      <c r="I458" s="131"/>
      <c r="J458" s="131"/>
      <c r="K458" s="131"/>
      <c r="L458" s="135">
        <f>Table1[[#This Row],[Per Unit Price]]*MAX(1,Table1[[#This Row],[Qty of Units]])*MAX(1,Table1[[#This Row],['#NCMs Served / FTEs Employed]])*MAX(1,Table1[[#This Row],[Duration of Service]])</f>
        <v>0</v>
      </c>
      <c r="M458" s="131"/>
      <c r="N458" s="133"/>
    </row>
    <row r="459" spans="1:14" x14ac:dyDescent="0.25">
      <c r="A459" s="130"/>
      <c r="B459" s="130"/>
      <c r="C459" s="131"/>
      <c r="D459" s="112" t="str">
        <f>_xlfn.XLOOKUP(Table1[[#This Row],[Service]],Validation!$A$2:$A$15,Validation!$B$2:$B$15,"",0,1)</f>
        <v/>
      </c>
      <c r="E459" s="131"/>
      <c r="F459" s="132"/>
      <c r="G459" s="133"/>
      <c r="H459" s="134"/>
      <c r="I459" s="131"/>
      <c r="J459" s="131"/>
      <c r="K459" s="131"/>
      <c r="L459" s="135">
        <f>Table1[[#This Row],[Per Unit Price]]*MAX(1,Table1[[#This Row],[Qty of Units]])*MAX(1,Table1[[#This Row],['#NCMs Served / FTEs Employed]])*MAX(1,Table1[[#This Row],[Duration of Service]])</f>
        <v>0</v>
      </c>
      <c r="M459" s="131"/>
      <c r="N459" s="133"/>
    </row>
    <row r="460" spans="1:14" x14ac:dyDescent="0.25">
      <c r="A460" s="130"/>
      <c r="B460" s="130"/>
      <c r="C460" s="131"/>
      <c r="D460" s="112" t="str">
        <f>_xlfn.XLOOKUP(Table1[[#This Row],[Service]],Validation!$A$2:$A$15,Validation!$B$2:$B$15,"",0,1)</f>
        <v/>
      </c>
      <c r="E460" s="131"/>
      <c r="F460" s="132"/>
      <c r="G460" s="133"/>
      <c r="H460" s="134"/>
      <c r="I460" s="131"/>
      <c r="J460" s="131"/>
      <c r="K460" s="131"/>
      <c r="L460" s="135">
        <f>Table1[[#This Row],[Per Unit Price]]*MAX(1,Table1[[#This Row],[Qty of Units]])*MAX(1,Table1[[#This Row],['#NCMs Served / FTEs Employed]])*MAX(1,Table1[[#This Row],[Duration of Service]])</f>
        <v>0</v>
      </c>
      <c r="M460" s="131"/>
      <c r="N460" s="133"/>
    </row>
    <row r="461" spans="1:14" x14ac:dyDescent="0.25">
      <c r="A461" s="130"/>
      <c r="B461" s="130"/>
      <c r="C461" s="131"/>
      <c r="D461" s="112" t="str">
        <f>_xlfn.XLOOKUP(Table1[[#This Row],[Service]],Validation!$A$2:$A$15,Validation!$B$2:$B$15,"",0,1)</f>
        <v/>
      </c>
      <c r="E461" s="131"/>
      <c r="F461" s="132"/>
      <c r="G461" s="133"/>
      <c r="H461" s="134"/>
      <c r="I461" s="131"/>
      <c r="J461" s="131"/>
      <c r="K461" s="131"/>
      <c r="L461" s="135">
        <f>Table1[[#This Row],[Per Unit Price]]*MAX(1,Table1[[#This Row],[Qty of Units]])*MAX(1,Table1[[#This Row],['#NCMs Served / FTEs Employed]])*MAX(1,Table1[[#This Row],[Duration of Service]])</f>
        <v>0</v>
      </c>
      <c r="M461" s="131"/>
      <c r="N461" s="133"/>
    </row>
    <row r="462" spans="1:14" x14ac:dyDescent="0.25">
      <c r="A462" s="130"/>
      <c r="B462" s="130"/>
      <c r="C462" s="131"/>
      <c r="D462" s="112" t="str">
        <f>_xlfn.XLOOKUP(Table1[[#This Row],[Service]],Validation!$A$2:$A$15,Validation!$B$2:$B$15,"",0,1)</f>
        <v/>
      </c>
      <c r="E462" s="131"/>
      <c r="F462" s="132"/>
      <c r="G462" s="133"/>
      <c r="H462" s="134"/>
      <c r="I462" s="131"/>
      <c r="J462" s="131"/>
      <c r="K462" s="131"/>
      <c r="L462" s="135">
        <f>Table1[[#This Row],[Per Unit Price]]*MAX(1,Table1[[#This Row],[Qty of Units]])*MAX(1,Table1[[#This Row],['#NCMs Served / FTEs Employed]])*MAX(1,Table1[[#This Row],[Duration of Service]])</f>
        <v>0</v>
      </c>
      <c r="M462" s="131"/>
      <c r="N462" s="133"/>
    </row>
    <row r="463" spans="1:14" x14ac:dyDescent="0.25">
      <c r="A463" s="130"/>
      <c r="B463" s="130"/>
      <c r="C463" s="131"/>
      <c r="D463" s="112" t="str">
        <f>_xlfn.XLOOKUP(Table1[[#This Row],[Service]],Validation!$A$2:$A$15,Validation!$B$2:$B$15,"",0,1)</f>
        <v/>
      </c>
      <c r="E463" s="131"/>
      <c r="F463" s="132"/>
      <c r="G463" s="133"/>
      <c r="H463" s="134"/>
      <c r="I463" s="131"/>
      <c r="J463" s="131"/>
      <c r="K463" s="131"/>
      <c r="L463" s="135">
        <f>Table1[[#This Row],[Per Unit Price]]*MAX(1,Table1[[#This Row],[Qty of Units]])*MAX(1,Table1[[#This Row],['#NCMs Served / FTEs Employed]])*MAX(1,Table1[[#This Row],[Duration of Service]])</f>
        <v>0</v>
      </c>
      <c r="M463" s="131"/>
      <c r="N463" s="133"/>
    </row>
    <row r="464" spans="1:14" x14ac:dyDescent="0.25">
      <c r="A464" s="130"/>
      <c r="B464" s="130"/>
      <c r="C464" s="131"/>
      <c r="D464" s="112" t="str">
        <f>_xlfn.XLOOKUP(Table1[[#This Row],[Service]],Validation!$A$2:$A$15,Validation!$B$2:$B$15,"",0,1)</f>
        <v/>
      </c>
      <c r="E464" s="131"/>
      <c r="F464" s="132"/>
      <c r="G464" s="133"/>
      <c r="H464" s="134"/>
      <c r="I464" s="131"/>
      <c r="J464" s="131"/>
      <c r="K464" s="131"/>
      <c r="L464" s="135">
        <f>Table1[[#This Row],[Per Unit Price]]*MAX(1,Table1[[#This Row],[Qty of Units]])*MAX(1,Table1[[#This Row],['#NCMs Served / FTEs Employed]])*MAX(1,Table1[[#This Row],[Duration of Service]])</f>
        <v>0</v>
      </c>
      <c r="M464" s="131"/>
      <c r="N464" s="133"/>
    </row>
    <row r="465" spans="1:14" x14ac:dyDescent="0.25">
      <c r="A465" s="130"/>
      <c r="B465" s="130"/>
      <c r="C465" s="131"/>
      <c r="D465" s="112" t="str">
        <f>_xlfn.XLOOKUP(Table1[[#This Row],[Service]],Validation!$A$2:$A$15,Validation!$B$2:$B$15,"",0,1)</f>
        <v/>
      </c>
      <c r="E465" s="131"/>
      <c r="F465" s="132"/>
      <c r="G465" s="133"/>
      <c r="H465" s="134"/>
      <c r="I465" s="131"/>
      <c r="J465" s="131"/>
      <c r="K465" s="131"/>
      <c r="L465" s="135">
        <f>Table1[[#This Row],[Per Unit Price]]*MAX(1,Table1[[#This Row],[Qty of Units]])*MAX(1,Table1[[#This Row],['#NCMs Served / FTEs Employed]])*MAX(1,Table1[[#This Row],[Duration of Service]])</f>
        <v>0</v>
      </c>
      <c r="M465" s="131"/>
      <c r="N465" s="133"/>
    </row>
    <row r="466" spans="1:14" x14ac:dyDescent="0.25">
      <c r="A466" s="130"/>
      <c r="B466" s="130"/>
      <c r="C466" s="131"/>
      <c r="D466" s="112" t="str">
        <f>_xlfn.XLOOKUP(Table1[[#This Row],[Service]],Validation!$A$2:$A$15,Validation!$B$2:$B$15,"",0,1)</f>
        <v/>
      </c>
      <c r="E466" s="131"/>
      <c r="F466" s="132"/>
      <c r="G466" s="133"/>
      <c r="H466" s="134"/>
      <c r="I466" s="131"/>
      <c r="J466" s="131"/>
      <c r="K466" s="131"/>
      <c r="L466" s="135">
        <f>Table1[[#This Row],[Per Unit Price]]*MAX(1,Table1[[#This Row],[Qty of Units]])*MAX(1,Table1[[#This Row],['#NCMs Served / FTEs Employed]])*MAX(1,Table1[[#This Row],[Duration of Service]])</f>
        <v>0</v>
      </c>
      <c r="M466" s="131"/>
      <c r="N466" s="133"/>
    </row>
    <row r="467" spans="1:14" x14ac:dyDescent="0.25">
      <c r="A467" s="130"/>
      <c r="B467" s="130"/>
      <c r="C467" s="131"/>
      <c r="D467" s="112" t="str">
        <f>_xlfn.XLOOKUP(Table1[[#This Row],[Service]],Validation!$A$2:$A$15,Validation!$B$2:$B$15,"",0,1)</f>
        <v/>
      </c>
      <c r="E467" s="131"/>
      <c r="F467" s="132"/>
      <c r="G467" s="133"/>
      <c r="H467" s="134"/>
      <c r="I467" s="131"/>
      <c r="J467" s="131"/>
      <c r="K467" s="131"/>
      <c r="L467" s="135">
        <f>Table1[[#This Row],[Per Unit Price]]*MAX(1,Table1[[#This Row],[Qty of Units]])*MAX(1,Table1[[#This Row],['#NCMs Served / FTEs Employed]])*MAX(1,Table1[[#This Row],[Duration of Service]])</f>
        <v>0</v>
      </c>
      <c r="M467" s="131"/>
      <c r="N467" s="133"/>
    </row>
    <row r="468" spans="1:14" x14ac:dyDescent="0.25">
      <c r="A468" s="130"/>
      <c r="B468" s="130"/>
      <c r="C468" s="131"/>
      <c r="D468" s="112" t="str">
        <f>_xlfn.XLOOKUP(Table1[[#This Row],[Service]],Validation!$A$2:$A$15,Validation!$B$2:$B$15,"",0,1)</f>
        <v/>
      </c>
      <c r="E468" s="131"/>
      <c r="F468" s="132"/>
      <c r="G468" s="133"/>
      <c r="H468" s="134"/>
      <c r="I468" s="131"/>
      <c r="J468" s="131"/>
      <c r="K468" s="131"/>
      <c r="L468" s="135">
        <f>Table1[[#This Row],[Per Unit Price]]*MAX(1,Table1[[#This Row],[Qty of Units]])*MAX(1,Table1[[#This Row],['#NCMs Served / FTEs Employed]])*MAX(1,Table1[[#This Row],[Duration of Service]])</f>
        <v>0</v>
      </c>
      <c r="M468" s="131"/>
      <c r="N468" s="133"/>
    </row>
    <row r="469" spans="1:14" x14ac:dyDescent="0.25">
      <c r="A469" s="130"/>
      <c r="B469" s="130"/>
      <c r="C469" s="131"/>
      <c r="D469" s="112" t="str">
        <f>_xlfn.XLOOKUP(Table1[[#This Row],[Service]],Validation!$A$2:$A$15,Validation!$B$2:$B$15,"",0,1)</f>
        <v/>
      </c>
      <c r="E469" s="131"/>
      <c r="F469" s="132"/>
      <c r="G469" s="133"/>
      <c r="H469" s="134"/>
      <c r="I469" s="131"/>
      <c r="J469" s="131"/>
      <c r="K469" s="131"/>
      <c r="L469" s="135">
        <f>Table1[[#This Row],[Per Unit Price]]*MAX(1,Table1[[#This Row],[Qty of Units]])*MAX(1,Table1[[#This Row],['#NCMs Served / FTEs Employed]])*MAX(1,Table1[[#This Row],[Duration of Service]])</f>
        <v>0</v>
      </c>
      <c r="M469" s="131"/>
      <c r="N469" s="133"/>
    </row>
    <row r="470" spans="1:14" x14ac:dyDescent="0.25">
      <c r="A470" s="130"/>
      <c r="B470" s="130"/>
      <c r="C470" s="131"/>
      <c r="D470" s="112" t="str">
        <f>_xlfn.XLOOKUP(Table1[[#This Row],[Service]],Validation!$A$2:$A$15,Validation!$B$2:$B$15,"",0,1)</f>
        <v/>
      </c>
      <c r="E470" s="131"/>
      <c r="F470" s="132"/>
      <c r="G470" s="133"/>
      <c r="H470" s="134"/>
      <c r="I470" s="131"/>
      <c r="J470" s="131"/>
      <c r="K470" s="131"/>
      <c r="L470" s="135">
        <f>Table1[[#This Row],[Per Unit Price]]*MAX(1,Table1[[#This Row],[Qty of Units]])*MAX(1,Table1[[#This Row],['#NCMs Served / FTEs Employed]])*MAX(1,Table1[[#This Row],[Duration of Service]])</f>
        <v>0</v>
      </c>
      <c r="M470" s="131"/>
      <c r="N470" s="133"/>
    </row>
    <row r="471" spans="1:14" x14ac:dyDescent="0.25">
      <c r="A471" s="130"/>
      <c r="B471" s="130"/>
      <c r="C471" s="131"/>
      <c r="D471" s="112" t="str">
        <f>_xlfn.XLOOKUP(Table1[[#This Row],[Service]],Validation!$A$2:$A$15,Validation!$B$2:$B$15,"",0,1)</f>
        <v/>
      </c>
      <c r="E471" s="131"/>
      <c r="F471" s="132"/>
      <c r="G471" s="133"/>
      <c r="H471" s="134"/>
      <c r="I471" s="131"/>
      <c r="J471" s="131"/>
      <c r="K471" s="131"/>
      <c r="L471" s="135">
        <f>Table1[[#This Row],[Per Unit Price]]*MAX(1,Table1[[#This Row],[Qty of Units]])*MAX(1,Table1[[#This Row],['#NCMs Served / FTEs Employed]])*MAX(1,Table1[[#This Row],[Duration of Service]])</f>
        <v>0</v>
      </c>
      <c r="M471" s="131"/>
      <c r="N471" s="133"/>
    </row>
    <row r="472" spans="1:14" x14ac:dyDescent="0.25">
      <c r="A472" s="130"/>
      <c r="B472" s="130"/>
      <c r="C472" s="131"/>
      <c r="D472" s="112" t="str">
        <f>_xlfn.XLOOKUP(Table1[[#This Row],[Service]],Validation!$A$2:$A$15,Validation!$B$2:$B$15,"",0,1)</f>
        <v/>
      </c>
      <c r="E472" s="131"/>
      <c r="F472" s="132"/>
      <c r="G472" s="133"/>
      <c r="H472" s="134"/>
      <c r="I472" s="131"/>
      <c r="J472" s="131"/>
      <c r="K472" s="131"/>
      <c r="L472" s="135">
        <f>Table1[[#This Row],[Per Unit Price]]*MAX(1,Table1[[#This Row],[Qty of Units]])*MAX(1,Table1[[#This Row],['#NCMs Served / FTEs Employed]])*MAX(1,Table1[[#This Row],[Duration of Service]])</f>
        <v>0</v>
      </c>
      <c r="M472" s="131"/>
      <c r="N472" s="133"/>
    </row>
    <row r="473" spans="1:14" x14ac:dyDescent="0.25">
      <c r="A473" s="130"/>
      <c r="B473" s="130"/>
      <c r="C473" s="131"/>
      <c r="D473" s="112" t="str">
        <f>_xlfn.XLOOKUP(Table1[[#This Row],[Service]],Validation!$A$2:$A$15,Validation!$B$2:$B$15,"",0,1)</f>
        <v/>
      </c>
      <c r="E473" s="131"/>
      <c r="F473" s="132"/>
      <c r="G473" s="133"/>
      <c r="H473" s="134"/>
      <c r="I473" s="131"/>
      <c r="J473" s="131"/>
      <c r="K473" s="131"/>
      <c r="L473" s="135">
        <f>Table1[[#This Row],[Per Unit Price]]*MAX(1,Table1[[#This Row],[Qty of Units]])*MAX(1,Table1[[#This Row],['#NCMs Served / FTEs Employed]])*MAX(1,Table1[[#This Row],[Duration of Service]])</f>
        <v>0</v>
      </c>
      <c r="M473" s="131"/>
      <c r="N473" s="133"/>
    </row>
    <row r="474" spans="1:14" x14ac:dyDescent="0.25">
      <c r="A474" s="130"/>
      <c r="B474" s="130"/>
      <c r="C474" s="131"/>
      <c r="D474" s="112" t="str">
        <f>_xlfn.XLOOKUP(Table1[[#This Row],[Service]],Validation!$A$2:$A$15,Validation!$B$2:$B$15,"",0,1)</f>
        <v/>
      </c>
      <c r="E474" s="131"/>
      <c r="F474" s="132"/>
      <c r="G474" s="133"/>
      <c r="H474" s="134"/>
      <c r="I474" s="131"/>
      <c r="J474" s="131"/>
      <c r="K474" s="131"/>
      <c r="L474" s="135">
        <f>Table1[[#This Row],[Per Unit Price]]*MAX(1,Table1[[#This Row],[Qty of Units]])*MAX(1,Table1[[#This Row],['#NCMs Served / FTEs Employed]])*MAX(1,Table1[[#This Row],[Duration of Service]])</f>
        <v>0</v>
      </c>
      <c r="M474" s="131"/>
      <c r="N474" s="133"/>
    </row>
    <row r="475" spans="1:14" x14ac:dyDescent="0.25">
      <c r="A475" s="130"/>
      <c r="B475" s="130"/>
      <c r="C475" s="131"/>
      <c r="D475" s="112" t="str">
        <f>_xlfn.XLOOKUP(Table1[[#This Row],[Service]],Validation!$A$2:$A$15,Validation!$B$2:$B$15,"",0,1)</f>
        <v/>
      </c>
      <c r="E475" s="131"/>
      <c r="F475" s="132"/>
      <c r="G475" s="133"/>
      <c r="H475" s="134"/>
      <c r="I475" s="131"/>
      <c r="J475" s="131"/>
      <c r="K475" s="131"/>
      <c r="L475" s="135">
        <f>Table1[[#This Row],[Per Unit Price]]*MAX(1,Table1[[#This Row],[Qty of Units]])*MAX(1,Table1[[#This Row],['#NCMs Served / FTEs Employed]])*MAX(1,Table1[[#This Row],[Duration of Service]])</f>
        <v>0</v>
      </c>
      <c r="M475" s="131"/>
      <c r="N475" s="133"/>
    </row>
    <row r="476" spans="1:14" x14ac:dyDescent="0.25">
      <c r="A476" s="130"/>
      <c r="B476" s="130"/>
      <c r="C476" s="131"/>
      <c r="D476" s="112" t="str">
        <f>_xlfn.XLOOKUP(Table1[[#This Row],[Service]],Validation!$A$2:$A$15,Validation!$B$2:$B$15,"",0,1)</f>
        <v/>
      </c>
      <c r="E476" s="131"/>
      <c r="F476" s="132"/>
      <c r="G476" s="133"/>
      <c r="H476" s="134"/>
      <c r="I476" s="131"/>
      <c r="J476" s="131"/>
      <c r="K476" s="131"/>
      <c r="L476" s="135">
        <f>Table1[[#This Row],[Per Unit Price]]*MAX(1,Table1[[#This Row],[Qty of Units]])*MAX(1,Table1[[#This Row],['#NCMs Served / FTEs Employed]])*MAX(1,Table1[[#This Row],[Duration of Service]])</f>
        <v>0</v>
      </c>
      <c r="M476" s="131"/>
      <c r="N476" s="133"/>
    </row>
    <row r="477" spans="1:14" x14ac:dyDescent="0.25">
      <c r="A477" s="130"/>
      <c r="B477" s="130"/>
      <c r="C477" s="131"/>
      <c r="D477" s="112" t="str">
        <f>_xlfn.XLOOKUP(Table1[[#This Row],[Service]],Validation!$A$2:$A$15,Validation!$B$2:$B$15,"",0,1)</f>
        <v/>
      </c>
      <c r="E477" s="131"/>
      <c r="F477" s="132"/>
      <c r="G477" s="133"/>
      <c r="H477" s="134"/>
      <c r="I477" s="131"/>
      <c r="J477" s="131"/>
      <c r="K477" s="131"/>
      <c r="L477" s="135">
        <f>Table1[[#This Row],[Per Unit Price]]*MAX(1,Table1[[#This Row],[Qty of Units]])*MAX(1,Table1[[#This Row],['#NCMs Served / FTEs Employed]])*MAX(1,Table1[[#This Row],[Duration of Service]])</f>
        <v>0</v>
      </c>
      <c r="M477" s="131"/>
      <c r="N477" s="133"/>
    </row>
    <row r="478" spans="1:14" x14ac:dyDescent="0.25">
      <c r="A478" s="130"/>
      <c r="B478" s="130"/>
      <c r="C478" s="131"/>
      <c r="D478" s="112" t="str">
        <f>_xlfn.XLOOKUP(Table1[[#This Row],[Service]],Validation!$A$2:$A$15,Validation!$B$2:$B$15,"",0,1)</f>
        <v/>
      </c>
      <c r="E478" s="131"/>
      <c r="F478" s="132"/>
      <c r="G478" s="133"/>
      <c r="H478" s="134"/>
      <c r="I478" s="131"/>
      <c r="J478" s="131"/>
      <c r="K478" s="131"/>
      <c r="L478" s="135">
        <f>Table1[[#This Row],[Per Unit Price]]*MAX(1,Table1[[#This Row],[Qty of Units]])*MAX(1,Table1[[#This Row],['#NCMs Served / FTEs Employed]])*MAX(1,Table1[[#This Row],[Duration of Service]])</f>
        <v>0</v>
      </c>
      <c r="M478" s="131"/>
      <c r="N478" s="133"/>
    </row>
    <row r="479" spans="1:14" x14ac:dyDescent="0.25">
      <c r="A479" s="130"/>
      <c r="B479" s="130"/>
      <c r="C479" s="131"/>
      <c r="D479" s="112" t="str">
        <f>_xlfn.XLOOKUP(Table1[[#This Row],[Service]],Validation!$A$2:$A$15,Validation!$B$2:$B$15,"",0,1)</f>
        <v/>
      </c>
      <c r="E479" s="131"/>
      <c r="F479" s="132"/>
      <c r="G479" s="133"/>
      <c r="H479" s="134"/>
      <c r="I479" s="131"/>
      <c r="J479" s="131"/>
      <c r="K479" s="131"/>
      <c r="L479" s="135">
        <f>Table1[[#This Row],[Per Unit Price]]*MAX(1,Table1[[#This Row],[Qty of Units]])*MAX(1,Table1[[#This Row],['#NCMs Served / FTEs Employed]])*MAX(1,Table1[[#This Row],[Duration of Service]])</f>
        <v>0</v>
      </c>
      <c r="M479" s="131"/>
      <c r="N479" s="133"/>
    </row>
    <row r="480" spans="1:14" x14ac:dyDescent="0.25">
      <c r="A480" s="130"/>
      <c r="B480" s="130"/>
      <c r="C480" s="131"/>
      <c r="D480" s="112" t="str">
        <f>_xlfn.XLOOKUP(Table1[[#This Row],[Service]],Validation!$A$2:$A$15,Validation!$B$2:$B$15,"",0,1)</f>
        <v/>
      </c>
      <c r="E480" s="131"/>
      <c r="F480" s="132"/>
      <c r="G480" s="133"/>
      <c r="H480" s="134"/>
      <c r="I480" s="131"/>
      <c r="J480" s="131"/>
      <c r="K480" s="131"/>
      <c r="L480" s="135">
        <f>Table1[[#This Row],[Per Unit Price]]*MAX(1,Table1[[#This Row],[Qty of Units]])*MAX(1,Table1[[#This Row],['#NCMs Served / FTEs Employed]])*MAX(1,Table1[[#This Row],[Duration of Service]])</f>
        <v>0</v>
      </c>
      <c r="M480" s="131"/>
      <c r="N480" s="133"/>
    </row>
    <row r="481" spans="1:14" x14ac:dyDescent="0.25">
      <c r="A481" s="130"/>
      <c r="B481" s="130"/>
      <c r="C481" s="131"/>
      <c r="D481" s="112" t="str">
        <f>_xlfn.XLOOKUP(Table1[[#This Row],[Service]],Validation!$A$2:$A$15,Validation!$B$2:$B$15,"",0,1)</f>
        <v/>
      </c>
      <c r="E481" s="131"/>
      <c r="F481" s="132"/>
      <c r="G481" s="133"/>
      <c r="H481" s="134"/>
      <c r="I481" s="131"/>
      <c r="J481" s="131"/>
      <c r="K481" s="131"/>
      <c r="L481" s="135">
        <f>Table1[[#This Row],[Per Unit Price]]*MAX(1,Table1[[#This Row],[Qty of Units]])*MAX(1,Table1[[#This Row],['#NCMs Served / FTEs Employed]])*MAX(1,Table1[[#This Row],[Duration of Service]])</f>
        <v>0</v>
      </c>
      <c r="M481" s="131"/>
      <c r="N481" s="133"/>
    </row>
    <row r="482" spans="1:14" x14ac:dyDescent="0.25">
      <c r="A482" s="130"/>
      <c r="B482" s="130"/>
      <c r="C482" s="131"/>
      <c r="D482" s="112" t="str">
        <f>_xlfn.XLOOKUP(Table1[[#This Row],[Service]],Validation!$A$2:$A$15,Validation!$B$2:$B$15,"",0,1)</f>
        <v/>
      </c>
      <c r="E482" s="131"/>
      <c r="F482" s="132"/>
      <c r="G482" s="133"/>
      <c r="H482" s="134"/>
      <c r="I482" s="131"/>
      <c r="J482" s="131"/>
      <c r="K482" s="131"/>
      <c r="L482" s="135">
        <f>Table1[[#This Row],[Per Unit Price]]*MAX(1,Table1[[#This Row],[Qty of Units]])*MAX(1,Table1[[#This Row],['#NCMs Served / FTEs Employed]])*MAX(1,Table1[[#This Row],[Duration of Service]])</f>
        <v>0</v>
      </c>
      <c r="M482" s="131"/>
      <c r="N482" s="133"/>
    </row>
    <row r="483" spans="1:14" x14ac:dyDescent="0.25">
      <c r="A483" s="130"/>
      <c r="B483" s="130"/>
      <c r="C483" s="131"/>
      <c r="D483" s="112" t="str">
        <f>_xlfn.XLOOKUP(Table1[[#This Row],[Service]],Validation!$A$2:$A$15,Validation!$B$2:$B$15,"",0,1)</f>
        <v/>
      </c>
      <c r="E483" s="131"/>
      <c r="F483" s="132"/>
      <c r="G483" s="133"/>
      <c r="H483" s="134"/>
      <c r="I483" s="131"/>
      <c r="J483" s="131"/>
      <c r="K483" s="131"/>
      <c r="L483" s="135">
        <f>Table1[[#This Row],[Per Unit Price]]*MAX(1,Table1[[#This Row],[Qty of Units]])*MAX(1,Table1[[#This Row],['#NCMs Served / FTEs Employed]])*MAX(1,Table1[[#This Row],[Duration of Service]])</f>
        <v>0</v>
      </c>
      <c r="M483" s="131"/>
      <c r="N483" s="133"/>
    </row>
    <row r="484" spans="1:14" x14ac:dyDescent="0.25">
      <c r="A484" s="130"/>
      <c r="B484" s="130"/>
      <c r="C484" s="131"/>
      <c r="D484" s="112" t="str">
        <f>_xlfn.XLOOKUP(Table1[[#This Row],[Service]],Validation!$A$2:$A$15,Validation!$B$2:$B$15,"",0,1)</f>
        <v/>
      </c>
      <c r="E484" s="131"/>
      <c r="F484" s="132"/>
      <c r="G484" s="133"/>
      <c r="H484" s="134"/>
      <c r="I484" s="131"/>
      <c r="J484" s="131"/>
      <c r="K484" s="131"/>
      <c r="L484" s="135">
        <f>Table1[[#This Row],[Per Unit Price]]*MAX(1,Table1[[#This Row],[Qty of Units]])*MAX(1,Table1[[#This Row],['#NCMs Served / FTEs Employed]])*MAX(1,Table1[[#This Row],[Duration of Service]])</f>
        <v>0</v>
      </c>
      <c r="M484" s="131"/>
      <c r="N484" s="133"/>
    </row>
    <row r="485" spans="1:14" x14ac:dyDescent="0.25">
      <c r="A485" s="130"/>
      <c r="B485" s="130"/>
      <c r="C485" s="131"/>
      <c r="D485" s="112" t="str">
        <f>_xlfn.XLOOKUP(Table1[[#This Row],[Service]],Validation!$A$2:$A$15,Validation!$B$2:$B$15,"",0,1)</f>
        <v/>
      </c>
      <c r="E485" s="131"/>
      <c r="F485" s="132"/>
      <c r="G485" s="133"/>
      <c r="H485" s="134"/>
      <c r="I485" s="131"/>
      <c r="J485" s="131"/>
      <c r="K485" s="131"/>
      <c r="L485" s="135">
        <f>Table1[[#This Row],[Per Unit Price]]*MAX(1,Table1[[#This Row],[Qty of Units]])*MAX(1,Table1[[#This Row],['#NCMs Served / FTEs Employed]])*MAX(1,Table1[[#This Row],[Duration of Service]])</f>
        <v>0</v>
      </c>
      <c r="M485" s="131"/>
      <c r="N485" s="133"/>
    </row>
    <row r="486" spans="1:14" x14ac:dyDescent="0.25">
      <c r="A486" s="130"/>
      <c r="B486" s="130"/>
      <c r="C486" s="131"/>
      <c r="D486" s="112" t="str">
        <f>_xlfn.XLOOKUP(Table1[[#This Row],[Service]],Validation!$A$2:$A$15,Validation!$B$2:$B$15,"",0,1)</f>
        <v/>
      </c>
      <c r="E486" s="131"/>
      <c r="F486" s="132"/>
      <c r="G486" s="133"/>
      <c r="H486" s="134"/>
      <c r="I486" s="131"/>
      <c r="J486" s="131"/>
      <c r="K486" s="131"/>
      <c r="L486" s="135">
        <f>Table1[[#This Row],[Per Unit Price]]*MAX(1,Table1[[#This Row],[Qty of Units]])*MAX(1,Table1[[#This Row],['#NCMs Served / FTEs Employed]])*MAX(1,Table1[[#This Row],[Duration of Service]])</f>
        <v>0</v>
      </c>
      <c r="M486" s="131"/>
      <c r="N486" s="133"/>
    </row>
    <row r="487" spans="1:14" x14ac:dyDescent="0.25">
      <c r="A487" s="130"/>
      <c r="B487" s="130"/>
      <c r="C487" s="131"/>
      <c r="D487" s="112" t="str">
        <f>_xlfn.XLOOKUP(Table1[[#This Row],[Service]],Validation!$A$2:$A$15,Validation!$B$2:$B$15,"",0,1)</f>
        <v/>
      </c>
      <c r="E487" s="131"/>
      <c r="F487" s="132"/>
      <c r="G487" s="133"/>
      <c r="H487" s="134"/>
      <c r="I487" s="131"/>
      <c r="J487" s="131"/>
      <c r="K487" s="131"/>
      <c r="L487" s="135">
        <f>Table1[[#This Row],[Per Unit Price]]*MAX(1,Table1[[#This Row],[Qty of Units]])*MAX(1,Table1[[#This Row],['#NCMs Served / FTEs Employed]])*MAX(1,Table1[[#This Row],[Duration of Service]])</f>
        <v>0</v>
      </c>
      <c r="M487" s="131"/>
      <c r="N487" s="133"/>
    </row>
    <row r="488" spans="1:14" x14ac:dyDescent="0.25">
      <c r="A488" s="130"/>
      <c r="B488" s="130"/>
      <c r="C488" s="131"/>
      <c r="D488" s="112" t="str">
        <f>_xlfn.XLOOKUP(Table1[[#This Row],[Service]],Validation!$A$2:$A$15,Validation!$B$2:$B$15,"",0,1)</f>
        <v/>
      </c>
      <c r="E488" s="131"/>
      <c r="F488" s="132"/>
      <c r="G488" s="133"/>
      <c r="H488" s="134"/>
      <c r="I488" s="131"/>
      <c r="J488" s="131"/>
      <c r="K488" s="131"/>
      <c r="L488" s="135">
        <f>Table1[[#This Row],[Per Unit Price]]*MAX(1,Table1[[#This Row],[Qty of Units]])*MAX(1,Table1[[#This Row],['#NCMs Served / FTEs Employed]])*MAX(1,Table1[[#This Row],[Duration of Service]])</f>
        <v>0</v>
      </c>
      <c r="M488" s="131"/>
      <c r="N488" s="133"/>
    </row>
    <row r="489" spans="1:14" x14ac:dyDescent="0.25">
      <c r="A489" s="130"/>
      <c r="B489" s="130"/>
      <c r="C489" s="131"/>
      <c r="D489" s="112" t="str">
        <f>_xlfn.XLOOKUP(Table1[[#This Row],[Service]],Validation!$A$2:$A$15,Validation!$B$2:$B$15,"",0,1)</f>
        <v/>
      </c>
      <c r="E489" s="131"/>
      <c r="F489" s="132"/>
      <c r="G489" s="133"/>
      <c r="H489" s="134"/>
      <c r="I489" s="131"/>
      <c r="J489" s="131"/>
      <c r="K489" s="131"/>
      <c r="L489" s="135">
        <f>Table1[[#This Row],[Per Unit Price]]*MAX(1,Table1[[#This Row],[Qty of Units]])*MAX(1,Table1[[#This Row],['#NCMs Served / FTEs Employed]])*MAX(1,Table1[[#This Row],[Duration of Service]])</f>
        <v>0</v>
      </c>
      <c r="M489" s="131"/>
      <c r="N489" s="133"/>
    </row>
    <row r="490" spans="1:14" x14ac:dyDescent="0.25">
      <c r="A490" s="130"/>
      <c r="B490" s="130"/>
      <c r="C490" s="131"/>
      <c r="D490" s="112" t="str">
        <f>_xlfn.XLOOKUP(Table1[[#This Row],[Service]],Validation!$A$2:$A$15,Validation!$B$2:$B$15,"",0,1)</f>
        <v/>
      </c>
      <c r="E490" s="131"/>
      <c r="F490" s="132"/>
      <c r="G490" s="133"/>
      <c r="H490" s="134"/>
      <c r="I490" s="131"/>
      <c r="J490" s="131"/>
      <c r="K490" s="131"/>
      <c r="L490" s="135">
        <f>Table1[[#This Row],[Per Unit Price]]*MAX(1,Table1[[#This Row],[Qty of Units]])*MAX(1,Table1[[#This Row],['#NCMs Served / FTEs Employed]])*MAX(1,Table1[[#This Row],[Duration of Service]])</f>
        <v>0</v>
      </c>
      <c r="M490" s="131"/>
      <c r="N490" s="133"/>
    </row>
    <row r="491" spans="1:14" x14ac:dyDescent="0.25">
      <c r="A491" s="130"/>
      <c r="B491" s="130"/>
      <c r="C491" s="131"/>
      <c r="D491" s="112" t="str">
        <f>_xlfn.XLOOKUP(Table1[[#This Row],[Service]],Validation!$A$2:$A$15,Validation!$B$2:$B$15,"",0,1)</f>
        <v/>
      </c>
      <c r="E491" s="131"/>
      <c r="F491" s="132"/>
      <c r="G491" s="133"/>
      <c r="H491" s="134"/>
      <c r="I491" s="131"/>
      <c r="J491" s="131"/>
      <c r="K491" s="131"/>
      <c r="L491" s="135">
        <f>Table1[[#This Row],[Per Unit Price]]*MAX(1,Table1[[#This Row],[Qty of Units]])*MAX(1,Table1[[#This Row],['#NCMs Served / FTEs Employed]])*MAX(1,Table1[[#This Row],[Duration of Service]])</f>
        <v>0</v>
      </c>
      <c r="M491" s="131"/>
      <c r="N491" s="133"/>
    </row>
    <row r="492" spans="1:14" x14ac:dyDescent="0.25">
      <c r="A492" s="130"/>
      <c r="B492" s="130"/>
      <c r="C492" s="131"/>
      <c r="D492" s="112" t="str">
        <f>_xlfn.XLOOKUP(Table1[[#This Row],[Service]],Validation!$A$2:$A$15,Validation!$B$2:$B$15,"",0,1)</f>
        <v/>
      </c>
      <c r="E492" s="131"/>
      <c r="F492" s="132"/>
      <c r="G492" s="133"/>
      <c r="H492" s="134"/>
      <c r="I492" s="131"/>
      <c r="J492" s="131"/>
      <c r="K492" s="131"/>
      <c r="L492" s="135">
        <f>Table1[[#This Row],[Per Unit Price]]*MAX(1,Table1[[#This Row],[Qty of Units]])*MAX(1,Table1[[#This Row],['#NCMs Served / FTEs Employed]])*MAX(1,Table1[[#This Row],[Duration of Service]])</f>
        <v>0</v>
      </c>
      <c r="M492" s="131"/>
      <c r="N492" s="133"/>
    </row>
    <row r="493" spans="1:14" x14ac:dyDescent="0.25">
      <c r="A493" s="130"/>
      <c r="B493" s="130"/>
      <c r="C493" s="131"/>
      <c r="D493" s="112" t="str">
        <f>_xlfn.XLOOKUP(Table1[[#This Row],[Service]],Validation!$A$2:$A$15,Validation!$B$2:$B$15,"",0,1)</f>
        <v/>
      </c>
      <c r="E493" s="131"/>
      <c r="F493" s="132"/>
      <c r="G493" s="133"/>
      <c r="H493" s="134"/>
      <c r="I493" s="131"/>
      <c r="J493" s="131"/>
      <c r="K493" s="131"/>
      <c r="L493" s="135">
        <f>Table1[[#This Row],[Per Unit Price]]*MAX(1,Table1[[#This Row],[Qty of Units]])*MAX(1,Table1[[#This Row],['#NCMs Served / FTEs Employed]])*MAX(1,Table1[[#This Row],[Duration of Service]])</f>
        <v>0</v>
      </c>
      <c r="M493" s="131"/>
      <c r="N493" s="133"/>
    </row>
    <row r="494" spans="1:14" x14ac:dyDescent="0.25">
      <c r="A494" s="130"/>
      <c r="B494" s="130"/>
      <c r="C494" s="131"/>
      <c r="D494" s="112" t="str">
        <f>_xlfn.XLOOKUP(Table1[[#This Row],[Service]],Validation!$A$2:$A$15,Validation!$B$2:$B$15,"",0,1)</f>
        <v/>
      </c>
      <c r="E494" s="131"/>
      <c r="F494" s="132"/>
      <c r="G494" s="133"/>
      <c r="H494" s="134"/>
      <c r="I494" s="131"/>
      <c r="J494" s="131"/>
      <c r="K494" s="131"/>
      <c r="L494" s="135">
        <f>Table1[[#This Row],[Per Unit Price]]*MAX(1,Table1[[#This Row],[Qty of Units]])*MAX(1,Table1[[#This Row],['#NCMs Served / FTEs Employed]])*MAX(1,Table1[[#This Row],[Duration of Service]])</f>
        <v>0</v>
      </c>
      <c r="M494" s="131"/>
      <c r="N494" s="133"/>
    </row>
    <row r="495" spans="1:14" x14ac:dyDescent="0.25">
      <c r="A495" s="130"/>
      <c r="B495" s="130"/>
      <c r="C495" s="131"/>
      <c r="D495" s="112" t="str">
        <f>_xlfn.XLOOKUP(Table1[[#This Row],[Service]],Validation!$A$2:$A$15,Validation!$B$2:$B$15,"",0,1)</f>
        <v/>
      </c>
      <c r="E495" s="131"/>
      <c r="F495" s="132"/>
      <c r="G495" s="133"/>
      <c r="H495" s="134"/>
      <c r="I495" s="131"/>
      <c r="J495" s="131"/>
      <c r="K495" s="131"/>
      <c r="L495" s="135">
        <f>Table1[[#This Row],[Per Unit Price]]*MAX(1,Table1[[#This Row],[Qty of Units]])*MAX(1,Table1[[#This Row],['#NCMs Served / FTEs Employed]])*MAX(1,Table1[[#This Row],[Duration of Service]])</f>
        <v>0</v>
      </c>
      <c r="M495" s="131"/>
      <c r="N495" s="133"/>
    </row>
    <row r="496" spans="1:14" x14ac:dyDescent="0.25">
      <c r="A496" s="130"/>
      <c r="B496" s="130"/>
      <c r="C496" s="131"/>
      <c r="D496" s="112" t="str">
        <f>_xlfn.XLOOKUP(Table1[[#This Row],[Service]],Validation!$A$2:$A$15,Validation!$B$2:$B$15,"",0,1)</f>
        <v/>
      </c>
      <c r="E496" s="131"/>
      <c r="F496" s="132"/>
      <c r="G496" s="133"/>
      <c r="H496" s="134"/>
      <c r="I496" s="131"/>
      <c r="J496" s="131"/>
      <c r="K496" s="131"/>
      <c r="L496" s="135">
        <f>Table1[[#This Row],[Per Unit Price]]*MAX(1,Table1[[#This Row],[Qty of Units]])*MAX(1,Table1[[#This Row],['#NCMs Served / FTEs Employed]])*MAX(1,Table1[[#This Row],[Duration of Service]])</f>
        <v>0</v>
      </c>
      <c r="M496" s="131"/>
      <c r="N496" s="133"/>
    </row>
    <row r="497" spans="1:14" x14ac:dyDescent="0.25">
      <c r="A497" s="130"/>
      <c r="B497" s="130"/>
      <c r="C497" s="131"/>
      <c r="D497" s="112" t="str">
        <f>_xlfn.XLOOKUP(Table1[[#This Row],[Service]],Validation!$A$2:$A$15,Validation!$B$2:$B$15,"",0,1)</f>
        <v/>
      </c>
      <c r="E497" s="131"/>
      <c r="F497" s="132"/>
      <c r="G497" s="133"/>
      <c r="H497" s="134"/>
      <c r="I497" s="131"/>
      <c r="J497" s="131"/>
      <c r="K497" s="131"/>
      <c r="L497" s="135">
        <f>Table1[[#This Row],[Per Unit Price]]*MAX(1,Table1[[#This Row],[Qty of Units]])*MAX(1,Table1[[#This Row],['#NCMs Served / FTEs Employed]])*MAX(1,Table1[[#This Row],[Duration of Service]])</f>
        <v>0</v>
      </c>
      <c r="M497" s="131"/>
      <c r="N497" s="133"/>
    </row>
    <row r="498" spans="1:14" x14ac:dyDescent="0.25">
      <c r="A498" s="130"/>
      <c r="B498" s="130"/>
      <c r="C498" s="131"/>
      <c r="D498" s="112" t="str">
        <f>_xlfn.XLOOKUP(Table1[[#This Row],[Service]],Validation!$A$2:$A$15,Validation!$B$2:$B$15,"",0,1)</f>
        <v/>
      </c>
      <c r="E498" s="131"/>
      <c r="F498" s="132"/>
      <c r="G498" s="133"/>
      <c r="H498" s="134"/>
      <c r="I498" s="131"/>
      <c r="J498" s="131"/>
      <c r="K498" s="131"/>
      <c r="L498" s="135">
        <f>Table1[[#This Row],[Per Unit Price]]*MAX(1,Table1[[#This Row],[Qty of Units]])*MAX(1,Table1[[#This Row],['#NCMs Served / FTEs Employed]])*MAX(1,Table1[[#This Row],[Duration of Service]])</f>
        <v>0</v>
      </c>
      <c r="M498" s="131"/>
      <c r="N498" s="133"/>
    </row>
    <row r="499" spans="1:14" x14ac:dyDescent="0.25">
      <c r="A499" s="130"/>
      <c r="B499" s="130"/>
      <c r="C499" s="131"/>
      <c r="D499" s="112" t="str">
        <f>_xlfn.XLOOKUP(Table1[[#This Row],[Service]],Validation!$A$2:$A$15,Validation!$B$2:$B$15,"",0,1)</f>
        <v/>
      </c>
      <c r="E499" s="131"/>
      <c r="F499" s="132"/>
      <c r="G499" s="133"/>
      <c r="H499" s="134"/>
      <c r="I499" s="131"/>
      <c r="J499" s="131"/>
      <c r="K499" s="131"/>
      <c r="L499" s="135">
        <f>Table1[[#This Row],[Per Unit Price]]*MAX(1,Table1[[#This Row],[Qty of Units]])*MAX(1,Table1[[#This Row],['#NCMs Served / FTEs Employed]])*MAX(1,Table1[[#This Row],[Duration of Service]])</f>
        <v>0</v>
      </c>
      <c r="M499" s="131"/>
      <c r="N499" s="133"/>
    </row>
    <row r="500" spans="1:14" x14ac:dyDescent="0.25">
      <c r="A500" s="130"/>
      <c r="B500" s="130"/>
      <c r="C500" s="131"/>
      <c r="D500" s="112" t="str">
        <f>_xlfn.XLOOKUP(Table1[[#This Row],[Service]],Validation!$A$2:$A$15,Validation!$B$2:$B$15,"",0,1)</f>
        <v/>
      </c>
      <c r="E500" s="131"/>
      <c r="F500" s="132"/>
      <c r="G500" s="133"/>
      <c r="H500" s="134"/>
      <c r="I500" s="131"/>
      <c r="J500" s="131"/>
      <c r="K500" s="131"/>
      <c r="L500" s="135">
        <f>Table1[[#This Row],[Per Unit Price]]*MAX(1,Table1[[#This Row],[Qty of Units]])*MAX(1,Table1[[#This Row],['#NCMs Served / FTEs Employed]])*MAX(1,Table1[[#This Row],[Duration of Service]])</f>
        <v>0</v>
      </c>
      <c r="M500" s="131"/>
      <c r="N500" s="133"/>
    </row>
    <row r="501" spans="1:14" x14ac:dyDescent="0.25">
      <c r="A501" s="130"/>
      <c r="B501" s="130"/>
      <c r="C501" s="131"/>
      <c r="D501" s="112" t="str">
        <f>_xlfn.XLOOKUP(Table1[[#This Row],[Service]],Validation!$A$2:$A$15,Validation!$B$2:$B$15,"",0,1)</f>
        <v/>
      </c>
      <c r="E501" s="131"/>
      <c r="F501" s="132"/>
      <c r="G501" s="133"/>
      <c r="H501" s="134"/>
      <c r="I501" s="131"/>
      <c r="J501" s="131"/>
      <c r="K501" s="131"/>
      <c r="L501" s="135">
        <f>Table1[[#This Row],[Per Unit Price]]*MAX(1,Table1[[#This Row],[Qty of Units]])*MAX(1,Table1[[#This Row],['#NCMs Served / FTEs Employed]])*MAX(1,Table1[[#This Row],[Duration of Service]])</f>
        <v>0</v>
      </c>
      <c r="M501" s="131"/>
      <c r="N501" s="133"/>
    </row>
    <row r="502" spans="1:14" x14ac:dyDescent="0.25">
      <c r="A502" s="130"/>
      <c r="B502" s="130"/>
      <c r="C502" s="131"/>
      <c r="D502" s="112" t="str">
        <f>_xlfn.XLOOKUP(Table1[[#This Row],[Service]],Validation!$A$2:$A$15,Validation!$B$2:$B$15,"",0,1)</f>
        <v/>
      </c>
      <c r="E502" s="131"/>
      <c r="F502" s="132"/>
      <c r="G502" s="133"/>
      <c r="H502" s="134"/>
      <c r="I502" s="131"/>
      <c r="J502" s="131"/>
      <c r="K502" s="131"/>
      <c r="L502" s="135">
        <f>Table1[[#This Row],[Per Unit Price]]*MAX(1,Table1[[#This Row],[Qty of Units]])*MAX(1,Table1[[#This Row],['#NCMs Served / FTEs Employed]])*MAX(1,Table1[[#This Row],[Duration of Service]])</f>
        <v>0</v>
      </c>
      <c r="M502" s="131"/>
      <c r="N502" s="133"/>
    </row>
    <row r="503" spans="1:14" x14ac:dyDescent="0.25">
      <c r="A503" s="130"/>
      <c r="B503" s="130"/>
      <c r="C503" s="131"/>
      <c r="D503" s="112" t="str">
        <f>_xlfn.XLOOKUP(Table1[[#This Row],[Service]],Validation!$A$2:$A$15,Validation!$B$2:$B$15,"",0,1)</f>
        <v/>
      </c>
      <c r="E503" s="131"/>
      <c r="F503" s="132"/>
      <c r="G503" s="133"/>
      <c r="H503" s="134"/>
      <c r="I503" s="131"/>
      <c r="J503" s="131"/>
      <c r="K503" s="131"/>
      <c r="L503" s="135">
        <f>Table1[[#This Row],[Per Unit Price]]*MAX(1,Table1[[#This Row],[Qty of Units]])*MAX(1,Table1[[#This Row],['#NCMs Served / FTEs Employed]])*MAX(1,Table1[[#This Row],[Duration of Service]])</f>
        <v>0</v>
      </c>
      <c r="M503" s="131"/>
      <c r="N503" s="133"/>
    </row>
    <row r="504" spans="1:14" x14ac:dyDescent="0.25">
      <c r="A504" s="130"/>
      <c r="B504" s="130"/>
      <c r="C504" s="131"/>
      <c r="D504" s="112" t="str">
        <f>_xlfn.XLOOKUP(Table1[[#This Row],[Service]],Validation!$A$2:$A$15,Validation!$B$2:$B$15,"",0,1)</f>
        <v/>
      </c>
      <c r="E504" s="131"/>
      <c r="F504" s="132"/>
      <c r="G504" s="133"/>
      <c r="H504" s="134"/>
      <c r="I504" s="131"/>
      <c r="J504" s="131"/>
      <c r="K504" s="131"/>
      <c r="L504" s="135">
        <f>Table1[[#This Row],[Per Unit Price]]*MAX(1,Table1[[#This Row],[Qty of Units]])*MAX(1,Table1[[#This Row],['#NCMs Served / FTEs Employed]])*MAX(1,Table1[[#This Row],[Duration of Service]])</f>
        <v>0</v>
      </c>
      <c r="M504" s="131"/>
      <c r="N504" s="133"/>
    </row>
    <row r="505" spans="1:14" x14ac:dyDescent="0.25">
      <c r="A505" s="130"/>
      <c r="B505" s="130"/>
      <c r="C505" s="131"/>
      <c r="D505" s="112" t="str">
        <f>_xlfn.XLOOKUP(Table1[[#This Row],[Service]],Validation!$A$2:$A$15,Validation!$B$2:$B$15,"",0,1)</f>
        <v/>
      </c>
      <c r="E505" s="131"/>
      <c r="F505" s="132"/>
      <c r="G505" s="133"/>
      <c r="H505" s="134"/>
      <c r="I505" s="131"/>
      <c r="J505" s="131"/>
      <c r="K505" s="131"/>
      <c r="L505" s="135">
        <f>Table1[[#This Row],[Per Unit Price]]*MAX(1,Table1[[#This Row],[Qty of Units]])*MAX(1,Table1[[#This Row],['#NCMs Served / FTEs Employed]])*MAX(1,Table1[[#This Row],[Duration of Service]])</f>
        <v>0</v>
      </c>
      <c r="M505" s="131"/>
      <c r="N505" s="133"/>
    </row>
    <row r="506" spans="1:14" x14ac:dyDescent="0.25">
      <c r="A506" s="130"/>
      <c r="B506" s="130"/>
      <c r="C506" s="131"/>
      <c r="D506" s="112" t="str">
        <f>_xlfn.XLOOKUP(Table1[[#This Row],[Service]],Validation!$A$2:$A$15,Validation!$B$2:$B$15,"",0,1)</f>
        <v/>
      </c>
      <c r="E506" s="131"/>
      <c r="F506" s="132"/>
      <c r="G506" s="133"/>
      <c r="H506" s="134"/>
      <c r="I506" s="131"/>
      <c r="J506" s="131"/>
      <c r="K506" s="131"/>
      <c r="L506" s="135">
        <f>Table1[[#This Row],[Per Unit Price]]*MAX(1,Table1[[#This Row],[Qty of Units]])*MAX(1,Table1[[#This Row],['#NCMs Served / FTEs Employed]])*MAX(1,Table1[[#This Row],[Duration of Service]])</f>
        <v>0</v>
      </c>
      <c r="M506" s="131"/>
      <c r="N506" s="133"/>
    </row>
    <row r="507" spans="1:14" x14ac:dyDescent="0.25">
      <c r="A507" s="130"/>
      <c r="B507" s="130"/>
      <c r="C507" s="131"/>
      <c r="D507" s="112" t="str">
        <f>_xlfn.XLOOKUP(Table1[[#This Row],[Service]],Validation!$A$2:$A$15,Validation!$B$2:$B$15,"",0,1)</f>
        <v/>
      </c>
      <c r="E507" s="131"/>
      <c r="F507" s="132"/>
      <c r="G507" s="133"/>
      <c r="H507" s="134"/>
      <c r="I507" s="131"/>
      <c r="J507" s="131"/>
      <c r="K507" s="131"/>
      <c r="L507" s="135">
        <f>Table1[[#This Row],[Per Unit Price]]*MAX(1,Table1[[#This Row],[Qty of Units]])*MAX(1,Table1[[#This Row],['#NCMs Served / FTEs Employed]])*MAX(1,Table1[[#This Row],[Duration of Service]])</f>
        <v>0</v>
      </c>
      <c r="M507" s="131"/>
      <c r="N507" s="133"/>
    </row>
    <row r="508" spans="1:14" x14ac:dyDescent="0.25">
      <c r="A508" s="130"/>
      <c r="B508" s="130"/>
      <c r="C508" s="131"/>
      <c r="D508" s="112" t="str">
        <f>_xlfn.XLOOKUP(Table1[[#This Row],[Service]],Validation!$A$2:$A$15,Validation!$B$2:$B$15,"",0,1)</f>
        <v/>
      </c>
      <c r="E508" s="131"/>
      <c r="F508" s="132"/>
      <c r="G508" s="133"/>
      <c r="H508" s="134"/>
      <c r="I508" s="131"/>
      <c r="J508" s="131"/>
      <c r="K508" s="131"/>
      <c r="L508" s="135">
        <f>Table1[[#This Row],[Per Unit Price]]*MAX(1,Table1[[#This Row],[Qty of Units]])*MAX(1,Table1[[#This Row],['#NCMs Served / FTEs Employed]])*MAX(1,Table1[[#This Row],[Duration of Service]])</f>
        <v>0</v>
      </c>
      <c r="M508" s="131"/>
      <c r="N508" s="133"/>
    </row>
    <row r="509" spans="1:14" x14ac:dyDescent="0.25">
      <c r="A509" s="130"/>
      <c r="B509" s="130"/>
      <c r="C509" s="131"/>
      <c r="D509" s="112" t="str">
        <f>_xlfn.XLOOKUP(Table1[[#This Row],[Service]],Validation!$A$2:$A$15,Validation!$B$2:$B$15,"",0,1)</f>
        <v/>
      </c>
      <c r="E509" s="131"/>
      <c r="F509" s="132"/>
      <c r="G509" s="133"/>
      <c r="H509" s="134"/>
      <c r="I509" s="131"/>
      <c r="J509" s="131"/>
      <c r="K509" s="131"/>
      <c r="L509" s="135">
        <f>Table1[[#This Row],[Per Unit Price]]*MAX(1,Table1[[#This Row],[Qty of Units]])*MAX(1,Table1[[#This Row],['#NCMs Served / FTEs Employed]])*MAX(1,Table1[[#This Row],[Duration of Service]])</f>
        <v>0</v>
      </c>
      <c r="M509" s="131"/>
      <c r="N509" s="133"/>
    </row>
    <row r="510" spans="1:14" x14ac:dyDescent="0.25">
      <c r="A510" s="130"/>
      <c r="B510" s="130"/>
      <c r="C510" s="131"/>
      <c r="D510" s="112" t="str">
        <f>_xlfn.XLOOKUP(Table1[[#This Row],[Service]],Validation!$A$2:$A$15,Validation!$B$2:$B$15,"",0,1)</f>
        <v/>
      </c>
      <c r="E510" s="131"/>
      <c r="F510" s="132"/>
      <c r="G510" s="133"/>
      <c r="H510" s="134"/>
      <c r="I510" s="131"/>
      <c r="J510" s="131"/>
      <c r="K510" s="131"/>
      <c r="L510" s="135">
        <f>Table1[[#This Row],[Per Unit Price]]*MAX(1,Table1[[#This Row],[Qty of Units]])*MAX(1,Table1[[#This Row],['#NCMs Served / FTEs Employed]])*MAX(1,Table1[[#This Row],[Duration of Service]])</f>
        <v>0</v>
      </c>
      <c r="M510" s="131"/>
      <c r="N510" s="133"/>
    </row>
    <row r="511" spans="1:14" x14ac:dyDescent="0.25">
      <c r="A511" s="130"/>
      <c r="B511" s="130"/>
      <c r="C511" s="131"/>
      <c r="D511" s="112" t="str">
        <f>_xlfn.XLOOKUP(Table1[[#This Row],[Service]],Validation!$A$2:$A$15,Validation!$B$2:$B$15,"",0,1)</f>
        <v/>
      </c>
      <c r="E511" s="131"/>
      <c r="F511" s="132"/>
      <c r="G511" s="133"/>
      <c r="H511" s="134"/>
      <c r="I511" s="131"/>
      <c r="J511" s="131"/>
      <c r="K511" s="131"/>
      <c r="L511" s="135">
        <f>Table1[[#This Row],[Per Unit Price]]*MAX(1,Table1[[#This Row],[Qty of Units]])*MAX(1,Table1[[#This Row],['#NCMs Served / FTEs Employed]])*MAX(1,Table1[[#This Row],[Duration of Service]])</f>
        <v>0</v>
      </c>
      <c r="M511" s="131"/>
      <c r="N511" s="133"/>
    </row>
    <row r="512" spans="1:14" x14ac:dyDescent="0.25">
      <c r="A512" s="130"/>
      <c r="B512" s="130"/>
      <c r="C512" s="131"/>
      <c r="D512" s="112" t="str">
        <f>_xlfn.XLOOKUP(Table1[[#This Row],[Service]],Validation!$A$2:$A$15,Validation!$B$2:$B$15,"",0,1)</f>
        <v/>
      </c>
      <c r="E512" s="131"/>
      <c r="F512" s="132"/>
      <c r="G512" s="133"/>
      <c r="H512" s="134"/>
      <c r="I512" s="131"/>
      <c r="J512" s="131"/>
      <c r="K512" s="131"/>
      <c r="L512" s="135">
        <f>Table1[[#This Row],[Per Unit Price]]*MAX(1,Table1[[#This Row],[Qty of Units]])*MAX(1,Table1[[#This Row],['#NCMs Served / FTEs Employed]])*MAX(1,Table1[[#This Row],[Duration of Service]])</f>
        <v>0</v>
      </c>
      <c r="M512" s="131"/>
      <c r="N512" s="133"/>
    </row>
    <row r="513" spans="1:14" x14ac:dyDescent="0.25">
      <c r="A513" s="130"/>
      <c r="B513" s="130"/>
      <c r="C513" s="131"/>
      <c r="D513" s="112" t="str">
        <f>_xlfn.XLOOKUP(Table1[[#This Row],[Service]],Validation!$A$2:$A$15,Validation!$B$2:$B$15,"",0,1)</f>
        <v/>
      </c>
      <c r="E513" s="131"/>
      <c r="F513" s="132"/>
      <c r="G513" s="133"/>
      <c r="H513" s="134"/>
      <c r="I513" s="131"/>
      <c r="J513" s="131"/>
      <c r="K513" s="131"/>
      <c r="L513" s="135">
        <f>Table1[[#This Row],[Per Unit Price]]*MAX(1,Table1[[#This Row],[Qty of Units]])*MAX(1,Table1[[#This Row],['#NCMs Served / FTEs Employed]])*MAX(1,Table1[[#This Row],[Duration of Service]])</f>
        <v>0</v>
      </c>
      <c r="M513" s="131"/>
      <c r="N513" s="133"/>
    </row>
    <row r="514" spans="1:14" x14ac:dyDescent="0.25">
      <c r="A514" s="130"/>
      <c r="B514" s="130"/>
      <c r="C514" s="131"/>
      <c r="D514" s="112" t="str">
        <f>_xlfn.XLOOKUP(Table1[[#This Row],[Service]],Validation!$A$2:$A$15,Validation!$B$2:$B$15,"",0,1)</f>
        <v/>
      </c>
      <c r="E514" s="131"/>
      <c r="F514" s="132"/>
      <c r="G514" s="133"/>
      <c r="H514" s="134"/>
      <c r="I514" s="131"/>
      <c r="J514" s="131"/>
      <c r="K514" s="131"/>
      <c r="L514" s="135">
        <f>Table1[[#This Row],[Per Unit Price]]*MAX(1,Table1[[#This Row],[Qty of Units]])*MAX(1,Table1[[#This Row],['#NCMs Served / FTEs Employed]])*MAX(1,Table1[[#This Row],[Duration of Service]])</f>
        <v>0</v>
      </c>
      <c r="M514" s="131"/>
      <c r="N514" s="133"/>
    </row>
    <row r="515" spans="1:14" x14ac:dyDescent="0.25">
      <c r="A515" s="130"/>
      <c r="B515" s="130"/>
      <c r="C515" s="131"/>
      <c r="D515" s="112" t="str">
        <f>_xlfn.XLOOKUP(Table1[[#This Row],[Service]],Validation!$A$2:$A$15,Validation!$B$2:$B$15,"",0,1)</f>
        <v/>
      </c>
      <c r="E515" s="131"/>
      <c r="F515" s="132"/>
      <c r="G515" s="133"/>
      <c r="H515" s="134"/>
      <c r="I515" s="131"/>
      <c r="J515" s="131"/>
      <c r="K515" s="131"/>
      <c r="L515" s="135">
        <f>Table1[[#This Row],[Per Unit Price]]*MAX(1,Table1[[#This Row],[Qty of Units]])*MAX(1,Table1[[#This Row],['#NCMs Served / FTEs Employed]])*MAX(1,Table1[[#This Row],[Duration of Service]])</f>
        <v>0</v>
      </c>
      <c r="M515" s="131"/>
      <c r="N515" s="133"/>
    </row>
    <row r="516" spans="1:14" x14ac:dyDescent="0.25">
      <c r="A516" s="130"/>
      <c r="B516" s="130"/>
      <c r="C516" s="131"/>
      <c r="D516" s="112" t="str">
        <f>_xlfn.XLOOKUP(Table1[[#This Row],[Service]],Validation!$A$2:$A$15,Validation!$B$2:$B$15,"",0,1)</f>
        <v/>
      </c>
      <c r="E516" s="131"/>
      <c r="F516" s="132"/>
      <c r="G516" s="133"/>
      <c r="H516" s="134"/>
      <c r="I516" s="131"/>
      <c r="J516" s="131"/>
      <c r="K516" s="131"/>
      <c r="L516" s="135">
        <f>Table1[[#This Row],[Per Unit Price]]*MAX(1,Table1[[#This Row],[Qty of Units]])*MAX(1,Table1[[#This Row],['#NCMs Served / FTEs Employed]])*MAX(1,Table1[[#This Row],[Duration of Service]])</f>
        <v>0</v>
      </c>
      <c r="M516" s="131"/>
      <c r="N516" s="133"/>
    </row>
    <row r="517" spans="1:14" x14ac:dyDescent="0.25">
      <c r="A517" s="130"/>
      <c r="B517" s="130"/>
      <c r="C517" s="131"/>
      <c r="D517" s="112" t="str">
        <f>_xlfn.XLOOKUP(Table1[[#This Row],[Service]],Validation!$A$2:$A$15,Validation!$B$2:$B$15,"",0,1)</f>
        <v/>
      </c>
      <c r="E517" s="131"/>
      <c r="F517" s="132"/>
      <c r="G517" s="133"/>
      <c r="H517" s="134"/>
      <c r="I517" s="131"/>
      <c r="J517" s="131"/>
      <c r="K517" s="131"/>
      <c r="L517" s="135">
        <f>Table1[[#This Row],[Per Unit Price]]*MAX(1,Table1[[#This Row],[Qty of Units]])*MAX(1,Table1[[#This Row],['#NCMs Served / FTEs Employed]])*MAX(1,Table1[[#This Row],[Duration of Service]])</f>
        <v>0</v>
      </c>
      <c r="M517" s="131"/>
      <c r="N517" s="133"/>
    </row>
    <row r="518" spans="1:14" x14ac:dyDescent="0.25">
      <c r="A518" s="130"/>
      <c r="B518" s="130"/>
      <c r="C518" s="131"/>
      <c r="D518" s="112" t="str">
        <f>_xlfn.XLOOKUP(Table1[[#This Row],[Service]],Validation!$A$2:$A$15,Validation!$B$2:$B$15,"",0,1)</f>
        <v/>
      </c>
      <c r="E518" s="131"/>
      <c r="F518" s="132"/>
      <c r="G518" s="133"/>
      <c r="H518" s="134"/>
      <c r="I518" s="131"/>
      <c r="J518" s="131"/>
      <c r="K518" s="131"/>
      <c r="L518" s="135">
        <f>Table1[[#This Row],[Per Unit Price]]*MAX(1,Table1[[#This Row],[Qty of Units]])*MAX(1,Table1[[#This Row],['#NCMs Served / FTEs Employed]])*MAX(1,Table1[[#This Row],[Duration of Service]])</f>
        <v>0</v>
      </c>
      <c r="M518" s="131"/>
      <c r="N518" s="133"/>
    </row>
    <row r="519" spans="1:14" x14ac:dyDescent="0.25">
      <c r="A519" s="130"/>
      <c r="B519" s="130"/>
      <c r="C519" s="131"/>
      <c r="D519" s="112" t="str">
        <f>_xlfn.XLOOKUP(Table1[[#This Row],[Service]],Validation!$A$2:$A$15,Validation!$B$2:$B$15,"",0,1)</f>
        <v/>
      </c>
      <c r="E519" s="131"/>
      <c r="F519" s="132"/>
      <c r="G519" s="133"/>
      <c r="H519" s="134"/>
      <c r="I519" s="131"/>
      <c r="J519" s="131"/>
      <c r="K519" s="131"/>
      <c r="L519" s="135">
        <f>Table1[[#This Row],[Per Unit Price]]*MAX(1,Table1[[#This Row],[Qty of Units]])*MAX(1,Table1[[#This Row],['#NCMs Served / FTEs Employed]])*MAX(1,Table1[[#This Row],[Duration of Service]])</f>
        <v>0</v>
      </c>
      <c r="M519" s="131"/>
      <c r="N519" s="133"/>
    </row>
    <row r="520" spans="1:14" x14ac:dyDescent="0.25">
      <c r="A520" s="130"/>
      <c r="B520" s="130"/>
      <c r="C520" s="131"/>
      <c r="D520" s="112" t="str">
        <f>_xlfn.XLOOKUP(Table1[[#This Row],[Service]],Validation!$A$2:$A$15,Validation!$B$2:$B$15,"",0,1)</f>
        <v/>
      </c>
      <c r="E520" s="131"/>
      <c r="F520" s="132"/>
      <c r="G520" s="133"/>
      <c r="H520" s="134"/>
      <c r="I520" s="131"/>
      <c r="J520" s="131"/>
      <c r="K520" s="131"/>
      <c r="L520" s="135">
        <f>Table1[[#This Row],[Per Unit Price]]*MAX(1,Table1[[#This Row],[Qty of Units]])*MAX(1,Table1[[#This Row],['#NCMs Served / FTEs Employed]])*MAX(1,Table1[[#This Row],[Duration of Service]])</f>
        <v>0</v>
      </c>
      <c r="M520" s="131"/>
      <c r="N520" s="133"/>
    </row>
    <row r="521" spans="1:14" x14ac:dyDescent="0.25">
      <c r="A521" s="130"/>
      <c r="B521" s="130"/>
      <c r="C521" s="131"/>
      <c r="D521" s="112" t="str">
        <f>_xlfn.XLOOKUP(Table1[[#This Row],[Service]],Validation!$A$2:$A$15,Validation!$B$2:$B$15,"",0,1)</f>
        <v/>
      </c>
      <c r="E521" s="131"/>
      <c r="F521" s="132"/>
      <c r="G521" s="133"/>
      <c r="H521" s="134"/>
      <c r="I521" s="131"/>
      <c r="J521" s="131"/>
      <c r="K521" s="131"/>
      <c r="L521" s="135">
        <f>Table1[[#This Row],[Per Unit Price]]*MAX(1,Table1[[#This Row],[Qty of Units]])*MAX(1,Table1[[#This Row],['#NCMs Served / FTEs Employed]])*MAX(1,Table1[[#This Row],[Duration of Service]])</f>
        <v>0</v>
      </c>
      <c r="M521" s="131"/>
      <c r="N521" s="133"/>
    </row>
    <row r="522" spans="1:14" x14ac:dyDescent="0.25">
      <c r="A522" s="130"/>
      <c r="B522" s="130"/>
      <c r="C522" s="131"/>
      <c r="D522" s="112" t="str">
        <f>_xlfn.XLOOKUP(Table1[[#This Row],[Service]],Validation!$A$2:$A$15,Validation!$B$2:$B$15,"",0,1)</f>
        <v/>
      </c>
      <c r="E522" s="131"/>
      <c r="F522" s="132"/>
      <c r="G522" s="133"/>
      <c r="H522" s="134"/>
      <c r="I522" s="131"/>
      <c r="J522" s="131"/>
      <c r="K522" s="131"/>
      <c r="L522" s="135">
        <f>Table1[[#This Row],[Per Unit Price]]*MAX(1,Table1[[#This Row],[Qty of Units]])*MAX(1,Table1[[#This Row],['#NCMs Served / FTEs Employed]])*MAX(1,Table1[[#This Row],[Duration of Service]])</f>
        <v>0</v>
      </c>
      <c r="M522" s="131"/>
      <c r="N522" s="133"/>
    </row>
    <row r="523" spans="1:14" x14ac:dyDescent="0.25">
      <c r="A523" s="130"/>
      <c r="B523" s="130"/>
      <c r="C523" s="131"/>
      <c r="D523" s="112" t="str">
        <f>_xlfn.XLOOKUP(Table1[[#This Row],[Service]],Validation!$A$2:$A$15,Validation!$B$2:$B$15,"",0,1)</f>
        <v/>
      </c>
      <c r="E523" s="131"/>
      <c r="F523" s="132"/>
      <c r="G523" s="133"/>
      <c r="H523" s="134"/>
      <c r="I523" s="131"/>
      <c r="J523" s="131"/>
      <c r="K523" s="131"/>
      <c r="L523" s="135">
        <f>Table1[[#This Row],[Per Unit Price]]*MAX(1,Table1[[#This Row],[Qty of Units]])*MAX(1,Table1[[#This Row],['#NCMs Served / FTEs Employed]])*MAX(1,Table1[[#This Row],[Duration of Service]])</f>
        <v>0</v>
      </c>
      <c r="M523" s="131"/>
      <c r="N523" s="133"/>
    </row>
    <row r="524" spans="1:14" x14ac:dyDescent="0.25">
      <c r="A524" s="130"/>
      <c r="B524" s="130"/>
      <c r="C524" s="131"/>
      <c r="D524" s="112" t="str">
        <f>_xlfn.XLOOKUP(Table1[[#This Row],[Service]],Validation!$A$2:$A$15,Validation!$B$2:$B$15,"",0,1)</f>
        <v/>
      </c>
      <c r="E524" s="131"/>
      <c r="F524" s="132"/>
      <c r="G524" s="133"/>
      <c r="H524" s="134"/>
      <c r="I524" s="131"/>
      <c r="J524" s="131"/>
      <c r="K524" s="131"/>
      <c r="L524" s="135">
        <f>Table1[[#This Row],[Per Unit Price]]*MAX(1,Table1[[#This Row],[Qty of Units]])*MAX(1,Table1[[#This Row],['#NCMs Served / FTEs Employed]])*MAX(1,Table1[[#This Row],[Duration of Service]])</f>
        <v>0</v>
      </c>
      <c r="M524" s="131"/>
      <c r="N524" s="133"/>
    </row>
    <row r="525" spans="1:14" x14ac:dyDescent="0.25">
      <c r="A525" s="130"/>
      <c r="B525" s="130"/>
      <c r="C525" s="131"/>
      <c r="D525" s="112" t="str">
        <f>_xlfn.XLOOKUP(Table1[[#This Row],[Service]],Validation!$A$2:$A$15,Validation!$B$2:$B$15,"",0,1)</f>
        <v/>
      </c>
      <c r="E525" s="131"/>
      <c r="F525" s="132"/>
      <c r="G525" s="133"/>
      <c r="H525" s="134"/>
      <c r="I525" s="131"/>
      <c r="J525" s="131"/>
      <c r="K525" s="131"/>
      <c r="L525" s="135">
        <f>Table1[[#This Row],[Per Unit Price]]*MAX(1,Table1[[#This Row],[Qty of Units]])*MAX(1,Table1[[#This Row],['#NCMs Served / FTEs Employed]])*MAX(1,Table1[[#This Row],[Duration of Service]])</f>
        <v>0</v>
      </c>
      <c r="M525" s="131"/>
      <c r="N525" s="133"/>
    </row>
    <row r="526" spans="1:14" x14ac:dyDescent="0.25">
      <c r="A526" s="130"/>
      <c r="B526" s="130"/>
      <c r="C526" s="131"/>
      <c r="D526" s="112" t="str">
        <f>_xlfn.XLOOKUP(Table1[[#This Row],[Service]],Validation!$A$2:$A$15,Validation!$B$2:$B$15,"",0,1)</f>
        <v/>
      </c>
      <c r="E526" s="131"/>
      <c r="F526" s="132"/>
      <c r="G526" s="133"/>
      <c r="H526" s="134"/>
      <c r="I526" s="131"/>
      <c r="J526" s="131"/>
      <c r="K526" s="131"/>
      <c r="L526" s="135">
        <f>Table1[[#This Row],[Per Unit Price]]*MAX(1,Table1[[#This Row],[Qty of Units]])*MAX(1,Table1[[#This Row],['#NCMs Served / FTEs Employed]])*MAX(1,Table1[[#This Row],[Duration of Service]])</f>
        <v>0</v>
      </c>
      <c r="M526" s="131"/>
      <c r="N526" s="133"/>
    </row>
    <row r="527" spans="1:14" x14ac:dyDescent="0.25">
      <c r="A527" s="130"/>
      <c r="B527" s="130"/>
      <c r="C527" s="131"/>
      <c r="D527" s="112" t="str">
        <f>_xlfn.XLOOKUP(Table1[[#This Row],[Service]],Validation!$A$2:$A$15,Validation!$B$2:$B$15,"",0,1)</f>
        <v/>
      </c>
      <c r="E527" s="131"/>
      <c r="F527" s="132"/>
      <c r="G527" s="133"/>
      <c r="H527" s="134"/>
      <c r="I527" s="131"/>
      <c r="J527" s="131"/>
      <c r="K527" s="131"/>
      <c r="L527" s="135">
        <f>Table1[[#This Row],[Per Unit Price]]*MAX(1,Table1[[#This Row],[Qty of Units]])*MAX(1,Table1[[#This Row],['#NCMs Served / FTEs Employed]])*MAX(1,Table1[[#This Row],[Duration of Service]])</f>
        <v>0</v>
      </c>
      <c r="M527" s="131"/>
      <c r="N527" s="133"/>
    </row>
    <row r="528" spans="1:14" x14ac:dyDescent="0.25">
      <c r="A528" s="130"/>
      <c r="B528" s="130"/>
      <c r="C528" s="131"/>
      <c r="D528" s="112" t="str">
        <f>_xlfn.XLOOKUP(Table1[[#This Row],[Service]],Validation!$A$2:$A$15,Validation!$B$2:$B$15,"",0,1)</f>
        <v/>
      </c>
      <c r="E528" s="131"/>
      <c r="F528" s="132"/>
      <c r="G528" s="133"/>
      <c r="H528" s="134"/>
      <c r="I528" s="131"/>
      <c r="J528" s="131"/>
      <c r="K528" s="131"/>
      <c r="L528" s="135">
        <f>Table1[[#This Row],[Per Unit Price]]*MAX(1,Table1[[#This Row],[Qty of Units]])*MAX(1,Table1[[#This Row],['#NCMs Served / FTEs Employed]])*MAX(1,Table1[[#This Row],[Duration of Service]])</f>
        <v>0</v>
      </c>
      <c r="M528" s="131"/>
      <c r="N528" s="133"/>
    </row>
    <row r="529" spans="1:14" x14ac:dyDescent="0.25">
      <c r="A529" s="130"/>
      <c r="B529" s="130"/>
      <c r="C529" s="131"/>
      <c r="D529" s="112" t="str">
        <f>_xlfn.XLOOKUP(Table1[[#This Row],[Service]],Validation!$A$2:$A$15,Validation!$B$2:$B$15,"",0,1)</f>
        <v/>
      </c>
      <c r="E529" s="131"/>
      <c r="F529" s="132"/>
      <c r="G529" s="133"/>
      <c r="H529" s="134"/>
      <c r="I529" s="131"/>
      <c r="J529" s="131"/>
      <c r="K529" s="131"/>
      <c r="L529" s="135">
        <f>Table1[[#This Row],[Per Unit Price]]*MAX(1,Table1[[#This Row],[Qty of Units]])*MAX(1,Table1[[#This Row],['#NCMs Served / FTEs Employed]])*MAX(1,Table1[[#This Row],[Duration of Service]])</f>
        <v>0</v>
      </c>
      <c r="M529" s="131"/>
      <c r="N529" s="133"/>
    </row>
    <row r="530" spans="1:14" x14ac:dyDescent="0.25">
      <c r="A530" s="130"/>
      <c r="B530" s="130"/>
      <c r="C530" s="131"/>
      <c r="D530" s="112" t="str">
        <f>_xlfn.XLOOKUP(Table1[[#This Row],[Service]],Validation!$A$2:$A$15,Validation!$B$2:$B$15,"",0,1)</f>
        <v/>
      </c>
      <c r="E530" s="131"/>
      <c r="F530" s="132"/>
      <c r="G530" s="133"/>
      <c r="H530" s="134"/>
      <c r="I530" s="131"/>
      <c r="J530" s="131"/>
      <c r="K530" s="131"/>
      <c r="L530" s="135">
        <f>Table1[[#This Row],[Per Unit Price]]*MAX(1,Table1[[#This Row],[Qty of Units]])*MAX(1,Table1[[#This Row],['#NCMs Served / FTEs Employed]])*MAX(1,Table1[[#This Row],[Duration of Service]])</f>
        <v>0</v>
      </c>
      <c r="M530" s="131"/>
      <c r="N530" s="133"/>
    </row>
    <row r="531" spans="1:14" x14ac:dyDescent="0.25">
      <c r="A531" s="130"/>
      <c r="B531" s="130"/>
      <c r="C531" s="131"/>
      <c r="D531" s="112" t="str">
        <f>_xlfn.XLOOKUP(Table1[[#This Row],[Service]],Validation!$A$2:$A$15,Validation!$B$2:$B$15,"",0,1)</f>
        <v/>
      </c>
      <c r="E531" s="131"/>
      <c r="F531" s="132"/>
      <c r="G531" s="133"/>
      <c r="H531" s="134"/>
      <c r="I531" s="131"/>
      <c r="J531" s="131"/>
      <c r="K531" s="131"/>
      <c r="L531" s="135">
        <f>Table1[[#This Row],[Per Unit Price]]*MAX(1,Table1[[#This Row],[Qty of Units]])*MAX(1,Table1[[#This Row],['#NCMs Served / FTEs Employed]])*MAX(1,Table1[[#This Row],[Duration of Service]])</f>
        <v>0</v>
      </c>
      <c r="M531" s="131"/>
      <c r="N531" s="133"/>
    </row>
    <row r="532" spans="1:14" x14ac:dyDescent="0.25">
      <c r="A532" s="130"/>
      <c r="B532" s="130"/>
      <c r="C532" s="131"/>
      <c r="D532" s="112" t="str">
        <f>_xlfn.XLOOKUP(Table1[[#This Row],[Service]],Validation!$A$2:$A$15,Validation!$B$2:$B$15,"",0,1)</f>
        <v/>
      </c>
      <c r="E532" s="131"/>
      <c r="F532" s="132"/>
      <c r="G532" s="133"/>
      <c r="H532" s="134"/>
      <c r="I532" s="131"/>
      <c r="J532" s="131"/>
      <c r="K532" s="131"/>
      <c r="L532" s="135">
        <f>Table1[[#This Row],[Per Unit Price]]*MAX(1,Table1[[#This Row],[Qty of Units]])*MAX(1,Table1[[#This Row],['#NCMs Served / FTEs Employed]])*MAX(1,Table1[[#This Row],[Duration of Service]])</f>
        <v>0</v>
      </c>
      <c r="M532" s="131"/>
      <c r="N532" s="133"/>
    </row>
    <row r="533" spans="1:14" x14ac:dyDescent="0.25">
      <c r="A533" s="130"/>
      <c r="B533" s="130"/>
      <c r="C533" s="131"/>
      <c r="D533" s="112" t="str">
        <f>_xlfn.XLOOKUP(Table1[[#This Row],[Service]],Validation!$A$2:$A$15,Validation!$B$2:$B$15,"",0,1)</f>
        <v/>
      </c>
      <c r="E533" s="131"/>
      <c r="F533" s="132"/>
      <c r="G533" s="133"/>
      <c r="H533" s="134"/>
      <c r="I533" s="131"/>
      <c r="J533" s="131"/>
      <c r="K533" s="131"/>
      <c r="L533" s="135">
        <f>Table1[[#This Row],[Per Unit Price]]*MAX(1,Table1[[#This Row],[Qty of Units]])*MAX(1,Table1[[#This Row],['#NCMs Served / FTEs Employed]])*MAX(1,Table1[[#This Row],[Duration of Service]])</f>
        <v>0</v>
      </c>
      <c r="M533" s="131"/>
      <c r="N533" s="133"/>
    </row>
    <row r="534" spans="1:14" x14ac:dyDescent="0.25">
      <c r="A534" s="130"/>
      <c r="B534" s="130"/>
      <c r="C534" s="131"/>
      <c r="D534" s="112" t="str">
        <f>_xlfn.XLOOKUP(Table1[[#This Row],[Service]],Validation!$A$2:$A$15,Validation!$B$2:$B$15,"",0,1)</f>
        <v/>
      </c>
      <c r="E534" s="131"/>
      <c r="F534" s="132"/>
      <c r="G534" s="133"/>
      <c r="H534" s="134"/>
      <c r="I534" s="131"/>
      <c r="J534" s="131"/>
      <c r="K534" s="131"/>
      <c r="L534" s="135">
        <f>Table1[[#This Row],[Per Unit Price]]*MAX(1,Table1[[#This Row],[Qty of Units]])*MAX(1,Table1[[#This Row],['#NCMs Served / FTEs Employed]])*MAX(1,Table1[[#This Row],[Duration of Service]])</f>
        <v>0</v>
      </c>
      <c r="M534" s="131"/>
      <c r="N534" s="133"/>
    </row>
    <row r="535" spans="1:14" x14ac:dyDescent="0.25">
      <c r="A535" s="130"/>
      <c r="B535" s="130"/>
      <c r="C535" s="131"/>
      <c r="D535" s="112" t="str">
        <f>_xlfn.XLOOKUP(Table1[[#This Row],[Service]],Validation!$A$2:$A$15,Validation!$B$2:$B$15,"",0,1)</f>
        <v/>
      </c>
      <c r="E535" s="131"/>
      <c r="F535" s="132"/>
      <c r="G535" s="133"/>
      <c r="H535" s="134"/>
      <c r="I535" s="131"/>
      <c r="J535" s="131"/>
      <c r="K535" s="131"/>
      <c r="L535" s="135">
        <f>Table1[[#This Row],[Per Unit Price]]*MAX(1,Table1[[#This Row],[Qty of Units]])*MAX(1,Table1[[#This Row],['#NCMs Served / FTEs Employed]])*MAX(1,Table1[[#This Row],[Duration of Service]])</f>
        <v>0</v>
      </c>
      <c r="M535" s="131"/>
      <c r="N535" s="133"/>
    </row>
    <row r="536" spans="1:14" x14ac:dyDescent="0.25">
      <c r="A536" s="130"/>
      <c r="B536" s="130"/>
      <c r="C536" s="131"/>
      <c r="D536" s="112" t="str">
        <f>_xlfn.XLOOKUP(Table1[[#This Row],[Service]],Validation!$A$2:$A$15,Validation!$B$2:$B$15,"",0,1)</f>
        <v/>
      </c>
      <c r="E536" s="131"/>
      <c r="F536" s="132"/>
      <c r="G536" s="133"/>
      <c r="H536" s="134"/>
      <c r="I536" s="131"/>
      <c r="J536" s="131"/>
      <c r="K536" s="131"/>
      <c r="L536" s="135">
        <f>Table1[[#This Row],[Per Unit Price]]*MAX(1,Table1[[#This Row],[Qty of Units]])*MAX(1,Table1[[#This Row],['#NCMs Served / FTEs Employed]])*MAX(1,Table1[[#This Row],[Duration of Service]])</f>
        <v>0</v>
      </c>
      <c r="M536" s="131"/>
      <c r="N536" s="133"/>
    </row>
    <row r="537" spans="1:14" x14ac:dyDescent="0.25">
      <c r="A537" s="130"/>
      <c r="B537" s="130"/>
      <c r="C537" s="131"/>
      <c r="D537" s="112" t="str">
        <f>_xlfn.XLOOKUP(Table1[[#This Row],[Service]],Validation!$A$2:$A$15,Validation!$B$2:$B$15,"",0,1)</f>
        <v/>
      </c>
      <c r="E537" s="131"/>
      <c r="F537" s="132"/>
      <c r="G537" s="133"/>
      <c r="H537" s="134"/>
      <c r="I537" s="131"/>
      <c r="J537" s="131"/>
      <c r="K537" s="131"/>
      <c r="L537" s="135">
        <f>Table1[[#This Row],[Per Unit Price]]*MAX(1,Table1[[#This Row],[Qty of Units]])*MAX(1,Table1[[#This Row],['#NCMs Served / FTEs Employed]])*MAX(1,Table1[[#This Row],[Duration of Service]])</f>
        <v>0</v>
      </c>
      <c r="M537" s="131"/>
      <c r="N537" s="133"/>
    </row>
    <row r="538" spans="1:14" x14ac:dyDescent="0.25">
      <c r="A538" s="130"/>
      <c r="B538" s="130"/>
      <c r="C538" s="131"/>
      <c r="D538" s="112" t="str">
        <f>_xlfn.XLOOKUP(Table1[[#This Row],[Service]],Validation!$A$2:$A$15,Validation!$B$2:$B$15,"",0,1)</f>
        <v/>
      </c>
      <c r="E538" s="131"/>
      <c r="F538" s="132"/>
      <c r="G538" s="133"/>
      <c r="H538" s="134"/>
      <c r="I538" s="131"/>
      <c r="J538" s="131"/>
      <c r="K538" s="131"/>
      <c r="L538" s="135">
        <f>Table1[[#This Row],[Per Unit Price]]*MAX(1,Table1[[#This Row],[Qty of Units]])*MAX(1,Table1[[#This Row],['#NCMs Served / FTEs Employed]])*MAX(1,Table1[[#This Row],[Duration of Service]])</f>
        <v>0</v>
      </c>
      <c r="M538" s="131"/>
      <c r="N538" s="133"/>
    </row>
    <row r="539" spans="1:14" x14ac:dyDescent="0.25">
      <c r="A539" s="130"/>
      <c r="B539" s="130"/>
      <c r="C539" s="131"/>
      <c r="D539" s="112" t="str">
        <f>_xlfn.XLOOKUP(Table1[[#This Row],[Service]],Validation!$A$2:$A$15,Validation!$B$2:$B$15,"",0,1)</f>
        <v/>
      </c>
      <c r="E539" s="131"/>
      <c r="F539" s="132"/>
      <c r="G539" s="133"/>
      <c r="H539" s="134"/>
      <c r="I539" s="131"/>
      <c r="J539" s="131"/>
      <c r="K539" s="131"/>
      <c r="L539" s="135">
        <f>Table1[[#This Row],[Per Unit Price]]*MAX(1,Table1[[#This Row],[Qty of Units]])*MAX(1,Table1[[#This Row],['#NCMs Served / FTEs Employed]])*MAX(1,Table1[[#This Row],[Duration of Service]])</f>
        <v>0</v>
      </c>
      <c r="M539" s="131"/>
      <c r="N539" s="133"/>
    </row>
    <row r="540" spans="1:14" x14ac:dyDescent="0.25">
      <c r="A540" s="130"/>
      <c r="B540" s="130"/>
      <c r="C540" s="131"/>
      <c r="D540" s="112" t="str">
        <f>_xlfn.XLOOKUP(Table1[[#This Row],[Service]],Validation!$A$2:$A$15,Validation!$B$2:$B$15,"",0,1)</f>
        <v/>
      </c>
      <c r="E540" s="131"/>
      <c r="F540" s="132"/>
      <c r="G540" s="133"/>
      <c r="H540" s="134"/>
      <c r="I540" s="131"/>
      <c r="J540" s="131"/>
      <c r="K540" s="131"/>
      <c r="L540" s="135">
        <f>Table1[[#This Row],[Per Unit Price]]*MAX(1,Table1[[#This Row],[Qty of Units]])*MAX(1,Table1[[#This Row],['#NCMs Served / FTEs Employed]])*MAX(1,Table1[[#This Row],[Duration of Service]])</f>
        <v>0</v>
      </c>
      <c r="M540" s="131"/>
      <c r="N540" s="133"/>
    </row>
    <row r="541" spans="1:14" x14ac:dyDescent="0.25">
      <c r="A541" s="130"/>
      <c r="B541" s="130"/>
      <c r="C541" s="131"/>
      <c r="D541" s="112" t="str">
        <f>_xlfn.XLOOKUP(Table1[[#This Row],[Service]],Validation!$A$2:$A$15,Validation!$B$2:$B$15,"",0,1)</f>
        <v/>
      </c>
      <c r="E541" s="131"/>
      <c r="F541" s="132"/>
      <c r="G541" s="133"/>
      <c r="H541" s="134"/>
      <c r="I541" s="131"/>
      <c r="J541" s="131"/>
      <c r="K541" s="131"/>
      <c r="L541" s="135">
        <f>Table1[[#This Row],[Per Unit Price]]*MAX(1,Table1[[#This Row],[Qty of Units]])*MAX(1,Table1[[#This Row],['#NCMs Served / FTEs Employed]])*MAX(1,Table1[[#This Row],[Duration of Service]])</f>
        <v>0</v>
      </c>
      <c r="M541" s="131"/>
      <c r="N541" s="133"/>
    </row>
    <row r="542" spans="1:14" x14ac:dyDescent="0.25">
      <c r="A542" s="130"/>
      <c r="B542" s="130"/>
      <c r="C542" s="131"/>
      <c r="D542" s="112" t="str">
        <f>_xlfn.XLOOKUP(Table1[[#This Row],[Service]],Validation!$A$2:$A$15,Validation!$B$2:$B$15,"",0,1)</f>
        <v/>
      </c>
      <c r="E542" s="131"/>
      <c r="F542" s="132"/>
      <c r="G542" s="133"/>
      <c r="H542" s="134"/>
      <c r="I542" s="131"/>
      <c r="J542" s="131"/>
      <c r="K542" s="131"/>
      <c r="L542" s="135">
        <f>Table1[[#This Row],[Per Unit Price]]*MAX(1,Table1[[#This Row],[Qty of Units]])*MAX(1,Table1[[#This Row],['#NCMs Served / FTEs Employed]])*MAX(1,Table1[[#This Row],[Duration of Service]])</f>
        <v>0</v>
      </c>
      <c r="M542" s="131"/>
      <c r="N542" s="133"/>
    </row>
    <row r="543" spans="1:14" x14ac:dyDescent="0.25">
      <c r="A543" s="130"/>
      <c r="B543" s="130"/>
      <c r="C543" s="131"/>
      <c r="D543" s="112" t="str">
        <f>_xlfn.XLOOKUP(Table1[[#This Row],[Service]],Validation!$A$2:$A$15,Validation!$B$2:$B$15,"",0,1)</f>
        <v/>
      </c>
      <c r="E543" s="131"/>
      <c r="F543" s="132"/>
      <c r="G543" s="133"/>
      <c r="H543" s="134"/>
      <c r="I543" s="131"/>
      <c r="J543" s="131"/>
      <c r="K543" s="131"/>
      <c r="L543" s="135">
        <f>Table1[[#This Row],[Per Unit Price]]*MAX(1,Table1[[#This Row],[Qty of Units]])*MAX(1,Table1[[#This Row],['#NCMs Served / FTEs Employed]])*MAX(1,Table1[[#This Row],[Duration of Service]])</f>
        <v>0</v>
      </c>
      <c r="M543" s="131"/>
      <c r="N543" s="133"/>
    </row>
    <row r="544" spans="1:14" x14ac:dyDescent="0.25">
      <c r="A544" s="130"/>
      <c r="B544" s="130"/>
      <c r="C544" s="131"/>
      <c r="D544" s="112" t="str">
        <f>_xlfn.XLOOKUP(Table1[[#This Row],[Service]],Validation!$A$2:$A$15,Validation!$B$2:$B$15,"",0,1)</f>
        <v/>
      </c>
      <c r="E544" s="131"/>
      <c r="F544" s="132"/>
      <c r="G544" s="133"/>
      <c r="H544" s="134"/>
      <c r="I544" s="131"/>
      <c r="J544" s="131"/>
      <c r="K544" s="131"/>
      <c r="L544" s="135">
        <f>Table1[[#This Row],[Per Unit Price]]*MAX(1,Table1[[#This Row],[Qty of Units]])*MAX(1,Table1[[#This Row],['#NCMs Served / FTEs Employed]])*MAX(1,Table1[[#This Row],[Duration of Service]])</f>
        <v>0</v>
      </c>
      <c r="M544" s="131"/>
      <c r="N544" s="133"/>
    </row>
    <row r="545" spans="1:14" x14ac:dyDescent="0.25">
      <c r="A545" s="130"/>
      <c r="B545" s="130"/>
      <c r="C545" s="131"/>
      <c r="D545" s="112" t="str">
        <f>_xlfn.XLOOKUP(Table1[[#This Row],[Service]],Validation!$A$2:$A$15,Validation!$B$2:$B$15,"",0,1)</f>
        <v/>
      </c>
      <c r="E545" s="131"/>
      <c r="F545" s="132"/>
      <c r="G545" s="133"/>
      <c r="H545" s="134"/>
      <c r="I545" s="131"/>
      <c r="J545" s="131"/>
      <c r="K545" s="131"/>
      <c r="L545" s="135">
        <f>Table1[[#This Row],[Per Unit Price]]*MAX(1,Table1[[#This Row],[Qty of Units]])*MAX(1,Table1[[#This Row],['#NCMs Served / FTEs Employed]])*MAX(1,Table1[[#This Row],[Duration of Service]])</f>
        <v>0</v>
      </c>
      <c r="M545" s="131"/>
      <c r="N545" s="133"/>
    </row>
    <row r="546" spans="1:14" x14ac:dyDescent="0.25">
      <c r="A546" s="130"/>
      <c r="B546" s="130"/>
      <c r="C546" s="131"/>
      <c r="D546" s="112" t="str">
        <f>_xlfn.XLOOKUP(Table1[[#This Row],[Service]],Validation!$A$2:$A$15,Validation!$B$2:$B$15,"",0,1)</f>
        <v/>
      </c>
      <c r="E546" s="131"/>
      <c r="F546" s="132"/>
      <c r="G546" s="133"/>
      <c r="H546" s="134"/>
      <c r="I546" s="131"/>
      <c r="J546" s="131"/>
      <c r="K546" s="131"/>
      <c r="L546" s="135">
        <f>Table1[[#This Row],[Per Unit Price]]*MAX(1,Table1[[#This Row],[Qty of Units]])*MAX(1,Table1[[#This Row],['#NCMs Served / FTEs Employed]])*MAX(1,Table1[[#This Row],[Duration of Service]])</f>
        <v>0</v>
      </c>
      <c r="M546" s="131"/>
      <c r="N546" s="133"/>
    </row>
    <row r="547" spans="1:14" x14ac:dyDescent="0.25">
      <c r="A547" s="130"/>
      <c r="B547" s="130"/>
      <c r="C547" s="131"/>
      <c r="D547" s="112" t="str">
        <f>_xlfn.XLOOKUP(Table1[[#This Row],[Service]],Validation!$A$2:$A$15,Validation!$B$2:$B$15,"",0,1)</f>
        <v/>
      </c>
      <c r="E547" s="131"/>
      <c r="F547" s="132"/>
      <c r="G547" s="133"/>
      <c r="H547" s="134"/>
      <c r="I547" s="131"/>
      <c r="J547" s="131"/>
      <c r="K547" s="131"/>
      <c r="L547" s="135">
        <f>Table1[[#This Row],[Per Unit Price]]*MAX(1,Table1[[#This Row],[Qty of Units]])*MAX(1,Table1[[#This Row],['#NCMs Served / FTEs Employed]])*MAX(1,Table1[[#This Row],[Duration of Service]])</f>
        <v>0</v>
      </c>
      <c r="M547" s="131"/>
      <c r="N547" s="133"/>
    </row>
    <row r="548" spans="1:14" x14ac:dyDescent="0.25">
      <c r="A548" s="130"/>
      <c r="B548" s="130"/>
      <c r="C548" s="131"/>
      <c r="D548" s="112" t="str">
        <f>_xlfn.XLOOKUP(Table1[[#This Row],[Service]],Validation!$A$2:$A$15,Validation!$B$2:$B$15,"",0,1)</f>
        <v/>
      </c>
      <c r="E548" s="131"/>
      <c r="F548" s="132"/>
      <c r="G548" s="133"/>
      <c r="H548" s="134"/>
      <c r="I548" s="131"/>
      <c r="J548" s="131"/>
      <c r="K548" s="131"/>
      <c r="L548" s="135">
        <f>Table1[[#This Row],[Per Unit Price]]*MAX(1,Table1[[#This Row],[Qty of Units]])*MAX(1,Table1[[#This Row],['#NCMs Served / FTEs Employed]])*MAX(1,Table1[[#This Row],[Duration of Service]])</f>
        <v>0</v>
      </c>
      <c r="M548" s="131"/>
      <c r="N548" s="133"/>
    </row>
    <row r="549" spans="1:14" x14ac:dyDescent="0.25">
      <c r="A549" s="130"/>
      <c r="B549" s="130"/>
      <c r="C549" s="131"/>
      <c r="D549" s="112" t="str">
        <f>_xlfn.XLOOKUP(Table1[[#This Row],[Service]],Validation!$A$2:$A$15,Validation!$B$2:$B$15,"",0,1)</f>
        <v/>
      </c>
      <c r="E549" s="131"/>
      <c r="F549" s="132"/>
      <c r="G549" s="133"/>
      <c r="H549" s="134"/>
      <c r="I549" s="131"/>
      <c r="J549" s="131"/>
      <c r="K549" s="131"/>
      <c r="L549" s="135">
        <f>Table1[[#This Row],[Per Unit Price]]*MAX(1,Table1[[#This Row],[Qty of Units]])*MAX(1,Table1[[#This Row],['#NCMs Served / FTEs Employed]])*MAX(1,Table1[[#This Row],[Duration of Service]])</f>
        <v>0</v>
      </c>
      <c r="M549" s="131"/>
      <c r="N549" s="133"/>
    </row>
    <row r="550" spans="1:14" x14ac:dyDescent="0.25">
      <c r="A550" s="130"/>
      <c r="B550" s="130"/>
      <c r="C550" s="131"/>
      <c r="D550" s="112" t="str">
        <f>_xlfn.XLOOKUP(Table1[[#This Row],[Service]],Validation!$A$2:$A$15,Validation!$B$2:$B$15,"",0,1)</f>
        <v/>
      </c>
      <c r="E550" s="131"/>
      <c r="F550" s="132"/>
      <c r="G550" s="133"/>
      <c r="H550" s="134"/>
      <c r="I550" s="131"/>
      <c r="J550" s="131"/>
      <c r="K550" s="131"/>
      <c r="L550" s="135">
        <f>Table1[[#This Row],[Per Unit Price]]*MAX(1,Table1[[#This Row],[Qty of Units]])*MAX(1,Table1[[#This Row],['#NCMs Served / FTEs Employed]])*MAX(1,Table1[[#This Row],[Duration of Service]])</f>
        <v>0</v>
      </c>
      <c r="M550" s="131"/>
      <c r="N550" s="133"/>
    </row>
    <row r="551" spans="1:14" x14ac:dyDescent="0.25">
      <c r="A551" s="130"/>
      <c r="B551" s="130"/>
      <c r="C551" s="131"/>
      <c r="D551" s="112" t="str">
        <f>_xlfn.XLOOKUP(Table1[[#This Row],[Service]],Validation!$A$2:$A$15,Validation!$B$2:$B$15,"",0,1)</f>
        <v/>
      </c>
      <c r="E551" s="131"/>
      <c r="F551" s="132"/>
      <c r="G551" s="133"/>
      <c r="H551" s="134"/>
      <c r="I551" s="131"/>
      <c r="J551" s="131"/>
      <c r="K551" s="131"/>
      <c r="L551" s="135">
        <f>Table1[[#This Row],[Per Unit Price]]*MAX(1,Table1[[#This Row],[Qty of Units]])*MAX(1,Table1[[#This Row],['#NCMs Served / FTEs Employed]])*MAX(1,Table1[[#This Row],[Duration of Service]])</f>
        <v>0</v>
      </c>
      <c r="M551" s="131"/>
      <c r="N551" s="133"/>
    </row>
    <row r="552" spans="1:14" x14ac:dyDescent="0.25">
      <c r="A552" s="130"/>
      <c r="B552" s="130"/>
      <c r="C552" s="131"/>
      <c r="D552" s="112" t="str">
        <f>_xlfn.XLOOKUP(Table1[[#This Row],[Service]],Validation!$A$2:$A$15,Validation!$B$2:$B$15,"",0,1)</f>
        <v/>
      </c>
      <c r="E552" s="131"/>
      <c r="F552" s="132"/>
      <c r="G552" s="133"/>
      <c r="H552" s="134"/>
      <c r="I552" s="131"/>
      <c r="J552" s="131"/>
      <c r="K552" s="131"/>
      <c r="L552" s="135">
        <f>Table1[[#This Row],[Per Unit Price]]*MAX(1,Table1[[#This Row],[Qty of Units]])*MAX(1,Table1[[#This Row],['#NCMs Served / FTEs Employed]])*MAX(1,Table1[[#This Row],[Duration of Service]])</f>
        <v>0</v>
      </c>
      <c r="M552" s="131"/>
      <c r="N552" s="133"/>
    </row>
    <row r="553" spans="1:14" x14ac:dyDescent="0.25">
      <c r="A553" s="130"/>
      <c r="B553" s="130"/>
      <c r="C553" s="131"/>
      <c r="D553" s="112" t="str">
        <f>_xlfn.XLOOKUP(Table1[[#This Row],[Service]],Validation!$A$2:$A$15,Validation!$B$2:$B$15,"",0,1)</f>
        <v/>
      </c>
      <c r="E553" s="131"/>
      <c r="F553" s="132"/>
      <c r="G553" s="133"/>
      <c r="H553" s="134"/>
      <c r="I553" s="131"/>
      <c r="J553" s="131"/>
      <c r="K553" s="131"/>
      <c r="L553" s="135">
        <f>Table1[[#This Row],[Per Unit Price]]*MAX(1,Table1[[#This Row],[Qty of Units]])*MAX(1,Table1[[#This Row],['#NCMs Served / FTEs Employed]])*MAX(1,Table1[[#This Row],[Duration of Service]])</f>
        <v>0</v>
      </c>
      <c r="M553" s="131"/>
      <c r="N553" s="133"/>
    </row>
    <row r="554" spans="1:14" x14ac:dyDescent="0.25">
      <c r="A554" s="130"/>
      <c r="B554" s="130"/>
      <c r="C554" s="131"/>
      <c r="D554" s="112" t="str">
        <f>_xlfn.XLOOKUP(Table1[[#This Row],[Service]],Validation!$A$2:$A$15,Validation!$B$2:$B$15,"",0,1)</f>
        <v/>
      </c>
      <c r="E554" s="131"/>
      <c r="F554" s="132"/>
      <c r="G554" s="133"/>
      <c r="H554" s="134"/>
      <c r="I554" s="131"/>
      <c r="J554" s="131"/>
      <c r="K554" s="131"/>
      <c r="L554" s="135">
        <f>Table1[[#This Row],[Per Unit Price]]*MAX(1,Table1[[#This Row],[Qty of Units]])*MAX(1,Table1[[#This Row],['#NCMs Served / FTEs Employed]])*MAX(1,Table1[[#This Row],[Duration of Service]])</f>
        <v>0</v>
      </c>
      <c r="M554" s="131"/>
      <c r="N554" s="133"/>
    </row>
    <row r="555" spans="1:14" x14ac:dyDescent="0.25">
      <c r="A555" s="130"/>
      <c r="B555" s="130"/>
      <c r="C555" s="131"/>
      <c r="D555" s="112" t="str">
        <f>_xlfn.XLOOKUP(Table1[[#This Row],[Service]],Validation!$A$2:$A$15,Validation!$B$2:$B$15,"",0,1)</f>
        <v/>
      </c>
      <c r="E555" s="131"/>
      <c r="F555" s="132"/>
      <c r="G555" s="133"/>
      <c r="H555" s="134"/>
      <c r="I555" s="131"/>
      <c r="J555" s="131"/>
      <c r="K555" s="131"/>
      <c r="L555" s="135">
        <f>Table1[[#This Row],[Per Unit Price]]*MAX(1,Table1[[#This Row],[Qty of Units]])*MAX(1,Table1[[#This Row],['#NCMs Served / FTEs Employed]])*MAX(1,Table1[[#This Row],[Duration of Service]])</f>
        <v>0</v>
      </c>
      <c r="M555" s="131"/>
      <c r="N555" s="133"/>
    </row>
    <row r="556" spans="1:14" x14ac:dyDescent="0.25">
      <c r="A556" s="130"/>
      <c r="B556" s="130"/>
      <c r="C556" s="131"/>
      <c r="D556" s="112" t="str">
        <f>_xlfn.XLOOKUP(Table1[[#This Row],[Service]],Validation!$A$2:$A$15,Validation!$B$2:$B$15,"",0,1)</f>
        <v/>
      </c>
      <c r="E556" s="131"/>
      <c r="F556" s="132"/>
      <c r="G556" s="133"/>
      <c r="H556" s="134"/>
      <c r="I556" s="131"/>
      <c r="J556" s="131"/>
      <c r="K556" s="131"/>
      <c r="L556" s="135">
        <f>Table1[[#This Row],[Per Unit Price]]*MAX(1,Table1[[#This Row],[Qty of Units]])*MAX(1,Table1[[#This Row],['#NCMs Served / FTEs Employed]])*MAX(1,Table1[[#This Row],[Duration of Service]])</f>
        <v>0</v>
      </c>
      <c r="M556" s="131"/>
      <c r="N556" s="133"/>
    </row>
    <row r="557" spans="1:14" x14ac:dyDescent="0.25">
      <c r="A557" s="130"/>
      <c r="B557" s="130"/>
      <c r="C557" s="131"/>
      <c r="D557" s="112" t="str">
        <f>_xlfn.XLOOKUP(Table1[[#This Row],[Service]],Validation!$A$2:$A$15,Validation!$B$2:$B$15,"",0,1)</f>
        <v/>
      </c>
      <c r="E557" s="131"/>
      <c r="F557" s="132"/>
      <c r="G557" s="133"/>
      <c r="H557" s="134"/>
      <c r="I557" s="131"/>
      <c r="J557" s="131"/>
      <c r="K557" s="131"/>
      <c r="L557" s="135">
        <f>Table1[[#This Row],[Per Unit Price]]*MAX(1,Table1[[#This Row],[Qty of Units]])*MAX(1,Table1[[#This Row],['#NCMs Served / FTEs Employed]])*MAX(1,Table1[[#This Row],[Duration of Service]])</f>
        <v>0</v>
      </c>
      <c r="M557" s="131"/>
      <c r="N557" s="133"/>
    </row>
    <row r="558" spans="1:14" x14ac:dyDescent="0.25">
      <c r="A558" s="130"/>
      <c r="B558" s="130"/>
      <c r="C558" s="131"/>
      <c r="D558" s="112" t="str">
        <f>_xlfn.XLOOKUP(Table1[[#This Row],[Service]],Validation!$A$2:$A$15,Validation!$B$2:$B$15,"",0,1)</f>
        <v/>
      </c>
      <c r="E558" s="131"/>
      <c r="F558" s="132"/>
      <c r="G558" s="133"/>
      <c r="H558" s="134"/>
      <c r="I558" s="131"/>
      <c r="J558" s="131"/>
      <c r="K558" s="131"/>
      <c r="L558" s="135">
        <f>Table1[[#This Row],[Per Unit Price]]*MAX(1,Table1[[#This Row],[Qty of Units]])*MAX(1,Table1[[#This Row],['#NCMs Served / FTEs Employed]])*MAX(1,Table1[[#This Row],[Duration of Service]])</f>
        <v>0</v>
      </c>
      <c r="M558" s="131"/>
      <c r="N558" s="133"/>
    </row>
    <row r="559" spans="1:14" x14ac:dyDescent="0.25">
      <c r="A559" s="130"/>
      <c r="B559" s="130"/>
      <c r="C559" s="131"/>
      <c r="D559" s="112" t="str">
        <f>_xlfn.XLOOKUP(Table1[[#This Row],[Service]],Validation!$A$2:$A$15,Validation!$B$2:$B$15,"",0,1)</f>
        <v/>
      </c>
      <c r="E559" s="131"/>
      <c r="F559" s="132"/>
      <c r="G559" s="133"/>
      <c r="H559" s="134"/>
      <c r="I559" s="131"/>
      <c r="J559" s="131"/>
      <c r="K559" s="131"/>
      <c r="L559" s="135">
        <f>Table1[[#This Row],[Per Unit Price]]*MAX(1,Table1[[#This Row],[Qty of Units]])*MAX(1,Table1[[#This Row],['#NCMs Served / FTEs Employed]])*MAX(1,Table1[[#This Row],[Duration of Service]])</f>
        <v>0</v>
      </c>
      <c r="M559" s="131"/>
      <c r="N559" s="133"/>
    </row>
    <row r="560" spans="1:14" x14ac:dyDescent="0.25">
      <c r="A560" s="130"/>
      <c r="B560" s="130"/>
      <c r="C560" s="131"/>
      <c r="D560" s="112" t="str">
        <f>_xlfn.XLOOKUP(Table1[[#This Row],[Service]],Validation!$A$2:$A$15,Validation!$B$2:$B$15,"",0,1)</f>
        <v/>
      </c>
      <c r="E560" s="131"/>
      <c r="F560" s="132"/>
      <c r="G560" s="133"/>
      <c r="H560" s="134"/>
      <c r="I560" s="131"/>
      <c r="J560" s="131"/>
      <c r="K560" s="131"/>
      <c r="L560" s="135">
        <f>Table1[[#This Row],[Per Unit Price]]*MAX(1,Table1[[#This Row],[Qty of Units]])*MAX(1,Table1[[#This Row],['#NCMs Served / FTEs Employed]])*MAX(1,Table1[[#This Row],[Duration of Service]])</f>
        <v>0</v>
      </c>
      <c r="M560" s="131"/>
      <c r="N560" s="133"/>
    </row>
    <row r="561" spans="1:14" x14ac:dyDescent="0.25">
      <c r="A561" s="130"/>
      <c r="B561" s="130"/>
      <c r="C561" s="131"/>
      <c r="D561" s="112" t="str">
        <f>_xlfn.XLOOKUP(Table1[[#This Row],[Service]],Validation!$A$2:$A$15,Validation!$B$2:$B$15,"",0,1)</f>
        <v/>
      </c>
      <c r="E561" s="131"/>
      <c r="F561" s="132"/>
      <c r="G561" s="133"/>
      <c r="H561" s="134"/>
      <c r="I561" s="131"/>
      <c r="J561" s="131"/>
      <c r="K561" s="131"/>
      <c r="L561" s="135">
        <f>Table1[[#This Row],[Per Unit Price]]*MAX(1,Table1[[#This Row],[Qty of Units]])*MAX(1,Table1[[#This Row],['#NCMs Served / FTEs Employed]])*MAX(1,Table1[[#This Row],[Duration of Service]])</f>
        <v>0</v>
      </c>
      <c r="M561" s="131"/>
      <c r="N561" s="133"/>
    </row>
    <row r="562" spans="1:14" x14ac:dyDescent="0.25">
      <c r="A562" s="130"/>
      <c r="B562" s="130"/>
      <c r="C562" s="131"/>
      <c r="D562" s="112" t="str">
        <f>_xlfn.XLOOKUP(Table1[[#This Row],[Service]],Validation!$A$2:$A$15,Validation!$B$2:$B$15,"",0,1)</f>
        <v/>
      </c>
      <c r="E562" s="131"/>
      <c r="F562" s="132"/>
      <c r="G562" s="133"/>
      <c r="H562" s="134"/>
      <c r="I562" s="131"/>
      <c r="J562" s="131"/>
      <c r="K562" s="131"/>
      <c r="L562" s="135">
        <f>Table1[[#This Row],[Per Unit Price]]*MAX(1,Table1[[#This Row],[Qty of Units]])*MAX(1,Table1[[#This Row],['#NCMs Served / FTEs Employed]])*MAX(1,Table1[[#This Row],[Duration of Service]])</f>
        <v>0</v>
      </c>
      <c r="M562" s="131"/>
      <c r="N562" s="133"/>
    </row>
    <row r="563" spans="1:14" x14ac:dyDescent="0.25">
      <c r="A563" s="130"/>
      <c r="B563" s="130"/>
      <c r="C563" s="131"/>
      <c r="D563" s="112" t="str">
        <f>_xlfn.XLOOKUP(Table1[[#This Row],[Service]],Validation!$A$2:$A$15,Validation!$B$2:$B$15,"",0,1)</f>
        <v/>
      </c>
      <c r="E563" s="131"/>
      <c r="F563" s="132"/>
      <c r="G563" s="133"/>
      <c r="H563" s="134"/>
      <c r="I563" s="131"/>
      <c r="J563" s="131"/>
      <c r="K563" s="131"/>
      <c r="L563" s="135">
        <f>Table1[[#This Row],[Per Unit Price]]*MAX(1,Table1[[#This Row],[Qty of Units]])*MAX(1,Table1[[#This Row],['#NCMs Served / FTEs Employed]])*MAX(1,Table1[[#This Row],[Duration of Service]])</f>
        <v>0</v>
      </c>
      <c r="M563" s="131"/>
      <c r="N563" s="133"/>
    </row>
    <row r="564" spans="1:14" x14ac:dyDescent="0.25">
      <c r="A564" s="130"/>
      <c r="B564" s="130"/>
      <c r="C564" s="131"/>
      <c r="D564" s="112" t="str">
        <f>_xlfn.XLOOKUP(Table1[[#This Row],[Service]],Validation!$A$2:$A$15,Validation!$B$2:$B$15,"",0,1)</f>
        <v/>
      </c>
      <c r="E564" s="131"/>
      <c r="F564" s="132"/>
      <c r="G564" s="133"/>
      <c r="H564" s="134"/>
      <c r="I564" s="131"/>
      <c r="J564" s="131"/>
      <c r="K564" s="131"/>
      <c r="L564" s="135">
        <f>Table1[[#This Row],[Per Unit Price]]*MAX(1,Table1[[#This Row],[Qty of Units]])*MAX(1,Table1[[#This Row],['#NCMs Served / FTEs Employed]])*MAX(1,Table1[[#This Row],[Duration of Service]])</f>
        <v>0</v>
      </c>
      <c r="M564" s="131"/>
      <c r="N564" s="133"/>
    </row>
    <row r="565" spans="1:14" x14ac:dyDescent="0.25">
      <c r="A565" s="130"/>
      <c r="B565" s="130"/>
      <c r="C565" s="131"/>
      <c r="D565" s="112" t="str">
        <f>_xlfn.XLOOKUP(Table1[[#This Row],[Service]],Validation!$A$2:$A$15,Validation!$B$2:$B$15,"",0,1)</f>
        <v/>
      </c>
      <c r="E565" s="131"/>
      <c r="F565" s="132"/>
      <c r="G565" s="133"/>
      <c r="H565" s="134"/>
      <c r="I565" s="131"/>
      <c r="J565" s="131"/>
      <c r="K565" s="131"/>
      <c r="L565" s="135">
        <f>Table1[[#This Row],[Per Unit Price]]*MAX(1,Table1[[#This Row],[Qty of Units]])*MAX(1,Table1[[#This Row],['#NCMs Served / FTEs Employed]])*MAX(1,Table1[[#This Row],[Duration of Service]])</f>
        <v>0</v>
      </c>
      <c r="M565" s="131"/>
      <c r="N565" s="133"/>
    </row>
    <row r="566" spans="1:14" x14ac:dyDescent="0.25">
      <c r="A566" s="130"/>
      <c r="B566" s="130"/>
      <c r="C566" s="131"/>
      <c r="D566" s="112" t="str">
        <f>_xlfn.XLOOKUP(Table1[[#This Row],[Service]],Validation!$A$2:$A$15,Validation!$B$2:$B$15,"",0,1)</f>
        <v/>
      </c>
      <c r="E566" s="131"/>
      <c r="F566" s="132"/>
      <c r="G566" s="133"/>
      <c r="H566" s="134"/>
      <c r="I566" s="131"/>
      <c r="J566" s="131"/>
      <c r="K566" s="131"/>
      <c r="L566" s="135">
        <f>Table1[[#This Row],[Per Unit Price]]*MAX(1,Table1[[#This Row],[Qty of Units]])*MAX(1,Table1[[#This Row],['#NCMs Served / FTEs Employed]])*MAX(1,Table1[[#This Row],[Duration of Service]])</f>
        <v>0</v>
      </c>
      <c r="M566" s="131"/>
      <c r="N566" s="133"/>
    </row>
    <row r="567" spans="1:14" x14ac:dyDescent="0.25">
      <c r="A567" s="130"/>
      <c r="B567" s="130"/>
      <c r="C567" s="131"/>
      <c r="D567" s="112" t="str">
        <f>_xlfn.XLOOKUP(Table1[[#This Row],[Service]],Validation!$A$2:$A$15,Validation!$B$2:$B$15,"",0,1)</f>
        <v/>
      </c>
      <c r="E567" s="131"/>
      <c r="F567" s="132"/>
      <c r="G567" s="133"/>
      <c r="H567" s="134"/>
      <c r="I567" s="131"/>
      <c r="J567" s="131"/>
      <c r="K567" s="131"/>
      <c r="L567" s="135">
        <f>Table1[[#This Row],[Per Unit Price]]*MAX(1,Table1[[#This Row],[Qty of Units]])*MAX(1,Table1[[#This Row],['#NCMs Served / FTEs Employed]])*MAX(1,Table1[[#This Row],[Duration of Service]])</f>
        <v>0</v>
      </c>
      <c r="M567" s="131"/>
      <c r="N567" s="133"/>
    </row>
    <row r="568" spans="1:14" x14ac:dyDescent="0.25">
      <c r="A568" s="130"/>
      <c r="B568" s="130"/>
      <c r="C568" s="131"/>
      <c r="D568" s="112" t="str">
        <f>_xlfn.XLOOKUP(Table1[[#This Row],[Service]],Validation!$A$2:$A$15,Validation!$B$2:$B$15,"",0,1)</f>
        <v/>
      </c>
      <c r="E568" s="131"/>
      <c r="F568" s="132"/>
      <c r="G568" s="133"/>
      <c r="H568" s="134"/>
      <c r="I568" s="131"/>
      <c r="J568" s="131"/>
      <c r="K568" s="131"/>
      <c r="L568" s="135">
        <f>Table1[[#This Row],[Per Unit Price]]*MAX(1,Table1[[#This Row],[Qty of Units]])*MAX(1,Table1[[#This Row],['#NCMs Served / FTEs Employed]])*MAX(1,Table1[[#This Row],[Duration of Service]])</f>
        <v>0</v>
      </c>
      <c r="M568" s="131"/>
      <c r="N568" s="133"/>
    </row>
    <row r="569" spans="1:14" x14ac:dyDescent="0.25">
      <c r="A569" s="130"/>
      <c r="B569" s="130"/>
      <c r="C569" s="131"/>
      <c r="D569" s="112" t="str">
        <f>_xlfn.XLOOKUP(Table1[[#This Row],[Service]],Validation!$A$2:$A$15,Validation!$B$2:$B$15,"",0,1)</f>
        <v/>
      </c>
      <c r="E569" s="131"/>
      <c r="F569" s="132"/>
      <c r="G569" s="133"/>
      <c r="H569" s="134"/>
      <c r="I569" s="131"/>
      <c r="J569" s="131"/>
      <c r="K569" s="131"/>
      <c r="L569" s="135">
        <f>Table1[[#This Row],[Per Unit Price]]*MAX(1,Table1[[#This Row],[Qty of Units]])*MAX(1,Table1[[#This Row],['#NCMs Served / FTEs Employed]])*MAX(1,Table1[[#This Row],[Duration of Service]])</f>
        <v>0</v>
      </c>
      <c r="M569" s="131"/>
      <c r="N569" s="133"/>
    </row>
    <row r="570" spans="1:14" x14ac:dyDescent="0.25">
      <c r="A570" s="130"/>
      <c r="B570" s="130"/>
      <c r="C570" s="131"/>
      <c r="D570" s="112" t="str">
        <f>_xlfn.XLOOKUP(Table1[[#This Row],[Service]],Validation!$A$2:$A$15,Validation!$B$2:$B$15,"",0,1)</f>
        <v/>
      </c>
      <c r="E570" s="131"/>
      <c r="F570" s="132"/>
      <c r="G570" s="133"/>
      <c r="H570" s="134"/>
      <c r="I570" s="131"/>
      <c r="J570" s="131"/>
      <c r="K570" s="131"/>
      <c r="L570" s="135">
        <f>Table1[[#This Row],[Per Unit Price]]*MAX(1,Table1[[#This Row],[Qty of Units]])*MAX(1,Table1[[#This Row],['#NCMs Served / FTEs Employed]])*MAX(1,Table1[[#This Row],[Duration of Service]])</f>
        <v>0</v>
      </c>
      <c r="M570" s="131"/>
      <c r="N570" s="133"/>
    </row>
    <row r="571" spans="1:14" x14ac:dyDescent="0.25">
      <c r="A571" s="130"/>
      <c r="B571" s="130"/>
      <c r="C571" s="131"/>
      <c r="D571" s="112" t="str">
        <f>_xlfn.XLOOKUP(Table1[[#This Row],[Service]],Validation!$A$2:$A$15,Validation!$B$2:$B$15,"",0,1)</f>
        <v/>
      </c>
      <c r="E571" s="131"/>
      <c r="F571" s="132"/>
      <c r="G571" s="133"/>
      <c r="H571" s="134"/>
      <c r="I571" s="131"/>
      <c r="J571" s="131"/>
      <c r="K571" s="131"/>
      <c r="L571" s="135">
        <f>Table1[[#This Row],[Per Unit Price]]*MAX(1,Table1[[#This Row],[Qty of Units]])*MAX(1,Table1[[#This Row],['#NCMs Served / FTEs Employed]])*MAX(1,Table1[[#This Row],[Duration of Service]])</f>
        <v>0</v>
      </c>
      <c r="M571" s="131"/>
      <c r="N571" s="133"/>
    </row>
    <row r="572" spans="1:14" x14ac:dyDescent="0.25">
      <c r="A572" s="130"/>
      <c r="B572" s="130"/>
      <c r="C572" s="131"/>
      <c r="D572" s="112" t="str">
        <f>_xlfn.XLOOKUP(Table1[[#This Row],[Service]],Validation!$A$2:$A$15,Validation!$B$2:$B$15,"",0,1)</f>
        <v/>
      </c>
      <c r="E572" s="131"/>
      <c r="F572" s="132"/>
      <c r="G572" s="133"/>
      <c r="H572" s="134"/>
      <c r="I572" s="131"/>
      <c r="J572" s="131"/>
      <c r="K572" s="131"/>
      <c r="L572" s="135">
        <f>Table1[[#This Row],[Per Unit Price]]*MAX(1,Table1[[#This Row],[Qty of Units]])*MAX(1,Table1[[#This Row],['#NCMs Served / FTEs Employed]])*MAX(1,Table1[[#This Row],[Duration of Service]])</f>
        <v>0</v>
      </c>
      <c r="M572" s="131"/>
      <c r="N572" s="133"/>
    </row>
    <row r="573" spans="1:14" x14ac:dyDescent="0.25">
      <c r="A573" s="130"/>
      <c r="B573" s="130"/>
      <c r="C573" s="131"/>
      <c r="D573" s="112" t="str">
        <f>_xlfn.XLOOKUP(Table1[[#This Row],[Service]],Validation!$A$2:$A$15,Validation!$B$2:$B$15,"",0,1)</f>
        <v/>
      </c>
      <c r="E573" s="131"/>
      <c r="F573" s="132"/>
      <c r="G573" s="133"/>
      <c r="H573" s="134"/>
      <c r="I573" s="131"/>
      <c r="J573" s="131"/>
      <c r="K573" s="131"/>
      <c r="L573" s="135">
        <f>Table1[[#This Row],[Per Unit Price]]*MAX(1,Table1[[#This Row],[Qty of Units]])*MAX(1,Table1[[#This Row],['#NCMs Served / FTEs Employed]])*MAX(1,Table1[[#This Row],[Duration of Service]])</f>
        <v>0</v>
      </c>
      <c r="M573" s="131"/>
      <c r="N573" s="133"/>
    </row>
    <row r="574" spans="1:14" x14ac:dyDescent="0.25">
      <c r="A574" s="130"/>
      <c r="B574" s="130"/>
      <c r="C574" s="131"/>
      <c r="D574" s="112" t="str">
        <f>_xlfn.XLOOKUP(Table1[[#This Row],[Service]],Validation!$A$2:$A$15,Validation!$B$2:$B$15,"",0,1)</f>
        <v/>
      </c>
      <c r="E574" s="131"/>
      <c r="F574" s="132"/>
      <c r="G574" s="133"/>
      <c r="H574" s="134"/>
      <c r="I574" s="131"/>
      <c r="J574" s="131"/>
      <c r="K574" s="131"/>
      <c r="L574" s="135">
        <f>Table1[[#This Row],[Per Unit Price]]*MAX(1,Table1[[#This Row],[Qty of Units]])*MAX(1,Table1[[#This Row],['#NCMs Served / FTEs Employed]])*MAX(1,Table1[[#This Row],[Duration of Service]])</f>
        <v>0</v>
      </c>
      <c r="M574" s="131"/>
      <c r="N574" s="133"/>
    </row>
    <row r="575" spans="1:14" x14ac:dyDescent="0.25">
      <c r="A575" s="130"/>
      <c r="B575" s="130"/>
      <c r="C575" s="131"/>
      <c r="D575" s="112" t="str">
        <f>_xlfn.XLOOKUP(Table1[[#This Row],[Service]],Validation!$A$2:$A$15,Validation!$B$2:$B$15,"",0,1)</f>
        <v/>
      </c>
      <c r="E575" s="131"/>
      <c r="F575" s="132"/>
      <c r="G575" s="133"/>
      <c r="H575" s="134"/>
      <c r="I575" s="131"/>
      <c r="J575" s="131"/>
      <c r="K575" s="131"/>
      <c r="L575" s="135">
        <f>Table1[[#This Row],[Per Unit Price]]*MAX(1,Table1[[#This Row],[Qty of Units]])*MAX(1,Table1[[#This Row],['#NCMs Served / FTEs Employed]])*MAX(1,Table1[[#This Row],[Duration of Service]])</f>
        <v>0</v>
      </c>
      <c r="M575" s="131"/>
      <c r="N575" s="133"/>
    </row>
    <row r="576" spans="1:14" x14ac:dyDescent="0.25">
      <c r="A576" s="130"/>
      <c r="B576" s="130"/>
      <c r="C576" s="131"/>
      <c r="D576" s="112" t="str">
        <f>_xlfn.XLOOKUP(Table1[[#This Row],[Service]],Validation!$A$2:$A$15,Validation!$B$2:$B$15,"",0,1)</f>
        <v/>
      </c>
      <c r="E576" s="131"/>
      <c r="F576" s="132"/>
      <c r="G576" s="133"/>
      <c r="H576" s="134"/>
      <c r="I576" s="131"/>
      <c r="J576" s="131"/>
      <c r="K576" s="131"/>
      <c r="L576" s="135">
        <f>Table1[[#This Row],[Per Unit Price]]*MAX(1,Table1[[#This Row],[Qty of Units]])*MAX(1,Table1[[#This Row],['#NCMs Served / FTEs Employed]])*MAX(1,Table1[[#This Row],[Duration of Service]])</f>
        <v>0</v>
      </c>
      <c r="M576" s="131"/>
      <c r="N576" s="133"/>
    </row>
    <row r="577" spans="1:14" x14ac:dyDescent="0.25">
      <c r="A577" s="130"/>
      <c r="B577" s="130"/>
      <c r="C577" s="131"/>
      <c r="D577" s="112" t="str">
        <f>_xlfn.XLOOKUP(Table1[[#This Row],[Service]],Validation!$A$2:$A$15,Validation!$B$2:$B$15,"",0,1)</f>
        <v/>
      </c>
      <c r="E577" s="131"/>
      <c r="F577" s="132"/>
      <c r="G577" s="133"/>
      <c r="H577" s="134"/>
      <c r="I577" s="131"/>
      <c r="J577" s="131"/>
      <c r="K577" s="131"/>
      <c r="L577" s="135">
        <f>Table1[[#This Row],[Per Unit Price]]*MAX(1,Table1[[#This Row],[Qty of Units]])*MAX(1,Table1[[#This Row],['#NCMs Served / FTEs Employed]])*MAX(1,Table1[[#This Row],[Duration of Service]])</f>
        <v>0</v>
      </c>
      <c r="M577" s="131"/>
      <c r="N577" s="133"/>
    </row>
    <row r="578" spans="1:14" x14ac:dyDescent="0.25">
      <c r="A578" s="130"/>
      <c r="B578" s="130"/>
      <c r="C578" s="131"/>
      <c r="D578" s="112" t="str">
        <f>_xlfn.XLOOKUP(Table1[[#This Row],[Service]],Validation!$A$2:$A$15,Validation!$B$2:$B$15,"",0,1)</f>
        <v/>
      </c>
      <c r="E578" s="131"/>
      <c r="F578" s="132"/>
      <c r="G578" s="133"/>
      <c r="H578" s="134"/>
      <c r="I578" s="131"/>
      <c r="J578" s="131"/>
      <c r="K578" s="131"/>
      <c r="L578" s="135">
        <f>Table1[[#This Row],[Per Unit Price]]*MAX(1,Table1[[#This Row],[Qty of Units]])*MAX(1,Table1[[#This Row],['#NCMs Served / FTEs Employed]])*MAX(1,Table1[[#This Row],[Duration of Service]])</f>
        <v>0</v>
      </c>
      <c r="M578" s="131"/>
      <c r="N578" s="133"/>
    </row>
    <row r="579" spans="1:14" x14ac:dyDescent="0.25">
      <c r="A579" s="130"/>
      <c r="B579" s="130"/>
      <c r="C579" s="131"/>
      <c r="D579" s="112" t="str">
        <f>_xlfn.XLOOKUP(Table1[[#This Row],[Service]],Validation!$A$2:$A$15,Validation!$B$2:$B$15,"",0,1)</f>
        <v/>
      </c>
      <c r="E579" s="131"/>
      <c r="F579" s="132"/>
      <c r="G579" s="133"/>
      <c r="H579" s="134"/>
      <c r="I579" s="131"/>
      <c r="J579" s="131"/>
      <c r="K579" s="131"/>
      <c r="L579" s="135">
        <f>Table1[[#This Row],[Per Unit Price]]*MAX(1,Table1[[#This Row],[Qty of Units]])*MAX(1,Table1[[#This Row],['#NCMs Served / FTEs Employed]])*MAX(1,Table1[[#This Row],[Duration of Service]])</f>
        <v>0</v>
      </c>
      <c r="M579" s="131"/>
      <c r="N579" s="133"/>
    </row>
    <row r="580" spans="1:14" x14ac:dyDescent="0.25">
      <c r="A580" s="130"/>
      <c r="B580" s="130"/>
      <c r="C580" s="131"/>
      <c r="D580" s="112" t="str">
        <f>_xlfn.XLOOKUP(Table1[[#This Row],[Service]],Validation!$A$2:$A$15,Validation!$B$2:$B$15,"",0,1)</f>
        <v/>
      </c>
      <c r="E580" s="131"/>
      <c r="F580" s="132"/>
      <c r="G580" s="133"/>
      <c r="H580" s="134"/>
      <c r="I580" s="131"/>
      <c r="J580" s="131"/>
      <c r="K580" s="131"/>
      <c r="L580" s="135">
        <f>Table1[[#This Row],[Per Unit Price]]*MAX(1,Table1[[#This Row],[Qty of Units]])*MAX(1,Table1[[#This Row],['#NCMs Served / FTEs Employed]])*MAX(1,Table1[[#This Row],[Duration of Service]])</f>
        <v>0</v>
      </c>
      <c r="M580" s="131"/>
      <c r="N580" s="133"/>
    </row>
    <row r="581" spans="1:14" x14ac:dyDescent="0.25">
      <c r="A581" s="130"/>
      <c r="B581" s="130"/>
      <c r="C581" s="131"/>
      <c r="D581" s="112" t="str">
        <f>_xlfn.XLOOKUP(Table1[[#This Row],[Service]],Validation!$A$2:$A$15,Validation!$B$2:$B$15,"",0,1)</f>
        <v/>
      </c>
      <c r="E581" s="131"/>
      <c r="F581" s="132"/>
      <c r="G581" s="133"/>
      <c r="H581" s="134"/>
      <c r="I581" s="131"/>
      <c r="J581" s="131"/>
      <c r="K581" s="131"/>
      <c r="L581" s="135">
        <f>Table1[[#This Row],[Per Unit Price]]*MAX(1,Table1[[#This Row],[Qty of Units]])*MAX(1,Table1[[#This Row],['#NCMs Served / FTEs Employed]])*MAX(1,Table1[[#This Row],[Duration of Service]])</f>
        <v>0</v>
      </c>
      <c r="M581" s="131"/>
      <c r="N581" s="133"/>
    </row>
    <row r="582" spans="1:14" x14ac:dyDescent="0.25">
      <c r="A582" s="130"/>
      <c r="B582" s="130"/>
      <c r="C582" s="131"/>
      <c r="D582" s="112" t="str">
        <f>_xlfn.XLOOKUP(Table1[[#This Row],[Service]],Validation!$A$2:$A$15,Validation!$B$2:$B$15,"",0,1)</f>
        <v/>
      </c>
      <c r="E582" s="131"/>
      <c r="F582" s="132"/>
      <c r="G582" s="133"/>
      <c r="H582" s="134"/>
      <c r="I582" s="131"/>
      <c r="J582" s="131"/>
      <c r="K582" s="131"/>
      <c r="L582" s="135">
        <f>Table1[[#This Row],[Per Unit Price]]*MAX(1,Table1[[#This Row],[Qty of Units]])*MAX(1,Table1[[#This Row],['#NCMs Served / FTEs Employed]])*MAX(1,Table1[[#This Row],[Duration of Service]])</f>
        <v>0</v>
      </c>
      <c r="M582" s="131"/>
      <c r="N582" s="133"/>
    </row>
    <row r="583" spans="1:14" x14ac:dyDescent="0.25">
      <c r="A583" s="130"/>
      <c r="B583" s="130"/>
      <c r="C583" s="131"/>
      <c r="D583" s="112" t="str">
        <f>_xlfn.XLOOKUP(Table1[[#This Row],[Service]],Validation!$A$2:$A$15,Validation!$B$2:$B$15,"",0,1)</f>
        <v/>
      </c>
      <c r="E583" s="131"/>
      <c r="F583" s="132"/>
      <c r="G583" s="133"/>
      <c r="H583" s="134"/>
      <c r="I583" s="131"/>
      <c r="J583" s="131"/>
      <c r="K583" s="131"/>
      <c r="L583" s="135">
        <f>Table1[[#This Row],[Per Unit Price]]*MAX(1,Table1[[#This Row],[Qty of Units]])*MAX(1,Table1[[#This Row],['#NCMs Served / FTEs Employed]])*MAX(1,Table1[[#This Row],[Duration of Service]])</f>
        <v>0</v>
      </c>
      <c r="M583" s="131"/>
      <c r="N583" s="133"/>
    </row>
    <row r="584" spans="1:14" x14ac:dyDescent="0.25">
      <c r="A584" s="130"/>
      <c r="B584" s="130"/>
      <c r="C584" s="131"/>
      <c r="D584" s="112" t="str">
        <f>_xlfn.XLOOKUP(Table1[[#This Row],[Service]],Validation!$A$2:$A$15,Validation!$B$2:$B$15,"",0,1)</f>
        <v/>
      </c>
      <c r="E584" s="131"/>
      <c r="F584" s="132"/>
      <c r="G584" s="133"/>
      <c r="H584" s="134"/>
      <c r="I584" s="131"/>
      <c r="J584" s="131"/>
      <c r="K584" s="131"/>
      <c r="L584" s="135">
        <f>Table1[[#This Row],[Per Unit Price]]*MAX(1,Table1[[#This Row],[Qty of Units]])*MAX(1,Table1[[#This Row],['#NCMs Served / FTEs Employed]])*MAX(1,Table1[[#This Row],[Duration of Service]])</f>
        <v>0</v>
      </c>
      <c r="M584" s="131"/>
      <c r="N584" s="133"/>
    </row>
    <row r="585" spans="1:14" x14ac:dyDescent="0.25">
      <c r="A585" s="130"/>
      <c r="B585" s="130"/>
      <c r="C585" s="131"/>
      <c r="D585" s="112" t="str">
        <f>_xlfn.XLOOKUP(Table1[[#This Row],[Service]],Validation!$A$2:$A$15,Validation!$B$2:$B$15,"",0,1)</f>
        <v/>
      </c>
      <c r="E585" s="131"/>
      <c r="F585" s="132"/>
      <c r="G585" s="133"/>
      <c r="H585" s="134"/>
      <c r="I585" s="131"/>
      <c r="J585" s="131"/>
      <c r="K585" s="131"/>
      <c r="L585" s="135">
        <f>Table1[[#This Row],[Per Unit Price]]*MAX(1,Table1[[#This Row],[Qty of Units]])*MAX(1,Table1[[#This Row],['#NCMs Served / FTEs Employed]])*MAX(1,Table1[[#This Row],[Duration of Service]])</f>
        <v>0</v>
      </c>
      <c r="M585" s="131"/>
      <c r="N585" s="133"/>
    </row>
    <row r="586" spans="1:14" x14ac:dyDescent="0.25">
      <c r="A586" s="130"/>
      <c r="B586" s="130"/>
      <c r="C586" s="131"/>
      <c r="D586" s="112" t="str">
        <f>_xlfn.XLOOKUP(Table1[[#This Row],[Service]],Validation!$A$2:$A$15,Validation!$B$2:$B$15,"",0,1)</f>
        <v/>
      </c>
      <c r="E586" s="131"/>
      <c r="F586" s="132"/>
      <c r="G586" s="133"/>
      <c r="H586" s="134"/>
      <c r="I586" s="131"/>
      <c r="J586" s="131"/>
      <c r="K586" s="131"/>
      <c r="L586" s="135">
        <f>Table1[[#This Row],[Per Unit Price]]*MAX(1,Table1[[#This Row],[Qty of Units]])*MAX(1,Table1[[#This Row],['#NCMs Served / FTEs Employed]])*MAX(1,Table1[[#This Row],[Duration of Service]])</f>
        <v>0</v>
      </c>
      <c r="M586" s="131"/>
      <c r="N586" s="133"/>
    </row>
    <row r="587" spans="1:14" x14ac:dyDescent="0.25">
      <c r="A587" s="130"/>
      <c r="B587" s="130"/>
      <c r="C587" s="131"/>
      <c r="D587" s="112" t="str">
        <f>_xlfn.XLOOKUP(Table1[[#This Row],[Service]],Validation!$A$2:$A$15,Validation!$B$2:$B$15,"",0,1)</f>
        <v/>
      </c>
      <c r="E587" s="131"/>
      <c r="F587" s="132"/>
      <c r="G587" s="133"/>
      <c r="H587" s="134"/>
      <c r="I587" s="131"/>
      <c r="J587" s="131"/>
      <c r="K587" s="131"/>
      <c r="L587" s="135">
        <f>Table1[[#This Row],[Per Unit Price]]*MAX(1,Table1[[#This Row],[Qty of Units]])*MAX(1,Table1[[#This Row],['#NCMs Served / FTEs Employed]])*MAX(1,Table1[[#This Row],[Duration of Service]])</f>
        <v>0</v>
      </c>
      <c r="M587" s="131"/>
      <c r="N587" s="133"/>
    </row>
    <row r="588" spans="1:14" x14ac:dyDescent="0.25">
      <c r="A588" s="130"/>
      <c r="B588" s="130"/>
      <c r="C588" s="131"/>
      <c r="D588" s="112" t="str">
        <f>_xlfn.XLOOKUP(Table1[[#This Row],[Service]],Validation!$A$2:$A$15,Validation!$B$2:$B$15,"",0,1)</f>
        <v/>
      </c>
      <c r="E588" s="131"/>
      <c r="F588" s="132"/>
      <c r="G588" s="133"/>
      <c r="H588" s="134"/>
      <c r="I588" s="131"/>
      <c r="J588" s="131"/>
      <c r="K588" s="131"/>
      <c r="L588" s="135">
        <f>Table1[[#This Row],[Per Unit Price]]*MAX(1,Table1[[#This Row],[Qty of Units]])*MAX(1,Table1[[#This Row],['#NCMs Served / FTEs Employed]])*MAX(1,Table1[[#This Row],[Duration of Service]])</f>
        <v>0</v>
      </c>
      <c r="M588" s="131"/>
      <c r="N588" s="133"/>
    </row>
    <row r="589" spans="1:14" x14ac:dyDescent="0.25">
      <c r="A589" s="130"/>
      <c r="B589" s="130"/>
      <c r="C589" s="131"/>
      <c r="D589" s="112" t="str">
        <f>_xlfn.XLOOKUP(Table1[[#This Row],[Service]],Validation!$A$2:$A$15,Validation!$B$2:$B$15,"",0,1)</f>
        <v/>
      </c>
      <c r="E589" s="131"/>
      <c r="F589" s="132"/>
      <c r="G589" s="133"/>
      <c r="H589" s="134"/>
      <c r="I589" s="131"/>
      <c r="J589" s="131"/>
      <c r="K589" s="131"/>
      <c r="L589" s="135">
        <f>Table1[[#This Row],[Per Unit Price]]*MAX(1,Table1[[#This Row],[Qty of Units]])*MAX(1,Table1[[#This Row],['#NCMs Served / FTEs Employed]])*MAX(1,Table1[[#This Row],[Duration of Service]])</f>
        <v>0</v>
      </c>
      <c r="M589" s="131"/>
      <c r="N589" s="133"/>
    </row>
    <row r="590" spans="1:14" x14ac:dyDescent="0.25">
      <c r="A590" s="130"/>
      <c r="B590" s="130"/>
      <c r="C590" s="131"/>
      <c r="D590" s="112" t="str">
        <f>_xlfn.XLOOKUP(Table1[[#This Row],[Service]],Validation!$A$2:$A$15,Validation!$B$2:$B$15,"",0,1)</f>
        <v/>
      </c>
      <c r="E590" s="131"/>
      <c r="F590" s="132"/>
      <c r="G590" s="133"/>
      <c r="H590" s="134"/>
      <c r="I590" s="131"/>
      <c r="J590" s="131"/>
      <c r="K590" s="131"/>
      <c r="L590" s="135">
        <f>Table1[[#This Row],[Per Unit Price]]*MAX(1,Table1[[#This Row],[Qty of Units]])*MAX(1,Table1[[#This Row],['#NCMs Served / FTEs Employed]])*MAX(1,Table1[[#This Row],[Duration of Service]])</f>
        <v>0</v>
      </c>
      <c r="M590" s="131"/>
      <c r="N590" s="133"/>
    </row>
    <row r="591" spans="1:14" x14ac:dyDescent="0.25">
      <c r="A591" s="130"/>
      <c r="B591" s="130"/>
      <c r="C591" s="131"/>
      <c r="D591" s="112" t="str">
        <f>_xlfn.XLOOKUP(Table1[[#This Row],[Service]],Validation!$A$2:$A$15,Validation!$B$2:$B$15,"",0,1)</f>
        <v/>
      </c>
      <c r="E591" s="131"/>
      <c r="F591" s="132"/>
      <c r="G591" s="133"/>
      <c r="H591" s="134"/>
      <c r="I591" s="131"/>
      <c r="J591" s="131"/>
      <c r="K591" s="131"/>
      <c r="L591" s="135">
        <f>Table1[[#This Row],[Per Unit Price]]*MAX(1,Table1[[#This Row],[Qty of Units]])*MAX(1,Table1[[#This Row],['#NCMs Served / FTEs Employed]])*MAX(1,Table1[[#This Row],[Duration of Service]])</f>
        <v>0</v>
      </c>
      <c r="M591" s="131"/>
      <c r="N591" s="133"/>
    </row>
    <row r="592" spans="1:14" x14ac:dyDescent="0.25">
      <c r="A592" s="130"/>
      <c r="B592" s="130"/>
      <c r="C592" s="131"/>
      <c r="D592" s="112" t="str">
        <f>_xlfn.XLOOKUP(Table1[[#This Row],[Service]],Validation!$A$2:$A$15,Validation!$B$2:$B$15,"",0,1)</f>
        <v/>
      </c>
      <c r="E592" s="131"/>
      <c r="F592" s="132"/>
      <c r="G592" s="133"/>
      <c r="H592" s="134"/>
      <c r="I592" s="131"/>
      <c r="J592" s="131"/>
      <c r="K592" s="131"/>
      <c r="L592" s="135">
        <f>Table1[[#This Row],[Per Unit Price]]*MAX(1,Table1[[#This Row],[Qty of Units]])*MAX(1,Table1[[#This Row],['#NCMs Served / FTEs Employed]])*MAX(1,Table1[[#This Row],[Duration of Service]])</f>
        <v>0</v>
      </c>
      <c r="M592" s="131"/>
      <c r="N592" s="133"/>
    </row>
    <row r="593" spans="1:14" x14ac:dyDescent="0.25">
      <c r="A593" s="130"/>
      <c r="B593" s="130"/>
      <c r="C593" s="131"/>
      <c r="D593" s="112" t="str">
        <f>_xlfn.XLOOKUP(Table1[[#This Row],[Service]],Validation!$A$2:$A$15,Validation!$B$2:$B$15,"",0,1)</f>
        <v/>
      </c>
      <c r="E593" s="131"/>
      <c r="F593" s="132"/>
      <c r="G593" s="133"/>
      <c r="H593" s="134"/>
      <c r="I593" s="131"/>
      <c r="J593" s="131"/>
      <c r="K593" s="131"/>
      <c r="L593" s="135">
        <f>Table1[[#This Row],[Per Unit Price]]*MAX(1,Table1[[#This Row],[Qty of Units]])*MAX(1,Table1[[#This Row],['#NCMs Served / FTEs Employed]])*MAX(1,Table1[[#This Row],[Duration of Service]])</f>
        <v>0</v>
      </c>
      <c r="M593" s="131"/>
      <c r="N593" s="133"/>
    </row>
    <row r="594" spans="1:14" x14ac:dyDescent="0.25">
      <c r="A594" s="130"/>
      <c r="B594" s="130"/>
      <c r="C594" s="131"/>
      <c r="D594" s="112" t="str">
        <f>_xlfn.XLOOKUP(Table1[[#This Row],[Service]],Validation!$A$2:$A$15,Validation!$B$2:$B$15,"",0,1)</f>
        <v/>
      </c>
      <c r="E594" s="131"/>
      <c r="F594" s="132"/>
      <c r="G594" s="133"/>
      <c r="H594" s="134"/>
      <c r="I594" s="131"/>
      <c r="J594" s="131"/>
      <c r="K594" s="131"/>
      <c r="L594" s="135">
        <f>Table1[[#This Row],[Per Unit Price]]*MAX(1,Table1[[#This Row],[Qty of Units]])*MAX(1,Table1[[#This Row],['#NCMs Served / FTEs Employed]])*MAX(1,Table1[[#This Row],[Duration of Service]])</f>
        <v>0</v>
      </c>
      <c r="M594" s="131"/>
      <c r="N594" s="133"/>
    </row>
    <row r="595" spans="1:14" x14ac:dyDescent="0.25">
      <c r="A595" s="130"/>
      <c r="B595" s="130"/>
      <c r="C595" s="131"/>
      <c r="D595" s="112" t="str">
        <f>_xlfn.XLOOKUP(Table1[[#This Row],[Service]],Validation!$A$2:$A$15,Validation!$B$2:$B$15,"",0,1)</f>
        <v/>
      </c>
      <c r="E595" s="131"/>
      <c r="F595" s="132"/>
      <c r="G595" s="133"/>
      <c r="H595" s="134"/>
      <c r="I595" s="131"/>
      <c r="J595" s="131"/>
      <c r="K595" s="131"/>
      <c r="L595" s="135">
        <f>Table1[[#This Row],[Per Unit Price]]*MAX(1,Table1[[#This Row],[Qty of Units]])*MAX(1,Table1[[#This Row],['#NCMs Served / FTEs Employed]])*MAX(1,Table1[[#This Row],[Duration of Service]])</f>
        <v>0</v>
      </c>
      <c r="M595" s="131"/>
      <c r="N595" s="133"/>
    </row>
    <row r="596" spans="1:14" x14ac:dyDescent="0.25">
      <c r="A596" s="130"/>
      <c r="B596" s="130"/>
      <c r="C596" s="131"/>
      <c r="D596" s="112" t="str">
        <f>_xlfn.XLOOKUP(Table1[[#This Row],[Service]],Validation!$A$2:$A$15,Validation!$B$2:$B$15,"",0,1)</f>
        <v/>
      </c>
      <c r="E596" s="131"/>
      <c r="F596" s="132"/>
      <c r="G596" s="133"/>
      <c r="H596" s="134"/>
      <c r="I596" s="131"/>
      <c r="J596" s="131"/>
      <c r="K596" s="131"/>
      <c r="L596" s="135">
        <f>Table1[[#This Row],[Per Unit Price]]*MAX(1,Table1[[#This Row],[Qty of Units]])*MAX(1,Table1[[#This Row],['#NCMs Served / FTEs Employed]])*MAX(1,Table1[[#This Row],[Duration of Service]])</f>
        <v>0</v>
      </c>
      <c r="M596" s="131"/>
      <c r="N596" s="133"/>
    </row>
    <row r="597" spans="1:14" x14ac:dyDescent="0.25">
      <c r="A597" s="130"/>
      <c r="B597" s="130"/>
      <c r="C597" s="131"/>
      <c r="D597" s="112" t="str">
        <f>_xlfn.XLOOKUP(Table1[[#This Row],[Service]],Validation!$A$2:$A$15,Validation!$B$2:$B$15,"",0,1)</f>
        <v/>
      </c>
      <c r="E597" s="131"/>
      <c r="F597" s="132"/>
      <c r="G597" s="133"/>
      <c r="H597" s="134"/>
      <c r="I597" s="131"/>
      <c r="J597" s="131"/>
      <c r="K597" s="131"/>
      <c r="L597" s="135">
        <f>Table1[[#This Row],[Per Unit Price]]*MAX(1,Table1[[#This Row],[Qty of Units]])*MAX(1,Table1[[#This Row],['#NCMs Served / FTEs Employed]])*MAX(1,Table1[[#This Row],[Duration of Service]])</f>
        <v>0</v>
      </c>
      <c r="M597" s="131"/>
      <c r="N597" s="133"/>
    </row>
    <row r="598" spans="1:14" x14ac:dyDescent="0.25">
      <c r="A598" s="130"/>
      <c r="B598" s="130"/>
      <c r="C598" s="131"/>
      <c r="D598" s="112" t="str">
        <f>_xlfn.XLOOKUP(Table1[[#This Row],[Service]],Validation!$A$2:$A$15,Validation!$B$2:$B$15,"",0,1)</f>
        <v/>
      </c>
      <c r="E598" s="131"/>
      <c r="F598" s="132"/>
      <c r="G598" s="133"/>
      <c r="H598" s="134"/>
      <c r="I598" s="131"/>
      <c r="J598" s="131"/>
      <c r="K598" s="131"/>
      <c r="L598" s="135">
        <f>Table1[[#This Row],[Per Unit Price]]*MAX(1,Table1[[#This Row],[Qty of Units]])*MAX(1,Table1[[#This Row],['#NCMs Served / FTEs Employed]])*MAX(1,Table1[[#This Row],[Duration of Service]])</f>
        <v>0</v>
      </c>
      <c r="M598" s="131"/>
      <c r="N598" s="133"/>
    </row>
    <row r="599" spans="1:14" x14ac:dyDescent="0.25">
      <c r="A599" s="130"/>
      <c r="B599" s="130"/>
      <c r="C599" s="131"/>
      <c r="D599" s="112" t="str">
        <f>_xlfn.XLOOKUP(Table1[[#This Row],[Service]],Validation!$A$2:$A$15,Validation!$B$2:$B$15,"",0,1)</f>
        <v/>
      </c>
      <c r="E599" s="131"/>
      <c r="F599" s="132"/>
      <c r="G599" s="133"/>
      <c r="H599" s="134"/>
      <c r="I599" s="131"/>
      <c r="J599" s="131"/>
      <c r="K599" s="131"/>
      <c r="L599" s="135">
        <f>Table1[[#This Row],[Per Unit Price]]*MAX(1,Table1[[#This Row],[Qty of Units]])*MAX(1,Table1[[#This Row],['#NCMs Served / FTEs Employed]])*MAX(1,Table1[[#This Row],[Duration of Service]])</f>
        <v>0</v>
      </c>
      <c r="M599" s="131"/>
      <c r="N599" s="133"/>
    </row>
    <row r="600" spans="1:14" x14ac:dyDescent="0.25">
      <c r="A600" s="130"/>
      <c r="B600" s="130"/>
      <c r="C600" s="131"/>
      <c r="D600" s="112" t="str">
        <f>_xlfn.XLOOKUP(Table1[[#This Row],[Service]],Validation!$A$2:$A$15,Validation!$B$2:$B$15,"",0,1)</f>
        <v/>
      </c>
      <c r="E600" s="131"/>
      <c r="F600" s="132"/>
      <c r="G600" s="133"/>
      <c r="H600" s="134"/>
      <c r="I600" s="131"/>
      <c r="J600" s="131"/>
      <c r="K600" s="131"/>
      <c r="L600" s="135">
        <f>Table1[[#This Row],[Per Unit Price]]*MAX(1,Table1[[#This Row],[Qty of Units]])*MAX(1,Table1[[#This Row],['#NCMs Served / FTEs Employed]])*MAX(1,Table1[[#This Row],[Duration of Service]])</f>
        <v>0</v>
      </c>
      <c r="M600" s="131"/>
      <c r="N600" s="133"/>
    </row>
    <row r="601" spans="1:14" x14ac:dyDescent="0.25">
      <c r="A601" s="130"/>
      <c r="B601" s="130"/>
      <c r="C601" s="131"/>
      <c r="D601" s="112" t="str">
        <f>_xlfn.XLOOKUP(Table1[[#This Row],[Service]],Validation!$A$2:$A$15,Validation!$B$2:$B$15,"",0,1)</f>
        <v/>
      </c>
      <c r="E601" s="131"/>
      <c r="F601" s="132"/>
      <c r="G601" s="133"/>
      <c r="H601" s="134"/>
      <c r="I601" s="131"/>
      <c r="J601" s="131"/>
      <c r="K601" s="131"/>
      <c r="L601" s="135">
        <f>Table1[[#This Row],[Per Unit Price]]*MAX(1,Table1[[#This Row],[Qty of Units]])*MAX(1,Table1[[#This Row],['#NCMs Served / FTEs Employed]])*MAX(1,Table1[[#This Row],[Duration of Service]])</f>
        <v>0</v>
      </c>
      <c r="M601" s="131"/>
      <c r="N601" s="133"/>
    </row>
    <row r="602" spans="1:14" x14ac:dyDescent="0.25">
      <c r="A602" s="130"/>
      <c r="B602" s="130"/>
      <c r="C602" s="131"/>
      <c r="D602" s="112" t="str">
        <f>_xlfn.XLOOKUP(Table1[[#This Row],[Service]],Validation!$A$2:$A$15,Validation!$B$2:$B$15,"",0,1)</f>
        <v/>
      </c>
      <c r="E602" s="131"/>
      <c r="F602" s="132"/>
      <c r="G602" s="133"/>
      <c r="H602" s="134"/>
      <c r="I602" s="131"/>
      <c r="J602" s="131"/>
      <c r="K602" s="131"/>
      <c r="L602" s="135">
        <f>Table1[[#This Row],[Per Unit Price]]*MAX(1,Table1[[#This Row],[Qty of Units]])*MAX(1,Table1[[#This Row],['#NCMs Served / FTEs Employed]])*MAX(1,Table1[[#This Row],[Duration of Service]])</f>
        <v>0</v>
      </c>
      <c r="M602" s="131"/>
      <c r="N602" s="133"/>
    </row>
    <row r="603" spans="1:14" x14ac:dyDescent="0.25">
      <c r="A603" s="130"/>
      <c r="B603" s="130"/>
      <c r="C603" s="131"/>
      <c r="D603" s="112" t="str">
        <f>_xlfn.XLOOKUP(Table1[[#This Row],[Service]],Validation!$A$2:$A$15,Validation!$B$2:$B$15,"",0,1)</f>
        <v/>
      </c>
      <c r="E603" s="131"/>
      <c r="F603" s="132"/>
      <c r="G603" s="133"/>
      <c r="H603" s="134"/>
      <c r="I603" s="131"/>
      <c r="J603" s="131"/>
      <c r="K603" s="131"/>
      <c r="L603" s="135">
        <f>Table1[[#This Row],[Per Unit Price]]*MAX(1,Table1[[#This Row],[Qty of Units]])*MAX(1,Table1[[#This Row],['#NCMs Served / FTEs Employed]])*MAX(1,Table1[[#This Row],[Duration of Service]])</f>
        <v>0</v>
      </c>
      <c r="M603" s="131"/>
      <c r="N603" s="133"/>
    </row>
    <row r="604" spans="1:14" x14ac:dyDescent="0.25">
      <c r="A604" s="130"/>
      <c r="B604" s="130"/>
      <c r="C604" s="131"/>
      <c r="D604" s="112" t="str">
        <f>_xlfn.XLOOKUP(Table1[[#This Row],[Service]],Validation!$A$2:$A$15,Validation!$B$2:$B$15,"",0,1)</f>
        <v/>
      </c>
      <c r="E604" s="131"/>
      <c r="F604" s="132"/>
      <c r="G604" s="133"/>
      <c r="H604" s="134"/>
      <c r="I604" s="131"/>
      <c r="J604" s="131"/>
      <c r="K604" s="131"/>
      <c r="L604" s="135">
        <f>Table1[[#This Row],[Per Unit Price]]*MAX(1,Table1[[#This Row],[Qty of Units]])*MAX(1,Table1[[#This Row],['#NCMs Served / FTEs Employed]])*MAX(1,Table1[[#This Row],[Duration of Service]])</f>
        <v>0</v>
      </c>
      <c r="M604" s="131"/>
      <c r="N604" s="133"/>
    </row>
    <row r="605" spans="1:14" x14ac:dyDescent="0.25">
      <c r="A605" s="130"/>
      <c r="B605" s="130"/>
      <c r="C605" s="131"/>
      <c r="D605" s="112" t="str">
        <f>_xlfn.XLOOKUP(Table1[[#This Row],[Service]],Validation!$A$2:$A$15,Validation!$B$2:$B$15,"",0,1)</f>
        <v/>
      </c>
      <c r="E605" s="131"/>
      <c r="F605" s="132"/>
      <c r="G605" s="133"/>
      <c r="H605" s="134"/>
      <c r="I605" s="131"/>
      <c r="J605" s="131"/>
      <c r="K605" s="131"/>
      <c r="L605" s="135">
        <f>Table1[[#This Row],[Per Unit Price]]*MAX(1,Table1[[#This Row],[Qty of Units]])*MAX(1,Table1[[#This Row],['#NCMs Served / FTEs Employed]])*MAX(1,Table1[[#This Row],[Duration of Service]])</f>
        <v>0</v>
      </c>
      <c r="M605" s="131"/>
      <c r="N605" s="133"/>
    </row>
    <row r="606" spans="1:14" x14ac:dyDescent="0.25">
      <c r="A606" s="130"/>
      <c r="B606" s="130"/>
      <c r="C606" s="131"/>
      <c r="D606" s="112" t="str">
        <f>_xlfn.XLOOKUP(Table1[[#This Row],[Service]],Validation!$A$2:$A$15,Validation!$B$2:$B$15,"",0,1)</f>
        <v/>
      </c>
      <c r="E606" s="131"/>
      <c r="F606" s="132"/>
      <c r="G606" s="133"/>
      <c r="H606" s="134"/>
      <c r="I606" s="131"/>
      <c r="J606" s="131"/>
      <c r="K606" s="131"/>
      <c r="L606" s="135">
        <f>Table1[[#This Row],[Per Unit Price]]*MAX(1,Table1[[#This Row],[Qty of Units]])*MAX(1,Table1[[#This Row],['#NCMs Served / FTEs Employed]])*MAX(1,Table1[[#This Row],[Duration of Service]])</f>
        <v>0</v>
      </c>
      <c r="M606" s="131"/>
      <c r="N606" s="133"/>
    </row>
    <row r="607" spans="1:14" x14ac:dyDescent="0.25">
      <c r="A607" s="130"/>
      <c r="B607" s="130"/>
      <c r="C607" s="131"/>
      <c r="D607" s="112" t="str">
        <f>_xlfn.XLOOKUP(Table1[[#This Row],[Service]],Validation!$A$2:$A$15,Validation!$B$2:$B$15,"",0,1)</f>
        <v/>
      </c>
      <c r="E607" s="131"/>
      <c r="F607" s="132"/>
      <c r="G607" s="133"/>
      <c r="H607" s="134"/>
      <c r="I607" s="131"/>
      <c r="J607" s="131"/>
      <c r="K607" s="131"/>
      <c r="L607" s="135">
        <f>Table1[[#This Row],[Per Unit Price]]*MAX(1,Table1[[#This Row],[Qty of Units]])*MAX(1,Table1[[#This Row],['#NCMs Served / FTEs Employed]])*MAX(1,Table1[[#This Row],[Duration of Service]])</f>
        <v>0</v>
      </c>
      <c r="M607" s="131"/>
      <c r="N607" s="133"/>
    </row>
    <row r="608" spans="1:14" x14ac:dyDescent="0.25">
      <c r="A608" s="130"/>
      <c r="B608" s="130"/>
      <c r="C608" s="131"/>
      <c r="D608" s="112" t="str">
        <f>_xlfn.XLOOKUP(Table1[[#This Row],[Service]],Validation!$A$2:$A$15,Validation!$B$2:$B$15,"",0,1)</f>
        <v/>
      </c>
      <c r="E608" s="131"/>
      <c r="F608" s="132"/>
      <c r="G608" s="133"/>
      <c r="H608" s="134"/>
      <c r="I608" s="131"/>
      <c r="J608" s="131"/>
      <c r="K608" s="131"/>
      <c r="L608" s="135">
        <f>Table1[[#This Row],[Per Unit Price]]*MAX(1,Table1[[#This Row],[Qty of Units]])*MAX(1,Table1[[#This Row],['#NCMs Served / FTEs Employed]])*MAX(1,Table1[[#This Row],[Duration of Service]])</f>
        <v>0</v>
      </c>
      <c r="M608" s="131"/>
      <c r="N608" s="133"/>
    </row>
    <row r="609" spans="1:14" x14ac:dyDescent="0.25">
      <c r="A609" s="130"/>
      <c r="B609" s="130"/>
      <c r="C609" s="131"/>
      <c r="D609" s="112" t="str">
        <f>_xlfn.XLOOKUP(Table1[[#This Row],[Service]],Validation!$A$2:$A$15,Validation!$B$2:$B$15,"",0,1)</f>
        <v/>
      </c>
      <c r="E609" s="131"/>
      <c r="F609" s="132"/>
      <c r="G609" s="133"/>
      <c r="H609" s="134"/>
      <c r="I609" s="131"/>
      <c r="J609" s="131"/>
      <c r="K609" s="131"/>
      <c r="L609" s="135">
        <f>Table1[[#This Row],[Per Unit Price]]*MAX(1,Table1[[#This Row],[Qty of Units]])*MAX(1,Table1[[#This Row],['#NCMs Served / FTEs Employed]])*MAX(1,Table1[[#This Row],[Duration of Service]])</f>
        <v>0</v>
      </c>
      <c r="M609" s="131"/>
      <c r="N609" s="133"/>
    </row>
    <row r="610" spans="1:14" x14ac:dyDescent="0.25">
      <c r="A610" s="130"/>
      <c r="B610" s="130"/>
      <c r="C610" s="131"/>
      <c r="D610" s="112" t="str">
        <f>_xlfn.XLOOKUP(Table1[[#This Row],[Service]],Validation!$A$2:$A$15,Validation!$B$2:$B$15,"",0,1)</f>
        <v/>
      </c>
      <c r="E610" s="131"/>
      <c r="F610" s="132"/>
      <c r="G610" s="133"/>
      <c r="H610" s="134"/>
      <c r="I610" s="131"/>
      <c r="J610" s="131"/>
      <c r="K610" s="131"/>
      <c r="L610" s="135">
        <f>Table1[[#This Row],[Per Unit Price]]*MAX(1,Table1[[#This Row],[Qty of Units]])*MAX(1,Table1[[#This Row],['#NCMs Served / FTEs Employed]])*MAX(1,Table1[[#This Row],[Duration of Service]])</f>
        <v>0</v>
      </c>
      <c r="M610" s="131"/>
      <c r="N610" s="133"/>
    </row>
    <row r="611" spans="1:14" x14ac:dyDescent="0.25">
      <c r="A611" s="130"/>
      <c r="B611" s="130"/>
      <c r="C611" s="131"/>
      <c r="D611" s="112" t="str">
        <f>_xlfn.XLOOKUP(Table1[[#This Row],[Service]],Validation!$A$2:$A$15,Validation!$B$2:$B$15,"",0,1)</f>
        <v/>
      </c>
      <c r="E611" s="131"/>
      <c r="F611" s="132"/>
      <c r="G611" s="133"/>
      <c r="H611" s="134"/>
      <c r="I611" s="131"/>
      <c r="J611" s="131"/>
      <c r="K611" s="131"/>
      <c r="L611" s="135">
        <f>Table1[[#This Row],[Per Unit Price]]*MAX(1,Table1[[#This Row],[Qty of Units]])*MAX(1,Table1[[#This Row],['#NCMs Served / FTEs Employed]])*MAX(1,Table1[[#This Row],[Duration of Service]])</f>
        <v>0</v>
      </c>
      <c r="M611" s="131"/>
      <c r="N611" s="133"/>
    </row>
    <row r="612" spans="1:14" x14ac:dyDescent="0.25">
      <c r="A612" s="130"/>
      <c r="B612" s="130"/>
      <c r="C612" s="131"/>
      <c r="D612" s="112" t="str">
        <f>_xlfn.XLOOKUP(Table1[[#This Row],[Service]],Validation!$A$2:$A$15,Validation!$B$2:$B$15,"",0,1)</f>
        <v/>
      </c>
      <c r="E612" s="131"/>
      <c r="F612" s="132"/>
      <c r="G612" s="133"/>
      <c r="H612" s="134"/>
      <c r="I612" s="131"/>
      <c r="J612" s="131"/>
      <c r="K612" s="131"/>
      <c r="L612" s="135">
        <f>Table1[[#This Row],[Per Unit Price]]*MAX(1,Table1[[#This Row],[Qty of Units]])*MAX(1,Table1[[#This Row],['#NCMs Served / FTEs Employed]])*MAX(1,Table1[[#This Row],[Duration of Service]])</f>
        <v>0</v>
      </c>
      <c r="M612" s="131"/>
      <c r="N612" s="133"/>
    </row>
    <row r="613" spans="1:14" x14ac:dyDescent="0.25">
      <c r="A613" s="130"/>
      <c r="B613" s="130"/>
      <c r="C613" s="131"/>
      <c r="D613" s="112" t="str">
        <f>_xlfn.XLOOKUP(Table1[[#This Row],[Service]],Validation!$A$2:$A$15,Validation!$B$2:$B$15,"",0,1)</f>
        <v/>
      </c>
      <c r="E613" s="131"/>
      <c r="F613" s="132"/>
      <c r="G613" s="133"/>
      <c r="H613" s="134"/>
      <c r="I613" s="131"/>
      <c r="J613" s="131"/>
      <c r="K613" s="131"/>
      <c r="L613" s="135">
        <f>Table1[[#This Row],[Per Unit Price]]*MAX(1,Table1[[#This Row],[Qty of Units]])*MAX(1,Table1[[#This Row],['#NCMs Served / FTEs Employed]])*MAX(1,Table1[[#This Row],[Duration of Service]])</f>
        <v>0</v>
      </c>
      <c r="M613" s="131"/>
      <c r="N613" s="133"/>
    </row>
    <row r="614" spans="1:14" x14ac:dyDescent="0.25">
      <c r="A614" s="130"/>
      <c r="B614" s="130"/>
      <c r="C614" s="131"/>
      <c r="D614" s="112" t="str">
        <f>_xlfn.XLOOKUP(Table1[[#This Row],[Service]],Validation!$A$2:$A$15,Validation!$B$2:$B$15,"",0,1)</f>
        <v/>
      </c>
      <c r="E614" s="131"/>
      <c r="F614" s="132"/>
      <c r="G614" s="133"/>
      <c r="H614" s="134"/>
      <c r="I614" s="131"/>
      <c r="J614" s="131"/>
      <c r="K614" s="131"/>
      <c r="L614" s="135">
        <f>Table1[[#This Row],[Per Unit Price]]*MAX(1,Table1[[#This Row],[Qty of Units]])*MAX(1,Table1[[#This Row],['#NCMs Served / FTEs Employed]])*MAX(1,Table1[[#This Row],[Duration of Service]])</f>
        <v>0</v>
      </c>
      <c r="M614" s="131"/>
      <c r="N614" s="133"/>
    </row>
    <row r="615" spans="1:14" x14ac:dyDescent="0.25">
      <c r="A615" s="130"/>
      <c r="B615" s="130"/>
      <c r="C615" s="131"/>
      <c r="D615" s="112" t="str">
        <f>_xlfn.XLOOKUP(Table1[[#This Row],[Service]],Validation!$A$2:$A$15,Validation!$B$2:$B$15,"",0,1)</f>
        <v/>
      </c>
      <c r="E615" s="131"/>
      <c r="F615" s="132"/>
      <c r="G615" s="133"/>
      <c r="H615" s="134"/>
      <c r="I615" s="131"/>
      <c r="J615" s="131"/>
      <c r="K615" s="131"/>
      <c r="L615" s="135">
        <f>Table1[[#This Row],[Per Unit Price]]*MAX(1,Table1[[#This Row],[Qty of Units]])*MAX(1,Table1[[#This Row],['#NCMs Served / FTEs Employed]])*MAX(1,Table1[[#This Row],[Duration of Service]])</f>
        <v>0</v>
      </c>
      <c r="M615" s="131"/>
      <c r="N615" s="133"/>
    </row>
    <row r="616" spans="1:14" x14ac:dyDescent="0.25">
      <c r="A616" s="130"/>
      <c r="B616" s="130"/>
      <c r="C616" s="131"/>
      <c r="D616" s="112" t="str">
        <f>_xlfn.XLOOKUP(Table1[[#This Row],[Service]],Validation!$A$2:$A$15,Validation!$B$2:$B$15,"",0,1)</f>
        <v/>
      </c>
      <c r="E616" s="131"/>
      <c r="F616" s="132"/>
      <c r="G616" s="133"/>
      <c r="H616" s="134"/>
      <c r="I616" s="131"/>
      <c r="J616" s="131"/>
      <c r="K616" s="131"/>
      <c r="L616" s="135">
        <f>Table1[[#This Row],[Per Unit Price]]*MAX(1,Table1[[#This Row],[Qty of Units]])*MAX(1,Table1[[#This Row],['#NCMs Served / FTEs Employed]])*MAX(1,Table1[[#This Row],[Duration of Service]])</f>
        <v>0</v>
      </c>
      <c r="M616" s="131"/>
      <c r="N616" s="133"/>
    </row>
    <row r="617" spans="1:14" x14ac:dyDescent="0.25">
      <c r="A617" s="130"/>
      <c r="B617" s="130"/>
      <c r="C617" s="131"/>
      <c r="D617" s="112" t="str">
        <f>_xlfn.XLOOKUP(Table1[[#This Row],[Service]],Validation!$A$2:$A$15,Validation!$B$2:$B$15,"",0,1)</f>
        <v/>
      </c>
      <c r="E617" s="131"/>
      <c r="F617" s="132"/>
      <c r="G617" s="133"/>
      <c r="H617" s="134"/>
      <c r="I617" s="131"/>
      <c r="J617" s="131"/>
      <c r="K617" s="131"/>
      <c r="L617" s="135">
        <f>Table1[[#This Row],[Per Unit Price]]*MAX(1,Table1[[#This Row],[Qty of Units]])*MAX(1,Table1[[#This Row],['#NCMs Served / FTEs Employed]])*MAX(1,Table1[[#This Row],[Duration of Service]])</f>
        <v>0</v>
      </c>
      <c r="M617" s="131"/>
      <c r="N617" s="133"/>
    </row>
    <row r="618" spans="1:14" x14ac:dyDescent="0.25">
      <c r="A618" s="130"/>
      <c r="B618" s="130"/>
      <c r="C618" s="131"/>
      <c r="D618" s="112" t="str">
        <f>_xlfn.XLOOKUP(Table1[[#This Row],[Service]],Validation!$A$2:$A$15,Validation!$B$2:$B$15,"",0,1)</f>
        <v/>
      </c>
      <c r="E618" s="131"/>
      <c r="F618" s="132"/>
      <c r="G618" s="133"/>
      <c r="H618" s="134"/>
      <c r="I618" s="131"/>
      <c r="J618" s="131"/>
      <c r="K618" s="131"/>
      <c r="L618" s="135">
        <f>Table1[[#This Row],[Per Unit Price]]*MAX(1,Table1[[#This Row],[Qty of Units]])*MAX(1,Table1[[#This Row],['#NCMs Served / FTEs Employed]])*MAX(1,Table1[[#This Row],[Duration of Service]])</f>
        <v>0</v>
      </c>
      <c r="M618" s="131"/>
      <c r="N618" s="133"/>
    </row>
    <row r="619" spans="1:14" x14ac:dyDescent="0.25">
      <c r="A619" s="130"/>
      <c r="B619" s="130"/>
      <c r="C619" s="131"/>
      <c r="D619" s="112" t="str">
        <f>_xlfn.XLOOKUP(Table1[[#This Row],[Service]],Validation!$A$2:$A$15,Validation!$B$2:$B$15,"",0,1)</f>
        <v/>
      </c>
      <c r="E619" s="131"/>
      <c r="F619" s="132"/>
      <c r="G619" s="133"/>
      <c r="H619" s="134"/>
      <c r="I619" s="131"/>
      <c r="J619" s="131"/>
      <c r="K619" s="131"/>
      <c r="L619" s="135">
        <f>Table1[[#This Row],[Per Unit Price]]*MAX(1,Table1[[#This Row],[Qty of Units]])*MAX(1,Table1[[#This Row],['#NCMs Served / FTEs Employed]])*MAX(1,Table1[[#This Row],[Duration of Service]])</f>
        <v>0</v>
      </c>
      <c r="M619" s="131"/>
      <c r="N619" s="133"/>
    </row>
    <row r="620" spans="1:14" x14ac:dyDescent="0.25">
      <c r="A620" s="130"/>
      <c r="B620" s="130"/>
      <c r="C620" s="131"/>
      <c r="D620" s="112" t="str">
        <f>_xlfn.XLOOKUP(Table1[[#This Row],[Service]],Validation!$A$2:$A$15,Validation!$B$2:$B$15,"",0,1)</f>
        <v/>
      </c>
      <c r="E620" s="131"/>
      <c r="F620" s="132"/>
      <c r="G620" s="133"/>
      <c r="H620" s="134"/>
      <c r="I620" s="131"/>
      <c r="J620" s="131"/>
      <c r="K620" s="131"/>
      <c r="L620" s="135">
        <f>Table1[[#This Row],[Per Unit Price]]*MAX(1,Table1[[#This Row],[Qty of Units]])*MAX(1,Table1[[#This Row],['#NCMs Served / FTEs Employed]])*MAX(1,Table1[[#This Row],[Duration of Service]])</f>
        <v>0</v>
      </c>
      <c r="M620" s="131"/>
      <c r="N620" s="133"/>
    </row>
    <row r="621" spans="1:14" x14ac:dyDescent="0.25">
      <c r="A621" s="130"/>
      <c r="B621" s="130"/>
      <c r="C621" s="131"/>
      <c r="D621" s="112" t="str">
        <f>_xlfn.XLOOKUP(Table1[[#This Row],[Service]],Validation!$A$2:$A$15,Validation!$B$2:$B$15,"",0,1)</f>
        <v/>
      </c>
      <c r="E621" s="131"/>
      <c r="F621" s="132"/>
      <c r="G621" s="133"/>
      <c r="H621" s="134"/>
      <c r="I621" s="131"/>
      <c r="J621" s="131"/>
      <c r="K621" s="131"/>
      <c r="L621" s="135">
        <f>Table1[[#This Row],[Per Unit Price]]*MAX(1,Table1[[#This Row],[Qty of Units]])*MAX(1,Table1[[#This Row],['#NCMs Served / FTEs Employed]])*MAX(1,Table1[[#This Row],[Duration of Service]])</f>
        <v>0</v>
      </c>
      <c r="M621" s="131"/>
      <c r="N621" s="133"/>
    </row>
    <row r="622" spans="1:14" x14ac:dyDescent="0.25">
      <c r="A622" s="130"/>
      <c r="B622" s="130"/>
      <c r="C622" s="131"/>
      <c r="D622" s="112" t="str">
        <f>_xlfn.XLOOKUP(Table1[[#This Row],[Service]],Validation!$A$2:$A$15,Validation!$B$2:$B$15,"",0,1)</f>
        <v/>
      </c>
      <c r="E622" s="131"/>
      <c r="F622" s="132"/>
      <c r="G622" s="133"/>
      <c r="H622" s="134"/>
      <c r="I622" s="131"/>
      <c r="J622" s="131"/>
      <c r="K622" s="131"/>
      <c r="L622" s="135">
        <f>Table1[[#This Row],[Per Unit Price]]*MAX(1,Table1[[#This Row],[Qty of Units]])*MAX(1,Table1[[#This Row],['#NCMs Served / FTEs Employed]])*MAX(1,Table1[[#This Row],[Duration of Service]])</f>
        <v>0</v>
      </c>
      <c r="M622" s="131"/>
      <c r="N622" s="133"/>
    </row>
    <row r="623" spans="1:14" x14ac:dyDescent="0.25">
      <c r="A623" s="130"/>
      <c r="B623" s="130"/>
      <c r="C623" s="131"/>
      <c r="D623" s="112" t="str">
        <f>_xlfn.XLOOKUP(Table1[[#This Row],[Service]],Validation!$A$2:$A$15,Validation!$B$2:$B$15,"",0,1)</f>
        <v/>
      </c>
      <c r="E623" s="131"/>
      <c r="F623" s="132"/>
      <c r="G623" s="133"/>
      <c r="H623" s="134"/>
      <c r="I623" s="131"/>
      <c r="J623" s="131"/>
      <c r="K623" s="131"/>
      <c r="L623" s="135">
        <f>Table1[[#This Row],[Per Unit Price]]*MAX(1,Table1[[#This Row],[Qty of Units]])*MAX(1,Table1[[#This Row],['#NCMs Served / FTEs Employed]])*MAX(1,Table1[[#This Row],[Duration of Service]])</f>
        <v>0</v>
      </c>
      <c r="M623" s="131"/>
      <c r="N623" s="133"/>
    </row>
    <row r="624" spans="1:14" x14ac:dyDescent="0.25">
      <c r="A624" s="130"/>
      <c r="B624" s="130"/>
      <c r="C624" s="131"/>
      <c r="D624" s="112" t="str">
        <f>_xlfn.XLOOKUP(Table1[[#This Row],[Service]],Validation!$A$2:$A$15,Validation!$B$2:$B$15,"",0,1)</f>
        <v/>
      </c>
      <c r="E624" s="131"/>
      <c r="F624" s="132"/>
      <c r="G624" s="133"/>
      <c r="H624" s="134"/>
      <c r="I624" s="131"/>
      <c r="J624" s="131"/>
      <c r="K624" s="131"/>
      <c r="L624" s="135">
        <f>Table1[[#This Row],[Per Unit Price]]*MAX(1,Table1[[#This Row],[Qty of Units]])*MAX(1,Table1[[#This Row],['#NCMs Served / FTEs Employed]])*MAX(1,Table1[[#This Row],[Duration of Service]])</f>
        <v>0</v>
      </c>
      <c r="M624" s="131"/>
      <c r="N624" s="133"/>
    </row>
    <row r="625" spans="1:14" x14ac:dyDescent="0.25">
      <c r="A625" s="130"/>
      <c r="B625" s="130"/>
      <c r="C625" s="131"/>
      <c r="D625" s="112" t="str">
        <f>_xlfn.XLOOKUP(Table1[[#This Row],[Service]],Validation!$A$2:$A$15,Validation!$B$2:$B$15,"",0,1)</f>
        <v/>
      </c>
      <c r="E625" s="131"/>
      <c r="F625" s="132"/>
      <c r="G625" s="133"/>
      <c r="H625" s="134"/>
      <c r="I625" s="131"/>
      <c r="J625" s="131"/>
      <c r="K625" s="131"/>
      <c r="L625" s="135">
        <f>Table1[[#This Row],[Per Unit Price]]*MAX(1,Table1[[#This Row],[Qty of Units]])*MAX(1,Table1[[#This Row],['#NCMs Served / FTEs Employed]])*MAX(1,Table1[[#This Row],[Duration of Service]])</f>
        <v>0</v>
      </c>
      <c r="M625" s="131"/>
      <c r="N625" s="133"/>
    </row>
    <row r="626" spans="1:14" x14ac:dyDescent="0.25">
      <c r="A626" s="130"/>
      <c r="B626" s="130"/>
      <c r="C626" s="131"/>
      <c r="D626" s="112" t="str">
        <f>_xlfn.XLOOKUP(Table1[[#This Row],[Service]],Validation!$A$2:$A$15,Validation!$B$2:$B$15,"",0,1)</f>
        <v/>
      </c>
      <c r="E626" s="131"/>
      <c r="F626" s="132"/>
      <c r="G626" s="133"/>
      <c r="H626" s="134"/>
      <c r="I626" s="131"/>
      <c r="J626" s="131"/>
      <c r="K626" s="131"/>
      <c r="L626" s="135">
        <f>Table1[[#This Row],[Per Unit Price]]*MAX(1,Table1[[#This Row],[Qty of Units]])*MAX(1,Table1[[#This Row],['#NCMs Served / FTEs Employed]])*MAX(1,Table1[[#This Row],[Duration of Service]])</f>
        <v>0</v>
      </c>
      <c r="M626" s="131"/>
      <c r="N626" s="133"/>
    </row>
    <row r="627" spans="1:14" x14ac:dyDescent="0.25">
      <c r="A627" s="130"/>
      <c r="B627" s="130"/>
      <c r="C627" s="131"/>
      <c r="D627" s="112" t="str">
        <f>_xlfn.XLOOKUP(Table1[[#This Row],[Service]],Validation!$A$2:$A$15,Validation!$B$2:$B$15,"",0,1)</f>
        <v/>
      </c>
      <c r="E627" s="131"/>
      <c r="F627" s="132"/>
      <c r="G627" s="133"/>
      <c r="H627" s="134"/>
      <c r="I627" s="131"/>
      <c r="J627" s="131"/>
      <c r="K627" s="131"/>
      <c r="L627" s="135">
        <f>Table1[[#This Row],[Per Unit Price]]*MAX(1,Table1[[#This Row],[Qty of Units]])*MAX(1,Table1[[#This Row],['#NCMs Served / FTEs Employed]])*MAX(1,Table1[[#This Row],[Duration of Service]])</f>
        <v>0</v>
      </c>
      <c r="M627" s="131"/>
      <c r="N627" s="133"/>
    </row>
    <row r="628" spans="1:14" x14ac:dyDescent="0.25">
      <c r="A628" s="130"/>
      <c r="B628" s="130"/>
      <c r="C628" s="131"/>
      <c r="D628" s="112" t="str">
        <f>_xlfn.XLOOKUP(Table1[[#This Row],[Service]],Validation!$A$2:$A$15,Validation!$B$2:$B$15,"",0,1)</f>
        <v/>
      </c>
      <c r="E628" s="131"/>
      <c r="F628" s="132"/>
      <c r="G628" s="133"/>
      <c r="H628" s="134"/>
      <c r="I628" s="131"/>
      <c r="J628" s="131"/>
      <c r="K628" s="131"/>
      <c r="L628" s="135">
        <f>Table1[[#This Row],[Per Unit Price]]*MAX(1,Table1[[#This Row],[Qty of Units]])*MAX(1,Table1[[#This Row],['#NCMs Served / FTEs Employed]])*MAX(1,Table1[[#This Row],[Duration of Service]])</f>
        <v>0</v>
      </c>
      <c r="M628" s="131"/>
      <c r="N628" s="133"/>
    </row>
    <row r="629" spans="1:14" x14ac:dyDescent="0.25">
      <c r="A629" s="130"/>
      <c r="B629" s="130"/>
      <c r="C629" s="131"/>
      <c r="D629" s="112" t="str">
        <f>_xlfn.XLOOKUP(Table1[[#This Row],[Service]],Validation!$A$2:$A$15,Validation!$B$2:$B$15,"",0,1)</f>
        <v/>
      </c>
      <c r="E629" s="131"/>
      <c r="F629" s="132"/>
      <c r="G629" s="133"/>
      <c r="H629" s="134"/>
      <c r="I629" s="131"/>
      <c r="J629" s="131"/>
      <c r="K629" s="131"/>
      <c r="L629" s="135">
        <f>Table1[[#This Row],[Per Unit Price]]*MAX(1,Table1[[#This Row],[Qty of Units]])*MAX(1,Table1[[#This Row],['#NCMs Served / FTEs Employed]])*MAX(1,Table1[[#This Row],[Duration of Service]])</f>
        <v>0</v>
      </c>
      <c r="M629" s="131"/>
      <c r="N629" s="133"/>
    </row>
    <row r="630" spans="1:14" x14ac:dyDescent="0.25">
      <c r="A630" s="130"/>
      <c r="B630" s="130"/>
      <c r="C630" s="131"/>
      <c r="D630" s="112" t="str">
        <f>_xlfn.XLOOKUP(Table1[[#This Row],[Service]],Validation!$A$2:$A$15,Validation!$B$2:$B$15,"",0,1)</f>
        <v/>
      </c>
      <c r="E630" s="131"/>
      <c r="F630" s="132"/>
      <c r="G630" s="133"/>
      <c r="H630" s="134"/>
      <c r="I630" s="131"/>
      <c r="J630" s="131"/>
      <c r="K630" s="131"/>
      <c r="L630" s="135">
        <f>Table1[[#This Row],[Per Unit Price]]*MAX(1,Table1[[#This Row],[Qty of Units]])*MAX(1,Table1[[#This Row],['#NCMs Served / FTEs Employed]])*MAX(1,Table1[[#This Row],[Duration of Service]])</f>
        <v>0</v>
      </c>
      <c r="M630" s="131"/>
      <c r="N630" s="133"/>
    </row>
    <row r="631" spans="1:14" x14ac:dyDescent="0.25">
      <c r="A631" s="130"/>
      <c r="B631" s="130"/>
      <c r="C631" s="131"/>
      <c r="D631" s="112" t="str">
        <f>_xlfn.XLOOKUP(Table1[[#This Row],[Service]],Validation!$A$2:$A$15,Validation!$B$2:$B$15,"",0,1)</f>
        <v/>
      </c>
      <c r="E631" s="131"/>
      <c r="F631" s="132"/>
      <c r="G631" s="133"/>
      <c r="H631" s="134"/>
      <c r="I631" s="131"/>
      <c r="J631" s="131"/>
      <c r="K631" s="131"/>
      <c r="L631" s="135">
        <f>Table1[[#This Row],[Per Unit Price]]*MAX(1,Table1[[#This Row],[Qty of Units]])*MAX(1,Table1[[#This Row],['#NCMs Served / FTEs Employed]])*MAX(1,Table1[[#This Row],[Duration of Service]])</f>
        <v>0</v>
      </c>
      <c r="M631" s="131"/>
      <c r="N631" s="133"/>
    </row>
    <row r="632" spans="1:14" x14ac:dyDescent="0.25">
      <c r="A632" s="130"/>
      <c r="B632" s="130"/>
      <c r="C632" s="131"/>
      <c r="D632" s="112" t="str">
        <f>_xlfn.XLOOKUP(Table1[[#This Row],[Service]],Validation!$A$2:$A$15,Validation!$B$2:$B$15,"",0,1)</f>
        <v/>
      </c>
      <c r="E632" s="131"/>
      <c r="F632" s="132"/>
      <c r="G632" s="133"/>
      <c r="H632" s="134"/>
      <c r="I632" s="131"/>
      <c r="J632" s="131"/>
      <c r="K632" s="131"/>
      <c r="L632" s="135">
        <f>Table1[[#This Row],[Per Unit Price]]*MAX(1,Table1[[#This Row],[Qty of Units]])*MAX(1,Table1[[#This Row],['#NCMs Served / FTEs Employed]])*MAX(1,Table1[[#This Row],[Duration of Service]])</f>
        <v>0</v>
      </c>
      <c r="M632" s="131"/>
      <c r="N632" s="133"/>
    </row>
    <row r="633" spans="1:14" x14ac:dyDescent="0.25">
      <c r="A633" s="130"/>
      <c r="B633" s="130"/>
      <c r="C633" s="131"/>
      <c r="D633" s="112" t="str">
        <f>_xlfn.XLOOKUP(Table1[[#This Row],[Service]],Validation!$A$2:$A$15,Validation!$B$2:$B$15,"",0,1)</f>
        <v/>
      </c>
      <c r="E633" s="131"/>
      <c r="F633" s="132"/>
      <c r="G633" s="133"/>
      <c r="H633" s="134"/>
      <c r="I633" s="131"/>
      <c r="J633" s="131"/>
      <c r="K633" s="131"/>
      <c r="L633" s="135">
        <f>Table1[[#This Row],[Per Unit Price]]*MAX(1,Table1[[#This Row],[Qty of Units]])*MAX(1,Table1[[#This Row],['#NCMs Served / FTEs Employed]])*MAX(1,Table1[[#This Row],[Duration of Service]])</f>
        <v>0</v>
      </c>
      <c r="M633" s="131"/>
      <c r="N633" s="133"/>
    </row>
    <row r="634" spans="1:14" x14ac:dyDescent="0.25">
      <c r="A634" s="130"/>
      <c r="B634" s="130"/>
      <c r="C634" s="131"/>
      <c r="D634" s="112" t="str">
        <f>_xlfn.XLOOKUP(Table1[[#This Row],[Service]],Validation!$A$2:$A$15,Validation!$B$2:$B$15,"",0,1)</f>
        <v/>
      </c>
      <c r="E634" s="131"/>
      <c r="F634" s="132"/>
      <c r="G634" s="133"/>
      <c r="H634" s="134"/>
      <c r="I634" s="131"/>
      <c r="J634" s="131"/>
      <c r="K634" s="131"/>
      <c r="L634" s="135">
        <f>Table1[[#This Row],[Per Unit Price]]*MAX(1,Table1[[#This Row],[Qty of Units]])*MAX(1,Table1[[#This Row],['#NCMs Served / FTEs Employed]])*MAX(1,Table1[[#This Row],[Duration of Service]])</f>
        <v>0</v>
      </c>
      <c r="M634" s="131"/>
      <c r="N634" s="133"/>
    </row>
    <row r="635" spans="1:14" x14ac:dyDescent="0.25">
      <c r="A635" s="130"/>
      <c r="B635" s="130"/>
      <c r="C635" s="131"/>
      <c r="D635" s="112" t="str">
        <f>_xlfn.XLOOKUP(Table1[[#This Row],[Service]],Validation!$A$2:$A$15,Validation!$B$2:$B$15,"",0,1)</f>
        <v/>
      </c>
      <c r="E635" s="131"/>
      <c r="F635" s="132"/>
      <c r="G635" s="133"/>
      <c r="H635" s="134"/>
      <c r="I635" s="131"/>
      <c r="J635" s="131"/>
      <c r="K635" s="131"/>
      <c r="L635" s="135">
        <f>Table1[[#This Row],[Per Unit Price]]*MAX(1,Table1[[#This Row],[Qty of Units]])*MAX(1,Table1[[#This Row],['#NCMs Served / FTEs Employed]])*MAX(1,Table1[[#This Row],[Duration of Service]])</f>
        <v>0</v>
      </c>
      <c r="M635" s="131"/>
      <c r="N635" s="133"/>
    </row>
    <row r="636" spans="1:14" x14ac:dyDescent="0.25">
      <c r="A636" s="130"/>
      <c r="B636" s="130"/>
      <c r="C636" s="131"/>
      <c r="D636" s="112" t="str">
        <f>_xlfn.XLOOKUP(Table1[[#This Row],[Service]],Validation!$A$2:$A$15,Validation!$B$2:$B$15,"",0,1)</f>
        <v/>
      </c>
      <c r="E636" s="131"/>
      <c r="F636" s="132"/>
      <c r="G636" s="133"/>
      <c r="H636" s="134"/>
      <c r="I636" s="131"/>
      <c r="J636" s="131"/>
      <c r="K636" s="131"/>
      <c r="L636" s="135">
        <f>Table1[[#This Row],[Per Unit Price]]*MAX(1,Table1[[#This Row],[Qty of Units]])*MAX(1,Table1[[#This Row],['#NCMs Served / FTEs Employed]])*MAX(1,Table1[[#This Row],[Duration of Service]])</f>
        <v>0</v>
      </c>
      <c r="M636" s="131"/>
      <c r="N636" s="133"/>
    </row>
    <row r="637" spans="1:14" x14ac:dyDescent="0.25">
      <c r="A637" s="130"/>
      <c r="B637" s="130"/>
      <c r="C637" s="131"/>
      <c r="D637" s="112" t="str">
        <f>_xlfn.XLOOKUP(Table1[[#This Row],[Service]],Validation!$A$2:$A$15,Validation!$B$2:$B$15,"",0,1)</f>
        <v/>
      </c>
      <c r="E637" s="131"/>
      <c r="F637" s="132"/>
      <c r="G637" s="133"/>
      <c r="H637" s="134"/>
      <c r="I637" s="131"/>
      <c r="J637" s="131"/>
      <c r="K637" s="131"/>
      <c r="L637" s="135">
        <f>Table1[[#This Row],[Per Unit Price]]*MAX(1,Table1[[#This Row],[Qty of Units]])*MAX(1,Table1[[#This Row],['#NCMs Served / FTEs Employed]])*MAX(1,Table1[[#This Row],[Duration of Service]])</f>
        <v>0</v>
      </c>
      <c r="M637" s="131"/>
      <c r="N637" s="133"/>
    </row>
    <row r="638" spans="1:14" x14ac:dyDescent="0.25">
      <c r="A638" s="130"/>
      <c r="B638" s="130"/>
      <c r="C638" s="131"/>
      <c r="D638" s="112" t="str">
        <f>_xlfn.XLOOKUP(Table1[[#This Row],[Service]],Validation!$A$2:$A$15,Validation!$B$2:$B$15,"",0,1)</f>
        <v/>
      </c>
      <c r="E638" s="131"/>
      <c r="F638" s="132"/>
      <c r="G638" s="133"/>
      <c r="H638" s="134"/>
      <c r="I638" s="131"/>
      <c r="J638" s="131"/>
      <c r="K638" s="131"/>
      <c r="L638" s="135">
        <f>Table1[[#This Row],[Per Unit Price]]*MAX(1,Table1[[#This Row],[Qty of Units]])*MAX(1,Table1[[#This Row],['#NCMs Served / FTEs Employed]])*MAX(1,Table1[[#This Row],[Duration of Service]])</f>
        <v>0</v>
      </c>
      <c r="M638" s="131"/>
      <c r="N638" s="133"/>
    </row>
    <row r="639" spans="1:14" x14ac:dyDescent="0.25">
      <c r="A639" s="130"/>
      <c r="B639" s="130"/>
      <c r="C639" s="131"/>
      <c r="D639" s="112" t="str">
        <f>_xlfn.XLOOKUP(Table1[[#This Row],[Service]],Validation!$A$2:$A$15,Validation!$B$2:$B$15,"",0,1)</f>
        <v/>
      </c>
      <c r="E639" s="131"/>
      <c r="F639" s="132"/>
      <c r="G639" s="133"/>
      <c r="H639" s="134"/>
      <c r="I639" s="131"/>
      <c r="J639" s="131"/>
      <c r="K639" s="131"/>
      <c r="L639" s="135">
        <f>Table1[[#This Row],[Per Unit Price]]*MAX(1,Table1[[#This Row],[Qty of Units]])*MAX(1,Table1[[#This Row],['#NCMs Served / FTEs Employed]])*MAX(1,Table1[[#This Row],[Duration of Service]])</f>
        <v>0</v>
      </c>
      <c r="M639" s="131"/>
      <c r="N639" s="133"/>
    </row>
    <row r="640" spans="1:14" x14ac:dyDescent="0.25">
      <c r="A640" s="130"/>
      <c r="B640" s="130"/>
      <c r="C640" s="131"/>
      <c r="D640" s="112" t="str">
        <f>_xlfn.XLOOKUP(Table1[[#This Row],[Service]],Validation!$A$2:$A$15,Validation!$B$2:$B$15,"",0,1)</f>
        <v/>
      </c>
      <c r="E640" s="131"/>
      <c r="F640" s="132"/>
      <c r="G640" s="133"/>
      <c r="H640" s="134"/>
      <c r="I640" s="131"/>
      <c r="J640" s="131"/>
      <c r="K640" s="131"/>
      <c r="L640" s="135">
        <f>Table1[[#This Row],[Per Unit Price]]*MAX(1,Table1[[#This Row],[Qty of Units]])*MAX(1,Table1[[#This Row],['#NCMs Served / FTEs Employed]])*MAX(1,Table1[[#This Row],[Duration of Service]])</f>
        <v>0</v>
      </c>
      <c r="M640" s="131"/>
      <c r="N640" s="133"/>
    </row>
    <row r="641" spans="1:14" x14ac:dyDescent="0.25">
      <c r="A641" s="130"/>
      <c r="B641" s="130"/>
      <c r="C641" s="131"/>
      <c r="D641" s="112" t="str">
        <f>_xlfn.XLOOKUP(Table1[[#This Row],[Service]],Validation!$A$2:$A$15,Validation!$B$2:$B$15,"",0,1)</f>
        <v/>
      </c>
      <c r="E641" s="131"/>
      <c r="F641" s="132"/>
      <c r="G641" s="133"/>
      <c r="H641" s="134"/>
      <c r="I641" s="131"/>
      <c r="J641" s="131"/>
      <c r="K641" s="131"/>
      <c r="L641" s="135">
        <f>Table1[[#This Row],[Per Unit Price]]*MAX(1,Table1[[#This Row],[Qty of Units]])*MAX(1,Table1[[#This Row],['#NCMs Served / FTEs Employed]])*MAX(1,Table1[[#This Row],[Duration of Service]])</f>
        <v>0</v>
      </c>
      <c r="M641" s="131"/>
      <c r="N641" s="133"/>
    </row>
    <row r="642" spans="1:14" x14ac:dyDescent="0.25">
      <c r="A642" s="130"/>
      <c r="B642" s="130"/>
      <c r="C642" s="131"/>
      <c r="D642" s="112" t="str">
        <f>_xlfn.XLOOKUP(Table1[[#This Row],[Service]],Validation!$A$2:$A$15,Validation!$B$2:$B$15,"",0,1)</f>
        <v/>
      </c>
      <c r="E642" s="131"/>
      <c r="F642" s="132"/>
      <c r="G642" s="133"/>
      <c r="H642" s="134"/>
      <c r="I642" s="131"/>
      <c r="J642" s="131"/>
      <c r="K642" s="131"/>
      <c r="L642" s="135">
        <f>Table1[[#This Row],[Per Unit Price]]*MAX(1,Table1[[#This Row],[Qty of Units]])*MAX(1,Table1[[#This Row],['#NCMs Served / FTEs Employed]])*MAX(1,Table1[[#This Row],[Duration of Service]])</f>
        <v>0</v>
      </c>
      <c r="M642" s="131"/>
      <c r="N642" s="133"/>
    </row>
    <row r="643" spans="1:14" x14ac:dyDescent="0.25">
      <c r="A643" s="130"/>
      <c r="B643" s="130"/>
      <c r="C643" s="131"/>
      <c r="D643" s="112" t="str">
        <f>_xlfn.XLOOKUP(Table1[[#This Row],[Service]],Validation!$A$2:$A$15,Validation!$B$2:$B$15,"",0,1)</f>
        <v/>
      </c>
      <c r="E643" s="131"/>
      <c r="F643" s="132"/>
      <c r="G643" s="133"/>
      <c r="H643" s="134"/>
      <c r="I643" s="131"/>
      <c r="J643" s="131"/>
      <c r="K643" s="131"/>
      <c r="L643" s="135">
        <f>Table1[[#This Row],[Per Unit Price]]*MAX(1,Table1[[#This Row],[Qty of Units]])*MAX(1,Table1[[#This Row],['#NCMs Served / FTEs Employed]])*MAX(1,Table1[[#This Row],[Duration of Service]])</f>
        <v>0</v>
      </c>
      <c r="M643" s="131"/>
      <c r="N643" s="133"/>
    </row>
    <row r="644" spans="1:14" x14ac:dyDescent="0.25">
      <c r="A644" s="130"/>
      <c r="B644" s="130"/>
      <c r="C644" s="131"/>
      <c r="D644" s="112" t="str">
        <f>_xlfn.XLOOKUP(Table1[[#This Row],[Service]],Validation!$A$2:$A$15,Validation!$B$2:$B$15,"",0,1)</f>
        <v/>
      </c>
      <c r="E644" s="131"/>
      <c r="F644" s="132"/>
      <c r="G644" s="133"/>
      <c r="H644" s="134"/>
      <c r="I644" s="131"/>
      <c r="J644" s="131"/>
      <c r="K644" s="131"/>
      <c r="L644" s="135">
        <f>Table1[[#This Row],[Per Unit Price]]*MAX(1,Table1[[#This Row],[Qty of Units]])*MAX(1,Table1[[#This Row],['#NCMs Served / FTEs Employed]])*MAX(1,Table1[[#This Row],[Duration of Service]])</f>
        <v>0</v>
      </c>
      <c r="M644" s="131"/>
      <c r="N644" s="133"/>
    </row>
    <row r="645" spans="1:14" x14ac:dyDescent="0.25">
      <c r="A645" s="130"/>
      <c r="B645" s="130"/>
      <c r="C645" s="131"/>
      <c r="D645" s="112" t="str">
        <f>_xlfn.XLOOKUP(Table1[[#This Row],[Service]],Validation!$A$2:$A$15,Validation!$B$2:$B$15,"",0,1)</f>
        <v/>
      </c>
      <c r="E645" s="131"/>
      <c r="F645" s="132"/>
      <c r="G645" s="133"/>
      <c r="H645" s="134"/>
      <c r="I645" s="131"/>
      <c r="J645" s="131"/>
      <c r="K645" s="131"/>
      <c r="L645" s="135">
        <f>Table1[[#This Row],[Per Unit Price]]*MAX(1,Table1[[#This Row],[Qty of Units]])*MAX(1,Table1[[#This Row],['#NCMs Served / FTEs Employed]])*MAX(1,Table1[[#This Row],[Duration of Service]])</f>
        <v>0</v>
      </c>
      <c r="M645" s="131"/>
      <c r="N645" s="133"/>
    </row>
    <row r="646" spans="1:14" x14ac:dyDescent="0.25">
      <c r="A646" s="130"/>
      <c r="B646" s="130"/>
      <c r="C646" s="131"/>
      <c r="D646" s="112" t="str">
        <f>_xlfn.XLOOKUP(Table1[[#This Row],[Service]],Validation!$A$2:$A$15,Validation!$B$2:$B$15,"",0,1)</f>
        <v/>
      </c>
      <c r="E646" s="131"/>
      <c r="F646" s="132"/>
      <c r="G646" s="133"/>
      <c r="H646" s="134"/>
      <c r="I646" s="131"/>
      <c r="J646" s="131"/>
      <c r="K646" s="131"/>
      <c r="L646" s="135">
        <f>Table1[[#This Row],[Per Unit Price]]*MAX(1,Table1[[#This Row],[Qty of Units]])*MAX(1,Table1[[#This Row],['#NCMs Served / FTEs Employed]])*MAX(1,Table1[[#This Row],[Duration of Service]])</f>
        <v>0</v>
      </c>
      <c r="M646" s="131"/>
      <c r="N646" s="133"/>
    </row>
    <row r="647" spans="1:14" x14ac:dyDescent="0.25">
      <c r="A647" s="130"/>
      <c r="B647" s="130"/>
      <c r="C647" s="131"/>
      <c r="D647" s="112" t="str">
        <f>_xlfn.XLOOKUP(Table1[[#This Row],[Service]],Validation!$A$2:$A$15,Validation!$B$2:$B$15,"",0,1)</f>
        <v/>
      </c>
      <c r="E647" s="131"/>
      <c r="F647" s="132"/>
      <c r="G647" s="133"/>
      <c r="H647" s="134"/>
      <c r="I647" s="131"/>
      <c r="J647" s="131"/>
      <c r="K647" s="131"/>
      <c r="L647" s="135">
        <f>Table1[[#This Row],[Per Unit Price]]*MAX(1,Table1[[#This Row],[Qty of Units]])*MAX(1,Table1[[#This Row],['#NCMs Served / FTEs Employed]])*MAX(1,Table1[[#This Row],[Duration of Service]])</f>
        <v>0</v>
      </c>
      <c r="M647" s="131"/>
      <c r="N647" s="133"/>
    </row>
    <row r="648" spans="1:14" x14ac:dyDescent="0.25">
      <c r="A648" s="130"/>
      <c r="B648" s="130"/>
      <c r="C648" s="131"/>
      <c r="D648" s="112" t="str">
        <f>_xlfn.XLOOKUP(Table1[[#This Row],[Service]],Validation!$A$2:$A$15,Validation!$B$2:$B$15,"",0,1)</f>
        <v/>
      </c>
      <c r="E648" s="131"/>
      <c r="F648" s="132"/>
      <c r="G648" s="133"/>
      <c r="H648" s="134"/>
      <c r="I648" s="131"/>
      <c r="J648" s="131"/>
      <c r="K648" s="131"/>
      <c r="L648" s="135">
        <f>Table1[[#This Row],[Per Unit Price]]*MAX(1,Table1[[#This Row],[Qty of Units]])*MAX(1,Table1[[#This Row],['#NCMs Served / FTEs Employed]])*MAX(1,Table1[[#This Row],[Duration of Service]])</f>
        <v>0</v>
      </c>
      <c r="M648" s="131"/>
      <c r="N648" s="133"/>
    </row>
    <row r="649" spans="1:14" x14ac:dyDescent="0.25">
      <c r="A649" s="130"/>
      <c r="B649" s="130"/>
      <c r="C649" s="131"/>
      <c r="D649" s="112" t="str">
        <f>_xlfn.XLOOKUP(Table1[[#This Row],[Service]],Validation!$A$2:$A$15,Validation!$B$2:$B$15,"",0,1)</f>
        <v/>
      </c>
      <c r="E649" s="131"/>
      <c r="F649" s="132"/>
      <c r="G649" s="133"/>
      <c r="H649" s="134"/>
      <c r="I649" s="131"/>
      <c r="J649" s="131"/>
      <c r="K649" s="131"/>
      <c r="L649" s="135">
        <f>Table1[[#This Row],[Per Unit Price]]*MAX(1,Table1[[#This Row],[Qty of Units]])*MAX(1,Table1[[#This Row],['#NCMs Served / FTEs Employed]])*MAX(1,Table1[[#This Row],[Duration of Service]])</f>
        <v>0</v>
      </c>
      <c r="M649" s="131"/>
      <c r="N649" s="133"/>
    </row>
    <row r="650" spans="1:14" x14ac:dyDescent="0.25">
      <c r="A650" s="130"/>
      <c r="B650" s="130"/>
      <c r="C650" s="131"/>
      <c r="D650" s="112" t="str">
        <f>_xlfn.XLOOKUP(Table1[[#This Row],[Service]],Validation!$A$2:$A$15,Validation!$B$2:$B$15,"",0,1)</f>
        <v/>
      </c>
      <c r="E650" s="131"/>
      <c r="F650" s="132"/>
      <c r="G650" s="133"/>
      <c r="H650" s="134"/>
      <c r="I650" s="131"/>
      <c r="J650" s="131"/>
      <c r="K650" s="131"/>
      <c r="L650" s="135">
        <f>Table1[[#This Row],[Per Unit Price]]*MAX(1,Table1[[#This Row],[Qty of Units]])*MAX(1,Table1[[#This Row],['#NCMs Served / FTEs Employed]])*MAX(1,Table1[[#This Row],[Duration of Service]])</f>
        <v>0</v>
      </c>
      <c r="M650" s="131"/>
      <c r="N650" s="133"/>
    </row>
    <row r="651" spans="1:14" x14ac:dyDescent="0.25">
      <c r="A651" s="130"/>
      <c r="B651" s="130"/>
      <c r="C651" s="131"/>
      <c r="D651" s="112" t="str">
        <f>_xlfn.XLOOKUP(Table1[[#This Row],[Service]],Validation!$A$2:$A$15,Validation!$B$2:$B$15,"",0,1)</f>
        <v/>
      </c>
      <c r="E651" s="131"/>
      <c r="F651" s="132"/>
      <c r="G651" s="133"/>
      <c r="H651" s="134"/>
      <c r="I651" s="131"/>
      <c r="J651" s="131"/>
      <c r="K651" s="131"/>
      <c r="L651" s="135">
        <f>Table1[[#This Row],[Per Unit Price]]*MAX(1,Table1[[#This Row],[Qty of Units]])*MAX(1,Table1[[#This Row],['#NCMs Served / FTEs Employed]])*MAX(1,Table1[[#This Row],[Duration of Service]])</f>
        <v>0</v>
      </c>
      <c r="M651" s="131"/>
      <c r="N651" s="133"/>
    </row>
    <row r="652" spans="1:14" x14ac:dyDescent="0.25">
      <c r="A652" s="130"/>
      <c r="B652" s="130"/>
      <c r="C652" s="131"/>
      <c r="D652" s="112" t="str">
        <f>_xlfn.XLOOKUP(Table1[[#This Row],[Service]],Validation!$A$2:$A$15,Validation!$B$2:$B$15,"",0,1)</f>
        <v/>
      </c>
      <c r="E652" s="131"/>
      <c r="F652" s="132"/>
      <c r="G652" s="133"/>
      <c r="H652" s="134"/>
      <c r="I652" s="131"/>
      <c r="J652" s="131"/>
      <c r="K652" s="131"/>
      <c r="L652" s="135">
        <f>Table1[[#This Row],[Per Unit Price]]*MAX(1,Table1[[#This Row],[Qty of Units]])*MAX(1,Table1[[#This Row],['#NCMs Served / FTEs Employed]])*MAX(1,Table1[[#This Row],[Duration of Service]])</f>
        <v>0</v>
      </c>
      <c r="M652" s="131"/>
      <c r="N652" s="133"/>
    </row>
    <row r="653" spans="1:14" x14ac:dyDescent="0.25">
      <c r="A653" s="130"/>
      <c r="B653" s="130"/>
      <c r="C653" s="131"/>
      <c r="D653" s="112" t="str">
        <f>_xlfn.XLOOKUP(Table1[[#This Row],[Service]],Validation!$A$2:$A$15,Validation!$B$2:$B$15,"",0,1)</f>
        <v/>
      </c>
      <c r="E653" s="131"/>
      <c r="F653" s="132"/>
      <c r="G653" s="133"/>
      <c r="H653" s="134"/>
      <c r="I653" s="131"/>
      <c r="J653" s="131"/>
      <c r="K653" s="131"/>
      <c r="L653" s="135">
        <f>Table1[[#This Row],[Per Unit Price]]*MAX(1,Table1[[#This Row],[Qty of Units]])*MAX(1,Table1[[#This Row],['#NCMs Served / FTEs Employed]])*MAX(1,Table1[[#This Row],[Duration of Service]])</f>
        <v>0</v>
      </c>
      <c r="M653" s="131"/>
      <c r="N653" s="133"/>
    </row>
    <row r="654" spans="1:14" x14ac:dyDescent="0.25">
      <c r="A654" s="130"/>
      <c r="B654" s="130"/>
      <c r="C654" s="131"/>
      <c r="D654" s="112" t="str">
        <f>_xlfn.XLOOKUP(Table1[[#This Row],[Service]],Validation!$A$2:$A$15,Validation!$B$2:$B$15,"",0,1)</f>
        <v/>
      </c>
      <c r="E654" s="131"/>
      <c r="F654" s="132"/>
      <c r="G654" s="133"/>
      <c r="H654" s="134"/>
      <c r="I654" s="131"/>
      <c r="J654" s="131"/>
      <c r="K654" s="131"/>
      <c r="L654" s="135">
        <f>Table1[[#This Row],[Per Unit Price]]*MAX(1,Table1[[#This Row],[Qty of Units]])*MAX(1,Table1[[#This Row],['#NCMs Served / FTEs Employed]])*MAX(1,Table1[[#This Row],[Duration of Service]])</f>
        <v>0</v>
      </c>
      <c r="M654" s="131"/>
      <c r="N654" s="133"/>
    </row>
    <row r="655" spans="1:14" x14ac:dyDescent="0.25">
      <c r="A655" s="130"/>
      <c r="B655" s="130"/>
      <c r="C655" s="131"/>
      <c r="D655" s="112" t="str">
        <f>_xlfn.XLOOKUP(Table1[[#This Row],[Service]],Validation!$A$2:$A$15,Validation!$B$2:$B$15,"",0,1)</f>
        <v/>
      </c>
      <c r="E655" s="131"/>
      <c r="F655" s="132"/>
      <c r="G655" s="133"/>
      <c r="H655" s="134"/>
      <c r="I655" s="131"/>
      <c r="J655" s="131"/>
      <c r="K655" s="131"/>
      <c r="L655" s="135">
        <f>Table1[[#This Row],[Per Unit Price]]*MAX(1,Table1[[#This Row],[Qty of Units]])*MAX(1,Table1[[#This Row],['#NCMs Served / FTEs Employed]])*MAX(1,Table1[[#This Row],[Duration of Service]])</f>
        <v>0</v>
      </c>
      <c r="M655" s="131"/>
      <c r="N655" s="133"/>
    </row>
    <row r="656" spans="1:14" x14ac:dyDescent="0.25">
      <c r="A656" s="130"/>
      <c r="B656" s="130"/>
      <c r="C656" s="131"/>
      <c r="D656" s="112" t="str">
        <f>_xlfn.XLOOKUP(Table1[[#This Row],[Service]],Validation!$A$2:$A$15,Validation!$B$2:$B$15,"",0,1)</f>
        <v/>
      </c>
      <c r="E656" s="131"/>
      <c r="F656" s="132"/>
      <c r="G656" s="133"/>
      <c r="H656" s="134"/>
      <c r="I656" s="131"/>
      <c r="J656" s="131"/>
      <c r="K656" s="131"/>
      <c r="L656" s="135">
        <f>Table1[[#This Row],[Per Unit Price]]*MAX(1,Table1[[#This Row],[Qty of Units]])*MAX(1,Table1[[#This Row],['#NCMs Served / FTEs Employed]])*MAX(1,Table1[[#This Row],[Duration of Service]])</f>
        <v>0</v>
      </c>
      <c r="M656" s="131"/>
      <c r="N656" s="133"/>
    </row>
    <row r="657" spans="1:14" x14ac:dyDescent="0.25">
      <c r="A657" s="130"/>
      <c r="B657" s="130"/>
      <c r="C657" s="131"/>
      <c r="D657" s="112" t="str">
        <f>_xlfn.XLOOKUP(Table1[[#This Row],[Service]],Validation!$A$2:$A$15,Validation!$B$2:$B$15,"",0,1)</f>
        <v/>
      </c>
      <c r="E657" s="131"/>
      <c r="F657" s="132"/>
      <c r="G657" s="133"/>
      <c r="H657" s="134"/>
      <c r="I657" s="131"/>
      <c r="J657" s="131"/>
      <c r="K657" s="131"/>
      <c r="L657" s="135">
        <f>Table1[[#This Row],[Per Unit Price]]*MAX(1,Table1[[#This Row],[Qty of Units]])*MAX(1,Table1[[#This Row],['#NCMs Served / FTEs Employed]])*MAX(1,Table1[[#This Row],[Duration of Service]])</f>
        <v>0</v>
      </c>
      <c r="M657" s="131"/>
      <c r="N657" s="133"/>
    </row>
    <row r="658" spans="1:14" x14ac:dyDescent="0.25">
      <c r="A658" s="130"/>
      <c r="B658" s="130"/>
      <c r="C658" s="131"/>
      <c r="D658" s="112" t="str">
        <f>_xlfn.XLOOKUP(Table1[[#This Row],[Service]],Validation!$A$2:$A$15,Validation!$B$2:$B$15,"",0,1)</f>
        <v/>
      </c>
      <c r="E658" s="131"/>
      <c r="F658" s="132"/>
      <c r="G658" s="133"/>
      <c r="H658" s="134"/>
      <c r="I658" s="131"/>
      <c r="J658" s="131"/>
      <c r="K658" s="131"/>
      <c r="L658" s="135">
        <f>Table1[[#This Row],[Per Unit Price]]*MAX(1,Table1[[#This Row],[Qty of Units]])*MAX(1,Table1[[#This Row],['#NCMs Served / FTEs Employed]])*MAX(1,Table1[[#This Row],[Duration of Service]])</f>
        <v>0</v>
      </c>
      <c r="M658" s="131"/>
      <c r="N658" s="133"/>
    </row>
    <row r="659" spans="1:14" x14ac:dyDescent="0.25">
      <c r="A659" s="130"/>
      <c r="B659" s="130"/>
      <c r="C659" s="131"/>
      <c r="D659" s="112" t="str">
        <f>_xlfn.XLOOKUP(Table1[[#This Row],[Service]],Validation!$A$2:$A$15,Validation!$B$2:$B$15,"",0,1)</f>
        <v/>
      </c>
      <c r="E659" s="131"/>
      <c r="F659" s="132"/>
      <c r="G659" s="133"/>
      <c r="H659" s="134"/>
      <c r="I659" s="131"/>
      <c r="J659" s="131"/>
      <c r="K659" s="131"/>
      <c r="L659" s="135">
        <f>Table1[[#This Row],[Per Unit Price]]*MAX(1,Table1[[#This Row],[Qty of Units]])*MAX(1,Table1[[#This Row],['#NCMs Served / FTEs Employed]])*MAX(1,Table1[[#This Row],[Duration of Service]])</f>
        <v>0</v>
      </c>
      <c r="M659" s="131"/>
      <c r="N659" s="133"/>
    </row>
    <row r="660" spans="1:14" x14ac:dyDescent="0.25">
      <c r="A660" s="130"/>
      <c r="B660" s="130"/>
      <c r="C660" s="131"/>
      <c r="D660" s="112" t="str">
        <f>_xlfn.XLOOKUP(Table1[[#This Row],[Service]],Validation!$A$2:$A$15,Validation!$B$2:$B$15,"",0,1)</f>
        <v/>
      </c>
      <c r="E660" s="131"/>
      <c r="F660" s="132"/>
      <c r="G660" s="133"/>
      <c r="H660" s="134"/>
      <c r="I660" s="131"/>
      <c r="J660" s="131"/>
      <c r="K660" s="131"/>
      <c r="L660" s="135">
        <f>Table1[[#This Row],[Per Unit Price]]*MAX(1,Table1[[#This Row],[Qty of Units]])*MAX(1,Table1[[#This Row],['#NCMs Served / FTEs Employed]])*MAX(1,Table1[[#This Row],[Duration of Service]])</f>
        <v>0</v>
      </c>
      <c r="M660" s="131"/>
      <c r="N660" s="133"/>
    </row>
    <row r="661" spans="1:14" x14ac:dyDescent="0.25">
      <c r="A661" s="130"/>
      <c r="B661" s="130"/>
      <c r="C661" s="131"/>
      <c r="D661" s="112" t="str">
        <f>_xlfn.XLOOKUP(Table1[[#This Row],[Service]],Validation!$A$2:$A$15,Validation!$B$2:$B$15,"",0,1)</f>
        <v/>
      </c>
      <c r="E661" s="131"/>
      <c r="F661" s="132"/>
      <c r="G661" s="133"/>
      <c r="H661" s="134"/>
      <c r="I661" s="131"/>
      <c r="J661" s="131"/>
      <c r="K661" s="131"/>
      <c r="L661" s="135">
        <f>Table1[[#This Row],[Per Unit Price]]*MAX(1,Table1[[#This Row],[Qty of Units]])*MAX(1,Table1[[#This Row],['#NCMs Served / FTEs Employed]])*MAX(1,Table1[[#This Row],[Duration of Service]])</f>
        <v>0</v>
      </c>
      <c r="M661" s="131"/>
      <c r="N661" s="133"/>
    </row>
    <row r="662" spans="1:14" x14ac:dyDescent="0.25">
      <c r="A662" s="130"/>
      <c r="B662" s="130"/>
      <c r="C662" s="131"/>
      <c r="D662" s="112" t="str">
        <f>_xlfn.XLOOKUP(Table1[[#This Row],[Service]],Validation!$A$2:$A$15,Validation!$B$2:$B$15,"",0,1)</f>
        <v/>
      </c>
      <c r="E662" s="131"/>
      <c r="F662" s="132"/>
      <c r="G662" s="133"/>
      <c r="H662" s="134"/>
      <c r="I662" s="131"/>
      <c r="J662" s="131"/>
      <c r="K662" s="131"/>
      <c r="L662" s="135">
        <f>Table1[[#This Row],[Per Unit Price]]*MAX(1,Table1[[#This Row],[Qty of Units]])*MAX(1,Table1[[#This Row],['#NCMs Served / FTEs Employed]])*MAX(1,Table1[[#This Row],[Duration of Service]])</f>
        <v>0</v>
      </c>
      <c r="M662" s="131"/>
      <c r="N662" s="133"/>
    </row>
    <row r="663" spans="1:14" x14ac:dyDescent="0.25">
      <c r="A663" s="130"/>
      <c r="B663" s="130"/>
      <c r="C663" s="131"/>
      <c r="D663" s="112" t="str">
        <f>_xlfn.XLOOKUP(Table1[[#This Row],[Service]],Validation!$A$2:$A$15,Validation!$B$2:$B$15,"",0,1)</f>
        <v/>
      </c>
      <c r="E663" s="131"/>
      <c r="F663" s="132"/>
      <c r="G663" s="133"/>
      <c r="H663" s="134"/>
      <c r="I663" s="131"/>
      <c r="J663" s="131"/>
      <c r="K663" s="131"/>
      <c r="L663" s="135">
        <f>Table1[[#This Row],[Per Unit Price]]*MAX(1,Table1[[#This Row],[Qty of Units]])*MAX(1,Table1[[#This Row],['#NCMs Served / FTEs Employed]])*MAX(1,Table1[[#This Row],[Duration of Service]])</f>
        <v>0</v>
      </c>
      <c r="M663" s="131"/>
      <c r="N663" s="133"/>
    </row>
    <row r="664" spans="1:14" x14ac:dyDescent="0.25">
      <c r="A664" s="130"/>
      <c r="B664" s="130"/>
      <c r="C664" s="131"/>
      <c r="D664" s="112" t="str">
        <f>_xlfn.XLOOKUP(Table1[[#This Row],[Service]],Validation!$A$2:$A$15,Validation!$B$2:$B$15,"",0,1)</f>
        <v/>
      </c>
      <c r="E664" s="131"/>
      <c r="F664" s="132"/>
      <c r="G664" s="133"/>
      <c r="H664" s="134"/>
      <c r="I664" s="131"/>
      <c r="J664" s="131"/>
      <c r="K664" s="131"/>
      <c r="L664" s="135">
        <f>Table1[[#This Row],[Per Unit Price]]*MAX(1,Table1[[#This Row],[Qty of Units]])*MAX(1,Table1[[#This Row],['#NCMs Served / FTEs Employed]])*MAX(1,Table1[[#This Row],[Duration of Service]])</f>
        <v>0</v>
      </c>
      <c r="M664" s="131"/>
      <c r="N664" s="133"/>
    </row>
    <row r="665" spans="1:14" x14ac:dyDescent="0.25">
      <c r="A665" s="130"/>
      <c r="B665" s="130"/>
      <c r="C665" s="131"/>
      <c r="D665" s="112" t="str">
        <f>_xlfn.XLOOKUP(Table1[[#This Row],[Service]],Validation!$A$2:$A$15,Validation!$B$2:$B$15,"",0,1)</f>
        <v/>
      </c>
      <c r="E665" s="131"/>
      <c r="F665" s="132"/>
      <c r="G665" s="133"/>
      <c r="H665" s="134"/>
      <c r="I665" s="131"/>
      <c r="J665" s="131"/>
      <c r="K665" s="131"/>
      <c r="L665" s="135">
        <f>Table1[[#This Row],[Per Unit Price]]*MAX(1,Table1[[#This Row],[Qty of Units]])*MAX(1,Table1[[#This Row],['#NCMs Served / FTEs Employed]])*MAX(1,Table1[[#This Row],[Duration of Service]])</f>
        <v>0</v>
      </c>
      <c r="M665" s="131"/>
      <c r="N665" s="133"/>
    </row>
    <row r="666" spans="1:14" x14ac:dyDescent="0.25">
      <c r="A666" s="130"/>
      <c r="B666" s="130"/>
      <c r="C666" s="131"/>
      <c r="D666" s="112" t="str">
        <f>_xlfn.XLOOKUP(Table1[[#This Row],[Service]],Validation!$A$2:$A$15,Validation!$B$2:$B$15,"",0,1)</f>
        <v/>
      </c>
      <c r="E666" s="131"/>
      <c r="F666" s="132"/>
      <c r="G666" s="133"/>
      <c r="H666" s="134"/>
      <c r="I666" s="131"/>
      <c r="J666" s="131"/>
      <c r="K666" s="131"/>
      <c r="L666" s="135">
        <f>Table1[[#This Row],[Per Unit Price]]*MAX(1,Table1[[#This Row],[Qty of Units]])*MAX(1,Table1[[#This Row],['#NCMs Served / FTEs Employed]])*MAX(1,Table1[[#This Row],[Duration of Service]])</f>
        <v>0</v>
      </c>
      <c r="M666" s="131"/>
      <c r="N666" s="133"/>
    </row>
    <row r="667" spans="1:14" x14ac:dyDescent="0.25">
      <c r="A667" s="130"/>
      <c r="B667" s="130"/>
      <c r="C667" s="131"/>
      <c r="D667" s="112" t="str">
        <f>_xlfn.XLOOKUP(Table1[[#This Row],[Service]],Validation!$A$2:$A$15,Validation!$B$2:$B$15,"",0,1)</f>
        <v/>
      </c>
      <c r="E667" s="131"/>
      <c r="F667" s="132"/>
      <c r="G667" s="133"/>
      <c r="H667" s="134"/>
      <c r="I667" s="131"/>
      <c r="J667" s="131"/>
      <c r="K667" s="131"/>
      <c r="L667" s="135">
        <f>Table1[[#This Row],[Per Unit Price]]*MAX(1,Table1[[#This Row],[Qty of Units]])*MAX(1,Table1[[#This Row],['#NCMs Served / FTEs Employed]])*MAX(1,Table1[[#This Row],[Duration of Service]])</f>
        <v>0</v>
      </c>
      <c r="M667" s="131"/>
      <c r="N667" s="133"/>
    </row>
    <row r="668" spans="1:14" x14ac:dyDescent="0.25">
      <c r="A668" s="130"/>
      <c r="B668" s="130"/>
      <c r="C668" s="131"/>
      <c r="D668" s="112" t="str">
        <f>_xlfn.XLOOKUP(Table1[[#This Row],[Service]],Validation!$A$2:$A$15,Validation!$B$2:$B$15,"",0,1)</f>
        <v/>
      </c>
      <c r="E668" s="131"/>
      <c r="F668" s="132"/>
      <c r="G668" s="133"/>
      <c r="H668" s="134"/>
      <c r="I668" s="131"/>
      <c r="J668" s="131"/>
      <c r="K668" s="131"/>
      <c r="L668" s="135">
        <f>Table1[[#This Row],[Per Unit Price]]*MAX(1,Table1[[#This Row],[Qty of Units]])*MAX(1,Table1[[#This Row],['#NCMs Served / FTEs Employed]])*MAX(1,Table1[[#This Row],[Duration of Service]])</f>
        <v>0</v>
      </c>
      <c r="M668" s="131"/>
      <c r="N668" s="133"/>
    </row>
    <row r="669" spans="1:14" x14ac:dyDescent="0.25">
      <c r="A669" s="130"/>
      <c r="B669" s="130"/>
      <c r="C669" s="131"/>
      <c r="D669" s="112" t="str">
        <f>_xlfn.XLOOKUP(Table1[[#This Row],[Service]],Validation!$A$2:$A$15,Validation!$B$2:$B$15,"",0,1)</f>
        <v/>
      </c>
      <c r="E669" s="131"/>
      <c r="F669" s="132"/>
      <c r="G669" s="133"/>
      <c r="H669" s="134"/>
      <c r="I669" s="131"/>
      <c r="J669" s="131"/>
      <c r="K669" s="131"/>
      <c r="L669" s="135">
        <f>Table1[[#This Row],[Per Unit Price]]*MAX(1,Table1[[#This Row],[Qty of Units]])*MAX(1,Table1[[#This Row],['#NCMs Served / FTEs Employed]])*MAX(1,Table1[[#This Row],[Duration of Service]])</f>
        <v>0</v>
      </c>
      <c r="M669" s="131"/>
      <c r="N669" s="133"/>
    </row>
    <row r="670" spans="1:14" x14ac:dyDescent="0.25">
      <c r="A670" s="130"/>
      <c r="B670" s="130"/>
      <c r="C670" s="131"/>
      <c r="D670" s="112" t="str">
        <f>_xlfn.XLOOKUP(Table1[[#This Row],[Service]],Validation!$A$2:$A$15,Validation!$B$2:$B$15,"",0,1)</f>
        <v/>
      </c>
      <c r="E670" s="131"/>
      <c r="F670" s="132"/>
      <c r="G670" s="133"/>
      <c r="H670" s="134"/>
      <c r="I670" s="131"/>
      <c r="J670" s="131"/>
      <c r="K670" s="131"/>
      <c r="L670" s="135">
        <f>Table1[[#This Row],[Per Unit Price]]*MAX(1,Table1[[#This Row],[Qty of Units]])*MAX(1,Table1[[#This Row],['#NCMs Served / FTEs Employed]])*MAX(1,Table1[[#This Row],[Duration of Service]])</f>
        <v>0</v>
      </c>
      <c r="M670" s="131"/>
      <c r="N670" s="133"/>
    </row>
    <row r="671" spans="1:14" x14ac:dyDescent="0.25">
      <c r="A671" s="130"/>
      <c r="B671" s="130"/>
      <c r="C671" s="131"/>
      <c r="D671" s="112" t="str">
        <f>_xlfn.XLOOKUP(Table1[[#This Row],[Service]],Validation!$A$2:$A$15,Validation!$B$2:$B$15,"",0,1)</f>
        <v/>
      </c>
      <c r="E671" s="131"/>
      <c r="F671" s="132"/>
      <c r="G671" s="133"/>
      <c r="H671" s="134"/>
      <c r="I671" s="131"/>
      <c r="J671" s="131"/>
      <c r="K671" s="131"/>
      <c r="L671" s="135">
        <f>Table1[[#This Row],[Per Unit Price]]*MAX(1,Table1[[#This Row],[Qty of Units]])*MAX(1,Table1[[#This Row],['#NCMs Served / FTEs Employed]])*MAX(1,Table1[[#This Row],[Duration of Service]])</f>
        <v>0</v>
      </c>
      <c r="M671" s="131"/>
      <c r="N671" s="133"/>
    </row>
    <row r="672" spans="1:14" x14ac:dyDescent="0.25">
      <c r="A672" s="130"/>
      <c r="B672" s="130"/>
      <c r="C672" s="131"/>
      <c r="D672" s="112" t="str">
        <f>_xlfn.XLOOKUP(Table1[[#This Row],[Service]],Validation!$A$2:$A$15,Validation!$B$2:$B$15,"",0,1)</f>
        <v/>
      </c>
      <c r="E672" s="131"/>
      <c r="F672" s="132"/>
      <c r="G672" s="133"/>
      <c r="H672" s="134"/>
      <c r="I672" s="131"/>
      <c r="J672" s="131"/>
      <c r="K672" s="131"/>
      <c r="L672" s="135">
        <f>Table1[[#This Row],[Per Unit Price]]*MAX(1,Table1[[#This Row],[Qty of Units]])*MAX(1,Table1[[#This Row],['#NCMs Served / FTEs Employed]])*MAX(1,Table1[[#This Row],[Duration of Service]])</f>
        <v>0</v>
      </c>
      <c r="M672" s="131"/>
      <c r="N672" s="133"/>
    </row>
    <row r="673" spans="1:14" x14ac:dyDescent="0.25">
      <c r="A673" s="130"/>
      <c r="B673" s="130"/>
      <c r="C673" s="131"/>
      <c r="D673" s="112" t="str">
        <f>_xlfn.XLOOKUP(Table1[[#This Row],[Service]],Validation!$A$2:$A$15,Validation!$B$2:$B$15,"",0,1)</f>
        <v/>
      </c>
      <c r="E673" s="131"/>
      <c r="F673" s="132"/>
      <c r="G673" s="133"/>
      <c r="H673" s="134"/>
      <c r="I673" s="131"/>
      <c r="J673" s="131"/>
      <c r="K673" s="131"/>
      <c r="L673" s="135">
        <f>Table1[[#This Row],[Per Unit Price]]*MAX(1,Table1[[#This Row],[Qty of Units]])*MAX(1,Table1[[#This Row],['#NCMs Served / FTEs Employed]])*MAX(1,Table1[[#This Row],[Duration of Service]])</f>
        <v>0</v>
      </c>
      <c r="M673" s="131"/>
      <c r="N673" s="133"/>
    </row>
    <row r="674" spans="1:14" x14ac:dyDescent="0.25">
      <c r="A674" s="130"/>
      <c r="B674" s="130"/>
      <c r="C674" s="131"/>
      <c r="D674" s="112" t="str">
        <f>_xlfn.XLOOKUP(Table1[[#This Row],[Service]],Validation!$A$2:$A$15,Validation!$B$2:$B$15,"",0,1)</f>
        <v/>
      </c>
      <c r="E674" s="131"/>
      <c r="F674" s="132"/>
      <c r="G674" s="133"/>
      <c r="H674" s="134"/>
      <c r="I674" s="131"/>
      <c r="J674" s="131"/>
      <c r="K674" s="131"/>
      <c r="L674" s="135">
        <f>Table1[[#This Row],[Per Unit Price]]*MAX(1,Table1[[#This Row],[Qty of Units]])*MAX(1,Table1[[#This Row],['#NCMs Served / FTEs Employed]])*MAX(1,Table1[[#This Row],[Duration of Service]])</f>
        <v>0</v>
      </c>
      <c r="M674" s="131"/>
      <c r="N674" s="133"/>
    </row>
    <row r="675" spans="1:14" x14ac:dyDescent="0.25">
      <c r="A675" s="130"/>
      <c r="B675" s="130"/>
      <c r="C675" s="131"/>
      <c r="D675" s="112" t="str">
        <f>_xlfn.XLOOKUP(Table1[[#This Row],[Service]],Validation!$A$2:$A$15,Validation!$B$2:$B$15,"",0,1)</f>
        <v/>
      </c>
      <c r="E675" s="131"/>
      <c r="F675" s="132"/>
      <c r="G675" s="133"/>
      <c r="H675" s="134"/>
      <c r="I675" s="131"/>
      <c r="J675" s="131"/>
      <c r="K675" s="131"/>
      <c r="L675" s="135">
        <f>Table1[[#This Row],[Per Unit Price]]*MAX(1,Table1[[#This Row],[Qty of Units]])*MAX(1,Table1[[#This Row],['#NCMs Served / FTEs Employed]])*MAX(1,Table1[[#This Row],[Duration of Service]])</f>
        <v>0</v>
      </c>
      <c r="M675" s="131"/>
      <c r="N675" s="133"/>
    </row>
    <row r="676" spans="1:14" x14ac:dyDescent="0.25">
      <c r="A676" s="130"/>
      <c r="B676" s="130"/>
      <c r="C676" s="131"/>
      <c r="D676" s="112" t="str">
        <f>_xlfn.XLOOKUP(Table1[[#This Row],[Service]],Validation!$A$2:$A$15,Validation!$B$2:$B$15,"",0,1)</f>
        <v/>
      </c>
      <c r="E676" s="131"/>
      <c r="F676" s="132"/>
      <c r="G676" s="133"/>
      <c r="H676" s="134"/>
      <c r="I676" s="131"/>
      <c r="J676" s="131"/>
      <c r="K676" s="131"/>
      <c r="L676" s="135">
        <f>Table1[[#This Row],[Per Unit Price]]*MAX(1,Table1[[#This Row],[Qty of Units]])*MAX(1,Table1[[#This Row],['#NCMs Served / FTEs Employed]])*MAX(1,Table1[[#This Row],[Duration of Service]])</f>
        <v>0</v>
      </c>
      <c r="M676" s="131"/>
      <c r="N676" s="133"/>
    </row>
    <row r="677" spans="1:14" x14ac:dyDescent="0.25">
      <c r="A677" s="130"/>
      <c r="B677" s="130"/>
      <c r="C677" s="131"/>
      <c r="D677" s="112" t="str">
        <f>_xlfn.XLOOKUP(Table1[[#This Row],[Service]],Validation!$A$2:$A$15,Validation!$B$2:$B$15,"",0,1)</f>
        <v/>
      </c>
      <c r="E677" s="131"/>
      <c r="F677" s="132"/>
      <c r="G677" s="133"/>
      <c r="H677" s="134"/>
      <c r="I677" s="131"/>
      <c r="J677" s="131"/>
      <c r="K677" s="131"/>
      <c r="L677" s="135">
        <f>Table1[[#This Row],[Per Unit Price]]*MAX(1,Table1[[#This Row],[Qty of Units]])*MAX(1,Table1[[#This Row],['#NCMs Served / FTEs Employed]])*MAX(1,Table1[[#This Row],[Duration of Service]])</f>
        <v>0</v>
      </c>
      <c r="M677" s="131"/>
      <c r="N677" s="133"/>
    </row>
    <row r="678" spans="1:14" x14ac:dyDescent="0.25">
      <c r="A678" s="130"/>
      <c r="B678" s="130"/>
      <c r="C678" s="131"/>
      <c r="D678" s="112" t="str">
        <f>_xlfn.XLOOKUP(Table1[[#This Row],[Service]],Validation!$A$2:$A$15,Validation!$B$2:$B$15,"",0,1)</f>
        <v/>
      </c>
      <c r="E678" s="131"/>
      <c r="F678" s="132"/>
      <c r="G678" s="133"/>
      <c r="H678" s="134"/>
      <c r="I678" s="131"/>
      <c r="J678" s="131"/>
      <c r="K678" s="131"/>
      <c r="L678" s="135">
        <f>Table1[[#This Row],[Per Unit Price]]*MAX(1,Table1[[#This Row],[Qty of Units]])*MAX(1,Table1[[#This Row],['#NCMs Served / FTEs Employed]])*MAX(1,Table1[[#This Row],[Duration of Service]])</f>
        <v>0</v>
      </c>
      <c r="M678" s="131"/>
      <c r="N678" s="133"/>
    </row>
    <row r="679" spans="1:14" x14ac:dyDescent="0.25">
      <c r="A679" s="130"/>
      <c r="B679" s="130"/>
      <c r="C679" s="131"/>
      <c r="D679" s="112" t="str">
        <f>_xlfn.XLOOKUP(Table1[[#This Row],[Service]],Validation!$A$2:$A$15,Validation!$B$2:$B$15,"",0,1)</f>
        <v/>
      </c>
      <c r="E679" s="131"/>
      <c r="F679" s="132"/>
      <c r="G679" s="133"/>
      <c r="H679" s="134"/>
      <c r="I679" s="131"/>
      <c r="J679" s="131"/>
      <c r="K679" s="131"/>
      <c r="L679" s="135">
        <f>Table1[[#This Row],[Per Unit Price]]*MAX(1,Table1[[#This Row],[Qty of Units]])*MAX(1,Table1[[#This Row],['#NCMs Served / FTEs Employed]])*MAX(1,Table1[[#This Row],[Duration of Service]])</f>
        <v>0</v>
      </c>
      <c r="M679" s="131"/>
      <c r="N679" s="133"/>
    </row>
    <row r="680" spans="1:14" x14ac:dyDescent="0.25">
      <c r="A680" s="130"/>
      <c r="B680" s="130"/>
      <c r="C680" s="131"/>
      <c r="D680" s="112" t="str">
        <f>_xlfn.XLOOKUP(Table1[[#This Row],[Service]],Validation!$A$2:$A$15,Validation!$B$2:$B$15,"",0,1)</f>
        <v/>
      </c>
      <c r="E680" s="131"/>
      <c r="F680" s="132"/>
      <c r="G680" s="133"/>
      <c r="H680" s="134"/>
      <c r="I680" s="131"/>
      <c r="J680" s="131"/>
      <c r="K680" s="131"/>
      <c r="L680" s="135">
        <f>Table1[[#This Row],[Per Unit Price]]*MAX(1,Table1[[#This Row],[Qty of Units]])*MAX(1,Table1[[#This Row],['#NCMs Served / FTEs Employed]])*MAX(1,Table1[[#This Row],[Duration of Service]])</f>
        <v>0</v>
      </c>
      <c r="M680" s="131"/>
      <c r="N680" s="133"/>
    </row>
    <row r="681" spans="1:14" x14ac:dyDescent="0.25">
      <c r="A681" s="130"/>
      <c r="B681" s="130"/>
      <c r="C681" s="131"/>
      <c r="D681" s="112" t="str">
        <f>_xlfn.XLOOKUP(Table1[[#This Row],[Service]],Validation!$A$2:$A$15,Validation!$B$2:$B$15,"",0,1)</f>
        <v/>
      </c>
      <c r="E681" s="131"/>
      <c r="F681" s="132"/>
      <c r="G681" s="133"/>
      <c r="H681" s="134"/>
      <c r="I681" s="131"/>
      <c r="J681" s="131"/>
      <c r="K681" s="131"/>
      <c r="L681" s="135">
        <f>Table1[[#This Row],[Per Unit Price]]*MAX(1,Table1[[#This Row],[Qty of Units]])*MAX(1,Table1[[#This Row],['#NCMs Served / FTEs Employed]])*MAX(1,Table1[[#This Row],[Duration of Service]])</f>
        <v>0</v>
      </c>
      <c r="M681" s="131"/>
      <c r="N681" s="133"/>
    </row>
    <row r="682" spans="1:14" x14ac:dyDescent="0.25">
      <c r="A682" s="130"/>
      <c r="B682" s="130"/>
      <c r="C682" s="131"/>
      <c r="D682" s="112" t="str">
        <f>_xlfn.XLOOKUP(Table1[[#This Row],[Service]],Validation!$A$2:$A$15,Validation!$B$2:$B$15,"",0,1)</f>
        <v/>
      </c>
      <c r="E682" s="131"/>
      <c r="F682" s="132"/>
      <c r="G682" s="133"/>
      <c r="H682" s="134"/>
      <c r="I682" s="131"/>
      <c r="J682" s="131"/>
      <c r="K682" s="131"/>
      <c r="L682" s="135">
        <f>Table1[[#This Row],[Per Unit Price]]*MAX(1,Table1[[#This Row],[Qty of Units]])*MAX(1,Table1[[#This Row],['#NCMs Served / FTEs Employed]])*MAX(1,Table1[[#This Row],[Duration of Service]])</f>
        <v>0</v>
      </c>
      <c r="M682" s="131"/>
      <c r="N682" s="133"/>
    </row>
    <row r="683" spans="1:14" x14ac:dyDescent="0.25">
      <c r="A683" s="130"/>
      <c r="B683" s="130"/>
      <c r="C683" s="131"/>
      <c r="D683" s="112" t="str">
        <f>_xlfn.XLOOKUP(Table1[[#This Row],[Service]],Validation!$A$2:$A$15,Validation!$B$2:$B$15,"",0,1)</f>
        <v/>
      </c>
      <c r="E683" s="131"/>
      <c r="F683" s="132"/>
      <c r="G683" s="133"/>
      <c r="H683" s="134"/>
      <c r="I683" s="131"/>
      <c r="J683" s="131"/>
      <c r="K683" s="131"/>
      <c r="L683" s="135">
        <f>Table1[[#This Row],[Per Unit Price]]*MAX(1,Table1[[#This Row],[Qty of Units]])*MAX(1,Table1[[#This Row],['#NCMs Served / FTEs Employed]])*MAX(1,Table1[[#This Row],[Duration of Service]])</f>
        <v>0</v>
      </c>
      <c r="M683" s="131"/>
      <c r="N683" s="133"/>
    </row>
    <row r="684" spans="1:14" x14ac:dyDescent="0.25">
      <c r="A684" s="130"/>
      <c r="B684" s="130"/>
      <c r="C684" s="131"/>
      <c r="D684" s="112" t="str">
        <f>_xlfn.XLOOKUP(Table1[[#This Row],[Service]],Validation!$A$2:$A$15,Validation!$B$2:$B$15,"",0,1)</f>
        <v/>
      </c>
      <c r="E684" s="131"/>
      <c r="F684" s="132"/>
      <c r="G684" s="133"/>
      <c r="H684" s="134"/>
      <c r="I684" s="131"/>
      <c r="J684" s="131"/>
      <c r="K684" s="131"/>
      <c r="L684" s="135">
        <f>Table1[[#This Row],[Per Unit Price]]*MAX(1,Table1[[#This Row],[Qty of Units]])*MAX(1,Table1[[#This Row],['#NCMs Served / FTEs Employed]])*MAX(1,Table1[[#This Row],[Duration of Service]])</f>
        <v>0</v>
      </c>
      <c r="M684" s="131"/>
      <c r="N684" s="133"/>
    </row>
    <row r="685" spans="1:14" x14ac:dyDescent="0.25">
      <c r="A685" s="130"/>
      <c r="B685" s="130"/>
      <c r="C685" s="131"/>
      <c r="D685" s="112" t="str">
        <f>_xlfn.XLOOKUP(Table1[[#This Row],[Service]],Validation!$A$2:$A$15,Validation!$B$2:$B$15,"",0,1)</f>
        <v/>
      </c>
      <c r="E685" s="131"/>
      <c r="F685" s="132"/>
      <c r="G685" s="133"/>
      <c r="H685" s="134"/>
      <c r="I685" s="131"/>
      <c r="J685" s="131"/>
      <c r="K685" s="131"/>
      <c r="L685" s="135">
        <f>Table1[[#This Row],[Per Unit Price]]*MAX(1,Table1[[#This Row],[Qty of Units]])*MAX(1,Table1[[#This Row],['#NCMs Served / FTEs Employed]])*MAX(1,Table1[[#This Row],[Duration of Service]])</f>
        <v>0</v>
      </c>
      <c r="M685" s="131"/>
      <c r="N685" s="133"/>
    </row>
    <row r="686" spans="1:14" x14ac:dyDescent="0.25">
      <c r="A686" s="130"/>
      <c r="B686" s="130"/>
      <c r="C686" s="131"/>
      <c r="D686" s="112" t="str">
        <f>_xlfn.XLOOKUP(Table1[[#This Row],[Service]],Validation!$A$2:$A$15,Validation!$B$2:$B$15,"",0,1)</f>
        <v/>
      </c>
      <c r="E686" s="131"/>
      <c r="F686" s="132"/>
      <c r="G686" s="133"/>
      <c r="H686" s="134"/>
      <c r="I686" s="131"/>
      <c r="J686" s="131"/>
      <c r="K686" s="131"/>
      <c r="L686" s="135">
        <f>Table1[[#This Row],[Per Unit Price]]*MAX(1,Table1[[#This Row],[Qty of Units]])*MAX(1,Table1[[#This Row],['#NCMs Served / FTEs Employed]])*MAX(1,Table1[[#This Row],[Duration of Service]])</f>
        <v>0</v>
      </c>
      <c r="M686" s="131"/>
      <c r="N686" s="133"/>
    </row>
    <row r="687" spans="1:14" x14ac:dyDescent="0.25">
      <c r="A687" s="130"/>
      <c r="B687" s="130"/>
      <c r="C687" s="131"/>
      <c r="D687" s="112" t="str">
        <f>_xlfn.XLOOKUP(Table1[[#This Row],[Service]],Validation!$A$2:$A$15,Validation!$B$2:$B$15,"",0,1)</f>
        <v/>
      </c>
      <c r="E687" s="131"/>
      <c r="F687" s="132"/>
      <c r="G687" s="133"/>
      <c r="H687" s="134"/>
      <c r="I687" s="131"/>
      <c r="J687" s="131"/>
      <c r="K687" s="131"/>
      <c r="L687" s="135">
        <f>Table1[[#This Row],[Per Unit Price]]*MAX(1,Table1[[#This Row],[Qty of Units]])*MAX(1,Table1[[#This Row],['#NCMs Served / FTEs Employed]])*MAX(1,Table1[[#This Row],[Duration of Service]])</f>
        <v>0</v>
      </c>
      <c r="M687" s="131"/>
      <c r="N687" s="133"/>
    </row>
    <row r="688" spans="1:14" x14ac:dyDescent="0.25">
      <c r="A688" s="130"/>
      <c r="B688" s="130"/>
      <c r="C688" s="131"/>
      <c r="D688" s="112" t="str">
        <f>_xlfn.XLOOKUP(Table1[[#This Row],[Service]],Validation!$A$2:$A$15,Validation!$B$2:$B$15,"",0,1)</f>
        <v/>
      </c>
      <c r="E688" s="131"/>
      <c r="F688" s="132"/>
      <c r="G688" s="133"/>
      <c r="H688" s="134"/>
      <c r="I688" s="131"/>
      <c r="J688" s="131"/>
      <c r="K688" s="131"/>
      <c r="L688" s="135">
        <f>Table1[[#This Row],[Per Unit Price]]*MAX(1,Table1[[#This Row],[Qty of Units]])*MAX(1,Table1[[#This Row],['#NCMs Served / FTEs Employed]])*MAX(1,Table1[[#This Row],[Duration of Service]])</f>
        <v>0</v>
      </c>
      <c r="M688" s="131"/>
      <c r="N688" s="133"/>
    </row>
    <row r="689" spans="1:14" x14ac:dyDescent="0.25">
      <c r="A689" s="130"/>
      <c r="B689" s="130"/>
      <c r="C689" s="131"/>
      <c r="D689" s="112" t="str">
        <f>_xlfn.XLOOKUP(Table1[[#This Row],[Service]],Validation!$A$2:$A$15,Validation!$B$2:$B$15,"",0,1)</f>
        <v/>
      </c>
      <c r="E689" s="131"/>
      <c r="F689" s="132"/>
      <c r="G689" s="133"/>
      <c r="H689" s="134"/>
      <c r="I689" s="131"/>
      <c r="J689" s="131"/>
      <c r="K689" s="131"/>
      <c r="L689" s="135">
        <f>Table1[[#This Row],[Per Unit Price]]*MAX(1,Table1[[#This Row],[Qty of Units]])*MAX(1,Table1[[#This Row],['#NCMs Served / FTEs Employed]])*MAX(1,Table1[[#This Row],[Duration of Service]])</f>
        <v>0</v>
      </c>
      <c r="M689" s="131"/>
      <c r="N689" s="133"/>
    </row>
    <row r="690" spans="1:14" x14ac:dyDescent="0.25">
      <c r="A690" s="130"/>
      <c r="B690" s="130"/>
      <c r="C690" s="131"/>
      <c r="D690" s="112" t="str">
        <f>_xlfn.XLOOKUP(Table1[[#This Row],[Service]],Validation!$A$2:$A$15,Validation!$B$2:$B$15,"",0,1)</f>
        <v/>
      </c>
      <c r="E690" s="131"/>
      <c r="F690" s="132"/>
      <c r="G690" s="133"/>
      <c r="H690" s="134"/>
      <c r="I690" s="131"/>
      <c r="J690" s="131"/>
      <c r="K690" s="131"/>
      <c r="L690" s="135">
        <f>Table1[[#This Row],[Per Unit Price]]*MAX(1,Table1[[#This Row],[Qty of Units]])*MAX(1,Table1[[#This Row],['#NCMs Served / FTEs Employed]])*MAX(1,Table1[[#This Row],[Duration of Service]])</f>
        <v>0</v>
      </c>
      <c r="M690" s="131"/>
      <c r="N690" s="133"/>
    </row>
    <row r="691" spans="1:14" x14ac:dyDescent="0.25">
      <c r="A691" s="130"/>
      <c r="B691" s="130"/>
      <c r="C691" s="131"/>
      <c r="D691" s="112" t="str">
        <f>_xlfn.XLOOKUP(Table1[[#This Row],[Service]],Validation!$A$2:$A$15,Validation!$B$2:$B$15,"",0,1)</f>
        <v/>
      </c>
      <c r="E691" s="131"/>
      <c r="F691" s="132"/>
      <c r="G691" s="133"/>
      <c r="H691" s="134"/>
      <c r="I691" s="131"/>
      <c r="J691" s="131"/>
      <c r="K691" s="131"/>
      <c r="L691" s="135">
        <f>Table1[[#This Row],[Per Unit Price]]*MAX(1,Table1[[#This Row],[Qty of Units]])*MAX(1,Table1[[#This Row],['#NCMs Served / FTEs Employed]])*MAX(1,Table1[[#This Row],[Duration of Service]])</f>
        <v>0</v>
      </c>
      <c r="M691" s="131"/>
      <c r="N691" s="133"/>
    </row>
    <row r="692" spans="1:14" x14ac:dyDescent="0.25">
      <c r="A692" s="130"/>
      <c r="B692" s="130"/>
      <c r="C692" s="131"/>
      <c r="D692" s="112" t="str">
        <f>_xlfn.XLOOKUP(Table1[[#This Row],[Service]],Validation!$A$2:$A$15,Validation!$B$2:$B$15,"",0,1)</f>
        <v/>
      </c>
      <c r="E692" s="131"/>
      <c r="F692" s="132"/>
      <c r="G692" s="133"/>
      <c r="H692" s="134"/>
      <c r="I692" s="131"/>
      <c r="J692" s="131"/>
      <c r="K692" s="131"/>
      <c r="L692" s="135">
        <f>Table1[[#This Row],[Per Unit Price]]*MAX(1,Table1[[#This Row],[Qty of Units]])*MAX(1,Table1[[#This Row],['#NCMs Served / FTEs Employed]])*MAX(1,Table1[[#This Row],[Duration of Service]])</f>
        <v>0</v>
      </c>
      <c r="M692" s="131"/>
      <c r="N692" s="133"/>
    </row>
    <row r="693" spans="1:14" x14ac:dyDescent="0.25">
      <c r="A693" s="130"/>
      <c r="B693" s="130"/>
      <c r="C693" s="131"/>
      <c r="D693" s="112" t="str">
        <f>_xlfn.XLOOKUP(Table1[[#This Row],[Service]],Validation!$A$2:$A$15,Validation!$B$2:$B$15,"",0,1)</f>
        <v/>
      </c>
      <c r="E693" s="131"/>
      <c r="F693" s="132"/>
      <c r="G693" s="133"/>
      <c r="H693" s="134"/>
      <c r="I693" s="131"/>
      <c r="J693" s="131"/>
      <c r="K693" s="131"/>
      <c r="L693" s="135">
        <f>Table1[[#This Row],[Per Unit Price]]*MAX(1,Table1[[#This Row],[Qty of Units]])*MAX(1,Table1[[#This Row],['#NCMs Served / FTEs Employed]])*MAX(1,Table1[[#This Row],[Duration of Service]])</f>
        <v>0</v>
      </c>
      <c r="M693" s="131"/>
      <c r="N693" s="133"/>
    </row>
    <row r="694" spans="1:14" x14ac:dyDescent="0.25">
      <c r="A694" s="130"/>
      <c r="B694" s="130"/>
      <c r="C694" s="131"/>
      <c r="D694" s="112" t="str">
        <f>_xlfn.XLOOKUP(Table1[[#This Row],[Service]],Validation!$A$2:$A$15,Validation!$B$2:$B$15,"",0,1)</f>
        <v/>
      </c>
      <c r="E694" s="131"/>
      <c r="F694" s="132"/>
      <c r="G694" s="133"/>
      <c r="H694" s="134"/>
      <c r="I694" s="131"/>
      <c r="J694" s="131"/>
      <c r="K694" s="131"/>
      <c r="L694" s="135">
        <f>Table1[[#This Row],[Per Unit Price]]*MAX(1,Table1[[#This Row],[Qty of Units]])*MAX(1,Table1[[#This Row],['#NCMs Served / FTEs Employed]])*MAX(1,Table1[[#This Row],[Duration of Service]])</f>
        <v>0</v>
      </c>
      <c r="M694" s="131"/>
      <c r="N694" s="133"/>
    </row>
    <row r="695" spans="1:14" x14ac:dyDescent="0.25">
      <c r="A695" s="130"/>
      <c r="B695" s="130"/>
      <c r="C695" s="131"/>
      <c r="D695" s="112" t="str">
        <f>_xlfn.XLOOKUP(Table1[[#This Row],[Service]],Validation!$A$2:$A$15,Validation!$B$2:$B$15,"",0,1)</f>
        <v/>
      </c>
      <c r="E695" s="131"/>
      <c r="F695" s="132"/>
      <c r="G695" s="133"/>
      <c r="H695" s="134"/>
      <c r="I695" s="131"/>
      <c r="J695" s="131"/>
      <c r="K695" s="131"/>
      <c r="L695" s="135">
        <f>Table1[[#This Row],[Per Unit Price]]*MAX(1,Table1[[#This Row],[Qty of Units]])*MAX(1,Table1[[#This Row],['#NCMs Served / FTEs Employed]])*MAX(1,Table1[[#This Row],[Duration of Service]])</f>
        <v>0</v>
      </c>
      <c r="M695" s="131"/>
      <c r="N695" s="133"/>
    </row>
    <row r="696" spans="1:14" x14ac:dyDescent="0.25">
      <c r="A696" s="130"/>
      <c r="B696" s="130"/>
      <c r="C696" s="131"/>
      <c r="D696" s="112" t="str">
        <f>_xlfn.XLOOKUP(Table1[[#This Row],[Service]],Validation!$A$2:$A$15,Validation!$B$2:$B$15,"",0,1)</f>
        <v/>
      </c>
      <c r="E696" s="131"/>
      <c r="F696" s="132"/>
      <c r="G696" s="133"/>
      <c r="H696" s="134"/>
      <c r="I696" s="131"/>
      <c r="J696" s="131"/>
      <c r="K696" s="131"/>
      <c r="L696" s="135">
        <f>Table1[[#This Row],[Per Unit Price]]*MAX(1,Table1[[#This Row],[Qty of Units]])*MAX(1,Table1[[#This Row],['#NCMs Served / FTEs Employed]])*MAX(1,Table1[[#This Row],[Duration of Service]])</f>
        <v>0</v>
      </c>
      <c r="M696" s="131"/>
      <c r="N696" s="133"/>
    </row>
    <row r="697" spans="1:14" x14ac:dyDescent="0.25">
      <c r="A697" s="130"/>
      <c r="B697" s="130"/>
      <c r="C697" s="131"/>
      <c r="D697" s="112" t="str">
        <f>_xlfn.XLOOKUP(Table1[[#This Row],[Service]],Validation!$A$2:$A$15,Validation!$B$2:$B$15,"",0,1)</f>
        <v/>
      </c>
      <c r="E697" s="131"/>
      <c r="F697" s="132"/>
      <c r="G697" s="133"/>
      <c r="H697" s="134"/>
      <c r="I697" s="131"/>
      <c r="J697" s="131"/>
      <c r="K697" s="131"/>
      <c r="L697" s="135">
        <f>Table1[[#This Row],[Per Unit Price]]*MAX(1,Table1[[#This Row],[Qty of Units]])*MAX(1,Table1[[#This Row],['#NCMs Served / FTEs Employed]])*MAX(1,Table1[[#This Row],[Duration of Service]])</f>
        <v>0</v>
      </c>
      <c r="M697" s="131"/>
      <c r="N697" s="133"/>
    </row>
    <row r="698" spans="1:14" x14ac:dyDescent="0.25">
      <c r="A698" s="130"/>
      <c r="B698" s="130"/>
      <c r="C698" s="131"/>
      <c r="D698" s="112" t="str">
        <f>_xlfn.XLOOKUP(Table1[[#This Row],[Service]],Validation!$A$2:$A$15,Validation!$B$2:$B$15,"",0,1)</f>
        <v/>
      </c>
      <c r="E698" s="131"/>
      <c r="F698" s="132"/>
      <c r="G698" s="133"/>
      <c r="H698" s="134"/>
      <c r="I698" s="131"/>
      <c r="J698" s="131"/>
      <c r="K698" s="131"/>
      <c r="L698" s="135">
        <f>Table1[[#This Row],[Per Unit Price]]*MAX(1,Table1[[#This Row],[Qty of Units]])*MAX(1,Table1[[#This Row],['#NCMs Served / FTEs Employed]])*MAX(1,Table1[[#This Row],[Duration of Service]])</f>
        <v>0</v>
      </c>
      <c r="M698" s="131"/>
      <c r="N698" s="133"/>
    </row>
    <row r="699" spans="1:14" x14ac:dyDescent="0.25">
      <c r="A699" s="130"/>
      <c r="B699" s="130"/>
      <c r="C699" s="131"/>
      <c r="D699" s="112" t="str">
        <f>_xlfn.XLOOKUP(Table1[[#This Row],[Service]],Validation!$A$2:$A$15,Validation!$B$2:$B$15,"",0,1)</f>
        <v/>
      </c>
      <c r="E699" s="131"/>
      <c r="F699" s="132"/>
      <c r="G699" s="133"/>
      <c r="H699" s="134"/>
      <c r="I699" s="131"/>
      <c r="J699" s="131"/>
      <c r="K699" s="131"/>
      <c r="L699" s="135">
        <f>Table1[[#This Row],[Per Unit Price]]*MAX(1,Table1[[#This Row],[Qty of Units]])*MAX(1,Table1[[#This Row],['#NCMs Served / FTEs Employed]])*MAX(1,Table1[[#This Row],[Duration of Service]])</f>
        <v>0</v>
      </c>
      <c r="M699" s="131"/>
      <c r="N699" s="133"/>
    </row>
    <row r="700" spans="1:14" x14ac:dyDescent="0.25">
      <c r="A700" s="130"/>
      <c r="B700" s="130"/>
      <c r="C700" s="131"/>
      <c r="D700" s="112" t="str">
        <f>_xlfn.XLOOKUP(Table1[[#This Row],[Service]],Validation!$A$2:$A$15,Validation!$B$2:$B$15,"",0,1)</f>
        <v/>
      </c>
      <c r="E700" s="131"/>
      <c r="F700" s="132"/>
      <c r="G700" s="133"/>
      <c r="H700" s="134"/>
      <c r="I700" s="131"/>
      <c r="J700" s="131"/>
      <c r="K700" s="131"/>
      <c r="L700" s="135">
        <f>Table1[[#This Row],[Per Unit Price]]*MAX(1,Table1[[#This Row],[Qty of Units]])*MAX(1,Table1[[#This Row],['#NCMs Served / FTEs Employed]])*MAX(1,Table1[[#This Row],[Duration of Service]])</f>
        <v>0</v>
      </c>
      <c r="M700" s="131"/>
      <c r="N700" s="133"/>
    </row>
    <row r="701" spans="1:14" x14ac:dyDescent="0.25">
      <c r="A701" s="130"/>
      <c r="B701" s="130"/>
      <c r="C701" s="131"/>
      <c r="D701" s="112" t="str">
        <f>_xlfn.XLOOKUP(Table1[[#This Row],[Service]],Validation!$A$2:$A$15,Validation!$B$2:$B$15,"",0,1)</f>
        <v/>
      </c>
      <c r="E701" s="131"/>
      <c r="F701" s="132"/>
      <c r="G701" s="133"/>
      <c r="H701" s="134"/>
      <c r="I701" s="131"/>
      <c r="J701" s="131"/>
      <c r="K701" s="131"/>
      <c r="L701" s="135">
        <f>Table1[[#This Row],[Per Unit Price]]*MAX(1,Table1[[#This Row],[Qty of Units]])*MAX(1,Table1[[#This Row],['#NCMs Served / FTEs Employed]])*MAX(1,Table1[[#This Row],[Duration of Service]])</f>
        <v>0</v>
      </c>
      <c r="M701" s="131"/>
      <c r="N701" s="133"/>
    </row>
    <row r="702" spans="1:14" x14ac:dyDescent="0.25">
      <c r="A702" s="130"/>
      <c r="B702" s="130"/>
      <c r="C702" s="131"/>
      <c r="D702" s="112" t="str">
        <f>_xlfn.XLOOKUP(Table1[[#This Row],[Service]],Validation!$A$2:$A$15,Validation!$B$2:$B$15,"",0,1)</f>
        <v/>
      </c>
      <c r="E702" s="131"/>
      <c r="F702" s="132"/>
      <c r="G702" s="133"/>
      <c r="H702" s="134"/>
      <c r="I702" s="131"/>
      <c r="J702" s="131"/>
      <c r="K702" s="131"/>
      <c r="L702" s="135">
        <f>Table1[[#This Row],[Per Unit Price]]*MAX(1,Table1[[#This Row],[Qty of Units]])*MAX(1,Table1[[#This Row],['#NCMs Served / FTEs Employed]])*MAX(1,Table1[[#This Row],[Duration of Service]])</f>
        <v>0</v>
      </c>
      <c r="M702" s="131"/>
      <c r="N702" s="133"/>
    </row>
    <row r="703" spans="1:14" x14ac:dyDescent="0.25">
      <c r="A703" s="130"/>
      <c r="B703" s="130"/>
      <c r="C703" s="131"/>
      <c r="D703" s="112" t="str">
        <f>_xlfn.XLOOKUP(Table1[[#This Row],[Service]],Validation!$A$2:$A$15,Validation!$B$2:$B$15,"",0,1)</f>
        <v/>
      </c>
      <c r="E703" s="131"/>
      <c r="F703" s="132"/>
      <c r="G703" s="133"/>
      <c r="H703" s="134"/>
      <c r="I703" s="131"/>
      <c r="J703" s="131"/>
      <c r="K703" s="131"/>
      <c r="L703" s="135">
        <f>Table1[[#This Row],[Per Unit Price]]*MAX(1,Table1[[#This Row],[Qty of Units]])*MAX(1,Table1[[#This Row],['#NCMs Served / FTEs Employed]])*MAX(1,Table1[[#This Row],[Duration of Service]])</f>
        <v>0</v>
      </c>
      <c r="M703" s="131"/>
      <c r="N703" s="133"/>
    </row>
    <row r="704" spans="1:14" x14ac:dyDescent="0.25">
      <c r="A704" s="130"/>
      <c r="B704" s="130"/>
      <c r="C704" s="131"/>
      <c r="D704" s="112" t="str">
        <f>_xlfn.XLOOKUP(Table1[[#This Row],[Service]],Validation!$A$2:$A$15,Validation!$B$2:$B$15,"",0,1)</f>
        <v/>
      </c>
      <c r="E704" s="131"/>
      <c r="F704" s="132"/>
      <c r="G704" s="133"/>
      <c r="H704" s="134"/>
      <c r="I704" s="131"/>
      <c r="J704" s="131"/>
      <c r="K704" s="131"/>
      <c r="L704" s="135">
        <f>Table1[[#This Row],[Per Unit Price]]*MAX(1,Table1[[#This Row],[Qty of Units]])*MAX(1,Table1[[#This Row],['#NCMs Served / FTEs Employed]])*MAX(1,Table1[[#This Row],[Duration of Service]])</f>
        <v>0</v>
      </c>
      <c r="M704" s="131"/>
      <c r="N704" s="133"/>
    </row>
    <row r="705" spans="1:14" x14ac:dyDescent="0.25">
      <c r="A705" s="130"/>
      <c r="B705" s="130"/>
      <c r="C705" s="131"/>
      <c r="D705" s="112" t="str">
        <f>_xlfn.XLOOKUP(Table1[[#This Row],[Service]],Validation!$A$2:$A$15,Validation!$B$2:$B$15,"",0,1)</f>
        <v/>
      </c>
      <c r="E705" s="131"/>
      <c r="F705" s="132"/>
      <c r="G705" s="133"/>
      <c r="H705" s="134"/>
      <c r="I705" s="131"/>
      <c r="J705" s="131"/>
      <c r="K705" s="131"/>
      <c r="L705" s="135">
        <f>Table1[[#This Row],[Per Unit Price]]*MAX(1,Table1[[#This Row],[Qty of Units]])*MAX(1,Table1[[#This Row],['#NCMs Served / FTEs Employed]])*MAX(1,Table1[[#This Row],[Duration of Service]])</f>
        <v>0</v>
      </c>
      <c r="M705" s="131"/>
      <c r="N705" s="133"/>
    </row>
    <row r="706" spans="1:14" x14ac:dyDescent="0.25">
      <c r="A706" s="130"/>
      <c r="B706" s="130"/>
      <c r="C706" s="131"/>
      <c r="D706" s="112" t="str">
        <f>_xlfn.XLOOKUP(Table1[[#This Row],[Service]],Validation!$A$2:$A$15,Validation!$B$2:$B$15,"",0,1)</f>
        <v/>
      </c>
      <c r="E706" s="131"/>
      <c r="F706" s="132"/>
      <c r="G706" s="133"/>
      <c r="H706" s="134"/>
      <c r="I706" s="131"/>
      <c r="J706" s="131"/>
      <c r="K706" s="131"/>
      <c r="L706" s="135">
        <f>Table1[[#This Row],[Per Unit Price]]*MAX(1,Table1[[#This Row],[Qty of Units]])*MAX(1,Table1[[#This Row],['#NCMs Served / FTEs Employed]])*MAX(1,Table1[[#This Row],[Duration of Service]])</f>
        <v>0</v>
      </c>
      <c r="M706" s="131"/>
      <c r="N706" s="133"/>
    </row>
    <row r="707" spans="1:14" x14ac:dyDescent="0.25">
      <c r="A707" s="130"/>
      <c r="B707" s="130"/>
      <c r="C707" s="131"/>
      <c r="D707" s="112" t="str">
        <f>_xlfn.XLOOKUP(Table1[[#This Row],[Service]],Validation!$A$2:$A$15,Validation!$B$2:$B$15,"",0,1)</f>
        <v/>
      </c>
      <c r="E707" s="131"/>
      <c r="F707" s="132"/>
      <c r="G707" s="133"/>
      <c r="H707" s="134"/>
      <c r="I707" s="131"/>
      <c r="J707" s="131"/>
      <c r="K707" s="131"/>
      <c r="L707" s="135">
        <f>Table1[[#This Row],[Per Unit Price]]*MAX(1,Table1[[#This Row],[Qty of Units]])*MAX(1,Table1[[#This Row],['#NCMs Served / FTEs Employed]])*MAX(1,Table1[[#This Row],[Duration of Service]])</f>
        <v>0</v>
      </c>
      <c r="M707" s="131"/>
      <c r="N707" s="133"/>
    </row>
    <row r="708" spans="1:14" x14ac:dyDescent="0.25">
      <c r="A708" s="130"/>
      <c r="B708" s="130"/>
      <c r="C708" s="131"/>
      <c r="D708" s="112" t="str">
        <f>_xlfn.XLOOKUP(Table1[[#This Row],[Service]],Validation!$A$2:$A$15,Validation!$B$2:$B$15,"",0,1)</f>
        <v/>
      </c>
      <c r="E708" s="131"/>
      <c r="F708" s="132"/>
      <c r="G708" s="133"/>
      <c r="H708" s="134"/>
      <c r="I708" s="131"/>
      <c r="J708" s="131"/>
      <c r="K708" s="131"/>
      <c r="L708" s="135">
        <f>Table1[[#This Row],[Per Unit Price]]*MAX(1,Table1[[#This Row],[Qty of Units]])*MAX(1,Table1[[#This Row],['#NCMs Served / FTEs Employed]])*MAX(1,Table1[[#This Row],[Duration of Service]])</f>
        <v>0</v>
      </c>
      <c r="M708" s="131"/>
      <c r="N708" s="133"/>
    </row>
    <row r="709" spans="1:14" x14ac:dyDescent="0.25">
      <c r="A709" s="130"/>
      <c r="B709" s="130"/>
      <c r="C709" s="131"/>
      <c r="D709" s="112" t="str">
        <f>_xlfn.XLOOKUP(Table1[[#This Row],[Service]],Validation!$A$2:$A$15,Validation!$B$2:$B$15,"",0,1)</f>
        <v/>
      </c>
      <c r="E709" s="131"/>
      <c r="F709" s="132"/>
      <c r="G709" s="133"/>
      <c r="H709" s="134"/>
      <c r="I709" s="131"/>
      <c r="J709" s="131"/>
      <c r="K709" s="131"/>
      <c r="L709" s="135">
        <f>Table1[[#This Row],[Per Unit Price]]*MAX(1,Table1[[#This Row],[Qty of Units]])*MAX(1,Table1[[#This Row],['#NCMs Served / FTEs Employed]])*MAX(1,Table1[[#This Row],[Duration of Service]])</f>
        <v>0</v>
      </c>
      <c r="M709" s="131"/>
      <c r="N709" s="133"/>
    </row>
    <row r="710" spans="1:14" x14ac:dyDescent="0.25">
      <c r="A710" s="130"/>
      <c r="B710" s="130"/>
      <c r="C710" s="131"/>
      <c r="D710" s="112" t="str">
        <f>_xlfn.XLOOKUP(Table1[[#This Row],[Service]],Validation!$A$2:$A$15,Validation!$B$2:$B$15,"",0,1)</f>
        <v/>
      </c>
      <c r="E710" s="131"/>
      <c r="F710" s="132"/>
      <c r="G710" s="133"/>
      <c r="H710" s="134"/>
      <c r="I710" s="131"/>
      <c r="J710" s="131"/>
      <c r="K710" s="131"/>
      <c r="L710" s="135">
        <f>Table1[[#This Row],[Per Unit Price]]*MAX(1,Table1[[#This Row],[Qty of Units]])*MAX(1,Table1[[#This Row],['#NCMs Served / FTEs Employed]])*MAX(1,Table1[[#This Row],[Duration of Service]])</f>
        <v>0</v>
      </c>
      <c r="M710" s="131"/>
      <c r="N710" s="133"/>
    </row>
    <row r="711" spans="1:14" x14ac:dyDescent="0.25">
      <c r="A711" s="130"/>
      <c r="B711" s="130"/>
      <c r="C711" s="131"/>
      <c r="D711" s="112" t="str">
        <f>_xlfn.XLOOKUP(Table1[[#This Row],[Service]],Validation!$A$2:$A$15,Validation!$B$2:$B$15,"",0,1)</f>
        <v/>
      </c>
      <c r="E711" s="131"/>
      <c r="F711" s="132"/>
      <c r="G711" s="133"/>
      <c r="H711" s="134"/>
      <c r="I711" s="131"/>
      <c r="J711" s="131"/>
      <c r="K711" s="131"/>
      <c r="L711" s="135">
        <f>Table1[[#This Row],[Per Unit Price]]*MAX(1,Table1[[#This Row],[Qty of Units]])*MAX(1,Table1[[#This Row],['#NCMs Served / FTEs Employed]])*MAX(1,Table1[[#This Row],[Duration of Service]])</f>
        <v>0</v>
      </c>
      <c r="M711" s="131"/>
      <c r="N711" s="133"/>
    </row>
    <row r="712" spans="1:14" x14ac:dyDescent="0.25">
      <c r="A712" s="130"/>
      <c r="B712" s="130"/>
      <c r="C712" s="131"/>
      <c r="D712" s="112" t="str">
        <f>_xlfn.XLOOKUP(Table1[[#This Row],[Service]],Validation!$A$2:$A$15,Validation!$B$2:$B$15,"",0,1)</f>
        <v/>
      </c>
      <c r="E712" s="131"/>
      <c r="F712" s="132"/>
      <c r="G712" s="133"/>
      <c r="H712" s="134"/>
      <c r="I712" s="131"/>
      <c r="J712" s="131"/>
      <c r="K712" s="131"/>
      <c r="L712" s="135">
        <f>Table1[[#This Row],[Per Unit Price]]*MAX(1,Table1[[#This Row],[Qty of Units]])*MAX(1,Table1[[#This Row],['#NCMs Served / FTEs Employed]])*MAX(1,Table1[[#This Row],[Duration of Service]])</f>
        <v>0</v>
      </c>
      <c r="M712" s="131"/>
      <c r="N712" s="133"/>
    </row>
    <row r="713" spans="1:14" x14ac:dyDescent="0.25">
      <c r="A713" s="130"/>
      <c r="B713" s="130"/>
      <c r="C713" s="131"/>
      <c r="D713" s="112" t="str">
        <f>_xlfn.XLOOKUP(Table1[[#This Row],[Service]],Validation!$A$2:$A$15,Validation!$B$2:$B$15,"",0,1)</f>
        <v/>
      </c>
      <c r="E713" s="131"/>
      <c r="F713" s="132"/>
      <c r="G713" s="133"/>
      <c r="H713" s="134"/>
      <c r="I713" s="131"/>
      <c r="J713" s="131"/>
      <c r="K713" s="131"/>
      <c r="L713" s="135">
        <f>Table1[[#This Row],[Per Unit Price]]*MAX(1,Table1[[#This Row],[Qty of Units]])*MAX(1,Table1[[#This Row],['#NCMs Served / FTEs Employed]])*MAX(1,Table1[[#This Row],[Duration of Service]])</f>
        <v>0</v>
      </c>
      <c r="M713" s="131"/>
      <c r="N713" s="133"/>
    </row>
    <row r="714" spans="1:14" x14ac:dyDescent="0.25">
      <c r="A714" s="130"/>
      <c r="B714" s="130"/>
      <c r="C714" s="131"/>
      <c r="D714" s="112" t="str">
        <f>_xlfn.XLOOKUP(Table1[[#This Row],[Service]],Validation!$A$2:$A$15,Validation!$B$2:$B$15,"",0,1)</f>
        <v/>
      </c>
      <c r="E714" s="131"/>
      <c r="F714" s="132"/>
      <c r="G714" s="133"/>
      <c r="H714" s="134"/>
      <c r="I714" s="131"/>
      <c r="J714" s="131"/>
      <c r="K714" s="131"/>
      <c r="L714" s="135">
        <f>Table1[[#This Row],[Per Unit Price]]*MAX(1,Table1[[#This Row],[Qty of Units]])*MAX(1,Table1[[#This Row],['#NCMs Served / FTEs Employed]])*MAX(1,Table1[[#This Row],[Duration of Service]])</f>
        <v>0</v>
      </c>
      <c r="M714" s="131"/>
      <c r="N714" s="133"/>
    </row>
    <row r="715" spans="1:14" x14ac:dyDescent="0.25">
      <c r="A715" s="130"/>
      <c r="B715" s="130"/>
      <c r="C715" s="131"/>
      <c r="D715" s="112" t="str">
        <f>_xlfn.XLOOKUP(Table1[[#This Row],[Service]],Validation!$A$2:$A$15,Validation!$B$2:$B$15,"",0,1)</f>
        <v/>
      </c>
      <c r="E715" s="131"/>
      <c r="F715" s="132"/>
      <c r="G715" s="133"/>
      <c r="H715" s="134"/>
      <c r="I715" s="131"/>
      <c r="J715" s="131"/>
      <c r="K715" s="131"/>
      <c r="L715" s="135">
        <f>Table1[[#This Row],[Per Unit Price]]*MAX(1,Table1[[#This Row],[Qty of Units]])*MAX(1,Table1[[#This Row],['#NCMs Served / FTEs Employed]])*MAX(1,Table1[[#This Row],[Duration of Service]])</f>
        <v>0</v>
      </c>
      <c r="M715" s="131"/>
      <c r="N715" s="133"/>
    </row>
    <row r="716" spans="1:14" x14ac:dyDescent="0.25">
      <c r="A716" s="130"/>
      <c r="B716" s="130"/>
      <c r="C716" s="131"/>
      <c r="D716" s="112" t="str">
        <f>_xlfn.XLOOKUP(Table1[[#This Row],[Service]],Validation!$A$2:$A$15,Validation!$B$2:$B$15,"",0,1)</f>
        <v/>
      </c>
      <c r="E716" s="131"/>
      <c r="F716" s="132"/>
      <c r="G716" s="133"/>
      <c r="H716" s="134"/>
      <c r="I716" s="131"/>
      <c r="J716" s="131"/>
      <c r="K716" s="131"/>
      <c r="L716" s="135">
        <f>Table1[[#This Row],[Per Unit Price]]*MAX(1,Table1[[#This Row],[Qty of Units]])*MAX(1,Table1[[#This Row],['#NCMs Served / FTEs Employed]])*MAX(1,Table1[[#This Row],[Duration of Service]])</f>
        <v>0</v>
      </c>
      <c r="M716" s="131"/>
      <c r="N716" s="133"/>
    </row>
    <row r="717" spans="1:14" x14ac:dyDescent="0.25">
      <c r="A717" s="130"/>
      <c r="B717" s="130"/>
      <c r="C717" s="131"/>
      <c r="D717" s="112" t="str">
        <f>_xlfn.XLOOKUP(Table1[[#This Row],[Service]],Validation!$A$2:$A$15,Validation!$B$2:$B$15,"",0,1)</f>
        <v/>
      </c>
      <c r="E717" s="131"/>
      <c r="F717" s="132"/>
      <c r="G717" s="133"/>
      <c r="H717" s="134"/>
      <c r="I717" s="131"/>
      <c r="J717" s="131"/>
      <c r="K717" s="131"/>
      <c r="L717" s="135">
        <f>Table1[[#This Row],[Per Unit Price]]*MAX(1,Table1[[#This Row],[Qty of Units]])*MAX(1,Table1[[#This Row],['#NCMs Served / FTEs Employed]])*MAX(1,Table1[[#This Row],[Duration of Service]])</f>
        <v>0</v>
      </c>
      <c r="M717" s="131"/>
      <c r="N717" s="133"/>
    </row>
    <row r="718" spans="1:14" x14ac:dyDescent="0.25">
      <c r="A718" s="130"/>
      <c r="B718" s="130"/>
      <c r="C718" s="131"/>
      <c r="D718" s="112" t="str">
        <f>_xlfn.XLOOKUP(Table1[[#This Row],[Service]],Validation!$A$2:$A$15,Validation!$B$2:$B$15,"",0,1)</f>
        <v/>
      </c>
      <c r="E718" s="131"/>
      <c r="F718" s="132"/>
      <c r="G718" s="133"/>
      <c r="H718" s="134"/>
      <c r="I718" s="131"/>
      <c r="J718" s="131"/>
      <c r="K718" s="131"/>
      <c r="L718" s="135">
        <f>Table1[[#This Row],[Per Unit Price]]*MAX(1,Table1[[#This Row],[Qty of Units]])*MAX(1,Table1[[#This Row],['#NCMs Served / FTEs Employed]])*MAX(1,Table1[[#This Row],[Duration of Service]])</f>
        <v>0</v>
      </c>
      <c r="M718" s="131"/>
      <c r="N718" s="133"/>
    </row>
    <row r="719" spans="1:14" x14ac:dyDescent="0.25">
      <c r="A719" s="130"/>
      <c r="B719" s="130"/>
      <c r="C719" s="131"/>
      <c r="D719" s="112" t="str">
        <f>_xlfn.XLOOKUP(Table1[[#This Row],[Service]],Validation!$A$2:$A$15,Validation!$B$2:$B$15,"",0,1)</f>
        <v/>
      </c>
      <c r="E719" s="131"/>
      <c r="F719" s="132"/>
      <c r="G719" s="133"/>
      <c r="H719" s="134"/>
      <c r="I719" s="131"/>
      <c r="J719" s="131"/>
      <c r="K719" s="131"/>
      <c r="L719" s="135">
        <f>Table1[[#This Row],[Per Unit Price]]*MAX(1,Table1[[#This Row],[Qty of Units]])*MAX(1,Table1[[#This Row],['#NCMs Served / FTEs Employed]])*MAX(1,Table1[[#This Row],[Duration of Service]])</f>
        <v>0</v>
      </c>
      <c r="M719" s="131"/>
      <c r="N719" s="133"/>
    </row>
    <row r="720" spans="1:14" x14ac:dyDescent="0.25">
      <c r="A720" s="130"/>
      <c r="B720" s="130"/>
      <c r="C720" s="131"/>
      <c r="D720" s="112" t="str">
        <f>_xlfn.XLOOKUP(Table1[[#This Row],[Service]],Validation!$A$2:$A$15,Validation!$B$2:$B$15,"",0,1)</f>
        <v/>
      </c>
      <c r="E720" s="131"/>
      <c r="F720" s="132"/>
      <c r="G720" s="133"/>
      <c r="H720" s="134"/>
      <c r="I720" s="131"/>
      <c r="J720" s="131"/>
      <c r="K720" s="131"/>
      <c r="L720" s="135">
        <f>Table1[[#This Row],[Per Unit Price]]*MAX(1,Table1[[#This Row],[Qty of Units]])*MAX(1,Table1[[#This Row],['#NCMs Served / FTEs Employed]])*MAX(1,Table1[[#This Row],[Duration of Service]])</f>
        <v>0</v>
      </c>
      <c r="M720" s="131"/>
      <c r="N720" s="133"/>
    </row>
    <row r="721" spans="1:14" x14ac:dyDescent="0.25">
      <c r="A721" s="130"/>
      <c r="B721" s="130"/>
      <c r="C721" s="131"/>
      <c r="D721" s="112" t="str">
        <f>_xlfn.XLOOKUP(Table1[[#This Row],[Service]],Validation!$A$2:$A$15,Validation!$B$2:$B$15,"",0,1)</f>
        <v/>
      </c>
      <c r="E721" s="131"/>
      <c r="F721" s="132"/>
      <c r="G721" s="133"/>
      <c r="H721" s="134"/>
      <c r="I721" s="131"/>
      <c r="J721" s="131"/>
      <c r="K721" s="131"/>
      <c r="L721" s="135">
        <f>Table1[[#This Row],[Per Unit Price]]*MAX(1,Table1[[#This Row],[Qty of Units]])*MAX(1,Table1[[#This Row],['#NCMs Served / FTEs Employed]])*MAX(1,Table1[[#This Row],[Duration of Service]])</f>
        <v>0</v>
      </c>
      <c r="M721" s="131"/>
      <c r="N721" s="133"/>
    </row>
    <row r="722" spans="1:14" x14ac:dyDescent="0.25">
      <c r="A722" s="130"/>
      <c r="B722" s="130"/>
      <c r="C722" s="131"/>
      <c r="D722" s="112" t="str">
        <f>_xlfn.XLOOKUP(Table1[[#This Row],[Service]],Validation!$A$2:$A$15,Validation!$B$2:$B$15,"",0,1)</f>
        <v/>
      </c>
      <c r="E722" s="131"/>
      <c r="F722" s="132"/>
      <c r="G722" s="133"/>
      <c r="H722" s="134"/>
      <c r="I722" s="131"/>
      <c r="J722" s="131"/>
      <c r="K722" s="131"/>
      <c r="L722" s="135">
        <f>Table1[[#This Row],[Per Unit Price]]*MAX(1,Table1[[#This Row],[Qty of Units]])*MAX(1,Table1[[#This Row],['#NCMs Served / FTEs Employed]])*MAX(1,Table1[[#This Row],[Duration of Service]])</f>
        <v>0</v>
      </c>
      <c r="M722" s="131"/>
      <c r="N722" s="133"/>
    </row>
    <row r="723" spans="1:14" x14ac:dyDescent="0.25">
      <c r="A723" s="130"/>
      <c r="B723" s="130"/>
      <c r="C723" s="131"/>
      <c r="D723" s="112" t="str">
        <f>_xlfn.XLOOKUP(Table1[[#This Row],[Service]],Validation!$A$2:$A$15,Validation!$B$2:$B$15,"",0,1)</f>
        <v/>
      </c>
      <c r="E723" s="131"/>
      <c r="F723" s="132"/>
      <c r="G723" s="133"/>
      <c r="H723" s="134"/>
      <c r="I723" s="131"/>
      <c r="J723" s="131"/>
      <c r="K723" s="131"/>
      <c r="L723" s="135">
        <f>Table1[[#This Row],[Per Unit Price]]*MAX(1,Table1[[#This Row],[Qty of Units]])*MAX(1,Table1[[#This Row],['#NCMs Served / FTEs Employed]])*MAX(1,Table1[[#This Row],[Duration of Service]])</f>
        <v>0</v>
      </c>
      <c r="M723" s="131"/>
      <c r="N723" s="133"/>
    </row>
    <row r="724" spans="1:14" x14ac:dyDescent="0.25">
      <c r="A724" s="130"/>
      <c r="B724" s="130"/>
      <c r="C724" s="131"/>
      <c r="D724" s="112" t="str">
        <f>_xlfn.XLOOKUP(Table1[[#This Row],[Service]],Validation!$A$2:$A$15,Validation!$B$2:$B$15,"",0,1)</f>
        <v/>
      </c>
      <c r="E724" s="131"/>
      <c r="F724" s="132"/>
      <c r="G724" s="133"/>
      <c r="H724" s="134"/>
      <c r="I724" s="131"/>
      <c r="J724" s="131"/>
      <c r="K724" s="131"/>
      <c r="L724" s="135">
        <f>Table1[[#This Row],[Per Unit Price]]*MAX(1,Table1[[#This Row],[Qty of Units]])*MAX(1,Table1[[#This Row],['#NCMs Served / FTEs Employed]])*MAX(1,Table1[[#This Row],[Duration of Service]])</f>
        <v>0</v>
      </c>
      <c r="M724" s="131"/>
      <c r="N724" s="133"/>
    </row>
    <row r="725" spans="1:14" x14ac:dyDescent="0.25">
      <c r="A725" s="130"/>
      <c r="B725" s="130"/>
      <c r="C725" s="131"/>
      <c r="D725" s="112" t="str">
        <f>_xlfn.XLOOKUP(Table1[[#This Row],[Service]],Validation!$A$2:$A$15,Validation!$B$2:$B$15,"",0,1)</f>
        <v/>
      </c>
      <c r="E725" s="131"/>
      <c r="F725" s="132"/>
      <c r="G725" s="133"/>
      <c r="H725" s="134"/>
      <c r="I725" s="131"/>
      <c r="J725" s="131"/>
      <c r="K725" s="131"/>
      <c r="L725" s="135">
        <f>Table1[[#This Row],[Per Unit Price]]*MAX(1,Table1[[#This Row],[Qty of Units]])*MAX(1,Table1[[#This Row],['#NCMs Served / FTEs Employed]])*MAX(1,Table1[[#This Row],[Duration of Service]])</f>
        <v>0</v>
      </c>
      <c r="M725" s="131"/>
      <c r="N725" s="133"/>
    </row>
    <row r="726" spans="1:14" x14ac:dyDescent="0.25">
      <c r="A726" s="130"/>
      <c r="B726" s="130"/>
      <c r="C726" s="131"/>
      <c r="D726" s="112" t="str">
        <f>_xlfn.XLOOKUP(Table1[[#This Row],[Service]],Validation!$A$2:$A$15,Validation!$B$2:$B$15,"",0,1)</f>
        <v/>
      </c>
      <c r="E726" s="131"/>
      <c r="F726" s="132"/>
      <c r="G726" s="133"/>
      <c r="H726" s="134"/>
      <c r="I726" s="131"/>
      <c r="J726" s="131"/>
      <c r="K726" s="131"/>
      <c r="L726" s="135">
        <f>Table1[[#This Row],[Per Unit Price]]*MAX(1,Table1[[#This Row],[Qty of Units]])*MAX(1,Table1[[#This Row],['#NCMs Served / FTEs Employed]])*MAX(1,Table1[[#This Row],[Duration of Service]])</f>
        <v>0</v>
      </c>
      <c r="M726" s="131"/>
      <c r="N726" s="133"/>
    </row>
    <row r="727" spans="1:14" x14ac:dyDescent="0.25">
      <c r="A727" s="130"/>
      <c r="B727" s="130"/>
      <c r="C727" s="131"/>
      <c r="D727" s="112" t="str">
        <f>_xlfn.XLOOKUP(Table1[[#This Row],[Service]],Validation!$A$2:$A$15,Validation!$B$2:$B$15,"",0,1)</f>
        <v/>
      </c>
      <c r="E727" s="131"/>
      <c r="F727" s="132"/>
      <c r="G727" s="133"/>
      <c r="H727" s="134"/>
      <c r="I727" s="131"/>
      <c r="J727" s="131"/>
      <c r="K727" s="131"/>
      <c r="L727" s="135">
        <f>Table1[[#This Row],[Per Unit Price]]*MAX(1,Table1[[#This Row],[Qty of Units]])*MAX(1,Table1[[#This Row],['#NCMs Served / FTEs Employed]])*MAX(1,Table1[[#This Row],[Duration of Service]])</f>
        <v>0</v>
      </c>
      <c r="M727" s="131"/>
      <c r="N727" s="133"/>
    </row>
    <row r="728" spans="1:14" x14ac:dyDescent="0.25">
      <c r="A728" s="130"/>
      <c r="B728" s="130"/>
      <c r="C728" s="131"/>
      <c r="D728" s="112" t="str">
        <f>_xlfn.XLOOKUP(Table1[[#This Row],[Service]],Validation!$A$2:$A$15,Validation!$B$2:$B$15,"",0,1)</f>
        <v/>
      </c>
      <c r="E728" s="131"/>
      <c r="F728" s="132"/>
      <c r="G728" s="133"/>
      <c r="H728" s="134"/>
      <c r="I728" s="131"/>
      <c r="J728" s="131"/>
      <c r="K728" s="131"/>
      <c r="L728" s="135">
        <f>Table1[[#This Row],[Per Unit Price]]*MAX(1,Table1[[#This Row],[Qty of Units]])*MAX(1,Table1[[#This Row],['#NCMs Served / FTEs Employed]])*MAX(1,Table1[[#This Row],[Duration of Service]])</f>
        <v>0</v>
      </c>
      <c r="M728" s="131"/>
      <c r="N728" s="133"/>
    </row>
    <row r="729" spans="1:14" x14ac:dyDescent="0.25">
      <c r="A729" s="130"/>
      <c r="B729" s="130"/>
      <c r="C729" s="131"/>
      <c r="D729" s="112" t="str">
        <f>_xlfn.XLOOKUP(Table1[[#This Row],[Service]],Validation!$A$2:$A$15,Validation!$B$2:$B$15,"",0,1)</f>
        <v/>
      </c>
      <c r="E729" s="131"/>
      <c r="F729" s="132"/>
      <c r="G729" s="133"/>
      <c r="H729" s="134"/>
      <c r="I729" s="131"/>
      <c r="J729" s="131"/>
      <c r="K729" s="131"/>
      <c r="L729" s="135">
        <f>Table1[[#This Row],[Per Unit Price]]*MAX(1,Table1[[#This Row],[Qty of Units]])*MAX(1,Table1[[#This Row],['#NCMs Served / FTEs Employed]])*MAX(1,Table1[[#This Row],[Duration of Service]])</f>
        <v>0</v>
      </c>
      <c r="M729" s="131"/>
      <c r="N729" s="133"/>
    </row>
    <row r="730" spans="1:14" x14ac:dyDescent="0.25">
      <c r="A730" s="130"/>
      <c r="B730" s="130"/>
      <c r="C730" s="131"/>
      <c r="D730" s="112" t="str">
        <f>_xlfn.XLOOKUP(Table1[[#This Row],[Service]],Validation!$A$2:$A$15,Validation!$B$2:$B$15,"",0,1)</f>
        <v/>
      </c>
      <c r="E730" s="131"/>
      <c r="F730" s="132"/>
      <c r="G730" s="133"/>
      <c r="H730" s="134"/>
      <c r="I730" s="131"/>
      <c r="J730" s="131"/>
      <c r="K730" s="131"/>
      <c r="L730" s="135">
        <f>Table1[[#This Row],[Per Unit Price]]*MAX(1,Table1[[#This Row],[Qty of Units]])*MAX(1,Table1[[#This Row],['#NCMs Served / FTEs Employed]])*MAX(1,Table1[[#This Row],[Duration of Service]])</f>
        <v>0</v>
      </c>
      <c r="M730" s="131"/>
      <c r="N730" s="133"/>
    </row>
    <row r="731" spans="1:14" x14ac:dyDescent="0.25">
      <c r="A731" s="130"/>
      <c r="B731" s="130"/>
      <c r="C731" s="131"/>
      <c r="D731" s="112" t="str">
        <f>_xlfn.XLOOKUP(Table1[[#This Row],[Service]],Validation!$A$2:$A$15,Validation!$B$2:$B$15,"",0,1)</f>
        <v/>
      </c>
      <c r="E731" s="131"/>
      <c r="F731" s="132"/>
      <c r="G731" s="133"/>
      <c r="H731" s="134"/>
      <c r="I731" s="131"/>
      <c r="J731" s="131"/>
      <c r="K731" s="131"/>
      <c r="L731" s="135">
        <f>Table1[[#This Row],[Per Unit Price]]*MAX(1,Table1[[#This Row],[Qty of Units]])*MAX(1,Table1[[#This Row],['#NCMs Served / FTEs Employed]])*MAX(1,Table1[[#This Row],[Duration of Service]])</f>
        <v>0</v>
      </c>
      <c r="M731" s="131"/>
      <c r="N731" s="133"/>
    </row>
    <row r="732" spans="1:14" x14ac:dyDescent="0.25">
      <c r="A732" s="130"/>
      <c r="B732" s="130"/>
      <c r="C732" s="131"/>
      <c r="D732" s="112" t="str">
        <f>_xlfn.XLOOKUP(Table1[[#This Row],[Service]],Validation!$A$2:$A$15,Validation!$B$2:$B$15,"",0,1)</f>
        <v/>
      </c>
      <c r="E732" s="131"/>
      <c r="F732" s="132"/>
      <c r="G732" s="133"/>
      <c r="H732" s="134"/>
      <c r="I732" s="131"/>
      <c r="J732" s="131"/>
      <c r="K732" s="131"/>
      <c r="L732" s="135">
        <f>Table1[[#This Row],[Per Unit Price]]*MAX(1,Table1[[#This Row],[Qty of Units]])*MAX(1,Table1[[#This Row],['#NCMs Served / FTEs Employed]])*MAX(1,Table1[[#This Row],[Duration of Service]])</f>
        <v>0</v>
      </c>
      <c r="M732" s="131"/>
      <c r="N732" s="133"/>
    </row>
    <row r="733" spans="1:14" x14ac:dyDescent="0.25">
      <c r="A733" s="130"/>
      <c r="B733" s="130"/>
      <c r="C733" s="131"/>
      <c r="D733" s="112" t="str">
        <f>_xlfn.XLOOKUP(Table1[[#This Row],[Service]],Validation!$A$2:$A$15,Validation!$B$2:$B$15,"",0,1)</f>
        <v/>
      </c>
      <c r="E733" s="131"/>
      <c r="F733" s="132"/>
      <c r="G733" s="133"/>
      <c r="H733" s="134"/>
      <c r="I733" s="131"/>
      <c r="J733" s="131"/>
      <c r="K733" s="131"/>
      <c r="L733" s="135">
        <f>Table1[[#This Row],[Per Unit Price]]*MAX(1,Table1[[#This Row],[Qty of Units]])*MAX(1,Table1[[#This Row],['#NCMs Served / FTEs Employed]])*MAX(1,Table1[[#This Row],[Duration of Service]])</f>
        <v>0</v>
      </c>
      <c r="M733" s="131"/>
      <c r="N733" s="133"/>
    </row>
    <row r="734" spans="1:14" x14ac:dyDescent="0.25">
      <c r="A734" s="130"/>
      <c r="B734" s="130"/>
      <c r="C734" s="131"/>
      <c r="D734" s="112" t="str">
        <f>_xlfn.XLOOKUP(Table1[[#This Row],[Service]],Validation!$A$2:$A$15,Validation!$B$2:$B$15,"",0,1)</f>
        <v/>
      </c>
      <c r="E734" s="131"/>
      <c r="F734" s="132"/>
      <c r="G734" s="133"/>
      <c r="H734" s="134"/>
      <c r="I734" s="131"/>
      <c r="J734" s="131"/>
      <c r="K734" s="131"/>
      <c r="L734" s="135">
        <f>Table1[[#This Row],[Per Unit Price]]*MAX(1,Table1[[#This Row],[Qty of Units]])*MAX(1,Table1[[#This Row],['#NCMs Served / FTEs Employed]])*MAX(1,Table1[[#This Row],[Duration of Service]])</f>
        <v>0</v>
      </c>
      <c r="M734" s="131"/>
      <c r="N734" s="133"/>
    </row>
    <row r="735" spans="1:14" x14ac:dyDescent="0.25">
      <c r="A735" s="130"/>
      <c r="B735" s="130"/>
      <c r="C735" s="131"/>
      <c r="D735" s="112" t="str">
        <f>_xlfn.XLOOKUP(Table1[[#This Row],[Service]],Validation!$A$2:$A$15,Validation!$B$2:$B$15,"",0,1)</f>
        <v/>
      </c>
      <c r="E735" s="131"/>
      <c r="F735" s="132"/>
      <c r="G735" s="133"/>
      <c r="H735" s="134"/>
      <c r="I735" s="131"/>
      <c r="J735" s="131"/>
      <c r="K735" s="131"/>
      <c r="L735" s="135">
        <f>Table1[[#This Row],[Per Unit Price]]*MAX(1,Table1[[#This Row],[Qty of Units]])*MAX(1,Table1[[#This Row],['#NCMs Served / FTEs Employed]])*MAX(1,Table1[[#This Row],[Duration of Service]])</f>
        <v>0</v>
      </c>
      <c r="M735" s="131"/>
      <c r="N735" s="133"/>
    </row>
    <row r="736" spans="1:14" x14ac:dyDescent="0.25">
      <c r="A736" s="130"/>
      <c r="B736" s="130"/>
      <c r="C736" s="131"/>
      <c r="D736" s="112" t="str">
        <f>_xlfn.XLOOKUP(Table1[[#This Row],[Service]],Validation!$A$2:$A$15,Validation!$B$2:$B$15,"",0,1)</f>
        <v/>
      </c>
      <c r="E736" s="131"/>
      <c r="F736" s="132"/>
      <c r="G736" s="133"/>
      <c r="H736" s="134"/>
      <c r="I736" s="131"/>
      <c r="J736" s="131"/>
      <c r="K736" s="131"/>
      <c r="L736" s="135">
        <f>Table1[[#This Row],[Per Unit Price]]*MAX(1,Table1[[#This Row],[Qty of Units]])*MAX(1,Table1[[#This Row],['#NCMs Served / FTEs Employed]])*MAX(1,Table1[[#This Row],[Duration of Service]])</f>
        <v>0</v>
      </c>
      <c r="M736" s="131"/>
      <c r="N736" s="133"/>
    </row>
    <row r="737" spans="1:14" x14ac:dyDescent="0.25">
      <c r="A737" s="130"/>
      <c r="B737" s="130"/>
      <c r="C737" s="131"/>
      <c r="D737" s="112" t="str">
        <f>_xlfn.XLOOKUP(Table1[[#This Row],[Service]],Validation!$A$2:$A$15,Validation!$B$2:$B$15,"",0,1)</f>
        <v/>
      </c>
      <c r="E737" s="131"/>
      <c r="F737" s="132"/>
      <c r="G737" s="133"/>
      <c r="H737" s="134"/>
      <c r="I737" s="131"/>
      <c r="J737" s="131"/>
      <c r="K737" s="131"/>
      <c r="L737" s="135">
        <f>Table1[[#This Row],[Per Unit Price]]*MAX(1,Table1[[#This Row],[Qty of Units]])*MAX(1,Table1[[#This Row],['#NCMs Served / FTEs Employed]])*MAX(1,Table1[[#This Row],[Duration of Service]])</f>
        <v>0</v>
      </c>
      <c r="M737" s="131"/>
      <c r="N737" s="133"/>
    </row>
    <row r="738" spans="1:14" x14ac:dyDescent="0.25">
      <c r="A738" s="130"/>
      <c r="B738" s="130"/>
      <c r="C738" s="131"/>
      <c r="D738" s="112" t="str">
        <f>_xlfn.XLOOKUP(Table1[[#This Row],[Service]],Validation!$A$2:$A$15,Validation!$B$2:$B$15,"",0,1)</f>
        <v/>
      </c>
      <c r="E738" s="131"/>
      <c r="F738" s="132"/>
      <c r="G738" s="133"/>
      <c r="H738" s="134"/>
      <c r="I738" s="131"/>
      <c r="J738" s="131"/>
      <c r="K738" s="131"/>
      <c r="L738" s="135">
        <f>Table1[[#This Row],[Per Unit Price]]*MAX(1,Table1[[#This Row],[Qty of Units]])*MAX(1,Table1[[#This Row],['#NCMs Served / FTEs Employed]])*MAX(1,Table1[[#This Row],[Duration of Service]])</f>
        <v>0</v>
      </c>
      <c r="M738" s="131"/>
      <c r="N738" s="133"/>
    </row>
    <row r="739" spans="1:14" x14ac:dyDescent="0.25">
      <c r="A739" s="130"/>
      <c r="B739" s="130"/>
      <c r="C739" s="131"/>
      <c r="D739" s="112" t="str">
        <f>_xlfn.XLOOKUP(Table1[[#This Row],[Service]],Validation!$A$2:$A$15,Validation!$B$2:$B$15,"",0,1)</f>
        <v/>
      </c>
      <c r="E739" s="131"/>
      <c r="F739" s="132"/>
      <c r="G739" s="133"/>
      <c r="H739" s="134"/>
      <c r="I739" s="131"/>
      <c r="J739" s="131"/>
      <c r="K739" s="131"/>
      <c r="L739" s="135">
        <f>Table1[[#This Row],[Per Unit Price]]*MAX(1,Table1[[#This Row],[Qty of Units]])*MAX(1,Table1[[#This Row],['#NCMs Served / FTEs Employed]])*MAX(1,Table1[[#This Row],[Duration of Service]])</f>
        <v>0</v>
      </c>
      <c r="M739" s="131"/>
      <c r="N739" s="133"/>
    </row>
    <row r="740" spans="1:14" x14ac:dyDescent="0.25">
      <c r="A740" s="130"/>
      <c r="B740" s="130"/>
      <c r="C740" s="131"/>
      <c r="D740" s="112" t="str">
        <f>_xlfn.XLOOKUP(Table1[[#This Row],[Service]],Validation!$A$2:$A$15,Validation!$B$2:$B$15,"",0,1)</f>
        <v/>
      </c>
      <c r="E740" s="131"/>
      <c r="F740" s="132"/>
      <c r="G740" s="133"/>
      <c r="H740" s="134"/>
      <c r="I740" s="131"/>
      <c r="J740" s="131"/>
      <c r="K740" s="131"/>
      <c r="L740" s="135">
        <f>Table1[[#This Row],[Per Unit Price]]*MAX(1,Table1[[#This Row],[Qty of Units]])*MAX(1,Table1[[#This Row],['#NCMs Served / FTEs Employed]])*MAX(1,Table1[[#This Row],[Duration of Service]])</f>
        <v>0</v>
      </c>
      <c r="M740" s="131"/>
      <c r="N740" s="133"/>
    </row>
    <row r="741" spans="1:14" x14ac:dyDescent="0.25">
      <c r="A741" s="130"/>
      <c r="B741" s="130"/>
      <c r="C741" s="131"/>
      <c r="D741" s="112" t="str">
        <f>_xlfn.XLOOKUP(Table1[[#This Row],[Service]],Validation!$A$2:$A$15,Validation!$B$2:$B$15,"",0,1)</f>
        <v/>
      </c>
      <c r="E741" s="131"/>
      <c r="F741" s="132"/>
      <c r="G741" s="133"/>
      <c r="H741" s="134"/>
      <c r="I741" s="131"/>
      <c r="J741" s="131"/>
      <c r="K741" s="131"/>
      <c r="L741" s="135">
        <f>Table1[[#This Row],[Per Unit Price]]*MAX(1,Table1[[#This Row],[Qty of Units]])*MAX(1,Table1[[#This Row],['#NCMs Served / FTEs Employed]])*MAX(1,Table1[[#This Row],[Duration of Service]])</f>
        <v>0</v>
      </c>
      <c r="M741" s="131"/>
      <c r="N741" s="133"/>
    </row>
    <row r="742" spans="1:14" x14ac:dyDescent="0.25">
      <c r="A742" s="130"/>
      <c r="B742" s="130"/>
      <c r="C742" s="131"/>
      <c r="D742" s="112" t="str">
        <f>_xlfn.XLOOKUP(Table1[[#This Row],[Service]],Validation!$A$2:$A$15,Validation!$B$2:$B$15,"",0,1)</f>
        <v/>
      </c>
      <c r="E742" s="131"/>
      <c r="F742" s="132"/>
      <c r="G742" s="133"/>
      <c r="H742" s="134"/>
      <c r="I742" s="131"/>
      <c r="J742" s="131"/>
      <c r="K742" s="131"/>
      <c r="L742" s="135">
        <f>Table1[[#This Row],[Per Unit Price]]*MAX(1,Table1[[#This Row],[Qty of Units]])*MAX(1,Table1[[#This Row],['#NCMs Served / FTEs Employed]])*MAX(1,Table1[[#This Row],[Duration of Service]])</f>
        <v>0</v>
      </c>
      <c r="M742" s="131"/>
      <c r="N742" s="133"/>
    </row>
    <row r="743" spans="1:14" x14ac:dyDescent="0.25">
      <c r="A743" s="130"/>
      <c r="B743" s="130"/>
      <c r="C743" s="131"/>
      <c r="D743" s="112" t="str">
        <f>_xlfn.XLOOKUP(Table1[[#This Row],[Service]],Validation!$A$2:$A$15,Validation!$B$2:$B$15,"",0,1)</f>
        <v/>
      </c>
      <c r="E743" s="131"/>
      <c r="F743" s="132"/>
      <c r="G743" s="133"/>
      <c r="H743" s="134"/>
      <c r="I743" s="131"/>
      <c r="J743" s="131"/>
      <c r="K743" s="131"/>
      <c r="L743" s="135">
        <f>Table1[[#This Row],[Per Unit Price]]*MAX(1,Table1[[#This Row],[Qty of Units]])*MAX(1,Table1[[#This Row],['#NCMs Served / FTEs Employed]])*MAX(1,Table1[[#This Row],[Duration of Service]])</f>
        <v>0</v>
      </c>
      <c r="M743" s="131"/>
      <c r="N743" s="133"/>
    </row>
    <row r="744" spans="1:14" x14ac:dyDescent="0.25">
      <c r="A744" s="130"/>
      <c r="B744" s="130"/>
      <c r="C744" s="131"/>
      <c r="D744" s="112" t="str">
        <f>_xlfn.XLOOKUP(Table1[[#This Row],[Service]],Validation!$A$2:$A$15,Validation!$B$2:$B$15,"",0,1)</f>
        <v/>
      </c>
      <c r="E744" s="131"/>
      <c r="F744" s="132"/>
      <c r="G744" s="133"/>
      <c r="H744" s="134"/>
      <c r="I744" s="131"/>
      <c r="J744" s="131"/>
      <c r="K744" s="131"/>
      <c r="L744" s="135">
        <f>Table1[[#This Row],[Per Unit Price]]*MAX(1,Table1[[#This Row],[Qty of Units]])*MAX(1,Table1[[#This Row],['#NCMs Served / FTEs Employed]])*MAX(1,Table1[[#This Row],[Duration of Service]])</f>
        <v>0</v>
      </c>
      <c r="M744" s="131"/>
      <c r="N744" s="133"/>
    </row>
    <row r="745" spans="1:14" x14ac:dyDescent="0.25">
      <c r="A745" s="130"/>
      <c r="B745" s="130"/>
      <c r="C745" s="131"/>
      <c r="D745" s="112" t="str">
        <f>_xlfn.XLOOKUP(Table1[[#This Row],[Service]],Validation!$A$2:$A$15,Validation!$B$2:$B$15,"",0,1)</f>
        <v/>
      </c>
      <c r="E745" s="131"/>
      <c r="F745" s="132"/>
      <c r="G745" s="133"/>
      <c r="H745" s="134"/>
      <c r="I745" s="131"/>
      <c r="J745" s="131"/>
      <c r="K745" s="131"/>
      <c r="L745" s="135">
        <f>Table1[[#This Row],[Per Unit Price]]*MAX(1,Table1[[#This Row],[Qty of Units]])*MAX(1,Table1[[#This Row],['#NCMs Served / FTEs Employed]])*MAX(1,Table1[[#This Row],[Duration of Service]])</f>
        <v>0</v>
      </c>
      <c r="M745" s="131"/>
      <c r="N745" s="133"/>
    </row>
    <row r="746" spans="1:14" x14ac:dyDescent="0.25">
      <c r="A746" s="130"/>
      <c r="B746" s="130"/>
      <c r="C746" s="131"/>
      <c r="D746" s="112" t="str">
        <f>_xlfn.XLOOKUP(Table1[[#This Row],[Service]],Validation!$A$2:$A$15,Validation!$B$2:$B$15,"",0,1)</f>
        <v/>
      </c>
      <c r="E746" s="131"/>
      <c r="F746" s="132"/>
      <c r="G746" s="133"/>
      <c r="H746" s="134"/>
      <c r="I746" s="131"/>
      <c r="J746" s="131"/>
      <c r="K746" s="131"/>
      <c r="L746" s="135">
        <f>Table1[[#This Row],[Per Unit Price]]*MAX(1,Table1[[#This Row],[Qty of Units]])*MAX(1,Table1[[#This Row],['#NCMs Served / FTEs Employed]])*MAX(1,Table1[[#This Row],[Duration of Service]])</f>
        <v>0</v>
      </c>
      <c r="M746" s="131"/>
      <c r="N746" s="133"/>
    </row>
    <row r="747" spans="1:14" x14ac:dyDescent="0.25">
      <c r="A747" s="130"/>
      <c r="B747" s="130"/>
      <c r="C747" s="131"/>
      <c r="D747" s="112" t="str">
        <f>_xlfn.XLOOKUP(Table1[[#This Row],[Service]],Validation!$A$2:$A$15,Validation!$B$2:$B$15,"",0,1)</f>
        <v/>
      </c>
      <c r="E747" s="131"/>
      <c r="F747" s="132"/>
      <c r="G747" s="133"/>
      <c r="H747" s="134"/>
      <c r="I747" s="131"/>
      <c r="J747" s="131"/>
      <c r="K747" s="131"/>
      <c r="L747" s="135">
        <f>Table1[[#This Row],[Per Unit Price]]*MAX(1,Table1[[#This Row],[Qty of Units]])*MAX(1,Table1[[#This Row],['#NCMs Served / FTEs Employed]])*MAX(1,Table1[[#This Row],[Duration of Service]])</f>
        <v>0</v>
      </c>
      <c r="M747" s="131"/>
      <c r="N747" s="133"/>
    </row>
    <row r="748" spans="1:14" x14ac:dyDescent="0.25">
      <c r="A748" s="130"/>
      <c r="B748" s="130"/>
      <c r="C748" s="131"/>
      <c r="D748" s="112" t="str">
        <f>_xlfn.XLOOKUP(Table1[[#This Row],[Service]],Validation!$A$2:$A$15,Validation!$B$2:$B$15,"",0,1)</f>
        <v/>
      </c>
      <c r="E748" s="131"/>
      <c r="F748" s="132"/>
      <c r="G748" s="133"/>
      <c r="H748" s="134"/>
      <c r="I748" s="131"/>
      <c r="J748" s="131"/>
      <c r="K748" s="131"/>
      <c r="L748" s="135">
        <f>Table1[[#This Row],[Per Unit Price]]*MAX(1,Table1[[#This Row],[Qty of Units]])*MAX(1,Table1[[#This Row],['#NCMs Served / FTEs Employed]])*MAX(1,Table1[[#This Row],[Duration of Service]])</f>
        <v>0</v>
      </c>
      <c r="M748" s="131"/>
      <c r="N748" s="133"/>
    </row>
    <row r="749" spans="1:14" x14ac:dyDescent="0.25">
      <c r="A749" s="130"/>
      <c r="B749" s="130"/>
      <c r="C749" s="131"/>
      <c r="D749" s="112" t="str">
        <f>_xlfn.XLOOKUP(Table1[[#This Row],[Service]],Validation!$A$2:$A$15,Validation!$B$2:$B$15,"",0,1)</f>
        <v/>
      </c>
      <c r="E749" s="131"/>
      <c r="F749" s="132"/>
      <c r="G749" s="133"/>
      <c r="H749" s="134"/>
      <c r="I749" s="131"/>
      <c r="J749" s="131"/>
      <c r="K749" s="131"/>
      <c r="L749" s="135">
        <f>Table1[[#This Row],[Per Unit Price]]*MAX(1,Table1[[#This Row],[Qty of Units]])*MAX(1,Table1[[#This Row],['#NCMs Served / FTEs Employed]])*MAX(1,Table1[[#This Row],[Duration of Service]])</f>
        <v>0</v>
      </c>
      <c r="M749" s="131"/>
      <c r="N749" s="133"/>
    </row>
    <row r="750" spans="1:14" x14ac:dyDescent="0.25">
      <c r="A750" s="130"/>
      <c r="B750" s="130"/>
      <c r="C750" s="131"/>
      <c r="D750" s="112" t="str">
        <f>_xlfn.XLOOKUP(Table1[[#This Row],[Service]],Validation!$A$2:$A$15,Validation!$B$2:$B$15,"",0,1)</f>
        <v/>
      </c>
      <c r="E750" s="131"/>
      <c r="F750" s="132"/>
      <c r="G750" s="133"/>
      <c r="H750" s="134"/>
      <c r="I750" s="131"/>
      <c r="J750" s="131"/>
      <c r="K750" s="131"/>
      <c r="L750" s="135">
        <f>Table1[[#This Row],[Per Unit Price]]*MAX(1,Table1[[#This Row],[Qty of Units]])*MAX(1,Table1[[#This Row],['#NCMs Served / FTEs Employed]])*MAX(1,Table1[[#This Row],[Duration of Service]])</f>
        <v>0</v>
      </c>
      <c r="M750" s="131"/>
      <c r="N750" s="133"/>
    </row>
    <row r="751" spans="1:14" x14ac:dyDescent="0.25">
      <c r="A751" s="130"/>
      <c r="B751" s="130"/>
      <c r="C751" s="131"/>
      <c r="D751" s="112" t="str">
        <f>_xlfn.XLOOKUP(Table1[[#This Row],[Service]],Validation!$A$2:$A$15,Validation!$B$2:$B$15,"",0,1)</f>
        <v/>
      </c>
      <c r="E751" s="131"/>
      <c r="F751" s="132"/>
      <c r="G751" s="133"/>
      <c r="H751" s="134"/>
      <c r="I751" s="131"/>
      <c r="J751" s="131"/>
      <c r="K751" s="131"/>
      <c r="L751" s="135">
        <f>Table1[[#This Row],[Per Unit Price]]*MAX(1,Table1[[#This Row],[Qty of Units]])*MAX(1,Table1[[#This Row],['#NCMs Served / FTEs Employed]])*MAX(1,Table1[[#This Row],[Duration of Service]])</f>
        <v>0</v>
      </c>
      <c r="M751" s="131"/>
      <c r="N751" s="133"/>
    </row>
    <row r="752" spans="1:14" x14ac:dyDescent="0.25">
      <c r="A752" s="130"/>
      <c r="B752" s="130"/>
      <c r="C752" s="131"/>
      <c r="D752" s="112" t="str">
        <f>_xlfn.XLOOKUP(Table1[[#This Row],[Service]],Validation!$A$2:$A$15,Validation!$B$2:$B$15,"",0,1)</f>
        <v/>
      </c>
      <c r="E752" s="131"/>
      <c r="F752" s="132"/>
      <c r="G752" s="133"/>
      <c r="H752" s="134"/>
      <c r="I752" s="131"/>
      <c r="J752" s="131"/>
      <c r="K752" s="131"/>
      <c r="L752" s="135">
        <f>Table1[[#This Row],[Per Unit Price]]*MAX(1,Table1[[#This Row],[Qty of Units]])*MAX(1,Table1[[#This Row],['#NCMs Served / FTEs Employed]])*MAX(1,Table1[[#This Row],[Duration of Service]])</f>
        <v>0</v>
      </c>
      <c r="M752" s="131"/>
      <c r="N752" s="133"/>
    </row>
    <row r="753" spans="1:14" x14ac:dyDescent="0.25">
      <c r="A753" s="130"/>
      <c r="B753" s="130"/>
      <c r="C753" s="131"/>
      <c r="D753" s="112" t="str">
        <f>_xlfn.XLOOKUP(Table1[[#This Row],[Service]],Validation!$A$2:$A$15,Validation!$B$2:$B$15,"",0,1)</f>
        <v/>
      </c>
      <c r="E753" s="131"/>
      <c r="F753" s="132"/>
      <c r="G753" s="133"/>
      <c r="H753" s="134"/>
      <c r="I753" s="131"/>
      <c r="J753" s="131"/>
      <c r="K753" s="131"/>
      <c r="L753" s="135">
        <f>Table1[[#This Row],[Per Unit Price]]*MAX(1,Table1[[#This Row],[Qty of Units]])*MAX(1,Table1[[#This Row],['#NCMs Served / FTEs Employed]])*MAX(1,Table1[[#This Row],[Duration of Service]])</f>
        <v>0</v>
      </c>
      <c r="M753" s="131"/>
      <c r="N753" s="133"/>
    </row>
    <row r="754" spans="1:14" x14ac:dyDescent="0.25">
      <c r="A754" s="130"/>
      <c r="B754" s="130"/>
      <c r="C754" s="131"/>
      <c r="D754" s="112" t="str">
        <f>_xlfn.XLOOKUP(Table1[[#This Row],[Service]],Validation!$A$2:$A$15,Validation!$B$2:$B$15,"",0,1)</f>
        <v/>
      </c>
      <c r="E754" s="131"/>
      <c r="F754" s="132"/>
      <c r="G754" s="133"/>
      <c r="H754" s="134"/>
      <c r="I754" s="131"/>
      <c r="J754" s="131"/>
      <c r="K754" s="131"/>
      <c r="L754" s="135">
        <f>Table1[[#This Row],[Per Unit Price]]*MAX(1,Table1[[#This Row],[Qty of Units]])*MAX(1,Table1[[#This Row],['#NCMs Served / FTEs Employed]])*MAX(1,Table1[[#This Row],[Duration of Service]])</f>
        <v>0</v>
      </c>
      <c r="M754" s="131"/>
      <c r="N754" s="133"/>
    </row>
    <row r="755" spans="1:14" x14ac:dyDescent="0.25">
      <c r="A755" s="130"/>
      <c r="B755" s="130"/>
      <c r="C755" s="131"/>
      <c r="D755" s="112" t="str">
        <f>_xlfn.XLOOKUP(Table1[[#This Row],[Service]],Validation!$A$2:$A$15,Validation!$B$2:$B$15,"",0,1)</f>
        <v/>
      </c>
      <c r="E755" s="131"/>
      <c r="F755" s="132"/>
      <c r="G755" s="133"/>
      <c r="H755" s="134"/>
      <c r="I755" s="131"/>
      <c r="J755" s="131"/>
      <c r="K755" s="131"/>
      <c r="L755" s="135">
        <f>Table1[[#This Row],[Per Unit Price]]*MAX(1,Table1[[#This Row],[Qty of Units]])*MAX(1,Table1[[#This Row],['#NCMs Served / FTEs Employed]])*MAX(1,Table1[[#This Row],[Duration of Service]])</f>
        <v>0</v>
      </c>
      <c r="M755" s="131"/>
      <c r="N755" s="133"/>
    </row>
    <row r="756" spans="1:14" x14ac:dyDescent="0.25">
      <c r="A756" s="130"/>
      <c r="B756" s="130"/>
      <c r="C756" s="131"/>
      <c r="D756" s="112" t="str">
        <f>_xlfn.XLOOKUP(Table1[[#This Row],[Service]],Validation!$A$2:$A$15,Validation!$B$2:$B$15,"",0,1)</f>
        <v/>
      </c>
      <c r="E756" s="131"/>
      <c r="F756" s="132"/>
      <c r="G756" s="133"/>
      <c r="H756" s="134"/>
      <c r="I756" s="131"/>
      <c r="J756" s="131"/>
      <c r="K756" s="131"/>
      <c r="L756" s="135">
        <f>Table1[[#This Row],[Per Unit Price]]*MAX(1,Table1[[#This Row],[Qty of Units]])*MAX(1,Table1[[#This Row],['#NCMs Served / FTEs Employed]])*MAX(1,Table1[[#This Row],[Duration of Service]])</f>
        <v>0</v>
      </c>
      <c r="M756" s="131"/>
      <c r="N756" s="133"/>
    </row>
    <row r="757" spans="1:14" x14ac:dyDescent="0.25">
      <c r="A757" s="130"/>
      <c r="B757" s="130"/>
      <c r="C757" s="131"/>
      <c r="D757" s="112" t="str">
        <f>_xlfn.XLOOKUP(Table1[[#This Row],[Service]],Validation!$A$2:$A$15,Validation!$B$2:$B$15,"",0,1)</f>
        <v/>
      </c>
      <c r="E757" s="131"/>
      <c r="F757" s="132"/>
      <c r="G757" s="133"/>
      <c r="H757" s="134"/>
      <c r="I757" s="131"/>
      <c r="J757" s="131"/>
      <c r="K757" s="131"/>
      <c r="L757" s="135">
        <f>Table1[[#This Row],[Per Unit Price]]*MAX(1,Table1[[#This Row],[Qty of Units]])*MAX(1,Table1[[#This Row],['#NCMs Served / FTEs Employed]])*MAX(1,Table1[[#This Row],[Duration of Service]])</f>
        <v>0</v>
      </c>
      <c r="M757" s="131"/>
      <c r="N757" s="133"/>
    </row>
    <row r="758" spans="1:14" x14ac:dyDescent="0.25">
      <c r="A758" s="130"/>
      <c r="B758" s="130"/>
      <c r="C758" s="131"/>
      <c r="D758" s="112" t="str">
        <f>_xlfn.XLOOKUP(Table1[[#This Row],[Service]],Validation!$A$2:$A$15,Validation!$B$2:$B$15,"",0,1)</f>
        <v/>
      </c>
      <c r="E758" s="131"/>
      <c r="F758" s="132"/>
      <c r="G758" s="133"/>
      <c r="H758" s="134"/>
      <c r="I758" s="131"/>
      <c r="J758" s="131"/>
      <c r="K758" s="131"/>
      <c r="L758" s="135">
        <f>Table1[[#This Row],[Per Unit Price]]*MAX(1,Table1[[#This Row],[Qty of Units]])*MAX(1,Table1[[#This Row],['#NCMs Served / FTEs Employed]])*MAX(1,Table1[[#This Row],[Duration of Service]])</f>
        <v>0</v>
      </c>
      <c r="M758" s="131"/>
      <c r="N758" s="133"/>
    </row>
    <row r="759" spans="1:14" x14ac:dyDescent="0.25">
      <c r="A759" s="130"/>
      <c r="B759" s="130"/>
      <c r="C759" s="131"/>
      <c r="D759" s="112" t="str">
        <f>_xlfn.XLOOKUP(Table1[[#This Row],[Service]],Validation!$A$2:$A$15,Validation!$B$2:$B$15,"",0,1)</f>
        <v/>
      </c>
      <c r="E759" s="131"/>
      <c r="F759" s="132"/>
      <c r="G759" s="133"/>
      <c r="H759" s="134"/>
      <c r="I759" s="131"/>
      <c r="J759" s="131"/>
      <c r="K759" s="131"/>
      <c r="L759" s="135">
        <f>Table1[[#This Row],[Per Unit Price]]*MAX(1,Table1[[#This Row],[Qty of Units]])*MAX(1,Table1[[#This Row],['#NCMs Served / FTEs Employed]])*MAX(1,Table1[[#This Row],[Duration of Service]])</f>
        <v>0</v>
      </c>
      <c r="M759" s="131"/>
      <c r="N759" s="133"/>
    </row>
    <row r="760" spans="1:14" x14ac:dyDescent="0.25">
      <c r="A760" s="130"/>
      <c r="B760" s="130"/>
      <c r="C760" s="131"/>
      <c r="D760" s="112" t="str">
        <f>_xlfn.XLOOKUP(Table1[[#This Row],[Service]],Validation!$A$2:$A$15,Validation!$B$2:$B$15,"",0,1)</f>
        <v/>
      </c>
      <c r="E760" s="131"/>
      <c r="F760" s="132"/>
      <c r="G760" s="133"/>
      <c r="H760" s="134"/>
      <c r="I760" s="131"/>
      <c r="J760" s="131"/>
      <c r="K760" s="131"/>
      <c r="L760" s="135">
        <f>Table1[[#This Row],[Per Unit Price]]*MAX(1,Table1[[#This Row],[Qty of Units]])*MAX(1,Table1[[#This Row],['#NCMs Served / FTEs Employed]])*MAX(1,Table1[[#This Row],[Duration of Service]])</f>
        <v>0</v>
      </c>
      <c r="M760" s="131"/>
      <c r="N760" s="133"/>
    </row>
    <row r="761" spans="1:14" x14ac:dyDescent="0.25">
      <c r="A761" s="130"/>
      <c r="B761" s="130"/>
      <c r="C761" s="131"/>
      <c r="D761" s="112" t="str">
        <f>_xlfn.XLOOKUP(Table1[[#This Row],[Service]],Validation!$A$2:$A$15,Validation!$B$2:$B$15,"",0,1)</f>
        <v/>
      </c>
      <c r="E761" s="131"/>
      <c r="F761" s="132"/>
      <c r="G761" s="133"/>
      <c r="H761" s="134"/>
      <c r="I761" s="131"/>
      <c r="J761" s="131"/>
      <c r="K761" s="131"/>
      <c r="L761" s="135">
        <f>Table1[[#This Row],[Per Unit Price]]*MAX(1,Table1[[#This Row],[Qty of Units]])*MAX(1,Table1[[#This Row],['#NCMs Served / FTEs Employed]])*MAX(1,Table1[[#This Row],[Duration of Service]])</f>
        <v>0</v>
      </c>
      <c r="M761" s="131"/>
      <c r="N761" s="133"/>
    </row>
    <row r="762" spans="1:14" x14ac:dyDescent="0.25">
      <c r="A762" s="130"/>
      <c r="B762" s="130"/>
      <c r="C762" s="131"/>
      <c r="D762" s="112" t="str">
        <f>_xlfn.XLOOKUP(Table1[[#This Row],[Service]],Validation!$A$2:$A$15,Validation!$B$2:$B$15,"",0,1)</f>
        <v/>
      </c>
      <c r="E762" s="131"/>
      <c r="F762" s="132"/>
      <c r="G762" s="133"/>
      <c r="H762" s="134"/>
      <c r="I762" s="131"/>
      <c r="J762" s="131"/>
      <c r="K762" s="131"/>
      <c r="L762" s="135">
        <f>Table1[[#This Row],[Per Unit Price]]*MAX(1,Table1[[#This Row],[Qty of Units]])*MAX(1,Table1[[#This Row],['#NCMs Served / FTEs Employed]])*MAX(1,Table1[[#This Row],[Duration of Service]])</f>
        <v>0</v>
      </c>
      <c r="M762" s="131"/>
      <c r="N762" s="133"/>
    </row>
    <row r="763" spans="1:14" x14ac:dyDescent="0.25">
      <c r="A763" s="130"/>
      <c r="B763" s="130"/>
      <c r="C763" s="131"/>
      <c r="D763" s="112" t="str">
        <f>_xlfn.XLOOKUP(Table1[[#This Row],[Service]],Validation!$A$2:$A$15,Validation!$B$2:$B$15,"",0,1)</f>
        <v/>
      </c>
      <c r="E763" s="131"/>
      <c r="F763" s="132"/>
      <c r="G763" s="133"/>
      <c r="H763" s="134"/>
      <c r="I763" s="131"/>
      <c r="J763" s="131"/>
      <c r="K763" s="131"/>
      <c r="L763" s="135">
        <f>Table1[[#This Row],[Per Unit Price]]*MAX(1,Table1[[#This Row],[Qty of Units]])*MAX(1,Table1[[#This Row],['#NCMs Served / FTEs Employed]])*MAX(1,Table1[[#This Row],[Duration of Service]])</f>
        <v>0</v>
      </c>
      <c r="M763" s="131"/>
      <c r="N763" s="133"/>
    </row>
    <row r="764" spans="1:14" x14ac:dyDescent="0.25">
      <c r="A764" s="130"/>
      <c r="B764" s="130"/>
      <c r="C764" s="131"/>
      <c r="D764" s="112" t="str">
        <f>_xlfn.XLOOKUP(Table1[[#This Row],[Service]],Validation!$A$2:$A$15,Validation!$B$2:$B$15,"",0,1)</f>
        <v/>
      </c>
      <c r="E764" s="131"/>
      <c r="F764" s="132"/>
      <c r="G764" s="133"/>
      <c r="H764" s="134"/>
      <c r="I764" s="131"/>
      <c r="J764" s="131"/>
      <c r="K764" s="131"/>
      <c r="L764" s="135">
        <f>Table1[[#This Row],[Per Unit Price]]*MAX(1,Table1[[#This Row],[Qty of Units]])*MAX(1,Table1[[#This Row],['#NCMs Served / FTEs Employed]])*MAX(1,Table1[[#This Row],[Duration of Service]])</f>
        <v>0</v>
      </c>
      <c r="M764" s="131"/>
      <c r="N764" s="133"/>
    </row>
    <row r="765" spans="1:14" x14ac:dyDescent="0.25">
      <c r="A765" s="130"/>
      <c r="B765" s="130"/>
      <c r="C765" s="131"/>
      <c r="D765" s="112" t="str">
        <f>_xlfn.XLOOKUP(Table1[[#This Row],[Service]],Validation!$A$2:$A$15,Validation!$B$2:$B$15,"",0,1)</f>
        <v/>
      </c>
      <c r="E765" s="131"/>
      <c r="F765" s="132"/>
      <c r="G765" s="133"/>
      <c r="H765" s="134"/>
      <c r="I765" s="131"/>
      <c r="J765" s="131"/>
      <c r="K765" s="131"/>
      <c r="L765" s="135">
        <f>Table1[[#This Row],[Per Unit Price]]*MAX(1,Table1[[#This Row],[Qty of Units]])*MAX(1,Table1[[#This Row],['#NCMs Served / FTEs Employed]])*MAX(1,Table1[[#This Row],[Duration of Service]])</f>
        <v>0</v>
      </c>
      <c r="M765" s="131"/>
      <c r="N765" s="133"/>
    </row>
    <row r="766" spans="1:14" x14ac:dyDescent="0.25">
      <c r="A766" s="130"/>
      <c r="B766" s="130"/>
      <c r="C766" s="131"/>
      <c r="D766" s="112" t="str">
        <f>_xlfn.XLOOKUP(Table1[[#This Row],[Service]],Validation!$A$2:$A$15,Validation!$B$2:$B$15,"",0,1)</f>
        <v/>
      </c>
      <c r="E766" s="131"/>
      <c r="F766" s="132"/>
      <c r="G766" s="133"/>
      <c r="H766" s="134"/>
      <c r="I766" s="131"/>
      <c r="J766" s="131"/>
      <c r="K766" s="131"/>
      <c r="L766" s="135">
        <f>Table1[[#This Row],[Per Unit Price]]*MAX(1,Table1[[#This Row],[Qty of Units]])*MAX(1,Table1[[#This Row],['#NCMs Served / FTEs Employed]])*MAX(1,Table1[[#This Row],[Duration of Service]])</f>
        <v>0</v>
      </c>
      <c r="M766" s="131"/>
      <c r="N766" s="133"/>
    </row>
    <row r="767" spans="1:14" x14ac:dyDescent="0.25">
      <c r="A767" s="130"/>
      <c r="B767" s="130"/>
      <c r="C767" s="131"/>
      <c r="D767" s="112" t="str">
        <f>_xlfn.XLOOKUP(Table1[[#This Row],[Service]],Validation!$A$2:$A$15,Validation!$B$2:$B$15,"",0,1)</f>
        <v/>
      </c>
      <c r="E767" s="131"/>
      <c r="F767" s="132"/>
      <c r="G767" s="133"/>
      <c r="H767" s="134"/>
      <c r="I767" s="131"/>
      <c r="J767" s="131"/>
      <c r="K767" s="131"/>
      <c r="L767" s="135">
        <f>Table1[[#This Row],[Per Unit Price]]*MAX(1,Table1[[#This Row],[Qty of Units]])*MAX(1,Table1[[#This Row],['#NCMs Served / FTEs Employed]])*MAX(1,Table1[[#This Row],[Duration of Service]])</f>
        <v>0</v>
      </c>
      <c r="M767" s="131"/>
      <c r="N767" s="133"/>
    </row>
    <row r="768" spans="1:14" x14ac:dyDescent="0.25">
      <c r="A768" s="130"/>
      <c r="B768" s="130"/>
      <c r="C768" s="131"/>
      <c r="D768" s="112" t="str">
        <f>_xlfn.XLOOKUP(Table1[[#This Row],[Service]],Validation!$A$2:$A$15,Validation!$B$2:$B$15,"",0,1)</f>
        <v/>
      </c>
      <c r="E768" s="131"/>
      <c r="F768" s="132"/>
      <c r="G768" s="133"/>
      <c r="H768" s="134"/>
      <c r="I768" s="131"/>
      <c r="J768" s="131"/>
      <c r="K768" s="131"/>
      <c r="L768" s="135">
        <f>Table1[[#This Row],[Per Unit Price]]*MAX(1,Table1[[#This Row],[Qty of Units]])*MAX(1,Table1[[#This Row],['#NCMs Served / FTEs Employed]])*MAX(1,Table1[[#This Row],[Duration of Service]])</f>
        <v>0</v>
      </c>
      <c r="M768" s="131"/>
      <c r="N768" s="133"/>
    </row>
    <row r="769" spans="1:14" x14ac:dyDescent="0.25">
      <c r="A769" s="130"/>
      <c r="B769" s="130"/>
      <c r="C769" s="131"/>
      <c r="D769" s="112" t="str">
        <f>_xlfn.XLOOKUP(Table1[[#This Row],[Service]],Validation!$A$2:$A$15,Validation!$B$2:$B$15,"",0,1)</f>
        <v/>
      </c>
      <c r="E769" s="131"/>
      <c r="F769" s="132"/>
      <c r="G769" s="133"/>
      <c r="H769" s="134"/>
      <c r="I769" s="131"/>
      <c r="J769" s="131"/>
      <c r="K769" s="131"/>
      <c r="L769" s="135">
        <f>Table1[[#This Row],[Per Unit Price]]*MAX(1,Table1[[#This Row],[Qty of Units]])*MAX(1,Table1[[#This Row],['#NCMs Served / FTEs Employed]])*MAX(1,Table1[[#This Row],[Duration of Service]])</f>
        <v>0</v>
      </c>
      <c r="M769" s="131"/>
      <c r="N769" s="133"/>
    </row>
    <row r="770" spans="1:14" x14ac:dyDescent="0.25">
      <c r="A770" s="130"/>
      <c r="B770" s="130"/>
      <c r="C770" s="131"/>
      <c r="D770" s="112" t="str">
        <f>_xlfn.XLOOKUP(Table1[[#This Row],[Service]],Validation!$A$2:$A$15,Validation!$B$2:$B$15,"",0,1)</f>
        <v/>
      </c>
      <c r="E770" s="131"/>
      <c r="F770" s="132"/>
      <c r="G770" s="133"/>
      <c r="H770" s="134"/>
      <c r="I770" s="131"/>
      <c r="J770" s="131"/>
      <c r="K770" s="131"/>
      <c r="L770" s="135">
        <f>Table1[[#This Row],[Per Unit Price]]*MAX(1,Table1[[#This Row],[Qty of Units]])*MAX(1,Table1[[#This Row],['#NCMs Served / FTEs Employed]])*MAX(1,Table1[[#This Row],[Duration of Service]])</f>
        <v>0</v>
      </c>
      <c r="M770" s="131"/>
      <c r="N770" s="133"/>
    </row>
    <row r="771" spans="1:14" x14ac:dyDescent="0.25">
      <c r="A771" s="130"/>
      <c r="B771" s="130"/>
      <c r="C771" s="131"/>
      <c r="D771" s="112" t="str">
        <f>_xlfn.XLOOKUP(Table1[[#This Row],[Service]],Validation!$A$2:$A$15,Validation!$B$2:$B$15,"",0,1)</f>
        <v/>
      </c>
      <c r="E771" s="131"/>
      <c r="F771" s="132"/>
      <c r="G771" s="133"/>
      <c r="H771" s="134"/>
      <c r="I771" s="131"/>
      <c r="J771" s="131"/>
      <c r="K771" s="131"/>
      <c r="L771" s="135">
        <f>Table1[[#This Row],[Per Unit Price]]*MAX(1,Table1[[#This Row],[Qty of Units]])*MAX(1,Table1[[#This Row],['#NCMs Served / FTEs Employed]])*MAX(1,Table1[[#This Row],[Duration of Service]])</f>
        <v>0</v>
      </c>
      <c r="M771" s="131"/>
      <c r="N771" s="133"/>
    </row>
    <row r="772" spans="1:14" x14ac:dyDescent="0.25">
      <c r="A772" s="130"/>
      <c r="B772" s="130"/>
      <c r="C772" s="131"/>
      <c r="D772" s="112" t="str">
        <f>_xlfn.XLOOKUP(Table1[[#This Row],[Service]],Validation!$A$2:$A$15,Validation!$B$2:$B$15,"",0,1)</f>
        <v/>
      </c>
      <c r="E772" s="131"/>
      <c r="F772" s="132"/>
      <c r="G772" s="133"/>
      <c r="H772" s="134"/>
      <c r="I772" s="131"/>
      <c r="J772" s="131"/>
      <c r="K772" s="131"/>
      <c r="L772" s="135">
        <f>Table1[[#This Row],[Per Unit Price]]*MAX(1,Table1[[#This Row],[Qty of Units]])*MAX(1,Table1[[#This Row],['#NCMs Served / FTEs Employed]])*MAX(1,Table1[[#This Row],[Duration of Service]])</f>
        <v>0</v>
      </c>
      <c r="M772" s="131"/>
      <c r="N772" s="133"/>
    </row>
    <row r="773" spans="1:14" x14ac:dyDescent="0.25">
      <c r="A773" s="130"/>
      <c r="B773" s="130"/>
      <c r="C773" s="131"/>
      <c r="D773" s="112" t="str">
        <f>_xlfn.XLOOKUP(Table1[[#This Row],[Service]],Validation!$A$2:$A$15,Validation!$B$2:$B$15,"",0,1)</f>
        <v/>
      </c>
      <c r="E773" s="131"/>
      <c r="F773" s="132"/>
      <c r="G773" s="133"/>
      <c r="H773" s="134"/>
      <c r="I773" s="131"/>
      <c r="J773" s="131"/>
      <c r="K773" s="131"/>
      <c r="L773" s="135">
        <f>Table1[[#This Row],[Per Unit Price]]*MAX(1,Table1[[#This Row],[Qty of Units]])*MAX(1,Table1[[#This Row],['#NCMs Served / FTEs Employed]])*MAX(1,Table1[[#This Row],[Duration of Service]])</f>
        <v>0</v>
      </c>
      <c r="M773" s="131"/>
      <c r="N773" s="133"/>
    </row>
    <row r="774" spans="1:14" x14ac:dyDescent="0.25">
      <c r="A774" s="130"/>
      <c r="B774" s="130"/>
      <c r="C774" s="131"/>
      <c r="D774" s="112" t="str">
        <f>_xlfn.XLOOKUP(Table1[[#This Row],[Service]],Validation!$A$2:$A$15,Validation!$B$2:$B$15,"",0,1)</f>
        <v/>
      </c>
      <c r="E774" s="131"/>
      <c r="F774" s="132"/>
      <c r="G774" s="133"/>
      <c r="H774" s="134"/>
      <c r="I774" s="131"/>
      <c r="J774" s="131"/>
      <c r="K774" s="131"/>
      <c r="L774" s="135">
        <f>Table1[[#This Row],[Per Unit Price]]*MAX(1,Table1[[#This Row],[Qty of Units]])*MAX(1,Table1[[#This Row],['#NCMs Served / FTEs Employed]])*MAX(1,Table1[[#This Row],[Duration of Service]])</f>
        <v>0</v>
      </c>
      <c r="M774" s="131"/>
      <c r="N774" s="133"/>
    </row>
    <row r="775" spans="1:14" x14ac:dyDescent="0.25">
      <c r="A775" s="130"/>
      <c r="B775" s="130"/>
      <c r="C775" s="131"/>
      <c r="D775" s="112" t="str">
        <f>_xlfn.XLOOKUP(Table1[[#This Row],[Service]],Validation!$A$2:$A$15,Validation!$B$2:$B$15,"",0,1)</f>
        <v/>
      </c>
      <c r="E775" s="131"/>
      <c r="F775" s="132"/>
      <c r="G775" s="133"/>
      <c r="H775" s="134"/>
      <c r="I775" s="131"/>
      <c r="J775" s="131"/>
      <c r="K775" s="131"/>
      <c r="L775" s="135">
        <f>Table1[[#This Row],[Per Unit Price]]*MAX(1,Table1[[#This Row],[Qty of Units]])*MAX(1,Table1[[#This Row],['#NCMs Served / FTEs Employed]])*MAX(1,Table1[[#This Row],[Duration of Service]])</f>
        <v>0</v>
      </c>
      <c r="M775" s="131"/>
      <c r="N775" s="133"/>
    </row>
    <row r="776" spans="1:14" x14ac:dyDescent="0.25">
      <c r="A776" s="130"/>
      <c r="B776" s="130"/>
      <c r="C776" s="131"/>
      <c r="D776" s="112" t="str">
        <f>_xlfn.XLOOKUP(Table1[[#This Row],[Service]],Validation!$A$2:$A$15,Validation!$B$2:$B$15,"",0,1)</f>
        <v/>
      </c>
      <c r="E776" s="131"/>
      <c r="F776" s="132"/>
      <c r="G776" s="133"/>
      <c r="H776" s="134"/>
      <c r="I776" s="131"/>
      <c r="J776" s="131"/>
      <c r="K776" s="131"/>
      <c r="L776" s="135">
        <f>Table1[[#This Row],[Per Unit Price]]*MAX(1,Table1[[#This Row],[Qty of Units]])*MAX(1,Table1[[#This Row],['#NCMs Served / FTEs Employed]])*MAX(1,Table1[[#This Row],[Duration of Service]])</f>
        <v>0</v>
      </c>
      <c r="M776" s="131"/>
      <c r="N776" s="133"/>
    </row>
    <row r="777" spans="1:14" x14ac:dyDescent="0.25">
      <c r="A777" s="130"/>
      <c r="B777" s="130"/>
      <c r="C777" s="131"/>
      <c r="D777" s="112" t="str">
        <f>_xlfn.XLOOKUP(Table1[[#This Row],[Service]],Validation!$A$2:$A$15,Validation!$B$2:$B$15,"",0,1)</f>
        <v/>
      </c>
      <c r="E777" s="131"/>
      <c r="F777" s="132"/>
      <c r="G777" s="133"/>
      <c r="H777" s="134"/>
      <c r="I777" s="131"/>
      <c r="J777" s="131"/>
      <c r="K777" s="131"/>
      <c r="L777" s="135">
        <f>Table1[[#This Row],[Per Unit Price]]*MAX(1,Table1[[#This Row],[Qty of Units]])*MAX(1,Table1[[#This Row],['#NCMs Served / FTEs Employed]])*MAX(1,Table1[[#This Row],[Duration of Service]])</f>
        <v>0</v>
      </c>
      <c r="M777" s="131"/>
      <c r="N777" s="133"/>
    </row>
    <row r="778" spans="1:14" x14ac:dyDescent="0.25">
      <c r="A778" s="130"/>
      <c r="B778" s="130"/>
      <c r="C778" s="131"/>
      <c r="D778" s="112" t="str">
        <f>_xlfn.XLOOKUP(Table1[[#This Row],[Service]],Validation!$A$2:$A$15,Validation!$B$2:$B$15,"",0,1)</f>
        <v/>
      </c>
      <c r="E778" s="131"/>
      <c r="F778" s="132"/>
      <c r="G778" s="133"/>
      <c r="H778" s="134"/>
      <c r="I778" s="131"/>
      <c r="J778" s="131"/>
      <c r="K778" s="131"/>
      <c r="L778" s="135">
        <f>Table1[[#This Row],[Per Unit Price]]*MAX(1,Table1[[#This Row],[Qty of Units]])*MAX(1,Table1[[#This Row],['#NCMs Served / FTEs Employed]])*MAX(1,Table1[[#This Row],[Duration of Service]])</f>
        <v>0</v>
      </c>
      <c r="M778" s="131"/>
      <c r="N778" s="133"/>
    </row>
    <row r="779" spans="1:14" x14ac:dyDescent="0.25">
      <c r="A779" s="130"/>
      <c r="B779" s="130"/>
      <c r="C779" s="131"/>
      <c r="D779" s="112" t="str">
        <f>_xlfn.XLOOKUP(Table1[[#This Row],[Service]],Validation!$A$2:$A$15,Validation!$B$2:$B$15,"",0,1)</f>
        <v/>
      </c>
      <c r="E779" s="131"/>
      <c r="F779" s="132"/>
      <c r="G779" s="133"/>
      <c r="H779" s="134"/>
      <c r="I779" s="131"/>
      <c r="J779" s="131"/>
      <c r="K779" s="131"/>
      <c r="L779" s="135">
        <f>Table1[[#This Row],[Per Unit Price]]*MAX(1,Table1[[#This Row],[Qty of Units]])*MAX(1,Table1[[#This Row],['#NCMs Served / FTEs Employed]])*MAX(1,Table1[[#This Row],[Duration of Service]])</f>
        <v>0</v>
      </c>
      <c r="M779" s="131"/>
      <c r="N779" s="133"/>
    </row>
    <row r="780" spans="1:14" x14ac:dyDescent="0.25">
      <c r="A780" s="130"/>
      <c r="B780" s="130"/>
      <c r="C780" s="131"/>
      <c r="D780" s="112" t="str">
        <f>_xlfn.XLOOKUP(Table1[[#This Row],[Service]],Validation!$A$2:$A$15,Validation!$B$2:$B$15,"",0,1)</f>
        <v/>
      </c>
      <c r="E780" s="131"/>
      <c r="F780" s="132"/>
      <c r="G780" s="133"/>
      <c r="H780" s="134"/>
      <c r="I780" s="131"/>
      <c r="J780" s="131"/>
      <c r="K780" s="131"/>
      <c r="L780" s="135">
        <f>Table1[[#This Row],[Per Unit Price]]*MAX(1,Table1[[#This Row],[Qty of Units]])*MAX(1,Table1[[#This Row],['#NCMs Served / FTEs Employed]])*MAX(1,Table1[[#This Row],[Duration of Service]])</f>
        <v>0</v>
      </c>
      <c r="M780" s="131"/>
      <c r="N780" s="133"/>
    </row>
    <row r="781" spans="1:14" x14ac:dyDescent="0.25">
      <c r="A781" s="130"/>
      <c r="B781" s="130"/>
      <c r="C781" s="131"/>
      <c r="D781" s="112" t="str">
        <f>_xlfn.XLOOKUP(Table1[[#This Row],[Service]],Validation!$A$2:$A$15,Validation!$B$2:$B$15,"",0,1)</f>
        <v/>
      </c>
      <c r="E781" s="131"/>
      <c r="F781" s="132"/>
      <c r="G781" s="133"/>
      <c r="H781" s="134"/>
      <c r="I781" s="131"/>
      <c r="J781" s="131"/>
      <c r="K781" s="131"/>
      <c r="L781" s="135">
        <f>Table1[[#This Row],[Per Unit Price]]*MAX(1,Table1[[#This Row],[Qty of Units]])*MAX(1,Table1[[#This Row],['#NCMs Served / FTEs Employed]])*MAX(1,Table1[[#This Row],[Duration of Service]])</f>
        <v>0</v>
      </c>
      <c r="M781" s="131"/>
      <c r="N781" s="133"/>
    </row>
    <row r="782" spans="1:14" x14ac:dyDescent="0.25">
      <c r="A782" s="130"/>
      <c r="B782" s="130"/>
      <c r="C782" s="131"/>
      <c r="D782" s="112" t="str">
        <f>_xlfn.XLOOKUP(Table1[[#This Row],[Service]],Validation!$A$2:$A$15,Validation!$B$2:$B$15,"",0,1)</f>
        <v/>
      </c>
      <c r="E782" s="131"/>
      <c r="F782" s="132"/>
      <c r="G782" s="133"/>
      <c r="H782" s="134"/>
      <c r="I782" s="131"/>
      <c r="J782" s="131"/>
      <c r="K782" s="131"/>
      <c r="L782" s="135">
        <f>Table1[[#This Row],[Per Unit Price]]*MAX(1,Table1[[#This Row],[Qty of Units]])*MAX(1,Table1[[#This Row],['#NCMs Served / FTEs Employed]])*MAX(1,Table1[[#This Row],[Duration of Service]])</f>
        <v>0</v>
      </c>
      <c r="M782" s="131"/>
      <c r="N782" s="133"/>
    </row>
    <row r="783" spans="1:14" x14ac:dyDescent="0.25">
      <c r="A783" s="130"/>
      <c r="B783" s="130"/>
      <c r="C783" s="131"/>
      <c r="D783" s="112" t="str">
        <f>_xlfn.XLOOKUP(Table1[[#This Row],[Service]],Validation!$A$2:$A$15,Validation!$B$2:$B$15,"",0,1)</f>
        <v/>
      </c>
      <c r="E783" s="131"/>
      <c r="F783" s="132"/>
      <c r="G783" s="133"/>
      <c r="H783" s="134"/>
      <c r="I783" s="131"/>
      <c r="J783" s="131"/>
      <c r="K783" s="131"/>
      <c r="L783" s="135">
        <f>Table1[[#This Row],[Per Unit Price]]*MAX(1,Table1[[#This Row],[Qty of Units]])*MAX(1,Table1[[#This Row],['#NCMs Served / FTEs Employed]])*MAX(1,Table1[[#This Row],[Duration of Service]])</f>
        <v>0</v>
      </c>
      <c r="M783" s="131"/>
      <c r="N783" s="133"/>
    </row>
    <row r="784" spans="1:14" x14ac:dyDescent="0.25">
      <c r="A784" s="130"/>
      <c r="B784" s="130"/>
      <c r="C784" s="131"/>
      <c r="D784" s="112" t="str">
        <f>_xlfn.XLOOKUP(Table1[[#This Row],[Service]],Validation!$A$2:$A$15,Validation!$B$2:$B$15,"",0,1)</f>
        <v/>
      </c>
      <c r="E784" s="131"/>
      <c r="F784" s="132"/>
      <c r="G784" s="133"/>
      <c r="H784" s="134"/>
      <c r="I784" s="131"/>
      <c r="J784" s="131"/>
      <c r="K784" s="131"/>
      <c r="L784" s="135">
        <f>Table1[[#This Row],[Per Unit Price]]*MAX(1,Table1[[#This Row],[Qty of Units]])*MAX(1,Table1[[#This Row],['#NCMs Served / FTEs Employed]])*MAX(1,Table1[[#This Row],[Duration of Service]])</f>
        <v>0</v>
      </c>
      <c r="M784" s="131"/>
      <c r="N784" s="133"/>
    </row>
    <row r="785" spans="1:14" x14ac:dyDescent="0.25">
      <c r="A785" s="130"/>
      <c r="B785" s="130"/>
      <c r="C785" s="131"/>
      <c r="D785" s="112" t="str">
        <f>_xlfn.XLOOKUP(Table1[[#This Row],[Service]],Validation!$A$2:$A$15,Validation!$B$2:$B$15,"",0,1)</f>
        <v/>
      </c>
      <c r="E785" s="131"/>
      <c r="F785" s="132"/>
      <c r="G785" s="133"/>
      <c r="H785" s="134"/>
      <c r="I785" s="131"/>
      <c r="J785" s="131"/>
      <c r="K785" s="131"/>
      <c r="L785" s="135">
        <f>Table1[[#This Row],[Per Unit Price]]*MAX(1,Table1[[#This Row],[Qty of Units]])*MAX(1,Table1[[#This Row],['#NCMs Served / FTEs Employed]])*MAX(1,Table1[[#This Row],[Duration of Service]])</f>
        <v>0</v>
      </c>
      <c r="M785" s="131"/>
      <c r="N785" s="133"/>
    </row>
    <row r="786" spans="1:14" x14ac:dyDescent="0.25">
      <c r="A786" s="130"/>
      <c r="B786" s="130"/>
      <c r="C786" s="131"/>
      <c r="D786" s="112" t="str">
        <f>_xlfn.XLOOKUP(Table1[[#This Row],[Service]],Validation!$A$2:$A$15,Validation!$B$2:$B$15,"",0,1)</f>
        <v/>
      </c>
      <c r="E786" s="131"/>
      <c r="F786" s="132"/>
      <c r="G786" s="133"/>
      <c r="H786" s="134"/>
      <c r="I786" s="131"/>
      <c r="J786" s="131"/>
      <c r="K786" s="131"/>
      <c r="L786" s="135">
        <f>Table1[[#This Row],[Per Unit Price]]*MAX(1,Table1[[#This Row],[Qty of Units]])*MAX(1,Table1[[#This Row],['#NCMs Served / FTEs Employed]])*MAX(1,Table1[[#This Row],[Duration of Service]])</f>
        <v>0</v>
      </c>
      <c r="M786" s="131"/>
      <c r="N786" s="133"/>
    </row>
    <row r="787" spans="1:14" x14ac:dyDescent="0.25">
      <c r="A787" s="130"/>
      <c r="B787" s="130"/>
      <c r="C787" s="131"/>
      <c r="D787" s="112" t="str">
        <f>_xlfn.XLOOKUP(Table1[[#This Row],[Service]],Validation!$A$2:$A$15,Validation!$B$2:$B$15,"",0,1)</f>
        <v/>
      </c>
      <c r="E787" s="131"/>
      <c r="F787" s="132"/>
      <c r="G787" s="133"/>
      <c r="H787" s="134"/>
      <c r="I787" s="131"/>
      <c r="J787" s="131"/>
      <c r="K787" s="131"/>
      <c r="L787" s="135">
        <f>Table1[[#This Row],[Per Unit Price]]*MAX(1,Table1[[#This Row],[Qty of Units]])*MAX(1,Table1[[#This Row],['#NCMs Served / FTEs Employed]])*MAX(1,Table1[[#This Row],[Duration of Service]])</f>
        <v>0</v>
      </c>
      <c r="M787" s="131"/>
      <c r="N787" s="133"/>
    </row>
    <row r="788" spans="1:14" x14ac:dyDescent="0.25">
      <c r="A788" s="130"/>
      <c r="B788" s="130"/>
      <c r="C788" s="131"/>
      <c r="D788" s="112" t="str">
        <f>_xlfn.XLOOKUP(Table1[[#This Row],[Service]],Validation!$A$2:$A$15,Validation!$B$2:$B$15,"",0,1)</f>
        <v/>
      </c>
      <c r="E788" s="131"/>
      <c r="F788" s="132"/>
      <c r="G788" s="133"/>
      <c r="H788" s="134"/>
      <c r="I788" s="131"/>
      <c r="J788" s="131"/>
      <c r="K788" s="131"/>
      <c r="L788" s="135">
        <f>Table1[[#This Row],[Per Unit Price]]*MAX(1,Table1[[#This Row],[Qty of Units]])*MAX(1,Table1[[#This Row],['#NCMs Served / FTEs Employed]])*MAX(1,Table1[[#This Row],[Duration of Service]])</f>
        <v>0</v>
      </c>
      <c r="M788" s="131"/>
      <c r="N788" s="133"/>
    </row>
    <row r="789" spans="1:14" x14ac:dyDescent="0.25">
      <c r="A789" s="130"/>
      <c r="B789" s="130"/>
      <c r="C789" s="131"/>
      <c r="D789" s="112" t="str">
        <f>_xlfn.XLOOKUP(Table1[[#This Row],[Service]],Validation!$A$2:$A$15,Validation!$B$2:$B$15,"",0,1)</f>
        <v/>
      </c>
      <c r="E789" s="131"/>
      <c r="F789" s="132"/>
      <c r="G789" s="133"/>
      <c r="H789" s="134"/>
      <c r="I789" s="131"/>
      <c r="J789" s="131"/>
      <c r="K789" s="131"/>
      <c r="L789" s="135">
        <f>Table1[[#This Row],[Per Unit Price]]*MAX(1,Table1[[#This Row],[Qty of Units]])*MAX(1,Table1[[#This Row],['#NCMs Served / FTEs Employed]])*MAX(1,Table1[[#This Row],[Duration of Service]])</f>
        <v>0</v>
      </c>
      <c r="M789" s="131"/>
      <c r="N789" s="133"/>
    </row>
    <row r="790" spans="1:14" x14ac:dyDescent="0.25">
      <c r="A790" s="130"/>
      <c r="B790" s="130"/>
      <c r="C790" s="131"/>
      <c r="D790" s="112" t="str">
        <f>_xlfn.XLOOKUP(Table1[[#This Row],[Service]],Validation!$A$2:$A$15,Validation!$B$2:$B$15,"",0,1)</f>
        <v/>
      </c>
      <c r="E790" s="131"/>
      <c r="F790" s="132"/>
      <c r="G790" s="133"/>
      <c r="H790" s="134"/>
      <c r="I790" s="131"/>
      <c r="J790" s="131"/>
      <c r="K790" s="131"/>
      <c r="L790" s="135">
        <f>Table1[[#This Row],[Per Unit Price]]*MAX(1,Table1[[#This Row],[Qty of Units]])*MAX(1,Table1[[#This Row],['#NCMs Served / FTEs Employed]])*MAX(1,Table1[[#This Row],[Duration of Service]])</f>
        <v>0</v>
      </c>
      <c r="M790" s="131"/>
      <c r="N790" s="133"/>
    </row>
    <row r="791" spans="1:14" x14ac:dyDescent="0.25">
      <c r="A791" s="130"/>
      <c r="B791" s="130"/>
      <c r="C791" s="131"/>
      <c r="D791" s="112" t="str">
        <f>_xlfn.XLOOKUP(Table1[[#This Row],[Service]],Validation!$A$2:$A$15,Validation!$B$2:$B$15,"",0,1)</f>
        <v/>
      </c>
      <c r="E791" s="131"/>
      <c r="F791" s="132"/>
      <c r="G791" s="133"/>
      <c r="H791" s="134"/>
      <c r="I791" s="131"/>
      <c r="J791" s="131"/>
      <c r="K791" s="131"/>
      <c r="L791" s="135">
        <f>Table1[[#This Row],[Per Unit Price]]*MAX(1,Table1[[#This Row],[Qty of Units]])*MAX(1,Table1[[#This Row],['#NCMs Served / FTEs Employed]])*MAX(1,Table1[[#This Row],[Duration of Service]])</f>
        <v>0</v>
      </c>
      <c r="M791" s="131"/>
      <c r="N791" s="133"/>
    </row>
    <row r="792" spans="1:14" x14ac:dyDescent="0.25">
      <c r="A792" s="130"/>
      <c r="B792" s="130"/>
      <c r="C792" s="131"/>
      <c r="D792" s="112" t="str">
        <f>_xlfn.XLOOKUP(Table1[[#This Row],[Service]],Validation!$A$2:$A$15,Validation!$B$2:$B$15,"",0,1)</f>
        <v/>
      </c>
      <c r="E792" s="131"/>
      <c r="F792" s="132"/>
      <c r="G792" s="133"/>
      <c r="H792" s="134"/>
      <c r="I792" s="131"/>
      <c r="J792" s="131"/>
      <c r="K792" s="131"/>
      <c r="L792" s="135">
        <f>Table1[[#This Row],[Per Unit Price]]*MAX(1,Table1[[#This Row],[Qty of Units]])*MAX(1,Table1[[#This Row],['#NCMs Served / FTEs Employed]])*MAX(1,Table1[[#This Row],[Duration of Service]])</f>
        <v>0</v>
      </c>
      <c r="M792" s="131"/>
      <c r="N792" s="133"/>
    </row>
    <row r="793" spans="1:14" x14ac:dyDescent="0.25">
      <c r="A793" s="130"/>
      <c r="B793" s="130"/>
      <c r="C793" s="131"/>
      <c r="D793" s="112" t="str">
        <f>_xlfn.XLOOKUP(Table1[[#This Row],[Service]],Validation!$A$2:$A$15,Validation!$B$2:$B$15,"",0,1)</f>
        <v/>
      </c>
      <c r="E793" s="131"/>
      <c r="F793" s="132"/>
      <c r="G793" s="133"/>
      <c r="H793" s="134"/>
      <c r="I793" s="131"/>
      <c r="J793" s="131"/>
      <c r="K793" s="131"/>
      <c r="L793" s="135">
        <f>Table1[[#This Row],[Per Unit Price]]*MAX(1,Table1[[#This Row],[Qty of Units]])*MAX(1,Table1[[#This Row],['#NCMs Served / FTEs Employed]])*MAX(1,Table1[[#This Row],[Duration of Service]])</f>
        <v>0</v>
      </c>
      <c r="M793" s="131"/>
      <c r="N793" s="133"/>
    </row>
    <row r="794" spans="1:14" x14ac:dyDescent="0.25">
      <c r="A794" s="130"/>
      <c r="B794" s="130"/>
      <c r="C794" s="131"/>
      <c r="D794" s="112" t="str">
        <f>_xlfn.XLOOKUP(Table1[[#This Row],[Service]],Validation!$A$2:$A$15,Validation!$B$2:$B$15,"",0,1)</f>
        <v/>
      </c>
      <c r="E794" s="131"/>
      <c r="F794" s="132"/>
      <c r="G794" s="133"/>
      <c r="H794" s="134"/>
      <c r="I794" s="131"/>
      <c r="J794" s="131"/>
      <c r="K794" s="131"/>
      <c r="L794" s="135">
        <f>Table1[[#This Row],[Per Unit Price]]*MAX(1,Table1[[#This Row],[Qty of Units]])*MAX(1,Table1[[#This Row],['#NCMs Served / FTEs Employed]])*MAX(1,Table1[[#This Row],[Duration of Service]])</f>
        <v>0</v>
      </c>
      <c r="M794" s="131"/>
      <c r="N794" s="133"/>
    </row>
    <row r="795" spans="1:14" x14ac:dyDescent="0.25">
      <c r="A795" s="130"/>
      <c r="B795" s="130"/>
      <c r="C795" s="131"/>
      <c r="D795" s="112" t="str">
        <f>_xlfn.XLOOKUP(Table1[[#This Row],[Service]],Validation!$A$2:$A$15,Validation!$B$2:$B$15,"",0,1)</f>
        <v/>
      </c>
      <c r="E795" s="131"/>
      <c r="F795" s="132"/>
      <c r="G795" s="133"/>
      <c r="H795" s="134"/>
      <c r="I795" s="131"/>
      <c r="J795" s="131"/>
      <c r="K795" s="131"/>
      <c r="L795" s="135">
        <f>Table1[[#This Row],[Per Unit Price]]*MAX(1,Table1[[#This Row],[Qty of Units]])*MAX(1,Table1[[#This Row],['#NCMs Served / FTEs Employed]])*MAX(1,Table1[[#This Row],[Duration of Service]])</f>
        <v>0</v>
      </c>
      <c r="M795" s="131"/>
      <c r="N795" s="133"/>
    </row>
    <row r="796" spans="1:14" x14ac:dyDescent="0.25">
      <c r="A796" s="130"/>
      <c r="B796" s="130"/>
      <c r="C796" s="131"/>
      <c r="D796" s="112" t="str">
        <f>_xlfn.XLOOKUP(Table1[[#This Row],[Service]],Validation!$A$2:$A$15,Validation!$B$2:$B$15,"",0,1)</f>
        <v/>
      </c>
      <c r="E796" s="131"/>
      <c r="F796" s="132"/>
      <c r="G796" s="133"/>
      <c r="H796" s="134"/>
      <c r="I796" s="131"/>
      <c r="J796" s="131"/>
      <c r="K796" s="131"/>
      <c r="L796" s="135">
        <f>Table1[[#This Row],[Per Unit Price]]*MAX(1,Table1[[#This Row],[Qty of Units]])*MAX(1,Table1[[#This Row],['#NCMs Served / FTEs Employed]])*MAX(1,Table1[[#This Row],[Duration of Service]])</f>
        <v>0</v>
      </c>
      <c r="M796" s="131"/>
      <c r="N796" s="133"/>
    </row>
    <row r="797" spans="1:14" x14ac:dyDescent="0.25">
      <c r="A797" s="130"/>
      <c r="B797" s="130"/>
      <c r="C797" s="131"/>
      <c r="D797" s="112" t="str">
        <f>_xlfn.XLOOKUP(Table1[[#This Row],[Service]],Validation!$A$2:$A$15,Validation!$B$2:$B$15,"",0,1)</f>
        <v/>
      </c>
      <c r="E797" s="131"/>
      <c r="F797" s="132"/>
      <c r="G797" s="133"/>
      <c r="H797" s="134"/>
      <c r="I797" s="131"/>
      <c r="J797" s="131"/>
      <c r="K797" s="131"/>
      <c r="L797" s="135">
        <f>Table1[[#This Row],[Per Unit Price]]*MAX(1,Table1[[#This Row],[Qty of Units]])*MAX(1,Table1[[#This Row],['#NCMs Served / FTEs Employed]])*MAX(1,Table1[[#This Row],[Duration of Service]])</f>
        <v>0</v>
      </c>
      <c r="M797" s="131"/>
      <c r="N797" s="133"/>
    </row>
    <row r="798" spans="1:14" x14ac:dyDescent="0.25">
      <c r="A798" s="130"/>
      <c r="B798" s="130"/>
      <c r="C798" s="131"/>
      <c r="D798" s="112" t="str">
        <f>_xlfn.XLOOKUP(Table1[[#This Row],[Service]],Validation!$A$2:$A$15,Validation!$B$2:$B$15,"",0,1)</f>
        <v/>
      </c>
      <c r="E798" s="131"/>
      <c r="F798" s="132"/>
      <c r="G798" s="133"/>
      <c r="H798" s="134"/>
      <c r="I798" s="131"/>
      <c r="J798" s="131"/>
      <c r="K798" s="131"/>
      <c r="L798" s="135">
        <f>Table1[[#This Row],[Per Unit Price]]*MAX(1,Table1[[#This Row],[Qty of Units]])*MAX(1,Table1[[#This Row],['#NCMs Served / FTEs Employed]])*MAX(1,Table1[[#This Row],[Duration of Service]])</f>
        <v>0</v>
      </c>
      <c r="M798" s="131"/>
      <c r="N798" s="133"/>
    </row>
    <row r="799" spans="1:14" x14ac:dyDescent="0.25">
      <c r="A799" s="130"/>
      <c r="B799" s="130"/>
      <c r="C799" s="131"/>
      <c r="D799" s="112" t="str">
        <f>_xlfn.XLOOKUP(Table1[[#This Row],[Service]],Validation!$A$2:$A$15,Validation!$B$2:$B$15,"",0,1)</f>
        <v/>
      </c>
      <c r="E799" s="131"/>
      <c r="F799" s="132"/>
      <c r="G799" s="133"/>
      <c r="H799" s="134"/>
      <c r="I799" s="131"/>
      <c r="J799" s="131"/>
      <c r="K799" s="131"/>
      <c r="L799" s="135">
        <f>Table1[[#This Row],[Per Unit Price]]*MAX(1,Table1[[#This Row],[Qty of Units]])*MAX(1,Table1[[#This Row],['#NCMs Served / FTEs Employed]])*MAX(1,Table1[[#This Row],[Duration of Service]])</f>
        <v>0</v>
      </c>
      <c r="M799" s="131"/>
      <c r="N799" s="133"/>
    </row>
    <row r="800" spans="1:14" x14ac:dyDescent="0.25">
      <c r="A800" s="130"/>
      <c r="B800" s="130"/>
      <c r="C800" s="131"/>
      <c r="D800" s="112" t="str">
        <f>_xlfn.XLOOKUP(Table1[[#This Row],[Service]],Validation!$A$2:$A$15,Validation!$B$2:$B$15,"",0,1)</f>
        <v/>
      </c>
      <c r="E800" s="131"/>
      <c r="F800" s="132"/>
      <c r="G800" s="133"/>
      <c r="H800" s="134"/>
      <c r="I800" s="131"/>
      <c r="J800" s="131"/>
      <c r="K800" s="131"/>
      <c r="L800" s="135">
        <f>Table1[[#This Row],[Per Unit Price]]*MAX(1,Table1[[#This Row],[Qty of Units]])*MAX(1,Table1[[#This Row],['#NCMs Served / FTEs Employed]])*MAX(1,Table1[[#This Row],[Duration of Service]])</f>
        <v>0</v>
      </c>
      <c r="M800" s="131"/>
      <c r="N800" s="133"/>
    </row>
    <row r="801" spans="1:14" x14ac:dyDescent="0.25">
      <c r="A801" s="130"/>
      <c r="B801" s="130"/>
      <c r="C801" s="131"/>
      <c r="D801" s="112" t="str">
        <f>_xlfn.XLOOKUP(Table1[[#This Row],[Service]],Validation!$A$2:$A$15,Validation!$B$2:$B$15,"",0,1)</f>
        <v/>
      </c>
      <c r="E801" s="131"/>
      <c r="F801" s="132"/>
      <c r="G801" s="133"/>
      <c r="H801" s="134"/>
      <c r="I801" s="131"/>
      <c r="J801" s="131"/>
      <c r="K801" s="131"/>
      <c r="L801" s="135">
        <f>Table1[[#This Row],[Per Unit Price]]*MAX(1,Table1[[#This Row],[Qty of Units]])*MAX(1,Table1[[#This Row],['#NCMs Served / FTEs Employed]])*MAX(1,Table1[[#This Row],[Duration of Service]])</f>
        <v>0</v>
      </c>
      <c r="M801" s="131"/>
      <c r="N801" s="133"/>
    </row>
    <row r="802" spans="1:14" x14ac:dyDescent="0.25">
      <c r="A802" s="130"/>
      <c r="B802" s="130"/>
      <c r="C802" s="131"/>
      <c r="D802" s="112" t="str">
        <f>_xlfn.XLOOKUP(Table1[[#This Row],[Service]],Validation!$A$2:$A$15,Validation!$B$2:$B$15,"",0,1)</f>
        <v/>
      </c>
      <c r="E802" s="131"/>
      <c r="F802" s="132"/>
      <c r="G802" s="133"/>
      <c r="H802" s="134"/>
      <c r="I802" s="131"/>
      <c r="J802" s="131"/>
      <c r="K802" s="131"/>
      <c r="L802" s="135">
        <f>Table1[[#This Row],[Per Unit Price]]*MAX(1,Table1[[#This Row],[Qty of Units]])*MAX(1,Table1[[#This Row],['#NCMs Served / FTEs Employed]])*MAX(1,Table1[[#This Row],[Duration of Service]])</f>
        <v>0</v>
      </c>
      <c r="M802" s="131"/>
      <c r="N802" s="133"/>
    </row>
    <row r="803" spans="1:14" x14ac:dyDescent="0.25">
      <c r="A803" s="130"/>
      <c r="B803" s="130"/>
      <c r="C803" s="131"/>
      <c r="D803" s="112" t="str">
        <f>_xlfn.XLOOKUP(Table1[[#This Row],[Service]],Validation!$A$2:$A$15,Validation!$B$2:$B$15,"",0,1)</f>
        <v/>
      </c>
      <c r="E803" s="131"/>
      <c r="F803" s="132"/>
      <c r="G803" s="133"/>
      <c r="H803" s="134"/>
      <c r="I803" s="131"/>
      <c r="J803" s="131"/>
      <c r="K803" s="131"/>
      <c r="L803" s="135">
        <f>Table1[[#This Row],[Per Unit Price]]*MAX(1,Table1[[#This Row],[Qty of Units]])*MAX(1,Table1[[#This Row],['#NCMs Served / FTEs Employed]])*MAX(1,Table1[[#This Row],[Duration of Service]])</f>
        <v>0</v>
      </c>
      <c r="M803" s="131"/>
      <c r="N803" s="133"/>
    </row>
    <row r="804" spans="1:14" x14ac:dyDescent="0.25">
      <c r="A804" s="130"/>
      <c r="B804" s="130"/>
      <c r="C804" s="131"/>
      <c r="D804" s="112" t="str">
        <f>_xlfn.XLOOKUP(Table1[[#This Row],[Service]],Validation!$A$2:$A$15,Validation!$B$2:$B$15,"",0,1)</f>
        <v/>
      </c>
      <c r="E804" s="131"/>
      <c r="F804" s="132"/>
      <c r="G804" s="133"/>
      <c r="H804" s="134"/>
      <c r="I804" s="131"/>
      <c r="J804" s="131"/>
      <c r="K804" s="131"/>
      <c r="L804" s="135">
        <f>Table1[[#This Row],[Per Unit Price]]*MAX(1,Table1[[#This Row],[Qty of Units]])*MAX(1,Table1[[#This Row],['#NCMs Served / FTEs Employed]])*MAX(1,Table1[[#This Row],[Duration of Service]])</f>
        <v>0</v>
      </c>
      <c r="M804" s="131"/>
      <c r="N804" s="133"/>
    </row>
    <row r="805" spans="1:14" x14ac:dyDescent="0.25">
      <c r="A805" s="130"/>
      <c r="B805" s="130"/>
      <c r="C805" s="131"/>
      <c r="D805" s="112" t="str">
        <f>_xlfn.XLOOKUP(Table1[[#This Row],[Service]],Validation!$A$2:$A$15,Validation!$B$2:$B$15,"",0,1)</f>
        <v/>
      </c>
      <c r="E805" s="131"/>
      <c r="F805" s="132"/>
      <c r="G805" s="133"/>
      <c r="H805" s="134"/>
      <c r="I805" s="131"/>
      <c r="J805" s="131"/>
      <c r="K805" s="131"/>
      <c r="L805" s="135">
        <f>Table1[[#This Row],[Per Unit Price]]*MAX(1,Table1[[#This Row],[Qty of Units]])*MAX(1,Table1[[#This Row],['#NCMs Served / FTEs Employed]])*MAX(1,Table1[[#This Row],[Duration of Service]])</f>
        <v>0</v>
      </c>
      <c r="M805" s="131"/>
      <c r="N805" s="133"/>
    </row>
    <row r="806" spans="1:14" x14ac:dyDescent="0.25">
      <c r="A806" s="130"/>
      <c r="B806" s="130"/>
      <c r="C806" s="131"/>
      <c r="D806" s="112" t="str">
        <f>_xlfn.XLOOKUP(Table1[[#This Row],[Service]],Validation!$A$2:$A$15,Validation!$B$2:$B$15,"",0,1)</f>
        <v/>
      </c>
      <c r="E806" s="131"/>
      <c r="F806" s="132"/>
      <c r="G806" s="133"/>
      <c r="H806" s="134"/>
      <c r="I806" s="131"/>
      <c r="J806" s="131"/>
      <c r="K806" s="131"/>
      <c r="L806" s="135">
        <f>Table1[[#This Row],[Per Unit Price]]*MAX(1,Table1[[#This Row],[Qty of Units]])*MAX(1,Table1[[#This Row],['#NCMs Served / FTEs Employed]])*MAX(1,Table1[[#This Row],[Duration of Service]])</f>
        <v>0</v>
      </c>
      <c r="M806" s="131"/>
      <c r="N806" s="133"/>
    </row>
    <row r="807" spans="1:14" x14ac:dyDescent="0.25">
      <c r="A807" s="130"/>
      <c r="B807" s="130"/>
      <c r="C807" s="131"/>
      <c r="D807" s="112" t="str">
        <f>_xlfn.XLOOKUP(Table1[[#This Row],[Service]],Validation!$A$2:$A$15,Validation!$B$2:$B$15,"",0,1)</f>
        <v/>
      </c>
      <c r="E807" s="131"/>
      <c r="F807" s="132"/>
      <c r="G807" s="133"/>
      <c r="H807" s="134"/>
      <c r="I807" s="131"/>
      <c r="J807" s="131"/>
      <c r="K807" s="131"/>
      <c r="L807" s="135">
        <f>Table1[[#This Row],[Per Unit Price]]*MAX(1,Table1[[#This Row],[Qty of Units]])*MAX(1,Table1[[#This Row],['#NCMs Served / FTEs Employed]])*MAX(1,Table1[[#This Row],[Duration of Service]])</f>
        <v>0</v>
      </c>
      <c r="M807" s="131"/>
      <c r="N807" s="133"/>
    </row>
    <row r="808" spans="1:14" x14ac:dyDescent="0.25">
      <c r="A808" s="130"/>
      <c r="B808" s="130"/>
      <c r="C808" s="131"/>
      <c r="D808" s="112" t="str">
        <f>_xlfn.XLOOKUP(Table1[[#This Row],[Service]],Validation!$A$2:$A$15,Validation!$B$2:$B$15,"",0,1)</f>
        <v/>
      </c>
      <c r="E808" s="131"/>
      <c r="F808" s="132"/>
      <c r="G808" s="133"/>
      <c r="H808" s="134"/>
      <c r="I808" s="131"/>
      <c r="J808" s="131"/>
      <c r="K808" s="131"/>
      <c r="L808" s="135">
        <f>Table1[[#This Row],[Per Unit Price]]*MAX(1,Table1[[#This Row],[Qty of Units]])*MAX(1,Table1[[#This Row],['#NCMs Served / FTEs Employed]])*MAX(1,Table1[[#This Row],[Duration of Service]])</f>
        <v>0</v>
      </c>
      <c r="M808" s="131"/>
      <c r="N808" s="133"/>
    </row>
    <row r="809" spans="1:14" x14ac:dyDescent="0.25">
      <c r="A809" s="130"/>
      <c r="B809" s="130"/>
      <c r="C809" s="131"/>
      <c r="D809" s="112" t="str">
        <f>_xlfn.XLOOKUP(Table1[[#This Row],[Service]],Validation!$A$2:$A$15,Validation!$B$2:$B$15,"",0,1)</f>
        <v/>
      </c>
      <c r="E809" s="131"/>
      <c r="F809" s="132"/>
      <c r="G809" s="133"/>
      <c r="H809" s="134"/>
      <c r="I809" s="131"/>
      <c r="J809" s="131"/>
      <c r="K809" s="131"/>
      <c r="L809" s="135">
        <f>Table1[[#This Row],[Per Unit Price]]*MAX(1,Table1[[#This Row],[Qty of Units]])*MAX(1,Table1[[#This Row],['#NCMs Served / FTEs Employed]])*MAX(1,Table1[[#This Row],[Duration of Service]])</f>
        <v>0</v>
      </c>
      <c r="M809" s="131"/>
      <c r="N809" s="133"/>
    </row>
    <row r="810" spans="1:14" x14ac:dyDescent="0.25">
      <c r="A810" s="130"/>
      <c r="B810" s="130"/>
      <c r="C810" s="131"/>
      <c r="D810" s="112" t="str">
        <f>_xlfn.XLOOKUP(Table1[[#This Row],[Service]],Validation!$A$2:$A$15,Validation!$B$2:$B$15,"",0,1)</f>
        <v/>
      </c>
      <c r="E810" s="131"/>
      <c r="F810" s="132"/>
      <c r="G810" s="133"/>
      <c r="H810" s="134"/>
      <c r="I810" s="131"/>
      <c r="J810" s="131"/>
      <c r="K810" s="131"/>
      <c r="L810" s="135">
        <f>Table1[[#This Row],[Per Unit Price]]*MAX(1,Table1[[#This Row],[Qty of Units]])*MAX(1,Table1[[#This Row],['#NCMs Served / FTEs Employed]])*MAX(1,Table1[[#This Row],[Duration of Service]])</f>
        <v>0</v>
      </c>
      <c r="M810" s="131"/>
      <c r="N810" s="133"/>
    </row>
    <row r="811" spans="1:14" x14ac:dyDescent="0.25">
      <c r="A811" s="130"/>
      <c r="B811" s="130"/>
      <c r="C811" s="131"/>
      <c r="D811" s="112" t="str">
        <f>_xlfn.XLOOKUP(Table1[[#This Row],[Service]],Validation!$A$2:$A$15,Validation!$B$2:$B$15,"",0,1)</f>
        <v/>
      </c>
      <c r="E811" s="131"/>
      <c r="F811" s="132"/>
      <c r="G811" s="133"/>
      <c r="H811" s="134"/>
      <c r="I811" s="131"/>
      <c r="J811" s="131"/>
      <c r="K811" s="131"/>
      <c r="L811" s="135">
        <f>Table1[[#This Row],[Per Unit Price]]*MAX(1,Table1[[#This Row],[Qty of Units]])*MAX(1,Table1[[#This Row],['#NCMs Served / FTEs Employed]])*MAX(1,Table1[[#This Row],[Duration of Service]])</f>
        <v>0</v>
      </c>
      <c r="M811" s="131"/>
      <c r="N811" s="133"/>
    </row>
    <row r="812" spans="1:14" x14ac:dyDescent="0.25">
      <c r="A812" s="130"/>
      <c r="B812" s="130"/>
      <c r="C812" s="131"/>
      <c r="D812" s="112" t="str">
        <f>_xlfn.XLOOKUP(Table1[[#This Row],[Service]],Validation!$A$2:$A$15,Validation!$B$2:$B$15,"",0,1)</f>
        <v/>
      </c>
      <c r="E812" s="131"/>
      <c r="F812" s="132"/>
      <c r="G812" s="133"/>
      <c r="H812" s="134"/>
      <c r="I812" s="131"/>
      <c r="J812" s="131"/>
      <c r="K812" s="131"/>
      <c r="L812" s="135">
        <f>Table1[[#This Row],[Per Unit Price]]*MAX(1,Table1[[#This Row],[Qty of Units]])*MAX(1,Table1[[#This Row],['#NCMs Served / FTEs Employed]])*MAX(1,Table1[[#This Row],[Duration of Service]])</f>
        <v>0</v>
      </c>
      <c r="M812" s="131"/>
      <c r="N812" s="133"/>
    </row>
    <row r="813" spans="1:14" x14ac:dyDescent="0.25">
      <c r="A813" s="130"/>
      <c r="B813" s="130"/>
      <c r="C813" s="131"/>
      <c r="D813" s="112" t="str">
        <f>_xlfn.XLOOKUP(Table1[[#This Row],[Service]],Validation!$A$2:$A$15,Validation!$B$2:$B$15,"",0,1)</f>
        <v/>
      </c>
      <c r="E813" s="131"/>
      <c r="F813" s="132"/>
      <c r="G813" s="133"/>
      <c r="H813" s="134"/>
      <c r="I813" s="131"/>
      <c r="J813" s="131"/>
      <c r="K813" s="131"/>
      <c r="L813" s="135">
        <f>Table1[[#This Row],[Per Unit Price]]*MAX(1,Table1[[#This Row],[Qty of Units]])*MAX(1,Table1[[#This Row],['#NCMs Served / FTEs Employed]])*MAX(1,Table1[[#This Row],[Duration of Service]])</f>
        <v>0</v>
      </c>
      <c r="M813" s="131"/>
      <c r="N813" s="133"/>
    </row>
    <row r="814" spans="1:14" x14ac:dyDescent="0.25">
      <c r="A814" s="130"/>
      <c r="B814" s="130"/>
      <c r="C814" s="131"/>
      <c r="D814" s="112" t="str">
        <f>_xlfn.XLOOKUP(Table1[[#This Row],[Service]],Validation!$A$2:$A$15,Validation!$B$2:$B$15,"",0,1)</f>
        <v/>
      </c>
      <c r="E814" s="131"/>
      <c r="F814" s="132"/>
      <c r="G814" s="133"/>
      <c r="H814" s="134"/>
      <c r="I814" s="131"/>
      <c r="J814" s="131"/>
      <c r="K814" s="131"/>
      <c r="L814" s="135">
        <f>Table1[[#This Row],[Per Unit Price]]*MAX(1,Table1[[#This Row],[Qty of Units]])*MAX(1,Table1[[#This Row],['#NCMs Served / FTEs Employed]])*MAX(1,Table1[[#This Row],[Duration of Service]])</f>
        <v>0</v>
      </c>
      <c r="M814" s="131"/>
      <c r="N814" s="133"/>
    </row>
    <row r="815" spans="1:14" x14ac:dyDescent="0.25">
      <c r="A815" s="130"/>
      <c r="B815" s="130"/>
      <c r="C815" s="131"/>
      <c r="D815" s="112" t="str">
        <f>_xlfn.XLOOKUP(Table1[[#This Row],[Service]],Validation!$A$2:$A$15,Validation!$B$2:$B$15,"",0,1)</f>
        <v/>
      </c>
      <c r="E815" s="131"/>
      <c r="F815" s="132"/>
      <c r="G815" s="133"/>
      <c r="H815" s="134"/>
      <c r="I815" s="131"/>
      <c r="J815" s="131"/>
      <c r="K815" s="131"/>
      <c r="L815" s="135">
        <f>Table1[[#This Row],[Per Unit Price]]*MAX(1,Table1[[#This Row],[Qty of Units]])*MAX(1,Table1[[#This Row],['#NCMs Served / FTEs Employed]])*MAX(1,Table1[[#This Row],[Duration of Service]])</f>
        <v>0</v>
      </c>
      <c r="M815" s="131"/>
      <c r="N815" s="133"/>
    </row>
    <row r="816" spans="1:14" x14ac:dyDescent="0.25">
      <c r="A816" s="130"/>
      <c r="B816" s="130"/>
      <c r="C816" s="131"/>
      <c r="D816" s="112" t="str">
        <f>_xlfn.XLOOKUP(Table1[[#This Row],[Service]],Validation!$A$2:$A$15,Validation!$B$2:$B$15,"",0,1)</f>
        <v/>
      </c>
      <c r="E816" s="131"/>
      <c r="F816" s="132"/>
      <c r="G816" s="133"/>
      <c r="H816" s="134"/>
      <c r="I816" s="131"/>
      <c r="J816" s="131"/>
      <c r="K816" s="131"/>
      <c r="L816" s="135">
        <f>Table1[[#This Row],[Per Unit Price]]*MAX(1,Table1[[#This Row],[Qty of Units]])*MAX(1,Table1[[#This Row],['#NCMs Served / FTEs Employed]])*MAX(1,Table1[[#This Row],[Duration of Service]])</f>
        <v>0</v>
      </c>
      <c r="M816" s="131"/>
      <c r="N816" s="133"/>
    </row>
    <row r="817" spans="1:14" x14ac:dyDescent="0.25">
      <c r="A817" s="130"/>
      <c r="B817" s="130"/>
      <c r="C817" s="131"/>
      <c r="D817" s="112" t="str">
        <f>_xlfn.XLOOKUP(Table1[[#This Row],[Service]],Validation!$A$2:$A$15,Validation!$B$2:$B$15,"",0,1)</f>
        <v/>
      </c>
      <c r="E817" s="131"/>
      <c r="F817" s="132"/>
      <c r="G817" s="133"/>
      <c r="H817" s="134"/>
      <c r="I817" s="131"/>
      <c r="J817" s="131"/>
      <c r="K817" s="131"/>
      <c r="L817" s="135">
        <f>Table1[[#This Row],[Per Unit Price]]*MAX(1,Table1[[#This Row],[Qty of Units]])*MAX(1,Table1[[#This Row],['#NCMs Served / FTEs Employed]])*MAX(1,Table1[[#This Row],[Duration of Service]])</f>
        <v>0</v>
      </c>
      <c r="M817" s="131"/>
      <c r="N817" s="133"/>
    </row>
    <row r="818" spans="1:14" x14ac:dyDescent="0.25">
      <c r="A818" s="130"/>
      <c r="B818" s="130"/>
      <c r="C818" s="131"/>
      <c r="D818" s="112" t="str">
        <f>_xlfn.XLOOKUP(Table1[[#This Row],[Service]],Validation!$A$2:$A$15,Validation!$B$2:$B$15,"",0,1)</f>
        <v/>
      </c>
      <c r="E818" s="131"/>
      <c r="F818" s="132"/>
      <c r="G818" s="133"/>
      <c r="H818" s="134"/>
      <c r="I818" s="131"/>
      <c r="J818" s="131"/>
      <c r="K818" s="131"/>
      <c r="L818" s="135">
        <f>Table1[[#This Row],[Per Unit Price]]*MAX(1,Table1[[#This Row],[Qty of Units]])*MAX(1,Table1[[#This Row],['#NCMs Served / FTEs Employed]])*MAX(1,Table1[[#This Row],[Duration of Service]])</f>
        <v>0</v>
      </c>
      <c r="M818" s="131"/>
      <c r="N818" s="133"/>
    </row>
    <row r="819" spans="1:14" x14ac:dyDescent="0.25">
      <c r="A819" s="130"/>
      <c r="B819" s="130"/>
      <c r="C819" s="131"/>
      <c r="D819" s="112" t="str">
        <f>_xlfn.XLOOKUP(Table1[[#This Row],[Service]],Validation!$A$2:$A$15,Validation!$B$2:$B$15,"",0,1)</f>
        <v/>
      </c>
      <c r="E819" s="131"/>
      <c r="F819" s="132"/>
      <c r="G819" s="133"/>
      <c r="H819" s="134"/>
      <c r="I819" s="131"/>
      <c r="J819" s="131"/>
      <c r="K819" s="131"/>
      <c r="L819" s="135">
        <f>Table1[[#This Row],[Per Unit Price]]*MAX(1,Table1[[#This Row],[Qty of Units]])*MAX(1,Table1[[#This Row],['#NCMs Served / FTEs Employed]])*MAX(1,Table1[[#This Row],[Duration of Service]])</f>
        <v>0</v>
      </c>
      <c r="M819" s="131"/>
      <c r="N819" s="133"/>
    </row>
    <row r="820" spans="1:14" x14ac:dyDescent="0.25">
      <c r="A820" s="130"/>
      <c r="B820" s="130"/>
      <c r="C820" s="131"/>
      <c r="D820" s="112" t="str">
        <f>_xlfn.XLOOKUP(Table1[[#This Row],[Service]],Validation!$A$2:$A$15,Validation!$B$2:$B$15,"",0,1)</f>
        <v/>
      </c>
      <c r="E820" s="131"/>
      <c r="F820" s="132"/>
      <c r="G820" s="133"/>
      <c r="H820" s="134"/>
      <c r="I820" s="131"/>
      <c r="J820" s="131"/>
      <c r="K820" s="131"/>
      <c r="L820" s="135">
        <f>Table1[[#This Row],[Per Unit Price]]*MAX(1,Table1[[#This Row],[Qty of Units]])*MAX(1,Table1[[#This Row],['#NCMs Served / FTEs Employed]])*MAX(1,Table1[[#This Row],[Duration of Service]])</f>
        <v>0</v>
      </c>
      <c r="M820" s="131"/>
      <c r="N820" s="133"/>
    </row>
    <row r="821" spans="1:14" x14ac:dyDescent="0.25">
      <c r="A821" s="130"/>
      <c r="B821" s="130"/>
      <c r="C821" s="131"/>
      <c r="D821" s="112" t="str">
        <f>_xlfn.XLOOKUP(Table1[[#This Row],[Service]],Validation!$A$2:$A$15,Validation!$B$2:$B$15,"",0,1)</f>
        <v/>
      </c>
      <c r="E821" s="131"/>
      <c r="F821" s="132"/>
      <c r="G821" s="133"/>
      <c r="H821" s="134"/>
      <c r="I821" s="131"/>
      <c r="J821" s="131"/>
      <c r="K821" s="131"/>
      <c r="L821" s="135">
        <f>Table1[[#This Row],[Per Unit Price]]*MAX(1,Table1[[#This Row],[Qty of Units]])*MAX(1,Table1[[#This Row],['#NCMs Served / FTEs Employed]])*MAX(1,Table1[[#This Row],[Duration of Service]])</f>
        <v>0</v>
      </c>
      <c r="M821" s="131"/>
      <c r="N821" s="133"/>
    </row>
    <row r="822" spans="1:14" x14ac:dyDescent="0.25">
      <c r="A822" s="130"/>
      <c r="B822" s="130"/>
      <c r="C822" s="131"/>
      <c r="D822" s="112" t="str">
        <f>_xlfn.XLOOKUP(Table1[[#This Row],[Service]],Validation!$A$2:$A$15,Validation!$B$2:$B$15,"",0,1)</f>
        <v/>
      </c>
      <c r="E822" s="131"/>
      <c r="F822" s="132"/>
      <c r="G822" s="133"/>
      <c r="H822" s="134"/>
      <c r="I822" s="131"/>
      <c r="J822" s="131"/>
      <c r="K822" s="131"/>
      <c r="L822" s="135">
        <f>Table1[[#This Row],[Per Unit Price]]*MAX(1,Table1[[#This Row],[Qty of Units]])*MAX(1,Table1[[#This Row],['#NCMs Served / FTEs Employed]])*MAX(1,Table1[[#This Row],[Duration of Service]])</f>
        <v>0</v>
      </c>
      <c r="M822" s="131"/>
      <c r="N822" s="133"/>
    </row>
    <row r="823" spans="1:14" x14ac:dyDescent="0.25">
      <c r="A823" s="130"/>
      <c r="B823" s="130"/>
      <c r="C823" s="131"/>
      <c r="D823" s="112" t="str">
        <f>_xlfn.XLOOKUP(Table1[[#This Row],[Service]],Validation!$A$2:$A$15,Validation!$B$2:$B$15,"",0,1)</f>
        <v/>
      </c>
      <c r="E823" s="131"/>
      <c r="F823" s="132"/>
      <c r="G823" s="133"/>
      <c r="H823" s="134"/>
      <c r="I823" s="131"/>
      <c r="J823" s="131"/>
      <c r="K823" s="131"/>
      <c r="L823" s="135">
        <f>Table1[[#This Row],[Per Unit Price]]*MAX(1,Table1[[#This Row],[Qty of Units]])*MAX(1,Table1[[#This Row],['#NCMs Served / FTEs Employed]])*MAX(1,Table1[[#This Row],[Duration of Service]])</f>
        <v>0</v>
      </c>
      <c r="M823" s="131"/>
      <c r="N823" s="133"/>
    </row>
    <row r="824" spans="1:14" x14ac:dyDescent="0.25">
      <c r="A824" s="130"/>
      <c r="B824" s="130"/>
      <c r="C824" s="131"/>
      <c r="D824" s="112" t="str">
        <f>_xlfn.XLOOKUP(Table1[[#This Row],[Service]],Validation!$A$2:$A$15,Validation!$B$2:$B$15,"",0,1)</f>
        <v/>
      </c>
      <c r="E824" s="131"/>
      <c r="F824" s="132"/>
      <c r="G824" s="133"/>
      <c r="H824" s="134"/>
      <c r="I824" s="131"/>
      <c r="J824" s="131"/>
      <c r="K824" s="131"/>
      <c r="L824" s="135">
        <f>Table1[[#This Row],[Per Unit Price]]*MAX(1,Table1[[#This Row],[Qty of Units]])*MAX(1,Table1[[#This Row],['#NCMs Served / FTEs Employed]])*MAX(1,Table1[[#This Row],[Duration of Service]])</f>
        <v>0</v>
      </c>
      <c r="M824" s="131"/>
      <c r="N824" s="133"/>
    </row>
    <row r="825" spans="1:14" x14ac:dyDescent="0.25">
      <c r="A825" s="130"/>
      <c r="B825" s="130"/>
      <c r="C825" s="131"/>
      <c r="D825" s="112" t="str">
        <f>_xlfn.XLOOKUP(Table1[[#This Row],[Service]],Validation!$A$2:$A$15,Validation!$B$2:$B$15,"",0,1)</f>
        <v/>
      </c>
      <c r="E825" s="131"/>
      <c r="F825" s="132"/>
      <c r="G825" s="133"/>
      <c r="H825" s="134"/>
      <c r="I825" s="131"/>
      <c r="J825" s="131"/>
      <c r="K825" s="131"/>
      <c r="L825" s="135">
        <f>Table1[[#This Row],[Per Unit Price]]*MAX(1,Table1[[#This Row],[Qty of Units]])*MAX(1,Table1[[#This Row],['#NCMs Served / FTEs Employed]])*MAX(1,Table1[[#This Row],[Duration of Service]])</f>
        <v>0</v>
      </c>
      <c r="M825" s="131"/>
      <c r="N825" s="133"/>
    </row>
    <row r="826" spans="1:14" x14ac:dyDescent="0.25">
      <c r="A826" s="130"/>
      <c r="B826" s="130"/>
      <c r="C826" s="131"/>
      <c r="D826" s="112" t="str">
        <f>_xlfn.XLOOKUP(Table1[[#This Row],[Service]],Validation!$A$2:$A$15,Validation!$B$2:$B$15,"",0,1)</f>
        <v/>
      </c>
      <c r="E826" s="131"/>
      <c r="F826" s="132"/>
      <c r="G826" s="133"/>
      <c r="H826" s="134"/>
      <c r="I826" s="131"/>
      <c r="J826" s="131"/>
      <c r="K826" s="131"/>
      <c r="L826" s="135">
        <f>Table1[[#This Row],[Per Unit Price]]*MAX(1,Table1[[#This Row],[Qty of Units]])*MAX(1,Table1[[#This Row],['#NCMs Served / FTEs Employed]])*MAX(1,Table1[[#This Row],[Duration of Service]])</f>
        <v>0</v>
      </c>
      <c r="M826" s="131"/>
      <c r="N826" s="133"/>
    </row>
    <row r="827" spans="1:14" x14ac:dyDescent="0.25">
      <c r="A827" s="130"/>
      <c r="B827" s="130"/>
      <c r="C827" s="131"/>
      <c r="D827" s="112" t="str">
        <f>_xlfn.XLOOKUP(Table1[[#This Row],[Service]],Validation!$A$2:$A$15,Validation!$B$2:$B$15,"",0,1)</f>
        <v/>
      </c>
      <c r="E827" s="131"/>
      <c r="F827" s="132"/>
      <c r="G827" s="133"/>
      <c r="H827" s="134"/>
      <c r="I827" s="131"/>
      <c r="J827" s="131"/>
      <c r="K827" s="131"/>
      <c r="L827" s="135">
        <f>Table1[[#This Row],[Per Unit Price]]*MAX(1,Table1[[#This Row],[Qty of Units]])*MAX(1,Table1[[#This Row],['#NCMs Served / FTEs Employed]])*MAX(1,Table1[[#This Row],[Duration of Service]])</f>
        <v>0</v>
      </c>
      <c r="M827" s="131"/>
      <c r="N827" s="133"/>
    </row>
    <row r="828" spans="1:14" x14ac:dyDescent="0.25">
      <c r="A828" s="130"/>
      <c r="B828" s="130"/>
      <c r="C828" s="131"/>
      <c r="D828" s="112" t="str">
        <f>_xlfn.XLOOKUP(Table1[[#This Row],[Service]],Validation!$A$2:$A$15,Validation!$B$2:$B$15,"",0,1)</f>
        <v/>
      </c>
      <c r="E828" s="131"/>
      <c r="F828" s="132"/>
      <c r="G828" s="133"/>
      <c r="H828" s="134"/>
      <c r="I828" s="131"/>
      <c r="J828" s="131"/>
      <c r="K828" s="131"/>
      <c r="L828" s="135">
        <f>Table1[[#This Row],[Per Unit Price]]*MAX(1,Table1[[#This Row],[Qty of Units]])*MAX(1,Table1[[#This Row],['#NCMs Served / FTEs Employed]])*MAX(1,Table1[[#This Row],[Duration of Service]])</f>
        <v>0</v>
      </c>
      <c r="M828" s="131"/>
      <c r="N828" s="133"/>
    </row>
    <row r="829" spans="1:14" x14ac:dyDescent="0.25">
      <c r="A829" s="130"/>
      <c r="B829" s="130"/>
      <c r="C829" s="131"/>
      <c r="D829" s="112" t="str">
        <f>_xlfn.XLOOKUP(Table1[[#This Row],[Service]],Validation!$A$2:$A$15,Validation!$B$2:$B$15,"",0,1)</f>
        <v/>
      </c>
      <c r="E829" s="131"/>
      <c r="F829" s="132"/>
      <c r="G829" s="133"/>
      <c r="H829" s="134"/>
      <c r="I829" s="131"/>
      <c r="J829" s="131"/>
      <c r="K829" s="131"/>
      <c r="L829" s="135">
        <f>Table1[[#This Row],[Per Unit Price]]*MAX(1,Table1[[#This Row],[Qty of Units]])*MAX(1,Table1[[#This Row],['#NCMs Served / FTEs Employed]])*MAX(1,Table1[[#This Row],[Duration of Service]])</f>
        <v>0</v>
      </c>
      <c r="M829" s="131"/>
      <c r="N829" s="133"/>
    </row>
    <row r="830" spans="1:14" x14ac:dyDescent="0.25">
      <c r="A830" s="130"/>
      <c r="B830" s="130"/>
      <c r="C830" s="131"/>
      <c r="D830" s="112" t="str">
        <f>_xlfn.XLOOKUP(Table1[[#This Row],[Service]],Validation!$A$2:$A$15,Validation!$B$2:$B$15,"",0,1)</f>
        <v/>
      </c>
      <c r="E830" s="131"/>
      <c r="F830" s="132"/>
      <c r="G830" s="133"/>
      <c r="H830" s="134"/>
      <c r="I830" s="131"/>
      <c r="J830" s="131"/>
      <c r="K830" s="131"/>
      <c r="L830" s="135">
        <f>Table1[[#This Row],[Per Unit Price]]*MAX(1,Table1[[#This Row],[Qty of Units]])*MAX(1,Table1[[#This Row],['#NCMs Served / FTEs Employed]])*MAX(1,Table1[[#This Row],[Duration of Service]])</f>
        <v>0</v>
      </c>
      <c r="M830" s="131"/>
      <c r="N830" s="133"/>
    </row>
    <row r="831" spans="1:14" x14ac:dyDescent="0.25">
      <c r="A831" s="130"/>
      <c r="B831" s="130"/>
      <c r="C831" s="131"/>
      <c r="D831" s="112" t="str">
        <f>_xlfn.XLOOKUP(Table1[[#This Row],[Service]],Validation!$A$2:$A$15,Validation!$B$2:$B$15,"",0,1)</f>
        <v/>
      </c>
      <c r="E831" s="131"/>
      <c r="F831" s="132"/>
      <c r="G831" s="133"/>
      <c r="H831" s="134"/>
      <c r="I831" s="131"/>
      <c r="J831" s="131"/>
      <c r="K831" s="131"/>
      <c r="L831" s="135">
        <f>Table1[[#This Row],[Per Unit Price]]*MAX(1,Table1[[#This Row],[Qty of Units]])*MAX(1,Table1[[#This Row],['#NCMs Served / FTEs Employed]])*MAX(1,Table1[[#This Row],[Duration of Service]])</f>
        <v>0</v>
      </c>
      <c r="M831" s="131"/>
      <c r="N831" s="133"/>
    </row>
    <row r="832" spans="1:14" x14ac:dyDescent="0.25">
      <c r="A832" s="130"/>
      <c r="B832" s="130"/>
      <c r="C832" s="131"/>
      <c r="D832" s="112" t="str">
        <f>_xlfn.XLOOKUP(Table1[[#This Row],[Service]],Validation!$A$2:$A$15,Validation!$B$2:$B$15,"",0,1)</f>
        <v/>
      </c>
      <c r="E832" s="131"/>
      <c r="F832" s="132"/>
      <c r="G832" s="133"/>
      <c r="H832" s="134"/>
      <c r="I832" s="131"/>
      <c r="J832" s="131"/>
      <c r="K832" s="131"/>
      <c r="L832" s="135">
        <f>Table1[[#This Row],[Per Unit Price]]*MAX(1,Table1[[#This Row],[Qty of Units]])*MAX(1,Table1[[#This Row],['#NCMs Served / FTEs Employed]])*MAX(1,Table1[[#This Row],[Duration of Service]])</f>
        <v>0</v>
      </c>
      <c r="M832" s="131"/>
      <c r="N832" s="133"/>
    </row>
    <row r="833" spans="1:14" x14ac:dyDescent="0.25">
      <c r="A833" s="130"/>
      <c r="B833" s="130"/>
      <c r="C833" s="131"/>
      <c r="D833" s="112" t="str">
        <f>_xlfn.XLOOKUP(Table1[[#This Row],[Service]],Validation!$A$2:$A$15,Validation!$B$2:$B$15,"",0,1)</f>
        <v/>
      </c>
      <c r="E833" s="131"/>
      <c r="F833" s="132"/>
      <c r="G833" s="133"/>
      <c r="H833" s="134"/>
      <c r="I833" s="131"/>
      <c r="J833" s="131"/>
      <c r="K833" s="131"/>
      <c r="L833" s="135">
        <f>Table1[[#This Row],[Per Unit Price]]*MAX(1,Table1[[#This Row],[Qty of Units]])*MAX(1,Table1[[#This Row],['#NCMs Served / FTEs Employed]])*MAX(1,Table1[[#This Row],[Duration of Service]])</f>
        <v>0</v>
      </c>
      <c r="M833" s="131"/>
      <c r="N833" s="133"/>
    </row>
    <row r="834" spans="1:14" x14ac:dyDescent="0.25">
      <c r="A834" s="130"/>
      <c r="B834" s="130"/>
      <c r="C834" s="131"/>
      <c r="D834" s="112" t="str">
        <f>_xlfn.XLOOKUP(Table1[[#This Row],[Service]],Validation!$A$2:$A$15,Validation!$B$2:$B$15,"",0,1)</f>
        <v/>
      </c>
      <c r="E834" s="131"/>
      <c r="F834" s="132"/>
      <c r="G834" s="133"/>
      <c r="H834" s="134"/>
      <c r="I834" s="131"/>
      <c r="J834" s="131"/>
      <c r="K834" s="131"/>
      <c r="L834" s="135">
        <f>Table1[[#This Row],[Per Unit Price]]*MAX(1,Table1[[#This Row],[Qty of Units]])*MAX(1,Table1[[#This Row],['#NCMs Served / FTEs Employed]])*MAX(1,Table1[[#This Row],[Duration of Service]])</f>
        <v>0</v>
      </c>
      <c r="M834" s="131"/>
      <c r="N834" s="133"/>
    </row>
    <row r="835" spans="1:14" x14ac:dyDescent="0.25">
      <c r="A835" s="130"/>
      <c r="B835" s="130"/>
      <c r="C835" s="131"/>
      <c r="D835" s="112" t="str">
        <f>_xlfn.XLOOKUP(Table1[[#This Row],[Service]],Validation!$A$2:$A$15,Validation!$B$2:$B$15,"",0,1)</f>
        <v/>
      </c>
      <c r="E835" s="131"/>
      <c r="F835" s="132"/>
      <c r="G835" s="133"/>
      <c r="H835" s="134"/>
      <c r="I835" s="131"/>
      <c r="J835" s="131"/>
      <c r="K835" s="131"/>
      <c r="L835" s="135">
        <f>Table1[[#This Row],[Per Unit Price]]*MAX(1,Table1[[#This Row],[Qty of Units]])*MAX(1,Table1[[#This Row],['#NCMs Served / FTEs Employed]])*MAX(1,Table1[[#This Row],[Duration of Service]])</f>
        <v>0</v>
      </c>
      <c r="M835" s="131"/>
      <c r="N835" s="133"/>
    </row>
    <row r="836" spans="1:14" x14ac:dyDescent="0.25">
      <c r="A836" s="130"/>
      <c r="B836" s="130"/>
      <c r="C836" s="131"/>
      <c r="D836" s="112" t="str">
        <f>_xlfn.XLOOKUP(Table1[[#This Row],[Service]],Validation!$A$2:$A$15,Validation!$B$2:$B$15,"",0,1)</f>
        <v/>
      </c>
      <c r="E836" s="131"/>
      <c r="F836" s="132"/>
      <c r="G836" s="133"/>
      <c r="H836" s="134"/>
      <c r="I836" s="131"/>
      <c r="J836" s="131"/>
      <c r="K836" s="131"/>
      <c r="L836" s="135">
        <f>Table1[[#This Row],[Per Unit Price]]*MAX(1,Table1[[#This Row],[Qty of Units]])*MAX(1,Table1[[#This Row],['#NCMs Served / FTEs Employed]])*MAX(1,Table1[[#This Row],[Duration of Service]])</f>
        <v>0</v>
      </c>
      <c r="M836" s="131"/>
      <c r="N836" s="133"/>
    </row>
    <row r="837" spans="1:14" x14ac:dyDescent="0.25">
      <c r="A837" s="130"/>
      <c r="B837" s="130"/>
      <c r="C837" s="131"/>
      <c r="D837" s="112" t="str">
        <f>_xlfn.XLOOKUP(Table1[[#This Row],[Service]],Validation!$A$2:$A$15,Validation!$B$2:$B$15,"",0,1)</f>
        <v/>
      </c>
      <c r="E837" s="131"/>
      <c r="F837" s="132"/>
      <c r="G837" s="133"/>
      <c r="H837" s="134"/>
      <c r="I837" s="131"/>
      <c r="J837" s="131"/>
      <c r="K837" s="131"/>
      <c r="L837" s="135">
        <f>Table1[[#This Row],[Per Unit Price]]*MAX(1,Table1[[#This Row],[Qty of Units]])*MAX(1,Table1[[#This Row],['#NCMs Served / FTEs Employed]])*MAX(1,Table1[[#This Row],[Duration of Service]])</f>
        <v>0</v>
      </c>
      <c r="M837" s="131"/>
      <c r="N837" s="133"/>
    </row>
    <row r="838" spans="1:14" x14ac:dyDescent="0.25">
      <c r="A838" s="130"/>
      <c r="B838" s="130"/>
      <c r="C838" s="131"/>
      <c r="D838" s="112" t="str">
        <f>_xlfn.XLOOKUP(Table1[[#This Row],[Service]],Validation!$A$2:$A$15,Validation!$B$2:$B$15,"",0,1)</f>
        <v/>
      </c>
      <c r="E838" s="131"/>
      <c r="F838" s="132"/>
      <c r="G838" s="133"/>
      <c r="H838" s="134"/>
      <c r="I838" s="131"/>
      <c r="J838" s="131"/>
      <c r="K838" s="131"/>
      <c r="L838" s="135">
        <f>Table1[[#This Row],[Per Unit Price]]*MAX(1,Table1[[#This Row],[Qty of Units]])*MAX(1,Table1[[#This Row],['#NCMs Served / FTEs Employed]])*MAX(1,Table1[[#This Row],[Duration of Service]])</f>
        <v>0</v>
      </c>
      <c r="M838" s="131"/>
      <c r="N838" s="133"/>
    </row>
    <row r="839" spans="1:14" x14ac:dyDescent="0.25">
      <c r="A839" s="130"/>
      <c r="B839" s="130"/>
      <c r="C839" s="131"/>
      <c r="D839" s="112" t="str">
        <f>_xlfn.XLOOKUP(Table1[[#This Row],[Service]],Validation!$A$2:$A$15,Validation!$B$2:$B$15,"",0,1)</f>
        <v/>
      </c>
      <c r="E839" s="131"/>
      <c r="F839" s="132"/>
      <c r="G839" s="133"/>
      <c r="H839" s="134"/>
      <c r="I839" s="131"/>
      <c r="J839" s="131"/>
      <c r="K839" s="131"/>
      <c r="L839" s="135">
        <f>Table1[[#This Row],[Per Unit Price]]*MAX(1,Table1[[#This Row],[Qty of Units]])*MAX(1,Table1[[#This Row],['#NCMs Served / FTEs Employed]])*MAX(1,Table1[[#This Row],[Duration of Service]])</f>
        <v>0</v>
      </c>
      <c r="M839" s="131"/>
      <c r="N839" s="133"/>
    </row>
    <row r="840" spans="1:14" x14ac:dyDescent="0.25">
      <c r="A840" s="130"/>
      <c r="B840" s="130"/>
      <c r="C840" s="131"/>
      <c r="D840" s="112" t="str">
        <f>_xlfn.XLOOKUP(Table1[[#This Row],[Service]],Validation!$A$2:$A$15,Validation!$B$2:$B$15,"",0,1)</f>
        <v/>
      </c>
      <c r="E840" s="131"/>
      <c r="F840" s="132"/>
      <c r="G840" s="133"/>
      <c r="H840" s="134"/>
      <c r="I840" s="131"/>
      <c r="J840" s="131"/>
      <c r="K840" s="131"/>
      <c r="L840" s="135">
        <f>Table1[[#This Row],[Per Unit Price]]*MAX(1,Table1[[#This Row],[Qty of Units]])*MAX(1,Table1[[#This Row],['#NCMs Served / FTEs Employed]])*MAX(1,Table1[[#This Row],[Duration of Service]])</f>
        <v>0</v>
      </c>
      <c r="M840" s="131"/>
      <c r="N840" s="133"/>
    </row>
    <row r="841" spans="1:14" x14ac:dyDescent="0.25">
      <c r="A841" s="130"/>
      <c r="B841" s="130"/>
      <c r="C841" s="131"/>
      <c r="D841" s="112" t="str">
        <f>_xlfn.XLOOKUP(Table1[[#This Row],[Service]],Validation!$A$2:$A$15,Validation!$B$2:$B$15,"",0,1)</f>
        <v/>
      </c>
      <c r="E841" s="131"/>
      <c r="F841" s="132"/>
      <c r="G841" s="133"/>
      <c r="H841" s="134"/>
      <c r="I841" s="131"/>
      <c r="J841" s="131"/>
      <c r="K841" s="131"/>
      <c r="L841" s="135">
        <f>Table1[[#This Row],[Per Unit Price]]*MAX(1,Table1[[#This Row],[Qty of Units]])*MAX(1,Table1[[#This Row],['#NCMs Served / FTEs Employed]])*MAX(1,Table1[[#This Row],[Duration of Service]])</f>
        <v>0</v>
      </c>
      <c r="M841" s="131"/>
      <c r="N841" s="133"/>
    </row>
    <row r="842" spans="1:14" x14ac:dyDescent="0.25">
      <c r="A842" s="130"/>
      <c r="B842" s="130"/>
      <c r="C842" s="131"/>
      <c r="D842" s="112" t="str">
        <f>_xlfn.XLOOKUP(Table1[[#This Row],[Service]],Validation!$A$2:$A$15,Validation!$B$2:$B$15,"",0,1)</f>
        <v/>
      </c>
      <c r="E842" s="131"/>
      <c r="F842" s="132"/>
      <c r="G842" s="133"/>
      <c r="H842" s="134"/>
      <c r="I842" s="131"/>
      <c r="J842" s="131"/>
      <c r="K842" s="131"/>
      <c r="L842" s="135">
        <f>Table1[[#This Row],[Per Unit Price]]*MAX(1,Table1[[#This Row],[Qty of Units]])*MAX(1,Table1[[#This Row],['#NCMs Served / FTEs Employed]])*MAX(1,Table1[[#This Row],[Duration of Service]])</f>
        <v>0</v>
      </c>
      <c r="M842" s="131"/>
      <c r="N842" s="133"/>
    </row>
    <row r="843" spans="1:14" x14ac:dyDescent="0.25">
      <c r="A843" s="130"/>
      <c r="B843" s="130"/>
      <c r="C843" s="131"/>
      <c r="D843" s="112" t="str">
        <f>_xlfn.XLOOKUP(Table1[[#This Row],[Service]],Validation!$A$2:$A$15,Validation!$B$2:$B$15,"",0,1)</f>
        <v/>
      </c>
      <c r="E843" s="131"/>
      <c r="F843" s="132"/>
      <c r="G843" s="133"/>
      <c r="H843" s="134"/>
      <c r="I843" s="131"/>
      <c r="J843" s="131"/>
      <c r="K843" s="131"/>
      <c r="L843" s="135">
        <f>Table1[[#This Row],[Per Unit Price]]*MAX(1,Table1[[#This Row],[Qty of Units]])*MAX(1,Table1[[#This Row],['#NCMs Served / FTEs Employed]])*MAX(1,Table1[[#This Row],[Duration of Service]])</f>
        <v>0</v>
      </c>
      <c r="M843" s="131"/>
      <c r="N843" s="133"/>
    </row>
    <row r="844" spans="1:14" x14ac:dyDescent="0.25">
      <c r="A844" s="130"/>
      <c r="B844" s="130"/>
      <c r="C844" s="131"/>
      <c r="D844" s="112" t="str">
        <f>_xlfn.XLOOKUP(Table1[[#This Row],[Service]],Validation!$A$2:$A$15,Validation!$B$2:$B$15,"",0,1)</f>
        <v/>
      </c>
      <c r="E844" s="131"/>
      <c r="F844" s="132"/>
      <c r="G844" s="133"/>
      <c r="H844" s="134"/>
      <c r="I844" s="131"/>
      <c r="J844" s="131"/>
      <c r="K844" s="131"/>
      <c r="L844" s="135">
        <f>Table1[[#This Row],[Per Unit Price]]*MAX(1,Table1[[#This Row],[Qty of Units]])*MAX(1,Table1[[#This Row],['#NCMs Served / FTEs Employed]])*MAX(1,Table1[[#This Row],[Duration of Service]])</f>
        <v>0</v>
      </c>
      <c r="M844" s="131"/>
      <c r="N844" s="133"/>
    </row>
    <row r="845" spans="1:14" x14ac:dyDescent="0.25">
      <c r="A845" s="130"/>
      <c r="B845" s="130"/>
      <c r="C845" s="131"/>
      <c r="D845" s="112" t="str">
        <f>_xlfn.XLOOKUP(Table1[[#This Row],[Service]],Validation!$A$2:$A$15,Validation!$B$2:$B$15,"",0,1)</f>
        <v/>
      </c>
      <c r="E845" s="131"/>
      <c r="F845" s="132"/>
      <c r="G845" s="133"/>
      <c r="H845" s="134"/>
      <c r="I845" s="131"/>
      <c r="J845" s="131"/>
      <c r="K845" s="131"/>
      <c r="L845" s="135">
        <f>Table1[[#This Row],[Per Unit Price]]*MAX(1,Table1[[#This Row],[Qty of Units]])*MAX(1,Table1[[#This Row],['#NCMs Served / FTEs Employed]])*MAX(1,Table1[[#This Row],[Duration of Service]])</f>
        <v>0</v>
      </c>
      <c r="M845" s="131"/>
      <c r="N845" s="133"/>
    </row>
    <row r="846" spans="1:14" x14ac:dyDescent="0.25">
      <c r="A846" s="130"/>
      <c r="B846" s="130"/>
      <c r="C846" s="131"/>
      <c r="D846" s="112" t="str">
        <f>_xlfn.XLOOKUP(Table1[[#This Row],[Service]],Validation!$A$2:$A$15,Validation!$B$2:$B$15,"",0,1)</f>
        <v/>
      </c>
      <c r="E846" s="131"/>
      <c r="F846" s="132"/>
      <c r="G846" s="133"/>
      <c r="H846" s="134"/>
      <c r="I846" s="131"/>
      <c r="J846" s="131"/>
      <c r="K846" s="131"/>
      <c r="L846" s="135">
        <f>Table1[[#This Row],[Per Unit Price]]*MAX(1,Table1[[#This Row],[Qty of Units]])*MAX(1,Table1[[#This Row],['#NCMs Served / FTEs Employed]])*MAX(1,Table1[[#This Row],[Duration of Service]])</f>
        <v>0</v>
      </c>
      <c r="M846" s="131"/>
      <c r="N846" s="133"/>
    </row>
    <row r="847" spans="1:14" x14ac:dyDescent="0.25">
      <c r="A847" s="130"/>
      <c r="B847" s="130"/>
      <c r="C847" s="131"/>
      <c r="D847" s="112" t="str">
        <f>_xlfn.XLOOKUP(Table1[[#This Row],[Service]],Validation!$A$2:$A$15,Validation!$B$2:$B$15,"",0,1)</f>
        <v/>
      </c>
      <c r="E847" s="131"/>
      <c r="F847" s="132"/>
      <c r="G847" s="133"/>
      <c r="H847" s="134"/>
      <c r="I847" s="131"/>
      <c r="J847" s="131"/>
      <c r="K847" s="131"/>
      <c r="L847" s="135">
        <f>Table1[[#This Row],[Per Unit Price]]*MAX(1,Table1[[#This Row],[Qty of Units]])*MAX(1,Table1[[#This Row],['#NCMs Served / FTEs Employed]])*MAX(1,Table1[[#This Row],[Duration of Service]])</f>
        <v>0</v>
      </c>
      <c r="M847" s="131"/>
      <c r="N847" s="133"/>
    </row>
    <row r="848" spans="1:14" x14ac:dyDescent="0.25">
      <c r="A848" s="130"/>
      <c r="B848" s="130"/>
      <c r="C848" s="131"/>
      <c r="D848" s="112" t="str">
        <f>_xlfn.XLOOKUP(Table1[[#This Row],[Service]],Validation!$A$2:$A$15,Validation!$B$2:$B$15,"",0,1)</f>
        <v/>
      </c>
      <c r="E848" s="131"/>
      <c r="F848" s="132"/>
      <c r="G848" s="133"/>
      <c r="H848" s="134"/>
      <c r="I848" s="131"/>
      <c r="J848" s="131"/>
      <c r="K848" s="131"/>
      <c r="L848" s="135">
        <f>Table1[[#This Row],[Per Unit Price]]*MAX(1,Table1[[#This Row],[Qty of Units]])*MAX(1,Table1[[#This Row],['#NCMs Served / FTEs Employed]])*MAX(1,Table1[[#This Row],[Duration of Service]])</f>
        <v>0</v>
      </c>
      <c r="M848" s="131"/>
      <c r="N848" s="133"/>
    </row>
    <row r="849" spans="1:14" x14ac:dyDescent="0.25">
      <c r="A849" s="130"/>
      <c r="B849" s="130"/>
      <c r="C849" s="131"/>
      <c r="D849" s="112" t="str">
        <f>_xlfn.XLOOKUP(Table1[[#This Row],[Service]],Validation!$A$2:$A$15,Validation!$B$2:$B$15,"",0,1)</f>
        <v/>
      </c>
      <c r="E849" s="131"/>
      <c r="F849" s="132"/>
      <c r="G849" s="133"/>
      <c r="H849" s="134"/>
      <c r="I849" s="131"/>
      <c r="J849" s="131"/>
      <c r="K849" s="131"/>
      <c r="L849" s="135">
        <f>Table1[[#This Row],[Per Unit Price]]*MAX(1,Table1[[#This Row],[Qty of Units]])*MAX(1,Table1[[#This Row],['#NCMs Served / FTEs Employed]])*MAX(1,Table1[[#This Row],[Duration of Service]])</f>
        <v>0</v>
      </c>
      <c r="M849" s="131"/>
      <c r="N849" s="133"/>
    </row>
    <row r="850" spans="1:14" x14ac:dyDescent="0.25">
      <c r="A850" s="130"/>
      <c r="B850" s="130"/>
      <c r="C850" s="131"/>
      <c r="D850" s="112" t="str">
        <f>_xlfn.XLOOKUP(Table1[[#This Row],[Service]],Validation!$A$2:$A$15,Validation!$B$2:$B$15,"",0,1)</f>
        <v/>
      </c>
      <c r="E850" s="131"/>
      <c r="F850" s="132"/>
      <c r="G850" s="133"/>
      <c r="H850" s="134"/>
      <c r="I850" s="131"/>
      <c r="J850" s="131"/>
      <c r="K850" s="131"/>
      <c r="L850" s="135">
        <f>Table1[[#This Row],[Per Unit Price]]*MAX(1,Table1[[#This Row],[Qty of Units]])*MAX(1,Table1[[#This Row],['#NCMs Served / FTEs Employed]])*MAX(1,Table1[[#This Row],[Duration of Service]])</f>
        <v>0</v>
      </c>
      <c r="M850" s="131"/>
      <c r="N850" s="133"/>
    </row>
    <row r="851" spans="1:14" x14ac:dyDescent="0.25">
      <c r="A851" s="130"/>
      <c r="B851" s="130"/>
      <c r="C851" s="131"/>
      <c r="D851" s="112" t="str">
        <f>_xlfn.XLOOKUP(Table1[[#This Row],[Service]],Validation!$A$2:$A$15,Validation!$B$2:$B$15,"",0,1)</f>
        <v/>
      </c>
      <c r="E851" s="131"/>
      <c r="F851" s="132"/>
      <c r="G851" s="133"/>
      <c r="H851" s="134"/>
      <c r="I851" s="131"/>
      <c r="J851" s="131"/>
      <c r="K851" s="131"/>
      <c r="L851" s="135">
        <f>Table1[[#This Row],[Per Unit Price]]*MAX(1,Table1[[#This Row],[Qty of Units]])*MAX(1,Table1[[#This Row],['#NCMs Served / FTEs Employed]])*MAX(1,Table1[[#This Row],[Duration of Service]])</f>
        <v>0</v>
      </c>
      <c r="M851" s="131"/>
      <c r="N851" s="133"/>
    </row>
    <row r="852" spans="1:14" x14ac:dyDescent="0.25">
      <c r="A852" s="130"/>
      <c r="B852" s="130"/>
      <c r="C852" s="131"/>
      <c r="D852" s="112" t="str">
        <f>_xlfn.XLOOKUP(Table1[[#This Row],[Service]],Validation!$A$2:$A$15,Validation!$B$2:$B$15,"",0,1)</f>
        <v/>
      </c>
      <c r="E852" s="131"/>
      <c r="F852" s="132"/>
      <c r="G852" s="133"/>
      <c r="H852" s="134"/>
      <c r="I852" s="131"/>
      <c r="J852" s="131"/>
      <c r="K852" s="131"/>
      <c r="L852" s="135">
        <f>Table1[[#This Row],[Per Unit Price]]*MAX(1,Table1[[#This Row],[Qty of Units]])*MAX(1,Table1[[#This Row],['#NCMs Served / FTEs Employed]])*MAX(1,Table1[[#This Row],[Duration of Service]])</f>
        <v>0</v>
      </c>
      <c r="M852" s="131"/>
      <c r="N852" s="133"/>
    </row>
    <row r="853" spans="1:14" x14ac:dyDescent="0.25">
      <c r="A853" s="130"/>
      <c r="B853" s="130"/>
      <c r="C853" s="131"/>
      <c r="D853" s="112" t="str">
        <f>_xlfn.XLOOKUP(Table1[[#This Row],[Service]],Validation!$A$2:$A$15,Validation!$B$2:$B$15,"",0,1)</f>
        <v/>
      </c>
      <c r="E853" s="131"/>
      <c r="F853" s="132"/>
      <c r="G853" s="133"/>
      <c r="H853" s="134"/>
      <c r="I853" s="131"/>
      <c r="J853" s="131"/>
      <c r="K853" s="131"/>
      <c r="L853" s="135">
        <f>Table1[[#This Row],[Per Unit Price]]*MAX(1,Table1[[#This Row],[Qty of Units]])*MAX(1,Table1[[#This Row],['#NCMs Served / FTEs Employed]])*MAX(1,Table1[[#This Row],[Duration of Service]])</f>
        <v>0</v>
      </c>
      <c r="M853" s="131"/>
      <c r="N853" s="133"/>
    </row>
    <row r="854" spans="1:14" x14ac:dyDescent="0.25">
      <c r="A854" s="130"/>
      <c r="B854" s="130"/>
      <c r="C854" s="131"/>
      <c r="D854" s="112" t="str">
        <f>_xlfn.XLOOKUP(Table1[[#This Row],[Service]],Validation!$A$2:$A$15,Validation!$B$2:$B$15,"",0,1)</f>
        <v/>
      </c>
      <c r="E854" s="131"/>
      <c r="F854" s="132"/>
      <c r="G854" s="133"/>
      <c r="H854" s="134"/>
      <c r="I854" s="131"/>
      <c r="J854" s="131"/>
      <c r="K854" s="131"/>
      <c r="L854" s="135">
        <f>Table1[[#This Row],[Per Unit Price]]*MAX(1,Table1[[#This Row],[Qty of Units]])*MAX(1,Table1[[#This Row],['#NCMs Served / FTEs Employed]])*MAX(1,Table1[[#This Row],[Duration of Service]])</f>
        <v>0</v>
      </c>
      <c r="M854" s="131"/>
      <c r="N854" s="133"/>
    </row>
    <row r="855" spans="1:14" x14ac:dyDescent="0.25">
      <c r="A855" s="130"/>
      <c r="B855" s="130"/>
      <c r="C855" s="131"/>
      <c r="D855" s="112" t="str">
        <f>_xlfn.XLOOKUP(Table1[[#This Row],[Service]],Validation!$A$2:$A$15,Validation!$B$2:$B$15,"",0,1)</f>
        <v/>
      </c>
      <c r="E855" s="131"/>
      <c r="F855" s="132"/>
      <c r="G855" s="133"/>
      <c r="H855" s="134"/>
      <c r="I855" s="131"/>
      <c r="J855" s="131"/>
      <c r="K855" s="131"/>
      <c r="L855" s="135">
        <f>Table1[[#This Row],[Per Unit Price]]*MAX(1,Table1[[#This Row],[Qty of Units]])*MAX(1,Table1[[#This Row],['#NCMs Served / FTEs Employed]])*MAX(1,Table1[[#This Row],[Duration of Service]])</f>
        <v>0</v>
      </c>
      <c r="M855" s="131"/>
      <c r="N855" s="133"/>
    </row>
    <row r="856" spans="1:14" x14ac:dyDescent="0.25">
      <c r="A856" s="130"/>
      <c r="B856" s="130"/>
      <c r="C856" s="131"/>
      <c r="D856" s="112" t="str">
        <f>_xlfn.XLOOKUP(Table1[[#This Row],[Service]],Validation!$A$2:$A$15,Validation!$B$2:$B$15,"",0,1)</f>
        <v/>
      </c>
      <c r="E856" s="131"/>
      <c r="F856" s="132"/>
      <c r="G856" s="133"/>
      <c r="H856" s="134"/>
      <c r="I856" s="131"/>
      <c r="J856" s="131"/>
      <c r="K856" s="131"/>
      <c r="L856" s="135">
        <f>Table1[[#This Row],[Per Unit Price]]*MAX(1,Table1[[#This Row],[Qty of Units]])*MAX(1,Table1[[#This Row],['#NCMs Served / FTEs Employed]])*MAX(1,Table1[[#This Row],[Duration of Service]])</f>
        <v>0</v>
      </c>
      <c r="M856" s="131"/>
      <c r="N856" s="133"/>
    </row>
    <row r="857" spans="1:14" x14ac:dyDescent="0.25">
      <c r="A857" s="130"/>
      <c r="B857" s="130"/>
      <c r="C857" s="131"/>
      <c r="D857" s="112" t="str">
        <f>_xlfn.XLOOKUP(Table1[[#This Row],[Service]],Validation!$A$2:$A$15,Validation!$B$2:$B$15,"",0,1)</f>
        <v/>
      </c>
      <c r="E857" s="131"/>
      <c r="F857" s="132"/>
      <c r="G857" s="133"/>
      <c r="H857" s="134"/>
      <c r="I857" s="131"/>
      <c r="J857" s="131"/>
      <c r="K857" s="131"/>
      <c r="L857" s="135">
        <f>Table1[[#This Row],[Per Unit Price]]*MAX(1,Table1[[#This Row],[Qty of Units]])*MAX(1,Table1[[#This Row],['#NCMs Served / FTEs Employed]])*MAX(1,Table1[[#This Row],[Duration of Service]])</f>
        <v>0</v>
      </c>
      <c r="M857" s="131"/>
      <c r="N857" s="133"/>
    </row>
    <row r="858" spans="1:14" x14ac:dyDescent="0.25">
      <c r="A858" s="130"/>
      <c r="B858" s="130"/>
      <c r="C858" s="131"/>
      <c r="D858" s="112" t="str">
        <f>_xlfn.XLOOKUP(Table1[[#This Row],[Service]],Validation!$A$2:$A$15,Validation!$B$2:$B$15,"",0,1)</f>
        <v/>
      </c>
      <c r="E858" s="131"/>
      <c r="F858" s="132"/>
      <c r="G858" s="133"/>
      <c r="H858" s="134"/>
      <c r="I858" s="131"/>
      <c r="J858" s="131"/>
      <c r="K858" s="131"/>
      <c r="L858" s="135">
        <f>Table1[[#This Row],[Per Unit Price]]*MAX(1,Table1[[#This Row],[Qty of Units]])*MAX(1,Table1[[#This Row],['#NCMs Served / FTEs Employed]])*MAX(1,Table1[[#This Row],[Duration of Service]])</f>
        <v>0</v>
      </c>
      <c r="M858" s="131"/>
      <c r="N858" s="133"/>
    </row>
    <row r="859" spans="1:14" x14ac:dyDescent="0.25">
      <c r="A859" s="130"/>
      <c r="B859" s="130"/>
      <c r="C859" s="131"/>
      <c r="D859" s="112" t="str">
        <f>_xlfn.XLOOKUP(Table1[[#This Row],[Service]],Validation!$A$2:$A$15,Validation!$B$2:$B$15,"",0,1)</f>
        <v/>
      </c>
      <c r="E859" s="131"/>
      <c r="F859" s="132"/>
      <c r="G859" s="133"/>
      <c r="H859" s="134"/>
      <c r="I859" s="131"/>
      <c r="J859" s="131"/>
      <c r="K859" s="131"/>
      <c r="L859" s="135">
        <f>Table1[[#This Row],[Per Unit Price]]*MAX(1,Table1[[#This Row],[Qty of Units]])*MAX(1,Table1[[#This Row],['#NCMs Served / FTEs Employed]])*MAX(1,Table1[[#This Row],[Duration of Service]])</f>
        <v>0</v>
      </c>
      <c r="M859" s="131"/>
      <c r="N859" s="133"/>
    </row>
    <row r="860" spans="1:14" x14ac:dyDescent="0.25">
      <c r="A860" s="130"/>
      <c r="B860" s="130"/>
      <c r="C860" s="131"/>
      <c r="D860" s="112" t="str">
        <f>_xlfn.XLOOKUP(Table1[[#This Row],[Service]],Validation!$A$2:$A$15,Validation!$B$2:$B$15,"",0,1)</f>
        <v/>
      </c>
      <c r="E860" s="131"/>
      <c r="F860" s="132"/>
      <c r="G860" s="133"/>
      <c r="H860" s="134"/>
      <c r="I860" s="131"/>
      <c r="J860" s="131"/>
      <c r="K860" s="131"/>
      <c r="L860" s="135">
        <f>Table1[[#This Row],[Per Unit Price]]*MAX(1,Table1[[#This Row],[Qty of Units]])*MAX(1,Table1[[#This Row],['#NCMs Served / FTEs Employed]])*MAX(1,Table1[[#This Row],[Duration of Service]])</f>
        <v>0</v>
      </c>
      <c r="M860" s="131"/>
      <c r="N860" s="133"/>
    </row>
    <row r="861" spans="1:14" x14ac:dyDescent="0.25">
      <c r="A861" s="130"/>
      <c r="B861" s="130"/>
      <c r="C861" s="131"/>
      <c r="D861" s="112" t="str">
        <f>_xlfn.XLOOKUP(Table1[[#This Row],[Service]],Validation!$A$2:$A$15,Validation!$B$2:$B$15,"",0,1)</f>
        <v/>
      </c>
      <c r="E861" s="131"/>
      <c r="F861" s="132"/>
      <c r="G861" s="133"/>
      <c r="H861" s="134"/>
      <c r="I861" s="131"/>
      <c r="J861" s="131"/>
      <c r="K861" s="131"/>
      <c r="L861" s="135">
        <f>Table1[[#This Row],[Per Unit Price]]*MAX(1,Table1[[#This Row],[Qty of Units]])*MAX(1,Table1[[#This Row],['#NCMs Served / FTEs Employed]])*MAX(1,Table1[[#This Row],[Duration of Service]])</f>
        <v>0</v>
      </c>
      <c r="M861" s="131"/>
      <c r="N861" s="133"/>
    </row>
    <row r="862" spans="1:14" x14ac:dyDescent="0.25">
      <c r="A862" s="130"/>
      <c r="B862" s="130"/>
      <c r="C862" s="131"/>
      <c r="D862" s="112" t="str">
        <f>_xlfn.XLOOKUP(Table1[[#This Row],[Service]],Validation!$A$2:$A$15,Validation!$B$2:$B$15,"",0,1)</f>
        <v/>
      </c>
      <c r="E862" s="131"/>
      <c r="F862" s="132"/>
      <c r="G862" s="133"/>
      <c r="H862" s="134"/>
      <c r="I862" s="131"/>
      <c r="J862" s="131"/>
      <c r="K862" s="131"/>
      <c r="L862" s="135">
        <f>Table1[[#This Row],[Per Unit Price]]*MAX(1,Table1[[#This Row],[Qty of Units]])*MAX(1,Table1[[#This Row],['#NCMs Served / FTEs Employed]])*MAX(1,Table1[[#This Row],[Duration of Service]])</f>
        <v>0</v>
      </c>
      <c r="M862" s="131"/>
      <c r="N862" s="133"/>
    </row>
    <row r="863" spans="1:14" x14ac:dyDescent="0.25">
      <c r="A863" s="130"/>
      <c r="B863" s="130"/>
      <c r="C863" s="131"/>
      <c r="D863" s="112" t="str">
        <f>_xlfn.XLOOKUP(Table1[[#This Row],[Service]],Validation!$A$2:$A$15,Validation!$B$2:$B$15,"",0,1)</f>
        <v/>
      </c>
      <c r="E863" s="131"/>
      <c r="F863" s="132"/>
      <c r="G863" s="133"/>
      <c r="H863" s="134"/>
      <c r="I863" s="131"/>
      <c r="J863" s="131"/>
      <c r="K863" s="131"/>
      <c r="L863" s="135">
        <f>Table1[[#This Row],[Per Unit Price]]*MAX(1,Table1[[#This Row],[Qty of Units]])*MAX(1,Table1[[#This Row],['#NCMs Served / FTEs Employed]])*MAX(1,Table1[[#This Row],[Duration of Service]])</f>
        <v>0</v>
      </c>
      <c r="M863" s="131"/>
      <c r="N863" s="133"/>
    </row>
    <row r="864" spans="1:14" x14ac:dyDescent="0.25">
      <c r="A864" s="130"/>
      <c r="B864" s="130"/>
      <c r="C864" s="131"/>
      <c r="D864" s="112" t="str">
        <f>_xlfn.XLOOKUP(Table1[[#This Row],[Service]],Validation!$A$2:$A$15,Validation!$B$2:$B$15,"",0,1)</f>
        <v/>
      </c>
      <c r="E864" s="131"/>
      <c r="F864" s="132"/>
      <c r="G864" s="133"/>
      <c r="H864" s="134"/>
      <c r="I864" s="131"/>
      <c r="J864" s="131"/>
      <c r="K864" s="131"/>
      <c r="L864" s="135">
        <f>Table1[[#This Row],[Per Unit Price]]*MAX(1,Table1[[#This Row],[Qty of Units]])*MAX(1,Table1[[#This Row],['#NCMs Served / FTEs Employed]])*MAX(1,Table1[[#This Row],[Duration of Service]])</f>
        <v>0</v>
      </c>
      <c r="M864" s="131"/>
      <c r="N864" s="133"/>
    </row>
    <row r="865" spans="1:14" x14ac:dyDescent="0.25">
      <c r="A865" s="130"/>
      <c r="B865" s="130"/>
      <c r="C865" s="131"/>
      <c r="D865" s="112" t="str">
        <f>_xlfn.XLOOKUP(Table1[[#This Row],[Service]],Validation!$A$2:$A$15,Validation!$B$2:$B$15,"",0,1)</f>
        <v/>
      </c>
      <c r="E865" s="131"/>
      <c r="F865" s="132"/>
      <c r="G865" s="133"/>
      <c r="H865" s="134"/>
      <c r="I865" s="131"/>
      <c r="J865" s="131"/>
      <c r="K865" s="131"/>
      <c r="L865" s="135">
        <f>Table1[[#This Row],[Per Unit Price]]*MAX(1,Table1[[#This Row],[Qty of Units]])*MAX(1,Table1[[#This Row],['#NCMs Served / FTEs Employed]])*MAX(1,Table1[[#This Row],[Duration of Service]])</f>
        <v>0</v>
      </c>
      <c r="M865" s="131"/>
      <c r="N865" s="133"/>
    </row>
    <row r="866" spans="1:14" x14ac:dyDescent="0.25">
      <c r="A866" s="130"/>
      <c r="B866" s="130"/>
      <c r="C866" s="131"/>
      <c r="D866" s="112" t="str">
        <f>_xlfn.XLOOKUP(Table1[[#This Row],[Service]],Validation!$A$2:$A$15,Validation!$B$2:$B$15,"",0,1)</f>
        <v/>
      </c>
      <c r="E866" s="131"/>
      <c r="F866" s="132"/>
      <c r="G866" s="133"/>
      <c r="H866" s="134"/>
      <c r="I866" s="131"/>
      <c r="J866" s="131"/>
      <c r="K866" s="131"/>
      <c r="L866" s="135">
        <f>Table1[[#This Row],[Per Unit Price]]*MAX(1,Table1[[#This Row],[Qty of Units]])*MAX(1,Table1[[#This Row],['#NCMs Served / FTEs Employed]])*MAX(1,Table1[[#This Row],[Duration of Service]])</f>
        <v>0</v>
      </c>
      <c r="M866" s="131"/>
      <c r="N866" s="133"/>
    </row>
    <row r="867" spans="1:14" x14ac:dyDescent="0.25">
      <c r="A867" s="130"/>
      <c r="B867" s="130"/>
      <c r="C867" s="131"/>
      <c r="D867" s="112" t="str">
        <f>_xlfn.XLOOKUP(Table1[[#This Row],[Service]],Validation!$A$2:$A$15,Validation!$B$2:$B$15,"",0,1)</f>
        <v/>
      </c>
      <c r="E867" s="131"/>
      <c r="F867" s="132"/>
      <c r="G867" s="133"/>
      <c r="H867" s="134"/>
      <c r="I867" s="131"/>
      <c r="J867" s="131"/>
      <c r="K867" s="131"/>
      <c r="L867" s="135">
        <f>Table1[[#This Row],[Per Unit Price]]*MAX(1,Table1[[#This Row],[Qty of Units]])*MAX(1,Table1[[#This Row],['#NCMs Served / FTEs Employed]])*MAX(1,Table1[[#This Row],[Duration of Service]])</f>
        <v>0</v>
      </c>
      <c r="M867" s="131"/>
      <c r="N867" s="133"/>
    </row>
    <row r="868" spans="1:14" x14ac:dyDescent="0.25">
      <c r="A868" s="130"/>
      <c r="B868" s="130"/>
      <c r="C868" s="131"/>
      <c r="D868" s="112" t="str">
        <f>_xlfn.XLOOKUP(Table1[[#This Row],[Service]],Validation!$A$2:$A$15,Validation!$B$2:$B$15,"",0,1)</f>
        <v/>
      </c>
      <c r="E868" s="131"/>
      <c r="F868" s="132"/>
      <c r="G868" s="133"/>
      <c r="H868" s="134"/>
      <c r="I868" s="131"/>
      <c r="J868" s="131"/>
      <c r="K868" s="131"/>
      <c r="L868" s="135">
        <f>Table1[[#This Row],[Per Unit Price]]*MAX(1,Table1[[#This Row],[Qty of Units]])*MAX(1,Table1[[#This Row],['#NCMs Served / FTEs Employed]])*MAX(1,Table1[[#This Row],[Duration of Service]])</f>
        <v>0</v>
      </c>
      <c r="M868" s="131"/>
      <c r="N868" s="133"/>
    </row>
    <row r="869" spans="1:14" x14ac:dyDescent="0.25">
      <c r="A869" s="130"/>
      <c r="B869" s="130"/>
      <c r="C869" s="131"/>
      <c r="D869" s="112" t="str">
        <f>_xlfn.XLOOKUP(Table1[[#This Row],[Service]],Validation!$A$2:$A$15,Validation!$B$2:$B$15,"",0,1)</f>
        <v/>
      </c>
      <c r="E869" s="131"/>
      <c r="F869" s="132"/>
      <c r="G869" s="133"/>
      <c r="H869" s="134"/>
      <c r="I869" s="131"/>
      <c r="J869" s="131"/>
      <c r="K869" s="131"/>
      <c r="L869" s="135">
        <f>Table1[[#This Row],[Per Unit Price]]*MAX(1,Table1[[#This Row],[Qty of Units]])*MAX(1,Table1[[#This Row],['#NCMs Served / FTEs Employed]])*MAX(1,Table1[[#This Row],[Duration of Service]])</f>
        <v>0</v>
      </c>
      <c r="M869" s="131"/>
      <c r="N869" s="133"/>
    </row>
    <row r="870" spans="1:14" x14ac:dyDescent="0.25">
      <c r="A870" s="130"/>
      <c r="B870" s="130"/>
      <c r="C870" s="131"/>
      <c r="D870" s="112" t="str">
        <f>_xlfn.XLOOKUP(Table1[[#This Row],[Service]],Validation!$A$2:$A$15,Validation!$B$2:$B$15,"",0,1)</f>
        <v/>
      </c>
      <c r="E870" s="131"/>
      <c r="F870" s="132"/>
      <c r="G870" s="133"/>
      <c r="H870" s="134"/>
      <c r="I870" s="131"/>
      <c r="J870" s="131"/>
      <c r="K870" s="131"/>
      <c r="L870" s="135">
        <f>Table1[[#This Row],[Per Unit Price]]*MAX(1,Table1[[#This Row],[Qty of Units]])*MAX(1,Table1[[#This Row],['#NCMs Served / FTEs Employed]])*MAX(1,Table1[[#This Row],[Duration of Service]])</f>
        <v>0</v>
      </c>
      <c r="M870" s="131"/>
      <c r="N870" s="133"/>
    </row>
    <row r="871" spans="1:14" x14ac:dyDescent="0.25">
      <c r="A871" s="130"/>
      <c r="B871" s="130"/>
      <c r="C871" s="131"/>
      <c r="D871" s="112" t="str">
        <f>_xlfn.XLOOKUP(Table1[[#This Row],[Service]],Validation!$A$2:$A$15,Validation!$B$2:$B$15,"",0,1)</f>
        <v/>
      </c>
      <c r="E871" s="131"/>
      <c r="F871" s="132"/>
      <c r="G871" s="133"/>
      <c r="H871" s="134"/>
      <c r="I871" s="131"/>
      <c r="J871" s="131"/>
      <c r="K871" s="131"/>
      <c r="L871" s="135">
        <f>Table1[[#This Row],[Per Unit Price]]*MAX(1,Table1[[#This Row],[Qty of Units]])*MAX(1,Table1[[#This Row],['#NCMs Served / FTEs Employed]])*MAX(1,Table1[[#This Row],[Duration of Service]])</f>
        <v>0</v>
      </c>
      <c r="M871" s="131"/>
      <c r="N871" s="133"/>
    </row>
    <row r="872" spans="1:14" x14ac:dyDescent="0.25">
      <c r="A872" s="130"/>
      <c r="B872" s="130"/>
      <c r="C872" s="131"/>
      <c r="D872" s="112" t="str">
        <f>_xlfn.XLOOKUP(Table1[[#This Row],[Service]],Validation!$A$2:$A$15,Validation!$B$2:$B$15,"",0,1)</f>
        <v/>
      </c>
      <c r="E872" s="131"/>
      <c r="F872" s="132"/>
      <c r="G872" s="133"/>
      <c r="H872" s="134"/>
      <c r="I872" s="131"/>
      <c r="J872" s="131"/>
      <c r="K872" s="131"/>
      <c r="L872" s="135">
        <f>Table1[[#This Row],[Per Unit Price]]*MAX(1,Table1[[#This Row],[Qty of Units]])*MAX(1,Table1[[#This Row],['#NCMs Served / FTEs Employed]])*MAX(1,Table1[[#This Row],[Duration of Service]])</f>
        <v>0</v>
      </c>
      <c r="M872" s="131"/>
      <c r="N872" s="133"/>
    </row>
    <row r="873" spans="1:14" x14ac:dyDescent="0.25">
      <c r="A873" s="130"/>
      <c r="B873" s="130"/>
      <c r="C873" s="131"/>
      <c r="D873" s="112" t="str">
        <f>_xlfn.XLOOKUP(Table1[[#This Row],[Service]],Validation!$A$2:$A$15,Validation!$B$2:$B$15,"",0,1)</f>
        <v/>
      </c>
      <c r="E873" s="131"/>
      <c r="F873" s="132"/>
      <c r="G873" s="133"/>
      <c r="H873" s="134"/>
      <c r="I873" s="131"/>
      <c r="J873" s="131"/>
      <c r="K873" s="131"/>
      <c r="L873" s="135">
        <f>Table1[[#This Row],[Per Unit Price]]*MAX(1,Table1[[#This Row],[Qty of Units]])*MAX(1,Table1[[#This Row],['#NCMs Served / FTEs Employed]])*MAX(1,Table1[[#This Row],[Duration of Service]])</f>
        <v>0</v>
      </c>
      <c r="M873" s="131"/>
      <c r="N873" s="133"/>
    </row>
    <row r="874" spans="1:14" x14ac:dyDescent="0.25">
      <c r="A874" s="130"/>
      <c r="B874" s="130"/>
      <c r="C874" s="131"/>
      <c r="D874" s="112" t="str">
        <f>_xlfn.XLOOKUP(Table1[[#This Row],[Service]],Validation!$A$2:$A$15,Validation!$B$2:$B$15,"",0,1)</f>
        <v/>
      </c>
      <c r="E874" s="131"/>
      <c r="F874" s="132"/>
      <c r="G874" s="133"/>
      <c r="H874" s="134"/>
      <c r="I874" s="131"/>
      <c r="J874" s="131"/>
      <c r="K874" s="131"/>
      <c r="L874" s="135">
        <f>Table1[[#This Row],[Per Unit Price]]*MAX(1,Table1[[#This Row],[Qty of Units]])*MAX(1,Table1[[#This Row],['#NCMs Served / FTEs Employed]])*MAX(1,Table1[[#This Row],[Duration of Service]])</f>
        <v>0</v>
      </c>
      <c r="M874" s="131"/>
      <c r="N874" s="133"/>
    </row>
    <row r="875" spans="1:14" x14ac:dyDescent="0.25">
      <c r="A875" s="130"/>
      <c r="B875" s="130"/>
      <c r="C875" s="131"/>
      <c r="D875" s="112" t="str">
        <f>_xlfn.XLOOKUP(Table1[[#This Row],[Service]],Validation!$A$2:$A$15,Validation!$B$2:$B$15,"",0,1)</f>
        <v/>
      </c>
      <c r="E875" s="131"/>
      <c r="F875" s="132"/>
      <c r="G875" s="133"/>
      <c r="H875" s="134"/>
      <c r="I875" s="131"/>
      <c r="J875" s="131"/>
      <c r="K875" s="131"/>
      <c r="L875" s="135">
        <f>Table1[[#This Row],[Per Unit Price]]*MAX(1,Table1[[#This Row],[Qty of Units]])*MAX(1,Table1[[#This Row],['#NCMs Served / FTEs Employed]])*MAX(1,Table1[[#This Row],[Duration of Service]])</f>
        <v>0</v>
      </c>
      <c r="M875" s="131"/>
      <c r="N875" s="133"/>
    </row>
    <row r="876" spans="1:14" x14ac:dyDescent="0.25">
      <c r="A876" s="130"/>
      <c r="B876" s="130"/>
      <c r="C876" s="131"/>
      <c r="D876" s="112" t="str">
        <f>_xlfn.XLOOKUP(Table1[[#This Row],[Service]],Validation!$A$2:$A$15,Validation!$B$2:$B$15,"",0,1)</f>
        <v/>
      </c>
      <c r="E876" s="131"/>
      <c r="F876" s="132"/>
      <c r="G876" s="133"/>
      <c r="H876" s="134"/>
      <c r="I876" s="131"/>
      <c r="J876" s="131"/>
      <c r="K876" s="131"/>
      <c r="L876" s="135">
        <f>Table1[[#This Row],[Per Unit Price]]*MAX(1,Table1[[#This Row],[Qty of Units]])*MAX(1,Table1[[#This Row],['#NCMs Served / FTEs Employed]])*MAX(1,Table1[[#This Row],[Duration of Service]])</f>
        <v>0</v>
      </c>
      <c r="M876" s="131"/>
      <c r="N876" s="133"/>
    </row>
    <row r="877" spans="1:14" x14ac:dyDescent="0.25">
      <c r="A877" s="130"/>
      <c r="B877" s="130"/>
      <c r="C877" s="131"/>
      <c r="D877" s="112" t="str">
        <f>_xlfn.XLOOKUP(Table1[[#This Row],[Service]],Validation!$A$2:$A$15,Validation!$B$2:$B$15,"",0,1)</f>
        <v/>
      </c>
      <c r="E877" s="131"/>
      <c r="F877" s="132"/>
      <c r="G877" s="133"/>
      <c r="H877" s="134"/>
      <c r="I877" s="131"/>
      <c r="J877" s="131"/>
      <c r="K877" s="131"/>
      <c r="L877" s="135">
        <f>Table1[[#This Row],[Per Unit Price]]*MAX(1,Table1[[#This Row],[Qty of Units]])*MAX(1,Table1[[#This Row],['#NCMs Served / FTEs Employed]])*MAX(1,Table1[[#This Row],[Duration of Service]])</f>
        <v>0</v>
      </c>
      <c r="M877" s="131"/>
      <c r="N877" s="133"/>
    </row>
    <row r="878" spans="1:14" x14ac:dyDescent="0.25">
      <c r="A878" s="130"/>
      <c r="B878" s="130"/>
      <c r="C878" s="131"/>
      <c r="D878" s="112" t="str">
        <f>_xlfn.XLOOKUP(Table1[[#This Row],[Service]],Validation!$A$2:$A$15,Validation!$B$2:$B$15,"",0,1)</f>
        <v/>
      </c>
      <c r="E878" s="131"/>
      <c r="F878" s="132"/>
      <c r="G878" s="133"/>
      <c r="H878" s="134"/>
      <c r="I878" s="131"/>
      <c r="J878" s="131"/>
      <c r="K878" s="131"/>
      <c r="L878" s="135">
        <f>Table1[[#This Row],[Per Unit Price]]*MAX(1,Table1[[#This Row],[Qty of Units]])*MAX(1,Table1[[#This Row],['#NCMs Served / FTEs Employed]])*MAX(1,Table1[[#This Row],[Duration of Service]])</f>
        <v>0</v>
      </c>
      <c r="M878" s="131"/>
      <c r="N878" s="133"/>
    </row>
    <row r="879" spans="1:14" x14ac:dyDescent="0.25">
      <c r="A879" s="130"/>
      <c r="B879" s="130"/>
      <c r="C879" s="131"/>
      <c r="D879" s="112" t="str">
        <f>_xlfn.XLOOKUP(Table1[[#This Row],[Service]],Validation!$A$2:$A$15,Validation!$B$2:$B$15,"",0,1)</f>
        <v/>
      </c>
      <c r="E879" s="131"/>
      <c r="F879" s="132"/>
      <c r="G879" s="133"/>
      <c r="H879" s="134"/>
      <c r="I879" s="131"/>
      <c r="J879" s="131"/>
      <c r="K879" s="131"/>
      <c r="L879" s="135">
        <f>Table1[[#This Row],[Per Unit Price]]*MAX(1,Table1[[#This Row],[Qty of Units]])*MAX(1,Table1[[#This Row],['#NCMs Served / FTEs Employed]])*MAX(1,Table1[[#This Row],[Duration of Service]])</f>
        <v>0</v>
      </c>
      <c r="M879" s="131"/>
      <c r="N879" s="133"/>
    </row>
    <row r="880" spans="1:14" x14ac:dyDescent="0.25">
      <c r="A880" s="130"/>
      <c r="B880" s="130"/>
      <c r="C880" s="131"/>
      <c r="D880" s="112" t="str">
        <f>_xlfn.XLOOKUP(Table1[[#This Row],[Service]],Validation!$A$2:$A$15,Validation!$B$2:$B$15,"",0,1)</f>
        <v/>
      </c>
      <c r="E880" s="131"/>
      <c r="F880" s="132"/>
      <c r="G880" s="133"/>
      <c r="H880" s="134"/>
      <c r="I880" s="131"/>
      <c r="J880" s="131"/>
      <c r="K880" s="131"/>
      <c r="L880" s="135">
        <f>Table1[[#This Row],[Per Unit Price]]*MAX(1,Table1[[#This Row],[Qty of Units]])*MAX(1,Table1[[#This Row],['#NCMs Served / FTEs Employed]])*MAX(1,Table1[[#This Row],[Duration of Service]])</f>
        <v>0</v>
      </c>
      <c r="M880" s="131"/>
      <c r="N880" s="133"/>
    </row>
    <row r="881" spans="1:14" x14ac:dyDescent="0.25">
      <c r="A881" s="130"/>
      <c r="B881" s="130"/>
      <c r="C881" s="131"/>
      <c r="D881" s="112" t="str">
        <f>_xlfn.XLOOKUP(Table1[[#This Row],[Service]],Validation!$A$2:$A$15,Validation!$B$2:$B$15,"",0,1)</f>
        <v/>
      </c>
      <c r="E881" s="131"/>
      <c r="F881" s="132"/>
      <c r="G881" s="133"/>
      <c r="H881" s="134"/>
      <c r="I881" s="131"/>
      <c r="J881" s="131"/>
      <c r="K881" s="131"/>
      <c r="L881" s="135">
        <f>Table1[[#This Row],[Per Unit Price]]*MAX(1,Table1[[#This Row],[Qty of Units]])*MAX(1,Table1[[#This Row],['#NCMs Served / FTEs Employed]])*MAX(1,Table1[[#This Row],[Duration of Service]])</f>
        <v>0</v>
      </c>
      <c r="M881" s="131"/>
      <c r="N881" s="133"/>
    </row>
    <row r="882" spans="1:14" x14ac:dyDescent="0.25">
      <c r="A882" s="130"/>
      <c r="B882" s="130"/>
      <c r="C882" s="131"/>
      <c r="D882" s="112" t="str">
        <f>_xlfn.XLOOKUP(Table1[[#This Row],[Service]],Validation!$A$2:$A$15,Validation!$B$2:$B$15,"",0,1)</f>
        <v/>
      </c>
      <c r="E882" s="131"/>
      <c r="F882" s="132"/>
      <c r="G882" s="133"/>
      <c r="H882" s="134"/>
      <c r="I882" s="131"/>
      <c r="J882" s="131"/>
      <c r="K882" s="131"/>
      <c r="L882" s="135">
        <f>Table1[[#This Row],[Per Unit Price]]*MAX(1,Table1[[#This Row],[Qty of Units]])*MAX(1,Table1[[#This Row],['#NCMs Served / FTEs Employed]])*MAX(1,Table1[[#This Row],[Duration of Service]])</f>
        <v>0</v>
      </c>
      <c r="M882" s="131"/>
      <c r="N882" s="133"/>
    </row>
    <row r="883" spans="1:14" x14ac:dyDescent="0.25">
      <c r="A883" s="130"/>
      <c r="B883" s="130"/>
      <c r="C883" s="131"/>
      <c r="D883" s="112" t="str">
        <f>_xlfn.XLOOKUP(Table1[[#This Row],[Service]],Validation!$A$2:$A$15,Validation!$B$2:$B$15,"",0,1)</f>
        <v/>
      </c>
      <c r="E883" s="131"/>
      <c r="F883" s="132"/>
      <c r="G883" s="133"/>
      <c r="H883" s="134"/>
      <c r="I883" s="131"/>
      <c r="J883" s="131"/>
      <c r="K883" s="131"/>
      <c r="L883" s="135">
        <f>Table1[[#This Row],[Per Unit Price]]*MAX(1,Table1[[#This Row],[Qty of Units]])*MAX(1,Table1[[#This Row],['#NCMs Served / FTEs Employed]])*MAX(1,Table1[[#This Row],[Duration of Service]])</f>
        <v>0</v>
      </c>
      <c r="M883" s="131"/>
      <c r="N883" s="133"/>
    </row>
    <row r="884" spans="1:14" x14ac:dyDescent="0.25">
      <c r="A884" s="130"/>
      <c r="B884" s="130"/>
      <c r="C884" s="131"/>
      <c r="D884" s="112" t="str">
        <f>_xlfn.XLOOKUP(Table1[[#This Row],[Service]],Validation!$A$2:$A$15,Validation!$B$2:$B$15,"",0,1)</f>
        <v/>
      </c>
      <c r="E884" s="131"/>
      <c r="F884" s="132"/>
      <c r="G884" s="133"/>
      <c r="H884" s="134"/>
      <c r="I884" s="131"/>
      <c r="J884" s="131"/>
      <c r="K884" s="131"/>
      <c r="L884" s="135">
        <f>Table1[[#This Row],[Per Unit Price]]*MAX(1,Table1[[#This Row],[Qty of Units]])*MAX(1,Table1[[#This Row],['#NCMs Served / FTEs Employed]])*MAX(1,Table1[[#This Row],[Duration of Service]])</f>
        <v>0</v>
      </c>
      <c r="M884" s="131"/>
      <c r="N884" s="133"/>
    </row>
    <row r="885" spans="1:14" x14ac:dyDescent="0.25">
      <c r="A885" s="130"/>
      <c r="B885" s="130"/>
      <c r="C885" s="131"/>
      <c r="D885" s="112" t="str">
        <f>_xlfn.XLOOKUP(Table1[[#This Row],[Service]],Validation!$A$2:$A$15,Validation!$B$2:$B$15,"",0,1)</f>
        <v/>
      </c>
      <c r="E885" s="131"/>
      <c r="F885" s="132"/>
      <c r="G885" s="133"/>
      <c r="H885" s="134"/>
      <c r="I885" s="131"/>
      <c r="J885" s="131"/>
      <c r="K885" s="131"/>
      <c r="L885" s="135">
        <f>Table1[[#This Row],[Per Unit Price]]*MAX(1,Table1[[#This Row],[Qty of Units]])*MAX(1,Table1[[#This Row],['#NCMs Served / FTEs Employed]])*MAX(1,Table1[[#This Row],[Duration of Service]])</f>
        <v>0</v>
      </c>
      <c r="M885" s="131"/>
      <c r="N885" s="133"/>
    </row>
    <row r="886" spans="1:14" x14ac:dyDescent="0.25">
      <c r="A886" s="130"/>
      <c r="B886" s="130"/>
      <c r="C886" s="131"/>
      <c r="D886" s="112" t="str">
        <f>_xlfn.XLOOKUP(Table1[[#This Row],[Service]],Validation!$A$2:$A$15,Validation!$B$2:$B$15,"",0,1)</f>
        <v/>
      </c>
      <c r="E886" s="131"/>
      <c r="F886" s="132"/>
      <c r="G886" s="133"/>
      <c r="H886" s="134"/>
      <c r="I886" s="131"/>
      <c r="J886" s="131"/>
      <c r="K886" s="131"/>
      <c r="L886" s="135">
        <f>Table1[[#This Row],[Per Unit Price]]*MAX(1,Table1[[#This Row],[Qty of Units]])*MAX(1,Table1[[#This Row],['#NCMs Served / FTEs Employed]])*MAX(1,Table1[[#This Row],[Duration of Service]])</f>
        <v>0</v>
      </c>
      <c r="M886" s="131"/>
      <c r="N886" s="133"/>
    </row>
    <row r="887" spans="1:14" x14ac:dyDescent="0.25">
      <c r="A887" s="130"/>
      <c r="B887" s="130"/>
      <c r="C887" s="131"/>
      <c r="D887" s="112" t="str">
        <f>_xlfn.XLOOKUP(Table1[[#This Row],[Service]],Validation!$A$2:$A$15,Validation!$B$2:$B$15,"",0,1)</f>
        <v/>
      </c>
      <c r="E887" s="131"/>
      <c r="F887" s="132"/>
      <c r="G887" s="133"/>
      <c r="H887" s="134"/>
      <c r="I887" s="131"/>
      <c r="J887" s="131"/>
      <c r="K887" s="131"/>
      <c r="L887" s="135">
        <f>Table1[[#This Row],[Per Unit Price]]*MAX(1,Table1[[#This Row],[Qty of Units]])*MAX(1,Table1[[#This Row],['#NCMs Served / FTEs Employed]])*MAX(1,Table1[[#This Row],[Duration of Service]])</f>
        <v>0</v>
      </c>
      <c r="M887" s="131"/>
      <c r="N887" s="133"/>
    </row>
    <row r="888" spans="1:14" x14ac:dyDescent="0.25">
      <c r="A888" s="130"/>
      <c r="B888" s="130"/>
      <c r="C888" s="131"/>
      <c r="D888" s="112" t="str">
        <f>_xlfn.XLOOKUP(Table1[[#This Row],[Service]],Validation!$A$2:$A$15,Validation!$B$2:$B$15,"",0,1)</f>
        <v/>
      </c>
      <c r="E888" s="131"/>
      <c r="F888" s="132"/>
      <c r="G888" s="133"/>
      <c r="H888" s="134"/>
      <c r="I888" s="131"/>
      <c r="J888" s="131"/>
      <c r="K888" s="131"/>
      <c r="L888" s="135">
        <f>Table1[[#This Row],[Per Unit Price]]*MAX(1,Table1[[#This Row],[Qty of Units]])*MAX(1,Table1[[#This Row],['#NCMs Served / FTEs Employed]])*MAX(1,Table1[[#This Row],[Duration of Service]])</f>
        <v>0</v>
      </c>
      <c r="M888" s="131"/>
      <c r="N888" s="133"/>
    </row>
    <row r="889" spans="1:14" x14ac:dyDescent="0.25">
      <c r="A889" s="130"/>
      <c r="B889" s="130"/>
      <c r="C889" s="131"/>
      <c r="D889" s="112" t="str">
        <f>_xlfn.XLOOKUP(Table1[[#This Row],[Service]],Validation!$A$2:$A$15,Validation!$B$2:$B$15,"",0,1)</f>
        <v/>
      </c>
      <c r="E889" s="131"/>
      <c r="F889" s="132"/>
      <c r="G889" s="133"/>
      <c r="H889" s="134"/>
      <c r="I889" s="131"/>
      <c r="J889" s="131"/>
      <c r="K889" s="131"/>
      <c r="L889" s="135">
        <f>Table1[[#This Row],[Per Unit Price]]*MAX(1,Table1[[#This Row],[Qty of Units]])*MAX(1,Table1[[#This Row],['#NCMs Served / FTEs Employed]])*MAX(1,Table1[[#This Row],[Duration of Service]])</f>
        <v>0</v>
      </c>
      <c r="M889" s="131"/>
      <c r="N889" s="133"/>
    </row>
    <row r="890" spans="1:14" x14ac:dyDescent="0.25">
      <c r="A890" s="130"/>
      <c r="B890" s="130"/>
      <c r="C890" s="131"/>
      <c r="D890" s="112" t="str">
        <f>_xlfn.XLOOKUP(Table1[[#This Row],[Service]],Validation!$A$2:$A$15,Validation!$B$2:$B$15,"",0,1)</f>
        <v/>
      </c>
      <c r="E890" s="131"/>
      <c r="F890" s="132"/>
      <c r="G890" s="133"/>
      <c r="H890" s="134"/>
      <c r="I890" s="131"/>
      <c r="J890" s="131"/>
      <c r="K890" s="131"/>
      <c r="L890" s="135">
        <f>Table1[[#This Row],[Per Unit Price]]*MAX(1,Table1[[#This Row],[Qty of Units]])*MAX(1,Table1[[#This Row],['#NCMs Served / FTEs Employed]])*MAX(1,Table1[[#This Row],[Duration of Service]])</f>
        <v>0</v>
      </c>
      <c r="M890" s="131"/>
      <c r="N890" s="133"/>
    </row>
    <row r="891" spans="1:14" x14ac:dyDescent="0.25">
      <c r="A891" s="130"/>
      <c r="B891" s="130"/>
      <c r="C891" s="131"/>
      <c r="D891" s="112" t="str">
        <f>_xlfn.XLOOKUP(Table1[[#This Row],[Service]],Validation!$A$2:$A$15,Validation!$B$2:$B$15,"",0,1)</f>
        <v/>
      </c>
      <c r="E891" s="131"/>
      <c r="F891" s="132"/>
      <c r="G891" s="133"/>
      <c r="H891" s="134"/>
      <c r="I891" s="131"/>
      <c r="J891" s="131"/>
      <c r="K891" s="131"/>
      <c r="L891" s="135">
        <f>Table1[[#This Row],[Per Unit Price]]*MAX(1,Table1[[#This Row],[Qty of Units]])*MAX(1,Table1[[#This Row],['#NCMs Served / FTEs Employed]])*MAX(1,Table1[[#This Row],[Duration of Service]])</f>
        <v>0</v>
      </c>
      <c r="M891" s="131"/>
      <c r="N891" s="133"/>
    </row>
    <row r="892" spans="1:14" x14ac:dyDescent="0.25">
      <c r="A892" s="130"/>
      <c r="B892" s="130"/>
      <c r="C892" s="131"/>
      <c r="D892" s="112" t="str">
        <f>_xlfn.XLOOKUP(Table1[[#This Row],[Service]],Validation!$A$2:$A$15,Validation!$B$2:$B$15,"",0,1)</f>
        <v/>
      </c>
      <c r="E892" s="131"/>
      <c r="F892" s="132"/>
      <c r="G892" s="133"/>
      <c r="H892" s="134"/>
      <c r="I892" s="131"/>
      <c r="J892" s="131"/>
      <c r="K892" s="131"/>
      <c r="L892" s="135">
        <f>Table1[[#This Row],[Per Unit Price]]*MAX(1,Table1[[#This Row],[Qty of Units]])*MAX(1,Table1[[#This Row],['#NCMs Served / FTEs Employed]])*MAX(1,Table1[[#This Row],[Duration of Service]])</f>
        <v>0</v>
      </c>
      <c r="M892" s="131"/>
      <c r="N892" s="133"/>
    </row>
    <row r="893" spans="1:14" x14ac:dyDescent="0.25">
      <c r="A893" s="130"/>
      <c r="B893" s="130"/>
      <c r="C893" s="131"/>
      <c r="D893" s="112" t="str">
        <f>_xlfn.XLOOKUP(Table1[[#This Row],[Service]],Validation!$A$2:$A$15,Validation!$B$2:$B$15,"",0,1)</f>
        <v/>
      </c>
      <c r="E893" s="131"/>
      <c r="F893" s="132"/>
      <c r="G893" s="133"/>
      <c r="H893" s="134"/>
      <c r="I893" s="131"/>
      <c r="J893" s="131"/>
      <c r="K893" s="131"/>
      <c r="L893" s="135">
        <f>Table1[[#This Row],[Per Unit Price]]*MAX(1,Table1[[#This Row],[Qty of Units]])*MAX(1,Table1[[#This Row],['#NCMs Served / FTEs Employed]])*MAX(1,Table1[[#This Row],[Duration of Service]])</f>
        <v>0</v>
      </c>
      <c r="M893" s="131"/>
      <c r="N893" s="133"/>
    </row>
    <row r="894" spans="1:14" x14ac:dyDescent="0.25">
      <c r="A894" s="130"/>
      <c r="B894" s="130"/>
      <c r="C894" s="131"/>
      <c r="D894" s="112" t="str">
        <f>_xlfn.XLOOKUP(Table1[[#This Row],[Service]],Validation!$A$2:$A$15,Validation!$B$2:$B$15,"",0,1)</f>
        <v/>
      </c>
      <c r="E894" s="131"/>
      <c r="F894" s="132"/>
      <c r="G894" s="133"/>
      <c r="H894" s="134"/>
      <c r="I894" s="131"/>
      <c r="J894" s="131"/>
      <c r="K894" s="131"/>
      <c r="L894" s="135">
        <f>Table1[[#This Row],[Per Unit Price]]*MAX(1,Table1[[#This Row],[Qty of Units]])*MAX(1,Table1[[#This Row],['#NCMs Served / FTEs Employed]])*MAX(1,Table1[[#This Row],[Duration of Service]])</f>
        <v>0</v>
      </c>
      <c r="M894" s="131"/>
      <c r="N894" s="133"/>
    </row>
    <row r="895" spans="1:14" x14ac:dyDescent="0.25">
      <c r="A895" s="130"/>
      <c r="B895" s="130"/>
      <c r="C895" s="131"/>
      <c r="D895" s="112" t="str">
        <f>_xlfn.XLOOKUP(Table1[[#This Row],[Service]],Validation!$A$2:$A$15,Validation!$B$2:$B$15,"",0,1)</f>
        <v/>
      </c>
      <c r="E895" s="131"/>
      <c r="F895" s="132"/>
      <c r="G895" s="133"/>
      <c r="H895" s="134"/>
      <c r="I895" s="131"/>
      <c r="J895" s="131"/>
      <c r="K895" s="131"/>
      <c r="L895" s="135">
        <f>Table1[[#This Row],[Per Unit Price]]*MAX(1,Table1[[#This Row],[Qty of Units]])*MAX(1,Table1[[#This Row],['#NCMs Served / FTEs Employed]])*MAX(1,Table1[[#This Row],[Duration of Service]])</f>
        <v>0</v>
      </c>
      <c r="M895" s="131"/>
      <c r="N895" s="133"/>
    </row>
    <row r="896" spans="1:14" x14ac:dyDescent="0.25">
      <c r="A896" s="130"/>
      <c r="B896" s="130"/>
      <c r="C896" s="131"/>
      <c r="D896" s="112" t="str">
        <f>_xlfn.XLOOKUP(Table1[[#This Row],[Service]],Validation!$A$2:$A$15,Validation!$B$2:$B$15,"",0,1)</f>
        <v/>
      </c>
      <c r="E896" s="131"/>
      <c r="F896" s="132"/>
      <c r="G896" s="133"/>
      <c r="H896" s="134"/>
      <c r="I896" s="131"/>
      <c r="J896" s="131"/>
      <c r="K896" s="131"/>
      <c r="L896" s="135">
        <f>Table1[[#This Row],[Per Unit Price]]*MAX(1,Table1[[#This Row],[Qty of Units]])*MAX(1,Table1[[#This Row],['#NCMs Served / FTEs Employed]])*MAX(1,Table1[[#This Row],[Duration of Service]])</f>
        <v>0</v>
      </c>
      <c r="M896" s="131"/>
      <c r="N896" s="133"/>
    </row>
    <row r="897" spans="1:14" x14ac:dyDescent="0.25">
      <c r="A897" s="130"/>
      <c r="B897" s="130"/>
      <c r="C897" s="131"/>
      <c r="D897" s="112" t="str">
        <f>_xlfn.XLOOKUP(Table1[[#This Row],[Service]],Validation!$A$2:$A$15,Validation!$B$2:$B$15,"",0,1)</f>
        <v/>
      </c>
      <c r="E897" s="131"/>
      <c r="F897" s="132"/>
      <c r="G897" s="133"/>
      <c r="H897" s="134"/>
      <c r="I897" s="131"/>
      <c r="J897" s="131"/>
      <c r="K897" s="131"/>
      <c r="L897" s="135">
        <f>Table1[[#This Row],[Per Unit Price]]*MAX(1,Table1[[#This Row],[Qty of Units]])*MAX(1,Table1[[#This Row],['#NCMs Served / FTEs Employed]])*MAX(1,Table1[[#This Row],[Duration of Service]])</f>
        <v>0</v>
      </c>
      <c r="M897" s="131"/>
      <c r="N897" s="133"/>
    </row>
    <row r="898" spans="1:14" x14ac:dyDescent="0.25">
      <c r="A898" s="130"/>
      <c r="B898" s="130"/>
      <c r="C898" s="131"/>
      <c r="D898" s="112" t="str">
        <f>_xlfn.XLOOKUP(Table1[[#This Row],[Service]],Validation!$A$2:$A$15,Validation!$B$2:$B$15,"",0,1)</f>
        <v/>
      </c>
      <c r="E898" s="131"/>
      <c r="F898" s="132"/>
      <c r="G898" s="133"/>
      <c r="H898" s="134"/>
      <c r="I898" s="131"/>
      <c r="J898" s="131"/>
      <c r="K898" s="131"/>
      <c r="L898" s="135">
        <f>Table1[[#This Row],[Per Unit Price]]*MAX(1,Table1[[#This Row],[Qty of Units]])*MAX(1,Table1[[#This Row],['#NCMs Served / FTEs Employed]])*MAX(1,Table1[[#This Row],[Duration of Service]])</f>
        <v>0</v>
      </c>
      <c r="M898" s="131"/>
      <c r="N898" s="133"/>
    </row>
    <row r="899" spans="1:14" x14ac:dyDescent="0.25">
      <c r="A899" s="130"/>
      <c r="B899" s="130"/>
      <c r="C899" s="131"/>
      <c r="D899" s="112" t="str">
        <f>_xlfn.XLOOKUP(Table1[[#This Row],[Service]],Validation!$A$2:$A$15,Validation!$B$2:$B$15,"",0,1)</f>
        <v/>
      </c>
      <c r="E899" s="131"/>
      <c r="F899" s="132"/>
      <c r="G899" s="133"/>
      <c r="H899" s="134"/>
      <c r="I899" s="131"/>
      <c r="J899" s="131"/>
      <c r="K899" s="131"/>
      <c r="L899" s="135">
        <f>Table1[[#This Row],[Per Unit Price]]*MAX(1,Table1[[#This Row],[Qty of Units]])*MAX(1,Table1[[#This Row],['#NCMs Served / FTEs Employed]])*MAX(1,Table1[[#This Row],[Duration of Service]])</f>
        <v>0</v>
      </c>
      <c r="M899" s="131"/>
      <c r="N899" s="133"/>
    </row>
    <row r="900" spans="1:14" x14ac:dyDescent="0.25">
      <c r="A900" s="130"/>
      <c r="B900" s="130"/>
      <c r="C900" s="131"/>
      <c r="D900" s="112" t="str">
        <f>_xlfn.XLOOKUP(Table1[[#This Row],[Service]],Validation!$A$2:$A$15,Validation!$B$2:$B$15,"",0,1)</f>
        <v/>
      </c>
      <c r="E900" s="131"/>
      <c r="F900" s="132"/>
      <c r="G900" s="133"/>
      <c r="H900" s="134"/>
      <c r="I900" s="131"/>
      <c r="J900" s="131"/>
      <c r="K900" s="131"/>
      <c r="L900" s="135">
        <f>Table1[[#This Row],[Per Unit Price]]*MAX(1,Table1[[#This Row],[Qty of Units]])*MAX(1,Table1[[#This Row],['#NCMs Served / FTEs Employed]])*MAX(1,Table1[[#This Row],[Duration of Service]])</f>
        <v>0</v>
      </c>
      <c r="M900" s="131"/>
      <c r="N900" s="133"/>
    </row>
    <row r="901" spans="1:14" x14ac:dyDescent="0.25">
      <c r="A901" s="130"/>
      <c r="B901" s="130"/>
      <c r="C901" s="131"/>
      <c r="D901" s="112" t="str">
        <f>_xlfn.XLOOKUP(Table1[[#This Row],[Service]],Validation!$A$2:$A$15,Validation!$B$2:$B$15,"",0,1)</f>
        <v/>
      </c>
      <c r="E901" s="131"/>
      <c r="F901" s="132"/>
      <c r="G901" s="133"/>
      <c r="H901" s="134"/>
      <c r="I901" s="131"/>
      <c r="J901" s="131"/>
      <c r="K901" s="131"/>
      <c r="L901" s="135">
        <f>Table1[[#This Row],[Per Unit Price]]*MAX(1,Table1[[#This Row],[Qty of Units]])*MAX(1,Table1[[#This Row],['#NCMs Served / FTEs Employed]])*MAX(1,Table1[[#This Row],[Duration of Service]])</f>
        <v>0</v>
      </c>
      <c r="M901" s="131"/>
      <c r="N901" s="133"/>
    </row>
    <row r="902" spans="1:14" x14ac:dyDescent="0.25">
      <c r="A902" s="130"/>
      <c r="B902" s="130"/>
      <c r="C902" s="131"/>
      <c r="D902" s="112" t="str">
        <f>_xlfn.XLOOKUP(Table1[[#This Row],[Service]],Validation!$A$2:$A$15,Validation!$B$2:$B$15,"",0,1)</f>
        <v/>
      </c>
      <c r="E902" s="131"/>
      <c r="F902" s="132"/>
      <c r="G902" s="133"/>
      <c r="H902" s="134"/>
      <c r="I902" s="131"/>
      <c r="J902" s="131"/>
      <c r="K902" s="131"/>
      <c r="L902" s="135">
        <f>Table1[[#This Row],[Per Unit Price]]*MAX(1,Table1[[#This Row],[Qty of Units]])*MAX(1,Table1[[#This Row],['#NCMs Served / FTEs Employed]])*MAX(1,Table1[[#This Row],[Duration of Service]])</f>
        <v>0</v>
      </c>
      <c r="M902" s="131"/>
      <c r="N902" s="133"/>
    </row>
    <row r="903" spans="1:14" x14ac:dyDescent="0.25">
      <c r="A903" s="130"/>
      <c r="B903" s="130"/>
      <c r="C903" s="131"/>
      <c r="D903" s="112" t="str">
        <f>_xlfn.XLOOKUP(Table1[[#This Row],[Service]],Validation!$A$2:$A$15,Validation!$B$2:$B$15,"",0,1)</f>
        <v/>
      </c>
      <c r="E903" s="131"/>
      <c r="F903" s="132"/>
      <c r="G903" s="133"/>
      <c r="H903" s="134"/>
      <c r="I903" s="131"/>
      <c r="J903" s="131"/>
      <c r="K903" s="131"/>
      <c r="L903" s="135">
        <f>Table1[[#This Row],[Per Unit Price]]*MAX(1,Table1[[#This Row],[Qty of Units]])*MAX(1,Table1[[#This Row],['#NCMs Served / FTEs Employed]])*MAX(1,Table1[[#This Row],[Duration of Service]])</f>
        <v>0</v>
      </c>
      <c r="M903" s="131"/>
      <c r="N903" s="133"/>
    </row>
    <row r="904" spans="1:14" x14ac:dyDescent="0.25">
      <c r="A904" s="130"/>
      <c r="B904" s="130"/>
      <c r="C904" s="131"/>
      <c r="D904" s="112" t="str">
        <f>_xlfn.XLOOKUP(Table1[[#This Row],[Service]],Validation!$A$2:$A$15,Validation!$B$2:$B$15,"",0,1)</f>
        <v/>
      </c>
      <c r="E904" s="131"/>
      <c r="F904" s="132"/>
      <c r="G904" s="133"/>
      <c r="H904" s="134"/>
      <c r="I904" s="131"/>
      <c r="J904" s="131"/>
      <c r="K904" s="131"/>
      <c r="L904" s="135">
        <f>Table1[[#This Row],[Per Unit Price]]*MAX(1,Table1[[#This Row],[Qty of Units]])*MAX(1,Table1[[#This Row],['#NCMs Served / FTEs Employed]])*MAX(1,Table1[[#This Row],[Duration of Service]])</f>
        <v>0</v>
      </c>
      <c r="M904" s="131"/>
      <c r="N904" s="133"/>
    </row>
    <row r="905" spans="1:14" x14ac:dyDescent="0.25">
      <c r="A905" s="130"/>
      <c r="B905" s="130"/>
      <c r="C905" s="131"/>
      <c r="D905" s="112" t="str">
        <f>_xlfn.XLOOKUP(Table1[[#This Row],[Service]],Validation!$A$2:$A$15,Validation!$B$2:$B$15,"",0,1)</f>
        <v/>
      </c>
      <c r="E905" s="131"/>
      <c r="F905" s="132"/>
      <c r="G905" s="133"/>
      <c r="H905" s="134"/>
      <c r="I905" s="131"/>
      <c r="J905" s="131"/>
      <c r="K905" s="131"/>
      <c r="L905" s="135">
        <f>Table1[[#This Row],[Per Unit Price]]*MAX(1,Table1[[#This Row],[Qty of Units]])*MAX(1,Table1[[#This Row],['#NCMs Served / FTEs Employed]])*MAX(1,Table1[[#This Row],[Duration of Service]])</f>
        <v>0</v>
      </c>
      <c r="M905" s="131"/>
      <c r="N905" s="133"/>
    </row>
    <row r="906" spans="1:14" x14ac:dyDescent="0.25">
      <c r="A906" s="130"/>
      <c r="B906" s="130"/>
      <c r="C906" s="131"/>
      <c r="D906" s="112" t="str">
        <f>_xlfn.XLOOKUP(Table1[[#This Row],[Service]],Validation!$A$2:$A$15,Validation!$B$2:$B$15,"",0,1)</f>
        <v/>
      </c>
      <c r="E906" s="131"/>
      <c r="F906" s="132"/>
      <c r="G906" s="133"/>
      <c r="H906" s="134"/>
      <c r="I906" s="131"/>
      <c r="J906" s="131"/>
      <c r="K906" s="131"/>
      <c r="L906" s="135">
        <f>Table1[[#This Row],[Per Unit Price]]*MAX(1,Table1[[#This Row],[Qty of Units]])*MAX(1,Table1[[#This Row],['#NCMs Served / FTEs Employed]])*MAX(1,Table1[[#This Row],[Duration of Service]])</f>
        <v>0</v>
      </c>
      <c r="M906" s="131"/>
      <c r="N906" s="133"/>
    </row>
    <row r="907" spans="1:14" x14ac:dyDescent="0.25">
      <c r="A907" s="130"/>
      <c r="B907" s="130"/>
      <c r="C907" s="131"/>
      <c r="D907" s="112" t="str">
        <f>_xlfn.XLOOKUP(Table1[[#This Row],[Service]],Validation!$A$2:$A$15,Validation!$B$2:$B$15,"",0,1)</f>
        <v/>
      </c>
      <c r="E907" s="131"/>
      <c r="F907" s="132"/>
      <c r="G907" s="133"/>
      <c r="H907" s="134"/>
      <c r="I907" s="131"/>
      <c r="J907" s="131"/>
      <c r="K907" s="131"/>
      <c r="L907" s="135">
        <f>Table1[[#This Row],[Per Unit Price]]*MAX(1,Table1[[#This Row],[Qty of Units]])*MAX(1,Table1[[#This Row],['#NCMs Served / FTEs Employed]])*MAX(1,Table1[[#This Row],[Duration of Service]])</f>
        <v>0</v>
      </c>
      <c r="M907" s="131"/>
      <c r="N907" s="133"/>
    </row>
    <row r="908" spans="1:14" x14ac:dyDescent="0.25">
      <c r="A908" s="130"/>
      <c r="B908" s="130"/>
      <c r="C908" s="131"/>
      <c r="D908" s="112" t="str">
        <f>_xlfn.XLOOKUP(Table1[[#This Row],[Service]],Validation!$A$2:$A$15,Validation!$B$2:$B$15,"",0,1)</f>
        <v/>
      </c>
      <c r="E908" s="131"/>
      <c r="F908" s="132"/>
      <c r="G908" s="133"/>
      <c r="H908" s="134"/>
      <c r="I908" s="131"/>
      <c r="J908" s="131"/>
      <c r="K908" s="131"/>
      <c r="L908" s="135">
        <f>Table1[[#This Row],[Per Unit Price]]*MAX(1,Table1[[#This Row],[Qty of Units]])*MAX(1,Table1[[#This Row],['#NCMs Served / FTEs Employed]])*MAX(1,Table1[[#This Row],[Duration of Service]])</f>
        <v>0</v>
      </c>
      <c r="M908" s="131"/>
      <c r="N908" s="133"/>
    </row>
    <row r="909" spans="1:14" x14ac:dyDescent="0.25">
      <c r="A909" s="130"/>
      <c r="B909" s="130"/>
      <c r="C909" s="131"/>
      <c r="D909" s="112" t="str">
        <f>_xlfn.XLOOKUP(Table1[[#This Row],[Service]],Validation!$A$2:$A$15,Validation!$B$2:$B$15,"",0,1)</f>
        <v/>
      </c>
      <c r="E909" s="131"/>
      <c r="F909" s="132"/>
      <c r="G909" s="133"/>
      <c r="H909" s="134"/>
      <c r="I909" s="131"/>
      <c r="J909" s="131"/>
      <c r="K909" s="131"/>
      <c r="L909" s="135">
        <f>Table1[[#This Row],[Per Unit Price]]*MAX(1,Table1[[#This Row],[Qty of Units]])*MAX(1,Table1[[#This Row],['#NCMs Served / FTEs Employed]])*MAX(1,Table1[[#This Row],[Duration of Service]])</f>
        <v>0</v>
      </c>
      <c r="M909" s="131"/>
      <c r="N909" s="133"/>
    </row>
    <row r="910" spans="1:14" x14ac:dyDescent="0.25">
      <c r="A910" s="130"/>
      <c r="B910" s="130"/>
      <c r="C910" s="131"/>
      <c r="D910" s="112" t="str">
        <f>_xlfn.XLOOKUP(Table1[[#This Row],[Service]],Validation!$A$2:$A$15,Validation!$B$2:$B$15,"",0,1)</f>
        <v/>
      </c>
      <c r="E910" s="131"/>
      <c r="F910" s="132"/>
      <c r="G910" s="133"/>
      <c r="H910" s="134"/>
      <c r="I910" s="131"/>
      <c r="J910" s="131"/>
      <c r="K910" s="131"/>
      <c r="L910" s="135">
        <f>Table1[[#This Row],[Per Unit Price]]*MAX(1,Table1[[#This Row],[Qty of Units]])*MAX(1,Table1[[#This Row],['#NCMs Served / FTEs Employed]])*MAX(1,Table1[[#This Row],[Duration of Service]])</f>
        <v>0</v>
      </c>
      <c r="M910" s="131"/>
      <c r="N910" s="133"/>
    </row>
    <row r="911" spans="1:14" x14ac:dyDescent="0.25">
      <c r="A911" s="130"/>
      <c r="B911" s="130"/>
      <c r="C911" s="131"/>
      <c r="D911" s="112" t="str">
        <f>_xlfn.XLOOKUP(Table1[[#This Row],[Service]],Validation!$A$2:$A$15,Validation!$B$2:$B$15,"",0,1)</f>
        <v/>
      </c>
      <c r="E911" s="131"/>
      <c r="F911" s="132"/>
      <c r="G911" s="133"/>
      <c r="H911" s="134"/>
      <c r="I911" s="131"/>
      <c r="J911" s="131"/>
      <c r="K911" s="131"/>
      <c r="L911" s="135">
        <f>Table1[[#This Row],[Per Unit Price]]*MAX(1,Table1[[#This Row],[Qty of Units]])*MAX(1,Table1[[#This Row],['#NCMs Served / FTEs Employed]])*MAX(1,Table1[[#This Row],[Duration of Service]])</f>
        <v>0</v>
      </c>
      <c r="M911" s="131"/>
      <c r="N911" s="133"/>
    </row>
    <row r="912" spans="1:14" x14ac:dyDescent="0.25">
      <c r="A912" s="130"/>
      <c r="B912" s="130"/>
      <c r="C912" s="131"/>
      <c r="D912" s="112" t="str">
        <f>_xlfn.XLOOKUP(Table1[[#This Row],[Service]],Validation!$A$2:$A$15,Validation!$B$2:$B$15,"",0,1)</f>
        <v/>
      </c>
      <c r="E912" s="131"/>
      <c r="F912" s="132"/>
      <c r="G912" s="133"/>
      <c r="H912" s="134"/>
      <c r="I912" s="131"/>
      <c r="J912" s="131"/>
      <c r="K912" s="131"/>
      <c r="L912" s="135">
        <f>Table1[[#This Row],[Per Unit Price]]*MAX(1,Table1[[#This Row],[Qty of Units]])*MAX(1,Table1[[#This Row],['#NCMs Served / FTEs Employed]])*MAX(1,Table1[[#This Row],[Duration of Service]])</f>
        <v>0</v>
      </c>
      <c r="M912" s="131"/>
      <c r="N912" s="133"/>
    </row>
    <row r="913" spans="1:14" x14ac:dyDescent="0.25">
      <c r="A913" s="130"/>
      <c r="B913" s="130"/>
      <c r="C913" s="131"/>
      <c r="D913" s="112" t="str">
        <f>_xlfn.XLOOKUP(Table1[[#This Row],[Service]],Validation!$A$2:$A$15,Validation!$B$2:$B$15,"",0,1)</f>
        <v/>
      </c>
      <c r="E913" s="131"/>
      <c r="F913" s="132"/>
      <c r="G913" s="133"/>
      <c r="H913" s="134"/>
      <c r="I913" s="131"/>
      <c r="J913" s="131"/>
      <c r="K913" s="131"/>
      <c r="L913" s="135">
        <f>Table1[[#This Row],[Per Unit Price]]*MAX(1,Table1[[#This Row],[Qty of Units]])*MAX(1,Table1[[#This Row],['#NCMs Served / FTEs Employed]])*MAX(1,Table1[[#This Row],[Duration of Service]])</f>
        <v>0</v>
      </c>
      <c r="M913" s="131"/>
      <c r="N913" s="133"/>
    </row>
    <row r="914" spans="1:14" x14ac:dyDescent="0.25">
      <c r="A914" s="130"/>
      <c r="B914" s="130"/>
      <c r="C914" s="131"/>
      <c r="D914" s="112" t="str">
        <f>_xlfn.XLOOKUP(Table1[[#This Row],[Service]],Validation!$A$2:$A$15,Validation!$B$2:$B$15,"",0,1)</f>
        <v/>
      </c>
      <c r="E914" s="131"/>
      <c r="F914" s="132"/>
      <c r="G914" s="133"/>
      <c r="H914" s="134"/>
      <c r="I914" s="131"/>
      <c r="J914" s="131"/>
      <c r="K914" s="131"/>
      <c r="L914" s="135">
        <f>Table1[[#This Row],[Per Unit Price]]*MAX(1,Table1[[#This Row],[Qty of Units]])*MAX(1,Table1[[#This Row],['#NCMs Served / FTEs Employed]])*MAX(1,Table1[[#This Row],[Duration of Service]])</f>
        <v>0</v>
      </c>
      <c r="M914" s="131"/>
      <c r="N914" s="133"/>
    </row>
    <row r="915" spans="1:14" x14ac:dyDescent="0.25">
      <c r="A915" s="130"/>
      <c r="B915" s="130"/>
      <c r="C915" s="131"/>
      <c r="D915" s="112" t="str">
        <f>_xlfn.XLOOKUP(Table1[[#This Row],[Service]],Validation!$A$2:$A$15,Validation!$B$2:$B$15,"",0,1)</f>
        <v/>
      </c>
      <c r="E915" s="131"/>
      <c r="F915" s="132"/>
      <c r="G915" s="133"/>
      <c r="H915" s="134"/>
      <c r="I915" s="131"/>
      <c r="J915" s="131"/>
      <c r="K915" s="131"/>
      <c r="L915" s="135">
        <f>Table1[[#This Row],[Per Unit Price]]*MAX(1,Table1[[#This Row],[Qty of Units]])*MAX(1,Table1[[#This Row],['#NCMs Served / FTEs Employed]])*MAX(1,Table1[[#This Row],[Duration of Service]])</f>
        <v>0</v>
      </c>
      <c r="M915" s="131"/>
      <c r="N915" s="133"/>
    </row>
    <row r="916" spans="1:14" x14ac:dyDescent="0.25">
      <c r="A916" s="130"/>
      <c r="B916" s="130"/>
      <c r="C916" s="131"/>
      <c r="D916" s="112" t="str">
        <f>_xlfn.XLOOKUP(Table1[[#This Row],[Service]],Validation!$A$2:$A$15,Validation!$B$2:$B$15,"",0,1)</f>
        <v/>
      </c>
      <c r="E916" s="131"/>
      <c r="F916" s="132"/>
      <c r="G916" s="133"/>
      <c r="H916" s="134"/>
      <c r="I916" s="131"/>
      <c r="J916" s="131"/>
      <c r="K916" s="131"/>
      <c r="L916" s="135">
        <f>Table1[[#This Row],[Per Unit Price]]*MAX(1,Table1[[#This Row],[Qty of Units]])*MAX(1,Table1[[#This Row],['#NCMs Served / FTEs Employed]])*MAX(1,Table1[[#This Row],[Duration of Service]])</f>
        <v>0</v>
      </c>
      <c r="M916" s="131"/>
      <c r="N916" s="133"/>
    </row>
    <row r="917" spans="1:14" x14ac:dyDescent="0.25">
      <c r="A917" s="130"/>
      <c r="B917" s="130"/>
      <c r="C917" s="131"/>
      <c r="D917" s="112" t="str">
        <f>_xlfn.XLOOKUP(Table1[[#This Row],[Service]],Validation!$A$2:$A$15,Validation!$B$2:$B$15,"",0,1)</f>
        <v/>
      </c>
      <c r="E917" s="131"/>
      <c r="F917" s="132"/>
      <c r="G917" s="133"/>
      <c r="H917" s="134"/>
      <c r="I917" s="131"/>
      <c r="J917" s="131"/>
      <c r="K917" s="131"/>
      <c r="L917" s="135">
        <f>Table1[[#This Row],[Per Unit Price]]*MAX(1,Table1[[#This Row],[Qty of Units]])*MAX(1,Table1[[#This Row],['#NCMs Served / FTEs Employed]])*MAX(1,Table1[[#This Row],[Duration of Service]])</f>
        <v>0</v>
      </c>
      <c r="M917" s="131"/>
      <c r="N917" s="133"/>
    </row>
    <row r="918" spans="1:14" x14ac:dyDescent="0.25">
      <c r="A918" s="130"/>
      <c r="B918" s="130"/>
      <c r="C918" s="131"/>
      <c r="D918" s="112" t="str">
        <f>_xlfn.XLOOKUP(Table1[[#This Row],[Service]],Validation!$A$2:$A$15,Validation!$B$2:$B$15,"",0,1)</f>
        <v/>
      </c>
      <c r="E918" s="131"/>
      <c r="F918" s="132"/>
      <c r="G918" s="133"/>
      <c r="H918" s="134"/>
      <c r="I918" s="131"/>
      <c r="J918" s="131"/>
      <c r="K918" s="131"/>
      <c r="L918" s="135">
        <f>Table1[[#This Row],[Per Unit Price]]*MAX(1,Table1[[#This Row],[Qty of Units]])*MAX(1,Table1[[#This Row],['#NCMs Served / FTEs Employed]])*MAX(1,Table1[[#This Row],[Duration of Service]])</f>
        <v>0</v>
      </c>
      <c r="M918" s="131"/>
      <c r="N918" s="133"/>
    </row>
    <row r="919" spans="1:14" x14ac:dyDescent="0.25">
      <c r="A919" s="130"/>
      <c r="B919" s="130"/>
      <c r="C919" s="131"/>
      <c r="D919" s="112" t="str">
        <f>_xlfn.XLOOKUP(Table1[[#This Row],[Service]],Validation!$A$2:$A$15,Validation!$B$2:$B$15,"",0,1)</f>
        <v/>
      </c>
      <c r="E919" s="131"/>
      <c r="F919" s="132"/>
      <c r="G919" s="133"/>
      <c r="H919" s="134"/>
      <c r="I919" s="131"/>
      <c r="J919" s="131"/>
      <c r="K919" s="131"/>
      <c r="L919" s="135">
        <f>Table1[[#This Row],[Per Unit Price]]*MAX(1,Table1[[#This Row],[Qty of Units]])*MAX(1,Table1[[#This Row],['#NCMs Served / FTEs Employed]])*MAX(1,Table1[[#This Row],[Duration of Service]])</f>
        <v>0</v>
      </c>
      <c r="M919" s="131"/>
      <c r="N919" s="133"/>
    </row>
    <row r="920" spans="1:14" x14ac:dyDescent="0.25">
      <c r="A920" s="130"/>
      <c r="B920" s="130"/>
      <c r="C920" s="131"/>
      <c r="D920" s="112" t="str">
        <f>_xlfn.XLOOKUP(Table1[[#This Row],[Service]],Validation!$A$2:$A$15,Validation!$B$2:$B$15,"",0,1)</f>
        <v/>
      </c>
      <c r="E920" s="131"/>
      <c r="F920" s="132"/>
      <c r="G920" s="133"/>
      <c r="H920" s="134"/>
      <c r="I920" s="131"/>
      <c r="J920" s="131"/>
      <c r="K920" s="131"/>
      <c r="L920" s="135">
        <f>Table1[[#This Row],[Per Unit Price]]*MAX(1,Table1[[#This Row],[Qty of Units]])*MAX(1,Table1[[#This Row],['#NCMs Served / FTEs Employed]])*MAX(1,Table1[[#This Row],[Duration of Service]])</f>
        <v>0</v>
      </c>
      <c r="M920" s="131"/>
      <c r="N920" s="133"/>
    </row>
    <row r="921" spans="1:14" x14ac:dyDescent="0.25">
      <c r="A921" s="130"/>
      <c r="B921" s="130"/>
      <c r="C921" s="131"/>
      <c r="D921" s="112" t="str">
        <f>_xlfn.XLOOKUP(Table1[[#This Row],[Service]],Validation!$A$2:$A$15,Validation!$B$2:$B$15,"",0,1)</f>
        <v/>
      </c>
      <c r="E921" s="131"/>
      <c r="F921" s="132"/>
      <c r="G921" s="133"/>
      <c r="H921" s="134"/>
      <c r="I921" s="131"/>
      <c r="J921" s="131"/>
      <c r="K921" s="131"/>
      <c r="L921" s="135">
        <f>Table1[[#This Row],[Per Unit Price]]*MAX(1,Table1[[#This Row],[Qty of Units]])*MAX(1,Table1[[#This Row],['#NCMs Served / FTEs Employed]])*MAX(1,Table1[[#This Row],[Duration of Service]])</f>
        <v>0</v>
      </c>
      <c r="M921" s="131"/>
      <c r="N921" s="133"/>
    </row>
    <row r="922" spans="1:14" x14ac:dyDescent="0.25">
      <c r="A922" s="130"/>
      <c r="B922" s="130"/>
      <c r="C922" s="131"/>
      <c r="D922" s="112" t="str">
        <f>_xlfn.XLOOKUP(Table1[[#This Row],[Service]],Validation!$A$2:$A$15,Validation!$B$2:$B$15,"",0,1)</f>
        <v/>
      </c>
      <c r="E922" s="131"/>
      <c r="F922" s="132"/>
      <c r="G922" s="133"/>
      <c r="H922" s="134"/>
      <c r="I922" s="131"/>
      <c r="J922" s="131"/>
      <c r="K922" s="131"/>
      <c r="L922" s="135">
        <f>Table1[[#This Row],[Per Unit Price]]*MAX(1,Table1[[#This Row],[Qty of Units]])*MAX(1,Table1[[#This Row],['#NCMs Served / FTEs Employed]])*MAX(1,Table1[[#This Row],[Duration of Service]])</f>
        <v>0</v>
      </c>
      <c r="M922" s="131"/>
      <c r="N922" s="133"/>
    </row>
    <row r="923" spans="1:14" x14ac:dyDescent="0.25">
      <c r="A923" s="130"/>
      <c r="B923" s="130"/>
      <c r="C923" s="131"/>
      <c r="D923" s="112" t="str">
        <f>_xlfn.XLOOKUP(Table1[[#This Row],[Service]],Validation!$A$2:$A$15,Validation!$B$2:$B$15,"",0,1)</f>
        <v/>
      </c>
      <c r="E923" s="131"/>
      <c r="F923" s="132"/>
      <c r="G923" s="133"/>
      <c r="H923" s="134"/>
      <c r="I923" s="131"/>
      <c r="J923" s="131"/>
      <c r="K923" s="131"/>
      <c r="L923" s="135">
        <f>Table1[[#This Row],[Per Unit Price]]*MAX(1,Table1[[#This Row],[Qty of Units]])*MAX(1,Table1[[#This Row],['#NCMs Served / FTEs Employed]])*MAX(1,Table1[[#This Row],[Duration of Service]])</f>
        <v>0</v>
      </c>
      <c r="M923" s="131"/>
      <c r="N923" s="133"/>
    </row>
    <row r="924" spans="1:14" x14ac:dyDescent="0.25">
      <c r="A924" s="130"/>
      <c r="B924" s="130"/>
      <c r="C924" s="131"/>
      <c r="D924" s="112" t="str">
        <f>_xlfn.XLOOKUP(Table1[[#This Row],[Service]],Validation!$A$2:$A$15,Validation!$B$2:$B$15,"",0,1)</f>
        <v/>
      </c>
      <c r="E924" s="131"/>
      <c r="F924" s="132"/>
      <c r="G924" s="133"/>
      <c r="H924" s="134"/>
      <c r="I924" s="131"/>
      <c r="J924" s="131"/>
      <c r="K924" s="131"/>
      <c r="L924" s="135">
        <f>Table1[[#This Row],[Per Unit Price]]*MAX(1,Table1[[#This Row],[Qty of Units]])*MAX(1,Table1[[#This Row],['#NCMs Served / FTEs Employed]])*MAX(1,Table1[[#This Row],[Duration of Service]])</f>
        <v>0</v>
      </c>
      <c r="M924" s="131"/>
      <c r="N924" s="133"/>
    </row>
    <row r="925" spans="1:14" x14ac:dyDescent="0.25">
      <c r="A925" s="130"/>
      <c r="B925" s="130"/>
      <c r="C925" s="131"/>
      <c r="D925" s="112" t="str">
        <f>_xlfn.XLOOKUP(Table1[[#This Row],[Service]],Validation!$A$2:$A$15,Validation!$B$2:$B$15,"",0,1)</f>
        <v/>
      </c>
      <c r="E925" s="131"/>
      <c r="F925" s="132"/>
      <c r="G925" s="133"/>
      <c r="H925" s="134"/>
      <c r="I925" s="131"/>
      <c r="J925" s="131"/>
      <c r="K925" s="131"/>
      <c r="L925" s="135">
        <f>Table1[[#This Row],[Per Unit Price]]*MAX(1,Table1[[#This Row],[Qty of Units]])*MAX(1,Table1[[#This Row],['#NCMs Served / FTEs Employed]])*MAX(1,Table1[[#This Row],[Duration of Service]])</f>
        <v>0</v>
      </c>
      <c r="M925" s="131"/>
      <c r="N925" s="133"/>
    </row>
    <row r="926" spans="1:14" x14ac:dyDescent="0.25">
      <c r="A926" s="130"/>
      <c r="B926" s="130"/>
      <c r="C926" s="131"/>
      <c r="D926" s="112" t="str">
        <f>_xlfn.XLOOKUP(Table1[[#This Row],[Service]],Validation!$A$2:$A$15,Validation!$B$2:$B$15,"",0,1)</f>
        <v/>
      </c>
      <c r="E926" s="131"/>
      <c r="F926" s="132"/>
      <c r="G926" s="133"/>
      <c r="H926" s="134"/>
      <c r="I926" s="131"/>
      <c r="J926" s="131"/>
      <c r="K926" s="131"/>
      <c r="L926" s="135">
        <f>Table1[[#This Row],[Per Unit Price]]*MAX(1,Table1[[#This Row],[Qty of Units]])*MAX(1,Table1[[#This Row],['#NCMs Served / FTEs Employed]])*MAX(1,Table1[[#This Row],[Duration of Service]])</f>
        <v>0</v>
      </c>
      <c r="M926" s="131"/>
      <c r="N926" s="133"/>
    </row>
    <row r="927" spans="1:14" x14ac:dyDescent="0.25">
      <c r="A927" s="130"/>
      <c r="B927" s="130"/>
      <c r="C927" s="131"/>
      <c r="D927" s="112" t="str">
        <f>_xlfn.XLOOKUP(Table1[[#This Row],[Service]],Validation!$A$2:$A$15,Validation!$B$2:$B$15,"",0,1)</f>
        <v/>
      </c>
      <c r="E927" s="131"/>
      <c r="F927" s="132"/>
      <c r="G927" s="133"/>
      <c r="H927" s="134"/>
      <c r="I927" s="131"/>
      <c r="J927" s="131"/>
      <c r="K927" s="131"/>
      <c r="L927" s="135">
        <f>Table1[[#This Row],[Per Unit Price]]*MAX(1,Table1[[#This Row],[Qty of Units]])*MAX(1,Table1[[#This Row],['#NCMs Served / FTEs Employed]])*MAX(1,Table1[[#This Row],[Duration of Service]])</f>
        <v>0</v>
      </c>
      <c r="M927" s="131"/>
      <c r="N927" s="133"/>
    </row>
    <row r="928" spans="1:14" x14ac:dyDescent="0.25">
      <c r="A928" s="130"/>
      <c r="B928" s="130"/>
      <c r="C928" s="131"/>
      <c r="D928" s="112" t="str">
        <f>_xlfn.XLOOKUP(Table1[[#This Row],[Service]],Validation!$A$2:$A$15,Validation!$B$2:$B$15,"",0,1)</f>
        <v/>
      </c>
      <c r="E928" s="131"/>
      <c r="F928" s="132"/>
      <c r="G928" s="133"/>
      <c r="H928" s="134"/>
      <c r="I928" s="131"/>
      <c r="J928" s="131"/>
      <c r="K928" s="131"/>
      <c r="L928" s="135">
        <f>Table1[[#This Row],[Per Unit Price]]*MAX(1,Table1[[#This Row],[Qty of Units]])*MAX(1,Table1[[#This Row],['#NCMs Served / FTEs Employed]])*MAX(1,Table1[[#This Row],[Duration of Service]])</f>
        <v>0</v>
      </c>
      <c r="M928" s="131"/>
      <c r="N928" s="133"/>
    </row>
    <row r="929" spans="1:14" x14ac:dyDescent="0.25">
      <c r="A929" s="130"/>
      <c r="B929" s="130"/>
      <c r="C929" s="131"/>
      <c r="D929" s="112" t="str">
        <f>_xlfn.XLOOKUP(Table1[[#This Row],[Service]],Validation!$A$2:$A$15,Validation!$B$2:$B$15,"",0,1)</f>
        <v/>
      </c>
      <c r="E929" s="131"/>
      <c r="F929" s="132"/>
      <c r="G929" s="133"/>
      <c r="H929" s="134"/>
      <c r="I929" s="131"/>
      <c r="J929" s="131"/>
      <c r="K929" s="131"/>
      <c r="L929" s="135">
        <f>Table1[[#This Row],[Per Unit Price]]*MAX(1,Table1[[#This Row],[Qty of Units]])*MAX(1,Table1[[#This Row],['#NCMs Served / FTEs Employed]])*MAX(1,Table1[[#This Row],[Duration of Service]])</f>
        <v>0</v>
      </c>
      <c r="M929" s="131"/>
      <c r="N929" s="133"/>
    </row>
    <row r="930" spans="1:14" x14ac:dyDescent="0.25">
      <c r="A930" s="130"/>
      <c r="B930" s="130"/>
      <c r="C930" s="131"/>
      <c r="D930" s="112" t="str">
        <f>_xlfn.XLOOKUP(Table1[[#This Row],[Service]],Validation!$A$2:$A$15,Validation!$B$2:$B$15,"",0,1)</f>
        <v/>
      </c>
      <c r="E930" s="131"/>
      <c r="F930" s="132"/>
      <c r="G930" s="133"/>
      <c r="H930" s="134"/>
      <c r="I930" s="131"/>
      <c r="J930" s="131"/>
      <c r="K930" s="131"/>
      <c r="L930" s="135">
        <f>Table1[[#This Row],[Per Unit Price]]*MAX(1,Table1[[#This Row],[Qty of Units]])*MAX(1,Table1[[#This Row],['#NCMs Served / FTEs Employed]])*MAX(1,Table1[[#This Row],[Duration of Service]])</f>
        <v>0</v>
      </c>
      <c r="M930" s="131"/>
      <c r="N930" s="133"/>
    </row>
    <row r="931" spans="1:14" x14ac:dyDescent="0.25">
      <c r="A931" s="130"/>
      <c r="B931" s="130"/>
      <c r="C931" s="131"/>
      <c r="D931" s="112" t="str">
        <f>_xlfn.XLOOKUP(Table1[[#This Row],[Service]],Validation!$A$2:$A$15,Validation!$B$2:$B$15,"",0,1)</f>
        <v/>
      </c>
      <c r="E931" s="131"/>
      <c r="F931" s="132"/>
      <c r="G931" s="133"/>
      <c r="H931" s="134"/>
      <c r="I931" s="131"/>
      <c r="J931" s="131"/>
      <c r="K931" s="131"/>
      <c r="L931" s="135">
        <f>Table1[[#This Row],[Per Unit Price]]*MAX(1,Table1[[#This Row],[Qty of Units]])*MAX(1,Table1[[#This Row],['#NCMs Served / FTEs Employed]])*MAX(1,Table1[[#This Row],[Duration of Service]])</f>
        <v>0</v>
      </c>
      <c r="M931" s="131"/>
      <c r="N931" s="133"/>
    </row>
    <row r="932" spans="1:14" x14ac:dyDescent="0.25">
      <c r="A932" s="130"/>
      <c r="B932" s="130"/>
      <c r="C932" s="131"/>
      <c r="D932" s="112" t="str">
        <f>_xlfn.XLOOKUP(Table1[[#This Row],[Service]],Validation!$A$2:$A$15,Validation!$B$2:$B$15,"",0,1)</f>
        <v/>
      </c>
      <c r="E932" s="131"/>
      <c r="F932" s="132"/>
      <c r="G932" s="133"/>
      <c r="H932" s="134"/>
      <c r="I932" s="131"/>
      <c r="J932" s="131"/>
      <c r="K932" s="131"/>
      <c r="L932" s="135">
        <f>Table1[[#This Row],[Per Unit Price]]*MAX(1,Table1[[#This Row],[Qty of Units]])*MAX(1,Table1[[#This Row],['#NCMs Served / FTEs Employed]])*MAX(1,Table1[[#This Row],[Duration of Service]])</f>
        <v>0</v>
      </c>
      <c r="M932" s="131"/>
      <c r="N932" s="133"/>
    </row>
    <row r="933" spans="1:14" x14ac:dyDescent="0.25">
      <c r="A933" s="130"/>
      <c r="B933" s="130"/>
      <c r="C933" s="131"/>
      <c r="D933" s="112" t="str">
        <f>_xlfn.XLOOKUP(Table1[[#This Row],[Service]],Validation!$A$2:$A$15,Validation!$B$2:$B$15,"",0,1)</f>
        <v/>
      </c>
      <c r="E933" s="131"/>
      <c r="F933" s="132"/>
      <c r="G933" s="133"/>
      <c r="H933" s="134"/>
      <c r="I933" s="131"/>
      <c r="J933" s="131"/>
      <c r="K933" s="131"/>
      <c r="L933" s="135">
        <f>Table1[[#This Row],[Per Unit Price]]*MAX(1,Table1[[#This Row],[Qty of Units]])*MAX(1,Table1[[#This Row],['#NCMs Served / FTEs Employed]])*MAX(1,Table1[[#This Row],[Duration of Service]])</f>
        <v>0</v>
      </c>
      <c r="M933" s="131"/>
      <c r="N933" s="133"/>
    </row>
    <row r="934" spans="1:14" x14ac:dyDescent="0.25">
      <c r="A934" s="130"/>
      <c r="B934" s="130"/>
      <c r="C934" s="131"/>
      <c r="D934" s="112" t="str">
        <f>_xlfn.XLOOKUP(Table1[[#This Row],[Service]],Validation!$A$2:$A$15,Validation!$B$2:$B$15,"",0,1)</f>
        <v/>
      </c>
      <c r="E934" s="131"/>
      <c r="F934" s="132"/>
      <c r="G934" s="133"/>
      <c r="H934" s="134"/>
      <c r="I934" s="131"/>
      <c r="J934" s="131"/>
      <c r="K934" s="131"/>
      <c r="L934" s="135">
        <f>Table1[[#This Row],[Per Unit Price]]*MAX(1,Table1[[#This Row],[Qty of Units]])*MAX(1,Table1[[#This Row],['#NCMs Served / FTEs Employed]])*MAX(1,Table1[[#This Row],[Duration of Service]])</f>
        <v>0</v>
      </c>
      <c r="M934" s="131"/>
      <c r="N934" s="133"/>
    </row>
    <row r="935" spans="1:14" x14ac:dyDescent="0.25">
      <c r="A935" s="130"/>
      <c r="B935" s="130"/>
      <c r="C935" s="131"/>
      <c r="D935" s="112" t="str">
        <f>_xlfn.XLOOKUP(Table1[[#This Row],[Service]],Validation!$A$2:$A$15,Validation!$B$2:$B$15,"",0,1)</f>
        <v/>
      </c>
      <c r="E935" s="131"/>
      <c r="F935" s="132"/>
      <c r="G935" s="133"/>
      <c r="H935" s="134"/>
      <c r="I935" s="131"/>
      <c r="J935" s="131"/>
      <c r="K935" s="131"/>
      <c r="L935" s="135">
        <f>Table1[[#This Row],[Per Unit Price]]*MAX(1,Table1[[#This Row],[Qty of Units]])*MAX(1,Table1[[#This Row],['#NCMs Served / FTEs Employed]])*MAX(1,Table1[[#This Row],[Duration of Service]])</f>
        <v>0</v>
      </c>
      <c r="M935" s="131"/>
      <c r="N935" s="133"/>
    </row>
    <row r="936" spans="1:14" x14ac:dyDescent="0.25">
      <c r="A936" s="130"/>
      <c r="B936" s="130"/>
      <c r="C936" s="131"/>
      <c r="D936" s="112" t="str">
        <f>_xlfn.XLOOKUP(Table1[[#This Row],[Service]],Validation!$A$2:$A$15,Validation!$B$2:$B$15,"",0,1)</f>
        <v/>
      </c>
      <c r="E936" s="131"/>
      <c r="F936" s="132"/>
      <c r="G936" s="133"/>
      <c r="H936" s="134"/>
      <c r="I936" s="131"/>
      <c r="J936" s="131"/>
      <c r="K936" s="131"/>
      <c r="L936" s="135">
        <f>Table1[[#This Row],[Per Unit Price]]*MAX(1,Table1[[#This Row],[Qty of Units]])*MAX(1,Table1[[#This Row],['#NCMs Served / FTEs Employed]])*MAX(1,Table1[[#This Row],[Duration of Service]])</f>
        <v>0</v>
      </c>
      <c r="M936" s="131"/>
      <c r="N936" s="133"/>
    </row>
    <row r="937" spans="1:14" x14ac:dyDescent="0.25">
      <c r="A937" s="130"/>
      <c r="B937" s="130"/>
      <c r="C937" s="131"/>
      <c r="D937" s="112" t="str">
        <f>_xlfn.XLOOKUP(Table1[[#This Row],[Service]],Validation!$A$2:$A$15,Validation!$B$2:$B$15,"",0,1)</f>
        <v/>
      </c>
      <c r="E937" s="131"/>
      <c r="F937" s="132"/>
      <c r="G937" s="133"/>
      <c r="H937" s="134"/>
      <c r="I937" s="131"/>
      <c r="J937" s="131"/>
      <c r="K937" s="131"/>
      <c r="L937" s="135">
        <f>Table1[[#This Row],[Per Unit Price]]*MAX(1,Table1[[#This Row],[Qty of Units]])*MAX(1,Table1[[#This Row],['#NCMs Served / FTEs Employed]])*MAX(1,Table1[[#This Row],[Duration of Service]])</f>
        <v>0</v>
      </c>
      <c r="M937" s="131"/>
      <c r="N937" s="133"/>
    </row>
    <row r="938" spans="1:14" x14ac:dyDescent="0.25">
      <c r="A938" s="130"/>
      <c r="B938" s="130"/>
      <c r="C938" s="131"/>
      <c r="D938" s="112" t="str">
        <f>_xlfn.XLOOKUP(Table1[[#This Row],[Service]],Validation!$A$2:$A$15,Validation!$B$2:$B$15,"",0,1)</f>
        <v/>
      </c>
      <c r="E938" s="131"/>
      <c r="F938" s="132"/>
      <c r="G938" s="133"/>
      <c r="H938" s="134"/>
      <c r="I938" s="131"/>
      <c r="J938" s="131"/>
      <c r="K938" s="131"/>
      <c r="L938" s="135">
        <f>Table1[[#This Row],[Per Unit Price]]*MAX(1,Table1[[#This Row],[Qty of Units]])*MAX(1,Table1[[#This Row],['#NCMs Served / FTEs Employed]])*MAX(1,Table1[[#This Row],[Duration of Service]])</f>
        <v>0</v>
      </c>
      <c r="M938" s="131"/>
      <c r="N938" s="133"/>
    </row>
    <row r="939" spans="1:14" x14ac:dyDescent="0.25">
      <c r="A939" s="130"/>
      <c r="B939" s="130"/>
      <c r="C939" s="131"/>
      <c r="D939" s="112" t="str">
        <f>_xlfn.XLOOKUP(Table1[[#This Row],[Service]],Validation!$A$2:$A$15,Validation!$B$2:$B$15,"",0,1)</f>
        <v/>
      </c>
      <c r="E939" s="131"/>
      <c r="F939" s="132"/>
      <c r="G939" s="133"/>
      <c r="H939" s="134"/>
      <c r="I939" s="131"/>
      <c r="J939" s="131"/>
      <c r="K939" s="131"/>
      <c r="L939" s="135">
        <f>Table1[[#This Row],[Per Unit Price]]*MAX(1,Table1[[#This Row],[Qty of Units]])*MAX(1,Table1[[#This Row],['#NCMs Served / FTEs Employed]])*MAX(1,Table1[[#This Row],[Duration of Service]])</f>
        <v>0</v>
      </c>
      <c r="M939" s="131"/>
      <c r="N939" s="133"/>
    </row>
    <row r="940" spans="1:14" x14ac:dyDescent="0.25">
      <c r="A940" s="130"/>
      <c r="B940" s="130"/>
      <c r="C940" s="131"/>
      <c r="D940" s="112" t="str">
        <f>_xlfn.XLOOKUP(Table1[[#This Row],[Service]],Validation!$A$2:$A$15,Validation!$B$2:$B$15,"",0,1)</f>
        <v/>
      </c>
      <c r="E940" s="131"/>
      <c r="F940" s="132"/>
      <c r="G940" s="133"/>
      <c r="H940" s="134"/>
      <c r="I940" s="131"/>
      <c r="J940" s="131"/>
      <c r="K940" s="131"/>
      <c r="L940" s="135">
        <f>Table1[[#This Row],[Per Unit Price]]*MAX(1,Table1[[#This Row],[Qty of Units]])*MAX(1,Table1[[#This Row],['#NCMs Served / FTEs Employed]])*MAX(1,Table1[[#This Row],[Duration of Service]])</f>
        <v>0</v>
      </c>
      <c r="M940" s="131"/>
      <c r="N940" s="133"/>
    </row>
    <row r="941" spans="1:14" x14ac:dyDescent="0.25">
      <c r="A941" s="130"/>
      <c r="B941" s="130"/>
      <c r="C941" s="131"/>
      <c r="D941" s="112" t="str">
        <f>_xlfn.XLOOKUP(Table1[[#This Row],[Service]],Validation!$A$2:$A$15,Validation!$B$2:$B$15,"",0,1)</f>
        <v/>
      </c>
      <c r="E941" s="131"/>
      <c r="F941" s="132"/>
      <c r="G941" s="133"/>
      <c r="H941" s="134"/>
      <c r="I941" s="131"/>
      <c r="J941" s="131"/>
      <c r="K941" s="131"/>
      <c r="L941" s="135">
        <f>Table1[[#This Row],[Per Unit Price]]*MAX(1,Table1[[#This Row],[Qty of Units]])*MAX(1,Table1[[#This Row],['#NCMs Served / FTEs Employed]])*MAX(1,Table1[[#This Row],[Duration of Service]])</f>
        <v>0</v>
      </c>
      <c r="M941" s="131"/>
      <c r="N941" s="133"/>
    </row>
    <row r="942" spans="1:14" x14ac:dyDescent="0.25">
      <c r="A942" s="130"/>
      <c r="B942" s="130"/>
      <c r="C942" s="131"/>
      <c r="D942" s="112" t="str">
        <f>_xlfn.XLOOKUP(Table1[[#This Row],[Service]],Validation!$A$2:$A$15,Validation!$B$2:$B$15,"",0,1)</f>
        <v/>
      </c>
      <c r="E942" s="131"/>
      <c r="F942" s="132"/>
      <c r="G942" s="133"/>
      <c r="H942" s="134"/>
      <c r="I942" s="131"/>
      <c r="J942" s="131"/>
      <c r="K942" s="131"/>
      <c r="L942" s="135">
        <f>Table1[[#This Row],[Per Unit Price]]*MAX(1,Table1[[#This Row],[Qty of Units]])*MAX(1,Table1[[#This Row],['#NCMs Served / FTEs Employed]])*MAX(1,Table1[[#This Row],[Duration of Service]])</f>
        <v>0</v>
      </c>
      <c r="M942" s="131"/>
      <c r="N942" s="133"/>
    </row>
    <row r="943" spans="1:14" x14ac:dyDescent="0.25">
      <c r="A943" s="130"/>
      <c r="B943" s="130"/>
      <c r="C943" s="131"/>
      <c r="D943" s="112" t="str">
        <f>_xlfn.XLOOKUP(Table1[[#This Row],[Service]],Validation!$A$2:$A$15,Validation!$B$2:$B$15,"",0,1)</f>
        <v/>
      </c>
      <c r="E943" s="131"/>
      <c r="F943" s="132"/>
      <c r="G943" s="133"/>
      <c r="H943" s="134"/>
      <c r="I943" s="131"/>
      <c r="J943" s="131"/>
      <c r="K943" s="131"/>
      <c r="L943" s="135">
        <f>Table1[[#This Row],[Per Unit Price]]*MAX(1,Table1[[#This Row],[Qty of Units]])*MAX(1,Table1[[#This Row],['#NCMs Served / FTEs Employed]])*MAX(1,Table1[[#This Row],[Duration of Service]])</f>
        <v>0</v>
      </c>
      <c r="M943" s="131"/>
      <c r="N943" s="133"/>
    </row>
    <row r="944" spans="1:14" x14ac:dyDescent="0.25">
      <c r="A944" s="130"/>
      <c r="B944" s="130"/>
      <c r="C944" s="131"/>
      <c r="D944" s="112" t="str">
        <f>_xlfn.XLOOKUP(Table1[[#This Row],[Service]],Validation!$A$2:$A$15,Validation!$B$2:$B$15,"",0,1)</f>
        <v/>
      </c>
      <c r="E944" s="131"/>
      <c r="F944" s="132"/>
      <c r="G944" s="133"/>
      <c r="H944" s="134"/>
      <c r="I944" s="131"/>
      <c r="J944" s="131"/>
      <c r="K944" s="131"/>
      <c r="L944" s="135">
        <f>Table1[[#This Row],[Per Unit Price]]*MAX(1,Table1[[#This Row],[Qty of Units]])*MAX(1,Table1[[#This Row],['#NCMs Served / FTEs Employed]])*MAX(1,Table1[[#This Row],[Duration of Service]])</f>
        <v>0</v>
      </c>
      <c r="M944" s="131"/>
      <c r="N944" s="133"/>
    </row>
    <row r="945" spans="1:14" x14ac:dyDescent="0.25">
      <c r="A945" s="130"/>
      <c r="B945" s="130"/>
      <c r="C945" s="131"/>
      <c r="D945" s="112" t="str">
        <f>_xlfn.XLOOKUP(Table1[[#This Row],[Service]],Validation!$A$2:$A$15,Validation!$B$2:$B$15,"",0,1)</f>
        <v/>
      </c>
      <c r="E945" s="131"/>
      <c r="F945" s="132"/>
      <c r="G945" s="133"/>
      <c r="H945" s="134"/>
      <c r="I945" s="131"/>
      <c r="J945" s="131"/>
      <c r="K945" s="131"/>
      <c r="L945" s="135">
        <f>Table1[[#This Row],[Per Unit Price]]*MAX(1,Table1[[#This Row],[Qty of Units]])*MAX(1,Table1[[#This Row],['#NCMs Served / FTEs Employed]])*MAX(1,Table1[[#This Row],[Duration of Service]])</f>
        <v>0</v>
      </c>
      <c r="M945" s="131"/>
      <c r="N945" s="133"/>
    </row>
    <row r="946" spans="1:14" x14ac:dyDescent="0.25">
      <c r="A946" s="130"/>
      <c r="B946" s="130"/>
      <c r="C946" s="131"/>
      <c r="D946" s="112" t="str">
        <f>_xlfn.XLOOKUP(Table1[[#This Row],[Service]],Validation!$A$2:$A$15,Validation!$B$2:$B$15,"",0,1)</f>
        <v/>
      </c>
      <c r="E946" s="131"/>
      <c r="F946" s="132"/>
      <c r="G946" s="133"/>
      <c r="H946" s="134"/>
      <c r="I946" s="131"/>
      <c r="J946" s="131"/>
      <c r="K946" s="131"/>
      <c r="L946" s="135">
        <f>Table1[[#This Row],[Per Unit Price]]*MAX(1,Table1[[#This Row],[Qty of Units]])*MAX(1,Table1[[#This Row],['#NCMs Served / FTEs Employed]])*MAX(1,Table1[[#This Row],[Duration of Service]])</f>
        <v>0</v>
      </c>
      <c r="M946" s="131"/>
      <c r="N946" s="133"/>
    </row>
    <row r="947" spans="1:14" x14ac:dyDescent="0.25">
      <c r="A947" s="130"/>
      <c r="B947" s="130"/>
      <c r="C947" s="131"/>
      <c r="D947" s="112" t="str">
        <f>_xlfn.XLOOKUP(Table1[[#This Row],[Service]],Validation!$A$2:$A$15,Validation!$B$2:$B$15,"",0,1)</f>
        <v/>
      </c>
      <c r="E947" s="131"/>
      <c r="F947" s="132"/>
      <c r="G947" s="133"/>
      <c r="H947" s="134"/>
      <c r="I947" s="131"/>
      <c r="J947" s="131"/>
      <c r="K947" s="131"/>
      <c r="L947" s="135">
        <f>Table1[[#This Row],[Per Unit Price]]*MAX(1,Table1[[#This Row],[Qty of Units]])*MAX(1,Table1[[#This Row],['#NCMs Served / FTEs Employed]])*MAX(1,Table1[[#This Row],[Duration of Service]])</f>
        <v>0</v>
      </c>
      <c r="M947" s="131"/>
      <c r="N947" s="133"/>
    </row>
    <row r="948" spans="1:14" x14ac:dyDescent="0.25">
      <c r="A948" s="130"/>
      <c r="B948" s="130"/>
      <c r="C948" s="131"/>
      <c r="D948" s="112" t="str">
        <f>_xlfn.XLOOKUP(Table1[[#This Row],[Service]],Validation!$A$2:$A$15,Validation!$B$2:$B$15,"",0,1)</f>
        <v/>
      </c>
      <c r="E948" s="131"/>
      <c r="F948" s="132"/>
      <c r="G948" s="133"/>
      <c r="H948" s="134"/>
      <c r="I948" s="131"/>
      <c r="J948" s="131"/>
      <c r="K948" s="131"/>
      <c r="L948" s="135">
        <f>Table1[[#This Row],[Per Unit Price]]*MAX(1,Table1[[#This Row],[Qty of Units]])*MAX(1,Table1[[#This Row],['#NCMs Served / FTEs Employed]])*MAX(1,Table1[[#This Row],[Duration of Service]])</f>
        <v>0</v>
      </c>
      <c r="M948" s="131"/>
      <c r="N948" s="133"/>
    </row>
    <row r="949" spans="1:14" x14ac:dyDescent="0.25">
      <c r="A949" s="130"/>
      <c r="B949" s="130"/>
      <c r="C949" s="131"/>
      <c r="D949" s="112" t="str">
        <f>_xlfn.XLOOKUP(Table1[[#This Row],[Service]],Validation!$A$2:$A$15,Validation!$B$2:$B$15,"",0,1)</f>
        <v/>
      </c>
      <c r="E949" s="131"/>
      <c r="F949" s="132"/>
      <c r="G949" s="133"/>
      <c r="H949" s="134"/>
      <c r="I949" s="131"/>
      <c r="J949" s="131"/>
      <c r="K949" s="131"/>
      <c r="L949" s="135">
        <f>Table1[[#This Row],[Per Unit Price]]*MAX(1,Table1[[#This Row],[Qty of Units]])*MAX(1,Table1[[#This Row],['#NCMs Served / FTEs Employed]])*MAX(1,Table1[[#This Row],[Duration of Service]])</f>
        <v>0</v>
      </c>
      <c r="M949" s="131"/>
      <c r="N949" s="133"/>
    </row>
    <row r="950" spans="1:14" x14ac:dyDescent="0.25">
      <c r="A950" s="130"/>
      <c r="B950" s="130"/>
      <c r="C950" s="131"/>
      <c r="D950" s="112" t="str">
        <f>_xlfn.XLOOKUP(Table1[[#This Row],[Service]],Validation!$A$2:$A$15,Validation!$B$2:$B$15,"",0,1)</f>
        <v/>
      </c>
      <c r="E950" s="131"/>
      <c r="F950" s="132"/>
      <c r="G950" s="133"/>
      <c r="H950" s="134"/>
      <c r="I950" s="131"/>
      <c r="J950" s="131"/>
      <c r="K950" s="131"/>
      <c r="L950" s="135">
        <f>Table1[[#This Row],[Per Unit Price]]*MAX(1,Table1[[#This Row],[Qty of Units]])*MAX(1,Table1[[#This Row],['#NCMs Served / FTEs Employed]])*MAX(1,Table1[[#This Row],[Duration of Service]])</f>
        <v>0</v>
      </c>
      <c r="M950" s="131"/>
      <c r="N950" s="133"/>
    </row>
    <row r="951" spans="1:14" x14ac:dyDescent="0.25">
      <c r="A951" s="130"/>
      <c r="B951" s="130"/>
      <c r="C951" s="131"/>
      <c r="D951" s="112" t="str">
        <f>_xlfn.XLOOKUP(Table1[[#This Row],[Service]],Validation!$A$2:$A$15,Validation!$B$2:$B$15,"",0,1)</f>
        <v/>
      </c>
      <c r="E951" s="131"/>
      <c r="F951" s="132"/>
      <c r="G951" s="133"/>
      <c r="H951" s="134"/>
      <c r="I951" s="131"/>
      <c r="J951" s="131"/>
      <c r="K951" s="131"/>
      <c r="L951" s="135">
        <f>Table1[[#This Row],[Per Unit Price]]*MAX(1,Table1[[#This Row],[Qty of Units]])*MAX(1,Table1[[#This Row],['#NCMs Served / FTEs Employed]])*MAX(1,Table1[[#This Row],[Duration of Service]])</f>
        <v>0</v>
      </c>
      <c r="M951" s="131"/>
      <c r="N951" s="133"/>
    </row>
    <row r="952" spans="1:14" x14ac:dyDescent="0.25">
      <c r="A952" s="130"/>
      <c r="B952" s="130"/>
      <c r="C952" s="131"/>
      <c r="D952" s="112" t="str">
        <f>_xlfn.XLOOKUP(Table1[[#This Row],[Service]],Validation!$A$2:$A$15,Validation!$B$2:$B$15,"",0,1)</f>
        <v/>
      </c>
      <c r="E952" s="131"/>
      <c r="F952" s="132"/>
      <c r="G952" s="133"/>
      <c r="H952" s="134"/>
      <c r="I952" s="131"/>
      <c r="J952" s="131"/>
      <c r="K952" s="131"/>
      <c r="L952" s="135">
        <f>Table1[[#This Row],[Per Unit Price]]*MAX(1,Table1[[#This Row],[Qty of Units]])*MAX(1,Table1[[#This Row],['#NCMs Served / FTEs Employed]])*MAX(1,Table1[[#This Row],[Duration of Service]])</f>
        <v>0</v>
      </c>
      <c r="M952" s="131"/>
      <c r="N952" s="133"/>
    </row>
    <row r="953" spans="1:14" x14ac:dyDescent="0.25">
      <c r="A953" s="130"/>
      <c r="B953" s="130"/>
      <c r="C953" s="131"/>
      <c r="D953" s="112" t="str">
        <f>_xlfn.XLOOKUP(Table1[[#This Row],[Service]],Validation!$A$2:$A$15,Validation!$B$2:$B$15,"",0,1)</f>
        <v/>
      </c>
      <c r="E953" s="131"/>
      <c r="F953" s="132"/>
      <c r="G953" s="133"/>
      <c r="H953" s="134"/>
      <c r="I953" s="131"/>
      <c r="J953" s="131"/>
      <c r="K953" s="131"/>
      <c r="L953" s="135">
        <f>Table1[[#This Row],[Per Unit Price]]*MAX(1,Table1[[#This Row],[Qty of Units]])*MAX(1,Table1[[#This Row],['#NCMs Served / FTEs Employed]])*MAX(1,Table1[[#This Row],[Duration of Service]])</f>
        <v>0</v>
      </c>
      <c r="M953" s="131"/>
      <c r="N953" s="133"/>
    </row>
    <row r="954" spans="1:14" x14ac:dyDescent="0.25">
      <c r="A954" s="130"/>
      <c r="B954" s="130"/>
      <c r="C954" s="131"/>
      <c r="D954" s="112" t="str">
        <f>_xlfn.XLOOKUP(Table1[[#This Row],[Service]],Validation!$A$2:$A$15,Validation!$B$2:$B$15,"",0,1)</f>
        <v/>
      </c>
      <c r="E954" s="131"/>
      <c r="F954" s="132"/>
      <c r="G954" s="133"/>
      <c r="H954" s="134"/>
      <c r="I954" s="131"/>
      <c r="J954" s="131"/>
      <c r="K954" s="131"/>
      <c r="L954" s="135">
        <f>Table1[[#This Row],[Per Unit Price]]*MAX(1,Table1[[#This Row],[Qty of Units]])*MAX(1,Table1[[#This Row],['#NCMs Served / FTEs Employed]])*MAX(1,Table1[[#This Row],[Duration of Service]])</f>
        <v>0</v>
      </c>
      <c r="M954" s="131"/>
      <c r="N954" s="133"/>
    </row>
    <row r="955" spans="1:14" x14ac:dyDescent="0.25">
      <c r="A955" s="130"/>
      <c r="B955" s="130"/>
      <c r="C955" s="131"/>
      <c r="D955" s="112" t="str">
        <f>_xlfn.XLOOKUP(Table1[[#This Row],[Service]],Validation!$A$2:$A$15,Validation!$B$2:$B$15,"",0,1)</f>
        <v/>
      </c>
      <c r="E955" s="131"/>
      <c r="F955" s="132"/>
      <c r="G955" s="133"/>
      <c r="H955" s="134"/>
      <c r="I955" s="131"/>
      <c r="J955" s="131"/>
      <c r="K955" s="131"/>
      <c r="L955" s="135">
        <f>Table1[[#This Row],[Per Unit Price]]*MAX(1,Table1[[#This Row],[Qty of Units]])*MAX(1,Table1[[#This Row],['#NCMs Served / FTEs Employed]])*MAX(1,Table1[[#This Row],[Duration of Service]])</f>
        <v>0</v>
      </c>
      <c r="M955" s="131"/>
      <c r="N955" s="133"/>
    </row>
    <row r="956" spans="1:14" x14ac:dyDescent="0.25">
      <c r="A956" s="130"/>
      <c r="B956" s="130"/>
      <c r="C956" s="131"/>
      <c r="D956" s="112" t="str">
        <f>_xlfn.XLOOKUP(Table1[[#This Row],[Service]],Validation!$A$2:$A$15,Validation!$B$2:$B$15,"",0,1)</f>
        <v/>
      </c>
      <c r="E956" s="131"/>
      <c r="F956" s="132"/>
      <c r="G956" s="133"/>
      <c r="H956" s="134"/>
      <c r="I956" s="131"/>
      <c r="J956" s="131"/>
      <c r="K956" s="131"/>
      <c r="L956" s="135">
        <f>Table1[[#This Row],[Per Unit Price]]*MAX(1,Table1[[#This Row],[Qty of Units]])*MAX(1,Table1[[#This Row],['#NCMs Served / FTEs Employed]])*MAX(1,Table1[[#This Row],[Duration of Service]])</f>
        <v>0</v>
      </c>
      <c r="M956" s="131"/>
      <c r="N956" s="133"/>
    </row>
    <row r="957" spans="1:14" x14ac:dyDescent="0.25">
      <c r="A957" s="130"/>
      <c r="B957" s="130"/>
      <c r="C957" s="131"/>
      <c r="D957" s="112" t="str">
        <f>_xlfn.XLOOKUP(Table1[[#This Row],[Service]],Validation!$A$2:$A$15,Validation!$B$2:$B$15,"",0,1)</f>
        <v/>
      </c>
      <c r="E957" s="131"/>
      <c r="F957" s="132"/>
      <c r="G957" s="133"/>
      <c r="H957" s="134"/>
      <c r="I957" s="131"/>
      <c r="J957" s="131"/>
      <c r="K957" s="131"/>
      <c r="L957" s="135">
        <f>Table1[[#This Row],[Per Unit Price]]*MAX(1,Table1[[#This Row],[Qty of Units]])*MAX(1,Table1[[#This Row],['#NCMs Served / FTEs Employed]])*MAX(1,Table1[[#This Row],[Duration of Service]])</f>
        <v>0</v>
      </c>
      <c r="M957" s="131"/>
      <c r="N957" s="133"/>
    </row>
    <row r="958" spans="1:14" x14ac:dyDescent="0.25">
      <c r="A958" s="130"/>
      <c r="B958" s="130"/>
      <c r="C958" s="131"/>
      <c r="D958" s="112" t="str">
        <f>_xlfn.XLOOKUP(Table1[[#This Row],[Service]],Validation!$A$2:$A$15,Validation!$B$2:$B$15,"",0,1)</f>
        <v/>
      </c>
      <c r="E958" s="131"/>
      <c r="F958" s="132"/>
      <c r="G958" s="133"/>
      <c r="H958" s="134"/>
      <c r="I958" s="131"/>
      <c r="J958" s="131"/>
      <c r="K958" s="131"/>
      <c r="L958" s="135">
        <f>Table1[[#This Row],[Per Unit Price]]*MAX(1,Table1[[#This Row],[Qty of Units]])*MAX(1,Table1[[#This Row],['#NCMs Served / FTEs Employed]])*MAX(1,Table1[[#This Row],[Duration of Service]])</f>
        <v>0</v>
      </c>
      <c r="M958" s="131"/>
      <c r="N958" s="133"/>
    </row>
    <row r="959" spans="1:14" x14ac:dyDescent="0.25">
      <c r="A959" s="130"/>
      <c r="B959" s="130"/>
      <c r="C959" s="131"/>
      <c r="D959" s="112" t="str">
        <f>_xlfn.XLOOKUP(Table1[[#This Row],[Service]],Validation!$A$2:$A$15,Validation!$B$2:$B$15,"",0,1)</f>
        <v/>
      </c>
      <c r="E959" s="131"/>
      <c r="F959" s="132"/>
      <c r="G959" s="133"/>
      <c r="H959" s="134"/>
      <c r="I959" s="131"/>
      <c r="J959" s="131"/>
      <c r="K959" s="131"/>
      <c r="L959" s="135">
        <f>Table1[[#This Row],[Per Unit Price]]*MAX(1,Table1[[#This Row],[Qty of Units]])*MAX(1,Table1[[#This Row],['#NCMs Served / FTEs Employed]])*MAX(1,Table1[[#This Row],[Duration of Service]])</f>
        <v>0</v>
      </c>
      <c r="M959" s="131"/>
      <c r="N959" s="133"/>
    </row>
    <row r="960" spans="1:14" x14ac:dyDescent="0.25">
      <c r="A960" s="130"/>
      <c r="B960" s="130"/>
      <c r="C960" s="131"/>
      <c r="D960" s="112" t="str">
        <f>_xlfn.XLOOKUP(Table1[[#This Row],[Service]],Validation!$A$2:$A$15,Validation!$B$2:$B$15,"",0,1)</f>
        <v/>
      </c>
      <c r="E960" s="131"/>
      <c r="F960" s="132"/>
      <c r="G960" s="133"/>
      <c r="H960" s="134"/>
      <c r="I960" s="131"/>
      <c r="J960" s="131"/>
      <c r="K960" s="131"/>
      <c r="L960" s="135">
        <f>Table1[[#This Row],[Per Unit Price]]*MAX(1,Table1[[#This Row],[Qty of Units]])*MAX(1,Table1[[#This Row],['#NCMs Served / FTEs Employed]])*MAX(1,Table1[[#This Row],[Duration of Service]])</f>
        <v>0</v>
      </c>
      <c r="M960" s="131"/>
      <c r="N960" s="133"/>
    </row>
    <row r="961" spans="1:14" x14ac:dyDescent="0.25">
      <c r="A961" s="130"/>
      <c r="B961" s="130"/>
      <c r="C961" s="131"/>
      <c r="D961" s="112" t="str">
        <f>_xlfn.XLOOKUP(Table1[[#This Row],[Service]],Validation!$A$2:$A$15,Validation!$B$2:$B$15,"",0,1)</f>
        <v/>
      </c>
      <c r="E961" s="131"/>
      <c r="F961" s="132"/>
      <c r="G961" s="133"/>
      <c r="H961" s="134"/>
      <c r="I961" s="131"/>
      <c r="J961" s="131"/>
      <c r="K961" s="131"/>
      <c r="L961" s="135">
        <f>Table1[[#This Row],[Per Unit Price]]*MAX(1,Table1[[#This Row],[Qty of Units]])*MAX(1,Table1[[#This Row],['#NCMs Served / FTEs Employed]])*MAX(1,Table1[[#This Row],[Duration of Service]])</f>
        <v>0</v>
      </c>
      <c r="M961" s="131"/>
      <c r="N961" s="133"/>
    </row>
    <row r="962" spans="1:14" x14ac:dyDescent="0.25">
      <c r="A962" s="130"/>
      <c r="B962" s="130"/>
      <c r="C962" s="131"/>
      <c r="D962" s="112" t="str">
        <f>_xlfn.XLOOKUP(Table1[[#This Row],[Service]],Validation!$A$2:$A$15,Validation!$B$2:$B$15,"",0,1)</f>
        <v/>
      </c>
      <c r="E962" s="131"/>
      <c r="F962" s="132"/>
      <c r="G962" s="133"/>
      <c r="H962" s="134"/>
      <c r="I962" s="131"/>
      <c r="J962" s="131"/>
      <c r="K962" s="131"/>
      <c r="L962" s="135">
        <f>Table1[[#This Row],[Per Unit Price]]*MAX(1,Table1[[#This Row],[Qty of Units]])*MAX(1,Table1[[#This Row],['#NCMs Served / FTEs Employed]])*MAX(1,Table1[[#This Row],[Duration of Service]])</f>
        <v>0</v>
      </c>
      <c r="M962" s="131"/>
      <c r="N962" s="133"/>
    </row>
    <row r="963" spans="1:14" x14ac:dyDescent="0.25">
      <c r="A963" s="130"/>
      <c r="B963" s="130"/>
      <c r="C963" s="131"/>
      <c r="D963" s="112" t="str">
        <f>_xlfn.XLOOKUP(Table1[[#This Row],[Service]],Validation!$A$2:$A$15,Validation!$B$2:$B$15,"",0,1)</f>
        <v/>
      </c>
      <c r="E963" s="131"/>
      <c r="F963" s="132"/>
      <c r="G963" s="133"/>
      <c r="H963" s="134"/>
      <c r="I963" s="131"/>
      <c r="J963" s="131"/>
      <c r="K963" s="131"/>
      <c r="L963" s="135">
        <f>Table1[[#This Row],[Per Unit Price]]*MAX(1,Table1[[#This Row],[Qty of Units]])*MAX(1,Table1[[#This Row],['#NCMs Served / FTEs Employed]])*MAX(1,Table1[[#This Row],[Duration of Service]])</f>
        <v>0</v>
      </c>
      <c r="M963" s="131"/>
      <c r="N963" s="133"/>
    </row>
    <row r="964" spans="1:14" x14ac:dyDescent="0.25">
      <c r="A964" s="130"/>
      <c r="B964" s="130"/>
      <c r="C964" s="131"/>
      <c r="D964" s="112" t="str">
        <f>_xlfn.XLOOKUP(Table1[[#This Row],[Service]],Validation!$A$2:$A$15,Validation!$B$2:$B$15,"",0,1)</f>
        <v/>
      </c>
      <c r="E964" s="131"/>
      <c r="F964" s="132"/>
      <c r="G964" s="133"/>
      <c r="H964" s="134"/>
      <c r="I964" s="131"/>
      <c r="J964" s="131"/>
      <c r="K964" s="131"/>
      <c r="L964" s="135">
        <f>Table1[[#This Row],[Per Unit Price]]*MAX(1,Table1[[#This Row],[Qty of Units]])*MAX(1,Table1[[#This Row],['#NCMs Served / FTEs Employed]])*MAX(1,Table1[[#This Row],[Duration of Service]])</f>
        <v>0</v>
      </c>
      <c r="M964" s="131"/>
      <c r="N964" s="133"/>
    </row>
    <row r="965" spans="1:14" x14ac:dyDescent="0.25">
      <c r="A965" s="130"/>
      <c r="B965" s="130"/>
      <c r="C965" s="131"/>
      <c r="D965" s="112" t="str">
        <f>_xlfn.XLOOKUP(Table1[[#This Row],[Service]],Validation!$A$2:$A$15,Validation!$B$2:$B$15,"",0,1)</f>
        <v/>
      </c>
      <c r="E965" s="131"/>
      <c r="F965" s="132"/>
      <c r="G965" s="133"/>
      <c r="H965" s="134"/>
      <c r="I965" s="131"/>
      <c r="J965" s="131"/>
      <c r="K965" s="131"/>
      <c r="L965" s="135">
        <f>Table1[[#This Row],[Per Unit Price]]*MAX(1,Table1[[#This Row],[Qty of Units]])*MAX(1,Table1[[#This Row],['#NCMs Served / FTEs Employed]])*MAX(1,Table1[[#This Row],[Duration of Service]])</f>
        <v>0</v>
      </c>
      <c r="M965" s="131"/>
      <c r="N965" s="133"/>
    </row>
    <row r="966" spans="1:14" x14ac:dyDescent="0.25">
      <c r="A966" s="130"/>
      <c r="B966" s="130"/>
      <c r="C966" s="131"/>
      <c r="D966" s="112" t="str">
        <f>_xlfn.XLOOKUP(Table1[[#This Row],[Service]],Validation!$A$2:$A$15,Validation!$B$2:$B$15,"",0,1)</f>
        <v/>
      </c>
      <c r="E966" s="131"/>
      <c r="F966" s="132"/>
      <c r="G966" s="133"/>
      <c r="H966" s="134"/>
      <c r="I966" s="131"/>
      <c r="J966" s="131"/>
      <c r="K966" s="131"/>
      <c r="L966" s="135">
        <f>Table1[[#This Row],[Per Unit Price]]*MAX(1,Table1[[#This Row],[Qty of Units]])*MAX(1,Table1[[#This Row],['#NCMs Served / FTEs Employed]])*MAX(1,Table1[[#This Row],[Duration of Service]])</f>
        <v>0</v>
      </c>
      <c r="M966" s="131"/>
      <c r="N966" s="133"/>
    </row>
    <row r="967" spans="1:14" x14ac:dyDescent="0.25">
      <c r="A967" s="130"/>
      <c r="B967" s="130"/>
      <c r="C967" s="131"/>
      <c r="D967" s="112" t="str">
        <f>_xlfn.XLOOKUP(Table1[[#This Row],[Service]],Validation!$A$2:$A$15,Validation!$B$2:$B$15,"",0,1)</f>
        <v/>
      </c>
      <c r="E967" s="131"/>
      <c r="F967" s="132"/>
      <c r="G967" s="133"/>
      <c r="H967" s="134"/>
      <c r="I967" s="131"/>
      <c r="J967" s="131"/>
      <c r="K967" s="131"/>
      <c r="L967" s="135">
        <f>Table1[[#This Row],[Per Unit Price]]*MAX(1,Table1[[#This Row],[Qty of Units]])*MAX(1,Table1[[#This Row],['#NCMs Served / FTEs Employed]])*MAX(1,Table1[[#This Row],[Duration of Service]])</f>
        <v>0</v>
      </c>
      <c r="M967" s="131"/>
      <c r="N967" s="133"/>
    </row>
    <row r="968" spans="1:14" x14ac:dyDescent="0.25">
      <c r="A968" s="130"/>
      <c r="B968" s="130"/>
      <c r="C968" s="131"/>
      <c r="D968" s="112" t="str">
        <f>_xlfn.XLOOKUP(Table1[[#This Row],[Service]],Validation!$A$2:$A$15,Validation!$B$2:$B$15,"",0,1)</f>
        <v/>
      </c>
      <c r="E968" s="131"/>
      <c r="F968" s="132"/>
      <c r="G968" s="133"/>
      <c r="H968" s="134"/>
      <c r="I968" s="131"/>
      <c r="J968" s="131"/>
      <c r="K968" s="131"/>
      <c r="L968" s="135">
        <f>Table1[[#This Row],[Per Unit Price]]*MAX(1,Table1[[#This Row],[Qty of Units]])*MAX(1,Table1[[#This Row],['#NCMs Served / FTEs Employed]])*MAX(1,Table1[[#This Row],[Duration of Service]])</f>
        <v>0</v>
      </c>
      <c r="M968" s="131"/>
      <c r="N968" s="133"/>
    </row>
    <row r="969" spans="1:14" x14ac:dyDescent="0.25">
      <c r="A969" s="130"/>
      <c r="B969" s="130"/>
      <c r="C969" s="131"/>
      <c r="D969" s="112" t="str">
        <f>_xlfn.XLOOKUP(Table1[[#This Row],[Service]],Validation!$A$2:$A$15,Validation!$B$2:$B$15,"",0,1)</f>
        <v/>
      </c>
      <c r="E969" s="131"/>
      <c r="F969" s="132"/>
      <c r="G969" s="133"/>
      <c r="H969" s="134"/>
      <c r="I969" s="131"/>
      <c r="J969" s="131"/>
      <c r="K969" s="131"/>
      <c r="L969" s="135">
        <f>Table1[[#This Row],[Per Unit Price]]*MAX(1,Table1[[#This Row],[Qty of Units]])*MAX(1,Table1[[#This Row],['#NCMs Served / FTEs Employed]])*MAX(1,Table1[[#This Row],[Duration of Service]])</f>
        <v>0</v>
      </c>
      <c r="M969" s="131"/>
      <c r="N969" s="133"/>
    </row>
    <row r="970" spans="1:14" x14ac:dyDescent="0.25">
      <c r="A970" s="130"/>
      <c r="B970" s="130"/>
      <c r="C970" s="131"/>
      <c r="D970" s="112" t="str">
        <f>_xlfn.XLOOKUP(Table1[[#This Row],[Service]],Validation!$A$2:$A$15,Validation!$B$2:$B$15,"",0,1)</f>
        <v/>
      </c>
      <c r="E970" s="131"/>
      <c r="F970" s="132"/>
      <c r="G970" s="133"/>
      <c r="H970" s="134"/>
      <c r="I970" s="131"/>
      <c r="J970" s="131"/>
      <c r="K970" s="131"/>
      <c r="L970" s="135">
        <f>Table1[[#This Row],[Per Unit Price]]*MAX(1,Table1[[#This Row],[Qty of Units]])*MAX(1,Table1[[#This Row],['#NCMs Served / FTEs Employed]])*MAX(1,Table1[[#This Row],[Duration of Service]])</f>
        <v>0</v>
      </c>
      <c r="M970" s="131"/>
      <c r="N970" s="133"/>
    </row>
    <row r="971" spans="1:14" x14ac:dyDescent="0.25">
      <c r="A971" s="130"/>
      <c r="B971" s="130"/>
      <c r="C971" s="131"/>
      <c r="D971" s="112" t="str">
        <f>_xlfn.XLOOKUP(Table1[[#This Row],[Service]],Validation!$A$2:$A$15,Validation!$B$2:$B$15,"",0,1)</f>
        <v/>
      </c>
      <c r="E971" s="131"/>
      <c r="F971" s="132"/>
      <c r="G971" s="133"/>
      <c r="H971" s="134"/>
      <c r="I971" s="131"/>
      <c r="J971" s="131"/>
      <c r="K971" s="131"/>
      <c r="L971" s="135">
        <f>Table1[[#This Row],[Per Unit Price]]*MAX(1,Table1[[#This Row],[Qty of Units]])*MAX(1,Table1[[#This Row],['#NCMs Served / FTEs Employed]])*MAX(1,Table1[[#This Row],[Duration of Service]])</f>
        <v>0</v>
      </c>
      <c r="M971" s="131"/>
      <c r="N971" s="133"/>
    </row>
    <row r="972" spans="1:14" x14ac:dyDescent="0.25">
      <c r="A972" s="130"/>
      <c r="B972" s="130"/>
      <c r="C972" s="131"/>
      <c r="D972" s="112" t="str">
        <f>_xlfn.XLOOKUP(Table1[[#This Row],[Service]],Validation!$A$2:$A$15,Validation!$B$2:$B$15,"",0,1)</f>
        <v/>
      </c>
      <c r="E972" s="131"/>
      <c r="F972" s="132"/>
      <c r="G972" s="133"/>
      <c r="H972" s="134"/>
      <c r="I972" s="131"/>
      <c r="J972" s="131"/>
      <c r="K972" s="131"/>
      <c r="L972" s="135">
        <f>Table1[[#This Row],[Per Unit Price]]*MAX(1,Table1[[#This Row],[Qty of Units]])*MAX(1,Table1[[#This Row],['#NCMs Served / FTEs Employed]])*MAX(1,Table1[[#This Row],[Duration of Service]])</f>
        <v>0</v>
      </c>
      <c r="M972" s="131"/>
      <c r="N972" s="133"/>
    </row>
    <row r="973" spans="1:14" x14ac:dyDescent="0.25">
      <c r="A973" s="130"/>
      <c r="B973" s="130"/>
      <c r="C973" s="131"/>
      <c r="D973" s="112" t="str">
        <f>_xlfn.XLOOKUP(Table1[[#This Row],[Service]],Validation!$A$2:$A$15,Validation!$B$2:$B$15,"",0,1)</f>
        <v/>
      </c>
      <c r="E973" s="131"/>
      <c r="F973" s="132"/>
      <c r="G973" s="133"/>
      <c r="H973" s="134"/>
      <c r="I973" s="131"/>
      <c r="J973" s="131"/>
      <c r="K973" s="131"/>
      <c r="L973" s="135">
        <f>Table1[[#This Row],[Per Unit Price]]*MAX(1,Table1[[#This Row],[Qty of Units]])*MAX(1,Table1[[#This Row],['#NCMs Served / FTEs Employed]])*MAX(1,Table1[[#This Row],[Duration of Service]])</f>
        <v>0</v>
      </c>
      <c r="M973" s="131"/>
      <c r="N973" s="133"/>
    </row>
    <row r="974" spans="1:14" x14ac:dyDescent="0.25">
      <c r="A974" s="130"/>
      <c r="B974" s="130"/>
      <c r="C974" s="131"/>
      <c r="D974" s="112" t="str">
        <f>_xlfn.XLOOKUP(Table1[[#This Row],[Service]],Validation!$A$2:$A$15,Validation!$B$2:$B$15,"",0,1)</f>
        <v/>
      </c>
      <c r="E974" s="131"/>
      <c r="F974" s="132"/>
      <c r="G974" s="133"/>
      <c r="H974" s="134"/>
      <c r="I974" s="131"/>
      <c r="J974" s="131"/>
      <c r="K974" s="131"/>
      <c r="L974" s="135">
        <f>Table1[[#This Row],[Per Unit Price]]*MAX(1,Table1[[#This Row],[Qty of Units]])*MAX(1,Table1[[#This Row],['#NCMs Served / FTEs Employed]])*MAX(1,Table1[[#This Row],[Duration of Service]])</f>
        <v>0</v>
      </c>
      <c r="M974" s="131"/>
      <c r="N974" s="133"/>
    </row>
    <row r="975" spans="1:14" x14ac:dyDescent="0.25">
      <c r="A975" s="130"/>
      <c r="B975" s="130"/>
      <c r="C975" s="131"/>
      <c r="D975" s="112" t="str">
        <f>_xlfn.XLOOKUP(Table1[[#This Row],[Service]],Validation!$A$2:$A$15,Validation!$B$2:$B$15,"",0,1)</f>
        <v/>
      </c>
      <c r="E975" s="131"/>
      <c r="F975" s="132"/>
      <c r="G975" s="133"/>
      <c r="H975" s="134"/>
      <c r="I975" s="131"/>
      <c r="J975" s="131"/>
      <c r="K975" s="131"/>
      <c r="L975" s="135">
        <f>Table1[[#This Row],[Per Unit Price]]*MAX(1,Table1[[#This Row],[Qty of Units]])*MAX(1,Table1[[#This Row],['#NCMs Served / FTEs Employed]])*MAX(1,Table1[[#This Row],[Duration of Service]])</f>
        <v>0</v>
      </c>
      <c r="M975" s="131"/>
      <c r="N975" s="133"/>
    </row>
    <row r="976" spans="1:14" x14ac:dyDescent="0.25">
      <c r="A976" s="130"/>
      <c r="B976" s="130"/>
      <c r="C976" s="131"/>
      <c r="D976" s="112" t="str">
        <f>_xlfn.XLOOKUP(Table1[[#This Row],[Service]],Validation!$A$2:$A$15,Validation!$B$2:$B$15,"",0,1)</f>
        <v/>
      </c>
      <c r="E976" s="131"/>
      <c r="F976" s="132"/>
      <c r="G976" s="133"/>
      <c r="H976" s="134"/>
      <c r="I976" s="131"/>
      <c r="J976" s="131"/>
      <c r="K976" s="131"/>
      <c r="L976" s="135">
        <f>Table1[[#This Row],[Per Unit Price]]*MAX(1,Table1[[#This Row],[Qty of Units]])*MAX(1,Table1[[#This Row],['#NCMs Served / FTEs Employed]])*MAX(1,Table1[[#This Row],[Duration of Service]])</f>
        <v>0</v>
      </c>
      <c r="M976" s="131"/>
      <c r="N976" s="133"/>
    </row>
    <row r="977" spans="1:14" x14ac:dyDescent="0.25">
      <c r="A977" s="130"/>
      <c r="B977" s="130"/>
      <c r="C977" s="131"/>
      <c r="D977" s="112" t="str">
        <f>_xlfn.XLOOKUP(Table1[[#This Row],[Service]],Validation!$A$2:$A$15,Validation!$B$2:$B$15,"",0,1)</f>
        <v/>
      </c>
      <c r="E977" s="131"/>
      <c r="F977" s="132"/>
      <c r="G977" s="133"/>
      <c r="H977" s="134"/>
      <c r="I977" s="131"/>
      <c r="J977" s="131"/>
      <c r="K977" s="131"/>
      <c r="L977" s="135">
        <f>Table1[[#This Row],[Per Unit Price]]*MAX(1,Table1[[#This Row],[Qty of Units]])*MAX(1,Table1[[#This Row],['#NCMs Served / FTEs Employed]])*MAX(1,Table1[[#This Row],[Duration of Service]])</f>
        <v>0</v>
      </c>
      <c r="M977" s="131"/>
      <c r="N977" s="133"/>
    </row>
    <row r="978" spans="1:14" x14ac:dyDescent="0.25">
      <c r="A978" s="130"/>
      <c r="B978" s="130"/>
      <c r="C978" s="131"/>
      <c r="D978" s="112" t="str">
        <f>_xlfn.XLOOKUP(Table1[[#This Row],[Service]],Validation!$A$2:$A$15,Validation!$B$2:$B$15,"",0,1)</f>
        <v/>
      </c>
      <c r="E978" s="131"/>
      <c r="F978" s="132"/>
      <c r="G978" s="133"/>
      <c r="H978" s="134"/>
      <c r="I978" s="131"/>
      <c r="J978" s="131"/>
      <c r="K978" s="131"/>
      <c r="L978" s="135">
        <f>Table1[[#This Row],[Per Unit Price]]*MAX(1,Table1[[#This Row],[Qty of Units]])*MAX(1,Table1[[#This Row],['#NCMs Served / FTEs Employed]])*MAX(1,Table1[[#This Row],[Duration of Service]])</f>
        <v>0</v>
      </c>
      <c r="M978" s="131"/>
      <c r="N978" s="133"/>
    </row>
    <row r="979" spans="1:14" x14ac:dyDescent="0.25">
      <c r="A979" s="130"/>
      <c r="B979" s="130"/>
      <c r="C979" s="131"/>
      <c r="D979" s="112" t="str">
        <f>_xlfn.XLOOKUP(Table1[[#This Row],[Service]],Validation!$A$2:$A$15,Validation!$B$2:$B$15,"",0,1)</f>
        <v/>
      </c>
      <c r="E979" s="131"/>
      <c r="F979" s="132"/>
      <c r="G979" s="133"/>
      <c r="H979" s="134"/>
      <c r="I979" s="131"/>
      <c r="J979" s="131"/>
      <c r="K979" s="131"/>
      <c r="L979" s="135">
        <f>Table1[[#This Row],[Per Unit Price]]*MAX(1,Table1[[#This Row],[Qty of Units]])*MAX(1,Table1[[#This Row],['#NCMs Served / FTEs Employed]])*MAX(1,Table1[[#This Row],[Duration of Service]])</f>
        <v>0</v>
      </c>
      <c r="M979" s="131"/>
      <c r="N979" s="133"/>
    </row>
    <row r="980" spans="1:14" x14ac:dyDescent="0.25">
      <c r="A980" s="130"/>
      <c r="B980" s="130"/>
      <c r="C980" s="131"/>
      <c r="D980" s="112" t="str">
        <f>_xlfn.XLOOKUP(Table1[[#This Row],[Service]],Validation!$A$2:$A$15,Validation!$B$2:$B$15,"",0,1)</f>
        <v/>
      </c>
      <c r="E980" s="131"/>
      <c r="F980" s="132"/>
      <c r="G980" s="133"/>
      <c r="H980" s="134"/>
      <c r="I980" s="131"/>
      <c r="J980" s="131"/>
      <c r="K980" s="131"/>
      <c r="L980" s="135">
        <f>Table1[[#This Row],[Per Unit Price]]*MAX(1,Table1[[#This Row],[Qty of Units]])*MAX(1,Table1[[#This Row],['#NCMs Served / FTEs Employed]])*MAX(1,Table1[[#This Row],[Duration of Service]])</f>
        <v>0</v>
      </c>
      <c r="M980" s="131"/>
      <c r="N980" s="133"/>
    </row>
    <row r="981" spans="1:14" x14ac:dyDescent="0.25">
      <c r="A981" s="130"/>
      <c r="B981" s="130"/>
      <c r="C981" s="131"/>
      <c r="D981" s="112" t="str">
        <f>_xlfn.XLOOKUP(Table1[[#This Row],[Service]],Validation!$A$2:$A$15,Validation!$B$2:$B$15,"",0,1)</f>
        <v/>
      </c>
      <c r="E981" s="131"/>
      <c r="F981" s="132"/>
      <c r="G981" s="133"/>
      <c r="H981" s="134"/>
      <c r="I981" s="131"/>
      <c r="J981" s="131"/>
      <c r="K981" s="131"/>
      <c r="L981" s="135">
        <f>Table1[[#This Row],[Per Unit Price]]*MAX(1,Table1[[#This Row],[Qty of Units]])*MAX(1,Table1[[#This Row],['#NCMs Served / FTEs Employed]])*MAX(1,Table1[[#This Row],[Duration of Service]])</f>
        <v>0</v>
      </c>
      <c r="M981" s="131"/>
      <c r="N981" s="133"/>
    </row>
    <row r="982" spans="1:14" x14ac:dyDescent="0.25">
      <c r="A982" s="130"/>
      <c r="B982" s="130"/>
      <c r="C982" s="131"/>
      <c r="D982" s="112" t="str">
        <f>_xlfn.XLOOKUP(Table1[[#This Row],[Service]],Validation!$A$2:$A$15,Validation!$B$2:$B$15,"",0,1)</f>
        <v/>
      </c>
      <c r="E982" s="131"/>
      <c r="F982" s="132"/>
      <c r="G982" s="133"/>
      <c r="H982" s="134"/>
      <c r="I982" s="131"/>
      <c r="J982" s="131"/>
      <c r="K982" s="131"/>
      <c r="L982" s="135">
        <f>Table1[[#This Row],[Per Unit Price]]*MAX(1,Table1[[#This Row],[Qty of Units]])*MAX(1,Table1[[#This Row],['#NCMs Served / FTEs Employed]])*MAX(1,Table1[[#This Row],[Duration of Service]])</f>
        <v>0</v>
      </c>
      <c r="M982" s="131"/>
      <c r="N982" s="133"/>
    </row>
    <row r="983" spans="1:14" x14ac:dyDescent="0.25">
      <c r="A983" s="130"/>
      <c r="B983" s="130"/>
      <c r="C983" s="131"/>
      <c r="D983" s="112" t="str">
        <f>_xlfn.XLOOKUP(Table1[[#This Row],[Service]],Validation!$A$2:$A$15,Validation!$B$2:$B$15,"",0,1)</f>
        <v/>
      </c>
      <c r="E983" s="131"/>
      <c r="F983" s="132"/>
      <c r="G983" s="133"/>
      <c r="H983" s="134"/>
      <c r="I983" s="131"/>
      <c r="J983" s="131"/>
      <c r="K983" s="131"/>
      <c r="L983" s="135">
        <f>Table1[[#This Row],[Per Unit Price]]*MAX(1,Table1[[#This Row],[Qty of Units]])*MAX(1,Table1[[#This Row],['#NCMs Served / FTEs Employed]])*MAX(1,Table1[[#This Row],[Duration of Service]])</f>
        <v>0</v>
      </c>
      <c r="M983" s="131"/>
      <c r="N983" s="133"/>
    </row>
    <row r="984" spans="1:14" x14ac:dyDescent="0.25">
      <c r="A984" s="130"/>
      <c r="B984" s="130"/>
      <c r="C984" s="131"/>
      <c r="D984" s="112" t="str">
        <f>_xlfn.XLOOKUP(Table1[[#This Row],[Service]],Validation!$A$2:$A$15,Validation!$B$2:$B$15,"",0,1)</f>
        <v/>
      </c>
      <c r="E984" s="131"/>
      <c r="F984" s="132"/>
      <c r="G984" s="133"/>
      <c r="H984" s="134"/>
      <c r="I984" s="131"/>
      <c r="J984" s="131"/>
      <c r="K984" s="131"/>
      <c r="L984" s="135">
        <f>Table1[[#This Row],[Per Unit Price]]*MAX(1,Table1[[#This Row],[Qty of Units]])*MAX(1,Table1[[#This Row],['#NCMs Served / FTEs Employed]])*MAX(1,Table1[[#This Row],[Duration of Service]])</f>
        <v>0</v>
      </c>
      <c r="M984" s="131"/>
      <c r="N984" s="133"/>
    </row>
    <row r="985" spans="1:14" x14ac:dyDescent="0.25">
      <c r="A985" s="130"/>
      <c r="B985" s="130"/>
      <c r="C985" s="131"/>
      <c r="D985" s="112" t="str">
        <f>_xlfn.XLOOKUP(Table1[[#This Row],[Service]],Validation!$A$2:$A$15,Validation!$B$2:$B$15,"",0,1)</f>
        <v/>
      </c>
      <c r="E985" s="131"/>
      <c r="F985" s="132"/>
      <c r="G985" s="133"/>
      <c r="H985" s="134"/>
      <c r="I985" s="131"/>
      <c r="J985" s="131"/>
      <c r="K985" s="131"/>
      <c r="L985" s="135">
        <f>Table1[[#This Row],[Per Unit Price]]*MAX(1,Table1[[#This Row],[Qty of Units]])*MAX(1,Table1[[#This Row],['#NCMs Served / FTEs Employed]])*MAX(1,Table1[[#This Row],[Duration of Service]])</f>
        <v>0</v>
      </c>
      <c r="M985" s="131"/>
      <c r="N985" s="133"/>
    </row>
    <row r="986" spans="1:14" x14ac:dyDescent="0.25">
      <c r="A986" s="130"/>
      <c r="B986" s="130"/>
      <c r="C986" s="131"/>
      <c r="D986" s="112" t="str">
        <f>_xlfn.XLOOKUP(Table1[[#This Row],[Service]],Validation!$A$2:$A$15,Validation!$B$2:$B$15,"",0,1)</f>
        <v/>
      </c>
      <c r="E986" s="131"/>
      <c r="F986" s="132"/>
      <c r="G986" s="133"/>
      <c r="H986" s="134"/>
      <c r="I986" s="131"/>
      <c r="J986" s="131"/>
      <c r="K986" s="131"/>
      <c r="L986" s="135">
        <f>Table1[[#This Row],[Per Unit Price]]*MAX(1,Table1[[#This Row],[Qty of Units]])*MAX(1,Table1[[#This Row],['#NCMs Served / FTEs Employed]])*MAX(1,Table1[[#This Row],[Duration of Service]])</f>
        <v>0</v>
      </c>
      <c r="M986" s="131"/>
      <c r="N986" s="133"/>
    </row>
    <row r="987" spans="1:14" x14ac:dyDescent="0.25">
      <c r="A987" s="130"/>
      <c r="B987" s="130"/>
      <c r="C987" s="131"/>
      <c r="D987" s="112" t="str">
        <f>_xlfn.XLOOKUP(Table1[[#This Row],[Service]],Validation!$A$2:$A$15,Validation!$B$2:$B$15,"",0,1)</f>
        <v/>
      </c>
      <c r="E987" s="131"/>
      <c r="F987" s="132"/>
      <c r="G987" s="133"/>
      <c r="H987" s="134"/>
      <c r="I987" s="131"/>
      <c r="J987" s="131"/>
      <c r="K987" s="131"/>
      <c r="L987" s="135">
        <f>Table1[[#This Row],[Per Unit Price]]*MAX(1,Table1[[#This Row],[Qty of Units]])*MAX(1,Table1[[#This Row],['#NCMs Served / FTEs Employed]])*MAX(1,Table1[[#This Row],[Duration of Service]])</f>
        <v>0</v>
      </c>
      <c r="M987" s="131"/>
      <c r="N987" s="133"/>
    </row>
    <row r="988" spans="1:14" x14ac:dyDescent="0.25">
      <c r="A988" s="130"/>
      <c r="B988" s="130"/>
      <c r="C988" s="131"/>
      <c r="D988" s="112" t="str">
        <f>_xlfn.XLOOKUP(Table1[[#This Row],[Service]],Validation!$A$2:$A$15,Validation!$B$2:$B$15,"",0,1)</f>
        <v/>
      </c>
      <c r="E988" s="131"/>
      <c r="F988" s="132"/>
      <c r="G988" s="133"/>
      <c r="H988" s="134"/>
      <c r="I988" s="131"/>
      <c r="J988" s="131"/>
      <c r="K988" s="131"/>
      <c r="L988" s="135">
        <f>Table1[[#This Row],[Per Unit Price]]*MAX(1,Table1[[#This Row],[Qty of Units]])*MAX(1,Table1[[#This Row],['#NCMs Served / FTEs Employed]])*MAX(1,Table1[[#This Row],[Duration of Service]])</f>
        <v>0</v>
      </c>
      <c r="M988" s="131"/>
      <c r="N988" s="133"/>
    </row>
    <row r="989" spans="1:14" x14ac:dyDescent="0.25">
      <c r="A989" s="130"/>
      <c r="B989" s="130"/>
      <c r="C989" s="131"/>
      <c r="D989" s="112" t="str">
        <f>_xlfn.XLOOKUP(Table1[[#This Row],[Service]],Validation!$A$2:$A$15,Validation!$B$2:$B$15,"",0,1)</f>
        <v/>
      </c>
      <c r="E989" s="131"/>
      <c r="F989" s="132"/>
      <c r="G989" s="133"/>
      <c r="H989" s="134"/>
      <c r="I989" s="131"/>
      <c r="J989" s="131"/>
      <c r="K989" s="131"/>
      <c r="L989" s="135">
        <f>Table1[[#This Row],[Per Unit Price]]*MAX(1,Table1[[#This Row],[Qty of Units]])*MAX(1,Table1[[#This Row],['#NCMs Served / FTEs Employed]])*MAX(1,Table1[[#This Row],[Duration of Service]])</f>
        <v>0</v>
      </c>
      <c r="M989" s="131"/>
      <c r="N989" s="133"/>
    </row>
    <row r="990" spans="1:14" x14ac:dyDescent="0.25">
      <c r="A990" s="130"/>
      <c r="B990" s="130"/>
      <c r="C990" s="131"/>
      <c r="D990" s="112" t="str">
        <f>_xlfn.XLOOKUP(Table1[[#This Row],[Service]],Validation!$A$2:$A$15,Validation!$B$2:$B$15,"",0,1)</f>
        <v/>
      </c>
      <c r="E990" s="131"/>
      <c r="F990" s="132"/>
      <c r="G990" s="133"/>
      <c r="H990" s="134"/>
      <c r="I990" s="131"/>
      <c r="J990" s="131"/>
      <c r="K990" s="131"/>
      <c r="L990" s="135">
        <f>Table1[[#This Row],[Per Unit Price]]*MAX(1,Table1[[#This Row],[Qty of Units]])*MAX(1,Table1[[#This Row],['#NCMs Served / FTEs Employed]])*MAX(1,Table1[[#This Row],[Duration of Service]])</f>
        <v>0</v>
      </c>
      <c r="M990" s="131"/>
      <c r="N990" s="133"/>
    </row>
    <row r="991" spans="1:14" x14ac:dyDescent="0.25">
      <c r="A991" s="130"/>
      <c r="B991" s="130"/>
      <c r="C991" s="131"/>
      <c r="D991" s="112" t="str">
        <f>_xlfn.XLOOKUP(Table1[[#This Row],[Service]],Validation!$A$2:$A$15,Validation!$B$2:$B$15,"",0,1)</f>
        <v/>
      </c>
      <c r="E991" s="131"/>
      <c r="F991" s="132"/>
      <c r="G991" s="133"/>
      <c r="H991" s="134"/>
      <c r="I991" s="131"/>
      <c r="J991" s="131"/>
      <c r="K991" s="131"/>
      <c r="L991" s="135">
        <f>Table1[[#This Row],[Per Unit Price]]*MAX(1,Table1[[#This Row],[Qty of Units]])*MAX(1,Table1[[#This Row],['#NCMs Served / FTEs Employed]])*MAX(1,Table1[[#This Row],[Duration of Service]])</f>
        <v>0</v>
      </c>
      <c r="M991" s="131"/>
      <c r="N991" s="133"/>
    </row>
    <row r="992" spans="1:14" x14ac:dyDescent="0.25">
      <c r="A992" s="130"/>
      <c r="B992" s="130"/>
      <c r="C992" s="131"/>
      <c r="D992" s="112" t="str">
        <f>_xlfn.XLOOKUP(Table1[[#This Row],[Service]],Validation!$A$2:$A$15,Validation!$B$2:$B$15,"",0,1)</f>
        <v/>
      </c>
      <c r="E992" s="131"/>
      <c r="F992" s="132"/>
      <c r="G992" s="133"/>
      <c r="H992" s="134"/>
      <c r="I992" s="131"/>
      <c r="J992" s="131"/>
      <c r="K992" s="131"/>
      <c r="L992" s="135">
        <f>Table1[[#This Row],[Per Unit Price]]*MAX(1,Table1[[#This Row],[Qty of Units]])*MAX(1,Table1[[#This Row],['#NCMs Served / FTEs Employed]])*MAX(1,Table1[[#This Row],[Duration of Service]])</f>
        <v>0</v>
      </c>
      <c r="M992" s="131"/>
      <c r="N992" s="133"/>
    </row>
    <row r="993" spans="1:14" x14ac:dyDescent="0.25">
      <c r="A993" s="130"/>
      <c r="B993" s="130"/>
      <c r="C993" s="131"/>
      <c r="D993" s="112" t="str">
        <f>_xlfn.XLOOKUP(Table1[[#This Row],[Service]],Validation!$A$2:$A$15,Validation!$B$2:$B$15,"",0,1)</f>
        <v/>
      </c>
      <c r="E993" s="131"/>
      <c r="F993" s="132"/>
      <c r="G993" s="133"/>
      <c r="H993" s="134"/>
      <c r="I993" s="131"/>
      <c r="J993" s="131"/>
      <c r="K993" s="131"/>
      <c r="L993" s="135">
        <f>Table1[[#This Row],[Per Unit Price]]*MAX(1,Table1[[#This Row],[Qty of Units]])*MAX(1,Table1[[#This Row],['#NCMs Served / FTEs Employed]])*MAX(1,Table1[[#This Row],[Duration of Service]])</f>
        <v>0</v>
      </c>
      <c r="M993" s="131"/>
      <c r="N993" s="133"/>
    </row>
    <row r="994" spans="1:14" x14ac:dyDescent="0.25">
      <c r="A994" s="130"/>
      <c r="B994" s="130"/>
      <c r="C994" s="131"/>
      <c r="D994" s="112" t="str">
        <f>_xlfn.XLOOKUP(Table1[[#This Row],[Service]],Validation!$A$2:$A$15,Validation!$B$2:$B$15,"",0,1)</f>
        <v/>
      </c>
      <c r="E994" s="131"/>
      <c r="F994" s="132"/>
      <c r="G994" s="133"/>
      <c r="H994" s="134"/>
      <c r="I994" s="131"/>
      <c r="J994" s="131"/>
      <c r="K994" s="131"/>
      <c r="L994" s="135">
        <f>Table1[[#This Row],[Per Unit Price]]*MAX(1,Table1[[#This Row],[Qty of Units]])*MAX(1,Table1[[#This Row],['#NCMs Served / FTEs Employed]])*MAX(1,Table1[[#This Row],[Duration of Service]])</f>
        <v>0</v>
      </c>
      <c r="M994" s="131"/>
      <c r="N994" s="133"/>
    </row>
    <row r="995" spans="1:14" x14ac:dyDescent="0.25">
      <c r="A995" s="130"/>
      <c r="B995" s="130"/>
      <c r="C995" s="131"/>
      <c r="D995" s="112" t="str">
        <f>_xlfn.XLOOKUP(Table1[[#This Row],[Service]],Validation!$A$2:$A$15,Validation!$B$2:$B$15,"",0,1)</f>
        <v/>
      </c>
      <c r="E995" s="131"/>
      <c r="F995" s="132"/>
      <c r="G995" s="133"/>
      <c r="H995" s="134"/>
      <c r="I995" s="131"/>
      <c r="J995" s="131"/>
      <c r="K995" s="131"/>
      <c r="L995" s="135">
        <f>Table1[[#This Row],[Per Unit Price]]*MAX(1,Table1[[#This Row],[Qty of Units]])*MAX(1,Table1[[#This Row],['#NCMs Served / FTEs Employed]])*MAX(1,Table1[[#This Row],[Duration of Service]])</f>
        <v>0</v>
      </c>
      <c r="M995" s="131"/>
      <c r="N995" s="133"/>
    </row>
    <row r="996" spans="1:14" x14ac:dyDescent="0.25">
      <c r="A996" s="130"/>
      <c r="B996" s="130"/>
      <c r="C996" s="131"/>
      <c r="D996" s="112" t="str">
        <f>_xlfn.XLOOKUP(Table1[[#This Row],[Service]],Validation!$A$2:$A$15,Validation!$B$2:$B$15,"",0,1)</f>
        <v/>
      </c>
      <c r="E996" s="131"/>
      <c r="F996" s="132"/>
      <c r="G996" s="133"/>
      <c r="H996" s="134"/>
      <c r="I996" s="131"/>
      <c r="J996" s="131"/>
      <c r="K996" s="131"/>
      <c r="L996" s="135">
        <f>Table1[[#This Row],[Per Unit Price]]*MAX(1,Table1[[#This Row],[Qty of Units]])*MAX(1,Table1[[#This Row],['#NCMs Served / FTEs Employed]])*MAX(1,Table1[[#This Row],[Duration of Service]])</f>
        <v>0</v>
      </c>
      <c r="M996" s="131"/>
      <c r="N996" s="133"/>
    </row>
    <row r="997" spans="1:14" x14ac:dyDescent="0.25">
      <c r="A997" s="130"/>
      <c r="B997" s="130"/>
      <c r="C997" s="131"/>
      <c r="D997" s="112" t="str">
        <f>_xlfn.XLOOKUP(Table1[[#This Row],[Service]],Validation!$A$2:$A$15,Validation!$B$2:$B$15,"",0,1)</f>
        <v/>
      </c>
      <c r="E997" s="131"/>
      <c r="F997" s="132"/>
      <c r="G997" s="133"/>
      <c r="H997" s="134"/>
      <c r="I997" s="131"/>
      <c r="J997" s="131"/>
      <c r="K997" s="131"/>
      <c r="L997" s="135">
        <f>Table1[[#This Row],[Per Unit Price]]*MAX(1,Table1[[#This Row],[Qty of Units]])*MAX(1,Table1[[#This Row],['#NCMs Served / FTEs Employed]])*MAX(1,Table1[[#This Row],[Duration of Service]])</f>
        <v>0</v>
      </c>
      <c r="M997" s="131"/>
      <c r="N997" s="133"/>
    </row>
    <row r="998" spans="1:14" x14ac:dyDescent="0.25">
      <c r="A998" s="130"/>
      <c r="B998" s="130"/>
      <c r="C998" s="131"/>
      <c r="D998" s="112" t="str">
        <f>_xlfn.XLOOKUP(Table1[[#This Row],[Service]],Validation!$A$2:$A$15,Validation!$B$2:$B$15,"",0,1)</f>
        <v/>
      </c>
      <c r="E998" s="131"/>
      <c r="F998" s="132"/>
      <c r="G998" s="133"/>
      <c r="H998" s="134"/>
      <c r="I998" s="131"/>
      <c r="J998" s="131"/>
      <c r="K998" s="131"/>
      <c r="L998" s="135">
        <f>Table1[[#This Row],[Per Unit Price]]*MAX(1,Table1[[#This Row],[Qty of Units]])*MAX(1,Table1[[#This Row],['#NCMs Served / FTEs Employed]])*MAX(1,Table1[[#This Row],[Duration of Service]])</f>
        <v>0</v>
      </c>
      <c r="M998" s="131"/>
      <c r="N998" s="133"/>
    </row>
    <row r="999" spans="1:14" x14ac:dyDescent="0.25">
      <c r="A999" s="130"/>
      <c r="B999" s="130"/>
      <c r="C999" s="131"/>
      <c r="D999" s="112" t="str">
        <f>_xlfn.XLOOKUP(Table1[[#This Row],[Service]],Validation!$A$2:$A$15,Validation!$B$2:$B$15,"",0,1)</f>
        <v/>
      </c>
      <c r="E999" s="131"/>
      <c r="F999" s="132"/>
      <c r="G999" s="133"/>
      <c r="H999" s="134"/>
      <c r="I999" s="131"/>
      <c r="J999" s="131"/>
      <c r="K999" s="131"/>
      <c r="L999" s="135">
        <f>Table1[[#This Row],[Per Unit Price]]*MAX(1,Table1[[#This Row],[Qty of Units]])*MAX(1,Table1[[#This Row],['#NCMs Served / FTEs Employed]])*MAX(1,Table1[[#This Row],[Duration of Service]])</f>
        <v>0</v>
      </c>
      <c r="M999" s="131"/>
      <c r="N999" s="133"/>
    </row>
    <row r="1000" spans="1:14" x14ac:dyDescent="0.25">
      <c r="A1000" s="130"/>
      <c r="B1000" s="130"/>
      <c r="C1000" s="131"/>
      <c r="D1000" s="112" t="str">
        <f>_xlfn.XLOOKUP(Table1[[#This Row],[Service]],Validation!$A$2:$A$15,Validation!$B$2:$B$15,"",0,1)</f>
        <v/>
      </c>
      <c r="E1000" s="131"/>
      <c r="F1000" s="132"/>
      <c r="G1000" s="133"/>
      <c r="H1000" s="134"/>
      <c r="I1000" s="131"/>
      <c r="J1000" s="131"/>
      <c r="K1000" s="131"/>
      <c r="L1000" s="135">
        <f>Table1[[#This Row],[Per Unit Price]]*MAX(1,Table1[[#This Row],[Qty of Units]])*MAX(1,Table1[[#This Row],['#NCMs Served / FTEs Employed]])*MAX(1,Table1[[#This Row],[Duration of Service]])</f>
        <v>0</v>
      </c>
      <c r="M1000" s="131"/>
      <c r="N1000" s="133"/>
    </row>
    <row r="1001" spans="1:14" x14ac:dyDescent="0.25">
      <c r="A1001" s="130"/>
      <c r="B1001" s="130"/>
      <c r="C1001" s="131"/>
      <c r="D1001" s="112" t="str">
        <f>_xlfn.XLOOKUP(Table1[[#This Row],[Service]],Validation!$A$2:$A$15,Validation!$B$2:$B$15,"",0,1)</f>
        <v/>
      </c>
      <c r="E1001" s="131"/>
      <c r="F1001" s="132"/>
      <c r="G1001" s="133"/>
      <c r="H1001" s="134"/>
      <c r="I1001" s="131"/>
      <c r="J1001" s="131"/>
      <c r="K1001" s="131"/>
      <c r="L1001" s="135">
        <f>Table1[[#This Row],[Per Unit Price]]*MAX(1,Table1[[#This Row],[Qty of Units]])*MAX(1,Table1[[#This Row],['#NCMs Served / FTEs Employed]])*MAX(1,Table1[[#This Row],[Duration of Service]])</f>
        <v>0</v>
      </c>
      <c r="M1001" s="131"/>
      <c r="N1001" s="133"/>
    </row>
    <row r="1002" spans="1:14" x14ac:dyDescent="0.25">
      <c r="A1002" s="130"/>
      <c r="B1002" s="130"/>
      <c r="C1002" s="131"/>
      <c r="D1002" s="112" t="str">
        <f>_xlfn.XLOOKUP(Table1[[#This Row],[Service]],Validation!$A$2:$A$15,Validation!$B$2:$B$15,"",0,1)</f>
        <v/>
      </c>
      <c r="E1002" s="131"/>
      <c r="F1002" s="132"/>
      <c r="G1002" s="133"/>
      <c r="H1002" s="134"/>
      <c r="I1002" s="131"/>
      <c r="J1002" s="131"/>
      <c r="K1002" s="131"/>
      <c r="L1002" s="135">
        <f>Table1[[#This Row],[Per Unit Price]]*MAX(1,Table1[[#This Row],[Qty of Units]])*MAX(1,Table1[[#This Row],['#NCMs Served / FTEs Employed]])*MAX(1,Table1[[#This Row],[Duration of Service]])</f>
        <v>0</v>
      </c>
      <c r="M1002" s="131"/>
      <c r="N1002" s="133"/>
    </row>
    <row r="1003" spans="1:14" x14ac:dyDescent="0.25">
      <c r="A1003" s="130"/>
      <c r="B1003" s="130"/>
      <c r="C1003" s="131"/>
      <c r="D1003" s="112" t="str">
        <f>_xlfn.XLOOKUP(Table1[[#This Row],[Service]],Validation!$A$2:$A$15,Validation!$B$2:$B$15,"",0,1)</f>
        <v/>
      </c>
      <c r="E1003" s="131"/>
      <c r="F1003" s="132"/>
      <c r="G1003" s="133"/>
      <c r="H1003" s="134"/>
      <c r="I1003" s="131"/>
      <c r="J1003" s="131"/>
      <c r="K1003" s="131"/>
      <c r="L1003" s="135">
        <f>Table1[[#This Row],[Per Unit Price]]*MAX(1,Table1[[#This Row],[Qty of Units]])*MAX(1,Table1[[#This Row],['#NCMs Served / FTEs Employed]])*MAX(1,Table1[[#This Row],[Duration of Service]])</f>
        <v>0</v>
      </c>
      <c r="M1003" s="131"/>
      <c r="N1003" s="133"/>
    </row>
    <row r="1004" spans="1:14" x14ac:dyDescent="0.25">
      <c r="A1004" s="130"/>
      <c r="B1004" s="130"/>
      <c r="C1004" s="131"/>
      <c r="D1004" s="112" t="str">
        <f>_xlfn.XLOOKUP(Table1[[#This Row],[Service]],Validation!$A$2:$A$15,Validation!$B$2:$B$15,"",0,1)</f>
        <v/>
      </c>
      <c r="E1004" s="131"/>
      <c r="F1004" s="132"/>
      <c r="G1004" s="133"/>
      <c r="H1004" s="134"/>
      <c r="I1004" s="131"/>
      <c r="J1004" s="131"/>
      <c r="K1004" s="131"/>
      <c r="L1004" s="135">
        <f>Table1[[#This Row],[Per Unit Price]]*MAX(1,Table1[[#This Row],[Qty of Units]])*MAX(1,Table1[[#This Row],['#NCMs Served / FTEs Employed]])*MAX(1,Table1[[#This Row],[Duration of Service]])</f>
        <v>0</v>
      </c>
      <c r="M1004" s="131"/>
      <c r="N1004" s="133"/>
    </row>
    <row r="1005" spans="1:14" x14ac:dyDescent="0.25">
      <c r="A1005" s="130"/>
      <c r="B1005" s="130"/>
      <c r="C1005" s="131"/>
      <c r="D1005" s="112" t="str">
        <f>_xlfn.XLOOKUP(Table1[[#This Row],[Service]],Validation!$A$2:$A$15,Validation!$B$2:$B$15,"",0,1)</f>
        <v/>
      </c>
      <c r="E1005" s="131"/>
      <c r="F1005" s="132"/>
      <c r="G1005" s="133"/>
      <c r="H1005" s="134"/>
      <c r="I1005" s="131"/>
      <c r="J1005" s="131"/>
      <c r="K1005" s="131"/>
      <c r="L1005" s="135">
        <f>Table1[[#This Row],[Per Unit Price]]*MAX(1,Table1[[#This Row],[Qty of Units]])*MAX(1,Table1[[#This Row],['#NCMs Served / FTEs Employed]])*MAX(1,Table1[[#This Row],[Duration of Service]])</f>
        <v>0</v>
      </c>
      <c r="M1005" s="131"/>
      <c r="N1005" s="133"/>
    </row>
    <row r="1006" spans="1:14" x14ac:dyDescent="0.25">
      <c r="A1006" s="130"/>
      <c r="B1006" s="130"/>
      <c r="C1006" s="131"/>
      <c r="D1006" s="112" t="str">
        <f>_xlfn.XLOOKUP(Table1[[#This Row],[Service]],Validation!$A$2:$A$15,Validation!$B$2:$B$15,"",0,1)</f>
        <v/>
      </c>
      <c r="E1006" s="131"/>
      <c r="F1006" s="132"/>
      <c r="G1006" s="133"/>
      <c r="H1006" s="134"/>
      <c r="I1006" s="131"/>
      <c r="J1006" s="131"/>
      <c r="K1006" s="131"/>
      <c r="L1006" s="135">
        <f>Table1[[#This Row],[Per Unit Price]]*MAX(1,Table1[[#This Row],[Qty of Units]])*MAX(1,Table1[[#This Row],['#NCMs Served / FTEs Employed]])*MAX(1,Table1[[#This Row],[Duration of Service]])</f>
        <v>0</v>
      </c>
      <c r="M1006" s="131"/>
      <c r="N1006" s="133"/>
    </row>
    <row r="1007" spans="1:14" x14ac:dyDescent="0.25">
      <c r="A1007" s="130"/>
      <c r="B1007" s="130"/>
      <c r="C1007" s="131"/>
      <c r="D1007" s="112" t="str">
        <f>_xlfn.XLOOKUP(Table1[[#This Row],[Service]],Validation!$A$2:$A$15,Validation!$B$2:$B$15,"",0,1)</f>
        <v/>
      </c>
      <c r="E1007" s="131"/>
      <c r="F1007" s="132"/>
      <c r="G1007" s="133"/>
      <c r="H1007" s="134"/>
      <c r="I1007" s="131"/>
      <c r="J1007" s="131"/>
      <c r="K1007" s="131"/>
      <c r="L1007" s="135">
        <f>Table1[[#This Row],[Per Unit Price]]*MAX(1,Table1[[#This Row],[Qty of Units]])*MAX(1,Table1[[#This Row],['#NCMs Served / FTEs Employed]])*MAX(1,Table1[[#This Row],[Duration of Service]])</f>
        <v>0</v>
      </c>
      <c r="M1007" s="131"/>
      <c r="N1007" s="133"/>
    </row>
    <row r="1008" spans="1:14" x14ac:dyDescent="0.25">
      <c r="A1008" s="130"/>
      <c r="B1008" s="130"/>
      <c r="C1008" s="131"/>
      <c r="D1008" s="112" t="str">
        <f>_xlfn.XLOOKUP(Table1[[#This Row],[Service]],Validation!$A$2:$A$15,Validation!$B$2:$B$15,"",0,1)</f>
        <v/>
      </c>
      <c r="E1008" s="131"/>
      <c r="F1008" s="132"/>
      <c r="G1008" s="133"/>
      <c r="H1008" s="134"/>
      <c r="I1008" s="131"/>
      <c r="J1008" s="131"/>
      <c r="K1008" s="131"/>
      <c r="L1008" s="135">
        <f>Table1[[#This Row],[Per Unit Price]]*MAX(1,Table1[[#This Row],[Qty of Units]])*MAX(1,Table1[[#This Row],['#NCMs Served / FTEs Employed]])*MAX(1,Table1[[#This Row],[Duration of Service]])</f>
        <v>0</v>
      </c>
      <c r="M1008" s="131"/>
      <c r="N1008" s="133"/>
    </row>
    <row r="1009" spans="1:14" x14ac:dyDescent="0.25">
      <c r="A1009" s="130"/>
      <c r="B1009" s="130"/>
      <c r="C1009" s="131"/>
      <c r="D1009" s="112" t="str">
        <f>_xlfn.XLOOKUP(Table1[[#This Row],[Service]],Validation!$A$2:$A$15,Validation!$B$2:$B$15,"",0,1)</f>
        <v/>
      </c>
      <c r="E1009" s="131"/>
      <c r="F1009" s="132"/>
      <c r="G1009" s="133"/>
      <c r="H1009" s="134"/>
      <c r="I1009" s="131"/>
      <c r="J1009" s="131"/>
      <c r="K1009" s="131"/>
      <c r="L1009" s="135">
        <f>Table1[[#This Row],[Per Unit Price]]*MAX(1,Table1[[#This Row],[Qty of Units]])*MAX(1,Table1[[#This Row],['#NCMs Served / FTEs Employed]])*MAX(1,Table1[[#This Row],[Duration of Service]])</f>
        <v>0</v>
      </c>
      <c r="M1009" s="131"/>
      <c r="N1009" s="133"/>
    </row>
    <row r="1010" spans="1:14" x14ac:dyDescent="0.25">
      <c r="A1010" s="130"/>
      <c r="B1010" s="130"/>
      <c r="C1010" s="131"/>
      <c r="D1010" s="112" t="str">
        <f>_xlfn.XLOOKUP(Table1[[#This Row],[Service]],Validation!$A$2:$A$15,Validation!$B$2:$B$15,"",0,1)</f>
        <v/>
      </c>
      <c r="E1010" s="131"/>
      <c r="F1010" s="132"/>
      <c r="G1010" s="133"/>
      <c r="H1010" s="134"/>
      <c r="I1010" s="131"/>
      <c r="J1010" s="131"/>
      <c r="K1010" s="131"/>
      <c r="L1010" s="135">
        <f>Table1[[#This Row],[Per Unit Price]]*MAX(1,Table1[[#This Row],[Qty of Units]])*MAX(1,Table1[[#This Row],['#NCMs Served / FTEs Employed]])*MAX(1,Table1[[#This Row],[Duration of Service]])</f>
        <v>0</v>
      </c>
      <c r="M1010" s="131"/>
      <c r="N1010" s="133"/>
    </row>
    <row r="1011" spans="1:14" x14ac:dyDescent="0.25">
      <c r="A1011" s="130"/>
      <c r="B1011" s="130"/>
      <c r="C1011" s="131"/>
      <c r="D1011" s="112" t="str">
        <f>_xlfn.XLOOKUP(Table1[[#This Row],[Service]],Validation!$A$2:$A$15,Validation!$B$2:$B$15,"",0,1)</f>
        <v/>
      </c>
      <c r="E1011" s="131"/>
      <c r="F1011" s="132"/>
      <c r="G1011" s="133"/>
      <c r="H1011" s="134"/>
      <c r="I1011" s="131"/>
      <c r="J1011" s="131"/>
      <c r="K1011" s="131"/>
      <c r="L1011" s="135">
        <f>Table1[[#This Row],[Per Unit Price]]*MAX(1,Table1[[#This Row],[Qty of Units]])*MAX(1,Table1[[#This Row],['#NCMs Served / FTEs Employed]])*MAX(1,Table1[[#This Row],[Duration of Service]])</f>
        <v>0</v>
      </c>
      <c r="M1011" s="131"/>
      <c r="N1011" s="133"/>
    </row>
    <row r="1012" spans="1:14" x14ac:dyDescent="0.25">
      <c r="A1012" s="130"/>
      <c r="B1012" s="130"/>
      <c r="C1012" s="131"/>
      <c r="D1012" s="112" t="str">
        <f>_xlfn.XLOOKUP(Table1[[#This Row],[Service]],Validation!$A$2:$A$15,Validation!$B$2:$B$15,"",0,1)</f>
        <v/>
      </c>
      <c r="E1012" s="131"/>
      <c r="F1012" s="132"/>
      <c r="G1012" s="133"/>
      <c r="H1012" s="134"/>
      <c r="I1012" s="131"/>
      <c r="J1012" s="131"/>
      <c r="K1012" s="131"/>
      <c r="L1012" s="135">
        <f>Table1[[#This Row],[Per Unit Price]]*MAX(1,Table1[[#This Row],[Qty of Units]])*MAX(1,Table1[[#This Row],['#NCMs Served / FTEs Employed]])*MAX(1,Table1[[#This Row],[Duration of Service]])</f>
        <v>0</v>
      </c>
      <c r="M1012" s="131"/>
      <c r="N1012" s="133"/>
    </row>
    <row r="1013" spans="1:14" x14ac:dyDescent="0.25">
      <c r="A1013" s="130"/>
      <c r="B1013" s="130"/>
      <c r="C1013" s="131"/>
      <c r="D1013" s="112" t="str">
        <f>_xlfn.XLOOKUP(Table1[[#This Row],[Service]],Validation!$A$2:$A$15,Validation!$B$2:$B$15,"",0,1)</f>
        <v/>
      </c>
      <c r="E1013" s="131"/>
      <c r="F1013" s="132"/>
      <c r="G1013" s="133"/>
      <c r="H1013" s="134"/>
      <c r="I1013" s="131"/>
      <c r="J1013" s="131"/>
      <c r="K1013" s="131"/>
      <c r="L1013" s="135">
        <f>Table1[[#This Row],[Per Unit Price]]*MAX(1,Table1[[#This Row],[Qty of Units]])*MAX(1,Table1[[#This Row],['#NCMs Served / FTEs Employed]])*MAX(1,Table1[[#This Row],[Duration of Service]])</f>
        <v>0</v>
      </c>
      <c r="M1013" s="131"/>
      <c r="N1013" s="133"/>
    </row>
    <row r="1014" spans="1:14" x14ac:dyDescent="0.25">
      <c r="A1014" s="130"/>
      <c r="B1014" s="130"/>
      <c r="C1014" s="131"/>
      <c r="D1014" s="112" t="str">
        <f>_xlfn.XLOOKUP(Table1[[#This Row],[Service]],Validation!$A$2:$A$15,Validation!$B$2:$B$15,"",0,1)</f>
        <v/>
      </c>
      <c r="E1014" s="131"/>
      <c r="F1014" s="132"/>
      <c r="G1014" s="133"/>
      <c r="H1014" s="134"/>
      <c r="I1014" s="131"/>
      <c r="J1014" s="131"/>
      <c r="K1014" s="131"/>
      <c r="L1014" s="135">
        <f>Table1[[#This Row],[Per Unit Price]]*MAX(1,Table1[[#This Row],[Qty of Units]])*MAX(1,Table1[[#This Row],['#NCMs Served / FTEs Employed]])*MAX(1,Table1[[#This Row],[Duration of Service]])</f>
        <v>0</v>
      </c>
      <c r="M1014" s="131"/>
      <c r="N1014" s="133"/>
    </row>
    <row r="1015" spans="1:14" x14ac:dyDescent="0.25">
      <c r="A1015" s="130"/>
      <c r="B1015" s="130"/>
      <c r="C1015" s="131"/>
      <c r="D1015" s="112" t="str">
        <f>_xlfn.XLOOKUP(Table1[[#This Row],[Service]],Validation!$A$2:$A$15,Validation!$B$2:$B$15,"",0,1)</f>
        <v/>
      </c>
      <c r="E1015" s="131"/>
      <c r="F1015" s="132"/>
      <c r="G1015" s="133"/>
      <c r="H1015" s="134"/>
      <c r="I1015" s="131"/>
      <c r="J1015" s="131"/>
      <c r="K1015" s="131"/>
      <c r="L1015" s="135">
        <f>Table1[[#This Row],[Per Unit Price]]*MAX(1,Table1[[#This Row],[Qty of Units]])*MAX(1,Table1[[#This Row],['#NCMs Served / FTEs Employed]])*MAX(1,Table1[[#This Row],[Duration of Service]])</f>
        <v>0</v>
      </c>
      <c r="M1015" s="131"/>
      <c r="N1015" s="133"/>
    </row>
    <row r="1016" spans="1:14" x14ac:dyDescent="0.25">
      <c r="A1016" s="130"/>
      <c r="B1016" s="130"/>
      <c r="C1016" s="131"/>
      <c r="D1016" s="112" t="str">
        <f>_xlfn.XLOOKUP(Table1[[#This Row],[Service]],Validation!$A$2:$A$15,Validation!$B$2:$B$15,"",0,1)</f>
        <v/>
      </c>
      <c r="E1016" s="131"/>
      <c r="F1016" s="132"/>
      <c r="G1016" s="133"/>
      <c r="H1016" s="134"/>
      <c r="I1016" s="131"/>
      <c r="J1016" s="131"/>
      <c r="K1016" s="131"/>
      <c r="L1016" s="135">
        <f>Table1[[#This Row],[Per Unit Price]]*MAX(1,Table1[[#This Row],[Qty of Units]])*MAX(1,Table1[[#This Row],['#NCMs Served / FTEs Employed]])*MAX(1,Table1[[#This Row],[Duration of Service]])</f>
        <v>0</v>
      </c>
      <c r="M1016" s="131"/>
      <c r="N1016" s="133"/>
    </row>
    <row r="1017" spans="1:14" x14ac:dyDescent="0.25">
      <c r="A1017" s="130"/>
      <c r="B1017" s="130"/>
      <c r="C1017" s="131"/>
      <c r="D1017" s="112" t="str">
        <f>_xlfn.XLOOKUP(Table1[[#This Row],[Service]],Validation!$A$2:$A$15,Validation!$B$2:$B$15,"",0,1)</f>
        <v/>
      </c>
      <c r="E1017" s="131"/>
      <c r="F1017" s="132"/>
      <c r="G1017" s="133"/>
      <c r="H1017" s="134"/>
      <c r="I1017" s="131"/>
      <c r="J1017" s="131"/>
      <c r="K1017" s="131"/>
      <c r="L1017" s="135">
        <f>Table1[[#This Row],[Per Unit Price]]*MAX(1,Table1[[#This Row],[Qty of Units]])*MAX(1,Table1[[#This Row],['#NCMs Served / FTEs Employed]])*MAX(1,Table1[[#This Row],[Duration of Service]])</f>
        <v>0</v>
      </c>
      <c r="M1017" s="131"/>
      <c r="N1017" s="133"/>
    </row>
    <row r="1018" spans="1:14" x14ac:dyDescent="0.25">
      <c r="A1018" s="130"/>
      <c r="B1018" s="130"/>
      <c r="C1018" s="131"/>
      <c r="D1018" s="112" t="str">
        <f>_xlfn.XLOOKUP(Table1[[#This Row],[Service]],Validation!$A$2:$A$15,Validation!$B$2:$B$15,"",0,1)</f>
        <v/>
      </c>
      <c r="E1018" s="131"/>
      <c r="F1018" s="132"/>
      <c r="G1018" s="133"/>
      <c r="H1018" s="134"/>
      <c r="I1018" s="131"/>
      <c r="J1018" s="131"/>
      <c r="K1018" s="131"/>
      <c r="L1018" s="135">
        <f>Table1[[#This Row],[Per Unit Price]]*MAX(1,Table1[[#This Row],[Qty of Units]])*MAX(1,Table1[[#This Row],['#NCMs Served / FTEs Employed]])*MAX(1,Table1[[#This Row],[Duration of Service]])</f>
        <v>0</v>
      </c>
      <c r="M1018" s="131"/>
      <c r="N1018" s="133"/>
    </row>
    <row r="1019" spans="1:14" x14ac:dyDescent="0.25">
      <c r="A1019" s="130"/>
      <c r="B1019" s="130"/>
      <c r="C1019" s="131"/>
      <c r="D1019" s="112" t="str">
        <f>_xlfn.XLOOKUP(Table1[[#This Row],[Service]],Validation!$A$2:$A$15,Validation!$B$2:$B$15,"",0,1)</f>
        <v/>
      </c>
      <c r="E1019" s="131"/>
      <c r="F1019" s="132"/>
      <c r="G1019" s="133"/>
      <c r="H1019" s="134"/>
      <c r="I1019" s="131"/>
      <c r="J1019" s="131"/>
      <c r="K1019" s="131"/>
      <c r="L1019" s="135">
        <f>Table1[[#This Row],[Per Unit Price]]*MAX(1,Table1[[#This Row],[Qty of Units]])*MAX(1,Table1[[#This Row],['#NCMs Served / FTEs Employed]])*MAX(1,Table1[[#This Row],[Duration of Service]])</f>
        <v>0</v>
      </c>
      <c r="M1019" s="131"/>
      <c r="N1019" s="133"/>
    </row>
    <row r="1020" spans="1:14" x14ac:dyDescent="0.25">
      <c r="A1020" s="130"/>
      <c r="B1020" s="130"/>
      <c r="C1020" s="131"/>
      <c r="D1020" s="112" t="str">
        <f>_xlfn.XLOOKUP(Table1[[#This Row],[Service]],Validation!$A$2:$A$15,Validation!$B$2:$B$15,"",0,1)</f>
        <v/>
      </c>
      <c r="E1020" s="131"/>
      <c r="F1020" s="132"/>
      <c r="G1020" s="133"/>
      <c r="H1020" s="134"/>
      <c r="I1020" s="131"/>
      <c r="J1020" s="131"/>
      <c r="K1020" s="131"/>
      <c r="L1020" s="135">
        <f>Table1[[#This Row],[Per Unit Price]]*MAX(1,Table1[[#This Row],[Qty of Units]])*MAX(1,Table1[[#This Row],['#NCMs Served / FTEs Employed]])*MAX(1,Table1[[#This Row],[Duration of Service]])</f>
        <v>0</v>
      </c>
      <c r="M1020" s="131"/>
      <c r="N1020" s="133"/>
    </row>
    <row r="1021" spans="1:14" x14ac:dyDescent="0.25">
      <c r="A1021" s="130"/>
      <c r="B1021" s="130"/>
      <c r="C1021" s="131"/>
      <c r="D1021" s="112" t="str">
        <f>_xlfn.XLOOKUP(Table1[[#This Row],[Service]],Validation!$A$2:$A$15,Validation!$B$2:$B$15,"",0,1)</f>
        <v/>
      </c>
      <c r="E1021" s="131"/>
      <c r="F1021" s="132"/>
      <c r="G1021" s="133"/>
      <c r="H1021" s="134"/>
      <c r="I1021" s="131"/>
      <c r="J1021" s="131"/>
      <c r="K1021" s="131"/>
      <c r="L1021" s="135">
        <f>Table1[[#This Row],[Per Unit Price]]*MAX(1,Table1[[#This Row],[Qty of Units]])*MAX(1,Table1[[#This Row],['#NCMs Served / FTEs Employed]])*MAX(1,Table1[[#This Row],[Duration of Service]])</f>
        <v>0</v>
      </c>
      <c r="M1021" s="131"/>
      <c r="N1021" s="133"/>
    </row>
    <row r="1022" spans="1:14" x14ac:dyDescent="0.25">
      <c r="A1022" s="130"/>
      <c r="B1022" s="130"/>
      <c r="C1022" s="131"/>
      <c r="D1022" s="112" t="str">
        <f>_xlfn.XLOOKUP(Table1[[#This Row],[Service]],Validation!$A$2:$A$15,Validation!$B$2:$B$15,"",0,1)</f>
        <v/>
      </c>
      <c r="E1022" s="131"/>
      <c r="F1022" s="132"/>
      <c r="G1022" s="133"/>
      <c r="H1022" s="134"/>
      <c r="I1022" s="131"/>
      <c r="J1022" s="131"/>
      <c r="K1022" s="131"/>
      <c r="L1022" s="135">
        <f>Table1[[#This Row],[Per Unit Price]]*MAX(1,Table1[[#This Row],[Qty of Units]])*MAX(1,Table1[[#This Row],['#NCMs Served / FTEs Employed]])*MAX(1,Table1[[#This Row],[Duration of Service]])</f>
        <v>0</v>
      </c>
      <c r="M1022" s="131"/>
      <c r="N1022" s="133"/>
    </row>
    <row r="1023" spans="1:14" x14ac:dyDescent="0.25">
      <c r="A1023" s="130"/>
      <c r="B1023" s="130"/>
      <c r="C1023" s="131"/>
      <c r="D1023" s="112" t="str">
        <f>_xlfn.XLOOKUP(Table1[[#This Row],[Service]],Validation!$A$2:$A$15,Validation!$B$2:$B$15,"",0,1)</f>
        <v/>
      </c>
      <c r="E1023" s="131"/>
      <c r="F1023" s="132"/>
      <c r="G1023" s="133"/>
      <c r="H1023" s="134"/>
      <c r="I1023" s="131"/>
      <c r="J1023" s="131"/>
      <c r="K1023" s="131"/>
      <c r="L1023" s="135">
        <f>Table1[[#This Row],[Per Unit Price]]*MAX(1,Table1[[#This Row],[Qty of Units]])*MAX(1,Table1[[#This Row],['#NCMs Served / FTEs Employed]])*MAX(1,Table1[[#This Row],[Duration of Service]])</f>
        <v>0</v>
      </c>
      <c r="M1023" s="131"/>
      <c r="N1023" s="133"/>
    </row>
    <row r="1024" spans="1:14" x14ac:dyDescent="0.25">
      <c r="A1024" s="130"/>
      <c r="B1024" s="130"/>
      <c r="C1024" s="131"/>
      <c r="D1024" s="112" t="str">
        <f>_xlfn.XLOOKUP(Table1[[#This Row],[Service]],Validation!$A$2:$A$15,Validation!$B$2:$B$15,"",0,1)</f>
        <v/>
      </c>
      <c r="E1024" s="131"/>
      <c r="F1024" s="132"/>
      <c r="G1024" s="133"/>
      <c r="H1024" s="134"/>
      <c r="I1024" s="131"/>
      <c r="J1024" s="131"/>
      <c r="K1024" s="131"/>
      <c r="L1024" s="135">
        <f>Table1[[#This Row],[Per Unit Price]]*MAX(1,Table1[[#This Row],[Qty of Units]])*MAX(1,Table1[[#This Row],['#NCMs Served / FTEs Employed]])*MAX(1,Table1[[#This Row],[Duration of Service]])</f>
        <v>0</v>
      </c>
      <c r="M1024" s="131"/>
      <c r="N1024" s="133"/>
    </row>
    <row r="1025" spans="1:14" x14ac:dyDescent="0.25">
      <c r="A1025" s="130"/>
      <c r="B1025" s="130"/>
      <c r="C1025" s="131"/>
      <c r="D1025" s="112" t="str">
        <f>_xlfn.XLOOKUP(Table1[[#This Row],[Service]],Validation!$A$2:$A$15,Validation!$B$2:$B$15,"",0,1)</f>
        <v/>
      </c>
      <c r="E1025" s="131"/>
      <c r="F1025" s="132"/>
      <c r="G1025" s="133"/>
      <c r="H1025" s="134"/>
      <c r="I1025" s="131"/>
      <c r="J1025" s="131"/>
      <c r="K1025" s="131"/>
      <c r="L1025" s="135">
        <f>Table1[[#This Row],[Per Unit Price]]*MAX(1,Table1[[#This Row],[Qty of Units]])*MAX(1,Table1[[#This Row],['#NCMs Served / FTEs Employed]])*MAX(1,Table1[[#This Row],[Duration of Service]])</f>
        <v>0</v>
      </c>
      <c r="M1025" s="131"/>
      <c r="N1025" s="133"/>
    </row>
    <row r="1026" spans="1:14" x14ac:dyDescent="0.25">
      <c r="A1026" s="130"/>
      <c r="B1026" s="130"/>
      <c r="C1026" s="131"/>
      <c r="D1026" s="112" t="str">
        <f>_xlfn.XLOOKUP(Table1[[#This Row],[Service]],Validation!$A$2:$A$15,Validation!$B$2:$B$15,"",0,1)</f>
        <v/>
      </c>
      <c r="E1026" s="131"/>
      <c r="F1026" s="132"/>
      <c r="G1026" s="133"/>
      <c r="H1026" s="134"/>
      <c r="I1026" s="131"/>
      <c r="J1026" s="131"/>
      <c r="K1026" s="131"/>
      <c r="L1026" s="135">
        <f>Table1[[#This Row],[Per Unit Price]]*MAX(1,Table1[[#This Row],[Qty of Units]])*MAX(1,Table1[[#This Row],['#NCMs Served / FTEs Employed]])*MAX(1,Table1[[#This Row],[Duration of Service]])</f>
        <v>0</v>
      </c>
      <c r="M1026" s="131"/>
      <c r="N1026" s="133"/>
    </row>
    <row r="1027" spans="1:14" x14ac:dyDescent="0.25">
      <c r="A1027" s="130"/>
      <c r="B1027" s="130"/>
      <c r="C1027" s="131"/>
      <c r="D1027" s="112" t="str">
        <f>_xlfn.XLOOKUP(Table1[[#This Row],[Service]],Validation!$A$2:$A$15,Validation!$B$2:$B$15,"",0,1)</f>
        <v/>
      </c>
      <c r="E1027" s="131"/>
      <c r="F1027" s="132"/>
      <c r="G1027" s="133"/>
      <c r="H1027" s="134"/>
      <c r="I1027" s="131"/>
      <c r="J1027" s="131"/>
      <c r="K1027" s="131"/>
      <c r="L1027" s="135">
        <f>Table1[[#This Row],[Per Unit Price]]*MAX(1,Table1[[#This Row],[Qty of Units]])*MAX(1,Table1[[#This Row],['#NCMs Served / FTEs Employed]])*MAX(1,Table1[[#This Row],[Duration of Service]])</f>
        <v>0</v>
      </c>
      <c r="M1027" s="131"/>
      <c r="N1027" s="133"/>
    </row>
    <row r="1028" spans="1:14" x14ac:dyDescent="0.25">
      <c r="A1028" s="130"/>
      <c r="B1028" s="130"/>
      <c r="C1028" s="131"/>
      <c r="D1028" s="112" t="str">
        <f>_xlfn.XLOOKUP(Table1[[#This Row],[Service]],Validation!$A$2:$A$15,Validation!$B$2:$B$15,"",0,1)</f>
        <v/>
      </c>
      <c r="E1028" s="131"/>
      <c r="F1028" s="132"/>
      <c r="G1028" s="133"/>
      <c r="H1028" s="134"/>
      <c r="I1028" s="131"/>
      <c r="J1028" s="131"/>
      <c r="K1028" s="131"/>
      <c r="L1028" s="135">
        <f>Table1[[#This Row],[Per Unit Price]]*MAX(1,Table1[[#This Row],[Qty of Units]])*MAX(1,Table1[[#This Row],['#NCMs Served / FTEs Employed]])*MAX(1,Table1[[#This Row],[Duration of Service]])</f>
        <v>0</v>
      </c>
      <c r="M1028" s="131"/>
      <c r="N1028" s="133"/>
    </row>
    <row r="1029" spans="1:14" x14ac:dyDescent="0.25">
      <c r="A1029" s="130"/>
      <c r="B1029" s="130"/>
      <c r="C1029" s="131"/>
      <c r="D1029" s="112" t="str">
        <f>_xlfn.XLOOKUP(Table1[[#This Row],[Service]],Validation!$A$2:$A$15,Validation!$B$2:$B$15,"",0,1)</f>
        <v/>
      </c>
      <c r="E1029" s="131"/>
      <c r="F1029" s="132"/>
      <c r="G1029" s="133"/>
      <c r="H1029" s="134"/>
      <c r="I1029" s="131"/>
      <c r="J1029" s="131"/>
      <c r="K1029" s="131"/>
      <c r="L1029" s="135">
        <f>Table1[[#This Row],[Per Unit Price]]*MAX(1,Table1[[#This Row],[Qty of Units]])*MAX(1,Table1[[#This Row],['#NCMs Served / FTEs Employed]])*MAX(1,Table1[[#This Row],[Duration of Service]])</f>
        <v>0</v>
      </c>
      <c r="M1029" s="131"/>
      <c r="N1029" s="133"/>
    </row>
    <row r="1030" spans="1:14" x14ac:dyDescent="0.25">
      <c r="A1030" s="130"/>
      <c r="B1030" s="130"/>
      <c r="C1030" s="131"/>
      <c r="D1030" s="112" t="str">
        <f>_xlfn.XLOOKUP(Table1[[#This Row],[Service]],Validation!$A$2:$A$15,Validation!$B$2:$B$15,"",0,1)</f>
        <v/>
      </c>
      <c r="E1030" s="131"/>
      <c r="F1030" s="132"/>
      <c r="G1030" s="133"/>
      <c r="H1030" s="134"/>
      <c r="I1030" s="131"/>
      <c r="J1030" s="131"/>
      <c r="K1030" s="131"/>
      <c r="L1030" s="135">
        <f>Table1[[#This Row],[Per Unit Price]]*MAX(1,Table1[[#This Row],[Qty of Units]])*MAX(1,Table1[[#This Row],['#NCMs Served / FTEs Employed]])*MAX(1,Table1[[#This Row],[Duration of Service]])</f>
        <v>0</v>
      </c>
      <c r="M1030" s="131"/>
      <c r="N1030" s="133"/>
    </row>
    <row r="1031" spans="1:14" x14ac:dyDescent="0.25">
      <c r="A1031" s="130"/>
      <c r="B1031" s="130"/>
      <c r="C1031" s="131"/>
      <c r="D1031" s="112" t="str">
        <f>_xlfn.XLOOKUP(Table1[[#This Row],[Service]],Validation!$A$2:$A$15,Validation!$B$2:$B$15,"",0,1)</f>
        <v/>
      </c>
      <c r="E1031" s="131"/>
      <c r="F1031" s="132"/>
      <c r="G1031" s="133"/>
      <c r="H1031" s="134"/>
      <c r="I1031" s="131"/>
      <c r="J1031" s="131"/>
      <c r="K1031" s="131"/>
      <c r="L1031" s="135">
        <f>Table1[[#This Row],[Per Unit Price]]*MAX(1,Table1[[#This Row],[Qty of Units]])*MAX(1,Table1[[#This Row],['#NCMs Served / FTEs Employed]])*MAX(1,Table1[[#This Row],[Duration of Service]])</f>
        <v>0</v>
      </c>
      <c r="M1031" s="131"/>
      <c r="N1031" s="133"/>
    </row>
    <row r="1032" spans="1:14" x14ac:dyDescent="0.25">
      <c r="A1032" s="130"/>
      <c r="B1032" s="130"/>
      <c r="C1032" s="131"/>
      <c r="D1032" s="112" t="str">
        <f>_xlfn.XLOOKUP(Table1[[#This Row],[Service]],Validation!$A$2:$A$15,Validation!$B$2:$B$15,"",0,1)</f>
        <v/>
      </c>
      <c r="E1032" s="131"/>
      <c r="F1032" s="132"/>
      <c r="G1032" s="133"/>
      <c r="H1032" s="134"/>
      <c r="I1032" s="131"/>
      <c r="J1032" s="131"/>
      <c r="K1032" s="131"/>
      <c r="L1032" s="135">
        <f>Table1[[#This Row],[Per Unit Price]]*MAX(1,Table1[[#This Row],[Qty of Units]])*MAX(1,Table1[[#This Row],['#NCMs Served / FTEs Employed]])*MAX(1,Table1[[#This Row],[Duration of Service]])</f>
        <v>0</v>
      </c>
      <c r="M1032" s="131"/>
      <c r="N1032" s="133"/>
    </row>
    <row r="1033" spans="1:14" x14ac:dyDescent="0.25">
      <c r="A1033" s="130"/>
      <c r="B1033" s="130"/>
      <c r="C1033" s="131"/>
      <c r="D1033" s="112" t="str">
        <f>_xlfn.XLOOKUP(Table1[[#This Row],[Service]],Validation!$A$2:$A$15,Validation!$B$2:$B$15,"",0,1)</f>
        <v/>
      </c>
      <c r="E1033" s="131"/>
      <c r="F1033" s="132"/>
      <c r="G1033" s="133"/>
      <c r="H1033" s="134"/>
      <c r="I1033" s="131"/>
      <c r="J1033" s="131"/>
      <c r="K1033" s="131"/>
      <c r="L1033" s="135">
        <f>Table1[[#This Row],[Per Unit Price]]*MAX(1,Table1[[#This Row],[Qty of Units]])*MAX(1,Table1[[#This Row],['#NCMs Served / FTEs Employed]])*MAX(1,Table1[[#This Row],[Duration of Service]])</f>
        <v>0</v>
      </c>
      <c r="M1033" s="131"/>
      <c r="N1033" s="133"/>
    </row>
    <row r="1034" spans="1:14" x14ac:dyDescent="0.25">
      <c r="A1034" s="130"/>
      <c r="B1034" s="130"/>
      <c r="C1034" s="131"/>
      <c r="D1034" s="112" t="str">
        <f>_xlfn.XLOOKUP(Table1[[#This Row],[Service]],Validation!$A$2:$A$15,Validation!$B$2:$B$15,"",0,1)</f>
        <v/>
      </c>
      <c r="E1034" s="131"/>
      <c r="F1034" s="132"/>
      <c r="G1034" s="133"/>
      <c r="H1034" s="134"/>
      <c r="I1034" s="131"/>
      <c r="J1034" s="131"/>
      <c r="K1034" s="131"/>
      <c r="L1034" s="135">
        <f>Table1[[#This Row],[Per Unit Price]]*MAX(1,Table1[[#This Row],[Qty of Units]])*MAX(1,Table1[[#This Row],['#NCMs Served / FTEs Employed]])*MAX(1,Table1[[#This Row],[Duration of Service]])</f>
        <v>0</v>
      </c>
      <c r="M1034" s="131"/>
      <c r="N1034" s="133"/>
    </row>
    <row r="1035" spans="1:14" x14ac:dyDescent="0.25">
      <c r="A1035" s="130"/>
      <c r="B1035" s="130"/>
      <c r="C1035" s="131"/>
      <c r="D1035" s="112" t="str">
        <f>_xlfn.XLOOKUP(Table1[[#This Row],[Service]],Validation!$A$2:$A$15,Validation!$B$2:$B$15,"",0,1)</f>
        <v/>
      </c>
      <c r="E1035" s="131"/>
      <c r="F1035" s="132"/>
      <c r="G1035" s="133"/>
      <c r="H1035" s="134"/>
      <c r="I1035" s="131"/>
      <c r="J1035" s="131"/>
      <c r="K1035" s="131"/>
      <c r="L1035" s="135">
        <f>Table1[[#This Row],[Per Unit Price]]*MAX(1,Table1[[#This Row],[Qty of Units]])*MAX(1,Table1[[#This Row],['#NCMs Served / FTEs Employed]])*MAX(1,Table1[[#This Row],[Duration of Service]])</f>
        <v>0</v>
      </c>
      <c r="M1035" s="131"/>
      <c r="N1035" s="133"/>
    </row>
    <row r="1036" spans="1:14" x14ac:dyDescent="0.25">
      <c r="A1036" s="130"/>
      <c r="B1036" s="130"/>
      <c r="C1036" s="131"/>
      <c r="D1036" s="112" t="str">
        <f>_xlfn.XLOOKUP(Table1[[#This Row],[Service]],Validation!$A$2:$A$15,Validation!$B$2:$B$15,"",0,1)</f>
        <v/>
      </c>
      <c r="E1036" s="131"/>
      <c r="F1036" s="132"/>
      <c r="G1036" s="133"/>
      <c r="H1036" s="134"/>
      <c r="I1036" s="131"/>
      <c r="J1036" s="131"/>
      <c r="K1036" s="131"/>
      <c r="L1036" s="135">
        <f>Table1[[#This Row],[Per Unit Price]]*MAX(1,Table1[[#This Row],[Qty of Units]])*MAX(1,Table1[[#This Row],['#NCMs Served / FTEs Employed]])*MAX(1,Table1[[#This Row],[Duration of Service]])</f>
        <v>0</v>
      </c>
      <c r="M1036" s="131"/>
      <c r="N1036" s="133"/>
    </row>
    <row r="1037" spans="1:14" x14ac:dyDescent="0.25">
      <c r="A1037" s="130"/>
      <c r="B1037" s="130"/>
      <c r="C1037" s="131"/>
      <c r="D1037" s="112" t="str">
        <f>_xlfn.XLOOKUP(Table1[[#This Row],[Service]],Validation!$A$2:$A$15,Validation!$B$2:$B$15,"",0,1)</f>
        <v/>
      </c>
      <c r="E1037" s="131"/>
      <c r="F1037" s="132"/>
      <c r="G1037" s="133"/>
      <c r="H1037" s="134"/>
      <c r="I1037" s="131"/>
      <c r="J1037" s="131"/>
      <c r="K1037" s="131"/>
      <c r="L1037" s="135">
        <f>Table1[[#This Row],[Per Unit Price]]*MAX(1,Table1[[#This Row],[Qty of Units]])*MAX(1,Table1[[#This Row],['#NCMs Served / FTEs Employed]])*MAX(1,Table1[[#This Row],[Duration of Service]])</f>
        <v>0</v>
      </c>
      <c r="M1037" s="131"/>
      <c r="N1037" s="133"/>
    </row>
    <row r="1038" spans="1:14" x14ac:dyDescent="0.25">
      <c r="A1038" s="130"/>
      <c r="B1038" s="130"/>
      <c r="C1038" s="131"/>
      <c r="D1038" s="112" t="str">
        <f>_xlfn.XLOOKUP(Table1[[#This Row],[Service]],Validation!$A$2:$A$15,Validation!$B$2:$B$15,"",0,1)</f>
        <v/>
      </c>
      <c r="E1038" s="131"/>
      <c r="F1038" s="132"/>
      <c r="G1038" s="133"/>
      <c r="H1038" s="134"/>
      <c r="I1038" s="131"/>
      <c r="J1038" s="131"/>
      <c r="K1038" s="131"/>
      <c r="L1038" s="135">
        <f>Table1[[#This Row],[Per Unit Price]]*MAX(1,Table1[[#This Row],[Qty of Units]])*MAX(1,Table1[[#This Row],['#NCMs Served / FTEs Employed]])*MAX(1,Table1[[#This Row],[Duration of Service]])</f>
        <v>0</v>
      </c>
      <c r="M1038" s="131"/>
      <c r="N1038" s="133"/>
    </row>
    <row r="1039" spans="1:14" x14ac:dyDescent="0.25">
      <c r="A1039" s="130"/>
      <c r="B1039" s="130"/>
      <c r="C1039" s="131"/>
      <c r="D1039" s="112" t="str">
        <f>_xlfn.XLOOKUP(Table1[[#This Row],[Service]],Validation!$A$2:$A$15,Validation!$B$2:$B$15,"",0,1)</f>
        <v/>
      </c>
      <c r="E1039" s="131"/>
      <c r="F1039" s="132"/>
      <c r="G1039" s="133"/>
      <c r="H1039" s="134"/>
      <c r="I1039" s="131"/>
      <c r="J1039" s="131"/>
      <c r="K1039" s="131"/>
      <c r="L1039" s="135">
        <f>Table1[[#This Row],[Per Unit Price]]*MAX(1,Table1[[#This Row],[Qty of Units]])*MAX(1,Table1[[#This Row],['#NCMs Served / FTEs Employed]])*MAX(1,Table1[[#This Row],[Duration of Service]])</f>
        <v>0</v>
      </c>
      <c r="M1039" s="131"/>
      <c r="N1039" s="133"/>
    </row>
    <row r="1040" spans="1:14" x14ac:dyDescent="0.25">
      <c r="A1040" s="130"/>
      <c r="B1040" s="130"/>
      <c r="C1040" s="131"/>
      <c r="D1040" s="112" t="str">
        <f>_xlfn.XLOOKUP(Table1[[#This Row],[Service]],Validation!$A$2:$A$15,Validation!$B$2:$B$15,"",0,1)</f>
        <v/>
      </c>
      <c r="E1040" s="131"/>
      <c r="F1040" s="132"/>
      <c r="G1040" s="133"/>
      <c r="H1040" s="134"/>
      <c r="I1040" s="131"/>
      <c r="J1040" s="131"/>
      <c r="K1040" s="131"/>
      <c r="L1040" s="135">
        <f>Table1[[#This Row],[Per Unit Price]]*MAX(1,Table1[[#This Row],[Qty of Units]])*MAX(1,Table1[[#This Row],['#NCMs Served / FTEs Employed]])*MAX(1,Table1[[#This Row],[Duration of Service]])</f>
        <v>0</v>
      </c>
      <c r="M1040" s="131"/>
      <c r="N1040" s="133"/>
    </row>
    <row r="1041" spans="1:14" x14ac:dyDescent="0.25">
      <c r="A1041" s="130"/>
      <c r="B1041" s="130"/>
      <c r="C1041" s="131"/>
      <c r="D1041" s="112" t="str">
        <f>_xlfn.XLOOKUP(Table1[[#This Row],[Service]],Validation!$A$2:$A$15,Validation!$B$2:$B$15,"",0,1)</f>
        <v/>
      </c>
      <c r="E1041" s="131"/>
      <c r="F1041" s="132"/>
      <c r="G1041" s="133"/>
      <c r="H1041" s="134"/>
      <c r="I1041" s="131"/>
      <c r="J1041" s="131"/>
      <c r="K1041" s="131"/>
      <c r="L1041" s="135">
        <f>Table1[[#This Row],[Per Unit Price]]*MAX(1,Table1[[#This Row],[Qty of Units]])*MAX(1,Table1[[#This Row],['#NCMs Served / FTEs Employed]])*MAX(1,Table1[[#This Row],[Duration of Service]])</f>
        <v>0</v>
      </c>
      <c r="M1041" s="131"/>
      <c r="N1041" s="133"/>
    </row>
    <row r="1042" spans="1:14" x14ac:dyDescent="0.25">
      <c r="A1042" s="130"/>
      <c r="B1042" s="130"/>
      <c r="C1042" s="131"/>
      <c r="D1042" s="112" t="str">
        <f>_xlfn.XLOOKUP(Table1[[#This Row],[Service]],Validation!$A$2:$A$15,Validation!$B$2:$B$15,"",0,1)</f>
        <v/>
      </c>
      <c r="E1042" s="131"/>
      <c r="F1042" s="132"/>
      <c r="G1042" s="133"/>
      <c r="H1042" s="134"/>
      <c r="I1042" s="131"/>
      <c r="J1042" s="131"/>
      <c r="K1042" s="131"/>
      <c r="L1042" s="135">
        <f>Table1[[#This Row],[Per Unit Price]]*MAX(1,Table1[[#This Row],[Qty of Units]])*MAX(1,Table1[[#This Row],['#NCMs Served / FTEs Employed]])*MAX(1,Table1[[#This Row],[Duration of Service]])</f>
        <v>0</v>
      </c>
      <c r="M1042" s="131"/>
      <c r="N1042" s="133"/>
    </row>
    <row r="1043" spans="1:14" x14ac:dyDescent="0.25">
      <c r="A1043" s="130"/>
      <c r="B1043" s="130"/>
      <c r="C1043" s="131"/>
      <c r="D1043" s="112" t="str">
        <f>_xlfn.XLOOKUP(Table1[[#This Row],[Service]],Validation!$A$2:$A$15,Validation!$B$2:$B$15,"",0,1)</f>
        <v/>
      </c>
      <c r="E1043" s="131"/>
      <c r="F1043" s="132"/>
      <c r="G1043" s="133"/>
      <c r="H1043" s="134"/>
      <c r="I1043" s="131"/>
      <c r="J1043" s="131"/>
      <c r="K1043" s="131"/>
      <c r="L1043" s="135">
        <f>Table1[[#This Row],[Per Unit Price]]*MAX(1,Table1[[#This Row],[Qty of Units]])*MAX(1,Table1[[#This Row],['#NCMs Served / FTEs Employed]])*MAX(1,Table1[[#This Row],[Duration of Service]])</f>
        <v>0</v>
      </c>
      <c r="M1043" s="131"/>
      <c r="N1043" s="133"/>
    </row>
    <row r="1044" spans="1:14" x14ac:dyDescent="0.25">
      <c r="A1044" s="130"/>
      <c r="B1044" s="130"/>
      <c r="C1044" s="131"/>
      <c r="D1044" s="112" t="str">
        <f>_xlfn.XLOOKUP(Table1[[#This Row],[Service]],Validation!$A$2:$A$15,Validation!$B$2:$B$15,"",0,1)</f>
        <v/>
      </c>
      <c r="E1044" s="131"/>
      <c r="F1044" s="132"/>
      <c r="G1044" s="133"/>
      <c r="H1044" s="134"/>
      <c r="I1044" s="131"/>
      <c r="J1044" s="131"/>
      <c r="K1044" s="131"/>
      <c r="L1044" s="135">
        <f>Table1[[#This Row],[Per Unit Price]]*MAX(1,Table1[[#This Row],[Qty of Units]])*MAX(1,Table1[[#This Row],['#NCMs Served / FTEs Employed]])*MAX(1,Table1[[#This Row],[Duration of Service]])</f>
        <v>0</v>
      </c>
      <c r="M1044" s="131"/>
      <c r="N1044" s="133"/>
    </row>
    <row r="1045" spans="1:14" x14ac:dyDescent="0.25">
      <c r="A1045" s="130"/>
      <c r="B1045" s="130"/>
      <c r="C1045" s="131"/>
      <c r="D1045" s="112" t="str">
        <f>_xlfn.XLOOKUP(Table1[[#This Row],[Service]],Validation!$A$2:$A$15,Validation!$B$2:$B$15,"",0,1)</f>
        <v/>
      </c>
      <c r="E1045" s="131"/>
      <c r="F1045" s="132"/>
      <c r="G1045" s="133"/>
      <c r="H1045" s="134"/>
      <c r="I1045" s="131"/>
      <c r="J1045" s="131"/>
      <c r="K1045" s="131"/>
      <c r="L1045" s="135">
        <f>Table1[[#This Row],[Per Unit Price]]*MAX(1,Table1[[#This Row],[Qty of Units]])*MAX(1,Table1[[#This Row],['#NCMs Served / FTEs Employed]])*MAX(1,Table1[[#This Row],[Duration of Service]])</f>
        <v>0</v>
      </c>
      <c r="M1045" s="131"/>
      <c r="N1045" s="133"/>
    </row>
    <row r="1046" spans="1:14" x14ac:dyDescent="0.25">
      <c r="A1046" s="130"/>
      <c r="B1046" s="130"/>
      <c r="C1046" s="131"/>
      <c r="D1046" s="112" t="str">
        <f>_xlfn.XLOOKUP(Table1[[#This Row],[Service]],Validation!$A$2:$A$15,Validation!$B$2:$B$15,"",0,1)</f>
        <v/>
      </c>
      <c r="E1046" s="131"/>
      <c r="F1046" s="132"/>
      <c r="G1046" s="133"/>
      <c r="H1046" s="134"/>
      <c r="I1046" s="131"/>
      <c r="J1046" s="131"/>
      <c r="K1046" s="131"/>
      <c r="L1046" s="135">
        <f>Table1[[#This Row],[Per Unit Price]]*MAX(1,Table1[[#This Row],[Qty of Units]])*MAX(1,Table1[[#This Row],['#NCMs Served / FTEs Employed]])*MAX(1,Table1[[#This Row],[Duration of Service]])</f>
        <v>0</v>
      </c>
      <c r="M1046" s="131"/>
      <c r="N1046" s="133"/>
    </row>
    <row r="1047" spans="1:14" x14ac:dyDescent="0.25">
      <c r="A1047" s="130"/>
      <c r="B1047" s="130"/>
      <c r="C1047" s="131"/>
      <c r="D1047" s="112" t="str">
        <f>_xlfn.XLOOKUP(Table1[[#This Row],[Service]],Validation!$A$2:$A$15,Validation!$B$2:$B$15,"",0,1)</f>
        <v/>
      </c>
      <c r="E1047" s="131"/>
      <c r="F1047" s="132"/>
      <c r="G1047" s="133"/>
      <c r="H1047" s="134"/>
      <c r="I1047" s="131"/>
      <c r="J1047" s="131"/>
      <c r="K1047" s="131"/>
      <c r="L1047" s="135">
        <f>Table1[[#This Row],[Per Unit Price]]*MAX(1,Table1[[#This Row],[Qty of Units]])*MAX(1,Table1[[#This Row],['#NCMs Served / FTEs Employed]])*MAX(1,Table1[[#This Row],[Duration of Service]])</f>
        <v>0</v>
      </c>
      <c r="M1047" s="131"/>
      <c r="N1047" s="133"/>
    </row>
    <row r="1048" spans="1:14" x14ac:dyDescent="0.25">
      <c r="A1048" s="130"/>
      <c r="B1048" s="130"/>
      <c r="C1048" s="131"/>
      <c r="D1048" s="112" t="str">
        <f>_xlfn.XLOOKUP(Table1[[#This Row],[Service]],Validation!$A$2:$A$15,Validation!$B$2:$B$15,"",0,1)</f>
        <v/>
      </c>
      <c r="E1048" s="131"/>
      <c r="F1048" s="132"/>
      <c r="G1048" s="133"/>
      <c r="H1048" s="134"/>
      <c r="I1048" s="131"/>
      <c r="J1048" s="131"/>
      <c r="K1048" s="131"/>
      <c r="L1048" s="135">
        <f>Table1[[#This Row],[Per Unit Price]]*MAX(1,Table1[[#This Row],[Qty of Units]])*MAX(1,Table1[[#This Row],['#NCMs Served / FTEs Employed]])*MAX(1,Table1[[#This Row],[Duration of Service]])</f>
        <v>0</v>
      </c>
      <c r="M1048" s="131"/>
      <c r="N1048" s="133"/>
    </row>
    <row r="1049" spans="1:14" x14ac:dyDescent="0.25">
      <c r="A1049" s="130"/>
      <c r="B1049" s="130"/>
      <c r="C1049" s="131"/>
      <c r="D1049" s="112" t="str">
        <f>_xlfn.XLOOKUP(Table1[[#This Row],[Service]],Validation!$A$2:$A$15,Validation!$B$2:$B$15,"",0,1)</f>
        <v/>
      </c>
      <c r="E1049" s="131"/>
      <c r="F1049" s="132"/>
      <c r="G1049" s="133"/>
      <c r="H1049" s="134"/>
      <c r="I1049" s="131"/>
      <c r="J1049" s="131"/>
      <c r="K1049" s="131"/>
      <c r="L1049" s="135">
        <f>Table1[[#This Row],[Per Unit Price]]*MAX(1,Table1[[#This Row],[Qty of Units]])*MAX(1,Table1[[#This Row],['#NCMs Served / FTEs Employed]])*MAX(1,Table1[[#This Row],[Duration of Service]])</f>
        <v>0</v>
      </c>
      <c r="M1049" s="131"/>
      <c r="N1049" s="133"/>
    </row>
    <row r="1050" spans="1:14" x14ac:dyDescent="0.25">
      <c r="A1050" s="130"/>
      <c r="B1050" s="130"/>
      <c r="C1050" s="131"/>
      <c r="D1050" s="112" t="str">
        <f>_xlfn.XLOOKUP(Table1[[#This Row],[Service]],Validation!$A$2:$A$15,Validation!$B$2:$B$15,"",0,1)</f>
        <v/>
      </c>
      <c r="E1050" s="131"/>
      <c r="F1050" s="132"/>
      <c r="G1050" s="133"/>
      <c r="H1050" s="134"/>
      <c r="I1050" s="131"/>
      <c r="J1050" s="131"/>
      <c r="K1050" s="131"/>
      <c r="L1050" s="135">
        <f>Table1[[#This Row],[Per Unit Price]]*MAX(1,Table1[[#This Row],[Qty of Units]])*MAX(1,Table1[[#This Row],['#NCMs Served / FTEs Employed]])*MAX(1,Table1[[#This Row],[Duration of Service]])</f>
        <v>0</v>
      </c>
      <c r="M1050" s="131"/>
      <c r="N1050" s="133"/>
    </row>
    <row r="1051" spans="1:14" x14ac:dyDescent="0.25">
      <c r="A1051" s="130"/>
      <c r="B1051" s="130"/>
      <c r="C1051" s="131"/>
      <c r="D1051" s="112" t="str">
        <f>_xlfn.XLOOKUP(Table1[[#This Row],[Service]],Validation!$A$2:$A$15,Validation!$B$2:$B$15,"",0,1)</f>
        <v/>
      </c>
      <c r="E1051" s="131"/>
      <c r="F1051" s="132"/>
      <c r="G1051" s="133"/>
      <c r="H1051" s="134"/>
      <c r="I1051" s="131"/>
      <c r="J1051" s="131"/>
      <c r="K1051" s="131"/>
      <c r="L1051" s="135">
        <f>Table1[[#This Row],[Per Unit Price]]*MAX(1,Table1[[#This Row],[Qty of Units]])*MAX(1,Table1[[#This Row],['#NCMs Served / FTEs Employed]])*MAX(1,Table1[[#This Row],[Duration of Service]])</f>
        <v>0</v>
      </c>
      <c r="M1051" s="131"/>
      <c r="N1051" s="133"/>
    </row>
    <row r="1052" spans="1:14" x14ac:dyDescent="0.25">
      <c r="A1052" s="130"/>
      <c r="B1052" s="130"/>
      <c r="C1052" s="131"/>
      <c r="D1052" s="112" t="str">
        <f>_xlfn.XLOOKUP(Table1[[#This Row],[Service]],Validation!$A$2:$A$15,Validation!$B$2:$B$15,"",0,1)</f>
        <v/>
      </c>
      <c r="E1052" s="131"/>
      <c r="F1052" s="132"/>
      <c r="G1052" s="133"/>
      <c r="H1052" s="134"/>
      <c r="I1052" s="131"/>
      <c r="J1052" s="131"/>
      <c r="K1052" s="131"/>
      <c r="L1052" s="135">
        <f>Table1[[#This Row],[Per Unit Price]]*MAX(1,Table1[[#This Row],[Qty of Units]])*MAX(1,Table1[[#This Row],['#NCMs Served / FTEs Employed]])*MAX(1,Table1[[#This Row],[Duration of Service]])</f>
        <v>0</v>
      </c>
      <c r="M1052" s="131"/>
      <c r="N1052" s="133"/>
    </row>
    <row r="1053" spans="1:14" x14ac:dyDescent="0.25">
      <c r="A1053" s="130"/>
      <c r="B1053" s="130"/>
      <c r="C1053" s="131"/>
      <c r="D1053" s="112" t="str">
        <f>_xlfn.XLOOKUP(Table1[[#This Row],[Service]],Validation!$A$2:$A$15,Validation!$B$2:$B$15,"",0,1)</f>
        <v/>
      </c>
      <c r="E1053" s="131"/>
      <c r="F1053" s="132"/>
      <c r="G1053" s="133"/>
      <c r="H1053" s="134"/>
      <c r="I1053" s="131"/>
      <c r="J1053" s="131"/>
      <c r="K1053" s="131"/>
      <c r="L1053" s="135">
        <f>Table1[[#This Row],[Per Unit Price]]*MAX(1,Table1[[#This Row],[Qty of Units]])*MAX(1,Table1[[#This Row],['#NCMs Served / FTEs Employed]])*MAX(1,Table1[[#This Row],[Duration of Service]])</f>
        <v>0</v>
      </c>
      <c r="M1053" s="131"/>
      <c r="N1053" s="133"/>
    </row>
    <row r="1054" spans="1:14" x14ac:dyDescent="0.25">
      <c r="A1054" s="130"/>
      <c r="B1054" s="130"/>
      <c r="C1054" s="131"/>
      <c r="D1054" s="112" t="str">
        <f>_xlfn.XLOOKUP(Table1[[#This Row],[Service]],Validation!$A$2:$A$15,Validation!$B$2:$B$15,"",0,1)</f>
        <v/>
      </c>
      <c r="E1054" s="131"/>
      <c r="F1054" s="132"/>
      <c r="G1054" s="133"/>
      <c r="H1054" s="134"/>
      <c r="I1054" s="131"/>
      <c r="J1054" s="131"/>
      <c r="K1054" s="131"/>
      <c r="L1054" s="135">
        <f>Table1[[#This Row],[Per Unit Price]]*MAX(1,Table1[[#This Row],[Qty of Units]])*MAX(1,Table1[[#This Row],['#NCMs Served / FTEs Employed]])*MAX(1,Table1[[#This Row],[Duration of Service]])</f>
        <v>0</v>
      </c>
      <c r="M1054" s="131"/>
      <c r="N1054" s="133"/>
    </row>
    <row r="1055" spans="1:14" x14ac:dyDescent="0.25">
      <c r="A1055" s="130"/>
      <c r="B1055" s="130"/>
      <c r="C1055" s="131"/>
      <c r="D1055" s="112" t="str">
        <f>_xlfn.XLOOKUP(Table1[[#This Row],[Service]],Validation!$A$2:$A$15,Validation!$B$2:$B$15,"",0,1)</f>
        <v/>
      </c>
      <c r="E1055" s="131"/>
      <c r="F1055" s="132"/>
      <c r="G1055" s="133"/>
      <c r="H1055" s="134"/>
      <c r="I1055" s="131"/>
      <c r="J1055" s="131"/>
      <c r="K1055" s="131"/>
      <c r="L1055" s="135">
        <f>Table1[[#This Row],[Per Unit Price]]*MAX(1,Table1[[#This Row],[Qty of Units]])*MAX(1,Table1[[#This Row],['#NCMs Served / FTEs Employed]])*MAX(1,Table1[[#This Row],[Duration of Service]])</f>
        <v>0</v>
      </c>
      <c r="M1055" s="131"/>
      <c r="N1055" s="133"/>
    </row>
    <row r="1056" spans="1:14" x14ac:dyDescent="0.25">
      <c r="A1056" s="130"/>
      <c r="B1056" s="130"/>
      <c r="C1056" s="131"/>
      <c r="D1056" s="112" t="str">
        <f>_xlfn.XLOOKUP(Table1[[#This Row],[Service]],Validation!$A$2:$A$15,Validation!$B$2:$B$15,"",0,1)</f>
        <v/>
      </c>
      <c r="E1056" s="131"/>
      <c r="F1056" s="132"/>
      <c r="G1056" s="133"/>
      <c r="H1056" s="134"/>
      <c r="I1056" s="131"/>
      <c r="J1056" s="131"/>
      <c r="K1056" s="131"/>
      <c r="L1056" s="135">
        <f>Table1[[#This Row],[Per Unit Price]]*MAX(1,Table1[[#This Row],[Qty of Units]])*MAX(1,Table1[[#This Row],['#NCMs Served / FTEs Employed]])*MAX(1,Table1[[#This Row],[Duration of Service]])</f>
        <v>0</v>
      </c>
      <c r="M1056" s="131"/>
      <c r="N1056" s="133"/>
    </row>
    <row r="1057" spans="1:14" x14ac:dyDescent="0.25">
      <c r="A1057" s="130"/>
      <c r="B1057" s="130"/>
      <c r="C1057" s="131"/>
      <c r="D1057" s="112" t="str">
        <f>_xlfn.XLOOKUP(Table1[[#This Row],[Service]],Validation!$A$2:$A$15,Validation!$B$2:$B$15,"",0,1)</f>
        <v/>
      </c>
      <c r="E1057" s="131"/>
      <c r="F1057" s="132"/>
      <c r="G1057" s="133"/>
      <c r="H1057" s="134"/>
      <c r="I1057" s="131"/>
      <c r="J1057" s="131"/>
      <c r="K1057" s="131"/>
      <c r="L1057" s="135">
        <f>Table1[[#This Row],[Per Unit Price]]*MAX(1,Table1[[#This Row],[Qty of Units]])*MAX(1,Table1[[#This Row],['#NCMs Served / FTEs Employed]])*MAX(1,Table1[[#This Row],[Duration of Service]])</f>
        <v>0</v>
      </c>
      <c r="M1057" s="131"/>
      <c r="N1057" s="133"/>
    </row>
    <row r="1058" spans="1:14" x14ac:dyDescent="0.25">
      <c r="A1058" s="130"/>
      <c r="B1058" s="130"/>
      <c r="C1058" s="131"/>
      <c r="D1058" s="112" t="str">
        <f>_xlfn.XLOOKUP(Table1[[#This Row],[Service]],Validation!$A$2:$A$15,Validation!$B$2:$B$15,"",0,1)</f>
        <v/>
      </c>
      <c r="E1058" s="131"/>
      <c r="F1058" s="132"/>
      <c r="G1058" s="133"/>
      <c r="H1058" s="134"/>
      <c r="I1058" s="131"/>
      <c r="J1058" s="131"/>
      <c r="K1058" s="131"/>
      <c r="L1058" s="135">
        <f>Table1[[#This Row],[Per Unit Price]]*MAX(1,Table1[[#This Row],[Qty of Units]])*MAX(1,Table1[[#This Row],['#NCMs Served / FTEs Employed]])*MAX(1,Table1[[#This Row],[Duration of Service]])</f>
        <v>0</v>
      </c>
      <c r="M1058" s="131"/>
      <c r="N1058" s="133"/>
    </row>
    <row r="1059" spans="1:14" x14ac:dyDescent="0.25">
      <c r="A1059" s="130"/>
      <c r="B1059" s="130"/>
      <c r="C1059" s="131"/>
      <c r="D1059" s="112" t="str">
        <f>_xlfn.XLOOKUP(Table1[[#This Row],[Service]],Validation!$A$2:$A$15,Validation!$B$2:$B$15,"",0,1)</f>
        <v/>
      </c>
      <c r="E1059" s="131"/>
      <c r="F1059" s="132"/>
      <c r="G1059" s="133"/>
      <c r="H1059" s="134"/>
      <c r="I1059" s="131"/>
      <c r="J1059" s="131"/>
      <c r="K1059" s="131"/>
      <c r="L1059" s="135">
        <f>Table1[[#This Row],[Per Unit Price]]*MAX(1,Table1[[#This Row],[Qty of Units]])*MAX(1,Table1[[#This Row],['#NCMs Served / FTEs Employed]])*MAX(1,Table1[[#This Row],[Duration of Service]])</f>
        <v>0</v>
      </c>
      <c r="M1059" s="131"/>
      <c r="N1059" s="133"/>
    </row>
    <row r="1060" spans="1:14" x14ac:dyDescent="0.25">
      <c r="A1060" s="130"/>
      <c r="B1060" s="130"/>
      <c r="C1060" s="131"/>
      <c r="D1060" s="112" t="str">
        <f>_xlfn.XLOOKUP(Table1[[#This Row],[Service]],Validation!$A$2:$A$15,Validation!$B$2:$B$15,"",0,1)</f>
        <v/>
      </c>
      <c r="E1060" s="131"/>
      <c r="F1060" s="132"/>
      <c r="G1060" s="133"/>
      <c r="H1060" s="134"/>
      <c r="I1060" s="131"/>
      <c r="J1060" s="131"/>
      <c r="K1060" s="131"/>
      <c r="L1060" s="135">
        <f>Table1[[#This Row],[Per Unit Price]]*MAX(1,Table1[[#This Row],[Qty of Units]])*MAX(1,Table1[[#This Row],['#NCMs Served / FTEs Employed]])*MAX(1,Table1[[#This Row],[Duration of Service]])</f>
        <v>0</v>
      </c>
      <c r="M1060" s="131"/>
      <c r="N1060" s="133"/>
    </row>
    <row r="1061" spans="1:14" x14ac:dyDescent="0.25">
      <c r="A1061" s="130"/>
      <c r="B1061" s="130"/>
      <c r="C1061" s="131"/>
      <c r="D1061" s="112" t="str">
        <f>_xlfn.XLOOKUP(Table1[[#This Row],[Service]],Validation!$A$2:$A$15,Validation!$B$2:$B$15,"",0,1)</f>
        <v/>
      </c>
      <c r="E1061" s="131"/>
      <c r="F1061" s="132"/>
      <c r="G1061" s="133"/>
      <c r="H1061" s="134"/>
      <c r="I1061" s="131"/>
      <c r="J1061" s="131"/>
      <c r="K1061" s="131"/>
      <c r="L1061" s="135">
        <f>Table1[[#This Row],[Per Unit Price]]*MAX(1,Table1[[#This Row],[Qty of Units]])*MAX(1,Table1[[#This Row],['#NCMs Served / FTEs Employed]])*MAX(1,Table1[[#This Row],[Duration of Service]])</f>
        <v>0</v>
      </c>
      <c r="M1061" s="131"/>
      <c r="N1061" s="133"/>
    </row>
    <row r="1062" spans="1:14" x14ac:dyDescent="0.25">
      <c r="A1062" s="130"/>
      <c r="B1062" s="130"/>
      <c r="C1062" s="131"/>
      <c r="D1062" s="112" t="str">
        <f>_xlfn.XLOOKUP(Table1[[#This Row],[Service]],Validation!$A$2:$A$15,Validation!$B$2:$B$15,"",0,1)</f>
        <v/>
      </c>
      <c r="E1062" s="131"/>
      <c r="F1062" s="132"/>
      <c r="G1062" s="133"/>
      <c r="H1062" s="134"/>
      <c r="I1062" s="131"/>
      <c r="J1062" s="131"/>
      <c r="K1062" s="131"/>
      <c r="L1062" s="135">
        <f>Table1[[#This Row],[Per Unit Price]]*MAX(1,Table1[[#This Row],[Qty of Units]])*MAX(1,Table1[[#This Row],['#NCMs Served / FTEs Employed]])*MAX(1,Table1[[#This Row],[Duration of Service]])</f>
        <v>0</v>
      </c>
      <c r="M1062" s="131"/>
      <c r="N1062" s="133"/>
    </row>
    <row r="1063" spans="1:14" x14ac:dyDescent="0.25">
      <c r="A1063" s="130"/>
      <c r="B1063" s="130"/>
      <c r="C1063" s="131"/>
      <c r="D1063" s="112" t="str">
        <f>_xlfn.XLOOKUP(Table1[[#This Row],[Service]],Validation!$A$2:$A$15,Validation!$B$2:$B$15,"",0,1)</f>
        <v/>
      </c>
      <c r="E1063" s="131"/>
      <c r="F1063" s="132"/>
      <c r="G1063" s="133"/>
      <c r="H1063" s="134"/>
      <c r="I1063" s="131"/>
      <c r="J1063" s="131"/>
      <c r="K1063" s="131"/>
      <c r="L1063" s="135">
        <f>Table1[[#This Row],[Per Unit Price]]*MAX(1,Table1[[#This Row],[Qty of Units]])*MAX(1,Table1[[#This Row],['#NCMs Served / FTEs Employed]])*MAX(1,Table1[[#This Row],[Duration of Service]])</f>
        <v>0</v>
      </c>
      <c r="M1063" s="131"/>
      <c r="N1063" s="133"/>
    </row>
    <row r="1064" spans="1:14" x14ac:dyDescent="0.25">
      <c r="A1064" s="130"/>
      <c r="B1064" s="130"/>
      <c r="C1064" s="131"/>
      <c r="D1064" s="112" t="str">
        <f>_xlfn.XLOOKUP(Table1[[#This Row],[Service]],Validation!$A$2:$A$15,Validation!$B$2:$B$15,"",0,1)</f>
        <v/>
      </c>
      <c r="E1064" s="131"/>
      <c r="F1064" s="132"/>
      <c r="G1064" s="133"/>
      <c r="H1064" s="134"/>
      <c r="I1064" s="131"/>
      <c r="J1064" s="131"/>
      <c r="K1064" s="131"/>
      <c r="L1064" s="135">
        <f>Table1[[#This Row],[Per Unit Price]]*MAX(1,Table1[[#This Row],[Qty of Units]])*MAX(1,Table1[[#This Row],['#NCMs Served / FTEs Employed]])*MAX(1,Table1[[#This Row],[Duration of Service]])</f>
        <v>0</v>
      </c>
      <c r="M1064" s="131"/>
      <c r="N1064" s="133"/>
    </row>
    <row r="1065" spans="1:14" x14ac:dyDescent="0.25">
      <c r="A1065" s="130"/>
      <c r="B1065" s="130"/>
      <c r="C1065" s="131"/>
      <c r="D1065" s="112" t="str">
        <f>_xlfn.XLOOKUP(Table1[[#This Row],[Service]],Validation!$A$2:$A$15,Validation!$B$2:$B$15,"",0,1)</f>
        <v/>
      </c>
      <c r="E1065" s="131"/>
      <c r="F1065" s="132"/>
      <c r="G1065" s="133"/>
      <c r="H1065" s="134"/>
      <c r="I1065" s="131"/>
      <c r="J1065" s="131"/>
      <c r="K1065" s="131"/>
      <c r="L1065" s="135">
        <f>Table1[[#This Row],[Per Unit Price]]*MAX(1,Table1[[#This Row],[Qty of Units]])*MAX(1,Table1[[#This Row],['#NCMs Served / FTEs Employed]])*MAX(1,Table1[[#This Row],[Duration of Service]])</f>
        <v>0</v>
      </c>
      <c r="M1065" s="131"/>
      <c r="N1065" s="133"/>
    </row>
    <row r="1066" spans="1:14" x14ac:dyDescent="0.25">
      <c r="A1066" s="130"/>
      <c r="B1066" s="130"/>
      <c r="C1066" s="131"/>
      <c r="D1066" s="112" t="str">
        <f>_xlfn.XLOOKUP(Table1[[#This Row],[Service]],Validation!$A$2:$A$15,Validation!$B$2:$B$15,"",0,1)</f>
        <v/>
      </c>
      <c r="E1066" s="131"/>
      <c r="F1066" s="132"/>
      <c r="G1066" s="133"/>
      <c r="H1066" s="134"/>
      <c r="I1066" s="131"/>
      <c r="J1066" s="131"/>
      <c r="K1066" s="131"/>
      <c r="L1066" s="135">
        <f>Table1[[#This Row],[Per Unit Price]]*MAX(1,Table1[[#This Row],[Qty of Units]])*MAX(1,Table1[[#This Row],['#NCMs Served / FTEs Employed]])*MAX(1,Table1[[#This Row],[Duration of Service]])</f>
        <v>0</v>
      </c>
      <c r="M1066" s="131"/>
      <c r="N1066" s="133"/>
    </row>
    <row r="1067" spans="1:14" x14ac:dyDescent="0.25">
      <c r="A1067" s="130"/>
      <c r="B1067" s="130"/>
      <c r="C1067" s="131"/>
      <c r="D1067" s="112" t="str">
        <f>_xlfn.XLOOKUP(Table1[[#This Row],[Service]],Validation!$A$2:$A$15,Validation!$B$2:$B$15,"",0,1)</f>
        <v/>
      </c>
      <c r="E1067" s="131"/>
      <c r="F1067" s="132"/>
      <c r="G1067" s="133"/>
      <c r="H1067" s="134"/>
      <c r="I1067" s="131"/>
      <c r="J1067" s="131"/>
      <c r="K1067" s="131"/>
      <c r="L1067" s="135">
        <f>Table1[[#This Row],[Per Unit Price]]*MAX(1,Table1[[#This Row],[Qty of Units]])*MAX(1,Table1[[#This Row],['#NCMs Served / FTEs Employed]])*MAX(1,Table1[[#This Row],[Duration of Service]])</f>
        <v>0</v>
      </c>
      <c r="M1067" s="131"/>
      <c r="N1067" s="133"/>
    </row>
    <row r="1068" spans="1:14" x14ac:dyDescent="0.25">
      <c r="A1068" s="130"/>
      <c r="B1068" s="130"/>
      <c r="C1068" s="131"/>
      <c r="D1068" s="112" t="str">
        <f>_xlfn.XLOOKUP(Table1[[#This Row],[Service]],Validation!$A$2:$A$15,Validation!$B$2:$B$15,"",0,1)</f>
        <v/>
      </c>
      <c r="E1068" s="131"/>
      <c r="F1068" s="132"/>
      <c r="G1068" s="133"/>
      <c r="H1068" s="134"/>
      <c r="I1068" s="131"/>
      <c r="J1068" s="131"/>
      <c r="K1068" s="131"/>
      <c r="L1068" s="135">
        <f>Table1[[#This Row],[Per Unit Price]]*MAX(1,Table1[[#This Row],[Qty of Units]])*MAX(1,Table1[[#This Row],['#NCMs Served / FTEs Employed]])*MAX(1,Table1[[#This Row],[Duration of Service]])</f>
        <v>0</v>
      </c>
      <c r="M1068" s="131"/>
      <c r="N1068" s="133"/>
    </row>
    <row r="1069" spans="1:14" x14ac:dyDescent="0.25">
      <c r="A1069" s="130"/>
      <c r="B1069" s="130"/>
      <c r="C1069" s="131"/>
      <c r="D1069" s="112" t="str">
        <f>_xlfn.XLOOKUP(Table1[[#This Row],[Service]],Validation!$A$2:$A$15,Validation!$B$2:$B$15,"",0,1)</f>
        <v/>
      </c>
      <c r="E1069" s="131"/>
      <c r="F1069" s="132"/>
      <c r="G1069" s="133"/>
      <c r="H1069" s="134"/>
      <c r="I1069" s="131"/>
      <c r="J1069" s="131"/>
      <c r="K1069" s="131"/>
      <c r="L1069" s="135">
        <f>Table1[[#This Row],[Per Unit Price]]*MAX(1,Table1[[#This Row],[Qty of Units]])*MAX(1,Table1[[#This Row],['#NCMs Served / FTEs Employed]])*MAX(1,Table1[[#This Row],[Duration of Service]])</f>
        <v>0</v>
      </c>
      <c r="M1069" s="131"/>
      <c r="N1069" s="133"/>
    </row>
    <row r="1070" spans="1:14" x14ac:dyDescent="0.25">
      <c r="A1070" s="130"/>
      <c r="B1070" s="130"/>
      <c r="C1070" s="131"/>
      <c r="D1070" s="112" t="str">
        <f>_xlfn.XLOOKUP(Table1[[#This Row],[Service]],Validation!$A$2:$A$15,Validation!$B$2:$B$15,"",0,1)</f>
        <v/>
      </c>
      <c r="E1070" s="131"/>
      <c r="F1070" s="132"/>
      <c r="G1070" s="133"/>
      <c r="H1070" s="134"/>
      <c r="I1070" s="131"/>
      <c r="J1070" s="131"/>
      <c r="K1070" s="131"/>
      <c r="L1070" s="135">
        <f>Table1[[#This Row],[Per Unit Price]]*MAX(1,Table1[[#This Row],[Qty of Units]])*MAX(1,Table1[[#This Row],['#NCMs Served / FTEs Employed]])*MAX(1,Table1[[#This Row],[Duration of Service]])</f>
        <v>0</v>
      </c>
      <c r="M1070" s="131"/>
      <c r="N1070" s="133"/>
    </row>
    <row r="1071" spans="1:14" x14ac:dyDescent="0.25">
      <c r="A1071" s="130"/>
      <c r="B1071" s="130"/>
      <c r="C1071" s="131"/>
      <c r="D1071" s="112" t="str">
        <f>_xlfn.XLOOKUP(Table1[[#This Row],[Service]],Validation!$A$2:$A$15,Validation!$B$2:$B$15,"",0,1)</f>
        <v/>
      </c>
      <c r="E1071" s="131"/>
      <c r="F1071" s="132"/>
      <c r="G1071" s="133"/>
      <c r="H1071" s="134"/>
      <c r="I1071" s="131"/>
      <c r="J1071" s="131"/>
      <c r="K1071" s="131"/>
      <c r="L1071" s="135">
        <f>Table1[[#This Row],[Per Unit Price]]*MAX(1,Table1[[#This Row],[Qty of Units]])*MAX(1,Table1[[#This Row],['#NCMs Served / FTEs Employed]])*MAX(1,Table1[[#This Row],[Duration of Service]])</f>
        <v>0</v>
      </c>
      <c r="M1071" s="131"/>
      <c r="N1071" s="133"/>
    </row>
    <row r="1072" spans="1:14" x14ac:dyDescent="0.25">
      <c r="A1072" s="130"/>
      <c r="B1072" s="130"/>
      <c r="C1072" s="131"/>
      <c r="D1072" s="112" t="str">
        <f>_xlfn.XLOOKUP(Table1[[#This Row],[Service]],Validation!$A$2:$A$15,Validation!$B$2:$B$15,"",0,1)</f>
        <v/>
      </c>
      <c r="E1072" s="131"/>
      <c r="F1072" s="132"/>
      <c r="G1072" s="133"/>
      <c r="H1072" s="134"/>
      <c r="I1072" s="131"/>
      <c r="J1072" s="131"/>
      <c r="K1072" s="131"/>
      <c r="L1072" s="135">
        <f>Table1[[#This Row],[Per Unit Price]]*MAX(1,Table1[[#This Row],[Qty of Units]])*MAX(1,Table1[[#This Row],['#NCMs Served / FTEs Employed]])*MAX(1,Table1[[#This Row],[Duration of Service]])</f>
        <v>0</v>
      </c>
      <c r="M1072" s="131"/>
      <c r="N1072" s="133"/>
    </row>
    <row r="1073" spans="1:14" x14ac:dyDescent="0.25">
      <c r="A1073" s="130"/>
      <c r="B1073" s="130"/>
      <c r="C1073" s="131"/>
      <c r="D1073" s="112" t="str">
        <f>_xlfn.XLOOKUP(Table1[[#This Row],[Service]],Validation!$A$2:$A$15,Validation!$B$2:$B$15,"",0,1)</f>
        <v/>
      </c>
      <c r="E1073" s="131"/>
      <c r="F1073" s="132"/>
      <c r="G1073" s="133"/>
      <c r="H1073" s="134"/>
      <c r="I1073" s="131"/>
      <c r="J1073" s="131"/>
      <c r="K1073" s="131"/>
      <c r="L1073" s="135">
        <f>Table1[[#This Row],[Per Unit Price]]*MAX(1,Table1[[#This Row],[Qty of Units]])*MAX(1,Table1[[#This Row],['#NCMs Served / FTEs Employed]])*MAX(1,Table1[[#This Row],[Duration of Service]])</f>
        <v>0</v>
      </c>
      <c r="M1073" s="131"/>
      <c r="N1073" s="133"/>
    </row>
    <row r="1074" spans="1:14" x14ac:dyDescent="0.25">
      <c r="A1074" s="130"/>
      <c r="B1074" s="130"/>
      <c r="C1074" s="131"/>
      <c r="D1074" s="112" t="str">
        <f>_xlfn.XLOOKUP(Table1[[#This Row],[Service]],Validation!$A$2:$A$15,Validation!$B$2:$B$15,"",0,1)</f>
        <v/>
      </c>
      <c r="E1074" s="131"/>
      <c r="F1074" s="132"/>
      <c r="G1074" s="133"/>
      <c r="H1074" s="134"/>
      <c r="I1074" s="131"/>
      <c r="J1074" s="131"/>
      <c r="K1074" s="131"/>
      <c r="L1074" s="135">
        <f>Table1[[#This Row],[Per Unit Price]]*MAX(1,Table1[[#This Row],[Qty of Units]])*MAX(1,Table1[[#This Row],['#NCMs Served / FTEs Employed]])*MAX(1,Table1[[#This Row],[Duration of Service]])</f>
        <v>0</v>
      </c>
      <c r="M1074" s="131"/>
      <c r="N1074" s="133"/>
    </row>
    <row r="1075" spans="1:14" x14ac:dyDescent="0.25">
      <c r="A1075" s="130"/>
      <c r="B1075" s="130"/>
      <c r="C1075" s="131"/>
      <c r="D1075" s="112" t="str">
        <f>_xlfn.XLOOKUP(Table1[[#This Row],[Service]],Validation!$A$2:$A$15,Validation!$B$2:$B$15,"",0,1)</f>
        <v/>
      </c>
      <c r="E1075" s="131"/>
      <c r="F1075" s="132"/>
      <c r="G1075" s="133"/>
      <c r="H1075" s="134"/>
      <c r="I1075" s="131"/>
      <c r="J1075" s="131"/>
      <c r="K1075" s="131"/>
      <c r="L1075" s="135">
        <f>Table1[[#This Row],[Per Unit Price]]*MAX(1,Table1[[#This Row],[Qty of Units]])*MAX(1,Table1[[#This Row],['#NCMs Served / FTEs Employed]])*MAX(1,Table1[[#This Row],[Duration of Service]])</f>
        <v>0</v>
      </c>
      <c r="M1075" s="131"/>
      <c r="N1075" s="133"/>
    </row>
    <row r="1076" spans="1:14" x14ac:dyDescent="0.25">
      <c r="A1076" s="130"/>
      <c r="B1076" s="130"/>
      <c r="C1076" s="131"/>
      <c r="D1076" s="112" t="str">
        <f>_xlfn.XLOOKUP(Table1[[#This Row],[Service]],Validation!$A$2:$A$15,Validation!$B$2:$B$15,"",0,1)</f>
        <v/>
      </c>
      <c r="E1076" s="131"/>
      <c r="F1076" s="132"/>
      <c r="G1076" s="133"/>
      <c r="H1076" s="134"/>
      <c r="I1076" s="131"/>
      <c r="J1076" s="131"/>
      <c r="K1076" s="131"/>
      <c r="L1076" s="135">
        <f>Table1[[#This Row],[Per Unit Price]]*MAX(1,Table1[[#This Row],[Qty of Units]])*MAX(1,Table1[[#This Row],['#NCMs Served / FTEs Employed]])*MAX(1,Table1[[#This Row],[Duration of Service]])</f>
        <v>0</v>
      </c>
      <c r="M1076" s="131"/>
      <c r="N1076" s="133"/>
    </row>
    <row r="1077" spans="1:14" x14ac:dyDescent="0.25">
      <c r="A1077" s="130"/>
      <c r="B1077" s="130"/>
      <c r="C1077" s="131"/>
      <c r="D1077" s="112" t="str">
        <f>_xlfn.XLOOKUP(Table1[[#This Row],[Service]],Validation!$A$2:$A$15,Validation!$B$2:$B$15,"",0,1)</f>
        <v/>
      </c>
      <c r="E1077" s="131"/>
      <c r="F1077" s="132"/>
      <c r="G1077" s="133"/>
      <c r="H1077" s="134"/>
      <c r="I1077" s="131"/>
      <c r="J1077" s="131"/>
      <c r="K1077" s="131"/>
      <c r="L1077" s="135">
        <f>Table1[[#This Row],[Per Unit Price]]*MAX(1,Table1[[#This Row],[Qty of Units]])*MAX(1,Table1[[#This Row],['#NCMs Served / FTEs Employed]])*MAX(1,Table1[[#This Row],[Duration of Service]])</f>
        <v>0</v>
      </c>
      <c r="M1077" s="131"/>
      <c r="N1077" s="133"/>
    </row>
    <row r="1078" spans="1:14" x14ac:dyDescent="0.25">
      <c r="A1078" s="130"/>
      <c r="B1078" s="130"/>
      <c r="C1078" s="131"/>
      <c r="D1078" s="112" t="str">
        <f>_xlfn.XLOOKUP(Table1[[#This Row],[Service]],Validation!$A$2:$A$15,Validation!$B$2:$B$15,"",0,1)</f>
        <v/>
      </c>
      <c r="E1078" s="131"/>
      <c r="F1078" s="132"/>
      <c r="G1078" s="133"/>
      <c r="H1078" s="134"/>
      <c r="I1078" s="131"/>
      <c r="J1078" s="131"/>
      <c r="K1078" s="131"/>
      <c r="L1078" s="135">
        <f>Table1[[#This Row],[Per Unit Price]]*MAX(1,Table1[[#This Row],[Qty of Units]])*MAX(1,Table1[[#This Row],['#NCMs Served / FTEs Employed]])*MAX(1,Table1[[#This Row],[Duration of Service]])</f>
        <v>0</v>
      </c>
      <c r="M1078" s="131"/>
      <c r="N1078" s="133"/>
    </row>
    <row r="1079" spans="1:14" x14ac:dyDescent="0.25">
      <c r="A1079" s="130"/>
      <c r="B1079" s="130"/>
      <c r="C1079" s="131"/>
      <c r="D1079" s="112" t="str">
        <f>_xlfn.XLOOKUP(Table1[[#This Row],[Service]],Validation!$A$2:$A$15,Validation!$B$2:$B$15,"",0,1)</f>
        <v/>
      </c>
      <c r="E1079" s="131"/>
      <c r="F1079" s="132"/>
      <c r="G1079" s="133"/>
      <c r="H1079" s="134"/>
      <c r="I1079" s="131"/>
      <c r="J1079" s="131"/>
      <c r="K1079" s="131"/>
      <c r="L1079" s="135">
        <f>Table1[[#This Row],[Per Unit Price]]*MAX(1,Table1[[#This Row],[Qty of Units]])*MAX(1,Table1[[#This Row],['#NCMs Served / FTEs Employed]])*MAX(1,Table1[[#This Row],[Duration of Service]])</f>
        <v>0</v>
      </c>
      <c r="M1079" s="131"/>
      <c r="N1079" s="133"/>
    </row>
    <row r="1080" spans="1:14" x14ac:dyDescent="0.25">
      <c r="A1080" s="130"/>
      <c r="B1080" s="130"/>
      <c r="C1080" s="131"/>
      <c r="D1080" s="112" t="str">
        <f>_xlfn.XLOOKUP(Table1[[#This Row],[Service]],Validation!$A$2:$A$15,Validation!$B$2:$B$15,"",0,1)</f>
        <v/>
      </c>
      <c r="E1080" s="131"/>
      <c r="F1080" s="132"/>
      <c r="G1080" s="133"/>
      <c r="H1080" s="134"/>
      <c r="I1080" s="131"/>
      <c r="J1080" s="131"/>
      <c r="K1080" s="131"/>
      <c r="L1080" s="135">
        <f>Table1[[#This Row],[Per Unit Price]]*MAX(1,Table1[[#This Row],[Qty of Units]])*MAX(1,Table1[[#This Row],['#NCMs Served / FTEs Employed]])*MAX(1,Table1[[#This Row],[Duration of Service]])</f>
        <v>0</v>
      </c>
      <c r="M1080" s="131"/>
      <c r="N1080" s="133"/>
    </row>
    <row r="1081" spans="1:14" x14ac:dyDescent="0.25">
      <c r="A1081" s="130"/>
      <c r="B1081" s="130"/>
      <c r="C1081" s="131"/>
      <c r="D1081" s="112" t="str">
        <f>_xlfn.XLOOKUP(Table1[[#This Row],[Service]],Validation!$A$2:$A$15,Validation!$B$2:$B$15,"",0,1)</f>
        <v/>
      </c>
      <c r="E1081" s="131"/>
      <c r="F1081" s="132"/>
      <c r="G1081" s="133"/>
      <c r="H1081" s="134"/>
      <c r="I1081" s="131"/>
      <c r="J1081" s="131"/>
      <c r="K1081" s="131"/>
      <c r="L1081" s="135">
        <f>Table1[[#This Row],[Per Unit Price]]*MAX(1,Table1[[#This Row],[Qty of Units]])*MAX(1,Table1[[#This Row],['#NCMs Served / FTEs Employed]])*MAX(1,Table1[[#This Row],[Duration of Service]])</f>
        <v>0</v>
      </c>
      <c r="M1081" s="131"/>
      <c r="N1081" s="133"/>
    </row>
    <row r="1082" spans="1:14" x14ac:dyDescent="0.25">
      <c r="A1082" s="130"/>
      <c r="B1082" s="130"/>
      <c r="C1082" s="131"/>
      <c r="D1082" s="112" t="str">
        <f>_xlfn.XLOOKUP(Table1[[#This Row],[Service]],Validation!$A$2:$A$15,Validation!$B$2:$B$15,"",0,1)</f>
        <v/>
      </c>
      <c r="E1082" s="131"/>
      <c r="F1082" s="132"/>
      <c r="G1082" s="133"/>
      <c r="H1082" s="134"/>
      <c r="I1082" s="131"/>
      <c r="J1082" s="131"/>
      <c r="K1082" s="131"/>
      <c r="L1082" s="135">
        <f>Table1[[#This Row],[Per Unit Price]]*MAX(1,Table1[[#This Row],[Qty of Units]])*MAX(1,Table1[[#This Row],['#NCMs Served / FTEs Employed]])*MAX(1,Table1[[#This Row],[Duration of Service]])</f>
        <v>0</v>
      </c>
      <c r="M1082" s="131"/>
      <c r="N1082" s="133"/>
    </row>
    <row r="1083" spans="1:14" x14ac:dyDescent="0.25">
      <c r="A1083" s="130"/>
      <c r="B1083" s="130"/>
      <c r="C1083" s="131"/>
      <c r="D1083" s="112" t="str">
        <f>_xlfn.XLOOKUP(Table1[[#This Row],[Service]],Validation!$A$2:$A$15,Validation!$B$2:$B$15,"",0,1)</f>
        <v/>
      </c>
      <c r="E1083" s="131"/>
      <c r="F1083" s="132"/>
      <c r="G1083" s="133"/>
      <c r="H1083" s="134"/>
      <c r="I1083" s="131"/>
      <c r="J1083" s="131"/>
      <c r="K1083" s="131"/>
      <c r="L1083" s="135">
        <f>Table1[[#This Row],[Per Unit Price]]*MAX(1,Table1[[#This Row],[Qty of Units]])*MAX(1,Table1[[#This Row],['#NCMs Served / FTEs Employed]])*MAX(1,Table1[[#This Row],[Duration of Service]])</f>
        <v>0</v>
      </c>
      <c r="M1083" s="131"/>
      <c r="N1083" s="133"/>
    </row>
    <row r="1084" spans="1:14" x14ac:dyDescent="0.25">
      <c r="A1084" s="130"/>
      <c r="B1084" s="130"/>
      <c r="C1084" s="131"/>
      <c r="D1084" s="112" t="str">
        <f>_xlfn.XLOOKUP(Table1[[#This Row],[Service]],Validation!$A$2:$A$15,Validation!$B$2:$B$15,"",0,1)</f>
        <v/>
      </c>
      <c r="E1084" s="131"/>
      <c r="F1084" s="132"/>
      <c r="G1084" s="133"/>
      <c r="H1084" s="134"/>
      <c r="I1084" s="131"/>
      <c r="J1084" s="131"/>
      <c r="K1084" s="131"/>
      <c r="L1084" s="135">
        <f>Table1[[#This Row],[Per Unit Price]]*MAX(1,Table1[[#This Row],[Qty of Units]])*MAX(1,Table1[[#This Row],['#NCMs Served / FTEs Employed]])*MAX(1,Table1[[#This Row],[Duration of Service]])</f>
        <v>0</v>
      </c>
      <c r="M1084" s="131"/>
      <c r="N1084" s="133"/>
    </row>
    <row r="1085" spans="1:14" x14ac:dyDescent="0.25">
      <c r="A1085" s="130"/>
      <c r="B1085" s="130"/>
      <c r="C1085" s="131"/>
      <c r="D1085" s="112" t="str">
        <f>_xlfn.XLOOKUP(Table1[[#This Row],[Service]],Validation!$A$2:$A$15,Validation!$B$2:$B$15,"",0,1)</f>
        <v/>
      </c>
      <c r="E1085" s="131"/>
      <c r="F1085" s="132"/>
      <c r="G1085" s="133"/>
      <c r="H1085" s="134"/>
      <c r="I1085" s="131"/>
      <c r="J1085" s="131"/>
      <c r="K1085" s="131"/>
      <c r="L1085" s="135">
        <f>Table1[[#This Row],[Per Unit Price]]*MAX(1,Table1[[#This Row],[Qty of Units]])*MAX(1,Table1[[#This Row],['#NCMs Served / FTEs Employed]])*MAX(1,Table1[[#This Row],[Duration of Service]])</f>
        <v>0</v>
      </c>
      <c r="M1085" s="131"/>
      <c r="N1085" s="133"/>
    </row>
    <row r="1086" spans="1:14" x14ac:dyDescent="0.25">
      <c r="A1086" s="130"/>
      <c r="B1086" s="130"/>
      <c r="C1086" s="131"/>
      <c r="D1086" s="112" t="str">
        <f>_xlfn.XLOOKUP(Table1[[#This Row],[Service]],Validation!$A$2:$A$15,Validation!$B$2:$B$15,"",0,1)</f>
        <v/>
      </c>
      <c r="E1086" s="131"/>
      <c r="F1086" s="132"/>
      <c r="G1086" s="133"/>
      <c r="H1086" s="134"/>
      <c r="I1086" s="131"/>
      <c r="J1086" s="131"/>
      <c r="K1086" s="131"/>
      <c r="L1086" s="135">
        <f>Table1[[#This Row],[Per Unit Price]]*MAX(1,Table1[[#This Row],[Qty of Units]])*MAX(1,Table1[[#This Row],['#NCMs Served / FTEs Employed]])*MAX(1,Table1[[#This Row],[Duration of Service]])</f>
        <v>0</v>
      </c>
      <c r="M1086" s="131"/>
      <c r="N1086" s="133"/>
    </row>
    <row r="1087" spans="1:14" x14ac:dyDescent="0.25">
      <c r="A1087" s="130"/>
      <c r="B1087" s="130"/>
      <c r="C1087" s="131"/>
      <c r="D1087" s="112" t="str">
        <f>_xlfn.XLOOKUP(Table1[[#This Row],[Service]],Validation!$A$2:$A$15,Validation!$B$2:$B$15,"",0,1)</f>
        <v/>
      </c>
      <c r="E1087" s="131"/>
      <c r="F1087" s="132"/>
      <c r="G1087" s="133"/>
      <c r="H1087" s="134"/>
      <c r="I1087" s="131"/>
      <c r="J1087" s="131"/>
      <c r="K1087" s="131"/>
      <c r="L1087" s="135">
        <f>Table1[[#This Row],[Per Unit Price]]*MAX(1,Table1[[#This Row],[Qty of Units]])*MAX(1,Table1[[#This Row],['#NCMs Served / FTEs Employed]])*MAX(1,Table1[[#This Row],[Duration of Service]])</f>
        <v>0</v>
      </c>
      <c r="M1087" s="131"/>
      <c r="N1087" s="133"/>
    </row>
    <row r="1088" spans="1:14" x14ac:dyDescent="0.25">
      <c r="A1088" s="130"/>
      <c r="B1088" s="130"/>
      <c r="C1088" s="131"/>
      <c r="D1088" s="112" t="str">
        <f>_xlfn.XLOOKUP(Table1[[#This Row],[Service]],Validation!$A$2:$A$15,Validation!$B$2:$B$15,"",0,1)</f>
        <v/>
      </c>
      <c r="E1088" s="131"/>
      <c r="F1088" s="132"/>
      <c r="G1088" s="133"/>
      <c r="H1088" s="134"/>
      <c r="I1088" s="131"/>
      <c r="J1088" s="131"/>
      <c r="K1088" s="131"/>
      <c r="L1088" s="135">
        <f>Table1[[#This Row],[Per Unit Price]]*MAX(1,Table1[[#This Row],[Qty of Units]])*MAX(1,Table1[[#This Row],['#NCMs Served / FTEs Employed]])*MAX(1,Table1[[#This Row],[Duration of Service]])</f>
        <v>0</v>
      </c>
      <c r="M1088" s="131"/>
      <c r="N1088" s="133"/>
    </row>
    <row r="1089" spans="1:14" x14ac:dyDescent="0.25">
      <c r="A1089" s="130"/>
      <c r="B1089" s="130"/>
      <c r="C1089" s="131"/>
      <c r="D1089" s="112" t="str">
        <f>_xlfn.XLOOKUP(Table1[[#This Row],[Service]],Validation!$A$2:$A$15,Validation!$B$2:$B$15,"",0,1)</f>
        <v/>
      </c>
      <c r="E1089" s="131"/>
      <c r="F1089" s="132"/>
      <c r="G1089" s="133"/>
      <c r="H1089" s="134"/>
      <c r="I1089" s="131"/>
      <c r="J1089" s="131"/>
      <c r="K1089" s="131"/>
      <c r="L1089" s="135">
        <f>Table1[[#This Row],[Per Unit Price]]*MAX(1,Table1[[#This Row],[Qty of Units]])*MAX(1,Table1[[#This Row],['#NCMs Served / FTEs Employed]])*MAX(1,Table1[[#This Row],[Duration of Service]])</f>
        <v>0</v>
      </c>
      <c r="M1089" s="131"/>
      <c r="N1089" s="133"/>
    </row>
    <row r="1090" spans="1:14" x14ac:dyDescent="0.25">
      <c r="A1090" s="130"/>
      <c r="B1090" s="130"/>
      <c r="C1090" s="131"/>
      <c r="D1090" s="112" t="str">
        <f>_xlfn.XLOOKUP(Table1[[#This Row],[Service]],Validation!$A$2:$A$15,Validation!$B$2:$B$15,"",0,1)</f>
        <v/>
      </c>
      <c r="E1090" s="131"/>
      <c r="F1090" s="132"/>
      <c r="G1090" s="133"/>
      <c r="H1090" s="134"/>
      <c r="I1090" s="131"/>
      <c r="J1090" s="131"/>
      <c r="K1090" s="131"/>
      <c r="L1090" s="135">
        <f>Table1[[#This Row],[Per Unit Price]]*MAX(1,Table1[[#This Row],[Qty of Units]])*MAX(1,Table1[[#This Row],['#NCMs Served / FTEs Employed]])*MAX(1,Table1[[#This Row],[Duration of Service]])</f>
        <v>0</v>
      </c>
      <c r="M1090" s="131"/>
      <c r="N1090" s="133"/>
    </row>
    <row r="1091" spans="1:14" x14ac:dyDescent="0.25">
      <c r="A1091" s="130"/>
      <c r="B1091" s="130"/>
      <c r="C1091" s="131"/>
      <c r="D1091" s="112" t="str">
        <f>_xlfn.XLOOKUP(Table1[[#This Row],[Service]],Validation!$A$2:$A$15,Validation!$B$2:$B$15,"",0,1)</f>
        <v/>
      </c>
      <c r="E1091" s="131"/>
      <c r="F1091" s="132"/>
      <c r="G1091" s="133"/>
      <c r="H1091" s="134"/>
      <c r="I1091" s="131"/>
      <c r="J1091" s="131"/>
      <c r="K1091" s="131"/>
      <c r="L1091" s="135">
        <f>Table1[[#This Row],[Per Unit Price]]*MAX(1,Table1[[#This Row],[Qty of Units]])*MAX(1,Table1[[#This Row],['#NCMs Served / FTEs Employed]])*MAX(1,Table1[[#This Row],[Duration of Service]])</f>
        <v>0</v>
      </c>
      <c r="M1091" s="131"/>
      <c r="N1091" s="133"/>
    </row>
    <row r="1092" spans="1:14" x14ac:dyDescent="0.25">
      <c r="A1092" s="130"/>
      <c r="B1092" s="130"/>
      <c r="C1092" s="131"/>
      <c r="D1092" s="112" t="str">
        <f>_xlfn.XLOOKUP(Table1[[#This Row],[Service]],Validation!$A$2:$A$15,Validation!$B$2:$B$15,"",0,1)</f>
        <v/>
      </c>
      <c r="E1092" s="131"/>
      <c r="F1092" s="132"/>
      <c r="G1092" s="133"/>
      <c r="H1092" s="134"/>
      <c r="I1092" s="131"/>
      <c r="J1092" s="131"/>
      <c r="K1092" s="131"/>
      <c r="L1092" s="135">
        <f>Table1[[#This Row],[Per Unit Price]]*MAX(1,Table1[[#This Row],[Qty of Units]])*MAX(1,Table1[[#This Row],['#NCMs Served / FTEs Employed]])*MAX(1,Table1[[#This Row],[Duration of Service]])</f>
        <v>0</v>
      </c>
      <c r="M1092" s="131"/>
      <c r="N1092" s="133"/>
    </row>
    <row r="1093" spans="1:14" x14ac:dyDescent="0.25">
      <c r="A1093" s="130"/>
      <c r="B1093" s="130"/>
      <c r="C1093" s="131"/>
      <c r="D1093" s="112" t="str">
        <f>_xlfn.XLOOKUP(Table1[[#This Row],[Service]],Validation!$A$2:$A$15,Validation!$B$2:$B$15,"",0,1)</f>
        <v/>
      </c>
      <c r="E1093" s="131"/>
      <c r="F1093" s="132"/>
      <c r="G1093" s="133"/>
      <c r="H1093" s="134"/>
      <c r="I1093" s="131"/>
      <c r="J1093" s="131"/>
      <c r="K1093" s="131"/>
      <c r="L1093" s="135">
        <f>Table1[[#This Row],[Per Unit Price]]*MAX(1,Table1[[#This Row],[Qty of Units]])*MAX(1,Table1[[#This Row],['#NCMs Served / FTEs Employed]])*MAX(1,Table1[[#This Row],[Duration of Service]])</f>
        <v>0</v>
      </c>
      <c r="M1093" s="131"/>
      <c r="N1093" s="133"/>
    </row>
    <row r="1094" spans="1:14" x14ac:dyDescent="0.25">
      <c r="A1094" s="130"/>
      <c r="B1094" s="130"/>
      <c r="C1094" s="131"/>
      <c r="D1094" s="112" t="str">
        <f>_xlfn.XLOOKUP(Table1[[#This Row],[Service]],Validation!$A$2:$A$15,Validation!$B$2:$B$15,"",0,1)</f>
        <v/>
      </c>
      <c r="E1094" s="131"/>
      <c r="F1094" s="132"/>
      <c r="G1094" s="133"/>
      <c r="H1094" s="134"/>
      <c r="I1094" s="131"/>
      <c r="J1094" s="131"/>
      <c r="K1094" s="131"/>
      <c r="L1094" s="135">
        <f>Table1[[#This Row],[Per Unit Price]]*MAX(1,Table1[[#This Row],[Qty of Units]])*MAX(1,Table1[[#This Row],['#NCMs Served / FTEs Employed]])*MAX(1,Table1[[#This Row],[Duration of Service]])</f>
        <v>0</v>
      </c>
      <c r="M1094" s="131"/>
      <c r="N1094" s="133"/>
    </row>
    <row r="1095" spans="1:14" x14ac:dyDescent="0.25">
      <c r="A1095" s="130"/>
      <c r="B1095" s="130"/>
      <c r="C1095" s="131"/>
      <c r="D1095" s="112" t="str">
        <f>_xlfn.XLOOKUP(Table1[[#This Row],[Service]],Validation!$A$2:$A$15,Validation!$B$2:$B$15,"",0,1)</f>
        <v/>
      </c>
      <c r="E1095" s="131"/>
      <c r="F1095" s="132"/>
      <c r="G1095" s="133"/>
      <c r="H1095" s="134"/>
      <c r="I1095" s="131"/>
      <c r="J1095" s="131"/>
      <c r="K1095" s="131"/>
      <c r="L1095" s="135">
        <f>Table1[[#This Row],[Per Unit Price]]*MAX(1,Table1[[#This Row],[Qty of Units]])*MAX(1,Table1[[#This Row],['#NCMs Served / FTEs Employed]])*MAX(1,Table1[[#This Row],[Duration of Service]])</f>
        <v>0</v>
      </c>
      <c r="M1095" s="131"/>
      <c r="N1095" s="133"/>
    </row>
    <row r="1096" spans="1:14" x14ac:dyDescent="0.25">
      <c r="A1096" s="130"/>
      <c r="B1096" s="130"/>
      <c r="C1096" s="131"/>
      <c r="D1096" s="112" t="str">
        <f>_xlfn.XLOOKUP(Table1[[#This Row],[Service]],Validation!$A$2:$A$15,Validation!$B$2:$B$15,"",0,1)</f>
        <v/>
      </c>
      <c r="E1096" s="131"/>
      <c r="F1096" s="132"/>
      <c r="G1096" s="133"/>
      <c r="H1096" s="134"/>
      <c r="I1096" s="131"/>
      <c r="J1096" s="131"/>
      <c r="K1096" s="131"/>
      <c r="L1096" s="135">
        <f>Table1[[#This Row],[Per Unit Price]]*MAX(1,Table1[[#This Row],[Qty of Units]])*MAX(1,Table1[[#This Row],['#NCMs Served / FTEs Employed]])*MAX(1,Table1[[#This Row],[Duration of Service]])</f>
        <v>0</v>
      </c>
      <c r="M1096" s="131"/>
      <c r="N1096" s="133"/>
    </row>
    <row r="1097" spans="1:14" x14ac:dyDescent="0.25">
      <c r="A1097" s="130"/>
      <c r="B1097" s="130"/>
      <c r="C1097" s="131"/>
      <c r="D1097" s="112" t="str">
        <f>_xlfn.XLOOKUP(Table1[[#This Row],[Service]],Validation!$A$2:$A$15,Validation!$B$2:$B$15,"",0,1)</f>
        <v/>
      </c>
      <c r="E1097" s="131"/>
      <c r="F1097" s="132"/>
      <c r="G1097" s="133"/>
      <c r="H1097" s="134"/>
      <c r="I1097" s="131"/>
      <c r="J1097" s="131"/>
      <c r="K1097" s="131"/>
      <c r="L1097" s="135">
        <f>Table1[[#This Row],[Per Unit Price]]*MAX(1,Table1[[#This Row],[Qty of Units]])*MAX(1,Table1[[#This Row],['#NCMs Served / FTEs Employed]])*MAX(1,Table1[[#This Row],[Duration of Service]])</f>
        <v>0</v>
      </c>
      <c r="M1097" s="131"/>
      <c r="N1097" s="133"/>
    </row>
    <row r="1098" spans="1:14" x14ac:dyDescent="0.25">
      <c r="A1098" s="130"/>
      <c r="B1098" s="130"/>
      <c r="C1098" s="131"/>
      <c r="D1098" s="112" t="str">
        <f>_xlfn.XLOOKUP(Table1[[#This Row],[Service]],Validation!$A$2:$A$15,Validation!$B$2:$B$15,"",0,1)</f>
        <v/>
      </c>
      <c r="E1098" s="131"/>
      <c r="F1098" s="132"/>
      <c r="G1098" s="133"/>
      <c r="H1098" s="134"/>
      <c r="I1098" s="131"/>
      <c r="J1098" s="131"/>
      <c r="K1098" s="131"/>
      <c r="L1098" s="135">
        <f>Table1[[#This Row],[Per Unit Price]]*MAX(1,Table1[[#This Row],[Qty of Units]])*MAX(1,Table1[[#This Row],['#NCMs Served / FTEs Employed]])*MAX(1,Table1[[#This Row],[Duration of Service]])</f>
        <v>0</v>
      </c>
      <c r="M1098" s="131"/>
      <c r="N1098" s="133"/>
    </row>
    <row r="1099" spans="1:14" x14ac:dyDescent="0.25">
      <c r="A1099" s="130"/>
      <c r="B1099" s="130"/>
      <c r="C1099" s="131"/>
      <c r="D1099" s="112" t="str">
        <f>_xlfn.XLOOKUP(Table1[[#This Row],[Service]],Validation!$A$2:$A$15,Validation!$B$2:$B$15,"",0,1)</f>
        <v/>
      </c>
      <c r="E1099" s="131"/>
      <c r="F1099" s="132"/>
      <c r="G1099" s="133"/>
      <c r="H1099" s="134"/>
      <c r="I1099" s="131"/>
      <c r="J1099" s="131"/>
      <c r="K1099" s="131"/>
      <c r="L1099" s="135">
        <f>Table1[[#This Row],[Per Unit Price]]*MAX(1,Table1[[#This Row],[Qty of Units]])*MAX(1,Table1[[#This Row],['#NCMs Served / FTEs Employed]])*MAX(1,Table1[[#This Row],[Duration of Service]])</f>
        <v>0</v>
      </c>
      <c r="M1099" s="131"/>
      <c r="N1099" s="133"/>
    </row>
    <row r="1100" spans="1:14" x14ac:dyDescent="0.25">
      <c r="A1100" s="130"/>
      <c r="B1100" s="130"/>
      <c r="C1100" s="131"/>
      <c r="D1100" s="112" t="str">
        <f>_xlfn.XLOOKUP(Table1[[#This Row],[Service]],Validation!$A$2:$A$15,Validation!$B$2:$B$15,"",0,1)</f>
        <v/>
      </c>
      <c r="E1100" s="131"/>
      <c r="F1100" s="132"/>
      <c r="G1100" s="133"/>
      <c r="H1100" s="134"/>
      <c r="I1100" s="131"/>
      <c r="J1100" s="131"/>
      <c r="K1100" s="131"/>
      <c r="L1100" s="135">
        <f>Table1[[#This Row],[Per Unit Price]]*MAX(1,Table1[[#This Row],[Qty of Units]])*MAX(1,Table1[[#This Row],['#NCMs Served / FTEs Employed]])*MAX(1,Table1[[#This Row],[Duration of Service]])</f>
        <v>0</v>
      </c>
      <c r="M1100" s="131"/>
      <c r="N1100" s="133"/>
    </row>
    <row r="1101" spans="1:14" x14ac:dyDescent="0.25">
      <c r="A1101" s="130"/>
      <c r="B1101" s="130"/>
      <c r="C1101" s="131"/>
      <c r="D1101" s="112" t="str">
        <f>_xlfn.XLOOKUP(Table1[[#This Row],[Service]],Validation!$A$2:$A$15,Validation!$B$2:$B$15,"",0,1)</f>
        <v/>
      </c>
      <c r="E1101" s="131"/>
      <c r="F1101" s="132"/>
      <c r="G1101" s="133"/>
      <c r="H1101" s="134"/>
      <c r="I1101" s="131"/>
      <c r="J1101" s="131"/>
      <c r="K1101" s="131"/>
      <c r="L1101" s="135">
        <f>Table1[[#This Row],[Per Unit Price]]*MAX(1,Table1[[#This Row],[Qty of Units]])*MAX(1,Table1[[#This Row],['#NCMs Served / FTEs Employed]])*MAX(1,Table1[[#This Row],[Duration of Service]])</f>
        <v>0</v>
      </c>
      <c r="M1101" s="131"/>
      <c r="N1101" s="133"/>
    </row>
    <row r="1102" spans="1:14" x14ac:dyDescent="0.25">
      <c r="A1102" s="130"/>
      <c r="B1102" s="130"/>
      <c r="C1102" s="131"/>
      <c r="D1102" s="112" t="str">
        <f>_xlfn.XLOOKUP(Table1[[#This Row],[Service]],Validation!$A$2:$A$15,Validation!$B$2:$B$15,"",0,1)</f>
        <v/>
      </c>
      <c r="E1102" s="131"/>
      <c r="F1102" s="132"/>
      <c r="G1102" s="133"/>
      <c r="H1102" s="134"/>
      <c r="I1102" s="131"/>
      <c r="J1102" s="131"/>
      <c r="K1102" s="131"/>
      <c r="L1102" s="135">
        <f>Table1[[#This Row],[Per Unit Price]]*MAX(1,Table1[[#This Row],[Qty of Units]])*MAX(1,Table1[[#This Row],['#NCMs Served / FTEs Employed]])*MAX(1,Table1[[#This Row],[Duration of Service]])</f>
        <v>0</v>
      </c>
      <c r="M1102" s="131"/>
      <c r="N1102" s="133"/>
    </row>
    <row r="1103" spans="1:14" x14ac:dyDescent="0.25">
      <c r="A1103" s="130"/>
      <c r="B1103" s="130"/>
      <c r="C1103" s="131"/>
      <c r="D1103" s="112" t="str">
        <f>_xlfn.XLOOKUP(Table1[[#This Row],[Service]],Validation!$A$2:$A$15,Validation!$B$2:$B$15,"",0,1)</f>
        <v/>
      </c>
      <c r="E1103" s="131"/>
      <c r="F1103" s="132"/>
      <c r="G1103" s="133"/>
      <c r="H1103" s="134"/>
      <c r="I1103" s="131"/>
      <c r="J1103" s="131"/>
      <c r="K1103" s="131"/>
      <c r="L1103" s="135">
        <f>Table1[[#This Row],[Per Unit Price]]*MAX(1,Table1[[#This Row],[Qty of Units]])*MAX(1,Table1[[#This Row],['#NCMs Served / FTEs Employed]])*MAX(1,Table1[[#This Row],[Duration of Service]])</f>
        <v>0</v>
      </c>
      <c r="M1103" s="131"/>
      <c r="N1103" s="133"/>
    </row>
    <row r="1104" spans="1:14" x14ac:dyDescent="0.25">
      <c r="A1104" s="130"/>
      <c r="B1104" s="130"/>
      <c r="C1104" s="131"/>
      <c r="D1104" s="112" t="str">
        <f>_xlfn.XLOOKUP(Table1[[#This Row],[Service]],Validation!$A$2:$A$15,Validation!$B$2:$B$15,"",0,1)</f>
        <v/>
      </c>
      <c r="E1104" s="131"/>
      <c r="F1104" s="132"/>
      <c r="G1104" s="133"/>
      <c r="H1104" s="134"/>
      <c r="I1104" s="131"/>
      <c r="J1104" s="131"/>
      <c r="K1104" s="131"/>
      <c r="L1104" s="135">
        <f>Table1[[#This Row],[Per Unit Price]]*MAX(1,Table1[[#This Row],[Qty of Units]])*MAX(1,Table1[[#This Row],['#NCMs Served / FTEs Employed]])*MAX(1,Table1[[#This Row],[Duration of Service]])</f>
        <v>0</v>
      </c>
      <c r="M1104" s="131"/>
      <c r="N1104" s="133"/>
    </row>
    <row r="1105" spans="1:14" x14ac:dyDescent="0.25">
      <c r="A1105" s="130"/>
      <c r="B1105" s="130"/>
      <c r="C1105" s="131"/>
      <c r="D1105" s="112" t="str">
        <f>_xlfn.XLOOKUP(Table1[[#This Row],[Service]],Validation!$A$2:$A$15,Validation!$B$2:$B$15,"",0,1)</f>
        <v/>
      </c>
      <c r="E1105" s="131"/>
      <c r="F1105" s="132"/>
      <c r="G1105" s="133"/>
      <c r="H1105" s="134"/>
      <c r="I1105" s="131"/>
      <c r="J1105" s="131"/>
      <c r="K1105" s="131"/>
      <c r="L1105" s="135">
        <f>Table1[[#This Row],[Per Unit Price]]*MAX(1,Table1[[#This Row],[Qty of Units]])*MAX(1,Table1[[#This Row],['#NCMs Served / FTEs Employed]])*MAX(1,Table1[[#This Row],[Duration of Service]])</f>
        <v>0</v>
      </c>
      <c r="M1105" s="131"/>
      <c r="N1105" s="133"/>
    </row>
    <row r="1106" spans="1:14" x14ac:dyDescent="0.25">
      <c r="A1106" s="130"/>
      <c r="B1106" s="130"/>
      <c r="C1106" s="131"/>
      <c r="D1106" s="112" t="str">
        <f>_xlfn.XLOOKUP(Table1[[#This Row],[Service]],Validation!$A$2:$A$15,Validation!$B$2:$B$15,"",0,1)</f>
        <v/>
      </c>
      <c r="E1106" s="131"/>
      <c r="F1106" s="132"/>
      <c r="G1106" s="133"/>
      <c r="H1106" s="134"/>
      <c r="I1106" s="131"/>
      <c r="J1106" s="131"/>
      <c r="K1106" s="131"/>
      <c r="L1106" s="135">
        <f>Table1[[#This Row],[Per Unit Price]]*MAX(1,Table1[[#This Row],[Qty of Units]])*MAX(1,Table1[[#This Row],['#NCMs Served / FTEs Employed]])*MAX(1,Table1[[#This Row],[Duration of Service]])</f>
        <v>0</v>
      </c>
      <c r="M1106" s="131"/>
      <c r="N1106" s="133"/>
    </row>
    <row r="1107" spans="1:14" x14ac:dyDescent="0.25">
      <c r="A1107" s="130"/>
      <c r="B1107" s="130"/>
      <c r="C1107" s="131"/>
      <c r="D1107" s="112" t="str">
        <f>_xlfn.XLOOKUP(Table1[[#This Row],[Service]],Validation!$A$2:$A$15,Validation!$B$2:$B$15,"",0,1)</f>
        <v/>
      </c>
      <c r="E1107" s="131"/>
      <c r="F1107" s="132"/>
      <c r="G1107" s="133"/>
      <c r="H1107" s="134"/>
      <c r="I1107" s="131"/>
      <c r="J1107" s="131"/>
      <c r="K1107" s="131"/>
      <c r="L1107" s="135">
        <f>Table1[[#This Row],[Per Unit Price]]*MAX(1,Table1[[#This Row],[Qty of Units]])*MAX(1,Table1[[#This Row],['#NCMs Served / FTEs Employed]])*MAX(1,Table1[[#This Row],[Duration of Service]])</f>
        <v>0</v>
      </c>
      <c r="M1107" s="131"/>
      <c r="N1107" s="133"/>
    </row>
    <row r="1108" spans="1:14" x14ac:dyDescent="0.25">
      <c r="A1108" s="130"/>
      <c r="B1108" s="130"/>
      <c r="C1108" s="131"/>
      <c r="D1108" s="112" t="str">
        <f>_xlfn.XLOOKUP(Table1[[#This Row],[Service]],Validation!$A$2:$A$15,Validation!$B$2:$B$15,"",0,1)</f>
        <v/>
      </c>
      <c r="E1108" s="131"/>
      <c r="F1108" s="132"/>
      <c r="G1108" s="133"/>
      <c r="H1108" s="134"/>
      <c r="I1108" s="131"/>
      <c r="J1108" s="131"/>
      <c r="K1108" s="131"/>
      <c r="L1108" s="135">
        <f>Table1[[#This Row],[Per Unit Price]]*MAX(1,Table1[[#This Row],[Qty of Units]])*MAX(1,Table1[[#This Row],['#NCMs Served / FTEs Employed]])*MAX(1,Table1[[#This Row],[Duration of Service]])</f>
        <v>0</v>
      </c>
      <c r="M1108" s="131"/>
      <c r="N1108" s="133"/>
    </row>
    <row r="1109" spans="1:14" x14ac:dyDescent="0.25">
      <c r="A1109" s="130"/>
      <c r="B1109" s="130"/>
      <c r="C1109" s="131"/>
      <c r="D1109" s="112" t="str">
        <f>_xlfn.XLOOKUP(Table1[[#This Row],[Service]],Validation!$A$2:$A$15,Validation!$B$2:$B$15,"",0,1)</f>
        <v/>
      </c>
      <c r="E1109" s="131"/>
      <c r="F1109" s="132"/>
      <c r="G1109" s="133"/>
      <c r="H1109" s="134"/>
      <c r="I1109" s="131"/>
      <c r="J1109" s="131"/>
      <c r="K1109" s="131"/>
      <c r="L1109" s="135">
        <f>Table1[[#This Row],[Per Unit Price]]*MAX(1,Table1[[#This Row],[Qty of Units]])*MAX(1,Table1[[#This Row],['#NCMs Served / FTEs Employed]])*MAX(1,Table1[[#This Row],[Duration of Service]])</f>
        <v>0</v>
      </c>
      <c r="M1109" s="131"/>
      <c r="N1109" s="133"/>
    </row>
    <row r="1110" spans="1:14" x14ac:dyDescent="0.25">
      <c r="A1110" s="130"/>
      <c r="B1110" s="130"/>
      <c r="C1110" s="131"/>
      <c r="D1110" s="112" t="str">
        <f>_xlfn.XLOOKUP(Table1[[#This Row],[Service]],Validation!$A$2:$A$15,Validation!$B$2:$B$15,"",0,1)</f>
        <v/>
      </c>
      <c r="E1110" s="131"/>
      <c r="F1110" s="132"/>
      <c r="G1110" s="133"/>
      <c r="H1110" s="134"/>
      <c r="I1110" s="131"/>
      <c r="J1110" s="131"/>
      <c r="K1110" s="131"/>
      <c r="L1110" s="135">
        <f>Table1[[#This Row],[Per Unit Price]]*MAX(1,Table1[[#This Row],[Qty of Units]])*MAX(1,Table1[[#This Row],['#NCMs Served / FTEs Employed]])*MAX(1,Table1[[#This Row],[Duration of Service]])</f>
        <v>0</v>
      </c>
      <c r="M1110" s="131"/>
      <c r="N1110" s="133"/>
    </row>
    <row r="1111" spans="1:14" x14ac:dyDescent="0.25">
      <c r="A1111" s="130"/>
      <c r="B1111" s="130"/>
      <c r="C1111" s="131"/>
      <c r="D1111" s="112" t="str">
        <f>_xlfn.XLOOKUP(Table1[[#This Row],[Service]],Validation!$A$2:$A$15,Validation!$B$2:$B$15,"",0,1)</f>
        <v/>
      </c>
      <c r="E1111" s="131"/>
      <c r="F1111" s="132"/>
      <c r="G1111" s="133"/>
      <c r="H1111" s="134"/>
      <c r="I1111" s="131"/>
      <c r="J1111" s="131"/>
      <c r="K1111" s="131"/>
      <c r="L1111" s="135">
        <f>Table1[[#This Row],[Per Unit Price]]*MAX(1,Table1[[#This Row],[Qty of Units]])*MAX(1,Table1[[#This Row],['#NCMs Served / FTEs Employed]])*MAX(1,Table1[[#This Row],[Duration of Service]])</f>
        <v>0</v>
      </c>
      <c r="M1111" s="131"/>
      <c r="N1111" s="133"/>
    </row>
    <row r="1112" spans="1:14" x14ac:dyDescent="0.25">
      <c r="A1112" s="130"/>
      <c r="B1112" s="130"/>
      <c r="C1112" s="131"/>
      <c r="D1112" s="112" t="str">
        <f>_xlfn.XLOOKUP(Table1[[#This Row],[Service]],Validation!$A$2:$A$15,Validation!$B$2:$B$15,"",0,1)</f>
        <v/>
      </c>
      <c r="E1112" s="131"/>
      <c r="F1112" s="132"/>
      <c r="G1112" s="133"/>
      <c r="H1112" s="134"/>
      <c r="I1112" s="131"/>
      <c r="J1112" s="131"/>
      <c r="K1112" s="131"/>
      <c r="L1112" s="135">
        <f>Table1[[#This Row],[Per Unit Price]]*MAX(1,Table1[[#This Row],[Qty of Units]])*MAX(1,Table1[[#This Row],['#NCMs Served / FTEs Employed]])*MAX(1,Table1[[#This Row],[Duration of Service]])</f>
        <v>0</v>
      </c>
      <c r="M1112" s="131"/>
      <c r="N1112" s="133"/>
    </row>
    <row r="1113" spans="1:14" x14ac:dyDescent="0.25">
      <c r="A1113" s="130"/>
      <c r="B1113" s="130"/>
      <c r="C1113" s="131"/>
      <c r="D1113" s="112" t="str">
        <f>_xlfn.XLOOKUP(Table1[[#This Row],[Service]],Validation!$A$2:$A$15,Validation!$B$2:$B$15,"",0,1)</f>
        <v/>
      </c>
      <c r="E1113" s="131"/>
      <c r="F1113" s="132"/>
      <c r="G1113" s="133"/>
      <c r="H1113" s="134"/>
      <c r="I1113" s="131"/>
      <c r="J1113" s="131"/>
      <c r="K1113" s="131"/>
      <c r="L1113" s="135">
        <f>Table1[[#This Row],[Per Unit Price]]*MAX(1,Table1[[#This Row],[Qty of Units]])*MAX(1,Table1[[#This Row],['#NCMs Served / FTEs Employed]])*MAX(1,Table1[[#This Row],[Duration of Service]])</f>
        <v>0</v>
      </c>
      <c r="M1113" s="131"/>
      <c r="N1113" s="133"/>
    </row>
    <row r="1114" spans="1:14" x14ac:dyDescent="0.25">
      <c r="A1114" s="130"/>
      <c r="B1114" s="130"/>
      <c r="C1114" s="131"/>
      <c r="D1114" s="112" t="str">
        <f>_xlfn.XLOOKUP(Table1[[#This Row],[Service]],Validation!$A$2:$A$15,Validation!$B$2:$B$15,"",0,1)</f>
        <v/>
      </c>
      <c r="E1114" s="131"/>
      <c r="F1114" s="132"/>
      <c r="G1114" s="133"/>
      <c r="H1114" s="134"/>
      <c r="I1114" s="131"/>
      <c r="J1114" s="131"/>
      <c r="K1114" s="131"/>
      <c r="L1114" s="135">
        <f>Table1[[#This Row],[Per Unit Price]]*MAX(1,Table1[[#This Row],[Qty of Units]])*MAX(1,Table1[[#This Row],['#NCMs Served / FTEs Employed]])*MAX(1,Table1[[#This Row],[Duration of Service]])</f>
        <v>0</v>
      </c>
      <c r="M1114" s="131"/>
      <c r="N1114" s="133"/>
    </row>
    <row r="1115" spans="1:14" x14ac:dyDescent="0.25">
      <c r="A1115" s="130"/>
      <c r="B1115" s="130"/>
      <c r="C1115" s="131"/>
      <c r="D1115" s="112" t="str">
        <f>_xlfn.XLOOKUP(Table1[[#This Row],[Service]],Validation!$A$2:$A$15,Validation!$B$2:$B$15,"",0,1)</f>
        <v/>
      </c>
      <c r="E1115" s="131"/>
      <c r="F1115" s="132"/>
      <c r="G1115" s="133"/>
      <c r="H1115" s="134"/>
      <c r="I1115" s="131"/>
      <c r="J1115" s="131"/>
      <c r="K1115" s="131"/>
      <c r="L1115" s="135">
        <f>Table1[[#This Row],[Per Unit Price]]*MAX(1,Table1[[#This Row],[Qty of Units]])*MAX(1,Table1[[#This Row],['#NCMs Served / FTEs Employed]])*MAX(1,Table1[[#This Row],[Duration of Service]])</f>
        <v>0</v>
      </c>
      <c r="M1115" s="131"/>
      <c r="N1115" s="133"/>
    </row>
    <row r="1116" spans="1:14" x14ac:dyDescent="0.25">
      <c r="A1116" s="130"/>
      <c r="B1116" s="130"/>
      <c r="C1116" s="131"/>
      <c r="D1116" s="112" t="str">
        <f>_xlfn.XLOOKUP(Table1[[#This Row],[Service]],Validation!$A$2:$A$15,Validation!$B$2:$B$15,"",0,1)</f>
        <v/>
      </c>
      <c r="E1116" s="131"/>
      <c r="F1116" s="132"/>
      <c r="G1116" s="133"/>
      <c r="H1116" s="134"/>
      <c r="I1116" s="131"/>
      <c r="J1116" s="131"/>
      <c r="K1116" s="131"/>
      <c r="L1116" s="135">
        <f>Table1[[#This Row],[Per Unit Price]]*MAX(1,Table1[[#This Row],[Qty of Units]])*MAX(1,Table1[[#This Row],['#NCMs Served / FTEs Employed]])*MAX(1,Table1[[#This Row],[Duration of Service]])</f>
        <v>0</v>
      </c>
      <c r="M1116" s="131"/>
      <c r="N1116" s="133"/>
    </row>
    <row r="1117" spans="1:14" x14ac:dyDescent="0.25">
      <c r="A1117" s="130"/>
      <c r="B1117" s="130"/>
      <c r="C1117" s="131"/>
      <c r="D1117" s="112" t="str">
        <f>_xlfn.XLOOKUP(Table1[[#This Row],[Service]],Validation!$A$2:$A$15,Validation!$B$2:$B$15,"",0,1)</f>
        <v/>
      </c>
      <c r="E1117" s="131"/>
      <c r="F1117" s="132"/>
      <c r="G1117" s="133"/>
      <c r="H1117" s="134"/>
      <c r="I1117" s="131"/>
      <c r="J1117" s="131"/>
      <c r="K1117" s="131"/>
      <c r="L1117" s="135">
        <f>Table1[[#This Row],[Per Unit Price]]*MAX(1,Table1[[#This Row],[Qty of Units]])*MAX(1,Table1[[#This Row],['#NCMs Served / FTEs Employed]])*MAX(1,Table1[[#This Row],[Duration of Service]])</f>
        <v>0</v>
      </c>
      <c r="M1117" s="131"/>
      <c r="N1117" s="133"/>
    </row>
    <row r="1118" spans="1:14" x14ac:dyDescent="0.25">
      <c r="A1118" s="130"/>
      <c r="B1118" s="130"/>
      <c r="C1118" s="131"/>
      <c r="D1118" s="112" t="str">
        <f>_xlfn.XLOOKUP(Table1[[#This Row],[Service]],Validation!$A$2:$A$15,Validation!$B$2:$B$15,"",0,1)</f>
        <v/>
      </c>
      <c r="E1118" s="131"/>
      <c r="F1118" s="132"/>
      <c r="G1118" s="133"/>
      <c r="H1118" s="134"/>
      <c r="I1118" s="131"/>
      <c r="J1118" s="131"/>
      <c r="K1118" s="131"/>
      <c r="L1118" s="135">
        <f>Table1[[#This Row],[Per Unit Price]]*MAX(1,Table1[[#This Row],[Qty of Units]])*MAX(1,Table1[[#This Row],['#NCMs Served / FTEs Employed]])*MAX(1,Table1[[#This Row],[Duration of Service]])</f>
        <v>0</v>
      </c>
      <c r="M1118" s="131"/>
      <c r="N1118" s="133"/>
    </row>
    <row r="1119" spans="1:14" x14ac:dyDescent="0.25">
      <c r="A1119" s="130"/>
      <c r="B1119" s="130"/>
      <c r="C1119" s="131"/>
      <c r="D1119" s="112" t="str">
        <f>_xlfn.XLOOKUP(Table1[[#This Row],[Service]],Validation!$A$2:$A$15,Validation!$B$2:$B$15,"",0,1)</f>
        <v/>
      </c>
      <c r="E1119" s="131"/>
      <c r="F1119" s="132"/>
      <c r="G1119" s="133"/>
      <c r="H1119" s="134"/>
      <c r="I1119" s="131"/>
      <c r="J1119" s="131"/>
      <c r="K1119" s="131"/>
      <c r="L1119" s="135">
        <f>Table1[[#This Row],[Per Unit Price]]*MAX(1,Table1[[#This Row],[Qty of Units]])*MAX(1,Table1[[#This Row],['#NCMs Served / FTEs Employed]])*MAX(1,Table1[[#This Row],[Duration of Service]])</f>
        <v>0</v>
      </c>
      <c r="M1119" s="131"/>
      <c r="N1119" s="133"/>
    </row>
    <row r="1120" spans="1:14" x14ac:dyDescent="0.25">
      <c r="A1120" s="130"/>
      <c r="B1120" s="130"/>
      <c r="C1120" s="131"/>
      <c r="D1120" s="112" t="str">
        <f>_xlfn.XLOOKUP(Table1[[#This Row],[Service]],Validation!$A$2:$A$15,Validation!$B$2:$B$15,"",0,1)</f>
        <v/>
      </c>
      <c r="E1120" s="131"/>
      <c r="F1120" s="132"/>
      <c r="G1120" s="133"/>
      <c r="H1120" s="134"/>
      <c r="I1120" s="131"/>
      <c r="J1120" s="131"/>
      <c r="K1120" s="131"/>
      <c r="L1120" s="135">
        <f>Table1[[#This Row],[Per Unit Price]]*MAX(1,Table1[[#This Row],[Qty of Units]])*MAX(1,Table1[[#This Row],['#NCMs Served / FTEs Employed]])*MAX(1,Table1[[#This Row],[Duration of Service]])</f>
        <v>0</v>
      </c>
      <c r="M1120" s="131"/>
      <c r="N1120" s="133"/>
    </row>
    <row r="1121" spans="1:14" x14ac:dyDescent="0.25">
      <c r="A1121" s="130"/>
      <c r="B1121" s="130"/>
      <c r="C1121" s="131"/>
      <c r="D1121" s="112" t="str">
        <f>_xlfn.XLOOKUP(Table1[[#This Row],[Service]],Validation!$A$2:$A$15,Validation!$B$2:$B$15,"",0,1)</f>
        <v/>
      </c>
      <c r="E1121" s="131"/>
      <c r="F1121" s="132"/>
      <c r="G1121" s="133"/>
      <c r="H1121" s="134"/>
      <c r="I1121" s="131"/>
      <c r="J1121" s="131"/>
      <c r="K1121" s="131"/>
      <c r="L1121" s="135">
        <f>Table1[[#This Row],[Per Unit Price]]*MAX(1,Table1[[#This Row],[Qty of Units]])*MAX(1,Table1[[#This Row],['#NCMs Served / FTEs Employed]])*MAX(1,Table1[[#This Row],[Duration of Service]])</f>
        <v>0</v>
      </c>
      <c r="M1121" s="131"/>
      <c r="N1121" s="133"/>
    </row>
    <row r="1122" spans="1:14" x14ac:dyDescent="0.25">
      <c r="A1122" s="130"/>
      <c r="B1122" s="130"/>
      <c r="C1122" s="131"/>
      <c r="D1122" s="112" t="str">
        <f>_xlfn.XLOOKUP(Table1[[#This Row],[Service]],Validation!$A$2:$A$15,Validation!$B$2:$B$15,"",0,1)</f>
        <v/>
      </c>
      <c r="E1122" s="131"/>
      <c r="F1122" s="132"/>
      <c r="G1122" s="133"/>
      <c r="H1122" s="134"/>
      <c r="I1122" s="131"/>
      <c r="J1122" s="131"/>
      <c r="K1122" s="131"/>
      <c r="L1122" s="135">
        <f>Table1[[#This Row],[Per Unit Price]]*MAX(1,Table1[[#This Row],[Qty of Units]])*MAX(1,Table1[[#This Row],['#NCMs Served / FTEs Employed]])*MAX(1,Table1[[#This Row],[Duration of Service]])</f>
        <v>0</v>
      </c>
      <c r="M1122" s="131"/>
      <c r="N1122" s="133"/>
    </row>
    <row r="1123" spans="1:14" x14ac:dyDescent="0.25">
      <c r="A1123" s="130"/>
      <c r="B1123" s="130"/>
      <c r="C1123" s="131"/>
      <c r="D1123" s="112" t="str">
        <f>_xlfn.XLOOKUP(Table1[[#This Row],[Service]],Validation!$A$2:$A$15,Validation!$B$2:$B$15,"",0,1)</f>
        <v/>
      </c>
      <c r="E1123" s="131"/>
      <c r="F1123" s="132"/>
      <c r="G1123" s="133"/>
      <c r="H1123" s="134"/>
      <c r="I1123" s="131"/>
      <c r="J1123" s="131"/>
      <c r="K1123" s="131"/>
      <c r="L1123" s="135">
        <f>Table1[[#This Row],[Per Unit Price]]*MAX(1,Table1[[#This Row],[Qty of Units]])*MAX(1,Table1[[#This Row],['#NCMs Served / FTEs Employed]])*MAX(1,Table1[[#This Row],[Duration of Service]])</f>
        <v>0</v>
      </c>
      <c r="M1123" s="131"/>
      <c r="N1123" s="133"/>
    </row>
    <row r="1124" spans="1:14" x14ac:dyDescent="0.25">
      <c r="A1124" s="130"/>
      <c r="B1124" s="130"/>
      <c r="C1124" s="131"/>
      <c r="D1124" s="112" t="str">
        <f>_xlfn.XLOOKUP(Table1[[#This Row],[Service]],Validation!$A$2:$A$15,Validation!$B$2:$B$15,"",0,1)</f>
        <v/>
      </c>
      <c r="E1124" s="131"/>
      <c r="F1124" s="132"/>
      <c r="G1124" s="133"/>
      <c r="H1124" s="134"/>
      <c r="I1124" s="131"/>
      <c r="J1124" s="131"/>
      <c r="K1124" s="131"/>
      <c r="L1124" s="135">
        <f>Table1[[#This Row],[Per Unit Price]]*MAX(1,Table1[[#This Row],[Qty of Units]])*MAX(1,Table1[[#This Row],['#NCMs Served / FTEs Employed]])*MAX(1,Table1[[#This Row],[Duration of Service]])</f>
        <v>0</v>
      </c>
      <c r="M1124" s="131"/>
      <c r="N1124" s="133"/>
    </row>
    <row r="1125" spans="1:14" x14ac:dyDescent="0.25">
      <c r="A1125" s="130"/>
      <c r="B1125" s="130"/>
      <c r="C1125" s="131"/>
      <c r="D1125" s="112" t="str">
        <f>_xlfn.XLOOKUP(Table1[[#This Row],[Service]],Validation!$A$2:$A$15,Validation!$B$2:$B$15,"",0,1)</f>
        <v/>
      </c>
      <c r="E1125" s="131"/>
      <c r="F1125" s="132"/>
      <c r="G1125" s="133"/>
      <c r="H1125" s="134"/>
      <c r="I1125" s="131"/>
      <c r="J1125" s="131"/>
      <c r="K1125" s="131"/>
      <c r="L1125" s="135">
        <f>Table1[[#This Row],[Per Unit Price]]*MAX(1,Table1[[#This Row],[Qty of Units]])*MAX(1,Table1[[#This Row],['#NCMs Served / FTEs Employed]])*MAX(1,Table1[[#This Row],[Duration of Service]])</f>
        <v>0</v>
      </c>
      <c r="M1125" s="131"/>
      <c r="N1125" s="133"/>
    </row>
    <row r="1126" spans="1:14" x14ac:dyDescent="0.25">
      <c r="A1126" s="130"/>
      <c r="B1126" s="130"/>
      <c r="C1126" s="131"/>
      <c r="D1126" s="112" t="str">
        <f>_xlfn.XLOOKUP(Table1[[#This Row],[Service]],Validation!$A$2:$A$15,Validation!$B$2:$B$15,"",0,1)</f>
        <v/>
      </c>
      <c r="E1126" s="131"/>
      <c r="F1126" s="132"/>
      <c r="G1126" s="133"/>
      <c r="H1126" s="134"/>
      <c r="I1126" s="131"/>
      <c r="J1126" s="131"/>
      <c r="K1126" s="131"/>
      <c r="L1126" s="135">
        <f>Table1[[#This Row],[Per Unit Price]]*MAX(1,Table1[[#This Row],[Qty of Units]])*MAX(1,Table1[[#This Row],['#NCMs Served / FTEs Employed]])*MAX(1,Table1[[#This Row],[Duration of Service]])</f>
        <v>0</v>
      </c>
      <c r="M1126" s="131"/>
      <c r="N1126" s="133"/>
    </row>
    <row r="1127" spans="1:14" x14ac:dyDescent="0.25">
      <c r="A1127" s="130"/>
      <c r="B1127" s="130"/>
      <c r="C1127" s="131"/>
      <c r="D1127" s="112" t="str">
        <f>_xlfn.XLOOKUP(Table1[[#This Row],[Service]],Validation!$A$2:$A$15,Validation!$B$2:$B$15,"",0,1)</f>
        <v/>
      </c>
      <c r="E1127" s="131"/>
      <c r="F1127" s="132"/>
      <c r="G1127" s="133"/>
      <c r="H1127" s="134"/>
      <c r="I1127" s="131"/>
      <c r="J1127" s="131"/>
      <c r="K1127" s="131"/>
      <c r="L1127" s="135">
        <f>Table1[[#This Row],[Per Unit Price]]*MAX(1,Table1[[#This Row],[Qty of Units]])*MAX(1,Table1[[#This Row],['#NCMs Served / FTEs Employed]])*MAX(1,Table1[[#This Row],[Duration of Service]])</f>
        <v>0</v>
      </c>
      <c r="M1127" s="131"/>
      <c r="N1127" s="133"/>
    </row>
    <row r="1128" spans="1:14" x14ac:dyDescent="0.25">
      <c r="A1128" s="130"/>
      <c r="B1128" s="130"/>
      <c r="C1128" s="131"/>
      <c r="D1128" s="112" t="str">
        <f>_xlfn.XLOOKUP(Table1[[#This Row],[Service]],Validation!$A$2:$A$15,Validation!$B$2:$B$15,"",0,1)</f>
        <v/>
      </c>
      <c r="E1128" s="131"/>
      <c r="F1128" s="132"/>
      <c r="G1128" s="133"/>
      <c r="H1128" s="134"/>
      <c r="I1128" s="131"/>
      <c r="J1128" s="131"/>
      <c r="K1128" s="131"/>
      <c r="L1128" s="135">
        <f>Table1[[#This Row],[Per Unit Price]]*MAX(1,Table1[[#This Row],[Qty of Units]])*MAX(1,Table1[[#This Row],['#NCMs Served / FTEs Employed]])*MAX(1,Table1[[#This Row],[Duration of Service]])</f>
        <v>0</v>
      </c>
      <c r="M1128" s="131"/>
      <c r="N1128" s="133"/>
    </row>
    <row r="1129" spans="1:14" x14ac:dyDescent="0.25">
      <c r="A1129" s="130"/>
      <c r="B1129" s="130"/>
      <c r="C1129" s="131"/>
      <c r="D1129" s="112" t="str">
        <f>_xlfn.XLOOKUP(Table1[[#This Row],[Service]],Validation!$A$2:$A$15,Validation!$B$2:$B$15,"",0,1)</f>
        <v/>
      </c>
      <c r="E1129" s="131"/>
      <c r="F1129" s="132"/>
      <c r="G1129" s="133"/>
      <c r="H1129" s="134"/>
      <c r="I1129" s="131"/>
      <c r="J1129" s="131"/>
      <c r="K1129" s="131"/>
      <c r="L1129" s="135">
        <f>Table1[[#This Row],[Per Unit Price]]*MAX(1,Table1[[#This Row],[Qty of Units]])*MAX(1,Table1[[#This Row],['#NCMs Served / FTEs Employed]])*MAX(1,Table1[[#This Row],[Duration of Service]])</f>
        <v>0</v>
      </c>
      <c r="M1129" s="131"/>
      <c r="N1129" s="133"/>
    </row>
    <row r="1130" spans="1:14" x14ac:dyDescent="0.25">
      <c r="A1130" s="130"/>
      <c r="B1130" s="130"/>
      <c r="C1130" s="131"/>
      <c r="D1130" s="112" t="str">
        <f>_xlfn.XLOOKUP(Table1[[#This Row],[Service]],Validation!$A$2:$A$15,Validation!$B$2:$B$15,"",0,1)</f>
        <v/>
      </c>
      <c r="E1130" s="131"/>
      <c r="F1130" s="132"/>
      <c r="G1130" s="133"/>
      <c r="H1130" s="134"/>
      <c r="I1130" s="131"/>
      <c r="J1130" s="131"/>
      <c r="K1130" s="131"/>
      <c r="L1130" s="135">
        <f>Table1[[#This Row],[Per Unit Price]]*MAX(1,Table1[[#This Row],[Qty of Units]])*MAX(1,Table1[[#This Row],['#NCMs Served / FTEs Employed]])*MAX(1,Table1[[#This Row],[Duration of Service]])</f>
        <v>0</v>
      </c>
      <c r="M1130" s="131"/>
      <c r="N1130" s="133"/>
    </row>
    <row r="1131" spans="1:14" x14ac:dyDescent="0.25">
      <c r="A1131" s="130"/>
      <c r="B1131" s="130"/>
      <c r="C1131" s="131"/>
      <c r="D1131" s="112" t="str">
        <f>_xlfn.XLOOKUP(Table1[[#This Row],[Service]],Validation!$A$2:$A$15,Validation!$B$2:$B$15,"",0,1)</f>
        <v/>
      </c>
      <c r="E1131" s="131"/>
      <c r="F1131" s="132"/>
      <c r="G1131" s="133"/>
      <c r="H1131" s="134"/>
      <c r="I1131" s="131"/>
      <c r="J1131" s="131"/>
      <c r="K1131" s="131"/>
      <c r="L1131" s="135">
        <f>Table1[[#This Row],[Per Unit Price]]*MAX(1,Table1[[#This Row],[Qty of Units]])*MAX(1,Table1[[#This Row],['#NCMs Served / FTEs Employed]])*MAX(1,Table1[[#This Row],[Duration of Service]])</f>
        <v>0</v>
      </c>
      <c r="M1131" s="131"/>
      <c r="N1131" s="133"/>
    </row>
    <row r="1132" spans="1:14" x14ac:dyDescent="0.25">
      <c r="A1132" s="130"/>
      <c r="B1132" s="130"/>
      <c r="C1132" s="131"/>
      <c r="D1132" s="112" t="str">
        <f>_xlfn.XLOOKUP(Table1[[#This Row],[Service]],Validation!$A$2:$A$15,Validation!$B$2:$B$15,"",0,1)</f>
        <v/>
      </c>
      <c r="E1132" s="131"/>
      <c r="F1132" s="132"/>
      <c r="G1132" s="133"/>
      <c r="H1132" s="134"/>
      <c r="I1132" s="131"/>
      <c r="J1132" s="131"/>
      <c r="K1132" s="131"/>
      <c r="L1132" s="135">
        <f>Table1[[#This Row],[Per Unit Price]]*MAX(1,Table1[[#This Row],[Qty of Units]])*MAX(1,Table1[[#This Row],['#NCMs Served / FTEs Employed]])*MAX(1,Table1[[#This Row],[Duration of Service]])</f>
        <v>0</v>
      </c>
      <c r="M1132" s="131"/>
      <c r="N1132" s="133"/>
    </row>
    <row r="1133" spans="1:14" x14ac:dyDescent="0.25">
      <c r="A1133" s="130"/>
      <c r="B1133" s="130"/>
      <c r="C1133" s="131"/>
      <c r="D1133" s="112" t="str">
        <f>_xlfn.XLOOKUP(Table1[[#This Row],[Service]],Validation!$A$2:$A$15,Validation!$B$2:$B$15,"",0,1)</f>
        <v/>
      </c>
      <c r="E1133" s="131"/>
      <c r="F1133" s="132"/>
      <c r="G1133" s="133"/>
      <c r="H1133" s="134"/>
      <c r="I1133" s="131"/>
      <c r="J1133" s="131"/>
      <c r="K1133" s="131"/>
      <c r="L1133" s="135">
        <f>Table1[[#This Row],[Per Unit Price]]*MAX(1,Table1[[#This Row],[Qty of Units]])*MAX(1,Table1[[#This Row],['#NCMs Served / FTEs Employed]])*MAX(1,Table1[[#This Row],[Duration of Service]])</f>
        <v>0</v>
      </c>
      <c r="M1133" s="131"/>
      <c r="N1133" s="133"/>
    </row>
    <row r="1134" spans="1:14" x14ac:dyDescent="0.25">
      <c r="A1134" s="130"/>
      <c r="B1134" s="130"/>
      <c r="C1134" s="131"/>
      <c r="D1134" s="112" t="str">
        <f>_xlfn.XLOOKUP(Table1[[#This Row],[Service]],Validation!$A$2:$A$15,Validation!$B$2:$B$15,"",0,1)</f>
        <v/>
      </c>
      <c r="E1134" s="131"/>
      <c r="F1134" s="132"/>
      <c r="G1134" s="133"/>
      <c r="H1134" s="134"/>
      <c r="I1134" s="131"/>
      <c r="J1134" s="131"/>
      <c r="K1134" s="131"/>
      <c r="L1134" s="135">
        <f>Table1[[#This Row],[Per Unit Price]]*MAX(1,Table1[[#This Row],[Qty of Units]])*MAX(1,Table1[[#This Row],['#NCMs Served / FTEs Employed]])*MAX(1,Table1[[#This Row],[Duration of Service]])</f>
        <v>0</v>
      </c>
      <c r="M1134" s="131"/>
      <c r="N1134" s="133"/>
    </row>
    <row r="1135" spans="1:14" x14ac:dyDescent="0.25">
      <c r="A1135" s="130"/>
      <c r="B1135" s="130"/>
      <c r="C1135" s="131"/>
      <c r="D1135" s="112" t="str">
        <f>_xlfn.XLOOKUP(Table1[[#This Row],[Service]],Validation!$A$2:$A$15,Validation!$B$2:$B$15,"",0,1)</f>
        <v/>
      </c>
      <c r="E1135" s="131"/>
      <c r="F1135" s="132"/>
      <c r="G1135" s="133"/>
      <c r="H1135" s="134"/>
      <c r="I1135" s="131"/>
      <c r="J1135" s="131"/>
      <c r="K1135" s="131"/>
      <c r="L1135" s="135">
        <f>Table1[[#This Row],[Per Unit Price]]*MAX(1,Table1[[#This Row],[Qty of Units]])*MAX(1,Table1[[#This Row],['#NCMs Served / FTEs Employed]])*MAX(1,Table1[[#This Row],[Duration of Service]])</f>
        <v>0</v>
      </c>
      <c r="M1135" s="131"/>
      <c r="N1135" s="133"/>
    </row>
    <row r="1136" spans="1:14" x14ac:dyDescent="0.25">
      <c r="A1136" s="130"/>
      <c r="B1136" s="130"/>
      <c r="C1136" s="131"/>
      <c r="D1136" s="112" t="str">
        <f>_xlfn.XLOOKUP(Table1[[#This Row],[Service]],Validation!$A$2:$A$15,Validation!$B$2:$B$15,"",0,1)</f>
        <v/>
      </c>
      <c r="E1136" s="131"/>
      <c r="F1136" s="132"/>
      <c r="G1136" s="133"/>
      <c r="H1136" s="134"/>
      <c r="I1136" s="131"/>
      <c r="J1136" s="131"/>
      <c r="K1136" s="131"/>
      <c r="L1136" s="135">
        <f>Table1[[#This Row],[Per Unit Price]]*MAX(1,Table1[[#This Row],[Qty of Units]])*MAX(1,Table1[[#This Row],['#NCMs Served / FTEs Employed]])*MAX(1,Table1[[#This Row],[Duration of Service]])</f>
        <v>0</v>
      </c>
      <c r="M1136" s="131"/>
      <c r="N1136" s="133"/>
    </row>
    <row r="1137" spans="1:14" x14ac:dyDescent="0.25">
      <c r="A1137" s="130"/>
      <c r="B1137" s="130"/>
      <c r="C1137" s="131"/>
      <c r="D1137" s="112" t="str">
        <f>_xlfn.XLOOKUP(Table1[[#This Row],[Service]],Validation!$A$2:$A$15,Validation!$B$2:$B$15,"",0,1)</f>
        <v/>
      </c>
      <c r="E1137" s="131"/>
      <c r="F1137" s="132"/>
      <c r="G1137" s="133"/>
      <c r="H1137" s="134"/>
      <c r="I1137" s="131"/>
      <c r="J1137" s="131"/>
      <c r="K1137" s="131"/>
      <c r="L1137" s="135">
        <f>Table1[[#This Row],[Per Unit Price]]*MAX(1,Table1[[#This Row],[Qty of Units]])*MAX(1,Table1[[#This Row],['#NCMs Served / FTEs Employed]])*MAX(1,Table1[[#This Row],[Duration of Service]])</f>
        <v>0</v>
      </c>
      <c r="M1137" s="131"/>
      <c r="N1137" s="133"/>
    </row>
    <row r="1138" spans="1:14" x14ac:dyDescent="0.25">
      <c r="A1138" s="130"/>
      <c r="B1138" s="130"/>
      <c r="C1138" s="131"/>
      <c r="D1138" s="112" t="str">
        <f>_xlfn.XLOOKUP(Table1[[#This Row],[Service]],Validation!$A$2:$A$15,Validation!$B$2:$B$15,"",0,1)</f>
        <v/>
      </c>
      <c r="E1138" s="131"/>
      <c r="F1138" s="132"/>
      <c r="G1138" s="133"/>
      <c r="H1138" s="134"/>
      <c r="I1138" s="131"/>
      <c r="J1138" s="131"/>
      <c r="K1138" s="131"/>
      <c r="L1138" s="135">
        <f>Table1[[#This Row],[Per Unit Price]]*MAX(1,Table1[[#This Row],[Qty of Units]])*MAX(1,Table1[[#This Row],['#NCMs Served / FTEs Employed]])*MAX(1,Table1[[#This Row],[Duration of Service]])</f>
        <v>0</v>
      </c>
      <c r="M1138" s="131"/>
      <c r="N1138" s="133"/>
    </row>
    <row r="1139" spans="1:14" x14ac:dyDescent="0.25">
      <c r="A1139" s="130"/>
      <c r="B1139" s="130"/>
      <c r="C1139" s="131"/>
      <c r="D1139" s="112" t="str">
        <f>_xlfn.XLOOKUP(Table1[[#This Row],[Service]],Validation!$A$2:$A$15,Validation!$B$2:$B$15,"",0,1)</f>
        <v/>
      </c>
      <c r="E1139" s="131"/>
      <c r="F1139" s="132"/>
      <c r="G1139" s="133"/>
      <c r="H1139" s="134"/>
      <c r="I1139" s="131"/>
      <c r="J1139" s="131"/>
      <c r="K1139" s="131"/>
      <c r="L1139" s="135">
        <f>Table1[[#This Row],[Per Unit Price]]*MAX(1,Table1[[#This Row],[Qty of Units]])*MAX(1,Table1[[#This Row],['#NCMs Served / FTEs Employed]])*MAX(1,Table1[[#This Row],[Duration of Service]])</f>
        <v>0</v>
      </c>
      <c r="M1139" s="131"/>
      <c r="N1139" s="133"/>
    </row>
    <row r="1140" spans="1:14" x14ac:dyDescent="0.25">
      <c r="A1140" s="130"/>
      <c r="B1140" s="130"/>
      <c r="C1140" s="131"/>
      <c r="D1140" s="112" t="str">
        <f>_xlfn.XLOOKUP(Table1[[#This Row],[Service]],Validation!$A$2:$A$15,Validation!$B$2:$B$15,"",0,1)</f>
        <v/>
      </c>
      <c r="E1140" s="131"/>
      <c r="F1140" s="132"/>
      <c r="G1140" s="133"/>
      <c r="H1140" s="134"/>
      <c r="I1140" s="131"/>
      <c r="J1140" s="131"/>
      <c r="K1140" s="131"/>
      <c r="L1140" s="135">
        <f>Table1[[#This Row],[Per Unit Price]]*MAX(1,Table1[[#This Row],[Qty of Units]])*MAX(1,Table1[[#This Row],['#NCMs Served / FTEs Employed]])*MAX(1,Table1[[#This Row],[Duration of Service]])</f>
        <v>0</v>
      </c>
      <c r="M1140" s="131"/>
      <c r="N1140" s="133"/>
    </row>
    <row r="1141" spans="1:14" x14ac:dyDescent="0.25">
      <c r="A1141" s="130"/>
      <c r="B1141" s="130"/>
      <c r="C1141" s="131"/>
      <c r="D1141" s="112" t="str">
        <f>_xlfn.XLOOKUP(Table1[[#This Row],[Service]],Validation!$A$2:$A$15,Validation!$B$2:$B$15,"",0,1)</f>
        <v/>
      </c>
      <c r="E1141" s="131"/>
      <c r="F1141" s="132"/>
      <c r="G1141" s="133"/>
      <c r="H1141" s="134"/>
      <c r="I1141" s="131"/>
      <c r="J1141" s="131"/>
      <c r="K1141" s="131"/>
      <c r="L1141" s="135">
        <f>Table1[[#This Row],[Per Unit Price]]*MAX(1,Table1[[#This Row],[Qty of Units]])*MAX(1,Table1[[#This Row],['#NCMs Served / FTEs Employed]])*MAX(1,Table1[[#This Row],[Duration of Service]])</f>
        <v>0</v>
      </c>
      <c r="M1141" s="131"/>
      <c r="N1141" s="133"/>
    </row>
    <row r="1142" spans="1:14" x14ac:dyDescent="0.25">
      <c r="A1142" s="130"/>
      <c r="B1142" s="130"/>
      <c r="C1142" s="131"/>
      <c r="D1142" s="112" t="str">
        <f>_xlfn.XLOOKUP(Table1[[#This Row],[Service]],Validation!$A$2:$A$15,Validation!$B$2:$B$15,"",0,1)</f>
        <v/>
      </c>
      <c r="E1142" s="131"/>
      <c r="F1142" s="132"/>
      <c r="G1142" s="133"/>
      <c r="H1142" s="134"/>
      <c r="I1142" s="131"/>
      <c r="J1142" s="131"/>
      <c r="K1142" s="131"/>
      <c r="L1142" s="135">
        <f>Table1[[#This Row],[Per Unit Price]]*MAX(1,Table1[[#This Row],[Qty of Units]])*MAX(1,Table1[[#This Row],['#NCMs Served / FTEs Employed]])*MAX(1,Table1[[#This Row],[Duration of Service]])</f>
        <v>0</v>
      </c>
      <c r="M1142" s="131"/>
      <c r="N1142" s="133"/>
    </row>
    <row r="1143" spans="1:14" x14ac:dyDescent="0.25">
      <c r="A1143" s="130"/>
      <c r="B1143" s="130"/>
      <c r="C1143" s="131"/>
      <c r="D1143" s="112" t="str">
        <f>_xlfn.XLOOKUP(Table1[[#This Row],[Service]],Validation!$A$2:$A$15,Validation!$B$2:$B$15,"",0,1)</f>
        <v/>
      </c>
      <c r="E1143" s="131"/>
      <c r="F1143" s="132"/>
      <c r="G1143" s="133"/>
      <c r="H1143" s="134"/>
      <c r="I1143" s="131"/>
      <c r="J1143" s="131"/>
      <c r="K1143" s="131"/>
      <c r="L1143" s="135">
        <f>Table1[[#This Row],[Per Unit Price]]*MAX(1,Table1[[#This Row],[Qty of Units]])*MAX(1,Table1[[#This Row],['#NCMs Served / FTEs Employed]])*MAX(1,Table1[[#This Row],[Duration of Service]])</f>
        <v>0</v>
      </c>
      <c r="M1143" s="131"/>
      <c r="N1143" s="133"/>
    </row>
    <row r="1144" spans="1:14" x14ac:dyDescent="0.25">
      <c r="A1144" s="130"/>
      <c r="B1144" s="130"/>
      <c r="C1144" s="131"/>
      <c r="D1144" s="112" t="str">
        <f>_xlfn.XLOOKUP(Table1[[#This Row],[Service]],Validation!$A$2:$A$15,Validation!$B$2:$B$15,"",0,1)</f>
        <v/>
      </c>
      <c r="E1144" s="131"/>
      <c r="F1144" s="132"/>
      <c r="G1144" s="133"/>
      <c r="H1144" s="134"/>
      <c r="I1144" s="131"/>
      <c r="J1144" s="131"/>
      <c r="K1144" s="131"/>
      <c r="L1144" s="135">
        <f>Table1[[#This Row],[Per Unit Price]]*MAX(1,Table1[[#This Row],[Qty of Units]])*MAX(1,Table1[[#This Row],['#NCMs Served / FTEs Employed]])*MAX(1,Table1[[#This Row],[Duration of Service]])</f>
        <v>0</v>
      </c>
      <c r="M1144" s="131"/>
      <c r="N1144" s="133"/>
    </row>
    <row r="1145" spans="1:14" x14ac:dyDescent="0.25">
      <c r="A1145" s="130"/>
      <c r="B1145" s="130"/>
      <c r="C1145" s="131"/>
      <c r="D1145" s="112" t="str">
        <f>_xlfn.XLOOKUP(Table1[[#This Row],[Service]],Validation!$A$2:$A$15,Validation!$B$2:$B$15,"",0,1)</f>
        <v/>
      </c>
      <c r="E1145" s="131"/>
      <c r="F1145" s="132"/>
      <c r="G1145" s="133"/>
      <c r="H1145" s="134"/>
      <c r="I1145" s="131"/>
      <c r="J1145" s="131"/>
      <c r="K1145" s="131"/>
      <c r="L1145" s="135">
        <f>Table1[[#This Row],[Per Unit Price]]*MAX(1,Table1[[#This Row],[Qty of Units]])*MAX(1,Table1[[#This Row],['#NCMs Served / FTEs Employed]])*MAX(1,Table1[[#This Row],[Duration of Service]])</f>
        <v>0</v>
      </c>
      <c r="M1145" s="131"/>
      <c r="N1145" s="133"/>
    </row>
    <row r="1146" spans="1:14" x14ac:dyDescent="0.25">
      <c r="A1146" s="130"/>
      <c r="B1146" s="130"/>
      <c r="C1146" s="131"/>
      <c r="D1146" s="112" t="str">
        <f>_xlfn.XLOOKUP(Table1[[#This Row],[Service]],Validation!$A$2:$A$15,Validation!$B$2:$B$15,"",0,1)</f>
        <v/>
      </c>
      <c r="E1146" s="131"/>
      <c r="F1146" s="132"/>
      <c r="G1146" s="133"/>
      <c r="H1146" s="134"/>
      <c r="I1146" s="131"/>
      <c r="J1146" s="131"/>
      <c r="K1146" s="131"/>
      <c r="L1146" s="135">
        <f>Table1[[#This Row],[Per Unit Price]]*MAX(1,Table1[[#This Row],[Qty of Units]])*MAX(1,Table1[[#This Row],['#NCMs Served / FTEs Employed]])*MAX(1,Table1[[#This Row],[Duration of Service]])</f>
        <v>0</v>
      </c>
      <c r="M1146" s="131"/>
      <c r="N1146" s="133"/>
    </row>
    <row r="1147" spans="1:14" x14ac:dyDescent="0.25">
      <c r="A1147" s="130"/>
      <c r="B1147" s="130"/>
      <c r="C1147" s="131"/>
      <c r="D1147" s="112" t="str">
        <f>_xlfn.XLOOKUP(Table1[[#This Row],[Service]],Validation!$A$2:$A$15,Validation!$B$2:$B$15,"",0,1)</f>
        <v/>
      </c>
      <c r="E1147" s="131"/>
      <c r="F1147" s="132"/>
      <c r="G1147" s="133"/>
      <c r="H1147" s="134"/>
      <c r="I1147" s="131"/>
      <c r="J1147" s="131"/>
      <c r="K1147" s="131"/>
      <c r="L1147" s="135">
        <f>Table1[[#This Row],[Per Unit Price]]*MAX(1,Table1[[#This Row],[Qty of Units]])*MAX(1,Table1[[#This Row],['#NCMs Served / FTEs Employed]])*MAX(1,Table1[[#This Row],[Duration of Service]])</f>
        <v>0</v>
      </c>
      <c r="M1147" s="131"/>
      <c r="N1147" s="133"/>
    </row>
    <row r="1148" spans="1:14" x14ac:dyDescent="0.25">
      <c r="A1148" s="130"/>
      <c r="B1148" s="130"/>
      <c r="C1148" s="131"/>
      <c r="D1148" s="112" t="str">
        <f>_xlfn.XLOOKUP(Table1[[#This Row],[Service]],Validation!$A$2:$A$15,Validation!$B$2:$B$15,"",0,1)</f>
        <v/>
      </c>
      <c r="E1148" s="131"/>
      <c r="F1148" s="132"/>
      <c r="G1148" s="133"/>
      <c r="H1148" s="134"/>
      <c r="I1148" s="131"/>
      <c r="J1148" s="131"/>
      <c r="K1148" s="131"/>
      <c r="L1148" s="135">
        <f>Table1[[#This Row],[Per Unit Price]]*MAX(1,Table1[[#This Row],[Qty of Units]])*MAX(1,Table1[[#This Row],['#NCMs Served / FTEs Employed]])*MAX(1,Table1[[#This Row],[Duration of Service]])</f>
        <v>0</v>
      </c>
      <c r="M1148" s="131"/>
      <c r="N1148" s="133"/>
    </row>
    <row r="1149" spans="1:14" x14ac:dyDescent="0.25">
      <c r="A1149" s="130"/>
      <c r="B1149" s="130"/>
      <c r="C1149" s="131"/>
      <c r="D1149" s="112" t="str">
        <f>_xlfn.XLOOKUP(Table1[[#This Row],[Service]],Validation!$A$2:$A$15,Validation!$B$2:$B$15,"",0,1)</f>
        <v/>
      </c>
      <c r="E1149" s="131"/>
      <c r="F1149" s="132"/>
      <c r="G1149" s="133"/>
      <c r="H1149" s="134"/>
      <c r="I1149" s="131"/>
      <c r="J1149" s="131"/>
      <c r="K1149" s="131"/>
      <c r="L1149" s="135">
        <f>Table1[[#This Row],[Per Unit Price]]*MAX(1,Table1[[#This Row],[Qty of Units]])*MAX(1,Table1[[#This Row],['#NCMs Served / FTEs Employed]])*MAX(1,Table1[[#This Row],[Duration of Service]])</f>
        <v>0</v>
      </c>
      <c r="M1149" s="131"/>
      <c r="N1149" s="133"/>
    </row>
    <row r="1150" spans="1:14" x14ac:dyDescent="0.25">
      <c r="A1150" s="130"/>
      <c r="B1150" s="130"/>
      <c r="C1150" s="131"/>
      <c r="D1150" s="112" t="str">
        <f>_xlfn.XLOOKUP(Table1[[#This Row],[Service]],Validation!$A$2:$A$15,Validation!$B$2:$B$15,"",0,1)</f>
        <v/>
      </c>
      <c r="E1150" s="131"/>
      <c r="F1150" s="132"/>
      <c r="G1150" s="133"/>
      <c r="H1150" s="134"/>
      <c r="I1150" s="131"/>
      <c r="J1150" s="131"/>
      <c r="K1150" s="131"/>
      <c r="L1150" s="135">
        <f>Table1[[#This Row],[Per Unit Price]]*MAX(1,Table1[[#This Row],[Qty of Units]])*MAX(1,Table1[[#This Row],['#NCMs Served / FTEs Employed]])*MAX(1,Table1[[#This Row],[Duration of Service]])</f>
        <v>0</v>
      </c>
      <c r="M1150" s="131"/>
      <c r="N1150" s="133"/>
    </row>
    <row r="1151" spans="1:14" x14ac:dyDescent="0.25">
      <c r="A1151" s="130"/>
      <c r="B1151" s="130"/>
      <c r="C1151" s="131"/>
      <c r="D1151" s="112" t="str">
        <f>_xlfn.XLOOKUP(Table1[[#This Row],[Service]],Validation!$A$2:$A$15,Validation!$B$2:$B$15,"",0,1)</f>
        <v/>
      </c>
      <c r="E1151" s="131"/>
      <c r="F1151" s="132"/>
      <c r="G1151" s="133"/>
      <c r="H1151" s="134"/>
      <c r="I1151" s="131"/>
      <c r="J1151" s="131"/>
      <c r="K1151" s="131"/>
      <c r="L1151" s="135">
        <f>Table1[[#This Row],[Per Unit Price]]*MAX(1,Table1[[#This Row],[Qty of Units]])*MAX(1,Table1[[#This Row],['#NCMs Served / FTEs Employed]])*MAX(1,Table1[[#This Row],[Duration of Service]])</f>
        <v>0</v>
      </c>
      <c r="M1151" s="131"/>
      <c r="N1151" s="133"/>
    </row>
    <row r="1152" spans="1:14" x14ac:dyDescent="0.25">
      <c r="A1152" s="130"/>
      <c r="B1152" s="130"/>
      <c r="C1152" s="131"/>
      <c r="D1152" s="112" t="str">
        <f>_xlfn.XLOOKUP(Table1[[#This Row],[Service]],Validation!$A$2:$A$15,Validation!$B$2:$B$15,"",0,1)</f>
        <v/>
      </c>
      <c r="E1152" s="131"/>
      <c r="F1152" s="132"/>
      <c r="G1152" s="133"/>
      <c r="H1152" s="134"/>
      <c r="I1152" s="131"/>
      <c r="J1152" s="131"/>
      <c r="K1152" s="131"/>
      <c r="L1152" s="135">
        <f>Table1[[#This Row],[Per Unit Price]]*MAX(1,Table1[[#This Row],[Qty of Units]])*MAX(1,Table1[[#This Row],['#NCMs Served / FTEs Employed]])*MAX(1,Table1[[#This Row],[Duration of Service]])</f>
        <v>0</v>
      </c>
      <c r="M1152" s="131"/>
      <c r="N1152" s="133"/>
    </row>
    <row r="1153" spans="1:14" x14ac:dyDescent="0.25">
      <c r="A1153" s="130"/>
      <c r="B1153" s="130"/>
      <c r="C1153" s="131"/>
      <c r="D1153" s="112" t="str">
        <f>_xlfn.XLOOKUP(Table1[[#This Row],[Service]],Validation!$A$2:$A$15,Validation!$B$2:$B$15,"",0,1)</f>
        <v/>
      </c>
      <c r="E1153" s="131"/>
      <c r="F1153" s="132"/>
      <c r="G1153" s="133"/>
      <c r="H1153" s="134"/>
      <c r="I1153" s="131"/>
      <c r="J1153" s="131"/>
      <c r="K1153" s="131"/>
      <c r="L1153" s="135">
        <f>Table1[[#This Row],[Per Unit Price]]*MAX(1,Table1[[#This Row],[Qty of Units]])*MAX(1,Table1[[#This Row],['#NCMs Served / FTEs Employed]])*MAX(1,Table1[[#This Row],[Duration of Service]])</f>
        <v>0</v>
      </c>
      <c r="M1153" s="131"/>
      <c r="N1153" s="133"/>
    </row>
    <row r="1154" spans="1:14" x14ac:dyDescent="0.25">
      <c r="A1154" s="130"/>
      <c r="B1154" s="130"/>
      <c r="C1154" s="131"/>
      <c r="D1154" s="112" t="str">
        <f>_xlfn.XLOOKUP(Table1[[#This Row],[Service]],Validation!$A$2:$A$15,Validation!$B$2:$B$15,"",0,1)</f>
        <v/>
      </c>
      <c r="E1154" s="131"/>
      <c r="F1154" s="132"/>
      <c r="G1154" s="133"/>
      <c r="H1154" s="134"/>
      <c r="I1154" s="131"/>
      <c r="J1154" s="131"/>
      <c r="K1154" s="131"/>
      <c r="L1154" s="135">
        <f>Table1[[#This Row],[Per Unit Price]]*MAX(1,Table1[[#This Row],[Qty of Units]])*MAX(1,Table1[[#This Row],['#NCMs Served / FTEs Employed]])*MAX(1,Table1[[#This Row],[Duration of Service]])</f>
        <v>0</v>
      </c>
      <c r="M1154" s="131"/>
      <c r="N1154" s="133"/>
    </row>
    <row r="1155" spans="1:14" x14ac:dyDescent="0.25">
      <c r="A1155" s="130"/>
      <c r="B1155" s="130"/>
      <c r="C1155" s="131"/>
      <c r="D1155" s="112" t="str">
        <f>_xlfn.XLOOKUP(Table1[[#This Row],[Service]],Validation!$A$2:$A$15,Validation!$B$2:$B$15,"",0,1)</f>
        <v/>
      </c>
      <c r="E1155" s="131"/>
      <c r="F1155" s="132"/>
      <c r="G1155" s="133"/>
      <c r="H1155" s="134"/>
      <c r="I1155" s="131"/>
      <c r="J1155" s="131"/>
      <c r="K1155" s="131"/>
      <c r="L1155" s="135">
        <f>Table1[[#This Row],[Per Unit Price]]*MAX(1,Table1[[#This Row],[Qty of Units]])*MAX(1,Table1[[#This Row],['#NCMs Served / FTEs Employed]])*MAX(1,Table1[[#This Row],[Duration of Service]])</f>
        <v>0</v>
      </c>
      <c r="M1155" s="131"/>
      <c r="N1155" s="133"/>
    </row>
    <row r="1156" spans="1:14" x14ac:dyDescent="0.25">
      <c r="A1156" s="130"/>
      <c r="B1156" s="130"/>
      <c r="C1156" s="131"/>
      <c r="D1156" s="112" t="str">
        <f>_xlfn.XLOOKUP(Table1[[#This Row],[Service]],Validation!$A$2:$A$15,Validation!$B$2:$B$15,"",0,1)</f>
        <v/>
      </c>
      <c r="E1156" s="131"/>
      <c r="F1156" s="132"/>
      <c r="G1156" s="133"/>
      <c r="H1156" s="134"/>
      <c r="I1156" s="131"/>
      <c r="J1156" s="131"/>
      <c r="K1156" s="131"/>
      <c r="L1156" s="135">
        <f>Table1[[#This Row],[Per Unit Price]]*MAX(1,Table1[[#This Row],[Qty of Units]])*MAX(1,Table1[[#This Row],['#NCMs Served / FTEs Employed]])*MAX(1,Table1[[#This Row],[Duration of Service]])</f>
        <v>0</v>
      </c>
      <c r="M1156" s="131"/>
      <c r="N1156" s="133"/>
    </row>
    <row r="1157" spans="1:14" x14ac:dyDescent="0.25">
      <c r="A1157" s="130"/>
      <c r="B1157" s="130"/>
      <c r="C1157" s="131"/>
      <c r="D1157" s="112" t="str">
        <f>_xlfn.XLOOKUP(Table1[[#This Row],[Service]],Validation!$A$2:$A$15,Validation!$B$2:$B$15,"",0,1)</f>
        <v/>
      </c>
      <c r="E1157" s="131"/>
      <c r="F1157" s="132"/>
      <c r="G1157" s="133"/>
      <c r="H1157" s="134"/>
      <c r="I1157" s="131"/>
      <c r="J1157" s="131"/>
      <c r="K1157" s="131"/>
      <c r="L1157" s="135">
        <f>Table1[[#This Row],[Per Unit Price]]*MAX(1,Table1[[#This Row],[Qty of Units]])*MAX(1,Table1[[#This Row],['#NCMs Served / FTEs Employed]])*MAX(1,Table1[[#This Row],[Duration of Service]])</f>
        <v>0</v>
      </c>
      <c r="M1157" s="131"/>
      <c r="N1157" s="133"/>
    </row>
    <row r="1158" spans="1:14" x14ac:dyDescent="0.25">
      <c r="A1158" s="130"/>
      <c r="B1158" s="130"/>
      <c r="C1158" s="131"/>
      <c r="D1158" s="112" t="str">
        <f>_xlfn.XLOOKUP(Table1[[#This Row],[Service]],Validation!$A$2:$A$15,Validation!$B$2:$B$15,"",0,1)</f>
        <v/>
      </c>
      <c r="E1158" s="131"/>
      <c r="F1158" s="132"/>
      <c r="G1158" s="133"/>
      <c r="H1158" s="134"/>
      <c r="I1158" s="131"/>
      <c r="J1158" s="131"/>
      <c r="K1158" s="131"/>
      <c r="L1158" s="135">
        <f>Table1[[#This Row],[Per Unit Price]]*MAX(1,Table1[[#This Row],[Qty of Units]])*MAX(1,Table1[[#This Row],['#NCMs Served / FTEs Employed]])*MAX(1,Table1[[#This Row],[Duration of Service]])</f>
        <v>0</v>
      </c>
      <c r="M1158" s="131"/>
      <c r="N1158" s="133"/>
    </row>
    <row r="1159" spans="1:14" x14ac:dyDescent="0.25">
      <c r="A1159" s="130"/>
      <c r="B1159" s="130"/>
      <c r="C1159" s="131"/>
      <c r="D1159" s="112" t="str">
        <f>_xlfn.XLOOKUP(Table1[[#This Row],[Service]],Validation!$A$2:$A$15,Validation!$B$2:$B$15,"",0,1)</f>
        <v/>
      </c>
      <c r="E1159" s="131"/>
      <c r="F1159" s="132"/>
      <c r="G1159" s="133"/>
      <c r="H1159" s="134"/>
      <c r="I1159" s="131"/>
      <c r="J1159" s="131"/>
      <c r="K1159" s="131"/>
      <c r="L1159" s="135">
        <f>Table1[[#This Row],[Per Unit Price]]*MAX(1,Table1[[#This Row],[Qty of Units]])*MAX(1,Table1[[#This Row],['#NCMs Served / FTEs Employed]])*MAX(1,Table1[[#This Row],[Duration of Service]])</f>
        <v>0</v>
      </c>
      <c r="M1159" s="131"/>
      <c r="N1159" s="133"/>
    </row>
    <row r="1160" spans="1:14" x14ac:dyDescent="0.25">
      <c r="A1160" s="130"/>
      <c r="B1160" s="130"/>
      <c r="C1160" s="131"/>
      <c r="D1160" s="112" t="str">
        <f>_xlfn.XLOOKUP(Table1[[#This Row],[Service]],Validation!$A$2:$A$15,Validation!$B$2:$B$15,"",0,1)</f>
        <v/>
      </c>
      <c r="E1160" s="131"/>
      <c r="F1160" s="132"/>
      <c r="G1160" s="133"/>
      <c r="H1160" s="134"/>
      <c r="I1160" s="131"/>
      <c r="J1160" s="131"/>
      <c r="K1160" s="131"/>
      <c r="L1160" s="135">
        <f>Table1[[#This Row],[Per Unit Price]]*MAX(1,Table1[[#This Row],[Qty of Units]])*MAX(1,Table1[[#This Row],['#NCMs Served / FTEs Employed]])*MAX(1,Table1[[#This Row],[Duration of Service]])</f>
        <v>0</v>
      </c>
      <c r="M1160" s="131"/>
      <c r="N1160" s="133"/>
    </row>
    <row r="1161" spans="1:14" x14ac:dyDescent="0.25">
      <c r="A1161" s="130"/>
      <c r="B1161" s="130"/>
      <c r="C1161" s="131"/>
      <c r="D1161" s="112" t="str">
        <f>_xlfn.XLOOKUP(Table1[[#This Row],[Service]],Validation!$A$2:$A$15,Validation!$B$2:$B$15,"",0,1)</f>
        <v/>
      </c>
      <c r="E1161" s="131"/>
      <c r="F1161" s="132"/>
      <c r="G1161" s="133"/>
      <c r="H1161" s="134"/>
      <c r="I1161" s="131"/>
      <c r="J1161" s="131"/>
      <c r="K1161" s="131"/>
      <c r="L1161" s="135">
        <f>Table1[[#This Row],[Per Unit Price]]*MAX(1,Table1[[#This Row],[Qty of Units]])*MAX(1,Table1[[#This Row],['#NCMs Served / FTEs Employed]])*MAX(1,Table1[[#This Row],[Duration of Service]])</f>
        <v>0</v>
      </c>
      <c r="M1161" s="131"/>
      <c r="N1161" s="133"/>
    </row>
    <row r="1162" spans="1:14" x14ac:dyDescent="0.25">
      <c r="A1162" s="130"/>
      <c r="B1162" s="130"/>
      <c r="C1162" s="131"/>
      <c r="D1162" s="112" t="str">
        <f>_xlfn.XLOOKUP(Table1[[#This Row],[Service]],Validation!$A$2:$A$15,Validation!$B$2:$B$15,"",0,1)</f>
        <v/>
      </c>
      <c r="E1162" s="131"/>
      <c r="F1162" s="132"/>
      <c r="G1162" s="133"/>
      <c r="H1162" s="134"/>
      <c r="I1162" s="131"/>
      <c r="J1162" s="131"/>
      <c r="K1162" s="131"/>
      <c r="L1162" s="135">
        <f>Table1[[#This Row],[Per Unit Price]]*MAX(1,Table1[[#This Row],[Qty of Units]])*MAX(1,Table1[[#This Row],['#NCMs Served / FTEs Employed]])*MAX(1,Table1[[#This Row],[Duration of Service]])</f>
        <v>0</v>
      </c>
      <c r="M1162" s="131"/>
      <c r="N1162" s="133"/>
    </row>
    <row r="1163" spans="1:14" x14ac:dyDescent="0.25">
      <c r="A1163" s="130"/>
      <c r="B1163" s="130"/>
      <c r="C1163" s="131"/>
      <c r="D1163" s="112" t="str">
        <f>_xlfn.XLOOKUP(Table1[[#This Row],[Service]],Validation!$A$2:$A$15,Validation!$B$2:$B$15,"",0,1)</f>
        <v/>
      </c>
      <c r="E1163" s="131"/>
      <c r="F1163" s="132"/>
      <c r="G1163" s="133"/>
      <c r="H1163" s="134"/>
      <c r="I1163" s="131"/>
      <c r="J1163" s="131"/>
      <c r="K1163" s="131"/>
      <c r="L1163" s="135">
        <f>Table1[[#This Row],[Per Unit Price]]*MAX(1,Table1[[#This Row],[Qty of Units]])*MAX(1,Table1[[#This Row],['#NCMs Served / FTEs Employed]])*MAX(1,Table1[[#This Row],[Duration of Service]])</f>
        <v>0</v>
      </c>
      <c r="M1163" s="131"/>
      <c r="N1163" s="133"/>
    </row>
    <row r="1164" spans="1:14" x14ac:dyDescent="0.25">
      <c r="A1164" s="130"/>
      <c r="B1164" s="130"/>
      <c r="C1164" s="131"/>
      <c r="D1164" s="112" t="str">
        <f>_xlfn.XLOOKUP(Table1[[#This Row],[Service]],Validation!$A$2:$A$15,Validation!$B$2:$B$15,"",0,1)</f>
        <v/>
      </c>
      <c r="E1164" s="131"/>
      <c r="F1164" s="132"/>
      <c r="G1164" s="133"/>
      <c r="H1164" s="134"/>
      <c r="I1164" s="131"/>
      <c r="J1164" s="131"/>
      <c r="K1164" s="131"/>
      <c r="L1164" s="135">
        <f>Table1[[#This Row],[Per Unit Price]]*MAX(1,Table1[[#This Row],[Qty of Units]])*MAX(1,Table1[[#This Row],['#NCMs Served / FTEs Employed]])*MAX(1,Table1[[#This Row],[Duration of Service]])</f>
        <v>0</v>
      </c>
      <c r="M1164" s="131"/>
      <c r="N1164" s="133"/>
    </row>
    <row r="1165" spans="1:14" x14ac:dyDescent="0.25">
      <c r="A1165" s="130"/>
      <c r="B1165" s="130"/>
      <c r="C1165" s="131"/>
      <c r="D1165" s="112" t="str">
        <f>_xlfn.XLOOKUP(Table1[[#This Row],[Service]],Validation!$A$2:$A$15,Validation!$B$2:$B$15,"",0,1)</f>
        <v/>
      </c>
      <c r="E1165" s="131"/>
      <c r="F1165" s="132"/>
      <c r="G1165" s="133"/>
      <c r="H1165" s="134"/>
      <c r="I1165" s="131"/>
      <c r="J1165" s="131"/>
      <c r="K1165" s="131"/>
      <c r="L1165" s="135">
        <f>Table1[[#This Row],[Per Unit Price]]*MAX(1,Table1[[#This Row],[Qty of Units]])*MAX(1,Table1[[#This Row],['#NCMs Served / FTEs Employed]])*MAX(1,Table1[[#This Row],[Duration of Service]])</f>
        <v>0</v>
      </c>
      <c r="M1165" s="131"/>
      <c r="N1165" s="133"/>
    </row>
    <row r="1166" spans="1:14" x14ac:dyDescent="0.25">
      <c r="A1166" s="130"/>
      <c r="B1166" s="130"/>
      <c r="C1166" s="131"/>
      <c r="D1166" s="112" t="str">
        <f>_xlfn.XLOOKUP(Table1[[#This Row],[Service]],Validation!$A$2:$A$15,Validation!$B$2:$B$15,"",0,1)</f>
        <v/>
      </c>
      <c r="E1166" s="131"/>
      <c r="F1166" s="132"/>
      <c r="G1166" s="133"/>
      <c r="H1166" s="134"/>
      <c r="I1166" s="131"/>
      <c r="J1166" s="131"/>
      <c r="K1166" s="131"/>
      <c r="L1166" s="135">
        <f>Table1[[#This Row],[Per Unit Price]]*MAX(1,Table1[[#This Row],[Qty of Units]])*MAX(1,Table1[[#This Row],['#NCMs Served / FTEs Employed]])*MAX(1,Table1[[#This Row],[Duration of Service]])</f>
        <v>0</v>
      </c>
      <c r="M1166" s="131"/>
      <c r="N1166" s="133"/>
    </row>
    <row r="1167" spans="1:14" x14ac:dyDescent="0.25">
      <c r="A1167" s="130"/>
      <c r="B1167" s="130"/>
      <c r="C1167" s="131"/>
      <c r="D1167" s="112" t="str">
        <f>_xlfn.XLOOKUP(Table1[[#This Row],[Service]],Validation!$A$2:$A$15,Validation!$B$2:$B$15,"",0,1)</f>
        <v/>
      </c>
      <c r="E1167" s="131"/>
      <c r="F1167" s="132"/>
      <c r="G1167" s="133"/>
      <c r="H1167" s="134"/>
      <c r="I1167" s="131"/>
      <c r="J1167" s="131"/>
      <c r="K1167" s="131"/>
      <c r="L1167" s="135">
        <f>Table1[[#This Row],[Per Unit Price]]*MAX(1,Table1[[#This Row],[Qty of Units]])*MAX(1,Table1[[#This Row],['#NCMs Served / FTEs Employed]])*MAX(1,Table1[[#This Row],[Duration of Service]])</f>
        <v>0</v>
      </c>
      <c r="M1167" s="131"/>
      <c r="N1167" s="133"/>
    </row>
    <row r="1168" spans="1:14" x14ac:dyDescent="0.25">
      <c r="A1168" s="130"/>
      <c r="B1168" s="130"/>
      <c r="C1168" s="131"/>
      <c r="D1168" s="112" t="str">
        <f>_xlfn.XLOOKUP(Table1[[#This Row],[Service]],Validation!$A$2:$A$15,Validation!$B$2:$B$15,"",0,1)</f>
        <v/>
      </c>
      <c r="E1168" s="131"/>
      <c r="F1168" s="132"/>
      <c r="G1168" s="133"/>
      <c r="H1168" s="134"/>
      <c r="I1168" s="131"/>
      <c r="J1168" s="131"/>
      <c r="K1168" s="131"/>
      <c r="L1168" s="135">
        <f>Table1[[#This Row],[Per Unit Price]]*MAX(1,Table1[[#This Row],[Qty of Units]])*MAX(1,Table1[[#This Row],['#NCMs Served / FTEs Employed]])*MAX(1,Table1[[#This Row],[Duration of Service]])</f>
        <v>0</v>
      </c>
      <c r="M1168" s="131"/>
      <c r="N1168" s="133"/>
    </row>
    <row r="1169" spans="1:14" x14ac:dyDescent="0.25">
      <c r="A1169" s="130"/>
      <c r="B1169" s="130"/>
      <c r="C1169" s="131"/>
      <c r="D1169" s="112" t="str">
        <f>_xlfn.XLOOKUP(Table1[[#This Row],[Service]],Validation!$A$2:$A$15,Validation!$B$2:$B$15,"",0,1)</f>
        <v/>
      </c>
      <c r="E1169" s="131"/>
      <c r="F1169" s="132"/>
      <c r="G1169" s="133"/>
      <c r="H1169" s="134"/>
      <c r="I1169" s="131"/>
      <c r="J1169" s="131"/>
      <c r="K1169" s="131"/>
      <c r="L1169" s="135">
        <f>Table1[[#This Row],[Per Unit Price]]*MAX(1,Table1[[#This Row],[Qty of Units]])*MAX(1,Table1[[#This Row],['#NCMs Served / FTEs Employed]])*MAX(1,Table1[[#This Row],[Duration of Service]])</f>
        <v>0</v>
      </c>
      <c r="M1169" s="131"/>
      <c r="N1169" s="133"/>
    </row>
    <row r="1170" spans="1:14" x14ac:dyDescent="0.25">
      <c r="A1170" s="130"/>
      <c r="B1170" s="130"/>
      <c r="C1170" s="131"/>
      <c r="D1170" s="112" t="str">
        <f>_xlfn.XLOOKUP(Table1[[#This Row],[Service]],Validation!$A$2:$A$15,Validation!$B$2:$B$15,"",0,1)</f>
        <v/>
      </c>
      <c r="E1170" s="131"/>
      <c r="F1170" s="132"/>
      <c r="G1170" s="133"/>
      <c r="H1170" s="134"/>
      <c r="I1170" s="131"/>
      <c r="J1170" s="131"/>
      <c r="K1170" s="131"/>
      <c r="L1170" s="135">
        <f>Table1[[#This Row],[Per Unit Price]]*MAX(1,Table1[[#This Row],[Qty of Units]])*MAX(1,Table1[[#This Row],['#NCMs Served / FTEs Employed]])*MAX(1,Table1[[#This Row],[Duration of Service]])</f>
        <v>0</v>
      </c>
      <c r="M1170" s="131"/>
      <c r="N1170" s="133"/>
    </row>
    <row r="1171" spans="1:14" x14ac:dyDescent="0.25">
      <c r="A1171" s="130"/>
      <c r="B1171" s="130"/>
      <c r="C1171" s="131"/>
      <c r="D1171" s="112" t="str">
        <f>_xlfn.XLOOKUP(Table1[[#This Row],[Service]],Validation!$A$2:$A$15,Validation!$B$2:$B$15,"",0,1)</f>
        <v/>
      </c>
      <c r="E1171" s="131"/>
      <c r="F1171" s="132"/>
      <c r="G1171" s="133"/>
      <c r="H1171" s="134"/>
      <c r="I1171" s="131"/>
      <c r="J1171" s="131"/>
      <c r="K1171" s="131"/>
      <c r="L1171" s="135">
        <f>Table1[[#This Row],[Per Unit Price]]*MAX(1,Table1[[#This Row],[Qty of Units]])*MAX(1,Table1[[#This Row],['#NCMs Served / FTEs Employed]])*MAX(1,Table1[[#This Row],[Duration of Service]])</f>
        <v>0</v>
      </c>
      <c r="M1171" s="131"/>
      <c r="N1171" s="133"/>
    </row>
    <row r="1172" spans="1:14" x14ac:dyDescent="0.25">
      <c r="A1172" s="130"/>
      <c r="B1172" s="130"/>
      <c r="C1172" s="131"/>
      <c r="D1172" s="112" t="str">
        <f>_xlfn.XLOOKUP(Table1[[#This Row],[Service]],Validation!$A$2:$A$15,Validation!$B$2:$B$15,"",0,1)</f>
        <v/>
      </c>
      <c r="E1172" s="131"/>
      <c r="F1172" s="132"/>
      <c r="G1172" s="133"/>
      <c r="H1172" s="134"/>
      <c r="I1172" s="131"/>
      <c r="J1172" s="131"/>
      <c r="K1172" s="131"/>
      <c r="L1172" s="135">
        <f>Table1[[#This Row],[Per Unit Price]]*MAX(1,Table1[[#This Row],[Qty of Units]])*MAX(1,Table1[[#This Row],['#NCMs Served / FTEs Employed]])*MAX(1,Table1[[#This Row],[Duration of Service]])</f>
        <v>0</v>
      </c>
      <c r="M1172" s="131"/>
      <c r="N1172" s="133"/>
    </row>
    <row r="1173" spans="1:14" x14ac:dyDescent="0.25">
      <c r="A1173" s="130"/>
      <c r="B1173" s="130"/>
      <c r="C1173" s="131"/>
      <c r="D1173" s="112" t="str">
        <f>_xlfn.XLOOKUP(Table1[[#This Row],[Service]],Validation!$A$2:$A$15,Validation!$B$2:$B$15,"",0,1)</f>
        <v/>
      </c>
      <c r="E1173" s="131"/>
      <c r="F1173" s="132"/>
      <c r="G1173" s="133"/>
      <c r="H1173" s="134"/>
      <c r="I1173" s="131"/>
      <c r="J1173" s="131"/>
      <c r="K1173" s="131"/>
      <c r="L1173" s="135">
        <f>Table1[[#This Row],[Per Unit Price]]*MAX(1,Table1[[#This Row],[Qty of Units]])*MAX(1,Table1[[#This Row],['#NCMs Served / FTEs Employed]])*MAX(1,Table1[[#This Row],[Duration of Service]])</f>
        <v>0</v>
      </c>
      <c r="M1173" s="131"/>
      <c r="N1173" s="133"/>
    </row>
    <row r="1174" spans="1:14" x14ac:dyDescent="0.25">
      <c r="A1174" s="130"/>
      <c r="B1174" s="130"/>
      <c r="C1174" s="131"/>
      <c r="D1174" s="112" t="str">
        <f>_xlfn.XLOOKUP(Table1[[#This Row],[Service]],Validation!$A$2:$A$15,Validation!$B$2:$B$15,"",0,1)</f>
        <v/>
      </c>
      <c r="E1174" s="131"/>
      <c r="F1174" s="132"/>
      <c r="G1174" s="133"/>
      <c r="H1174" s="134"/>
      <c r="I1174" s="131"/>
      <c r="J1174" s="131"/>
      <c r="K1174" s="131"/>
      <c r="L1174" s="135">
        <f>Table1[[#This Row],[Per Unit Price]]*MAX(1,Table1[[#This Row],[Qty of Units]])*MAX(1,Table1[[#This Row],['#NCMs Served / FTEs Employed]])*MAX(1,Table1[[#This Row],[Duration of Service]])</f>
        <v>0</v>
      </c>
      <c r="M1174" s="131"/>
      <c r="N1174" s="133"/>
    </row>
    <row r="1175" spans="1:14" x14ac:dyDescent="0.25">
      <c r="A1175" s="130"/>
      <c r="B1175" s="130"/>
      <c r="C1175" s="131"/>
      <c r="D1175" s="112" t="str">
        <f>_xlfn.XLOOKUP(Table1[[#This Row],[Service]],Validation!$A$2:$A$15,Validation!$B$2:$B$15,"",0,1)</f>
        <v/>
      </c>
      <c r="E1175" s="131"/>
      <c r="F1175" s="132"/>
      <c r="G1175" s="133"/>
      <c r="H1175" s="134"/>
      <c r="I1175" s="131"/>
      <c r="J1175" s="131"/>
      <c r="K1175" s="131"/>
      <c r="L1175" s="135">
        <f>Table1[[#This Row],[Per Unit Price]]*MAX(1,Table1[[#This Row],[Qty of Units]])*MAX(1,Table1[[#This Row],['#NCMs Served / FTEs Employed]])*MAX(1,Table1[[#This Row],[Duration of Service]])</f>
        <v>0</v>
      </c>
      <c r="M1175" s="131"/>
      <c r="N1175" s="133"/>
    </row>
    <row r="1176" spans="1:14" x14ac:dyDescent="0.25">
      <c r="A1176" s="130"/>
      <c r="B1176" s="130"/>
      <c r="C1176" s="131"/>
      <c r="D1176" s="112" t="str">
        <f>_xlfn.XLOOKUP(Table1[[#This Row],[Service]],Validation!$A$2:$A$15,Validation!$B$2:$B$15,"",0,1)</f>
        <v/>
      </c>
      <c r="E1176" s="131"/>
      <c r="F1176" s="132"/>
      <c r="G1176" s="133"/>
      <c r="H1176" s="134"/>
      <c r="I1176" s="131"/>
      <c r="J1176" s="131"/>
      <c r="K1176" s="131"/>
      <c r="L1176" s="135">
        <f>Table1[[#This Row],[Per Unit Price]]*MAX(1,Table1[[#This Row],[Qty of Units]])*MAX(1,Table1[[#This Row],['#NCMs Served / FTEs Employed]])*MAX(1,Table1[[#This Row],[Duration of Service]])</f>
        <v>0</v>
      </c>
      <c r="M1176" s="131"/>
      <c r="N1176" s="133"/>
    </row>
    <row r="1177" spans="1:14" x14ac:dyDescent="0.25">
      <c r="A1177" s="130"/>
      <c r="B1177" s="130"/>
      <c r="C1177" s="131"/>
      <c r="D1177" s="112" t="str">
        <f>_xlfn.XLOOKUP(Table1[[#This Row],[Service]],Validation!$A$2:$A$15,Validation!$B$2:$B$15,"",0,1)</f>
        <v/>
      </c>
      <c r="E1177" s="131"/>
      <c r="F1177" s="132"/>
      <c r="G1177" s="133"/>
      <c r="H1177" s="134"/>
      <c r="I1177" s="131"/>
      <c r="J1177" s="131"/>
      <c r="K1177" s="131"/>
      <c r="L1177" s="135">
        <f>Table1[[#This Row],[Per Unit Price]]*MAX(1,Table1[[#This Row],[Qty of Units]])*MAX(1,Table1[[#This Row],['#NCMs Served / FTEs Employed]])*MAX(1,Table1[[#This Row],[Duration of Service]])</f>
        <v>0</v>
      </c>
      <c r="M1177" s="131"/>
      <c r="N1177" s="133"/>
    </row>
    <row r="1178" spans="1:14" x14ac:dyDescent="0.25">
      <c r="A1178" s="130"/>
      <c r="B1178" s="130"/>
      <c r="C1178" s="131"/>
      <c r="D1178" s="112" t="str">
        <f>_xlfn.XLOOKUP(Table1[[#This Row],[Service]],Validation!$A$2:$A$15,Validation!$B$2:$B$15,"",0,1)</f>
        <v/>
      </c>
      <c r="E1178" s="131"/>
      <c r="F1178" s="132"/>
      <c r="G1178" s="133"/>
      <c r="H1178" s="134"/>
      <c r="I1178" s="131"/>
      <c r="J1178" s="131"/>
      <c r="K1178" s="131"/>
      <c r="L1178" s="135">
        <f>Table1[[#This Row],[Per Unit Price]]*MAX(1,Table1[[#This Row],[Qty of Units]])*MAX(1,Table1[[#This Row],['#NCMs Served / FTEs Employed]])*MAX(1,Table1[[#This Row],[Duration of Service]])</f>
        <v>0</v>
      </c>
      <c r="M1178" s="131"/>
      <c r="N1178" s="133"/>
    </row>
    <row r="1179" spans="1:14" x14ac:dyDescent="0.25">
      <c r="A1179" s="130"/>
      <c r="B1179" s="130"/>
      <c r="C1179" s="131"/>
      <c r="D1179" s="112" t="str">
        <f>_xlfn.XLOOKUP(Table1[[#This Row],[Service]],Validation!$A$2:$A$15,Validation!$B$2:$B$15,"",0,1)</f>
        <v/>
      </c>
      <c r="E1179" s="131"/>
      <c r="F1179" s="132"/>
      <c r="G1179" s="133"/>
      <c r="H1179" s="134"/>
      <c r="I1179" s="131"/>
      <c r="J1179" s="131"/>
      <c r="K1179" s="131"/>
      <c r="L1179" s="135">
        <f>Table1[[#This Row],[Per Unit Price]]*MAX(1,Table1[[#This Row],[Qty of Units]])*MAX(1,Table1[[#This Row],['#NCMs Served / FTEs Employed]])*MAX(1,Table1[[#This Row],[Duration of Service]])</f>
        <v>0</v>
      </c>
      <c r="M1179" s="131"/>
      <c r="N1179" s="133"/>
    </row>
    <row r="1180" spans="1:14" x14ac:dyDescent="0.25">
      <c r="A1180" s="130"/>
      <c r="B1180" s="130"/>
      <c r="C1180" s="131"/>
      <c r="D1180" s="112" t="str">
        <f>_xlfn.XLOOKUP(Table1[[#This Row],[Service]],Validation!$A$2:$A$15,Validation!$B$2:$B$15,"",0,1)</f>
        <v/>
      </c>
      <c r="E1180" s="131"/>
      <c r="F1180" s="132"/>
      <c r="G1180" s="133"/>
      <c r="H1180" s="134"/>
      <c r="I1180" s="131"/>
      <c r="J1180" s="131"/>
      <c r="K1180" s="131"/>
      <c r="L1180" s="135">
        <f>Table1[[#This Row],[Per Unit Price]]*MAX(1,Table1[[#This Row],[Qty of Units]])*MAX(1,Table1[[#This Row],['#NCMs Served / FTEs Employed]])*MAX(1,Table1[[#This Row],[Duration of Service]])</f>
        <v>0</v>
      </c>
      <c r="M1180" s="131"/>
      <c r="N1180" s="133"/>
    </row>
    <row r="1181" spans="1:14" x14ac:dyDescent="0.25">
      <c r="A1181" s="130"/>
      <c r="B1181" s="130"/>
      <c r="C1181" s="131"/>
      <c r="D1181" s="112" t="str">
        <f>_xlfn.XLOOKUP(Table1[[#This Row],[Service]],Validation!$A$2:$A$15,Validation!$B$2:$B$15,"",0,1)</f>
        <v/>
      </c>
      <c r="E1181" s="131"/>
      <c r="F1181" s="132"/>
      <c r="G1181" s="133"/>
      <c r="H1181" s="134"/>
      <c r="I1181" s="131"/>
      <c r="J1181" s="131"/>
      <c r="K1181" s="131"/>
      <c r="L1181" s="135">
        <f>Table1[[#This Row],[Per Unit Price]]*MAX(1,Table1[[#This Row],[Qty of Units]])*MAX(1,Table1[[#This Row],['#NCMs Served / FTEs Employed]])*MAX(1,Table1[[#This Row],[Duration of Service]])</f>
        <v>0</v>
      </c>
      <c r="M1181" s="131"/>
      <c r="N1181" s="133"/>
    </row>
    <row r="1182" spans="1:14" x14ac:dyDescent="0.25">
      <c r="A1182" s="130"/>
      <c r="B1182" s="130"/>
      <c r="C1182" s="131"/>
      <c r="D1182" s="112" t="str">
        <f>_xlfn.XLOOKUP(Table1[[#This Row],[Service]],Validation!$A$2:$A$15,Validation!$B$2:$B$15,"",0,1)</f>
        <v/>
      </c>
      <c r="E1182" s="131"/>
      <c r="F1182" s="132"/>
      <c r="G1182" s="133"/>
      <c r="H1182" s="134"/>
      <c r="I1182" s="131"/>
      <c r="J1182" s="131"/>
      <c r="K1182" s="131"/>
      <c r="L1182" s="135">
        <f>Table1[[#This Row],[Per Unit Price]]*MAX(1,Table1[[#This Row],[Qty of Units]])*MAX(1,Table1[[#This Row],['#NCMs Served / FTEs Employed]])*MAX(1,Table1[[#This Row],[Duration of Service]])</f>
        <v>0</v>
      </c>
      <c r="M1182" s="131"/>
      <c r="N1182" s="133"/>
    </row>
    <row r="1183" spans="1:14" x14ac:dyDescent="0.25">
      <c r="A1183" s="130"/>
      <c r="B1183" s="130"/>
      <c r="C1183" s="131"/>
      <c r="D1183" s="112" t="str">
        <f>_xlfn.XLOOKUP(Table1[[#This Row],[Service]],Validation!$A$2:$A$15,Validation!$B$2:$B$15,"",0,1)</f>
        <v/>
      </c>
      <c r="E1183" s="131"/>
      <c r="F1183" s="132"/>
      <c r="G1183" s="133"/>
      <c r="H1183" s="134"/>
      <c r="I1183" s="131"/>
      <c r="J1183" s="131"/>
      <c r="K1183" s="131"/>
      <c r="L1183" s="135">
        <f>Table1[[#This Row],[Per Unit Price]]*MAX(1,Table1[[#This Row],[Qty of Units]])*MAX(1,Table1[[#This Row],['#NCMs Served / FTEs Employed]])*MAX(1,Table1[[#This Row],[Duration of Service]])</f>
        <v>0</v>
      </c>
      <c r="M1183" s="131"/>
      <c r="N1183" s="133"/>
    </row>
    <row r="1184" spans="1:14" x14ac:dyDescent="0.25">
      <c r="A1184" s="130"/>
      <c r="B1184" s="130"/>
      <c r="C1184" s="131"/>
      <c r="D1184" s="112" t="str">
        <f>_xlfn.XLOOKUP(Table1[[#This Row],[Service]],Validation!$A$2:$A$15,Validation!$B$2:$B$15,"",0,1)</f>
        <v/>
      </c>
      <c r="E1184" s="131"/>
      <c r="F1184" s="132"/>
      <c r="G1184" s="133"/>
      <c r="H1184" s="134"/>
      <c r="I1184" s="131"/>
      <c r="J1184" s="131"/>
      <c r="K1184" s="131"/>
      <c r="L1184" s="135">
        <f>Table1[[#This Row],[Per Unit Price]]*MAX(1,Table1[[#This Row],[Qty of Units]])*MAX(1,Table1[[#This Row],['#NCMs Served / FTEs Employed]])*MAX(1,Table1[[#This Row],[Duration of Service]])</f>
        <v>0</v>
      </c>
      <c r="M1184" s="131"/>
      <c r="N1184" s="133"/>
    </row>
    <row r="1185" spans="1:14" x14ac:dyDescent="0.25">
      <c r="A1185" s="130"/>
      <c r="B1185" s="130"/>
      <c r="C1185" s="131"/>
      <c r="D1185" s="112" t="str">
        <f>_xlfn.XLOOKUP(Table1[[#This Row],[Service]],Validation!$A$2:$A$15,Validation!$B$2:$B$15,"",0,1)</f>
        <v/>
      </c>
      <c r="E1185" s="131"/>
      <c r="F1185" s="132"/>
      <c r="G1185" s="133"/>
      <c r="H1185" s="134"/>
      <c r="I1185" s="131"/>
      <c r="J1185" s="131"/>
      <c r="K1185" s="131"/>
      <c r="L1185" s="135">
        <f>Table1[[#This Row],[Per Unit Price]]*MAX(1,Table1[[#This Row],[Qty of Units]])*MAX(1,Table1[[#This Row],['#NCMs Served / FTEs Employed]])*MAX(1,Table1[[#This Row],[Duration of Service]])</f>
        <v>0</v>
      </c>
      <c r="M1185" s="131"/>
      <c r="N1185" s="133"/>
    </row>
    <row r="1186" spans="1:14" x14ac:dyDescent="0.25">
      <c r="A1186" s="130"/>
      <c r="B1186" s="130"/>
      <c r="C1186" s="131"/>
      <c r="D1186" s="112" t="str">
        <f>_xlfn.XLOOKUP(Table1[[#This Row],[Service]],Validation!$A$2:$A$15,Validation!$B$2:$B$15,"",0,1)</f>
        <v/>
      </c>
      <c r="E1186" s="131"/>
      <c r="F1186" s="132"/>
      <c r="G1186" s="133"/>
      <c r="H1186" s="134"/>
      <c r="I1186" s="131"/>
      <c r="J1186" s="131"/>
      <c r="K1186" s="131"/>
      <c r="L1186" s="135">
        <f>Table1[[#This Row],[Per Unit Price]]*MAX(1,Table1[[#This Row],[Qty of Units]])*MAX(1,Table1[[#This Row],['#NCMs Served / FTEs Employed]])*MAX(1,Table1[[#This Row],[Duration of Service]])</f>
        <v>0</v>
      </c>
      <c r="M1186" s="131"/>
      <c r="N1186" s="133"/>
    </row>
    <row r="1187" spans="1:14" x14ac:dyDescent="0.25">
      <c r="A1187" s="130"/>
      <c r="B1187" s="130"/>
      <c r="C1187" s="131"/>
      <c r="D1187" s="112" t="str">
        <f>_xlfn.XLOOKUP(Table1[[#This Row],[Service]],Validation!$A$2:$A$15,Validation!$B$2:$B$15,"",0,1)</f>
        <v/>
      </c>
      <c r="E1187" s="131"/>
      <c r="F1187" s="132"/>
      <c r="G1187" s="133"/>
      <c r="H1187" s="134"/>
      <c r="I1187" s="131"/>
      <c r="J1187" s="131"/>
      <c r="K1187" s="131"/>
      <c r="L1187" s="135">
        <f>Table1[[#This Row],[Per Unit Price]]*MAX(1,Table1[[#This Row],[Qty of Units]])*MAX(1,Table1[[#This Row],['#NCMs Served / FTEs Employed]])*MAX(1,Table1[[#This Row],[Duration of Service]])</f>
        <v>0</v>
      </c>
      <c r="M1187" s="131"/>
      <c r="N1187" s="133"/>
    </row>
    <row r="1188" spans="1:14" x14ac:dyDescent="0.25">
      <c r="A1188" s="130"/>
      <c r="B1188" s="130"/>
      <c r="C1188" s="131"/>
      <c r="D1188" s="112" t="str">
        <f>_xlfn.XLOOKUP(Table1[[#This Row],[Service]],Validation!$A$2:$A$15,Validation!$B$2:$B$15,"",0,1)</f>
        <v/>
      </c>
      <c r="E1188" s="131"/>
      <c r="F1188" s="132"/>
      <c r="G1188" s="133"/>
      <c r="H1188" s="134"/>
      <c r="I1188" s="131"/>
      <c r="J1188" s="131"/>
      <c r="K1188" s="131"/>
      <c r="L1188" s="135">
        <f>Table1[[#This Row],[Per Unit Price]]*MAX(1,Table1[[#This Row],[Qty of Units]])*MAX(1,Table1[[#This Row],['#NCMs Served / FTEs Employed]])*MAX(1,Table1[[#This Row],[Duration of Service]])</f>
        <v>0</v>
      </c>
      <c r="M1188" s="131"/>
      <c r="N1188" s="133"/>
    </row>
    <row r="1189" spans="1:14" x14ac:dyDescent="0.25">
      <c r="A1189" s="130"/>
      <c r="B1189" s="130"/>
      <c r="C1189" s="131"/>
      <c r="D1189" s="112" t="str">
        <f>_xlfn.XLOOKUP(Table1[[#This Row],[Service]],Validation!$A$2:$A$15,Validation!$B$2:$B$15,"",0,1)</f>
        <v/>
      </c>
      <c r="E1189" s="131"/>
      <c r="F1189" s="132"/>
      <c r="G1189" s="133"/>
      <c r="H1189" s="134"/>
      <c r="I1189" s="131"/>
      <c r="J1189" s="131"/>
      <c r="K1189" s="131"/>
      <c r="L1189" s="135">
        <f>Table1[[#This Row],[Per Unit Price]]*MAX(1,Table1[[#This Row],[Qty of Units]])*MAX(1,Table1[[#This Row],['#NCMs Served / FTEs Employed]])*MAX(1,Table1[[#This Row],[Duration of Service]])</f>
        <v>0</v>
      </c>
      <c r="M1189" s="131"/>
      <c r="N1189" s="133"/>
    </row>
    <row r="1190" spans="1:14" x14ac:dyDescent="0.25">
      <c r="A1190" s="130"/>
      <c r="B1190" s="130"/>
      <c r="C1190" s="131"/>
      <c r="D1190" s="112" t="str">
        <f>_xlfn.XLOOKUP(Table1[[#This Row],[Service]],Validation!$A$2:$A$15,Validation!$B$2:$B$15,"",0,1)</f>
        <v/>
      </c>
      <c r="E1190" s="131"/>
      <c r="F1190" s="132"/>
      <c r="G1190" s="133"/>
      <c r="H1190" s="134"/>
      <c r="I1190" s="131"/>
      <c r="J1190" s="131"/>
      <c r="K1190" s="131"/>
      <c r="L1190" s="135">
        <f>Table1[[#This Row],[Per Unit Price]]*MAX(1,Table1[[#This Row],[Qty of Units]])*MAX(1,Table1[[#This Row],['#NCMs Served / FTEs Employed]])*MAX(1,Table1[[#This Row],[Duration of Service]])</f>
        <v>0</v>
      </c>
      <c r="M1190" s="131"/>
      <c r="N1190" s="133"/>
    </row>
    <row r="1191" spans="1:14" x14ac:dyDescent="0.25">
      <c r="A1191" s="130"/>
      <c r="B1191" s="130"/>
      <c r="C1191" s="131"/>
      <c r="D1191" s="112" t="str">
        <f>_xlfn.XLOOKUP(Table1[[#This Row],[Service]],Validation!$A$2:$A$15,Validation!$B$2:$B$15,"",0,1)</f>
        <v/>
      </c>
      <c r="E1191" s="131"/>
      <c r="F1191" s="132"/>
      <c r="G1191" s="133"/>
      <c r="H1191" s="134"/>
      <c r="I1191" s="131"/>
      <c r="J1191" s="131"/>
      <c r="K1191" s="131"/>
      <c r="L1191" s="135">
        <f>Table1[[#This Row],[Per Unit Price]]*MAX(1,Table1[[#This Row],[Qty of Units]])*MAX(1,Table1[[#This Row],['#NCMs Served / FTEs Employed]])*MAX(1,Table1[[#This Row],[Duration of Service]])</f>
        <v>0</v>
      </c>
      <c r="M1191" s="131"/>
      <c r="N1191" s="133"/>
    </row>
    <row r="1192" spans="1:14" x14ac:dyDescent="0.25">
      <c r="A1192" s="130"/>
      <c r="B1192" s="130"/>
      <c r="C1192" s="131"/>
      <c r="D1192" s="112" t="str">
        <f>_xlfn.XLOOKUP(Table1[[#This Row],[Service]],Validation!$A$2:$A$15,Validation!$B$2:$B$15,"",0,1)</f>
        <v/>
      </c>
      <c r="E1192" s="131"/>
      <c r="F1192" s="132"/>
      <c r="G1192" s="133"/>
      <c r="H1192" s="134"/>
      <c r="I1192" s="131"/>
      <c r="J1192" s="131"/>
      <c r="K1192" s="131"/>
      <c r="L1192" s="135">
        <f>Table1[[#This Row],[Per Unit Price]]*MAX(1,Table1[[#This Row],[Qty of Units]])*MAX(1,Table1[[#This Row],['#NCMs Served / FTEs Employed]])*MAX(1,Table1[[#This Row],[Duration of Service]])</f>
        <v>0</v>
      </c>
      <c r="M1192" s="131"/>
      <c r="N1192" s="133"/>
    </row>
    <row r="1193" spans="1:14" x14ac:dyDescent="0.25">
      <c r="A1193" s="130"/>
      <c r="B1193" s="130"/>
      <c r="C1193" s="131"/>
      <c r="D1193" s="112" t="str">
        <f>_xlfn.XLOOKUP(Table1[[#This Row],[Service]],Validation!$A$2:$A$15,Validation!$B$2:$B$15,"",0,1)</f>
        <v/>
      </c>
      <c r="E1193" s="131"/>
      <c r="F1193" s="132"/>
      <c r="G1193" s="133"/>
      <c r="H1193" s="134"/>
      <c r="I1193" s="131"/>
      <c r="J1193" s="131"/>
      <c r="K1193" s="131"/>
      <c r="L1193" s="135">
        <f>Table1[[#This Row],[Per Unit Price]]*MAX(1,Table1[[#This Row],[Qty of Units]])*MAX(1,Table1[[#This Row],['#NCMs Served / FTEs Employed]])*MAX(1,Table1[[#This Row],[Duration of Service]])</f>
        <v>0</v>
      </c>
      <c r="M1193" s="131"/>
      <c r="N1193" s="133"/>
    </row>
    <row r="1194" spans="1:14" x14ac:dyDescent="0.25">
      <c r="A1194" s="130"/>
      <c r="B1194" s="130"/>
      <c r="C1194" s="131"/>
      <c r="D1194" s="112" t="str">
        <f>_xlfn.XLOOKUP(Table1[[#This Row],[Service]],Validation!$A$2:$A$15,Validation!$B$2:$B$15,"",0,1)</f>
        <v/>
      </c>
      <c r="E1194" s="131"/>
      <c r="F1194" s="132"/>
      <c r="G1194" s="133"/>
      <c r="H1194" s="134"/>
      <c r="I1194" s="131"/>
      <c r="J1194" s="131"/>
      <c r="K1194" s="131"/>
      <c r="L1194" s="135">
        <f>Table1[[#This Row],[Per Unit Price]]*MAX(1,Table1[[#This Row],[Qty of Units]])*MAX(1,Table1[[#This Row],['#NCMs Served / FTEs Employed]])*MAX(1,Table1[[#This Row],[Duration of Service]])</f>
        <v>0</v>
      </c>
      <c r="M1194" s="131"/>
      <c r="N1194" s="133"/>
    </row>
    <row r="1195" spans="1:14" x14ac:dyDescent="0.25">
      <c r="A1195" s="130"/>
      <c r="B1195" s="130"/>
      <c r="C1195" s="131"/>
      <c r="D1195" s="112" t="str">
        <f>_xlfn.XLOOKUP(Table1[[#This Row],[Service]],Validation!$A$2:$A$15,Validation!$B$2:$B$15,"",0,1)</f>
        <v/>
      </c>
      <c r="E1195" s="131"/>
      <c r="F1195" s="132"/>
      <c r="G1195" s="133"/>
      <c r="H1195" s="134"/>
      <c r="I1195" s="131"/>
      <c r="J1195" s="131"/>
      <c r="K1195" s="131"/>
      <c r="L1195" s="135">
        <f>Table1[[#This Row],[Per Unit Price]]*MAX(1,Table1[[#This Row],[Qty of Units]])*MAX(1,Table1[[#This Row],['#NCMs Served / FTEs Employed]])*MAX(1,Table1[[#This Row],[Duration of Service]])</f>
        <v>0</v>
      </c>
      <c r="M1195" s="131"/>
      <c r="N1195" s="133"/>
    </row>
    <row r="1196" spans="1:14" x14ac:dyDescent="0.25">
      <c r="A1196" s="130"/>
      <c r="B1196" s="130"/>
      <c r="C1196" s="131"/>
      <c r="D1196" s="112" t="str">
        <f>_xlfn.XLOOKUP(Table1[[#This Row],[Service]],Validation!$A$2:$A$15,Validation!$B$2:$B$15,"",0,1)</f>
        <v/>
      </c>
      <c r="E1196" s="131"/>
      <c r="F1196" s="132"/>
      <c r="G1196" s="133"/>
      <c r="H1196" s="134"/>
      <c r="I1196" s="131"/>
      <c r="J1196" s="131"/>
      <c r="K1196" s="131"/>
      <c r="L1196" s="135">
        <f>Table1[[#This Row],[Per Unit Price]]*MAX(1,Table1[[#This Row],[Qty of Units]])*MAX(1,Table1[[#This Row],['#NCMs Served / FTEs Employed]])*MAX(1,Table1[[#This Row],[Duration of Service]])</f>
        <v>0</v>
      </c>
      <c r="M1196" s="131"/>
      <c r="N1196" s="133"/>
    </row>
    <row r="1197" spans="1:14" x14ac:dyDescent="0.25">
      <c r="A1197" s="130"/>
      <c r="B1197" s="130"/>
      <c r="C1197" s="131"/>
      <c r="D1197" s="112" t="str">
        <f>_xlfn.XLOOKUP(Table1[[#This Row],[Service]],Validation!$A$2:$A$15,Validation!$B$2:$B$15,"",0,1)</f>
        <v/>
      </c>
      <c r="E1197" s="131"/>
      <c r="F1197" s="132"/>
      <c r="G1197" s="133"/>
      <c r="H1197" s="134"/>
      <c r="I1197" s="131"/>
      <c r="J1197" s="131"/>
      <c r="K1197" s="131"/>
      <c r="L1197" s="135">
        <f>Table1[[#This Row],[Per Unit Price]]*MAX(1,Table1[[#This Row],[Qty of Units]])*MAX(1,Table1[[#This Row],['#NCMs Served / FTEs Employed]])*MAX(1,Table1[[#This Row],[Duration of Service]])</f>
        <v>0</v>
      </c>
      <c r="M1197" s="131"/>
      <c r="N1197" s="133"/>
    </row>
    <row r="1198" spans="1:14" x14ac:dyDescent="0.25">
      <c r="A1198" s="130"/>
      <c r="B1198" s="130"/>
      <c r="C1198" s="131"/>
      <c r="D1198" s="112" t="str">
        <f>_xlfn.XLOOKUP(Table1[[#This Row],[Service]],Validation!$A$2:$A$15,Validation!$B$2:$B$15,"",0,1)</f>
        <v/>
      </c>
      <c r="E1198" s="131"/>
      <c r="F1198" s="132"/>
      <c r="G1198" s="133"/>
      <c r="H1198" s="134"/>
      <c r="I1198" s="131"/>
      <c r="J1198" s="131"/>
      <c r="K1198" s="131"/>
      <c r="L1198" s="135">
        <f>Table1[[#This Row],[Per Unit Price]]*MAX(1,Table1[[#This Row],[Qty of Units]])*MAX(1,Table1[[#This Row],['#NCMs Served / FTEs Employed]])*MAX(1,Table1[[#This Row],[Duration of Service]])</f>
        <v>0</v>
      </c>
      <c r="M1198" s="131"/>
      <c r="N1198" s="133"/>
    </row>
    <row r="1199" spans="1:14" x14ac:dyDescent="0.25">
      <c r="A1199" s="130"/>
      <c r="B1199" s="130"/>
      <c r="C1199" s="131"/>
      <c r="D1199" s="112" t="str">
        <f>_xlfn.XLOOKUP(Table1[[#This Row],[Service]],Validation!$A$2:$A$15,Validation!$B$2:$B$15,"",0,1)</f>
        <v/>
      </c>
      <c r="E1199" s="131"/>
      <c r="F1199" s="132"/>
      <c r="G1199" s="133"/>
      <c r="H1199" s="134"/>
      <c r="I1199" s="131"/>
      <c r="J1199" s="131"/>
      <c r="K1199" s="131"/>
      <c r="L1199" s="135">
        <f>Table1[[#This Row],[Per Unit Price]]*MAX(1,Table1[[#This Row],[Qty of Units]])*MAX(1,Table1[[#This Row],['#NCMs Served / FTEs Employed]])*MAX(1,Table1[[#This Row],[Duration of Service]])</f>
        <v>0</v>
      </c>
      <c r="M1199" s="131"/>
      <c r="N1199" s="133"/>
    </row>
    <row r="1200" spans="1:14" x14ac:dyDescent="0.25">
      <c r="A1200" s="130"/>
      <c r="B1200" s="130"/>
      <c r="C1200" s="131"/>
      <c r="D1200" s="112" t="str">
        <f>_xlfn.XLOOKUP(Table1[[#This Row],[Service]],Validation!$A$2:$A$15,Validation!$B$2:$B$15,"",0,1)</f>
        <v/>
      </c>
      <c r="E1200" s="131"/>
      <c r="F1200" s="132"/>
      <c r="G1200" s="133"/>
      <c r="H1200" s="134"/>
      <c r="I1200" s="131"/>
      <c r="J1200" s="131"/>
      <c r="K1200" s="131"/>
      <c r="L1200" s="135">
        <f>Table1[[#This Row],[Per Unit Price]]*MAX(1,Table1[[#This Row],[Qty of Units]])*MAX(1,Table1[[#This Row],['#NCMs Served / FTEs Employed]])*MAX(1,Table1[[#This Row],[Duration of Service]])</f>
        <v>0</v>
      </c>
      <c r="M1200" s="131"/>
      <c r="N1200" s="133"/>
    </row>
    <row r="1201" spans="1:14" x14ac:dyDescent="0.25">
      <c r="A1201" s="130"/>
      <c r="B1201" s="130"/>
      <c r="C1201" s="131"/>
      <c r="D1201" s="112" t="str">
        <f>_xlfn.XLOOKUP(Table1[[#This Row],[Service]],Validation!$A$2:$A$15,Validation!$B$2:$B$15,"",0,1)</f>
        <v/>
      </c>
      <c r="E1201" s="131"/>
      <c r="F1201" s="132"/>
      <c r="G1201" s="133"/>
      <c r="H1201" s="134"/>
      <c r="I1201" s="131"/>
      <c r="J1201" s="131"/>
      <c r="K1201" s="131"/>
      <c r="L1201" s="135">
        <f>Table1[[#This Row],[Per Unit Price]]*MAX(1,Table1[[#This Row],[Qty of Units]])*MAX(1,Table1[[#This Row],['#NCMs Served / FTEs Employed]])*MAX(1,Table1[[#This Row],[Duration of Service]])</f>
        <v>0</v>
      </c>
      <c r="M1201" s="131"/>
      <c r="N1201" s="133"/>
    </row>
    <row r="1202" spans="1:14" x14ac:dyDescent="0.25">
      <c r="A1202" s="130"/>
      <c r="B1202" s="130"/>
      <c r="C1202" s="131"/>
      <c r="D1202" s="112" t="str">
        <f>_xlfn.XLOOKUP(Table1[[#This Row],[Service]],Validation!$A$2:$A$15,Validation!$B$2:$B$15,"",0,1)</f>
        <v/>
      </c>
      <c r="E1202" s="131"/>
      <c r="F1202" s="132"/>
      <c r="G1202" s="133"/>
      <c r="H1202" s="134"/>
      <c r="I1202" s="131"/>
      <c r="J1202" s="131"/>
      <c r="K1202" s="131"/>
      <c r="L1202" s="135">
        <f>Table1[[#This Row],[Per Unit Price]]*MAX(1,Table1[[#This Row],[Qty of Units]])*MAX(1,Table1[[#This Row],['#NCMs Served / FTEs Employed]])*MAX(1,Table1[[#This Row],[Duration of Service]])</f>
        <v>0</v>
      </c>
      <c r="M1202" s="131"/>
      <c r="N1202" s="133"/>
    </row>
    <row r="1203" spans="1:14" x14ac:dyDescent="0.25">
      <c r="A1203" s="130"/>
      <c r="B1203" s="130"/>
      <c r="C1203" s="131"/>
      <c r="D1203" s="112" t="str">
        <f>_xlfn.XLOOKUP(Table1[[#This Row],[Service]],Validation!$A$2:$A$15,Validation!$B$2:$B$15,"",0,1)</f>
        <v/>
      </c>
      <c r="E1203" s="131"/>
      <c r="F1203" s="132"/>
      <c r="G1203" s="133"/>
      <c r="H1203" s="134"/>
      <c r="I1203" s="131"/>
      <c r="J1203" s="131"/>
      <c r="K1203" s="131"/>
      <c r="L1203" s="135">
        <f>Table1[[#This Row],[Per Unit Price]]*MAX(1,Table1[[#This Row],[Qty of Units]])*MAX(1,Table1[[#This Row],['#NCMs Served / FTEs Employed]])*MAX(1,Table1[[#This Row],[Duration of Service]])</f>
        <v>0</v>
      </c>
      <c r="M1203" s="131"/>
      <c r="N1203" s="133"/>
    </row>
    <row r="1204" spans="1:14" x14ac:dyDescent="0.25">
      <c r="A1204" s="130"/>
      <c r="B1204" s="130"/>
      <c r="C1204" s="131"/>
      <c r="D1204" s="112" t="str">
        <f>_xlfn.XLOOKUP(Table1[[#This Row],[Service]],Validation!$A$2:$A$15,Validation!$B$2:$B$15,"",0,1)</f>
        <v/>
      </c>
      <c r="E1204" s="131"/>
      <c r="F1204" s="132"/>
      <c r="G1204" s="133"/>
      <c r="H1204" s="134"/>
      <c r="I1204" s="131"/>
      <c r="J1204" s="131"/>
      <c r="K1204" s="131"/>
      <c r="L1204" s="135">
        <f>Table1[[#This Row],[Per Unit Price]]*MAX(1,Table1[[#This Row],[Qty of Units]])*MAX(1,Table1[[#This Row],['#NCMs Served / FTEs Employed]])*MAX(1,Table1[[#This Row],[Duration of Service]])</f>
        <v>0</v>
      </c>
      <c r="M1204" s="131"/>
      <c r="N1204" s="133"/>
    </row>
    <row r="1205" spans="1:14" x14ac:dyDescent="0.25">
      <c r="A1205" s="130"/>
      <c r="B1205" s="130"/>
      <c r="C1205" s="131"/>
      <c r="D1205" s="112" t="str">
        <f>_xlfn.XLOOKUP(Table1[[#This Row],[Service]],Validation!$A$2:$A$15,Validation!$B$2:$B$15,"",0,1)</f>
        <v/>
      </c>
      <c r="E1205" s="131"/>
      <c r="F1205" s="132"/>
      <c r="G1205" s="133"/>
      <c r="H1205" s="134"/>
      <c r="I1205" s="131"/>
      <c r="J1205" s="131"/>
      <c r="K1205" s="131"/>
      <c r="L1205" s="135">
        <f>Table1[[#This Row],[Per Unit Price]]*MAX(1,Table1[[#This Row],[Qty of Units]])*MAX(1,Table1[[#This Row],['#NCMs Served / FTEs Employed]])*MAX(1,Table1[[#This Row],[Duration of Service]])</f>
        <v>0</v>
      </c>
      <c r="M1205" s="131"/>
      <c r="N1205" s="133"/>
    </row>
    <row r="1206" spans="1:14" x14ac:dyDescent="0.25">
      <c r="A1206" s="130"/>
      <c r="B1206" s="130"/>
      <c r="C1206" s="131"/>
      <c r="D1206" s="112" t="str">
        <f>_xlfn.XLOOKUP(Table1[[#This Row],[Service]],Validation!$A$2:$A$15,Validation!$B$2:$B$15,"",0,1)</f>
        <v/>
      </c>
      <c r="E1206" s="131"/>
      <c r="F1206" s="132"/>
      <c r="G1206" s="133"/>
      <c r="H1206" s="134"/>
      <c r="I1206" s="131"/>
      <c r="J1206" s="131"/>
      <c r="K1206" s="131"/>
      <c r="L1206" s="135">
        <f>Table1[[#This Row],[Per Unit Price]]*MAX(1,Table1[[#This Row],[Qty of Units]])*MAX(1,Table1[[#This Row],['#NCMs Served / FTEs Employed]])*MAX(1,Table1[[#This Row],[Duration of Service]])</f>
        <v>0</v>
      </c>
      <c r="M1206" s="131"/>
      <c r="N1206" s="133"/>
    </row>
    <row r="1207" spans="1:14" x14ac:dyDescent="0.25">
      <c r="A1207" s="130"/>
      <c r="B1207" s="130"/>
      <c r="C1207" s="131"/>
      <c r="D1207" s="112" t="str">
        <f>_xlfn.XLOOKUP(Table1[[#This Row],[Service]],Validation!$A$2:$A$15,Validation!$B$2:$B$15,"",0,1)</f>
        <v/>
      </c>
      <c r="E1207" s="131"/>
      <c r="F1207" s="132"/>
      <c r="G1207" s="133"/>
      <c r="H1207" s="134"/>
      <c r="I1207" s="131"/>
      <c r="J1207" s="131"/>
      <c r="K1207" s="131"/>
      <c r="L1207" s="135">
        <f>Table1[[#This Row],[Per Unit Price]]*MAX(1,Table1[[#This Row],[Qty of Units]])*MAX(1,Table1[[#This Row],['#NCMs Served / FTEs Employed]])*MAX(1,Table1[[#This Row],[Duration of Service]])</f>
        <v>0</v>
      </c>
      <c r="M1207" s="131"/>
      <c r="N1207" s="133"/>
    </row>
    <row r="1208" spans="1:14" x14ac:dyDescent="0.25">
      <c r="A1208" s="130"/>
      <c r="B1208" s="130"/>
      <c r="C1208" s="131"/>
      <c r="D1208" s="112" t="str">
        <f>_xlfn.XLOOKUP(Table1[[#This Row],[Service]],Validation!$A$2:$A$15,Validation!$B$2:$B$15,"",0,1)</f>
        <v/>
      </c>
      <c r="E1208" s="131"/>
      <c r="F1208" s="132"/>
      <c r="G1208" s="133"/>
      <c r="H1208" s="134"/>
      <c r="I1208" s="131"/>
      <c r="J1208" s="131"/>
      <c r="K1208" s="131"/>
      <c r="L1208" s="135">
        <f>Table1[[#This Row],[Per Unit Price]]*MAX(1,Table1[[#This Row],[Qty of Units]])*MAX(1,Table1[[#This Row],['#NCMs Served / FTEs Employed]])*MAX(1,Table1[[#This Row],[Duration of Service]])</f>
        <v>0</v>
      </c>
      <c r="M1208" s="131"/>
      <c r="N1208" s="133"/>
    </row>
    <row r="1209" spans="1:14" x14ac:dyDescent="0.25">
      <c r="A1209" s="130"/>
      <c r="B1209" s="130"/>
      <c r="C1209" s="131"/>
      <c r="D1209" s="112" t="str">
        <f>_xlfn.XLOOKUP(Table1[[#This Row],[Service]],Validation!$A$2:$A$15,Validation!$B$2:$B$15,"",0,1)</f>
        <v/>
      </c>
      <c r="E1209" s="131"/>
      <c r="F1209" s="132"/>
      <c r="G1209" s="133"/>
      <c r="H1209" s="134"/>
      <c r="I1209" s="131"/>
      <c r="J1209" s="131"/>
      <c r="K1209" s="131"/>
      <c r="L1209" s="135">
        <f>Table1[[#This Row],[Per Unit Price]]*MAX(1,Table1[[#This Row],[Qty of Units]])*MAX(1,Table1[[#This Row],['#NCMs Served / FTEs Employed]])*MAX(1,Table1[[#This Row],[Duration of Service]])</f>
        <v>0</v>
      </c>
      <c r="M1209" s="131"/>
      <c r="N1209" s="133"/>
    </row>
    <row r="1210" spans="1:14" x14ac:dyDescent="0.25">
      <c r="A1210" s="130"/>
      <c r="B1210" s="130"/>
      <c r="C1210" s="131"/>
      <c r="D1210" s="112" t="str">
        <f>_xlfn.XLOOKUP(Table1[[#This Row],[Service]],Validation!$A$2:$A$15,Validation!$B$2:$B$15,"",0,1)</f>
        <v/>
      </c>
      <c r="E1210" s="131"/>
      <c r="F1210" s="132"/>
      <c r="G1210" s="133"/>
      <c r="H1210" s="134"/>
      <c r="I1210" s="131"/>
      <c r="J1210" s="131"/>
      <c r="K1210" s="131"/>
      <c r="L1210" s="135">
        <f>Table1[[#This Row],[Per Unit Price]]*MAX(1,Table1[[#This Row],[Qty of Units]])*MAX(1,Table1[[#This Row],['#NCMs Served / FTEs Employed]])*MAX(1,Table1[[#This Row],[Duration of Service]])</f>
        <v>0</v>
      </c>
      <c r="M1210" s="131"/>
      <c r="N1210" s="133"/>
    </row>
    <row r="1211" spans="1:14" x14ac:dyDescent="0.25">
      <c r="A1211" s="130"/>
      <c r="B1211" s="130"/>
      <c r="C1211" s="131"/>
      <c r="D1211" s="112" t="str">
        <f>_xlfn.XLOOKUP(Table1[[#This Row],[Service]],Validation!$A$2:$A$15,Validation!$B$2:$B$15,"",0,1)</f>
        <v/>
      </c>
      <c r="E1211" s="131"/>
      <c r="F1211" s="132"/>
      <c r="G1211" s="133"/>
      <c r="H1211" s="134"/>
      <c r="I1211" s="131"/>
      <c r="J1211" s="131"/>
      <c r="K1211" s="131"/>
      <c r="L1211" s="135">
        <f>Table1[[#This Row],[Per Unit Price]]*MAX(1,Table1[[#This Row],[Qty of Units]])*MAX(1,Table1[[#This Row],['#NCMs Served / FTEs Employed]])*MAX(1,Table1[[#This Row],[Duration of Service]])</f>
        <v>0</v>
      </c>
      <c r="M1211" s="131"/>
      <c r="N1211" s="133"/>
    </row>
    <row r="1212" spans="1:14" x14ac:dyDescent="0.25">
      <c r="A1212" s="130"/>
      <c r="B1212" s="130"/>
      <c r="C1212" s="131"/>
      <c r="D1212" s="112" t="str">
        <f>_xlfn.XLOOKUP(Table1[[#This Row],[Service]],Validation!$A$2:$A$15,Validation!$B$2:$B$15,"",0,1)</f>
        <v/>
      </c>
      <c r="E1212" s="131"/>
      <c r="F1212" s="132"/>
      <c r="G1212" s="133"/>
      <c r="H1212" s="134"/>
      <c r="I1212" s="131"/>
      <c r="J1212" s="131"/>
      <c r="K1212" s="131"/>
      <c r="L1212" s="135">
        <f>Table1[[#This Row],[Per Unit Price]]*MAX(1,Table1[[#This Row],[Qty of Units]])*MAX(1,Table1[[#This Row],['#NCMs Served / FTEs Employed]])*MAX(1,Table1[[#This Row],[Duration of Service]])</f>
        <v>0</v>
      </c>
      <c r="M1212" s="131"/>
      <c r="N1212" s="133"/>
    </row>
    <row r="1213" spans="1:14" x14ac:dyDescent="0.25">
      <c r="A1213" s="130"/>
      <c r="B1213" s="130"/>
      <c r="C1213" s="131"/>
      <c r="D1213" s="112" t="str">
        <f>_xlfn.XLOOKUP(Table1[[#This Row],[Service]],Validation!$A$2:$A$15,Validation!$B$2:$B$15,"",0,1)</f>
        <v/>
      </c>
      <c r="E1213" s="131"/>
      <c r="F1213" s="132"/>
      <c r="G1213" s="133"/>
      <c r="H1213" s="134"/>
      <c r="I1213" s="131"/>
      <c r="J1213" s="131"/>
      <c r="K1213" s="131"/>
      <c r="L1213" s="135">
        <f>Table1[[#This Row],[Per Unit Price]]*MAX(1,Table1[[#This Row],[Qty of Units]])*MAX(1,Table1[[#This Row],['#NCMs Served / FTEs Employed]])*MAX(1,Table1[[#This Row],[Duration of Service]])</f>
        <v>0</v>
      </c>
      <c r="M1213" s="131"/>
      <c r="N1213" s="133"/>
    </row>
    <row r="1214" spans="1:14" x14ac:dyDescent="0.25">
      <c r="A1214" s="130"/>
      <c r="B1214" s="130"/>
      <c r="C1214" s="131"/>
      <c r="D1214" s="112" t="str">
        <f>_xlfn.XLOOKUP(Table1[[#This Row],[Service]],Validation!$A$2:$A$15,Validation!$B$2:$B$15,"",0,1)</f>
        <v/>
      </c>
      <c r="E1214" s="131"/>
      <c r="F1214" s="132"/>
      <c r="G1214" s="133"/>
      <c r="H1214" s="134"/>
      <c r="I1214" s="131"/>
      <c r="J1214" s="131"/>
      <c r="K1214" s="131"/>
      <c r="L1214" s="135">
        <f>Table1[[#This Row],[Per Unit Price]]*MAX(1,Table1[[#This Row],[Qty of Units]])*MAX(1,Table1[[#This Row],['#NCMs Served / FTEs Employed]])*MAX(1,Table1[[#This Row],[Duration of Service]])</f>
        <v>0</v>
      </c>
      <c r="M1214" s="131"/>
      <c r="N1214" s="133"/>
    </row>
    <row r="1215" spans="1:14" x14ac:dyDescent="0.25">
      <c r="A1215" s="130"/>
      <c r="B1215" s="130"/>
      <c r="C1215" s="131"/>
      <c r="D1215" s="112" t="str">
        <f>_xlfn.XLOOKUP(Table1[[#This Row],[Service]],Validation!$A$2:$A$15,Validation!$B$2:$B$15,"",0,1)</f>
        <v/>
      </c>
      <c r="E1215" s="131"/>
      <c r="F1215" s="132"/>
      <c r="G1215" s="133"/>
      <c r="H1215" s="134"/>
      <c r="I1215" s="131"/>
      <c r="J1215" s="131"/>
      <c r="K1215" s="131"/>
      <c r="L1215" s="135">
        <f>Table1[[#This Row],[Per Unit Price]]*MAX(1,Table1[[#This Row],[Qty of Units]])*MAX(1,Table1[[#This Row],['#NCMs Served / FTEs Employed]])*MAX(1,Table1[[#This Row],[Duration of Service]])</f>
        <v>0</v>
      </c>
      <c r="M1215" s="131"/>
      <c r="N1215" s="133"/>
    </row>
    <row r="1216" spans="1:14" x14ac:dyDescent="0.25">
      <c r="A1216" s="130"/>
      <c r="B1216" s="130"/>
      <c r="C1216" s="131"/>
      <c r="D1216" s="112" t="str">
        <f>_xlfn.XLOOKUP(Table1[[#This Row],[Service]],Validation!$A$2:$A$15,Validation!$B$2:$B$15,"",0,1)</f>
        <v/>
      </c>
      <c r="E1216" s="131"/>
      <c r="F1216" s="132"/>
      <c r="G1216" s="133"/>
      <c r="H1216" s="134"/>
      <c r="I1216" s="131"/>
      <c r="J1216" s="131"/>
      <c r="K1216" s="131"/>
      <c r="L1216" s="135">
        <f>Table1[[#This Row],[Per Unit Price]]*MAX(1,Table1[[#This Row],[Qty of Units]])*MAX(1,Table1[[#This Row],['#NCMs Served / FTEs Employed]])*MAX(1,Table1[[#This Row],[Duration of Service]])</f>
        <v>0</v>
      </c>
      <c r="M1216" s="131"/>
      <c r="N1216" s="133"/>
    </row>
    <row r="1217" spans="1:14" x14ac:dyDescent="0.25">
      <c r="A1217" s="130"/>
      <c r="B1217" s="130"/>
      <c r="C1217" s="131"/>
      <c r="D1217" s="112" t="str">
        <f>_xlfn.XLOOKUP(Table1[[#This Row],[Service]],Validation!$A$2:$A$15,Validation!$B$2:$B$15,"",0,1)</f>
        <v/>
      </c>
      <c r="E1217" s="131"/>
      <c r="F1217" s="132"/>
      <c r="G1217" s="133"/>
      <c r="H1217" s="134"/>
      <c r="I1217" s="131"/>
      <c r="J1217" s="131"/>
      <c r="K1217" s="131"/>
      <c r="L1217" s="135">
        <f>Table1[[#This Row],[Per Unit Price]]*MAX(1,Table1[[#This Row],[Qty of Units]])*MAX(1,Table1[[#This Row],['#NCMs Served / FTEs Employed]])*MAX(1,Table1[[#This Row],[Duration of Service]])</f>
        <v>0</v>
      </c>
      <c r="M1217" s="131"/>
      <c r="N1217" s="133"/>
    </row>
    <row r="1218" spans="1:14" x14ac:dyDescent="0.25">
      <c r="A1218" s="130"/>
      <c r="B1218" s="130"/>
      <c r="C1218" s="131"/>
      <c r="D1218" s="112" t="str">
        <f>_xlfn.XLOOKUP(Table1[[#This Row],[Service]],Validation!$A$2:$A$15,Validation!$B$2:$B$15,"",0,1)</f>
        <v/>
      </c>
      <c r="E1218" s="131"/>
      <c r="F1218" s="132"/>
      <c r="G1218" s="133"/>
      <c r="H1218" s="134"/>
      <c r="I1218" s="131"/>
      <c r="J1218" s="131"/>
      <c r="K1218" s="131"/>
      <c r="L1218" s="135">
        <f>Table1[[#This Row],[Per Unit Price]]*MAX(1,Table1[[#This Row],[Qty of Units]])*MAX(1,Table1[[#This Row],['#NCMs Served / FTEs Employed]])*MAX(1,Table1[[#This Row],[Duration of Service]])</f>
        <v>0</v>
      </c>
      <c r="M1218" s="131"/>
      <c r="N1218" s="133"/>
    </row>
    <row r="1219" spans="1:14" x14ac:dyDescent="0.25">
      <c r="A1219" s="130"/>
      <c r="B1219" s="130"/>
      <c r="C1219" s="131"/>
      <c r="D1219" s="112" t="str">
        <f>_xlfn.XLOOKUP(Table1[[#This Row],[Service]],Validation!$A$2:$A$15,Validation!$B$2:$B$15,"",0,1)</f>
        <v/>
      </c>
      <c r="E1219" s="131"/>
      <c r="F1219" s="132"/>
      <c r="G1219" s="133"/>
      <c r="H1219" s="134"/>
      <c r="I1219" s="131"/>
      <c r="J1219" s="131"/>
      <c r="K1219" s="131"/>
      <c r="L1219" s="135">
        <f>Table1[[#This Row],[Per Unit Price]]*MAX(1,Table1[[#This Row],[Qty of Units]])*MAX(1,Table1[[#This Row],['#NCMs Served / FTEs Employed]])*MAX(1,Table1[[#This Row],[Duration of Service]])</f>
        <v>0</v>
      </c>
      <c r="M1219" s="131"/>
      <c r="N1219" s="133"/>
    </row>
    <row r="1220" spans="1:14" x14ac:dyDescent="0.25">
      <c r="A1220" s="130"/>
      <c r="B1220" s="130"/>
      <c r="C1220" s="131"/>
      <c r="D1220" s="112" t="str">
        <f>_xlfn.XLOOKUP(Table1[[#This Row],[Service]],Validation!$A$2:$A$15,Validation!$B$2:$B$15,"",0,1)</f>
        <v/>
      </c>
      <c r="E1220" s="131"/>
      <c r="F1220" s="132"/>
      <c r="G1220" s="133"/>
      <c r="H1220" s="134"/>
      <c r="I1220" s="131"/>
      <c r="J1220" s="131"/>
      <c r="K1220" s="131"/>
      <c r="L1220" s="135">
        <f>Table1[[#This Row],[Per Unit Price]]*MAX(1,Table1[[#This Row],[Qty of Units]])*MAX(1,Table1[[#This Row],['#NCMs Served / FTEs Employed]])*MAX(1,Table1[[#This Row],[Duration of Service]])</f>
        <v>0</v>
      </c>
      <c r="M1220" s="131"/>
      <c r="N1220" s="133"/>
    </row>
    <row r="1221" spans="1:14" x14ac:dyDescent="0.25">
      <c r="A1221" s="130"/>
      <c r="B1221" s="130"/>
      <c r="C1221" s="131"/>
      <c r="D1221" s="112" t="str">
        <f>_xlfn.XLOOKUP(Table1[[#This Row],[Service]],Validation!$A$2:$A$15,Validation!$B$2:$B$15,"",0,1)</f>
        <v/>
      </c>
      <c r="E1221" s="131"/>
      <c r="F1221" s="132"/>
      <c r="G1221" s="133"/>
      <c r="H1221" s="134"/>
      <c r="I1221" s="131"/>
      <c r="J1221" s="131"/>
      <c r="K1221" s="131"/>
      <c r="L1221" s="135">
        <f>Table1[[#This Row],[Per Unit Price]]*MAX(1,Table1[[#This Row],[Qty of Units]])*MAX(1,Table1[[#This Row],['#NCMs Served / FTEs Employed]])*MAX(1,Table1[[#This Row],[Duration of Service]])</f>
        <v>0</v>
      </c>
      <c r="M1221" s="131"/>
      <c r="N1221" s="133"/>
    </row>
    <row r="1222" spans="1:14" x14ac:dyDescent="0.25">
      <c r="A1222" s="130"/>
      <c r="B1222" s="130"/>
      <c r="C1222" s="131"/>
      <c r="D1222" s="112" t="str">
        <f>_xlfn.XLOOKUP(Table1[[#This Row],[Service]],Validation!$A$2:$A$15,Validation!$B$2:$B$15,"",0,1)</f>
        <v/>
      </c>
      <c r="E1222" s="131"/>
      <c r="F1222" s="132"/>
      <c r="G1222" s="133"/>
      <c r="H1222" s="134"/>
      <c r="I1222" s="131"/>
      <c r="J1222" s="131"/>
      <c r="K1222" s="131"/>
      <c r="L1222" s="135">
        <f>Table1[[#This Row],[Per Unit Price]]*MAX(1,Table1[[#This Row],[Qty of Units]])*MAX(1,Table1[[#This Row],['#NCMs Served / FTEs Employed]])*MAX(1,Table1[[#This Row],[Duration of Service]])</f>
        <v>0</v>
      </c>
      <c r="M1222" s="131"/>
      <c r="N1222" s="133"/>
    </row>
    <row r="1223" spans="1:14" x14ac:dyDescent="0.25">
      <c r="A1223" s="130"/>
      <c r="B1223" s="130"/>
      <c r="C1223" s="131"/>
      <c r="D1223" s="112" t="str">
        <f>_xlfn.XLOOKUP(Table1[[#This Row],[Service]],Validation!$A$2:$A$15,Validation!$B$2:$B$15,"",0,1)</f>
        <v/>
      </c>
      <c r="E1223" s="131"/>
      <c r="F1223" s="132"/>
      <c r="G1223" s="133"/>
      <c r="H1223" s="134"/>
      <c r="I1223" s="131"/>
      <c r="J1223" s="131"/>
      <c r="K1223" s="131"/>
      <c r="L1223" s="135">
        <f>Table1[[#This Row],[Per Unit Price]]*MAX(1,Table1[[#This Row],[Qty of Units]])*MAX(1,Table1[[#This Row],['#NCMs Served / FTEs Employed]])*MAX(1,Table1[[#This Row],[Duration of Service]])</f>
        <v>0</v>
      </c>
      <c r="M1223" s="131"/>
      <c r="N1223" s="133"/>
    </row>
    <row r="1224" spans="1:14" x14ac:dyDescent="0.25">
      <c r="A1224" s="130"/>
      <c r="B1224" s="130"/>
      <c r="C1224" s="131"/>
      <c r="D1224" s="112" t="str">
        <f>_xlfn.XLOOKUP(Table1[[#This Row],[Service]],Validation!$A$2:$A$15,Validation!$B$2:$B$15,"",0,1)</f>
        <v/>
      </c>
      <c r="E1224" s="131"/>
      <c r="F1224" s="132"/>
      <c r="G1224" s="133"/>
      <c r="H1224" s="134"/>
      <c r="I1224" s="131"/>
      <c r="J1224" s="131"/>
      <c r="K1224" s="131"/>
      <c r="L1224" s="135">
        <f>Table1[[#This Row],[Per Unit Price]]*MAX(1,Table1[[#This Row],[Qty of Units]])*MAX(1,Table1[[#This Row],['#NCMs Served / FTEs Employed]])*MAX(1,Table1[[#This Row],[Duration of Service]])</f>
        <v>0</v>
      </c>
      <c r="M1224" s="131"/>
      <c r="N1224" s="133"/>
    </row>
    <row r="1225" spans="1:14" x14ac:dyDescent="0.25">
      <c r="A1225" s="130"/>
      <c r="B1225" s="130"/>
      <c r="C1225" s="131"/>
      <c r="D1225" s="112" t="str">
        <f>_xlfn.XLOOKUP(Table1[[#This Row],[Service]],Validation!$A$2:$A$15,Validation!$B$2:$B$15,"",0,1)</f>
        <v/>
      </c>
      <c r="E1225" s="131"/>
      <c r="F1225" s="132"/>
      <c r="G1225" s="133"/>
      <c r="H1225" s="134"/>
      <c r="I1225" s="131"/>
      <c r="J1225" s="131"/>
      <c r="K1225" s="131"/>
      <c r="L1225" s="135">
        <f>Table1[[#This Row],[Per Unit Price]]*MAX(1,Table1[[#This Row],[Qty of Units]])*MAX(1,Table1[[#This Row],['#NCMs Served / FTEs Employed]])*MAX(1,Table1[[#This Row],[Duration of Service]])</f>
        <v>0</v>
      </c>
      <c r="M1225" s="131"/>
      <c r="N1225" s="133"/>
    </row>
    <row r="1226" spans="1:14" x14ac:dyDescent="0.25">
      <c r="A1226" s="130"/>
      <c r="B1226" s="130"/>
      <c r="C1226" s="131"/>
      <c r="D1226" s="112" t="str">
        <f>_xlfn.XLOOKUP(Table1[[#This Row],[Service]],Validation!$A$2:$A$15,Validation!$B$2:$B$15,"",0,1)</f>
        <v/>
      </c>
      <c r="E1226" s="131"/>
      <c r="F1226" s="132"/>
      <c r="G1226" s="133"/>
      <c r="H1226" s="134"/>
      <c r="I1226" s="131"/>
      <c r="J1226" s="131"/>
      <c r="K1226" s="131"/>
      <c r="L1226" s="135">
        <f>Table1[[#This Row],[Per Unit Price]]*MAX(1,Table1[[#This Row],[Qty of Units]])*MAX(1,Table1[[#This Row],['#NCMs Served / FTEs Employed]])*MAX(1,Table1[[#This Row],[Duration of Service]])</f>
        <v>0</v>
      </c>
      <c r="M1226" s="131"/>
      <c r="N1226" s="133"/>
    </row>
    <row r="1227" spans="1:14" x14ac:dyDescent="0.25">
      <c r="A1227" s="130"/>
      <c r="B1227" s="130"/>
      <c r="C1227" s="131"/>
      <c r="D1227" s="112" t="str">
        <f>_xlfn.XLOOKUP(Table1[[#This Row],[Service]],Validation!$A$2:$A$15,Validation!$B$2:$B$15,"",0,1)</f>
        <v/>
      </c>
      <c r="E1227" s="131"/>
      <c r="F1227" s="132"/>
      <c r="G1227" s="133"/>
      <c r="H1227" s="134"/>
      <c r="I1227" s="131"/>
      <c r="J1227" s="131"/>
      <c r="K1227" s="131"/>
      <c r="L1227" s="135">
        <f>Table1[[#This Row],[Per Unit Price]]*MAX(1,Table1[[#This Row],[Qty of Units]])*MAX(1,Table1[[#This Row],['#NCMs Served / FTEs Employed]])*MAX(1,Table1[[#This Row],[Duration of Service]])</f>
        <v>0</v>
      </c>
      <c r="M1227" s="131"/>
      <c r="N1227" s="133"/>
    </row>
    <row r="1228" spans="1:14" x14ac:dyDescent="0.25">
      <c r="A1228" s="130"/>
      <c r="B1228" s="130"/>
      <c r="C1228" s="131"/>
      <c r="D1228" s="112" t="str">
        <f>_xlfn.XLOOKUP(Table1[[#This Row],[Service]],Validation!$A$2:$A$15,Validation!$B$2:$B$15,"",0,1)</f>
        <v/>
      </c>
      <c r="E1228" s="131"/>
      <c r="F1228" s="132"/>
      <c r="G1228" s="133"/>
      <c r="H1228" s="134"/>
      <c r="I1228" s="131"/>
      <c r="J1228" s="131"/>
      <c r="K1228" s="131"/>
      <c r="L1228" s="135">
        <f>Table1[[#This Row],[Per Unit Price]]*MAX(1,Table1[[#This Row],[Qty of Units]])*MAX(1,Table1[[#This Row],['#NCMs Served / FTEs Employed]])*MAX(1,Table1[[#This Row],[Duration of Service]])</f>
        <v>0</v>
      </c>
      <c r="M1228" s="131"/>
      <c r="N1228" s="133"/>
    </row>
    <row r="1229" spans="1:14" x14ac:dyDescent="0.25">
      <c r="A1229" s="130"/>
      <c r="B1229" s="130"/>
      <c r="C1229" s="131"/>
      <c r="D1229" s="112" t="str">
        <f>_xlfn.XLOOKUP(Table1[[#This Row],[Service]],Validation!$A$2:$A$15,Validation!$B$2:$B$15,"",0,1)</f>
        <v/>
      </c>
      <c r="E1229" s="131"/>
      <c r="F1229" s="132"/>
      <c r="G1229" s="133"/>
      <c r="H1229" s="134"/>
      <c r="I1229" s="131"/>
      <c r="J1229" s="131"/>
      <c r="K1229" s="131"/>
      <c r="L1229" s="135">
        <f>Table1[[#This Row],[Per Unit Price]]*MAX(1,Table1[[#This Row],[Qty of Units]])*MAX(1,Table1[[#This Row],['#NCMs Served / FTEs Employed]])*MAX(1,Table1[[#This Row],[Duration of Service]])</f>
        <v>0</v>
      </c>
      <c r="M1229" s="131"/>
      <c r="N1229" s="133"/>
    </row>
    <row r="1230" spans="1:14" x14ac:dyDescent="0.25">
      <c r="A1230" s="130"/>
      <c r="B1230" s="130"/>
      <c r="C1230" s="131"/>
      <c r="D1230" s="112" t="str">
        <f>_xlfn.XLOOKUP(Table1[[#This Row],[Service]],Validation!$A$2:$A$15,Validation!$B$2:$B$15,"",0,1)</f>
        <v/>
      </c>
      <c r="E1230" s="131"/>
      <c r="F1230" s="132"/>
      <c r="G1230" s="133"/>
      <c r="H1230" s="134"/>
      <c r="I1230" s="131"/>
      <c r="J1230" s="131"/>
      <c r="K1230" s="131"/>
      <c r="L1230" s="135">
        <f>Table1[[#This Row],[Per Unit Price]]*MAX(1,Table1[[#This Row],[Qty of Units]])*MAX(1,Table1[[#This Row],['#NCMs Served / FTEs Employed]])*MAX(1,Table1[[#This Row],[Duration of Service]])</f>
        <v>0</v>
      </c>
      <c r="M1230" s="131"/>
      <c r="N1230" s="133"/>
    </row>
    <row r="1231" spans="1:14" x14ac:dyDescent="0.25">
      <c r="A1231" s="130"/>
      <c r="B1231" s="130"/>
      <c r="C1231" s="131"/>
      <c r="D1231" s="112" t="str">
        <f>_xlfn.XLOOKUP(Table1[[#This Row],[Service]],Validation!$A$2:$A$15,Validation!$B$2:$B$15,"",0,1)</f>
        <v/>
      </c>
      <c r="E1231" s="131"/>
      <c r="F1231" s="132"/>
      <c r="G1231" s="133"/>
      <c r="H1231" s="134"/>
      <c r="I1231" s="131"/>
      <c r="J1231" s="131"/>
      <c r="K1231" s="131"/>
      <c r="L1231" s="135">
        <f>Table1[[#This Row],[Per Unit Price]]*MAX(1,Table1[[#This Row],[Qty of Units]])*MAX(1,Table1[[#This Row],['#NCMs Served / FTEs Employed]])*MAX(1,Table1[[#This Row],[Duration of Service]])</f>
        <v>0</v>
      </c>
      <c r="M1231" s="131"/>
      <c r="N1231" s="133"/>
    </row>
    <row r="1232" spans="1:14" x14ac:dyDescent="0.25">
      <c r="A1232" s="130"/>
      <c r="B1232" s="130"/>
      <c r="C1232" s="131"/>
      <c r="D1232" s="112" t="str">
        <f>_xlfn.XLOOKUP(Table1[[#This Row],[Service]],Validation!$A$2:$A$15,Validation!$B$2:$B$15,"",0,1)</f>
        <v/>
      </c>
      <c r="E1232" s="131"/>
      <c r="F1232" s="132"/>
      <c r="G1232" s="133"/>
      <c r="H1232" s="134"/>
      <c r="I1232" s="131"/>
      <c r="J1232" s="131"/>
      <c r="K1232" s="131"/>
      <c r="L1232" s="135">
        <f>Table1[[#This Row],[Per Unit Price]]*MAX(1,Table1[[#This Row],[Qty of Units]])*MAX(1,Table1[[#This Row],['#NCMs Served / FTEs Employed]])*MAX(1,Table1[[#This Row],[Duration of Service]])</f>
        <v>0</v>
      </c>
      <c r="M1232" s="131"/>
      <c r="N1232" s="133"/>
    </row>
    <row r="1233" spans="1:14" x14ac:dyDescent="0.25">
      <c r="A1233" s="130"/>
      <c r="B1233" s="130"/>
      <c r="C1233" s="131"/>
      <c r="D1233" s="112" t="str">
        <f>_xlfn.XLOOKUP(Table1[[#This Row],[Service]],Validation!$A$2:$A$15,Validation!$B$2:$B$15,"",0,1)</f>
        <v/>
      </c>
      <c r="E1233" s="131"/>
      <c r="F1233" s="132"/>
      <c r="G1233" s="133"/>
      <c r="H1233" s="134"/>
      <c r="I1233" s="131"/>
      <c r="J1233" s="131"/>
      <c r="K1233" s="131"/>
      <c r="L1233" s="135">
        <f>Table1[[#This Row],[Per Unit Price]]*MAX(1,Table1[[#This Row],[Qty of Units]])*MAX(1,Table1[[#This Row],['#NCMs Served / FTEs Employed]])*MAX(1,Table1[[#This Row],[Duration of Service]])</f>
        <v>0</v>
      </c>
      <c r="M1233" s="131"/>
      <c r="N1233" s="133"/>
    </row>
    <row r="1234" spans="1:14" x14ac:dyDescent="0.25">
      <c r="A1234" s="130"/>
      <c r="B1234" s="130"/>
      <c r="C1234" s="131"/>
      <c r="D1234" s="112" t="str">
        <f>_xlfn.XLOOKUP(Table1[[#This Row],[Service]],Validation!$A$2:$A$15,Validation!$B$2:$B$15,"",0,1)</f>
        <v/>
      </c>
      <c r="E1234" s="131"/>
      <c r="F1234" s="132"/>
      <c r="G1234" s="133"/>
      <c r="H1234" s="134"/>
      <c r="I1234" s="131"/>
      <c r="J1234" s="131"/>
      <c r="K1234" s="131"/>
      <c r="L1234" s="135">
        <f>Table1[[#This Row],[Per Unit Price]]*MAX(1,Table1[[#This Row],[Qty of Units]])*MAX(1,Table1[[#This Row],['#NCMs Served / FTEs Employed]])*MAX(1,Table1[[#This Row],[Duration of Service]])</f>
        <v>0</v>
      </c>
      <c r="M1234" s="131"/>
      <c r="N1234" s="133"/>
    </row>
    <row r="1235" spans="1:14" x14ac:dyDescent="0.25">
      <c r="A1235" s="130"/>
      <c r="B1235" s="130"/>
      <c r="C1235" s="131"/>
      <c r="D1235" s="112" t="str">
        <f>_xlfn.XLOOKUP(Table1[[#This Row],[Service]],Validation!$A$2:$A$15,Validation!$B$2:$B$15,"",0,1)</f>
        <v/>
      </c>
      <c r="E1235" s="131"/>
      <c r="F1235" s="132"/>
      <c r="G1235" s="133"/>
      <c r="H1235" s="134"/>
      <c r="I1235" s="131"/>
      <c r="J1235" s="131"/>
      <c r="K1235" s="131"/>
      <c r="L1235" s="135">
        <f>Table1[[#This Row],[Per Unit Price]]*MAX(1,Table1[[#This Row],[Qty of Units]])*MAX(1,Table1[[#This Row],['#NCMs Served / FTEs Employed]])*MAX(1,Table1[[#This Row],[Duration of Service]])</f>
        <v>0</v>
      </c>
      <c r="M1235" s="131"/>
      <c r="N1235" s="133"/>
    </row>
    <row r="1236" spans="1:14" x14ac:dyDescent="0.25">
      <c r="A1236" s="130"/>
      <c r="B1236" s="130"/>
      <c r="C1236" s="131"/>
      <c r="D1236" s="112" t="str">
        <f>_xlfn.XLOOKUP(Table1[[#This Row],[Service]],Validation!$A$2:$A$15,Validation!$B$2:$B$15,"",0,1)</f>
        <v/>
      </c>
      <c r="E1236" s="131"/>
      <c r="F1236" s="132"/>
      <c r="G1236" s="133"/>
      <c r="H1236" s="134"/>
      <c r="I1236" s="131"/>
      <c r="J1236" s="131"/>
      <c r="K1236" s="131"/>
      <c r="L1236" s="135">
        <f>Table1[[#This Row],[Per Unit Price]]*MAX(1,Table1[[#This Row],[Qty of Units]])*MAX(1,Table1[[#This Row],['#NCMs Served / FTEs Employed]])*MAX(1,Table1[[#This Row],[Duration of Service]])</f>
        <v>0</v>
      </c>
      <c r="M1236" s="131"/>
      <c r="N1236" s="133"/>
    </row>
    <row r="1237" spans="1:14" x14ac:dyDescent="0.25">
      <c r="A1237" s="130"/>
      <c r="B1237" s="130"/>
      <c r="C1237" s="131"/>
      <c r="D1237" s="112" t="str">
        <f>_xlfn.XLOOKUP(Table1[[#This Row],[Service]],Validation!$A$2:$A$15,Validation!$B$2:$B$15,"",0,1)</f>
        <v/>
      </c>
      <c r="E1237" s="131"/>
      <c r="F1237" s="132"/>
      <c r="G1237" s="133"/>
      <c r="H1237" s="134"/>
      <c r="I1237" s="131"/>
      <c r="J1237" s="131"/>
      <c r="K1237" s="131"/>
      <c r="L1237" s="135">
        <f>Table1[[#This Row],[Per Unit Price]]*MAX(1,Table1[[#This Row],[Qty of Units]])*MAX(1,Table1[[#This Row],['#NCMs Served / FTEs Employed]])*MAX(1,Table1[[#This Row],[Duration of Service]])</f>
        <v>0</v>
      </c>
      <c r="M1237" s="131"/>
      <c r="N1237" s="133"/>
    </row>
    <row r="1238" spans="1:14" x14ac:dyDescent="0.25">
      <c r="A1238" s="130"/>
      <c r="B1238" s="130"/>
      <c r="C1238" s="131"/>
      <c r="D1238" s="112" t="str">
        <f>_xlfn.XLOOKUP(Table1[[#This Row],[Service]],Validation!$A$2:$A$15,Validation!$B$2:$B$15,"",0,1)</f>
        <v/>
      </c>
      <c r="E1238" s="131"/>
      <c r="F1238" s="132"/>
      <c r="G1238" s="133"/>
      <c r="H1238" s="134"/>
      <c r="I1238" s="131"/>
      <c r="J1238" s="131"/>
      <c r="K1238" s="131"/>
      <c r="L1238" s="135">
        <f>Table1[[#This Row],[Per Unit Price]]*MAX(1,Table1[[#This Row],[Qty of Units]])*MAX(1,Table1[[#This Row],['#NCMs Served / FTEs Employed]])*MAX(1,Table1[[#This Row],[Duration of Service]])</f>
        <v>0</v>
      </c>
      <c r="M1238" s="131"/>
      <c r="N1238" s="133"/>
    </row>
    <row r="1239" spans="1:14" x14ac:dyDescent="0.25">
      <c r="A1239" s="130"/>
      <c r="B1239" s="130"/>
      <c r="C1239" s="131"/>
      <c r="D1239" s="112" t="str">
        <f>_xlfn.XLOOKUP(Table1[[#This Row],[Service]],Validation!$A$2:$A$15,Validation!$B$2:$B$15,"",0,1)</f>
        <v/>
      </c>
      <c r="E1239" s="131"/>
      <c r="F1239" s="132"/>
      <c r="G1239" s="133"/>
      <c r="H1239" s="134"/>
      <c r="I1239" s="131"/>
      <c r="J1239" s="131"/>
      <c r="K1239" s="131"/>
      <c r="L1239" s="135">
        <f>Table1[[#This Row],[Per Unit Price]]*MAX(1,Table1[[#This Row],[Qty of Units]])*MAX(1,Table1[[#This Row],['#NCMs Served / FTEs Employed]])*MAX(1,Table1[[#This Row],[Duration of Service]])</f>
        <v>0</v>
      </c>
      <c r="M1239" s="131"/>
      <c r="N1239" s="133"/>
    </row>
    <row r="1240" spans="1:14" x14ac:dyDescent="0.25">
      <c r="A1240" s="130"/>
      <c r="B1240" s="130"/>
      <c r="C1240" s="131"/>
      <c r="D1240" s="112" t="str">
        <f>_xlfn.XLOOKUP(Table1[[#This Row],[Service]],Validation!$A$2:$A$15,Validation!$B$2:$B$15,"",0,1)</f>
        <v/>
      </c>
      <c r="E1240" s="131"/>
      <c r="F1240" s="132"/>
      <c r="G1240" s="133"/>
      <c r="H1240" s="134"/>
      <c r="I1240" s="131"/>
      <c r="J1240" s="131"/>
      <c r="K1240" s="131"/>
      <c r="L1240" s="135">
        <f>Table1[[#This Row],[Per Unit Price]]*MAX(1,Table1[[#This Row],[Qty of Units]])*MAX(1,Table1[[#This Row],['#NCMs Served / FTEs Employed]])*MAX(1,Table1[[#This Row],[Duration of Service]])</f>
        <v>0</v>
      </c>
      <c r="M1240" s="131"/>
      <c r="N1240" s="133"/>
    </row>
    <row r="1241" spans="1:14" x14ac:dyDescent="0.25">
      <c r="A1241" s="130"/>
      <c r="B1241" s="130"/>
      <c r="C1241" s="131"/>
      <c r="D1241" s="112" t="str">
        <f>_xlfn.XLOOKUP(Table1[[#This Row],[Service]],Validation!$A$2:$A$15,Validation!$B$2:$B$15,"",0,1)</f>
        <v/>
      </c>
      <c r="E1241" s="131"/>
      <c r="F1241" s="132"/>
      <c r="G1241" s="133"/>
      <c r="H1241" s="134"/>
      <c r="I1241" s="131"/>
      <c r="J1241" s="131"/>
      <c r="K1241" s="131"/>
      <c r="L1241" s="135">
        <f>Table1[[#This Row],[Per Unit Price]]*MAX(1,Table1[[#This Row],[Qty of Units]])*MAX(1,Table1[[#This Row],['#NCMs Served / FTEs Employed]])*MAX(1,Table1[[#This Row],[Duration of Service]])</f>
        <v>0</v>
      </c>
      <c r="M1241" s="131"/>
      <c r="N1241" s="133"/>
    </row>
    <row r="1242" spans="1:14" x14ac:dyDescent="0.25">
      <c r="A1242" s="130"/>
      <c r="B1242" s="130"/>
      <c r="C1242" s="131"/>
      <c r="D1242" s="112" t="str">
        <f>_xlfn.XLOOKUP(Table1[[#This Row],[Service]],Validation!$A$2:$A$15,Validation!$B$2:$B$15,"",0,1)</f>
        <v/>
      </c>
      <c r="E1242" s="131"/>
      <c r="F1242" s="132"/>
      <c r="G1242" s="133"/>
      <c r="H1242" s="134"/>
      <c r="I1242" s="131"/>
      <c r="J1242" s="131"/>
      <c r="K1242" s="131"/>
      <c r="L1242" s="135">
        <f>Table1[[#This Row],[Per Unit Price]]*MAX(1,Table1[[#This Row],[Qty of Units]])*MAX(1,Table1[[#This Row],['#NCMs Served / FTEs Employed]])*MAX(1,Table1[[#This Row],[Duration of Service]])</f>
        <v>0</v>
      </c>
      <c r="M1242" s="131"/>
      <c r="N1242" s="133"/>
    </row>
    <row r="1243" spans="1:14" x14ac:dyDescent="0.25">
      <c r="A1243" s="130"/>
      <c r="B1243" s="130"/>
      <c r="C1243" s="131"/>
      <c r="D1243" s="112" t="str">
        <f>_xlfn.XLOOKUP(Table1[[#This Row],[Service]],Validation!$A$2:$A$15,Validation!$B$2:$B$15,"",0,1)</f>
        <v/>
      </c>
      <c r="E1243" s="131"/>
      <c r="F1243" s="132"/>
      <c r="G1243" s="133"/>
      <c r="H1243" s="134"/>
      <c r="I1243" s="131"/>
      <c r="J1243" s="131"/>
      <c r="K1243" s="131"/>
      <c r="L1243" s="135">
        <f>Table1[[#This Row],[Per Unit Price]]*MAX(1,Table1[[#This Row],[Qty of Units]])*MAX(1,Table1[[#This Row],['#NCMs Served / FTEs Employed]])*MAX(1,Table1[[#This Row],[Duration of Service]])</f>
        <v>0</v>
      </c>
      <c r="M1243" s="131"/>
      <c r="N1243" s="133"/>
    </row>
    <row r="1244" spans="1:14" x14ac:dyDescent="0.25">
      <c r="A1244" s="130"/>
      <c r="B1244" s="130"/>
      <c r="C1244" s="131"/>
      <c r="D1244" s="112" t="str">
        <f>_xlfn.XLOOKUP(Table1[[#This Row],[Service]],Validation!$A$2:$A$15,Validation!$B$2:$B$15,"",0,1)</f>
        <v/>
      </c>
      <c r="E1244" s="131"/>
      <c r="F1244" s="132"/>
      <c r="G1244" s="133"/>
      <c r="H1244" s="134"/>
      <c r="I1244" s="131"/>
      <c r="J1244" s="131"/>
      <c r="K1244" s="131"/>
      <c r="L1244" s="135">
        <f>Table1[[#This Row],[Per Unit Price]]*MAX(1,Table1[[#This Row],[Qty of Units]])*MAX(1,Table1[[#This Row],['#NCMs Served / FTEs Employed]])*MAX(1,Table1[[#This Row],[Duration of Service]])</f>
        <v>0</v>
      </c>
      <c r="M1244" s="131"/>
      <c r="N1244" s="133"/>
    </row>
    <row r="1245" spans="1:14" x14ac:dyDescent="0.25">
      <c r="A1245" s="130"/>
      <c r="B1245" s="130"/>
      <c r="C1245" s="131"/>
      <c r="D1245" s="112" t="str">
        <f>_xlfn.XLOOKUP(Table1[[#This Row],[Service]],Validation!$A$2:$A$15,Validation!$B$2:$B$15,"",0,1)</f>
        <v/>
      </c>
      <c r="E1245" s="131"/>
      <c r="F1245" s="132"/>
      <c r="G1245" s="133"/>
      <c r="H1245" s="134"/>
      <c r="I1245" s="131"/>
      <c r="J1245" s="131"/>
      <c r="K1245" s="131"/>
      <c r="L1245" s="135">
        <f>Table1[[#This Row],[Per Unit Price]]*MAX(1,Table1[[#This Row],[Qty of Units]])*MAX(1,Table1[[#This Row],['#NCMs Served / FTEs Employed]])*MAX(1,Table1[[#This Row],[Duration of Service]])</f>
        <v>0</v>
      </c>
      <c r="M1245" s="131"/>
      <c r="N1245" s="133"/>
    </row>
    <row r="1246" spans="1:14" x14ac:dyDescent="0.25">
      <c r="A1246" s="130"/>
      <c r="B1246" s="130"/>
      <c r="C1246" s="131"/>
      <c r="D1246" s="112" t="str">
        <f>_xlfn.XLOOKUP(Table1[[#This Row],[Service]],Validation!$A$2:$A$15,Validation!$B$2:$B$15,"",0,1)</f>
        <v/>
      </c>
      <c r="E1246" s="131"/>
      <c r="F1246" s="132"/>
      <c r="G1246" s="133"/>
      <c r="H1246" s="134"/>
      <c r="I1246" s="131"/>
      <c r="J1246" s="131"/>
      <c r="K1246" s="131"/>
      <c r="L1246" s="135">
        <f>Table1[[#This Row],[Per Unit Price]]*MAX(1,Table1[[#This Row],[Qty of Units]])*MAX(1,Table1[[#This Row],['#NCMs Served / FTEs Employed]])*MAX(1,Table1[[#This Row],[Duration of Service]])</f>
        <v>0</v>
      </c>
      <c r="M1246" s="131"/>
      <c r="N1246" s="133"/>
    </row>
    <row r="1247" spans="1:14" x14ac:dyDescent="0.25">
      <c r="A1247" s="130"/>
      <c r="B1247" s="130"/>
      <c r="C1247" s="131"/>
      <c r="D1247" s="112" t="str">
        <f>_xlfn.XLOOKUP(Table1[[#This Row],[Service]],Validation!$A$2:$A$15,Validation!$B$2:$B$15,"",0,1)</f>
        <v/>
      </c>
      <c r="E1247" s="131"/>
      <c r="F1247" s="132"/>
      <c r="G1247" s="133"/>
      <c r="H1247" s="134"/>
      <c r="I1247" s="131"/>
      <c r="J1247" s="131"/>
      <c r="K1247" s="131"/>
      <c r="L1247" s="135">
        <f>Table1[[#This Row],[Per Unit Price]]*MAX(1,Table1[[#This Row],[Qty of Units]])*MAX(1,Table1[[#This Row],['#NCMs Served / FTEs Employed]])*MAX(1,Table1[[#This Row],[Duration of Service]])</f>
        <v>0</v>
      </c>
      <c r="M1247" s="131"/>
      <c r="N1247" s="133"/>
    </row>
    <row r="1248" spans="1:14" x14ac:dyDescent="0.25">
      <c r="A1248" s="130"/>
      <c r="B1248" s="130"/>
      <c r="C1248" s="131"/>
      <c r="D1248" s="112" t="str">
        <f>_xlfn.XLOOKUP(Table1[[#This Row],[Service]],Validation!$A$2:$A$15,Validation!$B$2:$B$15,"",0,1)</f>
        <v/>
      </c>
      <c r="E1248" s="131"/>
      <c r="F1248" s="132"/>
      <c r="G1248" s="133"/>
      <c r="H1248" s="134"/>
      <c r="I1248" s="131"/>
      <c r="J1248" s="131"/>
      <c r="K1248" s="131"/>
      <c r="L1248" s="135">
        <f>Table1[[#This Row],[Per Unit Price]]*MAX(1,Table1[[#This Row],[Qty of Units]])*MAX(1,Table1[[#This Row],['#NCMs Served / FTEs Employed]])*MAX(1,Table1[[#This Row],[Duration of Service]])</f>
        <v>0</v>
      </c>
      <c r="M1248" s="131"/>
      <c r="N1248" s="133"/>
    </row>
    <row r="1249" spans="1:14" x14ac:dyDescent="0.25">
      <c r="A1249" s="130"/>
      <c r="B1249" s="130"/>
      <c r="C1249" s="131"/>
      <c r="D1249" s="112" t="str">
        <f>_xlfn.XLOOKUP(Table1[[#This Row],[Service]],Validation!$A$2:$A$15,Validation!$B$2:$B$15,"",0,1)</f>
        <v/>
      </c>
      <c r="E1249" s="131"/>
      <c r="F1249" s="132"/>
      <c r="G1249" s="133"/>
      <c r="H1249" s="134"/>
      <c r="I1249" s="131"/>
      <c r="J1249" s="131"/>
      <c r="K1249" s="131"/>
      <c r="L1249" s="135">
        <f>Table1[[#This Row],[Per Unit Price]]*MAX(1,Table1[[#This Row],[Qty of Units]])*MAX(1,Table1[[#This Row],['#NCMs Served / FTEs Employed]])*MAX(1,Table1[[#This Row],[Duration of Service]])</f>
        <v>0</v>
      </c>
      <c r="M1249" s="131"/>
      <c r="N1249" s="133"/>
    </row>
    <row r="1250" spans="1:14" x14ac:dyDescent="0.25">
      <c r="A1250" s="130"/>
      <c r="B1250" s="130"/>
      <c r="C1250" s="131"/>
      <c r="D1250" s="112" t="str">
        <f>_xlfn.XLOOKUP(Table1[[#This Row],[Service]],Validation!$A$2:$A$15,Validation!$B$2:$B$15,"",0,1)</f>
        <v/>
      </c>
      <c r="E1250" s="131"/>
      <c r="F1250" s="132"/>
      <c r="G1250" s="133"/>
      <c r="H1250" s="134"/>
      <c r="I1250" s="131"/>
      <c r="J1250" s="131"/>
      <c r="K1250" s="131"/>
      <c r="L1250" s="135">
        <f>Table1[[#This Row],[Per Unit Price]]*MAX(1,Table1[[#This Row],[Qty of Units]])*MAX(1,Table1[[#This Row],['#NCMs Served / FTEs Employed]])*MAX(1,Table1[[#This Row],[Duration of Service]])</f>
        <v>0</v>
      </c>
      <c r="M1250" s="131"/>
      <c r="N1250" s="133"/>
    </row>
    <row r="1251" spans="1:14" x14ac:dyDescent="0.25">
      <c r="A1251" s="130"/>
      <c r="B1251" s="130"/>
      <c r="C1251" s="131"/>
      <c r="D1251" s="112" t="str">
        <f>_xlfn.XLOOKUP(Table1[[#This Row],[Service]],Validation!$A$2:$A$15,Validation!$B$2:$B$15,"",0,1)</f>
        <v/>
      </c>
      <c r="E1251" s="131"/>
      <c r="F1251" s="132"/>
      <c r="G1251" s="133"/>
      <c r="H1251" s="134"/>
      <c r="I1251" s="131"/>
      <c r="J1251" s="131"/>
      <c r="K1251" s="131"/>
      <c r="L1251" s="135">
        <f>Table1[[#This Row],[Per Unit Price]]*MAX(1,Table1[[#This Row],[Qty of Units]])*MAX(1,Table1[[#This Row],['#NCMs Served / FTEs Employed]])*MAX(1,Table1[[#This Row],[Duration of Service]])</f>
        <v>0</v>
      </c>
      <c r="M1251" s="131"/>
      <c r="N1251" s="133"/>
    </row>
    <row r="1252" spans="1:14" x14ac:dyDescent="0.25">
      <c r="A1252" s="130"/>
      <c r="B1252" s="130"/>
      <c r="C1252" s="131"/>
      <c r="D1252" s="112" t="str">
        <f>_xlfn.XLOOKUP(Table1[[#This Row],[Service]],Validation!$A$2:$A$15,Validation!$B$2:$B$15,"",0,1)</f>
        <v/>
      </c>
      <c r="E1252" s="131"/>
      <c r="F1252" s="132"/>
      <c r="G1252" s="133"/>
      <c r="H1252" s="134"/>
      <c r="I1252" s="131"/>
      <c r="J1252" s="131"/>
      <c r="K1252" s="131"/>
      <c r="L1252" s="135">
        <f>Table1[[#This Row],[Per Unit Price]]*MAX(1,Table1[[#This Row],[Qty of Units]])*MAX(1,Table1[[#This Row],['#NCMs Served / FTEs Employed]])*MAX(1,Table1[[#This Row],[Duration of Service]])</f>
        <v>0</v>
      </c>
      <c r="M1252" s="131"/>
      <c r="N1252" s="133"/>
    </row>
    <row r="1253" spans="1:14" x14ac:dyDescent="0.25">
      <c r="A1253" s="130"/>
      <c r="B1253" s="130"/>
      <c r="C1253" s="131"/>
      <c r="D1253" s="112" t="str">
        <f>_xlfn.XLOOKUP(Table1[[#This Row],[Service]],Validation!$A$2:$A$15,Validation!$B$2:$B$15,"",0,1)</f>
        <v/>
      </c>
      <c r="E1253" s="131"/>
      <c r="F1253" s="132"/>
      <c r="G1253" s="133"/>
      <c r="H1253" s="134"/>
      <c r="I1253" s="131"/>
      <c r="J1253" s="131"/>
      <c r="K1253" s="131"/>
      <c r="L1253" s="135">
        <f>Table1[[#This Row],[Per Unit Price]]*MAX(1,Table1[[#This Row],[Qty of Units]])*MAX(1,Table1[[#This Row],['#NCMs Served / FTEs Employed]])*MAX(1,Table1[[#This Row],[Duration of Service]])</f>
        <v>0</v>
      </c>
      <c r="M1253" s="131"/>
      <c r="N1253" s="133"/>
    </row>
    <row r="1254" spans="1:14" x14ac:dyDescent="0.25">
      <c r="A1254" s="130"/>
      <c r="B1254" s="130"/>
      <c r="C1254" s="131"/>
      <c r="D1254" s="112" t="str">
        <f>_xlfn.XLOOKUP(Table1[[#This Row],[Service]],Validation!$A$2:$A$15,Validation!$B$2:$B$15,"",0,1)</f>
        <v/>
      </c>
      <c r="E1254" s="131"/>
      <c r="F1254" s="132"/>
      <c r="G1254" s="133"/>
      <c r="H1254" s="134"/>
      <c r="I1254" s="131"/>
      <c r="J1254" s="131"/>
      <c r="K1254" s="131"/>
      <c r="L1254" s="135">
        <f>Table1[[#This Row],[Per Unit Price]]*MAX(1,Table1[[#This Row],[Qty of Units]])*MAX(1,Table1[[#This Row],['#NCMs Served / FTEs Employed]])*MAX(1,Table1[[#This Row],[Duration of Service]])</f>
        <v>0</v>
      </c>
      <c r="M1254" s="131"/>
      <c r="N1254" s="133"/>
    </row>
    <row r="1255" spans="1:14" x14ac:dyDescent="0.25">
      <c r="A1255" s="130"/>
      <c r="B1255" s="130"/>
      <c r="C1255" s="131"/>
      <c r="D1255" s="112" t="str">
        <f>_xlfn.XLOOKUP(Table1[[#This Row],[Service]],Validation!$A$2:$A$15,Validation!$B$2:$B$15,"",0,1)</f>
        <v/>
      </c>
      <c r="E1255" s="131"/>
      <c r="F1255" s="132"/>
      <c r="G1255" s="133"/>
      <c r="H1255" s="134"/>
      <c r="I1255" s="131"/>
      <c r="J1255" s="131"/>
      <c r="K1255" s="131"/>
      <c r="L1255" s="135">
        <f>Table1[[#This Row],[Per Unit Price]]*MAX(1,Table1[[#This Row],[Qty of Units]])*MAX(1,Table1[[#This Row],['#NCMs Served / FTEs Employed]])*MAX(1,Table1[[#This Row],[Duration of Service]])</f>
        <v>0</v>
      </c>
      <c r="M1255" s="131"/>
      <c r="N1255" s="133"/>
    </row>
    <row r="1256" spans="1:14" x14ac:dyDescent="0.25">
      <c r="A1256" s="130"/>
      <c r="B1256" s="130"/>
      <c r="C1256" s="131"/>
      <c r="D1256" s="112" t="str">
        <f>_xlfn.XLOOKUP(Table1[[#This Row],[Service]],Validation!$A$2:$A$15,Validation!$B$2:$B$15,"",0,1)</f>
        <v/>
      </c>
      <c r="E1256" s="131"/>
      <c r="F1256" s="132"/>
      <c r="G1256" s="133"/>
      <c r="H1256" s="134"/>
      <c r="I1256" s="131"/>
      <c r="J1256" s="131"/>
      <c r="K1256" s="131"/>
      <c r="L1256" s="135">
        <f>Table1[[#This Row],[Per Unit Price]]*MAX(1,Table1[[#This Row],[Qty of Units]])*MAX(1,Table1[[#This Row],['#NCMs Served / FTEs Employed]])*MAX(1,Table1[[#This Row],[Duration of Service]])</f>
        <v>0</v>
      </c>
      <c r="M1256" s="131"/>
      <c r="N1256" s="133"/>
    </row>
    <row r="1257" spans="1:14" x14ac:dyDescent="0.25">
      <c r="A1257" s="130"/>
      <c r="B1257" s="130"/>
      <c r="C1257" s="131"/>
      <c r="D1257" s="112" t="str">
        <f>_xlfn.XLOOKUP(Table1[[#This Row],[Service]],Validation!$A$2:$A$15,Validation!$B$2:$B$15,"",0,1)</f>
        <v/>
      </c>
      <c r="E1257" s="131"/>
      <c r="F1257" s="132"/>
      <c r="G1257" s="133"/>
      <c r="H1257" s="134"/>
      <c r="I1257" s="131"/>
      <c r="J1257" s="131"/>
      <c r="K1257" s="131"/>
      <c r="L1257" s="135">
        <f>Table1[[#This Row],[Per Unit Price]]*MAX(1,Table1[[#This Row],[Qty of Units]])*MAX(1,Table1[[#This Row],['#NCMs Served / FTEs Employed]])*MAX(1,Table1[[#This Row],[Duration of Service]])</f>
        <v>0</v>
      </c>
      <c r="M1257" s="131"/>
      <c r="N1257" s="133"/>
    </row>
    <row r="1258" spans="1:14" x14ac:dyDescent="0.25">
      <c r="A1258" s="130"/>
      <c r="B1258" s="130"/>
      <c r="C1258" s="131"/>
      <c r="D1258" s="112" t="str">
        <f>_xlfn.XLOOKUP(Table1[[#This Row],[Service]],Validation!$A$2:$A$15,Validation!$B$2:$B$15,"",0,1)</f>
        <v/>
      </c>
      <c r="E1258" s="131"/>
      <c r="F1258" s="132"/>
      <c r="G1258" s="133"/>
      <c r="H1258" s="134"/>
      <c r="I1258" s="131"/>
      <c r="J1258" s="131"/>
      <c r="K1258" s="131"/>
      <c r="L1258" s="135">
        <f>Table1[[#This Row],[Per Unit Price]]*MAX(1,Table1[[#This Row],[Qty of Units]])*MAX(1,Table1[[#This Row],['#NCMs Served / FTEs Employed]])*MAX(1,Table1[[#This Row],[Duration of Service]])</f>
        <v>0</v>
      </c>
      <c r="M1258" s="131"/>
      <c r="N1258" s="133"/>
    </row>
    <row r="1259" spans="1:14" x14ac:dyDescent="0.25">
      <c r="A1259" s="130"/>
      <c r="B1259" s="130"/>
      <c r="C1259" s="131"/>
      <c r="D1259" s="112" t="str">
        <f>_xlfn.XLOOKUP(Table1[[#This Row],[Service]],Validation!$A$2:$A$15,Validation!$B$2:$B$15,"",0,1)</f>
        <v/>
      </c>
      <c r="E1259" s="131"/>
      <c r="F1259" s="132"/>
      <c r="G1259" s="133"/>
      <c r="H1259" s="134"/>
      <c r="I1259" s="131"/>
      <c r="J1259" s="131"/>
      <c r="K1259" s="131"/>
      <c r="L1259" s="135">
        <f>Table1[[#This Row],[Per Unit Price]]*MAX(1,Table1[[#This Row],[Qty of Units]])*MAX(1,Table1[[#This Row],['#NCMs Served / FTEs Employed]])*MAX(1,Table1[[#This Row],[Duration of Service]])</f>
        <v>0</v>
      </c>
      <c r="M1259" s="131"/>
      <c r="N1259" s="133"/>
    </row>
    <row r="1260" spans="1:14" x14ac:dyDescent="0.25">
      <c r="A1260" s="130"/>
      <c r="B1260" s="130"/>
      <c r="C1260" s="131"/>
      <c r="D1260" s="112" t="str">
        <f>_xlfn.XLOOKUP(Table1[[#This Row],[Service]],Validation!$A$2:$A$15,Validation!$B$2:$B$15,"",0,1)</f>
        <v/>
      </c>
      <c r="E1260" s="131"/>
      <c r="F1260" s="132"/>
      <c r="G1260" s="133"/>
      <c r="H1260" s="134"/>
      <c r="I1260" s="131"/>
      <c r="J1260" s="131"/>
      <c r="K1260" s="131"/>
      <c r="L1260" s="135">
        <f>Table1[[#This Row],[Per Unit Price]]*MAX(1,Table1[[#This Row],[Qty of Units]])*MAX(1,Table1[[#This Row],['#NCMs Served / FTEs Employed]])*MAX(1,Table1[[#This Row],[Duration of Service]])</f>
        <v>0</v>
      </c>
      <c r="M1260" s="131"/>
      <c r="N1260" s="133"/>
    </row>
    <row r="1261" spans="1:14" x14ac:dyDescent="0.25">
      <c r="A1261" s="130"/>
      <c r="B1261" s="130"/>
      <c r="C1261" s="131"/>
      <c r="D1261" s="112" t="str">
        <f>_xlfn.XLOOKUP(Table1[[#This Row],[Service]],Validation!$A$2:$A$15,Validation!$B$2:$B$15,"",0,1)</f>
        <v/>
      </c>
      <c r="E1261" s="131"/>
      <c r="F1261" s="132"/>
      <c r="G1261" s="133"/>
      <c r="H1261" s="134"/>
      <c r="I1261" s="131"/>
      <c r="J1261" s="131"/>
      <c r="K1261" s="131"/>
      <c r="L1261" s="135">
        <f>Table1[[#This Row],[Per Unit Price]]*MAX(1,Table1[[#This Row],[Qty of Units]])*MAX(1,Table1[[#This Row],['#NCMs Served / FTEs Employed]])*MAX(1,Table1[[#This Row],[Duration of Service]])</f>
        <v>0</v>
      </c>
      <c r="M1261" s="131"/>
      <c r="N1261" s="133"/>
    </row>
    <row r="1262" spans="1:14" x14ac:dyDescent="0.25">
      <c r="A1262" s="130"/>
      <c r="B1262" s="130"/>
      <c r="C1262" s="131"/>
      <c r="D1262" s="112" t="str">
        <f>_xlfn.XLOOKUP(Table1[[#This Row],[Service]],Validation!$A$2:$A$15,Validation!$B$2:$B$15,"",0,1)</f>
        <v/>
      </c>
      <c r="E1262" s="131"/>
      <c r="F1262" s="132"/>
      <c r="G1262" s="133"/>
      <c r="H1262" s="134"/>
      <c r="I1262" s="131"/>
      <c r="J1262" s="131"/>
      <c r="K1262" s="131"/>
      <c r="L1262" s="135">
        <f>Table1[[#This Row],[Per Unit Price]]*MAX(1,Table1[[#This Row],[Qty of Units]])*MAX(1,Table1[[#This Row],['#NCMs Served / FTEs Employed]])*MAX(1,Table1[[#This Row],[Duration of Service]])</f>
        <v>0</v>
      </c>
      <c r="M1262" s="131"/>
      <c r="N1262" s="133"/>
    </row>
    <row r="1263" spans="1:14" x14ac:dyDescent="0.25">
      <c r="A1263" s="130"/>
      <c r="B1263" s="130"/>
      <c r="C1263" s="131"/>
      <c r="D1263" s="112" t="str">
        <f>_xlfn.XLOOKUP(Table1[[#This Row],[Service]],Validation!$A$2:$A$15,Validation!$B$2:$B$15,"",0,1)</f>
        <v/>
      </c>
      <c r="E1263" s="131"/>
      <c r="F1263" s="132"/>
      <c r="G1263" s="133"/>
      <c r="H1263" s="134"/>
      <c r="I1263" s="131"/>
      <c r="J1263" s="131"/>
      <c r="K1263" s="131"/>
      <c r="L1263" s="135">
        <f>Table1[[#This Row],[Per Unit Price]]*MAX(1,Table1[[#This Row],[Qty of Units]])*MAX(1,Table1[[#This Row],['#NCMs Served / FTEs Employed]])*MAX(1,Table1[[#This Row],[Duration of Service]])</f>
        <v>0</v>
      </c>
      <c r="M1263" s="131"/>
      <c r="N1263" s="133"/>
    </row>
    <row r="1264" spans="1:14" x14ac:dyDescent="0.25">
      <c r="A1264" s="130"/>
      <c r="B1264" s="130"/>
      <c r="C1264" s="131"/>
      <c r="D1264" s="112" t="str">
        <f>_xlfn.XLOOKUP(Table1[[#This Row],[Service]],Validation!$A$2:$A$15,Validation!$B$2:$B$15,"",0,1)</f>
        <v/>
      </c>
      <c r="E1264" s="131"/>
      <c r="F1264" s="132"/>
      <c r="G1264" s="133"/>
      <c r="H1264" s="134"/>
      <c r="I1264" s="131"/>
      <c r="J1264" s="131"/>
      <c r="K1264" s="131"/>
      <c r="L1264" s="135">
        <f>Table1[[#This Row],[Per Unit Price]]*MAX(1,Table1[[#This Row],[Qty of Units]])*MAX(1,Table1[[#This Row],['#NCMs Served / FTEs Employed]])*MAX(1,Table1[[#This Row],[Duration of Service]])</f>
        <v>0</v>
      </c>
      <c r="M1264" s="131"/>
      <c r="N1264" s="133"/>
    </row>
    <row r="1265" spans="1:14" x14ac:dyDescent="0.25">
      <c r="A1265" s="130"/>
      <c r="B1265" s="130"/>
      <c r="C1265" s="131"/>
      <c r="D1265" s="112" t="str">
        <f>_xlfn.XLOOKUP(Table1[[#This Row],[Service]],Validation!$A$2:$A$15,Validation!$B$2:$B$15,"",0,1)</f>
        <v/>
      </c>
      <c r="E1265" s="131"/>
      <c r="F1265" s="132"/>
      <c r="G1265" s="133"/>
      <c r="H1265" s="134"/>
      <c r="I1265" s="131"/>
      <c r="J1265" s="131"/>
      <c r="K1265" s="131"/>
      <c r="L1265" s="135">
        <f>Table1[[#This Row],[Per Unit Price]]*MAX(1,Table1[[#This Row],[Qty of Units]])*MAX(1,Table1[[#This Row],['#NCMs Served / FTEs Employed]])*MAX(1,Table1[[#This Row],[Duration of Service]])</f>
        <v>0</v>
      </c>
      <c r="M1265" s="131"/>
      <c r="N1265" s="133"/>
    </row>
    <row r="1266" spans="1:14" x14ac:dyDescent="0.25">
      <c r="A1266" s="130"/>
      <c r="B1266" s="130"/>
      <c r="C1266" s="131"/>
      <c r="D1266" s="112" t="str">
        <f>_xlfn.XLOOKUP(Table1[[#This Row],[Service]],Validation!$A$2:$A$15,Validation!$B$2:$B$15,"",0,1)</f>
        <v/>
      </c>
      <c r="E1266" s="131"/>
      <c r="F1266" s="132"/>
      <c r="G1266" s="133"/>
      <c r="H1266" s="134"/>
      <c r="I1266" s="131"/>
      <c r="J1266" s="131"/>
      <c r="K1266" s="131"/>
      <c r="L1266" s="135">
        <f>Table1[[#This Row],[Per Unit Price]]*MAX(1,Table1[[#This Row],[Qty of Units]])*MAX(1,Table1[[#This Row],['#NCMs Served / FTEs Employed]])*MAX(1,Table1[[#This Row],[Duration of Service]])</f>
        <v>0</v>
      </c>
      <c r="M1266" s="131"/>
      <c r="N1266" s="133"/>
    </row>
    <row r="1267" spans="1:14" x14ac:dyDescent="0.25">
      <c r="A1267" s="130"/>
      <c r="B1267" s="130"/>
      <c r="C1267" s="131"/>
      <c r="D1267" s="112" t="str">
        <f>_xlfn.XLOOKUP(Table1[[#This Row],[Service]],Validation!$A$2:$A$15,Validation!$B$2:$B$15,"",0,1)</f>
        <v/>
      </c>
      <c r="E1267" s="131"/>
      <c r="F1267" s="132"/>
      <c r="G1267" s="133"/>
      <c r="H1267" s="134"/>
      <c r="I1267" s="131"/>
      <c r="J1267" s="131"/>
      <c r="K1267" s="131"/>
      <c r="L1267" s="135">
        <f>Table1[[#This Row],[Per Unit Price]]*MAX(1,Table1[[#This Row],[Qty of Units]])*MAX(1,Table1[[#This Row],['#NCMs Served / FTEs Employed]])*MAX(1,Table1[[#This Row],[Duration of Service]])</f>
        <v>0</v>
      </c>
      <c r="M1267" s="131"/>
      <c r="N1267" s="133"/>
    </row>
    <row r="1268" spans="1:14" x14ac:dyDescent="0.25">
      <c r="A1268" s="130"/>
      <c r="B1268" s="130"/>
      <c r="C1268" s="131"/>
      <c r="D1268" s="112" t="str">
        <f>_xlfn.XLOOKUP(Table1[[#This Row],[Service]],Validation!$A$2:$A$15,Validation!$B$2:$B$15,"",0,1)</f>
        <v/>
      </c>
      <c r="E1268" s="131"/>
      <c r="F1268" s="132"/>
      <c r="G1268" s="133"/>
      <c r="H1268" s="134"/>
      <c r="I1268" s="131"/>
      <c r="J1268" s="131"/>
      <c r="K1268" s="131"/>
      <c r="L1268" s="135">
        <f>Table1[[#This Row],[Per Unit Price]]*MAX(1,Table1[[#This Row],[Qty of Units]])*MAX(1,Table1[[#This Row],['#NCMs Served / FTEs Employed]])*MAX(1,Table1[[#This Row],[Duration of Service]])</f>
        <v>0</v>
      </c>
      <c r="M1268" s="131"/>
      <c r="N1268" s="133"/>
    </row>
    <row r="1269" spans="1:14" x14ac:dyDescent="0.25">
      <c r="A1269" s="130"/>
      <c r="B1269" s="130"/>
      <c r="C1269" s="131"/>
      <c r="D1269" s="112" t="str">
        <f>_xlfn.XLOOKUP(Table1[[#This Row],[Service]],Validation!$A$2:$A$15,Validation!$B$2:$B$15,"",0,1)</f>
        <v/>
      </c>
      <c r="E1269" s="131"/>
      <c r="F1269" s="132"/>
      <c r="G1269" s="133"/>
      <c r="H1269" s="134"/>
      <c r="I1269" s="131"/>
      <c r="J1269" s="131"/>
      <c r="K1269" s="131"/>
      <c r="L1269" s="135">
        <f>Table1[[#This Row],[Per Unit Price]]*MAX(1,Table1[[#This Row],[Qty of Units]])*MAX(1,Table1[[#This Row],['#NCMs Served / FTEs Employed]])*MAX(1,Table1[[#This Row],[Duration of Service]])</f>
        <v>0</v>
      </c>
      <c r="M1269" s="131"/>
      <c r="N1269" s="133"/>
    </row>
    <row r="1270" spans="1:14" x14ac:dyDescent="0.25">
      <c r="A1270" s="130"/>
      <c r="B1270" s="130"/>
      <c r="C1270" s="131"/>
      <c r="D1270" s="112" t="str">
        <f>_xlfn.XLOOKUP(Table1[[#This Row],[Service]],Validation!$A$2:$A$15,Validation!$B$2:$B$15,"",0,1)</f>
        <v/>
      </c>
      <c r="E1270" s="131"/>
      <c r="F1270" s="132"/>
      <c r="G1270" s="133"/>
      <c r="H1270" s="134"/>
      <c r="I1270" s="131"/>
      <c r="J1270" s="131"/>
      <c r="K1270" s="131"/>
      <c r="L1270" s="135">
        <f>Table1[[#This Row],[Per Unit Price]]*MAX(1,Table1[[#This Row],[Qty of Units]])*MAX(1,Table1[[#This Row],['#NCMs Served / FTEs Employed]])*MAX(1,Table1[[#This Row],[Duration of Service]])</f>
        <v>0</v>
      </c>
      <c r="M1270" s="131"/>
      <c r="N1270" s="133"/>
    </row>
    <row r="1271" spans="1:14" x14ac:dyDescent="0.25">
      <c r="A1271" s="130"/>
      <c r="B1271" s="130"/>
      <c r="C1271" s="131"/>
      <c r="D1271" s="112" t="str">
        <f>_xlfn.XLOOKUP(Table1[[#This Row],[Service]],Validation!$A$2:$A$15,Validation!$B$2:$B$15,"",0,1)</f>
        <v/>
      </c>
      <c r="E1271" s="131"/>
      <c r="F1271" s="132"/>
      <c r="G1271" s="133"/>
      <c r="H1271" s="134"/>
      <c r="I1271" s="131"/>
      <c r="J1271" s="131"/>
      <c r="K1271" s="131"/>
      <c r="L1271" s="135">
        <f>Table1[[#This Row],[Per Unit Price]]*MAX(1,Table1[[#This Row],[Qty of Units]])*MAX(1,Table1[[#This Row],['#NCMs Served / FTEs Employed]])*MAX(1,Table1[[#This Row],[Duration of Service]])</f>
        <v>0</v>
      </c>
      <c r="M1271" s="131"/>
      <c r="N1271" s="133"/>
    </row>
    <row r="1272" spans="1:14" x14ac:dyDescent="0.25">
      <c r="A1272" s="130"/>
      <c r="B1272" s="130"/>
      <c r="C1272" s="131"/>
      <c r="D1272" s="112" t="str">
        <f>_xlfn.XLOOKUP(Table1[[#This Row],[Service]],Validation!$A$2:$A$15,Validation!$B$2:$B$15,"",0,1)</f>
        <v/>
      </c>
      <c r="E1272" s="131"/>
      <c r="F1272" s="132"/>
      <c r="G1272" s="133"/>
      <c r="H1272" s="134"/>
      <c r="I1272" s="131"/>
      <c r="J1272" s="131"/>
      <c r="K1272" s="131"/>
      <c r="L1272" s="135">
        <f>Table1[[#This Row],[Per Unit Price]]*MAX(1,Table1[[#This Row],[Qty of Units]])*MAX(1,Table1[[#This Row],['#NCMs Served / FTEs Employed]])*MAX(1,Table1[[#This Row],[Duration of Service]])</f>
        <v>0</v>
      </c>
      <c r="M1272" s="131"/>
      <c r="N1272" s="133"/>
    </row>
    <row r="1273" spans="1:14" x14ac:dyDescent="0.25">
      <c r="A1273" s="130"/>
      <c r="B1273" s="130"/>
      <c r="C1273" s="131"/>
      <c r="D1273" s="112" t="str">
        <f>_xlfn.XLOOKUP(Table1[[#This Row],[Service]],Validation!$A$2:$A$15,Validation!$B$2:$B$15,"",0,1)</f>
        <v/>
      </c>
      <c r="E1273" s="131"/>
      <c r="F1273" s="132"/>
      <c r="G1273" s="133"/>
      <c r="H1273" s="134"/>
      <c r="I1273" s="131"/>
      <c r="J1273" s="131"/>
      <c r="K1273" s="131"/>
      <c r="L1273" s="135">
        <f>Table1[[#This Row],[Per Unit Price]]*MAX(1,Table1[[#This Row],[Qty of Units]])*MAX(1,Table1[[#This Row],['#NCMs Served / FTEs Employed]])*MAX(1,Table1[[#This Row],[Duration of Service]])</f>
        <v>0</v>
      </c>
      <c r="M1273" s="131"/>
      <c r="N1273" s="133"/>
    </row>
    <row r="1274" spans="1:14" x14ac:dyDescent="0.25">
      <c r="A1274" s="130"/>
      <c r="B1274" s="130"/>
      <c r="C1274" s="131"/>
      <c r="D1274" s="112" t="str">
        <f>_xlfn.XLOOKUP(Table1[[#This Row],[Service]],Validation!$A$2:$A$15,Validation!$B$2:$B$15,"",0,1)</f>
        <v/>
      </c>
      <c r="E1274" s="131"/>
      <c r="F1274" s="132"/>
      <c r="G1274" s="133"/>
      <c r="H1274" s="134"/>
      <c r="I1274" s="131"/>
      <c r="J1274" s="131"/>
      <c r="K1274" s="131"/>
      <c r="L1274" s="135">
        <f>Table1[[#This Row],[Per Unit Price]]*MAX(1,Table1[[#This Row],[Qty of Units]])*MAX(1,Table1[[#This Row],['#NCMs Served / FTEs Employed]])*MAX(1,Table1[[#This Row],[Duration of Service]])</f>
        <v>0</v>
      </c>
      <c r="M1274" s="131"/>
      <c r="N1274" s="133"/>
    </row>
    <row r="1275" spans="1:14" x14ac:dyDescent="0.25">
      <c r="A1275" s="130"/>
      <c r="B1275" s="130"/>
      <c r="C1275" s="131"/>
      <c r="D1275" s="112" t="str">
        <f>_xlfn.XLOOKUP(Table1[[#This Row],[Service]],Validation!$A$2:$A$15,Validation!$B$2:$B$15,"",0,1)</f>
        <v/>
      </c>
      <c r="E1275" s="131"/>
      <c r="F1275" s="132"/>
      <c r="G1275" s="133"/>
      <c r="H1275" s="134"/>
      <c r="I1275" s="131"/>
      <c r="J1275" s="131"/>
      <c r="K1275" s="131"/>
      <c r="L1275" s="135">
        <f>Table1[[#This Row],[Per Unit Price]]*MAX(1,Table1[[#This Row],[Qty of Units]])*MAX(1,Table1[[#This Row],['#NCMs Served / FTEs Employed]])*MAX(1,Table1[[#This Row],[Duration of Service]])</f>
        <v>0</v>
      </c>
      <c r="M1275" s="131"/>
      <c r="N1275" s="133"/>
    </row>
    <row r="1276" spans="1:14" x14ac:dyDescent="0.25">
      <c r="A1276" s="130"/>
      <c r="B1276" s="130"/>
      <c r="C1276" s="131"/>
      <c r="D1276" s="112" t="str">
        <f>_xlfn.XLOOKUP(Table1[[#This Row],[Service]],Validation!$A$2:$A$15,Validation!$B$2:$B$15,"",0,1)</f>
        <v/>
      </c>
      <c r="E1276" s="131"/>
      <c r="F1276" s="132"/>
      <c r="G1276" s="133"/>
      <c r="H1276" s="134"/>
      <c r="I1276" s="131"/>
      <c r="J1276" s="131"/>
      <c r="K1276" s="131"/>
      <c r="L1276" s="135">
        <f>Table1[[#This Row],[Per Unit Price]]*MAX(1,Table1[[#This Row],[Qty of Units]])*MAX(1,Table1[[#This Row],['#NCMs Served / FTEs Employed]])*MAX(1,Table1[[#This Row],[Duration of Service]])</f>
        <v>0</v>
      </c>
      <c r="M1276" s="131"/>
      <c r="N1276" s="133"/>
    </row>
    <row r="1277" spans="1:14" x14ac:dyDescent="0.25">
      <c r="A1277" s="130"/>
      <c r="B1277" s="130"/>
      <c r="C1277" s="131"/>
      <c r="D1277" s="112" t="str">
        <f>_xlfn.XLOOKUP(Table1[[#This Row],[Service]],Validation!$A$2:$A$15,Validation!$B$2:$B$15,"",0,1)</f>
        <v/>
      </c>
      <c r="E1277" s="131"/>
      <c r="F1277" s="132"/>
      <c r="G1277" s="133"/>
      <c r="H1277" s="134"/>
      <c r="I1277" s="131"/>
      <c r="J1277" s="131"/>
      <c r="K1277" s="131"/>
      <c r="L1277" s="135">
        <f>Table1[[#This Row],[Per Unit Price]]*MAX(1,Table1[[#This Row],[Qty of Units]])*MAX(1,Table1[[#This Row],['#NCMs Served / FTEs Employed]])*MAX(1,Table1[[#This Row],[Duration of Service]])</f>
        <v>0</v>
      </c>
      <c r="M1277" s="131"/>
      <c r="N1277" s="133"/>
    </row>
    <row r="1278" spans="1:14" x14ac:dyDescent="0.25">
      <c r="A1278" s="130"/>
      <c r="B1278" s="130"/>
      <c r="C1278" s="131"/>
      <c r="D1278" s="112" t="str">
        <f>_xlfn.XLOOKUP(Table1[[#This Row],[Service]],Validation!$A$2:$A$15,Validation!$B$2:$B$15,"",0,1)</f>
        <v/>
      </c>
      <c r="E1278" s="131"/>
      <c r="F1278" s="132"/>
      <c r="G1278" s="133"/>
      <c r="H1278" s="134"/>
      <c r="I1278" s="131"/>
      <c r="J1278" s="131"/>
      <c r="K1278" s="131"/>
      <c r="L1278" s="135">
        <f>Table1[[#This Row],[Per Unit Price]]*MAX(1,Table1[[#This Row],[Qty of Units]])*MAX(1,Table1[[#This Row],['#NCMs Served / FTEs Employed]])*MAX(1,Table1[[#This Row],[Duration of Service]])</f>
        <v>0</v>
      </c>
      <c r="M1278" s="131"/>
      <c r="N1278" s="133"/>
    </row>
    <row r="1279" spans="1:14" x14ac:dyDescent="0.25">
      <c r="A1279" s="130"/>
      <c r="B1279" s="130"/>
      <c r="C1279" s="131"/>
      <c r="D1279" s="112" t="str">
        <f>_xlfn.XLOOKUP(Table1[[#This Row],[Service]],Validation!$A$2:$A$15,Validation!$B$2:$B$15,"",0,1)</f>
        <v/>
      </c>
      <c r="E1279" s="131"/>
      <c r="F1279" s="132"/>
      <c r="G1279" s="133"/>
      <c r="H1279" s="134"/>
      <c r="I1279" s="131"/>
      <c r="J1279" s="131"/>
      <c r="K1279" s="131"/>
      <c r="L1279" s="135">
        <f>Table1[[#This Row],[Per Unit Price]]*MAX(1,Table1[[#This Row],[Qty of Units]])*MAX(1,Table1[[#This Row],['#NCMs Served / FTEs Employed]])*MAX(1,Table1[[#This Row],[Duration of Service]])</f>
        <v>0</v>
      </c>
      <c r="M1279" s="131"/>
      <c r="N1279" s="133"/>
    </row>
    <row r="1280" spans="1:14" x14ac:dyDescent="0.25">
      <c r="A1280" s="130"/>
      <c r="B1280" s="130"/>
      <c r="C1280" s="131"/>
      <c r="D1280" s="112" t="str">
        <f>_xlfn.XLOOKUP(Table1[[#This Row],[Service]],Validation!$A$2:$A$15,Validation!$B$2:$B$15,"",0,1)</f>
        <v/>
      </c>
      <c r="E1280" s="131"/>
      <c r="F1280" s="132"/>
      <c r="G1280" s="133"/>
      <c r="H1280" s="134"/>
      <c r="I1280" s="131"/>
      <c r="J1280" s="131"/>
      <c r="K1280" s="131"/>
      <c r="L1280" s="135">
        <f>Table1[[#This Row],[Per Unit Price]]*MAX(1,Table1[[#This Row],[Qty of Units]])*MAX(1,Table1[[#This Row],['#NCMs Served / FTEs Employed]])*MAX(1,Table1[[#This Row],[Duration of Service]])</f>
        <v>0</v>
      </c>
      <c r="M1280" s="131"/>
      <c r="N1280" s="133"/>
    </row>
    <row r="1281" spans="1:14" x14ac:dyDescent="0.25">
      <c r="A1281" s="130"/>
      <c r="B1281" s="130"/>
      <c r="C1281" s="131"/>
      <c r="D1281" s="112" t="str">
        <f>_xlfn.XLOOKUP(Table1[[#This Row],[Service]],Validation!$A$2:$A$15,Validation!$B$2:$B$15,"",0,1)</f>
        <v/>
      </c>
      <c r="E1281" s="131"/>
      <c r="F1281" s="132"/>
      <c r="G1281" s="133"/>
      <c r="H1281" s="134"/>
      <c r="I1281" s="131"/>
      <c r="J1281" s="131"/>
      <c r="K1281" s="131"/>
      <c r="L1281" s="135">
        <f>Table1[[#This Row],[Per Unit Price]]*MAX(1,Table1[[#This Row],[Qty of Units]])*MAX(1,Table1[[#This Row],['#NCMs Served / FTEs Employed]])*MAX(1,Table1[[#This Row],[Duration of Service]])</f>
        <v>0</v>
      </c>
      <c r="M1281" s="131"/>
      <c r="N1281" s="133"/>
    </row>
    <row r="1282" spans="1:14" x14ac:dyDescent="0.25">
      <c r="A1282" s="130"/>
      <c r="B1282" s="130"/>
      <c r="C1282" s="131"/>
      <c r="D1282" s="112" t="str">
        <f>_xlfn.XLOOKUP(Table1[[#This Row],[Service]],Validation!$A$2:$A$15,Validation!$B$2:$B$15,"",0,1)</f>
        <v/>
      </c>
      <c r="E1282" s="131"/>
      <c r="F1282" s="132"/>
      <c r="G1282" s="133"/>
      <c r="H1282" s="134"/>
      <c r="I1282" s="131"/>
      <c r="J1282" s="131"/>
      <c r="K1282" s="131"/>
      <c r="L1282" s="135">
        <f>Table1[[#This Row],[Per Unit Price]]*MAX(1,Table1[[#This Row],[Qty of Units]])*MAX(1,Table1[[#This Row],['#NCMs Served / FTEs Employed]])*MAX(1,Table1[[#This Row],[Duration of Service]])</f>
        <v>0</v>
      </c>
      <c r="M1282" s="131"/>
      <c r="N1282" s="133"/>
    </row>
    <row r="1283" spans="1:14" x14ac:dyDescent="0.25">
      <c r="A1283" s="130"/>
      <c r="B1283" s="130"/>
      <c r="C1283" s="131"/>
      <c r="D1283" s="112" t="str">
        <f>_xlfn.XLOOKUP(Table1[[#This Row],[Service]],Validation!$A$2:$A$15,Validation!$B$2:$B$15,"",0,1)</f>
        <v/>
      </c>
      <c r="E1283" s="131"/>
      <c r="F1283" s="132"/>
      <c r="G1283" s="133"/>
      <c r="H1283" s="134"/>
      <c r="I1283" s="131"/>
      <c r="J1283" s="131"/>
      <c r="K1283" s="131"/>
      <c r="L1283" s="135">
        <f>Table1[[#This Row],[Per Unit Price]]*MAX(1,Table1[[#This Row],[Qty of Units]])*MAX(1,Table1[[#This Row],['#NCMs Served / FTEs Employed]])*MAX(1,Table1[[#This Row],[Duration of Service]])</f>
        <v>0</v>
      </c>
      <c r="M1283" s="131"/>
      <c r="N1283" s="133"/>
    </row>
    <row r="1284" spans="1:14" x14ac:dyDescent="0.25">
      <c r="A1284" s="130"/>
      <c r="B1284" s="130"/>
      <c r="C1284" s="131"/>
      <c r="D1284" s="112" t="str">
        <f>_xlfn.XLOOKUP(Table1[[#This Row],[Service]],Validation!$A$2:$A$15,Validation!$B$2:$B$15,"",0,1)</f>
        <v/>
      </c>
      <c r="E1284" s="131"/>
      <c r="F1284" s="132"/>
      <c r="G1284" s="133"/>
      <c r="H1284" s="134"/>
      <c r="I1284" s="131"/>
      <c r="J1284" s="131"/>
      <c r="K1284" s="131"/>
      <c r="L1284" s="135">
        <f>Table1[[#This Row],[Per Unit Price]]*MAX(1,Table1[[#This Row],[Qty of Units]])*MAX(1,Table1[[#This Row],['#NCMs Served / FTEs Employed]])*MAX(1,Table1[[#This Row],[Duration of Service]])</f>
        <v>0</v>
      </c>
      <c r="M1284" s="131"/>
      <c r="N1284" s="133"/>
    </row>
    <row r="1285" spans="1:14" x14ac:dyDescent="0.25">
      <c r="A1285" s="130"/>
      <c r="B1285" s="130"/>
      <c r="C1285" s="131"/>
      <c r="D1285" s="112" t="str">
        <f>_xlfn.XLOOKUP(Table1[[#This Row],[Service]],Validation!$A$2:$A$15,Validation!$B$2:$B$15,"",0,1)</f>
        <v/>
      </c>
      <c r="E1285" s="131"/>
      <c r="F1285" s="132"/>
      <c r="G1285" s="133"/>
      <c r="H1285" s="134"/>
      <c r="I1285" s="131"/>
      <c r="J1285" s="131"/>
      <c r="K1285" s="131"/>
      <c r="L1285" s="135">
        <f>Table1[[#This Row],[Per Unit Price]]*MAX(1,Table1[[#This Row],[Qty of Units]])*MAX(1,Table1[[#This Row],['#NCMs Served / FTEs Employed]])*MAX(1,Table1[[#This Row],[Duration of Service]])</f>
        <v>0</v>
      </c>
      <c r="M1285" s="131"/>
      <c r="N1285" s="133"/>
    </row>
    <row r="1286" spans="1:14" x14ac:dyDescent="0.25">
      <c r="A1286" s="130"/>
      <c r="B1286" s="130"/>
      <c r="C1286" s="131"/>
      <c r="D1286" s="112" t="str">
        <f>_xlfn.XLOOKUP(Table1[[#This Row],[Service]],Validation!$A$2:$A$15,Validation!$B$2:$B$15,"",0,1)</f>
        <v/>
      </c>
      <c r="E1286" s="131"/>
      <c r="F1286" s="132"/>
      <c r="G1286" s="133"/>
      <c r="H1286" s="134"/>
      <c r="I1286" s="131"/>
      <c r="J1286" s="131"/>
      <c r="K1286" s="131"/>
      <c r="L1286" s="135">
        <f>Table1[[#This Row],[Per Unit Price]]*MAX(1,Table1[[#This Row],[Qty of Units]])*MAX(1,Table1[[#This Row],['#NCMs Served / FTEs Employed]])*MAX(1,Table1[[#This Row],[Duration of Service]])</f>
        <v>0</v>
      </c>
      <c r="M1286" s="131"/>
      <c r="N1286" s="133"/>
    </row>
    <row r="1287" spans="1:14" x14ac:dyDescent="0.25">
      <c r="A1287" s="130"/>
      <c r="B1287" s="130"/>
      <c r="C1287" s="131"/>
      <c r="D1287" s="112" t="str">
        <f>_xlfn.XLOOKUP(Table1[[#This Row],[Service]],Validation!$A$2:$A$15,Validation!$B$2:$B$15,"",0,1)</f>
        <v/>
      </c>
      <c r="E1287" s="131"/>
      <c r="F1287" s="132"/>
      <c r="G1287" s="133"/>
      <c r="H1287" s="134"/>
      <c r="I1287" s="131"/>
      <c r="J1287" s="131"/>
      <c r="K1287" s="131"/>
      <c r="L1287" s="135">
        <f>Table1[[#This Row],[Per Unit Price]]*MAX(1,Table1[[#This Row],[Qty of Units]])*MAX(1,Table1[[#This Row],['#NCMs Served / FTEs Employed]])*MAX(1,Table1[[#This Row],[Duration of Service]])</f>
        <v>0</v>
      </c>
      <c r="M1287" s="131"/>
      <c r="N1287" s="133"/>
    </row>
    <row r="1288" spans="1:14" x14ac:dyDescent="0.25">
      <c r="A1288" s="130"/>
      <c r="B1288" s="130"/>
      <c r="C1288" s="131"/>
      <c r="D1288" s="112" t="str">
        <f>_xlfn.XLOOKUP(Table1[[#This Row],[Service]],Validation!$A$2:$A$15,Validation!$B$2:$B$15,"",0,1)</f>
        <v/>
      </c>
      <c r="E1288" s="131"/>
      <c r="F1288" s="132"/>
      <c r="G1288" s="133"/>
      <c r="H1288" s="134"/>
      <c r="I1288" s="131"/>
      <c r="J1288" s="131"/>
      <c r="K1288" s="131"/>
      <c r="L1288" s="135">
        <f>Table1[[#This Row],[Per Unit Price]]*MAX(1,Table1[[#This Row],[Qty of Units]])*MAX(1,Table1[[#This Row],['#NCMs Served / FTEs Employed]])*MAX(1,Table1[[#This Row],[Duration of Service]])</f>
        <v>0</v>
      </c>
      <c r="M1288" s="131"/>
      <c r="N1288" s="133"/>
    </row>
    <row r="1289" spans="1:14" x14ac:dyDescent="0.25">
      <c r="A1289" s="130"/>
      <c r="B1289" s="130"/>
      <c r="C1289" s="131"/>
      <c r="D1289" s="112" t="str">
        <f>_xlfn.XLOOKUP(Table1[[#This Row],[Service]],Validation!$A$2:$A$15,Validation!$B$2:$B$15,"",0,1)</f>
        <v/>
      </c>
      <c r="E1289" s="131"/>
      <c r="F1289" s="132"/>
      <c r="G1289" s="133"/>
      <c r="H1289" s="134"/>
      <c r="I1289" s="131"/>
      <c r="J1289" s="131"/>
      <c r="K1289" s="131"/>
      <c r="L1289" s="135">
        <f>Table1[[#This Row],[Per Unit Price]]*MAX(1,Table1[[#This Row],[Qty of Units]])*MAX(1,Table1[[#This Row],['#NCMs Served / FTEs Employed]])*MAX(1,Table1[[#This Row],[Duration of Service]])</f>
        <v>0</v>
      </c>
      <c r="M1289" s="131"/>
      <c r="N1289" s="133"/>
    </row>
    <row r="1290" spans="1:14" x14ac:dyDescent="0.25">
      <c r="A1290" s="130"/>
      <c r="B1290" s="130"/>
      <c r="C1290" s="131"/>
      <c r="D1290" s="112" t="str">
        <f>_xlfn.XLOOKUP(Table1[[#This Row],[Service]],Validation!$A$2:$A$15,Validation!$B$2:$B$15,"",0,1)</f>
        <v/>
      </c>
      <c r="E1290" s="131"/>
      <c r="F1290" s="132"/>
      <c r="G1290" s="133"/>
      <c r="H1290" s="134"/>
      <c r="I1290" s="131"/>
      <c r="J1290" s="131"/>
      <c r="K1290" s="131"/>
      <c r="L1290" s="135">
        <f>Table1[[#This Row],[Per Unit Price]]*MAX(1,Table1[[#This Row],[Qty of Units]])*MAX(1,Table1[[#This Row],['#NCMs Served / FTEs Employed]])*MAX(1,Table1[[#This Row],[Duration of Service]])</f>
        <v>0</v>
      </c>
      <c r="M1290" s="131"/>
      <c r="N1290" s="133"/>
    </row>
    <row r="1291" spans="1:14" x14ac:dyDescent="0.25">
      <c r="A1291" s="130"/>
      <c r="B1291" s="130"/>
      <c r="C1291" s="131"/>
      <c r="D1291" s="112" t="str">
        <f>_xlfn.XLOOKUP(Table1[[#This Row],[Service]],Validation!$A$2:$A$15,Validation!$B$2:$B$15,"",0,1)</f>
        <v/>
      </c>
      <c r="E1291" s="131"/>
      <c r="F1291" s="132"/>
      <c r="G1291" s="133"/>
      <c r="H1291" s="134"/>
      <c r="I1291" s="131"/>
      <c r="J1291" s="131"/>
      <c r="K1291" s="131"/>
      <c r="L1291" s="135">
        <f>Table1[[#This Row],[Per Unit Price]]*MAX(1,Table1[[#This Row],[Qty of Units]])*MAX(1,Table1[[#This Row],['#NCMs Served / FTEs Employed]])*MAX(1,Table1[[#This Row],[Duration of Service]])</f>
        <v>0</v>
      </c>
      <c r="M1291" s="131"/>
      <c r="N1291" s="133"/>
    </row>
    <row r="1292" spans="1:14" x14ac:dyDescent="0.25">
      <c r="A1292" s="130"/>
      <c r="B1292" s="130"/>
      <c r="C1292" s="131"/>
      <c r="D1292" s="112" t="str">
        <f>_xlfn.XLOOKUP(Table1[[#This Row],[Service]],Validation!$A$2:$A$15,Validation!$B$2:$B$15,"",0,1)</f>
        <v/>
      </c>
      <c r="E1292" s="131"/>
      <c r="F1292" s="132"/>
      <c r="G1292" s="133"/>
      <c r="H1292" s="134"/>
      <c r="I1292" s="131"/>
      <c r="J1292" s="131"/>
      <c r="K1292" s="131"/>
      <c r="L1292" s="135">
        <f>Table1[[#This Row],[Per Unit Price]]*MAX(1,Table1[[#This Row],[Qty of Units]])*MAX(1,Table1[[#This Row],['#NCMs Served / FTEs Employed]])*MAX(1,Table1[[#This Row],[Duration of Service]])</f>
        <v>0</v>
      </c>
      <c r="M1292" s="131"/>
      <c r="N1292" s="133"/>
    </row>
    <row r="1293" spans="1:14" x14ac:dyDescent="0.25">
      <c r="A1293" s="130"/>
      <c r="B1293" s="130"/>
      <c r="C1293" s="131"/>
      <c r="D1293" s="112" t="str">
        <f>_xlfn.XLOOKUP(Table1[[#This Row],[Service]],Validation!$A$2:$A$15,Validation!$B$2:$B$15,"",0,1)</f>
        <v/>
      </c>
      <c r="E1293" s="131"/>
      <c r="F1293" s="132"/>
      <c r="G1293" s="133"/>
      <c r="H1293" s="134"/>
      <c r="I1293" s="131"/>
      <c r="J1293" s="131"/>
      <c r="K1293" s="131"/>
      <c r="L1293" s="135">
        <f>Table1[[#This Row],[Per Unit Price]]*MAX(1,Table1[[#This Row],[Qty of Units]])*MAX(1,Table1[[#This Row],['#NCMs Served / FTEs Employed]])*MAX(1,Table1[[#This Row],[Duration of Service]])</f>
        <v>0</v>
      </c>
      <c r="M1293" s="131"/>
      <c r="N1293" s="133"/>
    </row>
    <row r="1294" spans="1:14" x14ac:dyDescent="0.25">
      <c r="A1294" s="130"/>
      <c r="B1294" s="130"/>
      <c r="C1294" s="131"/>
      <c r="D1294" s="112" t="str">
        <f>_xlfn.XLOOKUP(Table1[[#This Row],[Service]],Validation!$A$2:$A$15,Validation!$B$2:$B$15,"",0,1)</f>
        <v/>
      </c>
      <c r="E1294" s="131"/>
      <c r="F1294" s="132"/>
      <c r="G1294" s="133"/>
      <c r="H1294" s="134"/>
      <c r="I1294" s="131"/>
      <c r="J1294" s="131"/>
      <c r="K1294" s="131"/>
      <c r="L1294" s="135">
        <f>Table1[[#This Row],[Per Unit Price]]*MAX(1,Table1[[#This Row],[Qty of Units]])*MAX(1,Table1[[#This Row],['#NCMs Served / FTEs Employed]])*MAX(1,Table1[[#This Row],[Duration of Service]])</f>
        <v>0</v>
      </c>
      <c r="M1294" s="131"/>
      <c r="N1294" s="133"/>
    </row>
    <row r="1295" spans="1:14" x14ac:dyDescent="0.25">
      <c r="A1295" s="130"/>
      <c r="B1295" s="130"/>
      <c r="C1295" s="131"/>
      <c r="D1295" s="112" t="str">
        <f>_xlfn.XLOOKUP(Table1[[#This Row],[Service]],Validation!$A$2:$A$15,Validation!$B$2:$B$15,"",0,1)</f>
        <v/>
      </c>
      <c r="E1295" s="131"/>
      <c r="F1295" s="132"/>
      <c r="G1295" s="133"/>
      <c r="H1295" s="134"/>
      <c r="I1295" s="131"/>
      <c r="J1295" s="131"/>
      <c r="K1295" s="131"/>
      <c r="L1295" s="135">
        <f>Table1[[#This Row],[Per Unit Price]]*MAX(1,Table1[[#This Row],[Qty of Units]])*MAX(1,Table1[[#This Row],['#NCMs Served / FTEs Employed]])*MAX(1,Table1[[#This Row],[Duration of Service]])</f>
        <v>0</v>
      </c>
      <c r="M1295" s="131"/>
      <c r="N1295" s="133"/>
    </row>
    <row r="1296" spans="1:14" x14ac:dyDescent="0.25">
      <c r="A1296" s="130"/>
      <c r="B1296" s="130"/>
      <c r="C1296" s="131"/>
      <c r="D1296" s="112" t="str">
        <f>_xlfn.XLOOKUP(Table1[[#This Row],[Service]],Validation!$A$2:$A$15,Validation!$B$2:$B$15,"",0,1)</f>
        <v/>
      </c>
      <c r="E1296" s="131"/>
      <c r="F1296" s="132"/>
      <c r="G1296" s="133"/>
      <c r="H1296" s="134"/>
      <c r="I1296" s="131"/>
      <c r="J1296" s="131"/>
      <c r="K1296" s="131"/>
      <c r="L1296" s="135">
        <f>Table1[[#This Row],[Per Unit Price]]*MAX(1,Table1[[#This Row],[Qty of Units]])*MAX(1,Table1[[#This Row],['#NCMs Served / FTEs Employed]])*MAX(1,Table1[[#This Row],[Duration of Service]])</f>
        <v>0</v>
      </c>
      <c r="M1296" s="131"/>
      <c r="N1296" s="133"/>
    </row>
    <row r="1297" spans="1:14" x14ac:dyDescent="0.25">
      <c r="A1297" s="130"/>
      <c r="B1297" s="130"/>
      <c r="C1297" s="131"/>
      <c r="D1297" s="112" t="str">
        <f>_xlfn.XLOOKUP(Table1[[#This Row],[Service]],Validation!$A$2:$A$15,Validation!$B$2:$B$15,"",0,1)</f>
        <v/>
      </c>
      <c r="E1297" s="131"/>
      <c r="F1297" s="132"/>
      <c r="G1297" s="133"/>
      <c r="H1297" s="134"/>
      <c r="I1297" s="131"/>
      <c r="J1297" s="131"/>
      <c r="K1297" s="131"/>
      <c r="L1297" s="135">
        <f>Table1[[#This Row],[Per Unit Price]]*MAX(1,Table1[[#This Row],[Qty of Units]])*MAX(1,Table1[[#This Row],['#NCMs Served / FTEs Employed]])*MAX(1,Table1[[#This Row],[Duration of Service]])</f>
        <v>0</v>
      </c>
      <c r="M1297" s="131"/>
      <c r="N1297" s="133"/>
    </row>
    <row r="1298" spans="1:14" x14ac:dyDescent="0.25">
      <c r="A1298" s="130"/>
      <c r="B1298" s="130"/>
      <c r="C1298" s="131"/>
      <c r="D1298" s="112" t="str">
        <f>_xlfn.XLOOKUP(Table1[[#This Row],[Service]],Validation!$A$2:$A$15,Validation!$B$2:$B$15,"",0,1)</f>
        <v/>
      </c>
      <c r="E1298" s="131"/>
      <c r="F1298" s="132"/>
      <c r="G1298" s="133"/>
      <c r="H1298" s="134"/>
      <c r="I1298" s="131"/>
      <c r="J1298" s="131"/>
      <c r="K1298" s="131"/>
      <c r="L1298" s="135">
        <f>Table1[[#This Row],[Per Unit Price]]*MAX(1,Table1[[#This Row],[Qty of Units]])*MAX(1,Table1[[#This Row],['#NCMs Served / FTEs Employed]])*MAX(1,Table1[[#This Row],[Duration of Service]])</f>
        <v>0</v>
      </c>
      <c r="M1298" s="131"/>
      <c r="N1298" s="133"/>
    </row>
    <row r="1299" spans="1:14" x14ac:dyDescent="0.25">
      <c r="A1299" s="130"/>
      <c r="B1299" s="130"/>
      <c r="C1299" s="131"/>
      <c r="D1299" s="112" t="str">
        <f>_xlfn.XLOOKUP(Table1[[#This Row],[Service]],Validation!$A$2:$A$15,Validation!$B$2:$B$15,"",0,1)</f>
        <v/>
      </c>
      <c r="E1299" s="131"/>
      <c r="F1299" s="132"/>
      <c r="G1299" s="133"/>
      <c r="H1299" s="134"/>
      <c r="I1299" s="131"/>
      <c r="J1299" s="131"/>
      <c r="K1299" s="131"/>
      <c r="L1299" s="135">
        <f>Table1[[#This Row],[Per Unit Price]]*MAX(1,Table1[[#This Row],[Qty of Units]])*MAX(1,Table1[[#This Row],['#NCMs Served / FTEs Employed]])*MAX(1,Table1[[#This Row],[Duration of Service]])</f>
        <v>0</v>
      </c>
      <c r="M1299" s="131"/>
      <c r="N1299" s="133"/>
    </row>
    <row r="1300" spans="1:14" x14ac:dyDescent="0.25">
      <c r="A1300" s="130"/>
      <c r="B1300" s="130"/>
      <c r="C1300" s="131"/>
      <c r="D1300" s="112" t="str">
        <f>_xlfn.XLOOKUP(Table1[[#This Row],[Service]],Validation!$A$2:$A$15,Validation!$B$2:$B$15,"",0,1)</f>
        <v/>
      </c>
      <c r="E1300" s="131"/>
      <c r="F1300" s="132"/>
      <c r="G1300" s="133"/>
      <c r="H1300" s="134"/>
      <c r="I1300" s="131"/>
      <c r="J1300" s="131"/>
      <c r="K1300" s="131"/>
      <c r="L1300" s="135">
        <f>Table1[[#This Row],[Per Unit Price]]*MAX(1,Table1[[#This Row],[Qty of Units]])*MAX(1,Table1[[#This Row],['#NCMs Served / FTEs Employed]])*MAX(1,Table1[[#This Row],[Duration of Service]])</f>
        <v>0</v>
      </c>
      <c r="M1300" s="131"/>
      <c r="N1300" s="133"/>
    </row>
    <row r="1301" spans="1:14" x14ac:dyDescent="0.25">
      <c r="A1301" s="130"/>
      <c r="B1301" s="130"/>
      <c r="C1301" s="131"/>
      <c r="D1301" s="112" t="str">
        <f>_xlfn.XLOOKUP(Table1[[#This Row],[Service]],Validation!$A$2:$A$15,Validation!$B$2:$B$15,"",0,1)</f>
        <v/>
      </c>
      <c r="E1301" s="131"/>
      <c r="F1301" s="132"/>
      <c r="G1301" s="133"/>
      <c r="H1301" s="134"/>
      <c r="I1301" s="131"/>
      <c r="J1301" s="131"/>
      <c r="K1301" s="131"/>
      <c r="L1301" s="135">
        <f>Table1[[#This Row],[Per Unit Price]]*MAX(1,Table1[[#This Row],[Qty of Units]])*MAX(1,Table1[[#This Row],['#NCMs Served / FTEs Employed]])*MAX(1,Table1[[#This Row],[Duration of Service]])</f>
        <v>0</v>
      </c>
      <c r="M1301" s="131"/>
      <c r="N1301" s="133"/>
    </row>
    <row r="1302" spans="1:14" x14ac:dyDescent="0.25">
      <c r="A1302" s="130"/>
      <c r="B1302" s="130"/>
      <c r="C1302" s="131"/>
      <c r="D1302" s="112" t="str">
        <f>_xlfn.XLOOKUP(Table1[[#This Row],[Service]],Validation!$A$2:$A$15,Validation!$B$2:$B$15,"",0,1)</f>
        <v/>
      </c>
      <c r="E1302" s="131"/>
      <c r="F1302" s="132"/>
      <c r="G1302" s="133"/>
      <c r="H1302" s="134"/>
      <c r="I1302" s="131"/>
      <c r="J1302" s="131"/>
      <c r="K1302" s="131"/>
      <c r="L1302" s="135">
        <f>Table1[[#This Row],[Per Unit Price]]*MAX(1,Table1[[#This Row],[Qty of Units]])*MAX(1,Table1[[#This Row],['#NCMs Served / FTEs Employed]])*MAX(1,Table1[[#This Row],[Duration of Service]])</f>
        <v>0</v>
      </c>
      <c r="M1302" s="131"/>
      <c r="N1302" s="133"/>
    </row>
    <row r="1303" spans="1:14" x14ac:dyDescent="0.25">
      <c r="A1303" s="130"/>
      <c r="B1303" s="130"/>
      <c r="C1303" s="131"/>
      <c r="D1303" s="112" t="str">
        <f>_xlfn.XLOOKUP(Table1[[#This Row],[Service]],Validation!$A$2:$A$15,Validation!$B$2:$B$15,"",0,1)</f>
        <v/>
      </c>
      <c r="E1303" s="131"/>
      <c r="F1303" s="132"/>
      <c r="G1303" s="133"/>
      <c r="H1303" s="134"/>
      <c r="I1303" s="131"/>
      <c r="J1303" s="131"/>
      <c r="K1303" s="131"/>
      <c r="L1303" s="135">
        <f>Table1[[#This Row],[Per Unit Price]]*MAX(1,Table1[[#This Row],[Qty of Units]])*MAX(1,Table1[[#This Row],['#NCMs Served / FTEs Employed]])*MAX(1,Table1[[#This Row],[Duration of Service]])</f>
        <v>0</v>
      </c>
      <c r="M1303" s="131"/>
      <c r="N1303" s="133"/>
    </row>
    <row r="1304" spans="1:14" x14ac:dyDescent="0.25">
      <c r="A1304" s="130"/>
      <c r="B1304" s="130"/>
      <c r="C1304" s="131"/>
      <c r="D1304" s="112" t="str">
        <f>_xlfn.XLOOKUP(Table1[[#This Row],[Service]],Validation!$A$2:$A$15,Validation!$B$2:$B$15,"",0,1)</f>
        <v/>
      </c>
      <c r="E1304" s="131"/>
      <c r="F1304" s="132"/>
      <c r="G1304" s="133"/>
      <c r="H1304" s="134"/>
      <c r="I1304" s="131"/>
      <c r="J1304" s="131"/>
      <c r="K1304" s="131"/>
      <c r="L1304" s="135">
        <f>Table1[[#This Row],[Per Unit Price]]*MAX(1,Table1[[#This Row],[Qty of Units]])*MAX(1,Table1[[#This Row],['#NCMs Served / FTEs Employed]])*MAX(1,Table1[[#This Row],[Duration of Service]])</f>
        <v>0</v>
      </c>
      <c r="M1304" s="131"/>
      <c r="N1304" s="133"/>
    </row>
    <row r="1305" spans="1:14" x14ac:dyDescent="0.25">
      <c r="A1305" s="130"/>
      <c r="B1305" s="130"/>
      <c r="C1305" s="131"/>
      <c r="D1305" s="112" t="str">
        <f>_xlfn.XLOOKUP(Table1[[#This Row],[Service]],Validation!$A$2:$A$15,Validation!$B$2:$B$15,"",0,1)</f>
        <v/>
      </c>
      <c r="E1305" s="131"/>
      <c r="F1305" s="132"/>
      <c r="G1305" s="133"/>
      <c r="H1305" s="134"/>
      <c r="I1305" s="131"/>
      <c r="J1305" s="131"/>
      <c r="K1305" s="131"/>
      <c r="L1305" s="135">
        <f>Table1[[#This Row],[Per Unit Price]]*MAX(1,Table1[[#This Row],[Qty of Units]])*MAX(1,Table1[[#This Row],['#NCMs Served / FTEs Employed]])*MAX(1,Table1[[#This Row],[Duration of Service]])</f>
        <v>0</v>
      </c>
      <c r="M1305" s="131"/>
      <c r="N1305" s="133"/>
    </row>
    <row r="1306" spans="1:14" x14ac:dyDescent="0.25">
      <c r="A1306" s="130"/>
      <c r="B1306" s="130"/>
      <c r="C1306" s="131"/>
      <c r="D1306" s="112" t="str">
        <f>_xlfn.XLOOKUP(Table1[[#This Row],[Service]],Validation!$A$2:$A$15,Validation!$B$2:$B$15,"",0,1)</f>
        <v/>
      </c>
      <c r="E1306" s="131"/>
      <c r="F1306" s="132"/>
      <c r="G1306" s="133"/>
      <c r="H1306" s="134"/>
      <c r="I1306" s="131"/>
      <c r="J1306" s="131"/>
      <c r="K1306" s="131"/>
      <c r="L1306" s="135">
        <f>Table1[[#This Row],[Per Unit Price]]*MAX(1,Table1[[#This Row],[Qty of Units]])*MAX(1,Table1[[#This Row],['#NCMs Served / FTEs Employed]])*MAX(1,Table1[[#This Row],[Duration of Service]])</f>
        <v>0</v>
      </c>
      <c r="M1306" s="131"/>
      <c r="N1306" s="133"/>
    </row>
    <row r="1307" spans="1:14" x14ac:dyDescent="0.25">
      <c r="A1307" s="130"/>
      <c r="B1307" s="130"/>
      <c r="C1307" s="131"/>
      <c r="D1307" s="112" t="str">
        <f>_xlfn.XLOOKUP(Table1[[#This Row],[Service]],Validation!$A$2:$A$15,Validation!$B$2:$B$15,"",0,1)</f>
        <v/>
      </c>
      <c r="E1307" s="131"/>
      <c r="F1307" s="132"/>
      <c r="G1307" s="133"/>
      <c r="H1307" s="134"/>
      <c r="I1307" s="131"/>
      <c r="J1307" s="131"/>
      <c r="K1307" s="131"/>
      <c r="L1307" s="135">
        <f>Table1[[#This Row],[Per Unit Price]]*MAX(1,Table1[[#This Row],[Qty of Units]])*MAX(1,Table1[[#This Row],['#NCMs Served / FTEs Employed]])*MAX(1,Table1[[#This Row],[Duration of Service]])</f>
        <v>0</v>
      </c>
      <c r="M1307" s="131"/>
      <c r="N1307" s="133"/>
    </row>
    <row r="1308" spans="1:14" x14ac:dyDescent="0.25">
      <c r="A1308" s="130"/>
      <c r="B1308" s="130"/>
      <c r="C1308" s="131"/>
      <c r="D1308" s="112" t="str">
        <f>_xlfn.XLOOKUP(Table1[[#This Row],[Service]],Validation!$A$2:$A$15,Validation!$B$2:$B$15,"",0,1)</f>
        <v/>
      </c>
      <c r="E1308" s="131"/>
      <c r="F1308" s="132"/>
      <c r="G1308" s="133"/>
      <c r="H1308" s="134"/>
      <c r="I1308" s="131"/>
      <c r="J1308" s="131"/>
      <c r="K1308" s="131"/>
      <c r="L1308" s="135">
        <f>Table1[[#This Row],[Per Unit Price]]*MAX(1,Table1[[#This Row],[Qty of Units]])*MAX(1,Table1[[#This Row],['#NCMs Served / FTEs Employed]])*MAX(1,Table1[[#This Row],[Duration of Service]])</f>
        <v>0</v>
      </c>
      <c r="M1308" s="131"/>
      <c r="N1308" s="133"/>
    </row>
    <row r="1309" spans="1:14" x14ac:dyDescent="0.25">
      <c r="A1309" s="130"/>
      <c r="B1309" s="130"/>
      <c r="C1309" s="131"/>
      <c r="D1309" s="112" t="str">
        <f>_xlfn.XLOOKUP(Table1[[#This Row],[Service]],Validation!$A$2:$A$15,Validation!$B$2:$B$15,"",0,1)</f>
        <v/>
      </c>
      <c r="E1309" s="131"/>
      <c r="F1309" s="132"/>
      <c r="G1309" s="133"/>
      <c r="H1309" s="134"/>
      <c r="I1309" s="131"/>
      <c r="J1309" s="131"/>
      <c r="K1309" s="131"/>
      <c r="L1309" s="135">
        <f>Table1[[#This Row],[Per Unit Price]]*MAX(1,Table1[[#This Row],[Qty of Units]])*MAX(1,Table1[[#This Row],['#NCMs Served / FTEs Employed]])*MAX(1,Table1[[#This Row],[Duration of Service]])</f>
        <v>0</v>
      </c>
      <c r="M1309" s="131"/>
      <c r="N1309" s="133"/>
    </row>
    <row r="1310" spans="1:14" x14ac:dyDescent="0.25">
      <c r="A1310" s="130"/>
      <c r="B1310" s="130"/>
      <c r="C1310" s="131"/>
      <c r="D1310" s="112" t="str">
        <f>_xlfn.XLOOKUP(Table1[[#This Row],[Service]],Validation!$A$2:$A$15,Validation!$B$2:$B$15,"",0,1)</f>
        <v/>
      </c>
      <c r="E1310" s="131"/>
      <c r="F1310" s="132"/>
      <c r="G1310" s="133"/>
      <c r="H1310" s="134"/>
      <c r="I1310" s="131"/>
      <c r="J1310" s="131"/>
      <c r="K1310" s="131"/>
      <c r="L1310" s="135">
        <f>Table1[[#This Row],[Per Unit Price]]*MAX(1,Table1[[#This Row],[Qty of Units]])*MAX(1,Table1[[#This Row],['#NCMs Served / FTEs Employed]])*MAX(1,Table1[[#This Row],[Duration of Service]])</f>
        <v>0</v>
      </c>
      <c r="M1310" s="131"/>
      <c r="N1310" s="133"/>
    </row>
    <row r="1311" spans="1:14" x14ac:dyDescent="0.25">
      <c r="A1311" s="130"/>
      <c r="B1311" s="130"/>
      <c r="C1311" s="131"/>
      <c r="D1311" s="112" t="str">
        <f>_xlfn.XLOOKUP(Table1[[#This Row],[Service]],Validation!$A$2:$A$15,Validation!$B$2:$B$15,"",0,1)</f>
        <v/>
      </c>
      <c r="E1311" s="131"/>
      <c r="F1311" s="132"/>
      <c r="G1311" s="133"/>
      <c r="H1311" s="134"/>
      <c r="I1311" s="131"/>
      <c r="J1311" s="131"/>
      <c r="K1311" s="131"/>
      <c r="L1311" s="135">
        <f>Table1[[#This Row],[Per Unit Price]]*MAX(1,Table1[[#This Row],[Qty of Units]])*MAX(1,Table1[[#This Row],['#NCMs Served / FTEs Employed]])*MAX(1,Table1[[#This Row],[Duration of Service]])</f>
        <v>0</v>
      </c>
      <c r="M1311" s="131"/>
      <c r="N1311" s="133"/>
    </row>
    <row r="1312" spans="1:14" x14ac:dyDescent="0.25">
      <c r="A1312" s="130"/>
      <c r="B1312" s="130"/>
      <c r="C1312" s="131"/>
      <c r="D1312" s="112" t="str">
        <f>_xlfn.XLOOKUP(Table1[[#This Row],[Service]],Validation!$A$2:$A$15,Validation!$B$2:$B$15,"",0,1)</f>
        <v/>
      </c>
      <c r="E1312" s="131"/>
      <c r="F1312" s="132"/>
      <c r="G1312" s="133"/>
      <c r="H1312" s="134"/>
      <c r="I1312" s="131"/>
      <c r="J1312" s="131"/>
      <c r="K1312" s="131"/>
      <c r="L1312" s="135">
        <f>Table1[[#This Row],[Per Unit Price]]*MAX(1,Table1[[#This Row],[Qty of Units]])*MAX(1,Table1[[#This Row],['#NCMs Served / FTEs Employed]])*MAX(1,Table1[[#This Row],[Duration of Service]])</f>
        <v>0</v>
      </c>
      <c r="M1312" s="131"/>
      <c r="N1312" s="133"/>
    </row>
    <row r="1313" spans="1:14" x14ac:dyDescent="0.25">
      <c r="A1313" s="130"/>
      <c r="B1313" s="130"/>
      <c r="C1313" s="131"/>
      <c r="D1313" s="112" t="str">
        <f>_xlfn.XLOOKUP(Table1[[#This Row],[Service]],Validation!$A$2:$A$15,Validation!$B$2:$B$15,"",0,1)</f>
        <v/>
      </c>
      <c r="E1313" s="131"/>
      <c r="F1313" s="132"/>
      <c r="G1313" s="133"/>
      <c r="H1313" s="134"/>
      <c r="I1313" s="131"/>
      <c r="J1313" s="131"/>
      <c r="K1313" s="131"/>
      <c r="L1313" s="135">
        <f>Table1[[#This Row],[Per Unit Price]]*MAX(1,Table1[[#This Row],[Qty of Units]])*MAX(1,Table1[[#This Row],['#NCMs Served / FTEs Employed]])*MAX(1,Table1[[#This Row],[Duration of Service]])</f>
        <v>0</v>
      </c>
      <c r="M1313" s="131"/>
      <c r="N1313" s="133"/>
    </row>
    <row r="1314" spans="1:14" x14ac:dyDescent="0.25">
      <c r="A1314" s="130"/>
      <c r="B1314" s="130"/>
      <c r="C1314" s="131"/>
      <c r="D1314" s="112" t="str">
        <f>_xlfn.XLOOKUP(Table1[[#This Row],[Service]],Validation!$A$2:$A$15,Validation!$B$2:$B$15,"",0,1)</f>
        <v/>
      </c>
      <c r="E1314" s="131"/>
      <c r="F1314" s="132"/>
      <c r="G1314" s="133"/>
      <c r="H1314" s="134"/>
      <c r="I1314" s="131"/>
      <c r="J1314" s="131"/>
      <c r="K1314" s="131"/>
      <c r="L1314" s="135">
        <f>Table1[[#This Row],[Per Unit Price]]*MAX(1,Table1[[#This Row],[Qty of Units]])*MAX(1,Table1[[#This Row],['#NCMs Served / FTEs Employed]])*MAX(1,Table1[[#This Row],[Duration of Service]])</f>
        <v>0</v>
      </c>
      <c r="M1314" s="131"/>
      <c r="N1314" s="133"/>
    </row>
    <row r="1315" spans="1:14" x14ac:dyDescent="0.25">
      <c r="A1315" s="130"/>
      <c r="B1315" s="130"/>
      <c r="C1315" s="131"/>
      <c r="D1315" s="112" t="str">
        <f>_xlfn.XLOOKUP(Table1[[#This Row],[Service]],Validation!$A$2:$A$15,Validation!$B$2:$B$15,"",0,1)</f>
        <v/>
      </c>
      <c r="E1315" s="131"/>
      <c r="F1315" s="132"/>
      <c r="G1315" s="133"/>
      <c r="H1315" s="134"/>
      <c r="I1315" s="131"/>
      <c r="J1315" s="131"/>
      <c r="K1315" s="131"/>
      <c r="L1315" s="135">
        <f>Table1[[#This Row],[Per Unit Price]]*MAX(1,Table1[[#This Row],[Qty of Units]])*MAX(1,Table1[[#This Row],['#NCMs Served / FTEs Employed]])*MAX(1,Table1[[#This Row],[Duration of Service]])</f>
        <v>0</v>
      </c>
      <c r="M1315" s="131"/>
      <c r="N1315" s="133"/>
    </row>
    <row r="1316" spans="1:14" x14ac:dyDescent="0.25">
      <c r="A1316" s="130"/>
      <c r="B1316" s="130"/>
      <c r="C1316" s="131"/>
      <c r="D1316" s="112" t="str">
        <f>_xlfn.XLOOKUP(Table1[[#This Row],[Service]],Validation!$A$2:$A$15,Validation!$B$2:$B$15,"",0,1)</f>
        <v/>
      </c>
      <c r="E1316" s="131"/>
      <c r="F1316" s="132"/>
      <c r="G1316" s="133"/>
      <c r="H1316" s="134"/>
      <c r="I1316" s="131"/>
      <c r="J1316" s="131"/>
      <c r="K1316" s="131"/>
      <c r="L1316" s="135">
        <f>Table1[[#This Row],[Per Unit Price]]*MAX(1,Table1[[#This Row],[Qty of Units]])*MAX(1,Table1[[#This Row],['#NCMs Served / FTEs Employed]])*MAX(1,Table1[[#This Row],[Duration of Service]])</f>
        <v>0</v>
      </c>
      <c r="M1316" s="131"/>
      <c r="N1316" s="133"/>
    </row>
    <row r="1317" spans="1:14" x14ac:dyDescent="0.25">
      <c r="A1317" s="130"/>
      <c r="B1317" s="130"/>
      <c r="C1317" s="131"/>
      <c r="D1317" s="112" t="str">
        <f>_xlfn.XLOOKUP(Table1[[#This Row],[Service]],Validation!$A$2:$A$15,Validation!$B$2:$B$15,"",0,1)</f>
        <v/>
      </c>
      <c r="E1317" s="131"/>
      <c r="F1317" s="132"/>
      <c r="G1317" s="133"/>
      <c r="H1317" s="134"/>
      <c r="I1317" s="131"/>
      <c r="J1317" s="131"/>
      <c r="K1317" s="131"/>
      <c r="L1317" s="135">
        <f>Table1[[#This Row],[Per Unit Price]]*MAX(1,Table1[[#This Row],[Qty of Units]])*MAX(1,Table1[[#This Row],['#NCMs Served / FTEs Employed]])*MAX(1,Table1[[#This Row],[Duration of Service]])</f>
        <v>0</v>
      </c>
      <c r="M1317" s="131"/>
      <c r="N1317" s="133"/>
    </row>
    <row r="1318" spans="1:14" x14ac:dyDescent="0.25">
      <c r="A1318" s="130"/>
      <c r="B1318" s="130"/>
      <c r="C1318" s="131"/>
      <c r="D1318" s="112" t="str">
        <f>_xlfn.XLOOKUP(Table1[[#This Row],[Service]],Validation!$A$2:$A$15,Validation!$B$2:$B$15,"",0,1)</f>
        <v/>
      </c>
      <c r="E1318" s="131"/>
      <c r="F1318" s="132"/>
      <c r="G1318" s="133"/>
      <c r="H1318" s="134"/>
      <c r="I1318" s="131"/>
      <c r="J1318" s="131"/>
      <c r="K1318" s="131"/>
      <c r="L1318" s="135">
        <f>Table1[[#This Row],[Per Unit Price]]*MAX(1,Table1[[#This Row],[Qty of Units]])*MAX(1,Table1[[#This Row],['#NCMs Served / FTEs Employed]])*MAX(1,Table1[[#This Row],[Duration of Service]])</f>
        <v>0</v>
      </c>
      <c r="M1318" s="131"/>
      <c r="N1318" s="133"/>
    </row>
    <row r="1319" spans="1:14" x14ac:dyDescent="0.25">
      <c r="A1319" s="130"/>
      <c r="B1319" s="130"/>
      <c r="C1319" s="131"/>
      <c r="D1319" s="112" t="str">
        <f>_xlfn.XLOOKUP(Table1[[#This Row],[Service]],Validation!$A$2:$A$15,Validation!$B$2:$B$15,"",0,1)</f>
        <v/>
      </c>
      <c r="E1319" s="131"/>
      <c r="F1319" s="132"/>
      <c r="G1319" s="133"/>
      <c r="H1319" s="134"/>
      <c r="I1319" s="131"/>
      <c r="J1319" s="131"/>
      <c r="K1319" s="131"/>
      <c r="L1319" s="135">
        <f>Table1[[#This Row],[Per Unit Price]]*MAX(1,Table1[[#This Row],[Qty of Units]])*MAX(1,Table1[[#This Row],['#NCMs Served / FTEs Employed]])*MAX(1,Table1[[#This Row],[Duration of Service]])</f>
        <v>0</v>
      </c>
      <c r="M1319" s="131"/>
      <c r="N1319" s="133"/>
    </row>
    <row r="1320" spans="1:14" x14ac:dyDescent="0.25">
      <c r="A1320" s="130"/>
      <c r="B1320" s="130"/>
      <c r="C1320" s="131"/>
      <c r="D1320" s="112" t="str">
        <f>_xlfn.XLOOKUP(Table1[[#This Row],[Service]],Validation!$A$2:$A$15,Validation!$B$2:$B$15,"",0,1)</f>
        <v/>
      </c>
      <c r="E1320" s="131"/>
      <c r="F1320" s="132"/>
      <c r="G1320" s="133"/>
      <c r="H1320" s="134"/>
      <c r="I1320" s="131"/>
      <c r="J1320" s="131"/>
      <c r="K1320" s="131"/>
      <c r="L1320" s="135">
        <f>Table1[[#This Row],[Per Unit Price]]*MAX(1,Table1[[#This Row],[Qty of Units]])*MAX(1,Table1[[#This Row],['#NCMs Served / FTEs Employed]])*MAX(1,Table1[[#This Row],[Duration of Service]])</f>
        <v>0</v>
      </c>
      <c r="M1320" s="131"/>
      <c r="N1320" s="133"/>
    </row>
    <row r="1321" spans="1:14" x14ac:dyDescent="0.25">
      <c r="A1321" s="130"/>
      <c r="B1321" s="130"/>
      <c r="C1321" s="131"/>
      <c r="D1321" s="112" t="str">
        <f>_xlfn.XLOOKUP(Table1[[#This Row],[Service]],Validation!$A$2:$A$15,Validation!$B$2:$B$15,"",0,1)</f>
        <v/>
      </c>
      <c r="E1321" s="131"/>
      <c r="F1321" s="132"/>
      <c r="G1321" s="133"/>
      <c r="H1321" s="134"/>
      <c r="I1321" s="131"/>
      <c r="J1321" s="131"/>
      <c r="K1321" s="131"/>
      <c r="L1321" s="135">
        <f>Table1[[#This Row],[Per Unit Price]]*MAX(1,Table1[[#This Row],[Qty of Units]])*MAX(1,Table1[[#This Row],['#NCMs Served / FTEs Employed]])*MAX(1,Table1[[#This Row],[Duration of Service]])</f>
        <v>0</v>
      </c>
      <c r="M1321" s="131"/>
      <c r="N1321" s="133"/>
    </row>
    <row r="1322" spans="1:14" x14ac:dyDescent="0.25">
      <c r="A1322" s="130"/>
      <c r="B1322" s="130"/>
      <c r="C1322" s="131"/>
      <c r="D1322" s="112" t="str">
        <f>_xlfn.XLOOKUP(Table1[[#This Row],[Service]],Validation!$A$2:$A$15,Validation!$B$2:$B$15,"",0,1)</f>
        <v/>
      </c>
      <c r="E1322" s="131"/>
      <c r="F1322" s="132"/>
      <c r="G1322" s="133"/>
      <c r="H1322" s="134"/>
      <c r="I1322" s="131"/>
      <c r="J1322" s="131"/>
      <c r="K1322" s="131"/>
      <c r="L1322" s="135">
        <f>Table1[[#This Row],[Per Unit Price]]*MAX(1,Table1[[#This Row],[Qty of Units]])*MAX(1,Table1[[#This Row],['#NCMs Served / FTEs Employed]])*MAX(1,Table1[[#This Row],[Duration of Service]])</f>
        <v>0</v>
      </c>
      <c r="M1322" s="131"/>
      <c r="N1322" s="133"/>
    </row>
    <row r="1323" spans="1:14" x14ac:dyDescent="0.25">
      <c r="A1323" s="130"/>
      <c r="B1323" s="130"/>
      <c r="C1323" s="131"/>
      <c r="D1323" s="112" t="str">
        <f>_xlfn.XLOOKUP(Table1[[#This Row],[Service]],Validation!$A$2:$A$15,Validation!$B$2:$B$15,"",0,1)</f>
        <v/>
      </c>
      <c r="E1323" s="131"/>
      <c r="F1323" s="132"/>
      <c r="G1323" s="133"/>
      <c r="H1323" s="134"/>
      <c r="I1323" s="131"/>
      <c r="J1323" s="131"/>
      <c r="K1323" s="131"/>
      <c r="L1323" s="135">
        <f>Table1[[#This Row],[Per Unit Price]]*MAX(1,Table1[[#This Row],[Qty of Units]])*MAX(1,Table1[[#This Row],['#NCMs Served / FTEs Employed]])*MAX(1,Table1[[#This Row],[Duration of Service]])</f>
        <v>0</v>
      </c>
      <c r="M1323" s="131"/>
      <c r="N1323" s="133"/>
    </row>
    <row r="1324" spans="1:14" x14ac:dyDescent="0.25">
      <c r="A1324" s="130"/>
      <c r="B1324" s="130"/>
      <c r="C1324" s="131"/>
      <c r="D1324" s="112" t="str">
        <f>_xlfn.XLOOKUP(Table1[[#This Row],[Service]],Validation!$A$2:$A$15,Validation!$B$2:$B$15,"",0,1)</f>
        <v/>
      </c>
      <c r="E1324" s="131"/>
      <c r="F1324" s="132"/>
      <c r="G1324" s="133"/>
      <c r="H1324" s="134"/>
      <c r="I1324" s="131"/>
      <c r="J1324" s="131"/>
      <c r="K1324" s="131"/>
      <c r="L1324" s="135">
        <f>Table1[[#This Row],[Per Unit Price]]*MAX(1,Table1[[#This Row],[Qty of Units]])*MAX(1,Table1[[#This Row],['#NCMs Served / FTEs Employed]])*MAX(1,Table1[[#This Row],[Duration of Service]])</f>
        <v>0</v>
      </c>
      <c r="M1324" s="131"/>
      <c r="N1324" s="133"/>
    </row>
    <row r="1325" spans="1:14" x14ac:dyDescent="0.25">
      <c r="A1325" s="130"/>
      <c r="B1325" s="130"/>
      <c r="C1325" s="131"/>
      <c r="D1325" s="112" t="str">
        <f>_xlfn.XLOOKUP(Table1[[#This Row],[Service]],Validation!$A$2:$A$15,Validation!$B$2:$B$15,"",0,1)</f>
        <v/>
      </c>
      <c r="E1325" s="131"/>
      <c r="F1325" s="132"/>
      <c r="G1325" s="133"/>
      <c r="H1325" s="134"/>
      <c r="I1325" s="131"/>
      <c r="J1325" s="131"/>
      <c r="K1325" s="131"/>
      <c r="L1325" s="135">
        <f>Table1[[#This Row],[Per Unit Price]]*MAX(1,Table1[[#This Row],[Qty of Units]])*MAX(1,Table1[[#This Row],['#NCMs Served / FTEs Employed]])*MAX(1,Table1[[#This Row],[Duration of Service]])</f>
        <v>0</v>
      </c>
      <c r="M1325" s="131"/>
      <c r="N1325" s="133"/>
    </row>
    <row r="1326" spans="1:14" x14ac:dyDescent="0.25">
      <c r="A1326" s="130"/>
      <c r="B1326" s="130"/>
      <c r="C1326" s="131"/>
      <c r="D1326" s="112" t="str">
        <f>_xlfn.XLOOKUP(Table1[[#This Row],[Service]],Validation!$A$2:$A$15,Validation!$B$2:$B$15,"",0,1)</f>
        <v/>
      </c>
      <c r="E1326" s="131"/>
      <c r="F1326" s="132"/>
      <c r="G1326" s="133"/>
      <c r="H1326" s="134"/>
      <c r="I1326" s="131"/>
      <c r="J1326" s="131"/>
      <c r="K1326" s="131"/>
      <c r="L1326" s="135">
        <f>Table1[[#This Row],[Per Unit Price]]*MAX(1,Table1[[#This Row],[Qty of Units]])*MAX(1,Table1[[#This Row],['#NCMs Served / FTEs Employed]])*MAX(1,Table1[[#This Row],[Duration of Service]])</f>
        <v>0</v>
      </c>
      <c r="M1326" s="131"/>
      <c r="N1326" s="133"/>
    </row>
    <row r="1327" spans="1:14" x14ac:dyDescent="0.25">
      <c r="A1327" s="130"/>
      <c r="B1327" s="130"/>
      <c r="C1327" s="131"/>
      <c r="D1327" s="112" t="str">
        <f>_xlfn.XLOOKUP(Table1[[#This Row],[Service]],Validation!$A$2:$A$15,Validation!$B$2:$B$15,"",0,1)</f>
        <v/>
      </c>
      <c r="E1327" s="131"/>
      <c r="F1327" s="132"/>
      <c r="G1327" s="133"/>
      <c r="H1327" s="134"/>
      <c r="I1327" s="131"/>
      <c r="J1327" s="131"/>
      <c r="K1327" s="131"/>
      <c r="L1327" s="135">
        <f>Table1[[#This Row],[Per Unit Price]]*MAX(1,Table1[[#This Row],[Qty of Units]])*MAX(1,Table1[[#This Row],['#NCMs Served / FTEs Employed]])*MAX(1,Table1[[#This Row],[Duration of Service]])</f>
        <v>0</v>
      </c>
      <c r="M1327" s="131"/>
      <c r="N1327" s="133"/>
    </row>
    <row r="1328" spans="1:14" x14ac:dyDescent="0.25">
      <c r="A1328" s="130"/>
      <c r="B1328" s="130"/>
      <c r="C1328" s="131"/>
      <c r="D1328" s="112" t="str">
        <f>_xlfn.XLOOKUP(Table1[[#This Row],[Service]],Validation!$A$2:$A$15,Validation!$B$2:$B$15,"",0,1)</f>
        <v/>
      </c>
      <c r="E1328" s="131"/>
      <c r="F1328" s="132"/>
      <c r="G1328" s="133"/>
      <c r="H1328" s="134"/>
      <c r="I1328" s="131"/>
      <c r="J1328" s="131"/>
      <c r="K1328" s="131"/>
      <c r="L1328" s="135">
        <f>Table1[[#This Row],[Per Unit Price]]*MAX(1,Table1[[#This Row],[Qty of Units]])*MAX(1,Table1[[#This Row],['#NCMs Served / FTEs Employed]])*MAX(1,Table1[[#This Row],[Duration of Service]])</f>
        <v>0</v>
      </c>
      <c r="M1328" s="131"/>
      <c r="N1328" s="133"/>
    </row>
    <row r="1329" spans="1:14" x14ac:dyDescent="0.25">
      <c r="A1329" s="130"/>
      <c r="B1329" s="130"/>
      <c r="C1329" s="131"/>
      <c r="D1329" s="112" t="str">
        <f>_xlfn.XLOOKUP(Table1[[#This Row],[Service]],Validation!$A$2:$A$15,Validation!$B$2:$B$15,"",0,1)</f>
        <v/>
      </c>
      <c r="E1329" s="131"/>
      <c r="F1329" s="132"/>
      <c r="G1329" s="133"/>
      <c r="H1329" s="134"/>
      <c r="I1329" s="131"/>
      <c r="J1329" s="131"/>
      <c r="K1329" s="131"/>
      <c r="L1329" s="135">
        <f>Table1[[#This Row],[Per Unit Price]]*MAX(1,Table1[[#This Row],[Qty of Units]])*MAX(1,Table1[[#This Row],['#NCMs Served / FTEs Employed]])*MAX(1,Table1[[#This Row],[Duration of Service]])</f>
        <v>0</v>
      </c>
      <c r="M1329" s="131"/>
      <c r="N1329" s="133"/>
    </row>
    <row r="1330" spans="1:14" x14ac:dyDescent="0.25">
      <c r="A1330" s="130"/>
      <c r="B1330" s="130"/>
      <c r="C1330" s="131"/>
      <c r="D1330" s="112" t="str">
        <f>_xlfn.XLOOKUP(Table1[[#This Row],[Service]],Validation!$A$2:$A$15,Validation!$B$2:$B$15,"",0,1)</f>
        <v/>
      </c>
      <c r="E1330" s="131"/>
      <c r="F1330" s="132"/>
      <c r="G1330" s="133"/>
      <c r="H1330" s="134"/>
      <c r="I1330" s="131"/>
      <c r="J1330" s="131"/>
      <c r="K1330" s="131"/>
      <c r="L1330" s="135">
        <f>Table1[[#This Row],[Per Unit Price]]*MAX(1,Table1[[#This Row],[Qty of Units]])*MAX(1,Table1[[#This Row],['#NCMs Served / FTEs Employed]])*MAX(1,Table1[[#This Row],[Duration of Service]])</f>
        <v>0</v>
      </c>
      <c r="M1330" s="131"/>
      <c r="N1330" s="133"/>
    </row>
    <row r="1331" spans="1:14" x14ac:dyDescent="0.25">
      <c r="A1331" s="130"/>
      <c r="B1331" s="130"/>
      <c r="C1331" s="131"/>
      <c r="D1331" s="112" t="str">
        <f>_xlfn.XLOOKUP(Table1[[#This Row],[Service]],Validation!$A$2:$A$15,Validation!$B$2:$B$15,"",0,1)</f>
        <v/>
      </c>
      <c r="E1331" s="131"/>
      <c r="F1331" s="132"/>
      <c r="G1331" s="133"/>
      <c r="H1331" s="134"/>
      <c r="I1331" s="131"/>
      <c r="J1331" s="131"/>
      <c r="K1331" s="131"/>
      <c r="L1331" s="135">
        <f>Table1[[#This Row],[Per Unit Price]]*MAX(1,Table1[[#This Row],[Qty of Units]])*MAX(1,Table1[[#This Row],['#NCMs Served / FTEs Employed]])*MAX(1,Table1[[#This Row],[Duration of Service]])</f>
        <v>0</v>
      </c>
      <c r="M1331" s="131"/>
      <c r="N1331" s="133"/>
    </row>
    <row r="1332" spans="1:14" x14ac:dyDescent="0.25">
      <c r="A1332" s="130"/>
      <c r="B1332" s="130"/>
      <c r="C1332" s="131"/>
      <c r="D1332" s="112" t="str">
        <f>_xlfn.XLOOKUP(Table1[[#This Row],[Service]],Validation!$A$2:$A$15,Validation!$B$2:$B$15,"",0,1)</f>
        <v/>
      </c>
      <c r="E1332" s="131"/>
      <c r="F1332" s="132"/>
      <c r="G1332" s="133"/>
      <c r="H1332" s="134"/>
      <c r="I1332" s="131"/>
      <c r="J1332" s="131"/>
      <c r="K1332" s="131"/>
      <c r="L1332" s="135">
        <f>Table1[[#This Row],[Per Unit Price]]*MAX(1,Table1[[#This Row],[Qty of Units]])*MAX(1,Table1[[#This Row],['#NCMs Served / FTEs Employed]])*MAX(1,Table1[[#This Row],[Duration of Service]])</f>
        <v>0</v>
      </c>
      <c r="M1332" s="131"/>
      <c r="N1332" s="133"/>
    </row>
    <row r="1333" spans="1:14" x14ac:dyDescent="0.25">
      <c r="A1333" s="130"/>
      <c r="B1333" s="130"/>
      <c r="C1333" s="131"/>
      <c r="D1333" s="112" t="str">
        <f>_xlfn.XLOOKUP(Table1[[#This Row],[Service]],Validation!$A$2:$A$15,Validation!$B$2:$B$15,"",0,1)</f>
        <v/>
      </c>
      <c r="E1333" s="131"/>
      <c r="F1333" s="132"/>
      <c r="G1333" s="133"/>
      <c r="H1333" s="134"/>
      <c r="I1333" s="131"/>
      <c r="J1333" s="131"/>
      <c r="K1333" s="131"/>
      <c r="L1333" s="135">
        <f>Table1[[#This Row],[Per Unit Price]]*MAX(1,Table1[[#This Row],[Qty of Units]])*MAX(1,Table1[[#This Row],['#NCMs Served / FTEs Employed]])*MAX(1,Table1[[#This Row],[Duration of Service]])</f>
        <v>0</v>
      </c>
      <c r="M1333" s="131"/>
      <c r="N1333" s="133"/>
    </row>
    <row r="1334" spans="1:14" x14ac:dyDescent="0.25">
      <c r="A1334" s="130"/>
      <c r="B1334" s="130"/>
      <c r="C1334" s="131"/>
      <c r="D1334" s="112" t="str">
        <f>_xlfn.XLOOKUP(Table1[[#This Row],[Service]],Validation!$A$2:$A$15,Validation!$B$2:$B$15,"",0,1)</f>
        <v/>
      </c>
      <c r="E1334" s="131"/>
      <c r="F1334" s="132"/>
      <c r="G1334" s="133"/>
      <c r="H1334" s="134"/>
      <c r="I1334" s="131"/>
      <c r="J1334" s="131"/>
      <c r="K1334" s="131"/>
      <c r="L1334" s="135">
        <f>Table1[[#This Row],[Per Unit Price]]*MAX(1,Table1[[#This Row],[Qty of Units]])*MAX(1,Table1[[#This Row],['#NCMs Served / FTEs Employed]])*MAX(1,Table1[[#This Row],[Duration of Service]])</f>
        <v>0</v>
      </c>
      <c r="M1334" s="131"/>
      <c r="N1334" s="133"/>
    </row>
    <row r="1335" spans="1:14" x14ac:dyDescent="0.25">
      <c r="A1335" s="130"/>
      <c r="B1335" s="130"/>
      <c r="C1335" s="131"/>
      <c r="D1335" s="112" t="str">
        <f>_xlfn.XLOOKUP(Table1[[#This Row],[Service]],Validation!$A$2:$A$15,Validation!$B$2:$B$15,"",0,1)</f>
        <v/>
      </c>
      <c r="E1335" s="131"/>
      <c r="F1335" s="132"/>
      <c r="G1335" s="133"/>
      <c r="H1335" s="134"/>
      <c r="I1335" s="131"/>
      <c r="J1335" s="131"/>
      <c r="K1335" s="131"/>
      <c r="L1335" s="135">
        <f>Table1[[#This Row],[Per Unit Price]]*MAX(1,Table1[[#This Row],[Qty of Units]])*MAX(1,Table1[[#This Row],['#NCMs Served / FTEs Employed]])*MAX(1,Table1[[#This Row],[Duration of Service]])</f>
        <v>0</v>
      </c>
      <c r="M1335" s="131"/>
      <c r="N1335" s="133"/>
    </row>
    <row r="1336" spans="1:14" x14ac:dyDescent="0.25">
      <c r="A1336" s="130"/>
      <c r="B1336" s="130"/>
      <c r="C1336" s="131"/>
      <c r="D1336" s="112" t="str">
        <f>_xlfn.XLOOKUP(Table1[[#This Row],[Service]],Validation!$A$2:$A$15,Validation!$B$2:$B$15,"",0,1)</f>
        <v/>
      </c>
      <c r="E1336" s="131"/>
      <c r="F1336" s="132"/>
      <c r="G1336" s="133"/>
      <c r="H1336" s="134"/>
      <c r="I1336" s="131"/>
      <c r="J1336" s="131"/>
      <c r="K1336" s="131"/>
      <c r="L1336" s="135">
        <f>Table1[[#This Row],[Per Unit Price]]*MAX(1,Table1[[#This Row],[Qty of Units]])*MAX(1,Table1[[#This Row],['#NCMs Served / FTEs Employed]])*MAX(1,Table1[[#This Row],[Duration of Service]])</f>
        <v>0</v>
      </c>
      <c r="M1336" s="131"/>
      <c r="N1336" s="133"/>
    </row>
    <row r="1337" spans="1:14" x14ac:dyDescent="0.25">
      <c r="A1337" s="130"/>
      <c r="B1337" s="130"/>
      <c r="C1337" s="131"/>
      <c r="D1337" s="112" t="str">
        <f>_xlfn.XLOOKUP(Table1[[#This Row],[Service]],Validation!$A$2:$A$15,Validation!$B$2:$B$15,"",0,1)</f>
        <v/>
      </c>
      <c r="E1337" s="131"/>
      <c r="F1337" s="132"/>
      <c r="G1337" s="133"/>
      <c r="H1337" s="134"/>
      <c r="I1337" s="131"/>
      <c r="J1337" s="131"/>
      <c r="K1337" s="131"/>
      <c r="L1337" s="135">
        <f>Table1[[#This Row],[Per Unit Price]]*MAX(1,Table1[[#This Row],[Qty of Units]])*MAX(1,Table1[[#This Row],['#NCMs Served / FTEs Employed]])*MAX(1,Table1[[#This Row],[Duration of Service]])</f>
        <v>0</v>
      </c>
      <c r="M1337" s="131"/>
      <c r="N1337" s="133"/>
    </row>
    <row r="1338" spans="1:14" x14ac:dyDescent="0.25">
      <c r="A1338" s="130"/>
      <c r="B1338" s="130"/>
      <c r="C1338" s="131"/>
      <c r="D1338" s="112" t="str">
        <f>_xlfn.XLOOKUP(Table1[[#This Row],[Service]],Validation!$A$2:$A$15,Validation!$B$2:$B$15,"",0,1)</f>
        <v/>
      </c>
      <c r="E1338" s="131"/>
      <c r="F1338" s="132"/>
      <c r="G1338" s="133"/>
      <c r="H1338" s="134"/>
      <c r="I1338" s="131"/>
      <c r="J1338" s="131"/>
      <c r="K1338" s="131"/>
      <c r="L1338" s="135">
        <f>Table1[[#This Row],[Per Unit Price]]*MAX(1,Table1[[#This Row],[Qty of Units]])*MAX(1,Table1[[#This Row],['#NCMs Served / FTEs Employed]])*MAX(1,Table1[[#This Row],[Duration of Service]])</f>
        <v>0</v>
      </c>
      <c r="M1338" s="131"/>
      <c r="N1338" s="133"/>
    </row>
    <row r="1339" spans="1:14" x14ac:dyDescent="0.25">
      <c r="A1339" s="130"/>
      <c r="B1339" s="130"/>
      <c r="C1339" s="131"/>
      <c r="D1339" s="112" t="str">
        <f>_xlfn.XLOOKUP(Table1[[#This Row],[Service]],Validation!$A$2:$A$15,Validation!$B$2:$B$15,"",0,1)</f>
        <v/>
      </c>
      <c r="E1339" s="131"/>
      <c r="F1339" s="132"/>
      <c r="G1339" s="133"/>
      <c r="H1339" s="134"/>
      <c r="I1339" s="131"/>
      <c r="J1339" s="131"/>
      <c r="K1339" s="131"/>
      <c r="L1339" s="135">
        <f>Table1[[#This Row],[Per Unit Price]]*MAX(1,Table1[[#This Row],[Qty of Units]])*MAX(1,Table1[[#This Row],['#NCMs Served / FTEs Employed]])*MAX(1,Table1[[#This Row],[Duration of Service]])</f>
        <v>0</v>
      </c>
      <c r="M1339" s="131"/>
      <c r="N1339" s="133"/>
    </row>
    <row r="1340" spans="1:14" x14ac:dyDescent="0.25">
      <c r="A1340" s="130"/>
      <c r="B1340" s="130"/>
      <c r="C1340" s="131"/>
      <c r="D1340" s="112" t="str">
        <f>_xlfn.XLOOKUP(Table1[[#This Row],[Service]],Validation!$A$2:$A$15,Validation!$B$2:$B$15,"",0,1)</f>
        <v/>
      </c>
      <c r="E1340" s="131"/>
      <c r="F1340" s="132"/>
      <c r="G1340" s="133"/>
      <c r="H1340" s="134"/>
      <c r="I1340" s="131"/>
      <c r="J1340" s="131"/>
      <c r="K1340" s="131"/>
      <c r="L1340" s="135">
        <f>Table1[[#This Row],[Per Unit Price]]*MAX(1,Table1[[#This Row],[Qty of Units]])*MAX(1,Table1[[#This Row],['#NCMs Served / FTEs Employed]])*MAX(1,Table1[[#This Row],[Duration of Service]])</f>
        <v>0</v>
      </c>
      <c r="M1340" s="131"/>
      <c r="N1340" s="133"/>
    </row>
    <row r="1341" spans="1:14" x14ac:dyDescent="0.25">
      <c r="A1341" s="130"/>
      <c r="B1341" s="130"/>
      <c r="C1341" s="131"/>
      <c r="D1341" s="112" t="str">
        <f>_xlfn.XLOOKUP(Table1[[#This Row],[Service]],Validation!$A$2:$A$15,Validation!$B$2:$B$15,"",0,1)</f>
        <v/>
      </c>
      <c r="E1341" s="131"/>
      <c r="F1341" s="132"/>
      <c r="G1341" s="133"/>
      <c r="H1341" s="134"/>
      <c r="I1341" s="131"/>
      <c r="J1341" s="131"/>
      <c r="K1341" s="131"/>
      <c r="L1341" s="135">
        <f>Table1[[#This Row],[Per Unit Price]]*MAX(1,Table1[[#This Row],[Qty of Units]])*MAX(1,Table1[[#This Row],['#NCMs Served / FTEs Employed]])*MAX(1,Table1[[#This Row],[Duration of Service]])</f>
        <v>0</v>
      </c>
      <c r="M1341" s="131"/>
      <c r="N1341" s="133"/>
    </row>
    <row r="1342" spans="1:14" x14ac:dyDescent="0.25">
      <c r="A1342" s="130"/>
      <c r="B1342" s="130"/>
      <c r="C1342" s="131"/>
      <c r="D1342" s="112" t="str">
        <f>_xlfn.XLOOKUP(Table1[[#This Row],[Service]],Validation!$A$2:$A$15,Validation!$B$2:$B$15,"",0,1)</f>
        <v/>
      </c>
      <c r="E1342" s="131"/>
      <c r="F1342" s="132"/>
      <c r="G1342" s="133"/>
      <c r="H1342" s="134"/>
      <c r="I1342" s="131"/>
      <c r="J1342" s="131"/>
      <c r="K1342" s="131"/>
      <c r="L1342" s="135">
        <f>Table1[[#This Row],[Per Unit Price]]*MAX(1,Table1[[#This Row],[Qty of Units]])*MAX(1,Table1[[#This Row],['#NCMs Served / FTEs Employed]])*MAX(1,Table1[[#This Row],[Duration of Service]])</f>
        <v>0</v>
      </c>
      <c r="M1342" s="131"/>
      <c r="N1342" s="133"/>
    </row>
    <row r="1343" spans="1:14" x14ac:dyDescent="0.25">
      <c r="A1343" s="130"/>
      <c r="B1343" s="130"/>
      <c r="C1343" s="131"/>
      <c r="D1343" s="112" t="str">
        <f>_xlfn.XLOOKUP(Table1[[#This Row],[Service]],Validation!$A$2:$A$15,Validation!$B$2:$B$15,"",0,1)</f>
        <v/>
      </c>
      <c r="E1343" s="131"/>
      <c r="F1343" s="132"/>
      <c r="G1343" s="133"/>
      <c r="H1343" s="134"/>
      <c r="I1343" s="131"/>
      <c r="J1343" s="131"/>
      <c r="K1343" s="131"/>
      <c r="L1343" s="135">
        <f>Table1[[#This Row],[Per Unit Price]]*MAX(1,Table1[[#This Row],[Qty of Units]])*MAX(1,Table1[[#This Row],['#NCMs Served / FTEs Employed]])*MAX(1,Table1[[#This Row],[Duration of Service]])</f>
        <v>0</v>
      </c>
      <c r="M1343" s="131"/>
      <c r="N1343" s="133"/>
    </row>
    <row r="1344" spans="1:14" x14ac:dyDescent="0.25">
      <c r="A1344" s="130"/>
      <c r="B1344" s="130"/>
      <c r="C1344" s="131"/>
      <c r="D1344" s="112" t="str">
        <f>_xlfn.XLOOKUP(Table1[[#This Row],[Service]],Validation!$A$2:$A$15,Validation!$B$2:$B$15,"",0,1)</f>
        <v/>
      </c>
      <c r="E1344" s="131"/>
      <c r="F1344" s="132"/>
      <c r="G1344" s="133"/>
      <c r="H1344" s="134"/>
      <c r="I1344" s="131"/>
      <c r="J1344" s="131"/>
      <c r="K1344" s="131"/>
      <c r="L1344" s="135">
        <f>Table1[[#This Row],[Per Unit Price]]*MAX(1,Table1[[#This Row],[Qty of Units]])*MAX(1,Table1[[#This Row],['#NCMs Served / FTEs Employed]])*MAX(1,Table1[[#This Row],[Duration of Service]])</f>
        <v>0</v>
      </c>
      <c r="M1344" s="131"/>
      <c r="N1344" s="133"/>
    </row>
    <row r="1345" spans="1:14" x14ac:dyDescent="0.25">
      <c r="A1345" s="130"/>
      <c r="B1345" s="130"/>
      <c r="C1345" s="131"/>
      <c r="D1345" s="112" t="str">
        <f>_xlfn.XLOOKUP(Table1[[#This Row],[Service]],Validation!$A$2:$A$15,Validation!$B$2:$B$15,"",0,1)</f>
        <v/>
      </c>
      <c r="E1345" s="131"/>
      <c r="F1345" s="132"/>
      <c r="G1345" s="133"/>
      <c r="H1345" s="134"/>
      <c r="I1345" s="131"/>
      <c r="J1345" s="131"/>
      <c r="K1345" s="131"/>
      <c r="L1345" s="135">
        <f>Table1[[#This Row],[Per Unit Price]]*MAX(1,Table1[[#This Row],[Qty of Units]])*MAX(1,Table1[[#This Row],['#NCMs Served / FTEs Employed]])*MAX(1,Table1[[#This Row],[Duration of Service]])</f>
        <v>0</v>
      </c>
      <c r="M1345" s="131"/>
      <c r="N1345" s="133"/>
    </row>
    <row r="1346" spans="1:14" x14ac:dyDescent="0.25">
      <c r="A1346" s="130"/>
      <c r="B1346" s="130"/>
      <c r="C1346" s="131"/>
      <c r="D1346" s="112" t="str">
        <f>_xlfn.XLOOKUP(Table1[[#This Row],[Service]],Validation!$A$2:$A$15,Validation!$B$2:$B$15,"",0,1)</f>
        <v/>
      </c>
      <c r="E1346" s="131"/>
      <c r="F1346" s="132"/>
      <c r="G1346" s="133"/>
      <c r="H1346" s="134"/>
      <c r="I1346" s="131"/>
      <c r="J1346" s="131"/>
      <c r="K1346" s="131"/>
      <c r="L1346" s="135">
        <f>Table1[[#This Row],[Per Unit Price]]*MAX(1,Table1[[#This Row],[Qty of Units]])*MAX(1,Table1[[#This Row],['#NCMs Served / FTEs Employed]])*MAX(1,Table1[[#This Row],[Duration of Service]])</f>
        <v>0</v>
      </c>
      <c r="M1346" s="131"/>
      <c r="N1346" s="133"/>
    </row>
    <row r="1347" spans="1:14" x14ac:dyDescent="0.25">
      <c r="A1347" s="130"/>
      <c r="B1347" s="130"/>
      <c r="C1347" s="131"/>
      <c r="D1347" s="112" t="str">
        <f>_xlfn.XLOOKUP(Table1[[#This Row],[Service]],Validation!$A$2:$A$15,Validation!$B$2:$B$15,"",0,1)</f>
        <v/>
      </c>
      <c r="E1347" s="131"/>
      <c r="F1347" s="132"/>
      <c r="G1347" s="133"/>
      <c r="H1347" s="134"/>
      <c r="I1347" s="131"/>
      <c r="J1347" s="131"/>
      <c r="K1347" s="131"/>
      <c r="L1347" s="135">
        <f>Table1[[#This Row],[Per Unit Price]]*MAX(1,Table1[[#This Row],[Qty of Units]])*MAX(1,Table1[[#This Row],['#NCMs Served / FTEs Employed]])*MAX(1,Table1[[#This Row],[Duration of Service]])</f>
        <v>0</v>
      </c>
      <c r="M1347" s="131"/>
      <c r="N1347" s="133"/>
    </row>
    <row r="1348" spans="1:14" x14ac:dyDescent="0.25">
      <c r="A1348" s="130"/>
      <c r="B1348" s="130"/>
      <c r="C1348" s="131"/>
      <c r="D1348" s="112" t="str">
        <f>_xlfn.XLOOKUP(Table1[[#This Row],[Service]],Validation!$A$2:$A$15,Validation!$B$2:$B$15,"",0,1)</f>
        <v/>
      </c>
      <c r="E1348" s="131"/>
      <c r="F1348" s="132"/>
      <c r="G1348" s="133"/>
      <c r="H1348" s="134"/>
      <c r="I1348" s="131"/>
      <c r="J1348" s="131"/>
      <c r="K1348" s="131"/>
      <c r="L1348" s="135">
        <f>Table1[[#This Row],[Per Unit Price]]*MAX(1,Table1[[#This Row],[Qty of Units]])*MAX(1,Table1[[#This Row],['#NCMs Served / FTEs Employed]])*MAX(1,Table1[[#This Row],[Duration of Service]])</f>
        <v>0</v>
      </c>
      <c r="M1348" s="131"/>
      <c r="N1348" s="133"/>
    </row>
    <row r="1349" spans="1:14" x14ac:dyDescent="0.25">
      <c r="A1349" s="130"/>
      <c r="B1349" s="130"/>
      <c r="C1349" s="131"/>
      <c r="D1349" s="112" t="str">
        <f>_xlfn.XLOOKUP(Table1[[#This Row],[Service]],Validation!$A$2:$A$15,Validation!$B$2:$B$15,"",0,1)</f>
        <v/>
      </c>
      <c r="E1349" s="131"/>
      <c r="F1349" s="132"/>
      <c r="G1349" s="133"/>
      <c r="H1349" s="134"/>
      <c r="I1349" s="131"/>
      <c r="J1349" s="131"/>
      <c r="K1349" s="131"/>
      <c r="L1349" s="135">
        <f>Table1[[#This Row],[Per Unit Price]]*MAX(1,Table1[[#This Row],[Qty of Units]])*MAX(1,Table1[[#This Row],['#NCMs Served / FTEs Employed]])*MAX(1,Table1[[#This Row],[Duration of Service]])</f>
        <v>0</v>
      </c>
      <c r="M1349" s="131"/>
      <c r="N1349" s="133"/>
    </row>
    <row r="1350" spans="1:14" x14ac:dyDescent="0.25">
      <c r="A1350" s="130"/>
      <c r="B1350" s="130"/>
      <c r="C1350" s="131"/>
      <c r="D1350" s="112" t="str">
        <f>_xlfn.XLOOKUP(Table1[[#This Row],[Service]],Validation!$A$2:$A$15,Validation!$B$2:$B$15,"",0,1)</f>
        <v/>
      </c>
      <c r="E1350" s="131"/>
      <c r="F1350" s="132"/>
      <c r="G1350" s="133"/>
      <c r="H1350" s="134"/>
      <c r="I1350" s="131"/>
      <c r="J1350" s="131"/>
      <c r="K1350" s="131"/>
      <c r="L1350" s="135">
        <f>Table1[[#This Row],[Per Unit Price]]*MAX(1,Table1[[#This Row],[Qty of Units]])*MAX(1,Table1[[#This Row],['#NCMs Served / FTEs Employed]])*MAX(1,Table1[[#This Row],[Duration of Service]])</f>
        <v>0</v>
      </c>
      <c r="M1350" s="131"/>
      <c r="N1350" s="133"/>
    </row>
    <row r="1351" spans="1:14" x14ac:dyDescent="0.25">
      <c r="A1351" s="130"/>
      <c r="B1351" s="130"/>
      <c r="C1351" s="131"/>
      <c r="D1351" s="112" t="str">
        <f>_xlfn.XLOOKUP(Table1[[#This Row],[Service]],Validation!$A$2:$A$15,Validation!$B$2:$B$15,"",0,1)</f>
        <v/>
      </c>
      <c r="E1351" s="131"/>
      <c r="F1351" s="132"/>
      <c r="G1351" s="133"/>
      <c r="H1351" s="134"/>
      <c r="I1351" s="131"/>
      <c r="J1351" s="131"/>
      <c r="K1351" s="131"/>
      <c r="L1351" s="135">
        <f>Table1[[#This Row],[Per Unit Price]]*MAX(1,Table1[[#This Row],[Qty of Units]])*MAX(1,Table1[[#This Row],['#NCMs Served / FTEs Employed]])*MAX(1,Table1[[#This Row],[Duration of Service]])</f>
        <v>0</v>
      </c>
      <c r="M1351" s="131"/>
      <c r="N1351" s="133"/>
    </row>
    <row r="1352" spans="1:14" x14ac:dyDescent="0.25">
      <c r="A1352" s="130"/>
      <c r="B1352" s="130"/>
      <c r="C1352" s="131"/>
      <c r="D1352" s="112" t="str">
        <f>_xlfn.XLOOKUP(Table1[[#This Row],[Service]],Validation!$A$2:$A$15,Validation!$B$2:$B$15,"",0,1)</f>
        <v/>
      </c>
      <c r="E1352" s="131"/>
      <c r="F1352" s="132"/>
      <c r="G1352" s="133"/>
      <c r="H1352" s="134"/>
      <c r="I1352" s="131"/>
      <c r="J1352" s="131"/>
      <c r="K1352" s="131"/>
      <c r="L1352" s="135">
        <f>Table1[[#This Row],[Per Unit Price]]*MAX(1,Table1[[#This Row],[Qty of Units]])*MAX(1,Table1[[#This Row],['#NCMs Served / FTEs Employed]])*MAX(1,Table1[[#This Row],[Duration of Service]])</f>
        <v>0</v>
      </c>
      <c r="M1352" s="131"/>
      <c r="N1352" s="133"/>
    </row>
    <row r="1353" spans="1:14" x14ac:dyDescent="0.25">
      <c r="A1353" s="130"/>
      <c r="B1353" s="130"/>
      <c r="C1353" s="131"/>
      <c r="D1353" s="112" t="str">
        <f>_xlfn.XLOOKUP(Table1[[#This Row],[Service]],Validation!$A$2:$A$15,Validation!$B$2:$B$15,"",0,1)</f>
        <v/>
      </c>
      <c r="E1353" s="131"/>
      <c r="F1353" s="132"/>
      <c r="G1353" s="133"/>
      <c r="H1353" s="134"/>
      <c r="I1353" s="131"/>
      <c r="J1353" s="131"/>
      <c r="K1353" s="131"/>
      <c r="L1353" s="135">
        <f>Table1[[#This Row],[Per Unit Price]]*MAX(1,Table1[[#This Row],[Qty of Units]])*MAX(1,Table1[[#This Row],['#NCMs Served / FTEs Employed]])*MAX(1,Table1[[#This Row],[Duration of Service]])</f>
        <v>0</v>
      </c>
      <c r="M1353" s="131"/>
      <c r="N1353" s="133"/>
    </row>
    <row r="1354" spans="1:14" x14ac:dyDescent="0.25">
      <c r="A1354" s="130"/>
      <c r="B1354" s="130"/>
      <c r="C1354" s="131"/>
      <c r="D1354" s="112" t="str">
        <f>_xlfn.XLOOKUP(Table1[[#This Row],[Service]],Validation!$A$2:$A$15,Validation!$B$2:$B$15,"",0,1)</f>
        <v/>
      </c>
      <c r="E1354" s="131"/>
      <c r="F1354" s="132"/>
      <c r="G1354" s="133"/>
      <c r="H1354" s="134"/>
      <c r="I1354" s="131"/>
      <c r="J1354" s="131"/>
      <c r="K1354" s="131"/>
      <c r="L1354" s="135">
        <f>Table1[[#This Row],[Per Unit Price]]*MAX(1,Table1[[#This Row],[Qty of Units]])*MAX(1,Table1[[#This Row],['#NCMs Served / FTEs Employed]])*MAX(1,Table1[[#This Row],[Duration of Service]])</f>
        <v>0</v>
      </c>
      <c r="M1354" s="131"/>
      <c r="N1354" s="133"/>
    </row>
    <row r="1355" spans="1:14" x14ac:dyDescent="0.25">
      <c r="A1355" s="130"/>
      <c r="B1355" s="130"/>
      <c r="C1355" s="131"/>
      <c r="D1355" s="112" t="str">
        <f>_xlfn.XLOOKUP(Table1[[#This Row],[Service]],Validation!$A$2:$A$15,Validation!$B$2:$B$15,"",0,1)</f>
        <v/>
      </c>
      <c r="E1355" s="131"/>
      <c r="F1355" s="132"/>
      <c r="G1355" s="133"/>
      <c r="H1355" s="134"/>
      <c r="I1355" s="131"/>
      <c r="J1355" s="131"/>
      <c r="K1355" s="131"/>
      <c r="L1355" s="135">
        <f>Table1[[#This Row],[Per Unit Price]]*MAX(1,Table1[[#This Row],[Qty of Units]])*MAX(1,Table1[[#This Row],['#NCMs Served / FTEs Employed]])*MAX(1,Table1[[#This Row],[Duration of Service]])</f>
        <v>0</v>
      </c>
      <c r="M1355" s="131"/>
      <c r="N1355" s="133"/>
    </row>
    <row r="1356" spans="1:14" x14ac:dyDescent="0.25">
      <c r="A1356" s="130"/>
      <c r="B1356" s="130"/>
      <c r="C1356" s="131"/>
      <c r="D1356" s="112" t="str">
        <f>_xlfn.XLOOKUP(Table1[[#This Row],[Service]],Validation!$A$2:$A$15,Validation!$B$2:$B$15,"",0,1)</f>
        <v/>
      </c>
      <c r="E1356" s="131"/>
      <c r="F1356" s="132"/>
      <c r="G1356" s="133"/>
      <c r="H1356" s="134"/>
      <c r="I1356" s="131"/>
      <c r="J1356" s="131"/>
      <c r="K1356" s="131"/>
      <c r="L1356" s="135">
        <f>Table1[[#This Row],[Per Unit Price]]*MAX(1,Table1[[#This Row],[Qty of Units]])*MAX(1,Table1[[#This Row],['#NCMs Served / FTEs Employed]])*MAX(1,Table1[[#This Row],[Duration of Service]])</f>
        <v>0</v>
      </c>
      <c r="M1356" s="131"/>
      <c r="N1356" s="133"/>
    </row>
    <row r="1357" spans="1:14" x14ac:dyDescent="0.25">
      <c r="A1357" s="130"/>
      <c r="B1357" s="130"/>
      <c r="C1357" s="131"/>
      <c r="D1357" s="112" t="str">
        <f>_xlfn.XLOOKUP(Table1[[#This Row],[Service]],Validation!$A$2:$A$15,Validation!$B$2:$B$15,"",0,1)</f>
        <v/>
      </c>
      <c r="E1357" s="131"/>
      <c r="F1357" s="132"/>
      <c r="G1357" s="133"/>
      <c r="H1357" s="134"/>
      <c r="I1357" s="131"/>
      <c r="J1357" s="131"/>
      <c r="K1357" s="131"/>
      <c r="L1357" s="135">
        <f>Table1[[#This Row],[Per Unit Price]]*MAX(1,Table1[[#This Row],[Qty of Units]])*MAX(1,Table1[[#This Row],['#NCMs Served / FTEs Employed]])*MAX(1,Table1[[#This Row],[Duration of Service]])</f>
        <v>0</v>
      </c>
      <c r="M1357" s="131"/>
      <c r="N1357" s="133"/>
    </row>
    <row r="1358" spans="1:14" x14ac:dyDescent="0.25">
      <c r="A1358" s="130"/>
      <c r="B1358" s="130"/>
      <c r="C1358" s="131"/>
      <c r="D1358" s="112" t="str">
        <f>_xlfn.XLOOKUP(Table1[[#This Row],[Service]],Validation!$A$2:$A$15,Validation!$B$2:$B$15,"",0,1)</f>
        <v/>
      </c>
      <c r="E1358" s="131"/>
      <c r="F1358" s="132"/>
      <c r="G1358" s="133"/>
      <c r="H1358" s="134"/>
      <c r="I1358" s="131"/>
      <c r="J1358" s="131"/>
      <c r="K1358" s="131"/>
      <c r="L1358" s="135">
        <f>Table1[[#This Row],[Per Unit Price]]*MAX(1,Table1[[#This Row],[Qty of Units]])*MAX(1,Table1[[#This Row],['#NCMs Served / FTEs Employed]])*MAX(1,Table1[[#This Row],[Duration of Service]])</f>
        <v>0</v>
      </c>
      <c r="M1358" s="131"/>
      <c r="N1358" s="133"/>
    </row>
    <row r="1359" spans="1:14" x14ac:dyDescent="0.25">
      <c r="A1359" s="130"/>
      <c r="B1359" s="130"/>
      <c r="C1359" s="131"/>
      <c r="D1359" s="112" t="str">
        <f>_xlfn.XLOOKUP(Table1[[#This Row],[Service]],Validation!$A$2:$A$15,Validation!$B$2:$B$15,"",0,1)</f>
        <v/>
      </c>
      <c r="E1359" s="131"/>
      <c r="F1359" s="132"/>
      <c r="G1359" s="133"/>
      <c r="H1359" s="134"/>
      <c r="I1359" s="131"/>
      <c r="J1359" s="131"/>
      <c r="K1359" s="131"/>
      <c r="L1359" s="135">
        <f>Table1[[#This Row],[Per Unit Price]]*MAX(1,Table1[[#This Row],[Qty of Units]])*MAX(1,Table1[[#This Row],['#NCMs Served / FTEs Employed]])*MAX(1,Table1[[#This Row],[Duration of Service]])</f>
        <v>0</v>
      </c>
      <c r="M1359" s="131"/>
      <c r="N1359" s="133"/>
    </row>
    <row r="1360" spans="1:14" x14ac:dyDescent="0.25">
      <c r="A1360" s="130"/>
      <c r="B1360" s="130"/>
      <c r="C1360" s="131"/>
      <c r="D1360" s="112" t="str">
        <f>_xlfn.XLOOKUP(Table1[[#This Row],[Service]],Validation!$A$2:$A$15,Validation!$B$2:$B$15,"",0,1)</f>
        <v/>
      </c>
      <c r="E1360" s="131"/>
      <c r="F1360" s="132"/>
      <c r="G1360" s="133"/>
      <c r="H1360" s="134"/>
      <c r="I1360" s="131"/>
      <c r="J1360" s="131"/>
      <c r="K1360" s="131"/>
      <c r="L1360" s="135">
        <f>Table1[[#This Row],[Per Unit Price]]*MAX(1,Table1[[#This Row],[Qty of Units]])*MAX(1,Table1[[#This Row],['#NCMs Served / FTEs Employed]])*MAX(1,Table1[[#This Row],[Duration of Service]])</f>
        <v>0</v>
      </c>
      <c r="M1360" s="131"/>
      <c r="N1360" s="133"/>
    </row>
    <row r="1361" spans="1:14" x14ac:dyDescent="0.25">
      <c r="A1361" s="130"/>
      <c r="B1361" s="130"/>
      <c r="C1361" s="131"/>
      <c r="D1361" s="112" t="str">
        <f>_xlfn.XLOOKUP(Table1[[#This Row],[Service]],Validation!$A$2:$A$15,Validation!$B$2:$B$15,"",0,1)</f>
        <v/>
      </c>
      <c r="E1361" s="131"/>
      <c r="F1361" s="132"/>
      <c r="G1361" s="133"/>
      <c r="H1361" s="134"/>
      <c r="I1361" s="131"/>
      <c r="J1361" s="131"/>
      <c r="K1361" s="131"/>
      <c r="L1361" s="135">
        <f>Table1[[#This Row],[Per Unit Price]]*MAX(1,Table1[[#This Row],[Qty of Units]])*MAX(1,Table1[[#This Row],['#NCMs Served / FTEs Employed]])*MAX(1,Table1[[#This Row],[Duration of Service]])</f>
        <v>0</v>
      </c>
      <c r="M1361" s="131"/>
      <c r="N1361" s="133"/>
    </row>
    <row r="1362" spans="1:14" x14ac:dyDescent="0.25">
      <c r="A1362" s="130"/>
      <c r="B1362" s="130"/>
      <c r="C1362" s="131"/>
      <c r="D1362" s="112" t="str">
        <f>_xlfn.XLOOKUP(Table1[[#This Row],[Service]],Validation!$A$2:$A$15,Validation!$B$2:$B$15,"",0,1)</f>
        <v/>
      </c>
      <c r="E1362" s="131"/>
      <c r="F1362" s="132"/>
      <c r="G1362" s="133"/>
      <c r="H1362" s="134"/>
      <c r="I1362" s="131"/>
      <c r="J1362" s="131"/>
      <c r="K1362" s="131"/>
      <c r="L1362" s="135">
        <f>Table1[[#This Row],[Per Unit Price]]*MAX(1,Table1[[#This Row],[Qty of Units]])*MAX(1,Table1[[#This Row],['#NCMs Served / FTEs Employed]])*MAX(1,Table1[[#This Row],[Duration of Service]])</f>
        <v>0</v>
      </c>
      <c r="M1362" s="131"/>
      <c r="N1362" s="133"/>
    </row>
    <row r="1363" spans="1:14" x14ac:dyDescent="0.25">
      <c r="A1363" s="130"/>
      <c r="B1363" s="130"/>
      <c r="C1363" s="131"/>
      <c r="D1363" s="112" t="str">
        <f>_xlfn.XLOOKUP(Table1[[#This Row],[Service]],Validation!$A$2:$A$15,Validation!$B$2:$B$15,"",0,1)</f>
        <v/>
      </c>
      <c r="E1363" s="131"/>
      <c r="F1363" s="132"/>
      <c r="G1363" s="133"/>
      <c r="H1363" s="134"/>
      <c r="I1363" s="131"/>
      <c r="J1363" s="131"/>
      <c r="K1363" s="131"/>
      <c r="L1363" s="135">
        <f>Table1[[#This Row],[Per Unit Price]]*MAX(1,Table1[[#This Row],[Qty of Units]])*MAX(1,Table1[[#This Row],['#NCMs Served / FTEs Employed]])*MAX(1,Table1[[#This Row],[Duration of Service]])</f>
        <v>0</v>
      </c>
      <c r="M1363" s="131"/>
      <c r="N1363" s="133"/>
    </row>
    <row r="1364" spans="1:14" x14ac:dyDescent="0.25">
      <c r="A1364" s="130"/>
      <c r="B1364" s="130"/>
      <c r="C1364" s="131"/>
      <c r="D1364" s="112" t="str">
        <f>_xlfn.XLOOKUP(Table1[[#This Row],[Service]],Validation!$A$2:$A$15,Validation!$B$2:$B$15,"",0,1)</f>
        <v/>
      </c>
      <c r="E1364" s="131"/>
      <c r="F1364" s="132"/>
      <c r="G1364" s="133"/>
      <c r="H1364" s="134"/>
      <c r="I1364" s="131"/>
      <c r="J1364" s="131"/>
      <c r="K1364" s="131"/>
      <c r="L1364" s="135">
        <f>Table1[[#This Row],[Per Unit Price]]*MAX(1,Table1[[#This Row],[Qty of Units]])*MAX(1,Table1[[#This Row],['#NCMs Served / FTEs Employed]])*MAX(1,Table1[[#This Row],[Duration of Service]])</f>
        <v>0</v>
      </c>
      <c r="M1364" s="131"/>
      <c r="N1364" s="133"/>
    </row>
    <row r="1365" spans="1:14" x14ac:dyDescent="0.25">
      <c r="A1365" s="130"/>
      <c r="B1365" s="130"/>
      <c r="C1365" s="131"/>
      <c r="D1365" s="112" t="str">
        <f>_xlfn.XLOOKUP(Table1[[#This Row],[Service]],Validation!$A$2:$A$15,Validation!$B$2:$B$15,"",0,1)</f>
        <v/>
      </c>
      <c r="E1365" s="131"/>
      <c r="F1365" s="132"/>
      <c r="G1365" s="133"/>
      <c r="H1365" s="134"/>
      <c r="I1365" s="131"/>
      <c r="J1365" s="131"/>
      <c r="K1365" s="131"/>
      <c r="L1365" s="135">
        <f>Table1[[#This Row],[Per Unit Price]]*MAX(1,Table1[[#This Row],[Qty of Units]])*MAX(1,Table1[[#This Row],['#NCMs Served / FTEs Employed]])*MAX(1,Table1[[#This Row],[Duration of Service]])</f>
        <v>0</v>
      </c>
      <c r="M1365" s="131"/>
      <c r="N1365" s="133"/>
    </row>
    <row r="1366" spans="1:14" x14ac:dyDescent="0.25">
      <c r="A1366" s="130"/>
      <c r="B1366" s="130"/>
      <c r="C1366" s="131"/>
      <c r="D1366" s="112" t="str">
        <f>_xlfn.XLOOKUP(Table1[[#This Row],[Service]],Validation!$A$2:$A$15,Validation!$B$2:$B$15,"",0,1)</f>
        <v/>
      </c>
      <c r="E1366" s="131"/>
      <c r="F1366" s="132"/>
      <c r="G1366" s="133"/>
      <c r="H1366" s="134"/>
      <c r="I1366" s="131"/>
      <c r="J1366" s="131"/>
      <c r="K1366" s="131"/>
      <c r="L1366" s="135">
        <f>Table1[[#This Row],[Per Unit Price]]*MAX(1,Table1[[#This Row],[Qty of Units]])*MAX(1,Table1[[#This Row],['#NCMs Served / FTEs Employed]])*MAX(1,Table1[[#This Row],[Duration of Service]])</f>
        <v>0</v>
      </c>
      <c r="M1366" s="131"/>
      <c r="N1366" s="133"/>
    </row>
    <row r="1367" spans="1:14" x14ac:dyDescent="0.25">
      <c r="A1367" s="130"/>
      <c r="B1367" s="130"/>
      <c r="C1367" s="131"/>
      <c r="D1367" s="112" t="str">
        <f>_xlfn.XLOOKUP(Table1[[#This Row],[Service]],Validation!$A$2:$A$15,Validation!$B$2:$B$15,"",0,1)</f>
        <v/>
      </c>
      <c r="E1367" s="131"/>
      <c r="F1367" s="132"/>
      <c r="G1367" s="133"/>
      <c r="H1367" s="134"/>
      <c r="I1367" s="131"/>
      <c r="J1367" s="131"/>
      <c r="K1367" s="131"/>
      <c r="L1367" s="135">
        <f>Table1[[#This Row],[Per Unit Price]]*MAX(1,Table1[[#This Row],[Qty of Units]])*MAX(1,Table1[[#This Row],['#NCMs Served / FTEs Employed]])*MAX(1,Table1[[#This Row],[Duration of Service]])</f>
        <v>0</v>
      </c>
      <c r="M1367" s="131"/>
      <c r="N1367" s="133"/>
    </row>
    <row r="1368" spans="1:14" x14ac:dyDescent="0.25">
      <c r="A1368" s="130"/>
      <c r="B1368" s="130"/>
      <c r="C1368" s="131"/>
      <c r="D1368" s="112" t="str">
        <f>_xlfn.XLOOKUP(Table1[[#This Row],[Service]],Validation!$A$2:$A$15,Validation!$B$2:$B$15,"",0,1)</f>
        <v/>
      </c>
      <c r="E1368" s="131"/>
      <c r="F1368" s="132"/>
      <c r="G1368" s="133"/>
      <c r="H1368" s="134"/>
      <c r="I1368" s="131"/>
      <c r="J1368" s="131"/>
      <c r="K1368" s="131"/>
      <c r="L1368" s="135">
        <f>Table1[[#This Row],[Per Unit Price]]*MAX(1,Table1[[#This Row],[Qty of Units]])*MAX(1,Table1[[#This Row],['#NCMs Served / FTEs Employed]])*MAX(1,Table1[[#This Row],[Duration of Service]])</f>
        <v>0</v>
      </c>
      <c r="M1368" s="131"/>
      <c r="N1368" s="133"/>
    </row>
    <row r="1369" spans="1:14" x14ac:dyDescent="0.25">
      <c r="A1369" s="130"/>
      <c r="B1369" s="130"/>
      <c r="C1369" s="131"/>
      <c r="D1369" s="112" t="str">
        <f>_xlfn.XLOOKUP(Table1[[#This Row],[Service]],Validation!$A$2:$A$15,Validation!$B$2:$B$15,"",0,1)</f>
        <v/>
      </c>
      <c r="E1369" s="131"/>
      <c r="F1369" s="132"/>
      <c r="G1369" s="133"/>
      <c r="H1369" s="134"/>
      <c r="I1369" s="131"/>
      <c r="J1369" s="131"/>
      <c r="K1369" s="131"/>
      <c r="L1369" s="135">
        <f>Table1[[#This Row],[Per Unit Price]]*MAX(1,Table1[[#This Row],[Qty of Units]])*MAX(1,Table1[[#This Row],['#NCMs Served / FTEs Employed]])*MAX(1,Table1[[#This Row],[Duration of Service]])</f>
        <v>0</v>
      </c>
      <c r="M1369" s="131"/>
      <c r="N1369" s="133"/>
    </row>
    <row r="1370" spans="1:14" x14ac:dyDescent="0.25">
      <c r="A1370" s="130"/>
      <c r="B1370" s="130"/>
      <c r="C1370" s="131"/>
      <c r="D1370" s="112" t="str">
        <f>_xlfn.XLOOKUP(Table1[[#This Row],[Service]],Validation!$A$2:$A$15,Validation!$B$2:$B$15,"",0,1)</f>
        <v/>
      </c>
      <c r="E1370" s="131"/>
      <c r="F1370" s="132"/>
      <c r="G1370" s="133"/>
      <c r="H1370" s="134"/>
      <c r="I1370" s="131"/>
      <c r="J1370" s="131"/>
      <c r="K1370" s="131"/>
      <c r="L1370" s="135">
        <f>Table1[[#This Row],[Per Unit Price]]*MAX(1,Table1[[#This Row],[Qty of Units]])*MAX(1,Table1[[#This Row],['#NCMs Served / FTEs Employed]])*MAX(1,Table1[[#This Row],[Duration of Service]])</f>
        <v>0</v>
      </c>
      <c r="M1370" s="131"/>
      <c r="N1370" s="133"/>
    </row>
    <row r="1371" spans="1:14" x14ac:dyDescent="0.25">
      <c r="A1371" s="130"/>
      <c r="B1371" s="130"/>
      <c r="C1371" s="131"/>
      <c r="D1371" s="112" t="str">
        <f>_xlfn.XLOOKUP(Table1[[#This Row],[Service]],Validation!$A$2:$A$15,Validation!$B$2:$B$15,"",0,1)</f>
        <v/>
      </c>
      <c r="E1371" s="131"/>
      <c r="F1371" s="132"/>
      <c r="G1371" s="133"/>
      <c r="H1371" s="134"/>
      <c r="I1371" s="131"/>
      <c r="J1371" s="131"/>
      <c r="K1371" s="131"/>
      <c r="L1371" s="135">
        <f>Table1[[#This Row],[Per Unit Price]]*MAX(1,Table1[[#This Row],[Qty of Units]])*MAX(1,Table1[[#This Row],['#NCMs Served / FTEs Employed]])*MAX(1,Table1[[#This Row],[Duration of Service]])</f>
        <v>0</v>
      </c>
      <c r="M1371" s="131"/>
      <c r="N1371" s="133"/>
    </row>
    <row r="1372" spans="1:14" x14ac:dyDescent="0.25">
      <c r="A1372" s="130"/>
      <c r="B1372" s="130"/>
      <c r="C1372" s="131"/>
      <c r="D1372" s="112" t="str">
        <f>_xlfn.XLOOKUP(Table1[[#This Row],[Service]],Validation!$A$2:$A$15,Validation!$B$2:$B$15,"",0,1)</f>
        <v/>
      </c>
      <c r="E1372" s="131"/>
      <c r="F1372" s="132"/>
      <c r="G1372" s="133"/>
      <c r="H1372" s="134"/>
      <c r="I1372" s="131"/>
      <c r="J1372" s="131"/>
      <c r="K1372" s="131"/>
      <c r="L1372" s="135">
        <f>Table1[[#This Row],[Per Unit Price]]*MAX(1,Table1[[#This Row],[Qty of Units]])*MAX(1,Table1[[#This Row],['#NCMs Served / FTEs Employed]])*MAX(1,Table1[[#This Row],[Duration of Service]])</f>
        <v>0</v>
      </c>
      <c r="M1372" s="131"/>
      <c r="N1372" s="133"/>
    </row>
    <row r="1373" spans="1:14" x14ac:dyDescent="0.25">
      <c r="A1373" s="130"/>
      <c r="B1373" s="130"/>
      <c r="C1373" s="131"/>
      <c r="D1373" s="112" t="str">
        <f>_xlfn.XLOOKUP(Table1[[#This Row],[Service]],Validation!$A$2:$A$15,Validation!$B$2:$B$15,"",0,1)</f>
        <v/>
      </c>
      <c r="E1373" s="131"/>
      <c r="F1373" s="132"/>
      <c r="G1373" s="133"/>
      <c r="H1373" s="134"/>
      <c r="I1373" s="131"/>
      <c r="J1373" s="131"/>
      <c r="K1373" s="131"/>
      <c r="L1373" s="135">
        <f>Table1[[#This Row],[Per Unit Price]]*MAX(1,Table1[[#This Row],[Qty of Units]])*MAX(1,Table1[[#This Row],['#NCMs Served / FTEs Employed]])*MAX(1,Table1[[#This Row],[Duration of Service]])</f>
        <v>0</v>
      </c>
      <c r="M1373" s="131"/>
      <c r="N1373" s="133"/>
    </row>
    <row r="1374" spans="1:14" x14ac:dyDescent="0.25">
      <c r="A1374" s="130"/>
      <c r="B1374" s="130"/>
      <c r="C1374" s="131"/>
      <c r="D1374" s="112" t="str">
        <f>_xlfn.XLOOKUP(Table1[[#This Row],[Service]],Validation!$A$2:$A$15,Validation!$B$2:$B$15,"",0,1)</f>
        <v/>
      </c>
      <c r="E1374" s="131"/>
      <c r="F1374" s="132"/>
      <c r="G1374" s="133"/>
      <c r="H1374" s="134"/>
      <c r="I1374" s="131"/>
      <c r="J1374" s="131"/>
      <c r="K1374" s="131"/>
      <c r="L1374" s="135">
        <f>Table1[[#This Row],[Per Unit Price]]*MAX(1,Table1[[#This Row],[Qty of Units]])*MAX(1,Table1[[#This Row],['#NCMs Served / FTEs Employed]])*MAX(1,Table1[[#This Row],[Duration of Service]])</f>
        <v>0</v>
      </c>
      <c r="M1374" s="131"/>
      <c r="N1374" s="133"/>
    </row>
    <row r="1375" spans="1:14" x14ac:dyDescent="0.25">
      <c r="A1375" s="130"/>
      <c r="B1375" s="130"/>
      <c r="C1375" s="131"/>
      <c r="D1375" s="112" t="str">
        <f>_xlfn.XLOOKUP(Table1[[#This Row],[Service]],Validation!$A$2:$A$15,Validation!$B$2:$B$15,"",0,1)</f>
        <v/>
      </c>
      <c r="E1375" s="131"/>
      <c r="F1375" s="132"/>
      <c r="G1375" s="133"/>
      <c r="H1375" s="134"/>
      <c r="I1375" s="131"/>
      <c r="J1375" s="131"/>
      <c r="K1375" s="131"/>
      <c r="L1375" s="135">
        <f>Table1[[#This Row],[Per Unit Price]]*MAX(1,Table1[[#This Row],[Qty of Units]])*MAX(1,Table1[[#This Row],['#NCMs Served / FTEs Employed]])*MAX(1,Table1[[#This Row],[Duration of Service]])</f>
        <v>0</v>
      </c>
      <c r="M1375" s="131"/>
      <c r="N1375" s="133"/>
    </row>
    <row r="1376" spans="1:14" x14ac:dyDescent="0.25">
      <c r="A1376" s="130"/>
      <c r="B1376" s="130"/>
      <c r="C1376" s="131"/>
      <c r="D1376" s="112" t="str">
        <f>_xlfn.XLOOKUP(Table1[[#This Row],[Service]],Validation!$A$2:$A$15,Validation!$B$2:$B$15,"",0,1)</f>
        <v/>
      </c>
      <c r="E1376" s="131"/>
      <c r="F1376" s="132"/>
      <c r="G1376" s="133"/>
      <c r="H1376" s="134"/>
      <c r="I1376" s="131"/>
      <c r="J1376" s="131"/>
      <c r="K1376" s="131"/>
      <c r="L1376" s="135">
        <f>Table1[[#This Row],[Per Unit Price]]*MAX(1,Table1[[#This Row],[Qty of Units]])*MAX(1,Table1[[#This Row],['#NCMs Served / FTEs Employed]])*MAX(1,Table1[[#This Row],[Duration of Service]])</f>
        <v>0</v>
      </c>
      <c r="M1376" s="131"/>
      <c r="N1376" s="133"/>
    </row>
    <row r="1377" spans="1:14" x14ac:dyDescent="0.25">
      <c r="A1377" s="130"/>
      <c r="B1377" s="130"/>
      <c r="C1377" s="131"/>
      <c r="D1377" s="112" t="str">
        <f>_xlfn.XLOOKUP(Table1[[#This Row],[Service]],Validation!$A$2:$A$15,Validation!$B$2:$B$15,"",0,1)</f>
        <v/>
      </c>
      <c r="E1377" s="131"/>
      <c r="F1377" s="132"/>
      <c r="G1377" s="133"/>
      <c r="H1377" s="134"/>
      <c r="I1377" s="131"/>
      <c r="J1377" s="131"/>
      <c r="K1377" s="131"/>
      <c r="L1377" s="135">
        <f>Table1[[#This Row],[Per Unit Price]]*MAX(1,Table1[[#This Row],[Qty of Units]])*MAX(1,Table1[[#This Row],['#NCMs Served / FTEs Employed]])*MAX(1,Table1[[#This Row],[Duration of Service]])</f>
        <v>0</v>
      </c>
      <c r="M1377" s="131"/>
      <c r="N1377" s="133"/>
    </row>
    <row r="1378" spans="1:14" x14ac:dyDescent="0.25">
      <c r="A1378" s="130"/>
      <c r="B1378" s="130"/>
      <c r="C1378" s="131"/>
      <c r="D1378" s="112" t="str">
        <f>_xlfn.XLOOKUP(Table1[[#This Row],[Service]],Validation!$A$2:$A$15,Validation!$B$2:$B$15,"",0,1)</f>
        <v/>
      </c>
      <c r="E1378" s="131"/>
      <c r="F1378" s="132"/>
      <c r="G1378" s="133"/>
      <c r="H1378" s="134"/>
      <c r="I1378" s="131"/>
      <c r="J1378" s="131"/>
      <c r="K1378" s="131"/>
      <c r="L1378" s="135">
        <f>Table1[[#This Row],[Per Unit Price]]*MAX(1,Table1[[#This Row],[Qty of Units]])*MAX(1,Table1[[#This Row],['#NCMs Served / FTEs Employed]])*MAX(1,Table1[[#This Row],[Duration of Service]])</f>
        <v>0</v>
      </c>
      <c r="M1378" s="131"/>
      <c r="N1378" s="133"/>
    </row>
    <row r="1379" spans="1:14" x14ac:dyDescent="0.25">
      <c r="A1379" s="130"/>
      <c r="B1379" s="130"/>
      <c r="C1379" s="131"/>
      <c r="D1379" s="112" t="str">
        <f>_xlfn.XLOOKUP(Table1[[#This Row],[Service]],Validation!$A$2:$A$15,Validation!$B$2:$B$15,"",0,1)</f>
        <v/>
      </c>
      <c r="E1379" s="131"/>
      <c r="F1379" s="132"/>
      <c r="G1379" s="133"/>
      <c r="H1379" s="134"/>
      <c r="I1379" s="131"/>
      <c r="J1379" s="131"/>
      <c r="K1379" s="131"/>
      <c r="L1379" s="135">
        <f>Table1[[#This Row],[Per Unit Price]]*MAX(1,Table1[[#This Row],[Qty of Units]])*MAX(1,Table1[[#This Row],['#NCMs Served / FTEs Employed]])*MAX(1,Table1[[#This Row],[Duration of Service]])</f>
        <v>0</v>
      </c>
      <c r="M1379" s="131"/>
      <c r="N1379" s="133"/>
    </row>
    <row r="1380" spans="1:14" x14ac:dyDescent="0.25">
      <c r="A1380" s="130"/>
      <c r="B1380" s="130"/>
      <c r="C1380" s="131"/>
      <c r="D1380" s="112" t="str">
        <f>_xlfn.XLOOKUP(Table1[[#This Row],[Service]],Validation!$A$2:$A$15,Validation!$B$2:$B$15,"",0,1)</f>
        <v/>
      </c>
      <c r="E1380" s="131"/>
      <c r="F1380" s="132"/>
      <c r="G1380" s="133"/>
      <c r="H1380" s="134"/>
      <c r="I1380" s="131"/>
      <c r="J1380" s="131"/>
      <c r="K1380" s="131"/>
      <c r="L1380" s="135">
        <f>Table1[[#This Row],[Per Unit Price]]*MAX(1,Table1[[#This Row],[Qty of Units]])*MAX(1,Table1[[#This Row],['#NCMs Served / FTEs Employed]])*MAX(1,Table1[[#This Row],[Duration of Service]])</f>
        <v>0</v>
      </c>
      <c r="M1380" s="131"/>
      <c r="N1380" s="133"/>
    </row>
    <row r="1381" spans="1:14" x14ac:dyDescent="0.25">
      <c r="A1381" s="130"/>
      <c r="B1381" s="130"/>
      <c r="C1381" s="131"/>
      <c r="D1381" s="112" t="str">
        <f>_xlfn.XLOOKUP(Table1[[#This Row],[Service]],Validation!$A$2:$A$15,Validation!$B$2:$B$15,"",0,1)</f>
        <v/>
      </c>
      <c r="E1381" s="131"/>
      <c r="F1381" s="132"/>
      <c r="G1381" s="133"/>
      <c r="H1381" s="134"/>
      <c r="I1381" s="131"/>
      <c r="J1381" s="131"/>
      <c r="K1381" s="131"/>
      <c r="L1381" s="135">
        <f>Table1[[#This Row],[Per Unit Price]]*MAX(1,Table1[[#This Row],[Qty of Units]])*MAX(1,Table1[[#This Row],['#NCMs Served / FTEs Employed]])*MAX(1,Table1[[#This Row],[Duration of Service]])</f>
        <v>0</v>
      </c>
      <c r="M1381" s="131"/>
      <c r="N1381" s="133"/>
    </row>
    <row r="1382" spans="1:14" x14ac:dyDescent="0.25">
      <c r="A1382" s="130"/>
      <c r="B1382" s="130"/>
      <c r="C1382" s="131"/>
      <c r="D1382" s="112" t="str">
        <f>_xlfn.XLOOKUP(Table1[[#This Row],[Service]],Validation!$A$2:$A$15,Validation!$B$2:$B$15,"",0,1)</f>
        <v/>
      </c>
      <c r="E1382" s="131"/>
      <c r="F1382" s="132"/>
      <c r="G1382" s="133"/>
      <c r="H1382" s="134"/>
      <c r="I1382" s="131"/>
      <c r="J1382" s="131"/>
      <c r="K1382" s="131"/>
      <c r="L1382" s="135">
        <f>Table1[[#This Row],[Per Unit Price]]*MAX(1,Table1[[#This Row],[Qty of Units]])*MAX(1,Table1[[#This Row],['#NCMs Served / FTEs Employed]])*MAX(1,Table1[[#This Row],[Duration of Service]])</f>
        <v>0</v>
      </c>
      <c r="M1382" s="131"/>
      <c r="N1382" s="133"/>
    </row>
    <row r="1383" spans="1:14" x14ac:dyDescent="0.25">
      <c r="A1383" s="130"/>
      <c r="B1383" s="130"/>
      <c r="C1383" s="131"/>
      <c r="D1383" s="112" t="str">
        <f>_xlfn.XLOOKUP(Table1[[#This Row],[Service]],Validation!$A$2:$A$15,Validation!$B$2:$B$15,"",0,1)</f>
        <v/>
      </c>
      <c r="E1383" s="131"/>
      <c r="F1383" s="132"/>
      <c r="G1383" s="133"/>
      <c r="H1383" s="134"/>
      <c r="I1383" s="131"/>
      <c r="J1383" s="131"/>
      <c r="K1383" s="131"/>
      <c r="L1383" s="135">
        <f>Table1[[#This Row],[Per Unit Price]]*MAX(1,Table1[[#This Row],[Qty of Units]])*MAX(1,Table1[[#This Row],['#NCMs Served / FTEs Employed]])*MAX(1,Table1[[#This Row],[Duration of Service]])</f>
        <v>0</v>
      </c>
      <c r="M1383" s="131"/>
      <c r="N1383" s="133"/>
    </row>
    <row r="1384" spans="1:14" x14ac:dyDescent="0.25">
      <c r="A1384" s="130"/>
      <c r="B1384" s="130"/>
      <c r="C1384" s="131"/>
      <c r="D1384" s="112" t="str">
        <f>_xlfn.XLOOKUP(Table1[[#This Row],[Service]],Validation!$A$2:$A$15,Validation!$B$2:$B$15,"",0,1)</f>
        <v/>
      </c>
      <c r="E1384" s="131"/>
      <c r="F1384" s="132"/>
      <c r="G1384" s="133"/>
      <c r="H1384" s="134"/>
      <c r="I1384" s="131"/>
      <c r="J1384" s="131"/>
      <c r="K1384" s="131"/>
      <c r="L1384" s="135">
        <f>Table1[[#This Row],[Per Unit Price]]*MAX(1,Table1[[#This Row],[Qty of Units]])*MAX(1,Table1[[#This Row],['#NCMs Served / FTEs Employed]])*MAX(1,Table1[[#This Row],[Duration of Service]])</f>
        <v>0</v>
      </c>
      <c r="M1384" s="131"/>
      <c r="N1384" s="133"/>
    </row>
    <row r="1385" spans="1:14" x14ac:dyDescent="0.25">
      <c r="A1385" s="130"/>
      <c r="B1385" s="130"/>
      <c r="C1385" s="131"/>
      <c r="D1385" s="112" t="str">
        <f>_xlfn.XLOOKUP(Table1[[#This Row],[Service]],Validation!$A$2:$A$15,Validation!$B$2:$B$15,"",0,1)</f>
        <v/>
      </c>
      <c r="E1385" s="131"/>
      <c r="F1385" s="132"/>
      <c r="G1385" s="133"/>
      <c r="H1385" s="134"/>
      <c r="I1385" s="131"/>
      <c r="J1385" s="131"/>
      <c r="K1385" s="131"/>
      <c r="L1385" s="135">
        <f>Table1[[#This Row],[Per Unit Price]]*MAX(1,Table1[[#This Row],[Qty of Units]])*MAX(1,Table1[[#This Row],['#NCMs Served / FTEs Employed]])*MAX(1,Table1[[#This Row],[Duration of Service]])</f>
        <v>0</v>
      </c>
      <c r="M1385" s="131"/>
      <c r="N1385" s="133"/>
    </row>
    <row r="1386" spans="1:14" x14ac:dyDescent="0.25">
      <c r="A1386" s="130"/>
      <c r="B1386" s="130"/>
      <c r="C1386" s="131"/>
      <c r="D1386" s="112" t="str">
        <f>_xlfn.XLOOKUP(Table1[[#This Row],[Service]],Validation!$A$2:$A$15,Validation!$B$2:$B$15,"",0,1)</f>
        <v/>
      </c>
      <c r="E1386" s="131"/>
      <c r="F1386" s="132"/>
      <c r="G1386" s="133"/>
      <c r="H1386" s="134"/>
      <c r="I1386" s="131"/>
      <c r="J1386" s="131"/>
      <c r="K1386" s="131"/>
      <c r="L1386" s="135">
        <f>Table1[[#This Row],[Per Unit Price]]*MAX(1,Table1[[#This Row],[Qty of Units]])*MAX(1,Table1[[#This Row],['#NCMs Served / FTEs Employed]])*MAX(1,Table1[[#This Row],[Duration of Service]])</f>
        <v>0</v>
      </c>
      <c r="M1386" s="131"/>
      <c r="N1386" s="133"/>
    </row>
    <row r="1387" spans="1:14" x14ac:dyDescent="0.25">
      <c r="A1387" s="130"/>
      <c r="B1387" s="130"/>
      <c r="C1387" s="131"/>
      <c r="D1387" s="112" t="str">
        <f>_xlfn.XLOOKUP(Table1[[#This Row],[Service]],Validation!$A$2:$A$15,Validation!$B$2:$B$15,"",0,1)</f>
        <v/>
      </c>
      <c r="E1387" s="131"/>
      <c r="F1387" s="132"/>
      <c r="G1387" s="133"/>
      <c r="H1387" s="134"/>
      <c r="I1387" s="131"/>
      <c r="J1387" s="131"/>
      <c r="K1387" s="131"/>
      <c r="L1387" s="135">
        <f>Table1[[#This Row],[Per Unit Price]]*MAX(1,Table1[[#This Row],[Qty of Units]])*MAX(1,Table1[[#This Row],['#NCMs Served / FTEs Employed]])*MAX(1,Table1[[#This Row],[Duration of Service]])</f>
        <v>0</v>
      </c>
      <c r="M1387" s="131"/>
      <c r="N1387" s="133"/>
    </row>
    <row r="1388" spans="1:14" x14ac:dyDescent="0.25">
      <c r="A1388" s="130"/>
      <c r="B1388" s="130"/>
      <c r="C1388" s="131"/>
      <c r="D1388" s="112" t="str">
        <f>_xlfn.XLOOKUP(Table1[[#This Row],[Service]],Validation!$A$2:$A$15,Validation!$B$2:$B$15,"",0,1)</f>
        <v/>
      </c>
      <c r="E1388" s="131"/>
      <c r="F1388" s="132"/>
      <c r="G1388" s="133"/>
      <c r="H1388" s="134"/>
      <c r="I1388" s="131"/>
      <c r="J1388" s="131"/>
      <c r="K1388" s="131"/>
      <c r="L1388" s="135">
        <f>Table1[[#This Row],[Per Unit Price]]*MAX(1,Table1[[#This Row],[Qty of Units]])*MAX(1,Table1[[#This Row],['#NCMs Served / FTEs Employed]])*MAX(1,Table1[[#This Row],[Duration of Service]])</f>
        <v>0</v>
      </c>
      <c r="M1388" s="131"/>
      <c r="N1388" s="133"/>
    </row>
    <row r="1389" spans="1:14" x14ac:dyDescent="0.25">
      <c r="A1389" s="130"/>
      <c r="B1389" s="130"/>
      <c r="C1389" s="131"/>
      <c r="D1389" s="112" t="str">
        <f>_xlfn.XLOOKUP(Table1[[#This Row],[Service]],Validation!$A$2:$A$15,Validation!$B$2:$B$15,"",0,1)</f>
        <v/>
      </c>
      <c r="E1389" s="131"/>
      <c r="F1389" s="132"/>
      <c r="G1389" s="133"/>
      <c r="H1389" s="134"/>
      <c r="I1389" s="131"/>
      <c r="J1389" s="131"/>
      <c r="K1389" s="131"/>
      <c r="L1389" s="135">
        <f>Table1[[#This Row],[Per Unit Price]]*MAX(1,Table1[[#This Row],[Qty of Units]])*MAX(1,Table1[[#This Row],['#NCMs Served / FTEs Employed]])*MAX(1,Table1[[#This Row],[Duration of Service]])</f>
        <v>0</v>
      </c>
      <c r="M1389" s="131"/>
      <c r="N1389" s="133"/>
    </row>
    <row r="1390" spans="1:14" x14ac:dyDescent="0.25">
      <c r="A1390" s="130"/>
      <c r="B1390" s="130"/>
      <c r="C1390" s="131"/>
      <c r="D1390" s="112" t="str">
        <f>_xlfn.XLOOKUP(Table1[[#This Row],[Service]],Validation!$A$2:$A$15,Validation!$B$2:$B$15,"",0,1)</f>
        <v/>
      </c>
      <c r="E1390" s="131"/>
      <c r="F1390" s="132"/>
      <c r="G1390" s="133"/>
      <c r="H1390" s="134"/>
      <c r="I1390" s="131"/>
      <c r="J1390" s="131"/>
      <c r="K1390" s="131"/>
      <c r="L1390" s="135">
        <f>Table1[[#This Row],[Per Unit Price]]*MAX(1,Table1[[#This Row],[Qty of Units]])*MAX(1,Table1[[#This Row],['#NCMs Served / FTEs Employed]])*MAX(1,Table1[[#This Row],[Duration of Service]])</f>
        <v>0</v>
      </c>
      <c r="M1390" s="131"/>
      <c r="N1390" s="133"/>
    </row>
    <row r="1391" spans="1:14" x14ac:dyDescent="0.25">
      <c r="A1391" s="130"/>
      <c r="B1391" s="130"/>
      <c r="C1391" s="131"/>
      <c r="D1391" s="112" t="str">
        <f>_xlfn.XLOOKUP(Table1[[#This Row],[Service]],Validation!$A$2:$A$15,Validation!$B$2:$B$15,"",0,1)</f>
        <v/>
      </c>
      <c r="E1391" s="131"/>
      <c r="F1391" s="132"/>
      <c r="G1391" s="133"/>
      <c r="H1391" s="134"/>
      <c r="I1391" s="131"/>
      <c r="J1391" s="131"/>
      <c r="K1391" s="131"/>
      <c r="L1391" s="135">
        <f>Table1[[#This Row],[Per Unit Price]]*MAX(1,Table1[[#This Row],[Qty of Units]])*MAX(1,Table1[[#This Row],['#NCMs Served / FTEs Employed]])*MAX(1,Table1[[#This Row],[Duration of Service]])</f>
        <v>0</v>
      </c>
      <c r="M1391" s="131"/>
      <c r="N1391" s="133"/>
    </row>
    <row r="1392" spans="1:14" x14ac:dyDescent="0.25">
      <c r="A1392" s="130"/>
      <c r="B1392" s="130"/>
      <c r="C1392" s="131"/>
      <c r="D1392" s="112" t="str">
        <f>_xlfn.XLOOKUP(Table1[[#This Row],[Service]],Validation!$A$2:$A$15,Validation!$B$2:$B$15,"",0,1)</f>
        <v/>
      </c>
      <c r="E1392" s="131"/>
      <c r="F1392" s="132"/>
      <c r="G1392" s="133"/>
      <c r="H1392" s="134"/>
      <c r="I1392" s="131"/>
      <c r="J1392" s="131"/>
      <c r="K1392" s="131"/>
      <c r="L1392" s="135">
        <f>Table1[[#This Row],[Per Unit Price]]*MAX(1,Table1[[#This Row],[Qty of Units]])*MAX(1,Table1[[#This Row],['#NCMs Served / FTEs Employed]])*MAX(1,Table1[[#This Row],[Duration of Service]])</f>
        <v>0</v>
      </c>
      <c r="M1392" s="131"/>
      <c r="N1392" s="133"/>
    </row>
    <row r="1393" spans="1:14" x14ac:dyDescent="0.25">
      <c r="A1393" s="130"/>
      <c r="B1393" s="130"/>
      <c r="C1393" s="131"/>
      <c r="D1393" s="112" t="str">
        <f>_xlfn.XLOOKUP(Table1[[#This Row],[Service]],Validation!$A$2:$A$15,Validation!$B$2:$B$15,"",0,1)</f>
        <v/>
      </c>
      <c r="E1393" s="131"/>
      <c r="F1393" s="132"/>
      <c r="G1393" s="133"/>
      <c r="H1393" s="134"/>
      <c r="I1393" s="131"/>
      <c r="J1393" s="131"/>
      <c r="K1393" s="131"/>
      <c r="L1393" s="135">
        <f>Table1[[#This Row],[Per Unit Price]]*MAX(1,Table1[[#This Row],[Qty of Units]])*MAX(1,Table1[[#This Row],['#NCMs Served / FTEs Employed]])*MAX(1,Table1[[#This Row],[Duration of Service]])</f>
        <v>0</v>
      </c>
      <c r="M1393" s="131"/>
      <c r="N1393" s="133"/>
    </row>
    <row r="1394" spans="1:14" x14ac:dyDescent="0.25">
      <c r="A1394" s="130"/>
      <c r="B1394" s="130"/>
      <c r="C1394" s="131"/>
      <c r="D1394" s="112" t="str">
        <f>_xlfn.XLOOKUP(Table1[[#This Row],[Service]],Validation!$A$2:$A$15,Validation!$B$2:$B$15,"",0,1)</f>
        <v/>
      </c>
      <c r="E1394" s="131"/>
      <c r="F1394" s="132"/>
      <c r="G1394" s="133"/>
      <c r="H1394" s="134"/>
      <c r="I1394" s="131"/>
      <c r="J1394" s="131"/>
      <c r="K1394" s="131"/>
      <c r="L1394" s="135">
        <f>Table1[[#This Row],[Per Unit Price]]*MAX(1,Table1[[#This Row],[Qty of Units]])*MAX(1,Table1[[#This Row],['#NCMs Served / FTEs Employed]])*MAX(1,Table1[[#This Row],[Duration of Service]])</f>
        <v>0</v>
      </c>
      <c r="M1394" s="131"/>
      <c r="N1394" s="133"/>
    </row>
    <row r="1395" spans="1:14" x14ac:dyDescent="0.25">
      <c r="A1395" s="130"/>
      <c r="B1395" s="130"/>
      <c r="C1395" s="131"/>
      <c r="D1395" s="112" t="str">
        <f>_xlfn.XLOOKUP(Table1[[#This Row],[Service]],Validation!$A$2:$A$15,Validation!$B$2:$B$15,"",0,1)</f>
        <v/>
      </c>
      <c r="E1395" s="131"/>
      <c r="F1395" s="132"/>
      <c r="G1395" s="133"/>
      <c r="H1395" s="134"/>
      <c r="I1395" s="131"/>
      <c r="J1395" s="131"/>
      <c r="K1395" s="131"/>
      <c r="L1395" s="135">
        <f>Table1[[#This Row],[Per Unit Price]]*MAX(1,Table1[[#This Row],[Qty of Units]])*MAX(1,Table1[[#This Row],['#NCMs Served / FTEs Employed]])*MAX(1,Table1[[#This Row],[Duration of Service]])</f>
        <v>0</v>
      </c>
      <c r="M1395" s="131"/>
      <c r="N1395" s="133"/>
    </row>
    <row r="1396" spans="1:14" x14ac:dyDescent="0.25">
      <c r="A1396" s="130"/>
      <c r="B1396" s="130"/>
      <c r="C1396" s="131"/>
      <c r="D1396" s="112" t="str">
        <f>_xlfn.XLOOKUP(Table1[[#This Row],[Service]],Validation!$A$2:$A$15,Validation!$B$2:$B$15,"",0,1)</f>
        <v/>
      </c>
      <c r="E1396" s="131"/>
      <c r="F1396" s="132"/>
      <c r="G1396" s="133"/>
      <c r="H1396" s="134"/>
      <c r="I1396" s="131"/>
      <c r="J1396" s="131"/>
      <c r="K1396" s="131"/>
      <c r="L1396" s="135">
        <f>Table1[[#This Row],[Per Unit Price]]*MAX(1,Table1[[#This Row],[Qty of Units]])*MAX(1,Table1[[#This Row],['#NCMs Served / FTEs Employed]])*MAX(1,Table1[[#This Row],[Duration of Service]])</f>
        <v>0</v>
      </c>
      <c r="M1396" s="131"/>
      <c r="N1396" s="133"/>
    </row>
    <row r="1397" spans="1:14" x14ac:dyDescent="0.25">
      <c r="A1397" s="130"/>
      <c r="B1397" s="130"/>
      <c r="C1397" s="131"/>
      <c r="D1397" s="112" t="str">
        <f>_xlfn.XLOOKUP(Table1[[#This Row],[Service]],Validation!$A$2:$A$15,Validation!$B$2:$B$15,"",0,1)</f>
        <v/>
      </c>
      <c r="E1397" s="131"/>
      <c r="F1397" s="132"/>
      <c r="G1397" s="133"/>
      <c r="H1397" s="134"/>
      <c r="I1397" s="131"/>
      <c r="J1397" s="131"/>
      <c r="K1397" s="131"/>
      <c r="L1397" s="135">
        <f>Table1[[#This Row],[Per Unit Price]]*MAX(1,Table1[[#This Row],[Qty of Units]])*MAX(1,Table1[[#This Row],['#NCMs Served / FTEs Employed]])*MAX(1,Table1[[#This Row],[Duration of Service]])</f>
        <v>0</v>
      </c>
      <c r="M1397" s="131"/>
      <c r="N1397" s="133"/>
    </row>
    <row r="1398" spans="1:14" x14ac:dyDescent="0.25">
      <c r="A1398" s="130"/>
      <c r="B1398" s="130"/>
      <c r="C1398" s="131"/>
      <c r="D1398" s="112" t="str">
        <f>_xlfn.XLOOKUP(Table1[[#This Row],[Service]],Validation!$A$2:$A$15,Validation!$B$2:$B$15,"",0,1)</f>
        <v/>
      </c>
      <c r="E1398" s="131"/>
      <c r="F1398" s="132"/>
      <c r="G1398" s="133"/>
      <c r="H1398" s="134"/>
      <c r="I1398" s="131"/>
      <c r="J1398" s="131"/>
      <c r="K1398" s="131"/>
      <c r="L1398" s="135">
        <f>Table1[[#This Row],[Per Unit Price]]*MAX(1,Table1[[#This Row],[Qty of Units]])*MAX(1,Table1[[#This Row],['#NCMs Served / FTEs Employed]])*MAX(1,Table1[[#This Row],[Duration of Service]])</f>
        <v>0</v>
      </c>
      <c r="M1398" s="131"/>
      <c r="N1398" s="133"/>
    </row>
    <row r="1399" spans="1:14" x14ac:dyDescent="0.25">
      <c r="A1399" s="130"/>
      <c r="B1399" s="130"/>
      <c r="C1399" s="131"/>
      <c r="D1399" s="112" t="str">
        <f>_xlfn.XLOOKUP(Table1[[#This Row],[Service]],Validation!$A$2:$A$15,Validation!$B$2:$B$15,"",0,1)</f>
        <v/>
      </c>
      <c r="E1399" s="131"/>
      <c r="F1399" s="132"/>
      <c r="G1399" s="133"/>
      <c r="H1399" s="134"/>
      <c r="I1399" s="131"/>
      <c r="J1399" s="131"/>
      <c r="K1399" s="131"/>
      <c r="L1399" s="135">
        <f>Table1[[#This Row],[Per Unit Price]]*MAX(1,Table1[[#This Row],[Qty of Units]])*MAX(1,Table1[[#This Row],['#NCMs Served / FTEs Employed]])*MAX(1,Table1[[#This Row],[Duration of Service]])</f>
        <v>0</v>
      </c>
      <c r="M1399" s="131"/>
      <c r="N1399" s="133"/>
    </row>
    <row r="1400" spans="1:14" x14ac:dyDescent="0.25">
      <c r="A1400" s="130"/>
      <c r="B1400" s="130"/>
      <c r="C1400" s="131"/>
      <c r="D1400" s="112" t="str">
        <f>_xlfn.XLOOKUP(Table1[[#This Row],[Service]],Validation!$A$2:$A$15,Validation!$B$2:$B$15,"",0,1)</f>
        <v/>
      </c>
      <c r="E1400" s="131"/>
      <c r="F1400" s="132"/>
      <c r="G1400" s="133"/>
      <c r="H1400" s="134"/>
      <c r="I1400" s="131"/>
      <c r="J1400" s="131"/>
      <c r="K1400" s="131"/>
      <c r="L1400" s="135">
        <f>Table1[[#This Row],[Per Unit Price]]*MAX(1,Table1[[#This Row],[Qty of Units]])*MAX(1,Table1[[#This Row],['#NCMs Served / FTEs Employed]])*MAX(1,Table1[[#This Row],[Duration of Service]])</f>
        <v>0</v>
      </c>
      <c r="M1400" s="131"/>
      <c r="N1400" s="133"/>
    </row>
    <row r="1401" spans="1:14" x14ac:dyDescent="0.25">
      <c r="A1401" s="130"/>
      <c r="B1401" s="130"/>
      <c r="C1401" s="131"/>
      <c r="D1401" s="112" t="str">
        <f>_xlfn.XLOOKUP(Table1[[#This Row],[Service]],Validation!$A$2:$A$15,Validation!$B$2:$B$15,"",0,1)</f>
        <v/>
      </c>
      <c r="E1401" s="131"/>
      <c r="F1401" s="132"/>
      <c r="G1401" s="133"/>
      <c r="H1401" s="134"/>
      <c r="I1401" s="131"/>
      <c r="J1401" s="131"/>
      <c r="K1401" s="131"/>
      <c r="L1401" s="135">
        <f>Table1[[#This Row],[Per Unit Price]]*MAX(1,Table1[[#This Row],[Qty of Units]])*MAX(1,Table1[[#This Row],['#NCMs Served / FTEs Employed]])*MAX(1,Table1[[#This Row],[Duration of Service]])</f>
        <v>0</v>
      </c>
      <c r="M1401" s="131"/>
      <c r="N1401" s="133"/>
    </row>
    <row r="1402" spans="1:14" x14ac:dyDescent="0.25">
      <c r="A1402" s="130"/>
      <c r="B1402" s="130"/>
      <c r="C1402" s="131"/>
      <c r="D1402" s="112" t="str">
        <f>_xlfn.XLOOKUP(Table1[[#This Row],[Service]],Validation!$A$2:$A$15,Validation!$B$2:$B$15,"",0,1)</f>
        <v/>
      </c>
      <c r="E1402" s="131"/>
      <c r="F1402" s="132"/>
      <c r="G1402" s="133"/>
      <c r="H1402" s="134"/>
      <c r="I1402" s="131"/>
      <c r="J1402" s="131"/>
      <c r="K1402" s="131"/>
      <c r="L1402" s="135">
        <f>Table1[[#This Row],[Per Unit Price]]*MAX(1,Table1[[#This Row],[Qty of Units]])*MAX(1,Table1[[#This Row],['#NCMs Served / FTEs Employed]])*MAX(1,Table1[[#This Row],[Duration of Service]])</f>
        <v>0</v>
      </c>
      <c r="M1402" s="131"/>
      <c r="N1402" s="133"/>
    </row>
    <row r="1403" spans="1:14" x14ac:dyDescent="0.25">
      <c r="A1403" s="130"/>
      <c r="B1403" s="130"/>
      <c r="C1403" s="131"/>
      <c r="D1403" s="112" t="str">
        <f>_xlfn.XLOOKUP(Table1[[#This Row],[Service]],Validation!$A$2:$A$15,Validation!$B$2:$B$15,"",0,1)</f>
        <v/>
      </c>
      <c r="E1403" s="131"/>
      <c r="F1403" s="132"/>
      <c r="G1403" s="133"/>
      <c r="H1403" s="134"/>
      <c r="I1403" s="131"/>
      <c r="J1403" s="131"/>
      <c r="K1403" s="131"/>
      <c r="L1403" s="135">
        <f>Table1[[#This Row],[Per Unit Price]]*MAX(1,Table1[[#This Row],[Qty of Units]])*MAX(1,Table1[[#This Row],['#NCMs Served / FTEs Employed]])*MAX(1,Table1[[#This Row],[Duration of Service]])</f>
        <v>0</v>
      </c>
      <c r="M1403" s="131"/>
      <c r="N1403" s="133"/>
    </row>
    <row r="1404" spans="1:14" x14ac:dyDescent="0.25">
      <c r="A1404" s="130"/>
      <c r="B1404" s="130"/>
      <c r="C1404" s="131"/>
      <c r="D1404" s="112" t="str">
        <f>_xlfn.XLOOKUP(Table1[[#This Row],[Service]],Validation!$A$2:$A$15,Validation!$B$2:$B$15,"",0,1)</f>
        <v/>
      </c>
      <c r="E1404" s="131"/>
      <c r="F1404" s="132"/>
      <c r="G1404" s="133"/>
      <c r="H1404" s="134"/>
      <c r="I1404" s="131"/>
      <c r="J1404" s="131"/>
      <c r="K1404" s="131"/>
      <c r="L1404" s="135">
        <f>Table1[[#This Row],[Per Unit Price]]*MAX(1,Table1[[#This Row],[Qty of Units]])*MAX(1,Table1[[#This Row],['#NCMs Served / FTEs Employed]])*MAX(1,Table1[[#This Row],[Duration of Service]])</f>
        <v>0</v>
      </c>
      <c r="M1404" s="131"/>
      <c r="N1404" s="133"/>
    </row>
    <row r="1405" spans="1:14" x14ac:dyDescent="0.25">
      <c r="A1405" s="130"/>
      <c r="B1405" s="130"/>
      <c r="C1405" s="131"/>
      <c r="D1405" s="112" t="str">
        <f>_xlfn.XLOOKUP(Table1[[#This Row],[Service]],Validation!$A$2:$A$15,Validation!$B$2:$B$15,"",0,1)</f>
        <v/>
      </c>
      <c r="E1405" s="131"/>
      <c r="F1405" s="132"/>
      <c r="G1405" s="133"/>
      <c r="H1405" s="134"/>
      <c r="I1405" s="131"/>
      <c r="J1405" s="131"/>
      <c r="K1405" s="131"/>
      <c r="L1405" s="135">
        <f>Table1[[#This Row],[Per Unit Price]]*MAX(1,Table1[[#This Row],[Qty of Units]])*MAX(1,Table1[[#This Row],['#NCMs Served / FTEs Employed]])*MAX(1,Table1[[#This Row],[Duration of Service]])</f>
        <v>0</v>
      </c>
      <c r="M1405" s="131"/>
      <c r="N1405" s="133"/>
    </row>
    <row r="1406" spans="1:14" x14ac:dyDescent="0.25">
      <c r="A1406" s="130"/>
      <c r="B1406" s="130"/>
      <c r="C1406" s="131"/>
      <c r="D1406" s="112" t="str">
        <f>_xlfn.XLOOKUP(Table1[[#This Row],[Service]],Validation!$A$2:$A$15,Validation!$B$2:$B$15,"",0,1)</f>
        <v/>
      </c>
      <c r="E1406" s="131"/>
      <c r="F1406" s="132"/>
      <c r="G1406" s="133"/>
      <c r="H1406" s="134"/>
      <c r="I1406" s="131"/>
      <c r="J1406" s="131"/>
      <c r="K1406" s="131"/>
      <c r="L1406" s="135">
        <f>Table1[[#This Row],[Per Unit Price]]*MAX(1,Table1[[#This Row],[Qty of Units]])*MAX(1,Table1[[#This Row],['#NCMs Served / FTEs Employed]])*MAX(1,Table1[[#This Row],[Duration of Service]])</f>
        <v>0</v>
      </c>
      <c r="M1406" s="131"/>
      <c r="N1406" s="133"/>
    </row>
    <row r="1407" spans="1:14" x14ac:dyDescent="0.25">
      <c r="A1407" s="130"/>
      <c r="B1407" s="130"/>
      <c r="C1407" s="131"/>
      <c r="D1407" s="112" t="str">
        <f>_xlfn.XLOOKUP(Table1[[#This Row],[Service]],Validation!$A$2:$A$15,Validation!$B$2:$B$15,"",0,1)</f>
        <v/>
      </c>
      <c r="E1407" s="131"/>
      <c r="F1407" s="132"/>
      <c r="G1407" s="133"/>
      <c r="H1407" s="134"/>
      <c r="I1407" s="131"/>
      <c r="J1407" s="131"/>
      <c r="K1407" s="131"/>
      <c r="L1407" s="135">
        <f>Table1[[#This Row],[Per Unit Price]]*MAX(1,Table1[[#This Row],[Qty of Units]])*MAX(1,Table1[[#This Row],['#NCMs Served / FTEs Employed]])*MAX(1,Table1[[#This Row],[Duration of Service]])</f>
        <v>0</v>
      </c>
      <c r="M1407" s="131"/>
      <c r="N1407" s="133"/>
    </row>
    <row r="1408" spans="1:14" x14ac:dyDescent="0.25">
      <c r="A1408" s="130"/>
      <c r="B1408" s="130"/>
      <c r="C1408" s="131"/>
      <c r="D1408" s="112" t="str">
        <f>_xlfn.XLOOKUP(Table1[[#This Row],[Service]],Validation!$A$2:$A$15,Validation!$B$2:$B$15,"",0,1)</f>
        <v/>
      </c>
      <c r="E1408" s="131"/>
      <c r="F1408" s="132"/>
      <c r="G1408" s="133"/>
      <c r="H1408" s="134"/>
      <c r="I1408" s="131"/>
      <c r="J1408" s="131"/>
      <c r="K1408" s="131"/>
      <c r="L1408" s="135">
        <f>Table1[[#This Row],[Per Unit Price]]*MAX(1,Table1[[#This Row],[Qty of Units]])*MAX(1,Table1[[#This Row],['#NCMs Served / FTEs Employed]])*MAX(1,Table1[[#This Row],[Duration of Service]])</f>
        <v>0</v>
      </c>
      <c r="M1408" s="131"/>
      <c r="N1408" s="133"/>
    </row>
    <row r="1409" spans="1:14" x14ac:dyDescent="0.25">
      <c r="A1409" s="130"/>
      <c r="B1409" s="130"/>
      <c r="C1409" s="131"/>
      <c r="D1409" s="112" t="str">
        <f>_xlfn.XLOOKUP(Table1[[#This Row],[Service]],Validation!$A$2:$A$15,Validation!$B$2:$B$15,"",0,1)</f>
        <v/>
      </c>
      <c r="E1409" s="131"/>
      <c r="F1409" s="132"/>
      <c r="G1409" s="133"/>
      <c r="H1409" s="134"/>
      <c r="I1409" s="131"/>
      <c r="J1409" s="131"/>
      <c r="K1409" s="131"/>
      <c r="L1409" s="135">
        <f>Table1[[#This Row],[Per Unit Price]]*MAX(1,Table1[[#This Row],[Qty of Units]])*MAX(1,Table1[[#This Row],['#NCMs Served / FTEs Employed]])*MAX(1,Table1[[#This Row],[Duration of Service]])</f>
        <v>0</v>
      </c>
      <c r="M1409" s="131"/>
      <c r="N1409" s="133"/>
    </row>
    <row r="1410" spans="1:14" x14ac:dyDescent="0.25">
      <c r="A1410" s="130"/>
      <c r="B1410" s="130"/>
      <c r="C1410" s="131"/>
      <c r="D1410" s="112" t="str">
        <f>_xlfn.XLOOKUP(Table1[[#This Row],[Service]],Validation!$A$2:$A$15,Validation!$B$2:$B$15,"",0,1)</f>
        <v/>
      </c>
      <c r="E1410" s="131"/>
      <c r="F1410" s="132"/>
      <c r="G1410" s="133"/>
      <c r="H1410" s="134"/>
      <c r="I1410" s="131"/>
      <c r="J1410" s="131"/>
      <c r="K1410" s="131"/>
      <c r="L1410" s="135">
        <f>Table1[[#This Row],[Per Unit Price]]*MAX(1,Table1[[#This Row],[Qty of Units]])*MAX(1,Table1[[#This Row],['#NCMs Served / FTEs Employed]])*MAX(1,Table1[[#This Row],[Duration of Service]])</f>
        <v>0</v>
      </c>
      <c r="M1410" s="131"/>
      <c r="N1410" s="133"/>
    </row>
    <row r="1411" spans="1:14" x14ac:dyDescent="0.25">
      <c r="A1411" s="130"/>
      <c r="B1411" s="130"/>
      <c r="C1411" s="131"/>
      <c r="D1411" s="112" t="str">
        <f>_xlfn.XLOOKUP(Table1[[#This Row],[Service]],Validation!$A$2:$A$15,Validation!$B$2:$B$15,"",0,1)</f>
        <v/>
      </c>
      <c r="E1411" s="131"/>
      <c r="F1411" s="132"/>
      <c r="G1411" s="133"/>
      <c r="H1411" s="134"/>
      <c r="I1411" s="131"/>
      <c r="J1411" s="131"/>
      <c r="K1411" s="131"/>
      <c r="L1411" s="135">
        <f>Table1[[#This Row],[Per Unit Price]]*MAX(1,Table1[[#This Row],[Qty of Units]])*MAX(1,Table1[[#This Row],['#NCMs Served / FTEs Employed]])*MAX(1,Table1[[#This Row],[Duration of Service]])</f>
        <v>0</v>
      </c>
      <c r="M1411" s="131"/>
      <c r="N1411" s="133"/>
    </row>
    <row r="1412" spans="1:14" x14ac:dyDescent="0.25">
      <c r="A1412" s="130"/>
      <c r="B1412" s="130"/>
      <c r="C1412" s="131"/>
      <c r="D1412" s="112" t="str">
        <f>_xlfn.XLOOKUP(Table1[[#This Row],[Service]],Validation!$A$2:$A$15,Validation!$B$2:$B$15,"",0,1)</f>
        <v/>
      </c>
      <c r="E1412" s="131"/>
      <c r="F1412" s="132"/>
      <c r="G1412" s="133"/>
      <c r="H1412" s="134"/>
      <c r="I1412" s="131"/>
      <c r="J1412" s="131"/>
      <c r="K1412" s="131"/>
      <c r="L1412" s="135">
        <f>Table1[[#This Row],[Per Unit Price]]*MAX(1,Table1[[#This Row],[Qty of Units]])*MAX(1,Table1[[#This Row],['#NCMs Served / FTEs Employed]])*MAX(1,Table1[[#This Row],[Duration of Service]])</f>
        <v>0</v>
      </c>
      <c r="M1412" s="131"/>
      <c r="N1412" s="133"/>
    </row>
    <row r="1413" spans="1:14" x14ac:dyDescent="0.25">
      <c r="A1413" s="130"/>
      <c r="B1413" s="130"/>
      <c r="C1413" s="131"/>
      <c r="D1413" s="112" t="str">
        <f>_xlfn.XLOOKUP(Table1[[#This Row],[Service]],Validation!$A$2:$A$15,Validation!$B$2:$B$15,"",0,1)</f>
        <v/>
      </c>
      <c r="E1413" s="131"/>
      <c r="F1413" s="132"/>
      <c r="G1413" s="133"/>
      <c r="H1413" s="134"/>
      <c r="I1413" s="131"/>
      <c r="J1413" s="131"/>
      <c r="K1413" s="131"/>
      <c r="L1413" s="135">
        <f>Table1[[#This Row],[Per Unit Price]]*MAX(1,Table1[[#This Row],[Qty of Units]])*MAX(1,Table1[[#This Row],['#NCMs Served / FTEs Employed]])*MAX(1,Table1[[#This Row],[Duration of Service]])</f>
        <v>0</v>
      </c>
      <c r="M1413" s="131"/>
      <c r="N1413" s="133"/>
    </row>
    <row r="1414" spans="1:14" x14ac:dyDescent="0.25">
      <c r="A1414" s="130"/>
      <c r="B1414" s="130"/>
      <c r="C1414" s="131"/>
      <c r="D1414" s="112" t="str">
        <f>_xlfn.XLOOKUP(Table1[[#This Row],[Service]],Validation!$A$2:$A$15,Validation!$B$2:$B$15,"",0,1)</f>
        <v/>
      </c>
      <c r="E1414" s="131"/>
      <c r="F1414" s="132"/>
      <c r="G1414" s="133"/>
      <c r="H1414" s="134"/>
      <c r="I1414" s="131"/>
      <c r="J1414" s="131"/>
      <c r="K1414" s="131"/>
      <c r="L1414" s="135">
        <f>Table1[[#This Row],[Per Unit Price]]*MAX(1,Table1[[#This Row],[Qty of Units]])*MAX(1,Table1[[#This Row],['#NCMs Served / FTEs Employed]])*MAX(1,Table1[[#This Row],[Duration of Service]])</f>
        <v>0</v>
      </c>
      <c r="M1414" s="131"/>
      <c r="N1414" s="133"/>
    </row>
    <row r="1415" spans="1:14" x14ac:dyDescent="0.25">
      <c r="A1415" s="130"/>
      <c r="B1415" s="130"/>
      <c r="C1415" s="131"/>
      <c r="D1415" s="112" t="str">
        <f>_xlfn.XLOOKUP(Table1[[#This Row],[Service]],Validation!$A$2:$A$15,Validation!$B$2:$B$15,"",0,1)</f>
        <v/>
      </c>
      <c r="E1415" s="131"/>
      <c r="F1415" s="132"/>
      <c r="G1415" s="133"/>
      <c r="H1415" s="134"/>
      <c r="I1415" s="131"/>
      <c r="J1415" s="131"/>
      <c r="K1415" s="131"/>
      <c r="L1415" s="135">
        <f>Table1[[#This Row],[Per Unit Price]]*MAX(1,Table1[[#This Row],[Qty of Units]])*MAX(1,Table1[[#This Row],['#NCMs Served / FTEs Employed]])*MAX(1,Table1[[#This Row],[Duration of Service]])</f>
        <v>0</v>
      </c>
      <c r="M1415" s="131"/>
      <c r="N1415" s="133"/>
    </row>
    <row r="1416" spans="1:14" x14ac:dyDescent="0.25">
      <c r="A1416" s="130"/>
      <c r="B1416" s="130"/>
      <c r="C1416" s="131"/>
      <c r="D1416" s="112" t="str">
        <f>_xlfn.XLOOKUP(Table1[[#This Row],[Service]],Validation!$A$2:$A$15,Validation!$B$2:$B$15,"",0,1)</f>
        <v/>
      </c>
      <c r="E1416" s="131"/>
      <c r="F1416" s="132"/>
      <c r="G1416" s="133"/>
      <c r="H1416" s="134"/>
      <c r="I1416" s="131"/>
      <c r="J1416" s="131"/>
      <c r="K1416" s="131"/>
      <c r="L1416" s="135">
        <f>Table1[[#This Row],[Per Unit Price]]*MAX(1,Table1[[#This Row],[Qty of Units]])*MAX(1,Table1[[#This Row],['#NCMs Served / FTEs Employed]])*MAX(1,Table1[[#This Row],[Duration of Service]])</f>
        <v>0</v>
      </c>
      <c r="M1416" s="131"/>
      <c r="N1416" s="133"/>
    </row>
    <row r="1417" spans="1:14" x14ac:dyDescent="0.25">
      <c r="A1417" s="130"/>
      <c r="B1417" s="130"/>
      <c r="C1417" s="131"/>
      <c r="D1417" s="112" t="str">
        <f>_xlfn.XLOOKUP(Table1[[#This Row],[Service]],Validation!$A$2:$A$15,Validation!$B$2:$B$15,"",0,1)</f>
        <v/>
      </c>
      <c r="E1417" s="131"/>
      <c r="F1417" s="132"/>
      <c r="G1417" s="133"/>
      <c r="H1417" s="134"/>
      <c r="I1417" s="131"/>
      <c r="J1417" s="131"/>
      <c r="K1417" s="131"/>
      <c r="L1417" s="135">
        <f>Table1[[#This Row],[Per Unit Price]]*MAX(1,Table1[[#This Row],[Qty of Units]])*MAX(1,Table1[[#This Row],['#NCMs Served / FTEs Employed]])*MAX(1,Table1[[#This Row],[Duration of Service]])</f>
        <v>0</v>
      </c>
      <c r="M1417" s="131"/>
      <c r="N1417" s="133"/>
    </row>
    <row r="1418" spans="1:14" x14ac:dyDescent="0.25">
      <c r="A1418" s="130"/>
      <c r="B1418" s="130"/>
      <c r="C1418" s="131"/>
      <c r="D1418" s="112" t="str">
        <f>_xlfn.XLOOKUP(Table1[[#This Row],[Service]],Validation!$A$2:$A$15,Validation!$B$2:$B$15,"",0,1)</f>
        <v/>
      </c>
      <c r="E1418" s="131"/>
      <c r="F1418" s="132"/>
      <c r="G1418" s="133"/>
      <c r="H1418" s="134"/>
      <c r="I1418" s="131"/>
      <c r="J1418" s="131"/>
      <c r="K1418" s="131"/>
      <c r="L1418" s="135">
        <f>Table1[[#This Row],[Per Unit Price]]*MAX(1,Table1[[#This Row],[Qty of Units]])*MAX(1,Table1[[#This Row],['#NCMs Served / FTEs Employed]])*MAX(1,Table1[[#This Row],[Duration of Service]])</f>
        <v>0</v>
      </c>
      <c r="M1418" s="131"/>
      <c r="N1418" s="133"/>
    </row>
    <row r="1419" spans="1:14" x14ac:dyDescent="0.25">
      <c r="A1419" s="130"/>
      <c r="B1419" s="130"/>
      <c r="C1419" s="131"/>
      <c r="D1419" s="112" t="str">
        <f>_xlfn.XLOOKUP(Table1[[#This Row],[Service]],Validation!$A$2:$A$15,Validation!$B$2:$B$15,"",0,1)</f>
        <v/>
      </c>
      <c r="E1419" s="131"/>
      <c r="F1419" s="132"/>
      <c r="G1419" s="133"/>
      <c r="H1419" s="134"/>
      <c r="I1419" s="131"/>
      <c r="J1419" s="131"/>
      <c r="K1419" s="131"/>
      <c r="L1419" s="135">
        <f>Table1[[#This Row],[Per Unit Price]]*MAX(1,Table1[[#This Row],[Qty of Units]])*MAX(1,Table1[[#This Row],['#NCMs Served / FTEs Employed]])*MAX(1,Table1[[#This Row],[Duration of Service]])</f>
        <v>0</v>
      </c>
      <c r="M1419" s="131"/>
      <c r="N1419" s="133"/>
    </row>
    <row r="1420" spans="1:14" x14ac:dyDescent="0.25">
      <c r="A1420" s="130"/>
      <c r="B1420" s="130"/>
      <c r="C1420" s="131"/>
      <c r="D1420" s="112" t="str">
        <f>_xlfn.XLOOKUP(Table1[[#This Row],[Service]],Validation!$A$2:$A$15,Validation!$B$2:$B$15,"",0,1)</f>
        <v/>
      </c>
      <c r="E1420" s="131"/>
      <c r="F1420" s="132"/>
      <c r="G1420" s="133"/>
      <c r="H1420" s="134"/>
      <c r="I1420" s="131"/>
      <c r="J1420" s="131"/>
      <c r="K1420" s="131"/>
      <c r="L1420" s="135">
        <f>Table1[[#This Row],[Per Unit Price]]*MAX(1,Table1[[#This Row],[Qty of Units]])*MAX(1,Table1[[#This Row],['#NCMs Served / FTEs Employed]])*MAX(1,Table1[[#This Row],[Duration of Service]])</f>
        <v>0</v>
      </c>
      <c r="M1420" s="131"/>
      <c r="N1420" s="133"/>
    </row>
    <row r="1421" spans="1:14" x14ac:dyDescent="0.25">
      <c r="A1421" s="130"/>
      <c r="B1421" s="130"/>
      <c r="C1421" s="131"/>
      <c r="D1421" s="112" t="str">
        <f>_xlfn.XLOOKUP(Table1[[#This Row],[Service]],Validation!$A$2:$A$15,Validation!$B$2:$B$15,"",0,1)</f>
        <v/>
      </c>
      <c r="E1421" s="131"/>
      <c r="F1421" s="132"/>
      <c r="G1421" s="133"/>
      <c r="H1421" s="134"/>
      <c r="I1421" s="131"/>
      <c r="J1421" s="131"/>
      <c r="K1421" s="131"/>
      <c r="L1421" s="135">
        <f>Table1[[#This Row],[Per Unit Price]]*MAX(1,Table1[[#This Row],[Qty of Units]])*MAX(1,Table1[[#This Row],['#NCMs Served / FTEs Employed]])*MAX(1,Table1[[#This Row],[Duration of Service]])</f>
        <v>0</v>
      </c>
      <c r="M1421" s="131"/>
      <c r="N1421" s="133"/>
    </row>
    <row r="1422" spans="1:14" x14ac:dyDescent="0.25">
      <c r="A1422" s="130"/>
      <c r="B1422" s="130"/>
      <c r="C1422" s="131"/>
      <c r="D1422" s="112" t="str">
        <f>_xlfn.XLOOKUP(Table1[[#This Row],[Service]],Validation!$A$2:$A$15,Validation!$B$2:$B$15,"",0,1)</f>
        <v/>
      </c>
      <c r="E1422" s="131"/>
      <c r="F1422" s="132"/>
      <c r="G1422" s="133"/>
      <c r="H1422" s="134"/>
      <c r="I1422" s="131"/>
      <c r="J1422" s="131"/>
      <c r="K1422" s="131"/>
      <c r="L1422" s="135">
        <f>Table1[[#This Row],[Per Unit Price]]*MAX(1,Table1[[#This Row],[Qty of Units]])*MAX(1,Table1[[#This Row],['#NCMs Served / FTEs Employed]])*MAX(1,Table1[[#This Row],[Duration of Service]])</f>
        <v>0</v>
      </c>
      <c r="M1422" s="131"/>
      <c r="N1422" s="133"/>
    </row>
    <row r="1423" spans="1:14" x14ac:dyDescent="0.25">
      <c r="A1423" s="130"/>
      <c r="B1423" s="130"/>
      <c r="C1423" s="131"/>
      <c r="D1423" s="112" t="str">
        <f>_xlfn.XLOOKUP(Table1[[#This Row],[Service]],Validation!$A$2:$A$15,Validation!$B$2:$B$15,"",0,1)</f>
        <v/>
      </c>
      <c r="E1423" s="131"/>
      <c r="F1423" s="132"/>
      <c r="G1423" s="133"/>
      <c r="H1423" s="134"/>
      <c r="I1423" s="131"/>
      <c r="J1423" s="131"/>
      <c r="K1423" s="131"/>
      <c r="L1423" s="135">
        <f>Table1[[#This Row],[Per Unit Price]]*MAX(1,Table1[[#This Row],[Qty of Units]])*MAX(1,Table1[[#This Row],['#NCMs Served / FTEs Employed]])*MAX(1,Table1[[#This Row],[Duration of Service]])</f>
        <v>0</v>
      </c>
      <c r="M1423" s="131"/>
      <c r="N1423" s="133"/>
    </row>
    <row r="1424" spans="1:14" x14ac:dyDescent="0.25">
      <c r="A1424" s="130"/>
      <c r="B1424" s="130"/>
      <c r="C1424" s="131"/>
      <c r="D1424" s="112" t="str">
        <f>_xlfn.XLOOKUP(Table1[[#This Row],[Service]],Validation!$A$2:$A$15,Validation!$B$2:$B$15,"",0,1)</f>
        <v/>
      </c>
      <c r="E1424" s="131"/>
      <c r="F1424" s="132"/>
      <c r="G1424" s="133"/>
      <c r="H1424" s="134"/>
      <c r="I1424" s="131"/>
      <c r="J1424" s="131"/>
      <c r="K1424" s="131"/>
      <c r="L1424" s="135">
        <f>Table1[[#This Row],[Per Unit Price]]*MAX(1,Table1[[#This Row],[Qty of Units]])*MAX(1,Table1[[#This Row],['#NCMs Served / FTEs Employed]])*MAX(1,Table1[[#This Row],[Duration of Service]])</f>
        <v>0</v>
      </c>
      <c r="M1424" s="131"/>
      <c r="N1424" s="133"/>
    </row>
    <row r="1425" spans="1:14" x14ac:dyDescent="0.25">
      <c r="A1425" s="130"/>
      <c r="B1425" s="130"/>
      <c r="C1425" s="131"/>
      <c r="D1425" s="112" t="str">
        <f>_xlfn.XLOOKUP(Table1[[#This Row],[Service]],Validation!$A$2:$A$15,Validation!$B$2:$B$15,"",0,1)</f>
        <v/>
      </c>
      <c r="E1425" s="131"/>
      <c r="F1425" s="132"/>
      <c r="G1425" s="133"/>
      <c r="H1425" s="134"/>
      <c r="I1425" s="131"/>
      <c r="J1425" s="131"/>
      <c r="K1425" s="131"/>
      <c r="L1425" s="135">
        <f>Table1[[#This Row],[Per Unit Price]]*MAX(1,Table1[[#This Row],[Qty of Units]])*MAX(1,Table1[[#This Row],['#NCMs Served / FTEs Employed]])*MAX(1,Table1[[#This Row],[Duration of Service]])</f>
        <v>0</v>
      </c>
      <c r="M1425" s="131"/>
      <c r="N1425" s="133"/>
    </row>
    <row r="1426" spans="1:14" x14ac:dyDescent="0.25">
      <c r="A1426" s="130"/>
      <c r="B1426" s="130"/>
      <c r="C1426" s="131"/>
      <c r="D1426" s="112" t="str">
        <f>_xlfn.XLOOKUP(Table1[[#This Row],[Service]],Validation!$A$2:$A$15,Validation!$B$2:$B$15,"",0,1)</f>
        <v/>
      </c>
      <c r="E1426" s="131"/>
      <c r="F1426" s="132"/>
      <c r="G1426" s="133"/>
      <c r="H1426" s="134"/>
      <c r="I1426" s="131"/>
      <c r="J1426" s="131"/>
      <c r="K1426" s="131"/>
      <c r="L1426" s="135">
        <f>Table1[[#This Row],[Per Unit Price]]*MAX(1,Table1[[#This Row],[Qty of Units]])*MAX(1,Table1[[#This Row],['#NCMs Served / FTEs Employed]])*MAX(1,Table1[[#This Row],[Duration of Service]])</f>
        <v>0</v>
      </c>
      <c r="M1426" s="131"/>
      <c r="N1426" s="133"/>
    </row>
    <row r="1427" spans="1:14" x14ac:dyDescent="0.25">
      <c r="A1427" s="130"/>
      <c r="B1427" s="130"/>
      <c r="C1427" s="131"/>
      <c r="D1427" s="112" t="str">
        <f>_xlfn.XLOOKUP(Table1[[#This Row],[Service]],Validation!$A$2:$A$15,Validation!$B$2:$B$15,"",0,1)</f>
        <v/>
      </c>
      <c r="E1427" s="131"/>
      <c r="F1427" s="132"/>
      <c r="G1427" s="133"/>
      <c r="H1427" s="134"/>
      <c r="I1427" s="131"/>
      <c r="J1427" s="131"/>
      <c r="K1427" s="131"/>
      <c r="L1427" s="135">
        <f>Table1[[#This Row],[Per Unit Price]]*MAX(1,Table1[[#This Row],[Qty of Units]])*MAX(1,Table1[[#This Row],['#NCMs Served / FTEs Employed]])*MAX(1,Table1[[#This Row],[Duration of Service]])</f>
        <v>0</v>
      </c>
      <c r="M1427" s="131"/>
      <c r="N1427" s="133"/>
    </row>
    <row r="1428" spans="1:14" x14ac:dyDescent="0.25">
      <c r="A1428" s="130"/>
      <c r="B1428" s="130"/>
      <c r="C1428" s="131"/>
      <c r="D1428" s="112" t="str">
        <f>_xlfn.XLOOKUP(Table1[[#This Row],[Service]],Validation!$A$2:$A$15,Validation!$B$2:$B$15,"",0,1)</f>
        <v/>
      </c>
      <c r="E1428" s="131"/>
      <c r="F1428" s="132"/>
      <c r="G1428" s="133"/>
      <c r="H1428" s="134"/>
      <c r="I1428" s="131"/>
      <c r="J1428" s="131"/>
      <c r="K1428" s="131"/>
      <c r="L1428" s="135">
        <f>Table1[[#This Row],[Per Unit Price]]*MAX(1,Table1[[#This Row],[Qty of Units]])*MAX(1,Table1[[#This Row],['#NCMs Served / FTEs Employed]])*MAX(1,Table1[[#This Row],[Duration of Service]])</f>
        <v>0</v>
      </c>
      <c r="M1428" s="131"/>
      <c r="N1428" s="133"/>
    </row>
    <row r="1429" spans="1:14" x14ac:dyDescent="0.25">
      <c r="A1429" s="130"/>
      <c r="B1429" s="130"/>
      <c r="C1429" s="131"/>
      <c r="D1429" s="112" t="str">
        <f>_xlfn.XLOOKUP(Table1[[#This Row],[Service]],Validation!$A$2:$A$15,Validation!$B$2:$B$15,"",0,1)</f>
        <v/>
      </c>
      <c r="E1429" s="131"/>
      <c r="F1429" s="132"/>
      <c r="G1429" s="133"/>
      <c r="H1429" s="134"/>
      <c r="I1429" s="131"/>
      <c r="J1429" s="131"/>
      <c r="K1429" s="131"/>
      <c r="L1429" s="135">
        <f>Table1[[#This Row],[Per Unit Price]]*MAX(1,Table1[[#This Row],[Qty of Units]])*MAX(1,Table1[[#This Row],['#NCMs Served / FTEs Employed]])*MAX(1,Table1[[#This Row],[Duration of Service]])</f>
        <v>0</v>
      </c>
      <c r="M1429" s="131"/>
      <c r="N1429" s="133"/>
    </row>
    <row r="1430" spans="1:14" x14ac:dyDescent="0.25">
      <c r="A1430" s="130"/>
      <c r="B1430" s="130"/>
      <c r="C1430" s="131"/>
      <c r="D1430" s="112" t="str">
        <f>_xlfn.XLOOKUP(Table1[[#This Row],[Service]],Validation!$A$2:$A$15,Validation!$B$2:$B$15,"",0,1)</f>
        <v/>
      </c>
      <c r="E1430" s="131"/>
      <c r="F1430" s="132"/>
      <c r="G1430" s="133"/>
      <c r="H1430" s="134"/>
      <c r="I1430" s="131"/>
      <c r="J1430" s="131"/>
      <c r="K1430" s="131"/>
      <c r="L1430" s="135">
        <f>Table1[[#This Row],[Per Unit Price]]*MAX(1,Table1[[#This Row],[Qty of Units]])*MAX(1,Table1[[#This Row],['#NCMs Served / FTEs Employed]])*MAX(1,Table1[[#This Row],[Duration of Service]])</f>
        <v>0</v>
      </c>
      <c r="M1430" s="131"/>
      <c r="N1430" s="133"/>
    </row>
    <row r="1431" spans="1:14" x14ac:dyDescent="0.25">
      <c r="A1431" s="130"/>
      <c r="B1431" s="130"/>
      <c r="C1431" s="131"/>
      <c r="D1431" s="112" t="str">
        <f>_xlfn.XLOOKUP(Table1[[#This Row],[Service]],Validation!$A$2:$A$15,Validation!$B$2:$B$15,"",0,1)</f>
        <v/>
      </c>
      <c r="E1431" s="131"/>
      <c r="F1431" s="132"/>
      <c r="G1431" s="133"/>
      <c r="H1431" s="134"/>
      <c r="I1431" s="131"/>
      <c r="J1431" s="131"/>
      <c r="K1431" s="131"/>
      <c r="L1431" s="135">
        <f>Table1[[#This Row],[Per Unit Price]]*MAX(1,Table1[[#This Row],[Qty of Units]])*MAX(1,Table1[[#This Row],['#NCMs Served / FTEs Employed]])*MAX(1,Table1[[#This Row],[Duration of Service]])</f>
        <v>0</v>
      </c>
      <c r="M1431" s="131"/>
      <c r="N1431" s="133"/>
    </row>
    <row r="1432" spans="1:14" x14ac:dyDescent="0.25">
      <c r="A1432" s="130"/>
      <c r="B1432" s="130"/>
      <c r="C1432" s="131"/>
      <c r="D1432" s="112" t="str">
        <f>_xlfn.XLOOKUP(Table1[[#This Row],[Service]],Validation!$A$2:$A$15,Validation!$B$2:$B$15,"",0,1)</f>
        <v/>
      </c>
      <c r="E1432" s="131"/>
      <c r="F1432" s="132"/>
      <c r="G1432" s="133"/>
      <c r="H1432" s="134"/>
      <c r="I1432" s="131"/>
      <c r="J1432" s="131"/>
      <c r="K1432" s="131"/>
      <c r="L1432" s="135">
        <f>Table1[[#This Row],[Per Unit Price]]*MAX(1,Table1[[#This Row],[Qty of Units]])*MAX(1,Table1[[#This Row],['#NCMs Served / FTEs Employed]])*MAX(1,Table1[[#This Row],[Duration of Service]])</f>
        <v>0</v>
      </c>
      <c r="M1432" s="131"/>
      <c r="N1432" s="133"/>
    </row>
    <row r="1433" spans="1:14" x14ac:dyDescent="0.25">
      <c r="A1433" s="130"/>
      <c r="B1433" s="130"/>
      <c r="C1433" s="131"/>
      <c r="D1433" s="112" t="str">
        <f>_xlfn.XLOOKUP(Table1[[#This Row],[Service]],Validation!$A$2:$A$15,Validation!$B$2:$B$15,"",0,1)</f>
        <v/>
      </c>
      <c r="E1433" s="131"/>
      <c r="F1433" s="132"/>
      <c r="G1433" s="133"/>
      <c r="H1433" s="134"/>
      <c r="I1433" s="131"/>
      <c r="J1433" s="131"/>
      <c r="K1433" s="131"/>
      <c r="L1433" s="135">
        <f>Table1[[#This Row],[Per Unit Price]]*MAX(1,Table1[[#This Row],[Qty of Units]])*MAX(1,Table1[[#This Row],['#NCMs Served / FTEs Employed]])*MAX(1,Table1[[#This Row],[Duration of Service]])</f>
        <v>0</v>
      </c>
      <c r="M1433" s="131"/>
      <c r="N1433" s="133"/>
    </row>
    <row r="1434" spans="1:14" x14ac:dyDescent="0.25">
      <c r="A1434" s="130"/>
      <c r="B1434" s="130"/>
      <c r="C1434" s="131"/>
      <c r="D1434" s="112" t="str">
        <f>_xlfn.XLOOKUP(Table1[[#This Row],[Service]],Validation!$A$2:$A$15,Validation!$B$2:$B$15,"",0,1)</f>
        <v/>
      </c>
      <c r="E1434" s="131"/>
      <c r="F1434" s="132"/>
      <c r="G1434" s="133"/>
      <c r="H1434" s="134"/>
      <c r="I1434" s="131"/>
      <c r="J1434" s="131"/>
      <c r="K1434" s="131"/>
      <c r="L1434" s="135">
        <f>Table1[[#This Row],[Per Unit Price]]*MAX(1,Table1[[#This Row],[Qty of Units]])*MAX(1,Table1[[#This Row],['#NCMs Served / FTEs Employed]])*MAX(1,Table1[[#This Row],[Duration of Service]])</f>
        <v>0</v>
      </c>
      <c r="M1434" s="131"/>
      <c r="N1434" s="133"/>
    </row>
    <row r="1435" spans="1:14" x14ac:dyDescent="0.25">
      <c r="A1435" s="130"/>
      <c r="B1435" s="130"/>
      <c r="C1435" s="131"/>
      <c r="D1435" s="112" t="str">
        <f>_xlfn.XLOOKUP(Table1[[#This Row],[Service]],Validation!$A$2:$A$15,Validation!$B$2:$B$15,"",0,1)</f>
        <v/>
      </c>
      <c r="E1435" s="131"/>
      <c r="F1435" s="132"/>
      <c r="G1435" s="133"/>
      <c r="H1435" s="134"/>
      <c r="I1435" s="131"/>
      <c r="J1435" s="131"/>
      <c r="K1435" s="131"/>
      <c r="L1435" s="135">
        <f>Table1[[#This Row],[Per Unit Price]]*MAX(1,Table1[[#This Row],[Qty of Units]])*MAX(1,Table1[[#This Row],['#NCMs Served / FTEs Employed]])*MAX(1,Table1[[#This Row],[Duration of Service]])</f>
        <v>0</v>
      </c>
      <c r="M1435" s="131"/>
      <c r="N1435" s="133"/>
    </row>
    <row r="1436" spans="1:14" x14ac:dyDescent="0.25">
      <c r="A1436" s="130"/>
      <c r="B1436" s="130"/>
      <c r="C1436" s="131"/>
      <c r="D1436" s="112" t="str">
        <f>_xlfn.XLOOKUP(Table1[[#This Row],[Service]],Validation!$A$2:$A$15,Validation!$B$2:$B$15,"",0,1)</f>
        <v/>
      </c>
      <c r="E1436" s="131"/>
      <c r="F1436" s="132"/>
      <c r="G1436" s="133"/>
      <c r="H1436" s="134"/>
      <c r="I1436" s="131"/>
      <c r="J1436" s="131"/>
      <c r="K1436" s="131"/>
      <c r="L1436" s="135">
        <f>Table1[[#This Row],[Per Unit Price]]*MAX(1,Table1[[#This Row],[Qty of Units]])*MAX(1,Table1[[#This Row],['#NCMs Served / FTEs Employed]])*MAX(1,Table1[[#This Row],[Duration of Service]])</f>
        <v>0</v>
      </c>
      <c r="M1436" s="131"/>
      <c r="N1436" s="133"/>
    </row>
    <row r="1437" spans="1:14" x14ac:dyDescent="0.25">
      <c r="A1437" s="130"/>
      <c r="B1437" s="130"/>
      <c r="C1437" s="131"/>
      <c r="D1437" s="112" t="str">
        <f>_xlfn.XLOOKUP(Table1[[#This Row],[Service]],Validation!$A$2:$A$15,Validation!$B$2:$B$15,"",0,1)</f>
        <v/>
      </c>
      <c r="E1437" s="131"/>
      <c r="F1437" s="132"/>
      <c r="G1437" s="133"/>
      <c r="H1437" s="134"/>
      <c r="I1437" s="131"/>
      <c r="J1437" s="131"/>
      <c r="K1437" s="131"/>
      <c r="L1437" s="135">
        <f>Table1[[#This Row],[Per Unit Price]]*MAX(1,Table1[[#This Row],[Qty of Units]])*MAX(1,Table1[[#This Row],['#NCMs Served / FTEs Employed]])*MAX(1,Table1[[#This Row],[Duration of Service]])</f>
        <v>0</v>
      </c>
      <c r="M1437" s="131"/>
      <c r="N1437" s="133"/>
    </row>
    <row r="1438" spans="1:14" x14ac:dyDescent="0.25">
      <c r="A1438" s="130"/>
      <c r="B1438" s="130"/>
      <c r="C1438" s="131"/>
      <c r="D1438" s="112" t="str">
        <f>_xlfn.XLOOKUP(Table1[[#This Row],[Service]],Validation!$A$2:$A$15,Validation!$B$2:$B$15,"",0,1)</f>
        <v/>
      </c>
      <c r="E1438" s="131"/>
      <c r="F1438" s="132"/>
      <c r="G1438" s="133"/>
      <c r="H1438" s="134"/>
      <c r="I1438" s="131"/>
      <c r="J1438" s="131"/>
      <c r="K1438" s="131"/>
      <c r="L1438" s="135">
        <f>Table1[[#This Row],[Per Unit Price]]*MAX(1,Table1[[#This Row],[Qty of Units]])*MAX(1,Table1[[#This Row],['#NCMs Served / FTEs Employed]])*MAX(1,Table1[[#This Row],[Duration of Service]])</f>
        <v>0</v>
      </c>
      <c r="M1438" s="131"/>
      <c r="N1438" s="133"/>
    </row>
    <row r="1439" spans="1:14" x14ac:dyDescent="0.25">
      <c r="A1439" s="130"/>
      <c r="B1439" s="130"/>
      <c r="C1439" s="131"/>
      <c r="D1439" s="112" t="str">
        <f>_xlfn.XLOOKUP(Table1[[#This Row],[Service]],Validation!$A$2:$A$15,Validation!$B$2:$B$15,"",0,1)</f>
        <v/>
      </c>
      <c r="E1439" s="131"/>
      <c r="F1439" s="132"/>
      <c r="G1439" s="133"/>
      <c r="H1439" s="134"/>
      <c r="I1439" s="131"/>
      <c r="J1439" s="131"/>
      <c r="K1439" s="131"/>
      <c r="L1439" s="135">
        <f>Table1[[#This Row],[Per Unit Price]]*MAX(1,Table1[[#This Row],[Qty of Units]])*MAX(1,Table1[[#This Row],['#NCMs Served / FTEs Employed]])*MAX(1,Table1[[#This Row],[Duration of Service]])</f>
        <v>0</v>
      </c>
      <c r="M1439" s="131"/>
      <c r="N1439" s="133"/>
    </row>
    <row r="1440" spans="1:14" x14ac:dyDescent="0.25">
      <c r="A1440" s="130"/>
      <c r="B1440" s="130"/>
      <c r="C1440" s="131"/>
      <c r="D1440" s="112" t="str">
        <f>_xlfn.XLOOKUP(Table1[[#This Row],[Service]],Validation!$A$2:$A$15,Validation!$B$2:$B$15,"",0,1)</f>
        <v/>
      </c>
      <c r="E1440" s="131"/>
      <c r="F1440" s="132"/>
      <c r="G1440" s="133"/>
      <c r="H1440" s="134"/>
      <c r="I1440" s="131"/>
      <c r="J1440" s="131"/>
      <c r="K1440" s="131"/>
      <c r="L1440" s="135">
        <f>Table1[[#This Row],[Per Unit Price]]*MAX(1,Table1[[#This Row],[Qty of Units]])*MAX(1,Table1[[#This Row],['#NCMs Served / FTEs Employed]])*MAX(1,Table1[[#This Row],[Duration of Service]])</f>
        <v>0</v>
      </c>
      <c r="M1440" s="131"/>
      <c r="N1440" s="133"/>
    </row>
    <row r="1441" spans="1:14" x14ac:dyDescent="0.25">
      <c r="A1441" s="130"/>
      <c r="B1441" s="130"/>
      <c r="C1441" s="131"/>
      <c r="D1441" s="112" t="str">
        <f>_xlfn.XLOOKUP(Table1[[#This Row],[Service]],Validation!$A$2:$A$15,Validation!$B$2:$B$15,"",0,1)</f>
        <v/>
      </c>
      <c r="E1441" s="131"/>
      <c r="F1441" s="132"/>
      <c r="G1441" s="133"/>
      <c r="H1441" s="134"/>
      <c r="I1441" s="131"/>
      <c r="J1441" s="131"/>
      <c r="K1441" s="131"/>
      <c r="L1441" s="135">
        <f>Table1[[#This Row],[Per Unit Price]]*MAX(1,Table1[[#This Row],[Qty of Units]])*MAX(1,Table1[[#This Row],['#NCMs Served / FTEs Employed]])*MAX(1,Table1[[#This Row],[Duration of Service]])</f>
        <v>0</v>
      </c>
      <c r="M1441" s="131"/>
      <c r="N1441" s="133"/>
    </row>
    <row r="1442" spans="1:14" x14ac:dyDescent="0.25">
      <c r="A1442" s="130"/>
      <c r="B1442" s="130"/>
      <c r="C1442" s="131"/>
      <c r="D1442" s="112" t="str">
        <f>_xlfn.XLOOKUP(Table1[[#This Row],[Service]],Validation!$A$2:$A$15,Validation!$B$2:$B$15,"",0,1)</f>
        <v/>
      </c>
      <c r="E1442" s="131"/>
      <c r="F1442" s="132"/>
      <c r="G1442" s="133"/>
      <c r="H1442" s="134"/>
      <c r="I1442" s="131"/>
      <c r="J1442" s="131"/>
      <c r="K1442" s="131"/>
      <c r="L1442" s="135">
        <f>Table1[[#This Row],[Per Unit Price]]*MAX(1,Table1[[#This Row],[Qty of Units]])*MAX(1,Table1[[#This Row],['#NCMs Served / FTEs Employed]])*MAX(1,Table1[[#This Row],[Duration of Service]])</f>
        <v>0</v>
      </c>
      <c r="M1442" s="131"/>
      <c r="N1442" s="133"/>
    </row>
    <row r="1443" spans="1:14" x14ac:dyDescent="0.25">
      <c r="A1443" s="130"/>
      <c r="B1443" s="130"/>
      <c r="C1443" s="131"/>
      <c r="D1443" s="112" t="str">
        <f>_xlfn.XLOOKUP(Table1[[#This Row],[Service]],Validation!$A$2:$A$15,Validation!$B$2:$B$15,"",0,1)</f>
        <v/>
      </c>
      <c r="E1443" s="131"/>
      <c r="F1443" s="132"/>
      <c r="G1443" s="133"/>
      <c r="H1443" s="134"/>
      <c r="I1443" s="131"/>
      <c r="J1443" s="131"/>
      <c r="K1443" s="131"/>
      <c r="L1443" s="135">
        <f>Table1[[#This Row],[Per Unit Price]]*MAX(1,Table1[[#This Row],[Qty of Units]])*MAX(1,Table1[[#This Row],['#NCMs Served / FTEs Employed]])*MAX(1,Table1[[#This Row],[Duration of Service]])</f>
        <v>0</v>
      </c>
      <c r="M1443" s="131"/>
      <c r="N1443" s="133"/>
    </row>
    <row r="1444" spans="1:14" x14ac:dyDescent="0.25">
      <c r="A1444" s="130"/>
      <c r="B1444" s="130"/>
      <c r="C1444" s="131"/>
      <c r="D1444" s="112" t="str">
        <f>_xlfn.XLOOKUP(Table1[[#This Row],[Service]],Validation!$A$2:$A$15,Validation!$B$2:$B$15,"",0,1)</f>
        <v/>
      </c>
      <c r="E1444" s="131"/>
      <c r="F1444" s="132"/>
      <c r="G1444" s="133"/>
      <c r="H1444" s="134"/>
      <c r="I1444" s="131"/>
      <c r="J1444" s="131"/>
      <c r="K1444" s="131"/>
      <c r="L1444" s="135">
        <f>Table1[[#This Row],[Per Unit Price]]*MAX(1,Table1[[#This Row],[Qty of Units]])*MAX(1,Table1[[#This Row],['#NCMs Served / FTEs Employed]])*MAX(1,Table1[[#This Row],[Duration of Service]])</f>
        <v>0</v>
      </c>
      <c r="M1444" s="131"/>
      <c r="N1444" s="133"/>
    </row>
    <row r="1445" spans="1:14" x14ac:dyDescent="0.25">
      <c r="A1445" s="130"/>
      <c r="B1445" s="130"/>
      <c r="C1445" s="131"/>
      <c r="D1445" s="112" t="str">
        <f>_xlfn.XLOOKUP(Table1[[#This Row],[Service]],Validation!$A$2:$A$15,Validation!$B$2:$B$15,"",0,1)</f>
        <v/>
      </c>
      <c r="E1445" s="131"/>
      <c r="F1445" s="132"/>
      <c r="G1445" s="133"/>
      <c r="H1445" s="134"/>
      <c r="I1445" s="131"/>
      <c r="J1445" s="131"/>
      <c r="K1445" s="131"/>
      <c r="L1445" s="135">
        <f>Table1[[#This Row],[Per Unit Price]]*MAX(1,Table1[[#This Row],[Qty of Units]])*MAX(1,Table1[[#This Row],['#NCMs Served / FTEs Employed]])*MAX(1,Table1[[#This Row],[Duration of Service]])</f>
        <v>0</v>
      </c>
      <c r="M1445" s="131"/>
      <c r="N1445" s="133"/>
    </row>
    <row r="1446" spans="1:14" x14ac:dyDescent="0.25">
      <c r="A1446" s="130"/>
      <c r="B1446" s="130"/>
      <c r="C1446" s="131"/>
      <c r="D1446" s="112" t="str">
        <f>_xlfn.XLOOKUP(Table1[[#This Row],[Service]],Validation!$A$2:$A$15,Validation!$B$2:$B$15,"",0,1)</f>
        <v/>
      </c>
      <c r="E1446" s="131"/>
      <c r="F1446" s="132"/>
      <c r="G1446" s="133"/>
      <c r="H1446" s="134"/>
      <c r="I1446" s="131"/>
      <c r="J1446" s="131"/>
      <c r="K1446" s="131"/>
      <c r="L1446" s="135">
        <f>Table1[[#This Row],[Per Unit Price]]*MAX(1,Table1[[#This Row],[Qty of Units]])*MAX(1,Table1[[#This Row],['#NCMs Served / FTEs Employed]])*MAX(1,Table1[[#This Row],[Duration of Service]])</f>
        <v>0</v>
      </c>
      <c r="M1446" s="131"/>
      <c r="N1446" s="133"/>
    </row>
    <row r="1447" spans="1:14" x14ac:dyDescent="0.25">
      <c r="A1447" s="130"/>
      <c r="B1447" s="130"/>
      <c r="C1447" s="131"/>
      <c r="D1447" s="112" t="str">
        <f>_xlfn.XLOOKUP(Table1[[#This Row],[Service]],Validation!$A$2:$A$15,Validation!$B$2:$B$15,"",0,1)</f>
        <v/>
      </c>
      <c r="E1447" s="131"/>
      <c r="F1447" s="132"/>
      <c r="G1447" s="133"/>
      <c r="H1447" s="134"/>
      <c r="I1447" s="131"/>
      <c r="J1447" s="131"/>
      <c r="K1447" s="131"/>
      <c r="L1447" s="135">
        <f>Table1[[#This Row],[Per Unit Price]]*MAX(1,Table1[[#This Row],[Qty of Units]])*MAX(1,Table1[[#This Row],['#NCMs Served / FTEs Employed]])*MAX(1,Table1[[#This Row],[Duration of Service]])</f>
        <v>0</v>
      </c>
      <c r="M1447" s="131"/>
      <c r="N1447" s="133"/>
    </row>
    <row r="1448" spans="1:14" x14ac:dyDescent="0.25">
      <c r="A1448" s="130"/>
      <c r="B1448" s="130"/>
      <c r="C1448" s="131"/>
      <c r="D1448" s="112" t="str">
        <f>_xlfn.XLOOKUP(Table1[[#This Row],[Service]],Validation!$A$2:$A$15,Validation!$B$2:$B$15,"",0,1)</f>
        <v/>
      </c>
      <c r="E1448" s="131"/>
      <c r="F1448" s="132"/>
      <c r="G1448" s="133"/>
      <c r="H1448" s="134"/>
      <c r="I1448" s="131"/>
      <c r="J1448" s="131"/>
      <c r="K1448" s="131"/>
      <c r="L1448" s="135">
        <f>Table1[[#This Row],[Per Unit Price]]*MAX(1,Table1[[#This Row],[Qty of Units]])*MAX(1,Table1[[#This Row],['#NCMs Served / FTEs Employed]])*MAX(1,Table1[[#This Row],[Duration of Service]])</f>
        <v>0</v>
      </c>
      <c r="M1448" s="131"/>
      <c r="N1448" s="133"/>
    </row>
    <row r="1449" spans="1:14" x14ac:dyDescent="0.25">
      <c r="A1449" s="130"/>
      <c r="B1449" s="130"/>
      <c r="C1449" s="131"/>
      <c r="D1449" s="112" t="str">
        <f>_xlfn.XLOOKUP(Table1[[#This Row],[Service]],Validation!$A$2:$A$15,Validation!$B$2:$B$15,"",0,1)</f>
        <v/>
      </c>
      <c r="E1449" s="131"/>
      <c r="F1449" s="132"/>
      <c r="G1449" s="133"/>
      <c r="H1449" s="134"/>
      <c r="I1449" s="131"/>
      <c r="J1449" s="131"/>
      <c r="K1449" s="131"/>
      <c r="L1449" s="135">
        <f>Table1[[#This Row],[Per Unit Price]]*MAX(1,Table1[[#This Row],[Qty of Units]])*MAX(1,Table1[[#This Row],['#NCMs Served / FTEs Employed]])*MAX(1,Table1[[#This Row],[Duration of Service]])</f>
        <v>0</v>
      </c>
      <c r="M1449" s="131"/>
      <c r="N1449" s="133"/>
    </row>
    <row r="1450" spans="1:14" x14ac:dyDescent="0.25">
      <c r="A1450" s="130"/>
      <c r="B1450" s="130"/>
      <c r="C1450" s="131"/>
      <c r="D1450" s="112" t="str">
        <f>_xlfn.XLOOKUP(Table1[[#This Row],[Service]],Validation!$A$2:$A$15,Validation!$B$2:$B$15,"",0,1)</f>
        <v/>
      </c>
      <c r="E1450" s="131"/>
      <c r="F1450" s="132"/>
      <c r="G1450" s="133"/>
      <c r="H1450" s="134"/>
      <c r="I1450" s="131"/>
      <c r="J1450" s="131"/>
      <c r="K1450" s="131"/>
      <c r="L1450" s="135">
        <f>Table1[[#This Row],[Per Unit Price]]*MAX(1,Table1[[#This Row],[Qty of Units]])*MAX(1,Table1[[#This Row],['#NCMs Served / FTEs Employed]])*MAX(1,Table1[[#This Row],[Duration of Service]])</f>
        <v>0</v>
      </c>
      <c r="M1450" s="131"/>
      <c r="N1450" s="133"/>
    </row>
    <row r="1451" spans="1:14" x14ac:dyDescent="0.25">
      <c r="A1451" s="130"/>
      <c r="B1451" s="130"/>
      <c r="C1451" s="131"/>
      <c r="D1451" s="112" t="str">
        <f>_xlfn.XLOOKUP(Table1[[#This Row],[Service]],Validation!$A$2:$A$15,Validation!$B$2:$B$15,"",0,1)</f>
        <v/>
      </c>
      <c r="E1451" s="131"/>
      <c r="F1451" s="132"/>
      <c r="G1451" s="133"/>
      <c r="H1451" s="134"/>
      <c r="I1451" s="131"/>
      <c r="J1451" s="131"/>
      <c r="K1451" s="131"/>
      <c r="L1451" s="135">
        <f>Table1[[#This Row],[Per Unit Price]]*MAX(1,Table1[[#This Row],[Qty of Units]])*MAX(1,Table1[[#This Row],['#NCMs Served / FTEs Employed]])*MAX(1,Table1[[#This Row],[Duration of Service]])</f>
        <v>0</v>
      </c>
      <c r="M1451" s="131"/>
      <c r="N1451" s="133"/>
    </row>
    <row r="1452" spans="1:14" x14ac:dyDescent="0.25">
      <c r="A1452" s="130"/>
      <c r="B1452" s="130"/>
      <c r="C1452" s="131"/>
      <c r="D1452" s="112" t="str">
        <f>_xlfn.XLOOKUP(Table1[[#This Row],[Service]],Validation!$A$2:$A$15,Validation!$B$2:$B$15,"",0,1)</f>
        <v/>
      </c>
      <c r="E1452" s="131"/>
      <c r="F1452" s="132"/>
      <c r="G1452" s="133"/>
      <c r="H1452" s="134"/>
      <c r="I1452" s="131"/>
      <c r="J1452" s="131"/>
      <c r="K1452" s="131"/>
      <c r="L1452" s="135">
        <f>Table1[[#This Row],[Per Unit Price]]*MAX(1,Table1[[#This Row],[Qty of Units]])*MAX(1,Table1[[#This Row],['#NCMs Served / FTEs Employed]])*MAX(1,Table1[[#This Row],[Duration of Service]])</f>
        <v>0</v>
      </c>
      <c r="M1452" s="131"/>
      <c r="N1452" s="133"/>
    </row>
    <row r="1453" spans="1:14" x14ac:dyDescent="0.25">
      <c r="A1453" s="130"/>
      <c r="B1453" s="130"/>
      <c r="C1453" s="131"/>
      <c r="D1453" s="112" t="str">
        <f>_xlfn.XLOOKUP(Table1[[#This Row],[Service]],Validation!$A$2:$A$15,Validation!$B$2:$B$15,"",0,1)</f>
        <v/>
      </c>
      <c r="E1453" s="131"/>
      <c r="F1453" s="132"/>
      <c r="G1453" s="133"/>
      <c r="H1453" s="134"/>
      <c r="I1453" s="131"/>
      <c r="J1453" s="131"/>
      <c r="K1453" s="131"/>
      <c r="L1453" s="135">
        <f>Table1[[#This Row],[Per Unit Price]]*MAX(1,Table1[[#This Row],[Qty of Units]])*MAX(1,Table1[[#This Row],['#NCMs Served / FTEs Employed]])*MAX(1,Table1[[#This Row],[Duration of Service]])</f>
        <v>0</v>
      </c>
      <c r="M1453" s="131"/>
      <c r="N1453" s="133"/>
    </row>
    <row r="1454" spans="1:14" x14ac:dyDescent="0.25">
      <c r="A1454" s="130"/>
      <c r="B1454" s="130"/>
      <c r="C1454" s="131"/>
      <c r="D1454" s="112" t="str">
        <f>_xlfn.XLOOKUP(Table1[[#This Row],[Service]],Validation!$A$2:$A$15,Validation!$B$2:$B$15,"",0,1)</f>
        <v/>
      </c>
      <c r="E1454" s="131"/>
      <c r="F1454" s="132"/>
      <c r="G1454" s="133"/>
      <c r="H1454" s="134"/>
      <c r="I1454" s="131"/>
      <c r="J1454" s="131"/>
      <c r="K1454" s="131"/>
      <c r="L1454" s="135">
        <f>Table1[[#This Row],[Per Unit Price]]*MAX(1,Table1[[#This Row],[Qty of Units]])*MAX(1,Table1[[#This Row],['#NCMs Served / FTEs Employed]])*MAX(1,Table1[[#This Row],[Duration of Service]])</f>
        <v>0</v>
      </c>
      <c r="M1454" s="131"/>
      <c r="N1454" s="133"/>
    </row>
    <row r="1455" spans="1:14" x14ac:dyDescent="0.25">
      <c r="A1455" s="130"/>
      <c r="B1455" s="130"/>
      <c r="C1455" s="131"/>
      <c r="D1455" s="112" t="str">
        <f>_xlfn.XLOOKUP(Table1[[#This Row],[Service]],Validation!$A$2:$A$15,Validation!$B$2:$B$15,"",0,1)</f>
        <v/>
      </c>
      <c r="E1455" s="131"/>
      <c r="F1455" s="132"/>
      <c r="G1455" s="133"/>
      <c r="H1455" s="134"/>
      <c r="I1455" s="131"/>
      <c r="J1455" s="131"/>
      <c r="K1455" s="131"/>
      <c r="L1455" s="135">
        <f>Table1[[#This Row],[Per Unit Price]]*MAX(1,Table1[[#This Row],[Qty of Units]])*MAX(1,Table1[[#This Row],['#NCMs Served / FTEs Employed]])*MAX(1,Table1[[#This Row],[Duration of Service]])</f>
        <v>0</v>
      </c>
      <c r="M1455" s="131"/>
      <c r="N1455" s="133"/>
    </row>
    <row r="1456" spans="1:14" x14ac:dyDescent="0.25">
      <c r="A1456" s="130"/>
      <c r="B1456" s="130"/>
      <c r="C1456" s="131"/>
      <c r="D1456" s="112" t="str">
        <f>_xlfn.XLOOKUP(Table1[[#This Row],[Service]],Validation!$A$2:$A$15,Validation!$B$2:$B$15,"",0,1)</f>
        <v/>
      </c>
      <c r="E1456" s="131"/>
      <c r="F1456" s="132"/>
      <c r="G1456" s="133"/>
      <c r="H1456" s="134"/>
      <c r="I1456" s="131"/>
      <c r="J1456" s="131"/>
      <c r="K1456" s="131"/>
      <c r="L1456" s="135">
        <f>Table1[[#This Row],[Per Unit Price]]*MAX(1,Table1[[#This Row],[Qty of Units]])*MAX(1,Table1[[#This Row],['#NCMs Served / FTEs Employed]])*MAX(1,Table1[[#This Row],[Duration of Service]])</f>
        <v>0</v>
      </c>
      <c r="M1456" s="131"/>
      <c r="N1456" s="133"/>
    </row>
    <row r="1457" spans="1:14" x14ac:dyDescent="0.25">
      <c r="A1457" s="130"/>
      <c r="B1457" s="130"/>
      <c r="C1457" s="131"/>
      <c r="D1457" s="112" t="str">
        <f>_xlfn.XLOOKUP(Table1[[#This Row],[Service]],Validation!$A$2:$A$15,Validation!$B$2:$B$15,"",0,1)</f>
        <v/>
      </c>
      <c r="E1457" s="131"/>
      <c r="F1457" s="132"/>
      <c r="G1457" s="133"/>
      <c r="H1457" s="134"/>
      <c r="I1457" s="131"/>
      <c r="J1457" s="131"/>
      <c r="K1457" s="131"/>
      <c r="L1457" s="135">
        <f>Table1[[#This Row],[Per Unit Price]]*MAX(1,Table1[[#This Row],[Qty of Units]])*MAX(1,Table1[[#This Row],['#NCMs Served / FTEs Employed]])*MAX(1,Table1[[#This Row],[Duration of Service]])</f>
        <v>0</v>
      </c>
      <c r="M1457" s="131"/>
      <c r="N1457" s="133"/>
    </row>
    <row r="1458" spans="1:14" x14ac:dyDescent="0.25">
      <c r="A1458" s="130"/>
      <c r="B1458" s="130"/>
      <c r="C1458" s="131"/>
      <c r="D1458" s="112" t="str">
        <f>_xlfn.XLOOKUP(Table1[[#This Row],[Service]],Validation!$A$2:$A$15,Validation!$B$2:$B$15,"",0,1)</f>
        <v/>
      </c>
      <c r="E1458" s="131"/>
      <c r="F1458" s="132"/>
      <c r="G1458" s="133"/>
      <c r="H1458" s="134"/>
      <c r="I1458" s="131"/>
      <c r="J1458" s="131"/>
      <c r="K1458" s="131"/>
      <c r="L1458" s="135">
        <f>Table1[[#This Row],[Per Unit Price]]*MAX(1,Table1[[#This Row],[Qty of Units]])*MAX(1,Table1[[#This Row],['#NCMs Served / FTEs Employed]])*MAX(1,Table1[[#This Row],[Duration of Service]])</f>
        <v>0</v>
      </c>
      <c r="M1458" s="131"/>
      <c r="N1458" s="133"/>
    </row>
    <row r="1459" spans="1:14" x14ac:dyDescent="0.25">
      <c r="A1459" s="130"/>
      <c r="B1459" s="130"/>
      <c r="C1459" s="131"/>
      <c r="D1459" s="112" t="str">
        <f>_xlfn.XLOOKUP(Table1[[#This Row],[Service]],Validation!$A$2:$A$15,Validation!$B$2:$B$15,"",0,1)</f>
        <v/>
      </c>
      <c r="E1459" s="131"/>
      <c r="F1459" s="132"/>
      <c r="G1459" s="133"/>
      <c r="H1459" s="134"/>
      <c r="I1459" s="131"/>
      <c r="J1459" s="131"/>
      <c r="K1459" s="131"/>
      <c r="L1459" s="135">
        <f>Table1[[#This Row],[Per Unit Price]]*MAX(1,Table1[[#This Row],[Qty of Units]])*MAX(1,Table1[[#This Row],['#NCMs Served / FTEs Employed]])*MAX(1,Table1[[#This Row],[Duration of Service]])</f>
        <v>0</v>
      </c>
      <c r="M1459" s="131"/>
      <c r="N1459" s="133"/>
    </row>
    <row r="1460" spans="1:14" x14ac:dyDescent="0.25">
      <c r="A1460" s="130"/>
      <c r="B1460" s="130"/>
      <c r="C1460" s="131"/>
      <c r="D1460" s="112" t="str">
        <f>_xlfn.XLOOKUP(Table1[[#This Row],[Service]],Validation!$A$2:$A$15,Validation!$B$2:$B$15,"",0,1)</f>
        <v/>
      </c>
      <c r="E1460" s="131"/>
      <c r="F1460" s="132"/>
      <c r="G1460" s="133"/>
      <c r="H1460" s="134"/>
      <c r="I1460" s="131"/>
      <c r="J1460" s="131"/>
      <c r="K1460" s="131"/>
      <c r="L1460" s="135">
        <f>Table1[[#This Row],[Per Unit Price]]*MAX(1,Table1[[#This Row],[Qty of Units]])*MAX(1,Table1[[#This Row],['#NCMs Served / FTEs Employed]])*MAX(1,Table1[[#This Row],[Duration of Service]])</f>
        <v>0</v>
      </c>
      <c r="M1460" s="131"/>
      <c r="N1460" s="133"/>
    </row>
    <row r="1461" spans="1:14" x14ac:dyDescent="0.25">
      <c r="A1461" s="130"/>
      <c r="B1461" s="130"/>
      <c r="C1461" s="131"/>
      <c r="D1461" s="112" t="str">
        <f>_xlfn.XLOOKUP(Table1[[#This Row],[Service]],Validation!$A$2:$A$15,Validation!$B$2:$B$15,"",0,1)</f>
        <v/>
      </c>
      <c r="E1461" s="131"/>
      <c r="F1461" s="132"/>
      <c r="G1461" s="133"/>
      <c r="H1461" s="134"/>
      <c r="I1461" s="131"/>
      <c r="J1461" s="131"/>
      <c r="K1461" s="131"/>
      <c r="L1461" s="135">
        <f>Table1[[#This Row],[Per Unit Price]]*MAX(1,Table1[[#This Row],[Qty of Units]])*MAX(1,Table1[[#This Row],['#NCMs Served / FTEs Employed]])*MAX(1,Table1[[#This Row],[Duration of Service]])</f>
        <v>0</v>
      </c>
      <c r="M1461" s="131"/>
      <c r="N1461" s="133"/>
    </row>
    <row r="1462" spans="1:14" x14ac:dyDescent="0.25">
      <c r="A1462" s="130"/>
      <c r="B1462" s="130"/>
      <c r="C1462" s="131"/>
      <c r="D1462" s="112" t="str">
        <f>_xlfn.XLOOKUP(Table1[[#This Row],[Service]],Validation!$A$2:$A$15,Validation!$B$2:$B$15,"",0,1)</f>
        <v/>
      </c>
      <c r="E1462" s="131"/>
      <c r="F1462" s="132"/>
      <c r="G1462" s="133"/>
      <c r="H1462" s="134"/>
      <c r="I1462" s="131"/>
      <c r="J1462" s="131"/>
      <c r="K1462" s="131"/>
      <c r="L1462" s="135">
        <f>Table1[[#This Row],[Per Unit Price]]*MAX(1,Table1[[#This Row],[Qty of Units]])*MAX(1,Table1[[#This Row],['#NCMs Served / FTEs Employed]])*MAX(1,Table1[[#This Row],[Duration of Service]])</f>
        <v>0</v>
      </c>
      <c r="M1462" s="131"/>
      <c r="N1462" s="133"/>
    </row>
    <row r="1463" spans="1:14" x14ac:dyDescent="0.25">
      <c r="A1463" s="130"/>
      <c r="B1463" s="130"/>
      <c r="C1463" s="131"/>
      <c r="D1463" s="112" t="str">
        <f>_xlfn.XLOOKUP(Table1[[#This Row],[Service]],Validation!$A$2:$A$15,Validation!$B$2:$B$15,"",0,1)</f>
        <v/>
      </c>
      <c r="E1463" s="131"/>
      <c r="F1463" s="132"/>
      <c r="G1463" s="133"/>
      <c r="H1463" s="134"/>
      <c r="I1463" s="131"/>
      <c r="J1463" s="131"/>
      <c r="K1463" s="131"/>
      <c r="L1463" s="135">
        <f>Table1[[#This Row],[Per Unit Price]]*MAX(1,Table1[[#This Row],[Qty of Units]])*MAX(1,Table1[[#This Row],['#NCMs Served / FTEs Employed]])*MAX(1,Table1[[#This Row],[Duration of Service]])</f>
        <v>0</v>
      </c>
      <c r="M1463" s="131"/>
      <c r="N1463" s="133"/>
    </row>
    <row r="1464" spans="1:14" x14ac:dyDescent="0.25">
      <c r="A1464" s="130"/>
      <c r="B1464" s="130"/>
      <c r="C1464" s="131"/>
      <c r="D1464" s="112" t="str">
        <f>_xlfn.XLOOKUP(Table1[[#This Row],[Service]],Validation!$A$2:$A$15,Validation!$B$2:$B$15,"",0,1)</f>
        <v/>
      </c>
      <c r="E1464" s="131"/>
      <c r="F1464" s="132"/>
      <c r="G1464" s="133"/>
      <c r="H1464" s="134"/>
      <c r="I1464" s="131"/>
      <c r="J1464" s="131"/>
      <c r="K1464" s="131"/>
      <c r="L1464" s="135">
        <f>Table1[[#This Row],[Per Unit Price]]*MAX(1,Table1[[#This Row],[Qty of Units]])*MAX(1,Table1[[#This Row],['#NCMs Served / FTEs Employed]])*MAX(1,Table1[[#This Row],[Duration of Service]])</f>
        <v>0</v>
      </c>
      <c r="M1464" s="131"/>
      <c r="N1464" s="133"/>
    </row>
    <row r="1465" spans="1:14" x14ac:dyDescent="0.25">
      <c r="A1465" s="130"/>
      <c r="B1465" s="130"/>
      <c r="C1465" s="131"/>
      <c r="D1465" s="112" t="str">
        <f>_xlfn.XLOOKUP(Table1[[#This Row],[Service]],Validation!$A$2:$A$15,Validation!$B$2:$B$15,"",0,1)</f>
        <v/>
      </c>
      <c r="E1465" s="131"/>
      <c r="F1465" s="132"/>
      <c r="G1465" s="133"/>
      <c r="H1465" s="134"/>
      <c r="I1465" s="131"/>
      <c r="J1465" s="131"/>
      <c r="K1465" s="131"/>
      <c r="L1465" s="135">
        <f>Table1[[#This Row],[Per Unit Price]]*MAX(1,Table1[[#This Row],[Qty of Units]])*MAX(1,Table1[[#This Row],['#NCMs Served / FTEs Employed]])*MAX(1,Table1[[#This Row],[Duration of Service]])</f>
        <v>0</v>
      </c>
      <c r="M1465" s="131"/>
      <c r="N1465" s="133"/>
    </row>
    <row r="1466" spans="1:14" x14ac:dyDescent="0.25">
      <c r="A1466" s="130"/>
      <c r="B1466" s="130"/>
      <c r="C1466" s="131"/>
      <c r="D1466" s="112" t="str">
        <f>_xlfn.XLOOKUP(Table1[[#This Row],[Service]],Validation!$A$2:$A$15,Validation!$B$2:$B$15,"",0,1)</f>
        <v/>
      </c>
      <c r="E1466" s="131"/>
      <c r="F1466" s="132"/>
      <c r="G1466" s="133"/>
      <c r="H1466" s="134"/>
      <c r="I1466" s="131"/>
      <c r="J1466" s="131"/>
      <c r="K1466" s="131"/>
      <c r="L1466" s="135">
        <f>Table1[[#This Row],[Per Unit Price]]*MAX(1,Table1[[#This Row],[Qty of Units]])*MAX(1,Table1[[#This Row],['#NCMs Served / FTEs Employed]])*MAX(1,Table1[[#This Row],[Duration of Service]])</f>
        <v>0</v>
      </c>
      <c r="M1466" s="131"/>
      <c r="N1466" s="133"/>
    </row>
    <row r="1467" spans="1:14" x14ac:dyDescent="0.25">
      <c r="A1467" s="130"/>
      <c r="B1467" s="130"/>
      <c r="C1467" s="131"/>
      <c r="D1467" s="112" t="str">
        <f>_xlfn.XLOOKUP(Table1[[#This Row],[Service]],Validation!$A$2:$A$15,Validation!$B$2:$B$15,"",0,1)</f>
        <v/>
      </c>
      <c r="E1467" s="131"/>
      <c r="F1467" s="132"/>
      <c r="G1467" s="133"/>
      <c r="H1467" s="134"/>
      <c r="I1467" s="131"/>
      <c r="J1467" s="131"/>
      <c r="K1467" s="131"/>
      <c r="L1467" s="135">
        <f>Table1[[#This Row],[Per Unit Price]]*MAX(1,Table1[[#This Row],[Qty of Units]])*MAX(1,Table1[[#This Row],['#NCMs Served / FTEs Employed]])*MAX(1,Table1[[#This Row],[Duration of Service]])</f>
        <v>0</v>
      </c>
      <c r="M1467" s="131"/>
      <c r="N1467" s="133"/>
    </row>
    <row r="1468" spans="1:14" x14ac:dyDescent="0.25">
      <c r="A1468" s="130"/>
      <c r="B1468" s="130"/>
      <c r="C1468" s="131"/>
      <c r="D1468" s="112" t="str">
        <f>_xlfn.XLOOKUP(Table1[[#This Row],[Service]],Validation!$A$2:$A$15,Validation!$B$2:$B$15,"",0,1)</f>
        <v/>
      </c>
      <c r="E1468" s="131"/>
      <c r="F1468" s="132"/>
      <c r="G1468" s="133"/>
      <c r="H1468" s="134"/>
      <c r="I1468" s="131"/>
      <c r="J1468" s="131"/>
      <c r="K1468" s="131"/>
      <c r="L1468" s="135">
        <f>Table1[[#This Row],[Per Unit Price]]*MAX(1,Table1[[#This Row],[Qty of Units]])*MAX(1,Table1[[#This Row],['#NCMs Served / FTEs Employed]])*MAX(1,Table1[[#This Row],[Duration of Service]])</f>
        <v>0</v>
      </c>
      <c r="M1468" s="131"/>
      <c r="N1468" s="133"/>
    </row>
    <row r="1469" spans="1:14" x14ac:dyDescent="0.25">
      <c r="A1469" s="130"/>
      <c r="B1469" s="130"/>
      <c r="C1469" s="131"/>
      <c r="D1469" s="112" t="str">
        <f>_xlfn.XLOOKUP(Table1[[#This Row],[Service]],Validation!$A$2:$A$15,Validation!$B$2:$B$15,"",0,1)</f>
        <v/>
      </c>
      <c r="E1469" s="131"/>
      <c r="F1469" s="132"/>
      <c r="G1469" s="133"/>
      <c r="H1469" s="134"/>
      <c r="I1469" s="131"/>
      <c r="J1469" s="131"/>
      <c r="K1469" s="131"/>
      <c r="L1469" s="135">
        <f>Table1[[#This Row],[Per Unit Price]]*MAX(1,Table1[[#This Row],[Qty of Units]])*MAX(1,Table1[[#This Row],['#NCMs Served / FTEs Employed]])*MAX(1,Table1[[#This Row],[Duration of Service]])</f>
        <v>0</v>
      </c>
      <c r="M1469" s="131"/>
      <c r="N1469" s="133"/>
    </row>
    <row r="1470" spans="1:14" x14ac:dyDescent="0.25">
      <c r="A1470" s="130"/>
      <c r="B1470" s="130"/>
      <c r="C1470" s="131"/>
      <c r="D1470" s="112" t="str">
        <f>_xlfn.XLOOKUP(Table1[[#This Row],[Service]],Validation!$A$2:$A$15,Validation!$B$2:$B$15,"",0,1)</f>
        <v/>
      </c>
      <c r="E1470" s="131"/>
      <c r="F1470" s="132"/>
      <c r="G1470" s="133"/>
      <c r="H1470" s="134"/>
      <c r="I1470" s="131"/>
      <c r="J1470" s="131"/>
      <c r="K1470" s="131"/>
      <c r="L1470" s="135">
        <f>Table1[[#This Row],[Per Unit Price]]*MAX(1,Table1[[#This Row],[Qty of Units]])*MAX(1,Table1[[#This Row],['#NCMs Served / FTEs Employed]])*MAX(1,Table1[[#This Row],[Duration of Service]])</f>
        <v>0</v>
      </c>
      <c r="M1470" s="131"/>
      <c r="N1470" s="133"/>
    </row>
    <row r="1471" spans="1:14" x14ac:dyDescent="0.25">
      <c r="A1471" s="130"/>
      <c r="B1471" s="130"/>
      <c r="C1471" s="131"/>
      <c r="D1471" s="112" t="str">
        <f>_xlfn.XLOOKUP(Table1[[#This Row],[Service]],Validation!$A$2:$A$15,Validation!$B$2:$B$15,"",0,1)</f>
        <v/>
      </c>
      <c r="E1471" s="131"/>
      <c r="F1471" s="132"/>
      <c r="G1471" s="133"/>
      <c r="H1471" s="134"/>
      <c r="I1471" s="131"/>
      <c r="J1471" s="131"/>
      <c r="K1471" s="131"/>
      <c r="L1471" s="135">
        <f>Table1[[#This Row],[Per Unit Price]]*MAX(1,Table1[[#This Row],[Qty of Units]])*MAX(1,Table1[[#This Row],['#NCMs Served / FTEs Employed]])*MAX(1,Table1[[#This Row],[Duration of Service]])</f>
        <v>0</v>
      </c>
      <c r="M1471" s="131"/>
      <c r="N1471" s="133"/>
    </row>
    <row r="1472" spans="1:14" x14ac:dyDescent="0.25">
      <c r="A1472" s="130"/>
      <c r="B1472" s="130"/>
      <c r="C1472" s="131"/>
      <c r="D1472" s="112" t="str">
        <f>_xlfn.XLOOKUP(Table1[[#This Row],[Service]],Validation!$A$2:$A$15,Validation!$B$2:$B$15,"",0,1)</f>
        <v/>
      </c>
      <c r="E1472" s="131"/>
      <c r="F1472" s="132"/>
      <c r="G1472" s="133"/>
      <c r="H1472" s="134"/>
      <c r="I1472" s="131"/>
      <c r="J1472" s="131"/>
      <c r="K1472" s="131"/>
      <c r="L1472" s="135">
        <f>Table1[[#This Row],[Per Unit Price]]*MAX(1,Table1[[#This Row],[Qty of Units]])*MAX(1,Table1[[#This Row],['#NCMs Served / FTEs Employed]])*MAX(1,Table1[[#This Row],[Duration of Service]])</f>
        <v>0</v>
      </c>
      <c r="M1472" s="131"/>
      <c r="N1472" s="133"/>
    </row>
    <row r="1473" spans="1:14" x14ac:dyDescent="0.25">
      <c r="A1473" s="130"/>
      <c r="B1473" s="130"/>
      <c r="C1473" s="131"/>
      <c r="D1473" s="112" t="str">
        <f>_xlfn.XLOOKUP(Table1[[#This Row],[Service]],Validation!$A$2:$A$15,Validation!$B$2:$B$15,"",0,1)</f>
        <v/>
      </c>
      <c r="E1473" s="131"/>
      <c r="F1473" s="132"/>
      <c r="G1473" s="133"/>
      <c r="H1473" s="134"/>
      <c r="I1473" s="131"/>
      <c r="J1473" s="131"/>
      <c r="K1473" s="131"/>
      <c r="L1473" s="135">
        <f>Table1[[#This Row],[Per Unit Price]]*MAX(1,Table1[[#This Row],[Qty of Units]])*MAX(1,Table1[[#This Row],['#NCMs Served / FTEs Employed]])*MAX(1,Table1[[#This Row],[Duration of Service]])</f>
        <v>0</v>
      </c>
      <c r="M1473" s="131"/>
      <c r="N1473" s="133"/>
    </row>
    <row r="1474" spans="1:14" x14ac:dyDescent="0.25">
      <c r="A1474" s="130"/>
      <c r="B1474" s="130"/>
      <c r="C1474" s="131"/>
      <c r="D1474" s="112" t="str">
        <f>_xlfn.XLOOKUP(Table1[[#This Row],[Service]],Validation!$A$2:$A$15,Validation!$B$2:$B$15,"",0,1)</f>
        <v/>
      </c>
      <c r="E1474" s="131"/>
      <c r="F1474" s="132"/>
      <c r="G1474" s="133"/>
      <c r="H1474" s="134"/>
      <c r="I1474" s="131"/>
      <c r="J1474" s="131"/>
      <c r="K1474" s="131"/>
      <c r="L1474" s="135">
        <f>Table1[[#This Row],[Per Unit Price]]*MAX(1,Table1[[#This Row],[Qty of Units]])*MAX(1,Table1[[#This Row],['#NCMs Served / FTEs Employed]])*MAX(1,Table1[[#This Row],[Duration of Service]])</f>
        <v>0</v>
      </c>
      <c r="M1474" s="131"/>
      <c r="N1474" s="133"/>
    </row>
    <row r="1475" spans="1:14" x14ac:dyDescent="0.25">
      <c r="A1475" s="130"/>
      <c r="B1475" s="130"/>
      <c r="C1475" s="131"/>
      <c r="D1475" s="112" t="str">
        <f>_xlfn.XLOOKUP(Table1[[#This Row],[Service]],Validation!$A$2:$A$15,Validation!$B$2:$B$15,"",0,1)</f>
        <v/>
      </c>
      <c r="E1475" s="131"/>
      <c r="F1475" s="132"/>
      <c r="G1475" s="133"/>
      <c r="H1475" s="134"/>
      <c r="I1475" s="131"/>
      <c r="J1475" s="131"/>
      <c r="K1475" s="131"/>
      <c r="L1475" s="135">
        <f>Table1[[#This Row],[Per Unit Price]]*MAX(1,Table1[[#This Row],[Qty of Units]])*MAX(1,Table1[[#This Row],['#NCMs Served / FTEs Employed]])*MAX(1,Table1[[#This Row],[Duration of Service]])</f>
        <v>0</v>
      </c>
      <c r="M1475" s="131"/>
      <c r="N1475" s="133"/>
    </row>
    <row r="1476" spans="1:14" x14ac:dyDescent="0.25">
      <c r="A1476" s="130"/>
      <c r="B1476" s="130"/>
      <c r="C1476" s="131"/>
      <c r="D1476" s="112" t="str">
        <f>_xlfn.XLOOKUP(Table1[[#This Row],[Service]],Validation!$A$2:$A$15,Validation!$B$2:$B$15,"",0,1)</f>
        <v/>
      </c>
      <c r="E1476" s="131"/>
      <c r="F1476" s="132"/>
      <c r="G1476" s="133"/>
      <c r="H1476" s="134"/>
      <c r="I1476" s="131"/>
      <c r="J1476" s="131"/>
      <c r="K1476" s="131"/>
      <c r="L1476" s="135">
        <f>Table1[[#This Row],[Per Unit Price]]*MAX(1,Table1[[#This Row],[Qty of Units]])*MAX(1,Table1[[#This Row],['#NCMs Served / FTEs Employed]])*MAX(1,Table1[[#This Row],[Duration of Service]])</f>
        <v>0</v>
      </c>
      <c r="M1476" s="131"/>
      <c r="N1476" s="133"/>
    </row>
    <row r="1477" spans="1:14" x14ac:dyDescent="0.25">
      <c r="A1477" s="130"/>
      <c r="B1477" s="130"/>
      <c r="C1477" s="131"/>
      <c r="D1477" s="112" t="str">
        <f>_xlfn.XLOOKUP(Table1[[#This Row],[Service]],Validation!$A$2:$A$15,Validation!$B$2:$B$15,"",0,1)</f>
        <v/>
      </c>
      <c r="E1477" s="131"/>
      <c r="F1477" s="132"/>
      <c r="G1477" s="133"/>
      <c r="H1477" s="134"/>
      <c r="I1477" s="131"/>
      <c r="J1477" s="131"/>
      <c r="K1477" s="131"/>
      <c r="L1477" s="135">
        <f>Table1[[#This Row],[Per Unit Price]]*MAX(1,Table1[[#This Row],[Qty of Units]])*MAX(1,Table1[[#This Row],['#NCMs Served / FTEs Employed]])*MAX(1,Table1[[#This Row],[Duration of Service]])</f>
        <v>0</v>
      </c>
      <c r="M1477" s="131"/>
      <c r="N1477" s="133"/>
    </row>
    <row r="1478" spans="1:14" x14ac:dyDescent="0.25">
      <c r="A1478" s="130"/>
      <c r="B1478" s="130"/>
      <c r="C1478" s="131"/>
      <c r="D1478" s="112" t="str">
        <f>_xlfn.XLOOKUP(Table1[[#This Row],[Service]],Validation!$A$2:$A$15,Validation!$B$2:$B$15,"",0,1)</f>
        <v/>
      </c>
      <c r="E1478" s="131"/>
      <c r="F1478" s="132"/>
      <c r="G1478" s="133"/>
      <c r="H1478" s="134"/>
      <c r="I1478" s="131"/>
      <c r="J1478" s="131"/>
      <c r="K1478" s="131"/>
      <c r="L1478" s="135">
        <f>Table1[[#This Row],[Per Unit Price]]*MAX(1,Table1[[#This Row],[Qty of Units]])*MAX(1,Table1[[#This Row],['#NCMs Served / FTEs Employed]])*MAX(1,Table1[[#This Row],[Duration of Service]])</f>
        <v>0</v>
      </c>
      <c r="M1478" s="131"/>
      <c r="N1478" s="133"/>
    </row>
    <row r="1479" spans="1:14" x14ac:dyDescent="0.25">
      <c r="A1479" s="130"/>
      <c r="B1479" s="130"/>
      <c r="C1479" s="131"/>
      <c r="D1479" s="112" t="str">
        <f>_xlfn.XLOOKUP(Table1[[#This Row],[Service]],Validation!$A$2:$A$15,Validation!$B$2:$B$15,"",0,1)</f>
        <v/>
      </c>
      <c r="E1479" s="131"/>
      <c r="F1479" s="132"/>
      <c r="G1479" s="133"/>
      <c r="H1479" s="134"/>
      <c r="I1479" s="131"/>
      <c r="J1479" s="131"/>
      <c r="K1479" s="131"/>
      <c r="L1479" s="135">
        <f>Table1[[#This Row],[Per Unit Price]]*MAX(1,Table1[[#This Row],[Qty of Units]])*MAX(1,Table1[[#This Row],['#NCMs Served / FTEs Employed]])*MAX(1,Table1[[#This Row],[Duration of Service]])</f>
        <v>0</v>
      </c>
      <c r="M1479" s="131"/>
      <c r="N1479" s="133"/>
    </row>
    <row r="1480" spans="1:14" x14ac:dyDescent="0.25">
      <c r="A1480" s="130"/>
      <c r="B1480" s="130"/>
      <c r="C1480" s="131"/>
      <c r="D1480" s="112" t="str">
        <f>_xlfn.XLOOKUP(Table1[[#This Row],[Service]],Validation!$A$2:$A$15,Validation!$B$2:$B$15,"",0,1)</f>
        <v/>
      </c>
      <c r="E1480" s="131"/>
      <c r="F1480" s="132"/>
      <c r="G1480" s="133"/>
      <c r="H1480" s="134"/>
      <c r="I1480" s="131"/>
      <c r="J1480" s="131"/>
      <c r="K1480" s="131"/>
      <c r="L1480" s="135">
        <f>Table1[[#This Row],[Per Unit Price]]*MAX(1,Table1[[#This Row],[Qty of Units]])*MAX(1,Table1[[#This Row],['#NCMs Served / FTEs Employed]])*MAX(1,Table1[[#This Row],[Duration of Service]])</f>
        <v>0</v>
      </c>
      <c r="M1480" s="131"/>
      <c r="N1480" s="133"/>
    </row>
    <row r="1481" spans="1:14" x14ac:dyDescent="0.25">
      <c r="A1481" s="130"/>
      <c r="B1481" s="130"/>
      <c r="C1481" s="131"/>
      <c r="D1481" s="112" t="str">
        <f>_xlfn.XLOOKUP(Table1[[#This Row],[Service]],Validation!$A$2:$A$15,Validation!$B$2:$B$15,"",0,1)</f>
        <v/>
      </c>
      <c r="E1481" s="131"/>
      <c r="F1481" s="132"/>
      <c r="G1481" s="133"/>
      <c r="H1481" s="134"/>
      <c r="I1481" s="131"/>
      <c r="J1481" s="131"/>
      <c r="K1481" s="131"/>
      <c r="L1481" s="135">
        <f>Table1[[#This Row],[Per Unit Price]]*MAX(1,Table1[[#This Row],[Qty of Units]])*MAX(1,Table1[[#This Row],['#NCMs Served / FTEs Employed]])*MAX(1,Table1[[#This Row],[Duration of Service]])</f>
        <v>0</v>
      </c>
      <c r="M1481" s="131"/>
      <c r="N1481" s="133"/>
    </row>
    <row r="1482" spans="1:14" x14ac:dyDescent="0.25">
      <c r="A1482" s="130"/>
      <c r="B1482" s="130"/>
      <c r="C1482" s="131"/>
      <c r="D1482" s="112" t="str">
        <f>_xlfn.XLOOKUP(Table1[[#This Row],[Service]],Validation!$A$2:$A$15,Validation!$B$2:$B$15,"",0,1)</f>
        <v/>
      </c>
      <c r="E1482" s="131"/>
      <c r="F1482" s="132"/>
      <c r="G1482" s="133"/>
      <c r="H1482" s="134"/>
      <c r="I1482" s="131"/>
      <c r="J1482" s="131"/>
      <c r="K1482" s="131"/>
      <c r="L1482" s="135">
        <f>Table1[[#This Row],[Per Unit Price]]*MAX(1,Table1[[#This Row],[Qty of Units]])*MAX(1,Table1[[#This Row],['#NCMs Served / FTEs Employed]])*MAX(1,Table1[[#This Row],[Duration of Service]])</f>
        <v>0</v>
      </c>
      <c r="M1482" s="131"/>
      <c r="N1482" s="133"/>
    </row>
    <row r="1483" spans="1:14" x14ac:dyDescent="0.25">
      <c r="A1483" s="130"/>
      <c r="B1483" s="130"/>
      <c r="C1483" s="131"/>
      <c r="D1483" s="112" t="str">
        <f>_xlfn.XLOOKUP(Table1[[#This Row],[Service]],Validation!$A$2:$A$15,Validation!$B$2:$B$15,"",0,1)</f>
        <v/>
      </c>
      <c r="E1483" s="131"/>
      <c r="F1483" s="132"/>
      <c r="G1483" s="133"/>
      <c r="H1483" s="134"/>
      <c r="I1483" s="131"/>
      <c r="J1483" s="131"/>
      <c r="K1483" s="131"/>
      <c r="L1483" s="135">
        <f>Table1[[#This Row],[Per Unit Price]]*MAX(1,Table1[[#This Row],[Qty of Units]])*MAX(1,Table1[[#This Row],['#NCMs Served / FTEs Employed]])*MAX(1,Table1[[#This Row],[Duration of Service]])</f>
        <v>0</v>
      </c>
      <c r="M1483" s="131"/>
      <c r="N1483" s="133"/>
    </row>
    <row r="1484" spans="1:14" x14ac:dyDescent="0.25">
      <c r="A1484" s="130"/>
      <c r="B1484" s="130"/>
      <c r="C1484" s="131"/>
      <c r="D1484" s="112" t="str">
        <f>_xlfn.XLOOKUP(Table1[[#This Row],[Service]],Validation!$A$2:$A$15,Validation!$B$2:$B$15,"",0,1)</f>
        <v/>
      </c>
      <c r="E1484" s="131"/>
      <c r="F1484" s="132"/>
      <c r="G1484" s="133"/>
      <c r="H1484" s="134"/>
      <c r="I1484" s="131"/>
      <c r="J1484" s="131"/>
      <c r="K1484" s="131"/>
      <c r="L1484" s="135">
        <f>Table1[[#This Row],[Per Unit Price]]*MAX(1,Table1[[#This Row],[Qty of Units]])*MAX(1,Table1[[#This Row],['#NCMs Served / FTEs Employed]])*MAX(1,Table1[[#This Row],[Duration of Service]])</f>
        <v>0</v>
      </c>
      <c r="M1484" s="131"/>
      <c r="N1484" s="133"/>
    </row>
    <row r="1485" spans="1:14" x14ac:dyDescent="0.25">
      <c r="A1485" s="130"/>
      <c r="B1485" s="130"/>
      <c r="C1485" s="131"/>
      <c r="D1485" s="112" t="str">
        <f>_xlfn.XLOOKUP(Table1[[#This Row],[Service]],Validation!$A$2:$A$15,Validation!$B$2:$B$15,"",0,1)</f>
        <v/>
      </c>
      <c r="E1485" s="131"/>
      <c r="F1485" s="132"/>
      <c r="G1485" s="133"/>
      <c r="H1485" s="134"/>
      <c r="I1485" s="131"/>
      <c r="J1485" s="131"/>
      <c r="K1485" s="131"/>
      <c r="L1485" s="135">
        <f>Table1[[#This Row],[Per Unit Price]]*MAX(1,Table1[[#This Row],[Qty of Units]])*MAX(1,Table1[[#This Row],['#NCMs Served / FTEs Employed]])*MAX(1,Table1[[#This Row],[Duration of Service]])</f>
        <v>0</v>
      </c>
      <c r="M1485" s="131"/>
      <c r="N1485" s="133"/>
    </row>
    <row r="1486" spans="1:14" x14ac:dyDescent="0.25">
      <c r="A1486" s="130"/>
      <c r="B1486" s="130"/>
      <c r="C1486" s="131"/>
      <c r="D1486" s="112" t="str">
        <f>_xlfn.XLOOKUP(Table1[[#This Row],[Service]],Validation!$A$2:$A$15,Validation!$B$2:$B$15,"",0,1)</f>
        <v/>
      </c>
      <c r="E1486" s="131"/>
      <c r="F1486" s="132"/>
      <c r="G1486" s="133"/>
      <c r="H1486" s="134"/>
      <c r="I1486" s="131"/>
      <c r="J1486" s="131"/>
      <c r="K1486" s="131"/>
      <c r="L1486" s="135">
        <f>Table1[[#This Row],[Per Unit Price]]*MAX(1,Table1[[#This Row],[Qty of Units]])*MAX(1,Table1[[#This Row],['#NCMs Served / FTEs Employed]])*MAX(1,Table1[[#This Row],[Duration of Service]])</f>
        <v>0</v>
      </c>
      <c r="M1486" s="131"/>
      <c r="N1486" s="133"/>
    </row>
    <row r="1487" spans="1:14" x14ac:dyDescent="0.25">
      <c r="A1487" s="130"/>
      <c r="B1487" s="130"/>
      <c r="C1487" s="131"/>
      <c r="D1487" s="112" t="str">
        <f>_xlfn.XLOOKUP(Table1[[#This Row],[Service]],Validation!$A$2:$A$15,Validation!$B$2:$B$15,"",0,1)</f>
        <v/>
      </c>
      <c r="E1487" s="131"/>
      <c r="F1487" s="132"/>
      <c r="G1487" s="133"/>
      <c r="H1487" s="134"/>
      <c r="I1487" s="131"/>
      <c r="J1487" s="131"/>
      <c r="K1487" s="131"/>
      <c r="L1487" s="135">
        <f>Table1[[#This Row],[Per Unit Price]]*MAX(1,Table1[[#This Row],[Qty of Units]])*MAX(1,Table1[[#This Row],['#NCMs Served / FTEs Employed]])*MAX(1,Table1[[#This Row],[Duration of Service]])</f>
        <v>0</v>
      </c>
      <c r="M1487" s="131"/>
      <c r="N1487" s="133"/>
    </row>
    <row r="1488" spans="1:14" x14ac:dyDescent="0.25">
      <c r="A1488" s="130"/>
      <c r="B1488" s="130"/>
      <c r="C1488" s="131"/>
      <c r="D1488" s="112" t="str">
        <f>_xlfn.XLOOKUP(Table1[[#This Row],[Service]],Validation!$A$2:$A$15,Validation!$B$2:$B$15,"",0,1)</f>
        <v/>
      </c>
      <c r="E1488" s="131"/>
      <c r="F1488" s="132"/>
      <c r="G1488" s="133"/>
      <c r="H1488" s="134"/>
      <c r="I1488" s="131"/>
      <c r="J1488" s="131"/>
      <c r="K1488" s="131"/>
      <c r="L1488" s="135">
        <f>Table1[[#This Row],[Per Unit Price]]*MAX(1,Table1[[#This Row],[Qty of Units]])*MAX(1,Table1[[#This Row],['#NCMs Served / FTEs Employed]])*MAX(1,Table1[[#This Row],[Duration of Service]])</f>
        <v>0</v>
      </c>
      <c r="M1488" s="131"/>
      <c r="N1488" s="133"/>
    </row>
    <row r="1489" spans="1:14" x14ac:dyDescent="0.25">
      <c r="A1489" s="130"/>
      <c r="B1489" s="130"/>
      <c r="C1489" s="131"/>
      <c r="D1489" s="112" t="str">
        <f>_xlfn.XLOOKUP(Table1[[#This Row],[Service]],Validation!$A$2:$A$15,Validation!$B$2:$B$15,"",0,1)</f>
        <v/>
      </c>
      <c r="E1489" s="131"/>
      <c r="F1489" s="132"/>
      <c r="G1489" s="133"/>
      <c r="H1489" s="134"/>
      <c r="I1489" s="131"/>
      <c r="J1489" s="131"/>
      <c r="K1489" s="131"/>
      <c r="L1489" s="135">
        <f>Table1[[#This Row],[Per Unit Price]]*MAX(1,Table1[[#This Row],[Qty of Units]])*MAX(1,Table1[[#This Row],['#NCMs Served / FTEs Employed]])*MAX(1,Table1[[#This Row],[Duration of Service]])</f>
        <v>0</v>
      </c>
      <c r="M1489" s="131"/>
      <c r="N1489" s="133"/>
    </row>
    <row r="1490" spans="1:14" x14ac:dyDescent="0.25">
      <c r="A1490" s="130"/>
      <c r="B1490" s="130"/>
      <c r="C1490" s="131"/>
      <c r="D1490" s="112" t="str">
        <f>_xlfn.XLOOKUP(Table1[[#This Row],[Service]],Validation!$A$2:$A$15,Validation!$B$2:$B$15,"",0,1)</f>
        <v/>
      </c>
      <c r="E1490" s="131"/>
      <c r="F1490" s="132"/>
      <c r="G1490" s="133"/>
      <c r="H1490" s="134"/>
      <c r="I1490" s="131"/>
      <c r="J1490" s="131"/>
      <c r="K1490" s="131"/>
      <c r="L1490" s="135">
        <f>Table1[[#This Row],[Per Unit Price]]*MAX(1,Table1[[#This Row],[Qty of Units]])*MAX(1,Table1[[#This Row],['#NCMs Served / FTEs Employed]])*MAX(1,Table1[[#This Row],[Duration of Service]])</f>
        <v>0</v>
      </c>
      <c r="M1490" s="131"/>
      <c r="N1490" s="133"/>
    </row>
    <row r="1491" spans="1:14" x14ac:dyDescent="0.25">
      <c r="A1491" s="130"/>
      <c r="B1491" s="130"/>
      <c r="C1491" s="131"/>
      <c r="D1491" s="112" t="str">
        <f>_xlfn.XLOOKUP(Table1[[#This Row],[Service]],Validation!$A$2:$A$15,Validation!$B$2:$B$15,"",0,1)</f>
        <v/>
      </c>
      <c r="E1491" s="131"/>
      <c r="F1491" s="132"/>
      <c r="G1491" s="133"/>
      <c r="H1491" s="134"/>
      <c r="I1491" s="131"/>
      <c r="J1491" s="131"/>
      <c r="K1491" s="131"/>
      <c r="L1491" s="135">
        <f>Table1[[#This Row],[Per Unit Price]]*MAX(1,Table1[[#This Row],[Qty of Units]])*MAX(1,Table1[[#This Row],['#NCMs Served / FTEs Employed]])*MAX(1,Table1[[#This Row],[Duration of Service]])</f>
        <v>0</v>
      </c>
      <c r="M1491" s="131"/>
      <c r="N1491" s="133"/>
    </row>
    <row r="1492" spans="1:14" x14ac:dyDescent="0.25">
      <c r="A1492" s="130"/>
      <c r="B1492" s="130"/>
      <c r="C1492" s="131"/>
      <c r="D1492" s="112" t="str">
        <f>_xlfn.XLOOKUP(Table1[[#This Row],[Service]],Validation!$A$2:$A$15,Validation!$B$2:$B$15,"",0,1)</f>
        <v/>
      </c>
      <c r="E1492" s="131"/>
      <c r="F1492" s="132"/>
      <c r="G1492" s="133"/>
      <c r="H1492" s="134"/>
      <c r="I1492" s="131"/>
      <c r="J1492" s="131"/>
      <c r="K1492" s="131"/>
      <c r="L1492" s="135">
        <f>Table1[[#This Row],[Per Unit Price]]*MAX(1,Table1[[#This Row],[Qty of Units]])*MAX(1,Table1[[#This Row],['#NCMs Served / FTEs Employed]])*MAX(1,Table1[[#This Row],[Duration of Service]])</f>
        <v>0</v>
      </c>
      <c r="M1492" s="131"/>
      <c r="N1492" s="133"/>
    </row>
    <row r="1493" spans="1:14" x14ac:dyDescent="0.25">
      <c r="A1493" s="130"/>
      <c r="B1493" s="130"/>
      <c r="C1493" s="131"/>
      <c r="D1493" s="112" t="str">
        <f>_xlfn.XLOOKUP(Table1[[#This Row],[Service]],Validation!$A$2:$A$15,Validation!$B$2:$B$15,"",0,1)</f>
        <v/>
      </c>
      <c r="E1493" s="131"/>
      <c r="F1493" s="132"/>
      <c r="G1493" s="133"/>
      <c r="H1493" s="134"/>
      <c r="I1493" s="131"/>
      <c r="J1493" s="131"/>
      <c r="K1493" s="131"/>
      <c r="L1493" s="135">
        <f>Table1[[#This Row],[Per Unit Price]]*MAX(1,Table1[[#This Row],[Qty of Units]])*MAX(1,Table1[[#This Row],['#NCMs Served / FTEs Employed]])*MAX(1,Table1[[#This Row],[Duration of Service]])</f>
        <v>0</v>
      </c>
      <c r="M1493" s="131"/>
      <c r="N1493" s="133"/>
    </row>
    <row r="1494" spans="1:14" x14ac:dyDescent="0.25">
      <c r="A1494" s="130"/>
      <c r="B1494" s="130"/>
      <c r="C1494" s="131"/>
      <c r="D1494" s="112" t="str">
        <f>_xlfn.XLOOKUP(Table1[[#This Row],[Service]],Validation!$A$2:$A$15,Validation!$B$2:$B$15,"",0,1)</f>
        <v/>
      </c>
      <c r="E1494" s="131"/>
      <c r="F1494" s="132"/>
      <c r="G1494" s="133"/>
      <c r="H1494" s="134"/>
      <c r="I1494" s="131"/>
      <c r="J1494" s="131"/>
      <c r="K1494" s="131"/>
      <c r="L1494" s="135">
        <f>Table1[[#This Row],[Per Unit Price]]*MAX(1,Table1[[#This Row],[Qty of Units]])*MAX(1,Table1[[#This Row],['#NCMs Served / FTEs Employed]])*MAX(1,Table1[[#This Row],[Duration of Service]])</f>
        <v>0</v>
      </c>
      <c r="M1494" s="131"/>
      <c r="N1494" s="133"/>
    </row>
    <row r="1495" spans="1:14" x14ac:dyDescent="0.25">
      <c r="A1495" s="130"/>
      <c r="B1495" s="130"/>
      <c r="C1495" s="131"/>
      <c r="D1495" s="112" t="str">
        <f>_xlfn.XLOOKUP(Table1[[#This Row],[Service]],Validation!$A$2:$A$15,Validation!$B$2:$B$15,"",0,1)</f>
        <v/>
      </c>
      <c r="E1495" s="131"/>
      <c r="F1495" s="132"/>
      <c r="G1495" s="133"/>
      <c r="H1495" s="134"/>
      <c r="I1495" s="131"/>
      <c r="J1495" s="131"/>
      <c r="K1495" s="131"/>
      <c r="L1495" s="135">
        <f>Table1[[#This Row],[Per Unit Price]]*MAX(1,Table1[[#This Row],[Qty of Units]])*MAX(1,Table1[[#This Row],['#NCMs Served / FTEs Employed]])*MAX(1,Table1[[#This Row],[Duration of Service]])</f>
        <v>0</v>
      </c>
      <c r="M1495" s="131"/>
      <c r="N1495" s="133"/>
    </row>
    <row r="1496" spans="1:14" x14ac:dyDescent="0.25">
      <c r="A1496" s="130"/>
      <c r="B1496" s="130"/>
      <c r="C1496" s="131"/>
      <c r="D1496" s="112" t="str">
        <f>_xlfn.XLOOKUP(Table1[[#This Row],[Service]],Validation!$A$2:$A$15,Validation!$B$2:$B$15,"",0,1)</f>
        <v/>
      </c>
      <c r="E1496" s="131"/>
      <c r="F1496" s="132"/>
      <c r="G1496" s="133"/>
      <c r="H1496" s="134"/>
      <c r="I1496" s="131"/>
      <c r="J1496" s="131"/>
      <c r="K1496" s="131"/>
      <c r="L1496" s="135">
        <f>Table1[[#This Row],[Per Unit Price]]*MAX(1,Table1[[#This Row],[Qty of Units]])*MAX(1,Table1[[#This Row],['#NCMs Served / FTEs Employed]])*MAX(1,Table1[[#This Row],[Duration of Service]])</f>
        <v>0</v>
      </c>
      <c r="M1496" s="131"/>
      <c r="N1496" s="133"/>
    </row>
    <row r="1497" spans="1:14" x14ac:dyDescent="0.25">
      <c r="A1497" s="130"/>
      <c r="B1497" s="130"/>
      <c r="C1497" s="131"/>
      <c r="D1497" s="112" t="str">
        <f>_xlfn.XLOOKUP(Table1[[#This Row],[Service]],Validation!$A$2:$A$15,Validation!$B$2:$B$15,"",0,1)</f>
        <v/>
      </c>
      <c r="E1497" s="131"/>
      <c r="F1497" s="132"/>
      <c r="G1497" s="133"/>
      <c r="H1497" s="134"/>
      <c r="I1497" s="131"/>
      <c r="J1497" s="131"/>
      <c r="K1497" s="131"/>
      <c r="L1497" s="135">
        <f>Table1[[#This Row],[Per Unit Price]]*MAX(1,Table1[[#This Row],[Qty of Units]])*MAX(1,Table1[[#This Row],['#NCMs Served / FTEs Employed]])*MAX(1,Table1[[#This Row],[Duration of Service]])</f>
        <v>0</v>
      </c>
      <c r="M1497" s="131"/>
      <c r="N1497" s="133"/>
    </row>
    <row r="1498" spans="1:14" x14ac:dyDescent="0.25">
      <c r="A1498" s="130"/>
      <c r="B1498" s="130"/>
      <c r="C1498" s="131"/>
      <c r="D1498" s="112" t="str">
        <f>_xlfn.XLOOKUP(Table1[[#This Row],[Service]],Validation!$A$2:$A$15,Validation!$B$2:$B$15,"",0,1)</f>
        <v/>
      </c>
      <c r="E1498" s="131"/>
      <c r="F1498" s="132"/>
      <c r="G1498" s="133"/>
      <c r="H1498" s="134"/>
      <c r="I1498" s="131"/>
      <c r="J1498" s="131"/>
      <c r="K1498" s="131"/>
      <c r="L1498" s="135">
        <f>Table1[[#This Row],[Per Unit Price]]*MAX(1,Table1[[#This Row],[Qty of Units]])*MAX(1,Table1[[#This Row],['#NCMs Served / FTEs Employed]])*MAX(1,Table1[[#This Row],[Duration of Service]])</f>
        <v>0</v>
      </c>
      <c r="M1498" s="131"/>
      <c r="N1498" s="133"/>
    </row>
    <row r="1499" spans="1:14" x14ac:dyDescent="0.25">
      <c r="A1499" s="130"/>
      <c r="B1499" s="130"/>
      <c r="C1499" s="131"/>
      <c r="D1499" s="112" t="str">
        <f>_xlfn.XLOOKUP(Table1[[#This Row],[Service]],Validation!$A$2:$A$15,Validation!$B$2:$B$15,"",0,1)</f>
        <v/>
      </c>
      <c r="E1499" s="131"/>
      <c r="F1499" s="132"/>
      <c r="G1499" s="133"/>
      <c r="H1499" s="134"/>
      <c r="I1499" s="131"/>
      <c r="J1499" s="131"/>
      <c r="K1499" s="131"/>
      <c r="L1499" s="135">
        <f>Table1[[#This Row],[Per Unit Price]]*MAX(1,Table1[[#This Row],[Qty of Units]])*MAX(1,Table1[[#This Row],['#NCMs Served / FTEs Employed]])*MAX(1,Table1[[#This Row],[Duration of Service]])</f>
        <v>0</v>
      </c>
      <c r="M1499" s="131"/>
      <c r="N1499" s="133"/>
    </row>
    <row r="1500" spans="1:14" x14ac:dyDescent="0.25">
      <c r="A1500" s="130"/>
      <c r="B1500" s="130"/>
      <c r="C1500" s="131"/>
      <c r="D1500" s="112" t="str">
        <f>_xlfn.XLOOKUP(Table1[[#This Row],[Service]],Validation!$A$2:$A$15,Validation!$B$2:$B$15,"",0,1)</f>
        <v/>
      </c>
      <c r="E1500" s="131"/>
      <c r="F1500" s="132"/>
      <c r="G1500" s="133"/>
      <c r="H1500" s="134"/>
      <c r="I1500" s="131"/>
      <c r="J1500" s="131"/>
      <c r="K1500" s="131"/>
      <c r="L1500" s="135">
        <f>Table1[[#This Row],[Per Unit Price]]*MAX(1,Table1[[#This Row],[Qty of Units]])*MAX(1,Table1[[#This Row],['#NCMs Served / FTEs Employed]])*MAX(1,Table1[[#This Row],[Duration of Service]])</f>
        <v>0</v>
      </c>
      <c r="M1500" s="131"/>
      <c r="N1500" s="133"/>
    </row>
    <row r="1501" spans="1:14" x14ac:dyDescent="0.25">
      <c r="A1501" s="130"/>
      <c r="B1501" s="130"/>
      <c r="C1501" s="131"/>
      <c r="D1501" s="112" t="str">
        <f>_xlfn.XLOOKUP(Table1[[#This Row],[Service]],Validation!$A$2:$A$15,Validation!$B$2:$B$15,"",0,1)</f>
        <v/>
      </c>
      <c r="E1501" s="131"/>
      <c r="F1501" s="132"/>
      <c r="G1501" s="133"/>
      <c r="H1501" s="134"/>
      <c r="I1501" s="131"/>
      <c r="J1501" s="131"/>
      <c r="K1501" s="131"/>
      <c r="L1501" s="135">
        <f>Table1[[#This Row],[Per Unit Price]]*MAX(1,Table1[[#This Row],[Qty of Units]])*MAX(1,Table1[[#This Row],['#NCMs Served / FTEs Employed]])*MAX(1,Table1[[#This Row],[Duration of Service]])</f>
        <v>0</v>
      </c>
      <c r="M1501" s="131"/>
      <c r="N1501" s="133"/>
    </row>
    <row r="1502" spans="1:14" x14ac:dyDescent="0.25">
      <c r="A1502" s="130"/>
      <c r="B1502" s="130"/>
      <c r="C1502" s="131"/>
      <c r="D1502" s="112" t="str">
        <f>_xlfn.XLOOKUP(Table1[[#This Row],[Service]],Validation!$A$2:$A$15,Validation!$B$2:$B$15,"",0,1)</f>
        <v/>
      </c>
      <c r="E1502" s="131"/>
      <c r="F1502" s="132"/>
      <c r="G1502" s="133"/>
      <c r="H1502" s="134"/>
      <c r="I1502" s="131"/>
      <c r="J1502" s="131"/>
      <c r="K1502" s="131"/>
      <c r="L1502" s="135">
        <f>Table1[[#This Row],[Per Unit Price]]*MAX(1,Table1[[#This Row],[Qty of Units]])*MAX(1,Table1[[#This Row],['#NCMs Served / FTEs Employed]])*MAX(1,Table1[[#This Row],[Duration of Service]])</f>
        <v>0</v>
      </c>
      <c r="M1502" s="131"/>
      <c r="N1502" s="133"/>
    </row>
    <row r="1503" spans="1:14" x14ac:dyDescent="0.25">
      <c r="A1503" s="130"/>
      <c r="B1503" s="130"/>
      <c r="C1503" s="131"/>
      <c r="D1503" s="112" t="str">
        <f>_xlfn.XLOOKUP(Table1[[#This Row],[Service]],Validation!$A$2:$A$15,Validation!$B$2:$B$15,"",0,1)</f>
        <v/>
      </c>
      <c r="E1503" s="131"/>
      <c r="F1503" s="132"/>
      <c r="G1503" s="133"/>
      <c r="H1503" s="134"/>
      <c r="I1503" s="131"/>
      <c r="J1503" s="131"/>
      <c r="K1503" s="131"/>
      <c r="L1503" s="135">
        <f>Table1[[#This Row],[Per Unit Price]]*MAX(1,Table1[[#This Row],[Qty of Units]])*MAX(1,Table1[[#This Row],['#NCMs Served / FTEs Employed]])*MAX(1,Table1[[#This Row],[Duration of Service]])</f>
        <v>0</v>
      </c>
      <c r="M1503" s="131"/>
      <c r="N1503" s="133"/>
    </row>
    <row r="1504" spans="1:14" x14ac:dyDescent="0.25">
      <c r="A1504" s="130"/>
      <c r="B1504" s="130"/>
      <c r="C1504" s="131"/>
      <c r="D1504" s="112" t="str">
        <f>_xlfn.XLOOKUP(Table1[[#This Row],[Service]],Validation!$A$2:$A$15,Validation!$B$2:$B$15,"",0,1)</f>
        <v/>
      </c>
      <c r="E1504" s="131"/>
      <c r="F1504" s="132"/>
      <c r="G1504" s="133"/>
      <c r="H1504" s="134"/>
      <c r="I1504" s="131"/>
      <c r="J1504" s="131"/>
      <c r="K1504" s="131"/>
      <c r="L1504" s="135">
        <f>Table1[[#This Row],[Per Unit Price]]*MAX(1,Table1[[#This Row],[Qty of Units]])*MAX(1,Table1[[#This Row],['#NCMs Served / FTEs Employed]])*MAX(1,Table1[[#This Row],[Duration of Service]])</f>
        <v>0</v>
      </c>
      <c r="M1504" s="131"/>
      <c r="N1504" s="133"/>
    </row>
    <row r="1505" spans="1:14" x14ac:dyDescent="0.25">
      <c r="A1505" s="130"/>
      <c r="B1505" s="130"/>
      <c r="C1505" s="131"/>
      <c r="D1505" s="112" t="str">
        <f>_xlfn.XLOOKUP(Table1[[#This Row],[Service]],Validation!$A$2:$A$15,Validation!$B$2:$B$15,"",0,1)</f>
        <v/>
      </c>
      <c r="E1505" s="131"/>
      <c r="F1505" s="132"/>
      <c r="G1505" s="133"/>
      <c r="H1505" s="134"/>
      <c r="I1505" s="131"/>
      <c r="J1505" s="131"/>
      <c r="K1505" s="131"/>
      <c r="L1505" s="135">
        <f>Table1[[#This Row],[Per Unit Price]]*MAX(1,Table1[[#This Row],[Qty of Units]])*MAX(1,Table1[[#This Row],['#NCMs Served / FTEs Employed]])*MAX(1,Table1[[#This Row],[Duration of Service]])</f>
        <v>0</v>
      </c>
      <c r="M1505" s="131"/>
      <c r="N1505" s="133"/>
    </row>
    <row r="1506" spans="1:14" x14ac:dyDescent="0.25">
      <c r="A1506" s="130"/>
      <c r="B1506" s="130"/>
      <c r="C1506" s="131"/>
      <c r="D1506" s="112" t="str">
        <f>_xlfn.XLOOKUP(Table1[[#This Row],[Service]],Validation!$A$2:$A$15,Validation!$B$2:$B$15,"",0,1)</f>
        <v/>
      </c>
      <c r="E1506" s="131"/>
      <c r="F1506" s="132"/>
      <c r="G1506" s="133"/>
      <c r="H1506" s="134"/>
      <c r="I1506" s="131"/>
      <c r="J1506" s="131"/>
      <c r="K1506" s="131"/>
      <c r="L1506" s="135">
        <f>Table1[[#This Row],[Per Unit Price]]*MAX(1,Table1[[#This Row],[Qty of Units]])*MAX(1,Table1[[#This Row],['#NCMs Served / FTEs Employed]])*MAX(1,Table1[[#This Row],[Duration of Service]])</f>
        <v>0</v>
      </c>
      <c r="M1506" s="131"/>
      <c r="N1506" s="133"/>
    </row>
    <row r="1507" spans="1:14" x14ac:dyDescent="0.25">
      <c r="A1507" s="130"/>
      <c r="B1507" s="130"/>
      <c r="C1507" s="131"/>
      <c r="D1507" s="112" t="str">
        <f>_xlfn.XLOOKUP(Table1[[#This Row],[Service]],Validation!$A$2:$A$15,Validation!$B$2:$B$15,"",0,1)</f>
        <v/>
      </c>
      <c r="E1507" s="131"/>
      <c r="F1507" s="132"/>
      <c r="G1507" s="133"/>
      <c r="H1507" s="134"/>
      <c r="I1507" s="131"/>
      <c r="J1507" s="131"/>
      <c r="K1507" s="131"/>
      <c r="L1507" s="135">
        <f>Table1[[#This Row],[Per Unit Price]]*MAX(1,Table1[[#This Row],[Qty of Units]])*MAX(1,Table1[[#This Row],['#NCMs Served / FTEs Employed]])*MAX(1,Table1[[#This Row],[Duration of Service]])</f>
        <v>0</v>
      </c>
      <c r="M1507" s="131"/>
      <c r="N1507" s="133"/>
    </row>
    <row r="1508" spans="1:14" x14ac:dyDescent="0.25">
      <c r="A1508" s="130"/>
      <c r="B1508" s="130"/>
      <c r="C1508" s="131"/>
      <c r="D1508" s="112" t="str">
        <f>_xlfn.XLOOKUP(Table1[[#This Row],[Service]],Validation!$A$2:$A$15,Validation!$B$2:$B$15,"",0,1)</f>
        <v/>
      </c>
      <c r="E1508" s="131"/>
      <c r="F1508" s="132"/>
      <c r="G1508" s="133"/>
      <c r="H1508" s="134"/>
      <c r="I1508" s="131"/>
      <c r="J1508" s="131"/>
      <c r="K1508" s="131"/>
      <c r="L1508" s="135">
        <f>Table1[[#This Row],[Per Unit Price]]*MAX(1,Table1[[#This Row],[Qty of Units]])*MAX(1,Table1[[#This Row],['#NCMs Served / FTEs Employed]])*MAX(1,Table1[[#This Row],[Duration of Service]])</f>
        <v>0</v>
      </c>
      <c r="M1508" s="131"/>
      <c r="N1508" s="133"/>
    </row>
    <row r="1509" spans="1:14" x14ac:dyDescent="0.25">
      <c r="A1509" s="130"/>
      <c r="B1509" s="130"/>
      <c r="C1509" s="131"/>
      <c r="D1509" s="112" t="str">
        <f>_xlfn.XLOOKUP(Table1[[#This Row],[Service]],Validation!$A$2:$A$15,Validation!$B$2:$B$15,"",0,1)</f>
        <v/>
      </c>
      <c r="E1509" s="131"/>
      <c r="F1509" s="132"/>
      <c r="G1509" s="133"/>
      <c r="H1509" s="134"/>
      <c r="I1509" s="131"/>
      <c r="J1509" s="131"/>
      <c r="K1509" s="131"/>
      <c r="L1509" s="135">
        <f>Table1[[#This Row],[Per Unit Price]]*MAX(1,Table1[[#This Row],[Qty of Units]])*MAX(1,Table1[[#This Row],['#NCMs Served / FTEs Employed]])*MAX(1,Table1[[#This Row],[Duration of Service]])</f>
        <v>0</v>
      </c>
      <c r="M1509" s="131"/>
      <c r="N1509" s="133"/>
    </row>
    <row r="1510" spans="1:14" x14ac:dyDescent="0.25">
      <c r="A1510" s="130"/>
      <c r="B1510" s="130"/>
      <c r="C1510" s="131"/>
      <c r="D1510" s="112" t="str">
        <f>_xlfn.XLOOKUP(Table1[[#This Row],[Service]],Validation!$A$2:$A$15,Validation!$B$2:$B$15,"",0,1)</f>
        <v/>
      </c>
      <c r="E1510" s="131"/>
      <c r="F1510" s="132"/>
      <c r="G1510" s="133"/>
      <c r="H1510" s="134"/>
      <c r="I1510" s="131"/>
      <c r="J1510" s="131"/>
      <c r="K1510" s="131"/>
      <c r="L1510" s="135">
        <f>Table1[[#This Row],[Per Unit Price]]*MAX(1,Table1[[#This Row],[Qty of Units]])*MAX(1,Table1[[#This Row],['#NCMs Served / FTEs Employed]])*MAX(1,Table1[[#This Row],[Duration of Service]])</f>
        <v>0</v>
      </c>
      <c r="M1510" s="131"/>
      <c r="N1510" s="133"/>
    </row>
    <row r="1511" spans="1:14" x14ac:dyDescent="0.25">
      <c r="A1511" s="130"/>
      <c r="B1511" s="130"/>
      <c r="C1511" s="131"/>
      <c r="D1511" s="112" t="str">
        <f>_xlfn.XLOOKUP(Table1[[#This Row],[Service]],Validation!$A$2:$A$15,Validation!$B$2:$B$15,"",0,1)</f>
        <v/>
      </c>
      <c r="E1511" s="131"/>
      <c r="F1511" s="132"/>
      <c r="G1511" s="133"/>
      <c r="H1511" s="134"/>
      <c r="I1511" s="131"/>
      <c r="J1511" s="131"/>
      <c r="K1511" s="131"/>
      <c r="L1511" s="135">
        <f>Table1[[#This Row],[Per Unit Price]]*MAX(1,Table1[[#This Row],[Qty of Units]])*MAX(1,Table1[[#This Row],['#NCMs Served / FTEs Employed]])*MAX(1,Table1[[#This Row],[Duration of Service]])</f>
        <v>0</v>
      </c>
      <c r="M1511" s="131"/>
      <c r="N1511" s="133"/>
    </row>
    <row r="1512" spans="1:14" x14ac:dyDescent="0.25">
      <c r="A1512" s="130"/>
      <c r="B1512" s="130"/>
      <c r="C1512" s="131"/>
      <c r="D1512" s="112" t="str">
        <f>_xlfn.XLOOKUP(Table1[[#This Row],[Service]],Validation!$A$2:$A$15,Validation!$B$2:$B$15,"",0,1)</f>
        <v/>
      </c>
      <c r="E1512" s="131"/>
      <c r="F1512" s="132"/>
      <c r="G1512" s="133"/>
      <c r="H1512" s="134"/>
      <c r="I1512" s="131"/>
      <c r="J1512" s="131"/>
      <c r="K1512" s="131"/>
      <c r="L1512" s="135">
        <f>Table1[[#This Row],[Per Unit Price]]*MAX(1,Table1[[#This Row],[Qty of Units]])*MAX(1,Table1[[#This Row],['#NCMs Served / FTEs Employed]])*MAX(1,Table1[[#This Row],[Duration of Service]])</f>
        <v>0</v>
      </c>
      <c r="M1512" s="131"/>
      <c r="N1512" s="133"/>
    </row>
    <row r="1513" spans="1:14" x14ac:dyDescent="0.25">
      <c r="A1513" s="130"/>
      <c r="B1513" s="130"/>
      <c r="C1513" s="131"/>
      <c r="D1513" s="112" t="str">
        <f>_xlfn.XLOOKUP(Table1[[#This Row],[Service]],Validation!$A$2:$A$15,Validation!$B$2:$B$15,"",0,1)</f>
        <v/>
      </c>
      <c r="E1513" s="131"/>
      <c r="F1513" s="132"/>
      <c r="G1513" s="133"/>
      <c r="H1513" s="134"/>
      <c r="I1513" s="131"/>
      <c r="J1513" s="131"/>
      <c r="K1513" s="131"/>
      <c r="L1513" s="135">
        <f>Table1[[#This Row],[Per Unit Price]]*MAX(1,Table1[[#This Row],[Qty of Units]])*MAX(1,Table1[[#This Row],['#NCMs Served / FTEs Employed]])*MAX(1,Table1[[#This Row],[Duration of Service]])</f>
        <v>0</v>
      </c>
      <c r="M1513" s="131"/>
      <c r="N1513" s="133"/>
    </row>
    <row r="1514" spans="1:14" x14ac:dyDescent="0.25">
      <c r="A1514" s="130"/>
      <c r="B1514" s="130"/>
      <c r="C1514" s="131"/>
      <c r="D1514" s="112" t="str">
        <f>_xlfn.XLOOKUP(Table1[[#This Row],[Service]],Validation!$A$2:$A$15,Validation!$B$2:$B$15,"",0,1)</f>
        <v/>
      </c>
      <c r="E1514" s="131"/>
      <c r="F1514" s="132"/>
      <c r="G1514" s="133"/>
      <c r="H1514" s="134"/>
      <c r="I1514" s="131"/>
      <c r="J1514" s="131"/>
      <c r="K1514" s="131"/>
      <c r="L1514" s="135">
        <f>Table1[[#This Row],[Per Unit Price]]*MAX(1,Table1[[#This Row],[Qty of Units]])*MAX(1,Table1[[#This Row],['#NCMs Served / FTEs Employed]])*MAX(1,Table1[[#This Row],[Duration of Service]])</f>
        <v>0</v>
      </c>
      <c r="M1514" s="131"/>
      <c r="N1514" s="133"/>
    </row>
    <row r="1515" spans="1:14" x14ac:dyDescent="0.25">
      <c r="A1515" s="130"/>
      <c r="B1515" s="130"/>
      <c r="C1515" s="131"/>
      <c r="D1515" s="112" t="str">
        <f>_xlfn.XLOOKUP(Table1[[#This Row],[Service]],Validation!$A$2:$A$15,Validation!$B$2:$B$15,"",0,1)</f>
        <v/>
      </c>
      <c r="E1515" s="131"/>
      <c r="F1515" s="132"/>
      <c r="G1515" s="133"/>
      <c r="H1515" s="134"/>
      <c r="I1515" s="131"/>
      <c r="J1515" s="131"/>
      <c r="K1515" s="131"/>
      <c r="L1515" s="135">
        <f>Table1[[#This Row],[Per Unit Price]]*MAX(1,Table1[[#This Row],[Qty of Units]])*MAX(1,Table1[[#This Row],['#NCMs Served / FTEs Employed]])*MAX(1,Table1[[#This Row],[Duration of Service]])</f>
        <v>0</v>
      </c>
      <c r="M1515" s="131"/>
      <c r="N1515" s="133"/>
    </row>
    <row r="1516" spans="1:14" x14ac:dyDescent="0.25">
      <c r="A1516" s="130"/>
      <c r="B1516" s="130"/>
      <c r="C1516" s="131"/>
      <c r="D1516" s="112" t="str">
        <f>_xlfn.XLOOKUP(Table1[[#This Row],[Service]],Validation!$A$2:$A$15,Validation!$B$2:$B$15,"",0,1)</f>
        <v/>
      </c>
      <c r="E1516" s="131"/>
      <c r="F1516" s="132"/>
      <c r="G1516" s="133"/>
      <c r="H1516" s="134"/>
      <c r="I1516" s="131"/>
      <c r="J1516" s="131"/>
      <c r="K1516" s="131"/>
      <c r="L1516" s="135">
        <f>Table1[[#This Row],[Per Unit Price]]*MAX(1,Table1[[#This Row],[Qty of Units]])*MAX(1,Table1[[#This Row],['#NCMs Served / FTEs Employed]])*MAX(1,Table1[[#This Row],[Duration of Service]])</f>
        <v>0</v>
      </c>
      <c r="M1516" s="131"/>
      <c r="N1516" s="133"/>
    </row>
    <row r="1517" spans="1:14" x14ac:dyDescent="0.25">
      <c r="A1517" s="130"/>
      <c r="B1517" s="130"/>
      <c r="C1517" s="131"/>
      <c r="D1517" s="112" t="str">
        <f>_xlfn.XLOOKUP(Table1[[#This Row],[Service]],Validation!$A$2:$A$15,Validation!$B$2:$B$15,"",0,1)</f>
        <v/>
      </c>
      <c r="E1517" s="131"/>
      <c r="F1517" s="132"/>
      <c r="G1517" s="133"/>
      <c r="H1517" s="134"/>
      <c r="I1517" s="131"/>
      <c r="J1517" s="131"/>
      <c r="K1517" s="131"/>
      <c r="L1517" s="135">
        <f>Table1[[#This Row],[Per Unit Price]]*MAX(1,Table1[[#This Row],[Qty of Units]])*MAX(1,Table1[[#This Row],['#NCMs Served / FTEs Employed]])*MAX(1,Table1[[#This Row],[Duration of Service]])</f>
        <v>0</v>
      </c>
      <c r="M1517" s="131"/>
      <c r="N1517" s="133"/>
    </row>
    <row r="1518" spans="1:14" x14ac:dyDescent="0.25">
      <c r="A1518" s="130"/>
      <c r="B1518" s="130"/>
      <c r="C1518" s="131"/>
      <c r="D1518" s="112" t="str">
        <f>_xlfn.XLOOKUP(Table1[[#This Row],[Service]],Validation!$A$2:$A$15,Validation!$B$2:$B$15,"",0,1)</f>
        <v/>
      </c>
      <c r="E1518" s="131"/>
      <c r="F1518" s="132"/>
      <c r="G1518" s="133"/>
      <c r="H1518" s="134"/>
      <c r="I1518" s="131"/>
      <c r="J1518" s="131"/>
      <c r="K1518" s="131"/>
      <c r="L1518" s="135">
        <f>Table1[[#This Row],[Per Unit Price]]*MAX(1,Table1[[#This Row],[Qty of Units]])*MAX(1,Table1[[#This Row],['#NCMs Served / FTEs Employed]])*MAX(1,Table1[[#This Row],[Duration of Service]])</f>
        <v>0</v>
      </c>
      <c r="M1518" s="131"/>
      <c r="N1518" s="133"/>
    </row>
    <row r="1519" spans="1:14" x14ac:dyDescent="0.25">
      <c r="A1519" s="130"/>
      <c r="B1519" s="130"/>
      <c r="C1519" s="131"/>
      <c r="D1519" s="112" t="str">
        <f>_xlfn.XLOOKUP(Table1[[#This Row],[Service]],Validation!$A$2:$A$15,Validation!$B$2:$B$15,"",0,1)</f>
        <v/>
      </c>
      <c r="E1519" s="131"/>
      <c r="F1519" s="132"/>
      <c r="G1519" s="133"/>
      <c r="H1519" s="134"/>
      <c r="I1519" s="131"/>
      <c r="J1519" s="131"/>
      <c r="K1519" s="131"/>
      <c r="L1519" s="135">
        <f>Table1[[#This Row],[Per Unit Price]]*MAX(1,Table1[[#This Row],[Qty of Units]])*MAX(1,Table1[[#This Row],['#NCMs Served / FTEs Employed]])*MAX(1,Table1[[#This Row],[Duration of Service]])</f>
        <v>0</v>
      </c>
      <c r="M1519" s="131"/>
      <c r="N1519" s="133"/>
    </row>
    <row r="1520" spans="1:14" x14ac:dyDescent="0.25">
      <c r="A1520" s="130"/>
      <c r="B1520" s="130"/>
      <c r="C1520" s="131"/>
      <c r="D1520" s="112" t="str">
        <f>_xlfn.XLOOKUP(Table1[[#This Row],[Service]],Validation!$A$2:$A$15,Validation!$B$2:$B$15,"",0,1)</f>
        <v/>
      </c>
      <c r="E1520" s="131"/>
      <c r="F1520" s="132"/>
      <c r="G1520" s="133"/>
      <c r="H1520" s="134"/>
      <c r="I1520" s="131"/>
      <c r="J1520" s="131"/>
      <c r="K1520" s="131"/>
      <c r="L1520" s="135">
        <f>Table1[[#This Row],[Per Unit Price]]*MAX(1,Table1[[#This Row],[Qty of Units]])*MAX(1,Table1[[#This Row],['#NCMs Served / FTEs Employed]])*MAX(1,Table1[[#This Row],[Duration of Service]])</f>
        <v>0</v>
      </c>
      <c r="M1520" s="131"/>
      <c r="N1520" s="133"/>
    </row>
    <row r="1521" spans="1:14" x14ac:dyDescent="0.25">
      <c r="A1521" s="130"/>
      <c r="B1521" s="130"/>
      <c r="C1521" s="131"/>
      <c r="D1521" s="112" t="str">
        <f>_xlfn.XLOOKUP(Table1[[#This Row],[Service]],Validation!$A$2:$A$15,Validation!$B$2:$B$15,"",0,1)</f>
        <v/>
      </c>
      <c r="E1521" s="131"/>
      <c r="F1521" s="132"/>
      <c r="G1521" s="133"/>
      <c r="H1521" s="134"/>
      <c r="I1521" s="131"/>
      <c r="J1521" s="131"/>
      <c r="K1521" s="131"/>
      <c r="L1521" s="135">
        <f>Table1[[#This Row],[Per Unit Price]]*MAX(1,Table1[[#This Row],[Qty of Units]])*MAX(1,Table1[[#This Row],['#NCMs Served / FTEs Employed]])*MAX(1,Table1[[#This Row],[Duration of Service]])</f>
        <v>0</v>
      </c>
      <c r="M1521" s="131"/>
      <c r="N1521" s="133"/>
    </row>
    <row r="1522" spans="1:14" x14ac:dyDescent="0.25">
      <c r="A1522" s="130"/>
      <c r="B1522" s="130"/>
      <c r="C1522" s="131"/>
      <c r="D1522" s="112" t="str">
        <f>_xlfn.XLOOKUP(Table1[[#This Row],[Service]],Validation!$A$2:$A$15,Validation!$B$2:$B$15,"",0,1)</f>
        <v/>
      </c>
      <c r="E1522" s="131"/>
      <c r="F1522" s="132"/>
      <c r="G1522" s="133"/>
      <c r="H1522" s="134"/>
      <c r="I1522" s="131"/>
      <c r="J1522" s="131"/>
      <c r="K1522" s="131"/>
      <c r="L1522" s="135">
        <f>Table1[[#This Row],[Per Unit Price]]*MAX(1,Table1[[#This Row],[Qty of Units]])*MAX(1,Table1[[#This Row],['#NCMs Served / FTEs Employed]])*MAX(1,Table1[[#This Row],[Duration of Service]])</f>
        <v>0</v>
      </c>
      <c r="M1522" s="131"/>
      <c r="N1522" s="133"/>
    </row>
    <row r="1523" spans="1:14" x14ac:dyDescent="0.25">
      <c r="A1523" s="130"/>
      <c r="B1523" s="130"/>
      <c r="C1523" s="131"/>
      <c r="D1523" s="112" t="str">
        <f>_xlfn.XLOOKUP(Table1[[#This Row],[Service]],Validation!$A$2:$A$15,Validation!$B$2:$B$15,"",0,1)</f>
        <v/>
      </c>
      <c r="E1523" s="131"/>
      <c r="F1523" s="132"/>
      <c r="G1523" s="133"/>
      <c r="H1523" s="134"/>
      <c r="I1523" s="131"/>
      <c r="J1523" s="131"/>
      <c r="K1523" s="131"/>
      <c r="L1523" s="135">
        <f>Table1[[#This Row],[Per Unit Price]]*MAX(1,Table1[[#This Row],[Qty of Units]])*MAX(1,Table1[[#This Row],['#NCMs Served / FTEs Employed]])*MAX(1,Table1[[#This Row],[Duration of Service]])</f>
        <v>0</v>
      </c>
      <c r="M1523" s="131"/>
      <c r="N1523" s="133"/>
    </row>
    <row r="1524" spans="1:14" x14ac:dyDescent="0.25">
      <c r="A1524" s="130"/>
      <c r="B1524" s="130"/>
      <c r="C1524" s="131"/>
      <c r="D1524" s="112" t="str">
        <f>_xlfn.XLOOKUP(Table1[[#This Row],[Service]],Validation!$A$2:$A$15,Validation!$B$2:$B$15,"",0,1)</f>
        <v/>
      </c>
      <c r="E1524" s="131"/>
      <c r="F1524" s="132"/>
      <c r="G1524" s="133"/>
      <c r="H1524" s="134"/>
      <c r="I1524" s="131"/>
      <c r="J1524" s="131"/>
      <c r="K1524" s="131"/>
      <c r="L1524" s="135">
        <f>Table1[[#This Row],[Per Unit Price]]*MAX(1,Table1[[#This Row],[Qty of Units]])*MAX(1,Table1[[#This Row],['#NCMs Served / FTEs Employed]])*MAX(1,Table1[[#This Row],[Duration of Service]])</f>
        <v>0</v>
      </c>
      <c r="M1524" s="131"/>
      <c r="N1524" s="133"/>
    </row>
    <row r="1525" spans="1:14" x14ac:dyDescent="0.25">
      <c r="A1525" s="130"/>
      <c r="B1525" s="130"/>
      <c r="C1525" s="131"/>
      <c r="D1525" s="112" t="str">
        <f>_xlfn.XLOOKUP(Table1[[#This Row],[Service]],Validation!$A$2:$A$15,Validation!$B$2:$B$15,"",0,1)</f>
        <v/>
      </c>
      <c r="E1525" s="131"/>
      <c r="F1525" s="132"/>
      <c r="G1525" s="133"/>
      <c r="H1525" s="134"/>
      <c r="I1525" s="131"/>
      <c r="J1525" s="131"/>
      <c r="K1525" s="131"/>
      <c r="L1525" s="135">
        <f>Table1[[#This Row],[Per Unit Price]]*MAX(1,Table1[[#This Row],[Qty of Units]])*MAX(1,Table1[[#This Row],['#NCMs Served / FTEs Employed]])*MAX(1,Table1[[#This Row],[Duration of Service]])</f>
        <v>0</v>
      </c>
      <c r="M1525" s="131"/>
      <c r="N1525" s="133"/>
    </row>
    <row r="1526" spans="1:14" x14ac:dyDescent="0.25">
      <c r="A1526" s="130"/>
      <c r="B1526" s="130"/>
      <c r="C1526" s="131"/>
      <c r="D1526" s="112" t="str">
        <f>_xlfn.XLOOKUP(Table1[[#This Row],[Service]],Validation!$A$2:$A$15,Validation!$B$2:$B$15,"",0,1)</f>
        <v/>
      </c>
      <c r="E1526" s="131"/>
      <c r="F1526" s="132"/>
      <c r="G1526" s="133"/>
      <c r="H1526" s="134"/>
      <c r="I1526" s="131"/>
      <c r="J1526" s="131"/>
      <c r="K1526" s="131"/>
      <c r="L1526" s="135">
        <f>Table1[[#This Row],[Per Unit Price]]*MAX(1,Table1[[#This Row],[Qty of Units]])*MAX(1,Table1[[#This Row],['#NCMs Served / FTEs Employed]])*MAX(1,Table1[[#This Row],[Duration of Service]])</f>
        <v>0</v>
      </c>
      <c r="M1526" s="131"/>
      <c r="N1526" s="133"/>
    </row>
    <row r="1527" spans="1:14" x14ac:dyDescent="0.25">
      <c r="A1527" s="130"/>
      <c r="B1527" s="130"/>
      <c r="C1527" s="131"/>
      <c r="D1527" s="112" t="str">
        <f>_xlfn.XLOOKUP(Table1[[#This Row],[Service]],Validation!$A$2:$A$15,Validation!$B$2:$B$15,"",0,1)</f>
        <v/>
      </c>
      <c r="E1527" s="131"/>
      <c r="F1527" s="132"/>
      <c r="G1527" s="133"/>
      <c r="H1527" s="134"/>
      <c r="I1527" s="131"/>
      <c r="J1527" s="131"/>
      <c r="K1527" s="131"/>
      <c r="L1527" s="135">
        <f>Table1[[#This Row],[Per Unit Price]]*MAX(1,Table1[[#This Row],[Qty of Units]])*MAX(1,Table1[[#This Row],['#NCMs Served / FTEs Employed]])*MAX(1,Table1[[#This Row],[Duration of Service]])</f>
        <v>0</v>
      </c>
      <c r="M1527" s="131"/>
      <c r="N1527" s="133"/>
    </row>
    <row r="1528" spans="1:14" x14ac:dyDescent="0.25">
      <c r="A1528" s="130"/>
      <c r="B1528" s="130"/>
      <c r="C1528" s="131"/>
      <c r="D1528" s="112" t="str">
        <f>_xlfn.XLOOKUP(Table1[[#This Row],[Service]],Validation!$A$2:$A$15,Validation!$B$2:$B$15,"",0,1)</f>
        <v/>
      </c>
      <c r="E1528" s="131"/>
      <c r="F1528" s="132"/>
      <c r="G1528" s="133"/>
      <c r="H1528" s="134"/>
      <c r="I1528" s="131"/>
      <c r="J1528" s="131"/>
      <c r="K1528" s="131"/>
      <c r="L1528" s="135">
        <f>Table1[[#This Row],[Per Unit Price]]*MAX(1,Table1[[#This Row],[Qty of Units]])*MAX(1,Table1[[#This Row],['#NCMs Served / FTEs Employed]])*MAX(1,Table1[[#This Row],[Duration of Service]])</f>
        <v>0</v>
      </c>
      <c r="M1528" s="131"/>
      <c r="N1528" s="133"/>
    </row>
    <row r="1529" spans="1:14" x14ac:dyDescent="0.25">
      <c r="A1529" s="130"/>
      <c r="B1529" s="130"/>
      <c r="C1529" s="131"/>
      <c r="D1529" s="112" t="str">
        <f>_xlfn.XLOOKUP(Table1[[#This Row],[Service]],Validation!$A$2:$A$15,Validation!$B$2:$B$15,"",0,1)</f>
        <v/>
      </c>
      <c r="E1529" s="131"/>
      <c r="F1529" s="132"/>
      <c r="G1529" s="133"/>
      <c r="H1529" s="134"/>
      <c r="I1529" s="131"/>
      <c r="J1529" s="131"/>
      <c r="K1529" s="131"/>
      <c r="L1529" s="135">
        <f>Table1[[#This Row],[Per Unit Price]]*MAX(1,Table1[[#This Row],[Qty of Units]])*MAX(1,Table1[[#This Row],['#NCMs Served / FTEs Employed]])*MAX(1,Table1[[#This Row],[Duration of Service]])</f>
        <v>0</v>
      </c>
      <c r="M1529" s="131"/>
      <c r="N1529" s="133"/>
    </row>
    <row r="1530" spans="1:14" x14ac:dyDescent="0.25">
      <c r="A1530" s="130"/>
      <c r="B1530" s="130"/>
      <c r="C1530" s="131"/>
      <c r="D1530" s="112" t="str">
        <f>_xlfn.XLOOKUP(Table1[[#This Row],[Service]],Validation!$A$2:$A$15,Validation!$B$2:$B$15,"",0,1)</f>
        <v/>
      </c>
      <c r="E1530" s="131"/>
      <c r="F1530" s="132"/>
      <c r="G1530" s="133"/>
      <c r="H1530" s="134"/>
      <c r="I1530" s="131"/>
      <c r="J1530" s="131"/>
      <c r="K1530" s="131"/>
      <c r="L1530" s="135">
        <f>Table1[[#This Row],[Per Unit Price]]*MAX(1,Table1[[#This Row],[Qty of Units]])*MAX(1,Table1[[#This Row],['#NCMs Served / FTEs Employed]])*MAX(1,Table1[[#This Row],[Duration of Service]])</f>
        <v>0</v>
      </c>
      <c r="M1530" s="131"/>
      <c r="N1530" s="133"/>
    </row>
    <row r="1531" spans="1:14" x14ac:dyDescent="0.25">
      <c r="A1531" s="130"/>
      <c r="B1531" s="130"/>
      <c r="C1531" s="131"/>
      <c r="D1531" s="112" t="str">
        <f>_xlfn.XLOOKUP(Table1[[#This Row],[Service]],Validation!$A$2:$A$15,Validation!$B$2:$B$15,"",0,1)</f>
        <v/>
      </c>
      <c r="E1531" s="131"/>
      <c r="F1531" s="132"/>
      <c r="G1531" s="133"/>
      <c r="H1531" s="134"/>
      <c r="I1531" s="131"/>
      <c r="J1531" s="131"/>
      <c r="K1531" s="131"/>
      <c r="L1531" s="135">
        <f>Table1[[#This Row],[Per Unit Price]]*MAX(1,Table1[[#This Row],[Qty of Units]])*MAX(1,Table1[[#This Row],['#NCMs Served / FTEs Employed]])*MAX(1,Table1[[#This Row],[Duration of Service]])</f>
        <v>0</v>
      </c>
      <c r="M1531" s="131"/>
      <c r="N1531" s="133"/>
    </row>
    <row r="1532" spans="1:14" x14ac:dyDescent="0.25">
      <c r="A1532" s="130"/>
      <c r="B1532" s="130"/>
      <c r="C1532" s="131"/>
      <c r="D1532" s="112" t="str">
        <f>_xlfn.XLOOKUP(Table1[[#This Row],[Service]],Validation!$A$2:$A$15,Validation!$B$2:$B$15,"",0,1)</f>
        <v/>
      </c>
      <c r="E1532" s="131"/>
      <c r="F1532" s="132"/>
      <c r="G1532" s="133"/>
      <c r="H1532" s="134"/>
      <c r="I1532" s="131"/>
      <c r="J1532" s="131"/>
      <c r="K1532" s="131"/>
      <c r="L1532" s="135">
        <f>Table1[[#This Row],[Per Unit Price]]*MAX(1,Table1[[#This Row],[Qty of Units]])*MAX(1,Table1[[#This Row],['#NCMs Served / FTEs Employed]])*MAX(1,Table1[[#This Row],[Duration of Service]])</f>
        <v>0</v>
      </c>
      <c r="M1532" s="131"/>
      <c r="N1532" s="133"/>
    </row>
    <row r="1533" spans="1:14" x14ac:dyDescent="0.25">
      <c r="A1533" s="130"/>
      <c r="B1533" s="130"/>
      <c r="C1533" s="131"/>
      <c r="D1533" s="112" t="str">
        <f>_xlfn.XLOOKUP(Table1[[#This Row],[Service]],Validation!$A$2:$A$15,Validation!$B$2:$B$15,"",0,1)</f>
        <v/>
      </c>
      <c r="E1533" s="131"/>
      <c r="F1533" s="132"/>
      <c r="G1533" s="133"/>
      <c r="H1533" s="134"/>
      <c r="I1533" s="131"/>
      <c r="J1533" s="131"/>
      <c r="K1533" s="131"/>
      <c r="L1533" s="135">
        <f>Table1[[#This Row],[Per Unit Price]]*MAX(1,Table1[[#This Row],[Qty of Units]])*MAX(1,Table1[[#This Row],['#NCMs Served / FTEs Employed]])*MAX(1,Table1[[#This Row],[Duration of Service]])</f>
        <v>0</v>
      </c>
      <c r="M1533" s="131"/>
      <c r="N1533" s="133"/>
    </row>
    <row r="1534" spans="1:14" x14ac:dyDescent="0.25">
      <c r="A1534" s="130"/>
      <c r="B1534" s="130"/>
      <c r="C1534" s="131"/>
      <c r="D1534" s="112" t="str">
        <f>_xlfn.XLOOKUP(Table1[[#This Row],[Service]],Validation!$A$2:$A$15,Validation!$B$2:$B$15,"",0,1)</f>
        <v/>
      </c>
      <c r="E1534" s="131"/>
      <c r="F1534" s="132"/>
      <c r="G1534" s="133"/>
      <c r="H1534" s="134"/>
      <c r="I1534" s="131"/>
      <c r="J1534" s="131"/>
      <c r="K1534" s="131"/>
      <c r="L1534" s="135">
        <f>Table1[[#This Row],[Per Unit Price]]*MAX(1,Table1[[#This Row],[Qty of Units]])*MAX(1,Table1[[#This Row],['#NCMs Served / FTEs Employed]])*MAX(1,Table1[[#This Row],[Duration of Service]])</f>
        <v>0</v>
      </c>
      <c r="M1534" s="131"/>
      <c r="N1534" s="133"/>
    </row>
    <row r="1535" spans="1:14" x14ac:dyDescent="0.25">
      <c r="A1535" s="130"/>
      <c r="B1535" s="130"/>
      <c r="C1535" s="131"/>
      <c r="D1535" s="112" t="str">
        <f>_xlfn.XLOOKUP(Table1[[#This Row],[Service]],Validation!$A$2:$A$15,Validation!$B$2:$B$15,"",0,1)</f>
        <v/>
      </c>
      <c r="E1535" s="131"/>
      <c r="F1535" s="132"/>
      <c r="G1535" s="133"/>
      <c r="H1535" s="134"/>
      <c r="I1535" s="131"/>
      <c r="J1535" s="131"/>
      <c r="K1535" s="131"/>
      <c r="L1535" s="135">
        <f>Table1[[#This Row],[Per Unit Price]]*MAX(1,Table1[[#This Row],[Qty of Units]])*MAX(1,Table1[[#This Row],['#NCMs Served / FTEs Employed]])*MAX(1,Table1[[#This Row],[Duration of Service]])</f>
        <v>0</v>
      </c>
      <c r="M1535" s="131"/>
      <c r="N1535" s="133"/>
    </row>
    <row r="1536" spans="1:14" x14ac:dyDescent="0.25">
      <c r="A1536" s="130"/>
      <c r="B1536" s="130"/>
      <c r="C1536" s="131"/>
      <c r="D1536" s="112" t="str">
        <f>_xlfn.XLOOKUP(Table1[[#This Row],[Service]],Validation!$A$2:$A$15,Validation!$B$2:$B$15,"",0,1)</f>
        <v/>
      </c>
      <c r="E1536" s="131"/>
      <c r="F1536" s="132"/>
      <c r="G1536" s="133"/>
      <c r="H1536" s="134"/>
      <c r="I1536" s="131"/>
      <c r="J1536" s="131"/>
      <c r="K1536" s="131"/>
      <c r="L1536" s="135">
        <f>Table1[[#This Row],[Per Unit Price]]*MAX(1,Table1[[#This Row],[Qty of Units]])*MAX(1,Table1[[#This Row],['#NCMs Served / FTEs Employed]])*MAX(1,Table1[[#This Row],[Duration of Service]])</f>
        <v>0</v>
      </c>
      <c r="M1536" s="131"/>
      <c r="N1536" s="133"/>
    </row>
    <row r="1537" spans="1:14" x14ac:dyDescent="0.25">
      <c r="A1537" s="130"/>
      <c r="B1537" s="130"/>
      <c r="C1537" s="131"/>
      <c r="D1537" s="112" t="str">
        <f>_xlfn.XLOOKUP(Table1[[#This Row],[Service]],Validation!$A$2:$A$15,Validation!$B$2:$B$15,"",0,1)</f>
        <v/>
      </c>
      <c r="E1537" s="131"/>
      <c r="F1537" s="132"/>
      <c r="G1537" s="133"/>
      <c r="H1537" s="134"/>
      <c r="I1537" s="131"/>
      <c r="J1537" s="131"/>
      <c r="K1537" s="131"/>
      <c r="L1537" s="135">
        <f>Table1[[#This Row],[Per Unit Price]]*MAX(1,Table1[[#This Row],[Qty of Units]])*MAX(1,Table1[[#This Row],['#NCMs Served / FTEs Employed]])*MAX(1,Table1[[#This Row],[Duration of Service]])</f>
        <v>0</v>
      </c>
      <c r="M1537" s="131"/>
      <c r="N1537" s="133"/>
    </row>
    <row r="1538" spans="1:14" x14ac:dyDescent="0.25">
      <c r="A1538" s="130"/>
      <c r="B1538" s="130"/>
      <c r="C1538" s="131"/>
      <c r="D1538" s="112" t="str">
        <f>_xlfn.XLOOKUP(Table1[[#This Row],[Service]],Validation!$A$2:$A$15,Validation!$B$2:$B$15,"",0,1)</f>
        <v/>
      </c>
      <c r="E1538" s="131"/>
      <c r="F1538" s="132"/>
      <c r="G1538" s="133"/>
      <c r="H1538" s="134"/>
      <c r="I1538" s="131"/>
      <c r="J1538" s="131"/>
      <c r="K1538" s="131"/>
      <c r="L1538" s="135">
        <f>Table1[[#This Row],[Per Unit Price]]*MAX(1,Table1[[#This Row],[Qty of Units]])*MAX(1,Table1[[#This Row],['#NCMs Served / FTEs Employed]])*MAX(1,Table1[[#This Row],[Duration of Service]])</f>
        <v>0</v>
      </c>
      <c r="M1538" s="131"/>
      <c r="N1538" s="133"/>
    </row>
    <row r="1539" spans="1:14" x14ac:dyDescent="0.25">
      <c r="A1539" s="130"/>
      <c r="B1539" s="130"/>
      <c r="C1539" s="131"/>
      <c r="D1539" s="112" t="str">
        <f>_xlfn.XLOOKUP(Table1[[#This Row],[Service]],Validation!$A$2:$A$15,Validation!$B$2:$B$15,"",0,1)</f>
        <v/>
      </c>
      <c r="E1539" s="131"/>
      <c r="F1539" s="132"/>
      <c r="G1539" s="133"/>
      <c r="H1539" s="134"/>
      <c r="I1539" s="131"/>
      <c r="J1539" s="131"/>
      <c r="K1539" s="131"/>
      <c r="L1539" s="135">
        <f>Table1[[#This Row],[Per Unit Price]]*MAX(1,Table1[[#This Row],[Qty of Units]])*MAX(1,Table1[[#This Row],['#NCMs Served / FTEs Employed]])*MAX(1,Table1[[#This Row],[Duration of Service]])</f>
        <v>0</v>
      </c>
      <c r="M1539" s="131"/>
      <c r="N1539" s="133"/>
    </row>
    <row r="1540" spans="1:14" x14ac:dyDescent="0.25">
      <c r="A1540" s="130"/>
      <c r="B1540" s="130"/>
      <c r="C1540" s="131"/>
      <c r="D1540" s="112" t="str">
        <f>_xlfn.XLOOKUP(Table1[[#This Row],[Service]],Validation!$A$2:$A$15,Validation!$B$2:$B$15,"",0,1)</f>
        <v/>
      </c>
      <c r="E1540" s="131"/>
      <c r="F1540" s="132"/>
      <c r="G1540" s="133"/>
      <c r="H1540" s="134"/>
      <c r="I1540" s="131"/>
      <c r="J1540" s="131"/>
      <c r="K1540" s="131"/>
      <c r="L1540" s="135">
        <f>Table1[[#This Row],[Per Unit Price]]*MAX(1,Table1[[#This Row],[Qty of Units]])*MAX(1,Table1[[#This Row],['#NCMs Served / FTEs Employed]])*MAX(1,Table1[[#This Row],[Duration of Service]])</f>
        <v>0</v>
      </c>
      <c r="M1540" s="131"/>
      <c r="N1540" s="133"/>
    </row>
    <row r="1541" spans="1:14" x14ac:dyDescent="0.25">
      <c r="A1541" s="130"/>
      <c r="B1541" s="130"/>
      <c r="C1541" s="131"/>
      <c r="D1541" s="112" t="str">
        <f>_xlfn.XLOOKUP(Table1[[#This Row],[Service]],Validation!$A$2:$A$15,Validation!$B$2:$B$15,"",0,1)</f>
        <v/>
      </c>
      <c r="E1541" s="131"/>
      <c r="F1541" s="132"/>
      <c r="G1541" s="133"/>
      <c r="H1541" s="134"/>
      <c r="I1541" s="131"/>
      <c r="J1541" s="131"/>
      <c r="K1541" s="131"/>
      <c r="L1541" s="135">
        <f>Table1[[#This Row],[Per Unit Price]]*MAX(1,Table1[[#This Row],[Qty of Units]])*MAX(1,Table1[[#This Row],['#NCMs Served / FTEs Employed]])*MAX(1,Table1[[#This Row],[Duration of Service]])</f>
        <v>0</v>
      </c>
      <c r="M1541" s="131"/>
      <c r="N1541" s="133"/>
    </row>
    <row r="1542" spans="1:14" x14ac:dyDescent="0.25">
      <c r="A1542" s="130"/>
      <c r="B1542" s="130"/>
      <c r="C1542" s="131"/>
      <c r="D1542" s="112" t="str">
        <f>_xlfn.XLOOKUP(Table1[[#This Row],[Service]],Validation!$A$2:$A$15,Validation!$B$2:$B$15,"",0,1)</f>
        <v/>
      </c>
      <c r="E1542" s="131"/>
      <c r="F1542" s="132"/>
      <c r="G1542" s="133"/>
      <c r="H1542" s="134"/>
      <c r="I1542" s="131"/>
      <c r="J1542" s="131"/>
      <c r="K1542" s="131"/>
      <c r="L1542" s="135">
        <f>Table1[[#This Row],[Per Unit Price]]*MAX(1,Table1[[#This Row],[Qty of Units]])*MAX(1,Table1[[#This Row],['#NCMs Served / FTEs Employed]])*MAX(1,Table1[[#This Row],[Duration of Service]])</f>
        <v>0</v>
      </c>
      <c r="M1542" s="131"/>
      <c r="N1542" s="133"/>
    </row>
    <row r="1543" spans="1:14" x14ac:dyDescent="0.25">
      <c r="A1543" s="130"/>
      <c r="B1543" s="130"/>
      <c r="C1543" s="131"/>
      <c r="D1543" s="112" t="str">
        <f>_xlfn.XLOOKUP(Table1[[#This Row],[Service]],Validation!$A$2:$A$15,Validation!$B$2:$B$15,"",0,1)</f>
        <v/>
      </c>
      <c r="E1543" s="131"/>
      <c r="F1543" s="132"/>
      <c r="G1543" s="133"/>
      <c r="H1543" s="134"/>
      <c r="I1543" s="131"/>
      <c r="J1543" s="131"/>
      <c r="K1543" s="131"/>
      <c r="L1543" s="135">
        <f>Table1[[#This Row],[Per Unit Price]]*MAX(1,Table1[[#This Row],[Qty of Units]])*MAX(1,Table1[[#This Row],['#NCMs Served / FTEs Employed]])*MAX(1,Table1[[#This Row],[Duration of Service]])</f>
        <v>0</v>
      </c>
      <c r="M1543" s="131"/>
      <c r="N1543" s="133"/>
    </row>
    <row r="1544" spans="1:14" x14ac:dyDescent="0.25">
      <c r="A1544" s="130"/>
      <c r="B1544" s="130"/>
      <c r="C1544" s="131"/>
      <c r="D1544" s="112" t="str">
        <f>_xlfn.XLOOKUP(Table1[[#This Row],[Service]],Validation!$A$2:$A$15,Validation!$B$2:$B$15,"",0,1)</f>
        <v/>
      </c>
      <c r="E1544" s="131"/>
      <c r="F1544" s="132"/>
      <c r="G1544" s="133"/>
      <c r="H1544" s="134"/>
      <c r="I1544" s="131"/>
      <c r="J1544" s="131"/>
      <c r="K1544" s="131"/>
      <c r="L1544" s="135">
        <f>Table1[[#This Row],[Per Unit Price]]*MAX(1,Table1[[#This Row],[Qty of Units]])*MAX(1,Table1[[#This Row],['#NCMs Served / FTEs Employed]])*MAX(1,Table1[[#This Row],[Duration of Service]])</f>
        <v>0</v>
      </c>
      <c r="M1544" s="131"/>
      <c r="N1544" s="133"/>
    </row>
    <row r="1545" spans="1:14" x14ac:dyDescent="0.25">
      <c r="A1545" s="130"/>
      <c r="B1545" s="130"/>
      <c r="C1545" s="131"/>
      <c r="D1545" s="112" t="str">
        <f>_xlfn.XLOOKUP(Table1[[#This Row],[Service]],Validation!$A$2:$A$15,Validation!$B$2:$B$15,"",0,1)</f>
        <v/>
      </c>
      <c r="E1545" s="131"/>
      <c r="F1545" s="132"/>
      <c r="G1545" s="133"/>
      <c r="H1545" s="134"/>
      <c r="I1545" s="131"/>
      <c r="J1545" s="131"/>
      <c r="K1545" s="131"/>
      <c r="L1545" s="135">
        <f>Table1[[#This Row],[Per Unit Price]]*MAX(1,Table1[[#This Row],[Qty of Units]])*MAX(1,Table1[[#This Row],['#NCMs Served / FTEs Employed]])*MAX(1,Table1[[#This Row],[Duration of Service]])</f>
        <v>0</v>
      </c>
      <c r="M1545" s="131"/>
      <c r="N1545" s="133"/>
    </row>
    <row r="1546" spans="1:14" x14ac:dyDescent="0.25">
      <c r="A1546" s="130"/>
      <c r="B1546" s="130"/>
      <c r="C1546" s="131"/>
      <c r="D1546" s="112" t="str">
        <f>_xlfn.XLOOKUP(Table1[[#This Row],[Service]],Validation!$A$2:$A$15,Validation!$B$2:$B$15,"",0,1)</f>
        <v/>
      </c>
      <c r="E1546" s="131"/>
      <c r="F1546" s="132"/>
      <c r="G1546" s="133"/>
      <c r="H1546" s="134"/>
      <c r="I1546" s="131"/>
      <c r="J1546" s="131"/>
      <c r="K1546" s="131"/>
      <c r="L1546" s="135">
        <f>Table1[[#This Row],[Per Unit Price]]*MAX(1,Table1[[#This Row],[Qty of Units]])*MAX(1,Table1[[#This Row],['#NCMs Served / FTEs Employed]])*MAX(1,Table1[[#This Row],[Duration of Service]])</f>
        <v>0</v>
      </c>
      <c r="M1546" s="131"/>
      <c r="N1546" s="133"/>
    </row>
    <row r="1547" spans="1:14" x14ac:dyDescent="0.25">
      <c r="A1547" s="130"/>
      <c r="B1547" s="130"/>
      <c r="C1547" s="131"/>
      <c r="D1547" s="112" t="str">
        <f>_xlfn.XLOOKUP(Table1[[#This Row],[Service]],Validation!$A$2:$A$15,Validation!$B$2:$B$15,"",0,1)</f>
        <v/>
      </c>
      <c r="E1547" s="131"/>
      <c r="F1547" s="132"/>
      <c r="G1547" s="133"/>
      <c r="H1547" s="134"/>
      <c r="I1547" s="131"/>
      <c r="J1547" s="131"/>
      <c r="K1547" s="131"/>
      <c r="L1547" s="135">
        <f>Table1[[#This Row],[Per Unit Price]]*MAX(1,Table1[[#This Row],[Qty of Units]])*MAX(1,Table1[[#This Row],['#NCMs Served / FTEs Employed]])*MAX(1,Table1[[#This Row],[Duration of Service]])</f>
        <v>0</v>
      </c>
      <c r="M1547" s="131"/>
      <c r="N1547" s="133"/>
    </row>
    <row r="1548" spans="1:14" x14ac:dyDescent="0.25">
      <c r="A1548" s="130"/>
      <c r="B1548" s="130"/>
      <c r="C1548" s="131"/>
      <c r="D1548" s="112" t="str">
        <f>_xlfn.XLOOKUP(Table1[[#This Row],[Service]],Validation!$A$2:$A$15,Validation!$B$2:$B$15,"",0,1)</f>
        <v/>
      </c>
      <c r="E1548" s="131"/>
      <c r="F1548" s="132"/>
      <c r="G1548" s="133"/>
      <c r="H1548" s="134"/>
      <c r="I1548" s="131"/>
      <c r="J1548" s="131"/>
      <c r="K1548" s="131"/>
      <c r="L1548" s="135">
        <f>Table1[[#This Row],[Per Unit Price]]*MAX(1,Table1[[#This Row],[Qty of Units]])*MAX(1,Table1[[#This Row],['#NCMs Served / FTEs Employed]])*MAX(1,Table1[[#This Row],[Duration of Service]])</f>
        <v>0</v>
      </c>
      <c r="M1548" s="131"/>
      <c r="N1548" s="133"/>
    </row>
    <row r="1549" spans="1:14" x14ac:dyDescent="0.25">
      <c r="A1549" s="130"/>
      <c r="B1549" s="130"/>
      <c r="C1549" s="131"/>
      <c r="D1549" s="112" t="str">
        <f>_xlfn.XLOOKUP(Table1[[#This Row],[Service]],Validation!$A$2:$A$15,Validation!$B$2:$B$15,"",0,1)</f>
        <v/>
      </c>
      <c r="E1549" s="131"/>
      <c r="F1549" s="132"/>
      <c r="G1549" s="133"/>
      <c r="H1549" s="134"/>
      <c r="I1549" s="131"/>
      <c r="J1549" s="131"/>
      <c r="K1549" s="131"/>
      <c r="L1549" s="135">
        <f>Table1[[#This Row],[Per Unit Price]]*MAX(1,Table1[[#This Row],[Qty of Units]])*MAX(1,Table1[[#This Row],['#NCMs Served / FTEs Employed]])*MAX(1,Table1[[#This Row],[Duration of Service]])</f>
        <v>0</v>
      </c>
      <c r="M1549" s="131"/>
      <c r="N1549" s="133"/>
    </row>
    <row r="1550" spans="1:14" x14ac:dyDescent="0.25">
      <c r="A1550" s="130"/>
      <c r="B1550" s="130"/>
      <c r="C1550" s="131"/>
      <c r="D1550" s="112" t="str">
        <f>_xlfn.XLOOKUP(Table1[[#This Row],[Service]],Validation!$A$2:$A$15,Validation!$B$2:$B$15,"",0,1)</f>
        <v/>
      </c>
      <c r="E1550" s="131"/>
      <c r="F1550" s="132"/>
      <c r="G1550" s="133"/>
      <c r="H1550" s="134"/>
      <c r="I1550" s="131"/>
      <c r="J1550" s="131"/>
      <c r="K1550" s="131"/>
      <c r="L1550" s="135">
        <f>Table1[[#This Row],[Per Unit Price]]*MAX(1,Table1[[#This Row],[Qty of Units]])*MAX(1,Table1[[#This Row],['#NCMs Served / FTEs Employed]])*MAX(1,Table1[[#This Row],[Duration of Service]])</f>
        <v>0</v>
      </c>
      <c r="M1550" s="131"/>
      <c r="N1550" s="133"/>
    </row>
    <row r="1551" spans="1:14" x14ac:dyDescent="0.25">
      <c r="A1551" s="130"/>
      <c r="B1551" s="130"/>
      <c r="C1551" s="131"/>
      <c r="D1551" s="112" t="str">
        <f>_xlfn.XLOOKUP(Table1[[#This Row],[Service]],Validation!$A$2:$A$15,Validation!$B$2:$B$15,"",0,1)</f>
        <v/>
      </c>
      <c r="E1551" s="131"/>
      <c r="F1551" s="132"/>
      <c r="G1551" s="133"/>
      <c r="H1551" s="134"/>
      <c r="I1551" s="131"/>
      <c r="J1551" s="131"/>
      <c r="K1551" s="131"/>
      <c r="L1551" s="135">
        <f>Table1[[#This Row],[Per Unit Price]]*MAX(1,Table1[[#This Row],[Qty of Units]])*MAX(1,Table1[[#This Row],['#NCMs Served / FTEs Employed]])*MAX(1,Table1[[#This Row],[Duration of Service]])</f>
        <v>0</v>
      </c>
      <c r="M1551" s="131"/>
      <c r="N1551" s="133"/>
    </row>
    <row r="1552" spans="1:14" x14ac:dyDescent="0.25">
      <c r="A1552" s="130"/>
      <c r="B1552" s="130"/>
      <c r="C1552" s="131"/>
      <c r="D1552" s="112" t="str">
        <f>_xlfn.XLOOKUP(Table1[[#This Row],[Service]],Validation!$A$2:$A$15,Validation!$B$2:$B$15,"",0,1)</f>
        <v/>
      </c>
      <c r="E1552" s="131"/>
      <c r="F1552" s="132"/>
      <c r="G1552" s="133"/>
      <c r="H1552" s="134"/>
      <c r="I1552" s="131"/>
      <c r="J1552" s="131"/>
      <c r="K1552" s="131"/>
      <c r="L1552" s="135">
        <f>Table1[[#This Row],[Per Unit Price]]*MAX(1,Table1[[#This Row],[Qty of Units]])*MAX(1,Table1[[#This Row],['#NCMs Served / FTEs Employed]])*MAX(1,Table1[[#This Row],[Duration of Service]])</f>
        <v>0</v>
      </c>
      <c r="M1552" s="131"/>
      <c r="N1552" s="133"/>
    </row>
    <row r="1553" spans="1:14" x14ac:dyDescent="0.25">
      <c r="A1553" s="130"/>
      <c r="B1553" s="130"/>
      <c r="C1553" s="131"/>
      <c r="D1553" s="112" t="str">
        <f>_xlfn.XLOOKUP(Table1[[#This Row],[Service]],Validation!$A$2:$A$15,Validation!$B$2:$B$15,"",0,1)</f>
        <v/>
      </c>
      <c r="E1553" s="131"/>
      <c r="F1553" s="132"/>
      <c r="G1553" s="133"/>
      <c r="H1553" s="134"/>
      <c r="I1553" s="131"/>
      <c r="J1553" s="131"/>
      <c r="K1553" s="131"/>
      <c r="L1553" s="135">
        <f>Table1[[#This Row],[Per Unit Price]]*MAX(1,Table1[[#This Row],[Qty of Units]])*MAX(1,Table1[[#This Row],['#NCMs Served / FTEs Employed]])*MAX(1,Table1[[#This Row],[Duration of Service]])</f>
        <v>0</v>
      </c>
      <c r="M1553" s="131"/>
      <c r="N1553" s="133"/>
    </row>
    <row r="1554" spans="1:14" x14ac:dyDescent="0.25">
      <c r="A1554" s="130"/>
      <c r="B1554" s="130"/>
      <c r="C1554" s="131"/>
      <c r="D1554" s="112" t="str">
        <f>_xlfn.XLOOKUP(Table1[[#This Row],[Service]],Validation!$A$2:$A$15,Validation!$B$2:$B$15,"",0,1)</f>
        <v/>
      </c>
      <c r="E1554" s="131"/>
      <c r="F1554" s="132"/>
      <c r="G1554" s="133"/>
      <c r="H1554" s="134"/>
      <c r="I1554" s="131"/>
      <c r="J1554" s="131"/>
      <c r="K1554" s="131"/>
      <c r="L1554" s="135">
        <f>Table1[[#This Row],[Per Unit Price]]*MAX(1,Table1[[#This Row],[Qty of Units]])*MAX(1,Table1[[#This Row],['#NCMs Served / FTEs Employed]])*MAX(1,Table1[[#This Row],[Duration of Service]])</f>
        <v>0</v>
      </c>
      <c r="M1554" s="131"/>
      <c r="N1554" s="133"/>
    </row>
    <row r="1555" spans="1:14" x14ac:dyDescent="0.25">
      <c r="A1555" s="130"/>
      <c r="B1555" s="130"/>
      <c r="C1555" s="131"/>
      <c r="D1555" s="112" t="str">
        <f>_xlfn.XLOOKUP(Table1[[#This Row],[Service]],Validation!$A$2:$A$15,Validation!$B$2:$B$15,"",0,1)</f>
        <v/>
      </c>
      <c r="E1555" s="131"/>
      <c r="F1555" s="132"/>
      <c r="G1555" s="133"/>
      <c r="H1555" s="134"/>
      <c r="I1555" s="131"/>
      <c r="J1555" s="131"/>
      <c r="K1555" s="131"/>
      <c r="L1555" s="135">
        <f>Table1[[#This Row],[Per Unit Price]]*MAX(1,Table1[[#This Row],[Qty of Units]])*MAX(1,Table1[[#This Row],['#NCMs Served / FTEs Employed]])*MAX(1,Table1[[#This Row],[Duration of Service]])</f>
        <v>0</v>
      </c>
      <c r="M1555" s="131"/>
      <c r="N1555" s="133"/>
    </row>
    <row r="1556" spans="1:14" x14ac:dyDescent="0.25">
      <c r="A1556" s="130"/>
      <c r="B1556" s="130"/>
      <c r="C1556" s="131"/>
      <c r="D1556" s="112" t="str">
        <f>_xlfn.XLOOKUP(Table1[[#This Row],[Service]],Validation!$A$2:$A$15,Validation!$B$2:$B$15,"",0,1)</f>
        <v/>
      </c>
      <c r="E1556" s="131"/>
      <c r="F1556" s="132"/>
      <c r="G1556" s="133"/>
      <c r="H1556" s="134"/>
      <c r="I1556" s="131"/>
      <c r="J1556" s="131"/>
      <c r="K1556" s="131"/>
      <c r="L1556" s="135">
        <f>Table1[[#This Row],[Per Unit Price]]*MAX(1,Table1[[#This Row],[Qty of Units]])*MAX(1,Table1[[#This Row],['#NCMs Served / FTEs Employed]])*MAX(1,Table1[[#This Row],[Duration of Service]])</f>
        <v>0</v>
      </c>
      <c r="M1556" s="131"/>
      <c r="N1556" s="133"/>
    </row>
    <row r="1557" spans="1:14" x14ac:dyDescent="0.25">
      <c r="A1557" s="130"/>
      <c r="B1557" s="130"/>
      <c r="C1557" s="131"/>
      <c r="D1557" s="112" t="str">
        <f>_xlfn.XLOOKUP(Table1[[#This Row],[Service]],Validation!$A$2:$A$15,Validation!$B$2:$B$15,"",0,1)</f>
        <v/>
      </c>
      <c r="E1557" s="131"/>
      <c r="F1557" s="132"/>
      <c r="G1557" s="133"/>
      <c r="H1557" s="134"/>
      <c r="I1557" s="131"/>
      <c r="J1557" s="131"/>
      <c r="K1557" s="131"/>
      <c r="L1557" s="135">
        <f>Table1[[#This Row],[Per Unit Price]]*MAX(1,Table1[[#This Row],[Qty of Units]])*MAX(1,Table1[[#This Row],['#NCMs Served / FTEs Employed]])*MAX(1,Table1[[#This Row],[Duration of Service]])</f>
        <v>0</v>
      </c>
      <c r="M1557" s="131"/>
      <c r="N1557" s="133"/>
    </row>
    <row r="1558" spans="1:14" x14ac:dyDescent="0.25">
      <c r="A1558" s="130"/>
      <c r="B1558" s="130"/>
      <c r="C1558" s="131"/>
      <c r="D1558" s="112" t="str">
        <f>_xlfn.XLOOKUP(Table1[[#This Row],[Service]],Validation!$A$2:$A$15,Validation!$B$2:$B$15,"",0,1)</f>
        <v/>
      </c>
      <c r="E1558" s="131"/>
      <c r="F1558" s="132"/>
      <c r="G1558" s="133"/>
      <c r="H1558" s="134"/>
      <c r="I1558" s="131"/>
      <c r="J1558" s="131"/>
      <c r="K1558" s="131"/>
      <c r="L1558" s="135">
        <f>Table1[[#This Row],[Per Unit Price]]*MAX(1,Table1[[#This Row],[Qty of Units]])*MAX(1,Table1[[#This Row],['#NCMs Served / FTEs Employed]])*MAX(1,Table1[[#This Row],[Duration of Service]])</f>
        <v>0</v>
      </c>
      <c r="M1558" s="131"/>
      <c r="N1558" s="133"/>
    </row>
    <row r="1559" spans="1:14" x14ac:dyDescent="0.25">
      <c r="A1559" s="130"/>
      <c r="B1559" s="130"/>
      <c r="C1559" s="131"/>
      <c r="D1559" s="112" t="str">
        <f>_xlfn.XLOOKUP(Table1[[#This Row],[Service]],Validation!$A$2:$A$15,Validation!$B$2:$B$15,"",0,1)</f>
        <v/>
      </c>
      <c r="E1559" s="131"/>
      <c r="F1559" s="132"/>
      <c r="G1559" s="133"/>
      <c r="H1559" s="134"/>
      <c r="I1559" s="131"/>
      <c r="J1559" s="131"/>
      <c r="K1559" s="131"/>
      <c r="L1559" s="135">
        <f>Table1[[#This Row],[Per Unit Price]]*MAX(1,Table1[[#This Row],[Qty of Units]])*MAX(1,Table1[[#This Row],['#NCMs Served / FTEs Employed]])*MAX(1,Table1[[#This Row],[Duration of Service]])</f>
        <v>0</v>
      </c>
      <c r="M1559" s="131"/>
      <c r="N1559" s="133"/>
    </row>
    <row r="1560" spans="1:14" x14ac:dyDescent="0.25">
      <c r="A1560" s="130"/>
      <c r="B1560" s="130"/>
      <c r="C1560" s="131"/>
      <c r="D1560" s="112" t="str">
        <f>_xlfn.XLOOKUP(Table1[[#This Row],[Service]],Validation!$A$2:$A$15,Validation!$B$2:$B$15,"",0,1)</f>
        <v/>
      </c>
      <c r="E1560" s="131"/>
      <c r="F1560" s="132"/>
      <c r="G1560" s="133"/>
      <c r="H1560" s="134"/>
      <c r="I1560" s="131"/>
      <c r="J1560" s="131"/>
      <c r="K1560" s="131"/>
      <c r="L1560" s="135">
        <f>Table1[[#This Row],[Per Unit Price]]*MAX(1,Table1[[#This Row],[Qty of Units]])*MAX(1,Table1[[#This Row],['#NCMs Served / FTEs Employed]])*MAX(1,Table1[[#This Row],[Duration of Service]])</f>
        <v>0</v>
      </c>
      <c r="M1560" s="131"/>
      <c r="N1560" s="133"/>
    </row>
    <row r="1561" spans="1:14" x14ac:dyDescent="0.25">
      <c r="A1561" s="130"/>
      <c r="B1561" s="130"/>
      <c r="C1561" s="131"/>
      <c r="D1561" s="112" t="str">
        <f>_xlfn.XLOOKUP(Table1[[#This Row],[Service]],Validation!$A$2:$A$15,Validation!$B$2:$B$15,"",0,1)</f>
        <v/>
      </c>
      <c r="E1561" s="131"/>
      <c r="F1561" s="132"/>
      <c r="G1561" s="133"/>
      <c r="H1561" s="134"/>
      <c r="I1561" s="131"/>
      <c r="J1561" s="131"/>
      <c r="K1561" s="131"/>
      <c r="L1561" s="135">
        <f>Table1[[#This Row],[Per Unit Price]]*MAX(1,Table1[[#This Row],[Qty of Units]])*MAX(1,Table1[[#This Row],['#NCMs Served / FTEs Employed]])*MAX(1,Table1[[#This Row],[Duration of Service]])</f>
        <v>0</v>
      </c>
      <c r="M1561" s="131"/>
      <c r="N1561" s="133"/>
    </row>
    <row r="1562" spans="1:14" x14ac:dyDescent="0.25">
      <c r="A1562" s="130"/>
      <c r="B1562" s="130"/>
      <c r="C1562" s="131"/>
      <c r="D1562" s="112" t="str">
        <f>_xlfn.XLOOKUP(Table1[[#This Row],[Service]],Validation!$A$2:$A$15,Validation!$B$2:$B$15,"",0,1)</f>
        <v/>
      </c>
      <c r="E1562" s="131"/>
      <c r="F1562" s="132"/>
      <c r="G1562" s="133"/>
      <c r="H1562" s="134"/>
      <c r="I1562" s="131"/>
      <c r="J1562" s="131"/>
      <c r="K1562" s="131"/>
      <c r="L1562" s="135">
        <f>Table1[[#This Row],[Per Unit Price]]*MAX(1,Table1[[#This Row],[Qty of Units]])*MAX(1,Table1[[#This Row],['#NCMs Served / FTEs Employed]])*MAX(1,Table1[[#This Row],[Duration of Service]])</f>
        <v>0</v>
      </c>
      <c r="M1562" s="131"/>
      <c r="N1562" s="133"/>
    </row>
    <row r="1563" spans="1:14" x14ac:dyDescent="0.25">
      <c r="A1563" s="130"/>
      <c r="B1563" s="130"/>
      <c r="C1563" s="131"/>
      <c r="D1563" s="112" t="str">
        <f>_xlfn.XLOOKUP(Table1[[#This Row],[Service]],Validation!$A$2:$A$15,Validation!$B$2:$B$15,"",0,1)</f>
        <v/>
      </c>
      <c r="E1563" s="131"/>
      <c r="F1563" s="132"/>
      <c r="G1563" s="133"/>
      <c r="H1563" s="134"/>
      <c r="I1563" s="131"/>
      <c r="J1563" s="131"/>
      <c r="K1563" s="131"/>
      <c r="L1563" s="135">
        <f>Table1[[#This Row],[Per Unit Price]]*MAX(1,Table1[[#This Row],[Qty of Units]])*MAX(1,Table1[[#This Row],['#NCMs Served / FTEs Employed]])*MAX(1,Table1[[#This Row],[Duration of Service]])</f>
        <v>0</v>
      </c>
      <c r="M1563" s="131"/>
      <c r="N1563" s="133"/>
    </row>
    <row r="1564" spans="1:14" x14ac:dyDescent="0.25">
      <c r="A1564" s="130"/>
      <c r="B1564" s="130"/>
      <c r="C1564" s="131"/>
      <c r="D1564" s="112" t="str">
        <f>_xlfn.XLOOKUP(Table1[[#This Row],[Service]],Validation!$A$2:$A$15,Validation!$B$2:$B$15,"",0,1)</f>
        <v/>
      </c>
      <c r="E1564" s="131"/>
      <c r="F1564" s="132"/>
      <c r="G1564" s="133"/>
      <c r="H1564" s="134"/>
      <c r="I1564" s="131"/>
      <c r="J1564" s="131"/>
      <c r="K1564" s="131"/>
      <c r="L1564" s="135">
        <f>Table1[[#This Row],[Per Unit Price]]*MAX(1,Table1[[#This Row],[Qty of Units]])*MAX(1,Table1[[#This Row],['#NCMs Served / FTEs Employed]])*MAX(1,Table1[[#This Row],[Duration of Service]])</f>
        <v>0</v>
      </c>
      <c r="M1564" s="131"/>
      <c r="N1564" s="133"/>
    </row>
    <row r="1565" spans="1:14" x14ac:dyDescent="0.25">
      <c r="A1565" s="130"/>
      <c r="B1565" s="130"/>
      <c r="C1565" s="131"/>
      <c r="D1565" s="112" t="str">
        <f>_xlfn.XLOOKUP(Table1[[#This Row],[Service]],Validation!$A$2:$A$15,Validation!$B$2:$B$15,"",0,1)</f>
        <v/>
      </c>
      <c r="E1565" s="131"/>
      <c r="F1565" s="132"/>
      <c r="G1565" s="133"/>
      <c r="H1565" s="134"/>
      <c r="I1565" s="131"/>
      <c r="J1565" s="131"/>
      <c r="K1565" s="131"/>
      <c r="L1565" s="135">
        <f>Table1[[#This Row],[Per Unit Price]]*MAX(1,Table1[[#This Row],[Qty of Units]])*MAX(1,Table1[[#This Row],['#NCMs Served / FTEs Employed]])*MAX(1,Table1[[#This Row],[Duration of Service]])</f>
        <v>0</v>
      </c>
      <c r="M1565" s="131"/>
      <c r="N1565" s="133"/>
    </row>
    <row r="1566" spans="1:14" x14ac:dyDescent="0.25">
      <c r="A1566" s="130"/>
      <c r="B1566" s="130"/>
      <c r="C1566" s="131"/>
      <c r="D1566" s="112" t="str">
        <f>_xlfn.XLOOKUP(Table1[[#This Row],[Service]],Validation!$A$2:$A$15,Validation!$B$2:$B$15,"",0,1)</f>
        <v/>
      </c>
      <c r="E1566" s="131"/>
      <c r="F1566" s="132"/>
      <c r="G1566" s="133"/>
      <c r="H1566" s="134"/>
      <c r="I1566" s="131"/>
      <c r="J1566" s="131"/>
      <c r="K1566" s="131"/>
      <c r="L1566" s="135">
        <f>Table1[[#This Row],[Per Unit Price]]*MAX(1,Table1[[#This Row],[Qty of Units]])*MAX(1,Table1[[#This Row],['#NCMs Served / FTEs Employed]])*MAX(1,Table1[[#This Row],[Duration of Service]])</f>
        <v>0</v>
      </c>
      <c r="M1566" s="131"/>
      <c r="N1566" s="133"/>
    </row>
    <row r="1567" spans="1:14" x14ac:dyDescent="0.25">
      <c r="A1567" s="130"/>
      <c r="B1567" s="130"/>
      <c r="C1567" s="131"/>
      <c r="D1567" s="112" t="str">
        <f>_xlfn.XLOOKUP(Table1[[#This Row],[Service]],Validation!$A$2:$A$15,Validation!$B$2:$B$15,"",0,1)</f>
        <v/>
      </c>
      <c r="E1567" s="131"/>
      <c r="F1567" s="132"/>
      <c r="G1567" s="133"/>
      <c r="H1567" s="134"/>
      <c r="I1567" s="131"/>
      <c r="J1567" s="131"/>
      <c r="K1567" s="131"/>
      <c r="L1567" s="135">
        <f>Table1[[#This Row],[Per Unit Price]]*MAX(1,Table1[[#This Row],[Qty of Units]])*MAX(1,Table1[[#This Row],['#NCMs Served / FTEs Employed]])*MAX(1,Table1[[#This Row],[Duration of Service]])</f>
        <v>0</v>
      </c>
      <c r="M1567" s="131"/>
      <c r="N1567" s="133"/>
    </row>
    <row r="1568" spans="1:14" x14ac:dyDescent="0.25">
      <c r="A1568" s="130"/>
      <c r="B1568" s="130"/>
      <c r="C1568" s="131"/>
      <c r="D1568" s="112" t="str">
        <f>_xlfn.XLOOKUP(Table1[[#This Row],[Service]],Validation!$A$2:$A$15,Validation!$B$2:$B$15,"",0,1)</f>
        <v/>
      </c>
      <c r="E1568" s="131"/>
      <c r="F1568" s="132"/>
      <c r="G1568" s="133"/>
      <c r="H1568" s="134"/>
      <c r="I1568" s="131"/>
      <c r="J1568" s="131"/>
      <c r="K1568" s="131"/>
      <c r="L1568" s="135">
        <f>Table1[[#This Row],[Per Unit Price]]*MAX(1,Table1[[#This Row],[Qty of Units]])*MAX(1,Table1[[#This Row],['#NCMs Served / FTEs Employed]])*MAX(1,Table1[[#This Row],[Duration of Service]])</f>
        <v>0</v>
      </c>
      <c r="M1568" s="131"/>
      <c r="N1568" s="133"/>
    </row>
    <row r="1569" spans="1:14" x14ac:dyDescent="0.25">
      <c r="A1569" s="130"/>
      <c r="B1569" s="130"/>
      <c r="C1569" s="131"/>
      <c r="D1569" s="112" t="str">
        <f>_xlfn.XLOOKUP(Table1[[#This Row],[Service]],Validation!$A$2:$A$15,Validation!$B$2:$B$15,"",0,1)</f>
        <v/>
      </c>
      <c r="E1569" s="131"/>
      <c r="F1569" s="132"/>
      <c r="G1569" s="133"/>
      <c r="H1569" s="134"/>
      <c r="I1569" s="131"/>
      <c r="J1569" s="131"/>
      <c r="K1569" s="131"/>
      <c r="L1569" s="135">
        <f>Table1[[#This Row],[Per Unit Price]]*MAX(1,Table1[[#This Row],[Qty of Units]])*MAX(1,Table1[[#This Row],['#NCMs Served / FTEs Employed]])*MAX(1,Table1[[#This Row],[Duration of Service]])</f>
        <v>0</v>
      </c>
      <c r="M1569" s="131"/>
      <c r="N1569" s="133"/>
    </row>
    <row r="1570" spans="1:14" x14ac:dyDescent="0.25">
      <c r="A1570" s="130"/>
      <c r="B1570" s="130"/>
      <c r="C1570" s="131"/>
      <c r="D1570" s="112" t="str">
        <f>_xlfn.XLOOKUP(Table1[[#This Row],[Service]],Validation!$A$2:$A$15,Validation!$B$2:$B$15,"",0,1)</f>
        <v/>
      </c>
      <c r="E1570" s="131"/>
      <c r="F1570" s="132"/>
      <c r="G1570" s="133"/>
      <c r="H1570" s="134"/>
      <c r="I1570" s="131"/>
      <c r="J1570" s="131"/>
      <c r="K1570" s="131"/>
      <c r="L1570" s="135">
        <f>Table1[[#This Row],[Per Unit Price]]*MAX(1,Table1[[#This Row],[Qty of Units]])*MAX(1,Table1[[#This Row],['#NCMs Served / FTEs Employed]])*MAX(1,Table1[[#This Row],[Duration of Service]])</f>
        <v>0</v>
      </c>
      <c r="M1570" s="131"/>
      <c r="N1570" s="133"/>
    </row>
    <row r="1571" spans="1:14" x14ac:dyDescent="0.25">
      <c r="A1571" s="130"/>
      <c r="B1571" s="130"/>
      <c r="C1571" s="131"/>
      <c r="D1571" s="112" t="str">
        <f>_xlfn.XLOOKUP(Table1[[#This Row],[Service]],Validation!$A$2:$A$15,Validation!$B$2:$B$15,"",0,1)</f>
        <v/>
      </c>
      <c r="E1571" s="131"/>
      <c r="F1571" s="132"/>
      <c r="G1571" s="133"/>
      <c r="H1571" s="134"/>
      <c r="I1571" s="131"/>
      <c r="J1571" s="131"/>
      <c r="K1571" s="131"/>
      <c r="L1571" s="135">
        <f>Table1[[#This Row],[Per Unit Price]]*MAX(1,Table1[[#This Row],[Qty of Units]])*MAX(1,Table1[[#This Row],['#NCMs Served / FTEs Employed]])*MAX(1,Table1[[#This Row],[Duration of Service]])</f>
        <v>0</v>
      </c>
      <c r="M1571" s="131"/>
      <c r="N1571" s="133"/>
    </row>
    <row r="1572" spans="1:14" x14ac:dyDescent="0.25">
      <c r="A1572" s="130"/>
      <c r="B1572" s="130"/>
      <c r="C1572" s="131"/>
      <c r="D1572" s="112" t="str">
        <f>_xlfn.XLOOKUP(Table1[[#This Row],[Service]],Validation!$A$2:$A$15,Validation!$B$2:$B$15,"",0,1)</f>
        <v/>
      </c>
      <c r="E1572" s="131"/>
      <c r="F1572" s="132"/>
      <c r="G1572" s="133"/>
      <c r="H1572" s="134"/>
      <c r="I1572" s="131"/>
      <c r="J1572" s="131"/>
      <c r="K1572" s="131"/>
      <c r="L1572" s="135">
        <f>Table1[[#This Row],[Per Unit Price]]*MAX(1,Table1[[#This Row],[Qty of Units]])*MAX(1,Table1[[#This Row],['#NCMs Served / FTEs Employed]])*MAX(1,Table1[[#This Row],[Duration of Service]])</f>
        <v>0</v>
      </c>
      <c r="M1572" s="131"/>
      <c r="N1572" s="133"/>
    </row>
    <row r="1573" spans="1:14" x14ac:dyDescent="0.25">
      <c r="A1573" s="130"/>
      <c r="B1573" s="130"/>
      <c r="C1573" s="131"/>
      <c r="D1573" s="112" t="str">
        <f>_xlfn.XLOOKUP(Table1[[#This Row],[Service]],Validation!$A$2:$A$15,Validation!$B$2:$B$15,"",0,1)</f>
        <v/>
      </c>
      <c r="E1573" s="131"/>
      <c r="F1573" s="132"/>
      <c r="G1573" s="133"/>
      <c r="H1573" s="134"/>
      <c r="I1573" s="131"/>
      <c r="J1573" s="131"/>
      <c r="K1573" s="131"/>
      <c r="L1573" s="135">
        <f>Table1[[#This Row],[Per Unit Price]]*MAX(1,Table1[[#This Row],[Qty of Units]])*MAX(1,Table1[[#This Row],['#NCMs Served / FTEs Employed]])*MAX(1,Table1[[#This Row],[Duration of Service]])</f>
        <v>0</v>
      </c>
      <c r="M1573" s="131"/>
      <c r="N1573" s="133"/>
    </row>
    <row r="1574" spans="1:14" x14ac:dyDescent="0.25">
      <c r="A1574" s="130"/>
      <c r="B1574" s="130"/>
      <c r="C1574" s="131"/>
      <c r="D1574" s="112" t="str">
        <f>_xlfn.XLOOKUP(Table1[[#This Row],[Service]],Validation!$A$2:$A$15,Validation!$B$2:$B$15,"",0,1)</f>
        <v/>
      </c>
      <c r="E1574" s="131"/>
      <c r="F1574" s="132"/>
      <c r="G1574" s="133"/>
      <c r="H1574" s="134"/>
      <c r="I1574" s="131"/>
      <c r="J1574" s="131"/>
      <c r="K1574" s="131"/>
      <c r="L1574" s="135">
        <f>Table1[[#This Row],[Per Unit Price]]*MAX(1,Table1[[#This Row],[Qty of Units]])*MAX(1,Table1[[#This Row],['#NCMs Served / FTEs Employed]])*MAX(1,Table1[[#This Row],[Duration of Service]])</f>
        <v>0</v>
      </c>
      <c r="M1574" s="131"/>
      <c r="N1574" s="133"/>
    </row>
    <row r="1575" spans="1:14" x14ac:dyDescent="0.25">
      <c r="A1575" s="130"/>
      <c r="B1575" s="130"/>
      <c r="C1575" s="131"/>
      <c r="D1575" s="112" t="str">
        <f>_xlfn.XLOOKUP(Table1[[#This Row],[Service]],Validation!$A$2:$A$15,Validation!$B$2:$B$15,"",0,1)</f>
        <v/>
      </c>
      <c r="E1575" s="131"/>
      <c r="F1575" s="132"/>
      <c r="G1575" s="133"/>
      <c r="H1575" s="134"/>
      <c r="I1575" s="131"/>
      <c r="J1575" s="131"/>
      <c r="K1575" s="131"/>
      <c r="L1575" s="135">
        <f>Table1[[#This Row],[Per Unit Price]]*MAX(1,Table1[[#This Row],[Qty of Units]])*MAX(1,Table1[[#This Row],['#NCMs Served / FTEs Employed]])*MAX(1,Table1[[#This Row],[Duration of Service]])</f>
        <v>0</v>
      </c>
      <c r="M1575" s="131"/>
      <c r="N1575" s="133"/>
    </row>
    <row r="1576" spans="1:14" x14ac:dyDescent="0.25">
      <c r="A1576" s="130"/>
      <c r="B1576" s="130"/>
      <c r="C1576" s="131"/>
      <c r="D1576" s="112" t="str">
        <f>_xlfn.XLOOKUP(Table1[[#This Row],[Service]],Validation!$A$2:$A$15,Validation!$B$2:$B$15,"",0,1)</f>
        <v/>
      </c>
      <c r="E1576" s="131"/>
      <c r="F1576" s="132"/>
      <c r="G1576" s="133"/>
      <c r="H1576" s="134"/>
      <c r="I1576" s="131"/>
      <c r="J1576" s="131"/>
      <c r="K1576" s="131"/>
      <c r="L1576" s="135">
        <f>Table1[[#This Row],[Per Unit Price]]*MAX(1,Table1[[#This Row],[Qty of Units]])*MAX(1,Table1[[#This Row],['#NCMs Served / FTEs Employed]])*MAX(1,Table1[[#This Row],[Duration of Service]])</f>
        <v>0</v>
      </c>
      <c r="M1576" s="131"/>
      <c r="N1576" s="133"/>
    </row>
    <row r="1577" spans="1:14" x14ac:dyDescent="0.25">
      <c r="A1577" s="130"/>
      <c r="B1577" s="130"/>
      <c r="C1577" s="131"/>
      <c r="D1577" s="112" t="str">
        <f>_xlfn.XLOOKUP(Table1[[#This Row],[Service]],Validation!$A$2:$A$15,Validation!$B$2:$B$15,"",0,1)</f>
        <v/>
      </c>
      <c r="E1577" s="131"/>
      <c r="F1577" s="132"/>
      <c r="G1577" s="133"/>
      <c r="H1577" s="134"/>
      <c r="I1577" s="131"/>
      <c r="J1577" s="131"/>
      <c r="K1577" s="131"/>
      <c r="L1577" s="135">
        <f>Table1[[#This Row],[Per Unit Price]]*MAX(1,Table1[[#This Row],[Qty of Units]])*MAX(1,Table1[[#This Row],['#NCMs Served / FTEs Employed]])*MAX(1,Table1[[#This Row],[Duration of Service]])</f>
        <v>0</v>
      </c>
      <c r="M1577" s="131"/>
      <c r="N1577" s="133"/>
    </row>
    <row r="1578" spans="1:14" x14ac:dyDescent="0.25">
      <c r="A1578" s="130"/>
      <c r="B1578" s="130"/>
      <c r="C1578" s="131"/>
      <c r="D1578" s="112" t="str">
        <f>_xlfn.XLOOKUP(Table1[[#This Row],[Service]],Validation!$A$2:$A$15,Validation!$B$2:$B$15,"",0,1)</f>
        <v/>
      </c>
      <c r="E1578" s="131"/>
      <c r="F1578" s="132"/>
      <c r="G1578" s="133"/>
      <c r="H1578" s="134"/>
      <c r="I1578" s="131"/>
      <c r="J1578" s="131"/>
      <c r="K1578" s="131"/>
      <c r="L1578" s="135">
        <f>Table1[[#This Row],[Per Unit Price]]*MAX(1,Table1[[#This Row],[Qty of Units]])*MAX(1,Table1[[#This Row],['#NCMs Served / FTEs Employed]])*MAX(1,Table1[[#This Row],[Duration of Service]])</f>
        <v>0</v>
      </c>
      <c r="M1578" s="131"/>
      <c r="N1578" s="133"/>
    </row>
    <row r="1579" spans="1:14" x14ac:dyDescent="0.25">
      <c r="A1579" s="130"/>
      <c r="B1579" s="130"/>
      <c r="C1579" s="131"/>
      <c r="D1579" s="112" t="str">
        <f>_xlfn.XLOOKUP(Table1[[#This Row],[Service]],Validation!$A$2:$A$15,Validation!$B$2:$B$15,"",0,1)</f>
        <v/>
      </c>
      <c r="E1579" s="131"/>
      <c r="F1579" s="132"/>
      <c r="G1579" s="133"/>
      <c r="H1579" s="134"/>
      <c r="I1579" s="131"/>
      <c r="J1579" s="131"/>
      <c r="K1579" s="131"/>
      <c r="L1579" s="135">
        <f>Table1[[#This Row],[Per Unit Price]]*MAX(1,Table1[[#This Row],[Qty of Units]])*MAX(1,Table1[[#This Row],['#NCMs Served / FTEs Employed]])*MAX(1,Table1[[#This Row],[Duration of Service]])</f>
        <v>0</v>
      </c>
      <c r="M1579" s="131"/>
      <c r="N1579" s="133"/>
    </row>
    <row r="1580" spans="1:14" x14ac:dyDescent="0.25">
      <c r="A1580" s="130"/>
      <c r="B1580" s="130"/>
      <c r="C1580" s="131"/>
      <c r="D1580" s="112" t="str">
        <f>_xlfn.XLOOKUP(Table1[[#This Row],[Service]],Validation!$A$2:$A$15,Validation!$B$2:$B$15,"",0,1)</f>
        <v/>
      </c>
      <c r="E1580" s="131"/>
      <c r="F1580" s="132"/>
      <c r="G1580" s="133"/>
      <c r="H1580" s="134"/>
      <c r="I1580" s="131"/>
      <c r="J1580" s="131"/>
      <c r="K1580" s="131"/>
      <c r="L1580" s="135">
        <f>Table1[[#This Row],[Per Unit Price]]*MAX(1,Table1[[#This Row],[Qty of Units]])*MAX(1,Table1[[#This Row],['#NCMs Served / FTEs Employed]])*MAX(1,Table1[[#This Row],[Duration of Service]])</f>
        <v>0</v>
      </c>
      <c r="M1580" s="131"/>
      <c r="N1580" s="133"/>
    </row>
    <row r="1581" spans="1:14" x14ac:dyDescent="0.25">
      <c r="A1581" s="130"/>
      <c r="B1581" s="130"/>
      <c r="C1581" s="131"/>
      <c r="D1581" s="112" t="str">
        <f>_xlfn.XLOOKUP(Table1[[#This Row],[Service]],Validation!$A$2:$A$15,Validation!$B$2:$B$15,"",0,1)</f>
        <v/>
      </c>
      <c r="E1581" s="131"/>
      <c r="F1581" s="132"/>
      <c r="G1581" s="133"/>
      <c r="H1581" s="134"/>
      <c r="I1581" s="131"/>
      <c r="J1581" s="131"/>
      <c r="K1581" s="131"/>
      <c r="L1581" s="135">
        <f>Table1[[#This Row],[Per Unit Price]]*MAX(1,Table1[[#This Row],[Qty of Units]])*MAX(1,Table1[[#This Row],['#NCMs Served / FTEs Employed]])*MAX(1,Table1[[#This Row],[Duration of Service]])</f>
        <v>0</v>
      </c>
      <c r="M1581" s="131"/>
      <c r="N1581" s="133"/>
    </row>
    <row r="1582" spans="1:14" x14ac:dyDescent="0.25">
      <c r="A1582" s="130"/>
      <c r="B1582" s="130"/>
      <c r="C1582" s="131"/>
      <c r="D1582" s="112" t="str">
        <f>_xlfn.XLOOKUP(Table1[[#This Row],[Service]],Validation!$A$2:$A$15,Validation!$B$2:$B$15,"",0,1)</f>
        <v/>
      </c>
      <c r="E1582" s="131"/>
      <c r="F1582" s="132"/>
      <c r="G1582" s="133"/>
      <c r="H1582" s="134"/>
      <c r="I1582" s="131"/>
      <c r="J1582" s="131"/>
      <c r="K1582" s="131"/>
      <c r="L1582" s="135">
        <f>Table1[[#This Row],[Per Unit Price]]*MAX(1,Table1[[#This Row],[Qty of Units]])*MAX(1,Table1[[#This Row],['#NCMs Served / FTEs Employed]])*MAX(1,Table1[[#This Row],[Duration of Service]])</f>
        <v>0</v>
      </c>
      <c r="M1582" s="131"/>
      <c r="N1582" s="133"/>
    </row>
    <row r="1583" spans="1:14" x14ac:dyDescent="0.25">
      <c r="A1583" s="130"/>
      <c r="B1583" s="130"/>
      <c r="C1583" s="131"/>
      <c r="D1583" s="112" t="str">
        <f>_xlfn.XLOOKUP(Table1[[#This Row],[Service]],Validation!$A$2:$A$15,Validation!$B$2:$B$15,"",0,1)</f>
        <v/>
      </c>
      <c r="E1583" s="131"/>
      <c r="F1583" s="132"/>
      <c r="G1583" s="133"/>
      <c r="H1583" s="134"/>
      <c r="I1583" s="131"/>
      <c r="J1583" s="131"/>
      <c r="K1583" s="131"/>
      <c r="L1583" s="135">
        <f>Table1[[#This Row],[Per Unit Price]]*MAX(1,Table1[[#This Row],[Qty of Units]])*MAX(1,Table1[[#This Row],['#NCMs Served / FTEs Employed]])*MAX(1,Table1[[#This Row],[Duration of Service]])</f>
        <v>0</v>
      </c>
      <c r="M1583" s="131"/>
      <c r="N1583" s="133"/>
    </row>
    <row r="1584" spans="1:14" x14ac:dyDescent="0.25">
      <c r="A1584" s="130"/>
      <c r="B1584" s="130"/>
      <c r="C1584" s="131"/>
      <c r="D1584" s="112" t="str">
        <f>_xlfn.XLOOKUP(Table1[[#This Row],[Service]],Validation!$A$2:$A$15,Validation!$B$2:$B$15,"",0,1)</f>
        <v/>
      </c>
      <c r="E1584" s="131"/>
      <c r="F1584" s="132"/>
      <c r="G1584" s="133"/>
      <c r="H1584" s="134"/>
      <c r="I1584" s="131"/>
      <c r="J1584" s="131"/>
      <c r="K1584" s="131"/>
      <c r="L1584" s="135">
        <f>Table1[[#This Row],[Per Unit Price]]*MAX(1,Table1[[#This Row],[Qty of Units]])*MAX(1,Table1[[#This Row],['#NCMs Served / FTEs Employed]])*MAX(1,Table1[[#This Row],[Duration of Service]])</f>
        <v>0</v>
      </c>
      <c r="M1584" s="131"/>
      <c r="N1584" s="133"/>
    </row>
    <row r="1585" spans="1:14" x14ac:dyDescent="0.25">
      <c r="A1585" s="130"/>
      <c r="B1585" s="130"/>
      <c r="C1585" s="131"/>
      <c r="D1585" s="112" t="str">
        <f>_xlfn.XLOOKUP(Table1[[#This Row],[Service]],Validation!$A$2:$A$15,Validation!$B$2:$B$15,"",0,1)</f>
        <v/>
      </c>
      <c r="E1585" s="131"/>
      <c r="F1585" s="132"/>
      <c r="G1585" s="133"/>
      <c r="H1585" s="134"/>
      <c r="I1585" s="131"/>
      <c r="J1585" s="131"/>
      <c r="K1585" s="131"/>
      <c r="L1585" s="135">
        <f>Table1[[#This Row],[Per Unit Price]]*MAX(1,Table1[[#This Row],[Qty of Units]])*MAX(1,Table1[[#This Row],['#NCMs Served / FTEs Employed]])*MAX(1,Table1[[#This Row],[Duration of Service]])</f>
        <v>0</v>
      </c>
      <c r="M1585" s="131"/>
      <c r="N1585" s="133"/>
    </row>
    <row r="1586" spans="1:14" x14ac:dyDescent="0.25">
      <c r="A1586" s="130"/>
      <c r="B1586" s="130"/>
      <c r="C1586" s="131"/>
      <c r="D1586" s="112" t="str">
        <f>_xlfn.XLOOKUP(Table1[[#This Row],[Service]],Validation!$A$2:$A$15,Validation!$B$2:$B$15,"",0,1)</f>
        <v/>
      </c>
      <c r="E1586" s="131"/>
      <c r="F1586" s="132"/>
      <c r="G1586" s="133"/>
      <c r="H1586" s="134"/>
      <c r="I1586" s="131"/>
      <c r="J1586" s="131"/>
      <c r="K1586" s="131"/>
      <c r="L1586" s="135">
        <f>Table1[[#This Row],[Per Unit Price]]*MAX(1,Table1[[#This Row],[Qty of Units]])*MAX(1,Table1[[#This Row],['#NCMs Served / FTEs Employed]])*MAX(1,Table1[[#This Row],[Duration of Service]])</f>
        <v>0</v>
      </c>
      <c r="M1586" s="131"/>
      <c r="N1586" s="133"/>
    </row>
    <row r="1587" spans="1:14" x14ac:dyDescent="0.25">
      <c r="A1587" s="130"/>
      <c r="B1587" s="130"/>
      <c r="C1587" s="131"/>
      <c r="D1587" s="112" t="str">
        <f>_xlfn.XLOOKUP(Table1[[#This Row],[Service]],Validation!$A$2:$A$15,Validation!$B$2:$B$15,"",0,1)</f>
        <v/>
      </c>
      <c r="E1587" s="131"/>
      <c r="F1587" s="132"/>
      <c r="G1587" s="133"/>
      <c r="H1587" s="134"/>
      <c r="I1587" s="131"/>
      <c r="J1587" s="131"/>
      <c r="K1587" s="131"/>
      <c r="L1587" s="135">
        <f>Table1[[#This Row],[Per Unit Price]]*MAX(1,Table1[[#This Row],[Qty of Units]])*MAX(1,Table1[[#This Row],['#NCMs Served / FTEs Employed]])*MAX(1,Table1[[#This Row],[Duration of Service]])</f>
        <v>0</v>
      </c>
      <c r="M1587" s="131"/>
      <c r="N1587" s="133"/>
    </row>
    <row r="1588" spans="1:14" x14ac:dyDescent="0.25">
      <c r="A1588" s="130"/>
      <c r="B1588" s="130"/>
      <c r="C1588" s="131"/>
      <c r="D1588" s="112" t="str">
        <f>_xlfn.XLOOKUP(Table1[[#This Row],[Service]],Validation!$A$2:$A$15,Validation!$B$2:$B$15,"",0,1)</f>
        <v/>
      </c>
      <c r="E1588" s="131"/>
      <c r="F1588" s="132"/>
      <c r="G1588" s="133"/>
      <c r="H1588" s="134"/>
      <c r="I1588" s="131"/>
      <c r="J1588" s="131"/>
      <c r="K1588" s="131"/>
      <c r="L1588" s="135">
        <f>Table1[[#This Row],[Per Unit Price]]*MAX(1,Table1[[#This Row],[Qty of Units]])*MAX(1,Table1[[#This Row],['#NCMs Served / FTEs Employed]])*MAX(1,Table1[[#This Row],[Duration of Service]])</f>
        <v>0</v>
      </c>
      <c r="M1588" s="131"/>
      <c r="N1588" s="133"/>
    </row>
    <row r="1589" spans="1:14" x14ac:dyDescent="0.25">
      <c r="A1589" s="130"/>
      <c r="B1589" s="130"/>
      <c r="C1589" s="131"/>
      <c r="D1589" s="112" t="str">
        <f>_xlfn.XLOOKUP(Table1[[#This Row],[Service]],Validation!$A$2:$A$15,Validation!$B$2:$B$15,"",0,1)</f>
        <v/>
      </c>
      <c r="E1589" s="131"/>
      <c r="F1589" s="132"/>
      <c r="G1589" s="133"/>
      <c r="H1589" s="134"/>
      <c r="I1589" s="131"/>
      <c r="J1589" s="131"/>
      <c r="K1589" s="131"/>
      <c r="L1589" s="135">
        <f>Table1[[#This Row],[Per Unit Price]]*MAX(1,Table1[[#This Row],[Qty of Units]])*MAX(1,Table1[[#This Row],['#NCMs Served / FTEs Employed]])*MAX(1,Table1[[#This Row],[Duration of Service]])</f>
        <v>0</v>
      </c>
      <c r="M1589" s="131"/>
      <c r="N1589" s="133"/>
    </row>
    <row r="1590" spans="1:14" x14ac:dyDescent="0.25">
      <c r="A1590" s="130"/>
      <c r="B1590" s="130"/>
      <c r="C1590" s="131"/>
      <c r="D1590" s="112" t="str">
        <f>_xlfn.XLOOKUP(Table1[[#This Row],[Service]],Validation!$A$2:$A$15,Validation!$B$2:$B$15,"",0,1)</f>
        <v/>
      </c>
      <c r="E1590" s="131"/>
      <c r="F1590" s="132"/>
      <c r="G1590" s="133"/>
      <c r="H1590" s="134"/>
      <c r="I1590" s="131"/>
      <c r="J1590" s="131"/>
      <c r="K1590" s="131"/>
      <c r="L1590" s="135">
        <f>Table1[[#This Row],[Per Unit Price]]*MAX(1,Table1[[#This Row],[Qty of Units]])*MAX(1,Table1[[#This Row],['#NCMs Served / FTEs Employed]])*MAX(1,Table1[[#This Row],[Duration of Service]])</f>
        <v>0</v>
      </c>
      <c r="M1590" s="131"/>
      <c r="N1590" s="133"/>
    </row>
    <row r="1591" spans="1:14" x14ac:dyDescent="0.25">
      <c r="A1591" s="130"/>
      <c r="B1591" s="130"/>
      <c r="C1591" s="131"/>
      <c r="D1591" s="112" t="str">
        <f>_xlfn.XLOOKUP(Table1[[#This Row],[Service]],Validation!$A$2:$A$15,Validation!$B$2:$B$15,"",0,1)</f>
        <v/>
      </c>
      <c r="E1591" s="131"/>
      <c r="F1591" s="132"/>
      <c r="G1591" s="133"/>
      <c r="H1591" s="134"/>
      <c r="I1591" s="131"/>
      <c r="J1591" s="131"/>
      <c r="K1591" s="131"/>
      <c r="L1591" s="135">
        <f>Table1[[#This Row],[Per Unit Price]]*MAX(1,Table1[[#This Row],[Qty of Units]])*MAX(1,Table1[[#This Row],['#NCMs Served / FTEs Employed]])*MAX(1,Table1[[#This Row],[Duration of Service]])</f>
        <v>0</v>
      </c>
      <c r="M1591" s="131"/>
      <c r="N1591" s="133"/>
    </row>
    <row r="1592" spans="1:14" x14ac:dyDescent="0.25">
      <c r="A1592" s="130"/>
      <c r="B1592" s="130"/>
      <c r="C1592" s="131"/>
      <c r="D1592" s="112" t="str">
        <f>_xlfn.XLOOKUP(Table1[[#This Row],[Service]],Validation!$A$2:$A$15,Validation!$B$2:$B$15,"",0,1)</f>
        <v/>
      </c>
      <c r="E1592" s="131"/>
      <c r="F1592" s="132"/>
      <c r="G1592" s="133"/>
      <c r="H1592" s="134"/>
      <c r="I1592" s="131"/>
      <c r="J1592" s="131"/>
      <c r="K1592" s="131"/>
      <c r="L1592" s="135">
        <f>Table1[[#This Row],[Per Unit Price]]*MAX(1,Table1[[#This Row],[Qty of Units]])*MAX(1,Table1[[#This Row],['#NCMs Served / FTEs Employed]])*MAX(1,Table1[[#This Row],[Duration of Service]])</f>
        <v>0</v>
      </c>
      <c r="M1592" s="131"/>
      <c r="N1592" s="133"/>
    </row>
    <row r="1593" spans="1:14" x14ac:dyDescent="0.25">
      <c r="A1593" s="130"/>
      <c r="B1593" s="130"/>
      <c r="C1593" s="131"/>
      <c r="D1593" s="112" t="str">
        <f>_xlfn.XLOOKUP(Table1[[#This Row],[Service]],Validation!$A$2:$A$15,Validation!$B$2:$B$15,"",0,1)</f>
        <v/>
      </c>
      <c r="E1593" s="131"/>
      <c r="F1593" s="132"/>
      <c r="G1593" s="133"/>
      <c r="H1593" s="134"/>
      <c r="I1593" s="131"/>
      <c r="J1593" s="131"/>
      <c r="K1593" s="131"/>
      <c r="L1593" s="135">
        <f>Table1[[#This Row],[Per Unit Price]]*MAX(1,Table1[[#This Row],[Qty of Units]])*MAX(1,Table1[[#This Row],['#NCMs Served / FTEs Employed]])*MAX(1,Table1[[#This Row],[Duration of Service]])</f>
        <v>0</v>
      </c>
      <c r="M1593" s="131"/>
      <c r="N1593" s="133"/>
    </row>
    <row r="1594" spans="1:14" x14ac:dyDescent="0.25">
      <c r="A1594" s="130"/>
      <c r="B1594" s="130"/>
      <c r="C1594" s="131"/>
      <c r="D1594" s="112" t="str">
        <f>_xlfn.XLOOKUP(Table1[[#This Row],[Service]],Validation!$A$2:$A$15,Validation!$B$2:$B$15,"",0,1)</f>
        <v/>
      </c>
      <c r="E1594" s="131"/>
      <c r="F1594" s="132"/>
      <c r="G1594" s="133"/>
      <c r="H1594" s="134"/>
      <c r="I1594" s="131"/>
      <c r="J1594" s="131"/>
      <c r="K1594" s="131"/>
      <c r="L1594" s="135">
        <f>Table1[[#This Row],[Per Unit Price]]*MAX(1,Table1[[#This Row],[Qty of Units]])*MAX(1,Table1[[#This Row],['#NCMs Served / FTEs Employed]])*MAX(1,Table1[[#This Row],[Duration of Service]])</f>
        <v>0</v>
      </c>
      <c r="M1594" s="131"/>
      <c r="N1594" s="133"/>
    </row>
    <row r="1595" spans="1:14" x14ac:dyDescent="0.25">
      <c r="A1595" s="130"/>
      <c r="B1595" s="130"/>
      <c r="C1595" s="131"/>
      <c r="D1595" s="112" t="str">
        <f>_xlfn.XLOOKUP(Table1[[#This Row],[Service]],Validation!$A$2:$A$15,Validation!$B$2:$B$15,"",0,1)</f>
        <v/>
      </c>
      <c r="E1595" s="131"/>
      <c r="F1595" s="132"/>
      <c r="G1595" s="133"/>
      <c r="H1595" s="134"/>
      <c r="I1595" s="131"/>
      <c r="J1595" s="131"/>
      <c r="K1595" s="131"/>
      <c r="L1595" s="135">
        <f>Table1[[#This Row],[Per Unit Price]]*MAX(1,Table1[[#This Row],[Qty of Units]])*MAX(1,Table1[[#This Row],['#NCMs Served / FTEs Employed]])*MAX(1,Table1[[#This Row],[Duration of Service]])</f>
        <v>0</v>
      </c>
      <c r="M1595" s="131"/>
      <c r="N1595" s="133"/>
    </row>
    <row r="1596" spans="1:14" x14ac:dyDescent="0.25">
      <c r="A1596" s="130"/>
      <c r="B1596" s="130"/>
      <c r="C1596" s="131"/>
      <c r="D1596" s="112" t="str">
        <f>_xlfn.XLOOKUP(Table1[[#This Row],[Service]],Validation!$A$2:$A$15,Validation!$B$2:$B$15,"",0,1)</f>
        <v/>
      </c>
      <c r="E1596" s="131"/>
      <c r="F1596" s="132"/>
      <c r="G1596" s="133"/>
      <c r="H1596" s="134"/>
      <c r="I1596" s="131"/>
      <c r="J1596" s="131"/>
      <c r="K1596" s="131"/>
      <c r="L1596" s="135">
        <f>Table1[[#This Row],[Per Unit Price]]*MAX(1,Table1[[#This Row],[Qty of Units]])*MAX(1,Table1[[#This Row],['#NCMs Served / FTEs Employed]])*MAX(1,Table1[[#This Row],[Duration of Service]])</f>
        <v>0</v>
      </c>
      <c r="M1596" s="131"/>
      <c r="N1596" s="133"/>
    </row>
    <row r="1597" spans="1:14" x14ac:dyDescent="0.25">
      <c r="A1597" s="130"/>
      <c r="B1597" s="130"/>
      <c r="C1597" s="131"/>
      <c r="D1597" s="112" t="str">
        <f>_xlfn.XLOOKUP(Table1[[#This Row],[Service]],Validation!$A$2:$A$15,Validation!$B$2:$B$15,"",0,1)</f>
        <v/>
      </c>
      <c r="E1597" s="131"/>
      <c r="F1597" s="132"/>
      <c r="G1597" s="133"/>
      <c r="H1597" s="134"/>
      <c r="I1597" s="131"/>
      <c r="J1597" s="131"/>
      <c r="K1597" s="131"/>
      <c r="L1597" s="135">
        <f>Table1[[#This Row],[Per Unit Price]]*MAX(1,Table1[[#This Row],[Qty of Units]])*MAX(1,Table1[[#This Row],['#NCMs Served / FTEs Employed]])*MAX(1,Table1[[#This Row],[Duration of Service]])</f>
        <v>0</v>
      </c>
      <c r="M1597" s="131"/>
      <c r="N1597" s="133"/>
    </row>
    <row r="1598" spans="1:14" x14ac:dyDescent="0.25">
      <c r="A1598" s="130"/>
      <c r="B1598" s="130"/>
      <c r="C1598" s="131"/>
      <c r="D1598" s="112" t="str">
        <f>_xlfn.XLOOKUP(Table1[[#This Row],[Service]],Validation!$A$2:$A$15,Validation!$B$2:$B$15,"",0,1)</f>
        <v/>
      </c>
      <c r="E1598" s="131"/>
      <c r="F1598" s="132"/>
      <c r="G1598" s="133"/>
      <c r="H1598" s="134"/>
      <c r="I1598" s="131"/>
      <c r="J1598" s="131"/>
      <c r="K1598" s="131"/>
      <c r="L1598" s="135">
        <f>Table1[[#This Row],[Per Unit Price]]*MAX(1,Table1[[#This Row],[Qty of Units]])*MAX(1,Table1[[#This Row],['#NCMs Served / FTEs Employed]])*MAX(1,Table1[[#This Row],[Duration of Service]])</f>
        <v>0</v>
      </c>
      <c r="M1598" s="131"/>
      <c r="N1598" s="133"/>
    </row>
    <row r="1599" spans="1:14" x14ac:dyDescent="0.25">
      <c r="A1599" s="130"/>
      <c r="B1599" s="130"/>
      <c r="C1599" s="131"/>
      <c r="D1599" s="112" t="str">
        <f>_xlfn.XLOOKUP(Table1[[#This Row],[Service]],Validation!$A$2:$A$15,Validation!$B$2:$B$15,"",0,1)</f>
        <v/>
      </c>
      <c r="E1599" s="131"/>
      <c r="F1599" s="132"/>
      <c r="G1599" s="133"/>
      <c r="H1599" s="134"/>
      <c r="I1599" s="131"/>
      <c r="J1599" s="131"/>
      <c r="K1599" s="131"/>
      <c r="L1599" s="135">
        <f>Table1[[#This Row],[Per Unit Price]]*MAX(1,Table1[[#This Row],[Qty of Units]])*MAX(1,Table1[[#This Row],['#NCMs Served / FTEs Employed]])*MAX(1,Table1[[#This Row],[Duration of Service]])</f>
        <v>0</v>
      </c>
      <c r="M1599" s="131"/>
      <c r="N1599" s="133"/>
    </row>
    <row r="1600" spans="1:14" x14ac:dyDescent="0.25">
      <c r="A1600" s="130"/>
      <c r="B1600" s="130"/>
      <c r="C1600" s="131"/>
      <c r="D1600" s="112" t="str">
        <f>_xlfn.XLOOKUP(Table1[[#This Row],[Service]],Validation!$A$2:$A$15,Validation!$B$2:$B$15,"",0,1)</f>
        <v/>
      </c>
      <c r="E1600" s="131"/>
      <c r="F1600" s="132"/>
      <c r="G1600" s="133"/>
      <c r="H1600" s="134"/>
      <c r="I1600" s="131"/>
      <c r="J1600" s="131"/>
      <c r="K1600" s="131"/>
      <c r="L1600" s="135">
        <f>Table1[[#This Row],[Per Unit Price]]*MAX(1,Table1[[#This Row],[Qty of Units]])*MAX(1,Table1[[#This Row],['#NCMs Served / FTEs Employed]])*MAX(1,Table1[[#This Row],[Duration of Service]])</f>
        <v>0</v>
      </c>
      <c r="M1600" s="131"/>
      <c r="N1600" s="133"/>
    </row>
    <row r="1601" spans="1:14" x14ac:dyDescent="0.25">
      <c r="A1601" s="130"/>
      <c r="B1601" s="130"/>
      <c r="C1601" s="131"/>
      <c r="D1601" s="112" t="str">
        <f>_xlfn.XLOOKUP(Table1[[#This Row],[Service]],Validation!$A$2:$A$15,Validation!$B$2:$B$15,"",0,1)</f>
        <v/>
      </c>
      <c r="E1601" s="131"/>
      <c r="F1601" s="132"/>
      <c r="G1601" s="133"/>
      <c r="H1601" s="134"/>
      <c r="I1601" s="131"/>
      <c r="J1601" s="131"/>
      <c r="K1601" s="131"/>
      <c r="L1601" s="135">
        <f>Table1[[#This Row],[Per Unit Price]]*MAX(1,Table1[[#This Row],[Qty of Units]])*MAX(1,Table1[[#This Row],['#NCMs Served / FTEs Employed]])*MAX(1,Table1[[#This Row],[Duration of Service]])</f>
        <v>0</v>
      </c>
      <c r="M1601" s="131"/>
      <c r="N1601" s="133"/>
    </row>
    <row r="1602" spans="1:14" x14ac:dyDescent="0.25">
      <c r="A1602" s="130"/>
      <c r="B1602" s="130"/>
      <c r="C1602" s="131"/>
      <c r="D1602" s="112" t="str">
        <f>_xlfn.XLOOKUP(Table1[[#This Row],[Service]],Validation!$A$2:$A$15,Validation!$B$2:$B$15,"",0,1)</f>
        <v/>
      </c>
      <c r="E1602" s="131"/>
      <c r="F1602" s="132"/>
      <c r="G1602" s="133"/>
      <c r="H1602" s="134"/>
      <c r="I1602" s="131"/>
      <c r="J1602" s="131"/>
      <c r="K1602" s="131"/>
      <c r="L1602" s="135">
        <f>Table1[[#This Row],[Per Unit Price]]*MAX(1,Table1[[#This Row],[Qty of Units]])*MAX(1,Table1[[#This Row],['#NCMs Served / FTEs Employed]])*MAX(1,Table1[[#This Row],[Duration of Service]])</f>
        <v>0</v>
      </c>
      <c r="M1602" s="131"/>
      <c r="N1602" s="133"/>
    </row>
    <row r="1603" spans="1:14" x14ac:dyDescent="0.25">
      <c r="A1603" s="130"/>
      <c r="B1603" s="130"/>
      <c r="C1603" s="131"/>
      <c r="D1603" s="112" t="str">
        <f>_xlfn.XLOOKUP(Table1[[#This Row],[Service]],Validation!$A$2:$A$15,Validation!$B$2:$B$15,"",0,1)</f>
        <v/>
      </c>
      <c r="E1603" s="131"/>
      <c r="F1603" s="132"/>
      <c r="G1603" s="133"/>
      <c r="H1603" s="134"/>
      <c r="I1603" s="131"/>
      <c r="J1603" s="131"/>
      <c r="K1603" s="131"/>
      <c r="L1603" s="135">
        <f>Table1[[#This Row],[Per Unit Price]]*MAX(1,Table1[[#This Row],[Qty of Units]])*MAX(1,Table1[[#This Row],['#NCMs Served / FTEs Employed]])*MAX(1,Table1[[#This Row],[Duration of Service]])</f>
        <v>0</v>
      </c>
      <c r="M1603" s="131"/>
      <c r="N1603" s="133"/>
    </row>
    <row r="1604" spans="1:14" x14ac:dyDescent="0.25">
      <c r="A1604" s="130"/>
      <c r="B1604" s="130"/>
      <c r="C1604" s="131"/>
      <c r="D1604" s="112" t="str">
        <f>_xlfn.XLOOKUP(Table1[[#This Row],[Service]],Validation!$A$2:$A$15,Validation!$B$2:$B$15,"",0,1)</f>
        <v/>
      </c>
      <c r="E1604" s="131"/>
      <c r="F1604" s="132"/>
      <c r="G1604" s="133"/>
      <c r="H1604" s="134"/>
      <c r="I1604" s="131"/>
      <c r="J1604" s="131"/>
      <c r="K1604" s="131"/>
      <c r="L1604" s="135">
        <f>Table1[[#This Row],[Per Unit Price]]*MAX(1,Table1[[#This Row],[Qty of Units]])*MAX(1,Table1[[#This Row],['#NCMs Served / FTEs Employed]])*MAX(1,Table1[[#This Row],[Duration of Service]])</f>
        <v>0</v>
      </c>
      <c r="M1604" s="131"/>
      <c r="N1604" s="133"/>
    </row>
    <row r="1605" spans="1:14" x14ac:dyDescent="0.25">
      <c r="A1605" s="130"/>
      <c r="B1605" s="130"/>
      <c r="C1605" s="131"/>
      <c r="D1605" s="112" t="str">
        <f>_xlfn.XLOOKUP(Table1[[#This Row],[Service]],Validation!$A$2:$A$15,Validation!$B$2:$B$15,"",0,1)</f>
        <v/>
      </c>
      <c r="E1605" s="131"/>
      <c r="F1605" s="132"/>
      <c r="G1605" s="133"/>
      <c r="H1605" s="134"/>
      <c r="I1605" s="131"/>
      <c r="J1605" s="131"/>
      <c r="K1605" s="131"/>
      <c r="L1605" s="135">
        <f>Table1[[#This Row],[Per Unit Price]]*MAX(1,Table1[[#This Row],[Qty of Units]])*MAX(1,Table1[[#This Row],['#NCMs Served / FTEs Employed]])*MAX(1,Table1[[#This Row],[Duration of Service]])</f>
        <v>0</v>
      </c>
      <c r="M1605" s="131"/>
      <c r="N1605" s="133"/>
    </row>
    <row r="1606" spans="1:14" x14ac:dyDescent="0.25">
      <c r="A1606" s="130"/>
      <c r="B1606" s="130"/>
      <c r="C1606" s="131"/>
      <c r="D1606" s="112" t="str">
        <f>_xlfn.XLOOKUP(Table1[[#This Row],[Service]],Validation!$A$2:$A$15,Validation!$B$2:$B$15,"",0,1)</f>
        <v/>
      </c>
      <c r="E1606" s="131"/>
      <c r="F1606" s="132"/>
      <c r="G1606" s="133"/>
      <c r="H1606" s="134"/>
      <c r="I1606" s="131"/>
      <c r="J1606" s="131"/>
      <c r="K1606" s="131"/>
      <c r="L1606" s="135">
        <f>Table1[[#This Row],[Per Unit Price]]*MAX(1,Table1[[#This Row],[Qty of Units]])*MAX(1,Table1[[#This Row],['#NCMs Served / FTEs Employed]])*MAX(1,Table1[[#This Row],[Duration of Service]])</f>
        <v>0</v>
      </c>
      <c r="M1606" s="131"/>
      <c r="N1606" s="133"/>
    </row>
    <row r="1607" spans="1:14" x14ac:dyDescent="0.25">
      <c r="A1607" s="130"/>
      <c r="B1607" s="130"/>
      <c r="C1607" s="131"/>
      <c r="D1607" s="112" t="str">
        <f>_xlfn.XLOOKUP(Table1[[#This Row],[Service]],Validation!$A$2:$A$15,Validation!$B$2:$B$15,"",0,1)</f>
        <v/>
      </c>
      <c r="E1607" s="131"/>
      <c r="F1607" s="132"/>
      <c r="G1607" s="133"/>
      <c r="H1607" s="134"/>
      <c r="I1607" s="131"/>
      <c r="J1607" s="131"/>
      <c r="K1607" s="131"/>
      <c r="L1607" s="135">
        <f>Table1[[#This Row],[Per Unit Price]]*MAX(1,Table1[[#This Row],[Qty of Units]])*MAX(1,Table1[[#This Row],['#NCMs Served / FTEs Employed]])*MAX(1,Table1[[#This Row],[Duration of Service]])</f>
        <v>0</v>
      </c>
      <c r="M1607" s="131"/>
      <c r="N1607" s="133"/>
    </row>
    <row r="1608" spans="1:14" x14ac:dyDescent="0.25">
      <c r="A1608" s="130"/>
      <c r="B1608" s="130"/>
      <c r="C1608" s="131"/>
      <c r="D1608" s="112" t="str">
        <f>_xlfn.XLOOKUP(Table1[[#This Row],[Service]],Validation!$A$2:$A$15,Validation!$B$2:$B$15,"",0,1)</f>
        <v/>
      </c>
      <c r="E1608" s="131"/>
      <c r="F1608" s="132"/>
      <c r="G1608" s="133"/>
      <c r="H1608" s="134"/>
      <c r="I1608" s="131"/>
      <c r="J1608" s="131"/>
      <c r="K1608" s="131"/>
      <c r="L1608" s="135">
        <f>Table1[[#This Row],[Per Unit Price]]*MAX(1,Table1[[#This Row],[Qty of Units]])*MAX(1,Table1[[#This Row],['#NCMs Served / FTEs Employed]])*MAX(1,Table1[[#This Row],[Duration of Service]])</f>
        <v>0</v>
      </c>
      <c r="M1608" s="131"/>
      <c r="N1608" s="133"/>
    </row>
    <row r="1609" spans="1:14" x14ac:dyDescent="0.25">
      <c r="A1609" s="130"/>
      <c r="B1609" s="130"/>
      <c r="C1609" s="131"/>
      <c r="D1609" s="112" t="str">
        <f>_xlfn.XLOOKUP(Table1[[#This Row],[Service]],Validation!$A$2:$A$15,Validation!$B$2:$B$15,"",0,1)</f>
        <v/>
      </c>
      <c r="E1609" s="131"/>
      <c r="F1609" s="132"/>
      <c r="G1609" s="133"/>
      <c r="H1609" s="134"/>
      <c r="I1609" s="131"/>
      <c r="J1609" s="131"/>
      <c r="K1609" s="131"/>
      <c r="L1609" s="135">
        <f>Table1[[#This Row],[Per Unit Price]]*MAX(1,Table1[[#This Row],[Qty of Units]])*MAX(1,Table1[[#This Row],['#NCMs Served / FTEs Employed]])*MAX(1,Table1[[#This Row],[Duration of Service]])</f>
        <v>0</v>
      </c>
      <c r="M1609" s="131"/>
      <c r="N1609" s="133"/>
    </row>
    <row r="1610" spans="1:14" x14ac:dyDescent="0.25">
      <c r="A1610" s="130"/>
      <c r="B1610" s="130"/>
      <c r="C1610" s="131"/>
      <c r="D1610" s="112" t="str">
        <f>_xlfn.XLOOKUP(Table1[[#This Row],[Service]],Validation!$A$2:$A$15,Validation!$B$2:$B$15,"",0,1)</f>
        <v/>
      </c>
      <c r="E1610" s="131"/>
      <c r="F1610" s="132"/>
      <c r="G1610" s="133"/>
      <c r="H1610" s="134"/>
      <c r="I1610" s="131"/>
      <c r="J1610" s="131"/>
      <c r="K1610" s="131"/>
      <c r="L1610" s="135">
        <f>Table1[[#This Row],[Per Unit Price]]*MAX(1,Table1[[#This Row],[Qty of Units]])*MAX(1,Table1[[#This Row],['#NCMs Served / FTEs Employed]])*MAX(1,Table1[[#This Row],[Duration of Service]])</f>
        <v>0</v>
      </c>
      <c r="M1610" s="131"/>
      <c r="N1610" s="133"/>
    </row>
    <row r="1611" spans="1:14" x14ac:dyDescent="0.25">
      <c r="A1611" s="130"/>
      <c r="B1611" s="130"/>
      <c r="C1611" s="131"/>
      <c r="D1611" s="112" t="str">
        <f>_xlfn.XLOOKUP(Table1[[#This Row],[Service]],Validation!$A$2:$A$15,Validation!$B$2:$B$15,"",0,1)</f>
        <v/>
      </c>
      <c r="E1611" s="131"/>
      <c r="F1611" s="132"/>
      <c r="G1611" s="133"/>
      <c r="H1611" s="134"/>
      <c r="I1611" s="131"/>
      <c r="J1611" s="131"/>
      <c r="K1611" s="131"/>
      <c r="L1611" s="135">
        <f>Table1[[#This Row],[Per Unit Price]]*MAX(1,Table1[[#This Row],[Qty of Units]])*MAX(1,Table1[[#This Row],['#NCMs Served / FTEs Employed]])*MAX(1,Table1[[#This Row],[Duration of Service]])</f>
        <v>0</v>
      </c>
      <c r="M1611" s="131"/>
      <c r="N1611" s="133"/>
    </row>
    <row r="1612" spans="1:14" x14ac:dyDescent="0.25">
      <c r="A1612" s="130"/>
      <c r="B1612" s="130"/>
      <c r="C1612" s="131"/>
      <c r="D1612" s="112" t="str">
        <f>_xlfn.XLOOKUP(Table1[[#This Row],[Service]],Validation!$A$2:$A$15,Validation!$B$2:$B$15,"",0,1)</f>
        <v/>
      </c>
      <c r="E1612" s="131"/>
      <c r="F1612" s="132"/>
      <c r="G1612" s="133"/>
      <c r="H1612" s="134"/>
      <c r="I1612" s="131"/>
      <c r="J1612" s="131"/>
      <c r="K1612" s="131"/>
      <c r="L1612" s="135">
        <f>Table1[[#This Row],[Per Unit Price]]*MAX(1,Table1[[#This Row],[Qty of Units]])*MAX(1,Table1[[#This Row],['#NCMs Served / FTEs Employed]])*MAX(1,Table1[[#This Row],[Duration of Service]])</f>
        <v>0</v>
      </c>
      <c r="M1612" s="131"/>
      <c r="N1612" s="133"/>
    </row>
    <row r="1613" spans="1:14" x14ac:dyDescent="0.25">
      <c r="A1613" s="130"/>
      <c r="B1613" s="130"/>
      <c r="C1613" s="131"/>
      <c r="D1613" s="112" t="str">
        <f>_xlfn.XLOOKUP(Table1[[#This Row],[Service]],Validation!$A$2:$A$15,Validation!$B$2:$B$15,"",0,1)</f>
        <v/>
      </c>
      <c r="E1613" s="131"/>
      <c r="F1613" s="132"/>
      <c r="G1613" s="133"/>
      <c r="H1613" s="134"/>
      <c r="I1613" s="131"/>
      <c r="J1613" s="131"/>
      <c r="K1613" s="131"/>
      <c r="L1613" s="135">
        <f>Table1[[#This Row],[Per Unit Price]]*MAX(1,Table1[[#This Row],[Qty of Units]])*MAX(1,Table1[[#This Row],['#NCMs Served / FTEs Employed]])*MAX(1,Table1[[#This Row],[Duration of Service]])</f>
        <v>0</v>
      </c>
      <c r="M1613" s="131"/>
      <c r="N1613" s="133"/>
    </row>
    <row r="1614" spans="1:14" x14ac:dyDescent="0.25">
      <c r="A1614" s="130"/>
      <c r="B1614" s="130"/>
      <c r="C1614" s="131"/>
      <c r="D1614" s="112" t="str">
        <f>_xlfn.XLOOKUP(Table1[[#This Row],[Service]],Validation!$A$2:$A$15,Validation!$B$2:$B$15,"",0,1)</f>
        <v/>
      </c>
      <c r="E1614" s="131"/>
      <c r="F1614" s="132"/>
      <c r="G1614" s="133"/>
      <c r="H1614" s="134"/>
      <c r="I1614" s="131"/>
      <c r="J1614" s="131"/>
      <c r="K1614" s="131"/>
      <c r="L1614" s="135">
        <f>Table1[[#This Row],[Per Unit Price]]*MAX(1,Table1[[#This Row],[Qty of Units]])*MAX(1,Table1[[#This Row],['#NCMs Served / FTEs Employed]])*MAX(1,Table1[[#This Row],[Duration of Service]])</f>
        <v>0</v>
      </c>
      <c r="M1614" s="131"/>
      <c r="N1614" s="133"/>
    </row>
    <row r="1615" spans="1:14" x14ac:dyDescent="0.25">
      <c r="A1615" s="130"/>
      <c r="B1615" s="130"/>
      <c r="C1615" s="131"/>
      <c r="D1615" s="112" t="str">
        <f>_xlfn.XLOOKUP(Table1[[#This Row],[Service]],Validation!$A$2:$A$15,Validation!$B$2:$B$15,"",0,1)</f>
        <v/>
      </c>
      <c r="E1615" s="131"/>
      <c r="F1615" s="132"/>
      <c r="G1615" s="133"/>
      <c r="H1615" s="134"/>
      <c r="I1615" s="131"/>
      <c r="J1615" s="131"/>
      <c r="K1615" s="131"/>
      <c r="L1615" s="135">
        <f>Table1[[#This Row],[Per Unit Price]]*MAX(1,Table1[[#This Row],[Qty of Units]])*MAX(1,Table1[[#This Row],['#NCMs Served / FTEs Employed]])*MAX(1,Table1[[#This Row],[Duration of Service]])</f>
        <v>0</v>
      </c>
      <c r="M1615" s="131"/>
      <c r="N1615" s="133"/>
    </row>
    <row r="1616" spans="1:14" x14ac:dyDescent="0.25">
      <c r="A1616" s="130"/>
      <c r="B1616" s="130"/>
      <c r="C1616" s="131"/>
      <c r="D1616" s="112" t="str">
        <f>_xlfn.XLOOKUP(Table1[[#This Row],[Service]],Validation!$A$2:$A$15,Validation!$B$2:$B$15,"",0,1)</f>
        <v/>
      </c>
      <c r="E1616" s="131"/>
      <c r="F1616" s="132"/>
      <c r="G1616" s="133"/>
      <c r="H1616" s="134"/>
      <c r="I1616" s="131"/>
      <c r="J1616" s="131"/>
      <c r="K1616" s="131"/>
      <c r="L1616" s="135">
        <f>Table1[[#This Row],[Per Unit Price]]*MAX(1,Table1[[#This Row],[Qty of Units]])*MAX(1,Table1[[#This Row],['#NCMs Served / FTEs Employed]])*MAX(1,Table1[[#This Row],[Duration of Service]])</f>
        <v>0</v>
      </c>
      <c r="M1616" s="131"/>
      <c r="N1616" s="133"/>
    </row>
    <row r="1617" spans="1:14" x14ac:dyDescent="0.25">
      <c r="A1617" s="130"/>
      <c r="B1617" s="130"/>
      <c r="C1617" s="131"/>
      <c r="D1617" s="112" t="str">
        <f>_xlfn.XLOOKUP(Table1[[#This Row],[Service]],Validation!$A$2:$A$15,Validation!$B$2:$B$15,"",0,1)</f>
        <v/>
      </c>
      <c r="E1617" s="131"/>
      <c r="F1617" s="132"/>
      <c r="G1617" s="133"/>
      <c r="H1617" s="134"/>
      <c r="I1617" s="131"/>
      <c r="J1617" s="131"/>
      <c r="K1617" s="131"/>
      <c r="L1617" s="135">
        <f>Table1[[#This Row],[Per Unit Price]]*MAX(1,Table1[[#This Row],[Qty of Units]])*MAX(1,Table1[[#This Row],['#NCMs Served / FTEs Employed]])*MAX(1,Table1[[#This Row],[Duration of Service]])</f>
        <v>0</v>
      </c>
      <c r="M1617" s="131"/>
      <c r="N1617" s="133"/>
    </row>
    <row r="1618" spans="1:14" x14ac:dyDescent="0.25">
      <c r="A1618" s="130"/>
      <c r="B1618" s="130"/>
      <c r="C1618" s="131"/>
      <c r="D1618" s="112" t="str">
        <f>_xlfn.XLOOKUP(Table1[[#This Row],[Service]],Validation!$A$2:$A$15,Validation!$B$2:$B$15,"",0,1)</f>
        <v/>
      </c>
      <c r="E1618" s="131"/>
      <c r="F1618" s="132"/>
      <c r="G1618" s="133"/>
      <c r="H1618" s="134"/>
      <c r="I1618" s="131"/>
      <c r="J1618" s="131"/>
      <c r="K1618" s="131"/>
      <c r="L1618" s="135">
        <f>Table1[[#This Row],[Per Unit Price]]*MAX(1,Table1[[#This Row],[Qty of Units]])*MAX(1,Table1[[#This Row],['#NCMs Served / FTEs Employed]])*MAX(1,Table1[[#This Row],[Duration of Service]])</f>
        <v>0</v>
      </c>
      <c r="M1618" s="131"/>
      <c r="N1618" s="133"/>
    </row>
    <row r="1619" spans="1:14" x14ac:dyDescent="0.25">
      <c r="A1619" s="130"/>
      <c r="B1619" s="130"/>
      <c r="C1619" s="131"/>
      <c r="D1619" s="112" t="str">
        <f>_xlfn.XLOOKUP(Table1[[#This Row],[Service]],Validation!$A$2:$A$15,Validation!$B$2:$B$15,"",0,1)</f>
        <v/>
      </c>
      <c r="E1619" s="131"/>
      <c r="F1619" s="132"/>
      <c r="G1619" s="133"/>
      <c r="H1619" s="134"/>
      <c r="I1619" s="131"/>
      <c r="J1619" s="131"/>
      <c r="K1619" s="131"/>
      <c r="L1619" s="135">
        <f>Table1[[#This Row],[Per Unit Price]]*MAX(1,Table1[[#This Row],[Qty of Units]])*MAX(1,Table1[[#This Row],['#NCMs Served / FTEs Employed]])*MAX(1,Table1[[#This Row],[Duration of Service]])</f>
        <v>0</v>
      </c>
      <c r="M1619" s="131"/>
      <c r="N1619" s="133"/>
    </row>
    <row r="1620" spans="1:14" x14ac:dyDescent="0.25">
      <c r="A1620" s="130"/>
      <c r="B1620" s="130"/>
      <c r="C1620" s="131"/>
      <c r="D1620" s="112" t="str">
        <f>_xlfn.XLOOKUP(Table1[[#This Row],[Service]],Validation!$A$2:$A$15,Validation!$B$2:$B$15,"",0,1)</f>
        <v/>
      </c>
      <c r="E1620" s="131"/>
      <c r="F1620" s="132"/>
      <c r="G1620" s="133"/>
      <c r="H1620" s="134"/>
      <c r="I1620" s="131"/>
      <c r="J1620" s="131"/>
      <c r="K1620" s="131"/>
      <c r="L1620" s="135">
        <f>Table1[[#This Row],[Per Unit Price]]*MAX(1,Table1[[#This Row],[Qty of Units]])*MAX(1,Table1[[#This Row],['#NCMs Served / FTEs Employed]])*MAX(1,Table1[[#This Row],[Duration of Service]])</f>
        <v>0</v>
      </c>
      <c r="M1620" s="131"/>
      <c r="N1620" s="133"/>
    </row>
    <row r="1621" spans="1:14" x14ac:dyDescent="0.25">
      <c r="A1621" s="130"/>
      <c r="B1621" s="130"/>
      <c r="C1621" s="131"/>
      <c r="D1621" s="112" t="str">
        <f>_xlfn.XLOOKUP(Table1[[#This Row],[Service]],Validation!$A$2:$A$15,Validation!$B$2:$B$15,"",0,1)</f>
        <v/>
      </c>
      <c r="E1621" s="131"/>
      <c r="F1621" s="132"/>
      <c r="G1621" s="133"/>
      <c r="H1621" s="134"/>
      <c r="I1621" s="131"/>
      <c r="J1621" s="131"/>
      <c r="K1621" s="131"/>
      <c r="L1621" s="135">
        <f>Table1[[#This Row],[Per Unit Price]]*MAX(1,Table1[[#This Row],[Qty of Units]])*MAX(1,Table1[[#This Row],['#NCMs Served / FTEs Employed]])*MAX(1,Table1[[#This Row],[Duration of Service]])</f>
        <v>0</v>
      </c>
      <c r="M1621" s="131"/>
      <c r="N1621" s="133"/>
    </row>
    <row r="1622" spans="1:14" x14ac:dyDescent="0.25">
      <c r="A1622" s="130"/>
      <c r="B1622" s="130"/>
      <c r="C1622" s="131"/>
      <c r="D1622" s="112" t="str">
        <f>_xlfn.XLOOKUP(Table1[[#This Row],[Service]],Validation!$A$2:$A$15,Validation!$B$2:$B$15,"",0,1)</f>
        <v/>
      </c>
      <c r="E1622" s="131"/>
      <c r="F1622" s="132"/>
      <c r="G1622" s="133"/>
      <c r="H1622" s="134"/>
      <c r="I1622" s="131"/>
      <c r="J1622" s="131"/>
      <c r="K1622" s="131"/>
      <c r="L1622" s="135">
        <f>Table1[[#This Row],[Per Unit Price]]*MAX(1,Table1[[#This Row],[Qty of Units]])*MAX(1,Table1[[#This Row],['#NCMs Served / FTEs Employed]])*MAX(1,Table1[[#This Row],[Duration of Service]])</f>
        <v>0</v>
      </c>
      <c r="M1622" s="131"/>
      <c r="N1622" s="133"/>
    </row>
    <row r="1623" spans="1:14" x14ac:dyDescent="0.25">
      <c r="A1623" s="130"/>
      <c r="B1623" s="130"/>
      <c r="C1623" s="131"/>
      <c r="D1623" s="112" t="str">
        <f>_xlfn.XLOOKUP(Table1[[#This Row],[Service]],Validation!$A$2:$A$15,Validation!$B$2:$B$15,"",0,1)</f>
        <v/>
      </c>
      <c r="E1623" s="131"/>
      <c r="F1623" s="132"/>
      <c r="G1623" s="133"/>
      <c r="H1623" s="134"/>
      <c r="I1623" s="131"/>
      <c r="J1623" s="131"/>
      <c r="K1623" s="131"/>
      <c r="L1623" s="135">
        <f>Table1[[#This Row],[Per Unit Price]]*MAX(1,Table1[[#This Row],[Qty of Units]])*MAX(1,Table1[[#This Row],['#NCMs Served / FTEs Employed]])*MAX(1,Table1[[#This Row],[Duration of Service]])</f>
        <v>0</v>
      </c>
      <c r="M1623" s="131"/>
      <c r="N1623" s="133"/>
    </row>
    <row r="1624" spans="1:14" x14ac:dyDescent="0.25">
      <c r="A1624" s="130"/>
      <c r="B1624" s="130"/>
      <c r="C1624" s="131"/>
      <c r="D1624" s="112" t="str">
        <f>_xlfn.XLOOKUP(Table1[[#This Row],[Service]],Validation!$A$2:$A$15,Validation!$B$2:$B$15,"",0,1)</f>
        <v/>
      </c>
      <c r="E1624" s="131"/>
      <c r="F1624" s="132"/>
      <c r="G1624" s="133"/>
      <c r="H1624" s="134"/>
      <c r="I1624" s="131"/>
      <c r="J1624" s="131"/>
      <c r="K1624" s="131"/>
      <c r="L1624" s="135">
        <f>Table1[[#This Row],[Per Unit Price]]*MAX(1,Table1[[#This Row],[Qty of Units]])*MAX(1,Table1[[#This Row],['#NCMs Served / FTEs Employed]])*MAX(1,Table1[[#This Row],[Duration of Service]])</f>
        <v>0</v>
      </c>
      <c r="M1624" s="131"/>
      <c r="N1624" s="133"/>
    </row>
    <row r="1625" spans="1:14" x14ac:dyDescent="0.25">
      <c r="A1625" s="130"/>
      <c r="B1625" s="130"/>
      <c r="C1625" s="131"/>
      <c r="D1625" s="112" t="str">
        <f>_xlfn.XLOOKUP(Table1[[#This Row],[Service]],Validation!$A$2:$A$15,Validation!$B$2:$B$15,"",0,1)</f>
        <v/>
      </c>
      <c r="E1625" s="131"/>
      <c r="F1625" s="132"/>
      <c r="G1625" s="133"/>
      <c r="H1625" s="134"/>
      <c r="I1625" s="131"/>
      <c r="J1625" s="131"/>
      <c r="K1625" s="131"/>
      <c r="L1625" s="135">
        <f>Table1[[#This Row],[Per Unit Price]]*MAX(1,Table1[[#This Row],[Qty of Units]])*MAX(1,Table1[[#This Row],['#NCMs Served / FTEs Employed]])*MAX(1,Table1[[#This Row],[Duration of Service]])</f>
        <v>0</v>
      </c>
      <c r="M1625" s="131"/>
      <c r="N1625" s="133"/>
    </row>
    <row r="1626" spans="1:14" x14ac:dyDescent="0.25">
      <c r="A1626" s="130"/>
      <c r="B1626" s="130"/>
      <c r="C1626" s="131"/>
      <c r="D1626" s="112" t="str">
        <f>_xlfn.XLOOKUP(Table1[[#This Row],[Service]],Validation!$A$2:$A$15,Validation!$B$2:$B$15,"",0,1)</f>
        <v/>
      </c>
      <c r="E1626" s="131"/>
      <c r="F1626" s="132"/>
      <c r="G1626" s="133"/>
      <c r="H1626" s="134"/>
      <c r="I1626" s="131"/>
      <c r="J1626" s="131"/>
      <c r="K1626" s="131"/>
      <c r="L1626" s="135">
        <f>Table1[[#This Row],[Per Unit Price]]*MAX(1,Table1[[#This Row],[Qty of Units]])*MAX(1,Table1[[#This Row],['#NCMs Served / FTEs Employed]])*MAX(1,Table1[[#This Row],[Duration of Service]])</f>
        <v>0</v>
      </c>
      <c r="M1626" s="131"/>
      <c r="N1626" s="133"/>
    </row>
    <row r="1627" spans="1:14" x14ac:dyDescent="0.25">
      <c r="A1627" s="130"/>
      <c r="B1627" s="130"/>
      <c r="C1627" s="131"/>
      <c r="D1627" s="112" t="str">
        <f>_xlfn.XLOOKUP(Table1[[#This Row],[Service]],Validation!$A$2:$A$15,Validation!$B$2:$B$15,"",0,1)</f>
        <v/>
      </c>
      <c r="E1627" s="131"/>
      <c r="F1627" s="132"/>
      <c r="G1627" s="133"/>
      <c r="H1627" s="134"/>
      <c r="I1627" s="131"/>
      <c r="J1627" s="131"/>
      <c r="K1627" s="131"/>
      <c r="L1627" s="135">
        <f>Table1[[#This Row],[Per Unit Price]]*MAX(1,Table1[[#This Row],[Qty of Units]])*MAX(1,Table1[[#This Row],['#NCMs Served / FTEs Employed]])*MAX(1,Table1[[#This Row],[Duration of Service]])</f>
        <v>0</v>
      </c>
      <c r="M1627" s="131"/>
      <c r="N1627" s="133"/>
    </row>
    <row r="1628" spans="1:14" x14ac:dyDescent="0.25">
      <c r="A1628" s="130"/>
      <c r="B1628" s="130"/>
      <c r="C1628" s="131"/>
      <c r="D1628" s="112" t="str">
        <f>_xlfn.XLOOKUP(Table1[[#This Row],[Service]],Validation!$A$2:$A$15,Validation!$B$2:$B$15,"",0,1)</f>
        <v/>
      </c>
      <c r="E1628" s="131"/>
      <c r="F1628" s="132"/>
      <c r="G1628" s="133"/>
      <c r="H1628" s="134"/>
      <c r="I1628" s="131"/>
      <c r="J1628" s="131"/>
      <c r="K1628" s="131"/>
      <c r="L1628" s="135">
        <f>Table1[[#This Row],[Per Unit Price]]*MAX(1,Table1[[#This Row],[Qty of Units]])*MAX(1,Table1[[#This Row],['#NCMs Served / FTEs Employed]])*MAX(1,Table1[[#This Row],[Duration of Service]])</f>
        <v>0</v>
      </c>
      <c r="M1628" s="131"/>
      <c r="N1628" s="133"/>
    </row>
    <row r="1629" spans="1:14" x14ac:dyDescent="0.25">
      <c r="A1629" s="130"/>
      <c r="B1629" s="130"/>
      <c r="C1629" s="131"/>
      <c r="D1629" s="112" t="str">
        <f>_xlfn.XLOOKUP(Table1[[#This Row],[Service]],Validation!$A$2:$A$15,Validation!$B$2:$B$15,"",0,1)</f>
        <v/>
      </c>
      <c r="E1629" s="131"/>
      <c r="F1629" s="132"/>
      <c r="G1629" s="133"/>
      <c r="H1629" s="134"/>
      <c r="I1629" s="131"/>
      <c r="J1629" s="131"/>
      <c r="K1629" s="131"/>
      <c r="L1629" s="135">
        <f>Table1[[#This Row],[Per Unit Price]]*MAX(1,Table1[[#This Row],[Qty of Units]])*MAX(1,Table1[[#This Row],['#NCMs Served / FTEs Employed]])*MAX(1,Table1[[#This Row],[Duration of Service]])</f>
        <v>0</v>
      </c>
      <c r="M1629" s="131"/>
      <c r="N1629" s="133"/>
    </row>
    <row r="1630" spans="1:14" x14ac:dyDescent="0.25">
      <c r="A1630" s="130"/>
      <c r="B1630" s="130"/>
      <c r="C1630" s="131"/>
      <c r="D1630" s="112" t="str">
        <f>_xlfn.XLOOKUP(Table1[[#This Row],[Service]],Validation!$A$2:$A$15,Validation!$B$2:$B$15,"",0,1)</f>
        <v/>
      </c>
      <c r="E1630" s="131"/>
      <c r="F1630" s="132"/>
      <c r="G1630" s="133"/>
      <c r="H1630" s="134"/>
      <c r="I1630" s="131"/>
      <c r="J1630" s="131"/>
      <c r="K1630" s="131"/>
      <c r="L1630" s="135">
        <f>Table1[[#This Row],[Per Unit Price]]*MAX(1,Table1[[#This Row],[Qty of Units]])*MAX(1,Table1[[#This Row],['#NCMs Served / FTEs Employed]])*MAX(1,Table1[[#This Row],[Duration of Service]])</f>
        <v>0</v>
      </c>
      <c r="M1630" s="131"/>
      <c r="N1630" s="133"/>
    </row>
    <row r="1631" spans="1:14" x14ac:dyDescent="0.25">
      <c r="A1631" s="130"/>
      <c r="B1631" s="130"/>
      <c r="C1631" s="131"/>
      <c r="D1631" s="112" t="str">
        <f>_xlfn.XLOOKUP(Table1[[#This Row],[Service]],Validation!$A$2:$A$15,Validation!$B$2:$B$15,"",0,1)</f>
        <v/>
      </c>
      <c r="E1631" s="131"/>
      <c r="F1631" s="132"/>
      <c r="G1631" s="133"/>
      <c r="H1631" s="134"/>
      <c r="I1631" s="131"/>
      <c r="J1631" s="131"/>
      <c r="K1631" s="131"/>
      <c r="L1631" s="135">
        <f>Table1[[#This Row],[Per Unit Price]]*MAX(1,Table1[[#This Row],[Qty of Units]])*MAX(1,Table1[[#This Row],['#NCMs Served / FTEs Employed]])*MAX(1,Table1[[#This Row],[Duration of Service]])</f>
        <v>0</v>
      </c>
      <c r="M1631" s="131"/>
      <c r="N1631" s="133"/>
    </row>
    <row r="1632" spans="1:14" x14ac:dyDescent="0.25">
      <c r="A1632" s="130"/>
      <c r="B1632" s="130"/>
      <c r="C1632" s="131"/>
      <c r="D1632" s="112" t="str">
        <f>_xlfn.XLOOKUP(Table1[[#This Row],[Service]],Validation!$A$2:$A$15,Validation!$B$2:$B$15,"",0,1)</f>
        <v/>
      </c>
      <c r="E1632" s="131"/>
      <c r="F1632" s="132"/>
      <c r="G1632" s="133"/>
      <c r="H1632" s="134"/>
      <c r="I1632" s="131"/>
      <c r="J1632" s="131"/>
      <c r="K1632" s="131"/>
      <c r="L1632" s="135">
        <f>Table1[[#This Row],[Per Unit Price]]*MAX(1,Table1[[#This Row],[Qty of Units]])*MAX(1,Table1[[#This Row],['#NCMs Served / FTEs Employed]])*MAX(1,Table1[[#This Row],[Duration of Service]])</f>
        <v>0</v>
      </c>
      <c r="M1632" s="131"/>
      <c r="N1632" s="133"/>
    </row>
    <row r="1633" spans="1:14" x14ac:dyDescent="0.25">
      <c r="A1633" s="130"/>
      <c r="B1633" s="130"/>
      <c r="C1633" s="131"/>
      <c r="D1633" s="112" t="str">
        <f>_xlfn.XLOOKUP(Table1[[#This Row],[Service]],Validation!$A$2:$A$15,Validation!$B$2:$B$15,"",0,1)</f>
        <v/>
      </c>
      <c r="E1633" s="131"/>
      <c r="F1633" s="132"/>
      <c r="G1633" s="133"/>
      <c r="H1633" s="134"/>
      <c r="I1633" s="131"/>
      <c r="J1633" s="131"/>
      <c r="K1633" s="131"/>
      <c r="L1633" s="135">
        <f>Table1[[#This Row],[Per Unit Price]]*MAX(1,Table1[[#This Row],[Qty of Units]])*MAX(1,Table1[[#This Row],['#NCMs Served / FTEs Employed]])*MAX(1,Table1[[#This Row],[Duration of Service]])</f>
        <v>0</v>
      </c>
      <c r="M1633" s="131"/>
      <c r="N1633" s="133"/>
    </row>
    <row r="1634" spans="1:14" x14ac:dyDescent="0.25">
      <c r="A1634" s="130"/>
      <c r="B1634" s="130"/>
      <c r="C1634" s="131"/>
      <c r="D1634" s="112" t="str">
        <f>_xlfn.XLOOKUP(Table1[[#This Row],[Service]],Validation!$A$2:$A$15,Validation!$B$2:$B$15,"",0,1)</f>
        <v/>
      </c>
      <c r="E1634" s="131"/>
      <c r="F1634" s="132"/>
      <c r="G1634" s="133"/>
      <c r="H1634" s="134"/>
      <c r="I1634" s="131"/>
      <c r="J1634" s="131"/>
      <c r="K1634" s="131"/>
      <c r="L1634" s="135">
        <f>Table1[[#This Row],[Per Unit Price]]*MAX(1,Table1[[#This Row],[Qty of Units]])*MAX(1,Table1[[#This Row],['#NCMs Served / FTEs Employed]])*MAX(1,Table1[[#This Row],[Duration of Service]])</f>
        <v>0</v>
      </c>
      <c r="M1634" s="131"/>
      <c r="N1634" s="133"/>
    </row>
    <row r="1635" spans="1:14" x14ac:dyDescent="0.25">
      <c r="A1635" s="130"/>
      <c r="B1635" s="130"/>
      <c r="C1635" s="131"/>
      <c r="D1635" s="112" t="str">
        <f>_xlfn.XLOOKUP(Table1[[#This Row],[Service]],Validation!$A$2:$A$15,Validation!$B$2:$B$15,"",0,1)</f>
        <v/>
      </c>
      <c r="E1635" s="131"/>
      <c r="F1635" s="132"/>
      <c r="G1635" s="133"/>
      <c r="H1635" s="134"/>
      <c r="I1635" s="131"/>
      <c r="J1635" s="131"/>
      <c r="K1635" s="131"/>
      <c r="L1635" s="135">
        <f>Table1[[#This Row],[Per Unit Price]]*MAX(1,Table1[[#This Row],[Qty of Units]])*MAX(1,Table1[[#This Row],['#NCMs Served / FTEs Employed]])*MAX(1,Table1[[#This Row],[Duration of Service]])</f>
        <v>0</v>
      </c>
      <c r="M1635" s="131"/>
      <c r="N1635" s="133"/>
    </row>
    <row r="1636" spans="1:14" x14ac:dyDescent="0.25">
      <c r="A1636" s="130"/>
      <c r="B1636" s="130"/>
      <c r="C1636" s="131"/>
      <c r="D1636" s="112" t="str">
        <f>_xlfn.XLOOKUP(Table1[[#This Row],[Service]],Validation!$A$2:$A$15,Validation!$B$2:$B$15,"",0,1)</f>
        <v/>
      </c>
      <c r="E1636" s="131"/>
      <c r="F1636" s="132"/>
      <c r="G1636" s="133"/>
      <c r="H1636" s="134"/>
      <c r="I1636" s="131"/>
      <c r="J1636" s="131"/>
      <c r="K1636" s="131"/>
      <c r="L1636" s="135">
        <f>Table1[[#This Row],[Per Unit Price]]*MAX(1,Table1[[#This Row],[Qty of Units]])*MAX(1,Table1[[#This Row],['#NCMs Served / FTEs Employed]])*MAX(1,Table1[[#This Row],[Duration of Service]])</f>
        <v>0</v>
      </c>
      <c r="M1636" s="131"/>
      <c r="N1636" s="133"/>
    </row>
    <row r="1637" spans="1:14" x14ac:dyDescent="0.25">
      <c r="A1637" s="130"/>
      <c r="B1637" s="130"/>
      <c r="C1637" s="131"/>
      <c r="D1637" s="112" t="str">
        <f>_xlfn.XLOOKUP(Table1[[#This Row],[Service]],Validation!$A$2:$A$15,Validation!$B$2:$B$15,"",0,1)</f>
        <v/>
      </c>
      <c r="E1637" s="131"/>
      <c r="F1637" s="132"/>
      <c r="G1637" s="133"/>
      <c r="H1637" s="134"/>
      <c r="I1637" s="131"/>
      <c r="J1637" s="131"/>
      <c r="K1637" s="131"/>
      <c r="L1637" s="135">
        <f>Table1[[#This Row],[Per Unit Price]]*MAX(1,Table1[[#This Row],[Qty of Units]])*MAX(1,Table1[[#This Row],['#NCMs Served / FTEs Employed]])*MAX(1,Table1[[#This Row],[Duration of Service]])</f>
        <v>0</v>
      </c>
      <c r="M1637" s="131"/>
      <c r="N1637" s="133"/>
    </row>
    <row r="1638" spans="1:14" x14ac:dyDescent="0.25">
      <c r="A1638" s="130"/>
      <c r="B1638" s="130"/>
      <c r="C1638" s="131"/>
      <c r="D1638" s="112" t="str">
        <f>_xlfn.XLOOKUP(Table1[[#This Row],[Service]],Validation!$A$2:$A$15,Validation!$B$2:$B$15,"",0,1)</f>
        <v/>
      </c>
      <c r="E1638" s="131"/>
      <c r="F1638" s="132"/>
      <c r="G1638" s="133"/>
      <c r="H1638" s="134"/>
      <c r="I1638" s="131"/>
      <c r="J1638" s="131"/>
      <c r="K1638" s="131"/>
      <c r="L1638" s="135">
        <f>Table1[[#This Row],[Per Unit Price]]*MAX(1,Table1[[#This Row],[Qty of Units]])*MAX(1,Table1[[#This Row],['#NCMs Served / FTEs Employed]])*MAX(1,Table1[[#This Row],[Duration of Service]])</f>
        <v>0</v>
      </c>
      <c r="M1638" s="131"/>
      <c r="N1638" s="133"/>
    </row>
    <row r="1639" spans="1:14" x14ac:dyDescent="0.25">
      <c r="A1639" s="130"/>
      <c r="B1639" s="130"/>
      <c r="C1639" s="131"/>
      <c r="D1639" s="112" t="str">
        <f>_xlfn.XLOOKUP(Table1[[#This Row],[Service]],Validation!$A$2:$A$15,Validation!$B$2:$B$15,"",0,1)</f>
        <v/>
      </c>
      <c r="E1639" s="131"/>
      <c r="F1639" s="132"/>
      <c r="G1639" s="133"/>
      <c r="H1639" s="134"/>
      <c r="I1639" s="131"/>
      <c r="J1639" s="131"/>
      <c r="K1639" s="131"/>
      <c r="L1639" s="135">
        <f>Table1[[#This Row],[Per Unit Price]]*MAX(1,Table1[[#This Row],[Qty of Units]])*MAX(1,Table1[[#This Row],['#NCMs Served / FTEs Employed]])*MAX(1,Table1[[#This Row],[Duration of Service]])</f>
        <v>0</v>
      </c>
      <c r="M1639" s="131"/>
      <c r="N1639" s="133"/>
    </row>
    <row r="1640" spans="1:14" x14ac:dyDescent="0.25">
      <c r="A1640" s="130"/>
      <c r="B1640" s="130"/>
      <c r="C1640" s="131"/>
      <c r="D1640" s="112" t="str">
        <f>_xlfn.XLOOKUP(Table1[[#This Row],[Service]],Validation!$A$2:$A$15,Validation!$B$2:$B$15,"",0,1)</f>
        <v/>
      </c>
      <c r="E1640" s="131"/>
      <c r="F1640" s="132"/>
      <c r="G1640" s="133"/>
      <c r="H1640" s="134"/>
      <c r="I1640" s="131"/>
      <c r="J1640" s="131"/>
      <c r="K1640" s="131"/>
      <c r="L1640" s="135">
        <f>Table1[[#This Row],[Per Unit Price]]*MAX(1,Table1[[#This Row],[Qty of Units]])*MAX(1,Table1[[#This Row],['#NCMs Served / FTEs Employed]])*MAX(1,Table1[[#This Row],[Duration of Service]])</f>
        <v>0</v>
      </c>
      <c r="M1640" s="131"/>
      <c r="N1640" s="133"/>
    </row>
    <row r="1641" spans="1:14" x14ac:dyDescent="0.25">
      <c r="A1641" s="130"/>
      <c r="B1641" s="130"/>
      <c r="C1641" s="131"/>
      <c r="D1641" s="112" t="str">
        <f>_xlfn.XLOOKUP(Table1[[#This Row],[Service]],Validation!$A$2:$A$15,Validation!$B$2:$B$15,"",0,1)</f>
        <v/>
      </c>
      <c r="E1641" s="131"/>
      <c r="F1641" s="132"/>
      <c r="G1641" s="133"/>
      <c r="H1641" s="134"/>
      <c r="I1641" s="131"/>
      <c r="J1641" s="131"/>
      <c r="K1641" s="131"/>
      <c r="L1641" s="135">
        <f>Table1[[#This Row],[Per Unit Price]]*MAX(1,Table1[[#This Row],[Qty of Units]])*MAX(1,Table1[[#This Row],['#NCMs Served / FTEs Employed]])*MAX(1,Table1[[#This Row],[Duration of Service]])</f>
        <v>0</v>
      </c>
      <c r="M1641" s="131"/>
      <c r="N1641" s="133"/>
    </row>
    <row r="1642" spans="1:14" x14ac:dyDescent="0.25">
      <c r="A1642" s="130"/>
      <c r="B1642" s="130"/>
      <c r="C1642" s="131"/>
      <c r="D1642" s="112" t="str">
        <f>_xlfn.XLOOKUP(Table1[[#This Row],[Service]],Validation!$A$2:$A$15,Validation!$B$2:$B$15,"",0,1)</f>
        <v/>
      </c>
      <c r="E1642" s="131"/>
      <c r="F1642" s="132"/>
      <c r="G1642" s="133"/>
      <c r="H1642" s="134"/>
      <c r="I1642" s="131"/>
      <c r="J1642" s="131"/>
      <c r="K1642" s="131"/>
      <c r="L1642" s="135">
        <f>Table1[[#This Row],[Per Unit Price]]*MAX(1,Table1[[#This Row],[Qty of Units]])*MAX(1,Table1[[#This Row],['#NCMs Served / FTEs Employed]])*MAX(1,Table1[[#This Row],[Duration of Service]])</f>
        <v>0</v>
      </c>
      <c r="M1642" s="131"/>
      <c r="N1642" s="133"/>
    </row>
    <row r="1643" spans="1:14" x14ac:dyDescent="0.25">
      <c r="A1643" s="130"/>
      <c r="B1643" s="130"/>
      <c r="C1643" s="131"/>
      <c r="D1643" s="112" t="str">
        <f>_xlfn.XLOOKUP(Table1[[#This Row],[Service]],Validation!$A$2:$A$15,Validation!$B$2:$B$15,"",0,1)</f>
        <v/>
      </c>
      <c r="E1643" s="131"/>
      <c r="F1643" s="132"/>
      <c r="G1643" s="133"/>
      <c r="H1643" s="134"/>
      <c r="I1643" s="131"/>
      <c r="J1643" s="131"/>
      <c r="K1643" s="131"/>
      <c r="L1643" s="135">
        <f>Table1[[#This Row],[Per Unit Price]]*MAX(1,Table1[[#This Row],[Qty of Units]])*MAX(1,Table1[[#This Row],['#NCMs Served / FTEs Employed]])*MAX(1,Table1[[#This Row],[Duration of Service]])</f>
        <v>0</v>
      </c>
      <c r="M1643" s="131"/>
      <c r="N1643" s="133"/>
    </row>
    <row r="1644" spans="1:14" x14ac:dyDescent="0.25">
      <c r="A1644" s="130"/>
      <c r="B1644" s="130"/>
      <c r="C1644" s="131"/>
      <c r="D1644" s="112" t="str">
        <f>_xlfn.XLOOKUP(Table1[[#This Row],[Service]],Validation!$A$2:$A$15,Validation!$B$2:$B$15,"",0,1)</f>
        <v/>
      </c>
      <c r="E1644" s="131"/>
      <c r="F1644" s="132"/>
      <c r="G1644" s="133"/>
      <c r="H1644" s="134"/>
      <c r="I1644" s="131"/>
      <c r="J1644" s="131"/>
      <c r="K1644" s="131"/>
      <c r="L1644" s="135">
        <f>Table1[[#This Row],[Per Unit Price]]*MAX(1,Table1[[#This Row],[Qty of Units]])*MAX(1,Table1[[#This Row],['#NCMs Served / FTEs Employed]])*MAX(1,Table1[[#This Row],[Duration of Service]])</f>
        <v>0</v>
      </c>
      <c r="M1644" s="131"/>
      <c r="N1644" s="133"/>
    </row>
    <row r="1645" spans="1:14" x14ac:dyDescent="0.25">
      <c r="A1645" s="130"/>
      <c r="B1645" s="130"/>
      <c r="C1645" s="131"/>
      <c r="D1645" s="112" t="str">
        <f>_xlfn.XLOOKUP(Table1[[#This Row],[Service]],Validation!$A$2:$A$15,Validation!$B$2:$B$15,"",0,1)</f>
        <v/>
      </c>
      <c r="E1645" s="131"/>
      <c r="F1645" s="132"/>
      <c r="G1645" s="133"/>
      <c r="H1645" s="134"/>
      <c r="I1645" s="131"/>
      <c r="J1645" s="131"/>
      <c r="K1645" s="131"/>
      <c r="L1645" s="135">
        <f>Table1[[#This Row],[Per Unit Price]]*MAX(1,Table1[[#This Row],[Qty of Units]])*MAX(1,Table1[[#This Row],['#NCMs Served / FTEs Employed]])*MAX(1,Table1[[#This Row],[Duration of Service]])</f>
        <v>0</v>
      </c>
      <c r="M1645" s="131"/>
      <c r="N1645" s="133"/>
    </row>
    <row r="1646" spans="1:14" x14ac:dyDescent="0.25">
      <c r="A1646" s="130"/>
      <c r="B1646" s="130"/>
      <c r="C1646" s="131"/>
      <c r="D1646" s="112" t="str">
        <f>_xlfn.XLOOKUP(Table1[[#This Row],[Service]],Validation!$A$2:$A$15,Validation!$B$2:$B$15,"",0,1)</f>
        <v/>
      </c>
      <c r="E1646" s="131"/>
      <c r="F1646" s="132"/>
      <c r="G1646" s="133"/>
      <c r="H1646" s="134"/>
      <c r="I1646" s="131"/>
      <c r="J1646" s="131"/>
      <c r="K1646" s="131"/>
      <c r="L1646" s="135">
        <f>Table1[[#This Row],[Per Unit Price]]*MAX(1,Table1[[#This Row],[Qty of Units]])*MAX(1,Table1[[#This Row],['#NCMs Served / FTEs Employed]])*MAX(1,Table1[[#This Row],[Duration of Service]])</f>
        <v>0</v>
      </c>
      <c r="M1646" s="131"/>
      <c r="N1646" s="133"/>
    </row>
    <row r="1647" spans="1:14" x14ac:dyDescent="0.25">
      <c r="A1647" s="130"/>
      <c r="B1647" s="130"/>
      <c r="C1647" s="131"/>
      <c r="D1647" s="112" t="str">
        <f>_xlfn.XLOOKUP(Table1[[#This Row],[Service]],Validation!$A$2:$A$15,Validation!$B$2:$B$15,"",0,1)</f>
        <v/>
      </c>
      <c r="E1647" s="131"/>
      <c r="F1647" s="132"/>
      <c r="G1647" s="133"/>
      <c r="H1647" s="134"/>
      <c r="I1647" s="131"/>
      <c r="J1647" s="131"/>
      <c r="K1647" s="131"/>
      <c r="L1647" s="135">
        <f>Table1[[#This Row],[Per Unit Price]]*MAX(1,Table1[[#This Row],[Qty of Units]])*MAX(1,Table1[[#This Row],['#NCMs Served / FTEs Employed]])*MAX(1,Table1[[#This Row],[Duration of Service]])</f>
        <v>0</v>
      </c>
      <c r="M1647" s="131"/>
      <c r="N1647" s="133"/>
    </row>
    <row r="1648" spans="1:14" x14ac:dyDescent="0.25">
      <c r="A1648" s="130"/>
      <c r="B1648" s="130"/>
      <c r="C1648" s="131"/>
      <c r="D1648" s="112" t="str">
        <f>_xlfn.XLOOKUP(Table1[[#This Row],[Service]],Validation!$A$2:$A$15,Validation!$B$2:$B$15,"",0,1)</f>
        <v/>
      </c>
      <c r="E1648" s="131"/>
      <c r="F1648" s="132"/>
      <c r="G1648" s="133"/>
      <c r="H1648" s="134"/>
      <c r="I1648" s="131"/>
      <c r="J1648" s="131"/>
      <c r="K1648" s="131"/>
      <c r="L1648" s="135">
        <f>Table1[[#This Row],[Per Unit Price]]*MAX(1,Table1[[#This Row],[Qty of Units]])*MAX(1,Table1[[#This Row],['#NCMs Served / FTEs Employed]])*MAX(1,Table1[[#This Row],[Duration of Service]])</f>
        <v>0</v>
      </c>
      <c r="M1648" s="131"/>
      <c r="N1648" s="133"/>
    </row>
    <row r="1649" spans="1:14" x14ac:dyDescent="0.25">
      <c r="A1649" s="130"/>
      <c r="B1649" s="130"/>
      <c r="C1649" s="131"/>
      <c r="D1649" s="112" t="str">
        <f>_xlfn.XLOOKUP(Table1[[#This Row],[Service]],Validation!$A$2:$A$15,Validation!$B$2:$B$15,"",0,1)</f>
        <v/>
      </c>
      <c r="E1649" s="131"/>
      <c r="F1649" s="132"/>
      <c r="G1649" s="133"/>
      <c r="H1649" s="134"/>
      <c r="I1649" s="131"/>
      <c r="J1649" s="131"/>
      <c r="K1649" s="131"/>
      <c r="L1649" s="135">
        <f>Table1[[#This Row],[Per Unit Price]]*MAX(1,Table1[[#This Row],[Qty of Units]])*MAX(1,Table1[[#This Row],['#NCMs Served / FTEs Employed]])*MAX(1,Table1[[#This Row],[Duration of Service]])</f>
        <v>0</v>
      </c>
      <c r="M1649" s="131"/>
      <c r="N1649" s="133"/>
    </row>
    <row r="1650" spans="1:14" x14ac:dyDescent="0.25">
      <c r="A1650" s="130"/>
      <c r="B1650" s="130"/>
      <c r="C1650" s="131"/>
      <c r="D1650" s="112" t="str">
        <f>_xlfn.XLOOKUP(Table1[[#This Row],[Service]],Validation!$A$2:$A$15,Validation!$B$2:$B$15,"",0,1)</f>
        <v/>
      </c>
      <c r="E1650" s="131"/>
      <c r="F1650" s="132"/>
      <c r="G1650" s="133"/>
      <c r="H1650" s="134"/>
      <c r="I1650" s="131"/>
      <c r="J1650" s="131"/>
      <c r="K1650" s="131"/>
      <c r="L1650" s="135">
        <f>Table1[[#This Row],[Per Unit Price]]*MAX(1,Table1[[#This Row],[Qty of Units]])*MAX(1,Table1[[#This Row],['#NCMs Served / FTEs Employed]])*MAX(1,Table1[[#This Row],[Duration of Service]])</f>
        <v>0</v>
      </c>
      <c r="M1650" s="131"/>
      <c r="N1650" s="133"/>
    </row>
    <row r="1651" spans="1:14" x14ac:dyDescent="0.25">
      <c r="A1651" s="130"/>
      <c r="B1651" s="130"/>
      <c r="C1651" s="131"/>
      <c r="D1651" s="112" t="str">
        <f>_xlfn.XLOOKUP(Table1[[#This Row],[Service]],Validation!$A$2:$A$15,Validation!$B$2:$B$15,"",0,1)</f>
        <v/>
      </c>
      <c r="E1651" s="131"/>
      <c r="F1651" s="132"/>
      <c r="G1651" s="133"/>
      <c r="H1651" s="134"/>
      <c r="I1651" s="131"/>
      <c r="J1651" s="131"/>
      <c r="K1651" s="131"/>
      <c r="L1651" s="135">
        <f>Table1[[#This Row],[Per Unit Price]]*MAX(1,Table1[[#This Row],[Qty of Units]])*MAX(1,Table1[[#This Row],['#NCMs Served / FTEs Employed]])*MAX(1,Table1[[#This Row],[Duration of Service]])</f>
        <v>0</v>
      </c>
      <c r="M1651" s="131"/>
      <c r="N1651" s="133"/>
    </row>
    <row r="1652" spans="1:14" x14ac:dyDescent="0.25">
      <c r="A1652" s="130"/>
      <c r="B1652" s="130"/>
      <c r="C1652" s="131"/>
      <c r="D1652" s="112" t="str">
        <f>_xlfn.XLOOKUP(Table1[[#This Row],[Service]],Validation!$A$2:$A$15,Validation!$B$2:$B$15,"",0,1)</f>
        <v/>
      </c>
      <c r="E1652" s="131"/>
      <c r="F1652" s="132"/>
      <c r="G1652" s="133"/>
      <c r="H1652" s="134"/>
      <c r="I1652" s="131"/>
      <c r="J1652" s="131"/>
      <c r="K1652" s="131"/>
      <c r="L1652" s="135">
        <f>Table1[[#This Row],[Per Unit Price]]*MAX(1,Table1[[#This Row],[Qty of Units]])*MAX(1,Table1[[#This Row],['#NCMs Served / FTEs Employed]])*MAX(1,Table1[[#This Row],[Duration of Service]])</f>
        <v>0</v>
      </c>
      <c r="M1652" s="131"/>
      <c r="N1652" s="133"/>
    </row>
    <row r="1653" spans="1:14" x14ac:dyDescent="0.25">
      <c r="A1653" s="130"/>
      <c r="B1653" s="130"/>
      <c r="C1653" s="131"/>
      <c r="D1653" s="112" t="str">
        <f>_xlfn.XLOOKUP(Table1[[#This Row],[Service]],Validation!$A$2:$A$15,Validation!$B$2:$B$15,"",0,1)</f>
        <v/>
      </c>
      <c r="E1653" s="131"/>
      <c r="F1653" s="132"/>
      <c r="G1653" s="133"/>
      <c r="H1653" s="134"/>
      <c r="I1653" s="131"/>
      <c r="J1653" s="131"/>
      <c r="K1653" s="131"/>
      <c r="L1653" s="135">
        <f>Table1[[#This Row],[Per Unit Price]]*MAX(1,Table1[[#This Row],[Qty of Units]])*MAX(1,Table1[[#This Row],['#NCMs Served / FTEs Employed]])*MAX(1,Table1[[#This Row],[Duration of Service]])</f>
        <v>0</v>
      </c>
      <c r="M1653" s="131"/>
      <c r="N1653" s="133"/>
    </row>
    <row r="1654" spans="1:14" x14ac:dyDescent="0.25">
      <c r="A1654" s="130"/>
      <c r="B1654" s="130"/>
      <c r="C1654" s="131"/>
      <c r="D1654" s="112" t="str">
        <f>_xlfn.XLOOKUP(Table1[[#This Row],[Service]],Validation!$A$2:$A$15,Validation!$B$2:$B$15,"",0,1)</f>
        <v/>
      </c>
      <c r="E1654" s="131"/>
      <c r="F1654" s="132"/>
      <c r="G1654" s="133"/>
      <c r="H1654" s="134"/>
      <c r="I1654" s="131"/>
      <c r="J1654" s="131"/>
      <c r="K1654" s="131"/>
      <c r="L1654" s="135">
        <f>Table1[[#This Row],[Per Unit Price]]*MAX(1,Table1[[#This Row],[Qty of Units]])*MAX(1,Table1[[#This Row],['#NCMs Served / FTEs Employed]])*MAX(1,Table1[[#This Row],[Duration of Service]])</f>
        <v>0</v>
      </c>
      <c r="M1654" s="131"/>
      <c r="N1654" s="133"/>
    </row>
    <row r="1655" spans="1:14" x14ac:dyDescent="0.25">
      <c r="A1655" s="130"/>
      <c r="B1655" s="130"/>
      <c r="C1655" s="131"/>
      <c r="D1655" s="112" t="str">
        <f>_xlfn.XLOOKUP(Table1[[#This Row],[Service]],Validation!$A$2:$A$15,Validation!$B$2:$B$15,"",0,1)</f>
        <v/>
      </c>
      <c r="E1655" s="131"/>
      <c r="F1655" s="132"/>
      <c r="G1655" s="133"/>
      <c r="H1655" s="134"/>
      <c r="I1655" s="131"/>
      <c r="J1655" s="131"/>
      <c r="K1655" s="131"/>
      <c r="L1655" s="135">
        <f>Table1[[#This Row],[Per Unit Price]]*MAX(1,Table1[[#This Row],[Qty of Units]])*MAX(1,Table1[[#This Row],['#NCMs Served / FTEs Employed]])*MAX(1,Table1[[#This Row],[Duration of Service]])</f>
        <v>0</v>
      </c>
      <c r="M1655" s="131"/>
      <c r="N1655" s="133"/>
    </row>
    <row r="1656" spans="1:14" x14ac:dyDescent="0.25">
      <c r="A1656" s="130"/>
      <c r="B1656" s="130"/>
      <c r="C1656" s="131"/>
      <c r="D1656" s="112" t="str">
        <f>_xlfn.XLOOKUP(Table1[[#This Row],[Service]],Validation!$A$2:$A$15,Validation!$B$2:$B$15,"",0,1)</f>
        <v/>
      </c>
      <c r="E1656" s="131"/>
      <c r="F1656" s="132"/>
      <c r="G1656" s="133"/>
      <c r="H1656" s="134"/>
      <c r="I1656" s="131"/>
      <c r="J1656" s="131"/>
      <c r="K1656" s="131"/>
      <c r="L1656" s="135">
        <f>Table1[[#This Row],[Per Unit Price]]*MAX(1,Table1[[#This Row],[Qty of Units]])*MAX(1,Table1[[#This Row],['#NCMs Served / FTEs Employed]])*MAX(1,Table1[[#This Row],[Duration of Service]])</f>
        <v>0</v>
      </c>
      <c r="M1656" s="131"/>
      <c r="N1656" s="133"/>
    </row>
    <row r="1657" spans="1:14" x14ac:dyDescent="0.25">
      <c r="A1657" s="130"/>
      <c r="B1657" s="130"/>
      <c r="C1657" s="131"/>
      <c r="D1657" s="112" t="str">
        <f>_xlfn.XLOOKUP(Table1[[#This Row],[Service]],Validation!$A$2:$A$15,Validation!$B$2:$B$15,"",0,1)</f>
        <v/>
      </c>
      <c r="E1657" s="131"/>
      <c r="F1657" s="132"/>
      <c r="G1657" s="133"/>
      <c r="H1657" s="134"/>
      <c r="I1657" s="131"/>
      <c r="J1657" s="131"/>
      <c r="K1657" s="131"/>
      <c r="L1657" s="135">
        <f>Table1[[#This Row],[Per Unit Price]]*MAX(1,Table1[[#This Row],[Qty of Units]])*MAX(1,Table1[[#This Row],['#NCMs Served / FTEs Employed]])*MAX(1,Table1[[#This Row],[Duration of Service]])</f>
        <v>0</v>
      </c>
      <c r="M1657" s="131"/>
      <c r="N1657" s="133"/>
    </row>
    <row r="1658" spans="1:14" x14ac:dyDescent="0.25">
      <c r="A1658" s="130"/>
      <c r="B1658" s="130"/>
      <c r="C1658" s="131"/>
      <c r="D1658" s="112" t="str">
        <f>_xlfn.XLOOKUP(Table1[[#This Row],[Service]],Validation!$A$2:$A$15,Validation!$B$2:$B$15,"",0,1)</f>
        <v/>
      </c>
      <c r="E1658" s="131"/>
      <c r="F1658" s="132"/>
      <c r="G1658" s="133"/>
      <c r="H1658" s="134"/>
      <c r="I1658" s="131"/>
      <c r="J1658" s="131"/>
      <c r="K1658" s="131"/>
      <c r="L1658" s="135">
        <f>Table1[[#This Row],[Per Unit Price]]*MAX(1,Table1[[#This Row],[Qty of Units]])*MAX(1,Table1[[#This Row],['#NCMs Served / FTEs Employed]])*MAX(1,Table1[[#This Row],[Duration of Service]])</f>
        <v>0</v>
      </c>
      <c r="M1658" s="131"/>
      <c r="N1658" s="133"/>
    </row>
    <row r="1659" spans="1:14" x14ac:dyDescent="0.25">
      <c r="A1659" s="130"/>
      <c r="B1659" s="130"/>
      <c r="C1659" s="131"/>
      <c r="D1659" s="112" t="str">
        <f>_xlfn.XLOOKUP(Table1[[#This Row],[Service]],Validation!$A$2:$A$15,Validation!$B$2:$B$15,"",0,1)</f>
        <v/>
      </c>
      <c r="E1659" s="131"/>
      <c r="F1659" s="132"/>
      <c r="G1659" s="133"/>
      <c r="H1659" s="134"/>
      <c r="I1659" s="131"/>
      <c r="J1659" s="131"/>
      <c r="K1659" s="131"/>
      <c r="L1659" s="135">
        <f>Table1[[#This Row],[Per Unit Price]]*MAX(1,Table1[[#This Row],[Qty of Units]])*MAX(1,Table1[[#This Row],['#NCMs Served / FTEs Employed]])*MAX(1,Table1[[#This Row],[Duration of Service]])</f>
        <v>0</v>
      </c>
      <c r="M1659" s="131"/>
      <c r="N1659" s="133"/>
    </row>
    <row r="1660" spans="1:14" x14ac:dyDescent="0.25">
      <c r="A1660" s="130"/>
      <c r="B1660" s="130"/>
      <c r="C1660" s="131"/>
      <c r="D1660" s="112" t="str">
        <f>_xlfn.XLOOKUP(Table1[[#This Row],[Service]],Validation!$A$2:$A$15,Validation!$B$2:$B$15,"",0,1)</f>
        <v/>
      </c>
      <c r="E1660" s="131"/>
      <c r="F1660" s="132"/>
      <c r="G1660" s="133"/>
      <c r="H1660" s="134"/>
      <c r="I1660" s="131"/>
      <c r="J1660" s="131"/>
      <c r="K1660" s="131"/>
      <c r="L1660" s="135">
        <f>Table1[[#This Row],[Per Unit Price]]*MAX(1,Table1[[#This Row],[Qty of Units]])*MAX(1,Table1[[#This Row],['#NCMs Served / FTEs Employed]])*MAX(1,Table1[[#This Row],[Duration of Service]])</f>
        <v>0</v>
      </c>
      <c r="M1660" s="131"/>
      <c r="N1660" s="133"/>
    </row>
    <row r="1661" spans="1:14" x14ac:dyDescent="0.25">
      <c r="A1661" s="130"/>
      <c r="B1661" s="130"/>
      <c r="C1661" s="131"/>
      <c r="D1661" s="112" t="str">
        <f>_xlfn.XLOOKUP(Table1[[#This Row],[Service]],Validation!$A$2:$A$15,Validation!$B$2:$B$15,"",0,1)</f>
        <v/>
      </c>
      <c r="E1661" s="131"/>
      <c r="F1661" s="132"/>
      <c r="G1661" s="133"/>
      <c r="H1661" s="134"/>
      <c r="I1661" s="131"/>
      <c r="J1661" s="131"/>
      <c r="K1661" s="131"/>
      <c r="L1661" s="135">
        <f>Table1[[#This Row],[Per Unit Price]]*MAX(1,Table1[[#This Row],[Qty of Units]])*MAX(1,Table1[[#This Row],['#NCMs Served / FTEs Employed]])*MAX(1,Table1[[#This Row],[Duration of Service]])</f>
        <v>0</v>
      </c>
      <c r="M1661" s="131"/>
      <c r="N1661" s="133"/>
    </row>
    <row r="1662" spans="1:14" x14ac:dyDescent="0.25">
      <c r="A1662" s="130"/>
      <c r="B1662" s="130"/>
      <c r="C1662" s="131"/>
      <c r="D1662" s="112" t="str">
        <f>_xlfn.XLOOKUP(Table1[[#This Row],[Service]],Validation!$A$2:$A$15,Validation!$B$2:$B$15,"",0,1)</f>
        <v/>
      </c>
      <c r="E1662" s="131"/>
      <c r="F1662" s="132"/>
      <c r="G1662" s="133"/>
      <c r="H1662" s="134"/>
      <c r="I1662" s="131"/>
      <c r="J1662" s="131"/>
      <c r="K1662" s="131"/>
      <c r="L1662" s="135">
        <f>Table1[[#This Row],[Per Unit Price]]*MAX(1,Table1[[#This Row],[Qty of Units]])*MAX(1,Table1[[#This Row],['#NCMs Served / FTEs Employed]])*MAX(1,Table1[[#This Row],[Duration of Service]])</f>
        <v>0</v>
      </c>
      <c r="M1662" s="131"/>
      <c r="N1662" s="133"/>
    </row>
    <row r="1663" spans="1:14" x14ac:dyDescent="0.25">
      <c r="A1663" s="130"/>
      <c r="B1663" s="130"/>
      <c r="C1663" s="131"/>
      <c r="D1663" s="112" t="str">
        <f>_xlfn.XLOOKUP(Table1[[#This Row],[Service]],Validation!$A$2:$A$15,Validation!$B$2:$B$15,"",0,1)</f>
        <v/>
      </c>
      <c r="E1663" s="131"/>
      <c r="F1663" s="132"/>
      <c r="G1663" s="133"/>
      <c r="H1663" s="134"/>
      <c r="I1663" s="131"/>
      <c r="J1663" s="131"/>
      <c r="K1663" s="131"/>
      <c r="L1663" s="135">
        <f>Table1[[#This Row],[Per Unit Price]]*MAX(1,Table1[[#This Row],[Qty of Units]])*MAX(1,Table1[[#This Row],['#NCMs Served / FTEs Employed]])*MAX(1,Table1[[#This Row],[Duration of Service]])</f>
        <v>0</v>
      </c>
      <c r="M1663" s="131"/>
      <c r="N1663" s="133"/>
    </row>
    <row r="1664" spans="1:14" x14ac:dyDescent="0.25">
      <c r="A1664" s="130"/>
      <c r="B1664" s="130"/>
      <c r="C1664" s="131"/>
      <c r="D1664" s="112" t="str">
        <f>_xlfn.XLOOKUP(Table1[[#This Row],[Service]],Validation!$A$2:$A$15,Validation!$B$2:$B$15,"",0,1)</f>
        <v/>
      </c>
      <c r="E1664" s="131"/>
      <c r="F1664" s="132"/>
      <c r="G1664" s="133"/>
      <c r="H1664" s="134"/>
      <c r="I1664" s="131"/>
      <c r="J1664" s="131"/>
      <c r="K1664" s="131"/>
      <c r="L1664" s="135">
        <f>Table1[[#This Row],[Per Unit Price]]*MAX(1,Table1[[#This Row],[Qty of Units]])*MAX(1,Table1[[#This Row],['#NCMs Served / FTEs Employed]])*MAX(1,Table1[[#This Row],[Duration of Service]])</f>
        <v>0</v>
      </c>
      <c r="M1664" s="131"/>
      <c r="N1664" s="133"/>
    </row>
    <row r="1665" spans="1:14" x14ac:dyDescent="0.25">
      <c r="A1665" s="130"/>
      <c r="B1665" s="130"/>
      <c r="C1665" s="131"/>
      <c r="D1665" s="112" t="str">
        <f>_xlfn.XLOOKUP(Table1[[#This Row],[Service]],Validation!$A$2:$A$15,Validation!$B$2:$B$15,"",0,1)</f>
        <v/>
      </c>
      <c r="E1665" s="131"/>
      <c r="F1665" s="132"/>
      <c r="G1665" s="133"/>
      <c r="H1665" s="134"/>
      <c r="I1665" s="131"/>
      <c r="J1665" s="131"/>
      <c r="K1665" s="131"/>
      <c r="L1665" s="135">
        <f>Table1[[#This Row],[Per Unit Price]]*MAX(1,Table1[[#This Row],[Qty of Units]])*MAX(1,Table1[[#This Row],['#NCMs Served / FTEs Employed]])*MAX(1,Table1[[#This Row],[Duration of Service]])</f>
        <v>0</v>
      </c>
      <c r="M1665" s="131"/>
      <c r="N1665" s="133"/>
    </row>
    <row r="1666" spans="1:14" x14ac:dyDescent="0.25">
      <c r="A1666" s="130"/>
      <c r="B1666" s="130"/>
      <c r="C1666" s="131"/>
      <c r="D1666" s="112" t="str">
        <f>_xlfn.XLOOKUP(Table1[[#This Row],[Service]],Validation!$A$2:$A$15,Validation!$B$2:$B$15,"",0,1)</f>
        <v/>
      </c>
      <c r="E1666" s="131"/>
      <c r="F1666" s="132"/>
      <c r="G1666" s="133"/>
      <c r="H1666" s="134"/>
      <c r="I1666" s="131"/>
      <c r="J1666" s="131"/>
      <c r="K1666" s="131"/>
      <c r="L1666" s="135">
        <f>Table1[[#This Row],[Per Unit Price]]*MAX(1,Table1[[#This Row],[Qty of Units]])*MAX(1,Table1[[#This Row],['#NCMs Served / FTEs Employed]])*MAX(1,Table1[[#This Row],[Duration of Service]])</f>
        <v>0</v>
      </c>
      <c r="M1666" s="131"/>
      <c r="N1666" s="133"/>
    </row>
    <row r="1667" spans="1:14" x14ac:dyDescent="0.25">
      <c r="A1667" s="130"/>
      <c r="B1667" s="130"/>
      <c r="C1667" s="131"/>
      <c r="D1667" s="112" t="str">
        <f>_xlfn.XLOOKUP(Table1[[#This Row],[Service]],Validation!$A$2:$A$15,Validation!$B$2:$B$15,"",0,1)</f>
        <v/>
      </c>
      <c r="E1667" s="131"/>
      <c r="F1667" s="132"/>
      <c r="G1667" s="133"/>
      <c r="H1667" s="134"/>
      <c r="I1667" s="131"/>
      <c r="J1667" s="131"/>
      <c r="K1667" s="131"/>
      <c r="L1667" s="135">
        <f>Table1[[#This Row],[Per Unit Price]]*MAX(1,Table1[[#This Row],[Qty of Units]])*MAX(1,Table1[[#This Row],['#NCMs Served / FTEs Employed]])*MAX(1,Table1[[#This Row],[Duration of Service]])</f>
        <v>0</v>
      </c>
      <c r="M1667" s="131"/>
      <c r="N1667" s="133"/>
    </row>
    <row r="1668" spans="1:14" x14ac:dyDescent="0.25">
      <c r="A1668" s="130"/>
      <c r="B1668" s="130"/>
      <c r="C1668" s="131"/>
      <c r="D1668" s="112" t="str">
        <f>_xlfn.XLOOKUP(Table1[[#This Row],[Service]],Validation!$A$2:$A$15,Validation!$B$2:$B$15,"",0,1)</f>
        <v/>
      </c>
      <c r="E1668" s="131"/>
      <c r="F1668" s="132"/>
      <c r="G1668" s="133"/>
      <c r="H1668" s="134"/>
      <c r="I1668" s="131"/>
      <c r="J1668" s="131"/>
      <c r="K1668" s="131"/>
      <c r="L1668" s="135">
        <f>Table1[[#This Row],[Per Unit Price]]*MAX(1,Table1[[#This Row],[Qty of Units]])*MAX(1,Table1[[#This Row],['#NCMs Served / FTEs Employed]])*MAX(1,Table1[[#This Row],[Duration of Service]])</f>
        <v>0</v>
      </c>
      <c r="M1668" s="131"/>
      <c r="N1668" s="133"/>
    </row>
    <row r="1669" spans="1:14" x14ac:dyDescent="0.25">
      <c r="A1669" s="130"/>
      <c r="B1669" s="130"/>
      <c r="C1669" s="131"/>
      <c r="D1669" s="112" t="str">
        <f>_xlfn.XLOOKUP(Table1[[#This Row],[Service]],Validation!$A$2:$A$15,Validation!$B$2:$B$15,"",0,1)</f>
        <v/>
      </c>
      <c r="E1669" s="131"/>
      <c r="F1669" s="132"/>
      <c r="G1669" s="133"/>
      <c r="H1669" s="134"/>
      <c r="I1669" s="131"/>
      <c r="J1669" s="131"/>
      <c r="K1669" s="131"/>
      <c r="L1669" s="135">
        <f>Table1[[#This Row],[Per Unit Price]]*MAX(1,Table1[[#This Row],[Qty of Units]])*MAX(1,Table1[[#This Row],['#NCMs Served / FTEs Employed]])*MAX(1,Table1[[#This Row],[Duration of Service]])</f>
        <v>0</v>
      </c>
      <c r="M1669" s="131"/>
      <c r="N1669" s="133"/>
    </row>
    <row r="1670" spans="1:14" x14ac:dyDescent="0.25">
      <c r="A1670" s="130"/>
      <c r="B1670" s="130"/>
      <c r="C1670" s="131"/>
      <c r="D1670" s="112" t="str">
        <f>_xlfn.XLOOKUP(Table1[[#This Row],[Service]],Validation!$A$2:$A$15,Validation!$B$2:$B$15,"",0,1)</f>
        <v/>
      </c>
      <c r="E1670" s="131"/>
      <c r="F1670" s="132"/>
      <c r="G1670" s="133"/>
      <c r="H1670" s="134"/>
      <c r="I1670" s="131"/>
      <c r="J1670" s="131"/>
      <c r="K1670" s="131"/>
      <c r="L1670" s="135">
        <f>Table1[[#This Row],[Per Unit Price]]*MAX(1,Table1[[#This Row],[Qty of Units]])*MAX(1,Table1[[#This Row],['#NCMs Served / FTEs Employed]])*MAX(1,Table1[[#This Row],[Duration of Service]])</f>
        <v>0</v>
      </c>
      <c r="M1670" s="131"/>
      <c r="N1670" s="133"/>
    </row>
    <row r="1671" spans="1:14" x14ac:dyDescent="0.25">
      <c r="A1671" s="130"/>
      <c r="B1671" s="130"/>
      <c r="C1671" s="131"/>
      <c r="D1671" s="112" t="str">
        <f>_xlfn.XLOOKUP(Table1[[#This Row],[Service]],Validation!$A$2:$A$15,Validation!$B$2:$B$15,"",0,1)</f>
        <v/>
      </c>
      <c r="E1671" s="131"/>
      <c r="F1671" s="132"/>
      <c r="G1671" s="133"/>
      <c r="H1671" s="134"/>
      <c r="I1671" s="131"/>
      <c r="J1671" s="131"/>
      <c r="K1671" s="131"/>
      <c r="L1671" s="135">
        <f>Table1[[#This Row],[Per Unit Price]]*MAX(1,Table1[[#This Row],[Qty of Units]])*MAX(1,Table1[[#This Row],['#NCMs Served / FTEs Employed]])*MAX(1,Table1[[#This Row],[Duration of Service]])</f>
        <v>0</v>
      </c>
      <c r="M1671" s="131"/>
      <c r="N1671" s="133"/>
    </row>
    <row r="1672" spans="1:14" x14ac:dyDescent="0.25">
      <c r="A1672" s="130"/>
      <c r="B1672" s="130"/>
      <c r="C1672" s="131"/>
      <c r="D1672" s="112" t="str">
        <f>_xlfn.XLOOKUP(Table1[[#This Row],[Service]],Validation!$A$2:$A$15,Validation!$B$2:$B$15,"",0,1)</f>
        <v/>
      </c>
      <c r="E1672" s="131"/>
      <c r="F1672" s="132"/>
      <c r="G1672" s="133"/>
      <c r="H1672" s="134"/>
      <c r="I1672" s="131"/>
      <c r="J1672" s="131"/>
      <c r="K1672" s="131"/>
      <c r="L1672" s="135">
        <f>Table1[[#This Row],[Per Unit Price]]*MAX(1,Table1[[#This Row],[Qty of Units]])*MAX(1,Table1[[#This Row],['#NCMs Served / FTEs Employed]])*MAX(1,Table1[[#This Row],[Duration of Service]])</f>
        <v>0</v>
      </c>
      <c r="M1672" s="131"/>
      <c r="N1672" s="133"/>
    </row>
    <row r="1673" spans="1:14" x14ac:dyDescent="0.25">
      <c r="A1673" s="130"/>
      <c r="B1673" s="130"/>
      <c r="C1673" s="131"/>
      <c r="D1673" s="112" t="str">
        <f>_xlfn.XLOOKUP(Table1[[#This Row],[Service]],Validation!$A$2:$A$15,Validation!$B$2:$B$15,"",0,1)</f>
        <v/>
      </c>
      <c r="E1673" s="131"/>
      <c r="F1673" s="132"/>
      <c r="G1673" s="133"/>
      <c r="H1673" s="134"/>
      <c r="I1673" s="131"/>
      <c r="J1673" s="131"/>
      <c r="K1673" s="131"/>
      <c r="L1673" s="135">
        <f>Table1[[#This Row],[Per Unit Price]]*MAX(1,Table1[[#This Row],[Qty of Units]])*MAX(1,Table1[[#This Row],['#NCMs Served / FTEs Employed]])*MAX(1,Table1[[#This Row],[Duration of Service]])</f>
        <v>0</v>
      </c>
      <c r="M1673" s="131"/>
      <c r="N1673" s="133"/>
    </row>
    <row r="1674" spans="1:14" x14ac:dyDescent="0.25">
      <c r="A1674" s="130"/>
      <c r="B1674" s="130"/>
      <c r="C1674" s="131"/>
      <c r="D1674" s="112" t="str">
        <f>_xlfn.XLOOKUP(Table1[[#This Row],[Service]],Validation!$A$2:$A$15,Validation!$B$2:$B$15,"",0,1)</f>
        <v/>
      </c>
      <c r="E1674" s="131"/>
      <c r="F1674" s="132"/>
      <c r="G1674" s="133"/>
      <c r="H1674" s="134"/>
      <c r="I1674" s="131"/>
      <c r="J1674" s="131"/>
      <c r="K1674" s="131"/>
      <c r="L1674" s="135">
        <f>Table1[[#This Row],[Per Unit Price]]*MAX(1,Table1[[#This Row],[Qty of Units]])*MAX(1,Table1[[#This Row],['#NCMs Served / FTEs Employed]])*MAX(1,Table1[[#This Row],[Duration of Service]])</f>
        <v>0</v>
      </c>
      <c r="M1674" s="131"/>
      <c r="N1674" s="133"/>
    </row>
    <row r="1675" spans="1:14" x14ac:dyDescent="0.25">
      <c r="A1675" s="130"/>
      <c r="B1675" s="130"/>
      <c r="C1675" s="131"/>
      <c r="D1675" s="112" t="str">
        <f>_xlfn.XLOOKUP(Table1[[#This Row],[Service]],Validation!$A$2:$A$15,Validation!$B$2:$B$15,"",0,1)</f>
        <v/>
      </c>
      <c r="E1675" s="131"/>
      <c r="F1675" s="132"/>
      <c r="G1675" s="133"/>
      <c r="H1675" s="134"/>
      <c r="I1675" s="131"/>
      <c r="J1675" s="131"/>
      <c r="K1675" s="131"/>
      <c r="L1675" s="135">
        <f>Table1[[#This Row],[Per Unit Price]]*MAX(1,Table1[[#This Row],[Qty of Units]])*MAX(1,Table1[[#This Row],['#NCMs Served / FTEs Employed]])*MAX(1,Table1[[#This Row],[Duration of Service]])</f>
        <v>0</v>
      </c>
      <c r="M1675" s="131"/>
      <c r="N1675" s="133"/>
    </row>
    <row r="1676" spans="1:14" x14ac:dyDescent="0.25">
      <c r="A1676" s="130"/>
      <c r="B1676" s="130"/>
      <c r="C1676" s="131"/>
      <c r="D1676" s="112" t="str">
        <f>_xlfn.XLOOKUP(Table1[[#This Row],[Service]],Validation!$A$2:$A$15,Validation!$B$2:$B$15,"",0,1)</f>
        <v/>
      </c>
      <c r="E1676" s="131"/>
      <c r="F1676" s="132"/>
      <c r="G1676" s="133"/>
      <c r="H1676" s="134"/>
      <c r="I1676" s="131"/>
      <c r="J1676" s="131"/>
      <c r="K1676" s="131"/>
      <c r="L1676" s="135">
        <f>Table1[[#This Row],[Per Unit Price]]*MAX(1,Table1[[#This Row],[Qty of Units]])*MAX(1,Table1[[#This Row],['#NCMs Served / FTEs Employed]])*MAX(1,Table1[[#This Row],[Duration of Service]])</f>
        <v>0</v>
      </c>
      <c r="M1676" s="131"/>
      <c r="N1676" s="133"/>
    </row>
    <row r="1677" spans="1:14" x14ac:dyDescent="0.25">
      <c r="A1677" s="130"/>
      <c r="B1677" s="130"/>
      <c r="C1677" s="131"/>
      <c r="D1677" s="112" t="str">
        <f>_xlfn.XLOOKUP(Table1[[#This Row],[Service]],Validation!$A$2:$A$15,Validation!$B$2:$B$15,"",0,1)</f>
        <v/>
      </c>
      <c r="E1677" s="131"/>
      <c r="F1677" s="132"/>
      <c r="G1677" s="133"/>
      <c r="H1677" s="134"/>
      <c r="I1677" s="131"/>
      <c r="J1677" s="131"/>
      <c r="K1677" s="131"/>
      <c r="L1677" s="135">
        <f>Table1[[#This Row],[Per Unit Price]]*MAX(1,Table1[[#This Row],[Qty of Units]])*MAX(1,Table1[[#This Row],['#NCMs Served / FTEs Employed]])*MAX(1,Table1[[#This Row],[Duration of Service]])</f>
        <v>0</v>
      </c>
      <c r="M1677" s="131"/>
      <c r="N1677" s="133"/>
    </row>
    <row r="1678" spans="1:14" x14ac:dyDescent="0.25">
      <c r="A1678" s="130"/>
      <c r="B1678" s="130"/>
      <c r="C1678" s="131"/>
      <c r="D1678" s="112" t="str">
        <f>_xlfn.XLOOKUP(Table1[[#This Row],[Service]],Validation!$A$2:$A$15,Validation!$B$2:$B$15,"",0,1)</f>
        <v/>
      </c>
      <c r="E1678" s="131"/>
      <c r="F1678" s="132"/>
      <c r="G1678" s="133"/>
      <c r="H1678" s="134"/>
      <c r="I1678" s="131"/>
      <c r="J1678" s="131"/>
      <c r="K1678" s="131"/>
      <c r="L1678" s="135">
        <f>Table1[[#This Row],[Per Unit Price]]*MAX(1,Table1[[#This Row],[Qty of Units]])*MAX(1,Table1[[#This Row],['#NCMs Served / FTEs Employed]])*MAX(1,Table1[[#This Row],[Duration of Service]])</f>
        <v>0</v>
      </c>
      <c r="M1678" s="131"/>
      <c r="N1678" s="133"/>
    </row>
    <row r="1679" spans="1:14" x14ac:dyDescent="0.25">
      <c r="A1679" s="130"/>
      <c r="B1679" s="130"/>
      <c r="C1679" s="131"/>
      <c r="D1679" s="112" t="str">
        <f>_xlfn.XLOOKUP(Table1[[#This Row],[Service]],Validation!$A$2:$A$15,Validation!$B$2:$B$15,"",0,1)</f>
        <v/>
      </c>
      <c r="E1679" s="131"/>
      <c r="F1679" s="132"/>
      <c r="G1679" s="133"/>
      <c r="H1679" s="134"/>
      <c r="I1679" s="131"/>
      <c r="J1679" s="131"/>
      <c r="K1679" s="131"/>
      <c r="L1679" s="135">
        <f>Table1[[#This Row],[Per Unit Price]]*MAX(1,Table1[[#This Row],[Qty of Units]])*MAX(1,Table1[[#This Row],['#NCMs Served / FTEs Employed]])*MAX(1,Table1[[#This Row],[Duration of Service]])</f>
        <v>0</v>
      </c>
      <c r="M1679" s="131"/>
      <c r="N1679" s="133"/>
    </row>
    <row r="1680" spans="1:14" x14ac:dyDescent="0.25">
      <c r="A1680" s="130"/>
      <c r="B1680" s="130"/>
      <c r="C1680" s="131"/>
      <c r="D1680" s="112" t="str">
        <f>_xlfn.XLOOKUP(Table1[[#This Row],[Service]],Validation!$A$2:$A$15,Validation!$B$2:$B$15,"",0,1)</f>
        <v/>
      </c>
      <c r="E1680" s="131"/>
      <c r="F1680" s="132"/>
      <c r="G1680" s="133"/>
      <c r="H1680" s="134"/>
      <c r="I1680" s="131"/>
      <c r="J1680" s="131"/>
      <c r="K1680" s="131"/>
      <c r="L1680" s="135">
        <f>Table1[[#This Row],[Per Unit Price]]*MAX(1,Table1[[#This Row],[Qty of Units]])*MAX(1,Table1[[#This Row],['#NCMs Served / FTEs Employed]])*MAX(1,Table1[[#This Row],[Duration of Service]])</f>
        <v>0</v>
      </c>
      <c r="M1680" s="131"/>
      <c r="N1680" s="133"/>
    </row>
    <row r="1681" spans="1:14" x14ac:dyDescent="0.25">
      <c r="A1681" s="130"/>
      <c r="B1681" s="130"/>
      <c r="C1681" s="131"/>
      <c r="D1681" s="112" t="str">
        <f>_xlfn.XLOOKUP(Table1[[#This Row],[Service]],Validation!$A$2:$A$15,Validation!$B$2:$B$15,"",0,1)</f>
        <v/>
      </c>
      <c r="E1681" s="131"/>
      <c r="F1681" s="132"/>
      <c r="G1681" s="133"/>
      <c r="H1681" s="134"/>
      <c r="I1681" s="131"/>
      <c r="J1681" s="131"/>
      <c r="K1681" s="131"/>
      <c r="L1681" s="135">
        <f>Table1[[#This Row],[Per Unit Price]]*MAX(1,Table1[[#This Row],[Qty of Units]])*MAX(1,Table1[[#This Row],['#NCMs Served / FTEs Employed]])*MAX(1,Table1[[#This Row],[Duration of Service]])</f>
        <v>0</v>
      </c>
      <c r="M1681" s="131"/>
      <c r="N1681" s="133"/>
    </row>
    <row r="1682" spans="1:14" x14ac:dyDescent="0.25">
      <c r="A1682" s="130"/>
      <c r="B1682" s="130"/>
      <c r="C1682" s="131"/>
      <c r="D1682" s="112" t="str">
        <f>_xlfn.XLOOKUP(Table1[[#This Row],[Service]],Validation!$A$2:$A$15,Validation!$B$2:$B$15,"",0,1)</f>
        <v/>
      </c>
      <c r="E1682" s="131"/>
      <c r="F1682" s="132"/>
      <c r="G1682" s="133"/>
      <c r="H1682" s="134"/>
      <c r="I1682" s="131"/>
      <c r="J1682" s="131"/>
      <c r="K1682" s="131"/>
      <c r="L1682" s="135">
        <f>Table1[[#This Row],[Per Unit Price]]*MAX(1,Table1[[#This Row],[Qty of Units]])*MAX(1,Table1[[#This Row],['#NCMs Served / FTEs Employed]])*MAX(1,Table1[[#This Row],[Duration of Service]])</f>
        <v>0</v>
      </c>
      <c r="M1682" s="131"/>
      <c r="N1682" s="133"/>
    </row>
    <row r="1683" spans="1:14" x14ac:dyDescent="0.25">
      <c r="A1683" s="130"/>
      <c r="B1683" s="130"/>
      <c r="C1683" s="131"/>
      <c r="D1683" s="112" t="str">
        <f>_xlfn.XLOOKUP(Table1[[#This Row],[Service]],Validation!$A$2:$A$15,Validation!$B$2:$B$15,"",0,1)</f>
        <v/>
      </c>
      <c r="E1683" s="131"/>
      <c r="F1683" s="132"/>
      <c r="G1683" s="133"/>
      <c r="H1683" s="134"/>
      <c r="I1683" s="131"/>
      <c r="J1683" s="131"/>
      <c r="K1683" s="131"/>
      <c r="L1683" s="135">
        <f>Table1[[#This Row],[Per Unit Price]]*MAX(1,Table1[[#This Row],[Qty of Units]])*MAX(1,Table1[[#This Row],['#NCMs Served / FTEs Employed]])*MAX(1,Table1[[#This Row],[Duration of Service]])</f>
        <v>0</v>
      </c>
      <c r="M1683" s="131"/>
      <c r="N1683" s="133"/>
    </row>
    <row r="1684" spans="1:14" x14ac:dyDescent="0.25">
      <c r="A1684" s="130"/>
      <c r="B1684" s="130"/>
      <c r="C1684" s="131"/>
      <c r="D1684" s="112" t="str">
        <f>_xlfn.XLOOKUP(Table1[[#This Row],[Service]],Validation!$A$2:$A$15,Validation!$B$2:$B$15,"",0,1)</f>
        <v/>
      </c>
      <c r="E1684" s="131"/>
      <c r="F1684" s="132"/>
      <c r="G1684" s="133"/>
      <c r="H1684" s="134"/>
      <c r="I1684" s="131"/>
      <c r="J1684" s="131"/>
      <c r="K1684" s="131"/>
      <c r="L1684" s="135">
        <f>Table1[[#This Row],[Per Unit Price]]*MAX(1,Table1[[#This Row],[Qty of Units]])*MAX(1,Table1[[#This Row],['#NCMs Served / FTEs Employed]])*MAX(1,Table1[[#This Row],[Duration of Service]])</f>
        <v>0</v>
      </c>
      <c r="M1684" s="131"/>
      <c r="N1684" s="133"/>
    </row>
    <row r="1685" spans="1:14" x14ac:dyDescent="0.25">
      <c r="A1685" s="130"/>
      <c r="B1685" s="130"/>
      <c r="C1685" s="131"/>
      <c r="D1685" s="112" t="str">
        <f>_xlfn.XLOOKUP(Table1[[#This Row],[Service]],Validation!$A$2:$A$15,Validation!$B$2:$B$15,"",0,1)</f>
        <v/>
      </c>
      <c r="E1685" s="131"/>
      <c r="F1685" s="132"/>
      <c r="G1685" s="133"/>
      <c r="H1685" s="134"/>
      <c r="I1685" s="131"/>
      <c r="J1685" s="131"/>
      <c r="K1685" s="131"/>
      <c r="L1685" s="135">
        <f>Table1[[#This Row],[Per Unit Price]]*MAX(1,Table1[[#This Row],[Qty of Units]])*MAX(1,Table1[[#This Row],['#NCMs Served / FTEs Employed]])*MAX(1,Table1[[#This Row],[Duration of Service]])</f>
        <v>0</v>
      </c>
      <c r="M1685" s="131"/>
      <c r="N1685" s="133"/>
    </row>
    <row r="1686" spans="1:14" x14ac:dyDescent="0.25">
      <c r="A1686" s="130"/>
      <c r="B1686" s="130"/>
      <c r="C1686" s="131"/>
      <c r="D1686" s="112" t="str">
        <f>_xlfn.XLOOKUP(Table1[[#This Row],[Service]],Validation!$A$2:$A$15,Validation!$B$2:$B$15,"",0,1)</f>
        <v/>
      </c>
      <c r="E1686" s="131"/>
      <c r="F1686" s="132"/>
      <c r="G1686" s="133"/>
      <c r="H1686" s="134"/>
      <c r="I1686" s="131"/>
      <c r="J1686" s="131"/>
      <c r="K1686" s="131"/>
      <c r="L1686" s="135">
        <f>Table1[[#This Row],[Per Unit Price]]*MAX(1,Table1[[#This Row],[Qty of Units]])*MAX(1,Table1[[#This Row],['#NCMs Served / FTEs Employed]])*MAX(1,Table1[[#This Row],[Duration of Service]])</f>
        <v>0</v>
      </c>
      <c r="M1686" s="131"/>
      <c r="N1686" s="133"/>
    </row>
    <row r="1687" spans="1:14" x14ac:dyDescent="0.25">
      <c r="A1687" s="130"/>
      <c r="B1687" s="130"/>
      <c r="C1687" s="131"/>
      <c r="D1687" s="112" t="str">
        <f>_xlfn.XLOOKUP(Table1[[#This Row],[Service]],Validation!$A$2:$A$15,Validation!$B$2:$B$15,"",0,1)</f>
        <v/>
      </c>
      <c r="E1687" s="131"/>
      <c r="F1687" s="132"/>
      <c r="G1687" s="133"/>
      <c r="H1687" s="134"/>
      <c r="I1687" s="131"/>
      <c r="J1687" s="131"/>
      <c r="K1687" s="131"/>
      <c r="L1687" s="135">
        <f>Table1[[#This Row],[Per Unit Price]]*MAX(1,Table1[[#This Row],[Qty of Units]])*MAX(1,Table1[[#This Row],['#NCMs Served / FTEs Employed]])*MAX(1,Table1[[#This Row],[Duration of Service]])</f>
        <v>0</v>
      </c>
      <c r="M1687" s="131"/>
      <c r="N1687" s="133"/>
    </row>
    <row r="1688" spans="1:14" x14ac:dyDescent="0.25">
      <c r="A1688" s="130"/>
      <c r="B1688" s="130"/>
      <c r="C1688" s="131"/>
      <c r="D1688" s="112" t="str">
        <f>_xlfn.XLOOKUP(Table1[[#This Row],[Service]],Validation!$A$2:$A$15,Validation!$B$2:$B$15,"",0,1)</f>
        <v/>
      </c>
      <c r="E1688" s="131"/>
      <c r="F1688" s="132"/>
      <c r="G1688" s="133"/>
      <c r="H1688" s="134"/>
      <c r="I1688" s="131"/>
      <c r="J1688" s="131"/>
      <c r="K1688" s="131"/>
      <c r="L1688" s="135">
        <f>Table1[[#This Row],[Per Unit Price]]*MAX(1,Table1[[#This Row],[Qty of Units]])*MAX(1,Table1[[#This Row],['#NCMs Served / FTEs Employed]])*MAX(1,Table1[[#This Row],[Duration of Service]])</f>
        <v>0</v>
      </c>
      <c r="M1688" s="131"/>
      <c r="N1688" s="133"/>
    </row>
    <row r="1689" spans="1:14" x14ac:dyDescent="0.25">
      <c r="A1689" s="130"/>
      <c r="B1689" s="130"/>
      <c r="C1689" s="131"/>
      <c r="D1689" s="112" t="str">
        <f>_xlfn.XLOOKUP(Table1[[#This Row],[Service]],Validation!$A$2:$A$15,Validation!$B$2:$B$15,"",0,1)</f>
        <v/>
      </c>
      <c r="E1689" s="131"/>
      <c r="F1689" s="132"/>
      <c r="G1689" s="133"/>
      <c r="H1689" s="134"/>
      <c r="I1689" s="131"/>
      <c r="J1689" s="131"/>
      <c r="K1689" s="131"/>
      <c r="L1689" s="135">
        <f>Table1[[#This Row],[Per Unit Price]]*MAX(1,Table1[[#This Row],[Qty of Units]])*MAX(1,Table1[[#This Row],['#NCMs Served / FTEs Employed]])*MAX(1,Table1[[#This Row],[Duration of Service]])</f>
        <v>0</v>
      </c>
      <c r="M1689" s="131"/>
      <c r="N1689" s="133"/>
    </row>
    <row r="1690" spans="1:14" x14ac:dyDescent="0.25">
      <c r="A1690" s="130"/>
      <c r="B1690" s="130"/>
      <c r="C1690" s="131"/>
      <c r="D1690" s="112" t="str">
        <f>_xlfn.XLOOKUP(Table1[[#This Row],[Service]],Validation!$A$2:$A$15,Validation!$B$2:$B$15,"",0,1)</f>
        <v/>
      </c>
      <c r="E1690" s="131"/>
      <c r="F1690" s="132"/>
      <c r="G1690" s="133"/>
      <c r="H1690" s="134"/>
      <c r="I1690" s="131"/>
      <c r="J1690" s="131"/>
      <c r="K1690" s="131"/>
      <c r="L1690" s="135">
        <f>Table1[[#This Row],[Per Unit Price]]*MAX(1,Table1[[#This Row],[Qty of Units]])*MAX(1,Table1[[#This Row],['#NCMs Served / FTEs Employed]])*MAX(1,Table1[[#This Row],[Duration of Service]])</f>
        <v>0</v>
      </c>
      <c r="M1690" s="131"/>
      <c r="N1690" s="133"/>
    </row>
    <row r="1691" spans="1:14" x14ac:dyDescent="0.25">
      <c r="A1691" s="130"/>
      <c r="B1691" s="130"/>
      <c r="C1691" s="131"/>
      <c r="D1691" s="112" t="str">
        <f>_xlfn.XLOOKUP(Table1[[#This Row],[Service]],Validation!$A$2:$A$15,Validation!$B$2:$B$15,"",0,1)</f>
        <v/>
      </c>
      <c r="E1691" s="131"/>
      <c r="F1691" s="132"/>
      <c r="G1691" s="133"/>
      <c r="H1691" s="134"/>
      <c r="I1691" s="131"/>
      <c r="J1691" s="131"/>
      <c r="K1691" s="131"/>
      <c r="L1691" s="135">
        <f>Table1[[#This Row],[Per Unit Price]]*MAX(1,Table1[[#This Row],[Qty of Units]])*MAX(1,Table1[[#This Row],['#NCMs Served / FTEs Employed]])*MAX(1,Table1[[#This Row],[Duration of Service]])</f>
        <v>0</v>
      </c>
      <c r="M1691" s="131"/>
      <c r="N1691" s="133"/>
    </row>
    <row r="1692" spans="1:14" x14ac:dyDescent="0.25">
      <c r="A1692" s="130"/>
      <c r="B1692" s="130"/>
      <c r="C1692" s="131"/>
      <c r="D1692" s="112" t="str">
        <f>_xlfn.XLOOKUP(Table1[[#This Row],[Service]],Validation!$A$2:$A$15,Validation!$B$2:$B$15,"",0,1)</f>
        <v/>
      </c>
      <c r="E1692" s="131"/>
      <c r="F1692" s="132"/>
      <c r="G1692" s="133"/>
      <c r="H1692" s="134"/>
      <c r="I1692" s="131"/>
      <c r="J1692" s="131"/>
      <c r="K1692" s="131"/>
      <c r="L1692" s="135">
        <f>Table1[[#This Row],[Per Unit Price]]*MAX(1,Table1[[#This Row],[Qty of Units]])*MAX(1,Table1[[#This Row],['#NCMs Served / FTEs Employed]])*MAX(1,Table1[[#This Row],[Duration of Service]])</f>
        <v>0</v>
      </c>
      <c r="M1692" s="131"/>
      <c r="N1692" s="133"/>
    </row>
    <row r="1693" spans="1:14" x14ac:dyDescent="0.25">
      <c r="A1693" s="130"/>
      <c r="B1693" s="130"/>
      <c r="C1693" s="131"/>
      <c r="D1693" s="112" t="str">
        <f>_xlfn.XLOOKUP(Table1[[#This Row],[Service]],Validation!$A$2:$A$15,Validation!$B$2:$B$15,"",0,1)</f>
        <v/>
      </c>
      <c r="E1693" s="131"/>
      <c r="F1693" s="132"/>
      <c r="G1693" s="133"/>
      <c r="H1693" s="134"/>
      <c r="I1693" s="131"/>
      <c r="J1693" s="131"/>
      <c r="K1693" s="131"/>
      <c r="L1693" s="135">
        <f>Table1[[#This Row],[Per Unit Price]]*MAX(1,Table1[[#This Row],[Qty of Units]])*MAX(1,Table1[[#This Row],['#NCMs Served / FTEs Employed]])*MAX(1,Table1[[#This Row],[Duration of Service]])</f>
        <v>0</v>
      </c>
      <c r="M1693" s="131"/>
      <c r="N1693" s="133"/>
    </row>
    <row r="1694" spans="1:14" x14ac:dyDescent="0.25">
      <c r="A1694" s="130"/>
      <c r="B1694" s="130"/>
      <c r="C1694" s="131"/>
      <c r="D1694" s="112" t="str">
        <f>_xlfn.XLOOKUP(Table1[[#This Row],[Service]],Validation!$A$2:$A$15,Validation!$B$2:$B$15,"",0,1)</f>
        <v/>
      </c>
      <c r="E1694" s="131"/>
      <c r="F1694" s="132"/>
      <c r="G1694" s="133"/>
      <c r="H1694" s="134"/>
      <c r="I1694" s="131"/>
      <c r="J1694" s="131"/>
      <c r="K1694" s="131"/>
      <c r="L1694" s="135">
        <f>Table1[[#This Row],[Per Unit Price]]*MAX(1,Table1[[#This Row],[Qty of Units]])*MAX(1,Table1[[#This Row],['#NCMs Served / FTEs Employed]])*MAX(1,Table1[[#This Row],[Duration of Service]])</f>
        <v>0</v>
      </c>
      <c r="M1694" s="131"/>
      <c r="N1694" s="133"/>
    </row>
    <row r="1695" spans="1:14" x14ac:dyDescent="0.25">
      <c r="A1695" s="130"/>
      <c r="B1695" s="130"/>
      <c r="C1695" s="131"/>
      <c r="D1695" s="112" t="str">
        <f>_xlfn.XLOOKUP(Table1[[#This Row],[Service]],Validation!$A$2:$A$15,Validation!$B$2:$B$15,"",0,1)</f>
        <v/>
      </c>
      <c r="E1695" s="131"/>
      <c r="F1695" s="132"/>
      <c r="G1695" s="133"/>
      <c r="H1695" s="134"/>
      <c r="I1695" s="131"/>
      <c r="J1695" s="131"/>
      <c r="K1695" s="131"/>
      <c r="L1695" s="135">
        <f>Table1[[#This Row],[Per Unit Price]]*MAX(1,Table1[[#This Row],[Qty of Units]])*MAX(1,Table1[[#This Row],['#NCMs Served / FTEs Employed]])*MAX(1,Table1[[#This Row],[Duration of Service]])</f>
        <v>0</v>
      </c>
      <c r="M1695" s="131"/>
      <c r="N1695" s="133"/>
    </row>
    <row r="1696" spans="1:14" x14ac:dyDescent="0.25">
      <c r="A1696" s="130"/>
      <c r="B1696" s="130"/>
      <c r="C1696" s="131"/>
      <c r="D1696" s="112" t="str">
        <f>_xlfn.XLOOKUP(Table1[[#This Row],[Service]],Validation!$A$2:$A$15,Validation!$B$2:$B$15,"",0,1)</f>
        <v/>
      </c>
      <c r="E1696" s="131"/>
      <c r="F1696" s="132"/>
      <c r="G1696" s="133"/>
      <c r="H1696" s="134"/>
      <c r="I1696" s="131"/>
      <c r="J1696" s="131"/>
      <c r="K1696" s="131"/>
      <c r="L1696" s="135">
        <f>Table1[[#This Row],[Per Unit Price]]*MAX(1,Table1[[#This Row],[Qty of Units]])*MAX(1,Table1[[#This Row],['#NCMs Served / FTEs Employed]])*MAX(1,Table1[[#This Row],[Duration of Service]])</f>
        <v>0</v>
      </c>
      <c r="M1696" s="131"/>
      <c r="N1696" s="133"/>
    </row>
    <row r="1697" spans="1:14" x14ac:dyDescent="0.25">
      <c r="A1697" s="130"/>
      <c r="B1697" s="130"/>
      <c r="C1697" s="131"/>
      <c r="D1697" s="112" t="str">
        <f>_xlfn.XLOOKUP(Table1[[#This Row],[Service]],Validation!$A$2:$A$15,Validation!$B$2:$B$15,"",0,1)</f>
        <v/>
      </c>
      <c r="E1697" s="131"/>
      <c r="F1697" s="132"/>
      <c r="G1697" s="133"/>
      <c r="H1697" s="134"/>
      <c r="I1697" s="131"/>
      <c r="J1697" s="131"/>
      <c r="K1697" s="131"/>
      <c r="L1697" s="135">
        <f>Table1[[#This Row],[Per Unit Price]]*MAX(1,Table1[[#This Row],[Qty of Units]])*MAX(1,Table1[[#This Row],['#NCMs Served / FTEs Employed]])*MAX(1,Table1[[#This Row],[Duration of Service]])</f>
        <v>0</v>
      </c>
      <c r="M1697" s="131"/>
      <c r="N1697" s="133"/>
    </row>
    <row r="1698" spans="1:14" x14ac:dyDescent="0.25">
      <c r="A1698" s="130"/>
      <c r="B1698" s="130"/>
      <c r="C1698" s="131"/>
      <c r="D1698" s="112" t="str">
        <f>_xlfn.XLOOKUP(Table1[[#This Row],[Service]],Validation!$A$2:$A$15,Validation!$B$2:$B$15,"",0,1)</f>
        <v/>
      </c>
      <c r="E1698" s="131"/>
      <c r="F1698" s="132"/>
      <c r="G1698" s="133"/>
      <c r="H1698" s="134"/>
      <c r="I1698" s="131"/>
      <c r="J1698" s="131"/>
      <c r="K1698" s="131"/>
      <c r="L1698" s="135">
        <f>Table1[[#This Row],[Per Unit Price]]*MAX(1,Table1[[#This Row],[Qty of Units]])*MAX(1,Table1[[#This Row],['#NCMs Served / FTEs Employed]])*MAX(1,Table1[[#This Row],[Duration of Service]])</f>
        <v>0</v>
      </c>
      <c r="M1698" s="131"/>
      <c r="N1698" s="133"/>
    </row>
    <row r="1699" spans="1:14" x14ac:dyDescent="0.25">
      <c r="A1699" s="130"/>
      <c r="B1699" s="130"/>
      <c r="C1699" s="131"/>
      <c r="D1699" s="112" t="str">
        <f>_xlfn.XLOOKUP(Table1[[#This Row],[Service]],Validation!$A$2:$A$15,Validation!$B$2:$B$15,"",0,1)</f>
        <v/>
      </c>
      <c r="E1699" s="131"/>
      <c r="F1699" s="132"/>
      <c r="G1699" s="133"/>
      <c r="H1699" s="134"/>
      <c r="I1699" s="131"/>
      <c r="J1699" s="131"/>
      <c r="K1699" s="131"/>
      <c r="L1699" s="135">
        <f>Table1[[#This Row],[Per Unit Price]]*MAX(1,Table1[[#This Row],[Qty of Units]])*MAX(1,Table1[[#This Row],['#NCMs Served / FTEs Employed]])*MAX(1,Table1[[#This Row],[Duration of Service]])</f>
        <v>0</v>
      </c>
      <c r="M1699" s="131"/>
      <c r="N1699" s="133"/>
    </row>
    <row r="1700" spans="1:14" x14ac:dyDescent="0.25">
      <c r="A1700" s="130"/>
      <c r="B1700" s="130"/>
      <c r="C1700" s="131"/>
      <c r="D1700" s="112" t="str">
        <f>_xlfn.XLOOKUP(Table1[[#This Row],[Service]],Validation!$A$2:$A$15,Validation!$B$2:$B$15,"",0,1)</f>
        <v/>
      </c>
      <c r="E1700" s="131"/>
      <c r="F1700" s="132"/>
      <c r="G1700" s="133"/>
      <c r="H1700" s="134"/>
      <c r="I1700" s="131"/>
      <c r="J1700" s="131"/>
      <c r="K1700" s="131"/>
      <c r="L1700" s="135">
        <f>Table1[[#This Row],[Per Unit Price]]*MAX(1,Table1[[#This Row],[Qty of Units]])*MAX(1,Table1[[#This Row],['#NCMs Served / FTEs Employed]])*MAX(1,Table1[[#This Row],[Duration of Service]])</f>
        <v>0</v>
      </c>
      <c r="M1700" s="131"/>
      <c r="N1700" s="133"/>
    </row>
    <row r="1701" spans="1:14" x14ac:dyDescent="0.25">
      <c r="A1701" s="130"/>
      <c r="B1701" s="130"/>
      <c r="C1701" s="131"/>
      <c r="D1701" s="112" t="str">
        <f>_xlfn.XLOOKUP(Table1[[#This Row],[Service]],Validation!$A$2:$A$15,Validation!$B$2:$B$15,"",0,1)</f>
        <v/>
      </c>
      <c r="E1701" s="131"/>
      <c r="F1701" s="132"/>
      <c r="G1701" s="133"/>
      <c r="H1701" s="134"/>
      <c r="I1701" s="131"/>
      <c r="J1701" s="131"/>
      <c r="K1701" s="131"/>
      <c r="L1701" s="135">
        <f>Table1[[#This Row],[Per Unit Price]]*MAX(1,Table1[[#This Row],[Qty of Units]])*MAX(1,Table1[[#This Row],['#NCMs Served / FTEs Employed]])*MAX(1,Table1[[#This Row],[Duration of Service]])</f>
        <v>0</v>
      </c>
      <c r="M1701" s="131"/>
      <c r="N1701" s="133"/>
    </row>
    <row r="1702" spans="1:14" x14ac:dyDescent="0.25">
      <c r="A1702" s="130"/>
      <c r="B1702" s="130"/>
      <c r="C1702" s="131"/>
      <c r="D1702" s="112" t="str">
        <f>_xlfn.XLOOKUP(Table1[[#This Row],[Service]],Validation!$A$2:$A$15,Validation!$B$2:$B$15,"",0,1)</f>
        <v/>
      </c>
      <c r="E1702" s="131"/>
      <c r="F1702" s="132"/>
      <c r="G1702" s="133"/>
      <c r="H1702" s="134"/>
      <c r="I1702" s="131"/>
      <c r="J1702" s="131"/>
      <c r="K1702" s="131"/>
      <c r="L1702" s="135">
        <f>Table1[[#This Row],[Per Unit Price]]*MAX(1,Table1[[#This Row],[Qty of Units]])*MAX(1,Table1[[#This Row],['#NCMs Served / FTEs Employed]])*MAX(1,Table1[[#This Row],[Duration of Service]])</f>
        <v>0</v>
      </c>
      <c r="M1702" s="131"/>
      <c r="N1702" s="133"/>
    </row>
    <row r="1703" spans="1:14" x14ac:dyDescent="0.25">
      <c r="A1703" s="130"/>
      <c r="B1703" s="130"/>
      <c r="C1703" s="131"/>
      <c r="D1703" s="112" t="str">
        <f>_xlfn.XLOOKUP(Table1[[#This Row],[Service]],Validation!$A$2:$A$15,Validation!$B$2:$B$15,"",0,1)</f>
        <v/>
      </c>
      <c r="E1703" s="131"/>
      <c r="F1703" s="132"/>
      <c r="G1703" s="133"/>
      <c r="H1703" s="134"/>
      <c r="I1703" s="131"/>
      <c r="J1703" s="131"/>
      <c r="K1703" s="131"/>
      <c r="L1703" s="135">
        <f>Table1[[#This Row],[Per Unit Price]]*MAX(1,Table1[[#This Row],[Qty of Units]])*MAX(1,Table1[[#This Row],['#NCMs Served / FTEs Employed]])*MAX(1,Table1[[#This Row],[Duration of Service]])</f>
        <v>0</v>
      </c>
      <c r="M1703" s="131"/>
      <c r="N1703" s="133"/>
    </row>
    <row r="1704" spans="1:14" x14ac:dyDescent="0.25">
      <c r="A1704" s="130"/>
      <c r="B1704" s="130"/>
      <c r="C1704" s="131"/>
      <c r="D1704" s="112" t="str">
        <f>_xlfn.XLOOKUP(Table1[[#This Row],[Service]],Validation!$A$2:$A$15,Validation!$B$2:$B$15,"",0,1)</f>
        <v/>
      </c>
      <c r="E1704" s="131"/>
      <c r="F1704" s="132"/>
      <c r="G1704" s="133"/>
      <c r="H1704" s="134"/>
      <c r="I1704" s="131"/>
      <c r="J1704" s="131"/>
      <c r="K1704" s="131"/>
      <c r="L1704" s="135">
        <f>Table1[[#This Row],[Per Unit Price]]*MAX(1,Table1[[#This Row],[Qty of Units]])*MAX(1,Table1[[#This Row],['#NCMs Served / FTEs Employed]])*MAX(1,Table1[[#This Row],[Duration of Service]])</f>
        <v>0</v>
      </c>
      <c r="M1704" s="131"/>
      <c r="N1704" s="133"/>
    </row>
    <row r="1705" spans="1:14" x14ac:dyDescent="0.25">
      <c r="A1705" s="130"/>
      <c r="B1705" s="130"/>
      <c r="C1705" s="131"/>
      <c r="D1705" s="112" t="str">
        <f>_xlfn.XLOOKUP(Table1[[#This Row],[Service]],Validation!$A$2:$A$15,Validation!$B$2:$B$15,"",0,1)</f>
        <v/>
      </c>
      <c r="E1705" s="131"/>
      <c r="F1705" s="132"/>
      <c r="G1705" s="133"/>
      <c r="H1705" s="134"/>
      <c r="I1705" s="131"/>
      <c r="J1705" s="131"/>
      <c r="K1705" s="131"/>
      <c r="L1705" s="135">
        <f>Table1[[#This Row],[Per Unit Price]]*MAX(1,Table1[[#This Row],[Qty of Units]])*MAX(1,Table1[[#This Row],['#NCMs Served / FTEs Employed]])*MAX(1,Table1[[#This Row],[Duration of Service]])</f>
        <v>0</v>
      </c>
      <c r="M1705" s="131"/>
      <c r="N1705" s="133"/>
    </row>
    <row r="1706" spans="1:14" x14ac:dyDescent="0.25">
      <c r="A1706" s="130"/>
      <c r="B1706" s="130"/>
      <c r="C1706" s="131"/>
      <c r="D1706" s="112" t="str">
        <f>_xlfn.XLOOKUP(Table1[[#This Row],[Service]],Validation!$A$2:$A$15,Validation!$B$2:$B$15,"",0,1)</f>
        <v/>
      </c>
      <c r="E1706" s="131"/>
      <c r="F1706" s="132"/>
      <c r="G1706" s="133"/>
      <c r="H1706" s="134"/>
      <c r="I1706" s="131"/>
      <c r="J1706" s="131"/>
      <c r="K1706" s="131"/>
      <c r="L1706" s="135">
        <f>Table1[[#This Row],[Per Unit Price]]*MAX(1,Table1[[#This Row],[Qty of Units]])*MAX(1,Table1[[#This Row],['#NCMs Served / FTEs Employed]])*MAX(1,Table1[[#This Row],[Duration of Service]])</f>
        <v>0</v>
      </c>
      <c r="M1706" s="131"/>
      <c r="N1706" s="133"/>
    </row>
    <row r="1707" spans="1:14" x14ac:dyDescent="0.25">
      <c r="A1707" s="130"/>
      <c r="B1707" s="130"/>
      <c r="C1707" s="131"/>
      <c r="D1707" s="112" t="str">
        <f>_xlfn.XLOOKUP(Table1[[#This Row],[Service]],Validation!$A$2:$A$15,Validation!$B$2:$B$15,"",0,1)</f>
        <v/>
      </c>
      <c r="E1707" s="131"/>
      <c r="F1707" s="132"/>
      <c r="G1707" s="133"/>
      <c r="H1707" s="134"/>
      <c r="I1707" s="131"/>
      <c r="J1707" s="131"/>
      <c r="K1707" s="131"/>
      <c r="L1707" s="135">
        <f>Table1[[#This Row],[Per Unit Price]]*MAX(1,Table1[[#This Row],[Qty of Units]])*MAX(1,Table1[[#This Row],['#NCMs Served / FTEs Employed]])*MAX(1,Table1[[#This Row],[Duration of Service]])</f>
        <v>0</v>
      </c>
      <c r="M1707" s="131"/>
      <c r="N1707" s="133"/>
    </row>
    <row r="1708" spans="1:14" x14ac:dyDescent="0.25">
      <c r="A1708" s="130"/>
      <c r="B1708" s="130"/>
      <c r="C1708" s="131"/>
      <c r="D1708" s="112" t="str">
        <f>_xlfn.XLOOKUP(Table1[[#This Row],[Service]],Validation!$A$2:$A$15,Validation!$B$2:$B$15,"",0,1)</f>
        <v/>
      </c>
      <c r="E1708" s="131"/>
      <c r="F1708" s="132"/>
      <c r="G1708" s="133"/>
      <c r="H1708" s="134"/>
      <c r="I1708" s="131"/>
      <c r="J1708" s="131"/>
      <c r="K1708" s="131"/>
      <c r="L1708" s="135">
        <f>Table1[[#This Row],[Per Unit Price]]*MAX(1,Table1[[#This Row],[Qty of Units]])*MAX(1,Table1[[#This Row],['#NCMs Served / FTEs Employed]])*MAX(1,Table1[[#This Row],[Duration of Service]])</f>
        <v>0</v>
      </c>
      <c r="M1708" s="131"/>
      <c r="N1708" s="133"/>
    </row>
    <row r="1709" spans="1:14" x14ac:dyDescent="0.25">
      <c r="A1709" s="130"/>
      <c r="B1709" s="130"/>
      <c r="C1709" s="131"/>
      <c r="D1709" s="112" t="str">
        <f>_xlfn.XLOOKUP(Table1[[#This Row],[Service]],Validation!$A$2:$A$15,Validation!$B$2:$B$15,"",0,1)</f>
        <v/>
      </c>
      <c r="E1709" s="131"/>
      <c r="F1709" s="132"/>
      <c r="G1709" s="133"/>
      <c r="H1709" s="134"/>
      <c r="I1709" s="131"/>
      <c r="J1709" s="131"/>
      <c r="K1709" s="131"/>
      <c r="L1709" s="135">
        <f>Table1[[#This Row],[Per Unit Price]]*MAX(1,Table1[[#This Row],[Qty of Units]])*MAX(1,Table1[[#This Row],['#NCMs Served / FTEs Employed]])*MAX(1,Table1[[#This Row],[Duration of Service]])</f>
        <v>0</v>
      </c>
      <c r="M1709" s="131"/>
      <c r="N1709" s="133"/>
    </row>
    <row r="1710" spans="1:14" x14ac:dyDescent="0.25">
      <c r="A1710" s="130"/>
      <c r="B1710" s="130"/>
      <c r="C1710" s="131"/>
      <c r="D1710" s="112" t="str">
        <f>_xlfn.XLOOKUP(Table1[[#This Row],[Service]],Validation!$A$2:$A$15,Validation!$B$2:$B$15,"",0,1)</f>
        <v/>
      </c>
      <c r="E1710" s="131"/>
      <c r="F1710" s="132"/>
      <c r="G1710" s="133"/>
      <c r="H1710" s="134"/>
      <c r="I1710" s="131"/>
      <c r="J1710" s="131"/>
      <c r="K1710" s="131"/>
      <c r="L1710" s="135">
        <f>Table1[[#This Row],[Per Unit Price]]*MAX(1,Table1[[#This Row],[Qty of Units]])*MAX(1,Table1[[#This Row],['#NCMs Served / FTEs Employed]])*MAX(1,Table1[[#This Row],[Duration of Service]])</f>
        <v>0</v>
      </c>
      <c r="M1710" s="131"/>
      <c r="N1710" s="133"/>
    </row>
    <row r="1711" spans="1:14" x14ac:dyDescent="0.25">
      <c r="A1711" s="130"/>
      <c r="B1711" s="130"/>
      <c r="C1711" s="131"/>
      <c r="D1711" s="112" t="str">
        <f>_xlfn.XLOOKUP(Table1[[#This Row],[Service]],Validation!$A$2:$A$15,Validation!$B$2:$B$15,"",0,1)</f>
        <v/>
      </c>
      <c r="E1711" s="131"/>
      <c r="F1711" s="132"/>
      <c r="G1711" s="133"/>
      <c r="H1711" s="134"/>
      <c r="I1711" s="131"/>
      <c r="J1711" s="131"/>
      <c r="K1711" s="131"/>
      <c r="L1711" s="135">
        <f>Table1[[#This Row],[Per Unit Price]]*MAX(1,Table1[[#This Row],[Qty of Units]])*MAX(1,Table1[[#This Row],['#NCMs Served / FTEs Employed]])*MAX(1,Table1[[#This Row],[Duration of Service]])</f>
        <v>0</v>
      </c>
      <c r="M1711" s="131"/>
      <c r="N1711" s="133"/>
    </row>
    <row r="1712" spans="1:14" x14ac:dyDescent="0.25">
      <c r="A1712" s="130"/>
      <c r="B1712" s="130"/>
      <c r="C1712" s="131"/>
      <c r="D1712" s="112" t="str">
        <f>_xlfn.XLOOKUP(Table1[[#This Row],[Service]],Validation!$A$2:$A$15,Validation!$B$2:$B$15,"",0,1)</f>
        <v/>
      </c>
      <c r="E1712" s="131"/>
      <c r="F1712" s="132"/>
      <c r="G1712" s="133"/>
      <c r="H1712" s="134"/>
      <c r="I1712" s="131"/>
      <c r="J1712" s="131"/>
      <c r="K1712" s="131"/>
      <c r="L1712" s="135">
        <f>Table1[[#This Row],[Per Unit Price]]*MAX(1,Table1[[#This Row],[Qty of Units]])*MAX(1,Table1[[#This Row],['#NCMs Served / FTEs Employed]])*MAX(1,Table1[[#This Row],[Duration of Service]])</f>
        <v>0</v>
      </c>
      <c r="M1712" s="131"/>
      <c r="N1712" s="133"/>
    </row>
    <row r="1713" spans="1:14" x14ac:dyDescent="0.25">
      <c r="A1713" s="130"/>
      <c r="B1713" s="130"/>
      <c r="C1713" s="131"/>
      <c r="D1713" s="112" t="str">
        <f>_xlfn.XLOOKUP(Table1[[#This Row],[Service]],Validation!$A$2:$A$15,Validation!$B$2:$B$15,"",0,1)</f>
        <v/>
      </c>
      <c r="E1713" s="131"/>
      <c r="F1713" s="132"/>
      <c r="G1713" s="133"/>
      <c r="H1713" s="134"/>
      <c r="I1713" s="131"/>
      <c r="J1713" s="131"/>
      <c r="K1713" s="131"/>
      <c r="L1713" s="135">
        <f>Table1[[#This Row],[Per Unit Price]]*MAX(1,Table1[[#This Row],[Qty of Units]])*MAX(1,Table1[[#This Row],['#NCMs Served / FTEs Employed]])*MAX(1,Table1[[#This Row],[Duration of Service]])</f>
        <v>0</v>
      </c>
      <c r="M1713" s="131"/>
      <c r="N1713" s="133"/>
    </row>
    <row r="1714" spans="1:14" x14ac:dyDescent="0.25">
      <c r="A1714" s="130"/>
      <c r="B1714" s="130"/>
      <c r="C1714" s="131"/>
      <c r="D1714" s="112" t="str">
        <f>_xlfn.XLOOKUP(Table1[[#This Row],[Service]],Validation!$A$2:$A$15,Validation!$B$2:$B$15,"",0,1)</f>
        <v/>
      </c>
      <c r="E1714" s="131"/>
      <c r="F1714" s="132"/>
      <c r="G1714" s="133"/>
      <c r="H1714" s="134"/>
      <c r="I1714" s="131"/>
      <c r="J1714" s="131"/>
      <c r="K1714" s="131"/>
      <c r="L1714" s="135">
        <f>Table1[[#This Row],[Per Unit Price]]*MAX(1,Table1[[#This Row],[Qty of Units]])*MAX(1,Table1[[#This Row],['#NCMs Served / FTEs Employed]])*MAX(1,Table1[[#This Row],[Duration of Service]])</f>
        <v>0</v>
      </c>
      <c r="M1714" s="131"/>
      <c r="N1714" s="133"/>
    </row>
    <row r="1715" spans="1:14" x14ac:dyDescent="0.25">
      <c r="A1715" s="130"/>
      <c r="B1715" s="130"/>
      <c r="C1715" s="131"/>
      <c r="D1715" s="112" t="str">
        <f>_xlfn.XLOOKUP(Table1[[#This Row],[Service]],Validation!$A$2:$A$15,Validation!$B$2:$B$15,"",0,1)</f>
        <v/>
      </c>
      <c r="E1715" s="131"/>
      <c r="F1715" s="132"/>
      <c r="G1715" s="133"/>
      <c r="H1715" s="134"/>
      <c r="I1715" s="131"/>
      <c r="J1715" s="131"/>
      <c r="K1715" s="131"/>
      <c r="L1715" s="135">
        <f>Table1[[#This Row],[Per Unit Price]]*MAX(1,Table1[[#This Row],[Qty of Units]])*MAX(1,Table1[[#This Row],['#NCMs Served / FTEs Employed]])*MAX(1,Table1[[#This Row],[Duration of Service]])</f>
        <v>0</v>
      </c>
      <c r="M1715" s="131"/>
      <c r="N1715" s="133"/>
    </row>
    <row r="1716" spans="1:14" x14ac:dyDescent="0.25">
      <c r="A1716" s="130"/>
      <c r="B1716" s="130"/>
      <c r="C1716" s="131"/>
      <c r="D1716" s="112" t="str">
        <f>_xlfn.XLOOKUP(Table1[[#This Row],[Service]],Validation!$A$2:$A$15,Validation!$B$2:$B$15,"",0,1)</f>
        <v/>
      </c>
      <c r="E1716" s="131"/>
      <c r="F1716" s="132"/>
      <c r="G1716" s="133"/>
      <c r="H1716" s="134"/>
      <c r="I1716" s="131"/>
      <c r="J1716" s="131"/>
      <c r="K1716" s="131"/>
      <c r="L1716" s="135">
        <f>Table1[[#This Row],[Per Unit Price]]*MAX(1,Table1[[#This Row],[Qty of Units]])*MAX(1,Table1[[#This Row],['#NCMs Served / FTEs Employed]])*MAX(1,Table1[[#This Row],[Duration of Service]])</f>
        <v>0</v>
      </c>
      <c r="M1716" s="131"/>
      <c r="N1716" s="133"/>
    </row>
    <row r="1717" spans="1:14" x14ac:dyDescent="0.25">
      <c r="A1717" s="130"/>
      <c r="B1717" s="130"/>
      <c r="C1717" s="131"/>
      <c r="D1717" s="112" t="str">
        <f>_xlfn.XLOOKUP(Table1[[#This Row],[Service]],Validation!$A$2:$A$15,Validation!$B$2:$B$15,"",0,1)</f>
        <v/>
      </c>
      <c r="E1717" s="131"/>
      <c r="F1717" s="132"/>
      <c r="G1717" s="133"/>
      <c r="H1717" s="134"/>
      <c r="I1717" s="131"/>
      <c r="J1717" s="131"/>
      <c r="K1717" s="131"/>
      <c r="L1717" s="135">
        <f>Table1[[#This Row],[Per Unit Price]]*MAX(1,Table1[[#This Row],[Qty of Units]])*MAX(1,Table1[[#This Row],['#NCMs Served / FTEs Employed]])*MAX(1,Table1[[#This Row],[Duration of Service]])</f>
        <v>0</v>
      </c>
      <c r="M1717" s="131"/>
      <c r="N1717" s="133"/>
    </row>
    <row r="1718" spans="1:14" x14ac:dyDescent="0.25">
      <c r="A1718" s="130"/>
      <c r="B1718" s="130"/>
      <c r="C1718" s="131"/>
      <c r="D1718" s="112" t="str">
        <f>_xlfn.XLOOKUP(Table1[[#This Row],[Service]],Validation!$A$2:$A$15,Validation!$B$2:$B$15,"",0,1)</f>
        <v/>
      </c>
      <c r="E1718" s="131"/>
      <c r="F1718" s="132"/>
      <c r="G1718" s="133"/>
      <c r="H1718" s="134"/>
      <c r="I1718" s="131"/>
      <c r="J1718" s="131"/>
      <c r="K1718" s="131"/>
      <c r="L1718" s="135">
        <f>Table1[[#This Row],[Per Unit Price]]*MAX(1,Table1[[#This Row],[Qty of Units]])*MAX(1,Table1[[#This Row],['#NCMs Served / FTEs Employed]])*MAX(1,Table1[[#This Row],[Duration of Service]])</f>
        <v>0</v>
      </c>
      <c r="M1718" s="131"/>
      <c r="N1718" s="133"/>
    </row>
    <row r="1719" spans="1:14" x14ac:dyDescent="0.25">
      <c r="A1719" s="130"/>
      <c r="B1719" s="130"/>
      <c r="C1719" s="131"/>
      <c r="D1719" s="112" t="str">
        <f>_xlfn.XLOOKUP(Table1[[#This Row],[Service]],Validation!$A$2:$A$15,Validation!$B$2:$B$15,"",0,1)</f>
        <v/>
      </c>
      <c r="E1719" s="131"/>
      <c r="F1719" s="132"/>
      <c r="G1719" s="133"/>
      <c r="H1719" s="134"/>
      <c r="I1719" s="131"/>
      <c r="J1719" s="131"/>
      <c r="K1719" s="131"/>
      <c r="L1719" s="135">
        <f>Table1[[#This Row],[Per Unit Price]]*MAX(1,Table1[[#This Row],[Qty of Units]])*MAX(1,Table1[[#This Row],['#NCMs Served / FTEs Employed]])*MAX(1,Table1[[#This Row],[Duration of Service]])</f>
        <v>0</v>
      </c>
      <c r="M1719" s="131"/>
      <c r="N1719" s="133"/>
    </row>
    <row r="1720" spans="1:14" x14ac:dyDescent="0.25">
      <c r="A1720" s="130"/>
      <c r="B1720" s="130"/>
      <c r="C1720" s="131"/>
      <c r="D1720" s="112" t="str">
        <f>_xlfn.XLOOKUP(Table1[[#This Row],[Service]],Validation!$A$2:$A$15,Validation!$B$2:$B$15,"",0,1)</f>
        <v/>
      </c>
      <c r="E1720" s="131"/>
      <c r="F1720" s="132"/>
      <c r="G1720" s="133"/>
      <c r="H1720" s="134"/>
      <c r="I1720" s="131"/>
      <c r="J1720" s="131"/>
      <c r="K1720" s="131"/>
      <c r="L1720" s="135">
        <f>Table1[[#This Row],[Per Unit Price]]*MAX(1,Table1[[#This Row],[Qty of Units]])*MAX(1,Table1[[#This Row],['#NCMs Served / FTEs Employed]])*MAX(1,Table1[[#This Row],[Duration of Service]])</f>
        <v>0</v>
      </c>
      <c r="M1720" s="131"/>
      <c r="N1720" s="133"/>
    </row>
    <row r="1721" spans="1:14" x14ac:dyDescent="0.25">
      <c r="A1721" s="130"/>
      <c r="B1721" s="130"/>
      <c r="C1721" s="131"/>
      <c r="D1721" s="112" t="str">
        <f>_xlfn.XLOOKUP(Table1[[#This Row],[Service]],Validation!$A$2:$A$15,Validation!$B$2:$B$15,"",0,1)</f>
        <v/>
      </c>
      <c r="E1721" s="131"/>
      <c r="F1721" s="132"/>
      <c r="G1721" s="133"/>
      <c r="H1721" s="134"/>
      <c r="I1721" s="131"/>
      <c r="J1721" s="131"/>
      <c r="K1721" s="131"/>
      <c r="L1721" s="135">
        <f>Table1[[#This Row],[Per Unit Price]]*MAX(1,Table1[[#This Row],[Qty of Units]])*MAX(1,Table1[[#This Row],['#NCMs Served / FTEs Employed]])*MAX(1,Table1[[#This Row],[Duration of Service]])</f>
        <v>0</v>
      </c>
      <c r="M1721" s="131"/>
      <c r="N1721" s="133"/>
    </row>
    <row r="1722" spans="1:14" x14ac:dyDescent="0.25">
      <c r="A1722" s="130"/>
      <c r="B1722" s="130"/>
      <c r="C1722" s="131"/>
      <c r="D1722" s="112" t="str">
        <f>_xlfn.XLOOKUP(Table1[[#This Row],[Service]],Validation!$A$2:$A$15,Validation!$B$2:$B$15,"",0,1)</f>
        <v/>
      </c>
      <c r="E1722" s="131"/>
      <c r="F1722" s="132"/>
      <c r="G1722" s="133"/>
      <c r="H1722" s="134"/>
      <c r="I1722" s="131"/>
      <c r="J1722" s="131"/>
      <c r="K1722" s="131"/>
      <c r="L1722" s="135">
        <f>Table1[[#This Row],[Per Unit Price]]*MAX(1,Table1[[#This Row],[Qty of Units]])*MAX(1,Table1[[#This Row],['#NCMs Served / FTEs Employed]])*MAX(1,Table1[[#This Row],[Duration of Service]])</f>
        <v>0</v>
      </c>
      <c r="M1722" s="131"/>
      <c r="N1722" s="133"/>
    </row>
    <row r="1723" spans="1:14" x14ac:dyDescent="0.25">
      <c r="A1723" s="130"/>
      <c r="B1723" s="130"/>
      <c r="C1723" s="131"/>
      <c r="D1723" s="112" t="str">
        <f>_xlfn.XLOOKUP(Table1[[#This Row],[Service]],Validation!$A$2:$A$15,Validation!$B$2:$B$15,"",0,1)</f>
        <v/>
      </c>
      <c r="E1723" s="131"/>
      <c r="F1723" s="132"/>
      <c r="G1723" s="133"/>
      <c r="H1723" s="134"/>
      <c r="I1723" s="131"/>
      <c r="J1723" s="131"/>
      <c r="K1723" s="131"/>
      <c r="L1723" s="135">
        <f>Table1[[#This Row],[Per Unit Price]]*MAX(1,Table1[[#This Row],[Qty of Units]])*MAX(1,Table1[[#This Row],['#NCMs Served / FTEs Employed]])*MAX(1,Table1[[#This Row],[Duration of Service]])</f>
        <v>0</v>
      </c>
      <c r="M1723" s="131"/>
      <c r="N1723" s="133"/>
    </row>
    <row r="1724" spans="1:14" x14ac:dyDescent="0.25">
      <c r="A1724" s="130"/>
      <c r="B1724" s="130"/>
      <c r="C1724" s="131"/>
      <c r="D1724" s="112" t="str">
        <f>_xlfn.XLOOKUP(Table1[[#This Row],[Service]],Validation!$A$2:$A$15,Validation!$B$2:$B$15,"",0,1)</f>
        <v/>
      </c>
      <c r="E1724" s="131"/>
      <c r="F1724" s="132"/>
      <c r="G1724" s="133"/>
      <c r="H1724" s="134"/>
      <c r="I1724" s="131"/>
      <c r="J1724" s="131"/>
      <c r="K1724" s="131"/>
      <c r="L1724" s="135">
        <f>Table1[[#This Row],[Per Unit Price]]*MAX(1,Table1[[#This Row],[Qty of Units]])*MAX(1,Table1[[#This Row],['#NCMs Served / FTEs Employed]])*MAX(1,Table1[[#This Row],[Duration of Service]])</f>
        <v>0</v>
      </c>
      <c r="M1724" s="131"/>
      <c r="N1724" s="133"/>
    </row>
    <row r="1725" spans="1:14" x14ac:dyDescent="0.25">
      <c r="A1725" s="130"/>
      <c r="B1725" s="130"/>
      <c r="C1725" s="131"/>
      <c r="D1725" s="112" t="str">
        <f>_xlfn.XLOOKUP(Table1[[#This Row],[Service]],Validation!$A$2:$A$15,Validation!$B$2:$B$15,"",0,1)</f>
        <v/>
      </c>
      <c r="E1725" s="131"/>
      <c r="F1725" s="132"/>
      <c r="G1725" s="133"/>
      <c r="H1725" s="134"/>
      <c r="I1725" s="131"/>
      <c r="J1725" s="131"/>
      <c r="K1725" s="131"/>
      <c r="L1725" s="135">
        <f>Table1[[#This Row],[Per Unit Price]]*MAX(1,Table1[[#This Row],[Qty of Units]])*MAX(1,Table1[[#This Row],['#NCMs Served / FTEs Employed]])*MAX(1,Table1[[#This Row],[Duration of Service]])</f>
        <v>0</v>
      </c>
      <c r="M1725" s="131"/>
      <c r="N1725" s="133"/>
    </row>
    <row r="1726" spans="1:14" x14ac:dyDescent="0.25">
      <c r="A1726" s="130"/>
      <c r="B1726" s="130"/>
      <c r="C1726" s="131"/>
      <c r="D1726" s="112" t="str">
        <f>_xlfn.XLOOKUP(Table1[[#This Row],[Service]],Validation!$A$2:$A$15,Validation!$B$2:$B$15,"",0,1)</f>
        <v/>
      </c>
      <c r="E1726" s="131"/>
      <c r="F1726" s="132"/>
      <c r="G1726" s="133"/>
      <c r="H1726" s="134"/>
      <c r="I1726" s="131"/>
      <c r="J1726" s="131"/>
      <c r="K1726" s="131"/>
      <c r="L1726" s="135">
        <f>Table1[[#This Row],[Per Unit Price]]*MAX(1,Table1[[#This Row],[Qty of Units]])*MAX(1,Table1[[#This Row],['#NCMs Served / FTEs Employed]])*MAX(1,Table1[[#This Row],[Duration of Service]])</f>
        <v>0</v>
      </c>
      <c r="M1726" s="131"/>
      <c r="N1726" s="133"/>
    </row>
    <row r="1727" spans="1:14" x14ac:dyDescent="0.25">
      <c r="A1727" s="130"/>
      <c r="B1727" s="130"/>
      <c r="C1727" s="131"/>
      <c r="D1727" s="112" t="str">
        <f>_xlfn.XLOOKUP(Table1[[#This Row],[Service]],Validation!$A$2:$A$15,Validation!$B$2:$B$15,"",0,1)</f>
        <v/>
      </c>
      <c r="E1727" s="131"/>
      <c r="F1727" s="132"/>
      <c r="G1727" s="133"/>
      <c r="H1727" s="134"/>
      <c r="I1727" s="131"/>
      <c r="J1727" s="131"/>
      <c r="K1727" s="131"/>
      <c r="L1727" s="135">
        <f>Table1[[#This Row],[Per Unit Price]]*MAX(1,Table1[[#This Row],[Qty of Units]])*MAX(1,Table1[[#This Row],['#NCMs Served / FTEs Employed]])*MAX(1,Table1[[#This Row],[Duration of Service]])</f>
        <v>0</v>
      </c>
      <c r="M1727" s="131"/>
      <c r="N1727" s="133"/>
    </row>
    <row r="1728" spans="1:14" x14ac:dyDescent="0.25">
      <c r="A1728" s="130"/>
      <c r="B1728" s="130"/>
      <c r="C1728" s="131"/>
      <c r="D1728" s="112" t="str">
        <f>_xlfn.XLOOKUP(Table1[[#This Row],[Service]],Validation!$A$2:$A$15,Validation!$B$2:$B$15,"",0,1)</f>
        <v/>
      </c>
      <c r="E1728" s="131"/>
      <c r="F1728" s="132"/>
      <c r="G1728" s="133"/>
      <c r="H1728" s="134"/>
      <c r="I1728" s="131"/>
      <c r="J1728" s="131"/>
      <c r="K1728" s="131"/>
      <c r="L1728" s="135">
        <f>Table1[[#This Row],[Per Unit Price]]*MAX(1,Table1[[#This Row],[Qty of Units]])*MAX(1,Table1[[#This Row],['#NCMs Served / FTEs Employed]])*MAX(1,Table1[[#This Row],[Duration of Service]])</f>
        <v>0</v>
      </c>
      <c r="M1728" s="131"/>
      <c r="N1728" s="133"/>
    </row>
    <row r="1729" spans="1:14" x14ac:dyDescent="0.25">
      <c r="A1729" s="130"/>
      <c r="B1729" s="130"/>
      <c r="C1729" s="131"/>
      <c r="D1729" s="112" t="str">
        <f>_xlfn.XLOOKUP(Table1[[#This Row],[Service]],Validation!$A$2:$A$15,Validation!$B$2:$B$15,"",0,1)</f>
        <v/>
      </c>
      <c r="E1729" s="131"/>
      <c r="F1729" s="132"/>
      <c r="G1729" s="133"/>
      <c r="H1729" s="134"/>
      <c r="I1729" s="131"/>
      <c r="J1729" s="131"/>
      <c r="K1729" s="131"/>
      <c r="L1729" s="135">
        <f>Table1[[#This Row],[Per Unit Price]]*MAX(1,Table1[[#This Row],[Qty of Units]])*MAX(1,Table1[[#This Row],['#NCMs Served / FTEs Employed]])*MAX(1,Table1[[#This Row],[Duration of Service]])</f>
        <v>0</v>
      </c>
      <c r="M1729" s="131"/>
      <c r="N1729" s="133"/>
    </row>
    <row r="1730" spans="1:14" x14ac:dyDescent="0.25">
      <c r="A1730" s="130"/>
      <c r="B1730" s="130"/>
      <c r="C1730" s="131"/>
      <c r="D1730" s="112" t="str">
        <f>_xlfn.XLOOKUP(Table1[[#This Row],[Service]],Validation!$A$2:$A$15,Validation!$B$2:$B$15,"",0,1)</f>
        <v/>
      </c>
      <c r="E1730" s="131"/>
      <c r="F1730" s="132"/>
      <c r="G1730" s="133"/>
      <c r="H1730" s="134"/>
      <c r="I1730" s="131"/>
      <c r="J1730" s="131"/>
      <c r="K1730" s="131"/>
      <c r="L1730" s="135">
        <f>Table1[[#This Row],[Per Unit Price]]*MAX(1,Table1[[#This Row],[Qty of Units]])*MAX(1,Table1[[#This Row],['#NCMs Served / FTEs Employed]])*MAX(1,Table1[[#This Row],[Duration of Service]])</f>
        <v>0</v>
      </c>
      <c r="M1730" s="131"/>
      <c r="N1730" s="133"/>
    </row>
    <row r="1731" spans="1:14" x14ac:dyDescent="0.25">
      <c r="A1731" s="130"/>
      <c r="B1731" s="130"/>
      <c r="C1731" s="131"/>
      <c r="D1731" s="112" t="str">
        <f>_xlfn.XLOOKUP(Table1[[#This Row],[Service]],Validation!$A$2:$A$15,Validation!$B$2:$B$15,"",0,1)</f>
        <v/>
      </c>
      <c r="E1731" s="131"/>
      <c r="F1731" s="132"/>
      <c r="G1731" s="133"/>
      <c r="H1731" s="134"/>
      <c r="I1731" s="131"/>
      <c r="J1731" s="131"/>
      <c r="K1731" s="131"/>
      <c r="L1731" s="135">
        <f>Table1[[#This Row],[Per Unit Price]]*MAX(1,Table1[[#This Row],[Qty of Units]])*MAX(1,Table1[[#This Row],['#NCMs Served / FTEs Employed]])*MAX(1,Table1[[#This Row],[Duration of Service]])</f>
        <v>0</v>
      </c>
      <c r="M1731" s="131"/>
      <c r="N1731" s="133"/>
    </row>
    <row r="1732" spans="1:14" x14ac:dyDescent="0.25">
      <c r="A1732" s="130"/>
      <c r="B1732" s="130"/>
      <c r="C1732" s="131"/>
      <c r="D1732" s="112" t="str">
        <f>_xlfn.XLOOKUP(Table1[[#This Row],[Service]],Validation!$A$2:$A$15,Validation!$B$2:$B$15,"",0,1)</f>
        <v/>
      </c>
      <c r="E1732" s="131"/>
      <c r="F1732" s="132"/>
      <c r="G1732" s="133"/>
      <c r="H1732" s="134"/>
      <c r="I1732" s="131"/>
      <c r="J1732" s="131"/>
      <c r="K1732" s="131"/>
      <c r="L1732" s="135">
        <f>Table1[[#This Row],[Per Unit Price]]*MAX(1,Table1[[#This Row],[Qty of Units]])*MAX(1,Table1[[#This Row],['#NCMs Served / FTEs Employed]])*MAX(1,Table1[[#This Row],[Duration of Service]])</f>
        <v>0</v>
      </c>
      <c r="M1732" s="131"/>
      <c r="N1732" s="133"/>
    </row>
    <row r="1733" spans="1:14" x14ac:dyDescent="0.25">
      <c r="A1733" s="130"/>
      <c r="B1733" s="130"/>
      <c r="C1733" s="131"/>
      <c r="D1733" s="112" t="str">
        <f>_xlfn.XLOOKUP(Table1[[#This Row],[Service]],Validation!$A$2:$A$15,Validation!$B$2:$B$15,"",0,1)</f>
        <v/>
      </c>
      <c r="E1733" s="131"/>
      <c r="F1733" s="132"/>
      <c r="G1733" s="133"/>
      <c r="H1733" s="134"/>
      <c r="I1733" s="131"/>
      <c r="J1733" s="131"/>
      <c r="K1733" s="131"/>
      <c r="L1733" s="135">
        <f>Table1[[#This Row],[Per Unit Price]]*MAX(1,Table1[[#This Row],[Qty of Units]])*MAX(1,Table1[[#This Row],['#NCMs Served / FTEs Employed]])*MAX(1,Table1[[#This Row],[Duration of Service]])</f>
        <v>0</v>
      </c>
      <c r="M1733" s="131"/>
      <c r="N1733" s="133"/>
    </row>
    <row r="1734" spans="1:14" x14ac:dyDescent="0.25">
      <c r="A1734" s="130"/>
      <c r="B1734" s="130"/>
      <c r="C1734" s="131"/>
      <c r="D1734" s="112" t="str">
        <f>_xlfn.XLOOKUP(Table1[[#This Row],[Service]],Validation!$A$2:$A$15,Validation!$B$2:$B$15,"",0,1)</f>
        <v/>
      </c>
      <c r="E1734" s="131"/>
      <c r="F1734" s="132"/>
      <c r="G1734" s="133"/>
      <c r="H1734" s="134"/>
      <c r="I1734" s="131"/>
      <c r="J1734" s="131"/>
      <c r="K1734" s="131"/>
      <c r="L1734" s="135">
        <f>Table1[[#This Row],[Per Unit Price]]*MAX(1,Table1[[#This Row],[Qty of Units]])*MAX(1,Table1[[#This Row],['#NCMs Served / FTEs Employed]])*MAX(1,Table1[[#This Row],[Duration of Service]])</f>
        <v>0</v>
      </c>
      <c r="M1734" s="131"/>
      <c r="N1734" s="133"/>
    </row>
    <row r="1735" spans="1:14" x14ac:dyDescent="0.25">
      <c r="A1735" s="130"/>
      <c r="B1735" s="130"/>
      <c r="C1735" s="131"/>
      <c r="D1735" s="112" t="str">
        <f>_xlfn.XLOOKUP(Table1[[#This Row],[Service]],Validation!$A$2:$A$15,Validation!$B$2:$B$15,"",0,1)</f>
        <v/>
      </c>
      <c r="E1735" s="131"/>
      <c r="F1735" s="132"/>
      <c r="G1735" s="133"/>
      <c r="H1735" s="134"/>
      <c r="I1735" s="131"/>
      <c r="J1735" s="131"/>
      <c r="K1735" s="131"/>
      <c r="L1735" s="135">
        <f>Table1[[#This Row],[Per Unit Price]]*MAX(1,Table1[[#This Row],[Qty of Units]])*MAX(1,Table1[[#This Row],['#NCMs Served / FTEs Employed]])*MAX(1,Table1[[#This Row],[Duration of Service]])</f>
        <v>0</v>
      </c>
      <c r="M1735" s="131"/>
      <c r="N1735" s="133"/>
    </row>
    <row r="1736" spans="1:14" x14ac:dyDescent="0.25">
      <c r="A1736" s="130"/>
      <c r="B1736" s="130"/>
      <c r="C1736" s="131"/>
      <c r="D1736" s="112" t="str">
        <f>_xlfn.XLOOKUP(Table1[[#This Row],[Service]],Validation!$A$2:$A$15,Validation!$B$2:$B$15,"",0,1)</f>
        <v/>
      </c>
      <c r="E1736" s="131"/>
      <c r="F1736" s="132"/>
      <c r="G1736" s="133"/>
      <c r="H1736" s="134"/>
      <c r="I1736" s="131"/>
      <c r="J1736" s="131"/>
      <c r="K1736" s="131"/>
      <c r="L1736" s="135">
        <f>Table1[[#This Row],[Per Unit Price]]*MAX(1,Table1[[#This Row],[Qty of Units]])*MAX(1,Table1[[#This Row],['#NCMs Served / FTEs Employed]])*MAX(1,Table1[[#This Row],[Duration of Service]])</f>
        <v>0</v>
      </c>
      <c r="M1736" s="131"/>
      <c r="N1736" s="133"/>
    </row>
    <row r="1737" spans="1:14" x14ac:dyDescent="0.25">
      <c r="A1737" s="130"/>
      <c r="B1737" s="130"/>
      <c r="C1737" s="131"/>
      <c r="D1737" s="112" t="str">
        <f>_xlfn.XLOOKUP(Table1[[#This Row],[Service]],Validation!$A$2:$A$15,Validation!$B$2:$B$15,"",0,1)</f>
        <v/>
      </c>
      <c r="E1737" s="131"/>
      <c r="F1737" s="132"/>
      <c r="G1737" s="133"/>
      <c r="H1737" s="134"/>
      <c r="I1737" s="131"/>
      <c r="J1737" s="131"/>
      <c r="K1737" s="131"/>
      <c r="L1737" s="135">
        <f>Table1[[#This Row],[Per Unit Price]]*MAX(1,Table1[[#This Row],[Qty of Units]])*MAX(1,Table1[[#This Row],['#NCMs Served / FTEs Employed]])*MAX(1,Table1[[#This Row],[Duration of Service]])</f>
        <v>0</v>
      </c>
      <c r="M1737" s="131"/>
      <c r="N1737" s="133"/>
    </row>
    <row r="1738" spans="1:14" x14ac:dyDescent="0.25">
      <c r="A1738" s="130"/>
      <c r="B1738" s="130"/>
      <c r="C1738" s="131"/>
      <c r="D1738" s="112" t="str">
        <f>_xlfn.XLOOKUP(Table1[[#This Row],[Service]],Validation!$A$2:$A$15,Validation!$B$2:$B$15,"",0,1)</f>
        <v/>
      </c>
      <c r="E1738" s="131"/>
      <c r="F1738" s="132"/>
      <c r="G1738" s="133"/>
      <c r="H1738" s="134"/>
      <c r="I1738" s="131"/>
      <c r="J1738" s="131"/>
      <c r="K1738" s="131"/>
      <c r="L1738" s="135">
        <f>Table1[[#This Row],[Per Unit Price]]*MAX(1,Table1[[#This Row],[Qty of Units]])*MAX(1,Table1[[#This Row],['#NCMs Served / FTEs Employed]])*MAX(1,Table1[[#This Row],[Duration of Service]])</f>
        <v>0</v>
      </c>
      <c r="M1738" s="131"/>
      <c r="N1738" s="133"/>
    </row>
    <row r="1739" spans="1:14" x14ac:dyDescent="0.25">
      <c r="A1739" s="130"/>
      <c r="B1739" s="130"/>
      <c r="C1739" s="131"/>
      <c r="D1739" s="112" t="str">
        <f>_xlfn.XLOOKUP(Table1[[#This Row],[Service]],Validation!$A$2:$A$15,Validation!$B$2:$B$15,"",0,1)</f>
        <v/>
      </c>
      <c r="E1739" s="131"/>
      <c r="F1739" s="132"/>
      <c r="G1739" s="133"/>
      <c r="H1739" s="134"/>
      <c r="I1739" s="131"/>
      <c r="J1739" s="131"/>
      <c r="K1739" s="131"/>
      <c r="L1739" s="135">
        <f>Table1[[#This Row],[Per Unit Price]]*MAX(1,Table1[[#This Row],[Qty of Units]])*MAX(1,Table1[[#This Row],['#NCMs Served / FTEs Employed]])*MAX(1,Table1[[#This Row],[Duration of Service]])</f>
        <v>0</v>
      </c>
      <c r="M1739" s="131"/>
      <c r="N1739" s="133"/>
    </row>
    <row r="1740" spans="1:14" x14ac:dyDescent="0.25">
      <c r="A1740" s="130"/>
      <c r="B1740" s="130"/>
      <c r="C1740" s="131"/>
      <c r="D1740" s="112" t="str">
        <f>_xlfn.XLOOKUP(Table1[[#This Row],[Service]],Validation!$A$2:$A$15,Validation!$B$2:$B$15,"",0,1)</f>
        <v/>
      </c>
      <c r="E1740" s="131"/>
      <c r="F1740" s="132"/>
      <c r="G1740" s="133"/>
      <c r="H1740" s="134"/>
      <c r="I1740" s="131"/>
      <c r="J1740" s="131"/>
      <c r="K1740" s="131"/>
      <c r="L1740" s="135">
        <f>Table1[[#This Row],[Per Unit Price]]*MAX(1,Table1[[#This Row],[Qty of Units]])*MAX(1,Table1[[#This Row],['#NCMs Served / FTEs Employed]])*MAX(1,Table1[[#This Row],[Duration of Service]])</f>
        <v>0</v>
      </c>
      <c r="M1740" s="131"/>
      <c r="N1740" s="133"/>
    </row>
    <row r="1741" spans="1:14" x14ac:dyDescent="0.25">
      <c r="A1741" s="130"/>
      <c r="B1741" s="130"/>
      <c r="C1741" s="131"/>
      <c r="D1741" s="112" t="str">
        <f>_xlfn.XLOOKUP(Table1[[#This Row],[Service]],Validation!$A$2:$A$15,Validation!$B$2:$B$15,"",0,1)</f>
        <v/>
      </c>
      <c r="E1741" s="131"/>
      <c r="F1741" s="132"/>
      <c r="G1741" s="133"/>
      <c r="H1741" s="134"/>
      <c r="I1741" s="131"/>
      <c r="J1741" s="131"/>
      <c r="K1741" s="131"/>
      <c r="L1741" s="135">
        <f>Table1[[#This Row],[Per Unit Price]]*MAX(1,Table1[[#This Row],[Qty of Units]])*MAX(1,Table1[[#This Row],['#NCMs Served / FTEs Employed]])*MAX(1,Table1[[#This Row],[Duration of Service]])</f>
        <v>0</v>
      </c>
      <c r="M1741" s="131"/>
      <c r="N1741" s="133"/>
    </row>
    <row r="1742" spans="1:14" x14ac:dyDescent="0.25">
      <c r="A1742" s="130"/>
      <c r="B1742" s="130"/>
      <c r="C1742" s="131"/>
      <c r="D1742" s="112" t="str">
        <f>_xlfn.XLOOKUP(Table1[[#This Row],[Service]],Validation!$A$2:$A$15,Validation!$B$2:$B$15,"",0,1)</f>
        <v/>
      </c>
      <c r="E1742" s="131"/>
      <c r="F1742" s="132"/>
      <c r="G1742" s="133"/>
      <c r="H1742" s="134"/>
      <c r="I1742" s="131"/>
      <c r="J1742" s="131"/>
      <c r="K1742" s="131"/>
      <c r="L1742" s="135">
        <f>Table1[[#This Row],[Per Unit Price]]*MAX(1,Table1[[#This Row],[Qty of Units]])*MAX(1,Table1[[#This Row],['#NCMs Served / FTEs Employed]])*MAX(1,Table1[[#This Row],[Duration of Service]])</f>
        <v>0</v>
      </c>
      <c r="M1742" s="131"/>
      <c r="N1742" s="133"/>
    </row>
    <row r="1743" spans="1:14" x14ac:dyDescent="0.25">
      <c r="A1743" s="130"/>
      <c r="B1743" s="130"/>
      <c r="C1743" s="131"/>
      <c r="D1743" s="112" t="str">
        <f>_xlfn.XLOOKUP(Table1[[#This Row],[Service]],Validation!$A$2:$A$15,Validation!$B$2:$B$15,"",0,1)</f>
        <v/>
      </c>
      <c r="E1743" s="131"/>
      <c r="F1743" s="132"/>
      <c r="G1743" s="133"/>
      <c r="H1743" s="134"/>
      <c r="I1743" s="131"/>
      <c r="J1743" s="131"/>
      <c r="K1743" s="131"/>
      <c r="L1743" s="135">
        <f>Table1[[#This Row],[Per Unit Price]]*MAX(1,Table1[[#This Row],[Qty of Units]])*MAX(1,Table1[[#This Row],['#NCMs Served / FTEs Employed]])*MAX(1,Table1[[#This Row],[Duration of Service]])</f>
        <v>0</v>
      </c>
      <c r="M1743" s="131"/>
      <c r="N1743" s="133"/>
    </row>
    <row r="1744" spans="1:14" x14ac:dyDescent="0.25">
      <c r="A1744" s="130"/>
      <c r="B1744" s="130"/>
      <c r="C1744" s="131"/>
      <c r="D1744" s="112" t="str">
        <f>_xlfn.XLOOKUP(Table1[[#This Row],[Service]],Validation!$A$2:$A$15,Validation!$B$2:$B$15,"",0,1)</f>
        <v/>
      </c>
      <c r="E1744" s="131"/>
      <c r="F1744" s="132"/>
      <c r="G1744" s="133"/>
      <c r="H1744" s="134"/>
      <c r="I1744" s="131"/>
      <c r="J1744" s="131"/>
      <c r="K1744" s="131"/>
      <c r="L1744" s="135">
        <f>Table1[[#This Row],[Per Unit Price]]*MAX(1,Table1[[#This Row],[Qty of Units]])*MAX(1,Table1[[#This Row],['#NCMs Served / FTEs Employed]])*MAX(1,Table1[[#This Row],[Duration of Service]])</f>
        <v>0</v>
      </c>
      <c r="M1744" s="131"/>
      <c r="N1744" s="133"/>
    </row>
    <row r="1745" spans="1:14" x14ac:dyDescent="0.25">
      <c r="A1745" s="130"/>
      <c r="B1745" s="130"/>
      <c r="C1745" s="131"/>
      <c r="D1745" s="112" t="str">
        <f>_xlfn.XLOOKUP(Table1[[#This Row],[Service]],Validation!$A$2:$A$15,Validation!$B$2:$B$15,"",0,1)</f>
        <v/>
      </c>
      <c r="E1745" s="131"/>
      <c r="F1745" s="132"/>
      <c r="G1745" s="133"/>
      <c r="H1745" s="134"/>
      <c r="I1745" s="131"/>
      <c r="J1745" s="131"/>
      <c r="K1745" s="131"/>
      <c r="L1745" s="135">
        <f>Table1[[#This Row],[Per Unit Price]]*MAX(1,Table1[[#This Row],[Qty of Units]])*MAX(1,Table1[[#This Row],['#NCMs Served / FTEs Employed]])*MAX(1,Table1[[#This Row],[Duration of Service]])</f>
        <v>0</v>
      </c>
      <c r="M1745" s="131"/>
      <c r="N1745" s="133"/>
    </row>
    <row r="1746" spans="1:14" x14ac:dyDescent="0.25">
      <c r="A1746" s="130"/>
      <c r="B1746" s="130"/>
      <c r="C1746" s="131"/>
      <c r="D1746" s="112" t="str">
        <f>_xlfn.XLOOKUP(Table1[[#This Row],[Service]],Validation!$A$2:$A$15,Validation!$B$2:$B$15,"",0,1)</f>
        <v/>
      </c>
      <c r="E1746" s="131"/>
      <c r="F1746" s="132"/>
      <c r="G1746" s="133"/>
      <c r="H1746" s="134"/>
      <c r="I1746" s="131"/>
      <c r="J1746" s="131"/>
      <c r="K1746" s="131"/>
      <c r="L1746" s="135">
        <f>Table1[[#This Row],[Per Unit Price]]*MAX(1,Table1[[#This Row],[Qty of Units]])*MAX(1,Table1[[#This Row],['#NCMs Served / FTEs Employed]])*MAX(1,Table1[[#This Row],[Duration of Service]])</f>
        <v>0</v>
      </c>
      <c r="M1746" s="131"/>
      <c r="N1746" s="133"/>
    </row>
    <row r="1747" spans="1:14" x14ac:dyDescent="0.25">
      <c r="A1747" s="130"/>
      <c r="B1747" s="130"/>
      <c r="C1747" s="131"/>
      <c r="D1747" s="112" t="str">
        <f>_xlfn.XLOOKUP(Table1[[#This Row],[Service]],Validation!$A$2:$A$15,Validation!$B$2:$B$15,"",0,1)</f>
        <v/>
      </c>
      <c r="E1747" s="131"/>
      <c r="F1747" s="132"/>
      <c r="G1747" s="133"/>
      <c r="H1747" s="134"/>
      <c r="I1747" s="131"/>
      <c r="J1747" s="131"/>
      <c r="K1747" s="131"/>
      <c r="L1747" s="135">
        <f>Table1[[#This Row],[Per Unit Price]]*MAX(1,Table1[[#This Row],[Qty of Units]])*MAX(1,Table1[[#This Row],['#NCMs Served / FTEs Employed]])*MAX(1,Table1[[#This Row],[Duration of Service]])</f>
        <v>0</v>
      </c>
      <c r="M1747" s="131"/>
      <c r="N1747" s="133"/>
    </row>
    <row r="1748" spans="1:14" x14ac:dyDescent="0.25">
      <c r="A1748" s="130"/>
      <c r="B1748" s="130"/>
      <c r="C1748" s="131"/>
      <c r="D1748" s="112" t="str">
        <f>_xlfn.XLOOKUP(Table1[[#This Row],[Service]],Validation!$A$2:$A$15,Validation!$B$2:$B$15,"",0,1)</f>
        <v/>
      </c>
      <c r="E1748" s="131"/>
      <c r="F1748" s="132"/>
      <c r="G1748" s="133"/>
      <c r="H1748" s="134"/>
      <c r="I1748" s="131"/>
      <c r="J1748" s="131"/>
      <c r="K1748" s="131"/>
      <c r="L1748" s="135">
        <f>Table1[[#This Row],[Per Unit Price]]*MAX(1,Table1[[#This Row],[Qty of Units]])*MAX(1,Table1[[#This Row],['#NCMs Served / FTEs Employed]])*MAX(1,Table1[[#This Row],[Duration of Service]])</f>
        <v>0</v>
      </c>
      <c r="M1748" s="131"/>
      <c r="N1748" s="133"/>
    </row>
    <row r="1749" spans="1:14" x14ac:dyDescent="0.25">
      <c r="A1749" s="130"/>
      <c r="B1749" s="130"/>
      <c r="C1749" s="131"/>
      <c r="D1749" s="112" t="str">
        <f>_xlfn.XLOOKUP(Table1[[#This Row],[Service]],Validation!$A$2:$A$15,Validation!$B$2:$B$15,"",0,1)</f>
        <v/>
      </c>
      <c r="E1749" s="131"/>
      <c r="F1749" s="132"/>
      <c r="G1749" s="133"/>
      <c r="H1749" s="134"/>
      <c r="I1749" s="131"/>
      <c r="J1749" s="131"/>
      <c r="K1749" s="131"/>
      <c r="L1749" s="135">
        <f>Table1[[#This Row],[Per Unit Price]]*MAX(1,Table1[[#This Row],[Qty of Units]])*MAX(1,Table1[[#This Row],['#NCMs Served / FTEs Employed]])*MAX(1,Table1[[#This Row],[Duration of Service]])</f>
        <v>0</v>
      </c>
      <c r="M1749" s="131"/>
      <c r="N1749" s="133"/>
    </row>
    <row r="1750" spans="1:14" x14ac:dyDescent="0.25">
      <c r="A1750" s="130"/>
      <c r="B1750" s="130"/>
      <c r="C1750" s="131"/>
      <c r="D1750" s="112" t="str">
        <f>_xlfn.XLOOKUP(Table1[[#This Row],[Service]],Validation!$A$2:$A$15,Validation!$B$2:$B$15,"",0,1)</f>
        <v/>
      </c>
      <c r="E1750" s="131"/>
      <c r="F1750" s="132"/>
      <c r="G1750" s="133"/>
      <c r="H1750" s="134"/>
      <c r="I1750" s="131"/>
      <c r="J1750" s="131"/>
      <c r="K1750" s="131"/>
      <c r="L1750" s="135">
        <f>Table1[[#This Row],[Per Unit Price]]*MAX(1,Table1[[#This Row],[Qty of Units]])*MAX(1,Table1[[#This Row],['#NCMs Served / FTEs Employed]])*MAX(1,Table1[[#This Row],[Duration of Service]])</f>
        <v>0</v>
      </c>
      <c r="M1750" s="131"/>
      <c r="N1750" s="133"/>
    </row>
    <row r="1751" spans="1:14" x14ac:dyDescent="0.25">
      <c r="A1751" s="130"/>
      <c r="B1751" s="130"/>
      <c r="C1751" s="131"/>
      <c r="D1751" s="112" t="str">
        <f>_xlfn.XLOOKUP(Table1[[#This Row],[Service]],Validation!$A$2:$A$15,Validation!$B$2:$B$15,"",0,1)</f>
        <v/>
      </c>
      <c r="E1751" s="131"/>
      <c r="F1751" s="132"/>
      <c r="G1751" s="133"/>
      <c r="H1751" s="134"/>
      <c r="I1751" s="131"/>
      <c r="J1751" s="131"/>
      <c r="K1751" s="131"/>
      <c r="L1751" s="135">
        <f>Table1[[#This Row],[Per Unit Price]]*MAX(1,Table1[[#This Row],[Qty of Units]])*MAX(1,Table1[[#This Row],['#NCMs Served / FTEs Employed]])*MAX(1,Table1[[#This Row],[Duration of Service]])</f>
        <v>0</v>
      </c>
      <c r="M1751" s="131"/>
      <c r="N1751" s="133"/>
    </row>
    <row r="1752" spans="1:14" x14ac:dyDescent="0.25">
      <c r="A1752" s="130"/>
      <c r="B1752" s="130"/>
      <c r="C1752" s="131"/>
      <c r="D1752" s="112" t="str">
        <f>_xlfn.XLOOKUP(Table1[[#This Row],[Service]],Validation!$A$2:$A$15,Validation!$B$2:$B$15,"",0,1)</f>
        <v/>
      </c>
      <c r="E1752" s="131"/>
      <c r="F1752" s="132"/>
      <c r="G1752" s="133"/>
      <c r="H1752" s="134"/>
      <c r="I1752" s="131"/>
      <c r="J1752" s="131"/>
      <c r="K1752" s="131"/>
      <c r="L1752" s="135">
        <f>Table1[[#This Row],[Per Unit Price]]*MAX(1,Table1[[#This Row],[Qty of Units]])*MAX(1,Table1[[#This Row],['#NCMs Served / FTEs Employed]])*MAX(1,Table1[[#This Row],[Duration of Service]])</f>
        <v>0</v>
      </c>
      <c r="M1752" s="131"/>
      <c r="N1752" s="133"/>
    </row>
    <row r="1753" spans="1:14" x14ac:dyDescent="0.25">
      <c r="A1753" s="130"/>
      <c r="B1753" s="130"/>
      <c r="C1753" s="131"/>
      <c r="D1753" s="112" t="str">
        <f>_xlfn.XLOOKUP(Table1[[#This Row],[Service]],Validation!$A$2:$A$15,Validation!$B$2:$B$15,"",0,1)</f>
        <v/>
      </c>
      <c r="E1753" s="131"/>
      <c r="F1753" s="132"/>
      <c r="G1753" s="133"/>
      <c r="H1753" s="134"/>
      <c r="I1753" s="131"/>
      <c r="J1753" s="131"/>
      <c r="K1753" s="131"/>
      <c r="L1753" s="135">
        <f>Table1[[#This Row],[Per Unit Price]]*MAX(1,Table1[[#This Row],[Qty of Units]])*MAX(1,Table1[[#This Row],['#NCMs Served / FTEs Employed]])*MAX(1,Table1[[#This Row],[Duration of Service]])</f>
        <v>0</v>
      </c>
      <c r="M1753" s="131"/>
      <c r="N1753" s="133"/>
    </row>
    <row r="1754" spans="1:14" x14ac:dyDescent="0.25">
      <c r="A1754" s="130"/>
      <c r="B1754" s="130"/>
      <c r="C1754" s="131"/>
      <c r="D1754" s="112" t="str">
        <f>_xlfn.XLOOKUP(Table1[[#This Row],[Service]],Validation!$A$2:$A$15,Validation!$B$2:$B$15,"",0,1)</f>
        <v/>
      </c>
      <c r="E1754" s="131"/>
      <c r="F1754" s="132"/>
      <c r="G1754" s="133"/>
      <c r="H1754" s="134"/>
      <c r="I1754" s="131"/>
      <c r="J1754" s="131"/>
      <c r="K1754" s="131"/>
      <c r="L1754" s="135">
        <f>Table1[[#This Row],[Per Unit Price]]*MAX(1,Table1[[#This Row],[Qty of Units]])*MAX(1,Table1[[#This Row],['#NCMs Served / FTEs Employed]])*MAX(1,Table1[[#This Row],[Duration of Service]])</f>
        <v>0</v>
      </c>
      <c r="M1754" s="131"/>
      <c r="N1754" s="133"/>
    </row>
    <row r="1755" spans="1:14" x14ac:dyDescent="0.25">
      <c r="A1755" s="130"/>
      <c r="B1755" s="130"/>
      <c r="C1755" s="131"/>
      <c r="D1755" s="112" t="str">
        <f>_xlfn.XLOOKUP(Table1[[#This Row],[Service]],Validation!$A$2:$A$15,Validation!$B$2:$B$15,"",0,1)</f>
        <v/>
      </c>
      <c r="E1755" s="131"/>
      <c r="F1755" s="132"/>
      <c r="G1755" s="133"/>
      <c r="H1755" s="134"/>
      <c r="I1755" s="131"/>
      <c r="J1755" s="131"/>
      <c r="K1755" s="131"/>
      <c r="L1755" s="135">
        <f>Table1[[#This Row],[Per Unit Price]]*MAX(1,Table1[[#This Row],[Qty of Units]])*MAX(1,Table1[[#This Row],['#NCMs Served / FTEs Employed]])*MAX(1,Table1[[#This Row],[Duration of Service]])</f>
        <v>0</v>
      </c>
      <c r="M1755" s="131"/>
      <c r="N1755" s="133"/>
    </row>
    <row r="1756" spans="1:14" x14ac:dyDescent="0.25">
      <c r="A1756" s="130"/>
      <c r="B1756" s="130"/>
      <c r="C1756" s="131"/>
      <c r="D1756" s="112" t="str">
        <f>_xlfn.XLOOKUP(Table1[[#This Row],[Service]],Validation!$A$2:$A$15,Validation!$B$2:$B$15,"",0,1)</f>
        <v/>
      </c>
      <c r="E1756" s="131"/>
      <c r="F1756" s="132"/>
      <c r="G1756" s="133"/>
      <c r="H1756" s="134"/>
      <c r="I1756" s="131"/>
      <c r="J1756" s="131"/>
      <c r="K1756" s="131"/>
      <c r="L1756" s="135">
        <f>Table1[[#This Row],[Per Unit Price]]*MAX(1,Table1[[#This Row],[Qty of Units]])*MAX(1,Table1[[#This Row],['#NCMs Served / FTEs Employed]])*MAX(1,Table1[[#This Row],[Duration of Service]])</f>
        <v>0</v>
      </c>
      <c r="M1756" s="131"/>
      <c r="N1756" s="133"/>
    </row>
    <row r="1757" spans="1:14" x14ac:dyDescent="0.25">
      <c r="A1757" s="130"/>
      <c r="B1757" s="130"/>
      <c r="C1757" s="131"/>
      <c r="D1757" s="112" t="str">
        <f>_xlfn.XLOOKUP(Table1[[#This Row],[Service]],Validation!$A$2:$A$15,Validation!$B$2:$B$15,"",0,1)</f>
        <v/>
      </c>
      <c r="E1757" s="131"/>
      <c r="F1757" s="132"/>
      <c r="G1757" s="133"/>
      <c r="H1757" s="134"/>
      <c r="I1757" s="131"/>
      <c r="J1757" s="131"/>
      <c r="K1757" s="131"/>
      <c r="L1757" s="135">
        <f>Table1[[#This Row],[Per Unit Price]]*MAX(1,Table1[[#This Row],[Qty of Units]])*MAX(1,Table1[[#This Row],['#NCMs Served / FTEs Employed]])*MAX(1,Table1[[#This Row],[Duration of Service]])</f>
        <v>0</v>
      </c>
      <c r="M1757" s="131"/>
      <c r="N1757" s="133"/>
    </row>
    <row r="1758" spans="1:14" x14ac:dyDescent="0.25">
      <c r="A1758" s="130"/>
      <c r="B1758" s="130"/>
      <c r="C1758" s="131"/>
      <c r="D1758" s="112" t="str">
        <f>_xlfn.XLOOKUP(Table1[[#This Row],[Service]],Validation!$A$2:$A$15,Validation!$B$2:$B$15,"",0,1)</f>
        <v/>
      </c>
      <c r="E1758" s="131"/>
      <c r="F1758" s="132"/>
      <c r="G1758" s="133"/>
      <c r="H1758" s="134"/>
      <c r="I1758" s="131"/>
      <c r="J1758" s="131"/>
      <c r="K1758" s="131"/>
      <c r="L1758" s="135">
        <f>Table1[[#This Row],[Per Unit Price]]*MAX(1,Table1[[#This Row],[Qty of Units]])*MAX(1,Table1[[#This Row],['#NCMs Served / FTEs Employed]])*MAX(1,Table1[[#This Row],[Duration of Service]])</f>
        <v>0</v>
      </c>
      <c r="M1758" s="131"/>
      <c r="N1758" s="133"/>
    </row>
    <row r="1759" spans="1:14" x14ac:dyDescent="0.25">
      <c r="A1759" s="130"/>
      <c r="B1759" s="130"/>
      <c r="C1759" s="131"/>
      <c r="D1759" s="112" t="str">
        <f>_xlfn.XLOOKUP(Table1[[#This Row],[Service]],Validation!$A$2:$A$15,Validation!$B$2:$B$15,"",0,1)</f>
        <v/>
      </c>
      <c r="E1759" s="131"/>
      <c r="F1759" s="132"/>
      <c r="G1759" s="133"/>
      <c r="H1759" s="134"/>
      <c r="I1759" s="131"/>
      <c r="J1759" s="131"/>
      <c r="K1759" s="131"/>
      <c r="L1759" s="135">
        <f>Table1[[#This Row],[Per Unit Price]]*MAX(1,Table1[[#This Row],[Qty of Units]])*MAX(1,Table1[[#This Row],['#NCMs Served / FTEs Employed]])*MAX(1,Table1[[#This Row],[Duration of Service]])</f>
        <v>0</v>
      </c>
      <c r="M1759" s="131"/>
      <c r="N1759" s="133"/>
    </row>
    <row r="1760" spans="1:14" x14ac:dyDescent="0.25">
      <c r="A1760" s="130"/>
      <c r="B1760" s="130"/>
      <c r="C1760" s="131"/>
      <c r="D1760" s="112" t="str">
        <f>_xlfn.XLOOKUP(Table1[[#This Row],[Service]],Validation!$A$2:$A$15,Validation!$B$2:$B$15,"",0,1)</f>
        <v/>
      </c>
      <c r="E1760" s="131"/>
      <c r="F1760" s="132"/>
      <c r="G1760" s="133"/>
      <c r="H1760" s="134"/>
      <c r="I1760" s="131"/>
      <c r="J1760" s="131"/>
      <c r="K1760" s="131"/>
      <c r="L1760" s="135">
        <f>Table1[[#This Row],[Per Unit Price]]*MAX(1,Table1[[#This Row],[Qty of Units]])*MAX(1,Table1[[#This Row],['#NCMs Served / FTEs Employed]])*MAX(1,Table1[[#This Row],[Duration of Service]])</f>
        <v>0</v>
      </c>
      <c r="M1760" s="131"/>
      <c r="N1760" s="133"/>
    </row>
    <row r="1761" spans="1:14" x14ac:dyDescent="0.25">
      <c r="A1761" s="130"/>
      <c r="B1761" s="130"/>
      <c r="C1761" s="131"/>
      <c r="D1761" s="112" t="str">
        <f>_xlfn.XLOOKUP(Table1[[#This Row],[Service]],Validation!$A$2:$A$15,Validation!$B$2:$B$15,"",0,1)</f>
        <v/>
      </c>
      <c r="E1761" s="131"/>
      <c r="F1761" s="132"/>
      <c r="G1761" s="133"/>
      <c r="H1761" s="134"/>
      <c r="I1761" s="131"/>
      <c r="J1761" s="131"/>
      <c r="K1761" s="131"/>
      <c r="L1761" s="135">
        <f>Table1[[#This Row],[Per Unit Price]]*MAX(1,Table1[[#This Row],[Qty of Units]])*MAX(1,Table1[[#This Row],['#NCMs Served / FTEs Employed]])*MAX(1,Table1[[#This Row],[Duration of Service]])</f>
        <v>0</v>
      </c>
      <c r="M1761" s="131"/>
      <c r="N1761" s="133"/>
    </row>
    <row r="1762" spans="1:14" x14ac:dyDescent="0.25">
      <c r="A1762" s="130"/>
      <c r="B1762" s="130"/>
      <c r="C1762" s="131"/>
      <c r="D1762" s="112" t="str">
        <f>_xlfn.XLOOKUP(Table1[[#This Row],[Service]],Validation!$A$2:$A$15,Validation!$B$2:$B$15,"",0,1)</f>
        <v/>
      </c>
      <c r="E1762" s="131"/>
      <c r="F1762" s="132"/>
      <c r="G1762" s="133"/>
      <c r="H1762" s="134"/>
      <c r="I1762" s="131"/>
      <c r="J1762" s="131"/>
      <c r="K1762" s="131"/>
      <c r="L1762" s="135">
        <f>Table1[[#This Row],[Per Unit Price]]*MAX(1,Table1[[#This Row],[Qty of Units]])*MAX(1,Table1[[#This Row],['#NCMs Served / FTEs Employed]])*MAX(1,Table1[[#This Row],[Duration of Service]])</f>
        <v>0</v>
      </c>
      <c r="M1762" s="131"/>
      <c r="N1762" s="133"/>
    </row>
    <row r="1763" spans="1:14" x14ac:dyDescent="0.25">
      <c r="A1763" s="130"/>
      <c r="B1763" s="130"/>
      <c r="C1763" s="131"/>
      <c r="D1763" s="112" t="str">
        <f>_xlfn.XLOOKUP(Table1[[#This Row],[Service]],Validation!$A$2:$A$15,Validation!$B$2:$B$15,"",0,1)</f>
        <v/>
      </c>
      <c r="E1763" s="131"/>
      <c r="F1763" s="132"/>
      <c r="G1763" s="133"/>
      <c r="H1763" s="134"/>
      <c r="I1763" s="131"/>
      <c r="J1763" s="131"/>
      <c r="K1763" s="131"/>
      <c r="L1763" s="135">
        <f>Table1[[#This Row],[Per Unit Price]]*MAX(1,Table1[[#This Row],[Qty of Units]])*MAX(1,Table1[[#This Row],['#NCMs Served / FTEs Employed]])*MAX(1,Table1[[#This Row],[Duration of Service]])</f>
        <v>0</v>
      </c>
      <c r="M1763" s="131"/>
      <c r="N1763" s="133"/>
    </row>
    <row r="1764" spans="1:14" x14ac:dyDescent="0.25">
      <c r="A1764" s="130"/>
      <c r="B1764" s="130"/>
      <c r="C1764" s="131"/>
      <c r="D1764" s="112" t="str">
        <f>_xlfn.XLOOKUP(Table1[[#This Row],[Service]],Validation!$A$2:$A$15,Validation!$B$2:$B$15,"",0,1)</f>
        <v/>
      </c>
      <c r="E1764" s="131"/>
      <c r="F1764" s="132"/>
      <c r="G1764" s="133"/>
      <c r="H1764" s="134"/>
      <c r="I1764" s="131"/>
      <c r="J1764" s="131"/>
      <c r="K1764" s="131"/>
      <c r="L1764" s="135">
        <f>Table1[[#This Row],[Per Unit Price]]*MAX(1,Table1[[#This Row],[Qty of Units]])*MAX(1,Table1[[#This Row],['#NCMs Served / FTEs Employed]])*MAX(1,Table1[[#This Row],[Duration of Service]])</f>
        <v>0</v>
      </c>
      <c r="M1764" s="131"/>
      <c r="N1764" s="133"/>
    </row>
    <row r="1765" spans="1:14" x14ac:dyDescent="0.25">
      <c r="A1765" s="130"/>
      <c r="B1765" s="130"/>
      <c r="C1765" s="131"/>
      <c r="D1765" s="112" t="str">
        <f>_xlfn.XLOOKUP(Table1[[#This Row],[Service]],Validation!$A$2:$A$15,Validation!$B$2:$B$15,"",0,1)</f>
        <v/>
      </c>
      <c r="E1765" s="131"/>
      <c r="F1765" s="132"/>
      <c r="G1765" s="133"/>
      <c r="H1765" s="134"/>
      <c r="I1765" s="131"/>
      <c r="J1765" s="131"/>
      <c r="K1765" s="131"/>
      <c r="L1765" s="135">
        <f>Table1[[#This Row],[Per Unit Price]]*MAX(1,Table1[[#This Row],[Qty of Units]])*MAX(1,Table1[[#This Row],['#NCMs Served / FTEs Employed]])*MAX(1,Table1[[#This Row],[Duration of Service]])</f>
        <v>0</v>
      </c>
      <c r="M1765" s="131"/>
      <c r="N1765" s="133"/>
    </row>
    <row r="1766" spans="1:14" x14ac:dyDescent="0.25">
      <c r="A1766" s="130"/>
      <c r="B1766" s="130"/>
      <c r="C1766" s="131"/>
      <c r="D1766" s="112" t="str">
        <f>_xlfn.XLOOKUP(Table1[[#This Row],[Service]],Validation!$A$2:$A$15,Validation!$B$2:$B$15,"",0,1)</f>
        <v/>
      </c>
      <c r="E1766" s="131"/>
      <c r="F1766" s="132"/>
      <c r="G1766" s="133"/>
      <c r="H1766" s="134"/>
      <c r="I1766" s="131"/>
      <c r="J1766" s="131"/>
      <c r="K1766" s="131"/>
      <c r="L1766" s="135">
        <f>Table1[[#This Row],[Per Unit Price]]*MAX(1,Table1[[#This Row],[Qty of Units]])*MAX(1,Table1[[#This Row],['#NCMs Served / FTEs Employed]])*MAX(1,Table1[[#This Row],[Duration of Service]])</f>
        <v>0</v>
      </c>
      <c r="M1766" s="131"/>
      <c r="N1766" s="133"/>
    </row>
    <row r="1767" spans="1:14" x14ac:dyDescent="0.25">
      <c r="A1767" s="130"/>
      <c r="B1767" s="130"/>
      <c r="C1767" s="131"/>
      <c r="D1767" s="112" t="str">
        <f>_xlfn.XLOOKUP(Table1[[#This Row],[Service]],Validation!$A$2:$A$15,Validation!$B$2:$B$15,"",0,1)</f>
        <v/>
      </c>
      <c r="E1767" s="131"/>
      <c r="F1767" s="132"/>
      <c r="G1767" s="133"/>
      <c r="H1767" s="134"/>
      <c r="I1767" s="131"/>
      <c r="J1767" s="131"/>
      <c r="K1767" s="131"/>
      <c r="L1767" s="135">
        <f>Table1[[#This Row],[Per Unit Price]]*MAX(1,Table1[[#This Row],[Qty of Units]])*MAX(1,Table1[[#This Row],['#NCMs Served / FTEs Employed]])*MAX(1,Table1[[#This Row],[Duration of Service]])</f>
        <v>0</v>
      </c>
      <c r="M1767" s="131"/>
      <c r="N1767" s="133"/>
    </row>
    <row r="1768" spans="1:14" x14ac:dyDescent="0.25">
      <c r="A1768" s="130"/>
      <c r="B1768" s="130"/>
      <c r="C1768" s="131"/>
      <c r="D1768" s="112" t="str">
        <f>_xlfn.XLOOKUP(Table1[[#This Row],[Service]],Validation!$A$2:$A$15,Validation!$B$2:$B$15,"",0,1)</f>
        <v/>
      </c>
      <c r="E1768" s="131"/>
      <c r="F1768" s="132"/>
      <c r="G1768" s="133"/>
      <c r="H1768" s="134"/>
      <c r="I1768" s="131"/>
      <c r="J1768" s="131"/>
      <c r="K1768" s="131"/>
      <c r="L1768" s="135">
        <f>Table1[[#This Row],[Per Unit Price]]*MAX(1,Table1[[#This Row],[Qty of Units]])*MAX(1,Table1[[#This Row],['#NCMs Served / FTEs Employed]])*MAX(1,Table1[[#This Row],[Duration of Service]])</f>
        <v>0</v>
      </c>
      <c r="M1768" s="131"/>
      <c r="N1768" s="133"/>
    </row>
    <row r="1769" spans="1:14" x14ac:dyDescent="0.25">
      <c r="A1769" s="130"/>
      <c r="B1769" s="130"/>
      <c r="C1769" s="131"/>
      <c r="D1769" s="112" t="str">
        <f>_xlfn.XLOOKUP(Table1[[#This Row],[Service]],Validation!$A$2:$A$15,Validation!$B$2:$B$15,"",0,1)</f>
        <v/>
      </c>
      <c r="E1769" s="131"/>
      <c r="F1769" s="132"/>
      <c r="G1769" s="133"/>
      <c r="H1769" s="134"/>
      <c r="I1769" s="131"/>
      <c r="J1769" s="131"/>
      <c r="K1769" s="131"/>
      <c r="L1769" s="135">
        <f>Table1[[#This Row],[Per Unit Price]]*MAX(1,Table1[[#This Row],[Qty of Units]])*MAX(1,Table1[[#This Row],['#NCMs Served / FTEs Employed]])*MAX(1,Table1[[#This Row],[Duration of Service]])</f>
        <v>0</v>
      </c>
      <c r="M1769" s="131"/>
      <c r="N1769" s="133"/>
    </row>
    <row r="1770" spans="1:14" x14ac:dyDescent="0.25">
      <c r="A1770" s="130"/>
      <c r="B1770" s="130"/>
      <c r="C1770" s="131"/>
      <c r="D1770" s="112" t="str">
        <f>_xlfn.XLOOKUP(Table1[[#This Row],[Service]],Validation!$A$2:$A$15,Validation!$B$2:$B$15,"",0,1)</f>
        <v/>
      </c>
      <c r="E1770" s="131"/>
      <c r="F1770" s="132"/>
      <c r="G1770" s="133"/>
      <c r="H1770" s="134"/>
      <c r="I1770" s="131"/>
      <c r="J1770" s="131"/>
      <c r="K1770" s="131"/>
      <c r="L1770" s="135">
        <f>Table1[[#This Row],[Per Unit Price]]*MAX(1,Table1[[#This Row],[Qty of Units]])*MAX(1,Table1[[#This Row],['#NCMs Served / FTEs Employed]])*MAX(1,Table1[[#This Row],[Duration of Service]])</f>
        <v>0</v>
      </c>
      <c r="M1770" s="131"/>
      <c r="N1770" s="133"/>
    </row>
    <row r="1771" spans="1:14" x14ac:dyDescent="0.25">
      <c r="A1771" s="130"/>
      <c r="B1771" s="130"/>
      <c r="C1771" s="131"/>
      <c r="D1771" s="112" t="str">
        <f>_xlfn.XLOOKUP(Table1[[#This Row],[Service]],Validation!$A$2:$A$15,Validation!$B$2:$B$15,"",0,1)</f>
        <v/>
      </c>
      <c r="E1771" s="131"/>
      <c r="F1771" s="132"/>
      <c r="G1771" s="133"/>
      <c r="H1771" s="134"/>
      <c r="I1771" s="131"/>
      <c r="J1771" s="131"/>
      <c r="K1771" s="131"/>
      <c r="L1771" s="135">
        <f>Table1[[#This Row],[Per Unit Price]]*MAX(1,Table1[[#This Row],[Qty of Units]])*MAX(1,Table1[[#This Row],['#NCMs Served / FTEs Employed]])*MAX(1,Table1[[#This Row],[Duration of Service]])</f>
        <v>0</v>
      </c>
      <c r="M1771" s="131"/>
      <c r="N1771" s="133"/>
    </row>
    <row r="1772" spans="1:14" x14ac:dyDescent="0.25">
      <c r="A1772" s="130"/>
      <c r="B1772" s="130"/>
      <c r="C1772" s="131"/>
      <c r="D1772" s="112" t="str">
        <f>_xlfn.XLOOKUP(Table1[[#This Row],[Service]],Validation!$A$2:$A$15,Validation!$B$2:$B$15,"",0,1)</f>
        <v/>
      </c>
      <c r="E1772" s="131"/>
      <c r="F1772" s="132"/>
      <c r="G1772" s="133"/>
      <c r="H1772" s="134"/>
      <c r="I1772" s="131"/>
      <c r="J1772" s="131"/>
      <c r="K1772" s="131"/>
      <c r="L1772" s="135">
        <f>Table1[[#This Row],[Per Unit Price]]*MAX(1,Table1[[#This Row],[Qty of Units]])*MAX(1,Table1[[#This Row],['#NCMs Served / FTEs Employed]])*MAX(1,Table1[[#This Row],[Duration of Service]])</f>
        <v>0</v>
      </c>
      <c r="M1772" s="131"/>
      <c r="N1772" s="133"/>
    </row>
    <row r="1773" spans="1:14" x14ac:dyDescent="0.25">
      <c r="A1773" s="130"/>
      <c r="B1773" s="130"/>
      <c r="C1773" s="131"/>
      <c r="D1773" s="112" t="str">
        <f>_xlfn.XLOOKUP(Table1[[#This Row],[Service]],Validation!$A$2:$A$15,Validation!$B$2:$B$15,"",0,1)</f>
        <v/>
      </c>
      <c r="E1773" s="131"/>
      <c r="F1773" s="132"/>
      <c r="G1773" s="133"/>
      <c r="H1773" s="134"/>
      <c r="I1773" s="131"/>
      <c r="J1773" s="131"/>
      <c r="K1773" s="131"/>
      <c r="L1773" s="135">
        <f>Table1[[#This Row],[Per Unit Price]]*MAX(1,Table1[[#This Row],[Qty of Units]])*MAX(1,Table1[[#This Row],['#NCMs Served / FTEs Employed]])*MAX(1,Table1[[#This Row],[Duration of Service]])</f>
        <v>0</v>
      </c>
      <c r="M1773" s="131"/>
      <c r="N1773" s="133"/>
    </row>
    <row r="1774" spans="1:14" x14ac:dyDescent="0.25">
      <c r="A1774" s="130"/>
      <c r="B1774" s="130"/>
      <c r="C1774" s="131"/>
      <c r="D1774" s="112" t="str">
        <f>_xlfn.XLOOKUP(Table1[[#This Row],[Service]],Validation!$A$2:$A$15,Validation!$B$2:$B$15,"",0,1)</f>
        <v/>
      </c>
      <c r="E1774" s="131"/>
      <c r="F1774" s="132"/>
      <c r="G1774" s="133"/>
      <c r="H1774" s="134"/>
      <c r="I1774" s="131"/>
      <c r="J1774" s="131"/>
      <c r="K1774" s="131"/>
      <c r="L1774" s="135">
        <f>Table1[[#This Row],[Per Unit Price]]*MAX(1,Table1[[#This Row],[Qty of Units]])*MAX(1,Table1[[#This Row],['#NCMs Served / FTEs Employed]])*MAX(1,Table1[[#This Row],[Duration of Service]])</f>
        <v>0</v>
      </c>
      <c r="M1774" s="131"/>
      <c r="N1774" s="133"/>
    </row>
    <row r="1775" spans="1:14" x14ac:dyDescent="0.25">
      <c r="A1775" s="130"/>
      <c r="B1775" s="130"/>
      <c r="C1775" s="131"/>
      <c r="D1775" s="112" t="str">
        <f>_xlfn.XLOOKUP(Table1[[#This Row],[Service]],Validation!$A$2:$A$15,Validation!$B$2:$B$15,"",0,1)</f>
        <v/>
      </c>
      <c r="E1775" s="131"/>
      <c r="F1775" s="132"/>
      <c r="G1775" s="133"/>
      <c r="H1775" s="134"/>
      <c r="I1775" s="131"/>
      <c r="J1775" s="131"/>
      <c r="K1775" s="131"/>
      <c r="L1775" s="135">
        <f>Table1[[#This Row],[Per Unit Price]]*MAX(1,Table1[[#This Row],[Qty of Units]])*MAX(1,Table1[[#This Row],['#NCMs Served / FTEs Employed]])*MAX(1,Table1[[#This Row],[Duration of Service]])</f>
        <v>0</v>
      </c>
      <c r="M1775" s="131"/>
      <c r="N1775" s="133"/>
    </row>
    <row r="1776" spans="1:14" x14ac:dyDescent="0.25">
      <c r="A1776" s="130"/>
      <c r="B1776" s="130"/>
      <c r="C1776" s="131"/>
      <c r="D1776" s="112" t="str">
        <f>_xlfn.XLOOKUP(Table1[[#This Row],[Service]],Validation!$A$2:$A$15,Validation!$B$2:$B$15,"",0,1)</f>
        <v/>
      </c>
      <c r="E1776" s="131"/>
      <c r="F1776" s="132"/>
      <c r="G1776" s="133"/>
      <c r="H1776" s="134"/>
      <c r="I1776" s="131"/>
      <c r="J1776" s="131"/>
      <c r="K1776" s="131"/>
      <c r="L1776" s="135">
        <f>Table1[[#This Row],[Per Unit Price]]*MAX(1,Table1[[#This Row],[Qty of Units]])*MAX(1,Table1[[#This Row],['#NCMs Served / FTEs Employed]])*MAX(1,Table1[[#This Row],[Duration of Service]])</f>
        <v>0</v>
      </c>
      <c r="M1776" s="131"/>
      <c r="N1776" s="133"/>
    </row>
    <row r="1777" spans="1:14" x14ac:dyDescent="0.25">
      <c r="A1777" s="130"/>
      <c r="B1777" s="130"/>
      <c r="C1777" s="131"/>
      <c r="D1777" s="112" t="str">
        <f>_xlfn.XLOOKUP(Table1[[#This Row],[Service]],Validation!$A$2:$A$15,Validation!$B$2:$B$15,"",0,1)</f>
        <v/>
      </c>
      <c r="E1777" s="131"/>
      <c r="F1777" s="132"/>
      <c r="G1777" s="133"/>
      <c r="H1777" s="134"/>
      <c r="I1777" s="131"/>
      <c r="J1777" s="131"/>
      <c r="K1777" s="131"/>
      <c r="L1777" s="135">
        <f>Table1[[#This Row],[Per Unit Price]]*MAX(1,Table1[[#This Row],[Qty of Units]])*MAX(1,Table1[[#This Row],['#NCMs Served / FTEs Employed]])*MAX(1,Table1[[#This Row],[Duration of Service]])</f>
        <v>0</v>
      </c>
      <c r="M1777" s="131"/>
      <c r="N1777" s="133"/>
    </row>
    <row r="1778" spans="1:14" x14ac:dyDescent="0.25">
      <c r="A1778" s="130"/>
      <c r="B1778" s="130"/>
      <c r="C1778" s="131"/>
      <c r="D1778" s="112" t="str">
        <f>_xlfn.XLOOKUP(Table1[[#This Row],[Service]],Validation!$A$2:$A$15,Validation!$B$2:$B$15,"",0,1)</f>
        <v/>
      </c>
      <c r="E1778" s="131"/>
      <c r="F1778" s="132"/>
      <c r="G1778" s="133"/>
      <c r="H1778" s="134"/>
      <c r="I1778" s="131"/>
      <c r="J1778" s="131"/>
      <c r="K1778" s="131"/>
      <c r="L1778" s="135">
        <f>Table1[[#This Row],[Per Unit Price]]*MAX(1,Table1[[#This Row],[Qty of Units]])*MAX(1,Table1[[#This Row],['#NCMs Served / FTEs Employed]])*MAX(1,Table1[[#This Row],[Duration of Service]])</f>
        <v>0</v>
      </c>
      <c r="M1778" s="131"/>
      <c r="N1778" s="133"/>
    </row>
    <row r="1779" spans="1:14" x14ac:dyDescent="0.25">
      <c r="A1779" s="130"/>
      <c r="B1779" s="130"/>
      <c r="C1779" s="131"/>
      <c r="D1779" s="112" t="str">
        <f>_xlfn.XLOOKUP(Table1[[#This Row],[Service]],Validation!$A$2:$A$15,Validation!$B$2:$B$15,"",0,1)</f>
        <v/>
      </c>
      <c r="E1779" s="131"/>
      <c r="F1779" s="132"/>
      <c r="G1779" s="133"/>
      <c r="H1779" s="134"/>
      <c r="I1779" s="131"/>
      <c r="J1779" s="131"/>
      <c r="K1779" s="131"/>
      <c r="L1779" s="135">
        <f>Table1[[#This Row],[Per Unit Price]]*MAX(1,Table1[[#This Row],[Qty of Units]])*MAX(1,Table1[[#This Row],['#NCMs Served / FTEs Employed]])*MAX(1,Table1[[#This Row],[Duration of Service]])</f>
        <v>0</v>
      </c>
      <c r="M1779" s="131"/>
      <c r="N1779" s="133"/>
    </row>
    <row r="1780" spans="1:14" x14ac:dyDescent="0.25">
      <c r="A1780" s="130"/>
      <c r="B1780" s="130"/>
      <c r="C1780" s="131"/>
      <c r="D1780" s="112" t="str">
        <f>_xlfn.XLOOKUP(Table1[[#This Row],[Service]],Validation!$A$2:$A$15,Validation!$B$2:$B$15,"",0,1)</f>
        <v/>
      </c>
      <c r="E1780" s="131"/>
      <c r="F1780" s="132"/>
      <c r="G1780" s="133"/>
      <c r="H1780" s="134"/>
      <c r="I1780" s="131"/>
      <c r="J1780" s="131"/>
      <c r="K1780" s="131"/>
      <c r="L1780" s="135">
        <f>Table1[[#This Row],[Per Unit Price]]*MAX(1,Table1[[#This Row],[Qty of Units]])*MAX(1,Table1[[#This Row],['#NCMs Served / FTEs Employed]])*MAX(1,Table1[[#This Row],[Duration of Service]])</f>
        <v>0</v>
      </c>
      <c r="M1780" s="131"/>
      <c r="N1780" s="133"/>
    </row>
    <row r="1781" spans="1:14" x14ac:dyDescent="0.25">
      <c r="A1781" s="130"/>
      <c r="B1781" s="130"/>
      <c r="C1781" s="131"/>
      <c r="D1781" s="112" t="str">
        <f>_xlfn.XLOOKUP(Table1[[#This Row],[Service]],Validation!$A$2:$A$15,Validation!$B$2:$B$15,"",0,1)</f>
        <v/>
      </c>
      <c r="E1781" s="131"/>
      <c r="F1781" s="132"/>
      <c r="G1781" s="133"/>
      <c r="H1781" s="134"/>
      <c r="I1781" s="131"/>
      <c r="J1781" s="131"/>
      <c r="K1781" s="131"/>
      <c r="L1781" s="135">
        <f>Table1[[#This Row],[Per Unit Price]]*MAX(1,Table1[[#This Row],[Qty of Units]])*MAX(1,Table1[[#This Row],['#NCMs Served / FTEs Employed]])*MAX(1,Table1[[#This Row],[Duration of Service]])</f>
        <v>0</v>
      </c>
      <c r="M1781" s="131"/>
      <c r="N1781" s="133"/>
    </row>
    <row r="1782" spans="1:14" x14ac:dyDescent="0.25">
      <c r="A1782" s="130"/>
      <c r="B1782" s="130"/>
      <c r="C1782" s="131"/>
      <c r="D1782" s="112" t="str">
        <f>_xlfn.XLOOKUP(Table1[[#This Row],[Service]],Validation!$A$2:$A$15,Validation!$B$2:$B$15,"",0,1)</f>
        <v/>
      </c>
      <c r="E1782" s="131"/>
      <c r="F1782" s="132"/>
      <c r="G1782" s="133"/>
      <c r="H1782" s="134"/>
      <c r="I1782" s="131"/>
      <c r="J1782" s="131"/>
      <c r="K1782" s="131"/>
      <c r="L1782" s="135">
        <f>Table1[[#This Row],[Per Unit Price]]*MAX(1,Table1[[#This Row],[Qty of Units]])*MAX(1,Table1[[#This Row],['#NCMs Served / FTEs Employed]])*MAX(1,Table1[[#This Row],[Duration of Service]])</f>
        <v>0</v>
      </c>
      <c r="M1782" s="131"/>
      <c r="N1782" s="133"/>
    </row>
    <row r="1783" spans="1:14" x14ac:dyDescent="0.25">
      <c r="A1783" s="130"/>
      <c r="B1783" s="130"/>
      <c r="C1783" s="131"/>
      <c r="D1783" s="112" t="str">
        <f>_xlfn.XLOOKUP(Table1[[#This Row],[Service]],Validation!$A$2:$A$15,Validation!$B$2:$B$15,"",0,1)</f>
        <v/>
      </c>
      <c r="E1783" s="131"/>
      <c r="F1783" s="132"/>
      <c r="G1783" s="133"/>
      <c r="H1783" s="134"/>
      <c r="I1783" s="131"/>
      <c r="J1783" s="131"/>
      <c r="K1783" s="131"/>
      <c r="L1783" s="135">
        <f>Table1[[#This Row],[Per Unit Price]]*MAX(1,Table1[[#This Row],[Qty of Units]])*MAX(1,Table1[[#This Row],['#NCMs Served / FTEs Employed]])*MAX(1,Table1[[#This Row],[Duration of Service]])</f>
        <v>0</v>
      </c>
      <c r="M1783" s="131"/>
      <c r="N1783" s="133"/>
    </row>
    <row r="1784" spans="1:14" x14ac:dyDescent="0.25">
      <c r="A1784" s="130"/>
      <c r="B1784" s="130"/>
      <c r="C1784" s="131"/>
      <c r="D1784" s="112" t="str">
        <f>_xlfn.XLOOKUP(Table1[[#This Row],[Service]],Validation!$A$2:$A$15,Validation!$B$2:$B$15,"",0,1)</f>
        <v/>
      </c>
      <c r="E1784" s="131"/>
      <c r="F1784" s="132"/>
      <c r="G1784" s="133"/>
      <c r="H1784" s="134"/>
      <c r="I1784" s="131"/>
      <c r="J1784" s="131"/>
      <c r="K1784" s="131"/>
      <c r="L1784" s="135">
        <f>Table1[[#This Row],[Per Unit Price]]*MAX(1,Table1[[#This Row],[Qty of Units]])*MAX(1,Table1[[#This Row],['#NCMs Served / FTEs Employed]])*MAX(1,Table1[[#This Row],[Duration of Service]])</f>
        <v>0</v>
      </c>
      <c r="M1784" s="131"/>
      <c r="N1784" s="133"/>
    </row>
    <row r="1785" spans="1:14" x14ac:dyDescent="0.25">
      <c r="A1785" s="130"/>
      <c r="B1785" s="130"/>
      <c r="C1785" s="131"/>
      <c r="D1785" s="112" t="str">
        <f>_xlfn.XLOOKUP(Table1[[#This Row],[Service]],Validation!$A$2:$A$15,Validation!$B$2:$B$15,"",0,1)</f>
        <v/>
      </c>
      <c r="E1785" s="131"/>
      <c r="F1785" s="132"/>
      <c r="G1785" s="133"/>
      <c r="H1785" s="134"/>
      <c r="I1785" s="131"/>
      <c r="J1785" s="131"/>
      <c r="K1785" s="131"/>
      <c r="L1785" s="135">
        <f>Table1[[#This Row],[Per Unit Price]]*MAX(1,Table1[[#This Row],[Qty of Units]])*MAX(1,Table1[[#This Row],['#NCMs Served / FTEs Employed]])*MAX(1,Table1[[#This Row],[Duration of Service]])</f>
        <v>0</v>
      </c>
      <c r="M1785" s="131"/>
      <c r="N1785" s="133"/>
    </row>
    <row r="1786" spans="1:14" x14ac:dyDescent="0.25">
      <c r="A1786" s="130"/>
      <c r="B1786" s="130"/>
      <c r="C1786" s="131"/>
      <c r="D1786" s="112" t="str">
        <f>_xlfn.XLOOKUP(Table1[[#This Row],[Service]],Validation!$A$2:$A$15,Validation!$B$2:$B$15,"",0,1)</f>
        <v/>
      </c>
      <c r="E1786" s="131"/>
      <c r="F1786" s="132"/>
      <c r="G1786" s="133"/>
      <c r="H1786" s="134"/>
      <c r="I1786" s="131"/>
      <c r="J1786" s="131"/>
      <c r="K1786" s="131"/>
      <c r="L1786" s="135">
        <f>Table1[[#This Row],[Per Unit Price]]*MAX(1,Table1[[#This Row],[Qty of Units]])*MAX(1,Table1[[#This Row],['#NCMs Served / FTEs Employed]])*MAX(1,Table1[[#This Row],[Duration of Service]])</f>
        <v>0</v>
      </c>
      <c r="M1786" s="131"/>
      <c r="N1786" s="133"/>
    </row>
    <row r="1787" spans="1:14" x14ac:dyDescent="0.25">
      <c r="A1787" s="130"/>
      <c r="B1787" s="130"/>
      <c r="C1787" s="131"/>
      <c r="D1787" s="112" t="str">
        <f>_xlfn.XLOOKUP(Table1[[#This Row],[Service]],Validation!$A$2:$A$15,Validation!$B$2:$B$15,"",0,1)</f>
        <v/>
      </c>
      <c r="E1787" s="131"/>
      <c r="F1787" s="132"/>
      <c r="G1787" s="133"/>
      <c r="H1787" s="134"/>
      <c r="I1787" s="131"/>
      <c r="J1787" s="131"/>
      <c r="K1787" s="131"/>
      <c r="L1787" s="135">
        <f>Table1[[#This Row],[Per Unit Price]]*MAX(1,Table1[[#This Row],[Qty of Units]])*MAX(1,Table1[[#This Row],['#NCMs Served / FTEs Employed]])*MAX(1,Table1[[#This Row],[Duration of Service]])</f>
        <v>0</v>
      </c>
      <c r="M1787" s="131"/>
      <c r="N1787" s="133"/>
    </row>
    <row r="1788" spans="1:14" x14ac:dyDescent="0.25">
      <c r="A1788" s="130"/>
      <c r="B1788" s="130"/>
      <c r="C1788" s="131"/>
      <c r="D1788" s="112" t="str">
        <f>_xlfn.XLOOKUP(Table1[[#This Row],[Service]],Validation!$A$2:$A$15,Validation!$B$2:$B$15,"",0,1)</f>
        <v/>
      </c>
      <c r="E1788" s="131"/>
      <c r="F1788" s="132"/>
      <c r="G1788" s="133"/>
      <c r="H1788" s="134"/>
      <c r="I1788" s="131"/>
      <c r="J1788" s="131"/>
      <c r="K1788" s="131"/>
      <c r="L1788" s="135">
        <f>Table1[[#This Row],[Per Unit Price]]*MAX(1,Table1[[#This Row],[Qty of Units]])*MAX(1,Table1[[#This Row],['#NCMs Served / FTEs Employed]])*MAX(1,Table1[[#This Row],[Duration of Service]])</f>
        <v>0</v>
      </c>
      <c r="M1788" s="131"/>
      <c r="N1788" s="133"/>
    </row>
    <row r="1789" spans="1:14" x14ac:dyDescent="0.25">
      <c r="A1789" s="130"/>
      <c r="B1789" s="130"/>
      <c r="C1789" s="131"/>
      <c r="D1789" s="112" t="str">
        <f>_xlfn.XLOOKUP(Table1[[#This Row],[Service]],Validation!$A$2:$A$15,Validation!$B$2:$B$15,"",0,1)</f>
        <v/>
      </c>
      <c r="E1789" s="131"/>
      <c r="F1789" s="132"/>
      <c r="G1789" s="133"/>
      <c r="H1789" s="134"/>
      <c r="I1789" s="131"/>
      <c r="J1789" s="131"/>
      <c r="K1789" s="131"/>
      <c r="L1789" s="135">
        <f>Table1[[#This Row],[Per Unit Price]]*MAX(1,Table1[[#This Row],[Qty of Units]])*MAX(1,Table1[[#This Row],['#NCMs Served / FTEs Employed]])*MAX(1,Table1[[#This Row],[Duration of Service]])</f>
        <v>0</v>
      </c>
      <c r="M1789" s="131"/>
      <c r="N1789" s="133"/>
    </row>
    <row r="1790" spans="1:14" x14ac:dyDescent="0.25">
      <c r="A1790" s="130"/>
      <c r="B1790" s="130"/>
      <c r="C1790" s="131"/>
      <c r="D1790" s="112" t="str">
        <f>_xlfn.XLOOKUP(Table1[[#This Row],[Service]],Validation!$A$2:$A$15,Validation!$B$2:$B$15,"",0,1)</f>
        <v/>
      </c>
      <c r="E1790" s="131"/>
      <c r="F1790" s="132"/>
      <c r="G1790" s="133"/>
      <c r="H1790" s="134"/>
      <c r="I1790" s="131"/>
      <c r="J1790" s="131"/>
      <c r="K1790" s="131"/>
      <c r="L1790" s="135">
        <f>Table1[[#This Row],[Per Unit Price]]*MAX(1,Table1[[#This Row],[Qty of Units]])*MAX(1,Table1[[#This Row],['#NCMs Served / FTEs Employed]])*MAX(1,Table1[[#This Row],[Duration of Service]])</f>
        <v>0</v>
      </c>
      <c r="M1790" s="131"/>
      <c r="N1790" s="133"/>
    </row>
    <row r="1791" spans="1:14" x14ac:dyDescent="0.25">
      <c r="A1791" s="130"/>
      <c r="B1791" s="130"/>
      <c r="C1791" s="131"/>
      <c r="D1791" s="112" t="str">
        <f>_xlfn.XLOOKUP(Table1[[#This Row],[Service]],Validation!$A$2:$A$15,Validation!$B$2:$B$15,"",0,1)</f>
        <v/>
      </c>
      <c r="E1791" s="131"/>
      <c r="F1791" s="132"/>
      <c r="G1791" s="133"/>
      <c r="H1791" s="134"/>
      <c r="I1791" s="131"/>
      <c r="J1791" s="131"/>
      <c r="K1791" s="131"/>
      <c r="L1791" s="135">
        <f>Table1[[#This Row],[Per Unit Price]]*MAX(1,Table1[[#This Row],[Qty of Units]])*MAX(1,Table1[[#This Row],['#NCMs Served / FTEs Employed]])*MAX(1,Table1[[#This Row],[Duration of Service]])</f>
        <v>0</v>
      </c>
      <c r="M1791" s="131"/>
      <c r="N1791" s="133"/>
    </row>
    <row r="1792" spans="1:14" x14ac:dyDescent="0.25">
      <c r="A1792" s="130"/>
      <c r="B1792" s="130"/>
      <c r="C1792" s="131"/>
      <c r="D1792" s="112" t="str">
        <f>_xlfn.XLOOKUP(Table1[[#This Row],[Service]],Validation!$A$2:$A$15,Validation!$B$2:$B$15,"",0,1)</f>
        <v/>
      </c>
      <c r="E1792" s="131"/>
      <c r="F1792" s="132"/>
      <c r="G1792" s="133"/>
      <c r="H1792" s="134"/>
      <c r="I1792" s="131"/>
      <c r="J1792" s="131"/>
      <c r="K1792" s="131"/>
      <c r="L1792" s="135">
        <f>Table1[[#This Row],[Per Unit Price]]*MAX(1,Table1[[#This Row],[Qty of Units]])*MAX(1,Table1[[#This Row],['#NCMs Served / FTEs Employed]])*MAX(1,Table1[[#This Row],[Duration of Service]])</f>
        <v>0</v>
      </c>
      <c r="M1792" s="131"/>
      <c r="N1792" s="133"/>
    </row>
    <row r="1793" spans="1:14" x14ac:dyDescent="0.25">
      <c r="A1793" s="130"/>
      <c r="B1793" s="130"/>
      <c r="C1793" s="131"/>
      <c r="D1793" s="112" t="str">
        <f>_xlfn.XLOOKUP(Table1[[#This Row],[Service]],Validation!$A$2:$A$15,Validation!$B$2:$B$15,"",0,1)</f>
        <v/>
      </c>
      <c r="E1793" s="131"/>
      <c r="F1793" s="132"/>
      <c r="G1793" s="133"/>
      <c r="H1793" s="134"/>
      <c r="I1793" s="131"/>
      <c r="J1793" s="131"/>
      <c r="K1793" s="131"/>
      <c r="L1793" s="135">
        <f>Table1[[#This Row],[Per Unit Price]]*MAX(1,Table1[[#This Row],[Qty of Units]])*MAX(1,Table1[[#This Row],['#NCMs Served / FTEs Employed]])*MAX(1,Table1[[#This Row],[Duration of Service]])</f>
        <v>0</v>
      </c>
      <c r="M1793" s="131"/>
      <c r="N1793" s="133"/>
    </row>
    <row r="1794" spans="1:14" x14ac:dyDescent="0.25">
      <c r="A1794" s="130"/>
      <c r="B1794" s="130"/>
      <c r="C1794" s="131"/>
      <c r="D1794" s="112" t="str">
        <f>_xlfn.XLOOKUP(Table1[[#This Row],[Service]],Validation!$A$2:$A$15,Validation!$B$2:$B$15,"",0,1)</f>
        <v/>
      </c>
      <c r="E1794" s="131"/>
      <c r="F1794" s="132"/>
      <c r="G1794" s="133"/>
      <c r="H1794" s="134"/>
      <c r="I1794" s="131"/>
      <c r="J1794" s="131"/>
      <c r="K1794" s="131"/>
      <c r="L1794" s="135">
        <f>Table1[[#This Row],[Per Unit Price]]*MAX(1,Table1[[#This Row],[Qty of Units]])*MAX(1,Table1[[#This Row],['#NCMs Served / FTEs Employed]])*MAX(1,Table1[[#This Row],[Duration of Service]])</f>
        <v>0</v>
      </c>
      <c r="M1794" s="131"/>
      <c r="N1794" s="133"/>
    </row>
    <row r="1795" spans="1:14" x14ac:dyDescent="0.25">
      <c r="A1795" s="130"/>
      <c r="B1795" s="130"/>
      <c r="C1795" s="131"/>
      <c r="D1795" s="112" t="str">
        <f>_xlfn.XLOOKUP(Table1[[#This Row],[Service]],Validation!$A$2:$A$15,Validation!$B$2:$B$15,"",0,1)</f>
        <v/>
      </c>
      <c r="E1795" s="131"/>
      <c r="F1795" s="132"/>
      <c r="G1795" s="133"/>
      <c r="H1795" s="134"/>
      <c r="I1795" s="131"/>
      <c r="J1795" s="131"/>
      <c r="K1795" s="131"/>
      <c r="L1795" s="135">
        <f>Table1[[#This Row],[Per Unit Price]]*MAX(1,Table1[[#This Row],[Qty of Units]])*MAX(1,Table1[[#This Row],['#NCMs Served / FTEs Employed]])*MAX(1,Table1[[#This Row],[Duration of Service]])</f>
        <v>0</v>
      </c>
      <c r="M1795" s="131"/>
      <c r="N1795" s="133"/>
    </row>
    <row r="1796" spans="1:14" x14ac:dyDescent="0.25">
      <c r="A1796" s="130"/>
      <c r="B1796" s="130"/>
      <c r="C1796" s="131"/>
      <c r="D1796" s="112" t="str">
        <f>_xlfn.XLOOKUP(Table1[[#This Row],[Service]],Validation!$A$2:$A$15,Validation!$B$2:$B$15,"",0,1)</f>
        <v/>
      </c>
      <c r="E1796" s="131"/>
      <c r="F1796" s="132"/>
      <c r="G1796" s="133"/>
      <c r="H1796" s="134"/>
      <c r="I1796" s="131"/>
      <c r="J1796" s="131"/>
      <c r="K1796" s="131"/>
      <c r="L1796" s="135">
        <f>Table1[[#This Row],[Per Unit Price]]*MAX(1,Table1[[#This Row],[Qty of Units]])*MAX(1,Table1[[#This Row],['#NCMs Served / FTEs Employed]])*MAX(1,Table1[[#This Row],[Duration of Service]])</f>
        <v>0</v>
      </c>
      <c r="M1796" s="131"/>
      <c r="N1796" s="133"/>
    </row>
    <row r="1797" spans="1:14" x14ac:dyDescent="0.25">
      <c r="A1797" s="130"/>
      <c r="B1797" s="130"/>
      <c r="C1797" s="131"/>
      <c r="D1797" s="112" t="str">
        <f>_xlfn.XLOOKUP(Table1[[#This Row],[Service]],Validation!$A$2:$A$15,Validation!$B$2:$B$15,"",0,1)</f>
        <v/>
      </c>
      <c r="E1797" s="131"/>
      <c r="F1797" s="132"/>
      <c r="G1797" s="133"/>
      <c r="H1797" s="134"/>
      <c r="I1797" s="131"/>
      <c r="J1797" s="131"/>
      <c r="K1797" s="131"/>
      <c r="L1797" s="135">
        <f>Table1[[#This Row],[Per Unit Price]]*MAX(1,Table1[[#This Row],[Qty of Units]])*MAX(1,Table1[[#This Row],['#NCMs Served / FTEs Employed]])*MAX(1,Table1[[#This Row],[Duration of Service]])</f>
        <v>0</v>
      </c>
      <c r="M1797" s="131"/>
      <c r="N1797" s="133"/>
    </row>
    <row r="1798" spans="1:14" x14ac:dyDescent="0.25">
      <c r="A1798" s="130"/>
      <c r="B1798" s="130"/>
      <c r="C1798" s="131"/>
      <c r="D1798" s="112" t="str">
        <f>_xlfn.XLOOKUP(Table1[[#This Row],[Service]],Validation!$A$2:$A$15,Validation!$B$2:$B$15,"",0,1)</f>
        <v/>
      </c>
      <c r="E1798" s="131"/>
      <c r="F1798" s="132"/>
      <c r="G1798" s="133"/>
      <c r="H1798" s="134"/>
      <c r="I1798" s="131"/>
      <c r="J1798" s="131"/>
      <c r="K1798" s="131"/>
      <c r="L1798" s="135">
        <f>Table1[[#This Row],[Per Unit Price]]*MAX(1,Table1[[#This Row],[Qty of Units]])*MAX(1,Table1[[#This Row],['#NCMs Served / FTEs Employed]])*MAX(1,Table1[[#This Row],[Duration of Service]])</f>
        <v>0</v>
      </c>
      <c r="M1798" s="131"/>
      <c r="N1798" s="133"/>
    </row>
    <row r="1799" spans="1:14" x14ac:dyDescent="0.25">
      <c r="A1799" s="130"/>
      <c r="B1799" s="130"/>
      <c r="C1799" s="131"/>
      <c r="D1799" s="112" t="str">
        <f>_xlfn.XLOOKUP(Table1[[#This Row],[Service]],Validation!$A$2:$A$15,Validation!$B$2:$B$15,"",0,1)</f>
        <v/>
      </c>
      <c r="E1799" s="131"/>
      <c r="F1799" s="132"/>
      <c r="G1799" s="133"/>
      <c r="H1799" s="134"/>
      <c r="I1799" s="131"/>
      <c r="J1799" s="131"/>
      <c r="K1799" s="131"/>
      <c r="L1799" s="135">
        <f>Table1[[#This Row],[Per Unit Price]]*MAX(1,Table1[[#This Row],[Qty of Units]])*MAX(1,Table1[[#This Row],['#NCMs Served / FTEs Employed]])*MAX(1,Table1[[#This Row],[Duration of Service]])</f>
        <v>0</v>
      </c>
      <c r="M1799" s="131"/>
      <c r="N1799" s="133"/>
    </row>
    <row r="1800" spans="1:14" x14ac:dyDescent="0.25">
      <c r="A1800" s="130"/>
      <c r="B1800" s="130"/>
      <c r="C1800" s="131"/>
      <c r="D1800" s="112" t="str">
        <f>_xlfn.XLOOKUP(Table1[[#This Row],[Service]],Validation!$A$2:$A$15,Validation!$B$2:$B$15,"",0,1)</f>
        <v/>
      </c>
      <c r="E1800" s="131"/>
      <c r="F1800" s="132"/>
      <c r="G1800" s="133"/>
      <c r="H1800" s="134"/>
      <c r="I1800" s="131"/>
      <c r="J1800" s="131"/>
      <c r="K1800" s="131"/>
      <c r="L1800" s="135">
        <f>Table1[[#This Row],[Per Unit Price]]*MAX(1,Table1[[#This Row],[Qty of Units]])*MAX(1,Table1[[#This Row],['#NCMs Served / FTEs Employed]])*MAX(1,Table1[[#This Row],[Duration of Service]])</f>
        <v>0</v>
      </c>
      <c r="M1800" s="131"/>
      <c r="N1800" s="133"/>
    </row>
    <row r="1801" spans="1:14" x14ac:dyDescent="0.25">
      <c r="A1801" s="130"/>
      <c r="B1801" s="130"/>
      <c r="C1801" s="131"/>
      <c r="D1801" s="112" t="str">
        <f>_xlfn.XLOOKUP(Table1[[#This Row],[Service]],Validation!$A$2:$A$15,Validation!$B$2:$B$15,"",0,1)</f>
        <v/>
      </c>
      <c r="E1801" s="131"/>
      <c r="F1801" s="132"/>
      <c r="G1801" s="133"/>
      <c r="H1801" s="134"/>
      <c r="I1801" s="131"/>
      <c r="J1801" s="131"/>
      <c r="K1801" s="131"/>
      <c r="L1801" s="135">
        <f>Table1[[#This Row],[Per Unit Price]]*MAX(1,Table1[[#This Row],[Qty of Units]])*MAX(1,Table1[[#This Row],['#NCMs Served / FTEs Employed]])*MAX(1,Table1[[#This Row],[Duration of Service]])</f>
        <v>0</v>
      </c>
      <c r="M1801" s="131"/>
      <c r="N1801" s="133"/>
    </row>
    <row r="1802" spans="1:14" x14ac:dyDescent="0.25">
      <c r="A1802" s="130"/>
      <c r="B1802" s="130"/>
      <c r="C1802" s="131"/>
      <c r="D1802" s="112" t="str">
        <f>_xlfn.XLOOKUP(Table1[[#This Row],[Service]],Validation!$A$2:$A$15,Validation!$B$2:$B$15,"",0,1)</f>
        <v/>
      </c>
      <c r="E1802" s="131"/>
      <c r="F1802" s="132"/>
      <c r="G1802" s="133"/>
      <c r="H1802" s="134"/>
      <c r="I1802" s="131"/>
      <c r="J1802" s="131"/>
      <c r="K1802" s="131"/>
      <c r="L1802" s="135">
        <f>Table1[[#This Row],[Per Unit Price]]*MAX(1,Table1[[#This Row],[Qty of Units]])*MAX(1,Table1[[#This Row],['#NCMs Served / FTEs Employed]])*MAX(1,Table1[[#This Row],[Duration of Service]])</f>
        <v>0</v>
      </c>
      <c r="M1802" s="131"/>
      <c r="N1802" s="133"/>
    </row>
    <row r="1803" spans="1:14" x14ac:dyDescent="0.25">
      <c r="A1803" s="130"/>
      <c r="B1803" s="130"/>
      <c r="C1803" s="131"/>
      <c r="D1803" s="112" t="str">
        <f>_xlfn.XLOOKUP(Table1[[#This Row],[Service]],Validation!$A$2:$A$15,Validation!$B$2:$B$15,"",0,1)</f>
        <v/>
      </c>
      <c r="E1803" s="131"/>
      <c r="F1803" s="132"/>
      <c r="G1803" s="133"/>
      <c r="H1803" s="134"/>
      <c r="I1803" s="131"/>
      <c r="J1803" s="131"/>
      <c r="K1803" s="131"/>
      <c r="L1803" s="135">
        <f>Table1[[#This Row],[Per Unit Price]]*MAX(1,Table1[[#This Row],[Qty of Units]])*MAX(1,Table1[[#This Row],['#NCMs Served / FTEs Employed]])*MAX(1,Table1[[#This Row],[Duration of Service]])</f>
        <v>0</v>
      </c>
      <c r="M1803" s="131"/>
      <c r="N1803" s="133"/>
    </row>
    <row r="1804" spans="1:14" x14ac:dyDescent="0.25">
      <c r="A1804" s="130"/>
      <c r="B1804" s="130"/>
      <c r="C1804" s="131"/>
      <c r="D1804" s="112" t="str">
        <f>_xlfn.XLOOKUP(Table1[[#This Row],[Service]],Validation!$A$2:$A$15,Validation!$B$2:$B$15,"",0,1)</f>
        <v/>
      </c>
      <c r="E1804" s="131"/>
      <c r="F1804" s="132"/>
      <c r="G1804" s="133"/>
      <c r="H1804" s="134"/>
      <c r="I1804" s="131"/>
      <c r="J1804" s="131"/>
      <c r="K1804" s="131"/>
      <c r="L1804" s="135">
        <f>Table1[[#This Row],[Per Unit Price]]*MAX(1,Table1[[#This Row],[Qty of Units]])*MAX(1,Table1[[#This Row],['#NCMs Served / FTEs Employed]])*MAX(1,Table1[[#This Row],[Duration of Service]])</f>
        <v>0</v>
      </c>
      <c r="M1804" s="131"/>
      <c r="N1804" s="133"/>
    </row>
    <row r="1805" spans="1:14" x14ac:dyDescent="0.25">
      <c r="A1805" s="130"/>
      <c r="B1805" s="130"/>
      <c r="C1805" s="131"/>
      <c r="D1805" s="112" t="str">
        <f>_xlfn.XLOOKUP(Table1[[#This Row],[Service]],Validation!$A$2:$A$15,Validation!$B$2:$B$15,"",0,1)</f>
        <v/>
      </c>
      <c r="E1805" s="131"/>
      <c r="F1805" s="132"/>
      <c r="G1805" s="133"/>
      <c r="H1805" s="134"/>
      <c r="I1805" s="131"/>
      <c r="J1805" s="131"/>
      <c r="K1805" s="131"/>
      <c r="L1805" s="135">
        <f>Table1[[#This Row],[Per Unit Price]]*MAX(1,Table1[[#This Row],[Qty of Units]])*MAX(1,Table1[[#This Row],['#NCMs Served / FTEs Employed]])*MAX(1,Table1[[#This Row],[Duration of Service]])</f>
        <v>0</v>
      </c>
      <c r="M1805" s="131"/>
      <c r="N1805" s="133"/>
    </row>
    <row r="1806" spans="1:14" x14ac:dyDescent="0.25">
      <c r="A1806" s="130"/>
      <c r="B1806" s="130"/>
      <c r="C1806" s="131"/>
      <c r="D1806" s="112" t="str">
        <f>_xlfn.XLOOKUP(Table1[[#This Row],[Service]],Validation!$A$2:$A$15,Validation!$B$2:$B$15,"",0,1)</f>
        <v/>
      </c>
      <c r="E1806" s="131"/>
      <c r="F1806" s="132"/>
      <c r="G1806" s="133"/>
      <c r="H1806" s="134"/>
      <c r="I1806" s="131"/>
      <c r="J1806" s="131"/>
      <c r="K1806" s="131"/>
      <c r="L1806" s="135">
        <f>Table1[[#This Row],[Per Unit Price]]*MAX(1,Table1[[#This Row],[Qty of Units]])*MAX(1,Table1[[#This Row],['#NCMs Served / FTEs Employed]])*MAX(1,Table1[[#This Row],[Duration of Service]])</f>
        <v>0</v>
      </c>
      <c r="M1806" s="131"/>
      <c r="N1806" s="133"/>
    </row>
    <row r="1807" spans="1:14" x14ac:dyDescent="0.25">
      <c r="A1807" s="130"/>
      <c r="B1807" s="130"/>
      <c r="C1807" s="131"/>
      <c r="D1807" s="112" t="str">
        <f>_xlfn.XLOOKUP(Table1[[#This Row],[Service]],Validation!$A$2:$A$15,Validation!$B$2:$B$15,"",0,1)</f>
        <v/>
      </c>
      <c r="E1807" s="131"/>
      <c r="F1807" s="132"/>
      <c r="G1807" s="133"/>
      <c r="H1807" s="134"/>
      <c r="I1807" s="131"/>
      <c r="J1807" s="131"/>
      <c r="K1807" s="131"/>
      <c r="L1807" s="135">
        <f>Table1[[#This Row],[Per Unit Price]]*MAX(1,Table1[[#This Row],[Qty of Units]])*MAX(1,Table1[[#This Row],['#NCMs Served / FTEs Employed]])*MAX(1,Table1[[#This Row],[Duration of Service]])</f>
        <v>0</v>
      </c>
      <c r="M1807" s="131"/>
      <c r="N1807" s="133"/>
    </row>
    <row r="1808" spans="1:14" x14ac:dyDescent="0.25">
      <c r="A1808" s="130"/>
      <c r="B1808" s="130"/>
      <c r="C1808" s="131"/>
      <c r="D1808" s="112" t="str">
        <f>_xlfn.XLOOKUP(Table1[[#This Row],[Service]],Validation!$A$2:$A$15,Validation!$B$2:$B$15,"",0,1)</f>
        <v/>
      </c>
      <c r="E1808" s="131"/>
      <c r="F1808" s="132"/>
      <c r="G1808" s="133"/>
      <c r="H1808" s="134"/>
      <c r="I1808" s="131"/>
      <c r="J1808" s="131"/>
      <c r="K1808" s="131"/>
      <c r="L1808" s="135">
        <f>Table1[[#This Row],[Per Unit Price]]*MAX(1,Table1[[#This Row],[Qty of Units]])*MAX(1,Table1[[#This Row],['#NCMs Served / FTEs Employed]])*MAX(1,Table1[[#This Row],[Duration of Service]])</f>
        <v>0</v>
      </c>
      <c r="M1808" s="131"/>
      <c r="N1808" s="133"/>
    </row>
    <row r="1809" spans="1:14" x14ac:dyDescent="0.25">
      <c r="A1809" s="130"/>
      <c r="B1809" s="130"/>
      <c r="C1809" s="131"/>
      <c r="D1809" s="112" t="str">
        <f>_xlfn.XLOOKUP(Table1[[#This Row],[Service]],Validation!$A$2:$A$15,Validation!$B$2:$B$15,"",0,1)</f>
        <v/>
      </c>
      <c r="E1809" s="131"/>
      <c r="F1809" s="132"/>
      <c r="G1809" s="133"/>
      <c r="H1809" s="134"/>
      <c r="I1809" s="131"/>
      <c r="J1809" s="131"/>
      <c r="K1809" s="131"/>
      <c r="L1809" s="135">
        <f>Table1[[#This Row],[Per Unit Price]]*MAX(1,Table1[[#This Row],[Qty of Units]])*MAX(1,Table1[[#This Row],['#NCMs Served / FTEs Employed]])*MAX(1,Table1[[#This Row],[Duration of Service]])</f>
        <v>0</v>
      </c>
      <c r="M1809" s="131"/>
      <c r="N1809" s="133"/>
    </row>
    <row r="1810" spans="1:14" x14ac:dyDescent="0.25">
      <c r="A1810" s="130"/>
      <c r="B1810" s="130"/>
      <c r="C1810" s="131"/>
      <c r="D1810" s="112" t="str">
        <f>_xlfn.XLOOKUP(Table1[[#This Row],[Service]],Validation!$A$2:$A$15,Validation!$B$2:$B$15,"",0,1)</f>
        <v/>
      </c>
      <c r="E1810" s="131"/>
      <c r="F1810" s="132"/>
      <c r="G1810" s="133"/>
      <c r="H1810" s="134"/>
      <c r="I1810" s="131"/>
      <c r="J1810" s="131"/>
      <c r="K1810" s="131"/>
      <c r="L1810" s="135">
        <f>Table1[[#This Row],[Per Unit Price]]*MAX(1,Table1[[#This Row],[Qty of Units]])*MAX(1,Table1[[#This Row],['#NCMs Served / FTEs Employed]])*MAX(1,Table1[[#This Row],[Duration of Service]])</f>
        <v>0</v>
      </c>
      <c r="M1810" s="131"/>
      <c r="N1810" s="133"/>
    </row>
    <row r="1811" spans="1:14" x14ac:dyDescent="0.25">
      <c r="A1811" s="130"/>
      <c r="B1811" s="130"/>
      <c r="C1811" s="131"/>
      <c r="D1811" s="112" t="str">
        <f>_xlfn.XLOOKUP(Table1[[#This Row],[Service]],Validation!$A$2:$A$15,Validation!$B$2:$B$15,"",0,1)</f>
        <v/>
      </c>
      <c r="E1811" s="131"/>
      <c r="F1811" s="132"/>
      <c r="G1811" s="133"/>
      <c r="H1811" s="134"/>
      <c r="I1811" s="131"/>
      <c r="J1811" s="131"/>
      <c r="K1811" s="131"/>
      <c r="L1811" s="135">
        <f>Table1[[#This Row],[Per Unit Price]]*MAX(1,Table1[[#This Row],[Qty of Units]])*MAX(1,Table1[[#This Row],['#NCMs Served / FTEs Employed]])*MAX(1,Table1[[#This Row],[Duration of Service]])</f>
        <v>0</v>
      </c>
      <c r="M1811" s="131"/>
      <c r="N1811" s="133"/>
    </row>
    <row r="1812" spans="1:14" x14ac:dyDescent="0.25">
      <c r="A1812" s="130"/>
      <c r="B1812" s="130"/>
      <c r="C1812" s="131"/>
      <c r="D1812" s="112" t="str">
        <f>_xlfn.XLOOKUP(Table1[[#This Row],[Service]],Validation!$A$2:$A$15,Validation!$B$2:$B$15,"",0,1)</f>
        <v/>
      </c>
      <c r="E1812" s="131"/>
      <c r="F1812" s="132"/>
      <c r="G1812" s="133"/>
      <c r="H1812" s="134"/>
      <c r="I1812" s="131"/>
      <c r="J1812" s="131"/>
      <c r="K1812" s="131"/>
      <c r="L1812" s="135">
        <f>Table1[[#This Row],[Per Unit Price]]*MAX(1,Table1[[#This Row],[Qty of Units]])*MAX(1,Table1[[#This Row],['#NCMs Served / FTEs Employed]])*MAX(1,Table1[[#This Row],[Duration of Service]])</f>
        <v>0</v>
      </c>
      <c r="M1812" s="131"/>
      <c r="N1812" s="133"/>
    </row>
    <row r="1813" spans="1:14" x14ac:dyDescent="0.25">
      <c r="A1813" s="130"/>
      <c r="B1813" s="130"/>
      <c r="C1813" s="131"/>
      <c r="D1813" s="112" t="str">
        <f>_xlfn.XLOOKUP(Table1[[#This Row],[Service]],Validation!$A$2:$A$15,Validation!$B$2:$B$15,"",0,1)</f>
        <v/>
      </c>
      <c r="E1813" s="131"/>
      <c r="F1813" s="132"/>
      <c r="G1813" s="133"/>
      <c r="H1813" s="134"/>
      <c r="I1813" s="131"/>
      <c r="J1813" s="131"/>
      <c r="K1813" s="131"/>
      <c r="L1813" s="135">
        <f>Table1[[#This Row],[Per Unit Price]]*MAX(1,Table1[[#This Row],[Qty of Units]])*MAX(1,Table1[[#This Row],['#NCMs Served / FTEs Employed]])*MAX(1,Table1[[#This Row],[Duration of Service]])</f>
        <v>0</v>
      </c>
      <c r="M1813" s="131"/>
      <c r="N1813" s="133"/>
    </row>
    <row r="1814" spans="1:14" x14ac:dyDescent="0.25">
      <c r="A1814" s="130"/>
      <c r="B1814" s="130"/>
      <c r="C1814" s="131"/>
      <c r="D1814" s="112" t="str">
        <f>_xlfn.XLOOKUP(Table1[[#This Row],[Service]],Validation!$A$2:$A$15,Validation!$B$2:$B$15,"",0,1)</f>
        <v/>
      </c>
      <c r="E1814" s="131"/>
      <c r="F1814" s="132"/>
      <c r="G1814" s="133"/>
      <c r="H1814" s="134"/>
      <c r="I1814" s="131"/>
      <c r="J1814" s="131"/>
      <c r="K1814" s="131"/>
      <c r="L1814" s="135">
        <f>Table1[[#This Row],[Per Unit Price]]*MAX(1,Table1[[#This Row],[Qty of Units]])*MAX(1,Table1[[#This Row],['#NCMs Served / FTEs Employed]])*MAX(1,Table1[[#This Row],[Duration of Service]])</f>
        <v>0</v>
      </c>
      <c r="M1814" s="131"/>
      <c r="N1814" s="133"/>
    </row>
    <row r="1815" spans="1:14" x14ac:dyDescent="0.25">
      <c r="A1815" s="130"/>
      <c r="B1815" s="130"/>
      <c r="C1815" s="131"/>
      <c r="D1815" s="112" t="str">
        <f>_xlfn.XLOOKUP(Table1[[#This Row],[Service]],Validation!$A$2:$A$15,Validation!$B$2:$B$15,"",0,1)</f>
        <v/>
      </c>
      <c r="E1815" s="131"/>
      <c r="F1815" s="132"/>
      <c r="G1815" s="133"/>
      <c r="H1815" s="134"/>
      <c r="I1815" s="131"/>
      <c r="J1815" s="131"/>
      <c r="K1815" s="131"/>
      <c r="L1815" s="135">
        <f>Table1[[#This Row],[Per Unit Price]]*MAX(1,Table1[[#This Row],[Qty of Units]])*MAX(1,Table1[[#This Row],['#NCMs Served / FTEs Employed]])*MAX(1,Table1[[#This Row],[Duration of Service]])</f>
        <v>0</v>
      </c>
      <c r="M1815" s="131"/>
      <c r="N1815" s="133"/>
    </row>
    <row r="1816" spans="1:14" x14ac:dyDescent="0.25">
      <c r="A1816" s="130"/>
      <c r="B1816" s="130"/>
      <c r="C1816" s="131"/>
      <c r="D1816" s="112" t="str">
        <f>_xlfn.XLOOKUP(Table1[[#This Row],[Service]],Validation!$A$2:$A$15,Validation!$B$2:$B$15,"",0,1)</f>
        <v/>
      </c>
      <c r="E1816" s="131"/>
      <c r="F1816" s="132"/>
      <c r="G1816" s="133"/>
      <c r="H1816" s="134"/>
      <c r="I1816" s="131"/>
      <c r="J1816" s="131"/>
      <c r="K1816" s="131"/>
      <c r="L1816" s="135">
        <f>Table1[[#This Row],[Per Unit Price]]*MAX(1,Table1[[#This Row],[Qty of Units]])*MAX(1,Table1[[#This Row],['#NCMs Served / FTEs Employed]])*MAX(1,Table1[[#This Row],[Duration of Service]])</f>
        <v>0</v>
      </c>
      <c r="M1816" s="131"/>
      <c r="N1816" s="133"/>
    </row>
    <row r="1817" spans="1:14" x14ac:dyDescent="0.25">
      <c r="A1817" s="130"/>
      <c r="B1817" s="130"/>
      <c r="C1817" s="131"/>
      <c r="D1817" s="112" t="str">
        <f>_xlfn.XLOOKUP(Table1[[#This Row],[Service]],Validation!$A$2:$A$15,Validation!$B$2:$B$15,"",0,1)</f>
        <v/>
      </c>
      <c r="E1817" s="131"/>
      <c r="F1817" s="132"/>
      <c r="G1817" s="133"/>
      <c r="H1817" s="134"/>
      <c r="I1817" s="131"/>
      <c r="J1817" s="131"/>
      <c r="K1817" s="131"/>
      <c r="L1817" s="135">
        <f>Table1[[#This Row],[Per Unit Price]]*MAX(1,Table1[[#This Row],[Qty of Units]])*MAX(1,Table1[[#This Row],['#NCMs Served / FTEs Employed]])*MAX(1,Table1[[#This Row],[Duration of Service]])</f>
        <v>0</v>
      </c>
      <c r="M1817" s="131"/>
      <c r="N1817" s="133"/>
    </row>
    <row r="1818" spans="1:14" x14ac:dyDescent="0.25">
      <c r="A1818" s="130"/>
      <c r="B1818" s="130"/>
      <c r="C1818" s="131"/>
      <c r="D1818" s="112" t="str">
        <f>_xlfn.XLOOKUP(Table1[[#This Row],[Service]],Validation!$A$2:$A$15,Validation!$B$2:$B$15,"",0,1)</f>
        <v/>
      </c>
      <c r="E1818" s="131"/>
      <c r="F1818" s="132"/>
      <c r="G1818" s="133"/>
      <c r="H1818" s="134"/>
      <c r="I1818" s="131"/>
      <c r="J1818" s="131"/>
      <c r="K1818" s="131"/>
      <c r="L1818" s="135">
        <f>Table1[[#This Row],[Per Unit Price]]*MAX(1,Table1[[#This Row],[Qty of Units]])*MAX(1,Table1[[#This Row],['#NCMs Served / FTEs Employed]])*MAX(1,Table1[[#This Row],[Duration of Service]])</f>
        <v>0</v>
      </c>
      <c r="M1818" s="131"/>
      <c r="N1818" s="133"/>
    </row>
    <row r="1819" spans="1:14" x14ac:dyDescent="0.25">
      <c r="A1819" s="130"/>
      <c r="B1819" s="130"/>
      <c r="C1819" s="131"/>
      <c r="D1819" s="112" t="str">
        <f>_xlfn.XLOOKUP(Table1[[#This Row],[Service]],Validation!$A$2:$A$15,Validation!$B$2:$B$15,"",0,1)</f>
        <v/>
      </c>
      <c r="E1819" s="131"/>
      <c r="F1819" s="132"/>
      <c r="G1819" s="133"/>
      <c r="H1819" s="134"/>
      <c r="I1819" s="131"/>
      <c r="J1819" s="131"/>
      <c r="K1819" s="131"/>
      <c r="L1819" s="135">
        <f>Table1[[#This Row],[Per Unit Price]]*MAX(1,Table1[[#This Row],[Qty of Units]])*MAX(1,Table1[[#This Row],['#NCMs Served / FTEs Employed]])*MAX(1,Table1[[#This Row],[Duration of Service]])</f>
        <v>0</v>
      </c>
      <c r="M1819" s="131"/>
      <c r="N1819" s="133"/>
    </row>
    <row r="1820" spans="1:14" x14ac:dyDescent="0.25">
      <c r="A1820" s="130"/>
      <c r="B1820" s="130"/>
      <c r="C1820" s="131"/>
      <c r="D1820" s="112" t="str">
        <f>_xlfn.XLOOKUP(Table1[[#This Row],[Service]],Validation!$A$2:$A$15,Validation!$B$2:$B$15,"",0,1)</f>
        <v/>
      </c>
      <c r="E1820" s="131"/>
      <c r="F1820" s="132"/>
      <c r="G1820" s="133"/>
      <c r="H1820" s="134"/>
      <c r="I1820" s="131"/>
      <c r="J1820" s="131"/>
      <c r="K1820" s="131"/>
      <c r="L1820" s="135">
        <f>Table1[[#This Row],[Per Unit Price]]*MAX(1,Table1[[#This Row],[Qty of Units]])*MAX(1,Table1[[#This Row],['#NCMs Served / FTEs Employed]])*MAX(1,Table1[[#This Row],[Duration of Service]])</f>
        <v>0</v>
      </c>
      <c r="M1820" s="131"/>
      <c r="N1820" s="133"/>
    </row>
    <row r="1821" spans="1:14" x14ac:dyDescent="0.25">
      <c r="A1821" s="130"/>
      <c r="B1821" s="130"/>
      <c r="C1821" s="131"/>
      <c r="D1821" s="112" t="str">
        <f>_xlfn.XLOOKUP(Table1[[#This Row],[Service]],Validation!$A$2:$A$15,Validation!$B$2:$B$15,"",0,1)</f>
        <v/>
      </c>
      <c r="E1821" s="131"/>
      <c r="F1821" s="132"/>
      <c r="G1821" s="133"/>
      <c r="H1821" s="134"/>
      <c r="I1821" s="131"/>
      <c r="J1821" s="131"/>
      <c r="K1821" s="131"/>
      <c r="L1821" s="135">
        <f>Table1[[#This Row],[Per Unit Price]]*MAX(1,Table1[[#This Row],[Qty of Units]])*MAX(1,Table1[[#This Row],['#NCMs Served / FTEs Employed]])*MAX(1,Table1[[#This Row],[Duration of Service]])</f>
        <v>0</v>
      </c>
      <c r="M1821" s="131"/>
      <c r="N1821" s="133"/>
    </row>
    <row r="1822" spans="1:14" x14ac:dyDescent="0.25">
      <c r="A1822" s="130"/>
      <c r="B1822" s="130"/>
      <c r="C1822" s="131"/>
      <c r="D1822" s="112" t="str">
        <f>_xlfn.XLOOKUP(Table1[[#This Row],[Service]],Validation!$A$2:$A$15,Validation!$B$2:$B$15,"",0,1)</f>
        <v/>
      </c>
      <c r="E1822" s="131"/>
      <c r="F1822" s="132"/>
      <c r="G1822" s="133"/>
      <c r="H1822" s="134"/>
      <c r="I1822" s="131"/>
      <c r="J1822" s="131"/>
      <c r="K1822" s="131"/>
      <c r="L1822" s="135">
        <f>Table1[[#This Row],[Per Unit Price]]*MAX(1,Table1[[#This Row],[Qty of Units]])*MAX(1,Table1[[#This Row],['#NCMs Served / FTEs Employed]])*MAX(1,Table1[[#This Row],[Duration of Service]])</f>
        <v>0</v>
      </c>
      <c r="M1822" s="131"/>
      <c r="N1822" s="133"/>
    </row>
    <row r="1823" spans="1:14" x14ac:dyDescent="0.25">
      <c r="A1823" s="130"/>
      <c r="B1823" s="130"/>
      <c r="C1823" s="131"/>
      <c r="D1823" s="112" t="str">
        <f>_xlfn.XLOOKUP(Table1[[#This Row],[Service]],Validation!$A$2:$A$15,Validation!$B$2:$B$15,"",0,1)</f>
        <v/>
      </c>
      <c r="E1823" s="131"/>
      <c r="F1823" s="132"/>
      <c r="G1823" s="133"/>
      <c r="H1823" s="134"/>
      <c r="I1823" s="131"/>
      <c r="J1823" s="131"/>
      <c r="K1823" s="131"/>
      <c r="L1823" s="135">
        <f>Table1[[#This Row],[Per Unit Price]]*MAX(1,Table1[[#This Row],[Qty of Units]])*MAX(1,Table1[[#This Row],['#NCMs Served / FTEs Employed]])*MAX(1,Table1[[#This Row],[Duration of Service]])</f>
        <v>0</v>
      </c>
      <c r="M1823" s="131"/>
      <c r="N1823" s="133"/>
    </row>
    <row r="1824" spans="1:14" x14ac:dyDescent="0.25">
      <c r="A1824" s="130"/>
      <c r="B1824" s="130"/>
      <c r="C1824" s="131"/>
      <c r="D1824" s="112" t="str">
        <f>_xlfn.XLOOKUP(Table1[[#This Row],[Service]],Validation!$A$2:$A$15,Validation!$B$2:$B$15,"",0,1)</f>
        <v/>
      </c>
      <c r="E1824" s="131"/>
      <c r="F1824" s="132"/>
      <c r="G1824" s="133"/>
      <c r="H1824" s="134"/>
      <c r="I1824" s="131"/>
      <c r="J1824" s="131"/>
      <c r="K1824" s="131"/>
      <c r="L1824" s="135">
        <f>Table1[[#This Row],[Per Unit Price]]*MAX(1,Table1[[#This Row],[Qty of Units]])*MAX(1,Table1[[#This Row],['#NCMs Served / FTEs Employed]])*MAX(1,Table1[[#This Row],[Duration of Service]])</f>
        <v>0</v>
      </c>
      <c r="M1824" s="131"/>
      <c r="N1824" s="133"/>
    </row>
    <row r="1825" spans="1:14" x14ac:dyDescent="0.25">
      <c r="A1825" s="130"/>
      <c r="B1825" s="130"/>
      <c r="C1825" s="131"/>
      <c r="D1825" s="112" t="str">
        <f>_xlfn.XLOOKUP(Table1[[#This Row],[Service]],Validation!$A$2:$A$15,Validation!$B$2:$B$15,"",0,1)</f>
        <v/>
      </c>
      <c r="E1825" s="131"/>
      <c r="F1825" s="132"/>
      <c r="G1825" s="133"/>
      <c r="H1825" s="134"/>
      <c r="I1825" s="131"/>
      <c r="J1825" s="131"/>
      <c r="K1825" s="131"/>
      <c r="L1825" s="135">
        <f>Table1[[#This Row],[Per Unit Price]]*MAX(1,Table1[[#This Row],[Qty of Units]])*MAX(1,Table1[[#This Row],['#NCMs Served / FTEs Employed]])*MAX(1,Table1[[#This Row],[Duration of Service]])</f>
        <v>0</v>
      </c>
      <c r="M1825" s="131"/>
      <c r="N1825" s="133"/>
    </row>
    <row r="1826" spans="1:14" x14ac:dyDescent="0.25">
      <c r="A1826" s="130"/>
      <c r="B1826" s="130"/>
      <c r="C1826" s="131"/>
      <c r="D1826" s="112" t="str">
        <f>_xlfn.XLOOKUP(Table1[[#This Row],[Service]],Validation!$A$2:$A$15,Validation!$B$2:$B$15,"",0,1)</f>
        <v/>
      </c>
      <c r="E1826" s="131"/>
      <c r="F1826" s="132"/>
      <c r="G1826" s="133"/>
      <c r="H1826" s="134"/>
      <c r="I1826" s="131"/>
      <c r="J1826" s="131"/>
      <c r="K1826" s="131"/>
      <c r="L1826" s="135">
        <f>Table1[[#This Row],[Per Unit Price]]*MAX(1,Table1[[#This Row],[Qty of Units]])*MAX(1,Table1[[#This Row],['#NCMs Served / FTEs Employed]])*MAX(1,Table1[[#This Row],[Duration of Service]])</f>
        <v>0</v>
      </c>
      <c r="M1826" s="131"/>
      <c r="N1826" s="133"/>
    </row>
    <row r="1827" spans="1:14" x14ac:dyDescent="0.25">
      <c r="A1827" s="130"/>
      <c r="B1827" s="130"/>
      <c r="C1827" s="131"/>
      <c r="D1827" s="112" t="str">
        <f>_xlfn.XLOOKUP(Table1[[#This Row],[Service]],Validation!$A$2:$A$15,Validation!$B$2:$B$15,"",0,1)</f>
        <v/>
      </c>
      <c r="E1827" s="131"/>
      <c r="F1827" s="132"/>
      <c r="G1827" s="133"/>
      <c r="H1827" s="134"/>
      <c r="I1827" s="131"/>
      <c r="J1827" s="131"/>
      <c r="K1827" s="131"/>
      <c r="L1827" s="135">
        <f>Table1[[#This Row],[Per Unit Price]]*MAX(1,Table1[[#This Row],[Qty of Units]])*MAX(1,Table1[[#This Row],['#NCMs Served / FTEs Employed]])*MAX(1,Table1[[#This Row],[Duration of Service]])</f>
        <v>0</v>
      </c>
      <c r="M1827" s="131"/>
      <c r="N1827" s="133"/>
    </row>
    <row r="1828" spans="1:14" x14ac:dyDescent="0.25">
      <c r="A1828" s="130"/>
      <c r="B1828" s="130"/>
      <c r="C1828" s="131"/>
      <c r="D1828" s="112" t="str">
        <f>_xlfn.XLOOKUP(Table1[[#This Row],[Service]],Validation!$A$2:$A$15,Validation!$B$2:$B$15,"",0,1)</f>
        <v/>
      </c>
      <c r="E1828" s="131"/>
      <c r="F1828" s="132"/>
      <c r="G1828" s="133"/>
      <c r="H1828" s="134"/>
      <c r="I1828" s="131"/>
      <c r="J1828" s="131"/>
      <c r="K1828" s="131"/>
      <c r="L1828" s="135">
        <f>Table1[[#This Row],[Per Unit Price]]*MAX(1,Table1[[#This Row],[Qty of Units]])*MAX(1,Table1[[#This Row],['#NCMs Served / FTEs Employed]])*MAX(1,Table1[[#This Row],[Duration of Service]])</f>
        <v>0</v>
      </c>
      <c r="M1828" s="131"/>
      <c r="N1828" s="133"/>
    </row>
    <row r="1829" spans="1:14" x14ac:dyDescent="0.25">
      <c r="A1829" s="130"/>
      <c r="B1829" s="130"/>
      <c r="C1829" s="131"/>
      <c r="D1829" s="112" t="str">
        <f>_xlfn.XLOOKUP(Table1[[#This Row],[Service]],Validation!$A$2:$A$15,Validation!$B$2:$B$15,"",0,1)</f>
        <v/>
      </c>
      <c r="E1829" s="131"/>
      <c r="F1829" s="132"/>
      <c r="G1829" s="133"/>
      <c r="H1829" s="134"/>
      <c r="I1829" s="131"/>
      <c r="J1829" s="131"/>
      <c r="K1829" s="131"/>
      <c r="L1829" s="135">
        <f>Table1[[#This Row],[Per Unit Price]]*MAX(1,Table1[[#This Row],[Qty of Units]])*MAX(1,Table1[[#This Row],['#NCMs Served / FTEs Employed]])*MAX(1,Table1[[#This Row],[Duration of Service]])</f>
        <v>0</v>
      </c>
      <c r="M1829" s="131"/>
      <c r="N1829" s="133"/>
    </row>
    <row r="1830" spans="1:14" x14ac:dyDescent="0.25">
      <c r="A1830" s="130"/>
      <c r="B1830" s="130"/>
      <c r="C1830" s="131"/>
      <c r="D1830" s="112" t="str">
        <f>_xlfn.XLOOKUP(Table1[[#This Row],[Service]],Validation!$A$2:$A$15,Validation!$B$2:$B$15,"",0,1)</f>
        <v/>
      </c>
      <c r="E1830" s="131"/>
      <c r="F1830" s="132"/>
      <c r="G1830" s="133"/>
      <c r="H1830" s="134"/>
      <c r="I1830" s="131"/>
      <c r="J1830" s="131"/>
      <c r="K1830" s="131"/>
      <c r="L1830" s="135">
        <f>Table1[[#This Row],[Per Unit Price]]*MAX(1,Table1[[#This Row],[Qty of Units]])*MAX(1,Table1[[#This Row],['#NCMs Served / FTEs Employed]])*MAX(1,Table1[[#This Row],[Duration of Service]])</f>
        <v>0</v>
      </c>
      <c r="M1830" s="131"/>
      <c r="N1830" s="133"/>
    </row>
    <row r="1831" spans="1:14" x14ac:dyDescent="0.25">
      <c r="A1831" s="130"/>
      <c r="B1831" s="130"/>
      <c r="C1831" s="131"/>
      <c r="D1831" s="112" t="str">
        <f>_xlfn.XLOOKUP(Table1[[#This Row],[Service]],Validation!$A$2:$A$15,Validation!$B$2:$B$15,"",0,1)</f>
        <v/>
      </c>
      <c r="E1831" s="131"/>
      <c r="F1831" s="132"/>
      <c r="G1831" s="133"/>
      <c r="H1831" s="134"/>
      <c r="I1831" s="131"/>
      <c r="J1831" s="131"/>
      <c r="K1831" s="131"/>
      <c r="L1831" s="135">
        <f>Table1[[#This Row],[Per Unit Price]]*MAX(1,Table1[[#This Row],[Qty of Units]])*MAX(1,Table1[[#This Row],['#NCMs Served / FTEs Employed]])*MAX(1,Table1[[#This Row],[Duration of Service]])</f>
        <v>0</v>
      </c>
      <c r="M1831" s="131"/>
      <c r="N1831" s="133"/>
    </row>
    <row r="1832" spans="1:14" x14ac:dyDescent="0.25">
      <c r="A1832" s="130"/>
      <c r="B1832" s="130"/>
      <c r="C1832" s="131"/>
      <c r="D1832" s="112" t="str">
        <f>_xlfn.XLOOKUP(Table1[[#This Row],[Service]],Validation!$A$2:$A$15,Validation!$B$2:$B$15,"",0,1)</f>
        <v/>
      </c>
      <c r="E1832" s="131"/>
      <c r="F1832" s="132"/>
      <c r="G1832" s="133"/>
      <c r="H1832" s="134"/>
      <c r="I1832" s="131"/>
      <c r="J1832" s="131"/>
      <c r="K1832" s="131"/>
      <c r="L1832" s="135">
        <f>Table1[[#This Row],[Per Unit Price]]*MAX(1,Table1[[#This Row],[Qty of Units]])*MAX(1,Table1[[#This Row],['#NCMs Served / FTEs Employed]])*MAX(1,Table1[[#This Row],[Duration of Service]])</f>
        <v>0</v>
      </c>
      <c r="M1832" s="131"/>
      <c r="N1832" s="133"/>
    </row>
    <row r="1833" spans="1:14" x14ac:dyDescent="0.25">
      <c r="A1833" s="130"/>
      <c r="B1833" s="130"/>
      <c r="C1833" s="131"/>
      <c r="D1833" s="112" t="str">
        <f>_xlfn.XLOOKUP(Table1[[#This Row],[Service]],Validation!$A$2:$A$15,Validation!$B$2:$B$15,"",0,1)</f>
        <v/>
      </c>
      <c r="E1833" s="131"/>
      <c r="F1833" s="132"/>
      <c r="G1833" s="133"/>
      <c r="H1833" s="134"/>
      <c r="I1833" s="131"/>
      <c r="J1833" s="131"/>
      <c r="K1833" s="131"/>
      <c r="L1833" s="135">
        <f>Table1[[#This Row],[Per Unit Price]]*MAX(1,Table1[[#This Row],[Qty of Units]])*MAX(1,Table1[[#This Row],['#NCMs Served / FTEs Employed]])*MAX(1,Table1[[#This Row],[Duration of Service]])</f>
        <v>0</v>
      </c>
      <c r="M1833" s="131"/>
      <c r="N1833" s="133"/>
    </row>
    <row r="1834" spans="1:14" x14ac:dyDescent="0.25">
      <c r="A1834" s="130"/>
      <c r="B1834" s="130"/>
      <c r="C1834" s="131"/>
      <c r="D1834" s="112" t="str">
        <f>_xlfn.XLOOKUP(Table1[[#This Row],[Service]],Validation!$A$2:$A$15,Validation!$B$2:$B$15,"",0,1)</f>
        <v/>
      </c>
      <c r="E1834" s="131"/>
      <c r="F1834" s="132"/>
      <c r="G1834" s="133"/>
      <c r="H1834" s="134"/>
      <c r="I1834" s="131"/>
      <c r="J1834" s="131"/>
      <c r="K1834" s="131"/>
      <c r="L1834" s="135">
        <f>Table1[[#This Row],[Per Unit Price]]*MAX(1,Table1[[#This Row],[Qty of Units]])*MAX(1,Table1[[#This Row],['#NCMs Served / FTEs Employed]])*MAX(1,Table1[[#This Row],[Duration of Service]])</f>
        <v>0</v>
      </c>
      <c r="M1834" s="131"/>
      <c r="N1834" s="133"/>
    </row>
    <row r="1835" spans="1:14" x14ac:dyDescent="0.25">
      <c r="A1835" s="130"/>
      <c r="B1835" s="130"/>
      <c r="C1835" s="131"/>
      <c r="D1835" s="112" t="str">
        <f>_xlfn.XLOOKUP(Table1[[#This Row],[Service]],Validation!$A$2:$A$15,Validation!$B$2:$B$15,"",0,1)</f>
        <v/>
      </c>
      <c r="E1835" s="131"/>
      <c r="F1835" s="132"/>
      <c r="G1835" s="133"/>
      <c r="H1835" s="134"/>
      <c r="I1835" s="131"/>
      <c r="J1835" s="131"/>
      <c r="K1835" s="131"/>
      <c r="L1835" s="135">
        <f>Table1[[#This Row],[Per Unit Price]]*MAX(1,Table1[[#This Row],[Qty of Units]])*MAX(1,Table1[[#This Row],['#NCMs Served / FTEs Employed]])*MAX(1,Table1[[#This Row],[Duration of Service]])</f>
        <v>0</v>
      </c>
      <c r="M1835" s="131"/>
      <c r="N1835" s="133"/>
    </row>
    <row r="1836" spans="1:14" x14ac:dyDescent="0.25">
      <c r="A1836" s="130"/>
      <c r="B1836" s="130"/>
      <c r="C1836" s="131"/>
      <c r="D1836" s="112" t="str">
        <f>_xlfn.XLOOKUP(Table1[[#This Row],[Service]],Validation!$A$2:$A$15,Validation!$B$2:$B$15,"",0,1)</f>
        <v/>
      </c>
      <c r="E1836" s="131"/>
      <c r="F1836" s="132"/>
      <c r="G1836" s="133"/>
      <c r="H1836" s="134"/>
      <c r="I1836" s="131"/>
      <c r="J1836" s="131"/>
      <c r="K1836" s="131"/>
      <c r="L1836" s="135">
        <f>Table1[[#This Row],[Per Unit Price]]*MAX(1,Table1[[#This Row],[Qty of Units]])*MAX(1,Table1[[#This Row],['#NCMs Served / FTEs Employed]])*MAX(1,Table1[[#This Row],[Duration of Service]])</f>
        <v>0</v>
      </c>
      <c r="M1836" s="131"/>
      <c r="N1836" s="133"/>
    </row>
    <row r="1837" spans="1:14" x14ac:dyDescent="0.25">
      <c r="A1837" s="130"/>
      <c r="B1837" s="130"/>
      <c r="C1837" s="131"/>
      <c r="D1837" s="112" t="str">
        <f>_xlfn.XLOOKUP(Table1[[#This Row],[Service]],Validation!$A$2:$A$15,Validation!$B$2:$B$15,"",0,1)</f>
        <v/>
      </c>
      <c r="E1837" s="131"/>
      <c r="F1837" s="132"/>
      <c r="G1837" s="133"/>
      <c r="H1837" s="134"/>
      <c r="I1837" s="131"/>
      <c r="J1837" s="131"/>
      <c r="K1837" s="131"/>
      <c r="L1837" s="135">
        <f>Table1[[#This Row],[Per Unit Price]]*MAX(1,Table1[[#This Row],[Qty of Units]])*MAX(1,Table1[[#This Row],['#NCMs Served / FTEs Employed]])*MAX(1,Table1[[#This Row],[Duration of Service]])</f>
        <v>0</v>
      </c>
      <c r="M1837" s="131"/>
      <c r="N1837" s="133"/>
    </row>
    <row r="1838" spans="1:14" x14ac:dyDescent="0.25">
      <c r="A1838" s="130"/>
      <c r="B1838" s="130"/>
      <c r="C1838" s="131"/>
      <c r="D1838" s="112" t="str">
        <f>_xlfn.XLOOKUP(Table1[[#This Row],[Service]],Validation!$A$2:$A$15,Validation!$B$2:$B$15,"",0,1)</f>
        <v/>
      </c>
      <c r="E1838" s="131"/>
      <c r="F1838" s="132"/>
      <c r="G1838" s="133"/>
      <c r="H1838" s="134"/>
      <c r="I1838" s="131"/>
      <c r="J1838" s="131"/>
      <c r="K1838" s="131"/>
      <c r="L1838" s="135">
        <f>Table1[[#This Row],[Per Unit Price]]*MAX(1,Table1[[#This Row],[Qty of Units]])*MAX(1,Table1[[#This Row],['#NCMs Served / FTEs Employed]])*MAX(1,Table1[[#This Row],[Duration of Service]])</f>
        <v>0</v>
      </c>
      <c r="M1838" s="131"/>
      <c r="N1838" s="133"/>
    </row>
    <row r="1839" spans="1:14" x14ac:dyDescent="0.25">
      <c r="A1839" s="130"/>
      <c r="B1839" s="130"/>
      <c r="C1839" s="131"/>
      <c r="D1839" s="112" t="str">
        <f>_xlfn.XLOOKUP(Table1[[#This Row],[Service]],Validation!$A$2:$A$15,Validation!$B$2:$B$15,"",0,1)</f>
        <v/>
      </c>
      <c r="E1839" s="131"/>
      <c r="F1839" s="132"/>
      <c r="G1839" s="133"/>
      <c r="H1839" s="134"/>
      <c r="I1839" s="131"/>
      <c r="J1839" s="131"/>
      <c r="K1839" s="131"/>
      <c r="L1839" s="135">
        <f>Table1[[#This Row],[Per Unit Price]]*MAX(1,Table1[[#This Row],[Qty of Units]])*MAX(1,Table1[[#This Row],['#NCMs Served / FTEs Employed]])*MAX(1,Table1[[#This Row],[Duration of Service]])</f>
        <v>0</v>
      </c>
      <c r="M1839" s="131"/>
      <c r="N1839" s="133"/>
    </row>
    <row r="1840" spans="1:14" x14ac:dyDescent="0.25">
      <c r="A1840" s="130"/>
      <c r="B1840" s="130"/>
      <c r="C1840" s="131"/>
      <c r="D1840" s="112" t="str">
        <f>_xlfn.XLOOKUP(Table1[[#This Row],[Service]],Validation!$A$2:$A$15,Validation!$B$2:$B$15,"",0,1)</f>
        <v/>
      </c>
      <c r="E1840" s="131"/>
      <c r="F1840" s="132"/>
      <c r="G1840" s="133"/>
      <c r="H1840" s="134"/>
      <c r="I1840" s="131"/>
      <c r="J1840" s="131"/>
      <c r="K1840" s="131"/>
      <c r="L1840" s="135">
        <f>Table1[[#This Row],[Per Unit Price]]*MAX(1,Table1[[#This Row],[Qty of Units]])*MAX(1,Table1[[#This Row],['#NCMs Served / FTEs Employed]])*MAX(1,Table1[[#This Row],[Duration of Service]])</f>
        <v>0</v>
      </c>
      <c r="M1840" s="131"/>
      <c r="N1840" s="133"/>
    </row>
    <row r="1841" spans="1:14" x14ac:dyDescent="0.25">
      <c r="A1841" s="130"/>
      <c r="B1841" s="130"/>
      <c r="C1841" s="131"/>
      <c r="D1841" s="112" t="str">
        <f>_xlfn.XLOOKUP(Table1[[#This Row],[Service]],Validation!$A$2:$A$15,Validation!$B$2:$B$15,"",0,1)</f>
        <v/>
      </c>
      <c r="E1841" s="131"/>
      <c r="F1841" s="132"/>
      <c r="G1841" s="133"/>
      <c r="H1841" s="134"/>
      <c r="I1841" s="131"/>
      <c r="J1841" s="131"/>
      <c r="K1841" s="131"/>
      <c r="L1841" s="135">
        <f>Table1[[#This Row],[Per Unit Price]]*MAX(1,Table1[[#This Row],[Qty of Units]])*MAX(1,Table1[[#This Row],['#NCMs Served / FTEs Employed]])*MAX(1,Table1[[#This Row],[Duration of Service]])</f>
        <v>0</v>
      </c>
      <c r="M1841" s="131"/>
      <c r="N1841" s="133"/>
    </row>
    <row r="1842" spans="1:14" x14ac:dyDescent="0.25">
      <c r="A1842" s="130"/>
      <c r="B1842" s="130"/>
      <c r="C1842" s="131"/>
      <c r="D1842" s="112" t="str">
        <f>_xlfn.XLOOKUP(Table1[[#This Row],[Service]],Validation!$A$2:$A$15,Validation!$B$2:$B$15,"",0,1)</f>
        <v/>
      </c>
      <c r="E1842" s="131"/>
      <c r="F1842" s="132"/>
      <c r="G1842" s="133"/>
      <c r="H1842" s="134"/>
      <c r="I1842" s="131"/>
      <c r="J1842" s="131"/>
      <c r="K1842" s="131"/>
      <c r="L1842" s="135">
        <f>Table1[[#This Row],[Per Unit Price]]*MAX(1,Table1[[#This Row],[Qty of Units]])*MAX(1,Table1[[#This Row],['#NCMs Served / FTEs Employed]])*MAX(1,Table1[[#This Row],[Duration of Service]])</f>
        <v>0</v>
      </c>
      <c r="M1842" s="131"/>
      <c r="N1842" s="133"/>
    </row>
    <row r="1843" spans="1:14" x14ac:dyDescent="0.25">
      <c r="A1843" s="130"/>
      <c r="B1843" s="130"/>
      <c r="C1843" s="131"/>
      <c r="D1843" s="112" t="str">
        <f>_xlfn.XLOOKUP(Table1[[#This Row],[Service]],Validation!$A$2:$A$15,Validation!$B$2:$B$15,"",0,1)</f>
        <v/>
      </c>
      <c r="E1843" s="131"/>
      <c r="F1843" s="132"/>
      <c r="G1843" s="133"/>
      <c r="H1843" s="134"/>
      <c r="I1843" s="131"/>
      <c r="J1843" s="131"/>
      <c r="K1843" s="131"/>
      <c r="L1843" s="135">
        <f>Table1[[#This Row],[Per Unit Price]]*MAX(1,Table1[[#This Row],[Qty of Units]])*MAX(1,Table1[[#This Row],['#NCMs Served / FTEs Employed]])*MAX(1,Table1[[#This Row],[Duration of Service]])</f>
        <v>0</v>
      </c>
      <c r="M1843" s="131"/>
      <c r="N1843" s="133"/>
    </row>
    <row r="1844" spans="1:14" x14ac:dyDescent="0.25">
      <c r="A1844" s="130"/>
      <c r="B1844" s="130"/>
      <c r="C1844" s="131"/>
      <c r="D1844" s="112" t="str">
        <f>_xlfn.XLOOKUP(Table1[[#This Row],[Service]],Validation!$A$2:$A$15,Validation!$B$2:$B$15,"",0,1)</f>
        <v/>
      </c>
      <c r="E1844" s="131"/>
      <c r="F1844" s="132"/>
      <c r="G1844" s="133"/>
      <c r="H1844" s="134"/>
      <c r="I1844" s="131"/>
      <c r="J1844" s="131"/>
      <c r="K1844" s="131"/>
      <c r="L1844" s="135">
        <f>Table1[[#This Row],[Per Unit Price]]*MAX(1,Table1[[#This Row],[Qty of Units]])*MAX(1,Table1[[#This Row],['#NCMs Served / FTEs Employed]])*MAX(1,Table1[[#This Row],[Duration of Service]])</f>
        <v>0</v>
      </c>
      <c r="M1844" s="131"/>
      <c r="N1844" s="133"/>
    </row>
    <row r="1845" spans="1:14" x14ac:dyDescent="0.25">
      <c r="A1845" s="130"/>
      <c r="B1845" s="130"/>
      <c r="C1845" s="131"/>
      <c r="D1845" s="112" t="str">
        <f>_xlfn.XLOOKUP(Table1[[#This Row],[Service]],Validation!$A$2:$A$15,Validation!$B$2:$B$15,"",0,1)</f>
        <v/>
      </c>
      <c r="E1845" s="131"/>
      <c r="F1845" s="132"/>
      <c r="G1845" s="133"/>
      <c r="H1845" s="134"/>
      <c r="I1845" s="131"/>
      <c r="J1845" s="131"/>
      <c r="K1845" s="131"/>
      <c r="L1845" s="135">
        <f>Table1[[#This Row],[Per Unit Price]]*MAX(1,Table1[[#This Row],[Qty of Units]])*MAX(1,Table1[[#This Row],['#NCMs Served / FTEs Employed]])*MAX(1,Table1[[#This Row],[Duration of Service]])</f>
        <v>0</v>
      </c>
      <c r="M1845" s="131"/>
      <c r="N1845" s="133"/>
    </row>
    <row r="1846" spans="1:14" x14ac:dyDescent="0.25">
      <c r="A1846" s="130"/>
      <c r="B1846" s="130"/>
      <c r="C1846" s="131"/>
      <c r="D1846" s="112" t="str">
        <f>_xlfn.XLOOKUP(Table1[[#This Row],[Service]],Validation!$A$2:$A$15,Validation!$B$2:$B$15,"",0,1)</f>
        <v/>
      </c>
      <c r="E1846" s="131"/>
      <c r="F1846" s="132"/>
      <c r="G1846" s="133"/>
      <c r="H1846" s="134"/>
      <c r="I1846" s="131"/>
      <c r="J1846" s="131"/>
      <c r="K1846" s="131"/>
      <c r="L1846" s="135">
        <f>Table1[[#This Row],[Per Unit Price]]*MAX(1,Table1[[#This Row],[Qty of Units]])*MAX(1,Table1[[#This Row],['#NCMs Served / FTEs Employed]])*MAX(1,Table1[[#This Row],[Duration of Service]])</f>
        <v>0</v>
      </c>
      <c r="M1846" s="131"/>
      <c r="N1846" s="133"/>
    </row>
    <row r="1847" spans="1:14" x14ac:dyDescent="0.25">
      <c r="A1847" s="130"/>
      <c r="B1847" s="130"/>
      <c r="C1847" s="131"/>
      <c r="D1847" s="112" t="str">
        <f>_xlfn.XLOOKUP(Table1[[#This Row],[Service]],Validation!$A$2:$A$15,Validation!$B$2:$B$15,"",0,1)</f>
        <v/>
      </c>
      <c r="E1847" s="131"/>
      <c r="F1847" s="132"/>
      <c r="G1847" s="133"/>
      <c r="H1847" s="134"/>
      <c r="I1847" s="131"/>
      <c r="J1847" s="131"/>
      <c r="K1847" s="131"/>
      <c r="L1847" s="135">
        <f>Table1[[#This Row],[Per Unit Price]]*MAX(1,Table1[[#This Row],[Qty of Units]])*MAX(1,Table1[[#This Row],['#NCMs Served / FTEs Employed]])*MAX(1,Table1[[#This Row],[Duration of Service]])</f>
        <v>0</v>
      </c>
      <c r="M1847" s="131"/>
      <c r="N1847" s="133"/>
    </row>
    <row r="1848" spans="1:14" x14ac:dyDescent="0.25">
      <c r="A1848" s="130"/>
      <c r="B1848" s="130"/>
      <c r="C1848" s="131"/>
      <c r="D1848" s="112" t="str">
        <f>_xlfn.XLOOKUP(Table1[[#This Row],[Service]],Validation!$A$2:$A$15,Validation!$B$2:$B$15,"",0,1)</f>
        <v/>
      </c>
      <c r="E1848" s="131"/>
      <c r="F1848" s="132"/>
      <c r="G1848" s="133"/>
      <c r="H1848" s="134"/>
      <c r="I1848" s="131"/>
      <c r="J1848" s="131"/>
      <c r="K1848" s="131"/>
      <c r="L1848" s="135">
        <f>Table1[[#This Row],[Per Unit Price]]*MAX(1,Table1[[#This Row],[Qty of Units]])*MAX(1,Table1[[#This Row],['#NCMs Served / FTEs Employed]])*MAX(1,Table1[[#This Row],[Duration of Service]])</f>
        <v>0</v>
      </c>
      <c r="M1848" s="131"/>
      <c r="N1848" s="133"/>
    </row>
    <row r="1849" spans="1:14" x14ac:dyDescent="0.25">
      <c r="A1849" s="130"/>
      <c r="B1849" s="130"/>
      <c r="C1849" s="131"/>
      <c r="D1849" s="112" t="str">
        <f>_xlfn.XLOOKUP(Table1[[#This Row],[Service]],Validation!$A$2:$A$15,Validation!$B$2:$B$15,"",0,1)</f>
        <v/>
      </c>
      <c r="E1849" s="131"/>
      <c r="F1849" s="132"/>
      <c r="G1849" s="133"/>
      <c r="H1849" s="134"/>
      <c r="I1849" s="131"/>
      <c r="J1849" s="131"/>
      <c r="K1849" s="131"/>
      <c r="L1849" s="135">
        <f>Table1[[#This Row],[Per Unit Price]]*MAX(1,Table1[[#This Row],[Qty of Units]])*MAX(1,Table1[[#This Row],['#NCMs Served / FTEs Employed]])*MAX(1,Table1[[#This Row],[Duration of Service]])</f>
        <v>0</v>
      </c>
      <c r="M1849" s="131"/>
      <c r="N1849" s="133"/>
    </row>
    <row r="1850" spans="1:14" x14ac:dyDescent="0.25">
      <c r="A1850" s="130"/>
      <c r="B1850" s="130"/>
      <c r="C1850" s="131"/>
      <c r="D1850" s="112" t="str">
        <f>_xlfn.XLOOKUP(Table1[[#This Row],[Service]],Validation!$A$2:$A$15,Validation!$B$2:$B$15,"",0,1)</f>
        <v/>
      </c>
      <c r="E1850" s="131"/>
      <c r="F1850" s="132"/>
      <c r="G1850" s="133"/>
      <c r="H1850" s="134"/>
      <c r="I1850" s="131"/>
      <c r="J1850" s="131"/>
      <c r="K1850" s="131"/>
      <c r="L1850" s="135">
        <f>Table1[[#This Row],[Per Unit Price]]*MAX(1,Table1[[#This Row],[Qty of Units]])*MAX(1,Table1[[#This Row],['#NCMs Served / FTEs Employed]])*MAX(1,Table1[[#This Row],[Duration of Service]])</f>
        <v>0</v>
      </c>
      <c r="M1850" s="131"/>
      <c r="N1850" s="133"/>
    </row>
    <row r="1851" spans="1:14" x14ac:dyDescent="0.25">
      <c r="A1851" s="130"/>
      <c r="B1851" s="130"/>
      <c r="C1851" s="131"/>
      <c r="D1851" s="112" t="str">
        <f>_xlfn.XLOOKUP(Table1[[#This Row],[Service]],Validation!$A$2:$A$15,Validation!$B$2:$B$15,"",0,1)</f>
        <v/>
      </c>
      <c r="E1851" s="131"/>
      <c r="F1851" s="132"/>
      <c r="G1851" s="133"/>
      <c r="H1851" s="134"/>
      <c r="I1851" s="131"/>
      <c r="J1851" s="131"/>
      <c r="K1851" s="131"/>
      <c r="L1851" s="135">
        <f>Table1[[#This Row],[Per Unit Price]]*MAX(1,Table1[[#This Row],[Qty of Units]])*MAX(1,Table1[[#This Row],['#NCMs Served / FTEs Employed]])*MAX(1,Table1[[#This Row],[Duration of Service]])</f>
        <v>0</v>
      </c>
      <c r="M1851" s="131"/>
      <c r="N1851" s="133"/>
    </row>
    <row r="1852" spans="1:14" x14ac:dyDescent="0.25">
      <c r="A1852" s="130"/>
      <c r="B1852" s="130"/>
      <c r="C1852" s="131"/>
      <c r="D1852" s="112" t="str">
        <f>_xlfn.XLOOKUP(Table1[[#This Row],[Service]],Validation!$A$2:$A$15,Validation!$B$2:$B$15,"",0,1)</f>
        <v/>
      </c>
      <c r="E1852" s="131"/>
      <c r="F1852" s="132"/>
      <c r="G1852" s="133"/>
      <c r="H1852" s="134"/>
      <c r="I1852" s="131"/>
      <c r="J1852" s="131"/>
      <c r="K1852" s="131"/>
      <c r="L1852" s="135">
        <f>Table1[[#This Row],[Per Unit Price]]*MAX(1,Table1[[#This Row],[Qty of Units]])*MAX(1,Table1[[#This Row],['#NCMs Served / FTEs Employed]])*MAX(1,Table1[[#This Row],[Duration of Service]])</f>
        <v>0</v>
      </c>
      <c r="M1852" s="131"/>
      <c r="N1852" s="133"/>
    </row>
    <row r="1853" spans="1:14" x14ac:dyDescent="0.25">
      <c r="A1853" s="130"/>
      <c r="B1853" s="130"/>
      <c r="C1853" s="131"/>
      <c r="D1853" s="112" t="str">
        <f>_xlfn.XLOOKUP(Table1[[#This Row],[Service]],Validation!$A$2:$A$15,Validation!$B$2:$B$15,"",0,1)</f>
        <v/>
      </c>
      <c r="E1853" s="131"/>
      <c r="F1853" s="132"/>
      <c r="G1853" s="133"/>
      <c r="H1853" s="134"/>
      <c r="I1853" s="131"/>
      <c r="J1853" s="131"/>
      <c r="K1853" s="131"/>
      <c r="L1853" s="135">
        <f>Table1[[#This Row],[Per Unit Price]]*MAX(1,Table1[[#This Row],[Qty of Units]])*MAX(1,Table1[[#This Row],['#NCMs Served / FTEs Employed]])*MAX(1,Table1[[#This Row],[Duration of Service]])</f>
        <v>0</v>
      </c>
      <c r="M1853" s="131"/>
      <c r="N1853" s="133"/>
    </row>
    <row r="1854" spans="1:14" x14ac:dyDescent="0.25">
      <c r="A1854" s="130"/>
      <c r="B1854" s="130"/>
      <c r="C1854" s="131"/>
      <c r="D1854" s="112" t="str">
        <f>_xlfn.XLOOKUP(Table1[[#This Row],[Service]],Validation!$A$2:$A$15,Validation!$B$2:$B$15,"",0,1)</f>
        <v/>
      </c>
      <c r="E1854" s="131"/>
      <c r="F1854" s="132"/>
      <c r="G1854" s="133"/>
      <c r="H1854" s="134"/>
      <c r="I1854" s="131"/>
      <c r="J1854" s="131"/>
      <c r="K1854" s="131"/>
      <c r="L1854" s="135">
        <f>Table1[[#This Row],[Per Unit Price]]*MAX(1,Table1[[#This Row],[Qty of Units]])*MAX(1,Table1[[#This Row],['#NCMs Served / FTEs Employed]])*MAX(1,Table1[[#This Row],[Duration of Service]])</f>
        <v>0</v>
      </c>
      <c r="M1854" s="131"/>
      <c r="N1854" s="133"/>
    </row>
    <row r="1855" spans="1:14" x14ac:dyDescent="0.25">
      <c r="A1855" s="130"/>
      <c r="B1855" s="130"/>
      <c r="C1855" s="131"/>
      <c r="D1855" s="112" t="str">
        <f>_xlfn.XLOOKUP(Table1[[#This Row],[Service]],Validation!$A$2:$A$15,Validation!$B$2:$B$15,"",0,1)</f>
        <v/>
      </c>
      <c r="E1855" s="131"/>
      <c r="F1855" s="132"/>
      <c r="G1855" s="133"/>
      <c r="H1855" s="134"/>
      <c r="I1855" s="131"/>
      <c r="J1855" s="131"/>
      <c r="K1855" s="131"/>
      <c r="L1855" s="135">
        <f>Table1[[#This Row],[Per Unit Price]]*MAX(1,Table1[[#This Row],[Qty of Units]])*MAX(1,Table1[[#This Row],['#NCMs Served / FTEs Employed]])*MAX(1,Table1[[#This Row],[Duration of Service]])</f>
        <v>0</v>
      </c>
      <c r="M1855" s="131"/>
      <c r="N1855" s="133"/>
    </row>
    <row r="1856" spans="1:14" x14ac:dyDescent="0.25">
      <c r="A1856" s="130"/>
      <c r="B1856" s="130"/>
      <c r="C1856" s="131"/>
      <c r="D1856" s="112" t="str">
        <f>_xlfn.XLOOKUP(Table1[[#This Row],[Service]],Validation!$A$2:$A$15,Validation!$B$2:$B$15,"",0,1)</f>
        <v/>
      </c>
      <c r="E1856" s="131"/>
      <c r="F1856" s="132"/>
      <c r="G1856" s="133"/>
      <c r="H1856" s="134"/>
      <c r="I1856" s="131"/>
      <c r="J1856" s="131"/>
      <c r="K1856" s="131"/>
      <c r="L1856" s="135">
        <f>Table1[[#This Row],[Per Unit Price]]*MAX(1,Table1[[#This Row],[Qty of Units]])*MAX(1,Table1[[#This Row],['#NCMs Served / FTEs Employed]])*MAX(1,Table1[[#This Row],[Duration of Service]])</f>
        <v>0</v>
      </c>
      <c r="M1856" s="131"/>
      <c r="N1856" s="133"/>
    </row>
    <row r="1857" spans="1:14" x14ac:dyDescent="0.25">
      <c r="A1857" s="130"/>
      <c r="B1857" s="130"/>
      <c r="C1857" s="131"/>
      <c r="D1857" s="112" t="str">
        <f>_xlfn.XLOOKUP(Table1[[#This Row],[Service]],Validation!$A$2:$A$15,Validation!$B$2:$B$15,"",0,1)</f>
        <v/>
      </c>
      <c r="E1857" s="131"/>
      <c r="F1857" s="132"/>
      <c r="G1857" s="133"/>
      <c r="H1857" s="134"/>
      <c r="I1857" s="131"/>
      <c r="J1857" s="131"/>
      <c r="K1857" s="131"/>
      <c r="L1857" s="135">
        <f>Table1[[#This Row],[Per Unit Price]]*MAX(1,Table1[[#This Row],[Qty of Units]])*MAX(1,Table1[[#This Row],['#NCMs Served / FTEs Employed]])*MAX(1,Table1[[#This Row],[Duration of Service]])</f>
        <v>0</v>
      </c>
      <c r="M1857" s="131"/>
      <c r="N1857" s="133"/>
    </row>
    <row r="1858" spans="1:14" x14ac:dyDescent="0.25">
      <c r="A1858" s="130"/>
      <c r="B1858" s="130"/>
      <c r="C1858" s="131"/>
      <c r="D1858" s="112" t="str">
        <f>_xlfn.XLOOKUP(Table1[[#This Row],[Service]],Validation!$A$2:$A$15,Validation!$B$2:$B$15,"",0,1)</f>
        <v/>
      </c>
      <c r="E1858" s="131"/>
      <c r="F1858" s="132"/>
      <c r="G1858" s="133"/>
      <c r="H1858" s="134"/>
      <c r="I1858" s="131"/>
      <c r="J1858" s="131"/>
      <c r="K1858" s="131"/>
      <c r="L1858" s="135">
        <f>Table1[[#This Row],[Per Unit Price]]*MAX(1,Table1[[#This Row],[Qty of Units]])*MAX(1,Table1[[#This Row],['#NCMs Served / FTEs Employed]])*MAX(1,Table1[[#This Row],[Duration of Service]])</f>
        <v>0</v>
      </c>
      <c r="M1858" s="131"/>
      <c r="N1858" s="133"/>
    </row>
    <row r="1859" spans="1:14" x14ac:dyDescent="0.25">
      <c r="A1859" s="130"/>
      <c r="B1859" s="130"/>
      <c r="C1859" s="131"/>
      <c r="D1859" s="112" t="str">
        <f>_xlfn.XLOOKUP(Table1[[#This Row],[Service]],Validation!$A$2:$A$15,Validation!$B$2:$B$15,"",0,1)</f>
        <v/>
      </c>
      <c r="E1859" s="131"/>
      <c r="F1859" s="132"/>
      <c r="G1859" s="133"/>
      <c r="H1859" s="134"/>
      <c r="I1859" s="131"/>
      <c r="J1859" s="131"/>
      <c r="K1859" s="131"/>
      <c r="L1859" s="135">
        <f>Table1[[#This Row],[Per Unit Price]]*MAX(1,Table1[[#This Row],[Qty of Units]])*MAX(1,Table1[[#This Row],['#NCMs Served / FTEs Employed]])*MAX(1,Table1[[#This Row],[Duration of Service]])</f>
        <v>0</v>
      </c>
      <c r="M1859" s="131"/>
      <c r="N1859" s="133"/>
    </row>
    <row r="1860" spans="1:14" x14ac:dyDescent="0.25">
      <c r="A1860" s="130"/>
      <c r="B1860" s="130"/>
      <c r="C1860" s="131"/>
      <c r="D1860" s="112" t="str">
        <f>_xlfn.XLOOKUP(Table1[[#This Row],[Service]],Validation!$A$2:$A$15,Validation!$B$2:$B$15,"",0,1)</f>
        <v/>
      </c>
      <c r="E1860" s="131"/>
      <c r="F1860" s="132"/>
      <c r="G1860" s="133"/>
      <c r="H1860" s="134"/>
      <c r="I1860" s="131"/>
      <c r="J1860" s="131"/>
      <c r="K1860" s="131"/>
      <c r="L1860" s="135">
        <f>Table1[[#This Row],[Per Unit Price]]*MAX(1,Table1[[#This Row],[Qty of Units]])*MAX(1,Table1[[#This Row],['#NCMs Served / FTEs Employed]])*MAX(1,Table1[[#This Row],[Duration of Service]])</f>
        <v>0</v>
      </c>
      <c r="M1860" s="131"/>
      <c r="N1860" s="133"/>
    </row>
    <row r="1861" spans="1:14" x14ac:dyDescent="0.25">
      <c r="A1861" s="130"/>
      <c r="B1861" s="130"/>
      <c r="C1861" s="131"/>
      <c r="D1861" s="112" t="str">
        <f>_xlfn.XLOOKUP(Table1[[#This Row],[Service]],Validation!$A$2:$A$15,Validation!$B$2:$B$15,"",0,1)</f>
        <v/>
      </c>
      <c r="E1861" s="131"/>
      <c r="F1861" s="132"/>
      <c r="G1861" s="133"/>
      <c r="H1861" s="134"/>
      <c r="I1861" s="131"/>
      <c r="J1861" s="131"/>
      <c r="K1861" s="131"/>
      <c r="L1861" s="135">
        <f>Table1[[#This Row],[Per Unit Price]]*MAX(1,Table1[[#This Row],[Qty of Units]])*MAX(1,Table1[[#This Row],['#NCMs Served / FTEs Employed]])*MAX(1,Table1[[#This Row],[Duration of Service]])</f>
        <v>0</v>
      </c>
      <c r="M1861" s="131"/>
      <c r="N1861" s="133"/>
    </row>
    <row r="1862" spans="1:14" x14ac:dyDescent="0.25">
      <c r="A1862" s="130"/>
      <c r="B1862" s="130"/>
      <c r="C1862" s="131"/>
      <c r="D1862" s="112" t="str">
        <f>_xlfn.XLOOKUP(Table1[[#This Row],[Service]],Validation!$A$2:$A$15,Validation!$B$2:$B$15,"",0,1)</f>
        <v/>
      </c>
      <c r="E1862" s="131"/>
      <c r="F1862" s="132"/>
      <c r="G1862" s="133"/>
      <c r="H1862" s="134"/>
      <c r="I1862" s="131"/>
      <c r="J1862" s="131"/>
      <c r="K1862" s="131"/>
      <c r="L1862" s="135">
        <f>Table1[[#This Row],[Per Unit Price]]*MAX(1,Table1[[#This Row],[Qty of Units]])*MAX(1,Table1[[#This Row],['#NCMs Served / FTEs Employed]])*MAX(1,Table1[[#This Row],[Duration of Service]])</f>
        <v>0</v>
      </c>
      <c r="M1862" s="131"/>
      <c r="N1862" s="133"/>
    </row>
    <row r="1863" spans="1:14" x14ac:dyDescent="0.25">
      <c r="A1863" s="130"/>
      <c r="B1863" s="130"/>
      <c r="C1863" s="131"/>
      <c r="D1863" s="112" t="str">
        <f>_xlfn.XLOOKUP(Table1[[#This Row],[Service]],Validation!$A$2:$A$15,Validation!$B$2:$B$15,"",0,1)</f>
        <v/>
      </c>
      <c r="E1863" s="131"/>
      <c r="F1863" s="132"/>
      <c r="G1863" s="133"/>
      <c r="H1863" s="134"/>
      <c r="I1863" s="131"/>
      <c r="J1863" s="131"/>
      <c r="K1863" s="131"/>
      <c r="L1863" s="135">
        <f>Table1[[#This Row],[Per Unit Price]]*MAX(1,Table1[[#This Row],[Qty of Units]])*MAX(1,Table1[[#This Row],['#NCMs Served / FTEs Employed]])*MAX(1,Table1[[#This Row],[Duration of Service]])</f>
        <v>0</v>
      </c>
      <c r="M1863" s="131"/>
      <c r="N1863" s="133"/>
    </row>
    <row r="1864" spans="1:14" x14ac:dyDescent="0.25">
      <c r="A1864" s="130"/>
      <c r="B1864" s="130"/>
      <c r="C1864" s="131"/>
      <c r="D1864" s="112" t="str">
        <f>_xlfn.XLOOKUP(Table1[[#This Row],[Service]],Validation!$A$2:$A$15,Validation!$B$2:$B$15,"",0,1)</f>
        <v/>
      </c>
      <c r="E1864" s="131"/>
      <c r="F1864" s="132"/>
      <c r="G1864" s="133"/>
      <c r="H1864" s="134"/>
      <c r="I1864" s="131"/>
      <c r="J1864" s="131"/>
      <c r="K1864" s="131"/>
      <c r="L1864" s="135">
        <f>Table1[[#This Row],[Per Unit Price]]*MAX(1,Table1[[#This Row],[Qty of Units]])*MAX(1,Table1[[#This Row],['#NCMs Served / FTEs Employed]])*MAX(1,Table1[[#This Row],[Duration of Service]])</f>
        <v>0</v>
      </c>
      <c r="M1864" s="131"/>
      <c r="N1864" s="133"/>
    </row>
    <row r="1865" spans="1:14" x14ac:dyDescent="0.25">
      <c r="A1865" s="130"/>
      <c r="B1865" s="130"/>
      <c r="C1865" s="131"/>
      <c r="D1865" s="112" t="str">
        <f>_xlfn.XLOOKUP(Table1[[#This Row],[Service]],Validation!$A$2:$A$15,Validation!$B$2:$B$15,"",0,1)</f>
        <v/>
      </c>
      <c r="E1865" s="131"/>
      <c r="F1865" s="132"/>
      <c r="G1865" s="133"/>
      <c r="H1865" s="134"/>
      <c r="I1865" s="131"/>
      <c r="J1865" s="131"/>
      <c r="K1865" s="131"/>
      <c r="L1865" s="135">
        <f>Table1[[#This Row],[Per Unit Price]]*MAX(1,Table1[[#This Row],[Qty of Units]])*MAX(1,Table1[[#This Row],['#NCMs Served / FTEs Employed]])*MAX(1,Table1[[#This Row],[Duration of Service]])</f>
        <v>0</v>
      </c>
      <c r="M1865" s="131"/>
      <c r="N1865" s="133"/>
    </row>
    <row r="1866" spans="1:14" x14ac:dyDescent="0.25">
      <c r="A1866" s="130"/>
      <c r="B1866" s="130"/>
      <c r="C1866" s="131"/>
      <c r="D1866" s="112" t="str">
        <f>_xlfn.XLOOKUP(Table1[[#This Row],[Service]],Validation!$A$2:$A$15,Validation!$B$2:$B$15,"",0,1)</f>
        <v/>
      </c>
      <c r="E1866" s="131"/>
      <c r="F1866" s="132"/>
      <c r="G1866" s="133"/>
      <c r="H1866" s="134"/>
      <c r="I1866" s="131"/>
      <c r="J1866" s="131"/>
      <c r="K1866" s="131"/>
      <c r="L1866" s="135">
        <f>Table1[[#This Row],[Per Unit Price]]*MAX(1,Table1[[#This Row],[Qty of Units]])*MAX(1,Table1[[#This Row],['#NCMs Served / FTEs Employed]])*MAX(1,Table1[[#This Row],[Duration of Service]])</f>
        <v>0</v>
      </c>
      <c r="M1866" s="131"/>
      <c r="N1866" s="133"/>
    </row>
    <row r="1867" spans="1:14" x14ac:dyDescent="0.25">
      <c r="A1867" s="130"/>
      <c r="B1867" s="130"/>
      <c r="C1867" s="131"/>
      <c r="D1867" s="112" t="str">
        <f>_xlfn.XLOOKUP(Table1[[#This Row],[Service]],Validation!$A$2:$A$15,Validation!$B$2:$B$15,"",0,1)</f>
        <v/>
      </c>
      <c r="E1867" s="131"/>
      <c r="F1867" s="132"/>
      <c r="G1867" s="133"/>
      <c r="H1867" s="134"/>
      <c r="I1867" s="131"/>
      <c r="J1867" s="131"/>
      <c r="K1867" s="131"/>
      <c r="L1867" s="135">
        <f>Table1[[#This Row],[Per Unit Price]]*MAX(1,Table1[[#This Row],[Qty of Units]])*MAX(1,Table1[[#This Row],['#NCMs Served / FTEs Employed]])*MAX(1,Table1[[#This Row],[Duration of Service]])</f>
        <v>0</v>
      </c>
      <c r="M1867" s="131"/>
      <c r="N1867" s="133"/>
    </row>
    <row r="1868" spans="1:14" x14ac:dyDescent="0.25">
      <c r="A1868" s="130"/>
      <c r="B1868" s="130"/>
      <c r="C1868" s="131"/>
      <c r="D1868" s="112" t="str">
        <f>_xlfn.XLOOKUP(Table1[[#This Row],[Service]],Validation!$A$2:$A$15,Validation!$B$2:$B$15,"",0,1)</f>
        <v/>
      </c>
      <c r="E1868" s="131"/>
      <c r="F1868" s="132"/>
      <c r="G1868" s="133"/>
      <c r="H1868" s="134"/>
      <c r="I1868" s="131"/>
      <c r="J1868" s="131"/>
      <c r="K1868" s="131"/>
      <c r="L1868" s="135">
        <f>Table1[[#This Row],[Per Unit Price]]*MAX(1,Table1[[#This Row],[Qty of Units]])*MAX(1,Table1[[#This Row],['#NCMs Served / FTEs Employed]])*MAX(1,Table1[[#This Row],[Duration of Service]])</f>
        <v>0</v>
      </c>
      <c r="M1868" s="131"/>
      <c r="N1868" s="133"/>
    </row>
    <row r="1869" spans="1:14" x14ac:dyDescent="0.25">
      <c r="A1869" s="130"/>
      <c r="B1869" s="130"/>
      <c r="C1869" s="131"/>
      <c r="D1869" s="112" t="str">
        <f>_xlfn.XLOOKUP(Table1[[#This Row],[Service]],Validation!$A$2:$A$15,Validation!$B$2:$B$15,"",0,1)</f>
        <v/>
      </c>
      <c r="E1869" s="131"/>
      <c r="F1869" s="132"/>
      <c r="G1869" s="133"/>
      <c r="H1869" s="134"/>
      <c r="I1869" s="131"/>
      <c r="J1869" s="131"/>
      <c r="K1869" s="131"/>
      <c r="L1869" s="135">
        <f>Table1[[#This Row],[Per Unit Price]]*MAX(1,Table1[[#This Row],[Qty of Units]])*MAX(1,Table1[[#This Row],['#NCMs Served / FTEs Employed]])*MAX(1,Table1[[#This Row],[Duration of Service]])</f>
        <v>0</v>
      </c>
      <c r="M1869" s="131"/>
      <c r="N1869" s="133"/>
    </row>
    <row r="1870" spans="1:14" x14ac:dyDescent="0.25">
      <c r="A1870" s="130"/>
      <c r="B1870" s="130"/>
      <c r="C1870" s="131"/>
      <c r="D1870" s="112" t="str">
        <f>_xlfn.XLOOKUP(Table1[[#This Row],[Service]],Validation!$A$2:$A$15,Validation!$B$2:$B$15,"",0,1)</f>
        <v/>
      </c>
      <c r="E1870" s="131"/>
      <c r="F1870" s="132"/>
      <c r="G1870" s="133"/>
      <c r="H1870" s="134"/>
      <c r="I1870" s="131"/>
      <c r="J1870" s="131"/>
      <c r="K1870" s="131"/>
      <c r="L1870" s="135">
        <f>Table1[[#This Row],[Per Unit Price]]*MAX(1,Table1[[#This Row],[Qty of Units]])*MAX(1,Table1[[#This Row],['#NCMs Served / FTEs Employed]])*MAX(1,Table1[[#This Row],[Duration of Service]])</f>
        <v>0</v>
      </c>
      <c r="M1870" s="131"/>
      <c r="N1870" s="133"/>
    </row>
    <row r="1871" spans="1:14" x14ac:dyDescent="0.25">
      <c r="A1871" s="130"/>
      <c r="B1871" s="130"/>
      <c r="C1871" s="131"/>
      <c r="D1871" s="112" t="str">
        <f>_xlfn.XLOOKUP(Table1[[#This Row],[Service]],Validation!$A$2:$A$15,Validation!$B$2:$B$15,"",0,1)</f>
        <v/>
      </c>
      <c r="E1871" s="131"/>
      <c r="F1871" s="132"/>
      <c r="G1871" s="133"/>
      <c r="H1871" s="134"/>
      <c r="I1871" s="131"/>
      <c r="J1871" s="131"/>
      <c r="K1871" s="131"/>
      <c r="L1871" s="135">
        <f>Table1[[#This Row],[Per Unit Price]]*MAX(1,Table1[[#This Row],[Qty of Units]])*MAX(1,Table1[[#This Row],['#NCMs Served / FTEs Employed]])*MAX(1,Table1[[#This Row],[Duration of Service]])</f>
        <v>0</v>
      </c>
      <c r="M1871" s="131"/>
      <c r="N1871" s="133"/>
    </row>
    <row r="1872" spans="1:14" x14ac:dyDescent="0.25">
      <c r="A1872" s="130"/>
      <c r="B1872" s="130"/>
      <c r="C1872" s="131"/>
      <c r="D1872" s="112" t="str">
        <f>_xlfn.XLOOKUP(Table1[[#This Row],[Service]],Validation!$A$2:$A$15,Validation!$B$2:$B$15,"",0,1)</f>
        <v/>
      </c>
      <c r="E1872" s="131"/>
      <c r="F1872" s="132"/>
      <c r="G1872" s="133"/>
      <c r="H1872" s="134"/>
      <c r="I1872" s="131"/>
      <c r="J1872" s="131"/>
      <c r="K1872" s="131"/>
      <c r="L1872" s="135">
        <f>Table1[[#This Row],[Per Unit Price]]*MAX(1,Table1[[#This Row],[Qty of Units]])*MAX(1,Table1[[#This Row],['#NCMs Served / FTEs Employed]])*MAX(1,Table1[[#This Row],[Duration of Service]])</f>
        <v>0</v>
      </c>
      <c r="M1872" s="131"/>
      <c r="N1872" s="133"/>
    </row>
    <row r="1873" spans="1:14" x14ac:dyDescent="0.25">
      <c r="A1873" s="130"/>
      <c r="B1873" s="130"/>
      <c r="C1873" s="131"/>
      <c r="D1873" s="112" t="str">
        <f>_xlfn.XLOOKUP(Table1[[#This Row],[Service]],Validation!$A$2:$A$15,Validation!$B$2:$B$15,"",0,1)</f>
        <v/>
      </c>
      <c r="E1873" s="131"/>
      <c r="F1873" s="132"/>
      <c r="G1873" s="133"/>
      <c r="H1873" s="134"/>
      <c r="I1873" s="131"/>
      <c r="J1873" s="131"/>
      <c r="K1873" s="131"/>
      <c r="L1873" s="135">
        <f>Table1[[#This Row],[Per Unit Price]]*MAX(1,Table1[[#This Row],[Qty of Units]])*MAX(1,Table1[[#This Row],['#NCMs Served / FTEs Employed]])*MAX(1,Table1[[#This Row],[Duration of Service]])</f>
        <v>0</v>
      </c>
      <c r="M1873" s="131"/>
      <c r="N1873" s="133"/>
    </row>
    <row r="1874" spans="1:14" x14ac:dyDescent="0.25">
      <c r="A1874" s="130"/>
      <c r="B1874" s="130"/>
      <c r="C1874" s="131"/>
      <c r="D1874" s="112" t="str">
        <f>_xlfn.XLOOKUP(Table1[[#This Row],[Service]],Validation!$A$2:$A$15,Validation!$B$2:$B$15,"",0,1)</f>
        <v/>
      </c>
      <c r="E1874" s="131"/>
      <c r="F1874" s="132"/>
      <c r="G1874" s="133"/>
      <c r="H1874" s="134"/>
      <c r="I1874" s="131"/>
      <c r="J1874" s="131"/>
      <c r="K1874" s="131"/>
      <c r="L1874" s="135">
        <f>Table1[[#This Row],[Per Unit Price]]*MAX(1,Table1[[#This Row],[Qty of Units]])*MAX(1,Table1[[#This Row],['#NCMs Served / FTEs Employed]])*MAX(1,Table1[[#This Row],[Duration of Service]])</f>
        <v>0</v>
      </c>
      <c r="M1874" s="131"/>
      <c r="N1874" s="133"/>
    </row>
    <row r="1875" spans="1:14" x14ac:dyDescent="0.25">
      <c r="A1875" s="130"/>
      <c r="B1875" s="130"/>
      <c r="C1875" s="131"/>
      <c r="D1875" s="112" t="str">
        <f>_xlfn.XLOOKUP(Table1[[#This Row],[Service]],Validation!$A$2:$A$15,Validation!$B$2:$B$15,"",0,1)</f>
        <v/>
      </c>
      <c r="E1875" s="131"/>
      <c r="F1875" s="132"/>
      <c r="G1875" s="133"/>
      <c r="H1875" s="134"/>
      <c r="I1875" s="131"/>
      <c r="J1875" s="131"/>
      <c r="K1875" s="131"/>
      <c r="L1875" s="135">
        <f>Table1[[#This Row],[Per Unit Price]]*MAX(1,Table1[[#This Row],[Qty of Units]])*MAX(1,Table1[[#This Row],['#NCMs Served / FTEs Employed]])*MAX(1,Table1[[#This Row],[Duration of Service]])</f>
        <v>0</v>
      </c>
      <c r="M1875" s="131"/>
      <c r="N1875" s="133"/>
    </row>
    <row r="1876" spans="1:14" x14ac:dyDescent="0.25">
      <c r="A1876" s="130"/>
      <c r="B1876" s="130"/>
      <c r="C1876" s="131"/>
      <c r="D1876" s="112" t="str">
        <f>_xlfn.XLOOKUP(Table1[[#This Row],[Service]],Validation!$A$2:$A$15,Validation!$B$2:$B$15,"",0,1)</f>
        <v/>
      </c>
      <c r="E1876" s="131"/>
      <c r="F1876" s="132"/>
      <c r="G1876" s="133"/>
      <c r="H1876" s="134"/>
      <c r="I1876" s="131"/>
      <c r="J1876" s="131"/>
      <c r="K1876" s="131"/>
      <c r="L1876" s="135">
        <f>Table1[[#This Row],[Per Unit Price]]*MAX(1,Table1[[#This Row],[Qty of Units]])*MAX(1,Table1[[#This Row],['#NCMs Served / FTEs Employed]])*MAX(1,Table1[[#This Row],[Duration of Service]])</f>
        <v>0</v>
      </c>
      <c r="M1876" s="131"/>
      <c r="N1876" s="133"/>
    </row>
    <row r="1877" spans="1:14" x14ac:dyDescent="0.25">
      <c r="A1877" s="130"/>
      <c r="B1877" s="130"/>
      <c r="C1877" s="131"/>
      <c r="D1877" s="112" t="str">
        <f>_xlfn.XLOOKUP(Table1[[#This Row],[Service]],Validation!$A$2:$A$15,Validation!$B$2:$B$15,"",0,1)</f>
        <v/>
      </c>
      <c r="E1877" s="131"/>
      <c r="F1877" s="132"/>
      <c r="G1877" s="133"/>
      <c r="H1877" s="134"/>
      <c r="I1877" s="131"/>
      <c r="J1877" s="131"/>
      <c r="K1877" s="131"/>
      <c r="L1877" s="135">
        <f>Table1[[#This Row],[Per Unit Price]]*MAX(1,Table1[[#This Row],[Qty of Units]])*MAX(1,Table1[[#This Row],['#NCMs Served / FTEs Employed]])*MAX(1,Table1[[#This Row],[Duration of Service]])</f>
        <v>0</v>
      </c>
      <c r="M1877" s="131"/>
      <c r="N1877" s="133"/>
    </row>
    <row r="1878" spans="1:14" x14ac:dyDescent="0.25">
      <c r="A1878" s="130"/>
      <c r="B1878" s="130"/>
      <c r="C1878" s="131"/>
      <c r="D1878" s="112" t="str">
        <f>_xlfn.XLOOKUP(Table1[[#This Row],[Service]],Validation!$A$2:$A$15,Validation!$B$2:$B$15,"",0,1)</f>
        <v/>
      </c>
      <c r="E1878" s="131"/>
      <c r="F1878" s="132"/>
      <c r="G1878" s="133"/>
      <c r="H1878" s="134"/>
      <c r="I1878" s="131"/>
      <c r="J1878" s="131"/>
      <c r="K1878" s="131"/>
      <c r="L1878" s="135">
        <f>Table1[[#This Row],[Per Unit Price]]*MAX(1,Table1[[#This Row],[Qty of Units]])*MAX(1,Table1[[#This Row],['#NCMs Served / FTEs Employed]])*MAX(1,Table1[[#This Row],[Duration of Service]])</f>
        <v>0</v>
      </c>
      <c r="M1878" s="131"/>
      <c r="N1878" s="133"/>
    </row>
    <row r="1879" spans="1:14" x14ac:dyDescent="0.25">
      <c r="A1879" s="130"/>
      <c r="B1879" s="130"/>
      <c r="C1879" s="131"/>
      <c r="D1879" s="112" t="str">
        <f>_xlfn.XLOOKUP(Table1[[#This Row],[Service]],Validation!$A$2:$A$15,Validation!$B$2:$B$15,"",0,1)</f>
        <v/>
      </c>
      <c r="E1879" s="131"/>
      <c r="F1879" s="132"/>
      <c r="G1879" s="133"/>
      <c r="H1879" s="134"/>
      <c r="I1879" s="131"/>
      <c r="J1879" s="131"/>
      <c r="K1879" s="131"/>
      <c r="L1879" s="135">
        <f>Table1[[#This Row],[Per Unit Price]]*MAX(1,Table1[[#This Row],[Qty of Units]])*MAX(1,Table1[[#This Row],['#NCMs Served / FTEs Employed]])*MAX(1,Table1[[#This Row],[Duration of Service]])</f>
        <v>0</v>
      </c>
      <c r="M1879" s="131"/>
      <c r="N1879" s="133"/>
    </row>
    <row r="1880" spans="1:14" x14ac:dyDescent="0.25">
      <c r="A1880" s="130"/>
      <c r="B1880" s="130"/>
      <c r="C1880" s="131"/>
      <c r="D1880" s="112" t="str">
        <f>_xlfn.XLOOKUP(Table1[[#This Row],[Service]],Validation!$A$2:$A$15,Validation!$B$2:$B$15,"",0,1)</f>
        <v/>
      </c>
      <c r="E1880" s="131"/>
      <c r="F1880" s="132"/>
      <c r="G1880" s="133"/>
      <c r="H1880" s="134"/>
      <c r="I1880" s="131"/>
      <c r="J1880" s="131"/>
      <c r="K1880" s="131"/>
      <c r="L1880" s="135">
        <f>Table1[[#This Row],[Per Unit Price]]*MAX(1,Table1[[#This Row],[Qty of Units]])*MAX(1,Table1[[#This Row],['#NCMs Served / FTEs Employed]])*MAX(1,Table1[[#This Row],[Duration of Service]])</f>
        <v>0</v>
      </c>
      <c r="M1880" s="131"/>
      <c r="N1880" s="133"/>
    </row>
    <row r="1881" spans="1:14" x14ac:dyDescent="0.25">
      <c r="A1881" s="130"/>
      <c r="B1881" s="130"/>
      <c r="C1881" s="131"/>
      <c r="D1881" s="112" t="str">
        <f>_xlfn.XLOOKUP(Table1[[#This Row],[Service]],Validation!$A$2:$A$15,Validation!$B$2:$B$15,"",0,1)</f>
        <v/>
      </c>
      <c r="E1881" s="131"/>
      <c r="F1881" s="132"/>
      <c r="G1881" s="133"/>
      <c r="H1881" s="134"/>
      <c r="I1881" s="131"/>
      <c r="J1881" s="131"/>
      <c r="K1881" s="131"/>
      <c r="L1881" s="135">
        <f>Table1[[#This Row],[Per Unit Price]]*MAX(1,Table1[[#This Row],[Qty of Units]])*MAX(1,Table1[[#This Row],['#NCMs Served / FTEs Employed]])*MAX(1,Table1[[#This Row],[Duration of Service]])</f>
        <v>0</v>
      </c>
      <c r="M1881" s="131"/>
      <c r="N1881" s="133"/>
    </row>
    <row r="1882" spans="1:14" x14ac:dyDescent="0.25">
      <c r="A1882" s="130"/>
      <c r="B1882" s="130"/>
      <c r="C1882" s="131"/>
      <c r="D1882" s="112" t="str">
        <f>_xlfn.XLOOKUP(Table1[[#This Row],[Service]],Validation!$A$2:$A$15,Validation!$B$2:$B$15,"",0,1)</f>
        <v/>
      </c>
      <c r="E1882" s="131"/>
      <c r="F1882" s="132"/>
      <c r="G1882" s="133"/>
      <c r="H1882" s="134"/>
      <c r="I1882" s="131"/>
      <c r="J1882" s="131"/>
      <c r="K1882" s="131"/>
      <c r="L1882" s="135">
        <f>Table1[[#This Row],[Per Unit Price]]*MAX(1,Table1[[#This Row],[Qty of Units]])*MAX(1,Table1[[#This Row],['#NCMs Served / FTEs Employed]])*MAX(1,Table1[[#This Row],[Duration of Service]])</f>
        <v>0</v>
      </c>
      <c r="M1882" s="131"/>
      <c r="N1882" s="133"/>
    </row>
    <row r="1883" spans="1:14" x14ac:dyDescent="0.25">
      <c r="A1883" s="130"/>
      <c r="B1883" s="130"/>
      <c r="C1883" s="131"/>
      <c r="D1883" s="112" t="str">
        <f>_xlfn.XLOOKUP(Table1[[#This Row],[Service]],Validation!$A$2:$A$15,Validation!$B$2:$B$15,"",0,1)</f>
        <v/>
      </c>
      <c r="E1883" s="131"/>
      <c r="F1883" s="132"/>
      <c r="G1883" s="133"/>
      <c r="H1883" s="134"/>
      <c r="I1883" s="131"/>
      <c r="J1883" s="131"/>
      <c r="K1883" s="131"/>
      <c r="L1883" s="135">
        <f>Table1[[#This Row],[Per Unit Price]]*MAX(1,Table1[[#This Row],[Qty of Units]])*MAX(1,Table1[[#This Row],['#NCMs Served / FTEs Employed]])*MAX(1,Table1[[#This Row],[Duration of Service]])</f>
        <v>0</v>
      </c>
      <c r="M1883" s="131"/>
      <c r="N1883" s="133"/>
    </row>
    <row r="1884" spans="1:14" x14ac:dyDescent="0.25">
      <c r="A1884" s="130"/>
      <c r="B1884" s="130"/>
      <c r="C1884" s="131"/>
      <c r="D1884" s="112" t="str">
        <f>_xlfn.XLOOKUP(Table1[[#This Row],[Service]],Validation!$A$2:$A$15,Validation!$B$2:$B$15,"",0,1)</f>
        <v/>
      </c>
      <c r="E1884" s="131"/>
      <c r="F1884" s="132"/>
      <c r="G1884" s="133"/>
      <c r="H1884" s="134"/>
      <c r="I1884" s="131"/>
      <c r="J1884" s="131"/>
      <c r="K1884" s="131"/>
      <c r="L1884" s="135">
        <f>Table1[[#This Row],[Per Unit Price]]*MAX(1,Table1[[#This Row],[Qty of Units]])*MAX(1,Table1[[#This Row],['#NCMs Served / FTEs Employed]])*MAX(1,Table1[[#This Row],[Duration of Service]])</f>
        <v>0</v>
      </c>
      <c r="M1884" s="131"/>
      <c r="N1884" s="133"/>
    </row>
    <row r="1885" spans="1:14" x14ac:dyDescent="0.25">
      <c r="A1885" s="130"/>
      <c r="B1885" s="130"/>
      <c r="C1885" s="131"/>
      <c r="D1885" s="112" t="str">
        <f>_xlfn.XLOOKUP(Table1[[#This Row],[Service]],Validation!$A$2:$A$15,Validation!$B$2:$B$15,"",0,1)</f>
        <v/>
      </c>
      <c r="E1885" s="131"/>
      <c r="F1885" s="132"/>
      <c r="G1885" s="133"/>
      <c r="H1885" s="134"/>
      <c r="I1885" s="131"/>
      <c r="J1885" s="131"/>
      <c r="K1885" s="131"/>
      <c r="L1885" s="135">
        <f>Table1[[#This Row],[Per Unit Price]]*MAX(1,Table1[[#This Row],[Qty of Units]])*MAX(1,Table1[[#This Row],['#NCMs Served / FTEs Employed]])*MAX(1,Table1[[#This Row],[Duration of Service]])</f>
        <v>0</v>
      </c>
      <c r="M1885" s="131"/>
      <c r="N1885" s="133"/>
    </row>
    <row r="1886" spans="1:14" x14ac:dyDescent="0.25">
      <c r="A1886" s="130"/>
      <c r="B1886" s="130"/>
      <c r="C1886" s="131"/>
      <c r="D1886" s="112" t="str">
        <f>_xlfn.XLOOKUP(Table1[[#This Row],[Service]],Validation!$A$2:$A$15,Validation!$B$2:$B$15,"",0,1)</f>
        <v/>
      </c>
      <c r="E1886" s="131"/>
      <c r="F1886" s="132"/>
      <c r="G1886" s="133"/>
      <c r="H1886" s="134"/>
      <c r="I1886" s="131"/>
      <c r="J1886" s="131"/>
      <c r="K1886" s="131"/>
      <c r="L1886" s="135">
        <f>Table1[[#This Row],[Per Unit Price]]*MAX(1,Table1[[#This Row],[Qty of Units]])*MAX(1,Table1[[#This Row],['#NCMs Served / FTEs Employed]])*MAX(1,Table1[[#This Row],[Duration of Service]])</f>
        <v>0</v>
      </c>
      <c r="M1886" s="131"/>
      <c r="N1886" s="133"/>
    </row>
    <row r="1887" spans="1:14" x14ac:dyDescent="0.25">
      <c r="A1887" s="130"/>
      <c r="B1887" s="130"/>
      <c r="C1887" s="131"/>
      <c r="D1887" s="112" t="str">
        <f>_xlfn.XLOOKUP(Table1[[#This Row],[Service]],Validation!$A$2:$A$15,Validation!$B$2:$B$15,"",0,1)</f>
        <v/>
      </c>
      <c r="E1887" s="131"/>
      <c r="F1887" s="132"/>
      <c r="G1887" s="133"/>
      <c r="H1887" s="134"/>
      <c r="I1887" s="131"/>
      <c r="J1887" s="131"/>
      <c r="K1887" s="131"/>
      <c r="L1887" s="135">
        <f>Table1[[#This Row],[Per Unit Price]]*MAX(1,Table1[[#This Row],[Qty of Units]])*MAX(1,Table1[[#This Row],['#NCMs Served / FTEs Employed]])*MAX(1,Table1[[#This Row],[Duration of Service]])</f>
        <v>0</v>
      </c>
      <c r="M1887" s="131"/>
      <c r="N1887" s="133"/>
    </row>
    <row r="1888" spans="1:14" x14ac:dyDescent="0.25">
      <c r="A1888" s="130"/>
      <c r="B1888" s="130"/>
      <c r="C1888" s="131"/>
      <c r="D1888" s="112" t="str">
        <f>_xlfn.XLOOKUP(Table1[[#This Row],[Service]],Validation!$A$2:$A$15,Validation!$B$2:$B$15,"",0,1)</f>
        <v/>
      </c>
      <c r="E1888" s="131"/>
      <c r="F1888" s="132"/>
      <c r="G1888" s="133"/>
      <c r="H1888" s="134"/>
      <c r="I1888" s="131"/>
      <c r="J1888" s="131"/>
      <c r="K1888" s="131"/>
      <c r="L1888" s="135">
        <f>Table1[[#This Row],[Per Unit Price]]*MAX(1,Table1[[#This Row],[Qty of Units]])*MAX(1,Table1[[#This Row],['#NCMs Served / FTEs Employed]])*MAX(1,Table1[[#This Row],[Duration of Service]])</f>
        <v>0</v>
      </c>
      <c r="M1888" s="131"/>
      <c r="N1888" s="133"/>
    </row>
    <row r="1889" spans="1:14" x14ac:dyDescent="0.25">
      <c r="A1889" s="130"/>
      <c r="B1889" s="130"/>
      <c r="C1889" s="131"/>
      <c r="D1889" s="112" t="str">
        <f>_xlfn.XLOOKUP(Table1[[#This Row],[Service]],Validation!$A$2:$A$15,Validation!$B$2:$B$15,"",0,1)</f>
        <v/>
      </c>
      <c r="E1889" s="131"/>
      <c r="F1889" s="132"/>
      <c r="G1889" s="133"/>
      <c r="H1889" s="134"/>
      <c r="I1889" s="131"/>
      <c r="J1889" s="131"/>
      <c r="K1889" s="131"/>
      <c r="L1889" s="135">
        <f>Table1[[#This Row],[Per Unit Price]]*MAX(1,Table1[[#This Row],[Qty of Units]])*MAX(1,Table1[[#This Row],['#NCMs Served / FTEs Employed]])*MAX(1,Table1[[#This Row],[Duration of Service]])</f>
        <v>0</v>
      </c>
      <c r="M1889" s="131"/>
      <c r="N1889" s="133"/>
    </row>
    <row r="1890" spans="1:14" x14ac:dyDescent="0.25">
      <c r="A1890" s="130"/>
      <c r="B1890" s="130"/>
      <c r="C1890" s="131"/>
      <c r="D1890" s="112" t="str">
        <f>_xlfn.XLOOKUP(Table1[[#This Row],[Service]],Validation!$A$2:$A$15,Validation!$B$2:$B$15,"",0,1)</f>
        <v/>
      </c>
      <c r="E1890" s="131"/>
      <c r="F1890" s="132"/>
      <c r="G1890" s="133"/>
      <c r="H1890" s="134"/>
      <c r="I1890" s="131"/>
      <c r="J1890" s="131"/>
      <c r="K1890" s="131"/>
      <c r="L1890" s="135">
        <f>Table1[[#This Row],[Per Unit Price]]*MAX(1,Table1[[#This Row],[Qty of Units]])*MAX(1,Table1[[#This Row],['#NCMs Served / FTEs Employed]])*MAX(1,Table1[[#This Row],[Duration of Service]])</f>
        <v>0</v>
      </c>
      <c r="M1890" s="131"/>
      <c r="N1890" s="133"/>
    </row>
    <row r="1891" spans="1:14" x14ac:dyDescent="0.25">
      <c r="A1891" s="130"/>
      <c r="B1891" s="130"/>
      <c r="C1891" s="131"/>
      <c r="D1891" s="112" t="str">
        <f>_xlfn.XLOOKUP(Table1[[#This Row],[Service]],Validation!$A$2:$A$15,Validation!$B$2:$B$15,"",0,1)</f>
        <v/>
      </c>
      <c r="E1891" s="131"/>
      <c r="F1891" s="132"/>
      <c r="G1891" s="133"/>
      <c r="H1891" s="134"/>
      <c r="I1891" s="131"/>
      <c r="J1891" s="131"/>
      <c r="K1891" s="131"/>
      <c r="L1891" s="135">
        <f>Table1[[#This Row],[Per Unit Price]]*MAX(1,Table1[[#This Row],[Qty of Units]])*MAX(1,Table1[[#This Row],['#NCMs Served / FTEs Employed]])*MAX(1,Table1[[#This Row],[Duration of Service]])</f>
        <v>0</v>
      </c>
      <c r="M1891" s="131"/>
      <c r="N1891" s="133"/>
    </row>
    <row r="1892" spans="1:14" x14ac:dyDescent="0.25">
      <c r="A1892" s="130"/>
      <c r="B1892" s="130"/>
      <c r="C1892" s="131"/>
      <c r="D1892" s="112" t="str">
        <f>_xlfn.XLOOKUP(Table1[[#This Row],[Service]],Validation!$A$2:$A$15,Validation!$B$2:$B$15,"",0,1)</f>
        <v/>
      </c>
      <c r="E1892" s="131"/>
      <c r="F1892" s="132"/>
      <c r="G1892" s="133"/>
      <c r="H1892" s="134"/>
      <c r="I1892" s="131"/>
      <c r="J1892" s="131"/>
      <c r="K1892" s="131"/>
      <c r="L1892" s="135">
        <f>Table1[[#This Row],[Per Unit Price]]*MAX(1,Table1[[#This Row],[Qty of Units]])*MAX(1,Table1[[#This Row],['#NCMs Served / FTEs Employed]])*MAX(1,Table1[[#This Row],[Duration of Service]])</f>
        <v>0</v>
      </c>
      <c r="M1892" s="131"/>
      <c r="N1892" s="133"/>
    </row>
    <row r="1893" spans="1:14" x14ac:dyDescent="0.25">
      <c r="A1893" s="130"/>
      <c r="B1893" s="130"/>
      <c r="C1893" s="131"/>
      <c r="D1893" s="112" t="str">
        <f>_xlfn.XLOOKUP(Table1[[#This Row],[Service]],Validation!$A$2:$A$15,Validation!$B$2:$B$15,"",0,1)</f>
        <v/>
      </c>
      <c r="E1893" s="131"/>
      <c r="F1893" s="132"/>
      <c r="G1893" s="133"/>
      <c r="H1893" s="134"/>
      <c r="I1893" s="131"/>
      <c r="J1893" s="131"/>
      <c r="K1893" s="131"/>
      <c r="L1893" s="135">
        <f>Table1[[#This Row],[Per Unit Price]]*MAX(1,Table1[[#This Row],[Qty of Units]])*MAX(1,Table1[[#This Row],['#NCMs Served / FTEs Employed]])*MAX(1,Table1[[#This Row],[Duration of Service]])</f>
        <v>0</v>
      </c>
      <c r="M1893" s="131"/>
      <c r="N1893" s="133"/>
    </row>
    <row r="1894" spans="1:14" x14ac:dyDescent="0.25">
      <c r="A1894" s="130"/>
      <c r="B1894" s="130"/>
      <c r="C1894" s="131"/>
      <c r="D1894" s="112" t="str">
        <f>_xlfn.XLOOKUP(Table1[[#This Row],[Service]],Validation!$A$2:$A$15,Validation!$B$2:$B$15,"",0,1)</f>
        <v/>
      </c>
      <c r="E1894" s="131"/>
      <c r="F1894" s="132"/>
      <c r="G1894" s="133"/>
      <c r="H1894" s="134"/>
      <c r="I1894" s="131"/>
      <c r="J1894" s="131"/>
      <c r="K1894" s="131"/>
      <c r="L1894" s="135">
        <f>Table1[[#This Row],[Per Unit Price]]*MAX(1,Table1[[#This Row],[Qty of Units]])*MAX(1,Table1[[#This Row],['#NCMs Served / FTEs Employed]])*MAX(1,Table1[[#This Row],[Duration of Service]])</f>
        <v>0</v>
      </c>
      <c r="M1894" s="131"/>
      <c r="N1894" s="133"/>
    </row>
    <row r="1895" spans="1:14" x14ac:dyDescent="0.25">
      <c r="A1895" s="130"/>
      <c r="B1895" s="130"/>
      <c r="C1895" s="131"/>
      <c r="D1895" s="112" t="str">
        <f>_xlfn.XLOOKUP(Table1[[#This Row],[Service]],Validation!$A$2:$A$15,Validation!$B$2:$B$15,"",0,1)</f>
        <v/>
      </c>
      <c r="E1895" s="131"/>
      <c r="F1895" s="132"/>
      <c r="G1895" s="133"/>
      <c r="H1895" s="134"/>
      <c r="I1895" s="131"/>
      <c r="J1895" s="131"/>
      <c r="K1895" s="131"/>
      <c r="L1895" s="135">
        <f>Table1[[#This Row],[Per Unit Price]]*MAX(1,Table1[[#This Row],[Qty of Units]])*MAX(1,Table1[[#This Row],['#NCMs Served / FTEs Employed]])*MAX(1,Table1[[#This Row],[Duration of Service]])</f>
        <v>0</v>
      </c>
      <c r="M1895" s="131"/>
      <c r="N1895" s="133"/>
    </row>
    <row r="1896" spans="1:14" x14ac:dyDescent="0.25">
      <c r="A1896" s="130"/>
      <c r="B1896" s="130"/>
      <c r="C1896" s="131"/>
      <c r="D1896" s="112" t="str">
        <f>_xlfn.XLOOKUP(Table1[[#This Row],[Service]],Validation!$A$2:$A$15,Validation!$B$2:$B$15,"",0,1)</f>
        <v/>
      </c>
      <c r="E1896" s="131"/>
      <c r="F1896" s="132"/>
      <c r="G1896" s="133"/>
      <c r="H1896" s="134"/>
      <c r="I1896" s="131"/>
      <c r="J1896" s="131"/>
      <c r="K1896" s="131"/>
      <c r="L1896" s="135">
        <f>Table1[[#This Row],[Per Unit Price]]*MAX(1,Table1[[#This Row],[Qty of Units]])*MAX(1,Table1[[#This Row],['#NCMs Served / FTEs Employed]])*MAX(1,Table1[[#This Row],[Duration of Service]])</f>
        <v>0</v>
      </c>
      <c r="M1896" s="131"/>
      <c r="N1896" s="133"/>
    </row>
    <row r="1897" spans="1:14" x14ac:dyDescent="0.25">
      <c r="A1897" s="130"/>
      <c r="B1897" s="130"/>
      <c r="C1897" s="131"/>
      <c r="D1897" s="112" t="str">
        <f>_xlfn.XLOOKUP(Table1[[#This Row],[Service]],Validation!$A$2:$A$15,Validation!$B$2:$B$15,"",0,1)</f>
        <v/>
      </c>
      <c r="E1897" s="131"/>
      <c r="F1897" s="132"/>
      <c r="G1897" s="133"/>
      <c r="H1897" s="134"/>
      <c r="I1897" s="131"/>
      <c r="J1897" s="131"/>
      <c r="K1897" s="131"/>
      <c r="L1897" s="135">
        <f>Table1[[#This Row],[Per Unit Price]]*MAX(1,Table1[[#This Row],[Qty of Units]])*MAX(1,Table1[[#This Row],['#NCMs Served / FTEs Employed]])*MAX(1,Table1[[#This Row],[Duration of Service]])</f>
        <v>0</v>
      </c>
      <c r="M1897" s="131"/>
      <c r="N1897" s="133"/>
    </row>
    <row r="1898" spans="1:14" x14ac:dyDescent="0.25">
      <c r="A1898" s="130"/>
      <c r="B1898" s="130"/>
      <c r="C1898" s="131"/>
      <c r="D1898" s="112" t="str">
        <f>_xlfn.XLOOKUP(Table1[[#This Row],[Service]],Validation!$A$2:$A$15,Validation!$B$2:$B$15,"",0,1)</f>
        <v/>
      </c>
      <c r="E1898" s="131"/>
      <c r="F1898" s="132"/>
      <c r="G1898" s="133"/>
      <c r="H1898" s="134"/>
      <c r="I1898" s="131"/>
      <c r="J1898" s="131"/>
      <c r="K1898" s="131"/>
      <c r="L1898" s="135">
        <f>Table1[[#This Row],[Per Unit Price]]*MAX(1,Table1[[#This Row],[Qty of Units]])*MAX(1,Table1[[#This Row],['#NCMs Served / FTEs Employed]])*MAX(1,Table1[[#This Row],[Duration of Service]])</f>
        <v>0</v>
      </c>
      <c r="M1898" s="131"/>
      <c r="N1898" s="133"/>
    </row>
    <row r="1899" spans="1:14" x14ac:dyDescent="0.25">
      <c r="A1899" s="130"/>
      <c r="B1899" s="130"/>
      <c r="C1899" s="131"/>
      <c r="D1899" s="112" t="str">
        <f>_xlfn.XLOOKUP(Table1[[#This Row],[Service]],Validation!$A$2:$A$15,Validation!$B$2:$B$15,"",0,1)</f>
        <v/>
      </c>
      <c r="E1899" s="131"/>
      <c r="F1899" s="132"/>
      <c r="G1899" s="133"/>
      <c r="H1899" s="134"/>
      <c r="I1899" s="131"/>
      <c r="J1899" s="131"/>
      <c r="K1899" s="131"/>
      <c r="L1899" s="135">
        <f>Table1[[#This Row],[Per Unit Price]]*MAX(1,Table1[[#This Row],[Qty of Units]])*MAX(1,Table1[[#This Row],['#NCMs Served / FTEs Employed]])*MAX(1,Table1[[#This Row],[Duration of Service]])</f>
        <v>0</v>
      </c>
      <c r="M1899" s="131"/>
      <c r="N1899" s="133"/>
    </row>
    <row r="1900" spans="1:14" x14ac:dyDescent="0.25">
      <c r="A1900" s="130"/>
      <c r="B1900" s="130"/>
      <c r="C1900" s="131"/>
      <c r="D1900" s="112" t="str">
        <f>_xlfn.XLOOKUP(Table1[[#This Row],[Service]],Validation!$A$2:$A$15,Validation!$B$2:$B$15,"",0,1)</f>
        <v/>
      </c>
      <c r="E1900" s="131"/>
      <c r="F1900" s="132"/>
      <c r="G1900" s="133"/>
      <c r="H1900" s="134"/>
      <c r="I1900" s="131"/>
      <c r="J1900" s="131"/>
      <c r="K1900" s="131"/>
      <c r="L1900" s="135">
        <f>Table1[[#This Row],[Per Unit Price]]*MAX(1,Table1[[#This Row],[Qty of Units]])*MAX(1,Table1[[#This Row],['#NCMs Served / FTEs Employed]])*MAX(1,Table1[[#This Row],[Duration of Service]])</f>
        <v>0</v>
      </c>
      <c r="M1900" s="131"/>
      <c r="N1900" s="133"/>
    </row>
    <row r="1901" spans="1:14" x14ac:dyDescent="0.25">
      <c r="A1901" s="130"/>
      <c r="B1901" s="130"/>
      <c r="C1901" s="131"/>
      <c r="D1901" s="112" t="str">
        <f>_xlfn.XLOOKUP(Table1[[#This Row],[Service]],Validation!$A$2:$A$15,Validation!$B$2:$B$15,"",0,1)</f>
        <v/>
      </c>
      <c r="E1901" s="131"/>
      <c r="F1901" s="132"/>
      <c r="G1901" s="133"/>
      <c r="H1901" s="134"/>
      <c r="I1901" s="131"/>
      <c r="J1901" s="131"/>
      <c r="K1901" s="131"/>
      <c r="L1901" s="135">
        <f>Table1[[#This Row],[Per Unit Price]]*MAX(1,Table1[[#This Row],[Qty of Units]])*MAX(1,Table1[[#This Row],['#NCMs Served / FTEs Employed]])*MAX(1,Table1[[#This Row],[Duration of Service]])</f>
        <v>0</v>
      </c>
      <c r="M1901" s="131"/>
      <c r="N1901" s="133"/>
    </row>
    <row r="1902" spans="1:14" x14ac:dyDescent="0.25">
      <c r="A1902" s="130"/>
      <c r="B1902" s="130"/>
      <c r="C1902" s="131"/>
      <c r="D1902" s="112" t="str">
        <f>_xlfn.XLOOKUP(Table1[[#This Row],[Service]],Validation!$A$2:$A$15,Validation!$B$2:$B$15,"",0,1)</f>
        <v/>
      </c>
      <c r="E1902" s="131"/>
      <c r="F1902" s="132"/>
      <c r="G1902" s="133"/>
      <c r="H1902" s="134"/>
      <c r="I1902" s="131"/>
      <c r="J1902" s="131"/>
      <c r="K1902" s="131"/>
      <c r="L1902" s="135">
        <f>Table1[[#This Row],[Per Unit Price]]*MAX(1,Table1[[#This Row],[Qty of Units]])*MAX(1,Table1[[#This Row],['#NCMs Served / FTEs Employed]])*MAX(1,Table1[[#This Row],[Duration of Service]])</f>
        <v>0</v>
      </c>
      <c r="M1902" s="131"/>
      <c r="N1902" s="133"/>
    </row>
    <row r="1903" spans="1:14" x14ac:dyDescent="0.25">
      <c r="A1903" s="130"/>
      <c r="B1903" s="130"/>
      <c r="C1903" s="131"/>
      <c r="D1903" s="112" t="str">
        <f>_xlfn.XLOOKUP(Table1[[#This Row],[Service]],Validation!$A$2:$A$15,Validation!$B$2:$B$15,"",0,1)</f>
        <v/>
      </c>
      <c r="E1903" s="131"/>
      <c r="F1903" s="132"/>
      <c r="G1903" s="133"/>
      <c r="H1903" s="134"/>
      <c r="I1903" s="131"/>
      <c r="J1903" s="131"/>
      <c r="K1903" s="131"/>
      <c r="L1903" s="135">
        <f>Table1[[#This Row],[Per Unit Price]]*MAX(1,Table1[[#This Row],[Qty of Units]])*MAX(1,Table1[[#This Row],['#NCMs Served / FTEs Employed]])*MAX(1,Table1[[#This Row],[Duration of Service]])</f>
        <v>0</v>
      </c>
      <c r="M1903" s="131"/>
      <c r="N1903" s="133"/>
    </row>
    <row r="1904" spans="1:14" x14ac:dyDescent="0.25">
      <c r="A1904" s="130"/>
      <c r="B1904" s="130"/>
      <c r="C1904" s="131"/>
      <c r="D1904" s="112" t="str">
        <f>_xlfn.XLOOKUP(Table1[[#This Row],[Service]],Validation!$A$2:$A$15,Validation!$B$2:$B$15,"",0,1)</f>
        <v/>
      </c>
      <c r="E1904" s="131"/>
      <c r="F1904" s="132"/>
      <c r="G1904" s="133"/>
      <c r="H1904" s="134"/>
      <c r="I1904" s="131"/>
      <c r="J1904" s="131"/>
      <c r="K1904" s="131"/>
      <c r="L1904" s="135">
        <f>Table1[[#This Row],[Per Unit Price]]*MAX(1,Table1[[#This Row],[Qty of Units]])*MAX(1,Table1[[#This Row],['#NCMs Served / FTEs Employed]])*MAX(1,Table1[[#This Row],[Duration of Service]])</f>
        <v>0</v>
      </c>
      <c r="M1904" s="131"/>
      <c r="N1904" s="133"/>
    </row>
    <row r="1905" spans="1:14" x14ac:dyDescent="0.25">
      <c r="A1905" s="130"/>
      <c r="B1905" s="130"/>
      <c r="C1905" s="131"/>
      <c r="D1905" s="112" t="str">
        <f>_xlfn.XLOOKUP(Table1[[#This Row],[Service]],Validation!$A$2:$A$15,Validation!$B$2:$B$15,"",0,1)</f>
        <v/>
      </c>
      <c r="E1905" s="131"/>
      <c r="F1905" s="132"/>
      <c r="G1905" s="133"/>
      <c r="H1905" s="134"/>
      <c r="I1905" s="131"/>
      <c r="J1905" s="131"/>
      <c r="K1905" s="131"/>
      <c r="L1905" s="135">
        <f>Table1[[#This Row],[Per Unit Price]]*MAX(1,Table1[[#This Row],[Qty of Units]])*MAX(1,Table1[[#This Row],['#NCMs Served / FTEs Employed]])*MAX(1,Table1[[#This Row],[Duration of Service]])</f>
        <v>0</v>
      </c>
      <c r="M1905" s="131"/>
      <c r="N1905" s="133"/>
    </row>
    <row r="1906" spans="1:14" x14ac:dyDescent="0.25">
      <c r="A1906" s="130"/>
      <c r="B1906" s="130"/>
      <c r="C1906" s="131"/>
      <c r="D1906" s="112" t="str">
        <f>_xlfn.XLOOKUP(Table1[[#This Row],[Service]],Validation!$A$2:$A$15,Validation!$B$2:$B$15,"",0,1)</f>
        <v/>
      </c>
      <c r="E1906" s="131"/>
      <c r="F1906" s="132"/>
      <c r="G1906" s="133"/>
      <c r="H1906" s="134"/>
      <c r="I1906" s="131"/>
      <c r="J1906" s="131"/>
      <c r="K1906" s="131"/>
      <c r="L1906" s="135">
        <f>Table1[[#This Row],[Per Unit Price]]*MAX(1,Table1[[#This Row],[Qty of Units]])*MAX(1,Table1[[#This Row],['#NCMs Served / FTEs Employed]])*MAX(1,Table1[[#This Row],[Duration of Service]])</f>
        <v>0</v>
      </c>
      <c r="M1906" s="131"/>
      <c r="N1906" s="133"/>
    </row>
    <row r="1907" spans="1:14" x14ac:dyDescent="0.25">
      <c r="A1907" s="130"/>
      <c r="B1907" s="130"/>
      <c r="C1907" s="131"/>
      <c r="D1907" s="112" t="str">
        <f>_xlfn.XLOOKUP(Table1[[#This Row],[Service]],Validation!$A$2:$A$15,Validation!$B$2:$B$15,"",0,1)</f>
        <v/>
      </c>
      <c r="E1907" s="131"/>
      <c r="F1907" s="132"/>
      <c r="G1907" s="133"/>
      <c r="H1907" s="134"/>
      <c r="I1907" s="131"/>
      <c r="J1907" s="131"/>
      <c r="K1907" s="131"/>
      <c r="L1907" s="135">
        <f>Table1[[#This Row],[Per Unit Price]]*MAX(1,Table1[[#This Row],[Qty of Units]])*MAX(1,Table1[[#This Row],['#NCMs Served / FTEs Employed]])*MAX(1,Table1[[#This Row],[Duration of Service]])</f>
        <v>0</v>
      </c>
      <c r="M1907" s="131"/>
      <c r="N1907" s="133"/>
    </row>
    <row r="1908" spans="1:14" x14ac:dyDescent="0.25">
      <c r="A1908" s="130"/>
      <c r="B1908" s="130"/>
      <c r="C1908" s="131"/>
      <c r="D1908" s="112" t="str">
        <f>_xlfn.XLOOKUP(Table1[[#This Row],[Service]],Validation!$A$2:$A$15,Validation!$B$2:$B$15,"",0,1)</f>
        <v/>
      </c>
      <c r="E1908" s="131"/>
      <c r="F1908" s="132"/>
      <c r="G1908" s="133"/>
      <c r="H1908" s="134"/>
      <c r="I1908" s="131"/>
      <c r="J1908" s="131"/>
      <c r="K1908" s="131"/>
      <c r="L1908" s="135">
        <f>Table1[[#This Row],[Per Unit Price]]*MAX(1,Table1[[#This Row],[Qty of Units]])*MAX(1,Table1[[#This Row],['#NCMs Served / FTEs Employed]])*MAX(1,Table1[[#This Row],[Duration of Service]])</f>
        <v>0</v>
      </c>
      <c r="M1908" s="131"/>
      <c r="N1908" s="133"/>
    </row>
    <row r="1909" spans="1:14" x14ac:dyDescent="0.25">
      <c r="A1909" s="130"/>
      <c r="B1909" s="130"/>
      <c r="C1909" s="131"/>
      <c r="D1909" s="112" t="str">
        <f>_xlfn.XLOOKUP(Table1[[#This Row],[Service]],Validation!$A$2:$A$15,Validation!$B$2:$B$15,"",0,1)</f>
        <v/>
      </c>
      <c r="E1909" s="131"/>
      <c r="F1909" s="132"/>
      <c r="G1909" s="133"/>
      <c r="H1909" s="134"/>
      <c r="I1909" s="131"/>
      <c r="J1909" s="131"/>
      <c r="K1909" s="131"/>
      <c r="L1909" s="135">
        <f>Table1[[#This Row],[Per Unit Price]]*MAX(1,Table1[[#This Row],[Qty of Units]])*MAX(1,Table1[[#This Row],['#NCMs Served / FTEs Employed]])*MAX(1,Table1[[#This Row],[Duration of Service]])</f>
        <v>0</v>
      </c>
      <c r="M1909" s="131"/>
      <c r="N1909" s="133"/>
    </row>
    <row r="1910" spans="1:14" x14ac:dyDescent="0.25">
      <c r="A1910" s="130"/>
      <c r="B1910" s="130"/>
      <c r="C1910" s="131"/>
      <c r="D1910" s="112" t="str">
        <f>_xlfn.XLOOKUP(Table1[[#This Row],[Service]],Validation!$A$2:$A$15,Validation!$B$2:$B$15,"",0,1)</f>
        <v/>
      </c>
      <c r="E1910" s="131"/>
      <c r="F1910" s="132"/>
      <c r="G1910" s="133"/>
      <c r="H1910" s="134"/>
      <c r="I1910" s="131"/>
      <c r="J1910" s="131"/>
      <c r="K1910" s="131"/>
      <c r="L1910" s="135">
        <f>Table1[[#This Row],[Per Unit Price]]*MAX(1,Table1[[#This Row],[Qty of Units]])*MAX(1,Table1[[#This Row],['#NCMs Served / FTEs Employed]])*MAX(1,Table1[[#This Row],[Duration of Service]])</f>
        <v>0</v>
      </c>
      <c r="M1910" s="131"/>
      <c r="N1910" s="133"/>
    </row>
    <row r="1911" spans="1:14" x14ac:dyDescent="0.25">
      <c r="A1911" s="130"/>
      <c r="B1911" s="130"/>
      <c r="C1911" s="131"/>
      <c r="D1911" s="112" t="str">
        <f>_xlfn.XLOOKUP(Table1[[#This Row],[Service]],Validation!$A$2:$A$15,Validation!$B$2:$B$15,"",0,1)</f>
        <v/>
      </c>
      <c r="E1911" s="131"/>
      <c r="F1911" s="132"/>
      <c r="G1911" s="133"/>
      <c r="H1911" s="134"/>
      <c r="I1911" s="131"/>
      <c r="J1911" s="131"/>
      <c r="K1911" s="131"/>
      <c r="L1911" s="135">
        <f>Table1[[#This Row],[Per Unit Price]]*MAX(1,Table1[[#This Row],[Qty of Units]])*MAX(1,Table1[[#This Row],['#NCMs Served / FTEs Employed]])*MAX(1,Table1[[#This Row],[Duration of Service]])</f>
        <v>0</v>
      </c>
      <c r="M1911" s="131"/>
      <c r="N1911" s="133"/>
    </row>
    <row r="1912" spans="1:14" x14ac:dyDescent="0.25">
      <c r="A1912" s="130"/>
      <c r="B1912" s="130"/>
      <c r="C1912" s="131"/>
      <c r="D1912" s="112" t="str">
        <f>_xlfn.XLOOKUP(Table1[[#This Row],[Service]],Validation!$A$2:$A$15,Validation!$B$2:$B$15,"",0,1)</f>
        <v/>
      </c>
      <c r="E1912" s="131"/>
      <c r="F1912" s="132"/>
      <c r="G1912" s="133"/>
      <c r="H1912" s="134"/>
      <c r="I1912" s="131"/>
      <c r="J1912" s="131"/>
      <c r="K1912" s="131"/>
      <c r="L1912" s="135">
        <f>Table1[[#This Row],[Per Unit Price]]*MAX(1,Table1[[#This Row],[Qty of Units]])*MAX(1,Table1[[#This Row],['#NCMs Served / FTEs Employed]])*MAX(1,Table1[[#This Row],[Duration of Service]])</f>
        <v>0</v>
      </c>
      <c r="M1912" s="131"/>
      <c r="N1912" s="133"/>
    </row>
    <row r="1913" spans="1:14" x14ac:dyDescent="0.25">
      <c r="A1913" s="130"/>
      <c r="B1913" s="130"/>
      <c r="C1913" s="131"/>
      <c r="D1913" s="112" t="str">
        <f>_xlfn.XLOOKUP(Table1[[#This Row],[Service]],Validation!$A$2:$A$15,Validation!$B$2:$B$15,"",0,1)</f>
        <v/>
      </c>
      <c r="E1913" s="131"/>
      <c r="F1913" s="132"/>
      <c r="G1913" s="133"/>
      <c r="H1913" s="134"/>
      <c r="I1913" s="131"/>
      <c r="J1913" s="131"/>
      <c r="K1913" s="131"/>
      <c r="L1913" s="135">
        <f>Table1[[#This Row],[Per Unit Price]]*MAX(1,Table1[[#This Row],[Qty of Units]])*MAX(1,Table1[[#This Row],['#NCMs Served / FTEs Employed]])*MAX(1,Table1[[#This Row],[Duration of Service]])</f>
        <v>0</v>
      </c>
      <c r="M1913" s="131"/>
      <c r="N1913" s="133"/>
    </row>
    <row r="1914" spans="1:14" x14ac:dyDescent="0.25">
      <c r="A1914" s="130"/>
      <c r="B1914" s="130"/>
      <c r="C1914" s="131"/>
      <c r="D1914" s="112" t="str">
        <f>_xlfn.XLOOKUP(Table1[[#This Row],[Service]],Validation!$A$2:$A$15,Validation!$B$2:$B$15,"",0,1)</f>
        <v/>
      </c>
      <c r="E1914" s="131"/>
      <c r="F1914" s="132"/>
      <c r="G1914" s="133"/>
      <c r="H1914" s="134"/>
      <c r="I1914" s="131"/>
      <c r="J1914" s="131"/>
      <c r="K1914" s="131"/>
      <c r="L1914" s="135">
        <f>Table1[[#This Row],[Per Unit Price]]*MAX(1,Table1[[#This Row],[Qty of Units]])*MAX(1,Table1[[#This Row],['#NCMs Served / FTEs Employed]])*MAX(1,Table1[[#This Row],[Duration of Service]])</f>
        <v>0</v>
      </c>
      <c r="M1914" s="131"/>
      <c r="N1914" s="133"/>
    </row>
    <row r="1915" spans="1:14" x14ac:dyDescent="0.25">
      <c r="A1915" s="130"/>
      <c r="B1915" s="130"/>
      <c r="C1915" s="131"/>
      <c r="D1915" s="112" t="str">
        <f>_xlfn.XLOOKUP(Table1[[#This Row],[Service]],Validation!$A$2:$A$15,Validation!$B$2:$B$15,"",0,1)</f>
        <v/>
      </c>
      <c r="E1915" s="131"/>
      <c r="F1915" s="132"/>
      <c r="G1915" s="133"/>
      <c r="H1915" s="134"/>
      <c r="I1915" s="131"/>
      <c r="J1915" s="131"/>
      <c r="K1915" s="131"/>
      <c r="L1915" s="135">
        <f>Table1[[#This Row],[Per Unit Price]]*MAX(1,Table1[[#This Row],[Qty of Units]])*MAX(1,Table1[[#This Row],['#NCMs Served / FTEs Employed]])*MAX(1,Table1[[#This Row],[Duration of Service]])</f>
        <v>0</v>
      </c>
      <c r="M1915" s="131"/>
      <c r="N1915" s="133"/>
    </row>
    <row r="1916" spans="1:14" x14ac:dyDescent="0.25">
      <c r="A1916" s="130"/>
      <c r="B1916" s="130"/>
      <c r="C1916" s="131"/>
      <c r="D1916" s="112" t="str">
        <f>_xlfn.XLOOKUP(Table1[[#This Row],[Service]],Validation!$A$2:$A$15,Validation!$B$2:$B$15,"",0,1)</f>
        <v/>
      </c>
      <c r="E1916" s="131"/>
      <c r="F1916" s="132"/>
      <c r="G1916" s="133"/>
      <c r="H1916" s="134"/>
      <c r="I1916" s="131"/>
      <c r="J1916" s="131"/>
      <c r="K1916" s="131"/>
      <c r="L1916" s="135">
        <f>Table1[[#This Row],[Per Unit Price]]*MAX(1,Table1[[#This Row],[Qty of Units]])*MAX(1,Table1[[#This Row],['#NCMs Served / FTEs Employed]])*MAX(1,Table1[[#This Row],[Duration of Service]])</f>
        <v>0</v>
      </c>
      <c r="M1916" s="131"/>
      <c r="N1916" s="133"/>
    </row>
    <row r="1917" spans="1:14" x14ac:dyDescent="0.25">
      <c r="A1917" s="130"/>
      <c r="B1917" s="130"/>
      <c r="C1917" s="131"/>
      <c r="D1917" s="112" t="str">
        <f>_xlfn.XLOOKUP(Table1[[#This Row],[Service]],Validation!$A$2:$A$15,Validation!$B$2:$B$15,"",0,1)</f>
        <v/>
      </c>
      <c r="E1917" s="131"/>
      <c r="F1917" s="132"/>
      <c r="G1917" s="133"/>
      <c r="H1917" s="134"/>
      <c r="I1917" s="131"/>
      <c r="J1917" s="131"/>
      <c r="K1917" s="131"/>
      <c r="L1917" s="135">
        <f>Table1[[#This Row],[Per Unit Price]]*MAX(1,Table1[[#This Row],[Qty of Units]])*MAX(1,Table1[[#This Row],['#NCMs Served / FTEs Employed]])*MAX(1,Table1[[#This Row],[Duration of Service]])</f>
        <v>0</v>
      </c>
      <c r="M1917" s="131"/>
      <c r="N1917" s="133"/>
    </row>
    <row r="1918" spans="1:14" x14ac:dyDescent="0.25">
      <c r="A1918" s="130"/>
      <c r="B1918" s="130"/>
      <c r="C1918" s="131"/>
      <c r="D1918" s="112" t="str">
        <f>_xlfn.XLOOKUP(Table1[[#This Row],[Service]],Validation!$A$2:$A$15,Validation!$B$2:$B$15,"",0,1)</f>
        <v/>
      </c>
      <c r="E1918" s="131"/>
      <c r="F1918" s="132"/>
      <c r="G1918" s="133"/>
      <c r="H1918" s="134"/>
      <c r="I1918" s="131"/>
      <c r="J1918" s="131"/>
      <c r="K1918" s="131"/>
      <c r="L1918" s="135">
        <f>Table1[[#This Row],[Per Unit Price]]*MAX(1,Table1[[#This Row],[Qty of Units]])*MAX(1,Table1[[#This Row],['#NCMs Served / FTEs Employed]])*MAX(1,Table1[[#This Row],[Duration of Service]])</f>
        <v>0</v>
      </c>
      <c r="M1918" s="131"/>
      <c r="N1918" s="133"/>
    </row>
    <row r="1919" spans="1:14" x14ac:dyDescent="0.25">
      <c r="A1919" s="130"/>
      <c r="B1919" s="130"/>
      <c r="C1919" s="131"/>
      <c r="D1919" s="112" t="str">
        <f>_xlfn.XLOOKUP(Table1[[#This Row],[Service]],Validation!$A$2:$A$15,Validation!$B$2:$B$15,"",0,1)</f>
        <v/>
      </c>
      <c r="E1919" s="131"/>
      <c r="F1919" s="132"/>
      <c r="G1919" s="133"/>
      <c r="H1919" s="134"/>
      <c r="I1919" s="131"/>
      <c r="J1919" s="131"/>
      <c r="K1919" s="131"/>
      <c r="L1919" s="135">
        <f>Table1[[#This Row],[Per Unit Price]]*MAX(1,Table1[[#This Row],[Qty of Units]])*MAX(1,Table1[[#This Row],['#NCMs Served / FTEs Employed]])*MAX(1,Table1[[#This Row],[Duration of Service]])</f>
        <v>0</v>
      </c>
      <c r="M1919" s="131"/>
      <c r="N1919" s="133"/>
    </row>
    <row r="1920" spans="1:14" x14ac:dyDescent="0.25">
      <c r="A1920" s="130"/>
      <c r="B1920" s="130"/>
      <c r="C1920" s="131"/>
      <c r="D1920" s="112" t="str">
        <f>_xlfn.XLOOKUP(Table1[[#This Row],[Service]],Validation!$A$2:$A$15,Validation!$B$2:$B$15,"",0,1)</f>
        <v/>
      </c>
      <c r="E1920" s="131"/>
      <c r="F1920" s="132"/>
      <c r="G1920" s="133"/>
      <c r="H1920" s="134"/>
      <c r="I1920" s="131"/>
      <c r="J1920" s="131"/>
      <c r="K1920" s="131"/>
      <c r="L1920" s="135">
        <f>Table1[[#This Row],[Per Unit Price]]*MAX(1,Table1[[#This Row],[Qty of Units]])*MAX(1,Table1[[#This Row],['#NCMs Served / FTEs Employed]])*MAX(1,Table1[[#This Row],[Duration of Service]])</f>
        <v>0</v>
      </c>
      <c r="M1920" s="131"/>
      <c r="N1920" s="133"/>
    </row>
    <row r="1921" spans="1:14" x14ac:dyDescent="0.25">
      <c r="A1921" s="130"/>
      <c r="B1921" s="130"/>
      <c r="C1921" s="131"/>
      <c r="D1921" s="112" t="str">
        <f>_xlfn.XLOOKUP(Table1[[#This Row],[Service]],Validation!$A$2:$A$15,Validation!$B$2:$B$15,"",0,1)</f>
        <v/>
      </c>
      <c r="E1921" s="131"/>
      <c r="F1921" s="132"/>
      <c r="G1921" s="133"/>
      <c r="H1921" s="134"/>
      <c r="I1921" s="131"/>
      <c r="J1921" s="131"/>
      <c r="K1921" s="131"/>
      <c r="L1921" s="135">
        <f>Table1[[#This Row],[Per Unit Price]]*MAX(1,Table1[[#This Row],[Qty of Units]])*MAX(1,Table1[[#This Row],['#NCMs Served / FTEs Employed]])*MAX(1,Table1[[#This Row],[Duration of Service]])</f>
        <v>0</v>
      </c>
      <c r="M1921" s="131"/>
      <c r="N1921" s="133"/>
    </row>
    <row r="1922" spans="1:14" x14ac:dyDescent="0.25">
      <c r="A1922" s="130"/>
      <c r="B1922" s="130"/>
      <c r="C1922" s="131"/>
      <c r="D1922" s="112" t="str">
        <f>_xlfn.XLOOKUP(Table1[[#This Row],[Service]],Validation!$A$2:$A$15,Validation!$B$2:$B$15,"",0,1)</f>
        <v/>
      </c>
      <c r="E1922" s="131"/>
      <c r="F1922" s="132"/>
      <c r="G1922" s="133"/>
      <c r="H1922" s="134"/>
      <c r="I1922" s="131"/>
      <c r="J1922" s="131"/>
      <c r="K1922" s="131"/>
      <c r="L1922" s="135">
        <f>Table1[[#This Row],[Per Unit Price]]*MAX(1,Table1[[#This Row],[Qty of Units]])*MAX(1,Table1[[#This Row],['#NCMs Served / FTEs Employed]])*MAX(1,Table1[[#This Row],[Duration of Service]])</f>
        <v>0</v>
      </c>
      <c r="M1922" s="131"/>
      <c r="N1922" s="133"/>
    </row>
    <row r="1923" spans="1:14" x14ac:dyDescent="0.25">
      <c r="A1923" s="130"/>
      <c r="B1923" s="130"/>
      <c r="C1923" s="131"/>
      <c r="D1923" s="112" t="str">
        <f>_xlfn.XLOOKUP(Table1[[#This Row],[Service]],Validation!$A$2:$A$15,Validation!$B$2:$B$15,"",0,1)</f>
        <v/>
      </c>
      <c r="E1923" s="131"/>
      <c r="F1923" s="132"/>
      <c r="G1923" s="133"/>
      <c r="H1923" s="134"/>
      <c r="I1923" s="131"/>
      <c r="J1923" s="131"/>
      <c r="K1923" s="131"/>
      <c r="L1923" s="135">
        <f>Table1[[#This Row],[Per Unit Price]]*MAX(1,Table1[[#This Row],[Qty of Units]])*MAX(1,Table1[[#This Row],['#NCMs Served / FTEs Employed]])*MAX(1,Table1[[#This Row],[Duration of Service]])</f>
        <v>0</v>
      </c>
      <c r="M1923" s="131"/>
      <c r="N1923" s="133"/>
    </row>
    <row r="1924" spans="1:14" x14ac:dyDescent="0.25">
      <c r="A1924" s="130"/>
      <c r="B1924" s="130"/>
      <c r="C1924" s="131"/>
      <c r="D1924" s="112" t="str">
        <f>_xlfn.XLOOKUP(Table1[[#This Row],[Service]],Validation!$A$2:$A$15,Validation!$B$2:$B$15,"",0,1)</f>
        <v/>
      </c>
      <c r="E1924" s="131"/>
      <c r="F1924" s="132"/>
      <c r="G1924" s="133"/>
      <c r="H1924" s="134"/>
      <c r="I1924" s="131"/>
      <c r="J1924" s="131"/>
      <c r="K1924" s="131"/>
      <c r="L1924" s="135">
        <f>Table1[[#This Row],[Per Unit Price]]*MAX(1,Table1[[#This Row],[Qty of Units]])*MAX(1,Table1[[#This Row],['#NCMs Served / FTEs Employed]])*MAX(1,Table1[[#This Row],[Duration of Service]])</f>
        <v>0</v>
      </c>
      <c r="M1924" s="131"/>
      <c r="N1924" s="133"/>
    </row>
    <row r="1925" spans="1:14" x14ac:dyDescent="0.25">
      <c r="A1925" s="130"/>
      <c r="B1925" s="130"/>
      <c r="C1925" s="131"/>
      <c r="D1925" s="112" t="str">
        <f>_xlfn.XLOOKUP(Table1[[#This Row],[Service]],Validation!$A$2:$A$15,Validation!$B$2:$B$15,"",0,1)</f>
        <v/>
      </c>
      <c r="E1925" s="131"/>
      <c r="F1925" s="132"/>
      <c r="G1925" s="133"/>
      <c r="H1925" s="134"/>
      <c r="I1925" s="131"/>
      <c r="J1925" s="131"/>
      <c r="K1925" s="131"/>
      <c r="L1925" s="135">
        <f>Table1[[#This Row],[Per Unit Price]]*MAX(1,Table1[[#This Row],[Qty of Units]])*MAX(1,Table1[[#This Row],['#NCMs Served / FTEs Employed]])*MAX(1,Table1[[#This Row],[Duration of Service]])</f>
        <v>0</v>
      </c>
      <c r="M1925" s="131"/>
      <c r="N1925" s="133"/>
    </row>
    <row r="1926" spans="1:14" x14ac:dyDescent="0.25">
      <c r="A1926" s="130"/>
      <c r="B1926" s="130"/>
      <c r="C1926" s="131"/>
      <c r="D1926" s="112" t="str">
        <f>_xlfn.XLOOKUP(Table1[[#This Row],[Service]],Validation!$A$2:$A$15,Validation!$B$2:$B$15,"",0,1)</f>
        <v/>
      </c>
      <c r="E1926" s="131"/>
      <c r="F1926" s="132"/>
      <c r="G1926" s="133"/>
      <c r="H1926" s="134"/>
      <c r="I1926" s="131"/>
      <c r="J1926" s="131"/>
      <c r="K1926" s="131"/>
      <c r="L1926" s="135">
        <f>Table1[[#This Row],[Per Unit Price]]*MAX(1,Table1[[#This Row],[Qty of Units]])*MAX(1,Table1[[#This Row],['#NCMs Served / FTEs Employed]])*MAX(1,Table1[[#This Row],[Duration of Service]])</f>
        <v>0</v>
      </c>
      <c r="M1926" s="131"/>
      <c r="N1926" s="133"/>
    </row>
    <row r="1927" spans="1:14" x14ac:dyDescent="0.25">
      <c r="A1927" s="130"/>
      <c r="B1927" s="130"/>
      <c r="C1927" s="131"/>
      <c r="D1927" s="112" t="str">
        <f>_xlfn.XLOOKUP(Table1[[#This Row],[Service]],Validation!$A$2:$A$15,Validation!$B$2:$B$15,"",0,1)</f>
        <v/>
      </c>
      <c r="E1927" s="131"/>
      <c r="F1927" s="132"/>
      <c r="G1927" s="133"/>
      <c r="H1927" s="134"/>
      <c r="I1927" s="131"/>
      <c r="J1927" s="131"/>
      <c r="K1927" s="131"/>
      <c r="L1927" s="135">
        <f>Table1[[#This Row],[Per Unit Price]]*MAX(1,Table1[[#This Row],[Qty of Units]])*MAX(1,Table1[[#This Row],['#NCMs Served / FTEs Employed]])*MAX(1,Table1[[#This Row],[Duration of Service]])</f>
        <v>0</v>
      </c>
      <c r="M1927" s="131"/>
      <c r="N1927" s="133"/>
    </row>
    <row r="1928" spans="1:14" x14ac:dyDescent="0.25">
      <c r="A1928" s="130"/>
      <c r="B1928" s="130"/>
      <c r="C1928" s="131"/>
      <c r="D1928" s="112" t="str">
        <f>_xlfn.XLOOKUP(Table1[[#This Row],[Service]],Validation!$A$2:$A$15,Validation!$B$2:$B$15,"",0,1)</f>
        <v/>
      </c>
      <c r="E1928" s="131"/>
      <c r="F1928" s="132"/>
      <c r="G1928" s="133"/>
      <c r="H1928" s="134"/>
      <c r="I1928" s="131"/>
      <c r="J1928" s="131"/>
      <c r="K1928" s="131"/>
      <c r="L1928" s="135">
        <f>Table1[[#This Row],[Per Unit Price]]*MAX(1,Table1[[#This Row],[Qty of Units]])*MAX(1,Table1[[#This Row],['#NCMs Served / FTEs Employed]])*MAX(1,Table1[[#This Row],[Duration of Service]])</f>
        <v>0</v>
      </c>
      <c r="M1928" s="131"/>
      <c r="N1928" s="133"/>
    </row>
    <row r="1929" spans="1:14" x14ac:dyDescent="0.25">
      <c r="A1929" s="130"/>
      <c r="B1929" s="130"/>
      <c r="C1929" s="131"/>
      <c r="D1929" s="112" t="str">
        <f>_xlfn.XLOOKUP(Table1[[#This Row],[Service]],Validation!$A$2:$A$15,Validation!$B$2:$B$15,"",0,1)</f>
        <v/>
      </c>
      <c r="E1929" s="131"/>
      <c r="F1929" s="132"/>
      <c r="G1929" s="133"/>
      <c r="H1929" s="134"/>
      <c r="I1929" s="131"/>
      <c r="J1929" s="131"/>
      <c r="K1929" s="131"/>
      <c r="L1929" s="135">
        <f>Table1[[#This Row],[Per Unit Price]]*MAX(1,Table1[[#This Row],[Qty of Units]])*MAX(1,Table1[[#This Row],['#NCMs Served / FTEs Employed]])*MAX(1,Table1[[#This Row],[Duration of Service]])</f>
        <v>0</v>
      </c>
      <c r="M1929" s="131"/>
      <c r="N1929" s="133"/>
    </row>
    <row r="1930" spans="1:14" x14ac:dyDescent="0.25">
      <c r="A1930" s="130"/>
      <c r="B1930" s="130"/>
      <c r="C1930" s="131"/>
      <c r="D1930" s="112" t="str">
        <f>_xlfn.XLOOKUP(Table1[[#This Row],[Service]],Validation!$A$2:$A$15,Validation!$B$2:$B$15,"",0,1)</f>
        <v/>
      </c>
      <c r="E1930" s="131"/>
      <c r="F1930" s="132"/>
      <c r="G1930" s="133"/>
      <c r="H1930" s="134"/>
      <c r="I1930" s="131"/>
      <c r="J1930" s="131"/>
      <c r="K1930" s="131"/>
      <c r="L1930" s="135">
        <f>Table1[[#This Row],[Per Unit Price]]*MAX(1,Table1[[#This Row],[Qty of Units]])*MAX(1,Table1[[#This Row],['#NCMs Served / FTEs Employed]])*MAX(1,Table1[[#This Row],[Duration of Service]])</f>
        <v>0</v>
      </c>
      <c r="M1930" s="131"/>
      <c r="N1930" s="133"/>
    </row>
    <row r="1931" spans="1:14" x14ac:dyDescent="0.25">
      <c r="A1931" s="130"/>
      <c r="B1931" s="130"/>
      <c r="C1931" s="131"/>
      <c r="D1931" s="112" t="str">
        <f>_xlfn.XLOOKUP(Table1[[#This Row],[Service]],Validation!$A$2:$A$15,Validation!$B$2:$B$15,"",0,1)</f>
        <v/>
      </c>
      <c r="E1931" s="131"/>
      <c r="F1931" s="132"/>
      <c r="G1931" s="133"/>
      <c r="H1931" s="134"/>
      <c r="I1931" s="131"/>
      <c r="J1931" s="131"/>
      <c r="K1931" s="131"/>
      <c r="L1931" s="135">
        <f>Table1[[#This Row],[Per Unit Price]]*MAX(1,Table1[[#This Row],[Qty of Units]])*MAX(1,Table1[[#This Row],['#NCMs Served / FTEs Employed]])*MAX(1,Table1[[#This Row],[Duration of Service]])</f>
        <v>0</v>
      </c>
      <c r="M1931" s="131"/>
      <c r="N1931" s="133"/>
    </row>
    <row r="1932" spans="1:14" x14ac:dyDescent="0.25">
      <c r="A1932" s="130"/>
      <c r="B1932" s="130"/>
      <c r="C1932" s="131"/>
      <c r="D1932" s="112" t="str">
        <f>_xlfn.XLOOKUP(Table1[[#This Row],[Service]],Validation!$A$2:$A$15,Validation!$B$2:$B$15,"",0,1)</f>
        <v/>
      </c>
      <c r="E1932" s="131"/>
      <c r="F1932" s="132"/>
      <c r="G1932" s="133"/>
      <c r="H1932" s="134"/>
      <c r="I1932" s="131"/>
      <c r="J1932" s="131"/>
      <c r="K1932" s="131"/>
      <c r="L1932" s="135">
        <f>Table1[[#This Row],[Per Unit Price]]*MAX(1,Table1[[#This Row],[Qty of Units]])*MAX(1,Table1[[#This Row],['#NCMs Served / FTEs Employed]])*MAX(1,Table1[[#This Row],[Duration of Service]])</f>
        <v>0</v>
      </c>
      <c r="M1932" s="131"/>
      <c r="N1932" s="133"/>
    </row>
    <row r="1933" spans="1:14" x14ac:dyDescent="0.25">
      <c r="A1933" s="130"/>
      <c r="B1933" s="130"/>
      <c r="C1933" s="131"/>
      <c r="D1933" s="112" t="str">
        <f>_xlfn.XLOOKUP(Table1[[#This Row],[Service]],Validation!$A$2:$A$15,Validation!$B$2:$B$15,"",0,1)</f>
        <v/>
      </c>
      <c r="E1933" s="131"/>
      <c r="F1933" s="132"/>
      <c r="G1933" s="133"/>
      <c r="H1933" s="134"/>
      <c r="I1933" s="131"/>
      <c r="J1933" s="131"/>
      <c r="K1933" s="131"/>
      <c r="L1933" s="135">
        <f>Table1[[#This Row],[Per Unit Price]]*MAX(1,Table1[[#This Row],[Qty of Units]])*MAX(1,Table1[[#This Row],['#NCMs Served / FTEs Employed]])*MAX(1,Table1[[#This Row],[Duration of Service]])</f>
        <v>0</v>
      </c>
      <c r="M1933" s="131"/>
      <c r="N1933" s="133"/>
    </row>
    <row r="1934" spans="1:14" x14ac:dyDescent="0.25">
      <c r="A1934" s="130"/>
      <c r="B1934" s="130"/>
      <c r="C1934" s="131"/>
      <c r="D1934" s="112" t="str">
        <f>_xlfn.XLOOKUP(Table1[[#This Row],[Service]],Validation!$A$2:$A$15,Validation!$B$2:$B$15,"",0,1)</f>
        <v/>
      </c>
      <c r="E1934" s="131"/>
      <c r="F1934" s="132"/>
      <c r="G1934" s="133"/>
      <c r="H1934" s="134"/>
      <c r="I1934" s="131"/>
      <c r="J1934" s="131"/>
      <c r="K1934" s="131"/>
      <c r="L1934" s="135">
        <f>Table1[[#This Row],[Per Unit Price]]*MAX(1,Table1[[#This Row],[Qty of Units]])*MAX(1,Table1[[#This Row],['#NCMs Served / FTEs Employed]])*MAX(1,Table1[[#This Row],[Duration of Service]])</f>
        <v>0</v>
      </c>
      <c r="M1934" s="131"/>
      <c r="N1934" s="133"/>
    </row>
    <row r="1935" spans="1:14" x14ac:dyDescent="0.25">
      <c r="A1935" s="130"/>
      <c r="B1935" s="130"/>
      <c r="C1935" s="131"/>
      <c r="D1935" s="112" t="str">
        <f>_xlfn.XLOOKUP(Table1[[#This Row],[Service]],Validation!$A$2:$A$15,Validation!$B$2:$B$15,"",0,1)</f>
        <v/>
      </c>
      <c r="E1935" s="131"/>
      <c r="F1935" s="132"/>
      <c r="G1935" s="133"/>
      <c r="H1935" s="134"/>
      <c r="I1935" s="131"/>
      <c r="J1935" s="131"/>
      <c r="K1935" s="131"/>
      <c r="L1935" s="135">
        <f>Table1[[#This Row],[Per Unit Price]]*MAX(1,Table1[[#This Row],[Qty of Units]])*MAX(1,Table1[[#This Row],['#NCMs Served / FTEs Employed]])*MAX(1,Table1[[#This Row],[Duration of Service]])</f>
        <v>0</v>
      </c>
      <c r="M1935" s="131"/>
      <c r="N1935" s="133"/>
    </row>
    <row r="1936" spans="1:14" x14ac:dyDescent="0.25">
      <c r="A1936" s="130"/>
      <c r="B1936" s="130"/>
      <c r="C1936" s="131"/>
      <c r="D1936" s="112" t="str">
        <f>_xlfn.XLOOKUP(Table1[[#This Row],[Service]],Validation!$A$2:$A$15,Validation!$B$2:$B$15,"",0,1)</f>
        <v/>
      </c>
      <c r="E1936" s="131"/>
      <c r="F1936" s="132"/>
      <c r="G1936" s="133"/>
      <c r="H1936" s="134"/>
      <c r="I1936" s="131"/>
      <c r="J1936" s="131"/>
      <c r="K1936" s="131"/>
      <c r="L1936" s="135">
        <f>Table1[[#This Row],[Per Unit Price]]*MAX(1,Table1[[#This Row],[Qty of Units]])*MAX(1,Table1[[#This Row],['#NCMs Served / FTEs Employed]])*MAX(1,Table1[[#This Row],[Duration of Service]])</f>
        <v>0</v>
      </c>
      <c r="M1936" s="131"/>
      <c r="N1936" s="133"/>
    </row>
    <row r="1937" spans="1:14" x14ac:dyDescent="0.25">
      <c r="A1937" s="130"/>
      <c r="B1937" s="130"/>
      <c r="C1937" s="131"/>
      <c r="D1937" s="112" t="str">
        <f>_xlfn.XLOOKUP(Table1[[#This Row],[Service]],Validation!$A$2:$A$15,Validation!$B$2:$B$15,"",0,1)</f>
        <v/>
      </c>
      <c r="E1937" s="131"/>
      <c r="F1937" s="132"/>
      <c r="G1937" s="133"/>
      <c r="H1937" s="134"/>
      <c r="I1937" s="131"/>
      <c r="J1937" s="131"/>
      <c r="K1937" s="131"/>
      <c r="L1937" s="135">
        <f>Table1[[#This Row],[Per Unit Price]]*MAX(1,Table1[[#This Row],[Qty of Units]])*MAX(1,Table1[[#This Row],['#NCMs Served / FTEs Employed]])*MAX(1,Table1[[#This Row],[Duration of Service]])</f>
        <v>0</v>
      </c>
      <c r="M1937" s="131"/>
      <c r="N1937" s="133"/>
    </row>
    <row r="1938" spans="1:14" x14ac:dyDescent="0.25">
      <c r="A1938" s="130"/>
      <c r="B1938" s="130"/>
      <c r="C1938" s="131"/>
      <c r="D1938" s="112" t="str">
        <f>_xlfn.XLOOKUP(Table1[[#This Row],[Service]],Validation!$A$2:$A$15,Validation!$B$2:$B$15,"",0,1)</f>
        <v/>
      </c>
      <c r="E1938" s="131"/>
      <c r="F1938" s="132"/>
      <c r="G1938" s="133"/>
      <c r="H1938" s="134"/>
      <c r="I1938" s="131"/>
      <c r="J1938" s="131"/>
      <c r="K1938" s="131"/>
      <c r="L1938" s="135">
        <f>Table1[[#This Row],[Per Unit Price]]*MAX(1,Table1[[#This Row],[Qty of Units]])*MAX(1,Table1[[#This Row],['#NCMs Served / FTEs Employed]])*MAX(1,Table1[[#This Row],[Duration of Service]])</f>
        <v>0</v>
      </c>
      <c r="M1938" s="131"/>
      <c r="N1938" s="133"/>
    </row>
    <row r="1939" spans="1:14" x14ac:dyDescent="0.25">
      <c r="A1939" s="130"/>
      <c r="B1939" s="130"/>
      <c r="C1939" s="131"/>
      <c r="D1939" s="112" t="str">
        <f>_xlfn.XLOOKUP(Table1[[#This Row],[Service]],Validation!$A$2:$A$15,Validation!$B$2:$B$15,"",0,1)</f>
        <v/>
      </c>
      <c r="E1939" s="131"/>
      <c r="F1939" s="132"/>
      <c r="G1939" s="133"/>
      <c r="H1939" s="134"/>
      <c r="I1939" s="131"/>
      <c r="J1939" s="131"/>
      <c r="K1939" s="131"/>
      <c r="L1939" s="135">
        <f>Table1[[#This Row],[Per Unit Price]]*MAX(1,Table1[[#This Row],[Qty of Units]])*MAX(1,Table1[[#This Row],['#NCMs Served / FTEs Employed]])*MAX(1,Table1[[#This Row],[Duration of Service]])</f>
        <v>0</v>
      </c>
      <c r="M1939" s="131"/>
      <c r="N1939" s="133"/>
    </row>
    <row r="1940" spans="1:14" x14ac:dyDescent="0.25">
      <c r="A1940" s="130"/>
      <c r="B1940" s="130"/>
      <c r="C1940" s="131"/>
      <c r="D1940" s="112" t="str">
        <f>_xlfn.XLOOKUP(Table1[[#This Row],[Service]],Validation!$A$2:$A$15,Validation!$B$2:$B$15,"",0,1)</f>
        <v/>
      </c>
      <c r="E1940" s="131"/>
      <c r="F1940" s="132"/>
      <c r="G1940" s="133"/>
      <c r="H1940" s="134"/>
      <c r="I1940" s="131"/>
      <c r="J1940" s="131"/>
      <c r="K1940" s="131"/>
      <c r="L1940" s="135">
        <f>Table1[[#This Row],[Per Unit Price]]*MAX(1,Table1[[#This Row],[Qty of Units]])*MAX(1,Table1[[#This Row],['#NCMs Served / FTEs Employed]])*MAX(1,Table1[[#This Row],[Duration of Service]])</f>
        <v>0</v>
      </c>
      <c r="M1940" s="131"/>
      <c r="N1940" s="133"/>
    </row>
    <row r="1941" spans="1:14" x14ac:dyDescent="0.25">
      <c r="A1941" s="130"/>
      <c r="B1941" s="130"/>
      <c r="C1941" s="131"/>
      <c r="D1941" s="112" t="str">
        <f>_xlfn.XLOOKUP(Table1[[#This Row],[Service]],Validation!$A$2:$A$15,Validation!$B$2:$B$15,"",0,1)</f>
        <v/>
      </c>
      <c r="E1941" s="131"/>
      <c r="F1941" s="132"/>
      <c r="G1941" s="133"/>
      <c r="H1941" s="134"/>
      <c r="I1941" s="131"/>
      <c r="J1941" s="131"/>
      <c r="K1941" s="131"/>
      <c r="L1941" s="135">
        <f>Table1[[#This Row],[Per Unit Price]]*MAX(1,Table1[[#This Row],[Qty of Units]])*MAX(1,Table1[[#This Row],['#NCMs Served / FTEs Employed]])*MAX(1,Table1[[#This Row],[Duration of Service]])</f>
        <v>0</v>
      </c>
      <c r="M1941" s="131"/>
      <c r="N1941" s="133"/>
    </row>
    <row r="1942" spans="1:14" x14ac:dyDescent="0.25">
      <c r="A1942" s="130"/>
      <c r="B1942" s="130"/>
      <c r="C1942" s="131"/>
      <c r="D1942" s="112" t="str">
        <f>_xlfn.XLOOKUP(Table1[[#This Row],[Service]],Validation!$A$2:$A$15,Validation!$B$2:$B$15,"",0,1)</f>
        <v/>
      </c>
      <c r="E1942" s="131"/>
      <c r="F1942" s="132"/>
      <c r="G1942" s="133"/>
      <c r="H1942" s="134"/>
      <c r="I1942" s="131"/>
      <c r="J1942" s="131"/>
      <c r="K1942" s="131"/>
      <c r="L1942" s="135">
        <f>Table1[[#This Row],[Per Unit Price]]*MAX(1,Table1[[#This Row],[Qty of Units]])*MAX(1,Table1[[#This Row],['#NCMs Served / FTEs Employed]])*MAX(1,Table1[[#This Row],[Duration of Service]])</f>
        <v>0</v>
      </c>
      <c r="M1942" s="131"/>
      <c r="N1942" s="133"/>
    </row>
    <row r="1943" spans="1:14" x14ac:dyDescent="0.25">
      <c r="A1943" s="130"/>
      <c r="B1943" s="130"/>
      <c r="C1943" s="131"/>
      <c r="D1943" s="112" t="str">
        <f>_xlfn.XLOOKUP(Table1[[#This Row],[Service]],Validation!$A$2:$A$15,Validation!$B$2:$B$15,"",0,1)</f>
        <v/>
      </c>
      <c r="E1943" s="131"/>
      <c r="F1943" s="132"/>
      <c r="G1943" s="133"/>
      <c r="H1943" s="134"/>
      <c r="I1943" s="131"/>
      <c r="J1943" s="131"/>
      <c r="K1943" s="131"/>
      <c r="L1943" s="135">
        <f>Table1[[#This Row],[Per Unit Price]]*MAX(1,Table1[[#This Row],[Qty of Units]])*MAX(1,Table1[[#This Row],['#NCMs Served / FTEs Employed]])*MAX(1,Table1[[#This Row],[Duration of Service]])</f>
        <v>0</v>
      </c>
      <c r="M1943" s="131"/>
      <c r="N1943" s="133"/>
    </row>
    <row r="1944" spans="1:14" x14ac:dyDescent="0.25">
      <c r="A1944" s="130"/>
      <c r="B1944" s="130"/>
      <c r="C1944" s="131"/>
      <c r="D1944" s="112" t="str">
        <f>_xlfn.XLOOKUP(Table1[[#This Row],[Service]],Validation!$A$2:$A$15,Validation!$B$2:$B$15,"",0,1)</f>
        <v/>
      </c>
      <c r="E1944" s="131"/>
      <c r="F1944" s="132"/>
      <c r="G1944" s="133"/>
      <c r="H1944" s="134"/>
      <c r="I1944" s="131"/>
      <c r="J1944" s="131"/>
      <c r="K1944" s="131"/>
      <c r="L1944" s="135">
        <f>Table1[[#This Row],[Per Unit Price]]*MAX(1,Table1[[#This Row],[Qty of Units]])*MAX(1,Table1[[#This Row],['#NCMs Served / FTEs Employed]])*MAX(1,Table1[[#This Row],[Duration of Service]])</f>
        <v>0</v>
      </c>
      <c r="M1944" s="131"/>
      <c r="N1944" s="133"/>
    </row>
    <row r="1945" spans="1:14" x14ac:dyDescent="0.25">
      <c r="A1945" s="130"/>
      <c r="B1945" s="130"/>
      <c r="C1945" s="131"/>
      <c r="D1945" s="112" t="str">
        <f>_xlfn.XLOOKUP(Table1[[#This Row],[Service]],Validation!$A$2:$A$15,Validation!$B$2:$B$15,"",0,1)</f>
        <v/>
      </c>
      <c r="E1945" s="131"/>
      <c r="F1945" s="132"/>
      <c r="G1945" s="133"/>
      <c r="H1945" s="134"/>
      <c r="I1945" s="131"/>
      <c r="J1945" s="131"/>
      <c r="K1945" s="131"/>
      <c r="L1945" s="135">
        <f>Table1[[#This Row],[Per Unit Price]]*MAX(1,Table1[[#This Row],[Qty of Units]])*MAX(1,Table1[[#This Row],['#NCMs Served / FTEs Employed]])*MAX(1,Table1[[#This Row],[Duration of Service]])</f>
        <v>0</v>
      </c>
      <c r="M1945" s="131"/>
      <c r="N1945" s="133"/>
    </row>
    <row r="1946" spans="1:14" x14ac:dyDescent="0.25">
      <c r="A1946" s="130"/>
      <c r="B1946" s="130"/>
      <c r="C1946" s="131"/>
      <c r="D1946" s="112" t="str">
        <f>_xlfn.XLOOKUP(Table1[[#This Row],[Service]],Validation!$A$2:$A$15,Validation!$B$2:$B$15,"",0,1)</f>
        <v/>
      </c>
      <c r="E1946" s="131"/>
      <c r="F1946" s="132"/>
      <c r="G1946" s="133"/>
      <c r="H1946" s="134"/>
      <c r="I1946" s="131"/>
      <c r="J1946" s="131"/>
      <c r="K1946" s="131"/>
      <c r="L1946" s="135">
        <f>Table1[[#This Row],[Per Unit Price]]*MAX(1,Table1[[#This Row],[Qty of Units]])*MAX(1,Table1[[#This Row],['#NCMs Served / FTEs Employed]])*MAX(1,Table1[[#This Row],[Duration of Service]])</f>
        <v>0</v>
      </c>
      <c r="M1946" s="131"/>
      <c r="N1946" s="133"/>
    </row>
    <row r="1947" spans="1:14" x14ac:dyDescent="0.25">
      <c r="A1947" s="130"/>
      <c r="B1947" s="130"/>
      <c r="C1947" s="131"/>
      <c r="D1947" s="112" t="str">
        <f>_xlfn.XLOOKUP(Table1[[#This Row],[Service]],Validation!$A$2:$A$15,Validation!$B$2:$B$15,"",0,1)</f>
        <v/>
      </c>
      <c r="E1947" s="131"/>
      <c r="F1947" s="132"/>
      <c r="G1947" s="133"/>
      <c r="H1947" s="134"/>
      <c r="I1947" s="131"/>
      <c r="J1947" s="131"/>
      <c r="K1947" s="131"/>
      <c r="L1947" s="135">
        <f>Table1[[#This Row],[Per Unit Price]]*MAX(1,Table1[[#This Row],[Qty of Units]])*MAX(1,Table1[[#This Row],['#NCMs Served / FTEs Employed]])*MAX(1,Table1[[#This Row],[Duration of Service]])</f>
        <v>0</v>
      </c>
      <c r="M1947" s="131"/>
      <c r="N1947" s="133"/>
    </row>
    <row r="1948" spans="1:14" x14ac:dyDescent="0.25">
      <c r="A1948" s="130"/>
      <c r="B1948" s="130"/>
      <c r="C1948" s="131"/>
      <c r="D1948" s="112" t="str">
        <f>_xlfn.XLOOKUP(Table1[[#This Row],[Service]],Validation!$A$2:$A$15,Validation!$B$2:$B$15,"",0,1)</f>
        <v/>
      </c>
      <c r="E1948" s="131"/>
      <c r="F1948" s="132"/>
      <c r="G1948" s="133"/>
      <c r="H1948" s="134"/>
      <c r="I1948" s="131"/>
      <c r="J1948" s="131"/>
      <c r="K1948" s="131"/>
      <c r="L1948" s="135">
        <f>Table1[[#This Row],[Per Unit Price]]*MAX(1,Table1[[#This Row],[Qty of Units]])*MAX(1,Table1[[#This Row],['#NCMs Served / FTEs Employed]])*MAX(1,Table1[[#This Row],[Duration of Service]])</f>
        <v>0</v>
      </c>
      <c r="M1948" s="131"/>
      <c r="N1948" s="133"/>
    </row>
    <row r="1949" spans="1:14" x14ac:dyDescent="0.25">
      <c r="A1949" s="130"/>
      <c r="B1949" s="130"/>
      <c r="C1949" s="131"/>
      <c r="D1949" s="112" t="str">
        <f>_xlfn.XLOOKUP(Table1[[#This Row],[Service]],Validation!$A$2:$A$15,Validation!$B$2:$B$15,"",0,1)</f>
        <v/>
      </c>
      <c r="E1949" s="131"/>
      <c r="F1949" s="132"/>
      <c r="G1949" s="133"/>
      <c r="H1949" s="134"/>
      <c r="I1949" s="131"/>
      <c r="J1949" s="131"/>
      <c r="K1949" s="131"/>
      <c r="L1949" s="135">
        <f>Table1[[#This Row],[Per Unit Price]]*MAX(1,Table1[[#This Row],[Qty of Units]])*MAX(1,Table1[[#This Row],['#NCMs Served / FTEs Employed]])*MAX(1,Table1[[#This Row],[Duration of Service]])</f>
        <v>0</v>
      </c>
      <c r="M1949" s="131"/>
      <c r="N1949" s="133"/>
    </row>
    <row r="1950" spans="1:14" x14ac:dyDescent="0.25">
      <c r="A1950" s="130"/>
      <c r="B1950" s="130"/>
      <c r="C1950" s="131"/>
      <c r="D1950" s="112" t="str">
        <f>_xlfn.XLOOKUP(Table1[[#This Row],[Service]],Validation!$A$2:$A$15,Validation!$B$2:$B$15,"",0,1)</f>
        <v/>
      </c>
      <c r="E1950" s="131"/>
      <c r="F1950" s="132"/>
      <c r="G1950" s="133"/>
      <c r="H1950" s="134"/>
      <c r="I1950" s="131"/>
      <c r="J1950" s="131"/>
      <c r="K1950" s="131"/>
      <c r="L1950" s="135">
        <f>Table1[[#This Row],[Per Unit Price]]*MAX(1,Table1[[#This Row],[Qty of Units]])*MAX(1,Table1[[#This Row],['#NCMs Served / FTEs Employed]])*MAX(1,Table1[[#This Row],[Duration of Service]])</f>
        <v>0</v>
      </c>
      <c r="M1950" s="131"/>
      <c r="N1950" s="133"/>
    </row>
    <row r="1951" spans="1:14" x14ac:dyDescent="0.25">
      <c r="A1951" s="130"/>
      <c r="B1951" s="130"/>
      <c r="C1951" s="131"/>
      <c r="D1951" s="112" t="str">
        <f>_xlfn.XLOOKUP(Table1[[#This Row],[Service]],Validation!$A$2:$A$15,Validation!$B$2:$B$15,"",0,1)</f>
        <v/>
      </c>
      <c r="E1951" s="131"/>
      <c r="F1951" s="132"/>
      <c r="G1951" s="133"/>
      <c r="H1951" s="134"/>
      <c r="I1951" s="131"/>
      <c r="J1951" s="131"/>
      <c r="K1951" s="131"/>
      <c r="L1951" s="135">
        <f>Table1[[#This Row],[Per Unit Price]]*MAX(1,Table1[[#This Row],[Qty of Units]])*MAX(1,Table1[[#This Row],['#NCMs Served / FTEs Employed]])*MAX(1,Table1[[#This Row],[Duration of Service]])</f>
        <v>0</v>
      </c>
      <c r="M1951" s="131"/>
      <c r="N1951" s="133"/>
    </row>
    <row r="1952" spans="1:14" x14ac:dyDescent="0.25">
      <c r="A1952" s="130"/>
      <c r="B1952" s="130"/>
      <c r="C1952" s="131"/>
      <c r="D1952" s="112" t="str">
        <f>_xlfn.XLOOKUP(Table1[[#This Row],[Service]],Validation!$A$2:$A$15,Validation!$B$2:$B$15,"",0,1)</f>
        <v/>
      </c>
      <c r="E1952" s="131"/>
      <c r="F1952" s="132"/>
      <c r="G1952" s="133"/>
      <c r="H1952" s="134"/>
      <c r="I1952" s="131"/>
      <c r="J1952" s="131"/>
      <c r="K1952" s="131"/>
      <c r="L1952" s="135">
        <f>Table1[[#This Row],[Per Unit Price]]*MAX(1,Table1[[#This Row],[Qty of Units]])*MAX(1,Table1[[#This Row],['#NCMs Served / FTEs Employed]])*MAX(1,Table1[[#This Row],[Duration of Service]])</f>
        <v>0</v>
      </c>
      <c r="M1952" s="131"/>
      <c r="N1952" s="133"/>
    </row>
    <row r="1953" spans="1:14" x14ac:dyDescent="0.25">
      <c r="A1953" s="130"/>
      <c r="B1953" s="130"/>
      <c r="C1953" s="131"/>
      <c r="D1953" s="112" t="str">
        <f>_xlfn.XLOOKUP(Table1[[#This Row],[Service]],Validation!$A$2:$A$15,Validation!$B$2:$B$15,"",0,1)</f>
        <v/>
      </c>
      <c r="E1953" s="131"/>
      <c r="F1953" s="132"/>
      <c r="G1953" s="133"/>
      <c r="H1953" s="134"/>
      <c r="I1953" s="131"/>
      <c r="J1953" s="131"/>
      <c r="K1953" s="131"/>
      <c r="L1953" s="135">
        <f>Table1[[#This Row],[Per Unit Price]]*MAX(1,Table1[[#This Row],[Qty of Units]])*MAX(1,Table1[[#This Row],['#NCMs Served / FTEs Employed]])*MAX(1,Table1[[#This Row],[Duration of Service]])</f>
        <v>0</v>
      </c>
      <c r="M1953" s="131"/>
      <c r="N1953" s="133"/>
    </row>
    <row r="1954" spans="1:14" x14ac:dyDescent="0.25">
      <c r="A1954" s="130"/>
      <c r="B1954" s="130"/>
      <c r="C1954" s="131"/>
      <c r="D1954" s="112" t="str">
        <f>_xlfn.XLOOKUP(Table1[[#This Row],[Service]],Validation!$A$2:$A$15,Validation!$B$2:$B$15,"",0,1)</f>
        <v/>
      </c>
      <c r="E1954" s="131"/>
      <c r="F1954" s="132"/>
      <c r="G1954" s="133"/>
      <c r="H1954" s="134"/>
      <c r="I1954" s="131"/>
      <c r="J1954" s="131"/>
      <c r="K1954" s="131"/>
      <c r="L1954" s="135">
        <f>Table1[[#This Row],[Per Unit Price]]*MAX(1,Table1[[#This Row],[Qty of Units]])*MAX(1,Table1[[#This Row],['#NCMs Served / FTEs Employed]])*MAX(1,Table1[[#This Row],[Duration of Service]])</f>
        <v>0</v>
      </c>
      <c r="M1954" s="131"/>
      <c r="N1954" s="133"/>
    </row>
    <row r="1955" spans="1:14" x14ac:dyDescent="0.25">
      <c r="A1955" s="130"/>
      <c r="B1955" s="130"/>
      <c r="C1955" s="131"/>
      <c r="D1955" s="112" t="str">
        <f>_xlfn.XLOOKUP(Table1[[#This Row],[Service]],Validation!$A$2:$A$15,Validation!$B$2:$B$15,"",0,1)</f>
        <v/>
      </c>
      <c r="E1955" s="131"/>
      <c r="F1955" s="132"/>
      <c r="G1955" s="133"/>
      <c r="H1955" s="134"/>
      <c r="I1955" s="131"/>
      <c r="J1955" s="131"/>
      <c r="K1955" s="131"/>
      <c r="L1955" s="135">
        <f>Table1[[#This Row],[Per Unit Price]]*MAX(1,Table1[[#This Row],[Qty of Units]])*MAX(1,Table1[[#This Row],['#NCMs Served / FTEs Employed]])*MAX(1,Table1[[#This Row],[Duration of Service]])</f>
        <v>0</v>
      </c>
      <c r="M1955" s="131"/>
      <c r="N1955" s="133"/>
    </row>
    <row r="1956" spans="1:14" x14ac:dyDescent="0.25">
      <c r="A1956" s="130"/>
      <c r="B1956" s="130"/>
      <c r="C1956" s="131"/>
      <c r="D1956" s="112" t="str">
        <f>_xlfn.XLOOKUP(Table1[[#This Row],[Service]],Validation!$A$2:$A$15,Validation!$B$2:$B$15,"",0,1)</f>
        <v/>
      </c>
      <c r="E1956" s="131"/>
      <c r="F1956" s="132"/>
      <c r="G1956" s="133"/>
      <c r="H1956" s="134"/>
      <c r="I1956" s="131"/>
      <c r="J1956" s="131"/>
      <c r="K1956" s="131"/>
      <c r="L1956" s="135">
        <f>Table1[[#This Row],[Per Unit Price]]*MAX(1,Table1[[#This Row],[Qty of Units]])*MAX(1,Table1[[#This Row],['#NCMs Served / FTEs Employed]])*MAX(1,Table1[[#This Row],[Duration of Service]])</f>
        <v>0</v>
      </c>
      <c r="M1956" s="131"/>
      <c r="N1956" s="133"/>
    </row>
    <row r="1957" spans="1:14" x14ac:dyDescent="0.25">
      <c r="A1957" s="130"/>
      <c r="B1957" s="130"/>
      <c r="C1957" s="131"/>
      <c r="D1957" s="112" t="str">
        <f>_xlfn.XLOOKUP(Table1[[#This Row],[Service]],Validation!$A$2:$A$15,Validation!$B$2:$B$15,"",0,1)</f>
        <v/>
      </c>
      <c r="E1957" s="131"/>
      <c r="F1957" s="132"/>
      <c r="G1957" s="133"/>
      <c r="H1957" s="134"/>
      <c r="I1957" s="131"/>
      <c r="J1957" s="131"/>
      <c r="K1957" s="131"/>
      <c r="L1957" s="135">
        <f>Table1[[#This Row],[Per Unit Price]]*MAX(1,Table1[[#This Row],[Qty of Units]])*MAX(1,Table1[[#This Row],['#NCMs Served / FTEs Employed]])*MAX(1,Table1[[#This Row],[Duration of Service]])</f>
        <v>0</v>
      </c>
      <c r="M1957" s="131"/>
      <c r="N1957" s="133"/>
    </row>
    <row r="1958" spans="1:14" x14ac:dyDescent="0.25">
      <c r="A1958" s="130"/>
      <c r="B1958" s="130"/>
      <c r="C1958" s="131"/>
      <c r="D1958" s="112" t="str">
        <f>_xlfn.XLOOKUP(Table1[[#This Row],[Service]],Validation!$A$2:$A$15,Validation!$B$2:$B$15,"",0,1)</f>
        <v/>
      </c>
      <c r="E1958" s="131"/>
      <c r="F1958" s="132"/>
      <c r="G1958" s="133"/>
      <c r="H1958" s="134"/>
      <c r="I1958" s="131"/>
      <c r="J1958" s="131"/>
      <c r="K1958" s="131"/>
      <c r="L1958" s="135">
        <f>Table1[[#This Row],[Per Unit Price]]*MAX(1,Table1[[#This Row],[Qty of Units]])*MAX(1,Table1[[#This Row],['#NCMs Served / FTEs Employed]])*MAX(1,Table1[[#This Row],[Duration of Service]])</f>
        <v>0</v>
      </c>
      <c r="M1958" s="131"/>
      <c r="N1958" s="133"/>
    </row>
    <row r="1959" spans="1:14" x14ac:dyDescent="0.25">
      <c r="A1959" s="130"/>
      <c r="B1959" s="130"/>
      <c r="C1959" s="131"/>
      <c r="D1959" s="112" t="str">
        <f>_xlfn.XLOOKUP(Table1[[#This Row],[Service]],Validation!$A$2:$A$15,Validation!$B$2:$B$15,"",0,1)</f>
        <v/>
      </c>
      <c r="E1959" s="131"/>
      <c r="F1959" s="132"/>
      <c r="G1959" s="133"/>
      <c r="H1959" s="134"/>
      <c r="I1959" s="131"/>
      <c r="J1959" s="131"/>
      <c r="K1959" s="131"/>
      <c r="L1959" s="135">
        <f>Table1[[#This Row],[Per Unit Price]]*MAX(1,Table1[[#This Row],[Qty of Units]])*MAX(1,Table1[[#This Row],['#NCMs Served / FTEs Employed]])*MAX(1,Table1[[#This Row],[Duration of Service]])</f>
        <v>0</v>
      </c>
      <c r="M1959" s="131"/>
      <c r="N1959" s="133"/>
    </row>
    <row r="1960" spans="1:14" x14ac:dyDescent="0.25">
      <c r="A1960" s="130"/>
      <c r="B1960" s="130"/>
      <c r="C1960" s="131"/>
      <c r="D1960" s="112" t="str">
        <f>_xlfn.XLOOKUP(Table1[[#This Row],[Service]],Validation!$A$2:$A$15,Validation!$B$2:$B$15,"",0,1)</f>
        <v/>
      </c>
      <c r="E1960" s="131"/>
      <c r="F1960" s="132"/>
      <c r="G1960" s="133"/>
      <c r="H1960" s="134"/>
      <c r="I1960" s="131"/>
      <c r="J1960" s="131"/>
      <c r="K1960" s="131"/>
      <c r="L1960" s="135">
        <f>Table1[[#This Row],[Per Unit Price]]*MAX(1,Table1[[#This Row],[Qty of Units]])*MAX(1,Table1[[#This Row],['#NCMs Served / FTEs Employed]])*MAX(1,Table1[[#This Row],[Duration of Service]])</f>
        <v>0</v>
      </c>
      <c r="M1960" s="131"/>
      <c r="N1960" s="133"/>
    </row>
    <row r="1961" spans="1:14" x14ac:dyDescent="0.25">
      <c r="A1961" s="130"/>
      <c r="B1961" s="130"/>
      <c r="C1961" s="131"/>
      <c r="D1961" s="112" t="str">
        <f>_xlfn.XLOOKUP(Table1[[#This Row],[Service]],Validation!$A$2:$A$15,Validation!$B$2:$B$15,"",0,1)</f>
        <v/>
      </c>
      <c r="E1961" s="131"/>
      <c r="F1961" s="132"/>
      <c r="G1961" s="133"/>
      <c r="H1961" s="134"/>
      <c r="I1961" s="131"/>
      <c r="J1961" s="131"/>
      <c r="K1961" s="131"/>
      <c r="L1961" s="135">
        <f>Table1[[#This Row],[Per Unit Price]]*MAX(1,Table1[[#This Row],[Qty of Units]])*MAX(1,Table1[[#This Row],['#NCMs Served / FTEs Employed]])*MAX(1,Table1[[#This Row],[Duration of Service]])</f>
        <v>0</v>
      </c>
      <c r="M1961" s="131"/>
      <c r="N1961" s="133"/>
    </row>
    <row r="1962" spans="1:14" x14ac:dyDescent="0.25">
      <c r="A1962" s="130"/>
      <c r="B1962" s="130"/>
      <c r="C1962" s="131"/>
      <c r="D1962" s="112" t="str">
        <f>_xlfn.XLOOKUP(Table1[[#This Row],[Service]],Validation!$A$2:$A$15,Validation!$B$2:$B$15,"",0,1)</f>
        <v/>
      </c>
      <c r="E1962" s="131"/>
      <c r="F1962" s="132"/>
      <c r="G1962" s="133"/>
      <c r="H1962" s="134"/>
      <c r="I1962" s="131"/>
      <c r="J1962" s="131"/>
      <c r="K1962" s="131"/>
      <c r="L1962" s="135">
        <f>Table1[[#This Row],[Per Unit Price]]*MAX(1,Table1[[#This Row],[Qty of Units]])*MAX(1,Table1[[#This Row],['#NCMs Served / FTEs Employed]])*MAX(1,Table1[[#This Row],[Duration of Service]])</f>
        <v>0</v>
      </c>
      <c r="M1962" s="131"/>
      <c r="N1962" s="133"/>
    </row>
    <row r="1963" spans="1:14" x14ac:dyDescent="0.25">
      <c r="A1963" s="130"/>
      <c r="B1963" s="130"/>
      <c r="C1963" s="131"/>
      <c r="D1963" s="112" t="str">
        <f>_xlfn.XLOOKUP(Table1[[#This Row],[Service]],Validation!$A$2:$A$15,Validation!$B$2:$B$15,"",0,1)</f>
        <v/>
      </c>
      <c r="E1963" s="131"/>
      <c r="F1963" s="132"/>
      <c r="G1963" s="133"/>
      <c r="H1963" s="134"/>
      <c r="I1963" s="131"/>
      <c r="J1963" s="131"/>
      <c r="K1963" s="131"/>
      <c r="L1963" s="135">
        <f>Table1[[#This Row],[Per Unit Price]]*MAX(1,Table1[[#This Row],[Qty of Units]])*MAX(1,Table1[[#This Row],['#NCMs Served / FTEs Employed]])*MAX(1,Table1[[#This Row],[Duration of Service]])</f>
        <v>0</v>
      </c>
      <c r="M1963" s="131"/>
      <c r="N1963" s="133"/>
    </row>
    <row r="1964" spans="1:14" x14ac:dyDescent="0.25">
      <c r="A1964" s="130"/>
      <c r="B1964" s="130"/>
      <c r="C1964" s="131"/>
      <c r="D1964" s="112" t="str">
        <f>_xlfn.XLOOKUP(Table1[[#This Row],[Service]],Validation!$A$2:$A$15,Validation!$B$2:$B$15,"",0,1)</f>
        <v/>
      </c>
      <c r="E1964" s="131"/>
      <c r="F1964" s="132"/>
      <c r="G1964" s="133"/>
      <c r="H1964" s="134"/>
      <c r="I1964" s="131"/>
      <c r="J1964" s="131"/>
      <c r="K1964" s="131"/>
      <c r="L1964" s="135">
        <f>Table1[[#This Row],[Per Unit Price]]*MAX(1,Table1[[#This Row],[Qty of Units]])*MAX(1,Table1[[#This Row],['#NCMs Served / FTEs Employed]])*MAX(1,Table1[[#This Row],[Duration of Service]])</f>
        <v>0</v>
      </c>
      <c r="M1964" s="131"/>
      <c r="N1964" s="133"/>
    </row>
    <row r="1965" spans="1:14" x14ac:dyDescent="0.25">
      <c r="A1965" s="130"/>
      <c r="B1965" s="130"/>
      <c r="C1965" s="131"/>
      <c r="D1965" s="112" t="str">
        <f>_xlfn.XLOOKUP(Table1[[#This Row],[Service]],Validation!$A$2:$A$15,Validation!$B$2:$B$15,"",0,1)</f>
        <v/>
      </c>
      <c r="E1965" s="131"/>
      <c r="F1965" s="132"/>
      <c r="G1965" s="133"/>
      <c r="H1965" s="134"/>
      <c r="I1965" s="131"/>
      <c r="J1965" s="131"/>
      <c r="K1965" s="131"/>
      <c r="L1965" s="135">
        <f>Table1[[#This Row],[Per Unit Price]]*MAX(1,Table1[[#This Row],[Qty of Units]])*MAX(1,Table1[[#This Row],['#NCMs Served / FTEs Employed]])*MAX(1,Table1[[#This Row],[Duration of Service]])</f>
        <v>0</v>
      </c>
      <c r="M1965" s="131"/>
      <c r="N1965" s="133"/>
    </row>
    <row r="1966" spans="1:14" x14ac:dyDescent="0.25">
      <c r="A1966" s="130"/>
      <c r="B1966" s="130"/>
      <c r="C1966" s="131"/>
      <c r="D1966" s="112" t="str">
        <f>_xlfn.XLOOKUP(Table1[[#This Row],[Service]],Validation!$A$2:$A$15,Validation!$B$2:$B$15,"",0,1)</f>
        <v/>
      </c>
      <c r="E1966" s="131"/>
      <c r="F1966" s="132"/>
      <c r="G1966" s="133"/>
      <c r="H1966" s="134"/>
      <c r="I1966" s="131"/>
      <c r="J1966" s="131"/>
      <c r="K1966" s="131"/>
      <c r="L1966" s="135">
        <f>Table1[[#This Row],[Per Unit Price]]*MAX(1,Table1[[#This Row],[Qty of Units]])*MAX(1,Table1[[#This Row],['#NCMs Served / FTEs Employed]])*MAX(1,Table1[[#This Row],[Duration of Service]])</f>
        <v>0</v>
      </c>
      <c r="M1966" s="131"/>
      <c r="N1966" s="133"/>
    </row>
    <row r="1967" spans="1:14" x14ac:dyDescent="0.25">
      <c r="A1967" s="130"/>
      <c r="B1967" s="130"/>
      <c r="C1967" s="131"/>
      <c r="D1967" s="112" t="str">
        <f>_xlfn.XLOOKUP(Table1[[#This Row],[Service]],Validation!$A$2:$A$15,Validation!$B$2:$B$15,"",0,1)</f>
        <v/>
      </c>
      <c r="E1967" s="131"/>
      <c r="F1967" s="132"/>
      <c r="G1967" s="133"/>
      <c r="H1967" s="134"/>
      <c r="I1967" s="131"/>
      <c r="J1967" s="131"/>
      <c r="K1967" s="131"/>
      <c r="L1967" s="135">
        <f>Table1[[#This Row],[Per Unit Price]]*MAX(1,Table1[[#This Row],[Qty of Units]])*MAX(1,Table1[[#This Row],['#NCMs Served / FTEs Employed]])*MAX(1,Table1[[#This Row],[Duration of Service]])</f>
        <v>0</v>
      </c>
      <c r="M1967" s="131"/>
      <c r="N1967" s="133"/>
    </row>
    <row r="1968" spans="1:14" x14ac:dyDescent="0.25">
      <c r="A1968" s="130"/>
      <c r="B1968" s="130"/>
      <c r="C1968" s="131"/>
      <c r="D1968" s="112" t="str">
        <f>_xlfn.XLOOKUP(Table1[[#This Row],[Service]],Validation!$A$2:$A$15,Validation!$B$2:$B$15,"",0,1)</f>
        <v/>
      </c>
      <c r="E1968" s="131"/>
      <c r="F1968" s="132"/>
      <c r="G1968" s="133"/>
      <c r="H1968" s="134"/>
      <c r="I1968" s="131"/>
      <c r="J1968" s="131"/>
      <c r="K1968" s="131"/>
      <c r="L1968" s="135">
        <f>Table1[[#This Row],[Per Unit Price]]*MAX(1,Table1[[#This Row],[Qty of Units]])*MAX(1,Table1[[#This Row],['#NCMs Served / FTEs Employed]])*MAX(1,Table1[[#This Row],[Duration of Service]])</f>
        <v>0</v>
      </c>
      <c r="M1968" s="131"/>
      <c r="N1968" s="133"/>
    </row>
    <row r="1969" spans="1:14" x14ac:dyDescent="0.25">
      <c r="A1969" s="130"/>
      <c r="B1969" s="130"/>
      <c r="C1969" s="131"/>
      <c r="D1969" s="112" t="str">
        <f>_xlfn.XLOOKUP(Table1[[#This Row],[Service]],Validation!$A$2:$A$15,Validation!$B$2:$B$15,"",0,1)</f>
        <v/>
      </c>
      <c r="E1969" s="131"/>
      <c r="F1969" s="132"/>
      <c r="G1969" s="133"/>
      <c r="H1969" s="134"/>
      <c r="I1969" s="131"/>
      <c r="J1969" s="131"/>
      <c r="K1969" s="131"/>
      <c r="L1969" s="135">
        <f>Table1[[#This Row],[Per Unit Price]]*MAX(1,Table1[[#This Row],[Qty of Units]])*MAX(1,Table1[[#This Row],['#NCMs Served / FTEs Employed]])*MAX(1,Table1[[#This Row],[Duration of Service]])</f>
        <v>0</v>
      </c>
      <c r="M1969" s="131"/>
      <c r="N1969" s="133"/>
    </row>
    <row r="1970" spans="1:14" x14ac:dyDescent="0.25">
      <c r="A1970" s="130"/>
      <c r="B1970" s="130"/>
      <c r="C1970" s="131"/>
      <c r="D1970" s="112" t="str">
        <f>_xlfn.XLOOKUP(Table1[[#This Row],[Service]],Validation!$A$2:$A$15,Validation!$B$2:$B$15,"",0,1)</f>
        <v/>
      </c>
      <c r="E1970" s="131"/>
      <c r="F1970" s="132"/>
      <c r="G1970" s="133"/>
      <c r="H1970" s="134"/>
      <c r="I1970" s="131"/>
      <c r="J1970" s="131"/>
      <c r="K1970" s="131"/>
      <c r="L1970" s="135">
        <f>Table1[[#This Row],[Per Unit Price]]*MAX(1,Table1[[#This Row],[Qty of Units]])*MAX(1,Table1[[#This Row],['#NCMs Served / FTEs Employed]])*MAX(1,Table1[[#This Row],[Duration of Service]])</f>
        <v>0</v>
      </c>
      <c r="M1970" s="131"/>
      <c r="N1970" s="133"/>
    </row>
    <row r="1971" spans="1:14" x14ac:dyDescent="0.25">
      <c r="A1971" s="130"/>
      <c r="B1971" s="130"/>
      <c r="C1971" s="131"/>
      <c r="D1971" s="112" t="str">
        <f>_xlfn.XLOOKUP(Table1[[#This Row],[Service]],Validation!$A$2:$A$15,Validation!$B$2:$B$15,"",0,1)</f>
        <v/>
      </c>
      <c r="E1971" s="131"/>
      <c r="F1971" s="132"/>
      <c r="G1971" s="133"/>
      <c r="H1971" s="134"/>
      <c r="I1971" s="131"/>
      <c r="J1971" s="131"/>
      <c r="K1971" s="131"/>
      <c r="L1971" s="135">
        <f>Table1[[#This Row],[Per Unit Price]]*MAX(1,Table1[[#This Row],[Qty of Units]])*MAX(1,Table1[[#This Row],['#NCMs Served / FTEs Employed]])*MAX(1,Table1[[#This Row],[Duration of Service]])</f>
        <v>0</v>
      </c>
      <c r="M1971" s="131"/>
      <c r="N1971" s="133"/>
    </row>
    <row r="1972" spans="1:14" x14ac:dyDescent="0.25">
      <c r="A1972" s="130"/>
      <c r="B1972" s="130"/>
      <c r="C1972" s="131"/>
      <c r="D1972" s="112" t="str">
        <f>_xlfn.XLOOKUP(Table1[[#This Row],[Service]],Validation!$A$2:$A$15,Validation!$B$2:$B$15,"",0,1)</f>
        <v/>
      </c>
      <c r="E1972" s="131"/>
      <c r="F1972" s="132"/>
      <c r="G1972" s="133"/>
      <c r="H1972" s="134"/>
      <c r="I1972" s="131"/>
      <c r="J1972" s="131"/>
      <c r="K1972" s="131"/>
      <c r="L1972" s="135">
        <f>Table1[[#This Row],[Per Unit Price]]*MAX(1,Table1[[#This Row],[Qty of Units]])*MAX(1,Table1[[#This Row],['#NCMs Served / FTEs Employed]])*MAX(1,Table1[[#This Row],[Duration of Service]])</f>
        <v>0</v>
      </c>
      <c r="M1972" s="131"/>
      <c r="N1972" s="133"/>
    </row>
    <row r="1973" spans="1:14" x14ac:dyDescent="0.25">
      <c r="A1973" s="130"/>
      <c r="B1973" s="130"/>
      <c r="C1973" s="131"/>
      <c r="D1973" s="112" t="str">
        <f>_xlfn.XLOOKUP(Table1[[#This Row],[Service]],Validation!$A$2:$A$15,Validation!$B$2:$B$15,"",0,1)</f>
        <v/>
      </c>
      <c r="E1973" s="131"/>
      <c r="F1973" s="132"/>
      <c r="G1973" s="133"/>
      <c r="H1973" s="134"/>
      <c r="I1973" s="131"/>
      <c r="J1973" s="131"/>
      <c r="K1973" s="131"/>
      <c r="L1973" s="135">
        <f>Table1[[#This Row],[Per Unit Price]]*MAX(1,Table1[[#This Row],[Qty of Units]])*MAX(1,Table1[[#This Row],['#NCMs Served / FTEs Employed]])*MAX(1,Table1[[#This Row],[Duration of Service]])</f>
        <v>0</v>
      </c>
      <c r="M1973" s="131"/>
      <c r="N1973" s="133"/>
    </row>
    <row r="1974" spans="1:14" x14ac:dyDescent="0.25">
      <c r="A1974" s="130"/>
      <c r="B1974" s="130"/>
      <c r="C1974" s="131"/>
      <c r="D1974" s="112" t="str">
        <f>_xlfn.XLOOKUP(Table1[[#This Row],[Service]],Validation!$A$2:$A$15,Validation!$B$2:$B$15,"",0,1)</f>
        <v/>
      </c>
      <c r="E1974" s="131"/>
      <c r="F1974" s="132"/>
      <c r="G1974" s="133"/>
      <c r="H1974" s="134"/>
      <c r="I1974" s="131"/>
      <c r="J1974" s="131"/>
      <c r="K1974" s="131"/>
      <c r="L1974" s="135">
        <f>Table1[[#This Row],[Per Unit Price]]*MAX(1,Table1[[#This Row],[Qty of Units]])*MAX(1,Table1[[#This Row],['#NCMs Served / FTEs Employed]])*MAX(1,Table1[[#This Row],[Duration of Service]])</f>
        <v>0</v>
      </c>
      <c r="M1974" s="131"/>
      <c r="N1974" s="133"/>
    </row>
    <row r="1975" spans="1:14" x14ac:dyDescent="0.25">
      <c r="A1975" s="130"/>
      <c r="B1975" s="130"/>
      <c r="C1975" s="131"/>
      <c r="D1975" s="112" t="str">
        <f>_xlfn.XLOOKUP(Table1[[#This Row],[Service]],Validation!$A$2:$A$15,Validation!$B$2:$B$15,"",0,1)</f>
        <v/>
      </c>
      <c r="E1975" s="131"/>
      <c r="F1975" s="132"/>
      <c r="G1975" s="133"/>
      <c r="H1975" s="134"/>
      <c r="I1975" s="131"/>
      <c r="J1975" s="131"/>
      <c r="K1975" s="131"/>
      <c r="L1975" s="135">
        <f>Table1[[#This Row],[Per Unit Price]]*MAX(1,Table1[[#This Row],[Qty of Units]])*MAX(1,Table1[[#This Row],['#NCMs Served / FTEs Employed]])*MAX(1,Table1[[#This Row],[Duration of Service]])</f>
        <v>0</v>
      </c>
      <c r="M1975" s="131"/>
      <c r="N1975" s="133"/>
    </row>
    <row r="1976" spans="1:14" x14ac:dyDescent="0.25">
      <c r="A1976" s="130"/>
      <c r="B1976" s="130"/>
      <c r="C1976" s="131"/>
      <c r="D1976" s="112" t="str">
        <f>_xlfn.XLOOKUP(Table1[[#This Row],[Service]],Validation!$A$2:$A$15,Validation!$B$2:$B$15,"",0,1)</f>
        <v/>
      </c>
      <c r="E1976" s="131"/>
      <c r="F1976" s="132"/>
      <c r="G1976" s="133"/>
      <c r="H1976" s="134"/>
      <c r="I1976" s="131"/>
      <c r="J1976" s="131"/>
      <c r="K1976" s="131"/>
      <c r="L1976" s="135">
        <f>Table1[[#This Row],[Per Unit Price]]*MAX(1,Table1[[#This Row],[Qty of Units]])*MAX(1,Table1[[#This Row],['#NCMs Served / FTEs Employed]])*MAX(1,Table1[[#This Row],[Duration of Service]])</f>
        <v>0</v>
      </c>
      <c r="M1976" s="131"/>
      <c r="N1976" s="133"/>
    </row>
    <row r="1977" spans="1:14" x14ac:dyDescent="0.25">
      <c r="A1977" s="130"/>
      <c r="B1977" s="130"/>
      <c r="C1977" s="131"/>
      <c r="D1977" s="112" t="str">
        <f>_xlfn.XLOOKUP(Table1[[#This Row],[Service]],Validation!$A$2:$A$15,Validation!$B$2:$B$15,"",0,1)</f>
        <v/>
      </c>
      <c r="E1977" s="131"/>
      <c r="F1977" s="132"/>
      <c r="G1977" s="133"/>
      <c r="H1977" s="134"/>
      <c r="I1977" s="131"/>
      <c r="J1977" s="131"/>
      <c r="K1977" s="131"/>
      <c r="L1977" s="135">
        <f>Table1[[#This Row],[Per Unit Price]]*MAX(1,Table1[[#This Row],[Qty of Units]])*MAX(1,Table1[[#This Row],['#NCMs Served / FTEs Employed]])*MAX(1,Table1[[#This Row],[Duration of Service]])</f>
        <v>0</v>
      </c>
      <c r="M1977" s="131"/>
      <c r="N1977" s="133"/>
    </row>
    <row r="1978" spans="1:14" x14ac:dyDescent="0.25">
      <c r="A1978" s="130"/>
      <c r="B1978" s="130"/>
      <c r="C1978" s="131"/>
      <c r="D1978" s="112" t="str">
        <f>_xlfn.XLOOKUP(Table1[[#This Row],[Service]],Validation!$A$2:$A$15,Validation!$B$2:$B$15,"",0,1)</f>
        <v/>
      </c>
      <c r="E1978" s="131"/>
      <c r="F1978" s="132"/>
      <c r="G1978" s="133"/>
      <c r="H1978" s="134"/>
      <c r="I1978" s="131"/>
      <c r="J1978" s="131"/>
      <c r="K1978" s="131"/>
      <c r="L1978" s="135">
        <f>Table1[[#This Row],[Per Unit Price]]*MAX(1,Table1[[#This Row],[Qty of Units]])*MAX(1,Table1[[#This Row],['#NCMs Served / FTEs Employed]])*MAX(1,Table1[[#This Row],[Duration of Service]])</f>
        <v>0</v>
      </c>
      <c r="M1978" s="131"/>
      <c r="N1978" s="133"/>
    </row>
    <row r="1979" spans="1:14" x14ac:dyDescent="0.25">
      <c r="A1979" s="130"/>
      <c r="B1979" s="130"/>
      <c r="C1979" s="131"/>
      <c r="D1979" s="112" t="str">
        <f>_xlfn.XLOOKUP(Table1[[#This Row],[Service]],Validation!$A$2:$A$15,Validation!$B$2:$B$15,"",0,1)</f>
        <v/>
      </c>
      <c r="E1979" s="131"/>
      <c r="F1979" s="132"/>
      <c r="G1979" s="133"/>
      <c r="H1979" s="134"/>
      <c r="I1979" s="131"/>
      <c r="J1979" s="131"/>
      <c r="K1979" s="131"/>
      <c r="L1979" s="135">
        <f>Table1[[#This Row],[Per Unit Price]]*MAX(1,Table1[[#This Row],[Qty of Units]])*MAX(1,Table1[[#This Row],['#NCMs Served / FTEs Employed]])*MAX(1,Table1[[#This Row],[Duration of Service]])</f>
        <v>0</v>
      </c>
      <c r="M1979" s="131"/>
      <c r="N1979" s="133"/>
    </row>
    <row r="1980" spans="1:14" x14ac:dyDescent="0.25">
      <c r="A1980" s="130"/>
      <c r="B1980" s="130"/>
      <c r="C1980" s="131"/>
      <c r="D1980" s="112" t="str">
        <f>_xlfn.XLOOKUP(Table1[[#This Row],[Service]],Validation!$A$2:$A$15,Validation!$B$2:$B$15,"",0,1)</f>
        <v/>
      </c>
      <c r="E1980" s="131"/>
      <c r="F1980" s="132"/>
      <c r="G1980" s="133"/>
      <c r="H1980" s="134"/>
      <c r="I1980" s="131"/>
      <c r="J1980" s="131"/>
      <c r="K1980" s="131"/>
      <c r="L1980" s="135">
        <f>Table1[[#This Row],[Per Unit Price]]*MAX(1,Table1[[#This Row],[Qty of Units]])*MAX(1,Table1[[#This Row],['#NCMs Served / FTEs Employed]])*MAX(1,Table1[[#This Row],[Duration of Service]])</f>
        <v>0</v>
      </c>
      <c r="M1980" s="131"/>
      <c r="N1980" s="133"/>
    </row>
    <row r="1981" spans="1:14" x14ac:dyDescent="0.25">
      <c r="A1981" s="130"/>
      <c r="B1981" s="130"/>
      <c r="C1981" s="131"/>
      <c r="D1981" s="112" t="str">
        <f>_xlfn.XLOOKUP(Table1[[#This Row],[Service]],Validation!$A$2:$A$15,Validation!$B$2:$B$15,"",0,1)</f>
        <v/>
      </c>
      <c r="E1981" s="131"/>
      <c r="F1981" s="132"/>
      <c r="G1981" s="133"/>
      <c r="H1981" s="134"/>
      <c r="I1981" s="131"/>
      <c r="J1981" s="131"/>
      <c r="K1981" s="131"/>
      <c r="L1981" s="135">
        <f>Table1[[#This Row],[Per Unit Price]]*MAX(1,Table1[[#This Row],[Qty of Units]])*MAX(1,Table1[[#This Row],['#NCMs Served / FTEs Employed]])*MAX(1,Table1[[#This Row],[Duration of Service]])</f>
        <v>0</v>
      </c>
      <c r="M1981" s="131"/>
      <c r="N1981" s="133"/>
    </row>
    <row r="1982" spans="1:14" x14ac:dyDescent="0.25">
      <c r="A1982" s="130"/>
      <c r="B1982" s="130"/>
      <c r="C1982" s="131"/>
      <c r="D1982" s="112" t="str">
        <f>_xlfn.XLOOKUP(Table1[[#This Row],[Service]],Validation!$A$2:$A$15,Validation!$B$2:$B$15,"",0,1)</f>
        <v/>
      </c>
      <c r="E1982" s="131"/>
      <c r="F1982" s="132"/>
      <c r="G1982" s="133"/>
      <c r="H1982" s="134"/>
      <c r="I1982" s="131"/>
      <c r="J1982" s="131"/>
      <c r="K1982" s="131"/>
      <c r="L1982" s="135">
        <f>Table1[[#This Row],[Per Unit Price]]*MAX(1,Table1[[#This Row],[Qty of Units]])*MAX(1,Table1[[#This Row],['#NCMs Served / FTEs Employed]])*MAX(1,Table1[[#This Row],[Duration of Service]])</f>
        <v>0</v>
      </c>
      <c r="M1982" s="131"/>
      <c r="N1982" s="133"/>
    </row>
    <row r="1983" spans="1:14" x14ac:dyDescent="0.25">
      <c r="A1983" s="130"/>
      <c r="B1983" s="130"/>
      <c r="C1983" s="131"/>
      <c r="D1983" s="112" t="str">
        <f>_xlfn.XLOOKUP(Table1[[#This Row],[Service]],Validation!$A$2:$A$15,Validation!$B$2:$B$15,"",0,1)</f>
        <v/>
      </c>
      <c r="E1983" s="131"/>
      <c r="F1983" s="132"/>
      <c r="G1983" s="133"/>
      <c r="H1983" s="134"/>
      <c r="I1983" s="131"/>
      <c r="J1983" s="131"/>
      <c r="K1983" s="131"/>
      <c r="L1983" s="135">
        <f>Table1[[#This Row],[Per Unit Price]]*MAX(1,Table1[[#This Row],[Qty of Units]])*MAX(1,Table1[[#This Row],['#NCMs Served / FTEs Employed]])*MAX(1,Table1[[#This Row],[Duration of Service]])</f>
        <v>0</v>
      </c>
      <c r="M1983" s="131"/>
      <c r="N1983" s="133"/>
    </row>
    <row r="1984" spans="1:14" x14ac:dyDescent="0.25">
      <c r="A1984" s="130"/>
      <c r="B1984" s="130"/>
      <c r="C1984" s="131"/>
      <c r="D1984" s="112" t="str">
        <f>_xlfn.XLOOKUP(Table1[[#This Row],[Service]],Validation!$A$2:$A$15,Validation!$B$2:$B$15,"",0,1)</f>
        <v/>
      </c>
      <c r="E1984" s="131"/>
      <c r="F1984" s="132"/>
      <c r="G1984" s="133"/>
      <c r="H1984" s="134"/>
      <c r="I1984" s="131"/>
      <c r="J1984" s="131"/>
      <c r="K1984" s="131"/>
      <c r="L1984" s="135">
        <f>Table1[[#This Row],[Per Unit Price]]*MAX(1,Table1[[#This Row],[Qty of Units]])*MAX(1,Table1[[#This Row],['#NCMs Served / FTEs Employed]])*MAX(1,Table1[[#This Row],[Duration of Service]])</f>
        <v>0</v>
      </c>
      <c r="M1984" s="131"/>
      <c r="N1984" s="133"/>
    </row>
    <row r="1985" spans="1:14" x14ac:dyDescent="0.25">
      <c r="A1985" s="130"/>
      <c r="B1985" s="130"/>
      <c r="C1985" s="131"/>
      <c r="D1985" s="112" t="str">
        <f>_xlfn.XLOOKUP(Table1[[#This Row],[Service]],Validation!$A$2:$A$15,Validation!$B$2:$B$15,"",0,1)</f>
        <v/>
      </c>
      <c r="E1985" s="131"/>
      <c r="F1985" s="132"/>
      <c r="G1985" s="133"/>
      <c r="H1985" s="134"/>
      <c r="I1985" s="131"/>
      <c r="J1985" s="131"/>
      <c r="K1985" s="131"/>
      <c r="L1985" s="135">
        <f>Table1[[#This Row],[Per Unit Price]]*MAX(1,Table1[[#This Row],[Qty of Units]])*MAX(1,Table1[[#This Row],['#NCMs Served / FTEs Employed]])*MAX(1,Table1[[#This Row],[Duration of Service]])</f>
        <v>0</v>
      </c>
      <c r="M1985" s="131"/>
      <c r="N1985" s="133"/>
    </row>
    <row r="1986" spans="1:14" x14ac:dyDescent="0.25">
      <c r="A1986" s="130"/>
      <c r="B1986" s="130"/>
      <c r="C1986" s="131"/>
      <c r="D1986" s="112" t="str">
        <f>_xlfn.XLOOKUP(Table1[[#This Row],[Service]],Validation!$A$2:$A$15,Validation!$B$2:$B$15,"",0,1)</f>
        <v/>
      </c>
      <c r="E1986" s="131"/>
      <c r="F1986" s="132"/>
      <c r="G1986" s="133"/>
      <c r="H1986" s="134"/>
      <c r="I1986" s="131"/>
      <c r="J1986" s="131"/>
      <c r="K1986" s="131"/>
      <c r="L1986" s="135">
        <f>Table1[[#This Row],[Per Unit Price]]*MAX(1,Table1[[#This Row],[Qty of Units]])*MAX(1,Table1[[#This Row],['#NCMs Served / FTEs Employed]])*MAX(1,Table1[[#This Row],[Duration of Service]])</f>
        <v>0</v>
      </c>
      <c r="M1986" s="131"/>
      <c r="N1986" s="133"/>
    </row>
    <row r="1987" spans="1:14" x14ac:dyDescent="0.25">
      <c r="A1987" s="130"/>
      <c r="B1987" s="130"/>
      <c r="C1987" s="131"/>
      <c r="D1987" s="112" t="str">
        <f>_xlfn.XLOOKUP(Table1[[#This Row],[Service]],Validation!$A$2:$A$15,Validation!$B$2:$B$15,"",0,1)</f>
        <v/>
      </c>
      <c r="E1987" s="131"/>
      <c r="F1987" s="132"/>
      <c r="G1987" s="133"/>
      <c r="H1987" s="134"/>
      <c r="I1987" s="131"/>
      <c r="J1987" s="131"/>
      <c r="K1987" s="131"/>
      <c r="L1987" s="135">
        <f>Table1[[#This Row],[Per Unit Price]]*MAX(1,Table1[[#This Row],[Qty of Units]])*MAX(1,Table1[[#This Row],['#NCMs Served / FTEs Employed]])*MAX(1,Table1[[#This Row],[Duration of Service]])</f>
        <v>0</v>
      </c>
      <c r="M1987" s="131"/>
      <c r="N1987" s="133"/>
    </row>
    <row r="1988" spans="1:14" x14ac:dyDescent="0.25">
      <c r="A1988" s="130"/>
      <c r="B1988" s="130"/>
      <c r="C1988" s="131"/>
      <c r="D1988" s="112" t="str">
        <f>_xlfn.XLOOKUP(Table1[[#This Row],[Service]],Validation!$A$2:$A$15,Validation!$B$2:$B$15,"",0,1)</f>
        <v/>
      </c>
      <c r="E1988" s="131"/>
      <c r="F1988" s="132"/>
      <c r="G1988" s="133"/>
      <c r="H1988" s="134"/>
      <c r="I1988" s="131"/>
      <c r="J1988" s="131"/>
      <c r="K1988" s="131"/>
      <c r="L1988" s="135">
        <f>Table1[[#This Row],[Per Unit Price]]*MAX(1,Table1[[#This Row],[Qty of Units]])*MAX(1,Table1[[#This Row],['#NCMs Served / FTEs Employed]])*MAX(1,Table1[[#This Row],[Duration of Service]])</f>
        <v>0</v>
      </c>
      <c r="M1988" s="131"/>
      <c r="N1988" s="133"/>
    </row>
    <row r="1989" spans="1:14" x14ac:dyDescent="0.25">
      <c r="A1989" s="130"/>
      <c r="B1989" s="130"/>
      <c r="C1989" s="131"/>
      <c r="D1989" s="112" t="str">
        <f>_xlfn.XLOOKUP(Table1[[#This Row],[Service]],Validation!$A$2:$A$15,Validation!$B$2:$B$15,"",0,1)</f>
        <v/>
      </c>
      <c r="E1989" s="131"/>
      <c r="F1989" s="132"/>
      <c r="G1989" s="133"/>
      <c r="H1989" s="134"/>
      <c r="I1989" s="131"/>
      <c r="J1989" s="131"/>
      <c r="K1989" s="131"/>
      <c r="L1989" s="135">
        <f>Table1[[#This Row],[Per Unit Price]]*MAX(1,Table1[[#This Row],[Qty of Units]])*MAX(1,Table1[[#This Row],['#NCMs Served / FTEs Employed]])*MAX(1,Table1[[#This Row],[Duration of Service]])</f>
        <v>0</v>
      </c>
      <c r="M1989" s="131"/>
      <c r="N1989" s="133"/>
    </row>
    <row r="1990" spans="1:14" x14ac:dyDescent="0.25">
      <c r="A1990" s="130"/>
      <c r="B1990" s="130"/>
      <c r="C1990" s="131"/>
      <c r="D1990" s="112" t="str">
        <f>_xlfn.XLOOKUP(Table1[[#This Row],[Service]],Validation!$A$2:$A$15,Validation!$B$2:$B$15,"",0,1)</f>
        <v/>
      </c>
      <c r="E1990" s="131"/>
      <c r="F1990" s="132"/>
      <c r="G1990" s="133"/>
      <c r="H1990" s="134"/>
      <c r="I1990" s="131"/>
      <c r="J1990" s="131"/>
      <c r="K1990" s="131"/>
      <c r="L1990" s="135">
        <f>Table1[[#This Row],[Per Unit Price]]*MAX(1,Table1[[#This Row],[Qty of Units]])*MAX(1,Table1[[#This Row],['#NCMs Served / FTEs Employed]])*MAX(1,Table1[[#This Row],[Duration of Service]])</f>
        <v>0</v>
      </c>
      <c r="M1990" s="131"/>
      <c r="N1990" s="133"/>
    </row>
    <row r="1991" spans="1:14" x14ac:dyDescent="0.25">
      <c r="A1991" s="130"/>
      <c r="B1991" s="130"/>
      <c r="C1991" s="131"/>
      <c r="D1991" s="112" t="str">
        <f>_xlfn.XLOOKUP(Table1[[#This Row],[Service]],Validation!$A$2:$A$15,Validation!$B$2:$B$15,"",0,1)</f>
        <v/>
      </c>
      <c r="E1991" s="131"/>
      <c r="F1991" s="132"/>
      <c r="G1991" s="133"/>
      <c r="H1991" s="134"/>
      <c r="I1991" s="131"/>
      <c r="J1991" s="131"/>
      <c r="K1991" s="131"/>
      <c r="L1991" s="135">
        <f>Table1[[#This Row],[Per Unit Price]]*MAX(1,Table1[[#This Row],[Qty of Units]])*MAX(1,Table1[[#This Row],['#NCMs Served / FTEs Employed]])*MAX(1,Table1[[#This Row],[Duration of Service]])</f>
        <v>0</v>
      </c>
      <c r="M1991" s="131"/>
      <c r="N1991" s="133"/>
    </row>
    <row r="1992" spans="1:14" x14ac:dyDescent="0.25">
      <c r="A1992" s="130"/>
      <c r="B1992" s="130"/>
      <c r="C1992" s="131"/>
      <c r="D1992" s="112" t="str">
        <f>_xlfn.XLOOKUP(Table1[[#This Row],[Service]],Validation!$A$2:$A$15,Validation!$B$2:$B$15,"",0,1)</f>
        <v/>
      </c>
      <c r="E1992" s="131"/>
      <c r="F1992" s="132"/>
      <c r="G1992" s="133"/>
      <c r="H1992" s="134"/>
      <c r="I1992" s="131"/>
      <c r="J1992" s="131"/>
      <c r="K1992" s="131"/>
      <c r="L1992" s="135">
        <f>Table1[[#This Row],[Per Unit Price]]*MAX(1,Table1[[#This Row],[Qty of Units]])*MAX(1,Table1[[#This Row],['#NCMs Served / FTEs Employed]])*MAX(1,Table1[[#This Row],[Duration of Service]])</f>
        <v>0</v>
      </c>
      <c r="M1992" s="131"/>
      <c r="N1992" s="133"/>
    </row>
    <row r="1993" spans="1:14" x14ac:dyDescent="0.25">
      <c r="A1993" s="130"/>
      <c r="B1993" s="130"/>
      <c r="C1993" s="131"/>
      <c r="D1993" s="112" t="str">
        <f>_xlfn.XLOOKUP(Table1[[#This Row],[Service]],Validation!$A$2:$A$15,Validation!$B$2:$B$15,"",0,1)</f>
        <v/>
      </c>
      <c r="E1993" s="131"/>
      <c r="F1993" s="132"/>
      <c r="G1993" s="133"/>
      <c r="H1993" s="134"/>
      <c r="I1993" s="131"/>
      <c r="J1993" s="131"/>
      <c r="K1993" s="131"/>
      <c r="L1993" s="135">
        <f>Table1[[#This Row],[Per Unit Price]]*MAX(1,Table1[[#This Row],[Qty of Units]])*MAX(1,Table1[[#This Row],['#NCMs Served / FTEs Employed]])*MAX(1,Table1[[#This Row],[Duration of Service]])</f>
        <v>0</v>
      </c>
      <c r="M1993" s="131"/>
      <c r="N1993" s="133"/>
    </row>
    <row r="1994" spans="1:14" x14ac:dyDescent="0.25">
      <c r="A1994" s="130"/>
      <c r="B1994" s="130"/>
      <c r="C1994" s="131"/>
      <c r="D1994" s="112" t="str">
        <f>_xlfn.XLOOKUP(Table1[[#This Row],[Service]],Validation!$A$2:$A$15,Validation!$B$2:$B$15,"",0,1)</f>
        <v/>
      </c>
      <c r="E1994" s="131"/>
      <c r="F1994" s="132"/>
      <c r="G1994" s="133"/>
      <c r="H1994" s="134"/>
      <c r="I1994" s="131"/>
      <c r="J1994" s="131"/>
      <c r="K1994" s="131"/>
      <c r="L1994" s="135">
        <f>Table1[[#This Row],[Per Unit Price]]*MAX(1,Table1[[#This Row],[Qty of Units]])*MAX(1,Table1[[#This Row],['#NCMs Served / FTEs Employed]])*MAX(1,Table1[[#This Row],[Duration of Service]])</f>
        <v>0</v>
      </c>
      <c r="M1994" s="131"/>
      <c r="N1994" s="133"/>
    </row>
    <row r="1995" spans="1:14" x14ac:dyDescent="0.25">
      <c r="A1995" s="130"/>
      <c r="B1995" s="130"/>
      <c r="C1995" s="131"/>
      <c r="D1995" s="112" t="str">
        <f>_xlfn.XLOOKUP(Table1[[#This Row],[Service]],Validation!$A$2:$A$15,Validation!$B$2:$B$15,"",0,1)</f>
        <v/>
      </c>
      <c r="E1995" s="131"/>
      <c r="F1995" s="132"/>
      <c r="G1995" s="133"/>
      <c r="H1995" s="134"/>
      <c r="I1995" s="131"/>
      <c r="J1995" s="131"/>
      <c r="K1995" s="131"/>
      <c r="L1995" s="135">
        <f>Table1[[#This Row],[Per Unit Price]]*MAX(1,Table1[[#This Row],[Qty of Units]])*MAX(1,Table1[[#This Row],['#NCMs Served / FTEs Employed]])*MAX(1,Table1[[#This Row],[Duration of Service]])</f>
        <v>0</v>
      </c>
      <c r="M1995" s="131"/>
      <c r="N1995" s="133"/>
    </row>
    <row r="1996" spans="1:14" x14ac:dyDescent="0.25">
      <c r="A1996" s="130"/>
      <c r="B1996" s="130"/>
      <c r="C1996" s="131"/>
      <c r="D1996" s="112" t="str">
        <f>_xlfn.XLOOKUP(Table1[[#This Row],[Service]],Validation!$A$2:$A$15,Validation!$B$2:$B$15,"",0,1)</f>
        <v/>
      </c>
      <c r="E1996" s="131"/>
      <c r="F1996" s="132"/>
      <c r="G1996" s="133"/>
      <c r="H1996" s="134"/>
      <c r="I1996" s="131"/>
      <c r="J1996" s="131"/>
      <c r="K1996" s="131"/>
      <c r="L1996" s="135">
        <f>Table1[[#This Row],[Per Unit Price]]*MAX(1,Table1[[#This Row],[Qty of Units]])*MAX(1,Table1[[#This Row],['#NCMs Served / FTEs Employed]])*MAX(1,Table1[[#This Row],[Duration of Service]])</f>
        <v>0</v>
      </c>
      <c r="M1996" s="131"/>
      <c r="N1996" s="133"/>
    </row>
    <row r="1997" spans="1:14" x14ac:dyDescent="0.25">
      <c r="A1997" s="130"/>
      <c r="B1997" s="130"/>
      <c r="C1997" s="131"/>
      <c r="D1997" s="112" t="str">
        <f>_xlfn.XLOOKUP(Table1[[#This Row],[Service]],Validation!$A$2:$A$15,Validation!$B$2:$B$15,"",0,1)</f>
        <v/>
      </c>
      <c r="E1997" s="131"/>
      <c r="F1997" s="132"/>
      <c r="G1997" s="133"/>
      <c r="H1997" s="134"/>
      <c r="I1997" s="131"/>
      <c r="J1997" s="131"/>
      <c r="K1997" s="131"/>
      <c r="L1997" s="135">
        <f>Table1[[#This Row],[Per Unit Price]]*MAX(1,Table1[[#This Row],[Qty of Units]])*MAX(1,Table1[[#This Row],['#NCMs Served / FTEs Employed]])*MAX(1,Table1[[#This Row],[Duration of Service]])</f>
        <v>0</v>
      </c>
      <c r="M1997" s="131"/>
      <c r="N1997" s="133"/>
    </row>
    <row r="1998" spans="1:14" x14ac:dyDescent="0.25">
      <c r="A1998" s="130"/>
      <c r="B1998" s="130"/>
      <c r="C1998" s="131"/>
      <c r="D1998" s="112" t="str">
        <f>_xlfn.XLOOKUP(Table1[[#This Row],[Service]],Validation!$A$2:$A$15,Validation!$B$2:$B$15,"",0,1)</f>
        <v/>
      </c>
      <c r="E1998" s="131"/>
      <c r="F1998" s="132"/>
      <c r="G1998" s="133"/>
      <c r="H1998" s="134"/>
      <c r="I1998" s="131"/>
      <c r="J1998" s="131"/>
      <c r="K1998" s="131"/>
      <c r="L1998" s="135">
        <f>Table1[[#This Row],[Per Unit Price]]*MAX(1,Table1[[#This Row],[Qty of Units]])*MAX(1,Table1[[#This Row],['#NCMs Served / FTEs Employed]])*MAX(1,Table1[[#This Row],[Duration of Service]])</f>
        <v>0</v>
      </c>
      <c r="M1998" s="131"/>
      <c r="N1998" s="133"/>
    </row>
    <row r="1999" spans="1:14" x14ac:dyDescent="0.25">
      <c r="A1999" s="130"/>
      <c r="B1999" s="130"/>
      <c r="C1999" s="131"/>
      <c r="D1999" s="112" t="str">
        <f>_xlfn.XLOOKUP(Table1[[#This Row],[Service]],Validation!$A$2:$A$15,Validation!$B$2:$B$15,"",0,1)</f>
        <v/>
      </c>
      <c r="E1999" s="131"/>
      <c r="F1999" s="132"/>
      <c r="G1999" s="133"/>
      <c r="H1999" s="134"/>
      <c r="I1999" s="131"/>
      <c r="J1999" s="131"/>
      <c r="K1999" s="131"/>
      <c r="L1999" s="135">
        <f>Table1[[#This Row],[Per Unit Price]]*MAX(1,Table1[[#This Row],[Qty of Units]])*MAX(1,Table1[[#This Row],['#NCMs Served / FTEs Employed]])*MAX(1,Table1[[#This Row],[Duration of Service]])</f>
        <v>0</v>
      </c>
      <c r="M1999" s="131"/>
      <c r="N1999" s="133"/>
    </row>
    <row r="2000" spans="1:14" x14ac:dyDescent="0.25">
      <c r="A2000" s="130"/>
      <c r="B2000" s="130"/>
      <c r="C2000" s="131"/>
      <c r="D2000" s="112" t="str">
        <f>_xlfn.XLOOKUP(Table1[[#This Row],[Service]],Validation!$A$2:$A$15,Validation!$B$2:$B$15,"",0,1)</f>
        <v/>
      </c>
      <c r="E2000" s="131"/>
      <c r="F2000" s="132"/>
      <c r="G2000" s="133"/>
      <c r="H2000" s="134"/>
      <c r="I2000" s="131"/>
      <c r="J2000" s="131"/>
      <c r="K2000" s="131"/>
      <c r="L2000" s="135">
        <f>Table1[[#This Row],[Per Unit Price]]*MAX(1,Table1[[#This Row],[Qty of Units]])*MAX(1,Table1[[#This Row],['#NCMs Served / FTEs Employed]])*MAX(1,Table1[[#This Row],[Duration of Service]])</f>
        <v>0</v>
      </c>
      <c r="M2000" s="131"/>
      <c r="N2000" s="133"/>
    </row>
    <row r="2001" spans="1:14" x14ac:dyDescent="0.25">
      <c r="A2001" s="130"/>
      <c r="B2001" s="130"/>
      <c r="C2001" s="131"/>
      <c r="D2001" s="112" t="str">
        <f>_xlfn.XLOOKUP(Table1[[#This Row],[Service]],Validation!$A$2:$A$15,Validation!$B$2:$B$15,"",0,1)</f>
        <v/>
      </c>
      <c r="E2001" s="131"/>
      <c r="F2001" s="132"/>
      <c r="G2001" s="133"/>
      <c r="H2001" s="134"/>
      <c r="I2001" s="131"/>
      <c r="J2001" s="131"/>
      <c r="K2001" s="131"/>
      <c r="L2001" s="135">
        <f>Table1[[#This Row],[Per Unit Price]]*MAX(1,Table1[[#This Row],[Qty of Units]])*MAX(1,Table1[[#This Row],['#NCMs Served / FTEs Employed]])*MAX(1,Table1[[#This Row],[Duration of Service]])</f>
        <v>0</v>
      </c>
      <c r="M2001" s="131"/>
      <c r="N2001" s="133"/>
    </row>
    <row r="2002" spans="1:14" x14ac:dyDescent="0.25">
      <c r="A2002" s="130"/>
      <c r="B2002" s="130"/>
      <c r="C2002" s="131"/>
      <c r="D2002" s="112" t="str">
        <f>_xlfn.XLOOKUP(Table1[[#This Row],[Service]],Validation!$A$2:$A$15,Validation!$B$2:$B$15,"",0,1)</f>
        <v/>
      </c>
      <c r="E2002" s="131"/>
      <c r="F2002" s="132"/>
      <c r="G2002" s="133"/>
      <c r="H2002" s="134"/>
      <c r="I2002" s="131"/>
      <c r="J2002" s="131"/>
      <c r="K2002" s="131"/>
      <c r="L2002" s="135">
        <f>Table1[[#This Row],[Per Unit Price]]*MAX(1,Table1[[#This Row],[Qty of Units]])*MAX(1,Table1[[#This Row],['#NCMs Served / FTEs Employed]])*MAX(1,Table1[[#This Row],[Duration of Service]])</f>
        <v>0</v>
      </c>
      <c r="M2002" s="131"/>
      <c r="N2002" s="133"/>
    </row>
    <row r="2003" spans="1:14" x14ac:dyDescent="0.25">
      <c r="A2003" s="130"/>
      <c r="B2003" s="130"/>
      <c r="C2003" s="131"/>
      <c r="D2003" s="112" t="str">
        <f>_xlfn.XLOOKUP(Table1[[#This Row],[Service]],Validation!$A$2:$A$15,Validation!$B$2:$B$15,"",0,1)</f>
        <v/>
      </c>
      <c r="E2003" s="131"/>
      <c r="F2003" s="132"/>
      <c r="G2003" s="133"/>
      <c r="H2003" s="134"/>
      <c r="I2003" s="131"/>
      <c r="J2003" s="131"/>
      <c r="K2003" s="131"/>
      <c r="L2003" s="135">
        <f>Table1[[#This Row],[Per Unit Price]]*MAX(1,Table1[[#This Row],[Qty of Units]])*MAX(1,Table1[[#This Row],['#NCMs Served / FTEs Employed]])*MAX(1,Table1[[#This Row],[Duration of Service]])</f>
        <v>0</v>
      </c>
      <c r="M2003" s="131"/>
      <c r="N2003" s="133"/>
    </row>
    <row r="2004" spans="1:14" x14ac:dyDescent="0.25">
      <c r="A2004" s="130"/>
      <c r="B2004" s="130"/>
      <c r="C2004" s="131"/>
      <c r="D2004" s="112" t="str">
        <f>_xlfn.XLOOKUP(Table1[[#This Row],[Service]],Validation!$A$2:$A$15,Validation!$B$2:$B$15,"",0,1)</f>
        <v/>
      </c>
      <c r="E2004" s="131"/>
      <c r="F2004" s="132"/>
      <c r="G2004" s="133"/>
      <c r="H2004" s="134"/>
      <c r="I2004" s="131"/>
      <c r="J2004" s="131"/>
      <c r="K2004" s="131"/>
      <c r="L2004" s="135">
        <f>Table1[[#This Row],[Per Unit Price]]*MAX(1,Table1[[#This Row],[Qty of Units]])*MAX(1,Table1[[#This Row],['#NCMs Served / FTEs Employed]])*MAX(1,Table1[[#This Row],[Duration of Service]])</f>
        <v>0</v>
      </c>
      <c r="M2004" s="131"/>
      <c r="N2004" s="133"/>
    </row>
    <row r="2005" spans="1:14" x14ac:dyDescent="0.25">
      <c r="A2005" s="130"/>
      <c r="B2005" s="130"/>
      <c r="C2005" s="131"/>
      <c r="D2005" s="112" t="str">
        <f>_xlfn.XLOOKUP(Table1[[#This Row],[Service]],Validation!$A$2:$A$15,Validation!$B$2:$B$15,"",0,1)</f>
        <v/>
      </c>
      <c r="E2005" s="131"/>
      <c r="F2005" s="132"/>
      <c r="G2005" s="133"/>
      <c r="H2005" s="134"/>
      <c r="I2005" s="131"/>
      <c r="J2005" s="131"/>
      <c r="K2005" s="131"/>
      <c r="L2005" s="135">
        <f>Table1[[#This Row],[Per Unit Price]]*MAX(1,Table1[[#This Row],[Qty of Units]])*MAX(1,Table1[[#This Row],['#NCMs Served / FTEs Employed]])*MAX(1,Table1[[#This Row],[Duration of Service]])</f>
        <v>0</v>
      </c>
      <c r="M2005" s="131"/>
      <c r="N2005" s="133"/>
    </row>
    <row r="2006" spans="1:14" x14ac:dyDescent="0.25">
      <c r="A2006" s="130"/>
      <c r="B2006" s="130"/>
      <c r="C2006" s="131"/>
      <c r="D2006" s="112" t="str">
        <f>_xlfn.XLOOKUP(Table1[[#This Row],[Service]],Validation!$A$2:$A$15,Validation!$B$2:$B$15,"",0,1)</f>
        <v/>
      </c>
      <c r="E2006" s="131"/>
      <c r="F2006" s="132"/>
      <c r="G2006" s="133"/>
      <c r="H2006" s="134"/>
      <c r="I2006" s="131"/>
      <c r="J2006" s="131"/>
      <c r="K2006" s="131"/>
      <c r="L2006" s="135">
        <f>Table1[[#This Row],[Per Unit Price]]*MAX(1,Table1[[#This Row],[Qty of Units]])*MAX(1,Table1[[#This Row],['#NCMs Served / FTEs Employed]])*MAX(1,Table1[[#This Row],[Duration of Service]])</f>
        <v>0</v>
      </c>
      <c r="M2006" s="131"/>
      <c r="N2006" s="133"/>
    </row>
    <row r="2007" spans="1:14" x14ac:dyDescent="0.25">
      <c r="A2007" s="130"/>
      <c r="B2007" s="130"/>
      <c r="C2007" s="131"/>
      <c r="D2007" s="112" t="str">
        <f>_xlfn.XLOOKUP(Table1[[#This Row],[Service]],Validation!$A$2:$A$15,Validation!$B$2:$B$15,"",0,1)</f>
        <v/>
      </c>
      <c r="E2007" s="131"/>
      <c r="F2007" s="132"/>
      <c r="G2007" s="133"/>
      <c r="H2007" s="134"/>
      <c r="I2007" s="131"/>
      <c r="J2007" s="131"/>
      <c r="K2007" s="131"/>
      <c r="L2007" s="135">
        <f>Table1[[#This Row],[Per Unit Price]]*MAX(1,Table1[[#This Row],[Qty of Units]])*MAX(1,Table1[[#This Row],['#NCMs Served / FTEs Employed]])*MAX(1,Table1[[#This Row],[Duration of Service]])</f>
        <v>0</v>
      </c>
      <c r="M2007" s="131"/>
      <c r="N2007" s="133"/>
    </row>
    <row r="2008" spans="1:14" x14ac:dyDescent="0.25">
      <c r="A2008" s="130"/>
      <c r="B2008" s="130"/>
      <c r="C2008" s="131"/>
      <c r="D2008" s="112" t="str">
        <f>_xlfn.XLOOKUP(Table1[[#This Row],[Service]],Validation!$A$2:$A$15,Validation!$B$2:$B$15,"",0,1)</f>
        <v/>
      </c>
      <c r="E2008" s="131"/>
      <c r="F2008" s="132"/>
      <c r="G2008" s="133"/>
      <c r="H2008" s="134"/>
      <c r="I2008" s="131"/>
      <c r="J2008" s="131"/>
      <c r="K2008" s="131"/>
      <c r="L2008" s="135">
        <f>Table1[[#This Row],[Per Unit Price]]*MAX(1,Table1[[#This Row],[Qty of Units]])*MAX(1,Table1[[#This Row],['#NCMs Served / FTEs Employed]])*MAX(1,Table1[[#This Row],[Duration of Service]])</f>
        <v>0</v>
      </c>
      <c r="M2008" s="131"/>
      <c r="N2008" s="133"/>
    </row>
    <row r="2009" spans="1:14" x14ac:dyDescent="0.25">
      <c r="A2009" s="130"/>
      <c r="B2009" s="130"/>
      <c r="C2009" s="131"/>
      <c r="D2009" s="112" t="str">
        <f>_xlfn.XLOOKUP(Table1[[#This Row],[Service]],Validation!$A$2:$A$15,Validation!$B$2:$B$15,"",0,1)</f>
        <v/>
      </c>
      <c r="E2009" s="131"/>
      <c r="F2009" s="132"/>
      <c r="G2009" s="133"/>
      <c r="H2009" s="134"/>
      <c r="I2009" s="131"/>
      <c r="J2009" s="131"/>
      <c r="K2009" s="131"/>
      <c r="L2009" s="135">
        <f>Table1[[#This Row],[Per Unit Price]]*MAX(1,Table1[[#This Row],[Qty of Units]])*MAX(1,Table1[[#This Row],['#NCMs Served / FTEs Employed]])*MAX(1,Table1[[#This Row],[Duration of Service]])</f>
        <v>0</v>
      </c>
      <c r="M2009" s="131"/>
      <c r="N2009" s="133"/>
    </row>
    <row r="2010" spans="1:14" x14ac:dyDescent="0.25">
      <c r="A2010" s="130"/>
      <c r="B2010" s="130"/>
      <c r="C2010" s="131"/>
      <c r="D2010" s="112" t="str">
        <f>_xlfn.XLOOKUP(Table1[[#This Row],[Service]],Validation!$A$2:$A$15,Validation!$B$2:$B$15,"",0,1)</f>
        <v/>
      </c>
      <c r="E2010" s="131"/>
      <c r="F2010" s="132"/>
      <c r="G2010" s="133"/>
      <c r="H2010" s="134"/>
      <c r="I2010" s="131"/>
      <c r="J2010" s="131"/>
      <c r="K2010" s="131"/>
      <c r="L2010" s="135">
        <f>Table1[[#This Row],[Per Unit Price]]*MAX(1,Table1[[#This Row],[Qty of Units]])*MAX(1,Table1[[#This Row],['#NCMs Served / FTEs Employed]])*MAX(1,Table1[[#This Row],[Duration of Service]])</f>
        <v>0</v>
      </c>
      <c r="M2010" s="131"/>
      <c r="N2010" s="133"/>
    </row>
    <row r="2011" spans="1:14" x14ac:dyDescent="0.25">
      <c r="A2011" s="130"/>
      <c r="B2011" s="130"/>
      <c r="C2011" s="131"/>
      <c r="D2011" s="112" t="str">
        <f>_xlfn.XLOOKUP(Table1[[#This Row],[Service]],Validation!$A$2:$A$15,Validation!$B$2:$B$15,"",0,1)</f>
        <v/>
      </c>
      <c r="E2011" s="131"/>
      <c r="F2011" s="132"/>
      <c r="G2011" s="133"/>
      <c r="H2011" s="134"/>
      <c r="I2011" s="131"/>
      <c r="J2011" s="131"/>
      <c r="K2011" s="131"/>
      <c r="L2011" s="135">
        <f>Table1[[#This Row],[Per Unit Price]]*MAX(1,Table1[[#This Row],[Qty of Units]])*MAX(1,Table1[[#This Row],['#NCMs Served / FTEs Employed]])*MAX(1,Table1[[#This Row],[Duration of Service]])</f>
        <v>0</v>
      </c>
      <c r="M2011" s="131"/>
      <c r="N2011" s="133"/>
    </row>
    <row r="2012" spans="1:14" x14ac:dyDescent="0.25">
      <c r="A2012" s="130"/>
      <c r="B2012" s="130"/>
      <c r="C2012" s="131"/>
      <c r="D2012" s="112" t="str">
        <f>_xlfn.XLOOKUP(Table1[[#This Row],[Service]],Validation!$A$2:$A$15,Validation!$B$2:$B$15,"",0,1)</f>
        <v/>
      </c>
      <c r="E2012" s="131"/>
      <c r="F2012" s="132"/>
      <c r="G2012" s="133"/>
      <c r="H2012" s="134"/>
      <c r="I2012" s="131"/>
      <c r="J2012" s="131"/>
      <c r="K2012" s="131"/>
      <c r="L2012" s="135">
        <f>Table1[[#This Row],[Per Unit Price]]*MAX(1,Table1[[#This Row],[Qty of Units]])*MAX(1,Table1[[#This Row],['#NCMs Served / FTEs Employed]])*MAX(1,Table1[[#This Row],[Duration of Service]])</f>
        <v>0</v>
      </c>
      <c r="M2012" s="131"/>
      <c r="N2012" s="133"/>
    </row>
    <row r="2013" spans="1:14" x14ac:dyDescent="0.25">
      <c r="A2013" s="130"/>
      <c r="B2013" s="130"/>
      <c r="C2013" s="131"/>
      <c r="D2013" s="112" t="str">
        <f>_xlfn.XLOOKUP(Table1[[#This Row],[Service]],Validation!$A$2:$A$15,Validation!$B$2:$B$15,"",0,1)</f>
        <v/>
      </c>
      <c r="E2013" s="131"/>
      <c r="F2013" s="132"/>
      <c r="G2013" s="133"/>
      <c r="H2013" s="134"/>
      <c r="I2013" s="131"/>
      <c r="J2013" s="131"/>
      <c r="K2013" s="131"/>
      <c r="L2013" s="135">
        <f>Table1[[#This Row],[Per Unit Price]]*MAX(1,Table1[[#This Row],[Qty of Units]])*MAX(1,Table1[[#This Row],['#NCMs Served / FTEs Employed]])*MAX(1,Table1[[#This Row],[Duration of Service]])</f>
        <v>0</v>
      </c>
      <c r="M2013" s="131"/>
      <c r="N2013" s="133"/>
    </row>
    <row r="2014" spans="1:14" x14ac:dyDescent="0.25">
      <c r="A2014" s="130"/>
      <c r="B2014" s="130"/>
      <c r="C2014" s="131"/>
      <c r="D2014" s="112" t="str">
        <f>_xlfn.XLOOKUP(Table1[[#This Row],[Service]],Validation!$A$2:$A$15,Validation!$B$2:$B$15,"",0,1)</f>
        <v/>
      </c>
      <c r="E2014" s="131"/>
      <c r="F2014" s="132"/>
      <c r="G2014" s="133"/>
      <c r="H2014" s="134"/>
      <c r="I2014" s="131"/>
      <c r="J2014" s="131"/>
      <c r="K2014" s="131"/>
      <c r="L2014" s="135">
        <f>Table1[[#This Row],[Per Unit Price]]*MAX(1,Table1[[#This Row],[Qty of Units]])*MAX(1,Table1[[#This Row],['#NCMs Served / FTEs Employed]])*MAX(1,Table1[[#This Row],[Duration of Service]])</f>
        <v>0</v>
      </c>
      <c r="M2014" s="131"/>
      <c r="N2014" s="133"/>
    </row>
    <row r="2015" spans="1:14" x14ac:dyDescent="0.25">
      <c r="A2015" s="130"/>
      <c r="B2015" s="130"/>
      <c r="C2015" s="131"/>
      <c r="D2015" s="112" t="str">
        <f>_xlfn.XLOOKUP(Table1[[#This Row],[Service]],Validation!$A$2:$A$15,Validation!$B$2:$B$15,"",0,1)</f>
        <v/>
      </c>
      <c r="E2015" s="131"/>
      <c r="F2015" s="132"/>
      <c r="G2015" s="133"/>
      <c r="H2015" s="134"/>
      <c r="I2015" s="131"/>
      <c r="J2015" s="131"/>
      <c r="K2015" s="131"/>
      <c r="L2015" s="135">
        <f>Table1[[#This Row],[Per Unit Price]]*MAX(1,Table1[[#This Row],[Qty of Units]])*MAX(1,Table1[[#This Row],['#NCMs Served / FTEs Employed]])*MAX(1,Table1[[#This Row],[Duration of Service]])</f>
        <v>0</v>
      </c>
      <c r="M2015" s="131"/>
      <c r="N2015" s="133"/>
    </row>
    <row r="2016" spans="1:14" x14ac:dyDescent="0.25">
      <c r="A2016" s="130"/>
      <c r="B2016" s="130"/>
      <c r="C2016" s="131"/>
      <c r="D2016" s="112" t="str">
        <f>_xlfn.XLOOKUP(Table1[[#This Row],[Service]],Validation!$A$2:$A$15,Validation!$B$2:$B$15,"",0,1)</f>
        <v/>
      </c>
      <c r="E2016" s="131"/>
      <c r="F2016" s="132"/>
      <c r="G2016" s="133"/>
      <c r="H2016" s="134"/>
      <c r="I2016" s="131"/>
      <c r="J2016" s="131"/>
      <c r="K2016" s="131"/>
      <c r="L2016" s="135">
        <f>Table1[[#This Row],[Per Unit Price]]*MAX(1,Table1[[#This Row],[Qty of Units]])*MAX(1,Table1[[#This Row],['#NCMs Served / FTEs Employed]])*MAX(1,Table1[[#This Row],[Duration of Service]])</f>
        <v>0</v>
      </c>
      <c r="M2016" s="131"/>
      <c r="N2016" s="133"/>
    </row>
    <row r="2017" spans="1:14" x14ac:dyDescent="0.25">
      <c r="A2017" s="130"/>
      <c r="B2017" s="130"/>
      <c r="C2017" s="131"/>
      <c r="D2017" s="112" t="str">
        <f>_xlfn.XLOOKUP(Table1[[#This Row],[Service]],Validation!$A$2:$A$15,Validation!$B$2:$B$15,"",0,1)</f>
        <v/>
      </c>
      <c r="E2017" s="131"/>
      <c r="F2017" s="132"/>
      <c r="G2017" s="133"/>
      <c r="H2017" s="134"/>
      <c r="I2017" s="131"/>
      <c r="J2017" s="131"/>
      <c r="K2017" s="131"/>
      <c r="L2017" s="135">
        <f>Table1[[#This Row],[Per Unit Price]]*MAX(1,Table1[[#This Row],[Qty of Units]])*MAX(1,Table1[[#This Row],['#NCMs Served / FTEs Employed]])*MAX(1,Table1[[#This Row],[Duration of Service]])</f>
        <v>0</v>
      </c>
      <c r="M2017" s="131"/>
      <c r="N2017" s="133"/>
    </row>
    <row r="2018" spans="1:14" x14ac:dyDescent="0.25">
      <c r="A2018" s="130"/>
      <c r="B2018" s="130"/>
      <c r="C2018" s="131"/>
      <c r="D2018" s="112" t="str">
        <f>_xlfn.XLOOKUP(Table1[[#This Row],[Service]],Validation!$A$2:$A$15,Validation!$B$2:$B$15,"",0,1)</f>
        <v/>
      </c>
      <c r="E2018" s="131"/>
      <c r="F2018" s="132"/>
      <c r="G2018" s="133"/>
      <c r="H2018" s="134"/>
      <c r="I2018" s="131"/>
      <c r="J2018" s="131"/>
      <c r="K2018" s="131"/>
      <c r="L2018" s="135">
        <f>Table1[[#This Row],[Per Unit Price]]*MAX(1,Table1[[#This Row],[Qty of Units]])*MAX(1,Table1[[#This Row],['#NCMs Served / FTEs Employed]])*MAX(1,Table1[[#This Row],[Duration of Service]])</f>
        <v>0</v>
      </c>
      <c r="M2018" s="131"/>
      <c r="N2018" s="133"/>
    </row>
    <row r="2019" spans="1:14" x14ac:dyDescent="0.25">
      <c r="A2019" s="130"/>
      <c r="B2019" s="130"/>
      <c r="C2019" s="131"/>
      <c r="D2019" s="112" t="str">
        <f>_xlfn.XLOOKUP(Table1[[#This Row],[Service]],Validation!$A$2:$A$15,Validation!$B$2:$B$15,"",0,1)</f>
        <v/>
      </c>
      <c r="E2019" s="131"/>
      <c r="F2019" s="132"/>
      <c r="G2019" s="133"/>
      <c r="H2019" s="134"/>
      <c r="I2019" s="131"/>
      <c r="J2019" s="131"/>
      <c r="K2019" s="131"/>
      <c r="L2019" s="135">
        <f>Table1[[#This Row],[Per Unit Price]]*MAX(1,Table1[[#This Row],[Qty of Units]])*MAX(1,Table1[[#This Row],['#NCMs Served / FTEs Employed]])*MAX(1,Table1[[#This Row],[Duration of Service]])</f>
        <v>0</v>
      </c>
      <c r="M2019" s="131"/>
      <c r="N2019" s="133"/>
    </row>
    <row r="2020" spans="1:14" x14ac:dyDescent="0.25">
      <c r="A2020" s="130"/>
      <c r="B2020" s="130"/>
      <c r="C2020" s="131"/>
      <c r="D2020" s="112" t="str">
        <f>_xlfn.XLOOKUP(Table1[[#This Row],[Service]],Validation!$A$2:$A$15,Validation!$B$2:$B$15,"",0,1)</f>
        <v/>
      </c>
      <c r="E2020" s="131"/>
      <c r="F2020" s="132"/>
      <c r="G2020" s="133"/>
      <c r="H2020" s="134"/>
      <c r="I2020" s="131"/>
      <c r="J2020" s="131"/>
      <c r="K2020" s="131"/>
      <c r="L2020" s="135">
        <f>Table1[[#This Row],[Per Unit Price]]*MAX(1,Table1[[#This Row],[Qty of Units]])*MAX(1,Table1[[#This Row],['#NCMs Served / FTEs Employed]])*MAX(1,Table1[[#This Row],[Duration of Service]])</f>
        <v>0</v>
      </c>
      <c r="M2020" s="131"/>
      <c r="N2020" s="133"/>
    </row>
    <row r="2021" spans="1:14" x14ac:dyDescent="0.25">
      <c r="A2021" s="130"/>
      <c r="B2021" s="130"/>
      <c r="C2021" s="131"/>
      <c r="D2021" s="112" t="str">
        <f>_xlfn.XLOOKUP(Table1[[#This Row],[Service]],Validation!$A$2:$A$15,Validation!$B$2:$B$15,"",0,1)</f>
        <v/>
      </c>
      <c r="E2021" s="131"/>
      <c r="F2021" s="132"/>
      <c r="G2021" s="133"/>
      <c r="H2021" s="134"/>
      <c r="I2021" s="131"/>
      <c r="J2021" s="131"/>
      <c r="K2021" s="131"/>
      <c r="L2021" s="135">
        <f>Table1[[#This Row],[Per Unit Price]]*MAX(1,Table1[[#This Row],[Qty of Units]])*MAX(1,Table1[[#This Row],['#NCMs Served / FTEs Employed]])*MAX(1,Table1[[#This Row],[Duration of Service]])</f>
        <v>0</v>
      </c>
      <c r="M2021" s="131"/>
      <c r="N2021" s="133"/>
    </row>
    <row r="2022" spans="1:14" x14ac:dyDescent="0.25">
      <c r="A2022" s="130"/>
      <c r="B2022" s="130"/>
      <c r="C2022" s="131"/>
      <c r="D2022" s="112" t="str">
        <f>_xlfn.XLOOKUP(Table1[[#This Row],[Service]],Validation!$A$2:$A$15,Validation!$B$2:$B$15,"",0,1)</f>
        <v/>
      </c>
      <c r="E2022" s="131"/>
      <c r="F2022" s="132"/>
      <c r="G2022" s="133"/>
      <c r="H2022" s="134"/>
      <c r="I2022" s="131"/>
      <c r="J2022" s="131"/>
      <c r="K2022" s="131"/>
      <c r="L2022" s="135">
        <f>Table1[[#This Row],[Per Unit Price]]*MAX(1,Table1[[#This Row],[Qty of Units]])*MAX(1,Table1[[#This Row],['#NCMs Served / FTEs Employed]])*MAX(1,Table1[[#This Row],[Duration of Service]])</f>
        <v>0</v>
      </c>
      <c r="M2022" s="131"/>
      <c r="N2022" s="133"/>
    </row>
    <row r="2023" spans="1:14" x14ac:dyDescent="0.25">
      <c r="A2023" s="130"/>
      <c r="B2023" s="130"/>
      <c r="C2023" s="131"/>
      <c r="D2023" s="112" t="str">
        <f>_xlfn.XLOOKUP(Table1[[#This Row],[Service]],Validation!$A$2:$A$15,Validation!$B$2:$B$15,"",0,1)</f>
        <v/>
      </c>
      <c r="E2023" s="131"/>
      <c r="F2023" s="132"/>
      <c r="G2023" s="133"/>
      <c r="H2023" s="134"/>
      <c r="I2023" s="131"/>
      <c r="J2023" s="131"/>
      <c r="K2023" s="131"/>
      <c r="L2023" s="135">
        <f>Table1[[#This Row],[Per Unit Price]]*MAX(1,Table1[[#This Row],[Qty of Units]])*MAX(1,Table1[[#This Row],['#NCMs Served / FTEs Employed]])*MAX(1,Table1[[#This Row],[Duration of Service]])</f>
        <v>0</v>
      </c>
      <c r="M2023" s="131"/>
      <c r="N2023" s="133"/>
    </row>
    <row r="2024" spans="1:14" x14ac:dyDescent="0.25">
      <c r="A2024" s="130"/>
      <c r="B2024" s="130"/>
      <c r="C2024" s="131"/>
      <c r="D2024" s="112" t="str">
        <f>_xlfn.XLOOKUP(Table1[[#This Row],[Service]],Validation!$A$2:$A$15,Validation!$B$2:$B$15,"",0,1)</f>
        <v/>
      </c>
      <c r="E2024" s="131"/>
      <c r="F2024" s="132"/>
      <c r="G2024" s="133"/>
      <c r="H2024" s="134"/>
      <c r="I2024" s="131"/>
      <c r="J2024" s="131"/>
      <c r="K2024" s="131"/>
      <c r="L2024" s="135">
        <f>Table1[[#This Row],[Per Unit Price]]*MAX(1,Table1[[#This Row],[Qty of Units]])*MAX(1,Table1[[#This Row],['#NCMs Served / FTEs Employed]])*MAX(1,Table1[[#This Row],[Duration of Service]])</f>
        <v>0</v>
      </c>
      <c r="M2024" s="131"/>
      <c r="N2024" s="133"/>
    </row>
    <row r="2025" spans="1:14" x14ac:dyDescent="0.25">
      <c r="A2025" s="130"/>
      <c r="B2025" s="130"/>
      <c r="C2025" s="131"/>
      <c r="D2025" s="112" t="str">
        <f>_xlfn.XLOOKUP(Table1[[#This Row],[Service]],Validation!$A$2:$A$15,Validation!$B$2:$B$15,"",0,1)</f>
        <v/>
      </c>
      <c r="E2025" s="131"/>
      <c r="F2025" s="132"/>
      <c r="G2025" s="133"/>
      <c r="H2025" s="134"/>
      <c r="I2025" s="131"/>
      <c r="J2025" s="131"/>
      <c r="K2025" s="131"/>
      <c r="L2025" s="135">
        <f>Table1[[#This Row],[Per Unit Price]]*MAX(1,Table1[[#This Row],[Qty of Units]])*MAX(1,Table1[[#This Row],['#NCMs Served / FTEs Employed]])*MAX(1,Table1[[#This Row],[Duration of Service]])</f>
        <v>0</v>
      </c>
      <c r="M2025" s="131"/>
      <c r="N2025" s="133"/>
    </row>
    <row r="2026" spans="1:14" x14ac:dyDescent="0.25">
      <c r="A2026" s="130"/>
      <c r="B2026" s="130"/>
      <c r="C2026" s="131"/>
      <c r="D2026" s="112" t="str">
        <f>_xlfn.XLOOKUP(Table1[[#This Row],[Service]],Validation!$A$2:$A$15,Validation!$B$2:$B$15,"",0,1)</f>
        <v/>
      </c>
      <c r="E2026" s="131"/>
      <c r="F2026" s="132"/>
      <c r="G2026" s="133"/>
      <c r="H2026" s="134"/>
      <c r="I2026" s="131"/>
      <c r="J2026" s="131"/>
      <c r="K2026" s="131"/>
      <c r="L2026" s="135">
        <f>Table1[[#This Row],[Per Unit Price]]*MAX(1,Table1[[#This Row],[Qty of Units]])*MAX(1,Table1[[#This Row],['#NCMs Served / FTEs Employed]])*MAX(1,Table1[[#This Row],[Duration of Service]])</f>
        <v>0</v>
      </c>
      <c r="M2026" s="131"/>
      <c r="N2026" s="133"/>
    </row>
    <row r="2027" spans="1:14" x14ac:dyDescent="0.25">
      <c r="A2027" s="130"/>
      <c r="B2027" s="130"/>
      <c r="C2027" s="131"/>
      <c r="D2027" s="112" t="str">
        <f>_xlfn.XLOOKUP(Table1[[#This Row],[Service]],Validation!$A$2:$A$15,Validation!$B$2:$B$15,"",0,1)</f>
        <v/>
      </c>
      <c r="E2027" s="131"/>
      <c r="F2027" s="132"/>
      <c r="G2027" s="133"/>
      <c r="H2027" s="134"/>
      <c r="I2027" s="131"/>
      <c r="J2027" s="131"/>
      <c r="K2027" s="131"/>
      <c r="L2027" s="135">
        <f>Table1[[#This Row],[Per Unit Price]]*MAX(1,Table1[[#This Row],[Qty of Units]])*MAX(1,Table1[[#This Row],['#NCMs Served / FTEs Employed]])*MAX(1,Table1[[#This Row],[Duration of Service]])</f>
        <v>0</v>
      </c>
      <c r="M2027" s="131"/>
      <c r="N2027" s="133"/>
    </row>
    <row r="2028" spans="1:14" x14ac:dyDescent="0.25">
      <c r="A2028" s="130"/>
      <c r="B2028" s="130"/>
      <c r="C2028" s="131"/>
      <c r="D2028" s="112" t="str">
        <f>_xlfn.XLOOKUP(Table1[[#This Row],[Service]],Validation!$A$2:$A$15,Validation!$B$2:$B$15,"",0,1)</f>
        <v/>
      </c>
      <c r="E2028" s="131"/>
      <c r="F2028" s="132"/>
      <c r="G2028" s="133"/>
      <c r="H2028" s="134"/>
      <c r="I2028" s="131"/>
      <c r="J2028" s="131"/>
      <c r="K2028" s="131"/>
      <c r="L2028" s="135">
        <f>Table1[[#This Row],[Per Unit Price]]*MAX(1,Table1[[#This Row],[Qty of Units]])*MAX(1,Table1[[#This Row],['#NCMs Served / FTEs Employed]])*MAX(1,Table1[[#This Row],[Duration of Service]])</f>
        <v>0</v>
      </c>
      <c r="M2028" s="131"/>
      <c r="N2028" s="133"/>
    </row>
    <row r="2029" spans="1:14" x14ac:dyDescent="0.25">
      <c r="A2029" s="130"/>
      <c r="B2029" s="130"/>
      <c r="C2029" s="131"/>
      <c r="D2029" s="112" t="str">
        <f>_xlfn.XLOOKUP(Table1[[#This Row],[Service]],Validation!$A$2:$A$15,Validation!$B$2:$B$15,"",0,1)</f>
        <v/>
      </c>
      <c r="E2029" s="131"/>
      <c r="F2029" s="132"/>
      <c r="G2029" s="133"/>
      <c r="H2029" s="134"/>
      <c r="I2029" s="131"/>
      <c r="J2029" s="131"/>
      <c r="K2029" s="131"/>
      <c r="L2029" s="135">
        <f>Table1[[#This Row],[Per Unit Price]]*MAX(1,Table1[[#This Row],[Qty of Units]])*MAX(1,Table1[[#This Row],['#NCMs Served / FTEs Employed]])*MAX(1,Table1[[#This Row],[Duration of Service]])</f>
        <v>0</v>
      </c>
      <c r="M2029" s="131"/>
      <c r="N2029" s="133"/>
    </row>
    <row r="2030" spans="1:14" x14ac:dyDescent="0.25">
      <c r="A2030" s="130"/>
      <c r="B2030" s="130"/>
      <c r="C2030" s="131"/>
      <c r="D2030" s="112" t="str">
        <f>_xlfn.XLOOKUP(Table1[[#This Row],[Service]],Validation!$A$2:$A$15,Validation!$B$2:$B$15,"",0,1)</f>
        <v/>
      </c>
      <c r="E2030" s="131"/>
      <c r="F2030" s="132"/>
      <c r="G2030" s="133"/>
      <c r="H2030" s="134"/>
      <c r="I2030" s="131"/>
      <c r="J2030" s="131"/>
      <c r="K2030" s="131"/>
      <c r="L2030" s="135">
        <f>Table1[[#This Row],[Per Unit Price]]*MAX(1,Table1[[#This Row],[Qty of Units]])*MAX(1,Table1[[#This Row],['#NCMs Served / FTEs Employed]])*MAX(1,Table1[[#This Row],[Duration of Service]])</f>
        <v>0</v>
      </c>
      <c r="M2030" s="131"/>
      <c r="N2030" s="133"/>
    </row>
    <row r="2031" spans="1:14" x14ac:dyDescent="0.25">
      <c r="A2031" s="130"/>
      <c r="B2031" s="130"/>
      <c r="C2031" s="131"/>
      <c r="D2031" s="112" t="str">
        <f>_xlfn.XLOOKUP(Table1[[#This Row],[Service]],Validation!$A$2:$A$15,Validation!$B$2:$B$15,"",0,1)</f>
        <v/>
      </c>
      <c r="E2031" s="131"/>
      <c r="F2031" s="132"/>
      <c r="G2031" s="133"/>
      <c r="H2031" s="134"/>
      <c r="I2031" s="131"/>
      <c r="J2031" s="131"/>
      <c r="K2031" s="131"/>
      <c r="L2031" s="135">
        <f>Table1[[#This Row],[Per Unit Price]]*MAX(1,Table1[[#This Row],[Qty of Units]])*MAX(1,Table1[[#This Row],['#NCMs Served / FTEs Employed]])*MAX(1,Table1[[#This Row],[Duration of Service]])</f>
        <v>0</v>
      </c>
      <c r="M2031" s="131"/>
      <c r="N2031" s="133"/>
    </row>
    <row r="2032" spans="1:14" x14ac:dyDescent="0.25">
      <c r="A2032" s="130"/>
      <c r="B2032" s="130"/>
      <c r="C2032" s="131"/>
      <c r="D2032" s="112" t="str">
        <f>_xlfn.XLOOKUP(Table1[[#This Row],[Service]],Validation!$A$2:$A$15,Validation!$B$2:$B$15,"",0,1)</f>
        <v/>
      </c>
      <c r="E2032" s="131"/>
      <c r="F2032" s="132"/>
      <c r="G2032" s="133"/>
      <c r="H2032" s="134"/>
      <c r="I2032" s="131"/>
      <c r="J2032" s="131"/>
      <c r="K2032" s="131"/>
      <c r="L2032" s="135">
        <f>Table1[[#This Row],[Per Unit Price]]*MAX(1,Table1[[#This Row],[Qty of Units]])*MAX(1,Table1[[#This Row],['#NCMs Served / FTEs Employed]])*MAX(1,Table1[[#This Row],[Duration of Service]])</f>
        <v>0</v>
      </c>
      <c r="M2032" s="131"/>
      <c r="N2032" s="133"/>
    </row>
    <row r="2033" spans="1:14" x14ac:dyDescent="0.25">
      <c r="A2033" s="130"/>
      <c r="B2033" s="130"/>
      <c r="C2033" s="131"/>
      <c r="D2033" s="112" t="str">
        <f>_xlfn.XLOOKUP(Table1[[#This Row],[Service]],Validation!$A$2:$A$15,Validation!$B$2:$B$15,"",0,1)</f>
        <v/>
      </c>
      <c r="E2033" s="131"/>
      <c r="F2033" s="132"/>
      <c r="G2033" s="133"/>
      <c r="H2033" s="134"/>
      <c r="I2033" s="131"/>
      <c r="J2033" s="131"/>
      <c r="K2033" s="131"/>
      <c r="L2033" s="135">
        <f>Table1[[#This Row],[Per Unit Price]]*MAX(1,Table1[[#This Row],[Qty of Units]])*MAX(1,Table1[[#This Row],['#NCMs Served / FTEs Employed]])*MAX(1,Table1[[#This Row],[Duration of Service]])</f>
        <v>0</v>
      </c>
      <c r="M2033" s="131"/>
      <c r="N2033" s="133"/>
    </row>
    <row r="2034" spans="1:14" x14ac:dyDescent="0.25">
      <c r="A2034" s="130"/>
      <c r="B2034" s="130"/>
      <c r="C2034" s="131"/>
      <c r="D2034" s="112" t="str">
        <f>_xlfn.XLOOKUP(Table1[[#This Row],[Service]],Validation!$A$2:$A$15,Validation!$B$2:$B$15,"",0,1)</f>
        <v/>
      </c>
      <c r="E2034" s="131"/>
      <c r="F2034" s="132"/>
      <c r="G2034" s="133"/>
      <c r="H2034" s="134"/>
      <c r="I2034" s="131"/>
      <c r="J2034" s="131"/>
      <c r="K2034" s="131"/>
      <c r="L2034" s="135">
        <f>Table1[[#This Row],[Per Unit Price]]*MAX(1,Table1[[#This Row],[Qty of Units]])*MAX(1,Table1[[#This Row],['#NCMs Served / FTEs Employed]])*MAX(1,Table1[[#This Row],[Duration of Service]])</f>
        <v>0</v>
      </c>
      <c r="M2034" s="131"/>
      <c r="N2034" s="133"/>
    </row>
    <row r="2035" spans="1:14" x14ac:dyDescent="0.25">
      <c r="A2035" s="130"/>
      <c r="B2035" s="130"/>
      <c r="C2035" s="131"/>
      <c r="D2035" s="112" t="str">
        <f>_xlfn.XLOOKUP(Table1[[#This Row],[Service]],Validation!$A$2:$A$15,Validation!$B$2:$B$15,"",0,1)</f>
        <v/>
      </c>
      <c r="E2035" s="131"/>
      <c r="F2035" s="132"/>
      <c r="G2035" s="133"/>
      <c r="H2035" s="134"/>
      <c r="I2035" s="131"/>
      <c r="J2035" s="131"/>
      <c r="K2035" s="131"/>
      <c r="L2035" s="135">
        <f>Table1[[#This Row],[Per Unit Price]]*MAX(1,Table1[[#This Row],[Qty of Units]])*MAX(1,Table1[[#This Row],['#NCMs Served / FTEs Employed]])*MAX(1,Table1[[#This Row],[Duration of Service]])</f>
        <v>0</v>
      </c>
      <c r="M2035" s="131"/>
      <c r="N2035" s="133"/>
    </row>
    <row r="2036" spans="1:14" x14ac:dyDescent="0.25">
      <c r="A2036" s="130"/>
      <c r="B2036" s="130"/>
      <c r="C2036" s="131"/>
      <c r="D2036" s="112" t="str">
        <f>_xlfn.XLOOKUP(Table1[[#This Row],[Service]],Validation!$A$2:$A$15,Validation!$B$2:$B$15,"",0,1)</f>
        <v/>
      </c>
      <c r="E2036" s="131"/>
      <c r="F2036" s="132"/>
      <c r="G2036" s="133"/>
      <c r="H2036" s="134"/>
      <c r="I2036" s="131"/>
      <c r="J2036" s="131"/>
      <c r="K2036" s="131"/>
      <c r="L2036" s="135">
        <f>Table1[[#This Row],[Per Unit Price]]*MAX(1,Table1[[#This Row],[Qty of Units]])*MAX(1,Table1[[#This Row],['#NCMs Served / FTEs Employed]])*MAX(1,Table1[[#This Row],[Duration of Service]])</f>
        <v>0</v>
      </c>
      <c r="M2036" s="131"/>
      <c r="N2036" s="133"/>
    </row>
    <row r="2037" spans="1:14" x14ac:dyDescent="0.25">
      <c r="A2037" s="130"/>
      <c r="B2037" s="130"/>
      <c r="C2037" s="131"/>
      <c r="D2037" s="112" t="str">
        <f>_xlfn.XLOOKUP(Table1[[#This Row],[Service]],Validation!$A$2:$A$15,Validation!$B$2:$B$15,"",0,1)</f>
        <v/>
      </c>
      <c r="E2037" s="131"/>
      <c r="F2037" s="132"/>
      <c r="G2037" s="133"/>
      <c r="H2037" s="134"/>
      <c r="I2037" s="131"/>
      <c r="J2037" s="131"/>
      <c r="K2037" s="131"/>
      <c r="L2037" s="135">
        <f>Table1[[#This Row],[Per Unit Price]]*MAX(1,Table1[[#This Row],[Qty of Units]])*MAX(1,Table1[[#This Row],['#NCMs Served / FTEs Employed]])*MAX(1,Table1[[#This Row],[Duration of Service]])</f>
        <v>0</v>
      </c>
      <c r="M2037" s="131"/>
      <c r="N2037" s="133"/>
    </row>
    <row r="2038" spans="1:14" x14ac:dyDescent="0.25">
      <c r="A2038" s="130"/>
      <c r="B2038" s="130"/>
      <c r="C2038" s="131"/>
      <c r="D2038" s="112" t="str">
        <f>_xlfn.XLOOKUP(Table1[[#This Row],[Service]],Validation!$A$2:$A$15,Validation!$B$2:$B$15,"",0,1)</f>
        <v/>
      </c>
      <c r="E2038" s="131"/>
      <c r="F2038" s="132"/>
      <c r="G2038" s="133"/>
      <c r="H2038" s="134"/>
      <c r="I2038" s="131"/>
      <c r="J2038" s="131"/>
      <c r="K2038" s="131"/>
      <c r="L2038" s="135">
        <f>Table1[[#This Row],[Per Unit Price]]*MAX(1,Table1[[#This Row],[Qty of Units]])*MAX(1,Table1[[#This Row],['#NCMs Served / FTEs Employed]])*MAX(1,Table1[[#This Row],[Duration of Service]])</f>
        <v>0</v>
      </c>
      <c r="M2038" s="131"/>
      <c r="N2038" s="133"/>
    </row>
    <row r="2039" spans="1:14" x14ac:dyDescent="0.25">
      <c r="A2039" s="130"/>
      <c r="B2039" s="130"/>
      <c r="C2039" s="131"/>
      <c r="D2039" s="112" t="str">
        <f>_xlfn.XLOOKUP(Table1[[#This Row],[Service]],Validation!$A$2:$A$15,Validation!$B$2:$B$15,"",0,1)</f>
        <v/>
      </c>
      <c r="E2039" s="131"/>
      <c r="F2039" s="132"/>
      <c r="G2039" s="133"/>
      <c r="H2039" s="134"/>
      <c r="I2039" s="131"/>
      <c r="J2039" s="131"/>
      <c r="K2039" s="131"/>
      <c r="L2039" s="135">
        <f>Table1[[#This Row],[Per Unit Price]]*MAX(1,Table1[[#This Row],[Qty of Units]])*MAX(1,Table1[[#This Row],['#NCMs Served / FTEs Employed]])*MAX(1,Table1[[#This Row],[Duration of Service]])</f>
        <v>0</v>
      </c>
      <c r="M2039" s="131"/>
      <c r="N2039" s="133"/>
    </row>
    <row r="2040" spans="1:14" x14ac:dyDescent="0.25">
      <c r="A2040" s="130"/>
      <c r="B2040" s="130"/>
      <c r="C2040" s="131"/>
      <c r="D2040" s="112" t="str">
        <f>_xlfn.XLOOKUP(Table1[[#This Row],[Service]],Validation!$A$2:$A$15,Validation!$B$2:$B$15,"",0,1)</f>
        <v/>
      </c>
      <c r="E2040" s="131"/>
      <c r="F2040" s="132"/>
      <c r="G2040" s="133"/>
      <c r="H2040" s="134"/>
      <c r="I2040" s="131"/>
      <c r="J2040" s="131"/>
      <c r="K2040" s="131"/>
      <c r="L2040" s="135">
        <f>Table1[[#This Row],[Per Unit Price]]*MAX(1,Table1[[#This Row],[Qty of Units]])*MAX(1,Table1[[#This Row],['#NCMs Served / FTEs Employed]])*MAX(1,Table1[[#This Row],[Duration of Service]])</f>
        <v>0</v>
      </c>
      <c r="M2040" s="131"/>
      <c r="N2040" s="133"/>
    </row>
    <row r="2041" spans="1:14" x14ac:dyDescent="0.25">
      <c r="A2041" s="130"/>
      <c r="B2041" s="130"/>
      <c r="C2041" s="131"/>
      <c r="D2041" s="112" t="str">
        <f>_xlfn.XLOOKUP(Table1[[#This Row],[Service]],Validation!$A$2:$A$15,Validation!$B$2:$B$15,"",0,1)</f>
        <v/>
      </c>
      <c r="E2041" s="131"/>
      <c r="F2041" s="132"/>
      <c r="G2041" s="133"/>
      <c r="H2041" s="134"/>
      <c r="I2041" s="131"/>
      <c r="J2041" s="131"/>
      <c r="K2041" s="131"/>
      <c r="L2041" s="135">
        <f>Table1[[#This Row],[Per Unit Price]]*MAX(1,Table1[[#This Row],[Qty of Units]])*MAX(1,Table1[[#This Row],['#NCMs Served / FTEs Employed]])*MAX(1,Table1[[#This Row],[Duration of Service]])</f>
        <v>0</v>
      </c>
      <c r="M2041" s="131"/>
      <c r="N2041" s="133"/>
    </row>
    <row r="2042" spans="1:14" x14ac:dyDescent="0.25">
      <c r="A2042" s="130"/>
      <c r="B2042" s="130"/>
      <c r="C2042" s="131"/>
      <c r="D2042" s="112" t="str">
        <f>_xlfn.XLOOKUP(Table1[[#This Row],[Service]],Validation!$A$2:$A$15,Validation!$B$2:$B$15,"",0,1)</f>
        <v/>
      </c>
      <c r="E2042" s="131"/>
      <c r="F2042" s="132"/>
      <c r="G2042" s="133"/>
      <c r="H2042" s="134"/>
      <c r="I2042" s="131"/>
      <c r="J2042" s="131"/>
      <c r="K2042" s="131"/>
      <c r="L2042" s="135">
        <f>Table1[[#This Row],[Per Unit Price]]*MAX(1,Table1[[#This Row],[Qty of Units]])*MAX(1,Table1[[#This Row],['#NCMs Served / FTEs Employed]])*MAX(1,Table1[[#This Row],[Duration of Service]])</f>
        <v>0</v>
      </c>
      <c r="M2042" s="131"/>
      <c r="N2042" s="133"/>
    </row>
    <row r="2043" spans="1:14" x14ac:dyDescent="0.25">
      <c r="A2043" s="130"/>
      <c r="B2043" s="130"/>
      <c r="C2043" s="131"/>
      <c r="D2043" s="112" t="str">
        <f>_xlfn.XLOOKUP(Table1[[#This Row],[Service]],Validation!$A$2:$A$15,Validation!$B$2:$B$15,"",0,1)</f>
        <v/>
      </c>
      <c r="E2043" s="131"/>
      <c r="F2043" s="132"/>
      <c r="G2043" s="133"/>
      <c r="H2043" s="134"/>
      <c r="I2043" s="131"/>
      <c r="J2043" s="131"/>
      <c r="K2043" s="131"/>
      <c r="L2043" s="135">
        <f>Table1[[#This Row],[Per Unit Price]]*MAX(1,Table1[[#This Row],[Qty of Units]])*MAX(1,Table1[[#This Row],['#NCMs Served / FTEs Employed]])*MAX(1,Table1[[#This Row],[Duration of Service]])</f>
        <v>0</v>
      </c>
      <c r="M2043" s="131"/>
      <c r="N2043" s="133"/>
    </row>
    <row r="2044" spans="1:14" x14ac:dyDescent="0.25">
      <c r="A2044" s="130"/>
      <c r="B2044" s="130"/>
      <c r="C2044" s="131"/>
      <c r="D2044" s="112" t="str">
        <f>_xlfn.XLOOKUP(Table1[[#This Row],[Service]],Validation!$A$2:$A$15,Validation!$B$2:$B$15,"",0,1)</f>
        <v/>
      </c>
      <c r="E2044" s="131"/>
      <c r="F2044" s="132"/>
      <c r="G2044" s="133"/>
      <c r="H2044" s="134"/>
      <c r="I2044" s="131"/>
      <c r="J2044" s="131"/>
      <c r="K2044" s="131"/>
      <c r="L2044" s="135">
        <f>Table1[[#This Row],[Per Unit Price]]*MAX(1,Table1[[#This Row],[Qty of Units]])*MAX(1,Table1[[#This Row],['#NCMs Served / FTEs Employed]])*MAX(1,Table1[[#This Row],[Duration of Service]])</f>
        <v>0</v>
      </c>
      <c r="M2044" s="131"/>
      <c r="N2044" s="133"/>
    </row>
    <row r="2045" spans="1:14" x14ac:dyDescent="0.25">
      <c r="A2045" s="130"/>
      <c r="B2045" s="130"/>
      <c r="C2045" s="131"/>
      <c r="D2045" s="112" t="str">
        <f>_xlfn.XLOOKUP(Table1[[#This Row],[Service]],Validation!$A$2:$A$15,Validation!$B$2:$B$15,"",0,1)</f>
        <v/>
      </c>
      <c r="E2045" s="131"/>
      <c r="F2045" s="132"/>
      <c r="G2045" s="133"/>
      <c r="H2045" s="134"/>
      <c r="I2045" s="131"/>
      <c r="J2045" s="131"/>
      <c r="K2045" s="131"/>
      <c r="L2045" s="135">
        <f>Table1[[#This Row],[Per Unit Price]]*MAX(1,Table1[[#This Row],[Qty of Units]])*MAX(1,Table1[[#This Row],['#NCMs Served / FTEs Employed]])*MAX(1,Table1[[#This Row],[Duration of Service]])</f>
        <v>0</v>
      </c>
      <c r="M2045" s="131"/>
      <c r="N2045" s="133"/>
    </row>
    <row r="2046" spans="1:14" x14ac:dyDescent="0.25">
      <c r="A2046" s="130"/>
      <c r="B2046" s="130"/>
      <c r="C2046" s="131"/>
      <c r="D2046" s="112" t="str">
        <f>_xlfn.XLOOKUP(Table1[[#This Row],[Service]],Validation!$A$2:$A$15,Validation!$B$2:$B$15,"",0,1)</f>
        <v/>
      </c>
      <c r="E2046" s="131"/>
      <c r="F2046" s="132"/>
      <c r="G2046" s="133"/>
      <c r="H2046" s="134"/>
      <c r="I2046" s="131"/>
      <c r="J2046" s="131"/>
      <c r="K2046" s="131"/>
      <c r="L2046" s="135">
        <f>Table1[[#This Row],[Per Unit Price]]*MAX(1,Table1[[#This Row],[Qty of Units]])*MAX(1,Table1[[#This Row],['#NCMs Served / FTEs Employed]])*MAX(1,Table1[[#This Row],[Duration of Service]])</f>
        <v>0</v>
      </c>
      <c r="M2046" s="131"/>
      <c r="N2046" s="133"/>
    </row>
    <row r="2047" spans="1:14" x14ac:dyDescent="0.25">
      <c r="A2047" s="130"/>
      <c r="B2047" s="130"/>
      <c r="C2047" s="131"/>
      <c r="D2047" s="112" t="str">
        <f>_xlfn.XLOOKUP(Table1[[#This Row],[Service]],Validation!$A$2:$A$15,Validation!$B$2:$B$15,"",0,1)</f>
        <v/>
      </c>
      <c r="E2047" s="131"/>
      <c r="F2047" s="132"/>
      <c r="G2047" s="133"/>
      <c r="H2047" s="134"/>
      <c r="I2047" s="131"/>
      <c r="J2047" s="131"/>
      <c r="K2047" s="131"/>
      <c r="L2047" s="135">
        <f>Table1[[#This Row],[Per Unit Price]]*MAX(1,Table1[[#This Row],[Qty of Units]])*MAX(1,Table1[[#This Row],['#NCMs Served / FTEs Employed]])*MAX(1,Table1[[#This Row],[Duration of Service]])</f>
        <v>0</v>
      </c>
      <c r="M2047" s="131"/>
      <c r="N2047" s="133"/>
    </row>
    <row r="2048" spans="1:14" x14ac:dyDescent="0.25">
      <c r="A2048" s="130"/>
      <c r="B2048" s="130"/>
      <c r="C2048" s="131"/>
      <c r="D2048" s="112" t="str">
        <f>_xlfn.XLOOKUP(Table1[[#This Row],[Service]],Validation!$A$2:$A$15,Validation!$B$2:$B$15,"",0,1)</f>
        <v/>
      </c>
      <c r="E2048" s="131"/>
      <c r="F2048" s="132"/>
      <c r="G2048" s="133"/>
      <c r="H2048" s="134"/>
      <c r="I2048" s="131"/>
      <c r="J2048" s="131"/>
      <c r="K2048" s="131"/>
      <c r="L2048" s="135">
        <f>Table1[[#This Row],[Per Unit Price]]*MAX(1,Table1[[#This Row],[Qty of Units]])*MAX(1,Table1[[#This Row],['#NCMs Served / FTEs Employed]])*MAX(1,Table1[[#This Row],[Duration of Service]])</f>
        <v>0</v>
      </c>
      <c r="M2048" s="131"/>
      <c r="N2048" s="133"/>
    </row>
    <row r="2049" spans="1:14" x14ac:dyDescent="0.25">
      <c r="A2049" s="130"/>
      <c r="B2049" s="130"/>
      <c r="C2049" s="131"/>
      <c r="D2049" s="112" t="str">
        <f>_xlfn.XLOOKUP(Table1[[#This Row],[Service]],Validation!$A$2:$A$15,Validation!$B$2:$B$15,"",0,1)</f>
        <v/>
      </c>
      <c r="E2049" s="131"/>
      <c r="F2049" s="132"/>
      <c r="G2049" s="133"/>
      <c r="H2049" s="134"/>
      <c r="I2049" s="131"/>
      <c r="J2049" s="131"/>
      <c r="K2049" s="131"/>
      <c r="L2049" s="135">
        <f>Table1[[#This Row],[Per Unit Price]]*MAX(1,Table1[[#This Row],[Qty of Units]])*MAX(1,Table1[[#This Row],['#NCMs Served / FTEs Employed]])*MAX(1,Table1[[#This Row],[Duration of Service]])</f>
        <v>0</v>
      </c>
      <c r="M2049" s="131"/>
      <c r="N2049" s="133"/>
    </row>
    <row r="2050" spans="1:14" x14ac:dyDescent="0.25">
      <c r="A2050" s="130"/>
      <c r="B2050" s="130"/>
      <c r="C2050" s="131"/>
      <c r="D2050" s="112" t="str">
        <f>_xlfn.XLOOKUP(Table1[[#This Row],[Service]],Validation!$A$2:$A$15,Validation!$B$2:$B$15,"",0,1)</f>
        <v/>
      </c>
      <c r="E2050" s="131"/>
      <c r="F2050" s="132"/>
      <c r="G2050" s="133"/>
      <c r="H2050" s="134"/>
      <c r="I2050" s="131"/>
      <c r="J2050" s="131"/>
      <c r="K2050" s="131"/>
      <c r="L2050" s="135">
        <f>Table1[[#This Row],[Per Unit Price]]*MAX(1,Table1[[#This Row],[Qty of Units]])*MAX(1,Table1[[#This Row],['#NCMs Served / FTEs Employed]])*MAX(1,Table1[[#This Row],[Duration of Service]])</f>
        <v>0</v>
      </c>
      <c r="M2050" s="131"/>
      <c r="N2050" s="133"/>
    </row>
    <row r="2051" spans="1:14" x14ac:dyDescent="0.25">
      <c r="A2051" s="130"/>
      <c r="B2051" s="130"/>
      <c r="C2051" s="131"/>
      <c r="D2051" s="112" t="str">
        <f>_xlfn.XLOOKUP(Table1[[#This Row],[Service]],Validation!$A$2:$A$15,Validation!$B$2:$B$15,"",0,1)</f>
        <v/>
      </c>
      <c r="E2051" s="131"/>
      <c r="F2051" s="132"/>
      <c r="G2051" s="133"/>
      <c r="H2051" s="134"/>
      <c r="I2051" s="131"/>
      <c r="J2051" s="131"/>
      <c r="K2051" s="131"/>
      <c r="L2051" s="135">
        <f>Table1[[#This Row],[Per Unit Price]]*MAX(1,Table1[[#This Row],[Qty of Units]])*MAX(1,Table1[[#This Row],['#NCMs Served / FTEs Employed]])*MAX(1,Table1[[#This Row],[Duration of Service]])</f>
        <v>0</v>
      </c>
      <c r="M2051" s="131"/>
      <c r="N2051" s="133"/>
    </row>
    <row r="2052" spans="1:14" x14ac:dyDescent="0.25">
      <c r="A2052" s="130"/>
      <c r="B2052" s="130"/>
      <c r="C2052" s="131"/>
      <c r="D2052" s="112" t="str">
        <f>_xlfn.XLOOKUP(Table1[[#This Row],[Service]],Validation!$A$2:$A$15,Validation!$B$2:$B$15,"",0,1)</f>
        <v/>
      </c>
      <c r="E2052" s="131"/>
      <c r="F2052" s="132"/>
      <c r="G2052" s="133"/>
      <c r="H2052" s="134"/>
      <c r="I2052" s="131"/>
      <c r="J2052" s="131"/>
      <c r="K2052" s="131"/>
      <c r="L2052" s="135">
        <f>Table1[[#This Row],[Per Unit Price]]*MAX(1,Table1[[#This Row],[Qty of Units]])*MAX(1,Table1[[#This Row],['#NCMs Served / FTEs Employed]])*MAX(1,Table1[[#This Row],[Duration of Service]])</f>
        <v>0</v>
      </c>
      <c r="M2052" s="131"/>
      <c r="N2052" s="133"/>
    </row>
    <row r="2053" spans="1:14" x14ac:dyDescent="0.25">
      <c r="A2053" s="130"/>
      <c r="B2053" s="130"/>
      <c r="C2053" s="131"/>
      <c r="D2053" s="112" t="str">
        <f>_xlfn.XLOOKUP(Table1[[#This Row],[Service]],Validation!$A$2:$A$15,Validation!$B$2:$B$15,"",0,1)</f>
        <v/>
      </c>
      <c r="E2053" s="131"/>
      <c r="F2053" s="132"/>
      <c r="G2053" s="133"/>
      <c r="H2053" s="134"/>
      <c r="I2053" s="131"/>
      <c r="J2053" s="131"/>
      <c r="K2053" s="131"/>
      <c r="L2053" s="135">
        <f>Table1[[#This Row],[Per Unit Price]]*MAX(1,Table1[[#This Row],[Qty of Units]])*MAX(1,Table1[[#This Row],['#NCMs Served / FTEs Employed]])*MAX(1,Table1[[#This Row],[Duration of Service]])</f>
        <v>0</v>
      </c>
      <c r="M2053" s="131"/>
      <c r="N2053" s="133"/>
    </row>
    <row r="2054" spans="1:14" x14ac:dyDescent="0.25">
      <c r="A2054" s="130"/>
      <c r="B2054" s="130"/>
      <c r="C2054" s="131"/>
      <c r="D2054" s="112" t="str">
        <f>_xlfn.XLOOKUP(Table1[[#This Row],[Service]],Validation!$A$2:$A$15,Validation!$B$2:$B$15,"",0,1)</f>
        <v/>
      </c>
      <c r="E2054" s="131"/>
      <c r="F2054" s="132"/>
      <c r="G2054" s="133"/>
      <c r="H2054" s="134"/>
      <c r="I2054" s="131"/>
      <c r="J2054" s="131"/>
      <c r="K2054" s="131"/>
      <c r="L2054" s="135">
        <f>Table1[[#This Row],[Per Unit Price]]*MAX(1,Table1[[#This Row],[Qty of Units]])*MAX(1,Table1[[#This Row],['#NCMs Served / FTEs Employed]])*MAX(1,Table1[[#This Row],[Duration of Service]])</f>
        <v>0</v>
      </c>
      <c r="M2054" s="131"/>
      <c r="N2054" s="133"/>
    </row>
    <row r="2055" spans="1:14" x14ac:dyDescent="0.25">
      <c r="A2055" s="130"/>
      <c r="B2055" s="130"/>
      <c r="C2055" s="131"/>
      <c r="D2055" s="112" t="str">
        <f>_xlfn.XLOOKUP(Table1[[#This Row],[Service]],Validation!$A$2:$A$15,Validation!$B$2:$B$15,"",0,1)</f>
        <v/>
      </c>
      <c r="E2055" s="131"/>
      <c r="F2055" s="132"/>
      <c r="G2055" s="133"/>
      <c r="H2055" s="134"/>
      <c r="I2055" s="131"/>
      <c r="J2055" s="131"/>
      <c r="K2055" s="131"/>
      <c r="L2055" s="135">
        <f>Table1[[#This Row],[Per Unit Price]]*MAX(1,Table1[[#This Row],[Qty of Units]])*MAX(1,Table1[[#This Row],['#NCMs Served / FTEs Employed]])*MAX(1,Table1[[#This Row],[Duration of Service]])</f>
        <v>0</v>
      </c>
      <c r="M2055" s="131"/>
      <c r="N2055" s="133"/>
    </row>
    <row r="2056" spans="1:14" x14ac:dyDescent="0.25">
      <c r="A2056" s="130"/>
      <c r="B2056" s="130"/>
      <c r="C2056" s="131"/>
      <c r="D2056" s="112" t="str">
        <f>_xlfn.XLOOKUP(Table1[[#This Row],[Service]],Validation!$A$2:$A$15,Validation!$B$2:$B$15,"",0,1)</f>
        <v/>
      </c>
      <c r="E2056" s="131"/>
      <c r="F2056" s="132"/>
      <c r="G2056" s="133"/>
      <c r="H2056" s="134"/>
      <c r="I2056" s="131"/>
      <c r="J2056" s="131"/>
      <c r="K2056" s="131"/>
      <c r="L2056" s="135">
        <f>Table1[[#This Row],[Per Unit Price]]*MAX(1,Table1[[#This Row],[Qty of Units]])*MAX(1,Table1[[#This Row],['#NCMs Served / FTEs Employed]])*MAX(1,Table1[[#This Row],[Duration of Service]])</f>
        <v>0</v>
      </c>
      <c r="M2056" s="131"/>
      <c r="N2056" s="133"/>
    </row>
    <row r="2057" spans="1:14" x14ac:dyDescent="0.25">
      <c r="A2057" s="130"/>
      <c r="B2057" s="130"/>
      <c r="C2057" s="131"/>
      <c r="D2057" s="112" t="str">
        <f>_xlfn.XLOOKUP(Table1[[#This Row],[Service]],Validation!$A$2:$A$15,Validation!$B$2:$B$15,"",0,1)</f>
        <v/>
      </c>
      <c r="E2057" s="131"/>
      <c r="F2057" s="132"/>
      <c r="G2057" s="133"/>
      <c r="H2057" s="134"/>
      <c r="I2057" s="131"/>
      <c r="J2057" s="131"/>
      <c r="K2057" s="131"/>
      <c r="L2057" s="135">
        <f>Table1[[#This Row],[Per Unit Price]]*MAX(1,Table1[[#This Row],[Qty of Units]])*MAX(1,Table1[[#This Row],['#NCMs Served / FTEs Employed]])*MAX(1,Table1[[#This Row],[Duration of Service]])</f>
        <v>0</v>
      </c>
      <c r="M2057" s="131"/>
      <c r="N2057" s="133"/>
    </row>
    <row r="2058" spans="1:14" x14ac:dyDescent="0.25">
      <c r="A2058" s="130"/>
      <c r="B2058" s="130"/>
      <c r="C2058" s="131"/>
      <c r="D2058" s="112" t="str">
        <f>_xlfn.XLOOKUP(Table1[[#This Row],[Service]],Validation!$A$2:$A$15,Validation!$B$2:$B$15,"",0,1)</f>
        <v/>
      </c>
      <c r="E2058" s="131"/>
      <c r="F2058" s="132"/>
      <c r="G2058" s="133"/>
      <c r="H2058" s="134"/>
      <c r="I2058" s="131"/>
      <c r="J2058" s="131"/>
      <c r="K2058" s="131"/>
      <c r="L2058" s="135">
        <f>Table1[[#This Row],[Per Unit Price]]*MAX(1,Table1[[#This Row],[Qty of Units]])*MAX(1,Table1[[#This Row],['#NCMs Served / FTEs Employed]])*MAX(1,Table1[[#This Row],[Duration of Service]])</f>
        <v>0</v>
      </c>
      <c r="M2058" s="131"/>
      <c r="N2058" s="133"/>
    </row>
    <row r="2059" spans="1:14" x14ac:dyDescent="0.25">
      <c r="A2059" s="130"/>
      <c r="B2059" s="130"/>
      <c r="C2059" s="131"/>
      <c r="D2059" s="112" t="str">
        <f>_xlfn.XLOOKUP(Table1[[#This Row],[Service]],Validation!$A$2:$A$15,Validation!$B$2:$B$15,"",0,1)</f>
        <v/>
      </c>
      <c r="E2059" s="131"/>
      <c r="F2059" s="132"/>
      <c r="G2059" s="133"/>
      <c r="H2059" s="134"/>
      <c r="I2059" s="131"/>
      <c r="J2059" s="131"/>
      <c r="K2059" s="131"/>
      <c r="L2059" s="135">
        <f>Table1[[#This Row],[Per Unit Price]]*MAX(1,Table1[[#This Row],[Qty of Units]])*MAX(1,Table1[[#This Row],['#NCMs Served / FTEs Employed]])*MAX(1,Table1[[#This Row],[Duration of Service]])</f>
        <v>0</v>
      </c>
      <c r="M2059" s="131"/>
      <c r="N2059" s="133"/>
    </row>
    <row r="2060" spans="1:14" x14ac:dyDescent="0.25">
      <c r="A2060" s="130"/>
      <c r="B2060" s="130"/>
      <c r="C2060" s="131"/>
      <c r="D2060" s="112" t="str">
        <f>_xlfn.XLOOKUP(Table1[[#This Row],[Service]],Validation!$A$2:$A$15,Validation!$B$2:$B$15,"",0,1)</f>
        <v/>
      </c>
      <c r="E2060" s="131"/>
      <c r="F2060" s="132"/>
      <c r="G2060" s="133"/>
      <c r="H2060" s="134"/>
      <c r="I2060" s="131"/>
      <c r="J2060" s="131"/>
      <c r="K2060" s="131"/>
      <c r="L2060" s="135">
        <f>Table1[[#This Row],[Per Unit Price]]*MAX(1,Table1[[#This Row],[Qty of Units]])*MAX(1,Table1[[#This Row],['#NCMs Served / FTEs Employed]])*MAX(1,Table1[[#This Row],[Duration of Service]])</f>
        <v>0</v>
      </c>
      <c r="M2060" s="131"/>
      <c r="N2060" s="133"/>
    </row>
    <row r="2061" spans="1:14" x14ac:dyDescent="0.25">
      <c r="A2061" s="130"/>
      <c r="B2061" s="130"/>
      <c r="C2061" s="131"/>
      <c r="D2061" s="112" t="str">
        <f>_xlfn.XLOOKUP(Table1[[#This Row],[Service]],Validation!$A$2:$A$15,Validation!$B$2:$B$15,"",0,1)</f>
        <v/>
      </c>
      <c r="E2061" s="131"/>
      <c r="F2061" s="132"/>
      <c r="G2061" s="133"/>
      <c r="H2061" s="134"/>
      <c r="I2061" s="131"/>
      <c r="J2061" s="131"/>
      <c r="K2061" s="131"/>
      <c r="L2061" s="135">
        <f>Table1[[#This Row],[Per Unit Price]]*MAX(1,Table1[[#This Row],[Qty of Units]])*MAX(1,Table1[[#This Row],['#NCMs Served / FTEs Employed]])*MAX(1,Table1[[#This Row],[Duration of Service]])</f>
        <v>0</v>
      </c>
      <c r="M2061" s="131"/>
      <c r="N2061" s="133"/>
    </row>
    <row r="2062" spans="1:14" x14ac:dyDescent="0.25">
      <c r="A2062" s="130"/>
      <c r="B2062" s="130"/>
      <c r="C2062" s="131"/>
      <c r="D2062" s="112" t="str">
        <f>_xlfn.XLOOKUP(Table1[[#This Row],[Service]],Validation!$A$2:$A$15,Validation!$B$2:$B$15,"",0,1)</f>
        <v/>
      </c>
      <c r="E2062" s="131"/>
      <c r="F2062" s="132"/>
      <c r="G2062" s="133"/>
      <c r="H2062" s="134"/>
      <c r="I2062" s="131"/>
      <c r="J2062" s="131"/>
      <c r="K2062" s="131"/>
      <c r="L2062" s="135">
        <f>Table1[[#This Row],[Per Unit Price]]*MAX(1,Table1[[#This Row],[Qty of Units]])*MAX(1,Table1[[#This Row],['#NCMs Served / FTEs Employed]])*MAX(1,Table1[[#This Row],[Duration of Service]])</f>
        <v>0</v>
      </c>
      <c r="M2062" s="131"/>
      <c r="N2062" s="133"/>
    </row>
    <row r="2063" spans="1:14" x14ac:dyDescent="0.25">
      <c r="A2063" s="130"/>
      <c r="B2063" s="130"/>
      <c r="C2063" s="131"/>
      <c r="D2063" s="112" t="str">
        <f>_xlfn.XLOOKUP(Table1[[#This Row],[Service]],Validation!$A$2:$A$15,Validation!$B$2:$B$15,"",0,1)</f>
        <v/>
      </c>
      <c r="E2063" s="131"/>
      <c r="F2063" s="132"/>
      <c r="G2063" s="133"/>
      <c r="H2063" s="134"/>
      <c r="I2063" s="131"/>
      <c r="J2063" s="131"/>
      <c r="K2063" s="131"/>
      <c r="L2063" s="135">
        <f>Table1[[#This Row],[Per Unit Price]]*MAX(1,Table1[[#This Row],[Qty of Units]])*MAX(1,Table1[[#This Row],['#NCMs Served / FTEs Employed]])*MAX(1,Table1[[#This Row],[Duration of Service]])</f>
        <v>0</v>
      </c>
      <c r="M2063" s="131"/>
      <c r="N2063" s="133"/>
    </row>
    <row r="2064" spans="1:14" x14ac:dyDescent="0.25">
      <c r="A2064" s="130"/>
      <c r="B2064" s="130"/>
      <c r="C2064" s="131"/>
      <c r="D2064" s="112" t="str">
        <f>_xlfn.XLOOKUP(Table1[[#This Row],[Service]],Validation!$A$2:$A$15,Validation!$B$2:$B$15,"",0,1)</f>
        <v/>
      </c>
      <c r="E2064" s="131"/>
      <c r="F2064" s="132"/>
      <c r="G2064" s="133"/>
      <c r="H2064" s="134"/>
      <c r="I2064" s="131"/>
      <c r="J2064" s="131"/>
      <c r="K2064" s="131"/>
      <c r="L2064" s="135">
        <f>Table1[[#This Row],[Per Unit Price]]*MAX(1,Table1[[#This Row],[Qty of Units]])*MAX(1,Table1[[#This Row],['#NCMs Served / FTEs Employed]])*MAX(1,Table1[[#This Row],[Duration of Service]])</f>
        <v>0</v>
      </c>
      <c r="M2064" s="131"/>
      <c r="N2064" s="133"/>
    </row>
    <row r="2065" spans="1:14" x14ac:dyDescent="0.25">
      <c r="A2065" s="130"/>
      <c r="B2065" s="130"/>
      <c r="C2065" s="131"/>
      <c r="D2065" s="112" t="str">
        <f>_xlfn.XLOOKUP(Table1[[#This Row],[Service]],Validation!$A$2:$A$15,Validation!$B$2:$B$15,"",0,1)</f>
        <v/>
      </c>
      <c r="E2065" s="131"/>
      <c r="F2065" s="132"/>
      <c r="G2065" s="133"/>
      <c r="H2065" s="134"/>
      <c r="I2065" s="131"/>
      <c r="J2065" s="131"/>
      <c r="K2065" s="131"/>
      <c r="L2065" s="135">
        <f>Table1[[#This Row],[Per Unit Price]]*MAX(1,Table1[[#This Row],[Qty of Units]])*MAX(1,Table1[[#This Row],['#NCMs Served / FTEs Employed]])*MAX(1,Table1[[#This Row],[Duration of Service]])</f>
        <v>0</v>
      </c>
      <c r="M2065" s="131"/>
      <c r="N2065" s="133"/>
    </row>
    <row r="2066" spans="1:14" x14ac:dyDescent="0.25">
      <c r="A2066" s="130"/>
      <c r="B2066" s="130"/>
      <c r="C2066" s="131"/>
      <c r="D2066" s="112" t="str">
        <f>_xlfn.XLOOKUP(Table1[[#This Row],[Service]],Validation!$A$2:$A$15,Validation!$B$2:$B$15,"",0,1)</f>
        <v/>
      </c>
      <c r="E2066" s="131"/>
      <c r="F2066" s="132"/>
      <c r="G2066" s="133"/>
      <c r="H2066" s="134"/>
      <c r="I2066" s="131"/>
      <c r="J2066" s="131"/>
      <c r="K2066" s="131"/>
      <c r="L2066" s="135">
        <f>Table1[[#This Row],[Per Unit Price]]*MAX(1,Table1[[#This Row],[Qty of Units]])*MAX(1,Table1[[#This Row],['#NCMs Served / FTEs Employed]])*MAX(1,Table1[[#This Row],[Duration of Service]])</f>
        <v>0</v>
      </c>
      <c r="M2066" s="131"/>
      <c r="N2066" s="133"/>
    </row>
    <row r="2067" spans="1:14" x14ac:dyDescent="0.25">
      <c r="A2067" s="130"/>
      <c r="B2067" s="130"/>
      <c r="C2067" s="131"/>
      <c r="D2067" s="112" t="str">
        <f>_xlfn.XLOOKUP(Table1[[#This Row],[Service]],Validation!$A$2:$A$15,Validation!$B$2:$B$15,"",0,1)</f>
        <v/>
      </c>
      <c r="E2067" s="131"/>
      <c r="F2067" s="132"/>
      <c r="G2067" s="133"/>
      <c r="H2067" s="134"/>
      <c r="I2067" s="131"/>
      <c r="J2067" s="131"/>
      <c r="K2067" s="131"/>
      <c r="L2067" s="135">
        <f>Table1[[#This Row],[Per Unit Price]]*MAX(1,Table1[[#This Row],[Qty of Units]])*MAX(1,Table1[[#This Row],['#NCMs Served / FTEs Employed]])*MAX(1,Table1[[#This Row],[Duration of Service]])</f>
        <v>0</v>
      </c>
      <c r="M2067" s="131"/>
      <c r="N2067" s="133"/>
    </row>
    <row r="2068" spans="1:14" x14ac:dyDescent="0.25">
      <c r="A2068" s="130"/>
      <c r="B2068" s="130"/>
      <c r="C2068" s="131"/>
      <c r="D2068" s="112" t="str">
        <f>_xlfn.XLOOKUP(Table1[[#This Row],[Service]],Validation!$A$2:$A$15,Validation!$B$2:$B$15,"",0,1)</f>
        <v/>
      </c>
      <c r="E2068" s="131"/>
      <c r="F2068" s="132"/>
      <c r="G2068" s="133"/>
      <c r="H2068" s="134"/>
      <c r="I2068" s="131"/>
      <c r="J2068" s="131"/>
      <c r="K2068" s="131"/>
      <c r="L2068" s="135">
        <f>Table1[[#This Row],[Per Unit Price]]*MAX(1,Table1[[#This Row],[Qty of Units]])*MAX(1,Table1[[#This Row],['#NCMs Served / FTEs Employed]])*MAX(1,Table1[[#This Row],[Duration of Service]])</f>
        <v>0</v>
      </c>
      <c r="M2068" s="131"/>
      <c r="N2068" s="133"/>
    </row>
    <row r="2069" spans="1:14" x14ac:dyDescent="0.25">
      <c r="A2069" s="130"/>
      <c r="B2069" s="130"/>
      <c r="C2069" s="131"/>
      <c r="D2069" s="112" t="str">
        <f>_xlfn.XLOOKUP(Table1[[#This Row],[Service]],Validation!$A$2:$A$15,Validation!$B$2:$B$15,"",0,1)</f>
        <v/>
      </c>
      <c r="E2069" s="131"/>
      <c r="F2069" s="132"/>
      <c r="G2069" s="133"/>
      <c r="H2069" s="134"/>
      <c r="I2069" s="131"/>
      <c r="J2069" s="131"/>
      <c r="K2069" s="131"/>
      <c r="L2069" s="135">
        <f>Table1[[#This Row],[Per Unit Price]]*MAX(1,Table1[[#This Row],[Qty of Units]])*MAX(1,Table1[[#This Row],['#NCMs Served / FTEs Employed]])*MAX(1,Table1[[#This Row],[Duration of Service]])</f>
        <v>0</v>
      </c>
      <c r="M2069" s="131"/>
      <c r="N2069" s="133"/>
    </row>
    <row r="2070" spans="1:14" x14ac:dyDescent="0.25">
      <c r="A2070" s="130"/>
      <c r="B2070" s="130"/>
      <c r="C2070" s="131"/>
      <c r="D2070" s="112" t="str">
        <f>_xlfn.XLOOKUP(Table1[[#This Row],[Service]],Validation!$A$2:$A$15,Validation!$B$2:$B$15,"",0,1)</f>
        <v/>
      </c>
      <c r="E2070" s="131"/>
      <c r="F2070" s="132"/>
      <c r="G2070" s="133"/>
      <c r="H2070" s="134"/>
      <c r="I2070" s="131"/>
      <c r="J2070" s="131"/>
      <c r="K2070" s="131"/>
      <c r="L2070" s="135">
        <f>Table1[[#This Row],[Per Unit Price]]*MAX(1,Table1[[#This Row],[Qty of Units]])*MAX(1,Table1[[#This Row],['#NCMs Served / FTEs Employed]])*MAX(1,Table1[[#This Row],[Duration of Service]])</f>
        <v>0</v>
      </c>
      <c r="M2070" s="131"/>
      <c r="N2070" s="133"/>
    </row>
    <row r="2071" spans="1:14" x14ac:dyDescent="0.25">
      <c r="A2071" s="130"/>
      <c r="B2071" s="130"/>
      <c r="C2071" s="131"/>
      <c r="D2071" s="112" t="str">
        <f>_xlfn.XLOOKUP(Table1[[#This Row],[Service]],Validation!$A$2:$A$15,Validation!$B$2:$B$15,"",0,1)</f>
        <v/>
      </c>
      <c r="E2071" s="131"/>
      <c r="F2071" s="132"/>
      <c r="G2071" s="133"/>
      <c r="H2071" s="134"/>
      <c r="I2071" s="131"/>
      <c r="J2071" s="131"/>
      <c r="K2071" s="131"/>
      <c r="L2071" s="135">
        <f>Table1[[#This Row],[Per Unit Price]]*MAX(1,Table1[[#This Row],[Qty of Units]])*MAX(1,Table1[[#This Row],['#NCMs Served / FTEs Employed]])*MAX(1,Table1[[#This Row],[Duration of Service]])</f>
        <v>0</v>
      </c>
      <c r="M2071" s="131"/>
      <c r="N2071" s="133"/>
    </row>
    <row r="2072" spans="1:14" x14ac:dyDescent="0.25">
      <c r="A2072" s="130"/>
      <c r="B2072" s="130"/>
      <c r="C2072" s="131"/>
      <c r="D2072" s="112" t="str">
        <f>_xlfn.XLOOKUP(Table1[[#This Row],[Service]],Validation!$A$2:$A$15,Validation!$B$2:$B$15,"",0,1)</f>
        <v/>
      </c>
      <c r="E2072" s="131"/>
      <c r="F2072" s="132"/>
      <c r="G2072" s="133"/>
      <c r="H2072" s="134"/>
      <c r="I2072" s="131"/>
      <c r="J2072" s="131"/>
      <c r="K2072" s="131"/>
      <c r="L2072" s="135">
        <f>Table1[[#This Row],[Per Unit Price]]*MAX(1,Table1[[#This Row],[Qty of Units]])*MAX(1,Table1[[#This Row],['#NCMs Served / FTEs Employed]])*MAX(1,Table1[[#This Row],[Duration of Service]])</f>
        <v>0</v>
      </c>
      <c r="M2072" s="131"/>
      <c r="N2072" s="133"/>
    </row>
    <row r="2073" spans="1:14" x14ac:dyDescent="0.25">
      <c r="A2073" s="130"/>
      <c r="B2073" s="130"/>
      <c r="C2073" s="131"/>
      <c r="D2073" s="112" t="str">
        <f>_xlfn.XLOOKUP(Table1[[#This Row],[Service]],Validation!$A$2:$A$15,Validation!$B$2:$B$15,"",0,1)</f>
        <v/>
      </c>
      <c r="E2073" s="131"/>
      <c r="F2073" s="132"/>
      <c r="G2073" s="133"/>
      <c r="H2073" s="134"/>
      <c r="I2073" s="131"/>
      <c r="J2073" s="131"/>
      <c r="K2073" s="131"/>
      <c r="L2073" s="135">
        <f>Table1[[#This Row],[Per Unit Price]]*MAX(1,Table1[[#This Row],[Qty of Units]])*MAX(1,Table1[[#This Row],['#NCMs Served / FTEs Employed]])*MAX(1,Table1[[#This Row],[Duration of Service]])</f>
        <v>0</v>
      </c>
      <c r="M2073" s="131"/>
      <c r="N2073" s="133"/>
    </row>
    <row r="2074" spans="1:14" x14ac:dyDescent="0.25">
      <c r="A2074" s="130"/>
      <c r="B2074" s="130"/>
      <c r="C2074" s="131"/>
      <c r="D2074" s="112" t="str">
        <f>_xlfn.XLOOKUP(Table1[[#This Row],[Service]],Validation!$A$2:$A$15,Validation!$B$2:$B$15,"",0,1)</f>
        <v/>
      </c>
      <c r="E2074" s="131"/>
      <c r="F2074" s="132"/>
      <c r="G2074" s="133"/>
      <c r="H2074" s="134"/>
      <c r="I2074" s="131"/>
      <c r="J2074" s="131"/>
      <c r="K2074" s="131"/>
      <c r="L2074" s="135">
        <f>Table1[[#This Row],[Per Unit Price]]*MAX(1,Table1[[#This Row],[Qty of Units]])*MAX(1,Table1[[#This Row],['#NCMs Served / FTEs Employed]])*MAX(1,Table1[[#This Row],[Duration of Service]])</f>
        <v>0</v>
      </c>
      <c r="M2074" s="131"/>
      <c r="N2074" s="133"/>
    </row>
    <row r="2075" spans="1:14" x14ac:dyDescent="0.25">
      <c r="A2075" s="130"/>
      <c r="B2075" s="130"/>
      <c r="C2075" s="131"/>
      <c r="D2075" s="112" t="str">
        <f>_xlfn.XLOOKUP(Table1[[#This Row],[Service]],Validation!$A$2:$A$15,Validation!$B$2:$B$15,"",0,1)</f>
        <v/>
      </c>
      <c r="E2075" s="131"/>
      <c r="F2075" s="132"/>
      <c r="G2075" s="133"/>
      <c r="H2075" s="134"/>
      <c r="I2075" s="131"/>
      <c r="J2075" s="131"/>
      <c r="K2075" s="131"/>
      <c r="L2075" s="135">
        <f>Table1[[#This Row],[Per Unit Price]]*MAX(1,Table1[[#This Row],[Qty of Units]])*MAX(1,Table1[[#This Row],['#NCMs Served / FTEs Employed]])*MAX(1,Table1[[#This Row],[Duration of Service]])</f>
        <v>0</v>
      </c>
      <c r="M2075" s="131"/>
      <c r="N2075" s="133"/>
    </row>
    <row r="2076" spans="1:14" x14ac:dyDescent="0.25">
      <c r="A2076" s="130"/>
      <c r="B2076" s="130"/>
      <c r="C2076" s="131"/>
      <c r="D2076" s="112" t="str">
        <f>_xlfn.XLOOKUP(Table1[[#This Row],[Service]],Validation!$A$2:$A$15,Validation!$B$2:$B$15,"",0,1)</f>
        <v/>
      </c>
      <c r="E2076" s="131"/>
      <c r="F2076" s="132"/>
      <c r="G2076" s="133"/>
      <c r="H2076" s="134"/>
      <c r="I2076" s="131"/>
      <c r="J2076" s="131"/>
      <c r="K2076" s="131"/>
      <c r="L2076" s="135">
        <f>Table1[[#This Row],[Per Unit Price]]*MAX(1,Table1[[#This Row],[Qty of Units]])*MAX(1,Table1[[#This Row],['#NCMs Served / FTEs Employed]])*MAX(1,Table1[[#This Row],[Duration of Service]])</f>
        <v>0</v>
      </c>
      <c r="M2076" s="131"/>
      <c r="N2076" s="133"/>
    </row>
    <row r="2077" spans="1:14" x14ac:dyDescent="0.25">
      <c r="A2077" s="130"/>
      <c r="B2077" s="130"/>
      <c r="C2077" s="131"/>
      <c r="D2077" s="112" t="str">
        <f>_xlfn.XLOOKUP(Table1[[#This Row],[Service]],Validation!$A$2:$A$15,Validation!$B$2:$B$15,"",0,1)</f>
        <v/>
      </c>
      <c r="E2077" s="131"/>
      <c r="F2077" s="132"/>
      <c r="G2077" s="133"/>
      <c r="H2077" s="134"/>
      <c r="I2077" s="131"/>
      <c r="J2077" s="131"/>
      <c r="K2077" s="131"/>
      <c r="L2077" s="135">
        <f>Table1[[#This Row],[Per Unit Price]]*MAX(1,Table1[[#This Row],[Qty of Units]])*MAX(1,Table1[[#This Row],['#NCMs Served / FTEs Employed]])*MAX(1,Table1[[#This Row],[Duration of Service]])</f>
        <v>0</v>
      </c>
      <c r="M2077" s="131"/>
      <c r="N2077" s="133"/>
    </row>
    <row r="2078" spans="1:14" x14ac:dyDescent="0.25">
      <c r="A2078" s="130"/>
      <c r="B2078" s="130"/>
      <c r="C2078" s="131"/>
      <c r="D2078" s="112" t="str">
        <f>_xlfn.XLOOKUP(Table1[[#This Row],[Service]],Validation!$A$2:$A$15,Validation!$B$2:$B$15,"",0,1)</f>
        <v/>
      </c>
      <c r="E2078" s="131"/>
      <c r="F2078" s="132"/>
      <c r="G2078" s="133"/>
      <c r="H2078" s="134"/>
      <c r="I2078" s="131"/>
      <c r="J2078" s="131"/>
      <c r="K2078" s="131"/>
      <c r="L2078" s="135">
        <f>Table1[[#This Row],[Per Unit Price]]*MAX(1,Table1[[#This Row],[Qty of Units]])*MAX(1,Table1[[#This Row],['#NCMs Served / FTEs Employed]])*MAX(1,Table1[[#This Row],[Duration of Service]])</f>
        <v>0</v>
      </c>
      <c r="M2078" s="131"/>
      <c r="N2078" s="133"/>
    </row>
    <row r="2079" spans="1:14" x14ac:dyDescent="0.25">
      <c r="A2079" s="130"/>
      <c r="B2079" s="130"/>
      <c r="C2079" s="131"/>
      <c r="D2079" s="112" t="str">
        <f>_xlfn.XLOOKUP(Table1[[#This Row],[Service]],Validation!$A$2:$A$15,Validation!$B$2:$B$15,"",0,1)</f>
        <v/>
      </c>
      <c r="E2079" s="131"/>
      <c r="F2079" s="132"/>
      <c r="G2079" s="133"/>
      <c r="H2079" s="134"/>
      <c r="I2079" s="131"/>
      <c r="J2079" s="131"/>
      <c r="K2079" s="131"/>
      <c r="L2079" s="135">
        <f>Table1[[#This Row],[Per Unit Price]]*MAX(1,Table1[[#This Row],[Qty of Units]])*MAX(1,Table1[[#This Row],['#NCMs Served / FTEs Employed]])*MAX(1,Table1[[#This Row],[Duration of Service]])</f>
        <v>0</v>
      </c>
      <c r="M2079" s="131"/>
      <c r="N2079" s="133"/>
    </row>
    <row r="2080" spans="1:14" x14ac:dyDescent="0.25">
      <c r="A2080" s="130"/>
      <c r="B2080" s="130"/>
      <c r="C2080" s="131"/>
      <c r="D2080" s="112" t="str">
        <f>_xlfn.XLOOKUP(Table1[[#This Row],[Service]],Validation!$A$2:$A$15,Validation!$B$2:$B$15,"",0,1)</f>
        <v/>
      </c>
      <c r="E2080" s="131"/>
      <c r="F2080" s="132"/>
      <c r="G2080" s="133"/>
      <c r="H2080" s="134"/>
      <c r="I2080" s="131"/>
      <c r="J2080" s="131"/>
      <c r="K2080" s="131"/>
      <c r="L2080" s="135">
        <f>Table1[[#This Row],[Per Unit Price]]*MAX(1,Table1[[#This Row],[Qty of Units]])*MAX(1,Table1[[#This Row],['#NCMs Served / FTEs Employed]])*MAX(1,Table1[[#This Row],[Duration of Service]])</f>
        <v>0</v>
      </c>
      <c r="M2080" s="131"/>
      <c r="N2080" s="133"/>
    </row>
    <row r="2081" spans="1:14" x14ac:dyDescent="0.25">
      <c r="A2081" s="130"/>
      <c r="B2081" s="130"/>
      <c r="C2081" s="131"/>
      <c r="D2081" s="112" t="str">
        <f>_xlfn.XLOOKUP(Table1[[#This Row],[Service]],Validation!$A$2:$A$15,Validation!$B$2:$B$15,"",0,1)</f>
        <v/>
      </c>
      <c r="E2081" s="131"/>
      <c r="F2081" s="132"/>
      <c r="G2081" s="133"/>
      <c r="H2081" s="134"/>
      <c r="I2081" s="131"/>
      <c r="J2081" s="131"/>
      <c r="K2081" s="131"/>
      <c r="L2081" s="135">
        <f>Table1[[#This Row],[Per Unit Price]]*MAX(1,Table1[[#This Row],[Qty of Units]])*MAX(1,Table1[[#This Row],['#NCMs Served / FTEs Employed]])*MAX(1,Table1[[#This Row],[Duration of Service]])</f>
        <v>0</v>
      </c>
      <c r="M2081" s="131"/>
      <c r="N2081" s="133"/>
    </row>
    <row r="2082" spans="1:14" x14ac:dyDescent="0.25">
      <c r="A2082" s="130"/>
      <c r="B2082" s="130"/>
      <c r="C2082" s="131"/>
      <c r="D2082" s="112" t="str">
        <f>_xlfn.XLOOKUP(Table1[[#This Row],[Service]],Validation!$A$2:$A$15,Validation!$B$2:$B$15,"",0,1)</f>
        <v/>
      </c>
      <c r="E2082" s="131"/>
      <c r="F2082" s="132"/>
      <c r="G2082" s="133"/>
      <c r="H2082" s="134"/>
      <c r="I2082" s="131"/>
      <c r="J2082" s="131"/>
      <c r="K2082" s="131"/>
      <c r="L2082" s="135">
        <f>Table1[[#This Row],[Per Unit Price]]*MAX(1,Table1[[#This Row],[Qty of Units]])*MAX(1,Table1[[#This Row],['#NCMs Served / FTEs Employed]])*MAX(1,Table1[[#This Row],[Duration of Service]])</f>
        <v>0</v>
      </c>
      <c r="M2082" s="131"/>
      <c r="N2082" s="133"/>
    </row>
    <row r="2083" spans="1:14" x14ac:dyDescent="0.25">
      <c r="A2083" s="130"/>
      <c r="B2083" s="130"/>
      <c r="C2083" s="131"/>
      <c r="D2083" s="112" t="str">
        <f>_xlfn.XLOOKUP(Table1[[#This Row],[Service]],Validation!$A$2:$A$15,Validation!$B$2:$B$15,"",0,1)</f>
        <v/>
      </c>
      <c r="E2083" s="131"/>
      <c r="F2083" s="132"/>
      <c r="G2083" s="133"/>
      <c r="H2083" s="134"/>
      <c r="I2083" s="131"/>
      <c r="J2083" s="131"/>
      <c r="K2083" s="131"/>
      <c r="L2083" s="135">
        <f>Table1[[#This Row],[Per Unit Price]]*MAX(1,Table1[[#This Row],[Qty of Units]])*MAX(1,Table1[[#This Row],['#NCMs Served / FTEs Employed]])*MAX(1,Table1[[#This Row],[Duration of Service]])</f>
        <v>0</v>
      </c>
      <c r="M2083" s="131"/>
      <c r="N2083" s="133"/>
    </row>
    <row r="2084" spans="1:14" x14ac:dyDescent="0.25">
      <c r="A2084" s="130"/>
      <c r="B2084" s="130"/>
      <c r="C2084" s="131"/>
      <c r="D2084" s="112" t="str">
        <f>_xlfn.XLOOKUP(Table1[[#This Row],[Service]],Validation!$A$2:$A$15,Validation!$B$2:$B$15,"",0,1)</f>
        <v/>
      </c>
      <c r="E2084" s="131"/>
      <c r="F2084" s="132"/>
      <c r="G2084" s="133"/>
      <c r="H2084" s="134"/>
      <c r="I2084" s="131"/>
      <c r="J2084" s="131"/>
      <c r="K2084" s="131"/>
      <c r="L2084" s="135">
        <f>Table1[[#This Row],[Per Unit Price]]*MAX(1,Table1[[#This Row],[Qty of Units]])*MAX(1,Table1[[#This Row],['#NCMs Served / FTEs Employed]])*MAX(1,Table1[[#This Row],[Duration of Service]])</f>
        <v>0</v>
      </c>
      <c r="M2084" s="131"/>
      <c r="N2084" s="133"/>
    </row>
    <row r="2085" spans="1:14" x14ac:dyDescent="0.25">
      <c r="A2085" s="130"/>
      <c r="B2085" s="130"/>
      <c r="C2085" s="131"/>
      <c r="D2085" s="112" t="str">
        <f>_xlfn.XLOOKUP(Table1[[#This Row],[Service]],Validation!$A$2:$A$15,Validation!$B$2:$B$15,"",0,1)</f>
        <v/>
      </c>
      <c r="E2085" s="131"/>
      <c r="F2085" s="132"/>
      <c r="G2085" s="133"/>
      <c r="H2085" s="134"/>
      <c r="I2085" s="131"/>
      <c r="J2085" s="131"/>
      <c r="K2085" s="131"/>
      <c r="L2085" s="135">
        <f>Table1[[#This Row],[Per Unit Price]]*MAX(1,Table1[[#This Row],[Qty of Units]])*MAX(1,Table1[[#This Row],['#NCMs Served / FTEs Employed]])*MAX(1,Table1[[#This Row],[Duration of Service]])</f>
        <v>0</v>
      </c>
      <c r="M2085" s="131"/>
      <c r="N2085" s="133"/>
    </row>
    <row r="2086" spans="1:14" x14ac:dyDescent="0.25">
      <c r="A2086" s="130"/>
      <c r="B2086" s="130"/>
      <c r="C2086" s="131"/>
      <c r="D2086" s="112" t="str">
        <f>_xlfn.XLOOKUP(Table1[[#This Row],[Service]],Validation!$A$2:$A$15,Validation!$B$2:$B$15,"",0,1)</f>
        <v/>
      </c>
      <c r="E2086" s="131"/>
      <c r="F2086" s="132"/>
      <c r="G2086" s="133"/>
      <c r="H2086" s="134"/>
      <c r="I2086" s="131"/>
      <c r="J2086" s="131"/>
      <c r="K2086" s="131"/>
      <c r="L2086" s="135">
        <f>Table1[[#This Row],[Per Unit Price]]*MAX(1,Table1[[#This Row],[Qty of Units]])*MAX(1,Table1[[#This Row],['#NCMs Served / FTEs Employed]])*MAX(1,Table1[[#This Row],[Duration of Service]])</f>
        <v>0</v>
      </c>
      <c r="M2086" s="131"/>
      <c r="N2086" s="133"/>
    </row>
    <row r="2087" spans="1:14" x14ac:dyDescent="0.25">
      <c r="A2087" s="130"/>
      <c r="B2087" s="130"/>
      <c r="C2087" s="131"/>
      <c r="D2087" s="112" t="str">
        <f>_xlfn.XLOOKUP(Table1[[#This Row],[Service]],Validation!$A$2:$A$15,Validation!$B$2:$B$15,"",0,1)</f>
        <v/>
      </c>
      <c r="E2087" s="131"/>
      <c r="F2087" s="132"/>
      <c r="G2087" s="133"/>
      <c r="H2087" s="134"/>
      <c r="I2087" s="131"/>
      <c r="J2087" s="131"/>
      <c r="K2087" s="131"/>
      <c r="L2087" s="135">
        <f>Table1[[#This Row],[Per Unit Price]]*MAX(1,Table1[[#This Row],[Qty of Units]])*MAX(1,Table1[[#This Row],['#NCMs Served / FTEs Employed]])*MAX(1,Table1[[#This Row],[Duration of Service]])</f>
        <v>0</v>
      </c>
      <c r="M2087" s="131"/>
      <c r="N2087" s="133"/>
    </row>
    <row r="2088" spans="1:14" x14ac:dyDescent="0.25">
      <c r="A2088" s="130"/>
      <c r="B2088" s="130"/>
      <c r="C2088" s="131"/>
      <c r="D2088" s="112" t="str">
        <f>_xlfn.XLOOKUP(Table1[[#This Row],[Service]],Validation!$A$2:$A$15,Validation!$B$2:$B$15,"",0,1)</f>
        <v/>
      </c>
      <c r="E2088" s="131"/>
      <c r="F2088" s="132"/>
      <c r="G2088" s="133"/>
      <c r="H2088" s="134"/>
      <c r="I2088" s="131"/>
      <c r="J2088" s="131"/>
      <c r="K2088" s="131"/>
      <c r="L2088" s="135">
        <f>Table1[[#This Row],[Per Unit Price]]*MAX(1,Table1[[#This Row],[Qty of Units]])*MAX(1,Table1[[#This Row],['#NCMs Served / FTEs Employed]])*MAX(1,Table1[[#This Row],[Duration of Service]])</f>
        <v>0</v>
      </c>
      <c r="M2088" s="131"/>
      <c r="N2088" s="133"/>
    </row>
    <row r="2089" spans="1:14" x14ac:dyDescent="0.25">
      <c r="A2089" s="130"/>
      <c r="B2089" s="130"/>
      <c r="C2089" s="131"/>
      <c r="D2089" s="112" t="str">
        <f>_xlfn.XLOOKUP(Table1[[#This Row],[Service]],Validation!$A$2:$A$15,Validation!$B$2:$B$15,"",0,1)</f>
        <v/>
      </c>
      <c r="E2089" s="131"/>
      <c r="F2089" s="132"/>
      <c r="G2089" s="133"/>
      <c r="H2089" s="134"/>
      <c r="I2089" s="131"/>
      <c r="J2089" s="131"/>
      <c r="K2089" s="131"/>
      <c r="L2089" s="135">
        <f>Table1[[#This Row],[Per Unit Price]]*MAX(1,Table1[[#This Row],[Qty of Units]])*MAX(1,Table1[[#This Row],['#NCMs Served / FTEs Employed]])*MAX(1,Table1[[#This Row],[Duration of Service]])</f>
        <v>0</v>
      </c>
      <c r="M2089" s="131"/>
      <c r="N2089" s="133"/>
    </row>
    <row r="2090" spans="1:14" x14ac:dyDescent="0.25">
      <c r="A2090" s="130"/>
      <c r="B2090" s="130"/>
      <c r="C2090" s="131"/>
      <c r="D2090" s="112" t="str">
        <f>_xlfn.XLOOKUP(Table1[[#This Row],[Service]],Validation!$A$2:$A$15,Validation!$B$2:$B$15,"",0,1)</f>
        <v/>
      </c>
      <c r="E2090" s="131"/>
      <c r="F2090" s="132"/>
      <c r="G2090" s="133"/>
      <c r="H2090" s="134"/>
      <c r="I2090" s="131"/>
      <c r="J2090" s="131"/>
      <c r="K2090" s="131"/>
      <c r="L2090" s="135">
        <f>Table1[[#This Row],[Per Unit Price]]*MAX(1,Table1[[#This Row],[Qty of Units]])*MAX(1,Table1[[#This Row],['#NCMs Served / FTEs Employed]])*MAX(1,Table1[[#This Row],[Duration of Service]])</f>
        <v>0</v>
      </c>
      <c r="M2090" s="131"/>
      <c r="N2090" s="133"/>
    </row>
    <row r="2091" spans="1:14" x14ac:dyDescent="0.25">
      <c r="A2091" s="130"/>
      <c r="B2091" s="130"/>
      <c r="C2091" s="131"/>
      <c r="D2091" s="112" t="str">
        <f>_xlfn.XLOOKUP(Table1[[#This Row],[Service]],Validation!$A$2:$A$15,Validation!$B$2:$B$15,"",0,1)</f>
        <v/>
      </c>
      <c r="E2091" s="131"/>
      <c r="F2091" s="132"/>
      <c r="G2091" s="133"/>
      <c r="H2091" s="134"/>
      <c r="I2091" s="131"/>
      <c r="J2091" s="131"/>
      <c r="K2091" s="131"/>
      <c r="L2091" s="135">
        <f>Table1[[#This Row],[Per Unit Price]]*MAX(1,Table1[[#This Row],[Qty of Units]])*MAX(1,Table1[[#This Row],['#NCMs Served / FTEs Employed]])*MAX(1,Table1[[#This Row],[Duration of Service]])</f>
        <v>0</v>
      </c>
      <c r="M2091" s="131"/>
      <c r="N2091" s="133"/>
    </row>
    <row r="2092" spans="1:14" x14ac:dyDescent="0.25">
      <c r="A2092" s="130"/>
      <c r="B2092" s="130"/>
      <c r="C2092" s="131"/>
      <c r="D2092" s="112" t="str">
        <f>_xlfn.XLOOKUP(Table1[[#This Row],[Service]],Validation!$A$2:$A$15,Validation!$B$2:$B$15,"",0,1)</f>
        <v/>
      </c>
      <c r="E2092" s="131"/>
      <c r="F2092" s="132"/>
      <c r="G2092" s="133"/>
      <c r="H2092" s="134"/>
      <c r="I2092" s="131"/>
      <c r="J2092" s="131"/>
      <c r="K2092" s="131"/>
      <c r="L2092" s="135">
        <f>Table1[[#This Row],[Per Unit Price]]*MAX(1,Table1[[#This Row],[Qty of Units]])*MAX(1,Table1[[#This Row],['#NCMs Served / FTEs Employed]])*MAX(1,Table1[[#This Row],[Duration of Service]])</f>
        <v>0</v>
      </c>
      <c r="M2092" s="131"/>
      <c r="N2092" s="133"/>
    </row>
    <row r="2093" spans="1:14" x14ac:dyDescent="0.25">
      <c r="A2093" s="130"/>
      <c r="B2093" s="130"/>
      <c r="C2093" s="131"/>
      <c r="D2093" s="112" t="str">
        <f>_xlfn.XLOOKUP(Table1[[#This Row],[Service]],Validation!$A$2:$A$15,Validation!$B$2:$B$15,"",0,1)</f>
        <v/>
      </c>
      <c r="E2093" s="131"/>
      <c r="F2093" s="132"/>
      <c r="G2093" s="133"/>
      <c r="H2093" s="134"/>
      <c r="I2093" s="131"/>
      <c r="J2093" s="131"/>
      <c r="K2093" s="131"/>
      <c r="L2093" s="135">
        <f>Table1[[#This Row],[Per Unit Price]]*MAX(1,Table1[[#This Row],[Qty of Units]])*MAX(1,Table1[[#This Row],['#NCMs Served / FTEs Employed]])*MAX(1,Table1[[#This Row],[Duration of Service]])</f>
        <v>0</v>
      </c>
      <c r="M2093" s="131"/>
      <c r="N2093" s="133"/>
    </row>
    <row r="2094" spans="1:14" x14ac:dyDescent="0.25">
      <c r="A2094" s="130"/>
      <c r="B2094" s="130"/>
      <c r="C2094" s="131"/>
      <c r="D2094" s="112" t="str">
        <f>_xlfn.XLOOKUP(Table1[[#This Row],[Service]],Validation!$A$2:$A$15,Validation!$B$2:$B$15,"",0,1)</f>
        <v/>
      </c>
      <c r="E2094" s="131"/>
      <c r="F2094" s="132"/>
      <c r="G2094" s="133"/>
      <c r="H2094" s="134"/>
      <c r="I2094" s="131"/>
      <c r="J2094" s="131"/>
      <c r="K2094" s="131"/>
      <c r="L2094" s="135">
        <f>Table1[[#This Row],[Per Unit Price]]*MAX(1,Table1[[#This Row],[Qty of Units]])*MAX(1,Table1[[#This Row],['#NCMs Served / FTEs Employed]])*MAX(1,Table1[[#This Row],[Duration of Service]])</f>
        <v>0</v>
      </c>
      <c r="M2094" s="131"/>
      <c r="N2094" s="133"/>
    </row>
    <row r="2095" spans="1:14" x14ac:dyDescent="0.25">
      <c r="A2095" s="130"/>
      <c r="B2095" s="130"/>
      <c r="C2095" s="131"/>
      <c r="D2095" s="112" t="str">
        <f>_xlfn.XLOOKUP(Table1[[#This Row],[Service]],Validation!$A$2:$A$15,Validation!$B$2:$B$15,"",0,1)</f>
        <v/>
      </c>
      <c r="E2095" s="131"/>
      <c r="F2095" s="132"/>
      <c r="G2095" s="133"/>
      <c r="H2095" s="134"/>
      <c r="I2095" s="131"/>
      <c r="J2095" s="131"/>
      <c r="K2095" s="131"/>
      <c r="L2095" s="135">
        <f>Table1[[#This Row],[Per Unit Price]]*MAX(1,Table1[[#This Row],[Qty of Units]])*MAX(1,Table1[[#This Row],['#NCMs Served / FTEs Employed]])*MAX(1,Table1[[#This Row],[Duration of Service]])</f>
        <v>0</v>
      </c>
      <c r="M2095" s="131"/>
      <c r="N2095" s="133"/>
    </row>
    <row r="2096" spans="1:14" x14ac:dyDescent="0.25">
      <c r="A2096" s="130"/>
      <c r="B2096" s="130"/>
      <c r="C2096" s="131"/>
      <c r="D2096" s="112" t="str">
        <f>_xlfn.XLOOKUP(Table1[[#This Row],[Service]],Validation!$A$2:$A$15,Validation!$B$2:$B$15,"",0,1)</f>
        <v/>
      </c>
      <c r="E2096" s="131"/>
      <c r="F2096" s="132"/>
      <c r="G2096" s="133"/>
      <c r="H2096" s="134"/>
      <c r="I2096" s="131"/>
      <c r="J2096" s="131"/>
      <c r="K2096" s="131"/>
      <c r="L2096" s="135">
        <f>Table1[[#This Row],[Per Unit Price]]*MAX(1,Table1[[#This Row],[Qty of Units]])*MAX(1,Table1[[#This Row],['#NCMs Served / FTEs Employed]])*MAX(1,Table1[[#This Row],[Duration of Service]])</f>
        <v>0</v>
      </c>
      <c r="M2096" s="131"/>
      <c r="N2096" s="133"/>
    </row>
    <row r="2097" spans="1:14" x14ac:dyDescent="0.25">
      <c r="A2097" s="130"/>
      <c r="B2097" s="130"/>
      <c r="C2097" s="131"/>
      <c r="D2097" s="112" t="str">
        <f>_xlfn.XLOOKUP(Table1[[#This Row],[Service]],Validation!$A$2:$A$15,Validation!$B$2:$B$15,"",0,1)</f>
        <v/>
      </c>
      <c r="E2097" s="131"/>
      <c r="F2097" s="132"/>
      <c r="G2097" s="133"/>
      <c r="H2097" s="134"/>
      <c r="I2097" s="131"/>
      <c r="J2097" s="131"/>
      <c r="K2097" s="131"/>
      <c r="L2097" s="135">
        <f>Table1[[#This Row],[Per Unit Price]]*MAX(1,Table1[[#This Row],[Qty of Units]])*MAX(1,Table1[[#This Row],['#NCMs Served / FTEs Employed]])*MAX(1,Table1[[#This Row],[Duration of Service]])</f>
        <v>0</v>
      </c>
      <c r="M2097" s="131"/>
      <c r="N2097" s="133"/>
    </row>
    <row r="2098" spans="1:14" x14ac:dyDescent="0.25">
      <c r="A2098" s="130"/>
      <c r="B2098" s="130"/>
      <c r="C2098" s="131"/>
      <c r="D2098" s="112" t="str">
        <f>_xlfn.XLOOKUP(Table1[[#This Row],[Service]],Validation!$A$2:$A$15,Validation!$B$2:$B$15,"",0,1)</f>
        <v/>
      </c>
      <c r="E2098" s="131"/>
      <c r="F2098" s="132"/>
      <c r="G2098" s="133"/>
      <c r="H2098" s="134"/>
      <c r="I2098" s="131"/>
      <c r="J2098" s="131"/>
      <c r="K2098" s="131"/>
      <c r="L2098" s="135">
        <f>Table1[[#This Row],[Per Unit Price]]*MAX(1,Table1[[#This Row],[Qty of Units]])*MAX(1,Table1[[#This Row],['#NCMs Served / FTEs Employed]])*MAX(1,Table1[[#This Row],[Duration of Service]])</f>
        <v>0</v>
      </c>
      <c r="M2098" s="131"/>
      <c r="N2098" s="133"/>
    </row>
    <row r="2099" spans="1:14" x14ac:dyDescent="0.25">
      <c r="A2099" s="130"/>
      <c r="B2099" s="130"/>
      <c r="C2099" s="131"/>
      <c r="D2099" s="112" t="str">
        <f>_xlfn.XLOOKUP(Table1[[#This Row],[Service]],Validation!$A$2:$A$15,Validation!$B$2:$B$15,"",0,1)</f>
        <v/>
      </c>
      <c r="E2099" s="131"/>
      <c r="F2099" s="132"/>
      <c r="G2099" s="133"/>
      <c r="H2099" s="134"/>
      <c r="I2099" s="131"/>
      <c r="J2099" s="131"/>
      <c r="K2099" s="131"/>
      <c r="L2099" s="135">
        <f>Table1[[#This Row],[Per Unit Price]]*MAX(1,Table1[[#This Row],[Qty of Units]])*MAX(1,Table1[[#This Row],['#NCMs Served / FTEs Employed]])*MAX(1,Table1[[#This Row],[Duration of Service]])</f>
        <v>0</v>
      </c>
      <c r="M2099" s="131"/>
      <c r="N2099" s="133"/>
    </row>
    <row r="2100" spans="1:14" x14ac:dyDescent="0.25">
      <c r="A2100" s="130"/>
      <c r="B2100" s="130"/>
      <c r="C2100" s="131"/>
      <c r="D2100" s="112" t="str">
        <f>_xlfn.XLOOKUP(Table1[[#This Row],[Service]],Validation!$A$2:$A$15,Validation!$B$2:$B$15,"",0,1)</f>
        <v/>
      </c>
      <c r="E2100" s="131"/>
      <c r="F2100" s="132"/>
      <c r="G2100" s="133"/>
      <c r="H2100" s="134"/>
      <c r="I2100" s="131"/>
      <c r="J2100" s="131"/>
      <c r="K2100" s="131"/>
      <c r="L2100" s="135">
        <f>Table1[[#This Row],[Per Unit Price]]*MAX(1,Table1[[#This Row],[Qty of Units]])*MAX(1,Table1[[#This Row],['#NCMs Served / FTEs Employed]])*MAX(1,Table1[[#This Row],[Duration of Service]])</f>
        <v>0</v>
      </c>
      <c r="M2100" s="131"/>
      <c r="N2100" s="133"/>
    </row>
    <row r="2101" spans="1:14" x14ac:dyDescent="0.25">
      <c r="A2101" s="130"/>
      <c r="B2101" s="130"/>
      <c r="C2101" s="131"/>
      <c r="D2101" s="112" t="str">
        <f>_xlfn.XLOOKUP(Table1[[#This Row],[Service]],Validation!$A$2:$A$15,Validation!$B$2:$B$15,"",0,1)</f>
        <v/>
      </c>
      <c r="E2101" s="131"/>
      <c r="F2101" s="132"/>
      <c r="G2101" s="133"/>
      <c r="H2101" s="134"/>
      <c r="I2101" s="131"/>
      <c r="J2101" s="131"/>
      <c r="K2101" s="131"/>
      <c r="L2101" s="135">
        <f>Table1[[#This Row],[Per Unit Price]]*MAX(1,Table1[[#This Row],[Qty of Units]])*MAX(1,Table1[[#This Row],['#NCMs Served / FTEs Employed]])*MAX(1,Table1[[#This Row],[Duration of Service]])</f>
        <v>0</v>
      </c>
      <c r="M2101" s="131"/>
      <c r="N2101" s="133"/>
    </row>
    <row r="2102" spans="1:14" x14ac:dyDescent="0.25">
      <c r="A2102" s="130"/>
      <c r="B2102" s="130"/>
      <c r="C2102" s="131"/>
      <c r="D2102" s="112" t="str">
        <f>_xlfn.XLOOKUP(Table1[[#This Row],[Service]],Validation!$A$2:$A$15,Validation!$B$2:$B$15,"",0,1)</f>
        <v/>
      </c>
      <c r="E2102" s="131"/>
      <c r="F2102" s="132"/>
      <c r="G2102" s="133"/>
      <c r="H2102" s="134"/>
      <c r="I2102" s="131"/>
      <c r="J2102" s="131"/>
      <c r="K2102" s="131"/>
      <c r="L2102" s="135">
        <f>Table1[[#This Row],[Per Unit Price]]*MAX(1,Table1[[#This Row],[Qty of Units]])*MAX(1,Table1[[#This Row],['#NCMs Served / FTEs Employed]])*MAX(1,Table1[[#This Row],[Duration of Service]])</f>
        <v>0</v>
      </c>
      <c r="M2102" s="131"/>
      <c r="N2102" s="133"/>
    </row>
    <row r="2103" spans="1:14" x14ac:dyDescent="0.25">
      <c r="A2103" s="130"/>
      <c r="B2103" s="130"/>
      <c r="C2103" s="131"/>
      <c r="D2103" s="112" t="str">
        <f>_xlfn.XLOOKUP(Table1[[#This Row],[Service]],Validation!$A$2:$A$15,Validation!$B$2:$B$15,"",0,1)</f>
        <v/>
      </c>
      <c r="E2103" s="131"/>
      <c r="F2103" s="132"/>
      <c r="G2103" s="133"/>
      <c r="H2103" s="134"/>
      <c r="I2103" s="131"/>
      <c r="J2103" s="131"/>
      <c r="K2103" s="131"/>
      <c r="L2103" s="135">
        <f>Table1[[#This Row],[Per Unit Price]]*MAX(1,Table1[[#This Row],[Qty of Units]])*MAX(1,Table1[[#This Row],['#NCMs Served / FTEs Employed]])*MAX(1,Table1[[#This Row],[Duration of Service]])</f>
        <v>0</v>
      </c>
      <c r="M2103" s="131"/>
      <c r="N2103" s="133"/>
    </row>
    <row r="2104" spans="1:14" x14ac:dyDescent="0.25">
      <c r="A2104" s="130"/>
      <c r="B2104" s="130"/>
      <c r="C2104" s="131"/>
      <c r="D2104" s="112" t="str">
        <f>_xlfn.XLOOKUP(Table1[[#This Row],[Service]],Validation!$A$2:$A$15,Validation!$B$2:$B$15,"",0,1)</f>
        <v/>
      </c>
      <c r="E2104" s="131"/>
      <c r="F2104" s="132"/>
      <c r="G2104" s="133"/>
      <c r="H2104" s="134"/>
      <c r="I2104" s="131"/>
      <c r="J2104" s="131"/>
      <c r="K2104" s="131"/>
      <c r="L2104" s="135">
        <f>Table1[[#This Row],[Per Unit Price]]*MAX(1,Table1[[#This Row],[Qty of Units]])*MAX(1,Table1[[#This Row],['#NCMs Served / FTEs Employed]])*MAX(1,Table1[[#This Row],[Duration of Service]])</f>
        <v>0</v>
      </c>
      <c r="M2104" s="131"/>
      <c r="N2104" s="133"/>
    </row>
    <row r="2105" spans="1:14" x14ac:dyDescent="0.25">
      <c r="A2105" s="130"/>
      <c r="B2105" s="130"/>
      <c r="C2105" s="131"/>
      <c r="D2105" s="112" t="str">
        <f>_xlfn.XLOOKUP(Table1[[#This Row],[Service]],Validation!$A$2:$A$15,Validation!$B$2:$B$15,"",0,1)</f>
        <v/>
      </c>
      <c r="E2105" s="131"/>
      <c r="F2105" s="132"/>
      <c r="G2105" s="133"/>
      <c r="H2105" s="134"/>
      <c r="I2105" s="131"/>
      <c r="J2105" s="131"/>
      <c r="K2105" s="131"/>
      <c r="L2105" s="135">
        <f>Table1[[#This Row],[Per Unit Price]]*MAX(1,Table1[[#This Row],[Qty of Units]])*MAX(1,Table1[[#This Row],['#NCMs Served / FTEs Employed]])*MAX(1,Table1[[#This Row],[Duration of Service]])</f>
        <v>0</v>
      </c>
      <c r="M2105" s="131"/>
      <c r="N2105" s="133"/>
    </row>
    <row r="2106" spans="1:14" x14ac:dyDescent="0.25">
      <c r="A2106" s="130"/>
      <c r="B2106" s="130"/>
      <c r="C2106" s="131"/>
      <c r="D2106" s="112" t="str">
        <f>_xlfn.XLOOKUP(Table1[[#This Row],[Service]],Validation!$A$2:$A$15,Validation!$B$2:$B$15,"",0,1)</f>
        <v/>
      </c>
      <c r="E2106" s="131"/>
      <c r="F2106" s="132"/>
      <c r="G2106" s="133"/>
      <c r="H2106" s="134"/>
      <c r="I2106" s="131"/>
      <c r="J2106" s="131"/>
      <c r="K2106" s="131"/>
      <c r="L2106" s="135">
        <f>Table1[[#This Row],[Per Unit Price]]*MAX(1,Table1[[#This Row],[Qty of Units]])*MAX(1,Table1[[#This Row],['#NCMs Served / FTEs Employed]])*MAX(1,Table1[[#This Row],[Duration of Service]])</f>
        <v>0</v>
      </c>
      <c r="M2106" s="131"/>
      <c r="N2106" s="133"/>
    </row>
    <row r="2107" spans="1:14" x14ac:dyDescent="0.25">
      <c r="A2107" s="130"/>
      <c r="B2107" s="130"/>
      <c r="C2107" s="131"/>
      <c r="D2107" s="112" t="str">
        <f>_xlfn.XLOOKUP(Table1[[#This Row],[Service]],Validation!$A$2:$A$15,Validation!$B$2:$B$15,"",0,1)</f>
        <v/>
      </c>
      <c r="E2107" s="131"/>
      <c r="F2107" s="132"/>
      <c r="G2107" s="133"/>
      <c r="H2107" s="134"/>
      <c r="I2107" s="131"/>
      <c r="J2107" s="131"/>
      <c r="K2107" s="131"/>
      <c r="L2107" s="135">
        <f>Table1[[#This Row],[Per Unit Price]]*MAX(1,Table1[[#This Row],[Qty of Units]])*MAX(1,Table1[[#This Row],['#NCMs Served / FTEs Employed]])*MAX(1,Table1[[#This Row],[Duration of Service]])</f>
        <v>0</v>
      </c>
      <c r="M2107" s="131"/>
      <c r="N2107" s="133"/>
    </row>
    <row r="2108" spans="1:14" x14ac:dyDescent="0.25">
      <c r="A2108" s="130"/>
      <c r="B2108" s="130"/>
      <c r="C2108" s="131"/>
      <c r="D2108" s="112" t="str">
        <f>_xlfn.XLOOKUP(Table1[[#This Row],[Service]],Validation!$A$2:$A$15,Validation!$B$2:$B$15,"",0,1)</f>
        <v/>
      </c>
      <c r="E2108" s="131"/>
      <c r="F2108" s="132"/>
      <c r="G2108" s="133"/>
      <c r="H2108" s="134"/>
      <c r="I2108" s="131"/>
      <c r="J2108" s="131"/>
      <c r="K2108" s="131"/>
      <c r="L2108" s="135">
        <f>Table1[[#This Row],[Per Unit Price]]*MAX(1,Table1[[#This Row],[Qty of Units]])*MAX(1,Table1[[#This Row],['#NCMs Served / FTEs Employed]])*MAX(1,Table1[[#This Row],[Duration of Service]])</f>
        <v>0</v>
      </c>
      <c r="M2108" s="131"/>
      <c r="N2108" s="133"/>
    </row>
    <row r="2109" spans="1:14" x14ac:dyDescent="0.25">
      <c r="A2109" s="130"/>
      <c r="B2109" s="130"/>
      <c r="C2109" s="131"/>
      <c r="D2109" s="112" t="str">
        <f>_xlfn.XLOOKUP(Table1[[#This Row],[Service]],Validation!$A$2:$A$15,Validation!$B$2:$B$15,"",0,1)</f>
        <v/>
      </c>
      <c r="E2109" s="131"/>
      <c r="F2109" s="132"/>
      <c r="G2109" s="133"/>
      <c r="H2109" s="134"/>
      <c r="I2109" s="131"/>
      <c r="J2109" s="131"/>
      <c r="K2109" s="131"/>
      <c r="L2109" s="135">
        <f>Table1[[#This Row],[Per Unit Price]]*MAX(1,Table1[[#This Row],[Qty of Units]])*MAX(1,Table1[[#This Row],['#NCMs Served / FTEs Employed]])*MAX(1,Table1[[#This Row],[Duration of Service]])</f>
        <v>0</v>
      </c>
      <c r="M2109" s="131"/>
      <c r="N2109" s="133"/>
    </row>
    <row r="2110" spans="1:14" x14ac:dyDescent="0.25">
      <c r="A2110" s="130"/>
      <c r="B2110" s="130"/>
      <c r="C2110" s="131"/>
      <c r="D2110" s="112" t="str">
        <f>_xlfn.XLOOKUP(Table1[[#This Row],[Service]],Validation!$A$2:$A$15,Validation!$B$2:$B$15,"",0,1)</f>
        <v/>
      </c>
      <c r="E2110" s="131"/>
      <c r="F2110" s="132"/>
      <c r="G2110" s="133"/>
      <c r="H2110" s="134"/>
      <c r="I2110" s="131"/>
      <c r="J2110" s="131"/>
      <c r="K2110" s="131"/>
      <c r="L2110" s="135">
        <f>Table1[[#This Row],[Per Unit Price]]*MAX(1,Table1[[#This Row],[Qty of Units]])*MAX(1,Table1[[#This Row],['#NCMs Served / FTEs Employed]])*MAX(1,Table1[[#This Row],[Duration of Service]])</f>
        <v>0</v>
      </c>
      <c r="M2110" s="131"/>
      <c r="N2110" s="133"/>
    </row>
    <row r="2111" spans="1:14" x14ac:dyDescent="0.25">
      <c r="A2111" s="130"/>
      <c r="B2111" s="130"/>
      <c r="C2111" s="131"/>
      <c r="D2111" s="112" t="str">
        <f>_xlfn.XLOOKUP(Table1[[#This Row],[Service]],Validation!$A$2:$A$15,Validation!$B$2:$B$15,"",0,1)</f>
        <v/>
      </c>
      <c r="E2111" s="131"/>
      <c r="F2111" s="132"/>
      <c r="G2111" s="133"/>
      <c r="H2111" s="134"/>
      <c r="I2111" s="131"/>
      <c r="J2111" s="131"/>
      <c r="K2111" s="131"/>
      <c r="L2111" s="135">
        <f>Table1[[#This Row],[Per Unit Price]]*MAX(1,Table1[[#This Row],[Qty of Units]])*MAX(1,Table1[[#This Row],['#NCMs Served / FTEs Employed]])*MAX(1,Table1[[#This Row],[Duration of Service]])</f>
        <v>0</v>
      </c>
      <c r="M2111" s="131"/>
      <c r="N2111" s="133"/>
    </row>
    <row r="2112" spans="1:14" x14ac:dyDescent="0.25">
      <c r="A2112" s="130"/>
      <c r="B2112" s="130"/>
      <c r="C2112" s="131"/>
      <c r="D2112" s="112" t="str">
        <f>_xlfn.XLOOKUP(Table1[[#This Row],[Service]],Validation!$A$2:$A$15,Validation!$B$2:$B$15,"",0,1)</f>
        <v/>
      </c>
      <c r="E2112" s="131"/>
      <c r="F2112" s="132"/>
      <c r="G2112" s="133"/>
      <c r="H2112" s="134"/>
      <c r="I2112" s="131"/>
      <c r="J2112" s="131"/>
      <c r="K2112" s="131"/>
      <c r="L2112" s="135">
        <f>Table1[[#This Row],[Per Unit Price]]*MAX(1,Table1[[#This Row],[Qty of Units]])*MAX(1,Table1[[#This Row],['#NCMs Served / FTEs Employed]])*MAX(1,Table1[[#This Row],[Duration of Service]])</f>
        <v>0</v>
      </c>
      <c r="M2112" s="131"/>
      <c r="N2112" s="133"/>
    </row>
    <row r="2113" spans="1:14" x14ac:dyDescent="0.25">
      <c r="A2113" s="130"/>
      <c r="B2113" s="130"/>
      <c r="C2113" s="131"/>
      <c r="D2113" s="112" t="str">
        <f>_xlfn.XLOOKUP(Table1[[#This Row],[Service]],Validation!$A$2:$A$15,Validation!$B$2:$B$15,"",0,1)</f>
        <v/>
      </c>
      <c r="E2113" s="131"/>
      <c r="F2113" s="132"/>
      <c r="G2113" s="133"/>
      <c r="H2113" s="134"/>
      <c r="I2113" s="131"/>
      <c r="J2113" s="131"/>
      <c r="K2113" s="131"/>
      <c r="L2113" s="135">
        <f>Table1[[#This Row],[Per Unit Price]]*MAX(1,Table1[[#This Row],[Qty of Units]])*MAX(1,Table1[[#This Row],['#NCMs Served / FTEs Employed]])*MAX(1,Table1[[#This Row],[Duration of Service]])</f>
        <v>0</v>
      </c>
      <c r="M2113" s="131"/>
      <c r="N2113" s="133"/>
    </row>
    <row r="2114" spans="1:14" x14ac:dyDescent="0.25">
      <c r="A2114" s="130"/>
      <c r="B2114" s="130"/>
      <c r="C2114" s="131"/>
      <c r="D2114" s="112" t="str">
        <f>_xlfn.XLOOKUP(Table1[[#This Row],[Service]],Validation!$A$2:$A$15,Validation!$B$2:$B$15,"",0,1)</f>
        <v/>
      </c>
      <c r="E2114" s="131"/>
      <c r="F2114" s="132"/>
      <c r="G2114" s="133"/>
      <c r="H2114" s="134"/>
      <c r="I2114" s="131"/>
      <c r="J2114" s="131"/>
      <c r="K2114" s="131"/>
      <c r="L2114" s="135">
        <f>Table1[[#This Row],[Per Unit Price]]*MAX(1,Table1[[#This Row],[Qty of Units]])*MAX(1,Table1[[#This Row],['#NCMs Served / FTEs Employed]])*MAX(1,Table1[[#This Row],[Duration of Service]])</f>
        <v>0</v>
      </c>
      <c r="M2114" s="131"/>
      <c r="N2114" s="133"/>
    </row>
    <row r="2115" spans="1:14" x14ac:dyDescent="0.25">
      <c r="A2115" s="130"/>
      <c r="B2115" s="130"/>
      <c r="C2115" s="131"/>
      <c r="D2115" s="112" t="str">
        <f>_xlfn.XLOOKUP(Table1[[#This Row],[Service]],Validation!$A$2:$A$15,Validation!$B$2:$B$15,"",0,1)</f>
        <v/>
      </c>
      <c r="E2115" s="131"/>
      <c r="F2115" s="132"/>
      <c r="G2115" s="133"/>
      <c r="H2115" s="134"/>
      <c r="I2115" s="131"/>
      <c r="J2115" s="131"/>
      <c r="K2115" s="131"/>
      <c r="L2115" s="135">
        <f>Table1[[#This Row],[Per Unit Price]]*MAX(1,Table1[[#This Row],[Qty of Units]])*MAX(1,Table1[[#This Row],['#NCMs Served / FTEs Employed]])*MAX(1,Table1[[#This Row],[Duration of Service]])</f>
        <v>0</v>
      </c>
      <c r="M2115" s="131"/>
      <c r="N2115" s="133"/>
    </row>
    <row r="2116" spans="1:14" x14ac:dyDescent="0.25">
      <c r="A2116" s="130"/>
      <c r="B2116" s="130"/>
      <c r="C2116" s="131"/>
      <c r="D2116" s="112" t="str">
        <f>_xlfn.XLOOKUP(Table1[[#This Row],[Service]],Validation!$A$2:$A$15,Validation!$B$2:$B$15,"",0,1)</f>
        <v/>
      </c>
      <c r="E2116" s="131"/>
      <c r="F2116" s="132"/>
      <c r="G2116" s="133"/>
      <c r="H2116" s="134"/>
      <c r="I2116" s="131"/>
      <c r="J2116" s="131"/>
      <c r="K2116" s="131"/>
      <c r="L2116" s="135">
        <f>Table1[[#This Row],[Per Unit Price]]*MAX(1,Table1[[#This Row],[Qty of Units]])*MAX(1,Table1[[#This Row],['#NCMs Served / FTEs Employed]])*MAX(1,Table1[[#This Row],[Duration of Service]])</f>
        <v>0</v>
      </c>
      <c r="M2116" s="131"/>
      <c r="N2116" s="133"/>
    </row>
    <row r="2117" spans="1:14" x14ac:dyDescent="0.25">
      <c r="A2117" s="130"/>
      <c r="B2117" s="130"/>
      <c r="C2117" s="131"/>
      <c r="D2117" s="112" t="str">
        <f>_xlfn.XLOOKUP(Table1[[#This Row],[Service]],Validation!$A$2:$A$15,Validation!$B$2:$B$15,"",0,1)</f>
        <v/>
      </c>
      <c r="E2117" s="131"/>
      <c r="F2117" s="132"/>
      <c r="G2117" s="133"/>
      <c r="H2117" s="134"/>
      <c r="I2117" s="131"/>
      <c r="J2117" s="131"/>
      <c r="K2117" s="131"/>
      <c r="L2117" s="135">
        <f>Table1[[#This Row],[Per Unit Price]]*MAX(1,Table1[[#This Row],[Qty of Units]])*MAX(1,Table1[[#This Row],['#NCMs Served / FTEs Employed]])*MAX(1,Table1[[#This Row],[Duration of Service]])</f>
        <v>0</v>
      </c>
      <c r="M2117" s="131"/>
      <c r="N2117" s="133"/>
    </row>
    <row r="2118" spans="1:14" x14ac:dyDescent="0.25">
      <c r="A2118" s="130"/>
      <c r="B2118" s="130"/>
      <c r="C2118" s="131"/>
      <c r="D2118" s="112" t="str">
        <f>_xlfn.XLOOKUP(Table1[[#This Row],[Service]],Validation!$A$2:$A$15,Validation!$B$2:$B$15,"",0,1)</f>
        <v/>
      </c>
      <c r="E2118" s="131"/>
      <c r="F2118" s="132"/>
      <c r="G2118" s="133"/>
      <c r="H2118" s="134"/>
      <c r="I2118" s="131"/>
      <c r="J2118" s="131"/>
      <c r="K2118" s="131"/>
      <c r="L2118" s="135">
        <f>Table1[[#This Row],[Per Unit Price]]*MAX(1,Table1[[#This Row],[Qty of Units]])*MAX(1,Table1[[#This Row],['#NCMs Served / FTEs Employed]])*MAX(1,Table1[[#This Row],[Duration of Service]])</f>
        <v>0</v>
      </c>
      <c r="M2118" s="131"/>
      <c r="N2118" s="133"/>
    </row>
    <row r="2119" spans="1:14" x14ac:dyDescent="0.25">
      <c r="A2119" s="130"/>
      <c r="B2119" s="130"/>
      <c r="C2119" s="131"/>
      <c r="D2119" s="112" t="str">
        <f>_xlfn.XLOOKUP(Table1[[#This Row],[Service]],Validation!$A$2:$A$15,Validation!$B$2:$B$15,"",0,1)</f>
        <v/>
      </c>
      <c r="E2119" s="131"/>
      <c r="F2119" s="132"/>
      <c r="G2119" s="133"/>
      <c r="H2119" s="134"/>
      <c r="I2119" s="131"/>
      <c r="J2119" s="131"/>
      <c r="K2119" s="131"/>
      <c r="L2119" s="135">
        <f>Table1[[#This Row],[Per Unit Price]]*MAX(1,Table1[[#This Row],[Qty of Units]])*MAX(1,Table1[[#This Row],['#NCMs Served / FTEs Employed]])*MAX(1,Table1[[#This Row],[Duration of Service]])</f>
        <v>0</v>
      </c>
      <c r="M2119" s="131"/>
      <c r="N2119" s="133"/>
    </row>
    <row r="2120" spans="1:14" x14ac:dyDescent="0.25">
      <c r="A2120" s="130"/>
      <c r="B2120" s="130"/>
      <c r="C2120" s="131"/>
      <c r="D2120" s="112" t="str">
        <f>_xlfn.XLOOKUP(Table1[[#This Row],[Service]],Validation!$A$2:$A$15,Validation!$B$2:$B$15,"",0,1)</f>
        <v/>
      </c>
      <c r="E2120" s="131"/>
      <c r="F2120" s="132"/>
      <c r="G2120" s="133"/>
      <c r="H2120" s="134"/>
      <c r="I2120" s="131"/>
      <c r="J2120" s="131"/>
      <c r="K2120" s="131"/>
      <c r="L2120" s="135">
        <f>Table1[[#This Row],[Per Unit Price]]*MAX(1,Table1[[#This Row],[Qty of Units]])*MAX(1,Table1[[#This Row],['#NCMs Served / FTEs Employed]])*MAX(1,Table1[[#This Row],[Duration of Service]])</f>
        <v>0</v>
      </c>
      <c r="M2120" s="131"/>
      <c r="N2120" s="133"/>
    </row>
    <row r="2121" spans="1:14" x14ac:dyDescent="0.25">
      <c r="A2121" s="130"/>
      <c r="B2121" s="130"/>
      <c r="C2121" s="131"/>
      <c r="D2121" s="112" t="str">
        <f>_xlfn.XLOOKUP(Table1[[#This Row],[Service]],Validation!$A$2:$A$15,Validation!$B$2:$B$15,"",0,1)</f>
        <v/>
      </c>
      <c r="E2121" s="131"/>
      <c r="F2121" s="132"/>
      <c r="G2121" s="133"/>
      <c r="H2121" s="134"/>
      <c r="I2121" s="131"/>
      <c r="J2121" s="131"/>
      <c r="K2121" s="131"/>
      <c r="L2121" s="135">
        <f>Table1[[#This Row],[Per Unit Price]]*MAX(1,Table1[[#This Row],[Qty of Units]])*MAX(1,Table1[[#This Row],['#NCMs Served / FTEs Employed]])*MAX(1,Table1[[#This Row],[Duration of Service]])</f>
        <v>0</v>
      </c>
      <c r="M2121" s="131"/>
      <c r="N2121" s="133"/>
    </row>
    <row r="2122" spans="1:14" x14ac:dyDescent="0.25">
      <c r="A2122" s="130"/>
      <c r="B2122" s="130"/>
      <c r="C2122" s="131"/>
      <c r="D2122" s="112" t="str">
        <f>_xlfn.XLOOKUP(Table1[[#This Row],[Service]],Validation!$A$2:$A$15,Validation!$B$2:$B$15,"",0,1)</f>
        <v/>
      </c>
      <c r="E2122" s="131"/>
      <c r="F2122" s="132"/>
      <c r="G2122" s="133"/>
      <c r="H2122" s="134"/>
      <c r="I2122" s="131"/>
      <c r="J2122" s="131"/>
      <c r="K2122" s="131"/>
      <c r="L2122" s="135">
        <f>Table1[[#This Row],[Per Unit Price]]*MAX(1,Table1[[#This Row],[Qty of Units]])*MAX(1,Table1[[#This Row],['#NCMs Served / FTEs Employed]])*MAX(1,Table1[[#This Row],[Duration of Service]])</f>
        <v>0</v>
      </c>
      <c r="M2122" s="131"/>
      <c r="N2122" s="133"/>
    </row>
    <row r="2123" spans="1:14" x14ac:dyDescent="0.25">
      <c r="A2123" s="130"/>
      <c r="B2123" s="130"/>
      <c r="C2123" s="131"/>
      <c r="D2123" s="112" t="str">
        <f>_xlfn.XLOOKUP(Table1[[#This Row],[Service]],Validation!$A$2:$A$15,Validation!$B$2:$B$15,"",0,1)</f>
        <v/>
      </c>
      <c r="E2123" s="131"/>
      <c r="F2123" s="132"/>
      <c r="G2123" s="133"/>
      <c r="H2123" s="134"/>
      <c r="I2123" s="131"/>
      <c r="J2123" s="131"/>
      <c r="K2123" s="131"/>
      <c r="L2123" s="135">
        <f>Table1[[#This Row],[Per Unit Price]]*MAX(1,Table1[[#This Row],[Qty of Units]])*MAX(1,Table1[[#This Row],['#NCMs Served / FTEs Employed]])*MAX(1,Table1[[#This Row],[Duration of Service]])</f>
        <v>0</v>
      </c>
      <c r="M2123" s="131"/>
      <c r="N2123" s="133"/>
    </row>
    <row r="2124" spans="1:14" x14ac:dyDescent="0.25">
      <c r="A2124" s="130"/>
      <c r="B2124" s="130"/>
      <c r="C2124" s="131"/>
      <c r="D2124" s="112" t="str">
        <f>_xlfn.XLOOKUP(Table1[[#This Row],[Service]],Validation!$A$2:$A$15,Validation!$B$2:$B$15,"",0,1)</f>
        <v/>
      </c>
      <c r="E2124" s="131"/>
      <c r="F2124" s="132"/>
      <c r="G2124" s="133"/>
      <c r="H2124" s="134"/>
      <c r="I2124" s="131"/>
      <c r="J2124" s="131"/>
      <c r="K2124" s="131"/>
      <c r="L2124" s="135">
        <f>Table1[[#This Row],[Per Unit Price]]*MAX(1,Table1[[#This Row],[Qty of Units]])*MAX(1,Table1[[#This Row],['#NCMs Served / FTEs Employed]])*MAX(1,Table1[[#This Row],[Duration of Service]])</f>
        <v>0</v>
      </c>
      <c r="M2124" s="131"/>
      <c r="N2124" s="133"/>
    </row>
    <row r="2125" spans="1:14" x14ac:dyDescent="0.25">
      <c r="A2125" s="130"/>
      <c r="B2125" s="130"/>
      <c r="C2125" s="131"/>
      <c r="D2125" s="112" t="str">
        <f>_xlfn.XLOOKUP(Table1[[#This Row],[Service]],Validation!$A$2:$A$15,Validation!$B$2:$B$15,"",0,1)</f>
        <v/>
      </c>
      <c r="E2125" s="131"/>
      <c r="F2125" s="132"/>
      <c r="G2125" s="133"/>
      <c r="H2125" s="134"/>
      <c r="I2125" s="131"/>
      <c r="J2125" s="131"/>
      <c r="K2125" s="131"/>
      <c r="L2125" s="135">
        <f>Table1[[#This Row],[Per Unit Price]]*MAX(1,Table1[[#This Row],[Qty of Units]])*MAX(1,Table1[[#This Row],['#NCMs Served / FTEs Employed]])*MAX(1,Table1[[#This Row],[Duration of Service]])</f>
        <v>0</v>
      </c>
      <c r="M2125" s="131"/>
      <c r="N2125" s="133"/>
    </row>
    <row r="2126" spans="1:14" x14ac:dyDescent="0.25">
      <c r="A2126" s="130"/>
      <c r="B2126" s="130"/>
      <c r="C2126" s="131"/>
      <c r="D2126" s="112" t="str">
        <f>_xlfn.XLOOKUP(Table1[[#This Row],[Service]],Validation!$A$2:$A$15,Validation!$B$2:$B$15,"",0,1)</f>
        <v/>
      </c>
      <c r="E2126" s="131"/>
      <c r="F2126" s="132"/>
      <c r="G2126" s="133"/>
      <c r="H2126" s="134"/>
      <c r="I2126" s="131"/>
      <c r="J2126" s="131"/>
      <c r="K2126" s="131"/>
      <c r="L2126" s="135">
        <f>Table1[[#This Row],[Per Unit Price]]*MAX(1,Table1[[#This Row],[Qty of Units]])*MAX(1,Table1[[#This Row],['#NCMs Served / FTEs Employed]])*MAX(1,Table1[[#This Row],[Duration of Service]])</f>
        <v>0</v>
      </c>
      <c r="M2126" s="131"/>
      <c r="N2126" s="133"/>
    </row>
    <row r="2127" spans="1:14" x14ac:dyDescent="0.25">
      <c r="A2127" s="130"/>
      <c r="B2127" s="130"/>
      <c r="C2127" s="131"/>
      <c r="D2127" s="112" t="str">
        <f>_xlfn.XLOOKUP(Table1[[#This Row],[Service]],Validation!$A$2:$A$15,Validation!$B$2:$B$15,"",0,1)</f>
        <v/>
      </c>
      <c r="E2127" s="131"/>
      <c r="F2127" s="132"/>
      <c r="G2127" s="133"/>
      <c r="H2127" s="134"/>
      <c r="I2127" s="131"/>
      <c r="J2127" s="131"/>
      <c r="K2127" s="131"/>
      <c r="L2127" s="135">
        <f>Table1[[#This Row],[Per Unit Price]]*MAX(1,Table1[[#This Row],[Qty of Units]])*MAX(1,Table1[[#This Row],['#NCMs Served / FTEs Employed]])*MAX(1,Table1[[#This Row],[Duration of Service]])</f>
        <v>0</v>
      </c>
      <c r="M2127" s="131"/>
      <c r="N2127" s="133"/>
    </row>
    <row r="2128" spans="1:14" x14ac:dyDescent="0.25">
      <c r="A2128" s="130"/>
      <c r="B2128" s="130"/>
      <c r="C2128" s="131"/>
      <c r="D2128" s="112" t="str">
        <f>_xlfn.XLOOKUP(Table1[[#This Row],[Service]],Validation!$A$2:$A$15,Validation!$B$2:$B$15,"",0,1)</f>
        <v/>
      </c>
      <c r="E2128" s="131"/>
      <c r="F2128" s="132"/>
      <c r="G2128" s="133"/>
      <c r="H2128" s="134"/>
      <c r="I2128" s="131"/>
      <c r="J2128" s="131"/>
      <c r="K2128" s="131"/>
      <c r="L2128" s="135">
        <f>Table1[[#This Row],[Per Unit Price]]*MAX(1,Table1[[#This Row],[Qty of Units]])*MAX(1,Table1[[#This Row],['#NCMs Served / FTEs Employed]])*MAX(1,Table1[[#This Row],[Duration of Service]])</f>
        <v>0</v>
      </c>
      <c r="M2128" s="131"/>
      <c r="N2128" s="133"/>
    </row>
    <row r="2129" spans="1:14" x14ac:dyDescent="0.25">
      <c r="A2129" s="130"/>
      <c r="B2129" s="130"/>
      <c r="C2129" s="131"/>
      <c r="D2129" s="112" t="str">
        <f>_xlfn.XLOOKUP(Table1[[#This Row],[Service]],Validation!$A$2:$A$15,Validation!$B$2:$B$15,"",0,1)</f>
        <v/>
      </c>
      <c r="E2129" s="131"/>
      <c r="F2129" s="132"/>
      <c r="G2129" s="133"/>
      <c r="H2129" s="134"/>
      <c r="I2129" s="131"/>
      <c r="J2129" s="131"/>
      <c r="K2129" s="131"/>
      <c r="L2129" s="135">
        <f>Table1[[#This Row],[Per Unit Price]]*MAX(1,Table1[[#This Row],[Qty of Units]])*MAX(1,Table1[[#This Row],['#NCMs Served / FTEs Employed]])*MAX(1,Table1[[#This Row],[Duration of Service]])</f>
        <v>0</v>
      </c>
      <c r="M2129" s="131"/>
      <c r="N2129" s="133"/>
    </row>
    <row r="2130" spans="1:14" x14ac:dyDescent="0.25">
      <c r="A2130" s="130"/>
      <c r="B2130" s="130"/>
      <c r="C2130" s="131"/>
      <c r="D2130" s="112" t="str">
        <f>_xlfn.XLOOKUP(Table1[[#This Row],[Service]],Validation!$A$2:$A$15,Validation!$B$2:$B$15,"",0,1)</f>
        <v/>
      </c>
      <c r="E2130" s="131"/>
      <c r="F2130" s="132"/>
      <c r="G2130" s="133"/>
      <c r="H2130" s="134"/>
      <c r="I2130" s="131"/>
      <c r="J2130" s="131"/>
      <c r="K2130" s="131"/>
      <c r="L2130" s="135">
        <f>Table1[[#This Row],[Per Unit Price]]*MAX(1,Table1[[#This Row],[Qty of Units]])*MAX(1,Table1[[#This Row],['#NCMs Served / FTEs Employed]])*MAX(1,Table1[[#This Row],[Duration of Service]])</f>
        <v>0</v>
      </c>
      <c r="M2130" s="131"/>
      <c r="N2130" s="133"/>
    </row>
    <row r="2131" spans="1:14" x14ac:dyDescent="0.25">
      <c r="A2131" s="130"/>
      <c r="B2131" s="130"/>
      <c r="C2131" s="131"/>
      <c r="D2131" s="112" t="str">
        <f>_xlfn.XLOOKUP(Table1[[#This Row],[Service]],Validation!$A$2:$A$15,Validation!$B$2:$B$15,"",0,1)</f>
        <v/>
      </c>
      <c r="E2131" s="131"/>
      <c r="F2131" s="132"/>
      <c r="G2131" s="133"/>
      <c r="H2131" s="134"/>
      <c r="I2131" s="131"/>
      <c r="J2131" s="131"/>
      <c r="K2131" s="131"/>
      <c r="L2131" s="135">
        <f>Table1[[#This Row],[Per Unit Price]]*MAX(1,Table1[[#This Row],[Qty of Units]])*MAX(1,Table1[[#This Row],['#NCMs Served / FTEs Employed]])*MAX(1,Table1[[#This Row],[Duration of Service]])</f>
        <v>0</v>
      </c>
      <c r="M2131" s="131"/>
      <c r="N2131" s="133"/>
    </row>
    <row r="2132" spans="1:14" x14ac:dyDescent="0.25">
      <c r="A2132" s="130"/>
      <c r="B2132" s="130"/>
      <c r="C2132" s="131"/>
      <c r="D2132" s="112" t="str">
        <f>_xlfn.XLOOKUP(Table1[[#This Row],[Service]],Validation!$A$2:$A$15,Validation!$B$2:$B$15,"",0,1)</f>
        <v/>
      </c>
      <c r="E2132" s="131"/>
      <c r="F2132" s="132"/>
      <c r="G2132" s="133"/>
      <c r="H2132" s="134"/>
      <c r="I2132" s="131"/>
      <c r="J2132" s="131"/>
      <c r="K2132" s="131"/>
      <c r="L2132" s="135">
        <f>Table1[[#This Row],[Per Unit Price]]*MAX(1,Table1[[#This Row],[Qty of Units]])*MAX(1,Table1[[#This Row],['#NCMs Served / FTEs Employed]])*MAX(1,Table1[[#This Row],[Duration of Service]])</f>
        <v>0</v>
      </c>
      <c r="M2132" s="131"/>
      <c r="N2132" s="133"/>
    </row>
    <row r="2133" spans="1:14" x14ac:dyDescent="0.25">
      <c r="A2133" s="130"/>
      <c r="B2133" s="130"/>
      <c r="C2133" s="131"/>
      <c r="D2133" s="112" t="str">
        <f>_xlfn.XLOOKUP(Table1[[#This Row],[Service]],Validation!$A$2:$A$15,Validation!$B$2:$B$15,"",0,1)</f>
        <v/>
      </c>
      <c r="E2133" s="131"/>
      <c r="F2133" s="132"/>
      <c r="G2133" s="133"/>
      <c r="H2133" s="134"/>
      <c r="I2133" s="131"/>
      <c r="J2133" s="131"/>
      <c r="K2133" s="131"/>
      <c r="L2133" s="135">
        <f>Table1[[#This Row],[Per Unit Price]]*MAX(1,Table1[[#This Row],[Qty of Units]])*MAX(1,Table1[[#This Row],['#NCMs Served / FTEs Employed]])*MAX(1,Table1[[#This Row],[Duration of Service]])</f>
        <v>0</v>
      </c>
      <c r="M2133" s="131"/>
      <c r="N2133" s="133"/>
    </row>
    <row r="2134" spans="1:14" x14ac:dyDescent="0.25">
      <c r="A2134" s="130"/>
      <c r="B2134" s="130"/>
      <c r="C2134" s="131"/>
      <c r="D2134" s="112" t="str">
        <f>_xlfn.XLOOKUP(Table1[[#This Row],[Service]],Validation!$A$2:$A$15,Validation!$B$2:$B$15,"",0,1)</f>
        <v/>
      </c>
      <c r="E2134" s="131"/>
      <c r="F2134" s="132"/>
      <c r="G2134" s="133"/>
      <c r="H2134" s="134"/>
      <c r="I2134" s="131"/>
      <c r="J2134" s="131"/>
      <c r="K2134" s="131"/>
      <c r="L2134" s="135">
        <f>Table1[[#This Row],[Per Unit Price]]*MAX(1,Table1[[#This Row],[Qty of Units]])*MAX(1,Table1[[#This Row],['#NCMs Served / FTEs Employed]])*MAX(1,Table1[[#This Row],[Duration of Service]])</f>
        <v>0</v>
      </c>
      <c r="M2134" s="131"/>
      <c r="N2134" s="133"/>
    </row>
    <row r="2135" spans="1:14" x14ac:dyDescent="0.25">
      <c r="A2135" s="130"/>
      <c r="B2135" s="130"/>
      <c r="C2135" s="131"/>
      <c r="D2135" s="112" t="str">
        <f>_xlfn.XLOOKUP(Table1[[#This Row],[Service]],Validation!$A$2:$A$15,Validation!$B$2:$B$15,"",0,1)</f>
        <v/>
      </c>
      <c r="E2135" s="131"/>
      <c r="F2135" s="132"/>
      <c r="G2135" s="133"/>
      <c r="H2135" s="134"/>
      <c r="I2135" s="131"/>
      <c r="J2135" s="131"/>
      <c r="K2135" s="131"/>
      <c r="L2135" s="135">
        <f>Table1[[#This Row],[Per Unit Price]]*MAX(1,Table1[[#This Row],[Qty of Units]])*MAX(1,Table1[[#This Row],['#NCMs Served / FTEs Employed]])*MAX(1,Table1[[#This Row],[Duration of Service]])</f>
        <v>0</v>
      </c>
      <c r="M2135" s="131"/>
      <c r="N2135" s="133"/>
    </row>
    <row r="2136" spans="1:14" x14ac:dyDescent="0.25">
      <c r="A2136" s="130"/>
      <c r="B2136" s="130"/>
      <c r="C2136" s="131"/>
      <c r="D2136" s="112" t="str">
        <f>_xlfn.XLOOKUP(Table1[[#This Row],[Service]],Validation!$A$2:$A$15,Validation!$B$2:$B$15,"",0,1)</f>
        <v/>
      </c>
      <c r="E2136" s="131"/>
      <c r="F2136" s="132"/>
      <c r="G2136" s="133"/>
      <c r="H2136" s="134"/>
      <c r="I2136" s="131"/>
      <c r="J2136" s="131"/>
      <c r="K2136" s="131"/>
      <c r="L2136" s="135">
        <f>Table1[[#This Row],[Per Unit Price]]*MAX(1,Table1[[#This Row],[Qty of Units]])*MAX(1,Table1[[#This Row],['#NCMs Served / FTEs Employed]])*MAX(1,Table1[[#This Row],[Duration of Service]])</f>
        <v>0</v>
      </c>
      <c r="M2136" s="131"/>
      <c r="N2136" s="133"/>
    </row>
    <row r="2137" spans="1:14" x14ac:dyDescent="0.25">
      <c r="A2137" s="130"/>
      <c r="B2137" s="130"/>
      <c r="C2137" s="131"/>
      <c r="D2137" s="112" t="str">
        <f>_xlfn.XLOOKUP(Table1[[#This Row],[Service]],Validation!$A$2:$A$15,Validation!$B$2:$B$15,"",0,1)</f>
        <v/>
      </c>
      <c r="E2137" s="131"/>
      <c r="F2137" s="132"/>
      <c r="G2137" s="133"/>
      <c r="H2137" s="134"/>
      <c r="I2137" s="131"/>
      <c r="J2137" s="131"/>
      <c r="K2137" s="131"/>
      <c r="L2137" s="135">
        <f>Table1[[#This Row],[Per Unit Price]]*MAX(1,Table1[[#This Row],[Qty of Units]])*MAX(1,Table1[[#This Row],['#NCMs Served / FTEs Employed]])*MAX(1,Table1[[#This Row],[Duration of Service]])</f>
        <v>0</v>
      </c>
      <c r="M2137" s="131"/>
      <c r="N2137" s="133"/>
    </row>
    <row r="2138" spans="1:14" x14ac:dyDescent="0.25">
      <c r="A2138" s="130"/>
      <c r="B2138" s="130"/>
      <c r="C2138" s="131"/>
      <c r="D2138" s="112" t="str">
        <f>_xlfn.XLOOKUP(Table1[[#This Row],[Service]],Validation!$A$2:$A$15,Validation!$B$2:$B$15,"",0,1)</f>
        <v/>
      </c>
      <c r="E2138" s="131"/>
      <c r="F2138" s="132"/>
      <c r="G2138" s="133"/>
      <c r="H2138" s="134"/>
      <c r="I2138" s="131"/>
      <c r="J2138" s="131"/>
      <c r="K2138" s="131"/>
      <c r="L2138" s="135">
        <f>Table1[[#This Row],[Per Unit Price]]*MAX(1,Table1[[#This Row],[Qty of Units]])*MAX(1,Table1[[#This Row],['#NCMs Served / FTEs Employed]])*MAX(1,Table1[[#This Row],[Duration of Service]])</f>
        <v>0</v>
      </c>
      <c r="M2138" s="131"/>
      <c r="N2138" s="133"/>
    </row>
    <row r="2139" spans="1:14" x14ac:dyDescent="0.25">
      <c r="A2139" s="130"/>
      <c r="B2139" s="130"/>
      <c r="C2139" s="131"/>
      <c r="D2139" s="112" t="str">
        <f>_xlfn.XLOOKUP(Table1[[#This Row],[Service]],Validation!$A$2:$A$15,Validation!$B$2:$B$15,"",0,1)</f>
        <v/>
      </c>
      <c r="E2139" s="131"/>
      <c r="F2139" s="132"/>
      <c r="G2139" s="133"/>
      <c r="H2139" s="134"/>
      <c r="I2139" s="131"/>
      <c r="J2139" s="131"/>
      <c r="K2139" s="131"/>
      <c r="L2139" s="135">
        <f>Table1[[#This Row],[Per Unit Price]]*MAX(1,Table1[[#This Row],[Qty of Units]])*MAX(1,Table1[[#This Row],['#NCMs Served / FTEs Employed]])*MAX(1,Table1[[#This Row],[Duration of Service]])</f>
        <v>0</v>
      </c>
      <c r="M2139" s="131"/>
      <c r="N2139" s="133"/>
    </row>
    <row r="2140" spans="1:14" x14ac:dyDescent="0.25">
      <c r="A2140" s="130"/>
      <c r="B2140" s="130"/>
      <c r="C2140" s="131"/>
      <c r="D2140" s="112" t="str">
        <f>_xlfn.XLOOKUP(Table1[[#This Row],[Service]],Validation!$A$2:$A$15,Validation!$B$2:$B$15,"",0,1)</f>
        <v/>
      </c>
      <c r="E2140" s="131"/>
      <c r="F2140" s="132"/>
      <c r="G2140" s="133"/>
      <c r="H2140" s="134"/>
      <c r="I2140" s="131"/>
      <c r="J2140" s="131"/>
      <c r="K2140" s="131"/>
      <c r="L2140" s="135">
        <f>Table1[[#This Row],[Per Unit Price]]*MAX(1,Table1[[#This Row],[Qty of Units]])*MAX(1,Table1[[#This Row],['#NCMs Served / FTEs Employed]])*MAX(1,Table1[[#This Row],[Duration of Service]])</f>
        <v>0</v>
      </c>
      <c r="M2140" s="131"/>
      <c r="N2140" s="133"/>
    </row>
    <row r="2141" spans="1:14" x14ac:dyDescent="0.25">
      <c r="A2141" s="130"/>
      <c r="B2141" s="130"/>
      <c r="C2141" s="131"/>
      <c r="D2141" s="112" t="str">
        <f>_xlfn.XLOOKUP(Table1[[#This Row],[Service]],Validation!$A$2:$A$15,Validation!$B$2:$B$15,"",0,1)</f>
        <v/>
      </c>
      <c r="E2141" s="131"/>
      <c r="F2141" s="132"/>
      <c r="G2141" s="133"/>
      <c r="H2141" s="134"/>
      <c r="I2141" s="131"/>
      <c r="J2141" s="131"/>
      <c r="K2141" s="131"/>
      <c r="L2141" s="135">
        <f>Table1[[#This Row],[Per Unit Price]]*MAX(1,Table1[[#This Row],[Qty of Units]])*MAX(1,Table1[[#This Row],['#NCMs Served / FTEs Employed]])*MAX(1,Table1[[#This Row],[Duration of Service]])</f>
        <v>0</v>
      </c>
      <c r="M2141" s="131"/>
      <c r="N2141" s="133"/>
    </row>
    <row r="2142" spans="1:14" x14ac:dyDescent="0.25">
      <c r="A2142" s="130"/>
      <c r="B2142" s="130"/>
      <c r="C2142" s="131"/>
      <c r="D2142" s="112" t="str">
        <f>_xlfn.XLOOKUP(Table1[[#This Row],[Service]],Validation!$A$2:$A$15,Validation!$B$2:$B$15,"",0,1)</f>
        <v/>
      </c>
      <c r="E2142" s="131"/>
      <c r="F2142" s="132"/>
      <c r="G2142" s="133"/>
      <c r="H2142" s="134"/>
      <c r="I2142" s="131"/>
      <c r="J2142" s="131"/>
      <c r="K2142" s="131"/>
      <c r="L2142" s="135">
        <f>Table1[[#This Row],[Per Unit Price]]*MAX(1,Table1[[#This Row],[Qty of Units]])*MAX(1,Table1[[#This Row],['#NCMs Served / FTEs Employed]])*MAX(1,Table1[[#This Row],[Duration of Service]])</f>
        <v>0</v>
      </c>
      <c r="M2142" s="131"/>
      <c r="N2142" s="133"/>
    </row>
    <row r="2143" spans="1:14" x14ac:dyDescent="0.25">
      <c r="A2143" s="130"/>
      <c r="B2143" s="130"/>
      <c r="C2143" s="131"/>
      <c r="D2143" s="112" t="str">
        <f>_xlfn.XLOOKUP(Table1[[#This Row],[Service]],Validation!$A$2:$A$15,Validation!$B$2:$B$15,"",0,1)</f>
        <v/>
      </c>
      <c r="E2143" s="131"/>
      <c r="F2143" s="132"/>
      <c r="G2143" s="133"/>
      <c r="H2143" s="134"/>
      <c r="I2143" s="131"/>
      <c r="J2143" s="131"/>
      <c r="K2143" s="131"/>
      <c r="L2143" s="135">
        <f>Table1[[#This Row],[Per Unit Price]]*MAX(1,Table1[[#This Row],[Qty of Units]])*MAX(1,Table1[[#This Row],['#NCMs Served / FTEs Employed]])*MAX(1,Table1[[#This Row],[Duration of Service]])</f>
        <v>0</v>
      </c>
      <c r="M2143" s="131"/>
      <c r="N2143" s="133"/>
    </row>
    <row r="2144" spans="1:14" x14ac:dyDescent="0.25">
      <c r="A2144" s="130"/>
      <c r="B2144" s="130"/>
      <c r="C2144" s="131"/>
      <c r="D2144" s="112" t="str">
        <f>_xlfn.XLOOKUP(Table1[[#This Row],[Service]],Validation!$A$2:$A$15,Validation!$B$2:$B$15,"",0,1)</f>
        <v/>
      </c>
      <c r="E2144" s="131"/>
      <c r="F2144" s="132"/>
      <c r="G2144" s="133"/>
      <c r="H2144" s="134"/>
      <c r="I2144" s="131"/>
      <c r="J2144" s="131"/>
      <c r="K2144" s="131"/>
      <c r="L2144" s="135">
        <f>Table1[[#This Row],[Per Unit Price]]*MAX(1,Table1[[#This Row],[Qty of Units]])*MAX(1,Table1[[#This Row],['#NCMs Served / FTEs Employed]])*MAX(1,Table1[[#This Row],[Duration of Service]])</f>
        <v>0</v>
      </c>
      <c r="M2144" s="131"/>
      <c r="N2144" s="133"/>
    </row>
    <row r="2145" spans="1:14" x14ac:dyDescent="0.25">
      <c r="A2145" s="130"/>
      <c r="B2145" s="130"/>
      <c r="C2145" s="131"/>
      <c r="D2145" s="112" t="str">
        <f>_xlfn.XLOOKUP(Table1[[#This Row],[Service]],Validation!$A$2:$A$15,Validation!$B$2:$B$15,"",0,1)</f>
        <v/>
      </c>
      <c r="E2145" s="131"/>
      <c r="F2145" s="132"/>
      <c r="G2145" s="133"/>
      <c r="H2145" s="134"/>
      <c r="I2145" s="131"/>
      <c r="J2145" s="131"/>
      <c r="K2145" s="131"/>
      <c r="L2145" s="135">
        <f>Table1[[#This Row],[Per Unit Price]]*MAX(1,Table1[[#This Row],[Qty of Units]])*MAX(1,Table1[[#This Row],['#NCMs Served / FTEs Employed]])*MAX(1,Table1[[#This Row],[Duration of Service]])</f>
        <v>0</v>
      </c>
      <c r="M2145" s="131"/>
      <c r="N2145" s="133"/>
    </row>
    <row r="2146" spans="1:14" x14ac:dyDescent="0.25">
      <c r="A2146" s="130"/>
      <c r="B2146" s="130"/>
      <c r="C2146" s="131"/>
      <c r="D2146" s="112" t="str">
        <f>_xlfn.XLOOKUP(Table1[[#This Row],[Service]],Validation!$A$2:$A$15,Validation!$B$2:$B$15,"",0,1)</f>
        <v/>
      </c>
      <c r="E2146" s="131"/>
      <c r="F2146" s="132"/>
      <c r="G2146" s="133"/>
      <c r="H2146" s="134"/>
      <c r="I2146" s="131"/>
      <c r="J2146" s="131"/>
      <c r="K2146" s="131"/>
      <c r="L2146" s="135">
        <f>Table1[[#This Row],[Per Unit Price]]*MAX(1,Table1[[#This Row],[Qty of Units]])*MAX(1,Table1[[#This Row],['#NCMs Served / FTEs Employed]])*MAX(1,Table1[[#This Row],[Duration of Service]])</f>
        <v>0</v>
      </c>
      <c r="M2146" s="131"/>
      <c r="N2146" s="133"/>
    </row>
    <row r="2147" spans="1:14" x14ac:dyDescent="0.25">
      <c r="A2147" s="130"/>
      <c r="B2147" s="130"/>
      <c r="C2147" s="131"/>
      <c r="D2147" s="112" t="str">
        <f>_xlfn.XLOOKUP(Table1[[#This Row],[Service]],Validation!$A$2:$A$15,Validation!$B$2:$B$15,"",0,1)</f>
        <v/>
      </c>
      <c r="E2147" s="131"/>
      <c r="F2147" s="132"/>
      <c r="G2147" s="133"/>
      <c r="H2147" s="134"/>
      <c r="I2147" s="131"/>
      <c r="J2147" s="131"/>
      <c r="K2147" s="131"/>
      <c r="L2147" s="135">
        <f>Table1[[#This Row],[Per Unit Price]]*MAX(1,Table1[[#This Row],[Qty of Units]])*MAX(1,Table1[[#This Row],['#NCMs Served / FTEs Employed]])*MAX(1,Table1[[#This Row],[Duration of Service]])</f>
        <v>0</v>
      </c>
      <c r="M2147" s="131"/>
      <c r="N2147" s="133"/>
    </row>
    <row r="2148" spans="1:14" x14ac:dyDescent="0.25">
      <c r="A2148" s="130"/>
      <c r="B2148" s="130"/>
      <c r="C2148" s="131"/>
      <c r="D2148" s="112" t="str">
        <f>_xlfn.XLOOKUP(Table1[[#This Row],[Service]],Validation!$A$2:$A$15,Validation!$B$2:$B$15,"",0,1)</f>
        <v/>
      </c>
      <c r="E2148" s="131"/>
      <c r="F2148" s="132"/>
      <c r="G2148" s="133"/>
      <c r="H2148" s="134"/>
      <c r="I2148" s="131"/>
      <c r="J2148" s="131"/>
      <c r="K2148" s="131"/>
      <c r="L2148" s="135">
        <f>Table1[[#This Row],[Per Unit Price]]*MAX(1,Table1[[#This Row],[Qty of Units]])*MAX(1,Table1[[#This Row],['#NCMs Served / FTEs Employed]])*MAX(1,Table1[[#This Row],[Duration of Service]])</f>
        <v>0</v>
      </c>
      <c r="M2148" s="131"/>
      <c r="N2148" s="133"/>
    </row>
    <row r="2149" spans="1:14" x14ac:dyDescent="0.25">
      <c r="A2149" s="130"/>
      <c r="B2149" s="130"/>
      <c r="C2149" s="131"/>
      <c r="D2149" s="112" t="str">
        <f>_xlfn.XLOOKUP(Table1[[#This Row],[Service]],Validation!$A$2:$A$15,Validation!$B$2:$B$15,"",0,1)</f>
        <v/>
      </c>
      <c r="E2149" s="131"/>
      <c r="F2149" s="132"/>
      <c r="G2149" s="133"/>
      <c r="H2149" s="134"/>
      <c r="I2149" s="131"/>
      <c r="J2149" s="131"/>
      <c r="K2149" s="131"/>
      <c r="L2149" s="135">
        <f>Table1[[#This Row],[Per Unit Price]]*MAX(1,Table1[[#This Row],[Qty of Units]])*MAX(1,Table1[[#This Row],['#NCMs Served / FTEs Employed]])*MAX(1,Table1[[#This Row],[Duration of Service]])</f>
        <v>0</v>
      </c>
      <c r="M2149" s="131"/>
      <c r="N2149" s="133"/>
    </row>
    <row r="2150" spans="1:14" x14ac:dyDescent="0.25">
      <c r="A2150" s="130"/>
      <c r="B2150" s="130"/>
      <c r="C2150" s="131"/>
      <c r="D2150" s="112" t="str">
        <f>_xlfn.XLOOKUP(Table1[[#This Row],[Service]],Validation!$A$2:$A$15,Validation!$B$2:$B$15,"",0,1)</f>
        <v/>
      </c>
      <c r="E2150" s="131"/>
      <c r="F2150" s="132"/>
      <c r="G2150" s="133"/>
      <c r="H2150" s="134"/>
      <c r="I2150" s="131"/>
      <c r="J2150" s="131"/>
      <c r="K2150" s="131"/>
      <c r="L2150" s="135">
        <f>Table1[[#This Row],[Per Unit Price]]*MAX(1,Table1[[#This Row],[Qty of Units]])*MAX(1,Table1[[#This Row],['#NCMs Served / FTEs Employed]])*MAX(1,Table1[[#This Row],[Duration of Service]])</f>
        <v>0</v>
      </c>
      <c r="M2150" s="131"/>
      <c r="N2150" s="133"/>
    </row>
    <row r="2151" spans="1:14" x14ac:dyDescent="0.25">
      <c r="A2151" s="130"/>
      <c r="B2151" s="130"/>
      <c r="C2151" s="131"/>
      <c r="D2151" s="112" t="str">
        <f>_xlfn.XLOOKUP(Table1[[#This Row],[Service]],Validation!$A$2:$A$15,Validation!$B$2:$B$15,"",0,1)</f>
        <v/>
      </c>
      <c r="E2151" s="131"/>
      <c r="F2151" s="132"/>
      <c r="G2151" s="133"/>
      <c r="H2151" s="134"/>
      <c r="I2151" s="131"/>
      <c r="J2151" s="131"/>
      <c r="K2151" s="131"/>
      <c r="L2151" s="135">
        <f>Table1[[#This Row],[Per Unit Price]]*MAX(1,Table1[[#This Row],[Qty of Units]])*MAX(1,Table1[[#This Row],['#NCMs Served / FTEs Employed]])*MAX(1,Table1[[#This Row],[Duration of Service]])</f>
        <v>0</v>
      </c>
      <c r="M2151" s="131"/>
      <c r="N2151" s="133"/>
    </row>
    <row r="2152" spans="1:14" x14ac:dyDescent="0.25">
      <c r="A2152" s="130"/>
      <c r="B2152" s="130"/>
      <c r="C2152" s="131"/>
      <c r="D2152" s="112" t="str">
        <f>_xlfn.XLOOKUP(Table1[[#This Row],[Service]],Validation!$A$2:$A$15,Validation!$B$2:$B$15,"",0,1)</f>
        <v/>
      </c>
      <c r="E2152" s="131"/>
      <c r="F2152" s="132"/>
      <c r="G2152" s="133"/>
      <c r="H2152" s="134"/>
      <c r="I2152" s="131"/>
      <c r="J2152" s="131"/>
      <c r="K2152" s="131"/>
      <c r="L2152" s="135">
        <f>Table1[[#This Row],[Per Unit Price]]*MAX(1,Table1[[#This Row],[Qty of Units]])*MAX(1,Table1[[#This Row],['#NCMs Served / FTEs Employed]])*MAX(1,Table1[[#This Row],[Duration of Service]])</f>
        <v>0</v>
      </c>
      <c r="M2152" s="131"/>
      <c r="N2152" s="133"/>
    </row>
    <row r="2153" spans="1:14" x14ac:dyDescent="0.25">
      <c r="A2153" s="130"/>
      <c r="B2153" s="130"/>
      <c r="C2153" s="131"/>
      <c r="D2153" s="112" t="str">
        <f>_xlfn.XLOOKUP(Table1[[#This Row],[Service]],Validation!$A$2:$A$15,Validation!$B$2:$B$15,"",0,1)</f>
        <v/>
      </c>
      <c r="E2153" s="131"/>
      <c r="F2153" s="132"/>
      <c r="G2153" s="133"/>
      <c r="H2153" s="134"/>
      <c r="I2153" s="131"/>
      <c r="J2153" s="131"/>
      <c r="K2153" s="131"/>
      <c r="L2153" s="135">
        <f>Table1[[#This Row],[Per Unit Price]]*MAX(1,Table1[[#This Row],[Qty of Units]])*MAX(1,Table1[[#This Row],['#NCMs Served / FTEs Employed]])*MAX(1,Table1[[#This Row],[Duration of Service]])</f>
        <v>0</v>
      </c>
      <c r="M2153" s="131"/>
      <c r="N2153" s="133"/>
    </row>
    <row r="2154" spans="1:14" x14ac:dyDescent="0.25">
      <c r="A2154" s="130"/>
      <c r="B2154" s="130"/>
      <c r="C2154" s="131"/>
      <c r="D2154" s="112" t="str">
        <f>_xlfn.XLOOKUP(Table1[[#This Row],[Service]],Validation!$A$2:$A$15,Validation!$B$2:$B$15,"",0,1)</f>
        <v/>
      </c>
      <c r="E2154" s="131"/>
      <c r="F2154" s="132"/>
      <c r="G2154" s="133"/>
      <c r="H2154" s="134"/>
      <c r="I2154" s="131"/>
      <c r="J2154" s="131"/>
      <c r="K2154" s="131"/>
      <c r="L2154" s="135">
        <f>Table1[[#This Row],[Per Unit Price]]*MAX(1,Table1[[#This Row],[Qty of Units]])*MAX(1,Table1[[#This Row],['#NCMs Served / FTEs Employed]])*MAX(1,Table1[[#This Row],[Duration of Service]])</f>
        <v>0</v>
      </c>
      <c r="M2154" s="131"/>
      <c r="N2154" s="133"/>
    </row>
    <row r="2155" spans="1:14" x14ac:dyDescent="0.25">
      <c r="A2155" s="130"/>
      <c r="B2155" s="130"/>
      <c r="C2155" s="131"/>
      <c r="D2155" s="112" t="str">
        <f>_xlfn.XLOOKUP(Table1[[#This Row],[Service]],Validation!$A$2:$A$15,Validation!$B$2:$B$15,"",0,1)</f>
        <v/>
      </c>
      <c r="E2155" s="131"/>
      <c r="F2155" s="132"/>
      <c r="G2155" s="133"/>
      <c r="H2155" s="134"/>
      <c r="I2155" s="131"/>
      <c r="J2155" s="131"/>
      <c r="K2155" s="131"/>
      <c r="L2155" s="135">
        <f>Table1[[#This Row],[Per Unit Price]]*MAX(1,Table1[[#This Row],[Qty of Units]])*MAX(1,Table1[[#This Row],['#NCMs Served / FTEs Employed]])*MAX(1,Table1[[#This Row],[Duration of Service]])</f>
        <v>0</v>
      </c>
      <c r="M2155" s="131"/>
      <c r="N2155" s="133"/>
    </row>
    <row r="2156" spans="1:14" x14ac:dyDescent="0.25">
      <c r="A2156" s="130"/>
      <c r="B2156" s="130"/>
      <c r="C2156" s="131"/>
      <c r="D2156" s="112" t="str">
        <f>_xlfn.XLOOKUP(Table1[[#This Row],[Service]],Validation!$A$2:$A$15,Validation!$B$2:$B$15,"",0,1)</f>
        <v/>
      </c>
      <c r="E2156" s="131"/>
      <c r="F2156" s="132"/>
      <c r="G2156" s="133"/>
      <c r="H2156" s="134"/>
      <c r="I2156" s="131"/>
      <c r="J2156" s="131"/>
      <c r="K2156" s="131"/>
      <c r="L2156" s="135">
        <f>Table1[[#This Row],[Per Unit Price]]*MAX(1,Table1[[#This Row],[Qty of Units]])*MAX(1,Table1[[#This Row],['#NCMs Served / FTEs Employed]])*MAX(1,Table1[[#This Row],[Duration of Service]])</f>
        <v>0</v>
      </c>
      <c r="M2156" s="131"/>
      <c r="N2156" s="133"/>
    </row>
    <row r="2157" spans="1:14" x14ac:dyDescent="0.25">
      <c r="A2157" s="130"/>
      <c r="B2157" s="130"/>
      <c r="C2157" s="131"/>
      <c r="D2157" s="112" t="str">
        <f>_xlfn.XLOOKUP(Table1[[#This Row],[Service]],Validation!$A$2:$A$15,Validation!$B$2:$B$15,"",0,1)</f>
        <v/>
      </c>
      <c r="E2157" s="131"/>
      <c r="F2157" s="132"/>
      <c r="G2157" s="133"/>
      <c r="H2157" s="134"/>
      <c r="I2157" s="131"/>
      <c r="J2157" s="131"/>
      <c r="K2157" s="131"/>
      <c r="L2157" s="135">
        <f>Table1[[#This Row],[Per Unit Price]]*MAX(1,Table1[[#This Row],[Qty of Units]])*MAX(1,Table1[[#This Row],['#NCMs Served / FTEs Employed]])*MAX(1,Table1[[#This Row],[Duration of Service]])</f>
        <v>0</v>
      </c>
      <c r="M2157" s="131"/>
      <c r="N2157" s="133"/>
    </row>
    <row r="2158" spans="1:14" x14ac:dyDescent="0.25">
      <c r="A2158" s="130"/>
      <c r="B2158" s="130"/>
      <c r="C2158" s="131"/>
      <c r="D2158" s="112" t="str">
        <f>_xlfn.XLOOKUP(Table1[[#This Row],[Service]],Validation!$A$2:$A$15,Validation!$B$2:$B$15,"",0,1)</f>
        <v/>
      </c>
      <c r="E2158" s="131"/>
      <c r="F2158" s="132"/>
      <c r="G2158" s="133"/>
      <c r="H2158" s="134"/>
      <c r="I2158" s="131"/>
      <c r="J2158" s="131"/>
      <c r="K2158" s="131"/>
      <c r="L2158" s="135">
        <f>Table1[[#This Row],[Per Unit Price]]*MAX(1,Table1[[#This Row],[Qty of Units]])*MAX(1,Table1[[#This Row],['#NCMs Served / FTEs Employed]])*MAX(1,Table1[[#This Row],[Duration of Service]])</f>
        <v>0</v>
      </c>
      <c r="M2158" s="131"/>
      <c r="N2158" s="133"/>
    </row>
    <row r="2159" spans="1:14" x14ac:dyDescent="0.25">
      <c r="A2159" s="130"/>
      <c r="B2159" s="130"/>
      <c r="C2159" s="131"/>
      <c r="D2159" s="112" t="str">
        <f>_xlfn.XLOOKUP(Table1[[#This Row],[Service]],Validation!$A$2:$A$15,Validation!$B$2:$B$15,"",0,1)</f>
        <v/>
      </c>
      <c r="E2159" s="131"/>
      <c r="F2159" s="132"/>
      <c r="G2159" s="133"/>
      <c r="H2159" s="134"/>
      <c r="I2159" s="131"/>
      <c r="J2159" s="131"/>
      <c r="K2159" s="131"/>
      <c r="L2159" s="135">
        <f>Table1[[#This Row],[Per Unit Price]]*MAX(1,Table1[[#This Row],[Qty of Units]])*MAX(1,Table1[[#This Row],['#NCMs Served / FTEs Employed]])*MAX(1,Table1[[#This Row],[Duration of Service]])</f>
        <v>0</v>
      </c>
      <c r="M2159" s="131"/>
      <c r="N2159" s="133"/>
    </row>
    <row r="2160" spans="1:14" x14ac:dyDescent="0.25">
      <c r="A2160" s="130"/>
      <c r="B2160" s="130"/>
      <c r="C2160" s="131"/>
      <c r="D2160" s="112" t="str">
        <f>_xlfn.XLOOKUP(Table1[[#This Row],[Service]],Validation!$A$2:$A$15,Validation!$B$2:$B$15,"",0,1)</f>
        <v/>
      </c>
      <c r="E2160" s="131"/>
      <c r="F2160" s="132"/>
      <c r="G2160" s="133"/>
      <c r="H2160" s="134"/>
      <c r="I2160" s="131"/>
      <c r="J2160" s="131"/>
      <c r="K2160" s="131"/>
      <c r="L2160" s="135">
        <f>Table1[[#This Row],[Per Unit Price]]*MAX(1,Table1[[#This Row],[Qty of Units]])*MAX(1,Table1[[#This Row],['#NCMs Served / FTEs Employed]])*MAX(1,Table1[[#This Row],[Duration of Service]])</f>
        <v>0</v>
      </c>
      <c r="M2160" s="131"/>
      <c r="N2160" s="133"/>
    </row>
    <row r="2161" spans="1:14" x14ac:dyDescent="0.25">
      <c r="A2161" s="130"/>
      <c r="B2161" s="130"/>
      <c r="C2161" s="131"/>
      <c r="D2161" s="112" t="str">
        <f>_xlfn.XLOOKUP(Table1[[#This Row],[Service]],Validation!$A$2:$A$15,Validation!$B$2:$B$15,"",0,1)</f>
        <v/>
      </c>
      <c r="E2161" s="131"/>
      <c r="F2161" s="132"/>
      <c r="G2161" s="133"/>
      <c r="H2161" s="134"/>
      <c r="I2161" s="131"/>
      <c r="J2161" s="131"/>
      <c r="K2161" s="131"/>
      <c r="L2161" s="135">
        <f>Table1[[#This Row],[Per Unit Price]]*MAX(1,Table1[[#This Row],[Qty of Units]])*MAX(1,Table1[[#This Row],['#NCMs Served / FTEs Employed]])*MAX(1,Table1[[#This Row],[Duration of Service]])</f>
        <v>0</v>
      </c>
      <c r="M2161" s="131"/>
      <c r="N2161" s="133"/>
    </row>
    <row r="2162" spans="1:14" x14ac:dyDescent="0.25">
      <c r="A2162" s="130"/>
      <c r="B2162" s="130"/>
      <c r="C2162" s="131"/>
      <c r="D2162" s="112" t="str">
        <f>_xlfn.XLOOKUP(Table1[[#This Row],[Service]],Validation!$A$2:$A$15,Validation!$B$2:$B$15,"",0,1)</f>
        <v/>
      </c>
      <c r="E2162" s="131"/>
      <c r="F2162" s="132"/>
      <c r="G2162" s="133"/>
      <c r="H2162" s="134"/>
      <c r="I2162" s="131"/>
      <c r="J2162" s="131"/>
      <c r="K2162" s="131"/>
      <c r="L2162" s="135">
        <f>Table1[[#This Row],[Per Unit Price]]*MAX(1,Table1[[#This Row],[Qty of Units]])*MAX(1,Table1[[#This Row],['#NCMs Served / FTEs Employed]])*MAX(1,Table1[[#This Row],[Duration of Service]])</f>
        <v>0</v>
      </c>
      <c r="M2162" s="131"/>
      <c r="N2162" s="133"/>
    </row>
    <row r="2163" spans="1:14" x14ac:dyDescent="0.25">
      <c r="A2163" s="130"/>
      <c r="B2163" s="130"/>
      <c r="C2163" s="131"/>
      <c r="D2163" s="112" t="str">
        <f>_xlfn.XLOOKUP(Table1[[#This Row],[Service]],Validation!$A$2:$A$15,Validation!$B$2:$B$15,"",0,1)</f>
        <v/>
      </c>
      <c r="E2163" s="131"/>
      <c r="F2163" s="132"/>
      <c r="G2163" s="133"/>
      <c r="H2163" s="134"/>
      <c r="I2163" s="131"/>
      <c r="J2163" s="131"/>
      <c r="K2163" s="131"/>
      <c r="L2163" s="135">
        <f>Table1[[#This Row],[Per Unit Price]]*MAX(1,Table1[[#This Row],[Qty of Units]])*MAX(1,Table1[[#This Row],['#NCMs Served / FTEs Employed]])*MAX(1,Table1[[#This Row],[Duration of Service]])</f>
        <v>0</v>
      </c>
      <c r="M2163" s="131"/>
      <c r="N2163" s="133"/>
    </row>
    <row r="2164" spans="1:14" x14ac:dyDescent="0.25">
      <c r="A2164" s="130"/>
      <c r="B2164" s="130"/>
      <c r="C2164" s="131"/>
      <c r="D2164" s="112" t="str">
        <f>_xlfn.XLOOKUP(Table1[[#This Row],[Service]],Validation!$A$2:$A$15,Validation!$B$2:$B$15,"",0,1)</f>
        <v/>
      </c>
      <c r="E2164" s="131"/>
      <c r="F2164" s="132"/>
      <c r="G2164" s="133"/>
      <c r="H2164" s="134"/>
      <c r="I2164" s="131"/>
      <c r="J2164" s="131"/>
      <c r="K2164" s="131"/>
      <c r="L2164" s="135">
        <f>Table1[[#This Row],[Per Unit Price]]*MAX(1,Table1[[#This Row],[Qty of Units]])*MAX(1,Table1[[#This Row],['#NCMs Served / FTEs Employed]])*MAX(1,Table1[[#This Row],[Duration of Service]])</f>
        <v>0</v>
      </c>
      <c r="M2164" s="131"/>
      <c r="N2164" s="133"/>
    </row>
    <row r="2165" spans="1:14" x14ac:dyDescent="0.25">
      <c r="A2165" s="130"/>
      <c r="B2165" s="130"/>
      <c r="C2165" s="131"/>
      <c r="D2165" s="112" t="str">
        <f>_xlfn.XLOOKUP(Table1[[#This Row],[Service]],Validation!$A$2:$A$15,Validation!$B$2:$B$15,"",0,1)</f>
        <v/>
      </c>
      <c r="E2165" s="131"/>
      <c r="F2165" s="132"/>
      <c r="G2165" s="133"/>
      <c r="H2165" s="134"/>
      <c r="I2165" s="131"/>
      <c r="J2165" s="131"/>
      <c r="K2165" s="131"/>
      <c r="L2165" s="135">
        <f>Table1[[#This Row],[Per Unit Price]]*MAX(1,Table1[[#This Row],[Qty of Units]])*MAX(1,Table1[[#This Row],['#NCMs Served / FTEs Employed]])*MAX(1,Table1[[#This Row],[Duration of Service]])</f>
        <v>0</v>
      </c>
      <c r="M2165" s="131"/>
      <c r="N2165" s="133"/>
    </row>
    <row r="2166" spans="1:14" x14ac:dyDescent="0.25">
      <c r="A2166" s="130"/>
      <c r="B2166" s="130"/>
      <c r="C2166" s="131"/>
      <c r="D2166" s="112" t="str">
        <f>_xlfn.XLOOKUP(Table1[[#This Row],[Service]],Validation!$A$2:$A$15,Validation!$B$2:$B$15,"",0,1)</f>
        <v/>
      </c>
      <c r="E2166" s="131"/>
      <c r="F2166" s="132"/>
      <c r="G2166" s="133"/>
      <c r="H2166" s="134"/>
      <c r="I2166" s="131"/>
      <c r="J2166" s="131"/>
      <c r="K2166" s="131"/>
      <c r="L2166" s="135">
        <f>Table1[[#This Row],[Per Unit Price]]*MAX(1,Table1[[#This Row],[Qty of Units]])*MAX(1,Table1[[#This Row],['#NCMs Served / FTEs Employed]])*MAX(1,Table1[[#This Row],[Duration of Service]])</f>
        <v>0</v>
      </c>
      <c r="M2166" s="131"/>
      <c r="N2166" s="133"/>
    </row>
    <row r="2167" spans="1:14" x14ac:dyDescent="0.25">
      <c r="A2167" s="130"/>
      <c r="B2167" s="130"/>
      <c r="C2167" s="131"/>
      <c r="D2167" s="112" t="str">
        <f>_xlfn.XLOOKUP(Table1[[#This Row],[Service]],Validation!$A$2:$A$15,Validation!$B$2:$B$15,"",0,1)</f>
        <v/>
      </c>
      <c r="E2167" s="131"/>
      <c r="F2167" s="132"/>
      <c r="G2167" s="133"/>
      <c r="H2167" s="134"/>
      <c r="I2167" s="131"/>
      <c r="J2167" s="131"/>
      <c r="K2167" s="131"/>
      <c r="L2167" s="135">
        <f>Table1[[#This Row],[Per Unit Price]]*MAX(1,Table1[[#This Row],[Qty of Units]])*MAX(1,Table1[[#This Row],['#NCMs Served / FTEs Employed]])*MAX(1,Table1[[#This Row],[Duration of Service]])</f>
        <v>0</v>
      </c>
      <c r="M2167" s="131"/>
      <c r="N2167" s="133"/>
    </row>
    <row r="2168" spans="1:14" x14ac:dyDescent="0.25">
      <c r="A2168" s="130"/>
      <c r="B2168" s="130"/>
      <c r="C2168" s="131"/>
      <c r="D2168" s="112" t="str">
        <f>_xlfn.XLOOKUP(Table1[[#This Row],[Service]],Validation!$A$2:$A$15,Validation!$B$2:$B$15,"",0,1)</f>
        <v/>
      </c>
      <c r="E2168" s="131"/>
      <c r="F2168" s="132"/>
      <c r="G2168" s="133"/>
      <c r="H2168" s="134"/>
      <c r="I2168" s="131"/>
      <c r="J2168" s="131"/>
      <c r="K2168" s="131"/>
      <c r="L2168" s="135">
        <f>Table1[[#This Row],[Per Unit Price]]*MAX(1,Table1[[#This Row],[Qty of Units]])*MAX(1,Table1[[#This Row],['#NCMs Served / FTEs Employed]])*MAX(1,Table1[[#This Row],[Duration of Service]])</f>
        <v>0</v>
      </c>
      <c r="M2168" s="131"/>
      <c r="N2168" s="133"/>
    </row>
    <row r="2169" spans="1:14" x14ac:dyDescent="0.25">
      <c r="A2169" s="130"/>
      <c r="B2169" s="130"/>
      <c r="C2169" s="131"/>
      <c r="D2169" s="112" t="str">
        <f>_xlfn.XLOOKUP(Table1[[#This Row],[Service]],Validation!$A$2:$A$15,Validation!$B$2:$B$15,"",0,1)</f>
        <v/>
      </c>
      <c r="E2169" s="131"/>
      <c r="F2169" s="132"/>
      <c r="G2169" s="133"/>
      <c r="H2169" s="134"/>
      <c r="I2169" s="131"/>
      <c r="J2169" s="131"/>
      <c r="K2169" s="131"/>
      <c r="L2169" s="135">
        <f>Table1[[#This Row],[Per Unit Price]]*MAX(1,Table1[[#This Row],[Qty of Units]])*MAX(1,Table1[[#This Row],['#NCMs Served / FTEs Employed]])*MAX(1,Table1[[#This Row],[Duration of Service]])</f>
        <v>0</v>
      </c>
      <c r="M2169" s="131"/>
      <c r="N2169" s="133"/>
    </row>
    <row r="2170" spans="1:14" x14ac:dyDescent="0.25">
      <c r="A2170" s="130"/>
      <c r="B2170" s="130"/>
      <c r="C2170" s="131"/>
      <c r="D2170" s="112" t="str">
        <f>_xlfn.XLOOKUP(Table1[[#This Row],[Service]],Validation!$A$2:$A$15,Validation!$B$2:$B$15,"",0,1)</f>
        <v/>
      </c>
      <c r="E2170" s="131"/>
      <c r="F2170" s="132"/>
      <c r="G2170" s="133"/>
      <c r="H2170" s="134"/>
      <c r="I2170" s="131"/>
      <c r="J2170" s="131"/>
      <c r="K2170" s="131"/>
      <c r="L2170" s="135">
        <f>Table1[[#This Row],[Per Unit Price]]*MAX(1,Table1[[#This Row],[Qty of Units]])*MAX(1,Table1[[#This Row],['#NCMs Served / FTEs Employed]])*MAX(1,Table1[[#This Row],[Duration of Service]])</f>
        <v>0</v>
      </c>
      <c r="M2170" s="131"/>
      <c r="N2170" s="133"/>
    </row>
    <row r="2171" spans="1:14" x14ac:dyDescent="0.25">
      <c r="A2171" s="130"/>
      <c r="B2171" s="130"/>
      <c r="C2171" s="131"/>
      <c r="D2171" s="112" t="str">
        <f>_xlfn.XLOOKUP(Table1[[#This Row],[Service]],Validation!$A$2:$A$15,Validation!$B$2:$B$15,"",0,1)</f>
        <v/>
      </c>
      <c r="E2171" s="131"/>
      <c r="F2171" s="132"/>
      <c r="G2171" s="133"/>
      <c r="H2171" s="134"/>
      <c r="I2171" s="131"/>
      <c r="J2171" s="131"/>
      <c r="K2171" s="131"/>
      <c r="L2171" s="135">
        <f>Table1[[#This Row],[Per Unit Price]]*MAX(1,Table1[[#This Row],[Qty of Units]])*MAX(1,Table1[[#This Row],['#NCMs Served / FTEs Employed]])*MAX(1,Table1[[#This Row],[Duration of Service]])</f>
        <v>0</v>
      </c>
      <c r="M2171" s="131"/>
      <c r="N2171" s="133"/>
    </row>
    <row r="2172" spans="1:14" x14ac:dyDescent="0.25">
      <c r="A2172" s="130"/>
      <c r="B2172" s="130"/>
      <c r="C2172" s="131"/>
      <c r="D2172" s="112" t="str">
        <f>_xlfn.XLOOKUP(Table1[[#This Row],[Service]],Validation!$A$2:$A$15,Validation!$B$2:$B$15,"",0,1)</f>
        <v/>
      </c>
      <c r="E2172" s="131"/>
      <c r="F2172" s="132"/>
      <c r="G2172" s="133"/>
      <c r="H2172" s="134"/>
      <c r="I2172" s="131"/>
      <c r="J2172" s="131"/>
      <c r="K2172" s="131"/>
      <c r="L2172" s="135">
        <f>Table1[[#This Row],[Per Unit Price]]*MAX(1,Table1[[#This Row],[Qty of Units]])*MAX(1,Table1[[#This Row],['#NCMs Served / FTEs Employed]])*MAX(1,Table1[[#This Row],[Duration of Service]])</f>
        <v>0</v>
      </c>
      <c r="M2172" s="131"/>
      <c r="N2172" s="133"/>
    </row>
    <row r="2173" spans="1:14" x14ac:dyDescent="0.25">
      <c r="A2173" s="130"/>
      <c r="B2173" s="130"/>
      <c r="C2173" s="131"/>
      <c r="D2173" s="112" t="str">
        <f>_xlfn.XLOOKUP(Table1[[#This Row],[Service]],Validation!$A$2:$A$15,Validation!$B$2:$B$15,"",0,1)</f>
        <v/>
      </c>
      <c r="E2173" s="131"/>
      <c r="F2173" s="132"/>
      <c r="G2173" s="133"/>
      <c r="H2173" s="134"/>
      <c r="I2173" s="131"/>
      <c r="J2173" s="131"/>
      <c r="K2173" s="131"/>
      <c r="L2173" s="135">
        <f>Table1[[#This Row],[Per Unit Price]]*MAX(1,Table1[[#This Row],[Qty of Units]])*MAX(1,Table1[[#This Row],['#NCMs Served / FTEs Employed]])*MAX(1,Table1[[#This Row],[Duration of Service]])</f>
        <v>0</v>
      </c>
      <c r="M2173" s="131"/>
      <c r="N2173" s="133"/>
    </row>
    <row r="2174" spans="1:14" x14ac:dyDescent="0.25">
      <c r="A2174" s="130"/>
      <c r="B2174" s="130"/>
      <c r="C2174" s="131"/>
      <c r="D2174" s="112" t="str">
        <f>_xlfn.XLOOKUP(Table1[[#This Row],[Service]],Validation!$A$2:$A$15,Validation!$B$2:$B$15,"",0,1)</f>
        <v/>
      </c>
      <c r="E2174" s="131"/>
      <c r="F2174" s="132"/>
      <c r="G2174" s="133"/>
      <c r="H2174" s="134"/>
      <c r="I2174" s="131"/>
      <c r="J2174" s="131"/>
      <c r="K2174" s="131"/>
      <c r="L2174" s="135">
        <f>Table1[[#This Row],[Per Unit Price]]*MAX(1,Table1[[#This Row],[Qty of Units]])*MAX(1,Table1[[#This Row],['#NCMs Served / FTEs Employed]])*MAX(1,Table1[[#This Row],[Duration of Service]])</f>
        <v>0</v>
      </c>
      <c r="M2174" s="131"/>
      <c r="N2174" s="133"/>
    </row>
    <row r="2175" spans="1:14" x14ac:dyDescent="0.25">
      <c r="A2175" s="130"/>
      <c r="B2175" s="130"/>
      <c r="C2175" s="131"/>
      <c r="D2175" s="112" t="str">
        <f>_xlfn.XLOOKUP(Table1[[#This Row],[Service]],Validation!$A$2:$A$15,Validation!$B$2:$B$15,"",0,1)</f>
        <v/>
      </c>
      <c r="E2175" s="131"/>
      <c r="F2175" s="132"/>
      <c r="G2175" s="133"/>
      <c r="H2175" s="134"/>
      <c r="I2175" s="131"/>
      <c r="J2175" s="131"/>
      <c r="K2175" s="131"/>
      <c r="L2175" s="135">
        <f>Table1[[#This Row],[Per Unit Price]]*MAX(1,Table1[[#This Row],[Qty of Units]])*MAX(1,Table1[[#This Row],['#NCMs Served / FTEs Employed]])*MAX(1,Table1[[#This Row],[Duration of Service]])</f>
        <v>0</v>
      </c>
      <c r="M2175" s="131"/>
      <c r="N2175" s="133"/>
    </row>
    <row r="2176" spans="1:14" x14ac:dyDescent="0.25">
      <c r="A2176" s="130"/>
      <c r="B2176" s="130"/>
      <c r="C2176" s="131"/>
      <c r="D2176" s="112" t="str">
        <f>_xlfn.XLOOKUP(Table1[[#This Row],[Service]],Validation!$A$2:$A$15,Validation!$B$2:$B$15,"",0,1)</f>
        <v/>
      </c>
      <c r="E2176" s="131"/>
      <c r="F2176" s="132"/>
      <c r="G2176" s="133"/>
      <c r="H2176" s="134"/>
      <c r="I2176" s="131"/>
      <c r="J2176" s="131"/>
      <c r="K2176" s="131"/>
      <c r="L2176" s="135">
        <f>Table1[[#This Row],[Per Unit Price]]*MAX(1,Table1[[#This Row],[Qty of Units]])*MAX(1,Table1[[#This Row],['#NCMs Served / FTEs Employed]])*MAX(1,Table1[[#This Row],[Duration of Service]])</f>
        <v>0</v>
      </c>
      <c r="M2176" s="131"/>
      <c r="N2176" s="133"/>
    </row>
    <row r="2177" spans="1:14" x14ac:dyDescent="0.25">
      <c r="A2177" s="130"/>
      <c r="B2177" s="130"/>
      <c r="C2177" s="131"/>
      <c r="D2177" s="112" t="str">
        <f>_xlfn.XLOOKUP(Table1[[#This Row],[Service]],Validation!$A$2:$A$15,Validation!$B$2:$B$15,"",0,1)</f>
        <v/>
      </c>
      <c r="E2177" s="131"/>
      <c r="F2177" s="132"/>
      <c r="G2177" s="133"/>
      <c r="H2177" s="134"/>
      <c r="I2177" s="131"/>
      <c r="J2177" s="131"/>
      <c r="K2177" s="131"/>
      <c r="L2177" s="135">
        <f>Table1[[#This Row],[Per Unit Price]]*MAX(1,Table1[[#This Row],[Qty of Units]])*MAX(1,Table1[[#This Row],['#NCMs Served / FTEs Employed]])*MAX(1,Table1[[#This Row],[Duration of Service]])</f>
        <v>0</v>
      </c>
      <c r="M2177" s="131"/>
      <c r="N2177" s="133"/>
    </row>
    <row r="2178" spans="1:14" x14ac:dyDescent="0.25">
      <c r="A2178" s="130"/>
      <c r="B2178" s="130"/>
      <c r="C2178" s="131"/>
      <c r="D2178" s="112" t="str">
        <f>_xlfn.XLOOKUP(Table1[[#This Row],[Service]],Validation!$A$2:$A$15,Validation!$B$2:$B$15,"",0,1)</f>
        <v/>
      </c>
      <c r="E2178" s="131"/>
      <c r="F2178" s="132"/>
      <c r="G2178" s="133"/>
      <c r="H2178" s="134"/>
      <c r="I2178" s="131"/>
      <c r="J2178" s="131"/>
      <c r="K2178" s="131"/>
      <c r="L2178" s="135">
        <f>Table1[[#This Row],[Per Unit Price]]*MAX(1,Table1[[#This Row],[Qty of Units]])*MAX(1,Table1[[#This Row],['#NCMs Served / FTEs Employed]])*MAX(1,Table1[[#This Row],[Duration of Service]])</f>
        <v>0</v>
      </c>
      <c r="M2178" s="131"/>
      <c r="N2178" s="133"/>
    </row>
    <row r="2179" spans="1:14" x14ac:dyDescent="0.25">
      <c r="A2179" s="130"/>
      <c r="B2179" s="130"/>
      <c r="C2179" s="131"/>
      <c r="D2179" s="112" t="str">
        <f>_xlfn.XLOOKUP(Table1[[#This Row],[Service]],Validation!$A$2:$A$15,Validation!$B$2:$B$15,"",0,1)</f>
        <v/>
      </c>
      <c r="E2179" s="131"/>
      <c r="F2179" s="132"/>
      <c r="G2179" s="133"/>
      <c r="H2179" s="134"/>
      <c r="I2179" s="131"/>
      <c r="J2179" s="131"/>
      <c r="K2179" s="131"/>
      <c r="L2179" s="135">
        <f>Table1[[#This Row],[Per Unit Price]]*MAX(1,Table1[[#This Row],[Qty of Units]])*MAX(1,Table1[[#This Row],['#NCMs Served / FTEs Employed]])*MAX(1,Table1[[#This Row],[Duration of Service]])</f>
        <v>0</v>
      </c>
      <c r="M2179" s="131"/>
      <c r="N2179" s="133"/>
    </row>
    <row r="2180" spans="1:14" x14ac:dyDescent="0.25">
      <c r="A2180" s="130"/>
      <c r="B2180" s="130"/>
      <c r="C2180" s="131"/>
      <c r="D2180" s="112" t="str">
        <f>_xlfn.XLOOKUP(Table1[[#This Row],[Service]],Validation!$A$2:$A$15,Validation!$B$2:$B$15,"",0,1)</f>
        <v/>
      </c>
      <c r="E2180" s="131"/>
      <c r="F2180" s="132"/>
      <c r="G2180" s="133"/>
      <c r="H2180" s="134"/>
      <c r="I2180" s="131"/>
      <c r="J2180" s="131"/>
      <c r="K2180" s="131"/>
      <c r="L2180" s="135">
        <f>Table1[[#This Row],[Per Unit Price]]*MAX(1,Table1[[#This Row],[Qty of Units]])*MAX(1,Table1[[#This Row],['#NCMs Served / FTEs Employed]])*MAX(1,Table1[[#This Row],[Duration of Service]])</f>
        <v>0</v>
      </c>
      <c r="M2180" s="131"/>
      <c r="N2180" s="133"/>
    </row>
    <row r="2181" spans="1:14" x14ac:dyDescent="0.25">
      <c r="A2181" s="130"/>
      <c r="B2181" s="130"/>
      <c r="C2181" s="131"/>
      <c r="D2181" s="112" t="str">
        <f>_xlfn.XLOOKUP(Table1[[#This Row],[Service]],Validation!$A$2:$A$15,Validation!$B$2:$B$15,"",0,1)</f>
        <v/>
      </c>
      <c r="E2181" s="131"/>
      <c r="F2181" s="132"/>
      <c r="G2181" s="133"/>
      <c r="H2181" s="134"/>
      <c r="I2181" s="131"/>
      <c r="J2181" s="131"/>
      <c r="K2181" s="131"/>
      <c r="L2181" s="135">
        <f>Table1[[#This Row],[Per Unit Price]]*MAX(1,Table1[[#This Row],[Qty of Units]])*MAX(1,Table1[[#This Row],['#NCMs Served / FTEs Employed]])*MAX(1,Table1[[#This Row],[Duration of Service]])</f>
        <v>0</v>
      </c>
      <c r="M2181" s="131"/>
      <c r="N2181" s="133"/>
    </row>
    <row r="2182" spans="1:14" x14ac:dyDescent="0.25">
      <c r="A2182" s="130"/>
      <c r="B2182" s="130"/>
      <c r="C2182" s="131"/>
      <c r="D2182" s="112" t="str">
        <f>_xlfn.XLOOKUP(Table1[[#This Row],[Service]],Validation!$A$2:$A$15,Validation!$B$2:$B$15,"",0,1)</f>
        <v/>
      </c>
      <c r="E2182" s="131"/>
      <c r="F2182" s="132"/>
      <c r="G2182" s="133"/>
      <c r="H2182" s="134"/>
      <c r="I2182" s="131"/>
      <c r="J2182" s="131"/>
      <c r="K2182" s="131"/>
      <c r="L2182" s="135">
        <f>Table1[[#This Row],[Per Unit Price]]*MAX(1,Table1[[#This Row],[Qty of Units]])*MAX(1,Table1[[#This Row],['#NCMs Served / FTEs Employed]])*MAX(1,Table1[[#This Row],[Duration of Service]])</f>
        <v>0</v>
      </c>
      <c r="M2182" s="131"/>
      <c r="N2182" s="133"/>
    </row>
    <row r="2183" spans="1:14" x14ac:dyDescent="0.25">
      <c r="A2183" s="130"/>
      <c r="B2183" s="130"/>
      <c r="C2183" s="131"/>
      <c r="D2183" s="112" t="str">
        <f>_xlfn.XLOOKUP(Table1[[#This Row],[Service]],Validation!$A$2:$A$15,Validation!$B$2:$B$15,"",0,1)</f>
        <v/>
      </c>
      <c r="E2183" s="131"/>
      <c r="F2183" s="132"/>
      <c r="G2183" s="133"/>
      <c r="H2183" s="134"/>
      <c r="I2183" s="131"/>
      <c r="J2183" s="131"/>
      <c r="K2183" s="131"/>
      <c r="L2183" s="135">
        <f>Table1[[#This Row],[Per Unit Price]]*MAX(1,Table1[[#This Row],[Qty of Units]])*MAX(1,Table1[[#This Row],['#NCMs Served / FTEs Employed]])*MAX(1,Table1[[#This Row],[Duration of Service]])</f>
        <v>0</v>
      </c>
      <c r="M2183" s="131"/>
      <c r="N2183" s="133"/>
    </row>
    <row r="2184" spans="1:14" x14ac:dyDescent="0.25">
      <c r="A2184" s="130"/>
      <c r="B2184" s="130"/>
      <c r="C2184" s="131"/>
      <c r="D2184" s="112" t="str">
        <f>_xlfn.XLOOKUP(Table1[[#This Row],[Service]],Validation!$A$2:$A$15,Validation!$B$2:$B$15,"",0,1)</f>
        <v/>
      </c>
      <c r="E2184" s="131"/>
      <c r="F2184" s="132"/>
      <c r="G2184" s="133"/>
      <c r="H2184" s="134"/>
      <c r="I2184" s="131"/>
      <c r="J2184" s="131"/>
      <c r="K2184" s="131"/>
      <c r="L2184" s="135">
        <f>Table1[[#This Row],[Per Unit Price]]*MAX(1,Table1[[#This Row],[Qty of Units]])*MAX(1,Table1[[#This Row],['#NCMs Served / FTEs Employed]])*MAX(1,Table1[[#This Row],[Duration of Service]])</f>
        <v>0</v>
      </c>
      <c r="M2184" s="131"/>
      <c r="N2184" s="133"/>
    </row>
    <row r="2185" spans="1:14" x14ac:dyDescent="0.25">
      <c r="A2185" s="130"/>
      <c r="B2185" s="130"/>
      <c r="C2185" s="131"/>
      <c r="D2185" s="112" t="str">
        <f>_xlfn.XLOOKUP(Table1[[#This Row],[Service]],Validation!$A$2:$A$15,Validation!$B$2:$B$15,"",0,1)</f>
        <v/>
      </c>
      <c r="E2185" s="131"/>
      <c r="F2185" s="132"/>
      <c r="G2185" s="133"/>
      <c r="H2185" s="134"/>
      <c r="I2185" s="131"/>
      <c r="J2185" s="131"/>
      <c r="K2185" s="131"/>
      <c r="L2185" s="135">
        <f>Table1[[#This Row],[Per Unit Price]]*MAX(1,Table1[[#This Row],[Qty of Units]])*MAX(1,Table1[[#This Row],['#NCMs Served / FTEs Employed]])*MAX(1,Table1[[#This Row],[Duration of Service]])</f>
        <v>0</v>
      </c>
      <c r="M2185" s="131"/>
      <c r="N2185" s="133"/>
    </row>
    <row r="2186" spans="1:14" x14ac:dyDescent="0.25">
      <c r="A2186" s="130"/>
      <c r="B2186" s="130"/>
      <c r="C2186" s="131"/>
      <c r="D2186" s="112" t="str">
        <f>_xlfn.XLOOKUP(Table1[[#This Row],[Service]],Validation!$A$2:$A$15,Validation!$B$2:$B$15,"",0,1)</f>
        <v/>
      </c>
      <c r="E2186" s="131"/>
      <c r="F2186" s="132"/>
      <c r="G2186" s="133"/>
      <c r="H2186" s="134"/>
      <c r="I2186" s="131"/>
      <c r="J2186" s="131"/>
      <c r="K2186" s="131"/>
      <c r="L2186" s="135">
        <f>Table1[[#This Row],[Per Unit Price]]*MAX(1,Table1[[#This Row],[Qty of Units]])*MAX(1,Table1[[#This Row],['#NCMs Served / FTEs Employed]])*MAX(1,Table1[[#This Row],[Duration of Service]])</f>
        <v>0</v>
      </c>
      <c r="M2186" s="131"/>
      <c r="N2186" s="133"/>
    </row>
    <row r="2187" spans="1:14" x14ac:dyDescent="0.25">
      <c r="A2187" s="130"/>
      <c r="B2187" s="130"/>
      <c r="C2187" s="131"/>
      <c r="D2187" s="112" t="str">
        <f>_xlfn.XLOOKUP(Table1[[#This Row],[Service]],Validation!$A$2:$A$15,Validation!$B$2:$B$15,"",0,1)</f>
        <v/>
      </c>
      <c r="E2187" s="131"/>
      <c r="F2187" s="132"/>
      <c r="G2187" s="133"/>
      <c r="H2187" s="134"/>
      <c r="I2187" s="131"/>
      <c r="J2187" s="131"/>
      <c r="K2187" s="131"/>
      <c r="L2187" s="135">
        <f>Table1[[#This Row],[Per Unit Price]]*MAX(1,Table1[[#This Row],[Qty of Units]])*MAX(1,Table1[[#This Row],['#NCMs Served / FTEs Employed]])*MAX(1,Table1[[#This Row],[Duration of Service]])</f>
        <v>0</v>
      </c>
      <c r="M2187" s="131"/>
      <c r="N2187" s="133"/>
    </row>
    <row r="2188" spans="1:14" x14ac:dyDescent="0.25">
      <c r="A2188" s="130"/>
      <c r="B2188" s="130"/>
      <c r="C2188" s="131"/>
      <c r="D2188" s="112" t="str">
        <f>_xlfn.XLOOKUP(Table1[[#This Row],[Service]],Validation!$A$2:$A$15,Validation!$B$2:$B$15,"",0,1)</f>
        <v/>
      </c>
      <c r="E2188" s="131"/>
      <c r="F2188" s="132"/>
      <c r="G2188" s="133"/>
      <c r="H2188" s="134"/>
      <c r="I2188" s="131"/>
      <c r="J2188" s="131"/>
      <c r="K2188" s="131"/>
      <c r="L2188" s="135">
        <f>Table1[[#This Row],[Per Unit Price]]*MAX(1,Table1[[#This Row],[Qty of Units]])*MAX(1,Table1[[#This Row],['#NCMs Served / FTEs Employed]])*MAX(1,Table1[[#This Row],[Duration of Service]])</f>
        <v>0</v>
      </c>
      <c r="M2188" s="131"/>
      <c r="N2188" s="133"/>
    </row>
    <row r="2189" spans="1:14" x14ac:dyDescent="0.25">
      <c r="A2189" s="130"/>
      <c r="B2189" s="130"/>
      <c r="C2189" s="131"/>
      <c r="D2189" s="112" t="str">
        <f>_xlfn.XLOOKUP(Table1[[#This Row],[Service]],Validation!$A$2:$A$15,Validation!$B$2:$B$15,"",0,1)</f>
        <v/>
      </c>
      <c r="E2189" s="131"/>
      <c r="F2189" s="132"/>
      <c r="G2189" s="133"/>
      <c r="H2189" s="134"/>
      <c r="I2189" s="131"/>
      <c r="J2189" s="131"/>
      <c r="K2189" s="131"/>
      <c r="L2189" s="135">
        <f>Table1[[#This Row],[Per Unit Price]]*MAX(1,Table1[[#This Row],[Qty of Units]])*MAX(1,Table1[[#This Row],['#NCMs Served / FTEs Employed]])*MAX(1,Table1[[#This Row],[Duration of Service]])</f>
        <v>0</v>
      </c>
      <c r="M2189" s="131"/>
      <c r="N2189" s="133"/>
    </row>
    <row r="2190" spans="1:14" x14ac:dyDescent="0.25">
      <c r="A2190" s="130"/>
      <c r="B2190" s="130"/>
      <c r="C2190" s="131"/>
      <c r="D2190" s="112" t="str">
        <f>_xlfn.XLOOKUP(Table1[[#This Row],[Service]],Validation!$A$2:$A$15,Validation!$B$2:$B$15,"",0,1)</f>
        <v/>
      </c>
      <c r="E2190" s="131"/>
      <c r="F2190" s="132"/>
      <c r="G2190" s="133"/>
      <c r="H2190" s="134"/>
      <c r="I2190" s="131"/>
      <c r="J2190" s="131"/>
      <c r="K2190" s="131"/>
      <c r="L2190" s="135">
        <f>Table1[[#This Row],[Per Unit Price]]*MAX(1,Table1[[#This Row],[Qty of Units]])*MAX(1,Table1[[#This Row],['#NCMs Served / FTEs Employed]])*MAX(1,Table1[[#This Row],[Duration of Service]])</f>
        <v>0</v>
      </c>
      <c r="M2190" s="131"/>
      <c r="N2190" s="133"/>
    </row>
    <row r="2191" spans="1:14" x14ac:dyDescent="0.25">
      <c r="A2191" s="130"/>
      <c r="B2191" s="130"/>
      <c r="C2191" s="131"/>
      <c r="D2191" s="112" t="str">
        <f>_xlfn.XLOOKUP(Table1[[#This Row],[Service]],Validation!$A$2:$A$15,Validation!$B$2:$B$15,"",0,1)</f>
        <v/>
      </c>
      <c r="E2191" s="131"/>
      <c r="F2191" s="132"/>
      <c r="G2191" s="133"/>
      <c r="H2191" s="134"/>
      <c r="I2191" s="131"/>
      <c r="J2191" s="131"/>
      <c r="K2191" s="131"/>
      <c r="L2191" s="135">
        <f>Table1[[#This Row],[Per Unit Price]]*MAX(1,Table1[[#This Row],[Qty of Units]])*MAX(1,Table1[[#This Row],['#NCMs Served / FTEs Employed]])*MAX(1,Table1[[#This Row],[Duration of Service]])</f>
        <v>0</v>
      </c>
      <c r="M2191" s="131"/>
      <c r="N2191" s="133"/>
    </row>
    <row r="2192" spans="1:14" x14ac:dyDescent="0.25">
      <c r="A2192" s="130"/>
      <c r="B2192" s="130"/>
      <c r="C2192" s="131"/>
      <c r="D2192" s="112" t="str">
        <f>_xlfn.XLOOKUP(Table1[[#This Row],[Service]],Validation!$A$2:$A$15,Validation!$B$2:$B$15,"",0,1)</f>
        <v/>
      </c>
      <c r="E2192" s="131"/>
      <c r="F2192" s="132"/>
      <c r="G2192" s="133"/>
      <c r="H2192" s="134"/>
      <c r="I2192" s="131"/>
      <c r="J2192" s="131"/>
      <c r="K2192" s="131"/>
      <c r="L2192" s="135">
        <f>Table1[[#This Row],[Per Unit Price]]*MAX(1,Table1[[#This Row],[Qty of Units]])*MAX(1,Table1[[#This Row],['#NCMs Served / FTEs Employed]])*MAX(1,Table1[[#This Row],[Duration of Service]])</f>
        <v>0</v>
      </c>
      <c r="M2192" s="131"/>
      <c r="N2192" s="133"/>
    </row>
    <row r="2193" spans="1:14" x14ac:dyDescent="0.25">
      <c r="A2193" s="130"/>
      <c r="B2193" s="130"/>
      <c r="C2193" s="131"/>
      <c r="D2193" s="112" t="str">
        <f>_xlfn.XLOOKUP(Table1[[#This Row],[Service]],Validation!$A$2:$A$15,Validation!$B$2:$B$15,"",0,1)</f>
        <v/>
      </c>
      <c r="E2193" s="131"/>
      <c r="F2193" s="132"/>
      <c r="G2193" s="133"/>
      <c r="H2193" s="134"/>
      <c r="I2193" s="131"/>
      <c r="J2193" s="131"/>
      <c r="K2193" s="131"/>
      <c r="L2193" s="135">
        <f>Table1[[#This Row],[Per Unit Price]]*MAX(1,Table1[[#This Row],[Qty of Units]])*MAX(1,Table1[[#This Row],['#NCMs Served / FTEs Employed]])*MAX(1,Table1[[#This Row],[Duration of Service]])</f>
        <v>0</v>
      </c>
      <c r="M2193" s="131"/>
      <c r="N2193" s="133"/>
    </row>
    <row r="2194" spans="1:14" x14ac:dyDescent="0.25">
      <c r="A2194" s="130"/>
      <c r="B2194" s="130"/>
      <c r="C2194" s="131"/>
      <c r="D2194" s="112" t="str">
        <f>_xlfn.XLOOKUP(Table1[[#This Row],[Service]],Validation!$A$2:$A$15,Validation!$B$2:$B$15,"",0,1)</f>
        <v/>
      </c>
      <c r="E2194" s="131"/>
      <c r="F2194" s="132"/>
      <c r="G2194" s="133"/>
      <c r="H2194" s="134"/>
      <c r="I2194" s="131"/>
      <c r="J2194" s="131"/>
      <c r="K2194" s="131"/>
      <c r="L2194" s="135">
        <f>Table1[[#This Row],[Per Unit Price]]*MAX(1,Table1[[#This Row],[Qty of Units]])*MAX(1,Table1[[#This Row],['#NCMs Served / FTEs Employed]])*MAX(1,Table1[[#This Row],[Duration of Service]])</f>
        <v>0</v>
      </c>
      <c r="M2194" s="131"/>
      <c r="N2194" s="133"/>
    </row>
    <row r="2195" spans="1:14" x14ac:dyDescent="0.25">
      <c r="A2195" s="130"/>
      <c r="B2195" s="130"/>
      <c r="C2195" s="131"/>
      <c r="D2195" s="112" t="str">
        <f>_xlfn.XLOOKUP(Table1[[#This Row],[Service]],Validation!$A$2:$A$15,Validation!$B$2:$B$15,"",0,1)</f>
        <v/>
      </c>
      <c r="E2195" s="131"/>
      <c r="F2195" s="132"/>
      <c r="G2195" s="133"/>
      <c r="H2195" s="134"/>
      <c r="I2195" s="131"/>
      <c r="J2195" s="131"/>
      <c r="K2195" s="131"/>
      <c r="L2195" s="135">
        <f>Table1[[#This Row],[Per Unit Price]]*MAX(1,Table1[[#This Row],[Qty of Units]])*MAX(1,Table1[[#This Row],['#NCMs Served / FTEs Employed]])*MAX(1,Table1[[#This Row],[Duration of Service]])</f>
        <v>0</v>
      </c>
      <c r="M2195" s="131"/>
      <c r="N2195" s="133"/>
    </row>
    <row r="2196" spans="1:14" x14ac:dyDescent="0.25">
      <c r="A2196" s="130"/>
      <c r="B2196" s="130"/>
      <c r="C2196" s="131"/>
      <c r="D2196" s="112" t="str">
        <f>_xlfn.XLOOKUP(Table1[[#This Row],[Service]],Validation!$A$2:$A$15,Validation!$B$2:$B$15,"",0,1)</f>
        <v/>
      </c>
      <c r="E2196" s="131"/>
      <c r="F2196" s="132"/>
      <c r="G2196" s="133"/>
      <c r="H2196" s="134"/>
      <c r="I2196" s="131"/>
      <c r="J2196" s="131"/>
      <c r="K2196" s="131"/>
      <c r="L2196" s="135">
        <f>Table1[[#This Row],[Per Unit Price]]*MAX(1,Table1[[#This Row],[Qty of Units]])*MAX(1,Table1[[#This Row],['#NCMs Served / FTEs Employed]])*MAX(1,Table1[[#This Row],[Duration of Service]])</f>
        <v>0</v>
      </c>
      <c r="M2196" s="131"/>
      <c r="N2196" s="133"/>
    </row>
    <row r="2197" spans="1:14" x14ac:dyDescent="0.25">
      <c r="A2197" s="130"/>
      <c r="B2197" s="130"/>
      <c r="C2197" s="131"/>
      <c r="D2197" s="112" t="str">
        <f>_xlfn.XLOOKUP(Table1[[#This Row],[Service]],Validation!$A$2:$A$15,Validation!$B$2:$B$15,"",0,1)</f>
        <v/>
      </c>
      <c r="E2197" s="131"/>
      <c r="F2197" s="132"/>
      <c r="G2197" s="133"/>
      <c r="H2197" s="134"/>
      <c r="I2197" s="131"/>
      <c r="J2197" s="131"/>
      <c r="K2197" s="131"/>
      <c r="L2197" s="135">
        <f>Table1[[#This Row],[Per Unit Price]]*MAX(1,Table1[[#This Row],[Qty of Units]])*MAX(1,Table1[[#This Row],['#NCMs Served / FTEs Employed]])*MAX(1,Table1[[#This Row],[Duration of Service]])</f>
        <v>0</v>
      </c>
      <c r="M2197" s="131"/>
      <c r="N2197" s="133"/>
    </row>
    <row r="2198" spans="1:14" x14ac:dyDescent="0.25">
      <c r="A2198" s="130"/>
      <c r="B2198" s="130"/>
      <c r="C2198" s="131"/>
      <c r="D2198" s="112" t="str">
        <f>_xlfn.XLOOKUP(Table1[[#This Row],[Service]],Validation!$A$2:$A$15,Validation!$B$2:$B$15,"",0,1)</f>
        <v/>
      </c>
      <c r="E2198" s="131"/>
      <c r="F2198" s="132"/>
      <c r="G2198" s="133"/>
      <c r="H2198" s="134"/>
      <c r="I2198" s="131"/>
      <c r="J2198" s="131"/>
      <c r="K2198" s="131"/>
      <c r="L2198" s="135">
        <f>Table1[[#This Row],[Per Unit Price]]*MAX(1,Table1[[#This Row],[Qty of Units]])*MAX(1,Table1[[#This Row],['#NCMs Served / FTEs Employed]])*MAX(1,Table1[[#This Row],[Duration of Service]])</f>
        <v>0</v>
      </c>
      <c r="M2198" s="131"/>
      <c r="N2198" s="133"/>
    </row>
    <row r="2199" spans="1:14" x14ac:dyDescent="0.25">
      <c r="A2199" s="130"/>
      <c r="B2199" s="130"/>
      <c r="C2199" s="131"/>
      <c r="D2199" s="112" t="str">
        <f>_xlfn.XLOOKUP(Table1[[#This Row],[Service]],Validation!$A$2:$A$15,Validation!$B$2:$B$15,"",0,1)</f>
        <v/>
      </c>
      <c r="E2199" s="131"/>
      <c r="F2199" s="132"/>
      <c r="G2199" s="133"/>
      <c r="H2199" s="134"/>
      <c r="I2199" s="131"/>
      <c r="J2199" s="131"/>
      <c r="K2199" s="131"/>
      <c r="L2199" s="135">
        <f>Table1[[#This Row],[Per Unit Price]]*MAX(1,Table1[[#This Row],[Qty of Units]])*MAX(1,Table1[[#This Row],['#NCMs Served / FTEs Employed]])*MAX(1,Table1[[#This Row],[Duration of Service]])</f>
        <v>0</v>
      </c>
      <c r="M2199" s="131"/>
      <c r="N2199" s="133"/>
    </row>
    <row r="2200" spans="1:14" x14ac:dyDescent="0.25">
      <c r="A2200" s="130"/>
      <c r="B2200" s="130"/>
      <c r="C2200" s="131"/>
      <c r="D2200" s="112" t="str">
        <f>_xlfn.XLOOKUP(Table1[[#This Row],[Service]],Validation!$A$2:$A$15,Validation!$B$2:$B$15,"",0,1)</f>
        <v/>
      </c>
      <c r="E2200" s="131"/>
      <c r="F2200" s="132"/>
      <c r="G2200" s="133"/>
      <c r="H2200" s="134"/>
      <c r="I2200" s="131"/>
      <c r="J2200" s="131"/>
      <c r="K2200" s="131"/>
      <c r="L2200" s="135">
        <f>Table1[[#This Row],[Per Unit Price]]*MAX(1,Table1[[#This Row],[Qty of Units]])*MAX(1,Table1[[#This Row],['#NCMs Served / FTEs Employed]])*MAX(1,Table1[[#This Row],[Duration of Service]])</f>
        <v>0</v>
      </c>
      <c r="M2200" s="131"/>
      <c r="N2200" s="133"/>
    </row>
    <row r="2201" spans="1:14" x14ac:dyDescent="0.25">
      <c r="A2201" s="130"/>
      <c r="B2201" s="130"/>
      <c r="C2201" s="131"/>
      <c r="D2201" s="112" t="str">
        <f>_xlfn.XLOOKUP(Table1[[#This Row],[Service]],Validation!$A$2:$A$15,Validation!$B$2:$B$15,"",0,1)</f>
        <v/>
      </c>
      <c r="E2201" s="131"/>
      <c r="F2201" s="132"/>
      <c r="G2201" s="133"/>
      <c r="H2201" s="134"/>
      <c r="I2201" s="131"/>
      <c r="J2201" s="131"/>
      <c r="K2201" s="131"/>
      <c r="L2201" s="135">
        <f>Table1[[#This Row],[Per Unit Price]]*MAX(1,Table1[[#This Row],[Qty of Units]])*MAX(1,Table1[[#This Row],['#NCMs Served / FTEs Employed]])*MAX(1,Table1[[#This Row],[Duration of Service]])</f>
        <v>0</v>
      </c>
      <c r="M2201" s="131"/>
      <c r="N2201" s="133"/>
    </row>
    <row r="2202" spans="1:14" x14ac:dyDescent="0.25">
      <c r="A2202" s="130"/>
      <c r="B2202" s="130"/>
      <c r="C2202" s="131"/>
      <c r="D2202" s="112" t="str">
        <f>_xlfn.XLOOKUP(Table1[[#This Row],[Service]],Validation!$A$2:$A$15,Validation!$B$2:$B$15,"",0,1)</f>
        <v/>
      </c>
      <c r="E2202" s="131"/>
      <c r="F2202" s="132"/>
      <c r="G2202" s="133"/>
      <c r="H2202" s="134"/>
      <c r="I2202" s="131"/>
      <c r="J2202" s="131"/>
      <c r="K2202" s="131"/>
      <c r="L2202" s="135">
        <f>Table1[[#This Row],[Per Unit Price]]*MAX(1,Table1[[#This Row],[Qty of Units]])*MAX(1,Table1[[#This Row],['#NCMs Served / FTEs Employed]])*MAX(1,Table1[[#This Row],[Duration of Service]])</f>
        <v>0</v>
      </c>
      <c r="M2202" s="131"/>
      <c r="N2202" s="133"/>
    </row>
    <row r="2203" spans="1:14" x14ac:dyDescent="0.25">
      <c r="A2203" s="130"/>
      <c r="B2203" s="130"/>
      <c r="C2203" s="131"/>
      <c r="D2203" s="112" t="str">
        <f>_xlfn.XLOOKUP(Table1[[#This Row],[Service]],Validation!$A$2:$A$15,Validation!$B$2:$B$15,"",0,1)</f>
        <v/>
      </c>
      <c r="E2203" s="131"/>
      <c r="F2203" s="132"/>
      <c r="G2203" s="133"/>
      <c r="H2203" s="134"/>
      <c r="I2203" s="131"/>
      <c r="J2203" s="131"/>
      <c r="K2203" s="131"/>
      <c r="L2203" s="135">
        <f>Table1[[#This Row],[Per Unit Price]]*MAX(1,Table1[[#This Row],[Qty of Units]])*MAX(1,Table1[[#This Row],['#NCMs Served / FTEs Employed]])*MAX(1,Table1[[#This Row],[Duration of Service]])</f>
        <v>0</v>
      </c>
      <c r="M2203" s="131"/>
      <c r="N2203" s="133"/>
    </row>
    <row r="2204" spans="1:14" x14ac:dyDescent="0.25">
      <c r="A2204" s="130"/>
      <c r="B2204" s="130"/>
      <c r="C2204" s="131"/>
      <c r="D2204" s="112" t="str">
        <f>_xlfn.XLOOKUP(Table1[[#This Row],[Service]],Validation!$A$2:$A$15,Validation!$B$2:$B$15,"",0,1)</f>
        <v/>
      </c>
      <c r="E2204" s="131"/>
      <c r="F2204" s="132"/>
      <c r="G2204" s="133"/>
      <c r="H2204" s="134"/>
      <c r="I2204" s="131"/>
      <c r="J2204" s="131"/>
      <c r="K2204" s="131"/>
      <c r="L2204" s="135">
        <f>Table1[[#This Row],[Per Unit Price]]*MAX(1,Table1[[#This Row],[Qty of Units]])*MAX(1,Table1[[#This Row],['#NCMs Served / FTEs Employed]])*MAX(1,Table1[[#This Row],[Duration of Service]])</f>
        <v>0</v>
      </c>
      <c r="M2204" s="131"/>
      <c r="N2204" s="133"/>
    </row>
    <row r="2205" spans="1:14" x14ac:dyDescent="0.25">
      <c r="A2205" s="130"/>
      <c r="B2205" s="130"/>
      <c r="C2205" s="131"/>
      <c r="D2205" s="112" t="str">
        <f>_xlfn.XLOOKUP(Table1[[#This Row],[Service]],Validation!$A$2:$A$15,Validation!$B$2:$B$15,"",0,1)</f>
        <v/>
      </c>
      <c r="E2205" s="131"/>
      <c r="F2205" s="132"/>
      <c r="G2205" s="133"/>
      <c r="H2205" s="134"/>
      <c r="I2205" s="131"/>
      <c r="J2205" s="131"/>
      <c r="K2205" s="131"/>
      <c r="L2205" s="135">
        <f>Table1[[#This Row],[Per Unit Price]]*MAX(1,Table1[[#This Row],[Qty of Units]])*MAX(1,Table1[[#This Row],['#NCMs Served / FTEs Employed]])*MAX(1,Table1[[#This Row],[Duration of Service]])</f>
        <v>0</v>
      </c>
      <c r="M2205" s="131"/>
      <c r="N2205" s="133"/>
    </row>
    <row r="2206" spans="1:14" x14ac:dyDescent="0.25">
      <c r="A2206" s="130"/>
      <c r="B2206" s="130"/>
      <c r="C2206" s="131"/>
      <c r="D2206" s="112" t="str">
        <f>_xlfn.XLOOKUP(Table1[[#This Row],[Service]],Validation!$A$2:$A$15,Validation!$B$2:$B$15,"",0,1)</f>
        <v/>
      </c>
      <c r="E2206" s="131"/>
      <c r="F2206" s="132"/>
      <c r="G2206" s="133"/>
      <c r="H2206" s="134"/>
      <c r="I2206" s="131"/>
      <c r="J2206" s="131"/>
      <c r="K2206" s="131"/>
      <c r="L2206" s="135">
        <f>Table1[[#This Row],[Per Unit Price]]*MAX(1,Table1[[#This Row],[Qty of Units]])*MAX(1,Table1[[#This Row],['#NCMs Served / FTEs Employed]])*MAX(1,Table1[[#This Row],[Duration of Service]])</f>
        <v>0</v>
      </c>
      <c r="M2206" s="131"/>
      <c r="N2206" s="133"/>
    </row>
    <row r="2207" spans="1:14" x14ac:dyDescent="0.25">
      <c r="A2207" s="130"/>
      <c r="B2207" s="130"/>
      <c r="C2207" s="131"/>
      <c r="D2207" s="112" t="str">
        <f>_xlfn.XLOOKUP(Table1[[#This Row],[Service]],Validation!$A$2:$A$15,Validation!$B$2:$B$15,"",0,1)</f>
        <v/>
      </c>
      <c r="E2207" s="131"/>
      <c r="F2207" s="132"/>
      <c r="G2207" s="133"/>
      <c r="H2207" s="134"/>
      <c r="I2207" s="131"/>
      <c r="J2207" s="131"/>
      <c r="K2207" s="131"/>
      <c r="L2207" s="135">
        <f>Table1[[#This Row],[Per Unit Price]]*MAX(1,Table1[[#This Row],[Qty of Units]])*MAX(1,Table1[[#This Row],['#NCMs Served / FTEs Employed]])*MAX(1,Table1[[#This Row],[Duration of Service]])</f>
        <v>0</v>
      </c>
      <c r="M2207" s="131"/>
      <c r="N2207" s="133"/>
    </row>
    <row r="2208" spans="1:14" x14ac:dyDescent="0.25">
      <c r="A2208" s="130"/>
      <c r="B2208" s="130"/>
      <c r="C2208" s="131"/>
      <c r="D2208" s="112" t="str">
        <f>_xlfn.XLOOKUP(Table1[[#This Row],[Service]],Validation!$A$2:$A$15,Validation!$B$2:$B$15,"",0,1)</f>
        <v/>
      </c>
      <c r="E2208" s="131"/>
      <c r="F2208" s="132"/>
      <c r="G2208" s="133"/>
      <c r="H2208" s="134"/>
      <c r="I2208" s="131"/>
      <c r="J2208" s="131"/>
      <c r="K2208" s="131"/>
      <c r="L2208" s="135">
        <f>Table1[[#This Row],[Per Unit Price]]*MAX(1,Table1[[#This Row],[Qty of Units]])*MAX(1,Table1[[#This Row],['#NCMs Served / FTEs Employed]])*MAX(1,Table1[[#This Row],[Duration of Service]])</f>
        <v>0</v>
      </c>
      <c r="M2208" s="131"/>
      <c r="N2208" s="133"/>
    </row>
    <row r="2209" spans="1:14" x14ac:dyDescent="0.25">
      <c r="A2209" s="130"/>
      <c r="B2209" s="130"/>
      <c r="C2209" s="131"/>
      <c r="D2209" s="112" t="str">
        <f>_xlfn.XLOOKUP(Table1[[#This Row],[Service]],Validation!$A$2:$A$15,Validation!$B$2:$B$15,"",0,1)</f>
        <v/>
      </c>
      <c r="E2209" s="131"/>
      <c r="F2209" s="132"/>
      <c r="G2209" s="133"/>
      <c r="H2209" s="134"/>
      <c r="I2209" s="131"/>
      <c r="J2209" s="131"/>
      <c r="K2209" s="131"/>
      <c r="L2209" s="135">
        <f>Table1[[#This Row],[Per Unit Price]]*MAX(1,Table1[[#This Row],[Qty of Units]])*MAX(1,Table1[[#This Row],['#NCMs Served / FTEs Employed]])*MAX(1,Table1[[#This Row],[Duration of Service]])</f>
        <v>0</v>
      </c>
      <c r="M2209" s="131"/>
      <c r="N2209" s="133"/>
    </row>
    <row r="2210" spans="1:14" x14ac:dyDescent="0.25">
      <c r="A2210" s="130"/>
      <c r="B2210" s="130"/>
      <c r="C2210" s="131"/>
      <c r="D2210" s="112" t="str">
        <f>_xlfn.XLOOKUP(Table1[[#This Row],[Service]],Validation!$A$2:$A$15,Validation!$B$2:$B$15,"",0,1)</f>
        <v/>
      </c>
      <c r="E2210" s="131"/>
      <c r="F2210" s="132"/>
      <c r="G2210" s="133"/>
      <c r="H2210" s="134"/>
      <c r="I2210" s="131"/>
      <c r="J2210" s="131"/>
      <c r="K2210" s="131"/>
      <c r="L2210" s="135">
        <f>Table1[[#This Row],[Per Unit Price]]*MAX(1,Table1[[#This Row],[Qty of Units]])*MAX(1,Table1[[#This Row],['#NCMs Served / FTEs Employed]])*MAX(1,Table1[[#This Row],[Duration of Service]])</f>
        <v>0</v>
      </c>
      <c r="M2210" s="131"/>
      <c r="N2210" s="133"/>
    </row>
    <row r="2211" spans="1:14" x14ac:dyDescent="0.25">
      <c r="A2211" s="130"/>
      <c r="B2211" s="130"/>
      <c r="C2211" s="131"/>
      <c r="D2211" s="112" t="str">
        <f>_xlfn.XLOOKUP(Table1[[#This Row],[Service]],Validation!$A$2:$A$15,Validation!$B$2:$B$15,"",0,1)</f>
        <v/>
      </c>
      <c r="E2211" s="131"/>
      <c r="F2211" s="132"/>
      <c r="G2211" s="133"/>
      <c r="H2211" s="134"/>
      <c r="I2211" s="131"/>
      <c r="J2211" s="131"/>
      <c r="K2211" s="131"/>
      <c r="L2211" s="135">
        <f>Table1[[#This Row],[Per Unit Price]]*MAX(1,Table1[[#This Row],[Qty of Units]])*MAX(1,Table1[[#This Row],['#NCMs Served / FTEs Employed]])*MAX(1,Table1[[#This Row],[Duration of Service]])</f>
        <v>0</v>
      </c>
      <c r="M2211" s="131"/>
      <c r="N2211" s="133"/>
    </row>
    <row r="2212" spans="1:14" x14ac:dyDescent="0.25">
      <c r="A2212" s="130"/>
      <c r="B2212" s="130"/>
      <c r="C2212" s="131"/>
      <c r="D2212" s="112" t="str">
        <f>_xlfn.XLOOKUP(Table1[[#This Row],[Service]],Validation!$A$2:$A$15,Validation!$B$2:$B$15,"",0,1)</f>
        <v/>
      </c>
      <c r="E2212" s="131"/>
      <c r="F2212" s="132"/>
      <c r="G2212" s="133"/>
      <c r="H2212" s="134"/>
      <c r="I2212" s="131"/>
      <c r="J2212" s="131"/>
      <c r="K2212" s="131"/>
      <c r="L2212" s="135">
        <f>Table1[[#This Row],[Per Unit Price]]*MAX(1,Table1[[#This Row],[Qty of Units]])*MAX(1,Table1[[#This Row],['#NCMs Served / FTEs Employed]])*MAX(1,Table1[[#This Row],[Duration of Service]])</f>
        <v>0</v>
      </c>
      <c r="M2212" s="131"/>
      <c r="N2212" s="133"/>
    </row>
    <row r="2213" spans="1:14" x14ac:dyDescent="0.25">
      <c r="A2213" s="130"/>
      <c r="B2213" s="130"/>
      <c r="C2213" s="131"/>
      <c r="D2213" s="112" t="str">
        <f>_xlfn.XLOOKUP(Table1[[#This Row],[Service]],Validation!$A$2:$A$15,Validation!$B$2:$B$15,"",0,1)</f>
        <v/>
      </c>
      <c r="E2213" s="131"/>
      <c r="F2213" s="132"/>
      <c r="G2213" s="133"/>
      <c r="H2213" s="134"/>
      <c r="I2213" s="131"/>
      <c r="J2213" s="131"/>
      <c r="K2213" s="131"/>
      <c r="L2213" s="135">
        <f>Table1[[#This Row],[Per Unit Price]]*MAX(1,Table1[[#This Row],[Qty of Units]])*MAX(1,Table1[[#This Row],['#NCMs Served / FTEs Employed]])*MAX(1,Table1[[#This Row],[Duration of Service]])</f>
        <v>0</v>
      </c>
      <c r="M2213" s="131"/>
      <c r="N2213" s="133"/>
    </row>
    <row r="2214" spans="1:14" x14ac:dyDescent="0.25">
      <c r="A2214" s="130"/>
      <c r="B2214" s="130"/>
      <c r="C2214" s="131"/>
      <c r="D2214" s="112" t="str">
        <f>_xlfn.XLOOKUP(Table1[[#This Row],[Service]],Validation!$A$2:$A$15,Validation!$B$2:$B$15,"",0,1)</f>
        <v/>
      </c>
      <c r="E2214" s="131"/>
      <c r="F2214" s="132"/>
      <c r="G2214" s="133"/>
      <c r="H2214" s="134"/>
      <c r="I2214" s="131"/>
      <c r="J2214" s="131"/>
      <c r="K2214" s="131"/>
      <c r="L2214" s="135">
        <f>Table1[[#This Row],[Per Unit Price]]*MAX(1,Table1[[#This Row],[Qty of Units]])*MAX(1,Table1[[#This Row],['#NCMs Served / FTEs Employed]])*MAX(1,Table1[[#This Row],[Duration of Service]])</f>
        <v>0</v>
      </c>
      <c r="M2214" s="131"/>
      <c r="N2214" s="133"/>
    </row>
    <row r="2215" spans="1:14" x14ac:dyDescent="0.25">
      <c r="A2215" s="130"/>
      <c r="B2215" s="130"/>
      <c r="C2215" s="131"/>
      <c r="D2215" s="112" t="str">
        <f>_xlfn.XLOOKUP(Table1[[#This Row],[Service]],Validation!$A$2:$A$15,Validation!$B$2:$B$15,"",0,1)</f>
        <v/>
      </c>
      <c r="E2215" s="131"/>
      <c r="F2215" s="132"/>
      <c r="G2215" s="133"/>
      <c r="H2215" s="134"/>
      <c r="I2215" s="131"/>
      <c r="J2215" s="131"/>
      <c r="K2215" s="131"/>
      <c r="L2215" s="135">
        <f>Table1[[#This Row],[Per Unit Price]]*MAX(1,Table1[[#This Row],[Qty of Units]])*MAX(1,Table1[[#This Row],['#NCMs Served / FTEs Employed]])*MAX(1,Table1[[#This Row],[Duration of Service]])</f>
        <v>0</v>
      </c>
      <c r="M2215" s="131"/>
      <c r="N2215" s="133"/>
    </row>
    <row r="2216" spans="1:14" x14ac:dyDescent="0.25">
      <c r="A2216" s="130"/>
      <c r="B2216" s="130"/>
      <c r="C2216" s="131"/>
      <c r="D2216" s="112" t="str">
        <f>_xlfn.XLOOKUP(Table1[[#This Row],[Service]],Validation!$A$2:$A$15,Validation!$B$2:$B$15,"",0,1)</f>
        <v/>
      </c>
      <c r="E2216" s="131"/>
      <c r="F2216" s="132"/>
      <c r="G2216" s="133"/>
      <c r="H2216" s="134"/>
      <c r="I2216" s="131"/>
      <c r="J2216" s="131"/>
      <c r="K2216" s="131"/>
      <c r="L2216" s="135">
        <f>Table1[[#This Row],[Per Unit Price]]*MAX(1,Table1[[#This Row],[Qty of Units]])*MAX(1,Table1[[#This Row],['#NCMs Served / FTEs Employed]])*MAX(1,Table1[[#This Row],[Duration of Service]])</f>
        <v>0</v>
      </c>
      <c r="M2216" s="131"/>
      <c r="N2216" s="133"/>
    </row>
    <row r="2217" spans="1:14" x14ac:dyDescent="0.25">
      <c r="A2217" s="130"/>
      <c r="B2217" s="130"/>
      <c r="C2217" s="131"/>
      <c r="D2217" s="112" t="str">
        <f>_xlfn.XLOOKUP(Table1[[#This Row],[Service]],Validation!$A$2:$A$15,Validation!$B$2:$B$15,"",0,1)</f>
        <v/>
      </c>
      <c r="E2217" s="131"/>
      <c r="F2217" s="132"/>
      <c r="G2217" s="133"/>
      <c r="H2217" s="134"/>
      <c r="I2217" s="131"/>
      <c r="J2217" s="131"/>
      <c r="K2217" s="131"/>
      <c r="L2217" s="135">
        <f>Table1[[#This Row],[Per Unit Price]]*MAX(1,Table1[[#This Row],[Qty of Units]])*MAX(1,Table1[[#This Row],['#NCMs Served / FTEs Employed]])*MAX(1,Table1[[#This Row],[Duration of Service]])</f>
        <v>0</v>
      </c>
      <c r="M2217" s="131"/>
      <c r="N2217" s="133"/>
    </row>
    <row r="2218" spans="1:14" x14ac:dyDescent="0.25">
      <c r="A2218" s="130"/>
      <c r="B2218" s="130"/>
      <c r="C2218" s="131"/>
      <c r="D2218" s="112" t="str">
        <f>_xlfn.XLOOKUP(Table1[[#This Row],[Service]],Validation!$A$2:$A$15,Validation!$B$2:$B$15,"",0,1)</f>
        <v/>
      </c>
      <c r="E2218" s="131"/>
      <c r="F2218" s="132"/>
      <c r="G2218" s="133"/>
      <c r="H2218" s="134"/>
      <c r="I2218" s="131"/>
      <c r="J2218" s="131"/>
      <c r="K2218" s="131"/>
      <c r="L2218" s="135">
        <f>Table1[[#This Row],[Per Unit Price]]*MAX(1,Table1[[#This Row],[Qty of Units]])*MAX(1,Table1[[#This Row],['#NCMs Served / FTEs Employed]])*MAX(1,Table1[[#This Row],[Duration of Service]])</f>
        <v>0</v>
      </c>
      <c r="M2218" s="131"/>
      <c r="N2218" s="133"/>
    </row>
    <row r="2219" spans="1:14" x14ac:dyDescent="0.25">
      <c r="A2219" s="130"/>
      <c r="B2219" s="130"/>
      <c r="C2219" s="131"/>
      <c r="D2219" s="112" t="str">
        <f>_xlfn.XLOOKUP(Table1[[#This Row],[Service]],Validation!$A$2:$A$15,Validation!$B$2:$B$15,"",0,1)</f>
        <v/>
      </c>
      <c r="E2219" s="131"/>
      <c r="F2219" s="132"/>
      <c r="G2219" s="133"/>
      <c r="H2219" s="134"/>
      <c r="I2219" s="131"/>
      <c r="J2219" s="131"/>
      <c r="K2219" s="131"/>
      <c r="L2219" s="135">
        <f>Table1[[#This Row],[Per Unit Price]]*MAX(1,Table1[[#This Row],[Qty of Units]])*MAX(1,Table1[[#This Row],['#NCMs Served / FTEs Employed]])*MAX(1,Table1[[#This Row],[Duration of Service]])</f>
        <v>0</v>
      </c>
      <c r="M2219" s="131"/>
      <c r="N2219" s="133"/>
    </row>
    <row r="2220" spans="1:14" x14ac:dyDescent="0.25">
      <c r="A2220" s="130"/>
      <c r="B2220" s="130"/>
      <c r="C2220" s="131"/>
      <c r="D2220" s="112" t="str">
        <f>_xlfn.XLOOKUP(Table1[[#This Row],[Service]],Validation!$A$2:$A$15,Validation!$B$2:$B$15,"",0,1)</f>
        <v/>
      </c>
      <c r="E2220" s="131"/>
      <c r="F2220" s="132"/>
      <c r="G2220" s="133"/>
      <c r="H2220" s="134"/>
      <c r="I2220" s="131"/>
      <c r="J2220" s="131"/>
      <c r="K2220" s="131"/>
      <c r="L2220" s="135">
        <f>Table1[[#This Row],[Per Unit Price]]*MAX(1,Table1[[#This Row],[Qty of Units]])*MAX(1,Table1[[#This Row],['#NCMs Served / FTEs Employed]])*MAX(1,Table1[[#This Row],[Duration of Service]])</f>
        <v>0</v>
      </c>
      <c r="M2220" s="131"/>
      <c r="N2220" s="133"/>
    </row>
    <row r="2221" spans="1:14" x14ac:dyDescent="0.25">
      <c r="A2221" s="130"/>
      <c r="B2221" s="130"/>
      <c r="C2221" s="131"/>
      <c r="D2221" s="112" t="str">
        <f>_xlfn.XLOOKUP(Table1[[#This Row],[Service]],Validation!$A$2:$A$15,Validation!$B$2:$B$15,"",0,1)</f>
        <v/>
      </c>
      <c r="E2221" s="131"/>
      <c r="F2221" s="132"/>
      <c r="G2221" s="133"/>
      <c r="H2221" s="134"/>
      <c r="I2221" s="131"/>
      <c r="J2221" s="131"/>
      <c r="K2221" s="131"/>
      <c r="L2221" s="135">
        <f>Table1[[#This Row],[Per Unit Price]]*MAX(1,Table1[[#This Row],[Qty of Units]])*MAX(1,Table1[[#This Row],['#NCMs Served / FTEs Employed]])*MAX(1,Table1[[#This Row],[Duration of Service]])</f>
        <v>0</v>
      </c>
      <c r="M2221" s="131"/>
      <c r="N2221" s="133"/>
    </row>
    <row r="2222" spans="1:14" x14ac:dyDescent="0.25">
      <c r="A2222" s="130"/>
      <c r="B2222" s="130"/>
      <c r="C2222" s="131"/>
      <c r="D2222" s="112" t="str">
        <f>_xlfn.XLOOKUP(Table1[[#This Row],[Service]],Validation!$A$2:$A$15,Validation!$B$2:$B$15,"",0,1)</f>
        <v/>
      </c>
      <c r="E2222" s="131"/>
      <c r="F2222" s="132"/>
      <c r="G2222" s="133"/>
      <c r="H2222" s="134"/>
      <c r="I2222" s="131"/>
      <c r="J2222" s="131"/>
      <c r="K2222" s="131"/>
      <c r="L2222" s="135">
        <f>Table1[[#This Row],[Per Unit Price]]*MAX(1,Table1[[#This Row],[Qty of Units]])*MAX(1,Table1[[#This Row],['#NCMs Served / FTEs Employed]])*MAX(1,Table1[[#This Row],[Duration of Service]])</f>
        <v>0</v>
      </c>
      <c r="M2222" s="131"/>
      <c r="N2222" s="133"/>
    </row>
    <row r="2223" spans="1:14" x14ac:dyDescent="0.25">
      <c r="A2223" s="130"/>
      <c r="B2223" s="130"/>
      <c r="C2223" s="131"/>
      <c r="D2223" s="112" t="str">
        <f>_xlfn.XLOOKUP(Table1[[#This Row],[Service]],Validation!$A$2:$A$15,Validation!$B$2:$B$15,"",0,1)</f>
        <v/>
      </c>
      <c r="E2223" s="131"/>
      <c r="F2223" s="132"/>
      <c r="G2223" s="133"/>
      <c r="H2223" s="134"/>
      <c r="I2223" s="131"/>
      <c r="J2223" s="131"/>
      <c r="K2223" s="131"/>
      <c r="L2223" s="135">
        <f>Table1[[#This Row],[Per Unit Price]]*MAX(1,Table1[[#This Row],[Qty of Units]])*MAX(1,Table1[[#This Row],['#NCMs Served / FTEs Employed]])*MAX(1,Table1[[#This Row],[Duration of Service]])</f>
        <v>0</v>
      </c>
      <c r="M2223" s="131"/>
      <c r="N2223" s="133"/>
    </row>
    <row r="2224" spans="1:14" x14ac:dyDescent="0.25">
      <c r="A2224" s="130"/>
      <c r="B2224" s="130"/>
      <c r="C2224" s="131"/>
      <c r="D2224" s="112" t="str">
        <f>_xlfn.XLOOKUP(Table1[[#This Row],[Service]],Validation!$A$2:$A$15,Validation!$B$2:$B$15,"",0,1)</f>
        <v/>
      </c>
      <c r="E2224" s="131"/>
      <c r="F2224" s="132"/>
      <c r="G2224" s="133"/>
      <c r="H2224" s="134"/>
      <c r="I2224" s="131"/>
      <c r="J2224" s="131"/>
      <c r="K2224" s="131"/>
      <c r="L2224" s="135">
        <f>Table1[[#This Row],[Per Unit Price]]*MAX(1,Table1[[#This Row],[Qty of Units]])*MAX(1,Table1[[#This Row],['#NCMs Served / FTEs Employed]])*MAX(1,Table1[[#This Row],[Duration of Service]])</f>
        <v>0</v>
      </c>
      <c r="M2224" s="131"/>
      <c r="N2224" s="133"/>
    </row>
    <row r="2225" spans="1:14" x14ac:dyDescent="0.25">
      <c r="A2225" s="130"/>
      <c r="B2225" s="130"/>
      <c r="C2225" s="131"/>
      <c r="D2225" s="112" t="str">
        <f>_xlfn.XLOOKUP(Table1[[#This Row],[Service]],Validation!$A$2:$A$15,Validation!$B$2:$B$15,"",0,1)</f>
        <v/>
      </c>
      <c r="E2225" s="131"/>
      <c r="F2225" s="132"/>
      <c r="G2225" s="133"/>
      <c r="H2225" s="134"/>
      <c r="I2225" s="131"/>
      <c r="J2225" s="131"/>
      <c r="K2225" s="131"/>
      <c r="L2225" s="135">
        <f>Table1[[#This Row],[Per Unit Price]]*MAX(1,Table1[[#This Row],[Qty of Units]])*MAX(1,Table1[[#This Row],['#NCMs Served / FTEs Employed]])*MAX(1,Table1[[#This Row],[Duration of Service]])</f>
        <v>0</v>
      </c>
      <c r="M2225" s="131"/>
      <c r="N2225" s="133"/>
    </row>
    <row r="2226" spans="1:14" x14ac:dyDescent="0.25">
      <c r="A2226" s="130"/>
      <c r="B2226" s="130"/>
      <c r="C2226" s="131"/>
      <c r="D2226" s="112" t="str">
        <f>_xlfn.XLOOKUP(Table1[[#This Row],[Service]],Validation!$A$2:$A$15,Validation!$B$2:$B$15,"",0,1)</f>
        <v/>
      </c>
      <c r="E2226" s="131"/>
      <c r="F2226" s="132"/>
      <c r="G2226" s="133"/>
      <c r="H2226" s="134"/>
      <c r="I2226" s="131"/>
      <c r="J2226" s="131"/>
      <c r="K2226" s="131"/>
      <c r="L2226" s="135">
        <f>Table1[[#This Row],[Per Unit Price]]*MAX(1,Table1[[#This Row],[Qty of Units]])*MAX(1,Table1[[#This Row],['#NCMs Served / FTEs Employed]])*MAX(1,Table1[[#This Row],[Duration of Service]])</f>
        <v>0</v>
      </c>
      <c r="M2226" s="131"/>
      <c r="N2226" s="133"/>
    </row>
    <row r="2227" spans="1:14" x14ac:dyDescent="0.25">
      <c r="A2227" s="130"/>
      <c r="B2227" s="130"/>
      <c r="C2227" s="131"/>
      <c r="D2227" s="112" t="str">
        <f>_xlfn.XLOOKUP(Table1[[#This Row],[Service]],Validation!$A$2:$A$15,Validation!$B$2:$B$15,"",0,1)</f>
        <v/>
      </c>
      <c r="E2227" s="131"/>
      <c r="F2227" s="132"/>
      <c r="G2227" s="133"/>
      <c r="H2227" s="134"/>
      <c r="I2227" s="131"/>
      <c r="J2227" s="131"/>
      <c r="K2227" s="131"/>
      <c r="L2227" s="135">
        <f>Table1[[#This Row],[Per Unit Price]]*MAX(1,Table1[[#This Row],[Qty of Units]])*MAX(1,Table1[[#This Row],['#NCMs Served / FTEs Employed]])*MAX(1,Table1[[#This Row],[Duration of Service]])</f>
        <v>0</v>
      </c>
      <c r="M2227" s="131"/>
      <c r="N2227" s="133"/>
    </row>
    <row r="2228" spans="1:14" x14ac:dyDescent="0.25">
      <c r="A2228" s="130"/>
      <c r="B2228" s="130"/>
      <c r="C2228" s="131"/>
      <c r="D2228" s="112" t="str">
        <f>_xlfn.XLOOKUP(Table1[[#This Row],[Service]],Validation!$A$2:$A$15,Validation!$B$2:$B$15,"",0,1)</f>
        <v/>
      </c>
      <c r="E2228" s="131"/>
      <c r="F2228" s="132"/>
      <c r="G2228" s="133"/>
      <c r="H2228" s="134"/>
      <c r="I2228" s="131"/>
      <c r="J2228" s="131"/>
      <c r="K2228" s="131"/>
      <c r="L2228" s="135">
        <f>Table1[[#This Row],[Per Unit Price]]*MAX(1,Table1[[#This Row],[Qty of Units]])*MAX(1,Table1[[#This Row],['#NCMs Served / FTEs Employed]])*MAX(1,Table1[[#This Row],[Duration of Service]])</f>
        <v>0</v>
      </c>
      <c r="M2228" s="131"/>
      <c r="N2228" s="133"/>
    </row>
    <row r="2229" spans="1:14" x14ac:dyDescent="0.25">
      <c r="A2229" s="130"/>
      <c r="B2229" s="130"/>
      <c r="C2229" s="131"/>
      <c r="D2229" s="112" t="str">
        <f>_xlfn.XLOOKUP(Table1[[#This Row],[Service]],Validation!$A$2:$A$15,Validation!$B$2:$B$15,"",0,1)</f>
        <v/>
      </c>
      <c r="E2229" s="131"/>
      <c r="F2229" s="132"/>
      <c r="G2229" s="133"/>
      <c r="H2229" s="134"/>
      <c r="I2229" s="131"/>
      <c r="J2229" s="131"/>
      <c r="K2229" s="131"/>
      <c r="L2229" s="135">
        <f>Table1[[#This Row],[Per Unit Price]]*MAX(1,Table1[[#This Row],[Qty of Units]])*MAX(1,Table1[[#This Row],['#NCMs Served / FTEs Employed]])*MAX(1,Table1[[#This Row],[Duration of Service]])</f>
        <v>0</v>
      </c>
      <c r="M2229" s="131"/>
      <c r="N2229" s="133"/>
    </row>
    <row r="2230" spans="1:14" x14ac:dyDescent="0.25">
      <c r="A2230" s="130"/>
      <c r="B2230" s="130"/>
      <c r="C2230" s="131"/>
      <c r="D2230" s="112" t="str">
        <f>_xlfn.XLOOKUP(Table1[[#This Row],[Service]],Validation!$A$2:$A$15,Validation!$B$2:$B$15,"",0,1)</f>
        <v/>
      </c>
      <c r="E2230" s="131"/>
      <c r="F2230" s="132"/>
      <c r="G2230" s="133"/>
      <c r="H2230" s="134"/>
      <c r="I2230" s="131"/>
      <c r="J2230" s="131"/>
      <c r="K2230" s="131"/>
      <c r="L2230" s="135">
        <f>Table1[[#This Row],[Per Unit Price]]*MAX(1,Table1[[#This Row],[Qty of Units]])*MAX(1,Table1[[#This Row],['#NCMs Served / FTEs Employed]])*MAX(1,Table1[[#This Row],[Duration of Service]])</f>
        <v>0</v>
      </c>
      <c r="M2230" s="131"/>
      <c r="N2230" s="133"/>
    </row>
    <row r="2231" spans="1:14" x14ac:dyDescent="0.25">
      <c r="A2231" s="130"/>
      <c r="B2231" s="130"/>
      <c r="C2231" s="131"/>
      <c r="D2231" s="112" t="str">
        <f>_xlfn.XLOOKUP(Table1[[#This Row],[Service]],Validation!$A$2:$A$15,Validation!$B$2:$B$15,"",0,1)</f>
        <v/>
      </c>
      <c r="E2231" s="131"/>
      <c r="F2231" s="132"/>
      <c r="G2231" s="133"/>
      <c r="H2231" s="134"/>
      <c r="I2231" s="131"/>
      <c r="J2231" s="131"/>
      <c r="K2231" s="131"/>
      <c r="L2231" s="135">
        <f>Table1[[#This Row],[Per Unit Price]]*MAX(1,Table1[[#This Row],[Qty of Units]])*MAX(1,Table1[[#This Row],['#NCMs Served / FTEs Employed]])*MAX(1,Table1[[#This Row],[Duration of Service]])</f>
        <v>0</v>
      </c>
      <c r="M2231" s="131"/>
      <c r="N2231" s="133"/>
    </row>
    <row r="2232" spans="1:14" x14ac:dyDescent="0.25">
      <c r="A2232" s="130"/>
      <c r="B2232" s="130"/>
      <c r="C2232" s="131"/>
      <c r="D2232" s="112" t="str">
        <f>_xlfn.XLOOKUP(Table1[[#This Row],[Service]],Validation!$A$2:$A$15,Validation!$B$2:$B$15,"",0,1)</f>
        <v/>
      </c>
      <c r="E2232" s="131"/>
      <c r="F2232" s="132"/>
      <c r="G2232" s="133"/>
      <c r="H2232" s="134"/>
      <c r="I2232" s="131"/>
      <c r="J2232" s="131"/>
      <c r="K2232" s="131"/>
      <c r="L2232" s="135">
        <f>Table1[[#This Row],[Per Unit Price]]*MAX(1,Table1[[#This Row],[Qty of Units]])*MAX(1,Table1[[#This Row],['#NCMs Served / FTEs Employed]])*MAX(1,Table1[[#This Row],[Duration of Service]])</f>
        <v>0</v>
      </c>
      <c r="M2232" s="131"/>
      <c r="N2232" s="133"/>
    </row>
    <row r="2233" spans="1:14" x14ac:dyDescent="0.25">
      <c r="A2233" s="130"/>
      <c r="B2233" s="130"/>
      <c r="C2233" s="131"/>
      <c r="D2233" s="112" t="str">
        <f>_xlfn.XLOOKUP(Table1[[#This Row],[Service]],Validation!$A$2:$A$15,Validation!$B$2:$B$15,"",0,1)</f>
        <v/>
      </c>
      <c r="E2233" s="131"/>
      <c r="F2233" s="132"/>
      <c r="G2233" s="133"/>
      <c r="H2233" s="134"/>
      <c r="I2233" s="131"/>
      <c r="J2233" s="131"/>
      <c r="K2233" s="131"/>
      <c r="L2233" s="135">
        <f>Table1[[#This Row],[Per Unit Price]]*MAX(1,Table1[[#This Row],[Qty of Units]])*MAX(1,Table1[[#This Row],['#NCMs Served / FTEs Employed]])*MAX(1,Table1[[#This Row],[Duration of Service]])</f>
        <v>0</v>
      </c>
      <c r="M2233" s="131"/>
      <c r="N2233" s="133"/>
    </row>
    <row r="2234" spans="1:14" x14ac:dyDescent="0.25">
      <c r="A2234" s="130"/>
      <c r="B2234" s="130"/>
      <c r="C2234" s="131"/>
      <c r="D2234" s="112" t="str">
        <f>_xlfn.XLOOKUP(Table1[[#This Row],[Service]],Validation!$A$2:$A$15,Validation!$B$2:$B$15,"",0,1)</f>
        <v/>
      </c>
      <c r="E2234" s="131"/>
      <c r="F2234" s="132"/>
      <c r="G2234" s="133"/>
      <c r="H2234" s="134"/>
      <c r="I2234" s="131"/>
      <c r="J2234" s="131"/>
      <c r="K2234" s="131"/>
      <c r="L2234" s="135">
        <f>Table1[[#This Row],[Per Unit Price]]*MAX(1,Table1[[#This Row],[Qty of Units]])*MAX(1,Table1[[#This Row],['#NCMs Served / FTEs Employed]])*MAX(1,Table1[[#This Row],[Duration of Service]])</f>
        <v>0</v>
      </c>
      <c r="M2234" s="131"/>
      <c r="N2234" s="133"/>
    </row>
    <row r="2235" spans="1:14" x14ac:dyDescent="0.25">
      <c r="A2235" s="130"/>
      <c r="B2235" s="130"/>
      <c r="C2235" s="131"/>
      <c r="D2235" s="112" t="str">
        <f>_xlfn.XLOOKUP(Table1[[#This Row],[Service]],Validation!$A$2:$A$15,Validation!$B$2:$B$15,"",0,1)</f>
        <v/>
      </c>
      <c r="E2235" s="131"/>
      <c r="F2235" s="132"/>
      <c r="G2235" s="133"/>
      <c r="H2235" s="134"/>
      <c r="I2235" s="131"/>
      <c r="J2235" s="131"/>
      <c r="K2235" s="131"/>
      <c r="L2235" s="135">
        <f>Table1[[#This Row],[Per Unit Price]]*MAX(1,Table1[[#This Row],[Qty of Units]])*MAX(1,Table1[[#This Row],['#NCMs Served / FTEs Employed]])*MAX(1,Table1[[#This Row],[Duration of Service]])</f>
        <v>0</v>
      </c>
      <c r="M2235" s="131"/>
      <c r="N2235" s="133"/>
    </row>
    <row r="2236" spans="1:14" x14ac:dyDescent="0.25">
      <c r="A2236" s="130"/>
      <c r="B2236" s="130"/>
      <c r="C2236" s="131"/>
      <c r="D2236" s="112" t="str">
        <f>_xlfn.XLOOKUP(Table1[[#This Row],[Service]],Validation!$A$2:$A$15,Validation!$B$2:$B$15,"",0,1)</f>
        <v/>
      </c>
      <c r="E2236" s="131"/>
      <c r="F2236" s="132"/>
      <c r="G2236" s="133"/>
      <c r="H2236" s="134"/>
      <c r="I2236" s="131"/>
      <c r="J2236" s="131"/>
      <c r="K2236" s="131"/>
      <c r="L2236" s="135">
        <f>Table1[[#This Row],[Per Unit Price]]*MAX(1,Table1[[#This Row],[Qty of Units]])*MAX(1,Table1[[#This Row],['#NCMs Served / FTEs Employed]])*MAX(1,Table1[[#This Row],[Duration of Service]])</f>
        <v>0</v>
      </c>
      <c r="M2236" s="131"/>
      <c r="N2236" s="133"/>
    </row>
    <row r="2237" spans="1:14" x14ac:dyDescent="0.25">
      <c r="A2237" s="130"/>
      <c r="B2237" s="130"/>
      <c r="C2237" s="131"/>
      <c r="D2237" s="112" t="str">
        <f>_xlfn.XLOOKUP(Table1[[#This Row],[Service]],Validation!$A$2:$A$15,Validation!$B$2:$B$15,"",0,1)</f>
        <v/>
      </c>
      <c r="E2237" s="131"/>
      <c r="F2237" s="132"/>
      <c r="G2237" s="133"/>
      <c r="H2237" s="134"/>
      <c r="I2237" s="131"/>
      <c r="J2237" s="131"/>
      <c r="K2237" s="131"/>
      <c r="L2237" s="135">
        <f>Table1[[#This Row],[Per Unit Price]]*MAX(1,Table1[[#This Row],[Qty of Units]])*MAX(1,Table1[[#This Row],['#NCMs Served / FTEs Employed]])*MAX(1,Table1[[#This Row],[Duration of Service]])</f>
        <v>0</v>
      </c>
      <c r="M2237" s="131"/>
      <c r="N2237" s="133"/>
    </row>
    <row r="2238" spans="1:14" x14ac:dyDescent="0.25">
      <c r="A2238" s="130"/>
      <c r="B2238" s="130"/>
      <c r="C2238" s="131"/>
      <c r="D2238" s="112" t="str">
        <f>_xlfn.XLOOKUP(Table1[[#This Row],[Service]],Validation!$A$2:$A$15,Validation!$B$2:$B$15,"",0,1)</f>
        <v/>
      </c>
      <c r="E2238" s="131"/>
      <c r="F2238" s="132"/>
      <c r="G2238" s="133"/>
      <c r="H2238" s="134"/>
      <c r="I2238" s="131"/>
      <c r="J2238" s="131"/>
      <c r="K2238" s="131"/>
      <c r="L2238" s="135">
        <f>Table1[[#This Row],[Per Unit Price]]*MAX(1,Table1[[#This Row],[Qty of Units]])*MAX(1,Table1[[#This Row],['#NCMs Served / FTEs Employed]])*MAX(1,Table1[[#This Row],[Duration of Service]])</f>
        <v>0</v>
      </c>
      <c r="M2238" s="131"/>
      <c r="N2238" s="133"/>
    </row>
    <row r="2239" spans="1:14" x14ac:dyDescent="0.25">
      <c r="A2239" s="130"/>
      <c r="B2239" s="130"/>
      <c r="C2239" s="131"/>
      <c r="D2239" s="112" t="str">
        <f>_xlfn.XLOOKUP(Table1[[#This Row],[Service]],Validation!$A$2:$A$15,Validation!$B$2:$B$15,"",0,1)</f>
        <v/>
      </c>
      <c r="E2239" s="131"/>
      <c r="F2239" s="132"/>
      <c r="G2239" s="133"/>
      <c r="H2239" s="134"/>
      <c r="I2239" s="131"/>
      <c r="J2239" s="131"/>
      <c r="K2239" s="131"/>
      <c r="L2239" s="135">
        <f>Table1[[#This Row],[Per Unit Price]]*MAX(1,Table1[[#This Row],[Qty of Units]])*MAX(1,Table1[[#This Row],['#NCMs Served / FTEs Employed]])*MAX(1,Table1[[#This Row],[Duration of Service]])</f>
        <v>0</v>
      </c>
      <c r="M2239" s="131"/>
      <c r="N2239" s="133"/>
    </row>
    <row r="2240" spans="1:14" x14ac:dyDescent="0.25">
      <c r="A2240" s="130"/>
      <c r="B2240" s="130"/>
      <c r="C2240" s="131"/>
      <c r="D2240" s="112" t="str">
        <f>_xlfn.XLOOKUP(Table1[[#This Row],[Service]],Validation!$A$2:$A$15,Validation!$B$2:$B$15,"",0,1)</f>
        <v/>
      </c>
      <c r="E2240" s="131"/>
      <c r="F2240" s="132"/>
      <c r="G2240" s="133"/>
      <c r="H2240" s="134"/>
      <c r="I2240" s="131"/>
      <c r="J2240" s="131"/>
      <c r="K2240" s="131"/>
      <c r="L2240" s="135">
        <f>Table1[[#This Row],[Per Unit Price]]*MAX(1,Table1[[#This Row],[Qty of Units]])*MAX(1,Table1[[#This Row],['#NCMs Served / FTEs Employed]])*MAX(1,Table1[[#This Row],[Duration of Service]])</f>
        <v>0</v>
      </c>
      <c r="M2240" s="131"/>
      <c r="N2240" s="133"/>
    </row>
    <row r="2241" spans="1:14" x14ac:dyDescent="0.25">
      <c r="A2241" s="130"/>
      <c r="B2241" s="130"/>
      <c r="C2241" s="131"/>
      <c r="D2241" s="112" t="str">
        <f>_xlfn.XLOOKUP(Table1[[#This Row],[Service]],Validation!$A$2:$A$15,Validation!$B$2:$B$15,"",0,1)</f>
        <v/>
      </c>
      <c r="E2241" s="131"/>
      <c r="F2241" s="132"/>
      <c r="G2241" s="133"/>
      <c r="H2241" s="134"/>
      <c r="I2241" s="131"/>
      <c r="J2241" s="131"/>
      <c r="K2241" s="131"/>
      <c r="L2241" s="135">
        <f>Table1[[#This Row],[Per Unit Price]]*MAX(1,Table1[[#This Row],[Qty of Units]])*MAX(1,Table1[[#This Row],['#NCMs Served / FTEs Employed]])*MAX(1,Table1[[#This Row],[Duration of Service]])</f>
        <v>0</v>
      </c>
      <c r="M2241" s="131"/>
      <c r="N2241" s="133"/>
    </row>
    <row r="2242" spans="1:14" x14ac:dyDescent="0.25">
      <c r="A2242" s="130"/>
      <c r="B2242" s="130"/>
      <c r="C2242" s="131"/>
      <c r="D2242" s="112" t="str">
        <f>_xlfn.XLOOKUP(Table1[[#This Row],[Service]],Validation!$A$2:$A$15,Validation!$B$2:$B$15,"",0,1)</f>
        <v/>
      </c>
      <c r="E2242" s="131"/>
      <c r="F2242" s="132"/>
      <c r="G2242" s="133"/>
      <c r="H2242" s="134"/>
      <c r="I2242" s="131"/>
      <c r="J2242" s="131"/>
      <c r="K2242" s="131"/>
      <c r="L2242" s="135">
        <f>Table1[[#This Row],[Per Unit Price]]*MAX(1,Table1[[#This Row],[Qty of Units]])*MAX(1,Table1[[#This Row],['#NCMs Served / FTEs Employed]])*MAX(1,Table1[[#This Row],[Duration of Service]])</f>
        <v>0</v>
      </c>
      <c r="M2242" s="131"/>
      <c r="N2242" s="133"/>
    </row>
    <row r="2243" spans="1:14" x14ac:dyDescent="0.25">
      <c r="A2243" s="130"/>
      <c r="B2243" s="130"/>
      <c r="C2243" s="131"/>
      <c r="D2243" s="112" t="str">
        <f>_xlfn.XLOOKUP(Table1[[#This Row],[Service]],Validation!$A$2:$A$15,Validation!$B$2:$B$15,"",0,1)</f>
        <v/>
      </c>
      <c r="E2243" s="131"/>
      <c r="F2243" s="132"/>
      <c r="G2243" s="133"/>
      <c r="H2243" s="134"/>
      <c r="I2243" s="131"/>
      <c r="J2243" s="131"/>
      <c r="K2243" s="131"/>
      <c r="L2243" s="135">
        <f>Table1[[#This Row],[Per Unit Price]]*MAX(1,Table1[[#This Row],[Qty of Units]])*MAX(1,Table1[[#This Row],['#NCMs Served / FTEs Employed]])*MAX(1,Table1[[#This Row],[Duration of Service]])</f>
        <v>0</v>
      </c>
      <c r="M2243" s="131"/>
      <c r="N2243" s="133"/>
    </row>
    <row r="2244" spans="1:14" x14ac:dyDescent="0.25">
      <c r="A2244" s="130"/>
      <c r="B2244" s="130"/>
      <c r="C2244" s="131"/>
      <c r="D2244" s="112" t="str">
        <f>_xlfn.XLOOKUP(Table1[[#This Row],[Service]],Validation!$A$2:$A$15,Validation!$B$2:$B$15,"",0,1)</f>
        <v/>
      </c>
      <c r="E2244" s="131"/>
      <c r="F2244" s="132"/>
      <c r="G2244" s="133"/>
      <c r="H2244" s="134"/>
      <c r="I2244" s="131"/>
      <c r="J2244" s="131"/>
      <c r="K2244" s="131"/>
      <c r="L2244" s="135">
        <f>Table1[[#This Row],[Per Unit Price]]*MAX(1,Table1[[#This Row],[Qty of Units]])*MAX(1,Table1[[#This Row],['#NCMs Served / FTEs Employed]])*MAX(1,Table1[[#This Row],[Duration of Service]])</f>
        <v>0</v>
      </c>
      <c r="M2244" s="131"/>
      <c r="N2244" s="133"/>
    </row>
    <row r="2245" spans="1:14" x14ac:dyDescent="0.25">
      <c r="A2245" s="130"/>
      <c r="B2245" s="130"/>
      <c r="C2245" s="131"/>
      <c r="D2245" s="112" t="str">
        <f>_xlfn.XLOOKUP(Table1[[#This Row],[Service]],Validation!$A$2:$A$15,Validation!$B$2:$B$15,"",0,1)</f>
        <v/>
      </c>
      <c r="E2245" s="131"/>
      <c r="F2245" s="132"/>
      <c r="G2245" s="133"/>
      <c r="H2245" s="134"/>
      <c r="I2245" s="131"/>
      <c r="J2245" s="131"/>
      <c r="K2245" s="131"/>
      <c r="L2245" s="135">
        <f>Table1[[#This Row],[Per Unit Price]]*MAX(1,Table1[[#This Row],[Qty of Units]])*MAX(1,Table1[[#This Row],['#NCMs Served / FTEs Employed]])*MAX(1,Table1[[#This Row],[Duration of Service]])</f>
        <v>0</v>
      </c>
      <c r="M2245" s="131"/>
      <c r="N2245" s="133"/>
    </row>
    <row r="2246" spans="1:14" x14ac:dyDescent="0.25">
      <c r="A2246" s="130"/>
      <c r="B2246" s="130"/>
      <c r="C2246" s="131"/>
      <c r="D2246" s="112" t="str">
        <f>_xlfn.XLOOKUP(Table1[[#This Row],[Service]],Validation!$A$2:$A$15,Validation!$B$2:$B$15,"",0,1)</f>
        <v/>
      </c>
      <c r="E2246" s="131"/>
      <c r="F2246" s="132"/>
      <c r="G2246" s="133"/>
      <c r="H2246" s="134"/>
      <c r="I2246" s="131"/>
      <c r="J2246" s="131"/>
      <c r="K2246" s="131"/>
      <c r="L2246" s="135">
        <f>Table1[[#This Row],[Per Unit Price]]*MAX(1,Table1[[#This Row],[Qty of Units]])*MAX(1,Table1[[#This Row],['#NCMs Served / FTEs Employed]])*MAX(1,Table1[[#This Row],[Duration of Service]])</f>
        <v>0</v>
      </c>
      <c r="M2246" s="131"/>
      <c r="N2246" s="133"/>
    </row>
    <row r="2247" spans="1:14" x14ac:dyDescent="0.25">
      <c r="A2247" s="130"/>
      <c r="B2247" s="130"/>
      <c r="C2247" s="131"/>
      <c r="D2247" s="112" t="str">
        <f>_xlfn.XLOOKUP(Table1[[#This Row],[Service]],Validation!$A$2:$A$15,Validation!$B$2:$B$15,"",0,1)</f>
        <v/>
      </c>
      <c r="E2247" s="131"/>
      <c r="F2247" s="132"/>
      <c r="G2247" s="133"/>
      <c r="H2247" s="134"/>
      <c r="I2247" s="131"/>
      <c r="J2247" s="131"/>
      <c r="K2247" s="131"/>
      <c r="L2247" s="135">
        <f>Table1[[#This Row],[Per Unit Price]]*MAX(1,Table1[[#This Row],[Qty of Units]])*MAX(1,Table1[[#This Row],['#NCMs Served / FTEs Employed]])*MAX(1,Table1[[#This Row],[Duration of Service]])</f>
        <v>0</v>
      </c>
      <c r="M2247" s="131"/>
      <c r="N2247" s="133"/>
    </row>
    <row r="2248" spans="1:14" x14ac:dyDescent="0.25">
      <c r="A2248" s="130"/>
      <c r="B2248" s="130"/>
      <c r="C2248" s="131"/>
      <c r="D2248" s="112" t="str">
        <f>_xlfn.XLOOKUP(Table1[[#This Row],[Service]],Validation!$A$2:$A$15,Validation!$B$2:$B$15,"",0,1)</f>
        <v/>
      </c>
      <c r="E2248" s="131"/>
      <c r="F2248" s="132"/>
      <c r="G2248" s="133"/>
      <c r="H2248" s="134"/>
      <c r="I2248" s="131"/>
      <c r="J2248" s="131"/>
      <c r="K2248" s="131"/>
      <c r="L2248" s="135">
        <f>Table1[[#This Row],[Per Unit Price]]*MAX(1,Table1[[#This Row],[Qty of Units]])*MAX(1,Table1[[#This Row],['#NCMs Served / FTEs Employed]])*MAX(1,Table1[[#This Row],[Duration of Service]])</f>
        <v>0</v>
      </c>
      <c r="M2248" s="131"/>
      <c r="N2248" s="133"/>
    </row>
    <row r="2249" spans="1:14" x14ac:dyDescent="0.25">
      <c r="A2249" s="130"/>
      <c r="B2249" s="130"/>
      <c r="C2249" s="131"/>
      <c r="D2249" s="112" t="str">
        <f>_xlfn.XLOOKUP(Table1[[#This Row],[Service]],Validation!$A$2:$A$15,Validation!$B$2:$B$15,"",0,1)</f>
        <v/>
      </c>
      <c r="E2249" s="131"/>
      <c r="F2249" s="132"/>
      <c r="G2249" s="133"/>
      <c r="H2249" s="134"/>
      <c r="I2249" s="131"/>
      <c r="J2249" s="131"/>
      <c r="K2249" s="131"/>
      <c r="L2249" s="135">
        <f>Table1[[#This Row],[Per Unit Price]]*MAX(1,Table1[[#This Row],[Qty of Units]])*MAX(1,Table1[[#This Row],['#NCMs Served / FTEs Employed]])*MAX(1,Table1[[#This Row],[Duration of Service]])</f>
        <v>0</v>
      </c>
      <c r="M2249" s="131"/>
      <c r="N2249" s="133"/>
    </row>
    <row r="2250" spans="1:14" x14ac:dyDescent="0.25">
      <c r="A2250" s="130"/>
      <c r="B2250" s="130"/>
      <c r="C2250" s="131"/>
      <c r="D2250" s="112" t="str">
        <f>_xlfn.XLOOKUP(Table1[[#This Row],[Service]],Validation!$A$2:$A$15,Validation!$B$2:$B$15,"",0,1)</f>
        <v/>
      </c>
      <c r="E2250" s="131"/>
      <c r="F2250" s="132"/>
      <c r="G2250" s="133"/>
      <c r="H2250" s="134"/>
      <c r="I2250" s="131"/>
      <c r="J2250" s="131"/>
      <c r="K2250" s="131"/>
      <c r="L2250" s="135">
        <f>Table1[[#This Row],[Per Unit Price]]*MAX(1,Table1[[#This Row],[Qty of Units]])*MAX(1,Table1[[#This Row],['#NCMs Served / FTEs Employed]])*MAX(1,Table1[[#This Row],[Duration of Service]])</f>
        <v>0</v>
      </c>
      <c r="M2250" s="131"/>
      <c r="N2250" s="133"/>
    </row>
    <row r="2251" spans="1:14" x14ac:dyDescent="0.25">
      <c r="A2251" s="130"/>
      <c r="B2251" s="130"/>
      <c r="C2251" s="131"/>
      <c r="D2251" s="112" t="str">
        <f>_xlfn.XLOOKUP(Table1[[#This Row],[Service]],Validation!$A$2:$A$15,Validation!$B$2:$B$15,"",0,1)</f>
        <v/>
      </c>
      <c r="E2251" s="131"/>
      <c r="F2251" s="132"/>
      <c r="G2251" s="133"/>
      <c r="H2251" s="134"/>
      <c r="I2251" s="131"/>
      <c r="J2251" s="131"/>
      <c r="K2251" s="131"/>
      <c r="L2251" s="135">
        <f>Table1[[#This Row],[Per Unit Price]]*MAX(1,Table1[[#This Row],[Qty of Units]])*MAX(1,Table1[[#This Row],['#NCMs Served / FTEs Employed]])*MAX(1,Table1[[#This Row],[Duration of Service]])</f>
        <v>0</v>
      </c>
      <c r="M2251" s="131"/>
      <c r="N2251" s="133"/>
    </row>
    <row r="2252" spans="1:14" x14ac:dyDescent="0.25">
      <c r="A2252" s="130"/>
      <c r="B2252" s="130"/>
      <c r="C2252" s="131"/>
      <c r="D2252" s="112" t="str">
        <f>_xlfn.XLOOKUP(Table1[[#This Row],[Service]],Validation!$A$2:$A$15,Validation!$B$2:$B$15,"",0,1)</f>
        <v/>
      </c>
      <c r="E2252" s="131"/>
      <c r="F2252" s="132"/>
      <c r="G2252" s="133"/>
      <c r="H2252" s="134"/>
      <c r="I2252" s="131"/>
      <c r="J2252" s="131"/>
      <c r="K2252" s="131"/>
      <c r="L2252" s="135">
        <f>Table1[[#This Row],[Per Unit Price]]*MAX(1,Table1[[#This Row],[Qty of Units]])*MAX(1,Table1[[#This Row],['#NCMs Served / FTEs Employed]])*MAX(1,Table1[[#This Row],[Duration of Service]])</f>
        <v>0</v>
      </c>
      <c r="M2252" s="131"/>
      <c r="N2252" s="133"/>
    </row>
    <row r="2253" spans="1:14" x14ac:dyDescent="0.25">
      <c r="A2253" s="130"/>
      <c r="B2253" s="130"/>
      <c r="C2253" s="131"/>
      <c r="D2253" s="112" t="str">
        <f>_xlfn.XLOOKUP(Table1[[#This Row],[Service]],Validation!$A$2:$A$15,Validation!$B$2:$B$15,"",0,1)</f>
        <v/>
      </c>
      <c r="E2253" s="131"/>
      <c r="F2253" s="132"/>
      <c r="G2253" s="133"/>
      <c r="H2253" s="134"/>
      <c r="I2253" s="131"/>
      <c r="J2253" s="131"/>
      <c r="K2253" s="131"/>
      <c r="L2253" s="135">
        <f>Table1[[#This Row],[Per Unit Price]]*MAX(1,Table1[[#This Row],[Qty of Units]])*MAX(1,Table1[[#This Row],['#NCMs Served / FTEs Employed]])*MAX(1,Table1[[#This Row],[Duration of Service]])</f>
        <v>0</v>
      </c>
      <c r="M2253" s="131"/>
      <c r="N2253" s="133"/>
    </row>
    <row r="2254" spans="1:14" x14ac:dyDescent="0.25">
      <c r="A2254" s="130"/>
      <c r="B2254" s="130"/>
      <c r="C2254" s="131"/>
      <c r="D2254" s="112" t="str">
        <f>_xlfn.XLOOKUP(Table1[[#This Row],[Service]],Validation!$A$2:$A$15,Validation!$B$2:$B$15,"",0,1)</f>
        <v/>
      </c>
      <c r="E2254" s="131"/>
      <c r="F2254" s="132"/>
      <c r="G2254" s="133"/>
      <c r="H2254" s="134"/>
      <c r="I2254" s="131"/>
      <c r="J2254" s="131"/>
      <c r="K2254" s="131"/>
      <c r="L2254" s="135">
        <f>Table1[[#This Row],[Per Unit Price]]*MAX(1,Table1[[#This Row],[Qty of Units]])*MAX(1,Table1[[#This Row],['#NCMs Served / FTEs Employed]])*MAX(1,Table1[[#This Row],[Duration of Service]])</f>
        <v>0</v>
      </c>
      <c r="M2254" s="131"/>
      <c r="N2254" s="133"/>
    </row>
    <row r="2255" spans="1:14" x14ac:dyDescent="0.25">
      <c r="A2255" s="130"/>
      <c r="B2255" s="130"/>
      <c r="C2255" s="131"/>
      <c r="D2255" s="112" t="str">
        <f>_xlfn.XLOOKUP(Table1[[#This Row],[Service]],Validation!$A$2:$A$15,Validation!$B$2:$B$15,"",0,1)</f>
        <v/>
      </c>
      <c r="E2255" s="131"/>
      <c r="F2255" s="132"/>
      <c r="G2255" s="133"/>
      <c r="H2255" s="134"/>
      <c r="I2255" s="131"/>
      <c r="J2255" s="131"/>
      <c r="K2255" s="131"/>
      <c r="L2255" s="135">
        <f>Table1[[#This Row],[Per Unit Price]]*MAX(1,Table1[[#This Row],[Qty of Units]])*MAX(1,Table1[[#This Row],['#NCMs Served / FTEs Employed]])*MAX(1,Table1[[#This Row],[Duration of Service]])</f>
        <v>0</v>
      </c>
      <c r="M2255" s="131"/>
      <c r="N2255" s="133"/>
    </row>
    <row r="2256" spans="1:14" x14ac:dyDescent="0.25">
      <c r="A2256" s="130"/>
      <c r="B2256" s="130"/>
      <c r="C2256" s="131"/>
      <c r="D2256" s="112" t="str">
        <f>_xlfn.XLOOKUP(Table1[[#This Row],[Service]],Validation!$A$2:$A$15,Validation!$B$2:$B$15,"",0,1)</f>
        <v/>
      </c>
      <c r="E2256" s="131"/>
      <c r="F2256" s="132"/>
      <c r="G2256" s="133"/>
      <c r="H2256" s="134"/>
      <c r="I2256" s="131"/>
      <c r="J2256" s="131"/>
      <c r="K2256" s="131"/>
      <c r="L2256" s="135">
        <f>Table1[[#This Row],[Per Unit Price]]*MAX(1,Table1[[#This Row],[Qty of Units]])*MAX(1,Table1[[#This Row],['#NCMs Served / FTEs Employed]])*MAX(1,Table1[[#This Row],[Duration of Service]])</f>
        <v>0</v>
      </c>
      <c r="M2256" s="131"/>
      <c r="N2256" s="133"/>
    </row>
    <row r="2257" spans="1:14" x14ac:dyDescent="0.25">
      <c r="A2257" s="130"/>
      <c r="B2257" s="130"/>
      <c r="C2257" s="131"/>
      <c r="D2257" s="112" t="str">
        <f>_xlfn.XLOOKUP(Table1[[#This Row],[Service]],Validation!$A$2:$A$15,Validation!$B$2:$B$15,"",0,1)</f>
        <v/>
      </c>
      <c r="E2257" s="131"/>
      <c r="F2257" s="132"/>
      <c r="G2257" s="133"/>
      <c r="H2257" s="134"/>
      <c r="I2257" s="131"/>
      <c r="J2257" s="131"/>
      <c r="K2257" s="131"/>
      <c r="L2257" s="135">
        <f>Table1[[#This Row],[Per Unit Price]]*MAX(1,Table1[[#This Row],[Qty of Units]])*MAX(1,Table1[[#This Row],['#NCMs Served / FTEs Employed]])*MAX(1,Table1[[#This Row],[Duration of Service]])</f>
        <v>0</v>
      </c>
      <c r="M2257" s="131"/>
      <c r="N2257" s="133"/>
    </row>
    <row r="2258" spans="1:14" x14ac:dyDescent="0.25">
      <c r="A2258" s="130"/>
      <c r="B2258" s="130"/>
      <c r="C2258" s="131"/>
      <c r="D2258" s="112" t="str">
        <f>_xlfn.XLOOKUP(Table1[[#This Row],[Service]],Validation!$A$2:$A$15,Validation!$B$2:$B$15,"",0,1)</f>
        <v/>
      </c>
      <c r="E2258" s="131"/>
      <c r="F2258" s="132"/>
      <c r="G2258" s="133"/>
      <c r="H2258" s="134"/>
      <c r="I2258" s="131"/>
      <c r="J2258" s="131"/>
      <c r="K2258" s="131"/>
      <c r="L2258" s="135">
        <f>Table1[[#This Row],[Per Unit Price]]*MAX(1,Table1[[#This Row],[Qty of Units]])*MAX(1,Table1[[#This Row],['#NCMs Served / FTEs Employed]])*MAX(1,Table1[[#This Row],[Duration of Service]])</f>
        <v>0</v>
      </c>
      <c r="M2258" s="131"/>
      <c r="N2258" s="133"/>
    </row>
    <row r="2259" spans="1:14" x14ac:dyDescent="0.25">
      <c r="A2259" s="130"/>
      <c r="B2259" s="130"/>
      <c r="C2259" s="131"/>
      <c r="D2259" s="112" t="str">
        <f>_xlfn.XLOOKUP(Table1[[#This Row],[Service]],Validation!$A$2:$A$15,Validation!$B$2:$B$15,"",0,1)</f>
        <v/>
      </c>
      <c r="E2259" s="131"/>
      <c r="F2259" s="132"/>
      <c r="G2259" s="133"/>
      <c r="H2259" s="134"/>
      <c r="I2259" s="131"/>
      <c r="J2259" s="131"/>
      <c r="K2259" s="131"/>
      <c r="L2259" s="135">
        <f>Table1[[#This Row],[Per Unit Price]]*MAX(1,Table1[[#This Row],[Qty of Units]])*MAX(1,Table1[[#This Row],['#NCMs Served / FTEs Employed]])*MAX(1,Table1[[#This Row],[Duration of Service]])</f>
        <v>0</v>
      </c>
      <c r="M2259" s="131"/>
      <c r="N2259" s="133"/>
    </row>
    <row r="2260" spans="1:14" x14ac:dyDescent="0.25">
      <c r="A2260" s="130"/>
      <c r="B2260" s="130"/>
      <c r="C2260" s="131"/>
      <c r="D2260" s="112" t="str">
        <f>_xlfn.XLOOKUP(Table1[[#This Row],[Service]],Validation!$A$2:$A$15,Validation!$B$2:$B$15,"",0,1)</f>
        <v/>
      </c>
      <c r="E2260" s="131"/>
      <c r="F2260" s="132"/>
      <c r="G2260" s="133"/>
      <c r="H2260" s="134"/>
      <c r="I2260" s="131"/>
      <c r="J2260" s="131"/>
      <c r="K2260" s="131"/>
      <c r="L2260" s="135">
        <f>Table1[[#This Row],[Per Unit Price]]*MAX(1,Table1[[#This Row],[Qty of Units]])*MAX(1,Table1[[#This Row],['#NCMs Served / FTEs Employed]])*MAX(1,Table1[[#This Row],[Duration of Service]])</f>
        <v>0</v>
      </c>
      <c r="M2260" s="131"/>
      <c r="N2260" s="133"/>
    </row>
    <row r="2261" spans="1:14" x14ac:dyDescent="0.25">
      <c r="A2261" s="130"/>
      <c r="B2261" s="130"/>
      <c r="C2261" s="131"/>
      <c r="D2261" s="112" t="str">
        <f>_xlfn.XLOOKUP(Table1[[#This Row],[Service]],Validation!$A$2:$A$15,Validation!$B$2:$B$15,"",0,1)</f>
        <v/>
      </c>
      <c r="E2261" s="131"/>
      <c r="F2261" s="132"/>
      <c r="G2261" s="133"/>
      <c r="H2261" s="134"/>
      <c r="I2261" s="131"/>
      <c r="J2261" s="131"/>
      <c r="K2261" s="131"/>
      <c r="L2261" s="135">
        <f>Table1[[#This Row],[Per Unit Price]]*MAX(1,Table1[[#This Row],[Qty of Units]])*MAX(1,Table1[[#This Row],['#NCMs Served / FTEs Employed]])*MAX(1,Table1[[#This Row],[Duration of Service]])</f>
        <v>0</v>
      </c>
      <c r="M2261" s="131"/>
      <c r="N2261" s="133"/>
    </row>
    <row r="2262" spans="1:14" x14ac:dyDescent="0.25">
      <c r="A2262" s="130"/>
      <c r="B2262" s="130"/>
      <c r="C2262" s="131"/>
      <c r="D2262" s="112" t="str">
        <f>_xlfn.XLOOKUP(Table1[[#This Row],[Service]],Validation!$A$2:$A$15,Validation!$B$2:$B$15,"",0,1)</f>
        <v/>
      </c>
      <c r="E2262" s="131"/>
      <c r="F2262" s="132"/>
      <c r="G2262" s="133"/>
      <c r="H2262" s="134"/>
      <c r="I2262" s="131"/>
      <c r="J2262" s="131"/>
      <c r="K2262" s="131"/>
      <c r="L2262" s="135">
        <f>Table1[[#This Row],[Per Unit Price]]*MAX(1,Table1[[#This Row],[Qty of Units]])*MAX(1,Table1[[#This Row],['#NCMs Served / FTEs Employed]])*MAX(1,Table1[[#This Row],[Duration of Service]])</f>
        <v>0</v>
      </c>
      <c r="M2262" s="131"/>
      <c r="N2262" s="133"/>
    </row>
    <row r="2263" spans="1:14" x14ac:dyDescent="0.25">
      <c r="A2263" s="130"/>
      <c r="B2263" s="130"/>
      <c r="C2263" s="131"/>
      <c r="D2263" s="112" t="str">
        <f>_xlfn.XLOOKUP(Table1[[#This Row],[Service]],Validation!$A$2:$A$15,Validation!$B$2:$B$15,"",0,1)</f>
        <v/>
      </c>
      <c r="E2263" s="131"/>
      <c r="F2263" s="132"/>
      <c r="G2263" s="133"/>
      <c r="H2263" s="134"/>
      <c r="I2263" s="131"/>
      <c r="J2263" s="131"/>
      <c r="K2263" s="131"/>
      <c r="L2263" s="135">
        <f>Table1[[#This Row],[Per Unit Price]]*MAX(1,Table1[[#This Row],[Qty of Units]])*MAX(1,Table1[[#This Row],['#NCMs Served / FTEs Employed]])*MAX(1,Table1[[#This Row],[Duration of Service]])</f>
        <v>0</v>
      </c>
      <c r="M2263" s="131"/>
      <c r="N2263" s="133"/>
    </row>
    <row r="2264" spans="1:14" x14ac:dyDescent="0.25">
      <c r="A2264" s="130"/>
      <c r="B2264" s="130"/>
      <c r="C2264" s="131"/>
      <c r="D2264" s="112" t="str">
        <f>_xlfn.XLOOKUP(Table1[[#This Row],[Service]],Validation!$A$2:$A$15,Validation!$B$2:$B$15,"",0,1)</f>
        <v/>
      </c>
      <c r="E2264" s="131"/>
      <c r="F2264" s="132"/>
      <c r="G2264" s="133"/>
      <c r="H2264" s="134"/>
      <c r="I2264" s="131"/>
      <c r="J2264" s="131"/>
      <c r="K2264" s="131"/>
      <c r="L2264" s="135">
        <f>Table1[[#This Row],[Per Unit Price]]*MAX(1,Table1[[#This Row],[Qty of Units]])*MAX(1,Table1[[#This Row],['#NCMs Served / FTEs Employed]])*MAX(1,Table1[[#This Row],[Duration of Service]])</f>
        <v>0</v>
      </c>
      <c r="M2264" s="131"/>
      <c r="N2264" s="133"/>
    </row>
    <row r="2265" spans="1:14" x14ac:dyDescent="0.25">
      <c r="A2265" s="130"/>
      <c r="B2265" s="130"/>
      <c r="C2265" s="131"/>
      <c r="D2265" s="112" t="str">
        <f>_xlfn.XLOOKUP(Table1[[#This Row],[Service]],Validation!$A$2:$A$15,Validation!$B$2:$B$15,"",0,1)</f>
        <v/>
      </c>
      <c r="E2265" s="131"/>
      <c r="F2265" s="132"/>
      <c r="G2265" s="133"/>
      <c r="H2265" s="134"/>
      <c r="I2265" s="131"/>
      <c r="J2265" s="131"/>
      <c r="K2265" s="131"/>
      <c r="L2265" s="135">
        <f>Table1[[#This Row],[Per Unit Price]]*MAX(1,Table1[[#This Row],[Qty of Units]])*MAX(1,Table1[[#This Row],['#NCMs Served / FTEs Employed]])*MAX(1,Table1[[#This Row],[Duration of Service]])</f>
        <v>0</v>
      </c>
      <c r="M2265" s="131"/>
      <c r="N2265" s="133"/>
    </row>
    <row r="2266" spans="1:14" x14ac:dyDescent="0.25">
      <c r="A2266" s="130"/>
      <c r="B2266" s="130"/>
      <c r="C2266" s="131"/>
      <c r="D2266" s="112" t="str">
        <f>_xlfn.XLOOKUP(Table1[[#This Row],[Service]],Validation!$A$2:$A$15,Validation!$B$2:$B$15,"",0,1)</f>
        <v/>
      </c>
      <c r="E2266" s="131"/>
      <c r="F2266" s="132"/>
      <c r="G2266" s="133"/>
      <c r="H2266" s="134"/>
      <c r="I2266" s="131"/>
      <c r="J2266" s="131"/>
      <c r="K2266" s="131"/>
      <c r="L2266" s="135">
        <f>Table1[[#This Row],[Per Unit Price]]*MAX(1,Table1[[#This Row],[Qty of Units]])*MAX(1,Table1[[#This Row],['#NCMs Served / FTEs Employed]])*MAX(1,Table1[[#This Row],[Duration of Service]])</f>
        <v>0</v>
      </c>
      <c r="M2266" s="131"/>
      <c r="N2266" s="133"/>
    </row>
    <row r="2267" spans="1:14" x14ac:dyDescent="0.25">
      <c r="A2267" s="130"/>
      <c r="B2267" s="130"/>
      <c r="C2267" s="131"/>
      <c r="D2267" s="112" t="str">
        <f>_xlfn.XLOOKUP(Table1[[#This Row],[Service]],Validation!$A$2:$A$15,Validation!$B$2:$B$15,"",0,1)</f>
        <v/>
      </c>
      <c r="E2267" s="131"/>
      <c r="F2267" s="132"/>
      <c r="G2267" s="133"/>
      <c r="H2267" s="134"/>
      <c r="I2267" s="131"/>
      <c r="J2267" s="131"/>
      <c r="K2267" s="131"/>
      <c r="L2267" s="135">
        <f>Table1[[#This Row],[Per Unit Price]]*MAX(1,Table1[[#This Row],[Qty of Units]])*MAX(1,Table1[[#This Row],['#NCMs Served / FTEs Employed]])*MAX(1,Table1[[#This Row],[Duration of Service]])</f>
        <v>0</v>
      </c>
      <c r="M2267" s="131"/>
      <c r="N2267" s="133"/>
    </row>
    <row r="2268" spans="1:14" x14ac:dyDescent="0.25">
      <c r="A2268" s="130"/>
      <c r="B2268" s="130"/>
      <c r="C2268" s="131"/>
      <c r="D2268" s="112" t="str">
        <f>_xlfn.XLOOKUP(Table1[[#This Row],[Service]],Validation!$A$2:$A$15,Validation!$B$2:$B$15,"",0,1)</f>
        <v/>
      </c>
      <c r="E2268" s="131"/>
      <c r="F2268" s="132"/>
      <c r="G2268" s="133"/>
      <c r="H2268" s="134"/>
      <c r="I2268" s="131"/>
      <c r="J2268" s="131"/>
      <c r="K2268" s="131"/>
      <c r="L2268" s="135">
        <f>Table1[[#This Row],[Per Unit Price]]*MAX(1,Table1[[#This Row],[Qty of Units]])*MAX(1,Table1[[#This Row],['#NCMs Served / FTEs Employed]])*MAX(1,Table1[[#This Row],[Duration of Service]])</f>
        <v>0</v>
      </c>
      <c r="M2268" s="131"/>
      <c r="N2268" s="133"/>
    </row>
    <row r="2269" spans="1:14" x14ac:dyDescent="0.25">
      <c r="A2269" s="130"/>
      <c r="B2269" s="130"/>
      <c r="C2269" s="131"/>
      <c r="D2269" s="112" t="str">
        <f>_xlfn.XLOOKUP(Table1[[#This Row],[Service]],Validation!$A$2:$A$15,Validation!$B$2:$B$15,"",0,1)</f>
        <v/>
      </c>
      <c r="E2269" s="131"/>
      <c r="F2269" s="132"/>
      <c r="G2269" s="133"/>
      <c r="H2269" s="134"/>
      <c r="I2269" s="131"/>
      <c r="J2269" s="131"/>
      <c r="K2269" s="131"/>
      <c r="L2269" s="135">
        <f>Table1[[#This Row],[Per Unit Price]]*MAX(1,Table1[[#This Row],[Qty of Units]])*MAX(1,Table1[[#This Row],['#NCMs Served / FTEs Employed]])*MAX(1,Table1[[#This Row],[Duration of Service]])</f>
        <v>0</v>
      </c>
      <c r="M2269" s="131"/>
      <c r="N2269" s="133"/>
    </row>
    <row r="2270" spans="1:14" x14ac:dyDescent="0.25">
      <c r="A2270" s="130"/>
      <c r="B2270" s="130"/>
      <c r="C2270" s="131"/>
      <c r="D2270" s="112" t="str">
        <f>_xlfn.XLOOKUP(Table1[[#This Row],[Service]],Validation!$A$2:$A$15,Validation!$B$2:$B$15,"",0,1)</f>
        <v/>
      </c>
      <c r="E2270" s="131"/>
      <c r="F2270" s="132"/>
      <c r="G2270" s="133"/>
      <c r="H2270" s="134"/>
      <c r="I2270" s="131"/>
      <c r="J2270" s="131"/>
      <c r="K2270" s="131"/>
      <c r="L2270" s="135">
        <f>Table1[[#This Row],[Per Unit Price]]*MAX(1,Table1[[#This Row],[Qty of Units]])*MAX(1,Table1[[#This Row],['#NCMs Served / FTEs Employed]])*MAX(1,Table1[[#This Row],[Duration of Service]])</f>
        <v>0</v>
      </c>
      <c r="M2270" s="131"/>
      <c r="N2270" s="133"/>
    </row>
    <row r="2271" spans="1:14" x14ac:dyDescent="0.25">
      <c r="A2271" s="130"/>
      <c r="B2271" s="130"/>
      <c r="C2271" s="131"/>
      <c r="D2271" s="112" t="str">
        <f>_xlfn.XLOOKUP(Table1[[#This Row],[Service]],Validation!$A$2:$A$15,Validation!$B$2:$B$15,"",0,1)</f>
        <v/>
      </c>
      <c r="E2271" s="131"/>
      <c r="F2271" s="132"/>
      <c r="G2271" s="133"/>
      <c r="H2271" s="134"/>
      <c r="I2271" s="131"/>
      <c r="J2271" s="131"/>
      <c r="K2271" s="131"/>
      <c r="L2271" s="135">
        <f>Table1[[#This Row],[Per Unit Price]]*MAX(1,Table1[[#This Row],[Qty of Units]])*MAX(1,Table1[[#This Row],['#NCMs Served / FTEs Employed]])*MAX(1,Table1[[#This Row],[Duration of Service]])</f>
        <v>0</v>
      </c>
      <c r="M2271" s="131"/>
      <c r="N2271" s="133"/>
    </row>
    <row r="2272" spans="1:14" x14ac:dyDescent="0.25">
      <c r="A2272" s="130"/>
      <c r="B2272" s="130"/>
      <c r="C2272" s="131"/>
      <c r="D2272" s="112" t="str">
        <f>_xlfn.XLOOKUP(Table1[[#This Row],[Service]],Validation!$A$2:$A$15,Validation!$B$2:$B$15,"",0,1)</f>
        <v/>
      </c>
      <c r="E2272" s="131"/>
      <c r="F2272" s="132"/>
      <c r="G2272" s="133"/>
      <c r="H2272" s="134"/>
      <c r="I2272" s="131"/>
      <c r="J2272" s="131"/>
      <c r="K2272" s="131"/>
      <c r="L2272" s="135">
        <f>Table1[[#This Row],[Per Unit Price]]*MAX(1,Table1[[#This Row],[Qty of Units]])*MAX(1,Table1[[#This Row],['#NCMs Served / FTEs Employed]])*MAX(1,Table1[[#This Row],[Duration of Service]])</f>
        <v>0</v>
      </c>
      <c r="M2272" s="131"/>
      <c r="N2272" s="133"/>
    </row>
    <row r="2273" spans="1:14" x14ac:dyDescent="0.25">
      <c r="A2273" s="130"/>
      <c r="B2273" s="130"/>
      <c r="C2273" s="131"/>
      <c r="D2273" s="112" t="str">
        <f>_xlfn.XLOOKUP(Table1[[#This Row],[Service]],Validation!$A$2:$A$15,Validation!$B$2:$B$15,"",0,1)</f>
        <v/>
      </c>
      <c r="E2273" s="131"/>
      <c r="F2273" s="132"/>
      <c r="G2273" s="133"/>
      <c r="H2273" s="134"/>
      <c r="I2273" s="131"/>
      <c r="J2273" s="131"/>
      <c r="K2273" s="131"/>
      <c r="L2273" s="135">
        <f>Table1[[#This Row],[Per Unit Price]]*MAX(1,Table1[[#This Row],[Qty of Units]])*MAX(1,Table1[[#This Row],['#NCMs Served / FTEs Employed]])*MAX(1,Table1[[#This Row],[Duration of Service]])</f>
        <v>0</v>
      </c>
      <c r="M2273" s="131"/>
      <c r="N2273" s="133"/>
    </row>
    <row r="2274" spans="1:14" x14ac:dyDescent="0.25">
      <c r="A2274" s="130"/>
      <c r="B2274" s="130"/>
      <c r="C2274" s="131"/>
      <c r="D2274" s="112" t="str">
        <f>_xlfn.XLOOKUP(Table1[[#This Row],[Service]],Validation!$A$2:$A$15,Validation!$B$2:$B$15,"",0,1)</f>
        <v/>
      </c>
      <c r="E2274" s="131"/>
      <c r="F2274" s="132"/>
      <c r="G2274" s="133"/>
      <c r="H2274" s="134"/>
      <c r="I2274" s="131"/>
      <c r="J2274" s="131"/>
      <c r="K2274" s="131"/>
      <c r="L2274" s="135">
        <f>Table1[[#This Row],[Per Unit Price]]*MAX(1,Table1[[#This Row],[Qty of Units]])*MAX(1,Table1[[#This Row],['#NCMs Served / FTEs Employed]])*MAX(1,Table1[[#This Row],[Duration of Service]])</f>
        <v>0</v>
      </c>
      <c r="M2274" s="131"/>
      <c r="N2274" s="133"/>
    </row>
    <row r="2275" spans="1:14" x14ac:dyDescent="0.25">
      <c r="A2275" s="130"/>
      <c r="B2275" s="130"/>
      <c r="C2275" s="131"/>
      <c r="D2275" s="112" t="str">
        <f>_xlfn.XLOOKUP(Table1[[#This Row],[Service]],Validation!$A$2:$A$15,Validation!$B$2:$B$15,"",0,1)</f>
        <v/>
      </c>
      <c r="E2275" s="131"/>
      <c r="F2275" s="132"/>
      <c r="G2275" s="133"/>
      <c r="H2275" s="134"/>
      <c r="I2275" s="131"/>
      <c r="J2275" s="131"/>
      <c r="K2275" s="131"/>
      <c r="L2275" s="135">
        <f>Table1[[#This Row],[Per Unit Price]]*MAX(1,Table1[[#This Row],[Qty of Units]])*MAX(1,Table1[[#This Row],['#NCMs Served / FTEs Employed]])*MAX(1,Table1[[#This Row],[Duration of Service]])</f>
        <v>0</v>
      </c>
      <c r="M2275" s="131"/>
      <c r="N2275" s="133"/>
    </row>
    <row r="2276" spans="1:14" x14ac:dyDescent="0.25">
      <c r="A2276" s="130"/>
      <c r="B2276" s="130"/>
      <c r="C2276" s="131"/>
      <c r="D2276" s="112" t="str">
        <f>_xlfn.XLOOKUP(Table1[[#This Row],[Service]],Validation!$A$2:$A$15,Validation!$B$2:$B$15,"",0,1)</f>
        <v/>
      </c>
      <c r="E2276" s="131"/>
      <c r="F2276" s="132"/>
      <c r="G2276" s="133"/>
      <c r="H2276" s="134"/>
      <c r="I2276" s="131"/>
      <c r="J2276" s="131"/>
      <c r="K2276" s="131"/>
      <c r="L2276" s="135">
        <f>Table1[[#This Row],[Per Unit Price]]*MAX(1,Table1[[#This Row],[Qty of Units]])*MAX(1,Table1[[#This Row],['#NCMs Served / FTEs Employed]])*MAX(1,Table1[[#This Row],[Duration of Service]])</f>
        <v>0</v>
      </c>
      <c r="M2276" s="131"/>
      <c r="N2276" s="133"/>
    </row>
    <row r="2277" spans="1:14" x14ac:dyDescent="0.25">
      <c r="A2277" s="130"/>
      <c r="B2277" s="130"/>
      <c r="C2277" s="131"/>
      <c r="D2277" s="112" t="str">
        <f>_xlfn.XLOOKUP(Table1[[#This Row],[Service]],Validation!$A$2:$A$15,Validation!$B$2:$B$15,"",0,1)</f>
        <v/>
      </c>
      <c r="E2277" s="131"/>
      <c r="F2277" s="132"/>
      <c r="G2277" s="133"/>
      <c r="H2277" s="134"/>
      <c r="I2277" s="131"/>
      <c r="J2277" s="131"/>
      <c r="K2277" s="131"/>
      <c r="L2277" s="135">
        <f>Table1[[#This Row],[Per Unit Price]]*MAX(1,Table1[[#This Row],[Qty of Units]])*MAX(1,Table1[[#This Row],['#NCMs Served / FTEs Employed]])*MAX(1,Table1[[#This Row],[Duration of Service]])</f>
        <v>0</v>
      </c>
      <c r="M2277" s="131"/>
      <c r="N2277" s="133"/>
    </row>
    <row r="2278" spans="1:14" x14ac:dyDescent="0.25">
      <c r="A2278" s="130"/>
      <c r="B2278" s="130"/>
      <c r="C2278" s="131"/>
      <c r="D2278" s="112" t="str">
        <f>_xlfn.XLOOKUP(Table1[[#This Row],[Service]],Validation!$A$2:$A$15,Validation!$B$2:$B$15,"",0,1)</f>
        <v/>
      </c>
      <c r="E2278" s="131"/>
      <c r="F2278" s="132"/>
      <c r="G2278" s="133"/>
      <c r="H2278" s="134"/>
      <c r="I2278" s="131"/>
      <c r="J2278" s="131"/>
      <c r="K2278" s="131"/>
      <c r="L2278" s="135">
        <f>Table1[[#This Row],[Per Unit Price]]*MAX(1,Table1[[#This Row],[Qty of Units]])*MAX(1,Table1[[#This Row],['#NCMs Served / FTEs Employed]])*MAX(1,Table1[[#This Row],[Duration of Service]])</f>
        <v>0</v>
      </c>
      <c r="M2278" s="131"/>
      <c r="N2278" s="133"/>
    </row>
    <row r="2279" spans="1:14" x14ac:dyDescent="0.25">
      <c r="A2279" s="130"/>
      <c r="B2279" s="130"/>
      <c r="C2279" s="131"/>
      <c r="D2279" s="112" t="str">
        <f>_xlfn.XLOOKUP(Table1[[#This Row],[Service]],Validation!$A$2:$A$15,Validation!$B$2:$B$15,"",0,1)</f>
        <v/>
      </c>
      <c r="E2279" s="131"/>
      <c r="F2279" s="132"/>
      <c r="G2279" s="133"/>
      <c r="H2279" s="134"/>
      <c r="I2279" s="131"/>
      <c r="J2279" s="131"/>
      <c r="K2279" s="131"/>
      <c r="L2279" s="135">
        <f>Table1[[#This Row],[Per Unit Price]]*MAX(1,Table1[[#This Row],[Qty of Units]])*MAX(1,Table1[[#This Row],['#NCMs Served / FTEs Employed]])*MAX(1,Table1[[#This Row],[Duration of Service]])</f>
        <v>0</v>
      </c>
      <c r="M2279" s="131"/>
      <c r="N2279" s="133"/>
    </row>
    <row r="2280" spans="1:14" x14ac:dyDescent="0.25">
      <c r="A2280" s="130"/>
      <c r="B2280" s="130"/>
      <c r="C2280" s="131"/>
      <c r="D2280" s="112" t="str">
        <f>_xlfn.XLOOKUP(Table1[[#This Row],[Service]],Validation!$A$2:$A$15,Validation!$B$2:$B$15,"",0,1)</f>
        <v/>
      </c>
      <c r="E2280" s="131"/>
      <c r="F2280" s="132"/>
      <c r="G2280" s="133"/>
      <c r="H2280" s="134"/>
      <c r="I2280" s="131"/>
      <c r="J2280" s="131"/>
      <c r="K2280" s="131"/>
      <c r="L2280" s="135">
        <f>Table1[[#This Row],[Per Unit Price]]*MAX(1,Table1[[#This Row],[Qty of Units]])*MAX(1,Table1[[#This Row],['#NCMs Served / FTEs Employed]])*MAX(1,Table1[[#This Row],[Duration of Service]])</f>
        <v>0</v>
      </c>
      <c r="M2280" s="131"/>
      <c r="N2280" s="133"/>
    </row>
    <row r="2281" spans="1:14" x14ac:dyDescent="0.25">
      <c r="A2281" s="130"/>
      <c r="B2281" s="130"/>
      <c r="C2281" s="131"/>
      <c r="D2281" s="112" t="str">
        <f>_xlfn.XLOOKUP(Table1[[#This Row],[Service]],Validation!$A$2:$A$15,Validation!$B$2:$B$15,"",0,1)</f>
        <v/>
      </c>
      <c r="E2281" s="131"/>
      <c r="F2281" s="132"/>
      <c r="G2281" s="133"/>
      <c r="H2281" s="134"/>
      <c r="I2281" s="131"/>
      <c r="J2281" s="131"/>
      <c r="K2281" s="131"/>
      <c r="L2281" s="135">
        <f>Table1[[#This Row],[Per Unit Price]]*MAX(1,Table1[[#This Row],[Qty of Units]])*MAX(1,Table1[[#This Row],['#NCMs Served / FTEs Employed]])*MAX(1,Table1[[#This Row],[Duration of Service]])</f>
        <v>0</v>
      </c>
      <c r="M2281" s="131"/>
      <c r="N2281" s="133"/>
    </row>
    <row r="2282" spans="1:14" x14ac:dyDescent="0.25">
      <c r="A2282" s="130"/>
      <c r="B2282" s="130"/>
      <c r="C2282" s="131"/>
      <c r="D2282" s="112" t="str">
        <f>_xlfn.XLOOKUP(Table1[[#This Row],[Service]],Validation!$A$2:$A$15,Validation!$B$2:$B$15,"",0,1)</f>
        <v/>
      </c>
      <c r="E2282" s="131"/>
      <c r="F2282" s="132"/>
      <c r="G2282" s="133"/>
      <c r="H2282" s="134"/>
      <c r="I2282" s="131"/>
      <c r="J2282" s="131"/>
      <c r="K2282" s="131"/>
      <c r="L2282" s="135">
        <f>Table1[[#This Row],[Per Unit Price]]*MAX(1,Table1[[#This Row],[Qty of Units]])*MAX(1,Table1[[#This Row],['#NCMs Served / FTEs Employed]])*MAX(1,Table1[[#This Row],[Duration of Service]])</f>
        <v>0</v>
      </c>
      <c r="M2282" s="131"/>
      <c r="N2282" s="133"/>
    </row>
    <row r="2283" spans="1:14" x14ac:dyDescent="0.25">
      <c r="A2283" s="130"/>
      <c r="B2283" s="130"/>
      <c r="C2283" s="131"/>
      <c r="D2283" s="112" t="str">
        <f>_xlfn.XLOOKUP(Table1[[#This Row],[Service]],Validation!$A$2:$A$15,Validation!$B$2:$B$15,"",0,1)</f>
        <v/>
      </c>
      <c r="E2283" s="131"/>
      <c r="F2283" s="132"/>
      <c r="G2283" s="133"/>
      <c r="H2283" s="134"/>
      <c r="I2283" s="131"/>
      <c r="J2283" s="131"/>
      <c r="K2283" s="131"/>
      <c r="L2283" s="135">
        <f>Table1[[#This Row],[Per Unit Price]]*MAX(1,Table1[[#This Row],[Qty of Units]])*MAX(1,Table1[[#This Row],['#NCMs Served / FTEs Employed]])*MAX(1,Table1[[#This Row],[Duration of Service]])</f>
        <v>0</v>
      </c>
      <c r="M2283" s="131"/>
      <c r="N2283" s="133"/>
    </row>
    <row r="2284" spans="1:14" x14ac:dyDescent="0.25">
      <c r="A2284" s="130"/>
      <c r="B2284" s="130"/>
      <c r="C2284" s="131"/>
      <c r="D2284" s="112" t="str">
        <f>_xlfn.XLOOKUP(Table1[[#This Row],[Service]],Validation!$A$2:$A$15,Validation!$B$2:$B$15,"",0,1)</f>
        <v/>
      </c>
      <c r="E2284" s="131"/>
      <c r="F2284" s="132"/>
      <c r="G2284" s="133"/>
      <c r="H2284" s="134"/>
      <c r="I2284" s="131"/>
      <c r="J2284" s="131"/>
      <c r="K2284" s="131"/>
      <c r="L2284" s="135">
        <f>Table1[[#This Row],[Per Unit Price]]*MAX(1,Table1[[#This Row],[Qty of Units]])*MAX(1,Table1[[#This Row],['#NCMs Served / FTEs Employed]])*MAX(1,Table1[[#This Row],[Duration of Service]])</f>
        <v>0</v>
      </c>
      <c r="M2284" s="131"/>
      <c r="N2284" s="133"/>
    </row>
    <row r="2285" spans="1:14" x14ac:dyDescent="0.25">
      <c r="A2285" s="130"/>
      <c r="B2285" s="130"/>
      <c r="C2285" s="131"/>
      <c r="D2285" s="112" t="str">
        <f>_xlfn.XLOOKUP(Table1[[#This Row],[Service]],Validation!$A$2:$A$15,Validation!$B$2:$B$15,"",0,1)</f>
        <v/>
      </c>
      <c r="E2285" s="131"/>
      <c r="F2285" s="132"/>
      <c r="G2285" s="133"/>
      <c r="H2285" s="134"/>
      <c r="I2285" s="131"/>
      <c r="J2285" s="131"/>
      <c r="K2285" s="131"/>
      <c r="L2285" s="135">
        <f>Table1[[#This Row],[Per Unit Price]]*MAX(1,Table1[[#This Row],[Qty of Units]])*MAX(1,Table1[[#This Row],['#NCMs Served / FTEs Employed]])*MAX(1,Table1[[#This Row],[Duration of Service]])</f>
        <v>0</v>
      </c>
      <c r="M2285" s="131"/>
      <c r="N2285" s="133"/>
    </row>
    <row r="2286" spans="1:14" x14ac:dyDescent="0.25">
      <c r="A2286" s="130"/>
      <c r="B2286" s="130"/>
      <c r="C2286" s="131"/>
      <c r="D2286" s="112" t="str">
        <f>_xlfn.XLOOKUP(Table1[[#This Row],[Service]],Validation!$A$2:$A$15,Validation!$B$2:$B$15,"",0,1)</f>
        <v/>
      </c>
      <c r="E2286" s="131"/>
      <c r="F2286" s="132"/>
      <c r="G2286" s="133"/>
      <c r="H2286" s="134"/>
      <c r="I2286" s="131"/>
      <c r="J2286" s="131"/>
      <c r="K2286" s="131"/>
      <c r="L2286" s="135">
        <f>Table1[[#This Row],[Per Unit Price]]*MAX(1,Table1[[#This Row],[Qty of Units]])*MAX(1,Table1[[#This Row],['#NCMs Served / FTEs Employed]])*MAX(1,Table1[[#This Row],[Duration of Service]])</f>
        <v>0</v>
      </c>
      <c r="M2286" s="131"/>
      <c r="N2286" s="133"/>
    </row>
    <row r="2287" spans="1:14" x14ac:dyDescent="0.25">
      <c r="A2287" s="130"/>
      <c r="B2287" s="130"/>
      <c r="C2287" s="131"/>
      <c r="D2287" s="112" t="str">
        <f>_xlfn.XLOOKUP(Table1[[#This Row],[Service]],Validation!$A$2:$A$15,Validation!$B$2:$B$15,"",0,1)</f>
        <v/>
      </c>
      <c r="E2287" s="131"/>
      <c r="F2287" s="132"/>
      <c r="G2287" s="133"/>
      <c r="H2287" s="134"/>
      <c r="I2287" s="131"/>
      <c r="J2287" s="131"/>
      <c r="K2287" s="131"/>
      <c r="L2287" s="135">
        <f>Table1[[#This Row],[Per Unit Price]]*MAX(1,Table1[[#This Row],[Qty of Units]])*MAX(1,Table1[[#This Row],['#NCMs Served / FTEs Employed]])*MAX(1,Table1[[#This Row],[Duration of Service]])</f>
        <v>0</v>
      </c>
      <c r="M2287" s="131"/>
      <c r="N2287" s="133"/>
    </row>
    <row r="2288" spans="1:14" x14ac:dyDescent="0.25">
      <c r="A2288" s="130"/>
      <c r="B2288" s="130"/>
      <c r="C2288" s="131"/>
      <c r="D2288" s="112" t="str">
        <f>_xlfn.XLOOKUP(Table1[[#This Row],[Service]],Validation!$A$2:$A$15,Validation!$B$2:$B$15,"",0,1)</f>
        <v/>
      </c>
      <c r="E2288" s="131"/>
      <c r="F2288" s="132"/>
      <c r="G2288" s="133"/>
      <c r="H2288" s="134"/>
      <c r="I2288" s="131"/>
      <c r="J2288" s="131"/>
      <c r="K2288" s="131"/>
      <c r="L2288" s="135">
        <f>Table1[[#This Row],[Per Unit Price]]*MAX(1,Table1[[#This Row],[Qty of Units]])*MAX(1,Table1[[#This Row],['#NCMs Served / FTEs Employed]])*MAX(1,Table1[[#This Row],[Duration of Service]])</f>
        <v>0</v>
      </c>
      <c r="M2288" s="131"/>
      <c r="N2288" s="133"/>
    </row>
    <row r="2289" spans="1:14" x14ac:dyDescent="0.25">
      <c r="A2289" s="130"/>
      <c r="B2289" s="130"/>
      <c r="C2289" s="131"/>
      <c r="D2289" s="112" t="str">
        <f>_xlfn.XLOOKUP(Table1[[#This Row],[Service]],Validation!$A$2:$A$15,Validation!$B$2:$B$15,"",0,1)</f>
        <v/>
      </c>
      <c r="E2289" s="131"/>
      <c r="F2289" s="132"/>
      <c r="G2289" s="133"/>
      <c r="H2289" s="134"/>
      <c r="I2289" s="131"/>
      <c r="J2289" s="131"/>
      <c r="K2289" s="131"/>
      <c r="L2289" s="135">
        <f>Table1[[#This Row],[Per Unit Price]]*MAX(1,Table1[[#This Row],[Qty of Units]])*MAX(1,Table1[[#This Row],['#NCMs Served / FTEs Employed]])*MAX(1,Table1[[#This Row],[Duration of Service]])</f>
        <v>0</v>
      </c>
      <c r="M2289" s="131"/>
      <c r="N2289" s="133"/>
    </row>
    <row r="2290" spans="1:14" x14ac:dyDescent="0.25">
      <c r="A2290" s="130"/>
      <c r="B2290" s="130"/>
      <c r="C2290" s="131"/>
      <c r="D2290" s="112" t="str">
        <f>_xlfn.XLOOKUP(Table1[[#This Row],[Service]],Validation!$A$2:$A$15,Validation!$B$2:$B$15,"",0,1)</f>
        <v/>
      </c>
      <c r="E2290" s="131"/>
      <c r="F2290" s="132"/>
      <c r="G2290" s="133"/>
      <c r="H2290" s="134"/>
      <c r="I2290" s="131"/>
      <c r="J2290" s="131"/>
      <c r="K2290" s="131"/>
      <c r="L2290" s="135">
        <f>Table1[[#This Row],[Per Unit Price]]*MAX(1,Table1[[#This Row],[Qty of Units]])*MAX(1,Table1[[#This Row],['#NCMs Served / FTEs Employed]])*MAX(1,Table1[[#This Row],[Duration of Service]])</f>
        <v>0</v>
      </c>
      <c r="M2290" s="131"/>
      <c r="N2290" s="133"/>
    </row>
    <row r="2291" spans="1:14" x14ac:dyDescent="0.25">
      <c r="A2291" s="130"/>
      <c r="B2291" s="130"/>
      <c r="C2291" s="131"/>
      <c r="D2291" s="112" t="str">
        <f>_xlfn.XLOOKUP(Table1[[#This Row],[Service]],Validation!$A$2:$A$15,Validation!$B$2:$B$15,"",0,1)</f>
        <v/>
      </c>
      <c r="E2291" s="131"/>
      <c r="F2291" s="132"/>
      <c r="G2291" s="133"/>
      <c r="H2291" s="134"/>
      <c r="I2291" s="131"/>
      <c r="J2291" s="131"/>
      <c r="K2291" s="131"/>
      <c r="L2291" s="135">
        <f>Table1[[#This Row],[Per Unit Price]]*MAX(1,Table1[[#This Row],[Qty of Units]])*MAX(1,Table1[[#This Row],['#NCMs Served / FTEs Employed]])*MAX(1,Table1[[#This Row],[Duration of Service]])</f>
        <v>0</v>
      </c>
      <c r="M2291" s="131"/>
      <c r="N2291" s="133"/>
    </row>
    <row r="2292" spans="1:14" x14ac:dyDescent="0.25">
      <c r="A2292" s="130"/>
      <c r="B2292" s="130"/>
      <c r="C2292" s="131"/>
      <c r="D2292" s="112" t="str">
        <f>_xlfn.XLOOKUP(Table1[[#This Row],[Service]],Validation!$A$2:$A$15,Validation!$B$2:$B$15,"",0,1)</f>
        <v/>
      </c>
      <c r="E2292" s="131"/>
      <c r="F2292" s="132"/>
      <c r="G2292" s="133"/>
      <c r="H2292" s="134"/>
      <c r="I2292" s="131"/>
      <c r="J2292" s="131"/>
      <c r="K2292" s="131"/>
      <c r="L2292" s="135">
        <f>Table1[[#This Row],[Per Unit Price]]*MAX(1,Table1[[#This Row],[Qty of Units]])*MAX(1,Table1[[#This Row],['#NCMs Served / FTEs Employed]])*MAX(1,Table1[[#This Row],[Duration of Service]])</f>
        <v>0</v>
      </c>
      <c r="M2292" s="131"/>
      <c r="N2292" s="133"/>
    </row>
    <row r="2293" spans="1:14" x14ac:dyDescent="0.25">
      <c r="A2293" s="130"/>
      <c r="B2293" s="130"/>
      <c r="C2293" s="131"/>
      <c r="D2293" s="112" t="str">
        <f>_xlfn.XLOOKUP(Table1[[#This Row],[Service]],Validation!$A$2:$A$15,Validation!$B$2:$B$15,"",0,1)</f>
        <v/>
      </c>
      <c r="E2293" s="131"/>
      <c r="F2293" s="132"/>
      <c r="G2293" s="133"/>
      <c r="H2293" s="134"/>
      <c r="I2293" s="131"/>
      <c r="J2293" s="131"/>
      <c r="K2293" s="131"/>
      <c r="L2293" s="135">
        <f>Table1[[#This Row],[Per Unit Price]]*MAX(1,Table1[[#This Row],[Qty of Units]])*MAX(1,Table1[[#This Row],['#NCMs Served / FTEs Employed]])*MAX(1,Table1[[#This Row],[Duration of Service]])</f>
        <v>0</v>
      </c>
      <c r="M2293" s="131"/>
      <c r="N2293" s="133"/>
    </row>
    <row r="2294" spans="1:14" x14ac:dyDescent="0.25">
      <c r="A2294" s="130"/>
      <c r="B2294" s="130"/>
      <c r="C2294" s="131"/>
      <c r="D2294" s="112" t="str">
        <f>_xlfn.XLOOKUP(Table1[[#This Row],[Service]],Validation!$A$2:$A$15,Validation!$B$2:$B$15,"",0,1)</f>
        <v/>
      </c>
      <c r="E2294" s="131"/>
      <c r="F2294" s="132"/>
      <c r="G2294" s="133"/>
      <c r="H2294" s="134"/>
      <c r="I2294" s="131"/>
      <c r="J2294" s="131"/>
      <c r="K2294" s="131"/>
      <c r="L2294" s="135">
        <f>Table1[[#This Row],[Per Unit Price]]*MAX(1,Table1[[#This Row],[Qty of Units]])*MAX(1,Table1[[#This Row],['#NCMs Served / FTEs Employed]])*MAX(1,Table1[[#This Row],[Duration of Service]])</f>
        <v>0</v>
      </c>
      <c r="M2294" s="131"/>
      <c r="N2294" s="133"/>
    </row>
    <row r="2295" spans="1:14" x14ac:dyDescent="0.25">
      <c r="A2295" s="130"/>
      <c r="B2295" s="130"/>
      <c r="C2295" s="131"/>
      <c r="D2295" s="112" t="str">
        <f>_xlfn.XLOOKUP(Table1[[#This Row],[Service]],Validation!$A$2:$A$15,Validation!$B$2:$B$15,"",0,1)</f>
        <v/>
      </c>
      <c r="E2295" s="131"/>
      <c r="F2295" s="132"/>
      <c r="G2295" s="133"/>
      <c r="H2295" s="134"/>
      <c r="I2295" s="131"/>
      <c r="J2295" s="131"/>
      <c r="K2295" s="131"/>
      <c r="L2295" s="135">
        <f>Table1[[#This Row],[Per Unit Price]]*MAX(1,Table1[[#This Row],[Qty of Units]])*MAX(1,Table1[[#This Row],['#NCMs Served / FTEs Employed]])*MAX(1,Table1[[#This Row],[Duration of Service]])</f>
        <v>0</v>
      </c>
      <c r="M2295" s="131"/>
      <c r="N2295" s="133"/>
    </row>
    <row r="2296" spans="1:14" x14ac:dyDescent="0.25">
      <c r="A2296" s="130"/>
      <c r="B2296" s="130"/>
      <c r="C2296" s="131"/>
      <c r="D2296" s="112" t="str">
        <f>_xlfn.XLOOKUP(Table1[[#This Row],[Service]],Validation!$A$2:$A$15,Validation!$B$2:$B$15,"",0,1)</f>
        <v/>
      </c>
      <c r="E2296" s="131"/>
      <c r="F2296" s="132"/>
      <c r="G2296" s="133"/>
      <c r="H2296" s="134"/>
      <c r="I2296" s="131"/>
      <c r="J2296" s="131"/>
      <c r="K2296" s="131"/>
      <c r="L2296" s="135">
        <f>Table1[[#This Row],[Per Unit Price]]*MAX(1,Table1[[#This Row],[Qty of Units]])*MAX(1,Table1[[#This Row],['#NCMs Served / FTEs Employed]])*MAX(1,Table1[[#This Row],[Duration of Service]])</f>
        <v>0</v>
      </c>
      <c r="M2296" s="131"/>
      <c r="N2296" s="133"/>
    </row>
    <row r="2297" spans="1:14" x14ac:dyDescent="0.25">
      <c r="A2297" s="130"/>
      <c r="B2297" s="130"/>
      <c r="C2297" s="131"/>
      <c r="D2297" s="112" t="str">
        <f>_xlfn.XLOOKUP(Table1[[#This Row],[Service]],Validation!$A$2:$A$15,Validation!$B$2:$B$15,"",0,1)</f>
        <v/>
      </c>
      <c r="E2297" s="131"/>
      <c r="F2297" s="132"/>
      <c r="G2297" s="133"/>
      <c r="H2297" s="134"/>
      <c r="I2297" s="131"/>
      <c r="J2297" s="131"/>
      <c r="K2297" s="131"/>
      <c r="L2297" s="135">
        <f>Table1[[#This Row],[Per Unit Price]]*MAX(1,Table1[[#This Row],[Qty of Units]])*MAX(1,Table1[[#This Row],['#NCMs Served / FTEs Employed]])*MAX(1,Table1[[#This Row],[Duration of Service]])</f>
        <v>0</v>
      </c>
      <c r="M2297" s="131"/>
      <c r="N2297" s="133"/>
    </row>
    <row r="2298" spans="1:14" x14ac:dyDescent="0.25">
      <c r="A2298" s="130"/>
      <c r="B2298" s="130"/>
      <c r="C2298" s="131"/>
      <c r="D2298" s="112" t="str">
        <f>_xlfn.XLOOKUP(Table1[[#This Row],[Service]],Validation!$A$2:$A$15,Validation!$B$2:$B$15,"",0,1)</f>
        <v/>
      </c>
      <c r="E2298" s="131"/>
      <c r="F2298" s="132"/>
      <c r="G2298" s="133"/>
      <c r="H2298" s="134"/>
      <c r="I2298" s="131"/>
      <c r="J2298" s="131"/>
      <c r="K2298" s="131"/>
      <c r="L2298" s="135">
        <f>Table1[[#This Row],[Per Unit Price]]*MAX(1,Table1[[#This Row],[Qty of Units]])*MAX(1,Table1[[#This Row],['#NCMs Served / FTEs Employed]])*MAX(1,Table1[[#This Row],[Duration of Service]])</f>
        <v>0</v>
      </c>
      <c r="M2298" s="131"/>
      <c r="N2298" s="133"/>
    </row>
    <row r="2299" spans="1:14" x14ac:dyDescent="0.25">
      <c r="A2299" s="130"/>
      <c r="B2299" s="130"/>
      <c r="C2299" s="131"/>
      <c r="D2299" s="112" t="str">
        <f>_xlfn.XLOOKUP(Table1[[#This Row],[Service]],Validation!$A$2:$A$15,Validation!$B$2:$B$15,"",0,1)</f>
        <v/>
      </c>
      <c r="E2299" s="131"/>
      <c r="F2299" s="132"/>
      <c r="G2299" s="133"/>
      <c r="H2299" s="134"/>
      <c r="I2299" s="131"/>
      <c r="J2299" s="131"/>
      <c r="K2299" s="131"/>
      <c r="L2299" s="135">
        <f>Table1[[#This Row],[Per Unit Price]]*MAX(1,Table1[[#This Row],[Qty of Units]])*MAX(1,Table1[[#This Row],['#NCMs Served / FTEs Employed]])*MAX(1,Table1[[#This Row],[Duration of Service]])</f>
        <v>0</v>
      </c>
      <c r="M2299" s="131"/>
      <c r="N2299" s="133"/>
    </row>
    <row r="2300" spans="1:14" x14ac:dyDescent="0.25">
      <c r="A2300" s="130"/>
      <c r="B2300" s="130"/>
      <c r="C2300" s="131"/>
      <c r="D2300" s="112" t="str">
        <f>_xlfn.XLOOKUP(Table1[[#This Row],[Service]],Validation!$A$2:$A$15,Validation!$B$2:$B$15,"",0,1)</f>
        <v/>
      </c>
      <c r="E2300" s="131"/>
      <c r="F2300" s="132"/>
      <c r="G2300" s="133"/>
      <c r="H2300" s="134"/>
      <c r="I2300" s="131"/>
      <c r="J2300" s="131"/>
      <c r="K2300" s="131"/>
      <c r="L2300" s="135">
        <f>Table1[[#This Row],[Per Unit Price]]*MAX(1,Table1[[#This Row],[Qty of Units]])*MAX(1,Table1[[#This Row],['#NCMs Served / FTEs Employed]])*MAX(1,Table1[[#This Row],[Duration of Service]])</f>
        <v>0</v>
      </c>
      <c r="M2300" s="131"/>
      <c r="N2300" s="133"/>
    </row>
    <row r="2301" spans="1:14" x14ac:dyDescent="0.25">
      <c r="A2301" s="130"/>
      <c r="B2301" s="130"/>
      <c r="C2301" s="131"/>
      <c r="D2301" s="112" t="str">
        <f>_xlfn.XLOOKUP(Table1[[#This Row],[Service]],Validation!$A$2:$A$15,Validation!$B$2:$B$15,"",0,1)</f>
        <v/>
      </c>
      <c r="E2301" s="131"/>
      <c r="F2301" s="132"/>
      <c r="G2301" s="133"/>
      <c r="H2301" s="134"/>
      <c r="I2301" s="131"/>
      <c r="J2301" s="131"/>
      <c r="K2301" s="131"/>
      <c r="L2301" s="135">
        <f>Table1[[#This Row],[Per Unit Price]]*MAX(1,Table1[[#This Row],[Qty of Units]])*MAX(1,Table1[[#This Row],['#NCMs Served / FTEs Employed]])*MAX(1,Table1[[#This Row],[Duration of Service]])</f>
        <v>0</v>
      </c>
      <c r="M2301" s="131"/>
      <c r="N2301" s="133"/>
    </row>
    <row r="2302" spans="1:14" x14ac:dyDescent="0.25">
      <c r="A2302" s="130"/>
      <c r="B2302" s="130"/>
      <c r="C2302" s="131"/>
      <c r="D2302" s="112" t="str">
        <f>_xlfn.XLOOKUP(Table1[[#This Row],[Service]],Validation!$A$2:$A$15,Validation!$B$2:$B$15,"",0,1)</f>
        <v/>
      </c>
      <c r="E2302" s="131"/>
      <c r="F2302" s="132"/>
      <c r="G2302" s="133"/>
      <c r="H2302" s="134"/>
      <c r="I2302" s="131"/>
      <c r="J2302" s="131"/>
      <c r="K2302" s="131"/>
      <c r="L2302" s="135">
        <f>Table1[[#This Row],[Per Unit Price]]*MAX(1,Table1[[#This Row],[Qty of Units]])*MAX(1,Table1[[#This Row],['#NCMs Served / FTEs Employed]])*MAX(1,Table1[[#This Row],[Duration of Service]])</f>
        <v>0</v>
      </c>
      <c r="M2302" s="131"/>
      <c r="N2302" s="133"/>
    </row>
    <row r="2303" spans="1:14" x14ac:dyDescent="0.25">
      <c r="A2303" s="130"/>
      <c r="B2303" s="130"/>
      <c r="C2303" s="131"/>
      <c r="D2303" s="112" t="str">
        <f>_xlfn.XLOOKUP(Table1[[#This Row],[Service]],Validation!$A$2:$A$15,Validation!$B$2:$B$15,"",0,1)</f>
        <v/>
      </c>
      <c r="E2303" s="131"/>
      <c r="F2303" s="132"/>
      <c r="G2303" s="133"/>
      <c r="H2303" s="134"/>
      <c r="I2303" s="131"/>
      <c r="J2303" s="131"/>
      <c r="K2303" s="131"/>
      <c r="L2303" s="135">
        <f>Table1[[#This Row],[Per Unit Price]]*MAX(1,Table1[[#This Row],[Qty of Units]])*MAX(1,Table1[[#This Row],['#NCMs Served / FTEs Employed]])*MAX(1,Table1[[#This Row],[Duration of Service]])</f>
        <v>0</v>
      </c>
      <c r="M2303" s="131"/>
      <c r="N2303" s="133"/>
    </row>
    <row r="2304" spans="1:14" x14ac:dyDescent="0.25">
      <c r="A2304" s="130"/>
      <c r="B2304" s="130"/>
      <c r="C2304" s="131"/>
      <c r="D2304" s="112" t="str">
        <f>_xlfn.XLOOKUP(Table1[[#This Row],[Service]],Validation!$A$2:$A$15,Validation!$B$2:$B$15,"",0,1)</f>
        <v/>
      </c>
      <c r="E2304" s="131"/>
      <c r="F2304" s="132"/>
      <c r="G2304" s="133"/>
      <c r="H2304" s="134"/>
      <c r="I2304" s="131"/>
      <c r="J2304" s="131"/>
      <c r="K2304" s="131"/>
      <c r="L2304" s="135">
        <f>Table1[[#This Row],[Per Unit Price]]*MAX(1,Table1[[#This Row],[Qty of Units]])*MAX(1,Table1[[#This Row],['#NCMs Served / FTEs Employed]])*MAX(1,Table1[[#This Row],[Duration of Service]])</f>
        <v>0</v>
      </c>
      <c r="M2304" s="131"/>
      <c r="N2304" s="133"/>
    </row>
    <row r="2305" spans="1:14" x14ac:dyDescent="0.25">
      <c r="A2305" s="130"/>
      <c r="B2305" s="130"/>
      <c r="C2305" s="131"/>
      <c r="D2305" s="112" t="str">
        <f>_xlfn.XLOOKUP(Table1[[#This Row],[Service]],Validation!$A$2:$A$15,Validation!$B$2:$B$15,"",0,1)</f>
        <v/>
      </c>
      <c r="E2305" s="131"/>
      <c r="F2305" s="132"/>
      <c r="G2305" s="133"/>
      <c r="H2305" s="134"/>
      <c r="I2305" s="131"/>
      <c r="J2305" s="131"/>
      <c r="K2305" s="131"/>
      <c r="L2305" s="135">
        <f>Table1[[#This Row],[Per Unit Price]]*MAX(1,Table1[[#This Row],[Qty of Units]])*MAX(1,Table1[[#This Row],['#NCMs Served / FTEs Employed]])*MAX(1,Table1[[#This Row],[Duration of Service]])</f>
        <v>0</v>
      </c>
      <c r="M2305" s="131"/>
      <c r="N2305" s="133"/>
    </row>
    <row r="2306" spans="1:14" x14ac:dyDescent="0.25">
      <c r="A2306" s="130"/>
      <c r="B2306" s="130"/>
      <c r="C2306" s="131"/>
      <c r="D2306" s="112" t="str">
        <f>_xlfn.XLOOKUP(Table1[[#This Row],[Service]],Validation!$A$2:$A$15,Validation!$B$2:$B$15,"",0,1)</f>
        <v/>
      </c>
      <c r="E2306" s="131"/>
      <c r="F2306" s="132"/>
      <c r="G2306" s="133"/>
      <c r="H2306" s="134"/>
      <c r="I2306" s="131"/>
      <c r="J2306" s="131"/>
      <c r="K2306" s="131"/>
      <c r="L2306" s="135">
        <f>Table1[[#This Row],[Per Unit Price]]*MAX(1,Table1[[#This Row],[Qty of Units]])*MAX(1,Table1[[#This Row],['#NCMs Served / FTEs Employed]])*MAX(1,Table1[[#This Row],[Duration of Service]])</f>
        <v>0</v>
      </c>
      <c r="M2306" s="131"/>
      <c r="N2306" s="133"/>
    </row>
    <row r="2307" spans="1:14" x14ac:dyDescent="0.25">
      <c r="A2307" s="130"/>
      <c r="B2307" s="130"/>
      <c r="C2307" s="131"/>
      <c r="D2307" s="112" t="str">
        <f>_xlfn.XLOOKUP(Table1[[#This Row],[Service]],Validation!$A$2:$A$15,Validation!$B$2:$B$15,"",0,1)</f>
        <v/>
      </c>
      <c r="E2307" s="131"/>
      <c r="F2307" s="132"/>
      <c r="G2307" s="133"/>
      <c r="H2307" s="134"/>
      <c r="I2307" s="131"/>
      <c r="J2307" s="131"/>
      <c r="K2307" s="131"/>
      <c r="L2307" s="135">
        <f>Table1[[#This Row],[Per Unit Price]]*MAX(1,Table1[[#This Row],[Qty of Units]])*MAX(1,Table1[[#This Row],['#NCMs Served / FTEs Employed]])*MAX(1,Table1[[#This Row],[Duration of Service]])</f>
        <v>0</v>
      </c>
      <c r="M2307" s="131"/>
      <c r="N2307" s="133"/>
    </row>
    <row r="2308" spans="1:14" x14ac:dyDescent="0.25">
      <c r="A2308" s="130"/>
      <c r="B2308" s="130"/>
      <c r="C2308" s="131"/>
      <c r="D2308" s="112" t="str">
        <f>_xlfn.XLOOKUP(Table1[[#This Row],[Service]],Validation!$A$2:$A$15,Validation!$B$2:$B$15,"",0,1)</f>
        <v/>
      </c>
      <c r="E2308" s="131"/>
      <c r="F2308" s="132"/>
      <c r="G2308" s="133"/>
      <c r="H2308" s="134"/>
      <c r="I2308" s="131"/>
      <c r="J2308" s="131"/>
      <c r="K2308" s="131"/>
      <c r="L2308" s="135">
        <f>Table1[[#This Row],[Per Unit Price]]*MAX(1,Table1[[#This Row],[Qty of Units]])*MAX(1,Table1[[#This Row],['#NCMs Served / FTEs Employed]])*MAX(1,Table1[[#This Row],[Duration of Service]])</f>
        <v>0</v>
      </c>
      <c r="M2308" s="131"/>
      <c r="N2308" s="133"/>
    </row>
    <row r="2309" spans="1:14" x14ac:dyDescent="0.25">
      <c r="A2309" s="130"/>
      <c r="B2309" s="130"/>
      <c r="C2309" s="131"/>
      <c r="D2309" s="112" t="str">
        <f>_xlfn.XLOOKUP(Table1[[#This Row],[Service]],Validation!$A$2:$A$15,Validation!$B$2:$B$15,"",0,1)</f>
        <v/>
      </c>
      <c r="E2309" s="131"/>
      <c r="F2309" s="132"/>
      <c r="G2309" s="133"/>
      <c r="H2309" s="134"/>
      <c r="I2309" s="131"/>
      <c r="J2309" s="131"/>
      <c r="K2309" s="131"/>
      <c r="L2309" s="135">
        <f>Table1[[#This Row],[Per Unit Price]]*MAX(1,Table1[[#This Row],[Qty of Units]])*MAX(1,Table1[[#This Row],['#NCMs Served / FTEs Employed]])*MAX(1,Table1[[#This Row],[Duration of Service]])</f>
        <v>0</v>
      </c>
      <c r="M2309" s="131"/>
      <c r="N2309" s="133"/>
    </row>
    <row r="2310" spans="1:14" x14ac:dyDescent="0.25">
      <c r="A2310" s="130"/>
      <c r="B2310" s="130"/>
      <c r="C2310" s="131"/>
      <c r="D2310" s="112" t="str">
        <f>_xlfn.XLOOKUP(Table1[[#This Row],[Service]],Validation!$A$2:$A$15,Validation!$B$2:$B$15,"",0,1)</f>
        <v/>
      </c>
      <c r="E2310" s="131"/>
      <c r="F2310" s="132"/>
      <c r="G2310" s="133"/>
      <c r="H2310" s="134"/>
      <c r="I2310" s="131"/>
      <c r="J2310" s="131"/>
      <c r="K2310" s="131"/>
      <c r="L2310" s="135">
        <f>Table1[[#This Row],[Per Unit Price]]*MAX(1,Table1[[#This Row],[Qty of Units]])*MAX(1,Table1[[#This Row],['#NCMs Served / FTEs Employed]])*MAX(1,Table1[[#This Row],[Duration of Service]])</f>
        <v>0</v>
      </c>
      <c r="M2310" s="131"/>
      <c r="N2310" s="133"/>
    </row>
    <row r="2311" spans="1:14" x14ac:dyDescent="0.25">
      <c r="A2311" s="130"/>
      <c r="B2311" s="130"/>
      <c r="C2311" s="131"/>
      <c r="D2311" s="112" t="str">
        <f>_xlfn.XLOOKUP(Table1[[#This Row],[Service]],Validation!$A$2:$A$15,Validation!$B$2:$B$15,"",0,1)</f>
        <v/>
      </c>
      <c r="E2311" s="131"/>
      <c r="F2311" s="132"/>
      <c r="G2311" s="133"/>
      <c r="H2311" s="134"/>
      <c r="I2311" s="131"/>
      <c r="J2311" s="131"/>
      <c r="K2311" s="131"/>
      <c r="L2311" s="135">
        <f>Table1[[#This Row],[Per Unit Price]]*MAX(1,Table1[[#This Row],[Qty of Units]])*MAX(1,Table1[[#This Row],['#NCMs Served / FTEs Employed]])*MAX(1,Table1[[#This Row],[Duration of Service]])</f>
        <v>0</v>
      </c>
      <c r="M2311" s="131"/>
      <c r="N2311" s="133"/>
    </row>
    <row r="2312" spans="1:14" x14ac:dyDescent="0.25">
      <c r="A2312" s="130"/>
      <c r="B2312" s="130"/>
      <c r="C2312" s="131"/>
      <c r="D2312" s="112" t="str">
        <f>_xlfn.XLOOKUP(Table1[[#This Row],[Service]],Validation!$A$2:$A$15,Validation!$B$2:$B$15,"",0,1)</f>
        <v/>
      </c>
      <c r="E2312" s="131"/>
      <c r="F2312" s="132"/>
      <c r="G2312" s="133"/>
      <c r="H2312" s="134"/>
      <c r="I2312" s="131"/>
      <c r="J2312" s="131"/>
      <c r="K2312" s="131"/>
      <c r="L2312" s="135">
        <f>Table1[[#This Row],[Per Unit Price]]*MAX(1,Table1[[#This Row],[Qty of Units]])*MAX(1,Table1[[#This Row],['#NCMs Served / FTEs Employed]])*MAX(1,Table1[[#This Row],[Duration of Service]])</f>
        <v>0</v>
      </c>
      <c r="M2312" s="131"/>
      <c r="N2312" s="133"/>
    </row>
    <row r="2313" spans="1:14" x14ac:dyDescent="0.25">
      <c r="A2313" s="130"/>
      <c r="B2313" s="130"/>
      <c r="C2313" s="131"/>
      <c r="D2313" s="112" t="str">
        <f>_xlfn.XLOOKUP(Table1[[#This Row],[Service]],Validation!$A$2:$A$15,Validation!$B$2:$B$15,"",0,1)</f>
        <v/>
      </c>
      <c r="E2313" s="131"/>
      <c r="F2313" s="132"/>
      <c r="G2313" s="133"/>
      <c r="H2313" s="134"/>
      <c r="I2313" s="131"/>
      <c r="J2313" s="131"/>
      <c r="K2313" s="131"/>
      <c r="L2313" s="135">
        <f>Table1[[#This Row],[Per Unit Price]]*MAX(1,Table1[[#This Row],[Qty of Units]])*MAX(1,Table1[[#This Row],['#NCMs Served / FTEs Employed]])*MAX(1,Table1[[#This Row],[Duration of Service]])</f>
        <v>0</v>
      </c>
      <c r="M2313" s="131"/>
      <c r="N2313" s="133"/>
    </row>
    <row r="2314" spans="1:14" x14ac:dyDescent="0.25">
      <c r="A2314" s="130"/>
      <c r="B2314" s="130"/>
      <c r="C2314" s="131"/>
      <c r="D2314" s="112" t="str">
        <f>_xlfn.XLOOKUP(Table1[[#This Row],[Service]],Validation!$A$2:$A$15,Validation!$B$2:$B$15,"",0,1)</f>
        <v/>
      </c>
      <c r="E2314" s="131"/>
      <c r="F2314" s="132"/>
      <c r="G2314" s="133"/>
      <c r="H2314" s="134"/>
      <c r="I2314" s="131"/>
      <c r="J2314" s="131"/>
      <c r="K2314" s="131"/>
      <c r="L2314" s="135">
        <f>Table1[[#This Row],[Per Unit Price]]*MAX(1,Table1[[#This Row],[Qty of Units]])*MAX(1,Table1[[#This Row],['#NCMs Served / FTEs Employed]])*MAX(1,Table1[[#This Row],[Duration of Service]])</f>
        <v>0</v>
      </c>
      <c r="M2314" s="131"/>
      <c r="N2314" s="133"/>
    </row>
    <row r="2315" spans="1:14" x14ac:dyDescent="0.25">
      <c r="A2315" s="130"/>
      <c r="B2315" s="130"/>
      <c r="C2315" s="131"/>
      <c r="D2315" s="112" t="str">
        <f>_xlfn.XLOOKUP(Table1[[#This Row],[Service]],Validation!$A$2:$A$15,Validation!$B$2:$B$15,"",0,1)</f>
        <v/>
      </c>
      <c r="E2315" s="131"/>
      <c r="F2315" s="132"/>
      <c r="G2315" s="133"/>
      <c r="H2315" s="134"/>
      <c r="I2315" s="131"/>
      <c r="J2315" s="131"/>
      <c r="K2315" s="131"/>
      <c r="L2315" s="135">
        <f>Table1[[#This Row],[Per Unit Price]]*MAX(1,Table1[[#This Row],[Qty of Units]])*MAX(1,Table1[[#This Row],['#NCMs Served / FTEs Employed]])*MAX(1,Table1[[#This Row],[Duration of Service]])</f>
        <v>0</v>
      </c>
      <c r="M2315" s="131"/>
      <c r="N2315" s="133"/>
    </row>
    <row r="2316" spans="1:14" x14ac:dyDescent="0.25">
      <c r="A2316" s="130"/>
      <c r="B2316" s="130"/>
      <c r="C2316" s="131"/>
      <c r="D2316" s="112" t="str">
        <f>_xlfn.XLOOKUP(Table1[[#This Row],[Service]],Validation!$A$2:$A$15,Validation!$B$2:$B$15,"",0,1)</f>
        <v/>
      </c>
      <c r="E2316" s="131"/>
      <c r="F2316" s="132"/>
      <c r="G2316" s="133"/>
      <c r="H2316" s="134"/>
      <c r="I2316" s="131"/>
      <c r="J2316" s="131"/>
      <c r="K2316" s="131"/>
      <c r="L2316" s="135">
        <f>Table1[[#This Row],[Per Unit Price]]*MAX(1,Table1[[#This Row],[Qty of Units]])*MAX(1,Table1[[#This Row],['#NCMs Served / FTEs Employed]])*MAX(1,Table1[[#This Row],[Duration of Service]])</f>
        <v>0</v>
      </c>
      <c r="M2316" s="131"/>
      <c r="N2316" s="133"/>
    </row>
    <row r="2317" spans="1:14" x14ac:dyDescent="0.25">
      <c r="A2317" s="130"/>
      <c r="B2317" s="130"/>
      <c r="C2317" s="131"/>
      <c r="D2317" s="112" t="str">
        <f>_xlfn.XLOOKUP(Table1[[#This Row],[Service]],Validation!$A$2:$A$15,Validation!$B$2:$B$15,"",0,1)</f>
        <v/>
      </c>
      <c r="E2317" s="131"/>
      <c r="F2317" s="132"/>
      <c r="G2317" s="133"/>
      <c r="H2317" s="134"/>
      <c r="I2317" s="131"/>
      <c r="J2317" s="131"/>
      <c r="K2317" s="131"/>
      <c r="L2317" s="135">
        <f>Table1[[#This Row],[Per Unit Price]]*MAX(1,Table1[[#This Row],[Qty of Units]])*MAX(1,Table1[[#This Row],['#NCMs Served / FTEs Employed]])*MAX(1,Table1[[#This Row],[Duration of Service]])</f>
        <v>0</v>
      </c>
      <c r="M2317" s="131"/>
      <c r="N2317" s="133"/>
    </row>
    <row r="2318" spans="1:14" x14ac:dyDescent="0.25">
      <c r="A2318" s="130"/>
      <c r="B2318" s="130"/>
      <c r="C2318" s="131"/>
      <c r="D2318" s="112" t="str">
        <f>_xlfn.XLOOKUP(Table1[[#This Row],[Service]],Validation!$A$2:$A$15,Validation!$B$2:$B$15,"",0,1)</f>
        <v/>
      </c>
      <c r="E2318" s="131"/>
      <c r="F2318" s="132"/>
      <c r="G2318" s="133"/>
      <c r="H2318" s="134"/>
      <c r="I2318" s="131"/>
      <c r="J2318" s="131"/>
      <c r="K2318" s="131"/>
      <c r="L2318" s="135">
        <f>Table1[[#This Row],[Per Unit Price]]*MAX(1,Table1[[#This Row],[Qty of Units]])*MAX(1,Table1[[#This Row],['#NCMs Served / FTEs Employed]])*MAX(1,Table1[[#This Row],[Duration of Service]])</f>
        <v>0</v>
      </c>
      <c r="M2318" s="131"/>
      <c r="N2318" s="133"/>
    </row>
    <row r="2319" spans="1:14" x14ac:dyDescent="0.25">
      <c r="A2319" s="130"/>
      <c r="B2319" s="130"/>
      <c r="C2319" s="131"/>
      <c r="D2319" s="112" t="str">
        <f>_xlfn.XLOOKUP(Table1[[#This Row],[Service]],Validation!$A$2:$A$15,Validation!$B$2:$B$15,"",0,1)</f>
        <v/>
      </c>
      <c r="E2319" s="131"/>
      <c r="F2319" s="132"/>
      <c r="G2319" s="133"/>
      <c r="H2319" s="134"/>
      <c r="I2319" s="131"/>
      <c r="J2319" s="131"/>
      <c r="K2319" s="131"/>
      <c r="L2319" s="135">
        <f>Table1[[#This Row],[Per Unit Price]]*MAX(1,Table1[[#This Row],[Qty of Units]])*MAX(1,Table1[[#This Row],['#NCMs Served / FTEs Employed]])*MAX(1,Table1[[#This Row],[Duration of Service]])</f>
        <v>0</v>
      </c>
      <c r="M2319" s="131"/>
      <c r="N2319" s="133"/>
    </row>
    <row r="2320" spans="1:14" x14ac:dyDescent="0.25">
      <c r="A2320" s="130"/>
      <c r="B2320" s="130"/>
      <c r="C2320" s="131"/>
      <c r="D2320" s="112" t="str">
        <f>_xlfn.XLOOKUP(Table1[[#This Row],[Service]],Validation!$A$2:$A$15,Validation!$B$2:$B$15,"",0,1)</f>
        <v/>
      </c>
      <c r="E2320" s="131"/>
      <c r="F2320" s="132"/>
      <c r="G2320" s="133"/>
      <c r="H2320" s="134"/>
      <c r="I2320" s="131"/>
      <c r="J2320" s="131"/>
      <c r="K2320" s="131"/>
      <c r="L2320" s="135">
        <f>Table1[[#This Row],[Per Unit Price]]*MAX(1,Table1[[#This Row],[Qty of Units]])*MAX(1,Table1[[#This Row],['#NCMs Served / FTEs Employed]])*MAX(1,Table1[[#This Row],[Duration of Service]])</f>
        <v>0</v>
      </c>
      <c r="M2320" s="131"/>
      <c r="N2320" s="133"/>
    </row>
    <row r="2321" spans="1:14" x14ac:dyDescent="0.25">
      <c r="A2321" s="130"/>
      <c r="B2321" s="130"/>
      <c r="C2321" s="131"/>
      <c r="D2321" s="112" t="str">
        <f>_xlfn.XLOOKUP(Table1[[#This Row],[Service]],Validation!$A$2:$A$15,Validation!$B$2:$B$15,"",0,1)</f>
        <v/>
      </c>
      <c r="E2321" s="131"/>
      <c r="F2321" s="132"/>
      <c r="G2321" s="133"/>
      <c r="H2321" s="134"/>
      <c r="I2321" s="131"/>
      <c r="J2321" s="131"/>
      <c r="K2321" s="131"/>
      <c r="L2321" s="135">
        <f>Table1[[#This Row],[Per Unit Price]]*MAX(1,Table1[[#This Row],[Qty of Units]])*MAX(1,Table1[[#This Row],['#NCMs Served / FTEs Employed]])*MAX(1,Table1[[#This Row],[Duration of Service]])</f>
        <v>0</v>
      </c>
      <c r="M2321" s="131"/>
      <c r="N2321" s="133"/>
    </row>
    <row r="2322" spans="1:14" x14ac:dyDescent="0.25">
      <c r="A2322" s="130"/>
      <c r="B2322" s="130"/>
      <c r="C2322" s="131"/>
      <c r="D2322" s="112" t="str">
        <f>_xlfn.XLOOKUP(Table1[[#This Row],[Service]],Validation!$A$2:$A$15,Validation!$B$2:$B$15,"",0,1)</f>
        <v/>
      </c>
      <c r="E2322" s="131"/>
      <c r="F2322" s="132"/>
      <c r="G2322" s="133"/>
      <c r="H2322" s="134"/>
      <c r="I2322" s="131"/>
      <c r="J2322" s="131"/>
      <c r="K2322" s="131"/>
      <c r="L2322" s="135">
        <f>Table1[[#This Row],[Per Unit Price]]*MAX(1,Table1[[#This Row],[Qty of Units]])*MAX(1,Table1[[#This Row],['#NCMs Served / FTEs Employed]])*MAX(1,Table1[[#This Row],[Duration of Service]])</f>
        <v>0</v>
      </c>
      <c r="M2322" s="131"/>
      <c r="N2322" s="133"/>
    </row>
    <row r="2323" spans="1:14" x14ac:dyDescent="0.25">
      <c r="A2323" s="130"/>
      <c r="B2323" s="130"/>
      <c r="C2323" s="131"/>
      <c r="D2323" s="112" t="str">
        <f>_xlfn.XLOOKUP(Table1[[#This Row],[Service]],Validation!$A$2:$A$15,Validation!$B$2:$B$15,"",0,1)</f>
        <v/>
      </c>
      <c r="E2323" s="131"/>
      <c r="F2323" s="132"/>
      <c r="G2323" s="133"/>
      <c r="H2323" s="134"/>
      <c r="I2323" s="131"/>
      <c r="J2323" s="131"/>
      <c r="K2323" s="131"/>
      <c r="L2323" s="135">
        <f>Table1[[#This Row],[Per Unit Price]]*MAX(1,Table1[[#This Row],[Qty of Units]])*MAX(1,Table1[[#This Row],['#NCMs Served / FTEs Employed]])*MAX(1,Table1[[#This Row],[Duration of Service]])</f>
        <v>0</v>
      </c>
      <c r="M2323" s="131"/>
      <c r="N2323" s="133"/>
    </row>
    <row r="2324" spans="1:14" x14ac:dyDescent="0.25">
      <c r="A2324" s="130"/>
      <c r="B2324" s="130"/>
      <c r="C2324" s="131"/>
      <c r="D2324" s="112" t="str">
        <f>_xlfn.XLOOKUP(Table1[[#This Row],[Service]],Validation!$A$2:$A$15,Validation!$B$2:$B$15,"",0,1)</f>
        <v/>
      </c>
      <c r="E2324" s="131"/>
      <c r="F2324" s="132"/>
      <c r="G2324" s="133"/>
      <c r="H2324" s="134"/>
      <c r="I2324" s="131"/>
      <c r="J2324" s="131"/>
      <c r="K2324" s="131"/>
      <c r="L2324" s="135">
        <f>Table1[[#This Row],[Per Unit Price]]*MAX(1,Table1[[#This Row],[Qty of Units]])*MAX(1,Table1[[#This Row],['#NCMs Served / FTEs Employed]])*MAX(1,Table1[[#This Row],[Duration of Service]])</f>
        <v>0</v>
      </c>
      <c r="M2324" s="131"/>
      <c r="N2324" s="133"/>
    </row>
    <row r="2325" spans="1:14" x14ac:dyDescent="0.25">
      <c r="A2325" s="130"/>
      <c r="B2325" s="130"/>
      <c r="C2325" s="131"/>
      <c r="D2325" s="112" t="str">
        <f>_xlfn.XLOOKUP(Table1[[#This Row],[Service]],Validation!$A$2:$A$15,Validation!$B$2:$B$15,"",0,1)</f>
        <v/>
      </c>
      <c r="E2325" s="131"/>
      <c r="F2325" s="132"/>
      <c r="G2325" s="133"/>
      <c r="H2325" s="134"/>
      <c r="I2325" s="131"/>
      <c r="J2325" s="131"/>
      <c r="K2325" s="131"/>
      <c r="L2325" s="135">
        <f>Table1[[#This Row],[Per Unit Price]]*MAX(1,Table1[[#This Row],[Qty of Units]])*MAX(1,Table1[[#This Row],['#NCMs Served / FTEs Employed]])*MAX(1,Table1[[#This Row],[Duration of Service]])</f>
        <v>0</v>
      </c>
      <c r="M2325" s="131"/>
      <c r="N2325" s="133"/>
    </row>
    <row r="2326" spans="1:14" x14ac:dyDescent="0.25">
      <c r="A2326" s="130"/>
      <c r="B2326" s="130"/>
      <c r="C2326" s="131"/>
      <c r="D2326" s="112" t="str">
        <f>_xlfn.XLOOKUP(Table1[[#This Row],[Service]],Validation!$A$2:$A$15,Validation!$B$2:$B$15,"",0,1)</f>
        <v/>
      </c>
      <c r="E2326" s="131"/>
      <c r="F2326" s="132"/>
      <c r="G2326" s="133"/>
      <c r="H2326" s="134"/>
      <c r="I2326" s="131"/>
      <c r="J2326" s="131"/>
      <c r="K2326" s="131"/>
      <c r="L2326" s="135">
        <f>Table1[[#This Row],[Per Unit Price]]*MAX(1,Table1[[#This Row],[Qty of Units]])*MAX(1,Table1[[#This Row],['#NCMs Served / FTEs Employed]])*MAX(1,Table1[[#This Row],[Duration of Service]])</f>
        <v>0</v>
      </c>
      <c r="M2326" s="131"/>
      <c r="N2326" s="133"/>
    </row>
    <row r="2327" spans="1:14" x14ac:dyDescent="0.25">
      <c r="A2327" s="130"/>
      <c r="B2327" s="130"/>
      <c r="C2327" s="131"/>
      <c r="D2327" s="112" t="str">
        <f>_xlfn.XLOOKUP(Table1[[#This Row],[Service]],Validation!$A$2:$A$15,Validation!$B$2:$B$15,"",0,1)</f>
        <v/>
      </c>
      <c r="E2327" s="131"/>
      <c r="F2327" s="132"/>
      <c r="G2327" s="133"/>
      <c r="H2327" s="134"/>
      <c r="I2327" s="131"/>
      <c r="J2327" s="131"/>
      <c r="K2327" s="131"/>
      <c r="L2327" s="135">
        <f>Table1[[#This Row],[Per Unit Price]]*MAX(1,Table1[[#This Row],[Qty of Units]])*MAX(1,Table1[[#This Row],['#NCMs Served / FTEs Employed]])*MAX(1,Table1[[#This Row],[Duration of Service]])</f>
        <v>0</v>
      </c>
      <c r="M2327" s="131"/>
      <c r="N2327" s="133"/>
    </row>
    <row r="2328" spans="1:14" x14ac:dyDescent="0.25">
      <c r="A2328" s="130"/>
      <c r="B2328" s="130"/>
      <c r="C2328" s="131"/>
      <c r="D2328" s="112" t="str">
        <f>_xlfn.XLOOKUP(Table1[[#This Row],[Service]],Validation!$A$2:$A$15,Validation!$B$2:$B$15,"",0,1)</f>
        <v/>
      </c>
      <c r="E2328" s="131"/>
      <c r="F2328" s="132"/>
      <c r="G2328" s="133"/>
      <c r="H2328" s="134"/>
      <c r="I2328" s="131"/>
      <c r="J2328" s="131"/>
      <c r="K2328" s="131"/>
      <c r="L2328" s="135">
        <f>Table1[[#This Row],[Per Unit Price]]*MAX(1,Table1[[#This Row],[Qty of Units]])*MAX(1,Table1[[#This Row],['#NCMs Served / FTEs Employed]])*MAX(1,Table1[[#This Row],[Duration of Service]])</f>
        <v>0</v>
      </c>
      <c r="M2328" s="131"/>
      <c r="N2328" s="133"/>
    </row>
    <row r="2329" spans="1:14" x14ac:dyDescent="0.25">
      <c r="A2329" s="130"/>
      <c r="B2329" s="130"/>
      <c r="C2329" s="131"/>
      <c r="D2329" s="112" t="str">
        <f>_xlfn.XLOOKUP(Table1[[#This Row],[Service]],Validation!$A$2:$A$15,Validation!$B$2:$B$15,"",0,1)</f>
        <v/>
      </c>
      <c r="E2329" s="131"/>
      <c r="F2329" s="132"/>
      <c r="G2329" s="133"/>
      <c r="H2329" s="134"/>
      <c r="I2329" s="131"/>
      <c r="J2329" s="131"/>
      <c r="K2329" s="131"/>
      <c r="L2329" s="135">
        <f>Table1[[#This Row],[Per Unit Price]]*MAX(1,Table1[[#This Row],[Qty of Units]])*MAX(1,Table1[[#This Row],['#NCMs Served / FTEs Employed]])*MAX(1,Table1[[#This Row],[Duration of Service]])</f>
        <v>0</v>
      </c>
      <c r="M2329" s="131"/>
      <c r="N2329" s="133"/>
    </row>
    <row r="2330" spans="1:14" x14ac:dyDescent="0.25">
      <c r="A2330" s="130"/>
      <c r="B2330" s="130"/>
      <c r="C2330" s="131"/>
      <c r="D2330" s="112" t="str">
        <f>_xlfn.XLOOKUP(Table1[[#This Row],[Service]],Validation!$A$2:$A$15,Validation!$B$2:$B$15,"",0,1)</f>
        <v/>
      </c>
      <c r="E2330" s="131"/>
      <c r="F2330" s="132"/>
      <c r="G2330" s="133"/>
      <c r="H2330" s="134"/>
      <c r="I2330" s="131"/>
      <c r="J2330" s="131"/>
      <c r="K2330" s="131"/>
      <c r="L2330" s="135">
        <f>Table1[[#This Row],[Per Unit Price]]*MAX(1,Table1[[#This Row],[Qty of Units]])*MAX(1,Table1[[#This Row],['#NCMs Served / FTEs Employed]])*MAX(1,Table1[[#This Row],[Duration of Service]])</f>
        <v>0</v>
      </c>
      <c r="M2330" s="131"/>
      <c r="N2330" s="133"/>
    </row>
    <row r="2331" spans="1:14" x14ac:dyDescent="0.25">
      <c r="A2331" s="130"/>
      <c r="B2331" s="130"/>
      <c r="C2331" s="131"/>
      <c r="D2331" s="112" t="str">
        <f>_xlfn.XLOOKUP(Table1[[#This Row],[Service]],Validation!$A$2:$A$15,Validation!$B$2:$B$15,"",0,1)</f>
        <v/>
      </c>
      <c r="E2331" s="131"/>
      <c r="F2331" s="132"/>
      <c r="G2331" s="133"/>
      <c r="H2331" s="134"/>
      <c r="I2331" s="131"/>
      <c r="J2331" s="131"/>
      <c r="K2331" s="131"/>
      <c r="L2331" s="135">
        <f>Table1[[#This Row],[Per Unit Price]]*MAX(1,Table1[[#This Row],[Qty of Units]])*MAX(1,Table1[[#This Row],['#NCMs Served / FTEs Employed]])*MAX(1,Table1[[#This Row],[Duration of Service]])</f>
        <v>0</v>
      </c>
      <c r="M2331" s="131"/>
      <c r="N2331" s="133"/>
    </row>
    <row r="2332" spans="1:14" x14ac:dyDescent="0.25">
      <c r="A2332" s="130"/>
      <c r="B2332" s="130"/>
      <c r="C2332" s="131"/>
      <c r="D2332" s="112" t="str">
        <f>_xlfn.XLOOKUP(Table1[[#This Row],[Service]],Validation!$A$2:$A$15,Validation!$B$2:$B$15,"",0,1)</f>
        <v/>
      </c>
      <c r="E2332" s="131"/>
      <c r="F2332" s="132"/>
      <c r="G2332" s="133"/>
      <c r="H2332" s="134"/>
      <c r="I2332" s="131"/>
      <c r="J2332" s="131"/>
      <c r="K2332" s="131"/>
      <c r="L2332" s="135">
        <f>Table1[[#This Row],[Per Unit Price]]*MAX(1,Table1[[#This Row],[Qty of Units]])*MAX(1,Table1[[#This Row],['#NCMs Served / FTEs Employed]])*MAX(1,Table1[[#This Row],[Duration of Service]])</f>
        <v>0</v>
      </c>
      <c r="M2332" s="131"/>
      <c r="N2332" s="133"/>
    </row>
    <row r="2333" spans="1:14" x14ac:dyDescent="0.25">
      <c r="A2333" s="130"/>
      <c r="B2333" s="130"/>
      <c r="C2333" s="131"/>
      <c r="D2333" s="112" t="str">
        <f>_xlfn.XLOOKUP(Table1[[#This Row],[Service]],Validation!$A$2:$A$15,Validation!$B$2:$B$15,"",0,1)</f>
        <v/>
      </c>
      <c r="E2333" s="131"/>
      <c r="F2333" s="132"/>
      <c r="G2333" s="133"/>
      <c r="H2333" s="134"/>
      <c r="I2333" s="131"/>
      <c r="J2333" s="131"/>
      <c r="K2333" s="131"/>
      <c r="L2333" s="135">
        <f>Table1[[#This Row],[Per Unit Price]]*MAX(1,Table1[[#This Row],[Qty of Units]])*MAX(1,Table1[[#This Row],['#NCMs Served / FTEs Employed]])*MAX(1,Table1[[#This Row],[Duration of Service]])</f>
        <v>0</v>
      </c>
      <c r="M2333" s="131"/>
      <c r="N2333" s="133"/>
    </row>
    <row r="2334" spans="1:14" x14ac:dyDescent="0.25">
      <c r="A2334" s="130"/>
      <c r="B2334" s="130"/>
      <c r="C2334" s="131"/>
      <c r="D2334" s="112" t="str">
        <f>_xlfn.XLOOKUP(Table1[[#This Row],[Service]],Validation!$A$2:$A$15,Validation!$B$2:$B$15,"",0,1)</f>
        <v/>
      </c>
      <c r="E2334" s="131"/>
      <c r="F2334" s="132"/>
      <c r="G2334" s="133"/>
      <c r="H2334" s="134"/>
      <c r="I2334" s="131"/>
      <c r="J2334" s="131"/>
      <c r="K2334" s="131"/>
      <c r="L2334" s="135">
        <f>Table1[[#This Row],[Per Unit Price]]*MAX(1,Table1[[#This Row],[Qty of Units]])*MAX(1,Table1[[#This Row],['#NCMs Served / FTEs Employed]])*MAX(1,Table1[[#This Row],[Duration of Service]])</f>
        <v>0</v>
      </c>
      <c r="M2334" s="131"/>
      <c r="N2334" s="133"/>
    </row>
    <row r="2335" spans="1:14" x14ac:dyDescent="0.25">
      <c r="A2335" s="130"/>
      <c r="B2335" s="130"/>
      <c r="C2335" s="131"/>
      <c r="D2335" s="112" t="str">
        <f>_xlfn.XLOOKUP(Table1[[#This Row],[Service]],Validation!$A$2:$A$15,Validation!$B$2:$B$15,"",0,1)</f>
        <v/>
      </c>
      <c r="E2335" s="131"/>
      <c r="F2335" s="132"/>
      <c r="G2335" s="133"/>
      <c r="H2335" s="134"/>
      <c r="I2335" s="131"/>
      <c r="J2335" s="131"/>
      <c r="K2335" s="131"/>
      <c r="L2335" s="135">
        <f>Table1[[#This Row],[Per Unit Price]]*MAX(1,Table1[[#This Row],[Qty of Units]])*MAX(1,Table1[[#This Row],['#NCMs Served / FTEs Employed]])*MAX(1,Table1[[#This Row],[Duration of Service]])</f>
        <v>0</v>
      </c>
      <c r="M2335" s="131"/>
      <c r="N2335" s="133"/>
    </row>
    <row r="2336" spans="1:14" x14ac:dyDescent="0.25">
      <c r="A2336" s="130"/>
      <c r="B2336" s="130"/>
      <c r="C2336" s="131"/>
      <c r="D2336" s="112" t="str">
        <f>_xlfn.XLOOKUP(Table1[[#This Row],[Service]],Validation!$A$2:$A$15,Validation!$B$2:$B$15,"",0,1)</f>
        <v/>
      </c>
      <c r="E2336" s="131"/>
      <c r="F2336" s="132"/>
      <c r="G2336" s="133"/>
      <c r="H2336" s="134"/>
      <c r="I2336" s="131"/>
      <c r="J2336" s="131"/>
      <c r="K2336" s="131"/>
      <c r="L2336" s="135">
        <f>Table1[[#This Row],[Per Unit Price]]*MAX(1,Table1[[#This Row],[Qty of Units]])*MAX(1,Table1[[#This Row],['#NCMs Served / FTEs Employed]])*MAX(1,Table1[[#This Row],[Duration of Service]])</f>
        <v>0</v>
      </c>
      <c r="M2336" s="131"/>
      <c r="N2336" s="133"/>
    </row>
    <row r="2337" spans="1:14" x14ac:dyDescent="0.25">
      <c r="A2337" s="130"/>
      <c r="B2337" s="130"/>
      <c r="C2337" s="131"/>
      <c r="D2337" s="112" t="str">
        <f>_xlfn.XLOOKUP(Table1[[#This Row],[Service]],Validation!$A$2:$A$15,Validation!$B$2:$B$15,"",0,1)</f>
        <v/>
      </c>
      <c r="E2337" s="131"/>
      <c r="F2337" s="132"/>
      <c r="G2337" s="133"/>
      <c r="H2337" s="134"/>
      <c r="I2337" s="131"/>
      <c r="J2337" s="131"/>
      <c r="K2337" s="131"/>
      <c r="L2337" s="135">
        <f>Table1[[#This Row],[Per Unit Price]]*MAX(1,Table1[[#This Row],[Qty of Units]])*MAX(1,Table1[[#This Row],['#NCMs Served / FTEs Employed]])*MAX(1,Table1[[#This Row],[Duration of Service]])</f>
        <v>0</v>
      </c>
      <c r="M2337" s="131"/>
      <c r="N2337" s="133"/>
    </row>
    <row r="2338" spans="1:14" x14ac:dyDescent="0.25">
      <c r="A2338" s="130"/>
      <c r="B2338" s="130"/>
      <c r="C2338" s="131"/>
      <c r="D2338" s="112" t="str">
        <f>_xlfn.XLOOKUP(Table1[[#This Row],[Service]],Validation!$A$2:$A$15,Validation!$B$2:$B$15,"",0,1)</f>
        <v/>
      </c>
      <c r="E2338" s="131"/>
      <c r="F2338" s="132"/>
      <c r="G2338" s="133"/>
      <c r="H2338" s="134"/>
      <c r="I2338" s="131"/>
      <c r="J2338" s="131"/>
      <c r="K2338" s="131"/>
      <c r="L2338" s="135">
        <f>Table1[[#This Row],[Per Unit Price]]*MAX(1,Table1[[#This Row],[Qty of Units]])*MAX(1,Table1[[#This Row],['#NCMs Served / FTEs Employed]])*MAX(1,Table1[[#This Row],[Duration of Service]])</f>
        <v>0</v>
      </c>
      <c r="M2338" s="131"/>
      <c r="N2338" s="133"/>
    </row>
    <row r="2339" spans="1:14" x14ac:dyDescent="0.25">
      <c r="A2339" s="130"/>
      <c r="B2339" s="130"/>
      <c r="C2339" s="131"/>
      <c r="D2339" s="112" t="str">
        <f>_xlfn.XLOOKUP(Table1[[#This Row],[Service]],Validation!$A$2:$A$15,Validation!$B$2:$B$15,"",0,1)</f>
        <v/>
      </c>
      <c r="E2339" s="131"/>
      <c r="F2339" s="132"/>
      <c r="G2339" s="133"/>
      <c r="H2339" s="134"/>
      <c r="I2339" s="131"/>
      <c r="J2339" s="131"/>
      <c r="K2339" s="131"/>
      <c r="L2339" s="135">
        <f>Table1[[#This Row],[Per Unit Price]]*MAX(1,Table1[[#This Row],[Qty of Units]])*MAX(1,Table1[[#This Row],['#NCMs Served / FTEs Employed]])*MAX(1,Table1[[#This Row],[Duration of Service]])</f>
        <v>0</v>
      </c>
      <c r="M2339" s="131"/>
      <c r="N2339" s="133"/>
    </row>
    <row r="2340" spans="1:14" x14ac:dyDescent="0.25">
      <c r="A2340" s="130"/>
      <c r="B2340" s="130"/>
      <c r="C2340" s="131"/>
      <c r="D2340" s="112" t="str">
        <f>_xlfn.XLOOKUP(Table1[[#This Row],[Service]],Validation!$A$2:$A$15,Validation!$B$2:$B$15,"",0,1)</f>
        <v/>
      </c>
      <c r="E2340" s="131"/>
      <c r="F2340" s="132"/>
      <c r="G2340" s="133"/>
      <c r="H2340" s="134"/>
      <c r="I2340" s="131"/>
      <c r="J2340" s="131"/>
      <c r="K2340" s="131"/>
      <c r="L2340" s="135">
        <f>Table1[[#This Row],[Per Unit Price]]*MAX(1,Table1[[#This Row],[Qty of Units]])*MAX(1,Table1[[#This Row],['#NCMs Served / FTEs Employed]])*MAX(1,Table1[[#This Row],[Duration of Service]])</f>
        <v>0</v>
      </c>
      <c r="M2340" s="131"/>
      <c r="N2340" s="133"/>
    </row>
    <row r="2341" spans="1:14" x14ac:dyDescent="0.25">
      <c r="A2341" s="130"/>
      <c r="B2341" s="130"/>
      <c r="C2341" s="131"/>
      <c r="D2341" s="112" t="str">
        <f>_xlfn.XLOOKUP(Table1[[#This Row],[Service]],Validation!$A$2:$A$15,Validation!$B$2:$B$15,"",0,1)</f>
        <v/>
      </c>
      <c r="E2341" s="131"/>
      <c r="F2341" s="132"/>
      <c r="G2341" s="133"/>
      <c r="H2341" s="134"/>
      <c r="I2341" s="131"/>
      <c r="J2341" s="131"/>
      <c r="K2341" s="131"/>
      <c r="L2341" s="135">
        <f>Table1[[#This Row],[Per Unit Price]]*MAX(1,Table1[[#This Row],[Qty of Units]])*MAX(1,Table1[[#This Row],['#NCMs Served / FTEs Employed]])*MAX(1,Table1[[#This Row],[Duration of Service]])</f>
        <v>0</v>
      </c>
      <c r="M2341" s="131"/>
      <c r="N2341" s="133"/>
    </row>
    <row r="2342" spans="1:14" x14ac:dyDescent="0.25">
      <c r="A2342" s="130"/>
      <c r="B2342" s="130"/>
      <c r="C2342" s="131"/>
      <c r="D2342" s="112" t="str">
        <f>_xlfn.XLOOKUP(Table1[[#This Row],[Service]],Validation!$A$2:$A$15,Validation!$B$2:$B$15,"",0,1)</f>
        <v/>
      </c>
      <c r="E2342" s="131"/>
      <c r="F2342" s="132"/>
      <c r="G2342" s="133"/>
      <c r="H2342" s="134"/>
      <c r="I2342" s="131"/>
      <c r="J2342" s="131"/>
      <c r="K2342" s="131"/>
      <c r="L2342" s="135">
        <f>Table1[[#This Row],[Per Unit Price]]*MAX(1,Table1[[#This Row],[Qty of Units]])*MAX(1,Table1[[#This Row],['#NCMs Served / FTEs Employed]])*MAX(1,Table1[[#This Row],[Duration of Service]])</f>
        <v>0</v>
      </c>
      <c r="M2342" s="131"/>
      <c r="N2342" s="133"/>
    </row>
    <row r="2343" spans="1:14" x14ac:dyDescent="0.25">
      <c r="A2343" s="130"/>
      <c r="B2343" s="130"/>
      <c r="C2343" s="131"/>
      <c r="D2343" s="112" t="str">
        <f>_xlfn.XLOOKUP(Table1[[#This Row],[Service]],Validation!$A$2:$A$15,Validation!$B$2:$B$15,"",0,1)</f>
        <v/>
      </c>
      <c r="E2343" s="131"/>
      <c r="F2343" s="132"/>
      <c r="G2343" s="133"/>
      <c r="H2343" s="134"/>
      <c r="I2343" s="131"/>
      <c r="J2343" s="131"/>
      <c r="K2343" s="131"/>
      <c r="L2343" s="135">
        <f>Table1[[#This Row],[Per Unit Price]]*MAX(1,Table1[[#This Row],[Qty of Units]])*MAX(1,Table1[[#This Row],['#NCMs Served / FTEs Employed]])*MAX(1,Table1[[#This Row],[Duration of Service]])</f>
        <v>0</v>
      </c>
      <c r="M2343" s="131"/>
      <c r="N2343" s="133"/>
    </row>
    <row r="2344" spans="1:14" x14ac:dyDescent="0.25">
      <c r="A2344" s="130"/>
      <c r="B2344" s="130"/>
      <c r="C2344" s="131"/>
      <c r="D2344" s="112" t="str">
        <f>_xlfn.XLOOKUP(Table1[[#This Row],[Service]],Validation!$A$2:$A$15,Validation!$B$2:$B$15,"",0,1)</f>
        <v/>
      </c>
      <c r="E2344" s="131"/>
      <c r="F2344" s="132"/>
      <c r="G2344" s="133"/>
      <c r="H2344" s="134"/>
      <c r="I2344" s="131"/>
      <c r="J2344" s="131"/>
      <c r="K2344" s="131"/>
      <c r="L2344" s="135">
        <f>Table1[[#This Row],[Per Unit Price]]*MAX(1,Table1[[#This Row],[Qty of Units]])*MAX(1,Table1[[#This Row],['#NCMs Served / FTEs Employed]])*MAX(1,Table1[[#This Row],[Duration of Service]])</f>
        <v>0</v>
      </c>
      <c r="M2344" s="131"/>
      <c r="N2344" s="133"/>
    </row>
    <row r="2345" spans="1:14" x14ac:dyDescent="0.25">
      <c r="A2345" s="130"/>
      <c r="B2345" s="130"/>
      <c r="C2345" s="131"/>
      <c r="D2345" s="112" t="str">
        <f>_xlfn.XLOOKUP(Table1[[#This Row],[Service]],Validation!$A$2:$A$15,Validation!$B$2:$B$15,"",0,1)</f>
        <v/>
      </c>
      <c r="E2345" s="131"/>
      <c r="F2345" s="132"/>
      <c r="G2345" s="133"/>
      <c r="H2345" s="134"/>
      <c r="I2345" s="131"/>
      <c r="J2345" s="131"/>
      <c r="K2345" s="131"/>
      <c r="L2345" s="135">
        <f>Table1[[#This Row],[Per Unit Price]]*MAX(1,Table1[[#This Row],[Qty of Units]])*MAX(1,Table1[[#This Row],['#NCMs Served / FTEs Employed]])*MAX(1,Table1[[#This Row],[Duration of Service]])</f>
        <v>0</v>
      </c>
      <c r="M2345" s="131"/>
      <c r="N2345" s="133"/>
    </row>
    <row r="2346" spans="1:14" x14ac:dyDescent="0.25">
      <c r="A2346" s="130"/>
      <c r="B2346" s="130"/>
      <c r="C2346" s="131"/>
      <c r="D2346" s="112" t="str">
        <f>_xlfn.XLOOKUP(Table1[[#This Row],[Service]],Validation!$A$2:$A$15,Validation!$B$2:$B$15,"",0,1)</f>
        <v/>
      </c>
      <c r="E2346" s="131"/>
      <c r="F2346" s="132"/>
      <c r="G2346" s="133"/>
      <c r="H2346" s="134"/>
      <c r="I2346" s="131"/>
      <c r="J2346" s="131"/>
      <c r="K2346" s="131"/>
      <c r="L2346" s="135">
        <f>Table1[[#This Row],[Per Unit Price]]*MAX(1,Table1[[#This Row],[Qty of Units]])*MAX(1,Table1[[#This Row],['#NCMs Served / FTEs Employed]])*MAX(1,Table1[[#This Row],[Duration of Service]])</f>
        <v>0</v>
      </c>
      <c r="M2346" s="131"/>
      <c r="N2346" s="133"/>
    </row>
    <row r="2347" spans="1:14" x14ac:dyDescent="0.25">
      <c r="A2347" s="130"/>
      <c r="B2347" s="130"/>
      <c r="C2347" s="131"/>
      <c r="D2347" s="112" t="str">
        <f>_xlfn.XLOOKUP(Table1[[#This Row],[Service]],Validation!$A$2:$A$15,Validation!$B$2:$B$15,"",0,1)</f>
        <v/>
      </c>
      <c r="E2347" s="131"/>
      <c r="F2347" s="132"/>
      <c r="G2347" s="133"/>
      <c r="H2347" s="134"/>
      <c r="I2347" s="131"/>
      <c r="J2347" s="131"/>
      <c r="K2347" s="131"/>
      <c r="L2347" s="135">
        <f>Table1[[#This Row],[Per Unit Price]]*MAX(1,Table1[[#This Row],[Qty of Units]])*MAX(1,Table1[[#This Row],['#NCMs Served / FTEs Employed]])*MAX(1,Table1[[#This Row],[Duration of Service]])</f>
        <v>0</v>
      </c>
      <c r="M2347" s="131"/>
      <c r="N2347" s="133"/>
    </row>
    <row r="2348" spans="1:14" x14ac:dyDescent="0.25">
      <c r="A2348" s="130"/>
      <c r="B2348" s="130"/>
      <c r="C2348" s="131"/>
      <c r="D2348" s="112" t="str">
        <f>_xlfn.XLOOKUP(Table1[[#This Row],[Service]],Validation!$A$2:$A$15,Validation!$B$2:$B$15,"",0,1)</f>
        <v/>
      </c>
      <c r="E2348" s="131"/>
      <c r="F2348" s="132"/>
      <c r="G2348" s="133"/>
      <c r="H2348" s="134"/>
      <c r="I2348" s="131"/>
      <c r="J2348" s="131"/>
      <c r="K2348" s="131"/>
      <c r="L2348" s="135">
        <f>Table1[[#This Row],[Per Unit Price]]*MAX(1,Table1[[#This Row],[Qty of Units]])*MAX(1,Table1[[#This Row],['#NCMs Served / FTEs Employed]])*MAX(1,Table1[[#This Row],[Duration of Service]])</f>
        <v>0</v>
      </c>
      <c r="M2348" s="131"/>
      <c r="N2348" s="133"/>
    </row>
    <row r="2349" spans="1:14" x14ac:dyDescent="0.25">
      <c r="A2349" s="130"/>
      <c r="B2349" s="130"/>
      <c r="C2349" s="131"/>
      <c r="D2349" s="112" t="str">
        <f>_xlfn.XLOOKUP(Table1[[#This Row],[Service]],Validation!$A$2:$A$15,Validation!$B$2:$B$15,"",0,1)</f>
        <v/>
      </c>
      <c r="E2349" s="131"/>
      <c r="F2349" s="132"/>
      <c r="G2349" s="133"/>
      <c r="H2349" s="134"/>
      <c r="I2349" s="131"/>
      <c r="J2349" s="131"/>
      <c r="K2349" s="131"/>
      <c r="L2349" s="135">
        <f>Table1[[#This Row],[Per Unit Price]]*MAX(1,Table1[[#This Row],[Qty of Units]])*MAX(1,Table1[[#This Row],['#NCMs Served / FTEs Employed]])*MAX(1,Table1[[#This Row],[Duration of Service]])</f>
        <v>0</v>
      </c>
      <c r="M2349" s="131"/>
      <c r="N2349" s="133"/>
    </row>
    <row r="2350" spans="1:14" x14ac:dyDescent="0.25">
      <c r="A2350" s="130"/>
      <c r="B2350" s="130"/>
      <c r="C2350" s="131"/>
      <c r="D2350" s="112" t="str">
        <f>_xlfn.XLOOKUP(Table1[[#This Row],[Service]],Validation!$A$2:$A$15,Validation!$B$2:$B$15,"",0,1)</f>
        <v/>
      </c>
      <c r="E2350" s="131"/>
      <c r="F2350" s="132"/>
      <c r="G2350" s="133"/>
      <c r="H2350" s="134"/>
      <c r="I2350" s="131"/>
      <c r="J2350" s="131"/>
      <c r="K2350" s="131"/>
      <c r="L2350" s="135">
        <f>Table1[[#This Row],[Per Unit Price]]*MAX(1,Table1[[#This Row],[Qty of Units]])*MAX(1,Table1[[#This Row],['#NCMs Served / FTEs Employed]])*MAX(1,Table1[[#This Row],[Duration of Service]])</f>
        <v>0</v>
      </c>
      <c r="M2350" s="131"/>
      <c r="N2350" s="133"/>
    </row>
    <row r="2351" spans="1:14" x14ac:dyDescent="0.25">
      <c r="A2351" s="130"/>
      <c r="B2351" s="130"/>
      <c r="C2351" s="131"/>
      <c r="D2351" s="112" t="str">
        <f>_xlfn.XLOOKUP(Table1[[#This Row],[Service]],Validation!$A$2:$A$15,Validation!$B$2:$B$15,"",0,1)</f>
        <v/>
      </c>
      <c r="E2351" s="131"/>
      <c r="F2351" s="132"/>
      <c r="G2351" s="133"/>
      <c r="H2351" s="134"/>
      <c r="I2351" s="131"/>
      <c r="J2351" s="131"/>
      <c r="K2351" s="131"/>
      <c r="L2351" s="135">
        <f>Table1[[#This Row],[Per Unit Price]]*MAX(1,Table1[[#This Row],[Qty of Units]])*MAX(1,Table1[[#This Row],['#NCMs Served / FTEs Employed]])*MAX(1,Table1[[#This Row],[Duration of Service]])</f>
        <v>0</v>
      </c>
      <c r="M2351" s="131"/>
      <c r="N2351" s="133"/>
    </row>
    <row r="2352" spans="1:14" x14ac:dyDescent="0.25">
      <c r="A2352" s="130"/>
      <c r="B2352" s="130"/>
      <c r="C2352" s="131"/>
      <c r="D2352" s="112" t="str">
        <f>_xlfn.XLOOKUP(Table1[[#This Row],[Service]],Validation!$A$2:$A$15,Validation!$B$2:$B$15,"",0,1)</f>
        <v/>
      </c>
      <c r="E2352" s="131"/>
      <c r="F2352" s="132"/>
      <c r="G2352" s="133"/>
      <c r="H2352" s="134"/>
      <c r="I2352" s="131"/>
      <c r="J2352" s="131"/>
      <c r="K2352" s="131"/>
      <c r="L2352" s="135">
        <f>Table1[[#This Row],[Per Unit Price]]*MAX(1,Table1[[#This Row],[Qty of Units]])*MAX(1,Table1[[#This Row],['#NCMs Served / FTEs Employed]])*MAX(1,Table1[[#This Row],[Duration of Service]])</f>
        <v>0</v>
      </c>
      <c r="M2352" s="131"/>
      <c r="N2352" s="133"/>
    </row>
    <row r="2353" spans="1:14" x14ac:dyDescent="0.25">
      <c r="A2353" s="130"/>
      <c r="B2353" s="130"/>
      <c r="C2353" s="131"/>
      <c r="D2353" s="112" t="str">
        <f>_xlfn.XLOOKUP(Table1[[#This Row],[Service]],Validation!$A$2:$A$15,Validation!$B$2:$B$15,"",0,1)</f>
        <v/>
      </c>
      <c r="E2353" s="131"/>
      <c r="F2353" s="132"/>
      <c r="G2353" s="133"/>
      <c r="H2353" s="134"/>
      <c r="I2353" s="131"/>
      <c r="J2353" s="131"/>
      <c r="K2353" s="131"/>
      <c r="L2353" s="135">
        <f>Table1[[#This Row],[Per Unit Price]]*MAX(1,Table1[[#This Row],[Qty of Units]])*MAX(1,Table1[[#This Row],['#NCMs Served / FTEs Employed]])*MAX(1,Table1[[#This Row],[Duration of Service]])</f>
        <v>0</v>
      </c>
      <c r="M2353" s="131"/>
      <c r="N2353" s="133"/>
    </row>
    <row r="2354" spans="1:14" x14ac:dyDescent="0.25">
      <c r="A2354" s="130"/>
      <c r="B2354" s="130"/>
      <c r="C2354" s="131"/>
      <c r="D2354" s="112" t="str">
        <f>_xlfn.XLOOKUP(Table1[[#This Row],[Service]],Validation!$A$2:$A$15,Validation!$B$2:$B$15,"",0,1)</f>
        <v/>
      </c>
      <c r="E2354" s="131"/>
      <c r="F2354" s="132"/>
      <c r="G2354" s="133"/>
      <c r="H2354" s="134"/>
      <c r="I2354" s="131"/>
      <c r="J2354" s="131"/>
      <c r="K2354" s="131"/>
      <c r="L2354" s="135">
        <f>Table1[[#This Row],[Per Unit Price]]*MAX(1,Table1[[#This Row],[Qty of Units]])*MAX(1,Table1[[#This Row],['#NCMs Served / FTEs Employed]])*MAX(1,Table1[[#This Row],[Duration of Service]])</f>
        <v>0</v>
      </c>
      <c r="M2354" s="131"/>
      <c r="N2354" s="133"/>
    </row>
    <row r="2355" spans="1:14" x14ac:dyDescent="0.25">
      <c r="A2355" s="130"/>
      <c r="B2355" s="130"/>
      <c r="C2355" s="131"/>
      <c r="D2355" s="112" t="str">
        <f>_xlfn.XLOOKUP(Table1[[#This Row],[Service]],Validation!$A$2:$A$15,Validation!$B$2:$B$15,"",0,1)</f>
        <v/>
      </c>
      <c r="E2355" s="131"/>
      <c r="F2355" s="132"/>
      <c r="G2355" s="133"/>
      <c r="H2355" s="134"/>
      <c r="I2355" s="131"/>
      <c r="J2355" s="131"/>
      <c r="K2355" s="131"/>
      <c r="L2355" s="135">
        <f>Table1[[#This Row],[Per Unit Price]]*MAX(1,Table1[[#This Row],[Qty of Units]])*MAX(1,Table1[[#This Row],['#NCMs Served / FTEs Employed]])*MAX(1,Table1[[#This Row],[Duration of Service]])</f>
        <v>0</v>
      </c>
      <c r="M2355" s="131"/>
      <c r="N2355" s="133"/>
    </row>
    <row r="2356" spans="1:14" x14ac:dyDescent="0.25">
      <c r="A2356" s="130"/>
      <c r="B2356" s="130"/>
      <c r="C2356" s="131"/>
      <c r="D2356" s="112" t="str">
        <f>_xlfn.XLOOKUP(Table1[[#This Row],[Service]],Validation!$A$2:$A$15,Validation!$B$2:$B$15,"",0,1)</f>
        <v/>
      </c>
      <c r="E2356" s="131"/>
      <c r="F2356" s="132"/>
      <c r="G2356" s="133"/>
      <c r="H2356" s="134"/>
      <c r="I2356" s="131"/>
      <c r="J2356" s="131"/>
      <c r="K2356" s="131"/>
      <c r="L2356" s="135">
        <f>Table1[[#This Row],[Per Unit Price]]*MAX(1,Table1[[#This Row],[Qty of Units]])*MAX(1,Table1[[#This Row],['#NCMs Served / FTEs Employed]])*MAX(1,Table1[[#This Row],[Duration of Service]])</f>
        <v>0</v>
      </c>
      <c r="M2356" s="131"/>
      <c r="N2356" s="133"/>
    </row>
    <row r="2357" spans="1:14" x14ac:dyDescent="0.25">
      <c r="A2357" s="130"/>
      <c r="B2357" s="130"/>
      <c r="C2357" s="131"/>
      <c r="D2357" s="112" t="str">
        <f>_xlfn.XLOOKUP(Table1[[#This Row],[Service]],Validation!$A$2:$A$15,Validation!$B$2:$B$15,"",0,1)</f>
        <v/>
      </c>
      <c r="E2357" s="131"/>
      <c r="F2357" s="132"/>
      <c r="G2357" s="133"/>
      <c r="H2357" s="134"/>
      <c r="I2357" s="131"/>
      <c r="J2357" s="131"/>
      <c r="K2357" s="131"/>
      <c r="L2357" s="135">
        <f>Table1[[#This Row],[Per Unit Price]]*MAX(1,Table1[[#This Row],[Qty of Units]])*MAX(1,Table1[[#This Row],['#NCMs Served / FTEs Employed]])*MAX(1,Table1[[#This Row],[Duration of Service]])</f>
        <v>0</v>
      </c>
      <c r="M2357" s="131"/>
      <c r="N2357" s="133"/>
    </row>
    <row r="2358" spans="1:14" x14ac:dyDescent="0.25">
      <c r="A2358" s="130"/>
      <c r="B2358" s="130"/>
      <c r="C2358" s="131"/>
      <c r="D2358" s="112" t="str">
        <f>_xlfn.XLOOKUP(Table1[[#This Row],[Service]],Validation!$A$2:$A$15,Validation!$B$2:$B$15,"",0,1)</f>
        <v/>
      </c>
      <c r="E2358" s="131"/>
      <c r="F2358" s="132"/>
      <c r="G2358" s="133"/>
      <c r="H2358" s="134"/>
      <c r="I2358" s="131"/>
      <c r="J2358" s="131"/>
      <c r="K2358" s="131"/>
      <c r="L2358" s="135">
        <f>Table1[[#This Row],[Per Unit Price]]*MAX(1,Table1[[#This Row],[Qty of Units]])*MAX(1,Table1[[#This Row],['#NCMs Served / FTEs Employed]])*MAX(1,Table1[[#This Row],[Duration of Service]])</f>
        <v>0</v>
      </c>
      <c r="M2358" s="131"/>
      <c r="N2358" s="133"/>
    </row>
    <row r="2359" spans="1:14" x14ac:dyDescent="0.25">
      <c r="A2359" s="130"/>
      <c r="B2359" s="130"/>
      <c r="C2359" s="131"/>
      <c r="D2359" s="112" t="str">
        <f>_xlfn.XLOOKUP(Table1[[#This Row],[Service]],Validation!$A$2:$A$15,Validation!$B$2:$B$15,"",0,1)</f>
        <v/>
      </c>
      <c r="E2359" s="131"/>
      <c r="F2359" s="132"/>
      <c r="G2359" s="133"/>
      <c r="H2359" s="134"/>
      <c r="I2359" s="131"/>
      <c r="J2359" s="131"/>
      <c r="K2359" s="131"/>
      <c r="L2359" s="135">
        <f>Table1[[#This Row],[Per Unit Price]]*MAX(1,Table1[[#This Row],[Qty of Units]])*MAX(1,Table1[[#This Row],['#NCMs Served / FTEs Employed]])*MAX(1,Table1[[#This Row],[Duration of Service]])</f>
        <v>0</v>
      </c>
      <c r="M2359" s="131"/>
      <c r="N2359" s="133"/>
    </row>
    <row r="2360" spans="1:14" x14ac:dyDescent="0.25">
      <c r="A2360" s="130"/>
      <c r="B2360" s="130"/>
      <c r="C2360" s="131"/>
      <c r="D2360" s="112" t="str">
        <f>_xlfn.XLOOKUP(Table1[[#This Row],[Service]],Validation!$A$2:$A$15,Validation!$B$2:$B$15,"",0,1)</f>
        <v/>
      </c>
      <c r="E2360" s="131"/>
      <c r="F2360" s="132"/>
      <c r="G2360" s="133"/>
      <c r="H2360" s="134"/>
      <c r="I2360" s="131"/>
      <c r="J2360" s="131"/>
      <c r="K2360" s="131"/>
      <c r="L2360" s="135">
        <f>Table1[[#This Row],[Per Unit Price]]*MAX(1,Table1[[#This Row],[Qty of Units]])*MAX(1,Table1[[#This Row],['#NCMs Served / FTEs Employed]])*MAX(1,Table1[[#This Row],[Duration of Service]])</f>
        <v>0</v>
      </c>
      <c r="M2360" s="131"/>
      <c r="N2360" s="133"/>
    </row>
    <row r="2361" spans="1:14" x14ac:dyDescent="0.25">
      <c r="A2361" s="130"/>
      <c r="B2361" s="130"/>
      <c r="C2361" s="131"/>
      <c r="D2361" s="112" t="str">
        <f>_xlfn.XLOOKUP(Table1[[#This Row],[Service]],Validation!$A$2:$A$15,Validation!$B$2:$B$15,"",0,1)</f>
        <v/>
      </c>
      <c r="E2361" s="131"/>
      <c r="F2361" s="132"/>
      <c r="G2361" s="133"/>
      <c r="H2361" s="134"/>
      <c r="I2361" s="131"/>
      <c r="J2361" s="131"/>
      <c r="K2361" s="131"/>
      <c r="L2361" s="135">
        <f>Table1[[#This Row],[Per Unit Price]]*MAX(1,Table1[[#This Row],[Qty of Units]])*MAX(1,Table1[[#This Row],['#NCMs Served / FTEs Employed]])*MAX(1,Table1[[#This Row],[Duration of Service]])</f>
        <v>0</v>
      </c>
      <c r="M2361" s="131"/>
      <c r="N2361" s="133"/>
    </row>
    <row r="2362" spans="1:14" x14ac:dyDescent="0.25">
      <c r="A2362" s="130"/>
      <c r="B2362" s="130"/>
      <c r="C2362" s="131"/>
      <c r="D2362" s="112" t="str">
        <f>_xlfn.XLOOKUP(Table1[[#This Row],[Service]],Validation!$A$2:$A$15,Validation!$B$2:$B$15,"",0,1)</f>
        <v/>
      </c>
      <c r="E2362" s="131"/>
      <c r="F2362" s="132"/>
      <c r="G2362" s="133"/>
      <c r="H2362" s="134"/>
      <c r="I2362" s="131"/>
      <c r="J2362" s="131"/>
      <c r="K2362" s="131"/>
      <c r="L2362" s="135">
        <f>Table1[[#This Row],[Per Unit Price]]*MAX(1,Table1[[#This Row],[Qty of Units]])*MAX(1,Table1[[#This Row],['#NCMs Served / FTEs Employed]])*MAX(1,Table1[[#This Row],[Duration of Service]])</f>
        <v>0</v>
      </c>
      <c r="M2362" s="131"/>
      <c r="N2362" s="133"/>
    </row>
    <row r="2363" spans="1:14" x14ac:dyDescent="0.25">
      <c r="A2363" s="130"/>
      <c r="B2363" s="130"/>
      <c r="C2363" s="131"/>
      <c r="D2363" s="112" t="str">
        <f>_xlfn.XLOOKUP(Table1[[#This Row],[Service]],Validation!$A$2:$A$15,Validation!$B$2:$B$15,"",0,1)</f>
        <v/>
      </c>
      <c r="E2363" s="131"/>
      <c r="F2363" s="132"/>
      <c r="G2363" s="133"/>
      <c r="H2363" s="134"/>
      <c r="I2363" s="131"/>
      <c r="J2363" s="131"/>
      <c r="K2363" s="131"/>
      <c r="L2363" s="135">
        <f>Table1[[#This Row],[Per Unit Price]]*MAX(1,Table1[[#This Row],[Qty of Units]])*MAX(1,Table1[[#This Row],['#NCMs Served / FTEs Employed]])*MAX(1,Table1[[#This Row],[Duration of Service]])</f>
        <v>0</v>
      </c>
      <c r="M2363" s="131"/>
      <c r="N2363" s="133"/>
    </row>
    <row r="2364" spans="1:14" x14ac:dyDescent="0.25">
      <c r="A2364" s="130"/>
      <c r="B2364" s="130"/>
      <c r="C2364" s="131"/>
      <c r="D2364" s="112" t="str">
        <f>_xlfn.XLOOKUP(Table1[[#This Row],[Service]],Validation!$A$2:$A$15,Validation!$B$2:$B$15,"",0,1)</f>
        <v/>
      </c>
      <c r="E2364" s="131"/>
      <c r="F2364" s="132"/>
      <c r="G2364" s="133"/>
      <c r="H2364" s="134"/>
      <c r="I2364" s="131"/>
      <c r="J2364" s="131"/>
      <c r="K2364" s="131"/>
      <c r="L2364" s="135">
        <f>Table1[[#This Row],[Per Unit Price]]*MAX(1,Table1[[#This Row],[Qty of Units]])*MAX(1,Table1[[#This Row],['#NCMs Served / FTEs Employed]])*MAX(1,Table1[[#This Row],[Duration of Service]])</f>
        <v>0</v>
      </c>
      <c r="M2364" s="131"/>
      <c r="N2364" s="133"/>
    </row>
    <row r="2365" spans="1:14" x14ac:dyDescent="0.25">
      <c r="A2365" s="130"/>
      <c r="B2365" s="130"/>
      <c r="C2365" s="131"/>
      <c r="D2365" s="112" t="str">
        <f>_xlfn.XLOOKUP(Table1[[#This Row],[Service]],Validation!$A$2:$A$15,Validation!$B$2:$B$15,"",0,1)</f>
        <v/>
      </c>
      <c r="E2365" s="131"/>
      <c r="F2365" s="132"/>
      <c r="G2365" s="133"/>
      <c r="H2365" s="134"/>
      <c r="I2365" s="131"/>
      <c r="J2365" s="131"/>
      <c r="K2365" s="131"/>
      <c r="L2365" s="135">
        <f>Table1[[#This Row],[Per Unit Price]]*MAX(1,Table1[[#This Row],[Qty of Units]])*MAX(1,Table1[[#This Row],['#NCMs Served / FTEs Employed]])*MAX(1,Table1[[#This Row],[Duration of Service]])</f>
        <v>0</v>
      </c>
      <c r="M2365" s="131"/>
      <c r="N2365" s="133"/>
    </row>
    <row r="2366" spans="1:14" x14ac:dyDescent="0.25">
      <c r="A2366" s="130"/>
      <c r="B2366" s="130"/>
      <c r="C2366" s="131"/>
      <c r="D2366" s="112" t="str">
        <f>_xlfn.XLOOKUP(Table1[[#This Row],[Service]],Validation!$A$2:$A$15,Validation!$B$2:$B$15,"",0,1)</f>
        <v/>
      </c>
      <c r="E2366" s="131"/>
      <c r="F2366" s="132"/>
      <c r="G2366" s="133"/>
      <c r="H2366" s="134"/>
      <c r="I2366" s="131"/>
      <c r="J2366" s="131"/>
      <c r="K2366" s="131"/>
      <c r="L2366" s="135">
        <f>Table1[[#This Row],[Per Unit Price]]*MAX(1,Table1[[#This Row],[Qty of Units]])*MAX(1,Table1[[#This Row],['#NCMs Served / FTEs Employed]])*MAX(1,Table1[[#This Row],[Duration of Service]])</f>
        <v>0</v>
      </c>
      <c r="M2366" s="131"/>
      <c r="N2366" s="133"/>
    </row>
    <row r="2367" spans="1:14" x14ac:dyDescent="0.25">
      <c r="A2367" s="130"/>
      <c r="B2367" s="130"/>
      <c r="C2367" s="131"/>
      <c r="D2367" s="112" t="str">
        <f>_xlfn.XLOOKUP(Table1[[#This Row],[Service]],Validation!$A$2:$A$15,Validation!$B$2:$B$15,"",0,1)</f>
        <v/>
      </c>
      <c r="E2367" s="131"/>
      <c r="F2367" s="132"/>
      <c r="G2367" s="133"/>
      <c r="H2367" s="134"/>
      <c r="I2367" s="131"/>
      <c r="J2367" s="131"/>
      <c r="K2367" s="131"/>
      <c r="L2367" s="135">
        <f>Table1[[#This Row],[Per Unit Price]]*MAX(1,Table1[[#This Row],[Qty of Units]])*MAX(1,Table1[[#This Row],['#NCMs Served / FTEs Employed]])*MAX(1,Table1[[#This Row],[Duration of Service]])</f>
        <v>0</v>
      </c>
      <c r="M2367" s="131"/>
      <c r="N2367" s="133"/>
    </row>
    <row r="2368" spans="1:14" x14ac:dyDescent="0.25">
      <c r="A2368" s="130"/>
      <c r="B2368" s="130"/>
      <c r="C2368" s="131"/>
      <c r="D2368" s="112" t="str">
        <f>_xlfn.XLOOKUP(Table1[[#This Row],[Service]],Validation!$A$2:$A$15,Validation!$B$2:$B$15,"",0,1)</f>
        <v/>
      </c>
      <c r="E2368" s="131"/>
      <c r="F2368" s="132"/>
      <c r="G2368" s="133"/>
      <c r="H2368" s="134"/>
      <c r="I2368" s="131"/>
      <c r="J2368" s="131"/>
      <c r="K2368" s="131"/>
      <c r="L2368" s="135">
        <f>Table1[[#This Row],[Per Unit Price]]*MAX(1,Table1[[#This Row],[Qty of Units]])*MAX(1,Table1[[#This Row],['#NCMs Served / FTEs Employed]])*MAX(1,Table1[[#This Row],[Duration of Service]])</f>
        <v>0</v>
      </c>
      <c r="M2368" s="131"/>
      <c r="N2368" s="133"/>
    </row>
    <row r="2369" spans="1:14" x14ac:dyDescent="0.25">
      <c r="A2369" s="130"/>
      <c r="B2369" s="130"/>
      <c r="C2369" s="131"/>
      <c r="D2369" s="112" t="str">
        <f>_xlfn.XLOOKUP(Table1[[#This Row],[Service]],Validation!$A$2:$A$15,Validation!$B$2:$B$15,"",0,1)</f>
        <v/>
      </c>
      <c r="E2369" s="131"/>
      <c r="F2369" s="132"/>
      <c r="G2369" s="133"/>
      <c r="H2369" s="134"/>
      <c r="I2369" s="131"/>
      <c r="J2369" s="131"/>
      <c r="K2369" s="131"/>
      <c r="L2369" s="135">
        <f>Table1[[#This Row],[Per Unit Price]]*MAX(1,Table1[[#This Row],[Qty of Units]])*MAX(1,Table1[[#This Row],['#NCMs Served / FTEs Employed]])*MAX(1,Table1[[#This Row],[Duration of Service]])</f>
        <v>0</v>
      </c>
      <c r="M2369" s="131"/>
      <c r="N2369" s="133"/>
    </row>
    <row r="2370" spans="1:14" x14ac:dyDescent="0.25">
      <c r="A2370" s="130"/>
      <c r="B2370" s="130"/>
      <c r="C2370" s="131"/>
      <c r="D2370" s="112" t="str">
        <f>_xlfn.XLOOKUP(Table1[[#This Row],[Service]],Validation!$A$2:$A$15,Validation!$B$2:$B$15,"",0,1)</f>
        <v/>
      </c>
      <c r="E2370" s="131"/>
      <c r="F2370" s="132"/>
      <c r="G2370" s="133"/>
      <c r="H2370" s="134"/>
      <c r="I2370" s="131"/>
      <c r="J2370" s="131"/>
      <c r="K2370" s="131"/>
      <c r="L2370" s="135">
        <f>Table1[[#This Row],[Per Unit Price]]*MAX(1,Table1[[#This Row],[Qty of Units]])*MAX(1,Table1[[#This Row],['#NCMs Served / FTEs Employed]])*MAX(1,Table1[[#This Row],[Duration of Service]])</f>
        <v>0</v>
      </c>
      <c r="M2370" s="131"/>
      <c r="N2370" s="133"/>
    </row>
    <row r="2371" spans="1:14" x14ac:dyDescent="0.25">
      <c r="A2371" s="130"/>
      <c r="B2371" s="130"/>
      <c r="C2371" s="131"/>
      <c r="D2371" s="112" t="str">
        <f>_xlfn.XLOOKUP(Table1[[#This Row],[Service]],Validation!$A$2:$A$15,Validation!$B$2:$B$15,"",0,1)</f>
        <v/>
      </c>
      <c r="E2371" s="131"/>
      <c r="F2371" s="132"/>
      <c r="G2371" s="133"/>
      <c r="H2371" s="134"/>
      <c r="I2371" s="131"/>
      <c r="J2371" s="131"/>
      <c r="K2371" s="131"/>
      <c r="L2371" s="135">
        <f>Table1[[#This Row],[Per Unit Price]]*MAX(1,Table1[[#This Row],[Qty of Units]])*MAX(1,Table1[[#This Row],['#NCMs Served / FTEs Employed]])*MAX(1,Table1[[#This Row],[Duration of Service]])</f>
        <v>0</v>
      </c>
      <c r="M2371" s="131"/>
      <c r="N2371" s="133"/>
    </row>
    <row r="2372" spans="1:14" x14ac:dyDescent="0.25">
      <c r="A2372" s="130"/>
      <c r="B2372" s="130"/>
      <c r="C2372" s="131"/>
      <c r="D2372" s="112" t="str">
        <f>_xlfn.XLOOKUP(Table1[[#This Row],[Service]],Validation!$A$2:$A$15,Validation!$B$2:$B$15,"",0,1)</f>
        <v/>
      </c>
      <c r="E2372" s="131"/>
      <c r="F2372" s="132"/>
      <c r="G2372" s="133"/>
      <c r="H2372" s="134"/>
      <c r="I2372" s="131"/>
      <c r="J2372" s="131"/>
      <c r="K2372" s="131"/>
      <c r="L2372" s="135">
        <f>Table1[[#This Row],[Per Unit Price]]*MAX(1,Table1[[#This Row],[Qty of Units]])*MAX(1,Table1[[#This Row],['#NCMs Served / FTEs Employed]])*MAX(1,Table1[[#This Row],[Duration of Service]])</f>
        <v>0</v>
      </c>
      <c r="M2372" s="131"/>
      <c r="N2372" s="133"/>
    </row>
    <row r="2373" spans="1:14" x14ac:dyDescent="0.25">
      <c r="A2373" s="130"/>
      <c r="B2373" s="130"/>
      <c r="C2373" s="131"/>
      <c r="D2373" s="112" t="str">
        <f>_xlfn.XLOOKUP(Table1[[#This Row],[Service]],Validation!$A$2:$A$15,Validation!$B$2:$B$15,"",0,1)</f>
        <v/>
      </c>
      <c r="E2373" s="131"/>
      <c r="F2373" s="132"/>
      <c r="G2373" s="133"/>
      <c r="H2373" s="134"/>
      <c r="I2373" s="131"/>
      <c r="J2373" s="131"/>
      <c r="K2373" s="131"/>
      <c r="L2373" s="135">
        <f>Table1[[#This Row],[Per Unit Price]]*MAX(1,Table1[[#This Row],[Qty of Units]])*MAX(1,Table1[[#This Row],['#NCMs Served / FTEs Employed]])*MAX(1,Table1[[#This Row],[Duration of Service]])</f>
        <v>0</v>
      </c>
      <c r="M2373" s="131"/>
      <c r="N2373" s="133"/>
    </row>
    <row r="2374" spans="1:14" x14ac:dyDescent="0.25">
      <c r="A2374" s="130"/>
      <c r="B2374" s="130"/>
      <c r="C2374" s="131"/>
      <c r="D2374" s="112" t="str">
        <f>_xlfn.XLOOKUP(Table1[[#This Row],[Service]],Validation!$A$2:$A$15,Validation!$B$2:$B$15,"",0,1)</f>
        <v/>
      </c>
      <c r="E2374" s="131"/>
      <c r="F2374" s="132"/>
      <c r="G2374" s="133"/>
      <c r="H2374" s="134"/>
      <c r="I2374" s="131"/>
      <c r="J2374" s="131"/>
      <c r="K2374" s="131"/>
      <c r="L2374" s="135">
        <f>Table1[[#This Row],[Per Unit Price]]*MAX(1,Table1[[#This Row],[Qty of Units]])*MAX(1,Table1[[#This Row],['#NCMs Served / FTEs Employed]])*MAX(1,Table1[[#This Row],[Duration of Service]])</f>
        <v>0</v>
      </c>
      <c r="M2374" s="131"/>
      <c r="N2374" s="133"/>
    </row>
    <row r="2375" spans="1:14" x14ac:dyDescent="0.25">
      <c r="A2375" s="130"/>
      <c r="B2375" s="130"/>
      <c r="C2375" s="131"/>
      <c r="D2375" s="112" t="str">
        <f>_xlfn.XLOOKUP(Table1[[#This Row],[Service]],Validation!$A$2:$A$15,Validation!$B$2:$B$15,"",0,1)</f>
        <v/>
      </c>
      <c r="E2375" s="131"/>
      <c r="F2375" s="132"/>
      <c r="G2375" s="133"/>
      <c r="H2375" s="134"/>
      <c r="I2375" s="131"/>
      <c r="J2375" s="131"/>
      <c r="K2375" s="131"/>
      <c r="L2375" s="135">
        <f>Table1[[#This Row],[Per Unit Price]]*MAX(1,Table1[[#This Row],[Qty of Units]])*MAX(1,Table1[[#This Row],['#NCMs Served / FTEs Employed]])*MAX(1,Table1[[#This Row],[Duration of Service]])</f>
        <v>0</v>
      </c>
      <c r="M2375" s="131"/>
      <c r="N2375" s="133"/>
    </row>
    <row r="2376" spans="1:14" x14ac:dyDescent="0.25">
      <c r="A2376" s="130"/>
      <c r="B2376" s="130"/>
      <c r="C2376" s="131"/>
      <c r="D2376" s="112" t="str">
        <f>_xlfn.XLOOKUP(Table1[[#This Row],[Service]],Validation!$A$2:$A$15,Validation!$B$2:$B$15,"",0,1)</f>
        <v/>
      </c>
      <c r="E2376" s="131"/>
      <c r="F2376" s="132"/>
      <c r="G2376" s="133"/>
      <c r="H2376" s="134"/>
      <c r="I2376" s="131"/>
      <c r="J2376" s="131"/>
      <c r="K2376" s="131"/>
      <c r="L2376" s="135">
        <f>Table1[[#This Row],[Per Unit Price]]*MAX(1,Table1[[#This Row],[Qty of Units]])*MAX(1,Table1[[#This Row],['#NCMs Served / FTEs Employed]])*MAX(1,Table1[[#This Row],[Duration of Service]])</f>
        <v>0</v>
      </c>
      <c r="M2376" s="131"/>
      <c r="N2376" s="133"/>
    </row>
    <row r="2377" spans="1:14" x14ac:dyDescent="0.25">
      <c r="A2377" s="130"/>
      <c r="B2377" s="130"/>
      <c r="C2377" s="131"/>
      <c r="D2377" s="112" t="str">
        <f>_xlfn.XLOOKUP(Table1[[#This Row],[Service]],Validation!$A$2:$A$15,Validation!$B$2:$B$15,"",0,1)</f>
        <v/>
      </c>
      <c r="E2377" s="131"/>
      <c r="F2377" s="132"/>
      <c r="G2377" s="133"/>
      <c r="H2377" s="134"/>
      <c r="I2377" s="131"/>
      <c r="J2377" s="131"/>
      <c r="K2377" s="131"/>
      <c r="L2377" s="135">
        <f>Table1[[#This Row],[Per Unit Price]]*MAX(1,Table1[[#This Row],[Qty of Units]])*MAX(1,Table1[[#This Row],['#NCMs Served / FTEs Employed]])*MAX(1,Table1[[#This Row],[Duration of Service]])</f>
        <v>0</v>
      </c>
      <c r="M2377" s="131"/>
      <c r="N2377" s="133"/>
    </row>
    <row r="2378" spans="1:14" x14ac:dyDescent="0.25">
      <c r="A2378" s="130"/>
      <c r="B2378" s="130"/>
      <c r="C2378" s="131"/>
      <c r="D2378" s="112" t="str">
        <f>_xlfn.XLOOKUP(Table1[[#This Row],[Service]],Validation!$A$2:$A$15,Validation!$B$2:$B$15,"",0,1)</f>
        <v/>
      </c>
      <c r="E2378" s="131"/>
      <c r="F2378" s="132"/>
      <c r="G2378" s="133"/>
      <c r="H2378" s="134"/>
      <c r="I2378" s="131"/>
      <c r="J2378" s="131"/>
      <c r="K2378" s="131"/>
      <c r="L2378" s="135">
        <f>Table1[[#This Row],[Per Unit Price]]*MAX(1,Table1[[#This Row],[Qty of Units]])*MAX(1,Table1[[#This Row],['#NCMs Served / FTEs Employed]])*MAX(1,Table1[[#This Row],[Duration of Service]])</f>
        <v>0</v>
      </c>
      <c r="M2378" s="131"/>
      <c r="N2378" s="133"/>
    </row>
    <row r="2379" spans="1:14" x14ac:dyDescent="0.25">
      <c r="A2379" s="130"/>
      <c r="B2379" s="130"/>
      <c r="C2379" s="131"/>
      <c r="D2379" s="112" t="str">
        <f>_xlfn.XLOOKUP(Table1[[#This Row],[Service]],Validation!$A$2:$A$15,Validation!$B$2:$B$15,"",0,1)</f>
        <v/>
      </c>
      <c r="E2379" s="131"/>
      <c r="F2379" s="132"/>
      <c r="G2379" s="133"/>
      <c r="H2379" s="134"/>
      <c r="I2379" s="131"/>
      <c r="J2379" s="131"/>
      <c r="K2379" s="131"/>
      <c r="L2379" s="135">
        <f>Table1[[#This Row],[Per Unit Price]]*MAX(1,Table1[[#This Row],[Qty of Units]])*MAX(1,Table1[[#This Row],['#NCMs Served / FTEs Employed]])*MAX(1,Table1[[#This Row],[Duration of Service]])</f>
        <v>0</v>
      </c>
      <c r="M2379" s="131"/>
      <c r="N2379" s="133"/>
    </row>
    <row r="2380" spans="1:14" x14ac:dyDescent="0.25">
      <c r="A2380" s="130"/>
      <c r="B2380" s="130"/>
      <c r="C2380" s="131"/>
      <c r="D2380" s="112" t="str">
        <f>_xlfn.XLOOKUP(Table1[[#This Row],[Service]],Validation!$A$2:$A$15,Validation!$B$2:$B$15,"",0,1)</f>
        <v/>
      </c>
      <c r="E2380" s="131"/>
      <c r="F2380" s="132"/>
      <c r="G2380" s="133"/>
      <c r="H2380" s="134"/>
      <c r="I2380" s="131"/>
      <c r="J2380" s="131"/>
      <c r="K2380" s="131"/>
      <c r="L2380" s="135">
        <f>Table1[[#This Row],[Per Unit Price]]*MAX(1,Table1[[#This Row],[Qty of Units]])*MAX(1,Table1[[#This Row],['#NCMs Served / FTEs Employed]])*MAX(1,Table1[[#This Row],[Duration of Service]])</f>
        <v>0</v>
      </c>
      <c r="M2380" s="131"/>
      <c r="N2380" s="133"/>
    </row>
    <row r="2381" spans="1:14" x14ac:dyDescent="0.25">
      <c r="A2381" s="130"/>
      <c r="B2381" s="130"/>
      <c r="C2381" s="131"/>
      <c r="D2381" s="112" t="str">
        <f>_xlfn.XLOOKUP(Table1[[#This Row],[Service]],Validation!$A$2:$A$15,Validation!$B$2:$B$15,"",0,1)</f>
        <v/>
      </c>
      <c r="E2381" s="131"/>
      <c r="F2381" s="132"/>
      <c r="G2381" s="133"/>
      <c r="H2381" s="134"/>
      <c r="I2381" s="131"/>
      <c r="J2381" s="131"/>
      <c r="K2381" s="131"/>
      <c r="L2381" s="135">
        <f>Table1[[#This Row],[Per Unit Price]]*MAX(1,Table1[[#This Row],[Qty of Units]])*MAX(1,Table1[[#This Row],['#NCMs Served / FTEs Employed]])*MAX(1,Table1[[#This Row],[Duration of Service]])</f>
        <v>0</v>
      </c>
      <c r="M2381" s="131"/>
      <c r="N2381" s="133"/>
    </row>
    <row r="2382" spans="1:14" x14ac:dyDescent="0.25">
      <c r="A2382" s="130"/>
      <c r="B2382" s="130"/>
      <c r="C2382" s="131"/>
      <c r="D2382" s="112" t="str">
        <f>_xlfn.XLOOKUP(Table1[[#This Row],[Service]],Validation!$A$2:$A$15,Validation!$B$2:$B$15,"",0,1)</f>
        <v/>
      </c>
      <c r="E2382" s="131"/>
      <c r="F2382" s="132"/>
      <c r="G2382" s="133"/>
      <c r="H2382" s="134"/>
      <c r="I2382" s="131"/>
      <c r="J2382" s="131"/>
      <c r="K2382" s="131"/>
      <c r="L2382" s="135">
        <f>Table1[[#This Row],[Per Unit Price]]*MAX(1,Table1[[#This Row],[Qty of Units]])*MAX(1,Table1[[#This Row],['#NCMs Served / FTEs Employed]])*MAX(1,Table1[[#This Row],[Duration of Service]])</f>
        <v>0</v>
      </c>
      <c r="M2382" s="131"/>
      <c r="N2382" s="133"/>
    </row>
    <row r="2383" spans="1:14" x14ac:dyDescent="0.25">
      <c r="A2383" s="130"/>
      <c r="B2383" s="130"/>
      <c r="C2383" s="131"/>
      <c r="D2383" s="112" t="str">
        <f>_xlfn.XLOOKUP(Table1[[#This Row],[Service]],Validation!$A$2:$A$15,Validation!$B$2:$B$15,"",0,1)</f>
        <v/>
      </c>
      <c r="E2383" s="131"/>
      <c r="F2383" s="132"/>
      <c r="G2383" s="133"/>
      <c r="H2383" s="134"/>
      <c r="I2383" s="131"/>
      <c r="J2383" s="131"/>
      <c r="K2383" s="131"/>
      <c r="L2383" s="135">
        <f>Table1[[#This Row],[Per Unit Price]]*MAX(1,Table1[[#This Row],[Qty of Units]])*MAX(1,Table1[[#This Row],['#NCMs Served / FTEs Employed]])*MAX(1,Table1[[#This Row],[Duration of Service]])</f>
        <v>0</v>
      </c>
      <c r="M2383" s="131"/>
      <c r="N2383" s="133"/>
    </row>
    <row r="2384" spans="1:14" x14ac:dyDescent="0.25">
      <c r="A2384" s="130"/>
      <c r="B2384" s="130"/>
      <c r="C2384" s="131"/>
      <c r="D2384" s="112" t="str">
        <f>_xlfn.XLOOKUP(Table1[[#This Row],[Service]],Validation!$A$2:$A$15,Validation!$B$2:$B$15,"",0,1)</f>
        <v/>
      </c>
      <c r="E2384" s="131"/>
      <c r="F2384" s="132"/>
      <c r="G2384" s="133"/>
      <c r="H2384" s="134"/>
      <c r="I2384" s="131"/>
      <c r="J2384" s="131"/>
      <c r="K2384" s="131"/>
      <c r="L2384" s="135">
        <f>Table1[[#This Row],[Per Unit Price]]*MAX(1,Table1[[#This Row],[Qty of Units]])*MAX(1,Table1[[#This Row],['#NCMs Served / FTEs Employed]])*MAX(1,Table1[[#This Row],[Duration of Service]])</f>
        <v>0</v>
      </c>
      <c r="M2384" s="131"/>
      <c r="N2384" s="133"/>
    </row>
    <row r="2385" spans="1:14" x14ac:dyDescent="0.25">
      <c r="A2385" s="130"/>
      <c r="B2385" s="130"/>
      <c r="C2385" s="131"/>
      <c r="D2385" s="112" t="str">
        <f>_xlfn.XLOOKUP(Table1[[#This Row],[Service]],Validation!$A$2:$A$15,Validation!$B$2:$B$15,"",0,1)</f>
        <v/>
      </c>
      <c r="E2385" s="131"/>
      <c r="F2385" s="132"/>
      <c r="G2385" s="133"/>
      <c r="H2385" s="134"/>
      <c r="I2385" s="131"/>
      <c r="J2385" s="131"/>
      <c r="K2385" s="131"/>
      <c r="L2385" s="135">
        <f>Table1[[#This Row],[Per Unit Price]]*MAX(1,Table1[[#This Row],[Qty of Units]])*MAX(1,Table1[[#This Row],['#NCMs Served / FTEs Employed]])*MAX(1,Table1[[#This Row],[Duration of Service]])</f>
        <v>0</v>
      </c>
      <c r="M2385" s="131"/>
      <c r="N2385" s="133"/>
    </row>
    <row r="2386" spans="1:14" x14ac:dyDescent="0.25">
      <c r="A2386" s="130"/>
      <c r="B2386" s="130"/>
      <c r="C2386" s="131"/>
      <c r="D2386" s="112" t="str">
        <f>_xlfn.XLOOKUP(Table1[[#This Row],[Service]],Validation!$A$2:$A$15,Validation!$B$2:$B$15,"",0,1)</f>
        <v/>
      </c>
      <c r="E2386" s="131"/>
      <c r="F2386" s="132"/>
      <c r="G2386" s="133"/>
      <c r="H2386" s="134"/>
      <c r="I2386" s="131"/>
      <c r="J2386" s="131"/>
      <c r="K2386" s="131"/>
      <c r="L2386" s="135">
        <f>Table1[[#This Row],[Per Unit Price]]*MAX(1,Table1[[#This Row],[Qty of Units]])*MAX(1,Table1[[#This Row],['#NCMs Served / FTEs Employed]])*MAX(1,Table1[[#This Row],[Duration of Service]])</f>
        <v>0</v>
      </c>
      <c r="M2386" s="131"/>
      <c r="N2386" s="133"/>
    </row>
    <row r="2387" spans="1:14" x14ac:dyDescent="0.25">
      <c r="A2387" s="130"/>
      <c r="B2387" s="130"/>
      <c r="C2387" s="131"/>
      <c r="D2387" s="112" t="str">
        <f>_xlfn.XLOOKUP(Table1[[#This Row],[Service]],Validation!$A$2:$A$15,Validation!$B$2:$B$15,"",0,1)</f>
        <v/>
      </c>
      <c r="E2387" s="131"/>
      <c r="F2387" s="132"/>
      <c r="G2387" s="133"/>
      <c r="H2387" s="134"/>
      <c r="I2387" s="131"/>
      <c r="J2387" s="131"/>
      <c r="K2387" s="131"/>
      <c r="L2387" s="135">
        <f>Table1[[#This Row],[Per Unit Price]]*MAX(1,Table1[[#This Row],[Qty of Units]])*MAX(1,Table1[[#This Row],['#NCMs Served / FTEs Employed]])*MAX(1,Table1[[#This Row],[Duration of Service]])</f>
        <v>0</v>
      </c>
      <c r="M2387" s="131"/>
      <c r="N2387" s="133"/>
    </row>
    <row r="2388" spans="1:14" x14ac:dyDescent="0.25">
      <c r="A2388" s="130"/>
      <c r="B2388" s="130"/>
      <c r="C2388" s="131"/>
      <c r="D2388" s="112" t="str">
        <f>_xlfn.XLOOKUP(Table1[[#This Row],[Service]],Validation!$A$2:$A$15,Validation!$B$2:$B$15,"",0,1)</f>
        <v/>
      </c>
      <c r="E2388" s="131"/>
      <c r="F2388" s="132"/>
      <c r="G2388" s="133"/>
      <c r="H2388" s="134"/>
      <c r="I2388" s="131"/>
      <c r="J2388" s="131"/>
      <c r="K2388" s="131"/>
      <c r="L2388" s="135">
        <f>Table1[[#This Row],[Per Unit Price]]*MAX(1,Table1[[#This Row],[Qty of Units]])*MAX(1,Table1[[#This Row],['#NCMs Served / FTEs Employed]])*MAX(1,Table1[[#This Row],[Duration of Service]])</f>
        <v>0</v>
      </c>
      <c r="M2388" s="131"/>
      <c r="N2388" s="133"/>
    </row>
    <row r="2389" spans="1:14" x14ac:dyDescent="0.25">
      <c r="A2389" s="130"/>
      <c r="B2389" s="130"/>
      <c r="C2389" s="131"/>
      <c r="D2389" s="112" t="str">
        <f>_xlfn.XLOOKUP(Table1[[#This Row],[Service]],Validation!$A$2:$A$15,Validation!$B$2:$B$15,"",0,1)</f>
        <v/>
      </c>
      <c r="E2389" s="131"/>
      <c r="F2389" s="132"/>
      <c r="G2389" s="133"/>
      <c r="H2389" s="134"/>
      <c r="I2389" s="131"/>
      <c r="J2389" s="131"/>
      <c r="K2389" s="131"/>
      <c r="L2389" s="135">
        <f>Table1[[#This Row],[Per Unit Price]]*MAX(1,Table1[[#This Row],[Qty of Units]])*MAX(1,Table1[[#This Row],['#NCMs Served / FTEs Employed]])*MAX(1,Table1[[#This Row],[Duration of Service]])</f>
        <v>0</v>
      </c>
      <c r="M2389" s="131"/>
      <c r="N2389" s="133"/>
    </row>
    <row r="2390" spans="1:14" x14ac:dyDescent="0.25">
      <c r="A2390" s="130"/>
      <c r="B2390" s="130"/>
      <c r="C2390" s="131"/>
      <c r="D2390" s="112" t="str">
        <f>_xlfn.XLOOKUP(Table1[[#This Row],[Service]],Validation!$A$2:$A$15,Validation!$B$2:$B$15,"",0,1)</f>
        <v/>
      </c>
      <c r="E2390" s="131"/>
      <c r="F2390" s="132"/>
      <c r="G2390" s="133"/>
      <c r="H2390" s="134"/>
      <c r="I2390" s="131"/>
      <c r="J2390" s="131"/>
      <c r="K2390" s="131"/>
      <c r="L2390" s="135">
        <f>Table1[[#This Row],[Per Unit Price]]*MAX(1,Table1[[#This Row],[Qty of Units]])*MAX(1,Table1[[#This Row],['#NCMs Served / FTEs Employed]])*MAX(1,Table1[[#This Row],[Duration of Service]])</f>
        <v>0</v>
      </c>
      <c r="M2390" s="131"/>
      <c r="N2390" s="133"/>
    </row>
    <row r="2391" spans="1:14" x14ac:dyDescent="0.25">
      <c r="A2391" s="130"/>
      <c r="B2391" s="130"/>
      <c r="C2391" s="131"/>
      <c r="D2391" s="112" t="str">
        <f>_xlfn.XLOOKUP(Table1[[#This Row],[Service]],Validation!$A$2:$A$15,Validation!$B$2:$B$15,"",0,1)</f>
        <v/>
      </c>
      <c r="E2391" s="131"/>
      <c r="F2391" s="132"/>
      <c r="G2391" s="133"/>
      <c r="H2391" s="134"/>
      <c r="I2391" s="131"/>
      <c r="J2391" s="131"/>
      <c r="K2391" s="131"/>
      <c r="L2391" s="135">
        <f>Table1[[#This Row],[Per Unit Price]]*MAX(1,Table1[[#This Row],[Qty of Units]])*MAX(1,Table1[[#This Row],['#NCMs Served / FTEs Employed]])*MAX(1,Table1[[#This Row],[Duration of Service]])</f>
        <v>0</v>
      </c>
      <c r="M2391" s="131"/>
      <c r="N2391" s="133"/>
    </row>
    <row r="2392" spans="1:14" x14ac:dyDescent="0.25">
      <c r="A2392" s="130"/>
      <c r="B2392" s="130"/>
      <c r="C2392" s="131"/>
      <c r="D2392" s="112" t="str">
        <f>_xlfn.XLOOKUP(Table1[[#This Row],[Service]],Validation!$A$2:$A$15,Validation!$B$2:$B$15,"",0,1)</f>
        <v/>
      </c>
      <c r="E2392" s="131"/>
      <c r="F2392" s="132"/>
      <c r="G2392" s="133"/>
      <c r="H2392" s="134"/>
      <c r="I2392" s="131"/>
      <c r="J2392" s="131"/>
      <c r="K2392" s="131"/>
      <c r="L2392" s="135">
        <f>Table1[[#This Row],[Per Unit Price]]*MAX(1,Table1[[#This Row],[Qty of Units]])*MAX(1,Table1[[#This Row],['#NCMs Served / FTEs Employed]])*MAX(1,Table1[[#This Row],[Duration of Service]])</f>
        <v>0</v>
      </c>
      <c r="M2392" s="131"/>
      <c r="N2392" s="133"/>
    </row>
    <row r="2393" spans="1:14" x14ac:dyDescent="0.25">
      <c r="A2393" s="130"/>
      <c r="B2393" s="130"/>
      <c r="C2393" s="131"/>
      <c r="D2393" s="112" t="str">
        <f>_xlfn.XLOOKUP(Table1[[#This Row],[Service]],Validation!$A$2:$A$15,Validation!$B$2:$B$15,"",0,1)</f>
        <v/>
      </c>
      <c r="E2393" s="131"/>
      <c r="F2393" s="132"/>
      <c r="G2393" s="133"/>
      <c r="H2393" s="134"/>
      <c r="I2393" s="131"/>
      <c r="J2393" s="131"/>
      <c r="K2393" s="131"/>
      <c r="L2393" s="135">
        <f>Table1[[#This Row],[Per Unit Price]]*MAX(1,Table1[[#This Row],[Qty of Units]])*MAX(1,Table1[[#This Row],['#NCMs Served / FTEs Employed]])*MAX(1,Table1[[#This Row],[Duration of Service]])</f>
        <v>0</v>
      </c>
      <c r="M2393" s="131"/>
      <c r="N2393" s="133"/>
    </row>
    <row r="2394" spans="1:14" x14ac:dyDescent="0.25">
      <c r="A2394" s="130"/>
      <c r="B2394" s="130"/>
      <c r="C2394" s="131"/>
      <c r="D2394" s="112" t="str">
        <f>_xlfn.XLOOKUP(Table1[[#This Row],[Service]],Validation!$A$2:$A$15,Validation!$B$2:$B$15,"",0,1)</f>
        <v/>
      </c>
      <c r="E2394" s="131"/>
      <c r="F2394" s="132"/>
      <c r="G2394" s="133"/>
      <c r="H2394" s="134"/>
      <c r="I2394" s="131"/>
      <c r="J2394" s="131"/>
      <c r="K2394" s="131"/>
      <c r="L2394" s="135">
        <f>Table1[[#This Row],[Per Unit Price]]*MAX(1,Table1[[#This Row],[Qty of Units]])*MAX(1,Table1[[#This Row],['#NCMs Served / FTEs Employed]])*MAX(1,Table1[[#This Row],[Duration of Service]])</f>
        <v>0</v>
      </c>
      <c r="M2394" s="131"/>
      <c r="N2394" s="133"/>
    </row>
    <row r="2395" spans="1:14" x14ac:dyDescent="0.25">
      <c r="A2395" s="130"/>
      <c r="B2395" s="130"/>
      <c r="C2395" s="131"/>
      <c r="D2395" s="112" t="str">
        <f>_xlfn.XLOOKUP(Table1[[#This Row],[Service]],Validation!$A$2:$A$15,Validation!$B$2:$B$15,"",0,1)</f>
        <v/>
      </c>
      <c r="E2395" s="131"/>
      <c r="F2395" s="132"/>
      <c r="G2395" s="133"/>
      <c r="H2395" s="134"/>
      <c r="I2395" s="131"/>
      <c r="J2395" s="131"/>
      <c r="K2395" s="131"/>
      <c r="L2395" s="135">
        <f>Table1[[#This Row],[Per Unit Price]]*MAX(1,Table1[[#This Row],[Qty of Units]])*MAX(1,Table1[[#This Row],['#NCMs Served / FTEs Employed]])*MAX(1,Table1[[#This Row],[Duration of Service]])</f>
        <v>0</v>
      </c>
      <c r="M2395" s="131"/>
      <c r="N2395" s="133"/>
    </row>
    <row r="2396" spans="1:14" x14ac:dyDescent="0.25">
      <c r="A2396" s="130"/>
      <c r="B2396" s="130"/>
      <c r="C2396" s="131"/>
      <c r="D2396" s="112" t="str">
        <f>_xlfn.XLOOKUP(Table1[[#This Row],[Service]],Validation!$A$2:$A$15,Validation!$B$2:$B$15,"",0,1)</f>
        <v/>
      </c>
      <c r="E2396" s="131"/>
      <c r="F2396" s="132"/>
      <c r="G2396" s="133"/>
      <c r="H2396" s="134"/>
      <c r="I2396" s="131"/>
      <c r="J2396" s="131"/>
      <c r="K2396" s="131"/>
      <c r="L2396" s="135">
        <f>Table1[[#This Row],[Per Unit Price]]*MAX(1,Table1[[#This Row],[Qty of Units]])*MAX(1,Table1[[#This Row],['#NCMs Served / FTEs Employed]])*MAX(1,Table1[[#This Row],[Duration of Service]])</f>
        <v>0</v>
      </c>
      <c r="M2396" s="131"/>
      <c r="N2396" s="133"/>
    </row>
    <row r="2397" spans="1:14" x14ac:dyDescent="0.25">
      <c r="A2397" s="130"/>
      <c r="B2397" s="130"/>
      <c r="C2397" s="131"/>
      <c r="D2397" s="112" t="str">
        <f>_xlfn.XLOOKUP(Table1[[#This Row],[Service]],Validation!$A$2:$A$15,Validation!$B$2:$B$15,"",0,1)</f>
        <v/>
      </c>
      <c r="E2397" s="131"/>
      <c r="F2397" s="132"/>
      <c r="G2397" s="133"/>
      <c r="H2397" s="134"/>
      <c r="I2397" s="131"/>
      <c r="J2397" s="131"/>
      <c r="K2397" s="131"/>
      <c r="L2397" s="135">
        <f>Table1[[#This Row],[Per Unit Price]]*MAX(1,Table1[[#This Row],[Qty of Units]])*MAX(1,Table1[[#This Row],['#NCMs Served / FTEs Employed]])*MAX(1,Table1[[#This Row],[Duration of Service]])</f>
        <v>0</v>
      </c>
      <c r="M2397" s="131"/>
      <c r="N2397" s="133"/>
    </row>
    <row r="2398" spans="1:14" x14ac:dyDescent="0.25">
      <c r="A2398" s="130"/>
      <c r="B2398" s="130"/>
      <c r="C2398" s="131"/>
      <c r="D2398" s="112" t="str">
        <f>_xlfn.XLOOKUP(Table1[[#This Row],[Service]],Validation!$A$2:$A$15,Validation!$B$2:$B$15,"",0,1)</f>
        <v/>
      </c>
      <c r="E2398" s="131"/>
      <c r="F2398" s="132"/>
      <c r="G2398" s="133"/>
      <c r="H2398" s="134"/>
      <c r="I2398" s="131"/>
      <c r="J2398" s="131"/>
      <c r="K2398" s="131"/>
      <c r="L2398" s="135">
        <f>Table1[[#This Row],[Per Unit Price]]*MAX(1,Table1[[#This Row],[Qty of Units]])*MAX(1,Table1[[#This Row],['#NCMs Served / FTEs Employed]])*MAX(1,Table1[[#This Row],[Duration of Service]])</f>
        <v>0</v>
      </c>
      <c r="M2398" s="131"/>
      <c r="N2398" s="133"/>
    </row>
    <row r="2399" spans="1:14" x14ac:dyDescent="0.25">
      <c r="A2399" s="130"/>
      <c r="B2399" s="130"/>
      <c r="C2399" s="131"/>
      <c r="D2399" s="112" t="str">
        <f>_xlfn.XLOOKUP(Table1[[#This Row],[Service]],Validation!$A$2:$A$15,Validation!$B$2:$B$15,"",0,1)</f>
        <v/>
      </c>
      <c r="E2399" s="131"/>
      <c r="F2399" s="132"/>
      <c r="G2399" s="133"/>
      <c r="H2399" s="134"/>
      <c r="I2399" s="131"/>
      <c r="J2399" s="131"/>
      <c r="K2399" s="131"/>
      <c r="L2399" s="135">
        <f>Table1[[#This Row],[Per Unit Price]]*MAX(1,Table1[[#This Row],[Qty of Units]])*MAX(1,Table1[[#This Row],['#NCMs Served / FTEs Employed]])*MAX(1,Table1[[#This Row],[Duration of Service]])</f>
        <v>0</v>
      </c>
      <c r="M2399" s="131"/>
      <c r="N2399" s="133"/>
    </row>
    <row r="2400" spans="1:14" x14ac:dyDescent="0.25">
      <c r="A2400" s="130"/>
      <c r="B2400" s="130"/>
      <c r="C2400" s="131"/>
      <c r="D2400" s="112" t="str">
        <f>_xlfn.XLOOKUP(Table1[[#This Row],[Service]],Validation!$A$2:$A$15,Validation!$B$2:$B$15,"",0,1)</f>
        <v/>
      </c>
      <c r="E2400" s="131"/>
      <c r="F2400" s="132"/>
      <c r="G2400" s="133"/>
      <c r="H2400" s="134"/>
      <c r="I2400" s="131"/>
      <c r="J2400" s="131"/>
      <c r="K2400" s="131"/>
      <c r="L2400" s="135">
        <f>Table1[[#This Row],[Per Unit Price]]*MAX(1,Table1[[#This Row],[Qty of Units]])*MAX(1,Table1[[#This Row],['#NCMs Served / FTEs Employed]])*MAX(1,Table1[[#This Row],[Duration of Service]])</f>
        <v>0</v>
      </c>
      <c r="M2400" s="131"/>
      <c r="N2400" s="133"/>
    </row>
    <row r="2401" spans="1:14" x14ac:dyDescent="0.25">
      <c r="A2401" s="130"/>
      <c r="B2401" s="130"/>
      <c r="C2401" s="131"/>
      <c r="D2401" s="112" t="str">
        <f>_xlfn.XLOOKUP(Table1[[#This Row],[Service]],Validation!$A$2:$A$15,Validation!$B$2:$B$15,"",0,1)</f>
        <v/>
      </c>
      <c r="E2401" s="131"/>
      <c r="F2401" s="132"/>
      <c r="G2401" s="133"/>
      <c r="H2401" s="134"/>
      <c r="I2401" s="131"/>
      <c r="J2401" s="131"/>
      <c r="K2401" s="131"/>
      <c r="L2401" s="135">
        <f>Table1[[#This Row],[Per Unit Price]]*MAX(1,Table1[[#This Row],[Qty of Units]])*MAX(1,Table1[[#This Row],['#NCMs Served / FTEs Employed]])*MAX(1,Table1[[#This Row],[Duration of Service]])</f>
        <v>0</v>
      </c>
      <c r="M2401" s="131"/>
      <c r="N2401" s="133"/>
    </row>
    <row r="2402" spans="1:14" x14ac:dyDescent="0.25">
      <c r="A2402" s="130"/>
      <c r="B2402" s="130"/>
      <c r="C2402" s="131"/>
      <c r="D2402" s="112" t="str">
        <f>_xlfn.XLOOKUP(Table1[[#This Row],[Service]],Validation!$A$2:$A$15,Validation!$B$2:$B$15,"",0,1)</f>
        <v/>
      </c>
      <c r="E2402" s="131"/>
      <c r="F2402" s="132"/>
      <c r="G2402" s="133"/>
      <c r="H2402" s="134"/>
      <c r="I2402" s="131"/>
      <c r="J2402" s="131"/>
      <c r="K2402" s="131"/>
      <c r="L2402" s="135">
        <f>Table1[[#This Row],[Per Unit Price]]*MAX(1,Table1[[#This Row],[Qty of Units]])*MAX(1,Table1[[#This Row],['#NCMs Served / FTEs Employed]])*MAX(1,Table1[[#This Row],[Duration of Service]])</f>
        <v>0</v>
      </c>
      <c r="M2402" s="131"/>
      <c r="N2402" s="133"/>
    </row>
    <row r="2403" spans="1:14" x14ac:dyDescent="0.25">
      <c r="A2403" s="130"/>
      <c r="B2403" s="130"/>
      <c r="C2403" s="131"/>
      <c r="D2403" s="112" t="str">
        <f>_xlfn.XLOOKUP(Table1[[#This Row],[Service]],Validation!$A$2:$A$15,Validation!$B$2:$B$15,"",0,1)</f>
        <v/>
      </c>
      <c r="E2403" s="131"/>
      <c r="F2403" s="132"/>
      <c r="G2403" s="133"/>
      <c r="H2403" s="134"/>
      <c r="I2403" s="131"/>
      <c r="J2403" s="131"/>
      <c r="K2403" s="131"/>
      <c r="L2403" s="135">
        <f>Table1[[#This Row],[Per Unit Price]]*MAX(1,Table1[[#This Row],[Qty of Units]])*MAX(1,Table1[[#This Row],['#NCMs Served / FTEs Employed]])*MAX(1,Table1[[#This Row],[Duration of Service]])</f>
        <v>0</v>
      </c>
      <c r="M2403" s="131"/>
      <c r="N2403" s="133"/>
    </row>
    <row r="2404" spans="1:14" x14ac:dyDescent="0.25">
      <c r="A2404" s="130"/>
      <c r="B2404" s="130"/>
      <c r="C2404" s="131"/>
      <c r="D2404" s="112" t="str">
        <f>_xlfn.XLOOKUP(Table1[[#This Row],[Service]],Validation!$A$2:$A$15,Validation!$B$2:$B$15,"",0,1)</f>
        <v/>
      </c>
      <c r="E2404" s="131"/>
      <c r="F2404" s="132"/>
      <c r="G2404" s="133"/>
      <c r="H2404" s="134"/>
      <c r="I2404" s="131"/>
      <c r="J2404" s="131"/>
      <c r="K2404" s="131"/>
      <c r="L2404" s="135">
        <f>Table1[[#This Row],[Per Unit Price]]*MAX(1,Table1[[#This Row],[Qty of Units]])*MAX(1,Table1[[#This Row],['#NCMs Served / FTEs Employed]])*MAX(1,Table1[[#This Row],[Duration of Service]])</f>
        <v>0</v>
      </c>
      <c r="M2404" s="131"/>
      <c r="N2404" s="133"/>
    </row>
    <row r="2405" spans="1:14" x14ac:dyDescent="0.25">
      <c r="A2405" s="130"/>
      <c r="B2405" s="130"/>
      <c r="C2405" s="131"/>
      <c r="D2405" s="112" t="str">
        <f>_xlfn.XLOOKUP(Table1[[#This Row],[Service]],Validation!$A$2:$A$15,Validation!$B$2:$B$15,"",0,1)</f>
        <v/>
      </c>
      <c r="E2405" s="131"/>
      <c r="F2405" s="132"/>
      <c r="G2405" s="133"/>
      <c r="H2405" s="134"/>
      <c r="I2405" s="131"/>
      <c r="J2405" s="131"/>
      <c r="K2405" s="131"/>
      <c r="L2405" s="135">
        <f>Table1[[#This Row],[Per Unit Price]]*MAX(1,Table1[[#This Row],[Qty of Units]])*MAX(1,Table1[[#This Row],['#NCMs Served / FTEs Employed]])*MAX(1,Table1[[#This Row],[Duration of Service]])</f>
        <v>0</v>
      </c>
      <c r="M2405" s="131"/>
      <c r="N2405" s="133"/>
    </row>
    <row r="2406" spans="1:14" x14ac:dyDescent="0.25">
      <c r="A2406" s="130"/>
      <c r="B2406" s="130"/>
      <c r="C2406" s="131"/>
      <c r="D2406" s="112" t="str">
        <f>_xlfn.XLOOKUP(Table1[[#This Row],[Service]],Validation!$A$2:$A$15,Validation!$B$2:$B$15,"",0,1)</f>
        <v/>
      </c>
      <c r="E2406" s="131"/>
      <c r="F2406" s="132"/>
      <c r="G2406" s="133"/>
      <c r="H2406" s="134"/>
      <c r="I2406" s="131"/>
      <c r="J2406" s="131"/>
      <c r="K2406" s="131"/>
      <c r="L2406" s="135">
        <f>Table1[[#This Row],[Per Unit Price]]*MAX(1,Table1[[#This Row],[Qty of Units]])*MAX(1,Table1[[#This Row],['#NCMs Served / FTEs Employed]])*MAX(1,Table1[[#This Row],[Duration of Service]])</f>
        <v>0</v>
      </c>
      <c r="M2406" s="131"/>
      <c r="N2406" s="133"/>
    </row>
    <row r="2407" spans="1:14" x14ac:dyDescent="0.25">
      <c r="A2407" s="130"/>
      <c r="B2407" s="130"/>
      <c r="C2407" s="131"/>
      <c r="D2407" s="112" t="str">
        <f>_xlfn.XLOOKUP(Table1[[#This Row],[Service]],Validation!$A$2:$A$15,Validation!$B$2:$B$15,"",0,1)</f>
        <v/>
      </c>
      <c r="E2407" s="131"/>
      <c r="F2407" s="132"/>
      <c r="G2407" s="133"/>
      <c r="H2407" s="134"/>
      <c r="I2407" s="131"/>
      <c r="J2407" s="131"/>
      <c r="K2407" s="131"/>
      <c r="L2407" s="135">
        <f>Table1[[#This Row],[Per Unit Price]]*MAX(1,Table1[[#This Row],[Qty of Units]])*MAX(1,Table1[[#This Row],['#NCMs Served / FTEs Employed]])*MAX(1,Table1[[#This Row],[Duration of Service]])</f>
        <v>0</v>
      </c>
      <c r="M2407" s="131"/>
      <c r="N2407" s="133"/>
    </row>
    <row r="2408" spans="1:14" x14ac:dyDescent="0.25">
      <c r="A2408" s="130"/>
      <c r="B2408" s="130"/>
      <c r="C2408" s="131"/>
      <c r="D2408" s="112" t="str">
        <f>_xlfn.XLOOKUP(Table1[[#This Row],[Service]],Validation!$A$2:$A$15,Validation!$B$2:$B$15,"",0,1)</f>
        <v/>
      </c>
      <c r="E2408" s="131"/>
      <c r="F2408" s="132"/>
      <c r="G2408" s="133"/>
      <c r="H2408" s="134"/>
      <c r="I2408" s="131"/>
      <c r="J2408" s="131"/>
      <c r="K2408" s="131"/>
      <c r="L2408" s="135">
        <f>Table1[[#This Row],[Per Unit Price]]*MAX(1,Table1[[#This Row],[Qty of Units]])*MAX(1,Table1[[#This Row],['#NCMs Served / FTEs Employed]])*MAX(1,Table1[[#This Row],[Duration of Service]])</f>
        <v>0</v>
      </c>
      <c r="M2408" s="131"/>
      <c r="N2408" s="133"/>
    </row>
    <row r="2409" spans="1:14" x14ac:dyDescent="0.25">
      <c r="A2409" s="130"/>
      <c r="B2409" s="130"/>
      <c r="C2409" s="131"/>
      <c r="D2409" s="112" t="str">
        <f>_xlfn.XLOOKUP(Table1[[#This Row],[Service]],Validation!$A$2:$A$15,Validation!$B$2:$B$15,"",0,1)</f>
        <v/>
      </c>
      <c r="E2409" s="131"/>
      <c r="F2409" s="132"/>
      <c r="G2409" s="133"/>
      <c r="H2409" s="134"/>
      <c r="I2409" s="131"/>
      <c r="J2409" s="131"/>
      <c r="K2409" s="131"/>
      <c r="L2409" s="135">
        <f>Table1[[#This Row],[Per Unit Price]]*MAX(1,Table1[[#This Row],[Qty of Units]])*MAX(1,Table1[[#This Row],['#NCMs Served / FTEs Employed]])*MAX(1,Table1[[#This Row],[Duration of Service]])</f>
        <v>0</v>
      </c>
      <c r="M2409" s="131"/>
      <c r="N2409" s="133"/>
    </row>
    <row r="2410" spans="1:14" x14ac:dyDescent="0.25">
      <c r="A2410" s="130"/>
      <c r="B2410" s="130"/>
      <c r="C2410" s="131"/>
      <c r="D2410" s="112" t="str">
        <f>_xlfn.XLOOKUP(Table1[[#This Row],[Service]],Validation!$A$2:$A$15,Validation!$B$2:$B$15,"",0,1)</f>
        <v/>
      </c>
      <c r="E2410" s="131"/>
      <c r="F2410" s="132"/>
      <c r="G2410" s="133"/>
      <c r="H2410" s="134"/>
      <c r="I2410" s="131"/>
      <c r="J2410" s="131"/>
      <c r="K2410" s="131"/>
      <c r="L2410" s="135">
        <f>Table1[[#This Row],[Per Unit Price]]*MAX(1,Table1[[#This Row],[Qty of Units]])*MAX(1,Table1[[#This Row],['#NCMs Served / FTEs Employed]])*MAX(1,Table1[[#This Row],[Duration of Service]])</f>
        <v>0</v>
      </c>
      <c r="M2410" s="131"/>
      <c r="N2410" s="133"/>
    </row>
    <row r="2411" spans="1:14" x14ac:dyDescent="0.25">
      <c r="A2411" s="130"/>
      <c r="B2411" s="130"/>
      <c r="C2411" s="131"/>
      <c r="D2411" s="112" t="str">
        <f>_xlfn.XLOOKUP(Table1[[#This Row],[Service]],Validation!$A$2:$A$15,Validation!$B$2:$B$15,"",0,1)</f>
        <v/>
      </c>
      <c r="E2411" s="131"/>
      <c r="F2411" s="132"/>
      <c r="G2411" s="133"/>
      <c r="H2411" s="134"/>
      <c r="I2411" s="131"/>
      <c r="J2411" s="131"/>
      <c r="K2411" s="131"/>
      <c r="L2411" s="135">
        <f>Table1[[#This Row],[Per Unit Price]]*MAX(1,Table1[[#This Row],[Qty of Units]])*MAX(1,Table1[[#This Row],['#NCMs Served / FTEs Employed]])*MAX(1,Table1[[#This Row],[Duration of Service]])</f>
        <v>0</v>
      </c>
      <c r="M2411" s="131"/>
      <c r="N2411" s="133"/>
    </row>
    <row r="2412" spans="1:14" x14ac:dyDescent="0.25">
      <c r="A2412" s="130"/>
      <c r="B2412" s="130"/>
      <c r="C2412" s="131"/>
      <c r="D2412" s="112" t="str">
        <f>_xlfn.XLOOKUP(Table1[[#This Row],[Service]],Validation!$A$2:$A$15,Validation!$B$2:$B$15,"",0,1)</f>
        <v/>
      </c>
      <c r="E2412" s="131"/>
      <c r="F2412" s="132"/>
      <c r="G2412" s="133"/>
      <c r="H2412" s="134"/>
      <c r="I2412" s="131"/>
      <c r="J2412" s="131"/>
      <c r="K2412" s="131"/>
      <c r="L2412" s="135">
        <f>Table1[[#This Row],[Per Unit Price]]*MAX(1,Table1[[#This Row],[Qty of Units]])*MAX(1,Table1[[#This Row],['#NCMs Served / FTEs Employed]])*MAX(1,Table1[[#This Row],[Duration of Service]])</f>
        <v>0</v>
      </c>
      <c r="M2412" s="131"/>
      <c r="N2412" s="133"/>
    </row>
    <row r="2413" spans="1:14" x14ac:dyDescent="0.25">
      <c r="A2413" s="130"/>
      <c r="B2413" s="130"/>
      <c r="C2413" s="131"/>
      <c r="D2413" s="112" t="str">
        <f>_xlfn.XLOOKUP(Table1[[#This Row],[Service]],Validation!$A$2:$A$15,Validation!$B$2:$B$15,"",0,1)</f>
        <v/>
      </c>
      <c r="E2413" s="131"/>
      <c r="F2413" s="132"/>
      <c r="G2413" s="133"/>
      <c r="H2413" s="134"/>
      <c r="I2413" s="131"/>
      <c r="J2413" s="131"/>
      <c r="K2413" s="131"/>
      <c r="L2413" s="135">
        <f>Table1[[#This Row],[Per Unit Price]]*MAX(1,Table1[[#This Row],[Qty of Units]])*MAX(1,Table1[[#This Row],['#NCMs Served / FTEs Employed]])*MAX(1,Table1[[#This Row],[Duration of Service]])</f>
        <v>0</v>
      </c>
      <c r="M2413" s="131"/>
      <c r="N2413" s="133"/>
    </row>
    <row r="2414" spans="1:14" x14ac:dyDescent="0.25">
      <c r="A2414" s="130"/>
      <c r="B2414" s="130"/>
      <c r="C2414" s="131"/>
      <c r="D2414" s="112" t="str">
        <f>_xlfn.XLOOKUP(Table1[[#This Row],[Service]],Validation!$A$2:$A$15,Validation!$B$2:$B$15,"",0,1)</f>
        <v/>
      </c>
      <c r="E2414" s="131"/>
      <c r="F2414" s="132"/>
      <c r="G2414" s="133"/>
      <c r="H2414" s="134"/>
      <c r="I2414" s="131"/>
      <c r="J2414" s="131"/>
      <c r="K2414" s="131"/>
      <c r="L2414" s="135">
        <f>Table1[[#This Row],[Per Unit Price]]*MAX(1,Table1[[#This Row],[Qty of Units]])*MAX(1,Table1[[#This Row],['#NCMs Served / FTEs Employed]])*MAX(1,Table1[[#This Row],[Duration of Service]])</f>
        <v>0</v>
      </c>
      <c r="M2414" s="131"/>
      <c r="N2414" s="133"/>
    </row>
    <row r="2415" spans="1:14" x14ac:dyDescent="0.25">
      <c r="A2415" s="130"/>
      <c r="B2415" s="130"/>
      <c r="C2415" s="131"/>
      <c r="D2415" s="112" t="str">
        <f>_xlfn.XLOOKUP(Table1[[#This Row],[Service]],Validation!$A$2:$A$15,Validation!$B$2:$B$15,"",0,1)</f>
        <v/>
      </c>
      <c r="E2415" s="131"/>
      <c r="F2415" s="132"/>
      <c r="G2415" s="133"/>
      <c r="H2415" s="134"/>
      <c r="I2415" s="131"/>
      <c r="J2415" s="131"/>
      <c r="K2415" s="131"/>
      <c r="L2415" s="135">
        <f>Table1[[#This Row],[Per Unit Price]]*MAX(1,Table1[[#This Row],[Qty of Units]])*MAX(1,Table1[[#This Row],['#NCMs Served / FTEs Employed]])*MAX(1,Table1[[#This Row],[Duration of Service]])</f>
        <v>0</v>
      </c>
      <c r="M2415" s="131"/>
      <c r="N2415" s="133"/>
    </row>
    <row r="2416" spans="1:14" x14ac:dyDescent="0.25">
      <c r="A2416" s="130"/>
      <c r="B2416" s="130"/>
      <c r="C2416" s="131"/>
      <c r="D2416" s="112" t="str">
        <f>_xlfn.XLOOKUP(Table1[[#This Row],[Service]],Validation!$A$2:$A$15,Validation!$B$2:$B$15,"",0,1)</f>
        <v/>
      </c>
      <c r="E2416" s="131"/>
      <c r="F2416" s="132"/>
      <c r="G2416" s="133"/>
      <c r="H2416" s="134"/>
      <c r="I2416" s="131"/>
      <c r="J2416" s="131"/>
      <c r="K2416" s="131"/>
      <c r="L2416" s="135">
        <f>Table1[[#This Row],[Per Unit Price]]*MAX(1,Table1[[#This Row],[Qty of Units]])*MAX(1,Table1[[#This Row],['#NCMs Served / FTEs Employed]])*MAX(1,Table1[[#This Row],[Duration of Service]])</f>
        <v>0</v>
      </c>
      <c r="M2416" s="131"/>
      <c r="N2416" s="133"/>
    </row>
    <row r="2417" spans="1:14" x14ac:dyDescent="0.25">
      <c r="A2417" s="130"/>
      <c r="B2417" s="130"/>
      <c r="C2417" s="131"/>
      <c r="D2417" s="112" t="str">
        <f>_xlfn.XLOOKUP(Table1[[#This Row],[Service]],Validation!$A$2:$A$15,Validation!$B$2:$B$15,"",0,1)</f>
        <v/>
      </c>
      <c r="E2417" s="131"/>
      <c r="F2417" s="132"/>
      <c r="G2417" s="133"/>
      <c r="H2417" s="134"/>
      <c r="I2417" s="131"/>
      <c r="J2417" s="131"/>
      <c r="K2417" s="131"/>
      <c r="L2417" s="135">
        <f>Table1[[#This Row],[Per Unit Price]]*MAX(1,Table1[[#This Row],[Qty of Units]])*MAX(1,Table1[[#This Row],['#NCMs Served / FTEs Employed]])*MAX(1,Table1[[#This Row],[Duration of Service]])</f>
        <v>0</v>
      </c>
      <c r="M2417" s="131"/>
      <c r="N2417" s="133"/>
    </row>
    <row r="2418" spans="1:14" x14ac:dyDescent="0.25">
      <c r="A2418" s="130"/>
      <c r="B2418" s="130"/>
      <c r="C2418" s="131"/>
      <c r="D2418" s="112" t="str">
        <f>_xlfn.XLOOKUP(Table1[[#This Row],[Service]],Validation!$A$2:$A$15,Validation!$B$2:$B$15,"",0,1)</f>
        <v/>
      </c>
      <c r="E2418" s="131"/>
      <c r="F2418" s="132"/>
      <c r="G2418" s="133"/>
      <c r="H2418" s="134"/>
      <c r="I2418" s="131"/>
      <c r="J2418" s="131"/>
      <c r="K2418" s="131"/>
      <c r="L2418" s="135">
        <f>Table1[[#This Row],[Per Unit Price]]*MAX(1,Table1[[#This Row],[Qty of Units]])*MAX(1,Table1[[#This Row],['#NCMs Served / FTEs Employed]])*MAX(1,Table1[[#This Row],[Duration of Service]])</f>
        <v>0</v>
      </c>
      <c r="M2418" s="131"/>
      <c r="N2418" s="133"/>
    </row>
    <row r="2419" spans="1:14" x14ac:dyDescent="0.25">
      <c r="A2419" s="130"/>
      <c r="B2419" s="130"/>
      <c r="C2419" s="131"/>
      <c r="D2419" s="112" t="str">
        <f>_xlfn.XLOOKUP(Table1[[#This Row],[Service]],Validation!$A$2:$A$15,Validation!$B$2:$B$15,"",0,1)</f>
        <v/>
      </c>
      <c r="E2419" s="131"/>
      <c r="F2419" s="132"/>
      <c r="G2419" s="133"/>
      <c r="H2419" s="134"/>
      <c r="I2419" s="131"/>
      <c r="J2419" s="131"/>
      <c r="K2419" s="131"/>
      <c r="L2419" s="135">
        <f>Table1[[#This Row],[Per Unit Price]]*MAX(1,Table1[[#This Row],[Qty of Units]])*MAX(1,Table1[[#This Row],['#NCMs Served / FTEs Employed]])*MAX(1,Table1[[#This Row],[Duration of Service]])</f>
        <v>0</v>
      </c>
      <c r="M2419" s="131"/>
      <c r="N2419" s="133"/>
    </row>
    <row r="2420" spans="1:14" x14ac:dyDescent="0.25">
      <c r="A2420" s="130"/>
      <c r="B2420" s="130"/>
      <c r="C2420" s="131"/>
      <c r="D2420" s="112" t="str">
        <f>_xlfn.XLOOKUP(Table1[[#This Row],[Service]],Validation!$A$2:$A$15,Validation!$B$2:$B$15,"",0,1)</f>
        <v/>
      </c>
      <c r="E2420" s="131"/>
      <c r="F2420" s="132"/>
      <c r="G2420" s="133"/>
      <c r="H2420" s="134"/>
      <c r="I2420" s="131"/>
      <c r="J2420" s="131"/>
      <c r="K2420" s="131"/>
      <c r="L2420" s="135">
        <f>Table1[[#This Row],[Per Unit Price]]*MAX(1,Table1[[#This Row],[Qty of Units]])*MAX(1,Table1[[#This Row],['#NCMs Served / FTEs Employed]])*MAX(1,Table1[[#This Row],[Duration of Service]])</f>
        <v>0</v>
      </c>
      <c r="M2420" s="131"/>
      <c r="N2420" s="133"/>
    </row>
    <row r="2421" spans="1:14" x14ac:dyDescent="0.25">
      <c r="A2421" s="130"/>
      <c r="B2421" s="130"/>
      <c r="C2421" s="131"/>
      <c r="D2421" s="112" t="str">
        <f>_xlfn.XLOOKUP(Table1[[#This Row],[Service]],Validation!$A$2:$A$15,Validation!$B$2:$B$15,"",0,1)</f>
        <v/>
      </c>
      <c r="E2421" s="131"/>
      <c r="F2421" s="132"/>
      <c r="G2421" s="133"/>
      <c r="H2421" s="134"/>
      <c r="I2421" s="131"/>
      <c r="J2421" s="131"/>
      <c r="K2421" s="131"/>
      <c r="L2421" s="135">
        <f>Table1[[#This Row],[Per Unit Price]]*MAX(1,Table1[[#This Row],[Qty of Units]])*MAX(1,Table1[[#This Row],['#NCMs Served / FTEs Employed]])*MAX(1,Table1[[#This Row],[Duration of Service]])</f>
        <v>0</v>
      </c>
      <c r="M2421" s="131"/>
      <c r="N2421" s="133"/>
    </row>
    <row r="2422" spans="1:14" x14ac:dyDescent="0.25">
      <c r="A2422" s="130"/>
      <c r="B2422" s="130"/>
      <c r="C2422" s="131"/>
      <c r="D2422" s="112" t="str">
        <f>_xlfn.XLOOKUP(Table1[[#This Row],[Service]],Validation!$A$2:$A$15,Validation!$B$2:$B$15,"",0,1)</f>
        <v/>
      </c>
      <c r="E2422" s="131"/>
      <c r="F2422" s="132"/>
      <c r="G2422" s="133"/>
      <c r="H2422" s="134"/>
      <c r="I2422" s="131"/>
      <c r="J2422" s="131"/>
      <c r="K2422" s="131"/>
      <c r="L2422" s="135">
        <f>Table1[[#This Row],[Per Unit Price]]*MAX(1,Table1[[#This Row],[Qty of Units]])*MAX(1,Table1[[#This Row],['#NCMs Served / FTEs Employed]])*MAX(1,Table1[[#This Row],[Duration of Service]])</f>
        <v>0</v>
      </c>
      <c r="M2422" s="131"/>
      <c r="N2422" s="133"/>
    </row>
    <row r="2423" spans="1:14" x14ac:dyDescent="0.25">
      <c r="A2423" s="130"/>
      <c r="B2423" s="130"/>
      <c r="C2423" s="131"/>
      <c r="D2423" s="112" t="str">
        <f>_xlfn.XLOOKUP(Table1[[#This Row],[Service]],Validation!$A$2:$A$15,Validation!$B$2:$B$15,"",0,1)</f>
        <v/>
      </c>
      <c r="E2423" s="131"/>
      <c r="F2423" s="132"/>
      <c r="G2423" s="133"/>
      <c r="H2423" s="134"/>
      <c r="I2423" s="131"/>
      <c r="J2423" s="131"/>
      <c r="K2423" s="131"/>
      <c r="L2423" s="135">
        <f>Table1[[#This Row],[Per Unit Price]]*MAX(1,Table1[[#This Row],[Qty of Units]])*MAX(1,Table1[[#This Row],['#NCMs Served / FTEs Employed]])*MAX(1,Table1[[#This Row],[Duration of Service]])</f>
        <v>0</v>
      </c>
      <c r="M2423" s="131"/>
      <c r="N2423" s="133"/>
    </row>
    <row r="2424" spans="1:14" x14ac:dyDescent="0.25">
      <c r="A2424" s="130"/>
      <c r="B2424" s="130"/>
      <c r="C2424" s="131"/>
      <c r="D2424" s="112" t="str">
        <f>_xlfn.XLOOKUP(Table1[[#This Row],[Service]],Validation!$A$2:$A$15,Validation!$B$2:$B$15,"",0,1)</f>
        <v/>
      </c>
      <c r="E2424" s="131"/>
      <c r="F2424" s="132"/>
      <c r="G2424" s="133"/>
      <c r="H2424" s="134"/>
      <c r="I2424" s="131"/>
      <c r="J2424" s="131"/>
      <c r="K2424" s="131"/>
      <c r="L2424" s="135">
        <f>Table1[[#This Row],[Per Unit Price]]*MAX(1,Table1[[#This Row],[Qty of Units]])*MAX(1,Table1[[#This Row],['#NCMs Served / FTEs Employed]])*MAX(1,Table1[[#This Row],[Duration of Service]])</f>
        <v>0</v>
      </c>
      <c r="M2424" s="131"/>
      <c r="N2424" s="133"/>
    </row>
    <row r="2425" spans="1:14" x14ac:dyDescent="0.25">
      <c r="A2425" s="130"/>
      <c r="B2425" s="130"/>
      <c r="C2425" s="131"/>
      <c r="D2425" s="112" t="str">
        <f>_xlfn.XLOOKUP(Table1[[#This Row],[Service]],Validation!$A$2:$A$15,Validation!$B$2:$B$15,"",0,1)</f>
        <v/>
      </c>
      <c r="E2425" s="131"/>
      <c r="F2425" s="132"/>
      <c r="G2425" s="133"/>
      <c r="H2425" s="134"/>
      <c r="I2425" s="131"/>
      <c r="J2425" s="131"/>
      <c r="K2425" s="131"/>
      <c r="L2425" s="135">
        <f>Table1[[#This Row],[Per Unit Price]]*MAX(1,Table1[[#This Row],[Qty of Units]])*MAX(1,Table1[[#This Row],['#NCMs Served / FTEs Employed]])*MAX(1,Table1[[#This Row],[Duration of Service]])</f>
        <v>0</v>
      </c>
      <c r="M2425" s="131"/>
      <c r="N2425" s="133"/>
    </row>
    <row r="2426" spans="1:14" x14ac:dyDescent="0.25">
      <c r="A2426" s="130"/>
      <c r="B2426" s="130"/>
      <c r="C2426" s="131"/>
      <c r="D2426" s="112" t="str">
        <f>_xlfn.XLOOKUP(Table1[[#This Row],[Service]],Validation!$A$2:$A$15,Validation!$B$2:$B$15,"",0,1)</f>
        <v/>
      </c>
      <c r="E2426" s="131"/>
      <c r="F2426" s="132"/>
      <c r="G2426" s="133"/>
      <c r="H2426" s="134"/>
      <c r="I2426" s="131"/>
      <c r="J2426" s="131"/>
      <c r="K2426" s="131"/>
      <c r="L2426" s="135">
        <f>Table1[[#This Row],[Per Unit Price]]*MAX(1,Table1[[#This Row],[Qty of Units]])*MAX(1,Table1[[#This Row],['#NCMs Served / FTEs Employed]])*MAX(1,Table1[[#This Row],[Duration of Service]])</f>
        <v>0</v>
      </c>
      <c r="M2426" s="131"/>
      <c r="N2426" s="133"/>
    </row>
    <row r="2427" spans="1:14" x14ac:dyDescent="0.25">
      <c r="A2427" s="130"/>
      <c r="B2427" s="130"/>
      <c r="C2427" s="131"/>
      <c r="D2427" s="112" t="str">
        <f>_xlfn.XLOOKUP(Table1[[#This Row],[Service]],Validation!$A$2:$A$15,Validation!$B$2:$B$15,"",0,1)</f>
        <v/>
      </c>
      <c r="E2427" s="131"/>
      <c r="F2427" s="132"/>
      <c r="G2427" s="133"/>
      <c r="H2427" s="134"/>
      <c r="I2427" s="131"/>
      <c r="J2427" s="131"/>
      <c r="K2427" s="131"/>
      <c r="L2427" s="135">
        <f>Table1[[#This Row],[Per Unit Price]]*MAX(1,Table1[[#This Row],[Qty of Units]])*MAX(1,Table1[[#This Row],['#NCMs Served / FTEs Employed]])*MAX(1,Table1[[#This Row],[Duration of Service]])</f>
        <v>0</v>
      </c>
      <c r="M2427" s="131"/>
      <c r="N2427" s="133"/>
    </row>
    <row r="2428" spans="1:14" x14ac:dyDescent="0.25">
      <c r="A2428" s="130"/>
      <c r="B2428" s="130"/>
      <c r="C2428" s="131"/>
      <c r="D2428" s="112" t="str">
        <f>_xlfn.XLOOKUP(Table1[[#This Row],[Service]],Validation!$A$2:$A$15,Validation!$B$2:$B$15,"",0,1)</f>
        <v/>
      </c>
      <c r="E2428" s="131"/>
      <c r="F2428" s="132"/>
      <c r="G2428" s="133"/>
      <c r="H2428" s="134"/>
      <c r="I2428" s="131"/>
      <c r="J2428" s="131"/>
      <c r="K2428" s="131"/>
      <c r="L2428" s="135">
        <f>Table1[[#This Row],[Per Unit Price]]*MAX(1,Table1[[#This Row],[Qty of Units]])*MAX(1,Table1[[#This Row],['#NCMs Served / FTEs Employed]])*MAX(1,Table1[[#This Row],[Duration of Service]])</f>
        <v>0</v>
      </c>
      <c r="M2428" s="131"/>
      <c r="N2428" s="133"/>
    </row>
    <row r="2429" spans="1:14" x14ac:dyDescent="0.25">
      <c r="A2429" s="130"/>
      <c r="B2429" s="130"/>
      <c r="C2429" s="131"/>
      <c r="D2429" s="112" t="str">
        <f>_xlfn.XLOOKUP(Table1[[#This Row],[Service]],Validation!$A$2:$A$15,Validation!$B$2:$B$15,"",0,1)</f>
        <v/>
      </c>
      <c r="E2429" s="131"/>
      <c r="F2429" s="132"/>
      <c r="G2429" s="133"/>
      <c r="H2429" s="134"/>
      <c r="I2429" s="131"/>
      <c r="J2429" s="131"/>
      <c r="K2429" s="131"/>
      <c r="L2429" s="135">
        <f>Table1[[#This Row],[Per Unit Price]]*MAX(1,Table1[[#This Row],[Qty of Units]])*MAX(1,Table1[[#This Row],['#NCMs Served / FTEs Employed]])*MAX(1,Table1[[#This Row],[Duration of Service]])</f>
        <v>0</v>
      </c>
      <c r="M2429" s="131"/>
      <c r="N2429" s="133"/>
    </row>
    <row r="2430" spans="1:14" x14ac:dyDescent="0.25">
      <c r="A2430" s="130"/>
      <c r="B2430" s="130"/>
      <c r="C2430" s="131"/>
      <c r="D2430" s="112" t="str">
        <f>_xlfn.XLOOKUP(Table1[[#This Row],[Service]],Validation!$A$2:$A$15,Validation!$B$2:$B$15,"",0,1)</f>
        <v/>
      </c>
      <c r="E2430" s="131"/>
      <c r="F2430" s="132"/>
      <c r="G2430" s="133"/>
      <c r="H2430" s="134"/>
      <c r="I2430" s="131"/>
      <c r="J2430" s="131"/>
      <c r="K2430" s="131"/>
      <c r="L2430" s="135">
        <f>Table1[[#This Row],[Per Unit Price]]*MAX(1,Table1[[#This Row],[Qty of Units]])*MAX(1,Table1[[#This Row],['#NCMs Served / FTEs Employed]])*MAX(1,Table1[[#This Row],[Duration of Service]])</f>
        <v>0</v>
      </c>
      <c r="M2430" s="131"/>
      <c r="N2430" s="133"/>
    </row>
    <row r="2431" spans="1:14" x14ac:dyDescent="0.25">
      <c r="A2431" s="130"/>
      <c r="B2431" s="130"/>
      <c r="C2431" s="131"/>
      <c r="D2431" s="112" t="str">
        <f>_xlfn.XLOOKUP(Table1[[#This Row],[Service]],Validation!$A$2:$A$15,Validation!$B$2:$B$15,"",0,1)</f>
        <v/>
      </c>
      <c r="E2431" s="131"/>
      <c r="F2431" s="132"/>
      <c r="G2431" s="133"/>
      <c r="H2431" s="134"/>
      <c r="I2431" s="131"/>
      <c r="J2431" s="131"/>
      <c r="K2431" s="131"/>
      <c r="L2431" s="135">
        <f>Table1[[#This Row],[Per Unit Price]]*MAX(1,Table1[[#This Row],[Qty of Units]])*MAX(1,Table1[[#This Row],['#NCMs Served / FTEs Employed]])*MAX(1,Table1[[#This Row],[Duration of Service]])</f>
        <v>0</v>
      </c>
      <c r="M2431" s="131"/>
      <c r="N2431" s="133"/>
    </row>
    <row r="2432" spans="1:14" x14ac:dyDescent="0.25">
      <c r="A2432" s="130"/>
      <c r="B2432" s="130"/>
      <c r="C2432" s="131"/>
      <c r="D2432" s="112" t="str">
        <f>_xlfn.XLOOKUP(Table1[[#This Row],[Service]],Validation!$A$2:$A$15,Validation!$B$2:$B$15,"",0,1)</f>
        <v/>
      </c>
      <c r="E2432" s="131"/>
      <c r="F2432" s="132"/>
      <c r="G2432" s="133"/>
      <c r="H2432" s="134"/>
      <c r="I2432" s="131"/>
      <c r="J2432" s="131"/>
      <c r="K2432" s="131"/>
      <c r="L2432" s="135">
        <f>Table1[[#This Row],[Per Unit Price]]*MAX(1,Table1[[#This Row],[Qty of Units]])*MAX(1,Table1[[#This Row],['#NCMs Served / FTEs Employed]])*MAX(1,Table1[[#This Row],[Duration of Service]])</f>
        <v>0</v>
      </c>
      <c r="M2432" s="131"/>
      <c r="N2432" s="133"/>
    </row>
    <row r="2433" spans="1:14" x14ac:dyDescent="0.25">
      <c r="A2433" s="130"/>
      <c r="B2433" s="130"/>
      <c r="C2433" s="131"/>
      <c r="D2433" s="112" t="str">
        <f>_xlfn.XLOOKUP(Table1[[#This Row],[Service]],Validation!$A$2:$A$15,Validation!$B$2:$B$15,"",0,1)</f>
        <v/>
      </c>
      <c r="E2433" s="131"/>
      <c r="F2433" s="132"/>
      <c r="G2433" s="133"/>
      <c r="H2433" s="134"/>
      <c r="I2433" s="131"/>
      <c r="J2433" s="131"/>
      <c r="K2433" s="131"/>
      <c r="L2433" s="135">
        <f>Table1[[#This Row],[Per Unit Price]]*MAX(1,Table1[[#This Row],[Qty of Units]])*MAX(1,Table1[[#This Row],['#NCMs Served / FTEs Employed]])*MAX(1,Table1[[#This Row],[Duration of Service]])</f>
        <v>0</v>
      </c>
      <c r="M2433" s="131"/>
      <c r="N2433" s="133"/>
    </row>
    <row r="2434" spans="1:14" x14ac:dyDescent="0.25">
      <c r="A2434" s="130"/>
      <c r="B2434" s="130"/>
      <c r="C2434" s="131"/>
      <c r="D2434" s="112" t="str">
        <f>_xlfn.XLOOKUP(Table1[[#This Row],[Service]],Validation!$A$2:$A$15,Validation!$B$2:$B$15,"",0,1)</f>
        <v/>
      </c>
      <c r="E2434" s="131"/>
      <c r="F2434" s="132"/>
      <c r="G2434" s="133"/>
      <c r="H2434" s="134"/>
      <c r="I2434" s="131"/>
      <c r="J2434" s="131"/>
      <c r="K2434" s="131"/>
      <c r="L2434" s="135">
        <f>Table1[[#This Row],[Per Unit Price]]*MAX(1,Table1[[#This Row],[Qty of Units]])*MAX(1,Table1[[#This Row],['#NCMs Served / FTEs Employed]])*MAX(1,Table1[[#This Row],[Duration of Service]])</f>
        <v>0</v>
      </c>
      <c r="M2434" s="131"/>
      <c r="N2434" s="133"/>
    </row>
    <row r="2435" spans="1:14" x14ac:dyDescent="0.25">
      <c r="A2435" s="130"/>
      <c r="B2435" s="130"/>
      <c r="C2435" s="131"/>
      <c r="D2435" s="112" t="str">
        <f>_xlfn.XLOOKUP(Table1[[#This Row],[Service]],Validation!$A$2:$A$15,Validation!$B$2:$B$15,"",0,1)</f>
        <v/>
      </c>
      <c r="E2435" s="131"/>
      <c r="F2435" s="132"/>
      <c r="G2435" s="133"/>
      <c r="H2435" s="134"/>
      <c r="I2435" s="131"/>
      <c r="J2435" s="131"/>
      <c r="K2435" s="131"/>
      <c r="L2435" s="135">
        <f>Table1[[#This Row],[Per Unit Price]]*MAX(1,Table1[[#This Row],[Qty of Units]])*MAX(1,Table1[[#This Row],['#NCMs Served / FTEs Employed]])*MAX(1,Table1[[#This Row],[Duration of Service]])</f>
        <v>0</v>
      </c>
      <c r="M2435" s="131"/>
      <c r="N2435" s="133"/>
    </row>
    <row r="2436" spans="1:14" x14ac:dyDescent="0.25">
      <c r="A2436" s="130"/>
      <c r="B2436" s="130"/>
      <c r="C2436" s="131"/>
      <c r="D2436" s="112" t="str">
        <f>_xlfn.XLOOKUP(Table1[[#This Row],[Service]],Validation!$A$2:$A$15,Validation!$B$2:$B$15,"",0,1)</f>
        <v/>
      </c>
      <c r="E2436" s="131"/>
      <c r="F2436" s="132"/>
      <c r="G2436" s="133"/>
      <c r="H2436" s="134"/>
      <c r="I2436" s="131"/>
      <c r="J2436" s="131"/>
      <c r="K2436" s="131"/>
      <c r="L2436" s="135">
        <f>Table1[[#This Row],[Per Unit Price]]*MAX(1,Table1[[#This Row],[Qty of Units]])*MAX(1,Table1[[#This Row],['#NCMs Served / FTEs Employed]])*MAX(1,Table1[[#This Row],[Duration of Service]])</f>
        <v>0</v>
      </c>
      <c r="M2436" s="131"/>
      <c r="N2436" s="133"/>
    </row>
    <row r="2437" spans="1:14" x14ac:dyDescent="0.25">
      <c r="A2437" s="130"/>
      <c r="B2437" s="130"/>
      <c r="C2437" s="131"/>
      <c r="D2437" s="112" t="str">
        <f>_xlfn.XLOOKUP(Table1[[#This Row],[Service]],Validation!$A$2:$A$15,Validation!$B$2:$B$15,"",0,1)</f>
        <v/>
      </c>
      <c r="E2437" s="131"/>
      <c r="F2437" s="132"/>
      <c r="G2437" s="133"/>
      <c r="H2437" s="134"/>
      <c r="I2437" s="131"/>
      <c r="J2437" s="131"/>
      <c r="K2437" s="131"/>
      <c r="L2437" s="135">
        <f>Table1[[#This Row],[Per Unit Price]]*MAX(1,Table1[[#This Row],[Qty of Units]])*MAX(1,Table1[[#This Row],['#NCMs Served / FTEs Employed]])*MAX(1,Table1[[#This Row],[Duration of Service]])</f>
        <v>0</v>
      </c>
      <c r="M2437" s="131"/>
      <c r="N2437" s="133"/>
    </row>
    <row r="2438" spans="1:14" x14ac:dyDescent="0.25">
      <c r="A2438" s="130"/>
      <c r="B2438" s="130"/>
      <c r="C2438" s="131"/>
      <c r="D2438" s="112" t="str">
        <f>_xlfn.XLOOKUP(Table1[[#This Row],[Service]],Validation!$A$2:$A$15,Validation!$B$2:$B$15,"",0,1)</f>
        <v/>
      </c>
      <c r="E2438" s="131"/>
      <c r="F2438" s="132"/>
      <c r="G2438" s="133"/>
      <c r="H2438" s="134"/>
      <c r="I2438" s="131"/>
      <c r="J2438" s="131"/>
      <c r="K2438" s="131"/>
      <c r="L2438" s="135">
        <f>Table1[[#This Row],[Per Unit Price]]*MAX(1,Table1[[#This Row],[Qty of Units]])*MAX(1,Table1[[#This Row],['#NCMs Served / FTEs Employed]])*MAX(1,Table1[[#This Row],[Duration of Service]])</f>
        <v>0</v>
      </c>
      <c r="M2438" s="131"/>
      <c r="N2438" s="133"/>
    </row>
    <row r="2439" spans="1:14" x14ac:dyDescent="0.25">
      <c r="A2439" s="130"/>
      <c r="B2439" s="130"/>
      <c r="C2439" s="131"/>
      <c r="D2439" s="112" t="str">
        <f>_xlfn.XLOOKUP(Table1[[#This Row],[Service]],Validation!$A$2:$A$15,Validation!$B$2:$B$15,"",0,1)</f>
        <v/>
      </c>
      <c r="E2439" s="131"/>
      <c r="F2439" s="132"/>
      <c r="G2439" s="133"/>
      <c r="H2439" s="134"/>
      <c r="I2439" s="131"/>
      <c r="J2439" s="131"/>
      <c r="K2439" s="131"/>
      <c r="L2439" s="135">
        <f>Table1[[#This Row],[Per Unit Price]]*MAX(1,Table1[[#This Row],[Qty of Units]])*MAX(1,Table1[[#This Row],['#NCMs Served / FTEs Employed]])*MAX(1,Table1[[#This Row],[Duration of Service]])</f>
        <v>0</v>
      </c>
      <c r="M2439" s="131"/>
      <c r="N2439" s="133"/>
    </row>
    <row r="2440" spans="1:14" x14ac:dyDescent="0.25">
      <c r="A2440" s="130"/>
      <c r="B2440" s="130"/>
      <c r="C2440" s="131"/>
      <c r="D2440" s="112" t="str">
        <f>_xlfn.XLOOKUP(Table1[[#This Row],[Service]],Validation!$A$2:$A$15,Validation!$B$2:$B$15,"",0,1)</f>
        <v/>
      </c>
      <c r="E2440" s="131"/>
      <c r="F2440" s="132"/>
      <c r="G2440" s="133"/>
      <c r="H2440" s="134"/>
      <c r="I2440" s="131"/>
      <c r="J2440" s="131"/>
      <c r="K2440" s="131"/>
      <c r="L2440" s="135">
        <f>Table1[[#This Row],[Per Unit Price]]*MAX(1,Table1[[#This Row],[Qty of Units]])*MAX(1,Table1[[#This Row],['#NCMs Served / FTEs Employed]])*MAX(1,Table1[[#This Row],[Duration of Service]])</f>
        <v>0</v>
      </c>
      <c r="M2440" s="131"/>
      <c r="N2440" s="133"/>
    </row>
    <row r="2441" spans="1:14" x14ac:dyDescent="0.25">
      <c r="A2441" s="130"/>
      <c r="B2441" s="130"/>
      <c r="C2441" s="131"/>
      <c r="D2441" s="112" t="str">
        <f>_xlfn.XLOOKUP(Table1[[#This Row],[Service]],Validation!$A$2:$A$15,Validation!$B$2:$B$15,"",0,1)</f>
        <v/>
      </c>
      <c r="E2441" s="131"/>
      <c r="F2441" s="132"/>
      <c r="G2441" s="133"/>
      <c r="H2441" s="134"/>
      <c r="I2441" s="131"/>
      <c r="J2441" s="131"/>
      <c r="K2441" s="131"/>
      <c r="L2441" s="135">
        <f>Table1[[#This Row],[Per Unit Price]]*MAX(1,Table1[[#This Row],[Qty of Units]])*MAX(1,Table1[[#This Row],['#NCMs Served / FTEs Employed]])*MAX(1,Table1[[#This Row],[Duration of Service]])</f>
        <v>0</v>
      </c>
      <c r="M2441" s="131"/>
      <c r="N2441" s="133"/>
    </row>
    <row r="2442" spans="1:14" x14ac:dyDescent="0.25">
      <c r="A2442" s="130"/>
      <c r="B2442" s="130"/>
      <c r="C2442" s="131"/>
      <c r="D2442" s="112" t="str">
        <f>_xlfn.XLOOKUP(Table1[[#This Row],[Service]],Validation!$A$2:$A$15,Validation!$B$2:$B$15,"",0,1)</f>
        <v/>
      </c>
      <c r="E2442" s="131"/>
      <c r="F2442" s="132"/>
      <c r="G2442" s="133"/>
      <c r="H2442" s="134"/>
      <c r="I2442" s="131"/>
      <c r="J2442" s="131"/>
      <c r="K2442" s="131"/>
      <c r="L2442" s="135">
        <f>Table1[[#This Row],[Per Unit Price]]*MAX(1,Table1[[#This Row],[Qty of Units]])*MAX(1,Table1[[#This Row],['#NCMs Served / FTEs Employed]])*MAX(1,Table1[[#This Row],[Duration of Service]])</f>
        <v>0</v>
      </c>
      <c r="M2442" s="131"/>
      <c r="N2442" s="133"/>
    </row>
    <row r="2443" spans="1:14" x14ac:dyDescent="0.25">
      <c r="A2443" s="130"/>
      <c r="B2443" s="130"/>
      <c r="C2443" s="131"/>
      <c r="D2443" s="112" t="str">
        <f>_xlfn.XLOOKUP(Table1[[#This Row],[Service]],Validation!$A$2:$A$15,Validation!$B$2:$B$15,"",0,1)</f>
        <v/>
      </c>
      <c r="E2443" s="131"/>
      <c r="F2443" s="132"/>
      <c r="G2443" s="133"/>
      <c r="H2443" s="134"/>
      <c r="I2443" s="131"/>
      <c r="J2443" s="131"/>
      <c r="K2443" s="131"/>
      <c r="L2443" s="135">
        <f>Table1[[#This Row],[Per Unit Price]]*MAX(1,Table1[[#This Row],[Qty of Units]])*MAX(1,Table1[[#This Row],['#NCMs Served / FTEs Employed]])*MAX(1,Table1[[#This Row],[Duration of Service]])</f>
        <v>0</v>
      </c>
      <c r="M2443" s="131"/>
      <c r="N2443" s="133"/>
    </row>
    <row r="2444" spans="1:14" x14ac:dyDescent="0.25">
      <c r="A2444" s="130"/>
      <c r="B2444" s="130"/>
      <c r="C2444" s="131"/>
      <c r="D2444" s="112" t="str">
        <f>_xlfn.XLOOKUP(Table1[[#This Row],[Service]],Validation!$A$2:$A$15,Validation!$B$2:$B$15,"",0,1)</f>
        <v/>
      </c>
      <c r="E2444" s="131"/>
      <c r="F2444" s="132"/>
      <c r="G2444" s="133"/>
      <c r="H2444" s="134"/>
      <c r="I2444" s="131"/>
      <c r="J2444" s="131"/>
      <c r="K2444" s="131"/>
      <c r="L2444" s="135">
        <f>Table1[[#This Row],[Per Unit Price]]*MAX(1,Table1[[#This Row],[Qty of Units]])*MAX(1,Table1[[#This Row],['#NCMs Served / FTEs Employed]])*MAX(1,Table1[[#This Row],[Duration of Service]])</f>
        <v>0</v>
      </c>
      <c r="M2444" s="131"/>
      <c r="N2444" s="133"/>
    </row>
    <row r="2445" spans="1:14" x14ac:dyDescent="0.25">
      <c r="A2445" s="130"/>
      <c r="B2445" s="130"/>
      <c r="C2445" s="131"/>
      <c r="D2445" s="112" t="str">
        <f>_xlfn.XLOOKUP(Table1[[#This Row],[Service]],Validation!$A$2:$A$15,Validation!$B$2:$B$15,"",0,1)</f>
        <v/>
      </c>
      <c r="E2445" s="131"/>
      <c r="F2445" s="132"/>
      <c r="G2445" s="133"/>
      <c r="H2445" s="134"/>
      <c r="I2445" s="131"/>
      <c r="J2445" s="131"/>
      <c r="K2445" s="131"/>
      <c r="L2445" s="135">
        <f>Table1[[#This Row],[Per Unit Price]]*MAX(1,Table1[[#This Row],[Qty of Units]])*MAX(1,Table1[[#This Row],['#NCMs Served / FTEs Employed]])*MAX(1,Table1[[#This Row],[Duration of Service]])</f>
        <v>0</v>
      </c>
      <c r="M2445" s="131"/>
      <c r="N2445" s="133"/>
    </row>
    <row r="2446" spans="1:14" x14ac:dyDescent="0.25">
      <c r="A2446" s="130"/>
      <c r="B2446" s="130"/>
      <c r="C2446" s="131"/>
      <c r="D2446" s="112" t="str">
        <f>_xlfn.XLOOKUP(Table1[[#This Row],[Service]],Validation!$A$2:$A$15,Validation!$B$2:$B$15,"",0,1)</f>
        <v/>
      </c>
      <c r="E2446" s="131"/>
      <c r="F2446" s="132"/>
      <c r="G2446" s="133"/>
      <c r="H2446" s="134"/>
      <c r="I2446" s="131"/>
      <c r="J2446" s="131"/>
      <c r="K2446" s="131"/>
      <c r="L2446" s="135">
        <f>Table1[[#This Row],[Per Unit Price]]*MAX(1,Table1[[#This Row],[Qty of Units]])*MAX(1,Table1[[#This Row],['#NCMs Served / FTEs Employed]])*MAX(1,Table1[[#This Row],[Duration of Service]])</f>
        <v>0</v>
      </c>
      <c r="M2446" s="131"/>
      <c r="N2446" s="133"/>
    </row>
    <row r="2447" spans="1:14" x14ac:dyDescent="0.25">
      <c r="A2447" s="130"/>
      <c r="B2447" s="130"/>
      <c r="C2447" s="131"/>
      <c r="D2447" s="112" t="str">
        <f>_xlfn.XLOOKUP(Table1[[#This Row],[Service]],Validation!$A$2:$A$15,Validation!$B$2:$B$15,"",0,1)</f>
        <v/>
      </c>
      <c r="E2447" s="131"/>
      <c r="F2447" s="132"/>
      <c r="G2447" s="133"/>
      <c r="H2447" s="134"/>
      <c r="I2447" s="131"/>
      <c r="J2447" s="131"/>
      <c r="K2447" s="131"/>
      <c r="L2447" s="135">
        <f>Table1[[#This Row],[Per Unit Price]]*MAX(1,Table1[[#This Row],[Qty of Units]])*MAX(1,Table1[[#This Row],['#NCMs Served / FTEs Employed]])*MAX(1,Table1[[#This Row],[Duration of Service]])</f>
        <v>0</v>
      </c>
      <c r="M2447" s="131"/>
      <c r="N2447" s="133"/>
    </row>
    <row r="2448" spans="1:14" x14ac:dyDescent="0.25">
      <c r="A2448" s="130"/>
      <c r="B2448" s="130"/>
      <c r="C2448" s="131"/>
      <c r="D2448" s="112" t="str">
        <f>_xlfn.XLOOKUP(Table1[[#This Row],[Service]],Validation!$A$2:$A$15,Validation!$B$2:$B$15,"",0,1)</f>
        <v/>
      </c>
      <c r="E2448" s="131"/>
      <c r="F2448" s="132"/>
      <c r="G2448" s="133"/>
      <c r="H2448" s="134"/>
      <c r="I2448" s="131"/>
      <c r="J2448" s="131"/>
      <c r="K2448" s="131"/>
      <c r="L2448" s="135">
        <f>Table1[[#This Row],[Per Unit Price]]*MAX(1,Table1[[#This Row],[Qty of Units]])*MAX(1,Table1[[#This Row],['#NCMs Served / FTEs Employed]])*MAX(1,Table1[[#This Row],[Duration of Service]])</f>
        <v>0</v>
      </c>
      <c r="M2448" s="131"/>
      <c r="N2448" s="133"/>
    </row>
    <row r="2449" spans="1:14" x14ac:dyDescent="0.25">
      <c r="A2449" s="130"/>
      <c r="B2449" s="130"/>
      <c r="C2449" s="131"/>
      <c r="D2449" s="112" t="str">
        <f>_xlfn.XLOOKUP(Table1[[#This Row],[Service]],Validation!$A$2:$A$15,Validation!$B$2:$B$15,"",0,1)</f>
        <v/>
      </c>
      <c r="E2449" s="131"/>
      <c r="F2449" s="132"/>
      <c r="G2449" s="133"/>
      <c r="H2449" s="134"/>
      <c r="I2449" s="131"/>
      <c r="J2449" s="131"/>
      <c r="K2449" s="131"/>
      <c r="L2449" s="135">
        <f>Table1[[#This Row],[Per Unit Price]]*MAX(1,Table1[[#This Row],[Qty of Units]])*MAX(1,Table1[[#This Row],['#NCMs Served / FTEs Employed]])*MAX(1,Table1[[#This Row],[Duration of Service]])</f>
        <v>0</v>
      </c>
      <c r="M2449" s="131"/>
      <c r="N2449" s="133"/>
    </row>
    <row r="2450" spans="1:14" x14ac:dyDescent="0.25">
      <c r="A2450" s="130"/>
      <c r="B2450" s="130"/>
      <c r="C2450" s="131"/>
      <c r="D2450" s="112" t="str">
        <f>_xlfn.XLOOKUP(Table1[[#This Row],[Service]],Validation!$A$2:$A$15,Validation!$B$2:$B$15,"",0,1)</f>
        <v/>
      </c>
      <c r="E2450" s="131"/>
      <c r="F2450" s="132"/>
      <c r="G2450" s="133"/>
      <c r="H2450" s="134"/>
      <c r="I2450" s="131"/>
      <c r="J2450" s="131"/>
      <c r="K2450" s="131"/>
      <c r="L2450" s="135">
        <f>Table1[[#This Row],[Per Unit Price]]*MAX(1,Table1[[#This Row],[Qty of Units]])*MAX(1,Table1[[#This Row],['#NCMs Served / FTEs Employed]])*MAX(1,Table1[[#This Row],[Duration of Service]])</f>
        <v>0</v>
      </c>
      <c r="M2450" s="131"/>
      <c r="N2450" s="133"/>
    </row>
    <row r="2451" spans="1:14" x14ac:dyDescent="0.25">
      <c r="A2451" s="130"/>
      <c r="B2451" s="130"/>
      <c r="C2451" s="131"/>
      <c r="D2451" s="112" t="str">
        <f>_xlfn.XLOOKUP(Table1[[#This Row],[Service]],Validation!$A$2:$A$15,Validation!$B$2:$B$15,"",0,1)</f>
        <v/>
      </c>
      <c r="E2451" s="131"/>
      <c r="F2451" s="132"/>
      <c r="G2451" s="133"/>
      <c r="H2451" s="134"/>
      <c r="I2451" s="131"/>
      <c r="J2451" s="131"/>
      <c r="K2451" s="131"/>
      <c r="L2451" s="135">
        <f>Table1[[#This Row],[Per Unit Price]]*MAX(1,Table1[[#This Row],[Qty of Units]])*MAX(1,Table1[[#This Row],['#NCMs Served / FTEs Employed]])*MAX(1,Table1[[#This Row],[Duration of Service]])</f>
        <v>0</v>
      </c>
      <c r="M2451" s="131"/>
      <c r="N2451" s="133"/>
    </row>
    <row r="2452" spans="1:14" x14ac:dyDescent="0.25">
      <c r="A2452" s="130"/>
      <c r="B2452" s="130"/>
      <c r="C2452" s="131"/>
      <c r="D2452" s="112" t="str">
        <f>_xlfn.XLOOKUP(Table1[[#This Row],[Service]],Validation!$A$2:$A$15,Validation!$B$2:$B$15,"",0,1)</f>
        <v/>
      </c>
      <c r="E2452" s="131"/>
      <c r="F2452" s="132"/>
      <c r="G2452" s="133"/>
      <c r="H2452" s="134"/>
      <c r="I2452" s="131"/>
      <c r="J2452" s="131"/>
      <c r="K2452" s="131"/>
      <c r="L2452" s="135">
        <f>Table1[[#This Row],[Per Unit Price]]*MAX(1,Table1[[#This Row],[Qty of Units]])*MAX(1,Table1[[#This Row],['#NCMs Served / FTEs Employed]])*MAX(1,Table1[[#This Row],[Duration of Service]])</f>
        <v>0</v>
      </c>
      <c r="M2452" s="131"/>
      <c r="N2452" s="133"/>
    </row>
    <row r="2453" spans="1:14" x14ac:dyDescent="0.25">
      <c r="A2453" s="130"/>
      <c r="B2453" s="130"/>
      <c r="C2453" s="131"/>
      <c r="D2453" s="112" t="str">
        <f>_xlfn.XLOOKUP(Table1[[#This Row],[Service]],Validation!$A$2:$A$15,Validation!$B$2:$B$15,"",0,1)</f>
        <v/>
      </c>
      <c r="E2453" s="131"/>
      <c r="F2453" s="132"/>
      <c r="G2453" s="133"/>
      <c r="H2453" s="134"/>
      <c r="I2453" s="131"/>
      <c r="J2453" s="131"/>
      <c r="K2453" s="131"/>
      <c r="L2453" s="135">
        <f>Table1[[#This Row],[Per Unit Price]]*MAX(1,Table1[[#This Row],[Qty of Units]])*MAX(1,Table1[[#This Row],['#NCMs Served / FTEs Employed]])*MAX(1,Table1[[#This Row],[Duration of Service]])</f>
        <v>0</v>
      </c>
      <c r="M2453" s="131"/>
      <c r="N2453" s="133"/>
    </row>
    <row r="2454" spans="1:14" x14ac:dyDescent="0.25">
      <c r="A2454" s="130"/>
      <c r="B2454" s="130"/>
      <c r="C2454" s="131"/>
      <c r="D2454" s="112" t="str">
        <f>_xlfn.XLOOKUP(Table1[[#This Row],[Service]],Validation!$A$2:$A$15,Validation!$B$2:$B$15,"",0,1)</f>
        <v/>
      </c>
      <c r="E2454" s="131"/>
      <c r="F2454" s="132"/>
      <c r="G2454" s="133"/>
      <c r="H2454" s="134"/>
      <c r="I2454" s="131"/>
      <c r="J2454" s="131"/>
      <c r="K2454" s="131"/>
      <c r="L2454" s="135">
        <f>Table1[[#This Row],[Per Unit Price]]*MAX(1,Table1[[#This Row],[Qty of Units]])*MAX(1,Table1[[#This Row],['#NCMs Served / FTEs Employed]])*MAX(1,Table1[[#This Row],[Duration of Service]])</f>
        <v>0</v>
      </c>
      <c r="M2454" s="131"/>
      <c r="N2454" s="133"/>
    </row>
    <row r="2455" spans="1:14" x14ac:dyDescent="0.25">
      <c r="A2455" s="130"/>
      <c r="B2455" s="130"/>
      <c r="C2455" s="131"/>
      <c r="D2455" s="112" t="str">
        <f>_xlfn.XLOOKUP(Table1[[#This Row],[Service]],Validation!$A$2:$A$15,Validation!$B$2:$B$15,"",0,1)</f>
        <v/>
      </c>
      <c r="E2455" s="131"/>
      <c r="F2455" s="132"/>
      <c r="G2455" s="133"/>
      <c r="H2455" s="134"/>
      <c r="I2455" s="131"/>
      <c r="J2455" s="131"/>
      <c r="K2455" s="131"/>
      <c r="L2455" s="135">
        <f>Table1[[#This Row],[Per Unit Price]]*MAX(1,Table1[[#This Row],[Qty of Units]])*MAX(1,Table1[[#This Row],['#NCMs Served / FTEs Employed]])*MAX(1,Table1[[#This Row],[Duration of Service]])</f>
        <v>0</v>
      </c>
      <c r="M2455" s="131"/>
      <c r="N2455" s="133"/>
    </row>
    <row r="2456" spans="1:14" x14ac:dyDescent="0.25">
      <c r="A2456" s="130"/>
      <c r="B2456" s="130"/>
      <c r="C2456" s="131"/>
      <c r="D2456" s="112" t="str">
        <f>_xlfn.XLOOKUP(Table1[[#This Row],[Service]],Validation!$A$2:$A$15,Validation!$B$2:$B$15,"",0,1)</f>
        <v/>
      </c>
      <c r="E2456" s="131"/>
      <c r="F2456" s="132"/>
      <c r="G2456" s="133"/>
      <c r="H2456" s="134"/>
      <c r="I2456" s="131"/>
      <c r="J2456" s="131"/>
      <c r="K2456" s="131"/>
      <c r="L2456" s="135">
        <f>Table1[[#This Row],[Per Unit Price]]*MAX(1,Table1[[#This Row],[Qty of Units]])*MAX(1,Table1[[#This Row],['#NCMs Served / FTEs Employed]])*MAX(1,Table1[[#This Row],[Duration of Service]])</f>
        <v>0</v>
      </c>
      <c r="M2456" s="131"/>
      <c r="N2456" s="133"/>
    </row>
    <row r="2457" spans="1:14" x14ac:dyDescent="0.25">
      <c r="A2457" s="130"/>
      <c r="B2457" s="130"/>
      <c r="C2457" s="131"/>
      <c r="D2457" s="112" t="str">
        <f>_xlfn.XLOOKUP(Table1[[#This Row],[Service]],Validation!$A$2:$A$15,Validation!$B$2:$B$15,"",0,1)</f>
        <v/>
      </c>
      <c r="E2457" s="131"/>
      <c r="F2457" s="132"/>
      <c r="G2457" s="133"/>
      <c r="H2457" s="134"/>
      <c r="I2457" s="131"/>
      <c r="J2457" s="131"/>
      <c r="K2457" s="131"/>
      <c r="L2457" s="135">
        <f>Table1[[#This Row],[Per Unit Price]]*MAX(1,Table1[[#This Row],[Qty of Units]])*MAX(1,Table1[[#This Row],['#NCMs Served / FTEs Employed]])*MAX(1,Table1[[#This Row],[Duration of Service]])</f>
        <v>0</v>
      </c>
      <c r="M2457" s="131"/>
      <c r="N2457" s="133"/>
    </row>
    <row r="2458" spans="1:14" x14ac:dyDescent="0.25">
      <c r="A2458" s="130"/>
      <c r="B2458" s="130"/>
      <c r="C2458" s="131"/>
      <c r="D2458" s="112" t="str">
        <f>_xlfn.XLOOKUP(Table1[[#This Row],[Service]],Validation!$A$2:$A$15,Validation!$B$2:$B$15,"",0,1)</f>
        <v/>
      </c>
      <c r="E2458" s="131"/>
      <c r="F2458" s="132"/>
      <c r="G2458" s="133"/>
      <c r="H2458" s="134"/>
      <c r="I2458" s="131"/>
      <c r="J2458" s="131"/>
      <c r="K2458" s="131"/>
      <c r="L2458" s="135">
        <f>Table1[[#This Row],[Per Unit Price]]*MAX(1,Table1[[#This Row],[Qty of Units]])*MAX(1,Table1[[#This Row],['#NCMs Served / FTEs Employed]])*MAX(1,Table1[[#This Row],[Duration of Service]])</f>
        <v>0</v>
      </c>
      <c r="M2458" s="131"/>
      <c r="N2458" s="133"/>
    </row>
    <row r="2459" spans="1:14" x14ac:dyDescent="0.25">
      <c r="A2459" s="130"/>
      <c r="B2459" s="130"/>
      <c r="C2459" s="131"/>
      <c r="D2459" s="112" t="str">
        <f>_xlfn.XLOOKUP(Table1[[#This Row],[Service]],Validation!$A$2:$A$15,Validation!$B$2:$B$15,"",0,1)</f>
        <v/>
      </c>
      <c r="E2459" s="131"/>
      <c r="F2459" s="132"/>
      <c r="G2459" s="133"/>
      <c r="H2459" s="134"/>
      <c r="I2459" s="131"/>
      <c r="J2459" s="131"/>
      <c r="K2459" s="131"/>
      <c r="L2459" s="135">
        <f>Table1[[#This Row],[Per Unit Price]]*MAX(1,Table1[[#This Row],[Qty of Units]])*MAX(1,Table1[[#This Row],['#NCMs Served / FTEs Employed]])*MAX(1,Table1[[#This Row],[Duration of Service]])</f>
        <v>0</v>
      </c>
      <c r="M2459" s="131"/>
      <c r="N2459" s="133"/>
    </row>
    <row r="2460" spans="1:14" x14ac:dyDescent="0.25">
      <c r="A2460" s="130"/>
      <c r="B2460" s="130"/>
      <c r="C2460" s="131"/>
      <c r="D2460" s="112" t="str">
        <f>_xlfn.XLOOKUP(Table1[[#This Row],[Service]],Validation!$A$2:$A$15,Validation!$B$2:$B$15,"",0,1)</f>
        <v/>
      </c>
      <c r="E2460" s="131"/>
      <c r="F2460" s="132"/>
      <c r="G2460" s="133"/>
      <c r="H2460" s="134"/>
      <c r="I2460" s="131"/>
      <c r="J2460" s="131"/>
      <c r="K2460" s="131"/>
      <c r="L2460" s="135">
        <f>Table1[[#This Row],[Per Unit Price]]*MAX(1,Table1[[#This Row],[Qty of Units]])*MAX(1,Table1[[#This Row],['#NCMs Served / FTEs Employed]])*MAX(1,Table1[[#This Row],[Duration of Service]])</f>
        <v>0</v>
      </c>
      <c r="M2460" s="131"/>
      <c r="N2460" s="133"/>
    </row>
    <row r="2461" spans="1:14" x14ac:dyDescent="0.25">
      <c r="A2461" s="130"/>
      <c r="B2461" s="130"/>
      <c r="C2461" s="131"/>
      <c r="D2461" s="112" t="str">
        <f>_xlfn.XLOOKUP(Table1[[#This Row],[Service]],Validation!$A$2:$A$15,Validation!$B$2:$B$15,"",0,1)</f>
        <v/>
      </c>
      <c r="E2461" s="131"/>
      <c r="F2461" s="132"/>
      <c r="G2461" s="133"/>
      <c r="H2461" s="134"/>
      <c r="I2461" s="131"/>
      <c r="J2461" s="131"/>
      <c r="K2461" s="131"/>
      <c r="L2461" s="135">
        <f>Table1[[#This Row],[Per Unit Price]]*MAX(1,Table1[[#This Row],[Qty of Units]])*MAX(1,Table1[[#This Row],['#NCMs Served / FTEs Employed]])*MAX(1,Table1[[#This Row],[Duration of Service]])</f>
        <v>0</v>
      </c>
      <c r="M2461" s="131"/>
      <c r="N2461" s="133"/>
    </row>
    <row r="2462" spans="1:14" x14ac:dyDescent="0.25">
      <c r="A2462" s="130"/>
      <c r="B2462" s="130"/>
      <c r="C2462" s="131"/>
      <c r="D2462" s="112" t="str">
        <f>_xlfn.XLOOKUP(Table1[[#This Row],[Service]],Validation!$A$2:$A$15,Validation!$B$2:$B$15,"",0,1)</f>
        <v/>
      </c>
      <c r="E2462" s="131"/>
      <c r="F2462" s="132"/>
      <c r="G2462" s="133"/>
      <c r="H2462" s="134"/>
      <c r="I2462" s="131"/>
      <c r="J2462" s="131"/>
      <c r="K2462" s="131"/>
      <c r="L2462" s="135">
        <f>Table1[[#This Row],[Per Unit Price]]*MAX(1,Table1[[#This Row],[Qty of Units]])*MAX(1,Table1[[#This Row],['#NCMs Served / FTEs Employed]])*MAX(1,Table1[[#This Row],[Duration of Service]])</f>
        <v>0</v>
      </c>
      <c r="M2462" s="131"/>
      <c r="N2462" s="133"/>
    </row>
    <row r="2463" spans="1:14" x14ac:dyDescent="0.25">
      <c r="A2463" s="130"/>
      <c r="B2463" s="130"/>
      <c r="C2463" s="131"/>
      <c r="D2463" s="112" t="str">
        <f>_xlfn.XLOOKUP(Table1[[#This Row],[Service]],Validation!$A$2:$A$15,Validation!$B$2:$B$15,"",0,1)</f>
        <v/>
      </c>
      <c r="E2463" s="131"/>
      <c r="F2463" s="132"/>
      <c r="G2463" s="133"/>
      <c r="H2463" s="134"/>
      <c r="I2463" s="131"/>
      <c r="J2463" s="131"/>
      <c r="K2463" s="131"/>
      <c r="L2463" s="135">
        <f>Table1[[#This Row],[Per Unit Price]]*MAX(1,Table1[[#This Row],[Qty of Units]])*MAX(1,Table1[[#This Row],['#NCMs Served / FTEs Employed]])*MAX(1,Table1[[#This Row],[Duration of Service]])</f>
        <v>0</v>
      </c>
      <c r="M2463" s="131"/>
      <c r="N2463" s="133"/>
    </row>
    <row r="2464" spans="1:14" x14ac:dyDescent="0.25">
      <c r="A2464" s="130"/>
      <c r="B2464" s="130"/>
      <c r="C2464" s="131"/>
      <c r="D2464" s="112" t="str">
        <f>_xlfn.XLOOKUP(Table1[[#This Row],[Service]],Validation!$A$2:$A$15,Validation!$B$2:$B$15,"",0,1)</f>
        <v/>
      </c>
      <c r="E2464" s="131"/>
      <c r="F2464" s="132"/>
      <c r="G2464" s="133"/>
      <c r="H2464" s="134"/>
      <c r="I2464" s="131"/>
      <c r="J2464" s="131"/>
      <c r="K2464" s="131"/>
      <c r="L2464" s="135">
        <f>Table1[[#This Row],[Per Unit Price]]*MAX(1,Table1[[#This Row],[Qty of Units]])*MAX(1,Table1[[#This Row],['#NCMs Served / FTEs Employed]])*MAX(1,Table1[[#This Row],[Duration of Service]])</f>
        <v>0</v>
      </c>
      <c r="M2464" s="131"/>
      <c r="N2464" s="133"/>
    </row>
    <row r="2465" spans="1:14" x14ac:dyDescent="0.25">
      <c r="A2465" s="130"/>
      <c r="B2465" s="130"/>
      <c r="C2465" s="131"/>
      <c r="D2465" s="112" t="str">
        <f>_xlfn.XLOOKUP(Table1[[#This Row],[Service]],Validation!$A$2:$A$15,Validation!$B$2:$B$15,"",0,1)</f>
        <v/>
      </c>
      <c r="E2465" s="131"/>
      <c r="F2465" s="132"/>
      <c r="G2465" s="133"/>
      <c r="H2465" s="134"/>
      <c r="I2465" s="131"/>
      <c r="J2465" s="131"/>
      <c r="K2465" s="131"/>
      <c r="L2465" s="135">
        <f>Table1[[#This Row],[Per Unit Price]]*MAX(1,Table1[[#This Row],[Qty of Units]])*MAX(1,Table1[[#This Row],['#NCMs Served / FTEs Employed]])*MAX(1,Table1[[#This Row],[Duration of Service]])</f>
        <v>0</v>
      </c>
      <c r="M2465" s="131"/>
      <c r="N2465" s="133"/>
    </row>
    <row r="2466" spans="1:14" x14ac:dyDescent="0.25">
      <c r="A2466" s="130"/>
      <c r="B2466" s="130"/>
      <c r="C2466" s="131"/>
      <c r="D2466" s="112" t="str">
        <f>_xlfn.XLOOKUP(Table1[[#This Row],[Service]],Validation!$A$2:$A$15,Validation!$B$2:$B$15,"",0,1)</f>
        <v/>
      </c>
      <c r="E2466" s="131"/>
      <c r="F2466" s="132"/>
      <c r="G2466" s="133"/>
      <c r="H2466" s="134"/>
      <c r="I2466" s="131"/>
      <c r="J2466" s="131"/>
      <c r="K2466" s="131"/>
      <c r="L2466" s="135">
        <f>Table1[[#This Row],[Per Unit Price]]*MAX(1,Table1[[#This Row],[Qty of Units]])*MAX(1,Table1[[#This Row],['#NCMs Served / FTEs Employed]])*MAX(1,Table1[[#This Row],[Duration of Service]])</f>
        <v>0</v>
      </c>
      <c r="M2466" s="131"/>
      <c r="N2466" s="133"/>
    </row>
    <row r="2467" spans="1:14" x14ac:dyDescent="0.25">
      <c r="A2467" s="130"/>
      <c r="B2467" s="130"/>
      <c r="C2467" s="131"/>
      <c r="D2467" s="112" t="str">
        <f>_xlfn.XLOOKUP(Table1[[#This Row],[Service]],Validation!$A$2:$A$15,Validation!$B$2:$B$15,"",0,1)</f>
        <v/>
      </c>
      <c r="E2467" s="131"/>
      <c r="F2467" s="132"/>
      <c r="G2467" s="133"/>
      <c r="H2467" s="134"/>
      <c r="I2467" s="131"/>
      <c r="J2467" s="131"/>
      <c r="K2467" s="131"/>
      <c r="L2467" s="135">
        <f>Table1[[#This Row],[Per Unit Price]]*MAX(1,Table1[[#This Row],[Qty of Units]])*MAX(1,Table1[[#This Row],['#NCMs Served / FTEs Employed]])*MAX(1,Table1[[#This Row],[Duration of Service]])</f>
        <v>0</v>
      </c>
      <c r="M2467" s="131"/>
      <c r="N2467" s="133"/>
    </row>
    <row r="2468" spans="1:14" x14ac:dyDescent="0.25">
      <c r="A2468" s="130"/>
      <c r="B2468" s="130"/>
      <c r="C2468" s="131"/>
      <c r="D2468" s="112" t="str">
        <f>_xlfn.XLOOKUP(Table1[[#This Row],[Service]],Validation!$A$2:$A$15,Validation!$B$2:$B$15,"",0,1)</f>
        <v/>
      </c>
      <c r="E2468" s="131"/>
      <c r="F2468" s="132"/>
      <c r="G2468" s="133"/>
      <c r="H2468" s="134"/>
      <c r="I2468" s="131"/>
      <c r="J2468" s="131"/>
      <c r="K2468" s="131"/>
      <c r="L2468" s="135">
        <f>Table1[[#This Row],[Per Unit Price]]*MAX(1,Table1[[#This Row],[Qty of Units]])*MAX(1,Table1[[#This Row],['#NCMs Served / FTEs Employed]])*MAX(1,Table1[[#This Row],[Duration of Service]])</f>
        <v>0</v>
      </c>
      <c r="M2468" s="131"/>
      <c r="N2468" s="133"/>
    </row>
    <row r="2469" spans="1:14" x14ac:dyDescent="0.25">
      <c r="A2469" s="130"/>
      <c r="B2469" s="130"/>
      <c r="C2469" s="131"/>
      <c r="D2469" s="112" t="str">
        <f>_xlfn.XLOOKUP(Table1[[#This Row],[Service]],Validation!$A$2:$A$15,Validation!$B$2:$B$15,"",0,1)</f>
        <v/>
      </c>
      <c r="E2469" s="131"/>
      <c r="F2469" s="132"/>
      <c r="G2469" s="133"/>
      <c r="H2469" s="134"/>
      <c r="I2469" s="131"/>
      <c r="J2469" s="131"/>
      <c r="K2469" s="131"/>
      <c r="L2469" s="135">
        <f>Table1[[#This Row],[Per Unit Price]]*MAX(1,Table1[[#This Row],[Qty of Units]])*MAX(1,Table1[[#This Row],['#NCMs Served / FTEs Employed]])*MAX(1,Table1[[#This Row],[Duration of Service]])</f>
        <v>0</v>
      </c>
      <c r="M2469" s="131"/>
      <c r="N2469" s="133"/>
    </row>
    <row r="2470" spans="1:14" x14ac:dyDescent="0.25">
      <c r="A2470" s="130"/>
      <c r="B2470" s="130"/>
      <c r="C2470" s="131"/>
      <c r="D2470" s="112" t="str">
        <f>_xlfn.XLOOKUP(Table1[[#This Row],[Service]],Validation!$A$2:$A$15,Validation!$B$2:$B$15,"",0,1)</f>
        <v/>
      </c>
      <c r="E2470" s="131"/>
      <c r="F2470" s="132"/>
      <c r="G2470" s="133"/>
      <c r="H2470" s="134"/>
      <c r="I2470" s="131"/>
      <c r="J2470" s="131"/>
      <c r="K2470" s="131"/>
      <c r="L2470" s="135">
        <f>Table1[[#This Row],[Per Unit Price]]*MAX(1,Table1[[#This Row],[Qty of Units]])*MAX(1,Table1[[#This Row],['#NCMs Served / FTEs Employed]])*MAX(1,Table1[[#This Row],[Duration of Service]])</f>
        <v>0</v>
      </c>
      <c r="M2470" s="131"/>
      <c r="N2470" s="133"/>
    </row>
    <row r="2471" spans="1:14" x14ac:dyDescent="0.25">
      <c r="A2471" s="130"/>
      <c r="B2471" s="130"/>
      <c r="C2471" s="131"/>
      <c r="D2471" s="112" t="str">
        <f>_xlfn.XLOOKUP(Table1[[#This Row],[Service]],Validation!$A$2:$A$15,Validation!$B$2:$B$15,"",0,1)</f>
        <v/>
      </c>
      <c r="E2471" s="131"/>
      <c r="F2471" s="132"/>
      <c r="G2471" s="133"/>
      <c r="H2471" s="134"/>
      <c r="I2471" s="131"/>
      <c r="J2471" s="131"/>
      <c r="K2471" s="131"/>
      <c r="L2471" s="135">
        <f>Table1[[#This Row],[Per Unit Price]]*MAX(1,Table1[[#This Row],[Qty of Units]])*MAX(1,Table1[[#This Row],['#NCMs Served / FTEs Employed]])*MAX(1,Table1[[#This Row],[Duration of Service]])</f>
        <v>0</v>
      </c>
      <c r="M2471" s="131"/>
      <c r="N2471" s="133"/>
    </row>
    <row r="2472" spans="1:14" x14ac:dyDescent="0.25">
      <c r="A2472" s="130"/>
      <c r="B2472" s="130"/>
      <c r="C2472" s="131"/>
      <c r="D2472" s="112" t="str">
        <f>_xlfn.XLOOKUP(Table1[[#This Row],[Service]],Validation!$A$2:$A$15,Validation!$B$2:$B$15,"",0,1)</f>
        <v/>
      </c>
      <c r="E2472" s="131"/>
      <c r="F2472" s="132"/>
      <c r="G2472" s="133"/>
      <c r="H2472" s="134"/>
      <c r="I2472" s="131"/>
      <c r="J2472" s="131"/>
      <c r="K2472" s="131"/>
      <c r="L2472" s="135">
        <f>Table1[[#This Row],[Per Unit Price]]*MAX(1,Table1[[#This Row],[Qty of Units]])*MAX(1,Table1[[#This Row],['#NCMs Served / FTEs Employed]])*MAX(1,Table1[[#This Row],[Duration of Service]])</f>
        <v>0</v>
      </c>
      <c r="M2472" s="131"/>
      <c r="N2472" s="133"/>
    </row>
    <row r="2473" spans="1:14" x14ac:dyDescent="0.25">
      <c r="A2473" s="130"/>
      <c r="B2473" s="130"/>
      <c r="C2473" s="131"/>
      <c r="D2473" s="112" t="str">
        <f>_xlfn.XLOOKUP(Table1[[#This Row],[Service]],Validation!$A$2:$A$15,Validation!$B$2:$B$15,"",0,1)</f>
        <v/>
      </c>
      <c r="E2473" s="131"/>
      <c r="F2473" s="132"/>
      <c r="G2473" s="133"/>
      <c r="H2473" s="134"/>
      <c r="I2473" s="131"/>
      <c r="J2473" s="131"/>
      <c r="K2473" s="131"/>
      <c r="L2473" s="135">
        <f>Table1[[#This Row],[Per Unit Price]]*MAX(1,Table1[[#This Row],[Qty of Units]])*MAX(1,Table1[[#This Row],['#NCMs Served / FTEs Employed]])*MAX(1,Table1[[#This Row],[Duration of Service]])</f>
        <v>0</v>
      </c>
      <c r="M2473" s="131"/>
      <c r="N2473" s="133"/>
    </row>
    <row r="2474" spans="1:14" x14ac:dyDescent="0.25">
      <c r="A2474" s="130"/>
      <c r="B2474" s="130"/>
      <c r="C2474" s="131"/>
      <c r="D2474" s="112" t="str">
        <f>_xlfn.XLOOKUP(Table1[[#This Row],[Service]],Validation!$A$2:$A$15,Validation!$B$2:$B$15,"",0,1)</f>
        <v/>
      </c>
      <c r="E2474" s="131"/>
      <c r="F2474" s="132"/>
      <c r="G2474" s="133"/>
      <c r="H2474" s="134"/>
      <c r="I2474" s="131"/>
      <c r="J2474" s="131"/>
      <c r="K2474" s="131"/>
      <c r="L2474" s="135">
        <f>Table1[[#This Row],[Per Unit Price]]*MAX(1,Table1[[#This Row],[Qty of Units]])*MAX(1,Table1[[#This Row],['#NCMs Served / FTEs Employed]])*MAX(1,Table1[[#This Row],[Duration of Service]])</f>
        <v>0</v>
      </c>
      <c r="M2474" s="131"/>
      <c r="N2474" s="133"/>
    </row>
    <row r="2475" spans="1:14" x14ac:dyDescent="0.25">
      <c r="A2475" s="130"/>
      <c r="B2475" s="130"/>
      <c r="C2475" s="131"/>
      <c r="D2475" s="112" t="str">
        <f>_xlfn.XLOOKUP(Table1[[#This Row],[Service]],Validation!$A$2:$A$15,Validation!$B$2:$B$15,"",0,1)</f>
        <v/>
      </c>
      <c r="E2475" s="131"/>
      <c r="F2475" s="132"/>
      <c r="G2475" s="133"/>
      <c r="H2475" s="134"/>
      <c r="I2475" s="131"/>
      <c r="J2475" s="131"/>
      <c r="K2475" s="131"/>
      <c r="L2475" s="135">
        <f>Table1[[#This Row],[Per Unit Price]]*MAX(1,Table1[[#This Row],[Qty of Units]])*MAX(1,Table1[[#This Row],['#NCMs Served / FTEs Employed]])*MAX(1,Table1[[#This Row],[Duration of Service]])</f>
        <v>0</v>
      </c>
      <c r="M2475" s="131"/>
      <c r="N2475" s="133"/>
    </row>
    <row r="2476" spans="1:14" x14ac:dyDescent="0.25">
      <c r="A2476" s="130"/>
      <c r="B2476" s="130"/>
      <c r="C2476" s="131"/>
      <c r="D2476" s="112" t="str">
        <f>_xlfn.XLOOKUP(Table1[[#This Row],[Service]],Validation!$A$2:$A$15,Validation!$B$2:$B$15,"",0,1)</f>
        <v/>
      </c>
      <c r="E2476" s="131"/>
      <c r="F2476" s="132"/>
      <c r="G2476" s="133"/>
      <c r="H2476" s="134"/>
      <c r="I2476" s="131"/>
      <c r="J2476" s="131"/>
      <c r="K2476" s="131"/>
      <c r="L2476" s="135">
        <f>Table1[[#This Row],[Per Unit Price]]*MAX(1,Table1[[#This Row],[Qty of Units]])*MAX(1,Table1[[#This Row],['#NCMs Served / FTEs Employed]])*MAX(1,Table1[[#This Row],[Duration of Service]])</f>
        <v>0</v>
      </c>
      <c r="M2476" s="131"/>
      <c r="N2476" s="133"/>
    </row>
    <row r="2477" spans="1:14" x14ac:dyDescent="0.25">
      <c r="A2477" s="130"/>
      <c r="B2477" s="130"/>
      <c r="C2477" s="131"/>
      <c r="D2477" s="112" t="str">
        <f>_xlfn.XLOOKUP(Table1[[#This Row],[Service]],Validation!$A$2:$A$15,Validation!$B$2:$B$15,"",0,1)</f>
        <v/>
      </c>
      <c r="E2477" s="131"/>
      <c r="F2477" s="132"/>
      <c r="G2477" s="133"/>
      <c r="H2477" s="134"/>
      <c r="I2477" s="131"/>
      <c r="J2477" s="131"/>
      <c r="K2477" s="131"/>
      <c r="L2477" s="135">
        <f>Table1[[#This Row],[Per Unit Price]]*MAX(1,Table1[[#This Row],[Qty of Units]])*MAX(1,Table1[[#This Row],['#NCMs Served / FTEs Employed]])*MAX(1,Table1[[#This Row],[Duration of Service]])</f>
        <v>0</v>
      </c>
      <c r="M2477" s="131"/>
      <c r="N2477" s="133"/>
    </row>
    <row r="2478" spans="1:14" x14ac:dyDescent="0.25">
      <c r="A2478" s="130"/>
      <c r="B2478" s="130"/>
      <c r="C2478" s="131"/>
      <c r="D2478" s="112" t="str">
        <f>_xlfn.XLOOKUP(Table1[[#This Row],[Service]],Validation!$A$2:$A$15,Validation!$B$2:$B$15,"",0,1)</f>
        <v/>
      </c>
      <c r="E2478" s="131"/>
      <c r="F2478" s="132"/>
      <c r="G2478" s="133"/>
      <c r="H2478" s="134"/>
      <c r="I2478" s="131"/>
      <c r="J2478" s="131"/>
      <c r="K2478" s="131"/>
      <c r="L2478" s="135">
        <f>Table1[[#This Row],[Per Unit Price]]*MAX(1,Table1[[#This Row],[Qty of Units]])*MAX(1,Table1[[#This Row],['#NCMs Served / FTEs Employed]])*MAX(1,Table1[[#This Row],[Duration of Service]])</f>
        <v>0</v>
      </c>
      <c r="M2478" s="131"/>
      <c r="N2478" s="133"/>
    </row>
    <row r="2479" spans="1:14" x14ac:dyDescent="0.25">
      <c r="A2479" s="130"/>
      <c r="B2479" s="130"/>
      <c r="C2479" s="131"/>
      <c r="D2479" s="112" t="str">
        <f>_xlfn.XLOOKUP(Table1[[#This Row],[Service]],Validation!$A$2:$A$15,Validation!$B$2:$B$15,"",0,1)</f>
        <v/>
      </c>
      <c r="E2479" s="131"/>
      <c r="F2479" s="132"/>
      <c r="G2479" s="133"/>
      <c r="H2479" s="134"/>
      <c r="I2479" s="131"/>
      <c r="J2479" s="131"/>
      <c r="K2479" s="131"/>
      <c r="L2479" s="135">
        <f>Table1[[#This Row],[Per Unit Price]]*MAX(1,Table1[[#This Row],[Qty of Units]])*MAX(1,Table1[[#This Row],['#NCMs Served / FTEs Employed]])*MAX(1,Table1[[#This Row],[Duration of Service]])</f>
        <v>0</v>
      </c>
      <c r="M2479" s="131"/>
      <c r="N2479" s="133"/>
    </row>
    <row r="2480" spans="1:14" x14ac:dyDescent="0.25">
      <c r="A2480" s="130"/>
      <c r="B2480" s="130"/>
      <c r="C2480" s="131"/>
      <c r="D2480" s="112" t="str">
        <f>_xlfn.XLOOKUP(Table1[[#This Row],[Service]],Validation!$A$2:$A$15,Validation!$B$2:$B$15,"",0,1)</f>
        <v/>
      </c>
      <c r="E2480" s="131"/>
      <c r="F2480" s="132"/>
      <c r="G2480" s="133"/>
      <c r="H2480" s="134"/>
      <c r="I2480" s="131"/>
      <c r="J2480" s="131"/>
      <c r="K2480" s="131"/>
      <c r="L2480" s="135">
        <f>Table1[[#This Row],[Per Unit Price]]*MAX(1,Table1[[#This Row],[Qty of Units]])*MAX(1,Table1[[#This Row],['#NCMs Served / FTEs Employed]])*MAX(1,Table1[[#This Row],[Duration of Service]])</f>
        <v>0</v>
      </c>
      <c r="M2480" s="131"/>
      <c r="N2480" s="133"/>
    </row>
    <row r="2481" spans="1:14" x14ac:dyDescent="0.25">
      <c r="A2481" s="130"/>
      <c r="B2481" s="130"/>
      <c r="C2481" s="131"/>
      <c r="D2481" s="112" t="str">
        <f>_xlfn.XLOOKUP(Table1[[#This Row],[Service]],Validation!$A$2:$A$15,Validation!$B$2:$B$15,"",0,1)</f>
        <v/>
      </c>
      <c r="E2481" s="131"/>
      <c r="F2481" s="132"/>
      <c r="G2481" s="133"/>
      <c r="H2481" s="134"/>
      <c r="I2481" s="131"/>
      <c r="J2481" s="131"/>
      <c r="K2481" s="131"/>
      <c r="L2481" s="135">
        <f>Table1[[#This Row],[Per Unit Price]]*MAX(1,Table1[[#This Row],[Qty of Units]])*MAX(1,Table1[[#This Row],['#NCMs Served / FTEs Employed]])*MAX(1,Table1[[#This Row],[Duration of Service]])</f>
        <v>0</v>
      </c>
      <c r="M2481" s="131"/>
      <c r="N2481" s="133"/>
    </row>
    <row r="2482" spans="1:14" x14ac:dyDescent="0.25">
      <c r="A2482" s="130"/>
      <c r="B2482" s="130"/>
      <c r="C2482" s="131"/>
      <c r="D2482" s="112" t="str">
        <f>_xlfn.XLOOKUP(Table1[[#This Row],[Service]],Validation!$A$2:$A$15,Validation!$B$2:$B$15,"",0,1)</f>
        <v/>
      </c>
      <c r="E2482" s="131"/>
      <c r="F2482" s="132"/>
      <c r="G2482" s="133"/>
      <c r="H2482" s="134"/>
      <c r="I2482" s="131"/>
      <c r="J2482" s="131"/>
      <c r="K2482" s="131"/>
      <c r="L2482" s="135">
        <f>Table1[[#This Row],[Per Unit Price]]*MAX(1,Table1[[#This Row],[Qty of Units]])*MAX(1,Table1[[#This Row],['#NCMs Served / FTEs Employed]])*MAX(1,Table1[[#This Row],[Duration of Service]])</f>
        <v>0</v>
      </c>
      <c r="M2482" s="131"/>
      <c r="N2482" s="133"/>
    </row>
    <row r="2483" spans="1:14" x14ac:dyDescent="0.25">
      <c r="A2483" s="130"/>
      <c r="B2483" s="130"/>
      <c r="C2483" s="131"/>
      <c r="D2483" s="112" t="str">
        <f>_xlfn.XLOOKUP(Table1[[#This Row],[Service]],Validation!$A$2:$A$15,Validation!$B$2:$B$15,"",0,1)</f>
        <v/>
      </c>
      <c r="E2483" s="131"/>
      <c r="F2483" s="132"/>
      <c r="G2483" s="133"/>
      <c r="H2483" s="134"/>
      <c r="I2483" s="131"/>
      <c r="J2483" s="131"/>
      <c r="K2483" s="131"/>
      <c r="L2483" s="135">
        <f>Table1[[#This Row],[Per Unit Price]]*MAX(1,Table1[[#This Row],[Qty of Units]])*MAX(1,Table1[[#This Row],['#NCMs Served / FTEs Employed]])*MAX(1,Table1[[#This Row],[Duration of Service]])</f>
        <v>0</v>
      </c>
      <c r="M2483" s="131"/>
      <c r="N2483" s="133"/>
    </row>
    <row r="2484" spans="1:14" x14ac:dyDescent="0.25">
      <c r="A2484" s="130"/>
      <c r="B2484" s="130"/>
      <c r="C2484" s="131"/>
      <c r="D2484" s="112" t="str">
        <f>_xlfn.XLOOKUP(Table1[[#This Row],[Service]],Validation!$A$2:$A$15,Validation!$B$2:$B$15,"",0,1)</f>
        <v/>
      </c>
      <c r="E2484" s="131"/>
      <c r="F2484" s="132"/>
      <c r="G2484" s="133"/>
      <c r="H2484" s="134"/>
      <c r="I2484" s="131"/>
      <c r="J2484" s="131"/>
      <c r="K2484" s="131"/>
      <c r="L2484" s="135">
        <f>Table1[[#This Row],[Per Unit Price]]*MAX(1,Table1[[#This Row],[Qty of Units]])*MAX(1,Table1[[#This Row],['#NCMs Served / FTEs Employed]])*MAX(1,Table1[[#This Row],[Duration of Service]])</f>
        <v>0</v>
      </c>
      <c r="M2484" s="131"/>
      <c r="N2484" s="133"/>
    </row>
    <row r="2485" spans="1:14" x14ac:dyDescent="0.25">
      <c r="A2485" s="130"/>
      <c r="B2485" s="130"/>
      <c r="C2485" s="131"/>
      <c r="D2485" s="112" t="str">
        <f>_xlfn.XLOOKUP(Table1[[#This Row],[Service]],Validation!$A$2:$A$15,Validation!$B$2:$B$15,"",0,1)</f>
        <v/>
      </c>
      <c r="E2485" s="131"/>
      <c r="F2485" s="132"/>
      <c r="G2485" s="133"/>
      <c r="H2485" s="134"/>
      <c r="I2485" s="131"/>
      <c r="J2485" s="131"/>
      <c r="K2485" s="131"/>
      <c r="L2485" s="135">
        <f>Table1[[#This Row],[Per Unit Price]]*MAX(1,Table1[[#This Row],[Qty of Units]])*MAX(1,Table1[[#This Row],['#NCMs Served / FTEs Employed]])*MAX(1,Table1[[#This Row],[Duration of Service]])</f>
        <v>0</v>
      </c>
      <c r="M2485" s="131"/>
      <c r="N2485" s="133"/>
    </row>
    <row r="2486" spans="1:14" x14ac:dyDescent="0.25">
      <c r="A2486" s="130"/>
      <c r="B2486" s="130"/>
      <c r="C2486" s="131"/>
      <c r="D2486" s="112" t="str">
        <f>_xlfn.XLOOKUP(Table1[[#This Row],[Service]],Validation!$A$2:$A$15,Validation!$B$2:$B$15,"",0,1)</f>
        <v/>
      </c>
      <c r="E2486" s="131"/>
      <c r="F2486" s="132"/>
      <c r="G2486" s="133"/>
      <c r="H2486" s="134"/>
      <c r="I2486" s="131"/>
      <c r="J2486" s="131"/>
      <c r="K2486" s="131"/>
      <c r="L2486" s="135">
        <f>Table1[[#This Row],[Per Unit Price]]*MAX(1,Table1[[#This Row],[Qty of Units]])*MAX(1,Table1[[#This Row],['#NCMs Served / FTEs Employed]])*MAX(1,Table1[[#This Row],[Duration of Service]])</f>
        <v>0</v>
      </c>
      <c r="M2486" s="131"/>
      <c r="N2486" s="133"/>
    </row>
    <row r="2487" spans="1:14" x14ac:dyDescent="0.25">
      <c r="A2487" s="130"/>
      <c r="B2487" s="130"/>
      <c r="C2487" s="131"/>
      <c r="D2487" s="112" t="str">
        <f>_xlfn.XLOOKUP(Table1[[#This Row],[Service]],Validation!$A$2:$A$15,Validation!$B$2:$B$15,"",0,1)</f>
        <v/>
      </c>
      <c r="E2487" s="131"/>
      <c r="F2487" s="132"/>
      <c r="G2487" s="133"/>
      <c r="H2487" s="134"/>
      <c r="I2487" s="131"/>
      <c r="J2487" s="131"/>
      <c r="K2487" s="131"/>
      <c r="L2487" s="135">
        <f>Table1[[#This Row],[Per Unit Price]]*MAX(1,Table1[[#This Row],[Qty of Units]])*MAX(1,Table1[[#This Row],['#NCMs Served / FTEs Employed]])*MAX(1,Table1[[#This Row],[Duration of Service]])</f>
        <v>0</v>
      </c>
      <c r="M2487" s="131"/>
      <c r="N2487" s="133"/>
    </row>
    <row r="2488" spans="1:14" x14ac:dyDescent="0.25">
      <c r="A2488" s="130"/>
      <c r="B2488" s="130"/>
      <c r="C2488" s="131"/>
      <c r="D2488" s="112" t="str">
        <f>_xlfn.XLOOKUP(Table1[[#This Row],[Service]],Validation!$A$2:$A$15,Validation!$B$2:$B$15,"",0,1)</f>
        <v/>
      </c>
      <c r="E2488" s="131"/>
      <c r="F2488" s="132"/>
      <c r="G2488" s="133"/>
      <c r="H2488" s="134"/>
      <c r="I2488" s="131"/>
      <c r="J2488" s="131"/>
      <c r="K2488" s="131"/>
      <c r="L2488" s="135">
        <f>Table1[[#This Row],[Per Unit Price]]*MAX(1,Table1[[#This Row],[Qty of Units]])*MAX(1,Table1[[#This Row],['#NCMs Served / FTEs Employed]])*MAX(1,Table1[[#This Row],[Duration of Service]])</f>
        <v>0</v>
      </c>
      <c r="M2488" s="131"/>
      <c r="N2488" s="133"/>
    </row>
    <row r="2489" spans="1:14" x14ac:dyDescent="0.25">
      <c r="A2489" s="130"/>
      <c r="B2489" s="130"/>
      <c r="C2489" s="131"/>
      <c r="D2489" s="112" t="str">
        <f>_xlfn.XLOOKUP(Table1[[#This Row],[Service]],Validation!$A$2:$A$15,Validation!$B$2:$B$15,"",0,1)</f>
        <v/>
      </c>
      <c r="E2489" s="131"/>
      <c r="F2489" s="132"/>
      <c r="G2489" s="133"/>
      <c r="H2489" s="134"/>
      <c r="I2489" s="131"/>
      <c r="J2489" s="131"/>
      <c r="K2489" s="131"/>
      <c r="L2489" s="135">
        <f>Table1[[#This Row],[Per Unit Price]]*MAX(1,Table1[[#This Row],[Qty of Units]])*MAX(1,Table1[[#This Row],['#NCMs Served / FTEs Employed]])*MAX(1,Table1[[#This Row],[Duration of Service]])</f>
        <v>0</v>
      </c>
      <c r="M2489" s="131"/>
      <c r="N2489" s="133"/>
    </row>
    <row r="2490" spans="1:14" x14ac:dyDescent="0.25">
      <c r="A2490" s="130"/>
      <c r="B2490" s="130"/>
      <c r="C2490" s="131"/>
      <c r="D2490" s="112" t="str">
        <f>_xlfn.XLOOKUP(Table1[[#This Row],[Service]],Validation!$A$2:$A$15,Validation!$B$2:$B$15,"",0,1)</f>
        <v/>
      </c>
      <c r="E2490" s="131"/>
      <c r="F2490" s="132"/>
      <c r="G2490" s="133"/>
      <c r="H2490" s="134"/>
      <c r="I2490" s="131"/>
      <c r="J2490" s="131"/>
      <c r="K2490" s="131"/>
      <c r="L2490" s="135">
        <f>Table1[[#This Row],[Per Unit Price]]*MAX(1,Table1[[#This Row],[Qty of Units]])*MAX(1,Table1[[#This Row],['#NCMs Served / FTEs Employed]])*MAX(1,Table1[[#This Row],[Duration of Service]])</f>
        <v>0</v>
      </c>
      <c r="M2490" s="131"/>
      <c r="N2490" s="133"/>
    </row>
    <row r="2491" spans="1:14" x14ac:dyDescent="0.25">
      <c r="A2491" s="130"/>
      <c r="B2491" s="130"/>
      <c r="C2491" s="131"/>
      <c r="D2491" s="112" t="str">
        <f>_xlfn.XLOOKUP(Table1[[#This Row],[Service]],Validation!$A$2:$A$15,Validation!$B$2:$B$15,"",0,1)</f>
        <v/>
      </c>
      <c r="E2491" s="131"/>
      <c r="F2491" s="132"/>
      <c r="G2491" s="133"/>
      <c r="H2491" s="134"/>
      <c r="I2491" s="131"/>
      <c r="J2491" s="131"/>
      <c r="K2491" s="131"/>
      <c r="L2491" s="135">
        <f>Table1[[#This Row],[Per Unit Price]]*MAX(1,Table1[[#This Row],[Qty of Units]])*MAX(1,Table1[[#This Row],['#NCMs Served / FTEs Employed]])*MAX(1,Table1[[#This Row],[Duration of Service]])</f>
        <v>0</v>
      </c>
      <c r="M2491" s="131"/>
      <c r="N2491" s="133"/>
    </row>
    <row r="2492" spans="1:14" x14ac:dyDescent="0.25">
      <c r="A2492" s="130"/>
      <c r="B2492" s="130"/>
      <c r="C2492" s="131"/>
      <c r="D2492" s="112" t="str">
        <f>_xlfn.XLOOKUP(Table1[[#This Row],[Service]],Validation!$A$2:$A$15,Validation!$B$2:$B$15,"",0,1)</f>
        <v/>
      </c>
      <c r="E2492" s="131"/>
      <c r="F2492" s="132"/>
      <c r="G2492" s="133"/>
      <c r="H2492" s="134"/>
      <c r="I2492" s="131"/>
      <c r="J2492" s="131"/>
      <c r="K2492" s="131"/>
      <c r="L2492" s="135">
        <f>Table1[[#This Row],[Per Unit Price]]*MAX(1,Table1[[#This Row],[Qty of Units]])*MAX(1,Table1[[#This Row],['#NCMs Served / FTEs Employed]])*MAX(1,Table1[[#This Row],[Duration of Service]])</f>
        <v>0</v>
      </c>
      <c r="M2492" s="131"/>
      <c r="N2492" s="133"/>
    </row>
    <row r="2493" spans="1:14" x14ac:dyDescent="0.25">
      <c r="A2493" s="130"/>
      <c r="B2493" s="130"/>
      <c r="C2493" s="131"/>
      <c r="D2493" s="112" t="str">
        <f>_xlfn.XLOOKUP(Table1[[#This Row],[Service]],Validation!$A$2:$A$15,Validation!$B$2:$B$15,"",0,1)</f>
        <v/>
      </c>
      <c r="E2493" s="131"/>
      <c r="F2493" s="132"/>
      <c r="G2493" s="133"/>
      <c r="H2493" s="134"/>
      <c r="I2493" s="131"/>
      <c r="J2493" s="131"/>
      <c r="K2493" s="131"/>
      <c r="L2493" s="135">
        <f>Table1[[#This Row],[Per Unit Price]]*MAX(1,Table1[[#This Row],[Qty of Units]])*MAX(1,Table1[[#This Row],['#NCMs Served / FTEs Employed]])*MAX(1,Table1[[#This Row],[Duration of Service]])</f>
        <v>0</v>
      </c>
      <c r="M2493" s="131"/>
      <c r="N2493" s="133"/>
    </row>
    <row r="2494" spans="1:14" x14ac:dyDescent="0.25">
      <c r="A2494" s="130"/>
      <c r="B2494" s="130"/>
      <c r="C2494" s="131"/>
      <c r="D2494" s="112" t="str">
        <f>_xlfn.XLOOKUP(Table1[[#This Row],[Service]],Validation!$A$2:$A$15,Validation!$B$2:$B$15,"",0,1)</f>
        <v/>
      </c>
      <c r="E2494" s="131"/>
      <c r="F2494" s="132"/>
      <c r="G2494" s="133"/>
      <c r="H2494" s="134"/>
      <c r="I2494" s="131"/>
      <c r="J2494" s="131"/>
      <c r="K2494" s="131"/>
      <c r="L2494" s="135">
        <f>Table1[[#This Row],[Per Unit Price]]*MAX(1,Table1[[#This Row],[Qty of Units]])*MAX(1,Table1[[#This Row],['#NCMs Served / FTEs Employed]])*MAX(1,Table1[[#This Row],[Duration of Service]])</f>
        <v>0</v>
      </c>
      <c r="M2494" s="131"/>
      <c r="N2494" s="133"/>
    </row>
    <row r="2495" spans="1:14" x14ac:dyDescent="0.25">
      <c r="A2495" s="130"/>
      <c r="B2495" s="130"/>
      <c r="C2495" s="131"/>
      <c r="D2495" s="112" t="str">
        <f>_xlfn.XLOOKUP(Table1[[#This Row],[Service]],Validation!$A$2:$A$15,Validation!$B$2:$B$15,"",0,1)</f>
        <v/>
      </c>
      <c r="E2495" s="131"/>
      <c r="F2495" s="132"/>
      <c r="G2495" s="133"/>
      <c r="H2495" s="134"/>
      <c r="I2495" s="131"/>
      <c r="J2495" s="131"/>
      <c r="K2495" s="131"/>
      <c r="L2495" s="135">
        <f>Table1[[#This Row],[Per Unit Price]]*MAX(1,Table1[[#This Row],[Qty of Units]])*MAX(1,Table1[[#This Row],['#NCMs Served / FTEs Employed]])*MAX(1,Table1[[#This Row],[Duration of Service]])</f>
        <v>0</v>
      </c>
      <c r="M2495" s="131"/>
      <c r="N2495" s="133"/>
    </row>
    <row r="2496" spans="1:14" x14ac:dyDescent="0.25">
      <c r="A2496" s="130"/>
      <c r="B2496" s="130"/>
      <c r="C2496" s="131"/>
      <c r="D2496" s="112" t="str">
        <f>_xlfn.XLOOKUP(Table1[[#This Row],[Service]],Validation!$A$2:$A$15,Validation!$B$2:$B$15,"",0,1)</f>
        <v/>
      </c>
      <c r="E2496" s="131"/>
      <c r="F2496" s="132"/>
      <c r="G2496" s="133"/>
      <c r="H2496" s="134"/>
      <c r="I2496" s="131"/>
      <c r="J2496" s="131"/>
      <c r="K2496" s="131"/>
      <c r="L2496" s="135">
        <f>Table1[[#This Row],[Per Unit Price]]*MAX(1,Table1[[#This Row],[Qty of Units]])*MAX(1,Table1[[#This Row],['#NCMs Served / FTEs Employed]])*MAX(1,Table1[[#This Row],[Duration of Service]])</f>
        <v>0</v>
      </c>
      <c r="M2496" s="131"/>
      <c r="N2496" s="133"/>
    </row>
    <row r="2497" spans="1:14" x14ac:dyDescent="0.25">
      <c r="A2497" s="130"/>
      <c r="B2497" s="130"/>
      <c r="C2497" s="131"/>
      <c r="D2497" s="112" t="str">
        <f>_xlfn.XLOOKUP(Table1[[#This Row],[Service]],Validation!$A$2:$A$15,Validation!$B$2:$B$15,"",0,1)</f>
        <v/>
      </c>
      <c r="E2497" s="131"/>
      <c r="F2497" s="132"/>
      <c r="G2497" s="133"/>
      <c r="H2497" s="134"/>
      <c r="I2497" s="131"/>
      <c r="J2497" s="131"/>
      <c r="K2497" s="131"/>
      <c r="L2497" s="135">
        <f>Table1[[#This Row],[Per Unit Price]]*MAX(1,Table1[[#This Row],[Qty of Units]])*MAX(1,Table1[[#This Row],['#NCMs Served / FTEs Employed]])*MAX(1,Table1[[#This Row],[Duration of Service]])</f>
        <v>0</v>
      </c>
      <c r="M2497" s="131"/>
      <c r="N2497" s="133"/>
    </row>
    <row r="2498" spans="1:14" x14ac:dyDescent="0.25">
      <c r="A2498" s="130"/>
      <c r="B2498" s="130"/>
      <c r="C2498" s="131"/>
      <c r="D2498" s="112" t="str">
        <f>_xlfn.XLOOKUP(Table1[[#This Row],[Service]],Validation!$A$2:$A$15,Validation!$B$2:$B$15,"",0,1)</f>
        <v/>
      </c>
      <c r="E2498" s="131"/>
      <c r="F2498" s="132"/>
      <c r="G2498" s="133"/>
      <c r="H2498" s="134"/>
      <c r="I2498" s="131"/>
      <c r="J2498" s="131"/>
      <c r="K2498" s="131"/>
      <c r="L2498" s="135">
        <f>Table1[[#This Row],[Per Unit Price]]*MAX(1,Table1[[#This Row],[Qty of Units]])*MAX(1,Table1[[#This Row],['#NCMs Served / FTEs Employed]])*MAX(1,Table1[[#This Row],[Duration of Service]])</f>
        <v>0</v>
      </c>
      <c r="M2498" s="131"/>
      <c r="N2498" s="133"/>
    </row>
    <row r="2499" spans="1:14" x14ac:dyDescent="0.25">
      <c r="A2499" s="130"/>
      <c r="B2499" s="130"/>
      <c r="C2499" s="131"/>
      <c r="D2499" s="112" t="str">
        <f>_xlfn.XLOOKUP(Table1[[#This Row],[Service]],Validation!$A$2:$A$15,Validation!$B$2:$B$15,"",0,1)</f>
        <v/>
      </c>
      <c r="E2499" s="131"/>
      <c r="F2499" s="132"/>
      <c r="G2499" s="133"/>
      <c r="H2499" s="134"/>
      <c r="I2499" s="131"/>
      <c r="J2499" s="131"/>
      <c r="K2499" s="131"/>
      <c r="L2499" s="135">
        <f>Table1[[#This Row],[Per Unit Price]]*MAX(1,Table1[[#This Row],[Qty of Units]])*MAX(1,Table1[[#This Row],['#NCMs Served / FTEs Employed]])*MAX(1,Table1[[#This Row],[Duration of Service]])</f>
        <v>0</v>
      </c>
      <c r="M2499" s="131"/>
      <c r="N2499" s="133"/>
    </row>
    <row r="2500" spans="1:14" x14ac:dyDescent="0.25">
      <c r="A2500" s="130"/>
      <c r="B2500" s="130"/>
      <c r="C2500" s="131"/>
      <c r="D2500" s="112" t="str">
        <f>_xlfn.XLOOKUP(Table1[[#This Row],[Service]],Validation!$A$2:$A$15,Validation!$B$2:$B$15,"",0,1)</f>
        <v/>
      </c>
      <c r="E2500" s="131"/>
      <c r="F2500" s="132"/>
      <c r="G2500" s="133"/>
      <c r="H2500" s="134"/>
      <c r="I2500" s="131"/>
      <c r="J2500" s="131"/>
      <c r="K2500" s="131"/>
      <c r="L2500" s="135">
        <f>Table1[[#This Row],[Per Unit Price]]*MAX(1,Table1[[#This Row],[Qty of Units]])*MAX(1,Table1[[#This Row],['#NCMs Served / FTEs Employed]])*MAX(1,Table1[[#This Row],[Duration of Service]])</f>
        <v>0</v>
      </c>
      <c r="M2500" s="131"/>
      <c r="N2500" s="133"/>
    </row>
    <row r="2501" spans="1:14" x14ac:dyDescent="0.25">
      <c r="A2501" s="130"/>
      <c r="B2501" s="130"/>
      <c r="C2501" s="131"/>
      <c r="D2501" s="112" t="str">
        <f>_xlfn.XLOOKUP(Table1[[#This Row],[Service]],Validation!$A$2:$A$15,Validation!$B$2:$B$15,"",0,1)</f>
        <v/>
      </c>
      <c r="E2501" s="131"/>
      <c r="F2501" s="132"/>
      <c r="G2501" s="133"/>
      <c r="H2501" s="134"/>
      <c r="I2501" s="131"/>
      <c r="J2501" s="131"/>
      <c r="K2501" s="131"/>
      <c r="L2501" s="135">
        <f>Table1[[#This Row],[Per Unit Price]]*MAX(1,Table1[[#This Row],[Qty of Units]])*MAX(1,Table1[[#This Row],['#NCMs Served / FTEs Employed]])*MAX(1,Table1[[#This Row],[Duration of Service]])</f>
        <v>0</v>
      </c>
      <c r="M2501" s="131"/>
      <c r="N2501" s="133"/>
    </row>
    <row r="2502" spans="1:14" x14ac:dyDescent="0.25">
      <c r="A2502" s="130"/>
      <c r="B2502" s="130"/>
      <c r="C2502" s="131"/>
      <c r="D2502" s="112" t="str">
        <f>_xlfn.XLOOKUP(Table1[[#This Row],[Service]],Validation!$A$2:$A$15,Validation!$B$2:$B$15,"",0,1)</f>
        <v/>
      </c>
      <c r="E2502" s="131"/>
      <c r="F2502" s="132"/>
      <c r="G2502" s="133"/>
      <c r="H2502" s="134"/>
      <c r="I2502" s="131"/>
      <c r="J2502" s="131"/>
      <c r="K2502" s="131"/>
      <c r="L2502" s="135">
        <f>Table1[[#This Row],[Per Unit Price]]*MAX(1,Table1[[#This Row],[Qty of Units]])*MAX(1,Table1[[#This Row],['#NCMs Served / FTEs Employed]])*MAX(1,Table1[[#This Row],[Duration of Service]])</f>
        <v>0</v>
      </c>
      <c r="M2502" s="131"/>
      <c r="N2502" s="133"/>
    </row>
    <row r="2503" spans="1:14" x14ac:dyDescent="0.25">
      <c r="A2503" s="130"/>
      <c r="B2503" s="130"/>
      <c r="C2503" s="131"/>
      <c r="D2503" s="112" t="str">
        <f>_xlfn.XLOOKUP(Table1[[#This Row],[Service]],Validation!$A$2:$A$15,Validation!$B$2:$B$15,"",0,1)</f>
        <v/>
      </c>
      <c r="E2503" s="131"/>
      <c r="F2503" s="132"/>
      <c r="G2503" s="133"/>
      <c r="H2503" s="134"/>
      <c r="I2503" s="131"/>
      <c r="J2503" s="131"/>
      <c r="K2503" s="131"/>
      <c r="L2503" s="135">
        <f>Table1[[#This Row],[Per Unit Price]]*MAX(1,Table1[[#This Row],[Qty of Units]])*MAX(1,Table1[[#This Row],['#NCMs Served / FTEs Employed]])*MAX(1,Table1[[#This Row],[Duration of Service]])</f>
        <v>0</v>
      </c>
      <c r="M2503" s="131"/>
      <c r="N2503" s="133"/>
    </row>
    <row r="2504" spans="1:14" x14ac:dyDescent="0.25">
      <c r="A2504" s="130"/>
      <c r="B2504" s="130"/>
      <c r="C2504" s="131"/>
      <c r="D2504" s="112" t="str">
        <f>_xlfn.XLOOKUP(Table1[[#This Row],[Service]],Validation!$A$2:$A$15,Validation!$B$2:$B$15,"",0,1)</f>
        <v/>
      </c>
      <c r="E2504" s="131"/>
      <c r="F2504" s="132"/>
      <c r="G2504" s="133"/>
      <c r="H2504" s="134"/>
      <c r="I2504" s="131"/>
      <c r="J2504" s="131"/>
      <c r="K2504" s="131"/>
      <c r="L2504" s="135">
        <f>Table1[[#This Row],[Per Unit Price]]*MAX(1,Table1[[#This Row],[Qty of Units]])*MAX(1,Table1[[#This Row],['#NCMs Served / FTEs Employed]])*MAX(1,Table1[[#This Row],[Duration of Service]])</f>
        <v>0</v>
      </c>
      <c r="M2504" s="131"/>
      <c r="N2504" s="133"/>
    </row>
    <row r="2505" spans="1:14" x14ac:dyDescent="0.25">
      <c r="A2505" s="130"/>
      <c r="B2505" s="130"/>
      <c r="C2505" s="131"/>
      <c r="D2505" s="112" t="str">
        <f>_xlfn.XLOOKUP(Table1[[#This Row],[Service]],Validation!$A$2:$A$15,Validation!$B$2:$B$15,"",0,1)</f>
        <v/>
      </c>
      <c r="E2505" s="131"/>
      <c r="F2505" s="132"/>
      <c r="G2505" s="133"/>
      <c r="H2505" s="134"/>
      <c r="I2505" s="131"/>
      <c r="J2505" s="131"/>
      <c r="K2505" s="131"/>
      <c r="L2505" s="135">
        <f>Table1[[#This Row],[Per Unit Price]]*MAX(1,Table1[[#This Row],[Qty of Units]])*MAX(1,Table1[[#This Row],['#NCMs Served / FTEs Employed]])*MAX(1,Table1[[#This Row],[Duration of Service]])</f>
        <v>0</v>
      </c>
      <c r="M2505" s="131"/>
      <c r="N2505" s="133"/>
    </row>
    <row r="2506" spans="1:14" x14ac:dyDescent="0.25">
      <c r="A2506" s="130"/>
      <c r="B2506" s="130"/>
      <c r="C2506" s="131"/>
      <c r="D2506" s="112" t="str">
        <f>_xlfn.XLOOKUP(Table1[[#This Row],[Service]],Validation!$A$2:$A$15,Validation!$B$2:$B$15,"",0,1)</f>
        <v/>
      </c>
      <c r="E2506" s="131"/>
      <c r="F2506" s="132"/>
      <c r="G2506" s="133"/>
      <c r="H2506" s="134"/>
      <c r="I2506" s="131"/>
      <c r="J2506" s="131"/>
      <c r="K2506" s="131"/>
      <c r="L2506" s="135">
        <f>Table1[[#This Row],[Per Unit Price]]*MAX(1,Table1[[#This Row],[Qty of Units]])*MAX(1,Table1[[#This Row],['#NCMs Served / FTEs Employed]])*MAX(1,Table1[[#This Row],[Duration of Service]])</f>
        <v>0</v>
      </c>
      <c r="M2506" s="131"/>
      <c r="N2506" s="133"/>
    </row>
    <row r="2507" spans="1:14" x14ac:dyDescent="0.25">
      <c r="A2507" s="130"/>
      <c r="B2507" s="130"/>
      <c r="C2507" s="131"/>
      <c r="D2507" s="112" t="str">
        <f>_xlfn.XLOOKUP(Table1[[#This Row],[Service]],Validation!$A$2:$A$15,Validation!$B$2:$B$15,"",0,1)</f>
        <v/>
      </c>
      <c r="E2507" s="131"/>
      <c r="F2507" s="132"/>
      <c r="G2507" s="133"/>
      <c r="H2507" s="134"/>
      <c r="I2507" s="131"/>
      <c r="J2507" s="131"/>
      <c r="K2507" s="131"/>
      <c r="L2507" s="135">
        <f>Table1[[#This Row],[Per Unit Price]]*MAX(1,Table1[[#This Row],[Qty of Units]])*MAX(1,Table1[[#This Row],['#NCMs Served / FTEs Employed]])*MAX(1,Table1[[#This Row],[Duration of Service]])</f>
        <v>0</v>
      </c>
      <c r="M2507" s="131"/>
      <c r="N2507" s="133"/>
    </row>
    <row r="2508" spans="1:14" x14ac:dyDescent="0.25">
      <c r="A2508" s="130"/>
      <c r="B2508" s="130"/>
      <c r="C2508" s="131"/>
      <c r="D2508" s="112" t="str">
        <f>_xlfn.XLOOKUP(Table1[[#This Row],[Service]],Validation!$A$2:$A$15,Validation!$B$2:$B$15,"",0,1)</f>
        <v/>
      </c>
      <c r="E2508" s="131"/>
      <c r="F2508" s="132"/>
      <c r="G2508" s="133"/>
      <c r="H2508" s="134"/>
      <c r="I2508" s="131"/>
      <c r="J2508" s="131"/>
      <c r="K2508" s="131"/>
      <c r="L2508" s="135">
        <f>Table1[[#This Row],[Per Unit Price]]*MAX(1,Table1[[#This Row],[Qty of Units]])*MAX(1,Table1[[#This Row],['#NCMs Served / FTEs Employed]])*MAX(1,Table1[[#This Row],[Duration of Service]])</f>
        <v>0</v>
      </c>
      <c r="M2508" s="131"/>
      <c r="N2508" s="133"/>
    </row>
    <row r="2509" spans="1:14" x14ac:dyDescent="0.25">
      <c r="A2509" s="130"/>
      <c r="B2509" s="130"/>
      <c r="C2509" s="131"/>
      <c r="D2509" s="112" t="str">
        <f>_xlfn.XLOOKUP(Table1[[#This Row],[Service]],Validation!$A$2:$A$15,Validation!$B$2:$B$15,"",0,1)</f>
        <v/>
      </c>
      <c r="E2509" s="131"/>
      <c r="F2509" s="132"/>
      <c r="G2509" s="133"/>
      <c r="H2509" s="134"/>
      <c r="I2509" s="131"/>
      <c r="J2509" s="131"/>
      <c r="K2509" s="131"/>
      <c r="L2509" s="135">
        <f>Table1[[#This Row],[Per Unit Price]]*MAX(1,Table1[[#This Row],[Qty of Units]])*MAX(1,Table1[[#This Row],['#NCMs Served / FTEs Employed]])*MAX(1,Table1[[#This Row],[Duration of Service]])</f>
        <v>0</v>
      </c>
      <c r="M2509" s="131"/>
      <c r="N2509" s="133"/>
    </row>
    <row r="2510" spans="1:14" x14ac:dyDescent="0.25">
      <c r="A2510" s="130"/>
      <c r="B2510" s="130"/>
      <c r="C2510" s="131"/>
      <c r="D2510" s="112" t="str">
        <f>_xlfn.XLOOKUP(Table1[[#This Row],[Service]],Validation!$A$2:$A$15,Validation!$B$2:$B$15,"",0,1)</f>
        <v/>
      </c>
      <c r="E2510" s="131"/>
      <c r="F2510" s="132"/>
      <c r="G2510" s="133"/>
      <c r="H2510" s="134"/>
      <c r="I2510" s="131"/>
      <c r="J2510" s="131"/>
      <c r="K2510" s="131"/>
      <c r="L2510" s="135">
        <f>Table1[[#This Row],[Per Unit Price]]*MAX(1,Table1[[#This Row],[Qty of Units]])*MAX(1,Table1[[#This Row],['#NCMs Served / FTEs Employed]])*MAX(1,Table1[[#This Row],[Duration of Service]])</f>
        <v>0</v>
      </c>
      <c r="M2510" s="131"/>
      <c r="N2510" s="133"/>
    </row>
    <row r="2511" spans="1:14" x14ac:dyDescent="0.25">
      <c r="A2511" s="130"/>
      <c r="B2511" s="130"/>
      <c r="C2511" s="131"/>
      <c r="D2511" s="112" t="str">
        <f>_xlfn.XLOOKUP(Table1[[#This Row],[Service]],Validation!$A$2:$A$15,Validation!$B$2:$B$15,"",0,1)</f>
        <v/>
      </c>
      <c r="E2511" s="131"/>
      <c r="F2511" s="132"/>
      <c r="G2511" s="133"/>
      <c r="H2511" s="134"/>
      <c r="I2511" s="131"/>
      <c r="J2511" s="131"/>
      <c r="K2511" s="131"/>
      <c r="L2511" s="135">
        <f>Table1[[#This Row],[Per Unit Price]]*MAX(1,Table1[[#This Row],[Qty of Units]])*MAX(1,Table1[[#This Row],['#NCMs Served / FTEs Employed]])*MAX(1,Table1[[#This Row],[Duration of Service]])</f>
        <v>0</v>
      </c>
      <c r="M2511" s="131"/>
      <c r="N2511" s="133"/>
    </row>
    <row r="2512" spans="1:14" x14ac:dyDescent="0.25">
      <c r="A2512" s="130"/>
      <c r="B2512" s="130"/>
      <c r="C2512" s="131"/>
      <c r="D2512" s="112" t="str">
        <f>_xlfn.XLOOKUP(Table1[[#This Row],[Service]],Validation!$A$2:$A$15,Validation!$B$2:$B$15,"",0,1)</f>
        <v/>
      </c>
      <c r="E2512" s="131"/>
      <c r="F2512" s="132"/>
      <c r="G2512" s="133"/>
      <c r="H2512" s="134"/>
      <c r="I2512" s="131"/>
      <c r="J2512" s="131"/>
      <c r="K2512" s="131"/>
      <c r="L2512" s="135">
        <f>Table1[[#This Row],[Per Unit Price]]*MAX(1,Table1[[#This Row],[Qty of Units]])*MAX(1,Table1[[#This Row],['#NCMs Served / FTEs Employed]])*MAX(1,Table1[[#This Row],[Duration of Service]])</f>
        <v>0</v>
      </c>
      <c r="M2512" s="131"/>
      <c r="N2512" s="133"/>
    </row>
    <row r="2513" spans="1:14" x14ac:dyDescent="0.25">
      <c r="A2513" s="130"/>
      <c r="B2513" s="130"/>
      <c r="C2513" s="131"/>
      <c r="D2513" s="112" t="str">
        <f>_xlfn.XLOOKUP(Table1[[#This Row],[Service]],Validation!$A$2:$A$15,Validation!$B$2:$B$15,"",0,1)</f>
        <v/>
      </c>
      <c r="E2513" s="131"/>
      <c r="F2513" s="132"/>
      <c r="G2513" s="133"/>
      <c r="H2513" s="134"/>
      <c r="I2513" s="131"/>
      <c r="J2513" s="131"/>
      <c r="K2513" s="131"/>
      <c r="L2513" s="135">
        <f>Table1[[#This Row],[Per Unit Price]]*MAX(1,Table1[[#This Row],[Qty of Units]])*MAX(1,Table1[[#This Row],['#NCMs Served / FTEs Employed]])*MAX(1,Table1[[#This Row],[Duration of Service]])</f>
        <v>0</v>
      </c>
      <c r="M2513" s="131"/>
      <c r="N2513" s="133"/>
    </row>
    <row r="2514" spans="1:14" x14ac:dyDescent="0.25">
      <c r="A2514" s="130"/>
      <c r="B2514" s="130"/>
      <c r="C2514" s="131"/>
      <c r="D2514" s="112" t="str">
        <f>_xlfn.XLOOKUP(Table1[[#This Row],[Service]],Validation!$A$2:$A$15,Validation!$B$2:$B$15,"",0,1)</f>
        <v/>
      </c>
      <c r="E2514" s="131"/>
      <c r="F2514" s="132"/>
      <c r="G2514" s="133"/>
      <c r="H2514" s="134"/>
      <c r="I2514" s="131"/>
      <c r="J2514" s="131"/>
      <c r="K2514" s="131"/>
      <c r="L2514" s="135">
        <f>Table1[[#This Row],[Per Unit Price]]*MAX(1,Table1[[#This Row],[Qty of Units]])*MAX(1,Table1[[#This Row],['#NCMs Served / FTEs Employed]])*MAX(1,Table1[[#This Row],[Duration of Service]])</f>
        <v>0</v>
      </c>
      <c r="M2514" s="131"/>
      <c r="N2514" s="133"/>
    </row>
    <row r="2515" spans="1:14" x14ac:dyDescent="0.25">
      <c r="A2515" s="130"/>
      <c r="B2515" s="130"/>
      <c r="C2515" s="131"/>
      <c r="D2515" s="112" t="str">
        <f>_xlfn.XLOOKUP(Table1[[#This Row],[Service]],Validation!$A$2:$A$15,Validation!$B$2:$B$15,"",0,1)</f>
        <v/>
      </c>
      <c r="E2515" s="131"/>
      <c r="F2515" s="132"/>
      <c r="G2515" s="133"/>
      <c r="H2515" s="134"/>
      <c r="I2515" s="131"/>
      <c r="J2515" s="131"/>
      <c r="K2515" s="131"/>
      <c r="L2515" s="135">
        <f>Table1[[#This Row],[Per Unit Price]]*MAX(1,Table1[[#This Row],[Qty of Units]])*MAX(1,Table1[[#This Row],['#NCMs Served / FTEs Employed]])*MAX(1,Table1[[#This Row],[Duration of Service]])</f>
        <v>0</v>
      </c>
      <c r="M2515" s="131"/>
      <c r="N2515" s="133"/>
    </row>
    <row r="2516" spans="1:14" x14ac:dyDescent="0.25">
      <c r="A2516" s="130"/>
      <c r="B2516" s="130"/>
      <c r="C2516" s="131"/>
      <c r="D2516" s="112" t="str">
        <f>_xlfn.XLOOKUP(Table1[[#This Row],[Service]],Validation!$A$2:$A$15,Validation!$B$2:$B$15,"",0,1)</f>
        <v/>
      </c>
      <c r="E2516" s="131"/>
      <c r="F2516" s="132"/>
      <c r="G2516" s="133"/>
      <c r="H2516" s="134"/>
      <c r="I2516" s="131"/>
      <c r="J2516" s="131"/>
      <c r="K2516" s="131"/>
      <c r="L2516" s="135">
        <f>Table1[[#This Row],[Per Unit Price]]*MAX(1,Table1[[#This Row],[Qty of Units]])*MAX(1,Table1[[#This Row],['#NCMs Served / FTEs Employed]])*MAX(1,Table1[[#This Row],[Duration of Service]])</f>
        <v>0</v>
      </c>
      <c r="M2516" s="131"/>
      <c r="N2516" s="133"/>
    </row>
    <row r="2517" spans="1:14" x14ac:dyDescent="0.25">
      <c r="A2517" s="130"/>
      <c r="B2517" s="130"/>
      <c r="C2517" s="131"/>
      <c r="D2517" s="112" t="str">
        <f>_xlfn.XLOOKUP(Table1[[#This Row],[Service]],Validation!$A$2:$A$15,Validation!$B$2:$B$15,"",0,1)</f>
        <v/>
      </c>
      <c r="E2517" s="131"/>
      <c r="F2517" s="132"/>
      <c r="G2517" s="133"/>
      <c r="H2517" s="134"/>
      <c r="I2517" s="131"/>
      <c r="J2517" s="131"/>
      <c r="K2517" s="131"/>
      <c r="L2517" s="135">
        <f>Table1[[#This Row],[Per Unit Price]]*MAX(1,Table1[[#This Row],[Qty of Units]])*MAX(1,Table1[[#This Row],['#NCMs Served / FTEs Employed]])*MAX(1,Table1[[#This Row],[Duration of Service]])</f>
        <v>0</v>
      </c>
      <c r="M2517" s="131"/>
      <c r="N2517" s="133"/>
    </row>
    <row r="2518" spans="1:14" x14ac:dyDescent="0.25">
      <c r="A2518" s="130"/>
      <c r="B2518" s="130"/>
      <c r="C2518" s="131"/>
      <c r="D2518" s="112" t="str">
        <f>_xlfn.XLOOKUP(Table1[[#This Row],[Service]],Validation!$A$2:$A$15,Validation!$B$2:$B$15,"",0,1)</f>
        <v/>
      </c>
      <c r="E2518" s="131"/>
      <c r="F2518" s="132"/>
      <c r="G2518" s="133"/>
      <c r="H2518" s="134"/>
      <c r="I2518" s="131"/>
      <c r="J2518" s="131"/>
      <c r="K2518" s="131"/>
      <c r="L2518" s="135">
        <f>Table1[[#This Row],[Per Unit Price]]*MAX(1,Table1[[#This Row],[Qty of Units]])*MAX(1,Table1[[#This Row],['#NCMs Served / FTEs Employed]])*MAX(1,Table1[[#This Row],[Duration of Service]])</f>
        <v>0</v>
      </c>
      <c r="M2518" s="131"/>
      <c r="N2518" s="133"/>
    </row>
    <row r="2519" spans="1:14" x14ac:dyDescent="0.25">
      <c r="A2519" s="130"/>
      <c r="B2519" s="130"/>
      <c r="C2519" s="131"/>
      <c r="D2519" s="112" t="str">
        <f>_xlfn.XLOOKUP(Table1[[#This Row],[Service]],Validation!$A$2:$A$15,Validation!$B$2:$B$15,"",0,1)</f>
        <v/>
      </c>
      <c r="E2519" s="131"/>
      <c r="F2519" s="132"/>
      <c r="G2519" s="133"/>
      <c r="H2519" s="134"/>
      <c r="I2519" s="131"/>
      <c r="J2519" s="131"/>
      <c r="K2519" s="131"/>
      <c r="L2519" s="135">
        <f>Table1[[#This Row],[Per Unit Price]]*MAX(1,Table1[[#This Row],[Qty of Units]])*MAX(1,Table1[[#This Row],['#NCMs Served / FTEs Employed]])*MAX(1,Table1[[#This Row],[Duration of Service]])</f>
        <v>0</v>
      </c>
      <c r="M2519" s="131"/>
      <c r="N2519" s="133"/>
    </row>
    <row r="2520" spans="1:14" x14ac:dyDescent="0.25">
      <c r="A2520" s="130"/>
      <c r="B2520" s="130"/>
      <c r="C2520" s="131"/>
      <c r="D2520" s="112" t="str">
        <f>_xlfn.XLOOKUP(Table1[[#This Row],[Service]],Validation!$A$2:$A$15,Validation!$B$2:$B$15,"",0,1)</f>
        <v/>
      </c>
      <c r="E2520" s="131"/>
      <c r="F2520" s="132"/>
      <c r="G2520" s="133"/>
      <c r="H2520" s="134"/>
      <c r="I2520" s="131"/>
      <c r="J2520" s="131"/>
      <c r="K2520" s="131"/>
      <c r="L2520" s="135">
        <f>Table1[[#This Row],[Per Unit Price]]*MAX(1,Table1[[#This Row],[Qty of Units]])*MAX(1,Table1[[#This Row],['#NCMs Served / FTEs Employed]])*MAX(1,Table1[[#This Row],[Duration of Service]])</f>
        <v>0</v>
      </c>
      <c r="M2520" s="131"/>
      <c r="N2520" s="133"/>
    </row>
    <row r="2521" spans="1:14" x14ac:dyDescent="0.25">
      <c r="A2521" s="130"/>
      <c r="B2521" s="130"/>
      <c r="C2521" s="131"/>
      <c r="D2521" s="112" t="str">
        <f>_xlfn.XLOOKUP(Table1[[#This Row],[Service]],Validation!$A$2:$A$15,Validation!$B$2:$B$15,"",0,1)</f>
        <v/>
      </c>
      <c r="E2521" s="131"/>
      <c r="F2521" s="132"/>
      <c r="G2521" s="133"/>
      <c r="H2521" s="134"/>
      <c r="I2521" s="131"/>
      <c r="J2521" s="131"/>
      <c r="K2521" s="131"/>
      <c r="L2521" s="135">
        <f>Table1[[#This Row],[Per Unit Price]]*MAX(1,Table1[[#This Row],[Qty of Units]])*MAX(1,Table1[[#This Row],['#NCMs Served / FTEs Employed]])*MAX(1,Table1[[#This Row],[Duration of Service]])</f>
        <v>0</v>
      </c>
      <c r="M2521" s="131"/>
      <c r="N2521" s="133"/>
    </row>
    <row r="2522" spans="1:14" x14ac:dyDescent="0.25">
      <c r="A2522" s="130"/>
      <c r="B2522" s="130"/>
      <c r="C2522" s="131"/>
      <c r="D2522" s="112" t="str">
        <f>_xlfn.XLOOKUP(Table1[[#This Row],[Service]],Validation!$A$2:$A$15,Validation!$B$2:$B$15,"",0,1)</f>
        <v/>
      </c>
      <c r="E2522" s="131"/>
      <c r="F2522" s="132"/>
      <c r="G2522" s="133"/>
      <c r="H2522" s="134"/>
      <c r="I2522" s="131"/>
      <c r="J2522" s="131"/>
      <c r="K2522" s="131"/>
      <c r="L2522" s="135">
        <f>Table1[[#This Row],[Per Unit Price]]*MAX(1,Table1[[#This Row],[Qty of Units]])*MAX(1,Table1[[#This Row],['#NCMs Served / FTEs Employed]])*MAX(1,Table1[[#This Row],[Duration of Service]])</f>
        <v>0</v>
      </c>
      <c r="M2522" s="131"/>
      <c r="N2522" s="133"/>
    </row>
    <row r="2523" spans="1:14" x14ac:dyDescent="0.25">
      <c r="A2523" s="130"/>
      <c r="B2523" s="130"/>
      <c r="C2523" s="131"/>
      <c r="D2523" s="112" t="str">
        <f>_xlfn.XLOOKUP(Table1[[#This Row],[Service]],Validation!$A$2:$A$15,Validation!$B$2:$B$15,"",0,1)</f>
        <v/>
      </c>
      <c r="E2523" s="131"/>
      <c r="F2523" s="132"/>
      <c r="G2523" s="133"/>
      <c r="H2523" s="134"/>
      <c r="I2523" s="131"/>
      <c r="J2523" s="131"/>
      <c r="K2523" s="131"/>
      <c r="L2523" s="135">
        <f>Table1[[#This Row],[Per Unit Price]]*MAX(1,Table1[[#This Row],[Qty of Units]])*MAX(1,Table1[[#This Row],['#NCMs Served / FTEs Employed]])*MAX(1,Table1[[#This Row],[Duration of Service]])</f>
        <v>0</v>
      </c>
      <c r="M2523" s="131"/>
      <c r="N2523" s="133"/>
    </row>
    <row r="2524" spans="1:14" x14ac:dyDescent="0.25">
      <c r="A2524" s="130"/>
      <c r="B2524" s="130"/>
      <c r="C2524" s="131"/>
      <c r="D2524" s="112" t="str">
        <f>_xlfn.XLOOKUP(Table1[[#This Row],[Service]],Validation!$A$2:$A$15,Validation!$B$2:$B$15,"",0,1)</f>
        <v/>
      </c>
      <c r="E2524" s="131"/>
      <c r="F2524" s="132"/>
      <c r="G2524" s="133"/>
      <c r="H2524" s="134"/>
      <c r="I2524" s="131"/>
      <c r="J2524" s="131"/>
      <c r="K2524" s="131"/>
      <c r="L2524" s="135">
        <f>Table1[[#This Row],[Per Unit Price]]*MAX(1,Table1[[#This Row],[Qty of Units]])*MAX(1,Table1[[#This Row],['#NCMs Served / FTEs Employed]])*MAX(1,Table1[[#This Row],[Duration of Service]])</f>
        <v>0</v>
      </c>
      <c r="M2524" s="131"/>
      <c r="N2524" s="133"/>
    </row>
    <row r="2525" spans="1:14" x14ac:dyDescent="0.25">
      <c r="A2525" s="130"/>
      <c r="B2525" s="130"/>
      <c r="C2525" s="131"/>
      <c r="D2525" s="112" t="str">
        <f>_xlfn.XLOOKUP(Table1[[#This Row],[Service]],Validation!$A$2:$A$15,Validation!$B$2:$B$15,"",0,1)</f>
        <v/>
      </c>
      <c r="E2525" s="131"/>
      <c r="F2525" s="132"/>
      <c r="G2525" s="133"/>
      <c r="H2525" s="134"/>
      <c r="I2525" s="131"/>
      <c r="J2525" s="131"/>
      <c r="K2525" s="131"/>
      <c r="L2525" s="135">
        <f>Table1[[#This Row],[Per Unit Price]]*MAX(1,Table1[[#This Row],[Qty of Units]])*MAX(1,Table1[[#This Row],['#NCMs Served / FTEs Employed]])*MAX(1,Table1[[#This Row],[Duration of Service]])</f>
        <v>0</v>
      </c>
      <c r="M2525" s="131"/>
      <c r="N2525" s="133"/>
    </row>
    <row r="2526" spans="1:14" x14ac:dyDescent="0.25">
      <c r="A2526" s="130"/>
      <c r="B2526" s="130"/>
      <c r="C2526" s="131"/>
      <c r="D2526" s="112" t="str">
        <f>_xlfn.XLOOKUP(Table1[[#This Row],[Service]],Validation!$A$2:$A$15,Validation!$B$2:$B$15,"",0,1)</f>
        <v/>
      </c>
      <c r="E2526" s="131"/>
      <c r="F2526" s="132"/>
      <c r="G2526" s="133"/>
      <c r="H2526" s="134"/>
      <c r="I2526" s="131"/>
      <c r="J2526" s="131"/>
      <c r="K2526" s="131"/>
      <c r="L2526" s="135">
        <f>Table1[[#This Row],[Per Unit Price]]*MAX(1,Table1[[#This Row],[Qty of Units]])*MAX(1,Table1[[#This Row],['#NCMs Served / FTEs Employed]])*MAX(1,Table1[[#This Row],[Duration of Service]])</f>
        <v>0</v>
      </c>
      <c r="M2526" s="131"/>
      <c r="N2526" s="133"/>
    </row>
    <row r="2527" spans="1:14" x14ac:dyDescent="0.25">
      <c r="A2527" s="130"/>
      <c r="B2527" s="130"/>
      <c r="C2527" s="131"/>
      <c r="D2527" s="112" t="str">
        <f>_xlfn.XLOOKUP(Table1[[#This Row],[Service]],Validation!$A$2:$A$15,Validation!$B$2:$B$15,"",0,1)</f>
        <v/>
      </c>
      <c r="E2527" s="131"/>
      <c r="F2527" s="132"/>
      <c r="G2527" s="133"/>
      <c r="H2527" s="134"/>
      <c r="I2527" s="131"/>
      <c r="J2527" s="131"/>
      <c r="K2527" s="131"/>
      <c r="L2527" s="135">
        <f>Table1[[#This Row],[Per Unit Price]]*MAX(1,Table1[[#This Row],[Qty of Units]])*MAX(1,Table1[[#This Row],['#NCMs Served / FTEs Employed]])*MAX(1,Table1[[#This Row],[Duration of Service]])</f>
        <v>0</v>
      </c>
      <c r="M2527" s="131"/>
      <c r="N2527" s="133"/>
    </row>
    <row r="2528" spans="1:14" x14ac:dyDescent="0.25">
      <c r="A2528" s="130"/>
      <c r="B2528" s="130"/>
      <c r="C2528" s="131"/>
      <c r="D2528" s="112" t="str">
        <f>_xlfn.XLOOKUP(Table1[[#This Row],[Service]],Validation!$A$2:$A$15,Validation!$B$2:$B$15,"",0,1)</f>
        <v/>
      </c>
      <c r="E2528" s="131"/>
      <c r="F2528" s="132"/>
      <c r="G2528" s="133"/>
      <c r="H2528" s="134"/>
      <c r="I2528" s="131"/>
      <c r="J2528" s="131"/>
      <c r="K2528" s="131"/>
      <c r="L2528" s="135">
        <f>Table1[[#This Row],[Per Unit Price]]*MAX(1,Table1[[#This Row],[Qty of Units]])*MAX(1,Table1[[#This Row],['#NCMs Served / FTEs Employed]])*MAX(1,Table1[[#This Row],[Duration of Service]])</f>
        <v>0</v>
      </c>
      <c r="M2528" s="131"/>
      <c r="N2528" s="133"/>
    </row>
    <row r="2529" spans="1:14" x14ac:dyDescent="0.25">
      <c r="A2529" s="130"/>
      <c r="B2529" s="130"/>
      <c r="C2529" s="131"/>
      <c r="D2529" s="112" t="str">
        <f>_xlfn.XLOOKUP(Table1[[#This Row],[Service]],Validation!$A$2:$A$15,Validation!$B$2:$B$15,"",0,1)</f>
        <v/>
      </c>
      <c r="E2529" s="131"/>
      <c r="F2529" s="132"/>
      <c r="G2529" s="133"/>
      <c r="H2529" s="134"/>
      <c r="I2529" s="131"/>
      <c r="J2529" s="131"/>
      <c r="K2529" s="131"/>
      <c r="L2529" s="135">
        <f>Table1[[#This Row],[Per Unit Price]]*MAX(1,Table1[[#This Row],[Qty of Units]])*MAX(1,Table1[[#This Row],['#NCMs Served / FTEs Employed]])*MAX(1,Table1[[#This Row],[Duration of Service]])</f>
        <v>0</v>
      </c>
      <c r="M2529" s="131"/>
      <c r="N2529" s="133"/>
    </row>
    <row r="2530" spans="1:14" x14ac:dyDescent="0.25">
      <c r="A2530" s="130"/>
      <c r="B2530" s="130"/>
      <c r="C2530" s="131"/>
      <c r="D2530" s="112" t="str">
        <f>_xlfn.XLOOKUP(Table1[[#This Row],[Service]],Validation!$A$2:$A$15,Validation!$B$2:$B$15,"",0,1)</f>
        <v/>
      </c>
      <c r="E2530" s="131"/>
      <c r="F2530" s="132"/>
      <c r="G2530" s="133"/>
      <c r="H2530" s="134"/>
      <c r="I2530" s="131"/>
      <c r="J2530" s="131"/>
      <c r="K2530" s="131"/>
      <c r="L2530" s="135">
        <f>Table1[[#This Row],[Per Unit Price]]*MAX(1,Table1[[#This Row],[Qty of Units]])*MAX(1,Table1[[#This Row],['#NCMs Served / FTEs Employed]])*MAX(1,Table1[[#This Row],[Duration of Service]])</f>
        <v>0</v>
      </c>
      <c r="M2530" s="131"/>
      <c r="N2530" s="133"/>
    </row>
    <row r="2531" spans="1:14" x14ac:dyDescent="0.25">
      <c r="A2531" s="130"/>
      <c r="B2531" s="130"/>
      <c r="C2531" s="131"/>
      <c r="D2531" s="112" t="str">
        <f>_xlfn.XLOOKUP(Table1[[#This Row],[Service]],Validation!$A$2:$A$15,Validation!$B$2:$B$15,"",0,1)</f>
        <v/>
      </c>
      <c r="E2531" s="131"/>
      <c r="F2531" s="132"/>
      <c r="G2531" s="133"/>
      <c r="H2531" s="134"/>
      <c r="I2531" s="131"/>
      <c r="J2531" s="131"/>
      <c r="K2531" s="131"/>
      <c r="L2531" s="135">
        <f>Table1[[#This Row],[Per Unit Price]]*MAX(1,Table1[[#This Row],[Qty of Units]])*MAX(1,Table1[[#This Row],['#NCMs Served / FTEs Employed]])*MAX(1,Table1[[#This Row],[Duration of Service]])</f>
        <v>0</v>
      </c>
      <c r="M2531" s="131"/>
      <c r="N2531" s="133"/>
    </row>
    <row r="2532" spans="1:14" x14ac:dyDescent="0.25">
      <c r="A2532" s="130"/>
      <c r="B2532" s="130"/>
      <c r="C2532" s="131"/>
      <c r="D2532" s="112" t="str">
        <f>_xlfn.XLOOKUP(Table1[[#This Row],[Service]],Validation!$A$2:$A$15,Validation!$B$2:$B$15,"",0,1)</f>
        <v/>
      </c>
      <c r="E2532" s="131"/>
      <c r="F2532" s="132"/>
      <c r="G2532" s="133"/>
      <c r="H2532" s="134"/>
      <c r="I2532" s="131"/>
      <c r="J2532" s="131"/>
      <c r="K2532" s="131"/>
      <c r="L2532" s="135">
        <f>Table1[[#This Row],[Per Unit Price]]*MAX(1,Table1[[#This Row],[Qty of Units]])*MAX(1,Table1[[#This Row],['#NCMs Served / FTEs Employed]])*MAX(1,Table1[[#This Row],[Duration of Service]])</f>
        <v>0</v>
      </c>
      <c r="M2532" s="131"/>
      <c r="N2532" s="133"/>
    </row>
    <row r="2533" spans="1:14" x14ac:dyDescent="0.25">
      <c r="A2533" s="130"/>
      <c r="B2533" s="130"/>
      <c r="C2533" s="131"/>
      <c r="D2533" s="112" t="str">
        <f>_xlfn.XLOOKUP(Table1[[#This Row],[Service]],Validation!$A$2:$A$15,Validation!$B$2:$B$15,"",0,1)</f>
        <v/>
      </c>
      <c r="E2533" s="131"/>
      <c r="F2533" s="132"/>
      <c r="G2533" s="133"/>
      <c r="H2533" s="134"/>
      <c r="I2533" s="131"/>
      <c r="J2533" s="131"/>
      <c r="K2533" s="131"/>
      <c r="L2533" s="135">
        <f>Table1[[#This Row],[Per Unit Price]]*MAX(1,Table1[[#This Row],[Qty of Units]])*MAX(1,Table1[[#This Row],['#NCMs Served / FTEs Employed]])*MAX(1,Table1[[#This Row],[Duration of Service]])</f>
        <v>0</v>
      </c>
      <c r="M2533" s="131"/>
      <c r="N2533" s="133"/>
    </row>
    <row r="2534" spans="1:14" x14ac:dyDescent="0.25">
      <c r="A2534" s="130"/>
      <c r="B2534" s="130"/>
      <c r="C2534" s="131"/>
      <c r="D2534" s="112" t="str">
        <f>_xlfn.XLOOKUP(Table1[[#This Row],[Service]],Validation!$A$2:$A$15,Validation!$B$2:$B$15,"",0,1)</f>
        <v/>
      </c>
      <c r="E2534" s="131"/>
      <c r="F2534" s="132"/>
      <c r="G2534" s="133"/>
      <c r="H2534" s="134"/>
      <c r="I2534" s="131"/>
      <c r="J2534" s="131"/>
      <c r="K2534" s="131"/>
      <c r="L2534" s="135">
        <f>Table1[[#This Row],[Per Unit Price]]*MAX(1,Table1[[#This Row],[Qty of Units]])*MAX(1,Table1[[#This Row],['#NCMs Served / FTEs Employed]])*MAX(1,Table1[[#This Row],[Duration of Service]])</f>
        <v>0</v>
      </c>
      <c r="M2534" s="131"/>
      <c r="N2534" s="133"/>
    </row>
    <row r="2535" spans="1:14" x14ac:dyDescent="0.25">
      <c r="A2535" s="130"/>
      <c r="B2535" s="130"/>
      <c r="C2535" s="131"/>
      <c r="D2535" s="112" t="str">
        <f>_xlfn.XLOOKUP(Table1[[#This Row],[Service]],Validation!$A$2:$A$15,Validation!$B$2:$B$15,"",0,1)</f>
        <v/>
      </c>
      <c r="E2535" s="131"/>
      <c r="F2535" s="132"/>
      <c r="G2535" s="133"/>
      <c r="H2535" s="134"/>
      <c r="I2535" s="131"/>
      <c r="J2535" s="131"/>
      <c r="K2535" s="131"/>
      <c r="L2535" s="135">
        <f>Table1[[#This Row],[Per Unit Price]]*MAX(1,Table1[[#This Row],[Qty of Units]])*MAX(1,Table1[[#This Row],['#NCMs Served / FTEs Employed]])*MAX(1,Table1[[#This Row],[Duration of Service]])</f>
        <v>0</v>
      </c>
      <c r="M2535" s="131"/>
      <c r="N2535" s="133"/>
    </row>
    <row r="2536" spans="1:14" x14ac:dyDescent="0.25">
      <c r="A2536" s="130"/>
      <c r="B2536" s="130"/>
      <c r="C2536" s="131"/>
      <c r="D2536" s="112" t="str">
        <f>_xlfn.XLOOKUP(Table1[[#This Row],[Service]],Validation!$A$2:$A$15,Validation!$B$2:$B$15,"",0,1)</f>
        <v/>
      </c>
      <c r="E2536" s="131"/>
      <c r="F2536" s="132"/>
      <c r="G2536" s="133"/>
      <c r="H2536" s="134"/>
      <c r="I2536" s="131"/>
      <c r="J2536" s="131"/>
      <c r="K2536" s="131"/>
      <c r="L2536" s="135">
        <f>Table1[[#This Row],[Per Unit Price]]*MAX(1,Table1[[#This Row],[Qty of Units]])*MAX(1,Table1[[#This Row],['#NCMs Served / FTEs Employed]])*MAX(1,Table1[[#This Row],[Duration of Service]])</f>
        <v>0</v>
      </c>
      <c r="M2536" s="131"/>
      <c r="N2536" s="133"/>
    </row>
    <row r="2537" spans="1:14" x14ac:dyDescent="0.25">
      <c r="A2537" s="130"/>
      <c r="B2537" s="130"/>
      <c r="C2537" s="131"/>
      <c r="D2537" s="112" t="str">
        <f>_xlfn.XLOOKUP(Table1[[#This Row],[Service]],Validation!$A$2:$A$15,Validation!$B$2:$B$15,"",0,1)</f>
        <v/>
      </c>
      <c r="E2537" s="131"/>
      <c r="F2537" s="132"/>
      <c r="G2537" s="133"/>
      <c r="H2537" s="134"/>
      <c r="I2537" s="131"/>
      <c r="J2537" s="131"/>
      <c r="K2537" s="131"/>
      <c r="L2537" s="135">
        <f>Table1[[#This Row],[Per Unit Price]]*MAX(1,Table1[[#This Row],[Qty of Units]])*MAX(1,Table1[[#This Row],['#NCMs Served / FTEs Employed]])*MAX(1,Table1[[#This Row],[Duration of Service]])</f>
        <v>0</v>
      </c>
      <c r="M2537" s="131"/>
      <c r="N2537" s="133"/>
    </row>
    <row r="2538" spans="1:14" x14ac:dyDescent="0.25">
      <c r="A2538" s="130"/>
      <c r="B2538" s="130"/>
      <c r="C2538" s="131"/>
      <c r="D2538" s="112" t="str">
        <f>_xlfn.XLOOKUP(Table1[[#This Row],[Service]],Validation!$A$2:$A$15,Validation!$B$2:$B$15,"",0,1)</f>
        <v/>
      </c>
      <c r="E2538" s="131"/>
      <c r="F2538" s="132"/>
      <c r="G2538" s="133"/>
      <c r="H2538" s="134"/>
      <c r="I2538" s="131"/>
      <c r="J2538" s="131"/>
      <c r="K2538" s="131"/>
      <c r="L2538" s="135">
        <f>Table1[[#This Row],[Per Unit Price]]*MAX(1,Table1[[#This Row],[Qty of Units]])*MAX(1,Table1[[#This Row],['#NCMs Served / FTEs Employed]])*MAX(1,Table1[[#This Row],[Duration of Service]])</f>
        <v>0</v>
      </c>
      <c r="M2538" s="131"/>
      <c r="N2538" s="133"/>
    </row>
    <row r="2539" spans="1:14" x14ac:dyDescent="0.25">
      <c r="A2539" s="130"/>
      <c r="B2539" s="130"/>
      <c r="C2539" s="131"/>
      <c r="D2539" s="112" t="str">
        <f>_xlfn.XLOOKUP(Table1[[#This Row],[Service]],Validation!$A$2:$A$15,Validation!$B$2:$B$15,"",0,1)</f>
        <v/>
      </c>
      <c r="E2539" s="131"/>
      <c r="F2539" s="132"/>
      <c r="G2539" s="133"/>
      <c r="H2539" s="134"/>
      <c r="I2539" s="131"/>
      <c r="J2539" s="131"/>
      <c r="K2539" s="131"/>
      <c r="L2539" s="135">
        <f>Table1[[#This Row],[Per Unit Price]]*MAX(1,Table1[[#This Row],[Qty of Units]])*MAX(1,Table1[[#This Row],['#NCMs Served / FTEs Employed]])*MAX(1,Table1[[#This Row],[Duration of Service]])</f>
        <v>0</v>
      </c>
      <c r="M2539" s="131"/>
      <c r="N2539" s="133"/>
    </row>
    <row r="2540" spans="1:14" x14ac:dyDescent="0.25">
      <c r="A2540" s="130"/>
      <c r="B2540" s="130"/>
      <c r="C2540" s="131"/>
      <c r="D2540" s="112" t="str">
        <f>_xlfn.XLOOKUP(Table1[[#This Row],[Service]],Validation!$A$2:$A$15,Validation!$B$2:$B$15,"",0,1)</f>
        <v/>
      </c>
      <c r="E2540" s="131"/>
      <c r="F2540" s="132"/>
      <c r="G2540" s="133"/>
      <c r="H2540" s="134"/>
      <c r="I2540" s="131"/>
      <c r="J2540" s="131"/>
      <c r="K2540" s="131"/>
      <c r="L2540" s="135">
        <f>Table1[[#This Row],[Per Unit Price]]*MAX(1,Table1[[#This Row],[Qty of Units]])*MAX(1,Table1[[#This Row],['#NCMs Served / FTEs Employed]])*MAX(1,Table1[[#This Row],[Duration of Service]])</f>
        <v>0</v>
      </c>
      <c r="M2540" s="131"/>
      <c r="N2540" s="133"/>
    </row>
    <row r="2541" spans="1:14" x14ac:dyDescent="0.25">
      <c r="A2541" s="130"/>
      <c r="B2541" s="130"/>
      <c r="C2541" s="131"/>
      <c r="D2541" s="112" t="str">
        <f>_xlfn.XLOOKUP(Table1[[#This Row],[Service]],Validation!$A$2:$A$15,Validation!$B$2:$B$15,"",0,1)</f>
        <v/>
      </c>
      <c r="E2541" s="131"/>
      <c r="F2541" s="132"/>
      <c r="G2541" s="133"/>
      <c r="H2541" s="134"/>
      <c r="I2541" s="131"/>
      <c r="J2541" s="131"/>
      <c r="K2541" s="131"/>
      <c r="L2541" s="135">
        <f>Table1[[#This Row],[Per Unit Price]]*MAX(1,Table1[[#This Row],[Qty of Units]])*MAX(1,Table1[[#This Row],['#NCMs Served / FTEs Employed]])*MAX(1,Table1[[#This Row],[Duration of Service]])</f>
        <v>0</v>
      </c>
      <c r="M2541" s="131"/>
      <c r="N2541" s="133"/>
    </row>
    <row r="2542" spans="1:14" x14ac:dyDescent="0.25">
      <c r="A2542" s="130"/>
      <c r="B2542" s="130"/>
      <c r="C2542" s="131"/>
      <c r="D2542" s="112" t="str">
        <f>_xlfn.XLOOKUP(Table1[[#This Row],[Service]],Validation!$A$2:$A$15,Validation!$B$2:$B$15,"",0,1)</f>
        <v/>
      </c>
      <c r="E2542" s="131"/>
      <c r="F2542" s="132"/>
      <c r="G2542" s="133"/>
      <c r="H2542" s="134"/>
      <c r="I2542" s="131"/>
      <c r="J2542" s="131"/>
      <c r="K2542" s="131"/>
      <c r="L2542" s="135">
        <f>Table1[[#This Row],[Per Unit Price]]*MAX(1,Table1[[#This Row],[Qty of Units]])*MAX(1,Table1[[#This Row],['#NCMs Served / FTEs Employed]])*MAX(1,Table1[[#This Row],[Duration of Service]])</f>
        <v>0</v>
      </c>
      <c r="M2542" s="131"/>
      <c r="N2542" s="133"/>
    </row>
    <row r="2543" spans="1:14" x14ac:dyDescent="0.25">
      <c r="A2543" s="130"/>
      <c r="B2543" s="130"/>
      <c r="C2543" s="131"/>
      <c r="D2543" s="112" t="str">
        <f>_xlfn.XLOOKUP(Table1[[#This Row],[Service]],Validation!$A$2:$A$15,Validation!$B$2:$B$15,"",0,1)</f>
        <v/>
      </c>
      <c r="E2543" s="131"/>
      <c r="F2543" s="132"/>
      <c r="G2543" s="133"/>
      <c r="H2543" s="134"/>
      <c r="I2543" s="131"/>
      <c r="J2543" s="131"/>
      <c r="K2543" s="131"/>
      <c r="L2543" s="135">
        <f>Table1[[#This Row],[Per Unit Price]]*MAX(1,Table1[[#This Row],[Qty of Units]])*MAX(1,Table1[[#This Row],['#NCMs Served / FTEs Employed]])*MAX(1,Table1[[#This Row],[Duration of Service]])</f>
        <v>0</v>
      </c>
      <c r="M2543" s="131"/>
      <c r="N2543" s="133"/>
    </row>
    <row r="2544" spans="1:14" x14ac:dyDescent="0.25">
      <c r="A2544" s="130"/>
      <c r="B2544" s="130"/>
      <c r="C2544" s="131"/>
      <c r="D2544" s="112" t="str">
        <f>_xlfn.XLOOKUP(Table1[[#This Row],[Service]],Validation!$A$2:$A$15,Validation!$B$2:$B$15,"",0,1)</f>
        <v/>
      </c>
      <c r="E2544" s="131"/>
      <c r="F2544" s="132"/>
      <c r="G2544" s="133"/>
      <c r="H2544" s="134"/>
      <c r="I2544" s="131"/>
      <c r="J2544" s="131"/>
      <c r="K2544" s="131"/>
      <c r="L2544" s="135">
        <f>Table1[[#This Row],[Per Unit Price]]*MAX(1,Table1[[#This Row],[Qty of Units]])*MAX(1,Table1[[#This Row],['#NCMs Served / FTEs Employed]])*MAX(1,Table1[[#This Row],[Duration of Service]])</f>
        <v>0</v>
      </c>
      <c r="M2544" s="131"/>
      <c r="N2544" s="133"/>
    </row>
    <row r="2545" spans="1:14" x14ac:dyDescent="0.25">
      <c r="A2545" s="130"/>
      <c r="B2545" s="130"/>
      <c r="C2545" s="131"/>
      <c r="D2545" s="112" t="str">
        <f>_xlfn.XLOOKUP(Table1[[#This Row],[Service]],Validation!$A$2:$A$15,Validation!$B$2:$B$15,"",0,1)</f>
        <v/>
      </c>
      <c r="E2545" s="131"/>
      <c r="F2545" s="132"/>
      <c r="G2545" s="133"/>
      <c r="H2545" s="134"/>
      <c r="I2545" s="131"/>
      <c r="J2545" s="131"/>
      <c r="K2545" s="131"/>
      <c r="L2545" s="135">
        <f>Table1[[#This Row],[Per Unit Price]]*MAX(1,Table1[[#This Row],[Qty of Units]])*MAX(1,Table1[[#This Row],['#NCMs Served / FTEs Employed]])*MAX(1,Table1[[#This Row],[Duration of Service]])</f>
        <v>0</v>
      </c>
      <c r="M2545" s="131"/>
      <c r="N2545" s="133"/>
    </row>
    <row r="2546" spans="1:14" x14ac:dyDescent="0.25">
      <c r="A2546" s="130"/>
      <c r="B2546" s="130"/>
      <c r="C2546" s="131"/>
      <c r="D2546" s="112" t="str">
        <f>_xlfn.XLOOKUP(Table1[[#This Row],[Service]],Validation!$A$2:$A$15,Validation!$B$2:$B$15,"",0,1)</f>
        <v/>
      </c>
      <c r="E2546" s="131"/>
      <c r="F2546" s="132"/>
      <c r="G2546" s="133"/>
      <c r="H2546" s="134"/>
      <c r="I2546" s="131"/>
      <c r="J2546" s="131"/>
      <c r="K2546" s="131"/>
      <c r="L2546" s="135">
        <f>Table1[[#This Row],[Per Unit Price]]*MAX(1,Table1[[#This Row],[Qty of Units]])*MAX(1,Table1[[#This Row],['#NCMs Served / FTEs Employed]])*MAX(1,Table1[[#This Row],[Duration of Service]])</f>
        <v>0</v>
      </c>
      <c r="M2546" s="131"/>
      <c r="N2546" s="133"/>
    </row>
    <row r="2547" spans="1:14" x14ac:dyDescent="0.25">
      <c r="A2547" s="130"/>
      <c r="B2547" s="130"/>
      <c r="C2547" s="131"/>
      <c r="D2547" s="112" t="str">
        <f>_xlfn.XLOOKUP(Table1[[#This Row],[Service]],Validation!$A$2:$A$15,Validation!$B$2:$B$15,"",0,1)</f>
        <v/>
      </c>
      <c r="E2547" s="131"/>
      <c r="F2547" s="132"/>
      <c r="G2547" s="133"/>
      <c r="H2547" s="134"/>
      <c r="I2547" s="131"/>
      <c r="J2547" s="131"/>
      <c r="K2547" s="131"/>
      <c r="L2547" s="135">
        <f>Table1[[#This Row],[Per Unit Price]]*MAX(1,Table1[[#This Row],[Qty of Units]])*MAX(1,Table1[[#This Row],['#NCMs Served / FTEs Employed]])*MAX(1,Table1[[#This Row],[Duration of Service]])</f>
        <v>0</v>
      </c>
      <c r="M2547" s="131"/>
      <c r="N2547" s="133"/>
    </row>
    <row r="2548" spans="1:14" x14ac:dyDescent="0.25">
      <c r="A2548" s="130"/>
      <c r="B2548" s="130"/>
      <c r="C2548" s="131"/>
      <c r="D2548" s="112" t="str">
        <f>_xlfn.XLOOKUP(Table1[[#This Row],[Service]],Validation!$A$2:$A$15,Validation!$B$2:$B$15,"",0,1)</f>
        <v/>
      </c>
      <c r="E2548" s="131"/>
      <c r="F2548" s="132"/>
      <c r="G2548" s="133"/>
      <c r="H2548" s="134"/>
      <c r="I2548" s="131"/>
      <c r="J2548" s="131"/>
      <c r="K2548" s="131"/>
      <c r="L2548" s="135">
        <f>Table1[[#This Row],[Per Unit Price]]*MAX(1,Table1[[#This Row],[Qty of Units]])*MAX(1,Table1[[#This Row],['#NCMs Served / FTEs Employed]])*MAX(1,Table1[[#This Row],[Duration of Service]])</f>
        <v>0</v>
      </c>
      <c r="M2548" s="131"/>
      <c r="N2548" s="133"/>
    </row>
    <row r="2549" spans="1:14" x14ac:dyDescent="0.25">
      <c r="A2549" s="130"/>
      <c r="B2549" s="130"/>
      <c r="C2549" s="131"/>
      <c r="D2549" s="112" t="str">
        <f>_xlfn.XLOOKUP(Table1[[#This Row],[Service]],Validation!$A$2:$A$15,Validation!$B$2:$B$15,"",0,1)</f>
        <v/>
      </c>
      <c r="E2549" s="131"/>
      <c r="F2549" s="132"/>
      <c r="G2549" s="133"/>
      <c r="H2549" s="134"/>
      <c r="I2549" s="131"/>
      <c r="J2549" s="131"/>
      <c r="K2549" s="131"/>
      <c r="L2549" s="135">
        <f>Table1[[#This Row],[Per Unit Price]]*MAX(1,Table1[[#This Row],[Qty of Units]])*MAX(1,Table1[[#This Row],['#NCMs Served / FTEs Employed]])*MAX(1,Table1[[#This Row],[Duration of Service]])</f>
        <v>0</v>
      </c>
      <c r="M2549" s="131"/>
      <c r="N2549" s="133"/>
    </row>
    <row r="2550" spans="1:14" x14ac:dyDescent="0.25">
      <c r="A2550" s="130"/>
      <c r="B2550" s="130"/>
      <c r="C2550" s="131"/>
      <c r="D2550" s="112" t="str">
        <f>_xlfn.XLOOKUP(Table1[[#This Row],[Service]],Validation!$A$2:$A$15,Validation!$B$2:$B$15,"",0,1)</f>
        <v/>
      </c>
      <c r="E2550" s="131"/>
      <c r="F2550" s="132"/>
      <c r="G2550" s="133"/>
      <c r="H2550" s="134"/>
      <c r="I2550" s="131"/>
      <c r="J2550" s="131"/>
      <c r="K2550" s="131"/>
      <c r="L2550" s="135">
        <f>Table1[[#This Row],[Per Unit Price]]*MAX(1,Table1[[#This Row],[Qty of Units]])*MAX(1,Table1[[#This Row],['#NCMs Served / FTEs Employed]])*MAX(1,Table1[[#This Row],[Duration of Service]])</f>
        <v>0</v>
      </c>
      <c r="M2550" s="131"/>
      <c r="N2550" s="133"/>
    </row>
    <row r="2551" spans="1:14" x14ac:dyDescent="0.25">
      <c r="A2551" s="130"/>
      <c r="B2551" s="130"/>
      <c r="C2551" s="131"/>
      <c r="D2551" s="112" t="str">
        <f>_xlfn.XLOOKUP(Table1[[#This Row],[Service]],Validation!$A$2:$A$15,Validation!$B$2:$B$15,"",0,1)</f>
        <v/>
      </c>
      <c r="E2551" s="131"/>
      <c r="F2551" s="132"/>
      <c r="G2551" s="133"/>
      <c r="H2551" s="134"/>
      <c r="I2551" s="131"/>
      <c r="J2551" s="131"/>
      <c r="K2551" s="131"/>
      <c r="L2551" s="135">
        <f>Table1[[#This Row],[Per Unit Price]]*MAX(1,Table1[[#This Row],[Qty of Units]])*MAX(1,Table1[[#This Row],['#NCMs Served / FTEs Employed]])*MAX(1,Table1[[#This Row],[Duration of Service]])</f>
        <v>0</v>
      </c>
      <c r="M2551" s="131"/>
      <c r="N2551" s="133"/>
    </row>
    <row r="2552" spans="1:14" x14ac:dyDescent="0.25">
      <c r="A2552" s="130"/>
      <c r="B2552" s="130"/>
      <c r="C2552" s="131"/>
      <c r="D2552" s="112" t="str">
        <f>_xlfn.XLOOKUP(Table1[[#This Row],[Service]],Validation!$A$2:$A$15,Validation!$B$2:$B$15,"",0,1)</f>
        <v/>
      </c>
      <c r="E2552" s="131"/>
      <c r="F2552" s="132"/>
      <c r="G2552" s="133"/>
      <c r="H2552" s="134"/>
      <c r="I2552" s="131"/>
      <c r="J2552" s="131"/>
      <c r="K2552" s="131"/>
      <c r="L2552" s="135">
        <f>Table1[[#This Row],[Per Unit Price]]*MAX(1,Table1[[#This Row],[Qty of Units]])*MAX(1,Table1[[#This Row],['#NCMs Served / FTEs Employed]])*MAX(1,Table1[[#This Row],[Duration of Service]])</f>
        <v>0</v>
      </c>
      <c r="M2552" s="131"/>
      <c r="N2552" s="133"/>
    </row>
    <row r="2553" spans="1:14" x14ac:dyDescent="0.25">
      <c r="A2553" s="130"/>
      <c r="B2553" s="130"/>
      <c r="C2553" s="131"/>
      <c r="D2553" s="112" t="str">
        <f>_xlfn.XLOOKUP(Table1[[#This Row],[Service]],Validation!$A$2:$A$15,Validation!$B$2:$B$15,"",0,1)</f>
        <v/>
      </c>
      <c r="E2553" s="131"/>
      <c r="F2553" s="132"/>
      <c r="G2553" s="133"/>
      <c r="H2553" s="134"/>
      <c r="I2553" s="131"/>
      <c r="J2553" s="131"/>
      <c r="K2553" s="131"/>
      <c r="L2553" s="135">
        <f>Table1[[#This Row],[Per Unit Price]]*MAX(1,Table1[[#This Row],[Qty of Units]])*MAX(1,Table1[[#This Row],['#NCMs Served / FTEs Employed]])*MAX(1,Table1[[#This Row],[Duration of Service]])</f>
        <v>0</v>
      </c>
      <c r="M2553" s="131"/>
      <c r="N2553" s="133"/>
    </row>
    <row r="2554" spans="1:14" x14ac:dyDescent="0.25">
      <c r="A2554" s="130"/>
      <c r="B2554" s="130"/>
      <c r="C2554" s="131"/>
      <c r="D2554" s="112" t="str">
        <f>_xlfn.XLOOKUP(Table1[[#This Row],[Service]],Validation!$A$2:$A$15,Validation!$B$2:$B$15,"",0,1)</f>
        <v/>
      </c>
      <c r="E2554" s="131"/>
      <c r="F2554" s="132"/>
      <c r="G2554" s="133"/>
      <c r="H2554" s="134"/>
      <c r="I2554" s="131"/>
      <c r="J2554" s="131"/>
      <c r="K2554" s="131"/>
      <c r="L2554" s="135">
        <f>Table1[[#This Row],[Per Unit Price]]*MAX(1,Table1[[#This Row],[Qty of Units]])*MAX(1,Table1[[#This Row],['#NCMs Served / FTEs Employed]])*MAX(1,Table1[[#This Row],[Duration of Service]])</f>
        <v>0</v>
      </c>
      <c r="M2554" s="131"/>
      <c r="N2554" s="133"/>
    </row>
    <row r="2555" spans="1:14" x14ac:dyDescent="0.25">
      <c r="A2555" s="130"/>
      <c r="B2555" s="130"/>
      <c r="C2555" s="131"/>
      <c r="D2555" s="112" t="str">
        <f>_xlfn.XLOOKUP(Table1[[#This Row],[Service]],Validation!$A$2:$A$15,Validation!$B$2:$B$15,"",0,1)</f>
        <v/>
      </c>
      <c r="E2555" s="131"/>
      <c r="F2555" s="132"/>
      <c r="G2555" s="133"/>
      <c r="H2555" s="134"/>
      <c r="I2555" s="131"/>
      <c r="J2555" s="131"/>
      <c r="K2555" s="131"/>
      <c r="L2555" s="135">
        <f>Table1[[#This Row],[Per Unit Price]]*MAX(1,Table1[[#This Row],[Qty of Units]])*MAX(1,Table1[[#This Row],['#NCMs Served / FTEs Employed]])*MAX(1,Table1[[#This Row],[Duration of Service]])</f>
        <v>0</v>
      </c>
      <c r="M2555" s="131"/>
      <c r="N2555" s="133"/>
    </row>
    <row r="2556" spans="1:14" x14ac:dyDescent="0.25">
      <c r="A2556" s="130"/>
      <c r="B2556" s="130"/>
      <c r="C2556" s="131"/>
      <c r="D2556" s="112" t="str">
        <f>_xlfn.XLOOKUP(Table1[[#This Row],[Service]],Validation!$A$2:$A$15,Validation!$B$2:$B$15,"",0,1)</f>
        <v/>
      </c>
      <c r="E2556" s="131"/>
      <c r="F2556" s="132"/>
      <c r="G2556" s="133"/>
      <c r="H2556" s="134"/>
      <c r="I2556" s="131"/>
      <c r="J2556" s="131"/>
      <c r="K2556" s="131"/>
      <c r="L2556" s="135">
        <f>Table1[[#This Row],[Per Unit Price]]*MAX(1,Table1[[#This Row],[Qty of Units]])*MAX(1,Table1[[#This Row],['#NCMs Served / FTEs Employed]])*MAX(1,Table1[[#This Row],[Duration of Service]])</f>
        <v>0</v>
      </c>
      <c r="M2556" s="131"/>
      <c r="N2556" s="133"/>
    </row>
    <row r="2557" spans="1:14" x14ac:dyDescent="0.25">
      <c r="A2557" s="130"/>
      <c r="B2557" s="130"/>
      <c r="C2557" s="131"/>
      <c r="D2557" s="112" t="str">
        <f>_xlfn.XLOOKUP(Table1[[#This Row],[Service]],Validation!$A$2:$A$15,Validation!$B$2:$B$15,"",0,1)</f>
        <v/>
      </c>
      <c r="E2557" s="131"/>
      <c r="F2557" s="132"/>
      <c r="G2557" s="133"/>
      <c r="H2557" s="134"/>
      <c r="I2557" s="131"/>
      <c r="J2557" s="131"/>
      <c r="K2557" s="131"/>
      <c r="L2557" s="135">
        <f>Table1[[#This Row],[Per Unit Price]]*MAX(1,Table1[[#This Row],[Qty of Units]])*MAX(1,Table1[[#This Row],['#NCMs Served / FTEs Employed]])*MAX(1,Table1[[#This Row],[Duration of Service]])</f>
        <v>0</v>
      </c>
      <c r="M2557" s="131"/>
      <c r="N2557" s="133"/>
    </row>
    <row r="2558" spans="1:14" x14ac:dyDescent="0.25">
      <c r="A2558" s="130"/>
      <c r="B2558" s="130"/>
      <c r="C2558" s="131"/>
      <c r="D2558" s="112" t="str">
        <f>_xlfn.XLOOKUP(Table1[[#This Row],[Service]],Validation!$A$2:$A$15,Validation!$B$2:$B$15,"",0,1)</f>
        <v/>
      </c>
      <c r="E2558" s="131"/>
      <c r="F2558" s="132"/>
      <c r="G2558" s="133"/>
      <c r="H2558" s="134"/>
      <c r="I2558" s="131"/>
      <c r="J2558" s="131"/>
      <c r="K2558" s="131"/>
      <c r="L2558" s="135">
        <f>Table1[[#This Row],[Per Unit Price]]*MAX(1,Table1[[#This Row],[Qty of Units]])*MAX(1,Table1[[#This Row],['#NCMs Served / FTEs Employed]])*MAX(1,Table1[[#This Row],[Duration of Service]])</f>
        <v>0</v>
      </c>
      <c r="M2558" s="131"/>
      <c r="N2558" s="133"/>
    </row>
    <row r="2559" spans="1:14" x14ac:dyDescent="0.25">
      <c r="A2559" s="130"/>
      <c r="B2559" s="130"/>
      <c r="C2559" s="131"/>
      <c r="D2559" s="112" t="str">
        <f>_xlfn.XLOOKUP(Table1[[#This Row],[Service]],Validation!$A$2:$A$15,Validation!$B$2:$B$15,"",0,1)</f>
        <v/>
      </c>
      <c r="E2559" s="131"/>
      <c r="F2559" s="132"/>
      <c r="G2559" s="133"/>
      <c r="H2559" s="134"/>
      <c r="I2559" s="131"/>
      <c r="J2559" s="131"/>
      <c r="K2559" s="131"/>
      <c r="L2559" s="135">
        <f>Table1[[#This Row],[Per Unit Price]]*MAX(1,Table1[[#This Row],[Qty of Units]])*MAX(1,Table1[[#This Row],['#NCMs Served / FTEs Employed]])*MAX(1,Table1[[#This Row],[Duration of Service]])</f>
        <v>0</v>
      </c>
      <c r="M2559" s="131"/>
      <c r="N2559" s="133"/>
    </row>
    <row r="2560" spans="1:14" x14ac:dyDescent="0.25">
      <c r="A2560" s="130"/>
      <c r="B2560" s="130"/>
      <c r="C2560" s="131"/>
      <c r="D2560" s="112" t="str">
        <f>_xlfn.XLOOKUP(Table1[[#This Row],[Service]],Validation!$A$2:$A$15,Validation!$B$2:$B$15,"",0,1)</f>
        <v/>
      </c>
      <c r="E2560" s="131"/>
      <c r="F2560" s="132"/>
      <c r="G2560" s="133"/>
      <c r="H2560" s="134"/>
      <c r="I2560" s="131"/>
      <c r="J2560" s="131"/>
      <c r="K2560" s="131"/>
      <c r="L2560" s="135">
        <f>Table1[[#This Row],[Per Unit Price]]*MAX(1,Table1[[#This Row],[Qty of Units]])*MAX(1,Table1[[#This Row],['#NCMs Served / FTEs Employed]])*MAX(1,Table1[[#This Row],[Duration of Service]])</f>
        <v>0</v>
      </c>
      <c r="M2560" s="131"/>
      <c r="N2560" s="133"/>
    </row>
    <row r="2561" spans="1:14" x14ac:dyDescent="0.25">
      <c r="A2561" s="130"/>
      <c r="B2561" s="130"/>
      <c r="C2561" s="131"/>
      <c r="D2561" s="112" t="str">
        <f>_xlfn.XLOOKUP(Table1[[#This Row],[Service]],Validation!$A$2:$A$15,Validation!$B$2:$B$15,"",0,1)</f>
        <v/>
      </c>
      <c r="E2561" s="131"/>
      <c r="F2561" s="132"/>
      <c r="G2561" s="133"/>
      <c r="H2561" s="134"/>
      <c r="I2561" s="131"/>
      <c r="J2561" s="131"/>
      <c r="K2561" s="131"/>
      <c r="L2561" s="135">
        <f>Table1[[#This Row],[Per Unit Price]]*MAX(1,Table1[[#This Row],[Qty of Units]])*MAX(1,Table1[[#This Row],['#NCMs Served / FTEs Employed]])*MAX(1,Table1[[#This Row],[Duration of Service]])</f>
        <v>0</v>
      </c>
      <c r="M2561" s="131"/>
      <c r="N2561" s="133"/>
    </row>
    <row r="2562" spans="1:14" x14ac:dyDescent="0.25">
      <c r="A2562" s="130"/>
      <c r="B2562" s="130"/>
      <c r="C2562" s="131"/>
      <c r="D2562" s="112" t="str">
        <f>_xlfn.XLOOKUP(Table1[[#This Row],[Service]],Validation!$A$2:$A$15,Validation!$B$2:$B$15,"",0,1)</f>
        <v/>
      </c>
      <c r="E2562" s="131"/>
      <c r="F2562" s="132"/>
      <c r="G2562" s="133"/>
      <c r="H2562" s="134"/>
      <c r="I2562" s="131"/>
      <c r="J2562" s="131"/>
      <c r="K2562" s="131"/>
      <c r="L2562" s="135">
        <f>Table1[[#This Row],[Per Unit Price]]*MAX(1,Table1[[#This Row],[Qty of Units]])*MAX(1,Table1[[#This Row],['#NCMs Served / FTEs Employed]])*MAX(1,Table1[[#This Row],[Duration of Service]])</f>
        <v>0</v>
      </c>
      <c r="M2562" s="131"/>
      <c r="N2562" s="133"/>
    </row>
    <row r="2563" spans="1:14" x14ac:dyDescent="0.25">
      <c r="A2563" s="130"/>
      <c r="B2563" s="130"/>
      <c r="C2563" s="131"/>
      <c r="D2563" s="112" t="str">
        <f>_xlfn.XLOOKUP(Table1[[#This Row],[Service]],Validation!$A$2:$A$15,Validation!$B$2:$B$15,"",0,1)</f>
        <v/>
      </c>
      <c r="E2563" s="131"/>
      <c r="F2563" s="132"/>
      <c r="G2563" s="133"/>
      <c r="H2563" s="134"/>
      <c r="I2563" s="131"/>
      <c r="J2563" s="131"/>
      <c r="K2563" s="131"/>
      <c r="L2563" s="135">
        <f>Table1[[#This Row],[Per Unit Price]]*MAX(1,Table1[[#This Row],[Qty of Units]])*MAX(1,Table1[[#This Row],['#NCMs Served / FTEs Employed]])*MAX(1,Table1[[#This Row],[Duration of Service]])</f>
        <v>0</v>
      </c>
      <c r="M2563" s="131"/>
      <c r="N2563" s="133"/>
    </row>
    <row r="2564" spans="1:14" x14ac:dyDescent="0.25">
      <c r="A2564" s="130"/>
      <c r="B2564" s="130"/>
      <c r="C2564" s="131"/>
      <c r="D2564" s="112" t="str">
        <f>_xlfn.XLOOKUP(Table1[[#This Row],[Service]],Validation!$A$2:$A$15,Validation!$B$2:$B$15,"",0,1)</f>
        <v/>
      </c>
      <c r="E2564" s="131"/>
      <c r="F2564" s="132"/>
      <c r="G2564" s="133"/>
      <c r="H2564" s="134"/>
      <c r="I2564" s="131"/>
      <c r="J2564" s="131"/>
      <c r="K2564" s="131"/>
      <c r="L2564" s="135">
        <f>Table1[[#This Row],[Per Unit Price]]*MAX(1,Table1[[#This Row],[Qty of Units]])*MAX(1,Table1[[#This Row],['#NCMs Served / FTEs Employed]])*MAX(1,Table1[[#This Row],[Duration of Service]])</f>
        <v>0</v>
      </c>
      <c r="M2564" s="131"/>
      <c r="N2564" s="133"/>
    </row>
    <row r="2565" spans="1:14" x14ac:dyDescent="0.25">
      <c r="A2565" s="130"/>
      <c r="B2565" s="130"/>
      <c r="C2565" s="131"/>
      <c r="D2565" s="112" t="str">
        <f>_xlfn.XLOOKUP(Table1[[#This Row],[Service]],Validation!$A$2:$A$15,Validation!$B$2:$B$15,"",0,1)</f>
        <v/>
      </c>
      <c r="E2565" s="131"/>
      <c r="F2565" s="132"/>
      <c r="G2565" s="133"/>
      <c r="H2565" s="134"/>
      <c r="I2565" s="131"/>
      <c r="J2565" s="131"/>
      <c r="K2565" s="131"/>
      <c r="L2565" s="135">
        <f>Table1[[#This Row],[Per Unit Price]]*MAX(1,Table1[[#This Row],[Qty of Units]])*MAX(1,Table1[[#This Row],['#NCMs Served / FTEs Employed]])*MAX(1,Table1[[#This Row],[Duration of Service]])</f>
        <v>0</v>
      </c>
      <c r="M2565" s="131"/>
      <c r="N2565" s="133"/>
    </row>
    <row r="2566" spans="1:14" x14ac:dyDescent="0.25">
      <c r="A2566" s="130"/>
      <c r="B2566" s="130"/>
      <c r="C2566" s="131"/>
      <c r="D2566" s="112" t="str">
        <f>_xlfn.XLOOKUP(Table1[[#This Row],[Service]],Validation!$A$2:$A$15,Validation!$B$2:$B$15,"",0,1)</f>
        <v/>
      </c>
      <c r="E2566" s="131"/>
      <c r="F2566" s="132"/>
      <c r="G2566" s="133"/>
      <c r="H2566" s="134"/>
      <c r="I2566" s="131"/>
      <c r="J2566" s="131"/>
      <c r="K2566" s="131"/>
      <c r="L2566" s="135">
        <f>Table1[[#This Row],[Per Unit Price]]*MAX(1,Table1[[#This Row],[Qty of Units]])*MAX(1,Table1[[#This Row],['#NCMs Served / FTEs Employed]])*MAX(1,Table1[[#This Row],[Duration of Service]])</f>
        <v>0</v>
      </c>
      <c r="M2566" s="131"/>
      <c r="N2566" s="133"/>
    </row>
    <row r="2567" spans="1:14" x14ac:dyDescent="0.25">
      <c r="A2567" s="130"/>
      <c r="B2567" s="130"/>
      <c r="C2567" s="131"/>
      <c r="D2567" s="112" t="str">
        <f>_xlfn.XLOOKUP(Table1[[#This Row],[Service]],Validation!$A$2:$A$15,Validation!$B$2:$B$15,"",0,1)</f>
        <v/>
      </c>
      <c r="E2567" s="131"/>
      <c r="F2567" s="132"/>
      <c r="G2567" s="133"/>
      <c r="H2567" s="134"/>
      <c r="I2567" s="131"/>
      <c r="J2567" s="131"/>
      <c r="K2567" s="131"/>
      <c r="L2567" s="135">
        <f>Table1[[#This Row],[Per Unit Price]]*MAX(1,Table1[[#This Row],[Qty of Units]])*MAX(1,Table1[[#This Row],['#NCMs Served / FTEs Employed]])*MAX(1,Table1[[#This Row],[Duration of Service]])</f>
        <v>0</v>
      </c>
      <c r="M2567" s="131"/>
      <c r="N2567" s="133"/>
    </row>
    <row r="2568" spans="1:14" x14ac:dyDescent="0.25">
      <c r="A2568" s="130"/>
      <c r="B2568" s="130"/>
      <c r="C2568" s="131"/>
      <c r="D2568" s="112" t="str">
        <f>_xlfn.XLOOKUP(Table1[[#This Row],[Service]],Validation!$A$2:$A$15,Validation!$B$2:$B$15,"",0,1)</f>
        <v/>
      </c>
      <c r="E2568" s="131"/>
      <c r="F2568" s="132"/>
      <c r="G2568" s="133"/>
      <c r="H2568" s="134"/>
      <c r="I2568" s="131"/>
      <c r="J2568" s="131"/>
      <c r="K2568" s="131"/>
      <c r="L2568" s="135">
        <f>Table1[[#This Row],[Per Unit Price]]*MAX(1,Table1[[#This Row],[Qty of Units]])*MAX(1,Table1[[#This Row],['#NCMs Served / FTEs Employed]])*MAX(1,Table1[[#This Row],[Duration of Service]])</f>
        <v>0</v>
      </c>
      <c r="M2568" s="131"/>
      <c r="N2568" s="133"/>
    </row>
    <row r="2569" spans="1:14" x14ac:dyDescent="0.25">
      <c r="A2569" s="130"/>
      <c r="B2569" s="130"/>
      <c r="C2569" s="131"/>
      <c r="D2569" s="112" t="str">
        <f>_xlfn.XLOOKUP(Table1[[#This Row],[Service]],Validation!$A$2:$A$15,Validation!$B$2:$B$15,"",0,1)</f>
        <v/>
      </c>
      <c r="E2569" s="131"/>
      <c r="F2569" s="132"/>
      <c r="G2569" s="133"/>
      <c r="H2569" s="134"/>
      <c r="I2569" s="131"/>
      <c r="J2569" s="131"/>
      <c r="K2569" s="131"/>
      <c r="L2569" s="135">
        <f>Table1[[#This Row],[Per Unit Price]]*MAX(1,Table1[[#This Row],[Qty of Units]])*MAX(1,Table1[[#This Row],['#NCMs Served / FTEs Employed]])*MAX(1,Table1[[#This Row],[Duration of Service]])</f>
        <v>0</v>
      </c>
      <c r="M2569" s="131"/>
      <c r="N2569" s="133"/>
    </row>
    <row r="2570" spans="1:14" x14ac:dyDescent="0.25">
      <c r="A2570" s="130"/>
      <c r="B2570" s="130"/>
      <c r="C2570" s="131"/>
      <c r="D2570" s="112" t="str">
        <f>_xlfn.XLOOKUP(Table1[[#This Row],[Service]],Validation!$A$2:$A$15,Validation!$B$2:$B$15,"",0,1)</f>
        <v/>
      </c>
      <c r="E2570" s="131"/>
      <c r="F2570" s="132"/>
      <c r="G2570" s="133"/>
      <c r="H2570" s="134"/>
      <c r="I2570" s="131"/>
      <c r="J2570" s="131"/>
      <c r="K2570" s="131"/>
      <c r="L2570" s="135">
        <f>Table1[[#This Row],[Per Unit Price]]*MAX(1,Table1[[#This Row],[Qty of Units]])*MAX(1,Table1[[#This Row],['#NCMs Served / FTEs Employed]])*MAX(1,Table1[[#This Row],[Duration of Service]])</f>
        <v>0</v>
      </c>
      <c r="M2570" s="131"/>
      <c r="N2570" s="133"/>
    </row>
    <row r="2571" spans="1:14" x14ac:dyDescent="0.25">
      <c r="A2571" s="130"/>
      <c r="B2571" s="130"/>
      <c r="C2571" s="131"/>
      <c r="D2571" s="112" t="str">
        <f>_xlfn.XLOOKUP(Table1[[#This Row],[Service]],Validation!$A$2:$A$15,Validation!$B$2:$B$15,"",0,1)</f>
        <v/>
      </c>
      <c r="E2571" s="131"/>
      <c r="F2571" s="132"/>
      <c r="G2571" s="133"/>
      <c r="H2571" s="134"/>
      <c r="I2571" s="131"/>
      <c r="J2571" s="131"/>
      <c r="K2571" s="131"/>
      <c r="L2571" s="135">
        <f>Table1[[#This Row],[Per Unit Price]]*MAX(1,Table1[[#This Row],[Qty of Units]])*MAX(1,Table1[[#This Row],['#NCMs Served / FTEs Employed]])*MAX(1,Table1[[#This Row],[Duration of Service]])</f>
        <v>0</v>
      </c>
      <c r="M2571" s="131"/>
      <c r="N2571" s="133"/>
    </row>
    <row r="2572" spans="1:14" x14ac:dyDescent="0.25">
      <c r="A2572" s="130"/>
      <c r="B2572" s="130"/>
      <c r="C2572" s="131"/>
      <c r="D2572" s="112" t="str">
        <f>_xlfn.XLOOKUP(Table1[[#This Row],[Service]],Validation!$A$2:$A$15,Validation!$B$2:$B$15,"",0,1)</f>
        <v/>
      </c>
      <c r="E2572" s="131"/>
      <c r="F2572" s="132"/>
      <c r="G2572" s="133"/>
      <c r="H2572" s="134"/>
      <c r="I2572" s="131"/>
      <c r="J2572" s="131"/>
      <c r="K2572" s="131"/>
      <c r="L2572" s="135">
        <f>Table1[[#This Row],[Per Unit Price]]*MAX(1,Table1[[#This Row],[Qty of Units]])*MAX(1,Table1[[#This Row],['#NCMs Served / FTEs Employed]])*MAX(1,Table1[[#This Row],[Duration of Service]])</f>
        <v>0</v>
      </c>
      <c r="M2572" s="131"/>
      <c r="N2572" s="133"/>
    </row>
    <row r="2573" spans="1:14" x14ac:dyDescent="0.25">
      <c r="A2573" s="130"/>
      <c r="B2573" s="130"/>
      <c r="C2573" s="131"/>
      <c r="D2573" s="112" t="str">
        <f>_xlfn.XLOOKUP(Table1[[#This Row],[Service]],Validation!$A$2:$A$15,Validation!$B$2:$B$15,"",0,1)</f>
        <v/>
      </c>
      <c r="E2573" s="131"/>
      <c r="F2573" s="132"/>
      <c r="G2573" s="133"/>
      <c r="H2573" s="134"/>
      <c r="I2573" s="131"/>
      <c r="J2573" s="131"/>
      <c r="K2573" s="131"/>
      <c r="L2573" s="135">
        <f>Table1[[#This Row],[Per Unit Price]]*MAX(1,Table1[[#This Row],[Qty of Units]])*MAX(1,Table1[[#This Row],['#NCMs Served / FTEs Employed]])*MAX(1,Table1[[#This Row],[Duration of Service]])</f>
        <v>0</v>
      </c>
      <c r="M2573" s="131"/>
      <c r="N2573" s="133"/>
    </row>
    <row r="2574" spans="1:14" x14ac:dyDescent="0.25">
      <c r="A2574" s="130"/>
      <c r="B2574" s="130"/>
      <c r="C2574" s="131"/>
      <c r="D2574" s="112" t="str">
        <f>_xlfn.XLOOKUP(Table1[[#This Row],[Service]],Validation!$A$2:$A$15,Validation!$B$2:$B$15,"",0,1)</f>
        <v/>
      </c>
      <c r="E2574" s="131"/>
      <c r="F2574" s="132"/>
      <c r="G2574" s="133"/>
      <c r="H2574" s="134"/>
      <c r="I2574" s="131"/>
      <c r="J2574" s="131"/>
      <c r="K2574" s="131"/>
      <c r="L2574" s="135">
        <f>Table1[[#This Row],[Per Unit Price]]*MAX(1,Table1[[#This Row],[Qty of Units]])*MAX(1,Table1[[#This Row],['#NCMs Served / FTEs Employed]])*MAX(1,Table1[[#This Row],[Duration of Service]])</f>
        <v>0</v>
      </c>
      <c r="M2574" s="131"/>
      <c r="N2574" s="133"/>
    </row>
    <row r="2575" spans="1:14" x14ac:dyDescent="0.25">
      <c r="A2575" s="130"/>
      <c r="B2575" s="130"/>
      <c r="C2575" s="131"/>
      <c r="D2575" s="112" t="str">
        <f>_xlfn.XLOOKUP(Table1[[#This Row],[Service]],Validation!$A$2:$A$15,Validation!$B$2:$B$15,"",0,1)</f>
        <v/>
      </c>
      <c r="E2575" s="131"/>
      <c r="F2575" s="132"/>
      <c r="G2575" s="133"/>
      <c r="H2575" s="134"/>
      <c r="I2575" s="131"/>
      <c r="J2575" s="131"/>
      <c r="K2575" s="131"/>
      <c r="L2575" s="135">
        <f>Table1[[#This Row],[Per Unit Price]]*MAX(1,Table1[[#This Row],[Qty of Units]])*MAX(1,Table1[[#This Row],['#NCMs Served / FTEs Employed]])*MAX(1,Table1[[#This Row],[Duration of Service]])</f>
        <v>0</v>
      </c>
      <c r="M2575" s="131"/>
      <c r="N2575" s="133"/>
    </row>
    <row r="2576" spans="1:14" x14ac:dyDescent="0.25">
      <c r="A2576" s="130"/>
      <c r="B2576" s="130"/>
      <c r="C2576" s="131"/>
      <c r="D2576" s="112" t="str">
        <f>_xlfn.XLOOKUP(Table1[[#This Row],[Service]],Validation!$A$2:$A$15,Validation!$B$2:$B$15,"",0,1)</f>
        <v/>
      </c>
      <c r="E2576" s="131"/>
      <c r="F2576" s="132"/>
      <c r="G2576" s="133"/>
      <c r="H2576" s="134"/>
      <c r="I2576" s="131"/>
      <c r="J2576" s="131"/>
      <c r="K2576" s="131"/>
      <c r="L2576" s="135">
        <f>Table1[[#This Row],[Per Unit Price]]*MAX(1,Table1[[#This Row],[Qty of Units]])*MAX(1,Table1[[#This Row],['#NCMs Served / FTEs Employed]])*MAX(1,Table1[[#This Row],[Duration of Service]])</f>
        <v>0</v>
      </c>
      <c r="M2576" s="131"/>
      <c r="N2576" s="133"/>
    </row>
    <row r="2577" spans="1:14" x14ac:dyDescent="0.25">
      <c r="A2577" s="130"/>
      <c r="B2577" s="130"/>
      <c r="C2577" s="131"/>
      <c r="D2577" s="112" t="str">
        <f>_xlfn.XLOOKUP(Table1[[#This Row],[Service]],Validation!$A$2:$A$15,Validation!$B$2:$B$15,"",0,1)</f>
        <v/>
      </c>
      <c r="E2577" s="131"/>
      <c r="F2577" s="132"/>
      <c r="G2577" s="133"/>
      <c r="H2577" s="134"/>
      <c r="I2577" s="131"/>
      <c r="J2577" s="131"/>
      <c r="K2577" s="131"/>
      <c r="L2577" s="135">
        <f>Table1[[#This Row],[Per Unit Price]]*MAX(1,Table1[[#This Row],[Qty of Units]])*MAX(1,Table1[[#This Row],['#NCMs Served / FTEs Employed]])*MAX(1,Table1[[#This Row],[Duration of Service]])</f>
        <v>0</v>
      </c>
      <c r="M2577" s="131"/>
      <c r="N2577" s="133"/>
    </row>
    <row r="2578" spans="1:14" x14ac:dyDescent="0.25">
      <c r="A2578" s="130"/>
      <c r="B2578" s="130"/>
      <c r="C2578" s="131"/>
      <c r="D2578" s="112" t="str">
        <f>_xlfn.XLOOKUP(Table1[[#This Row],[Service]],Validation!$A$2:$A$15,Validation!$B$2:$B$15,"",0,1)</f>
        <v/>
      </c>
      <c r="E2578" s="131"/>
      <c r="F2578" s="132"/>
      <c r="G2578" s="133"/>
      <c r="H2578" s="134"/>
      <c r="I2578" s="131"/>
      <c r="J2578" s="131"/>
      <c r="K2578" s="131"/>
      <c r="L2578" s="135">
        <f>Table1[[#This Row],[Per Unit Price]]*MAX(1,Table1[[#This Row],[Qty of Units]])*MAX(1,Table1[[#This Row],['#NCMs Served / FTEs Employed]])*MAX(1,Table1[[#This Row],[Duration of Service]])</f>
        <v>0</v>
      </c>
      <c r="M2578" s="131"/>
      <c r="N2578" s="133"/>
    </row>
    <row r="2579" spans="1:14" x14ac:dyDescent="0.25">
      <c r="A2579" s="130"/>
      <c r="B2579" s="130"/>
      <c r="C2579" s="131"/>
      <c r="D2579" s="112" t="str">
        <f>_xlfn.XLOOKUP(Table1[[#This Row],[Service]],Validation!$A$2:$A$15,Validation!$B$2:$B$15,"",0,1)</f>
        <v/>
      </c>
      <c r="E2579" s="131"/>
      <c r="F2579" s="132"/>
      <c r="G2579" s="133"/>
      <c r="H2579" s="134"/>
      <c r="I2579" s="131"/>
      <c r="J2579" s="131"/>
      <c r="K2579" s="131"/>
      <c r="L2579" s="135">
        <f>Table1[[#This Row],[Per Unit Price]]*MAX(1,Table1[[#This Row],[Qty of Units]])*MAX(1,Table1[[#This Row],['#NCMs Served / FTEs Employed]])*MAX(1,Table1[[#This Row],[Duration of Service]])</f>
        <v>0</v>
      </c>
      <c r="M2579" s="131"/>
      <c r="N2579" s="133"/>
    </row>
    <row r="2580" spans="1:14" x14ac:dyDescent="0.25">
      <c r="A2580" s="130"/>
      <c r="B2580" s="130"/>
      <c r="C2580" s="131"/>
      <c r="D2580" s="112" t="str">
        <f>_xlfn.XLOOKUP(Table1[[#This Row],[Service]],Validation!$A$2:$A$15,Validation!$B$2:$B$15,"",0,1)</f>
        <v/>
      </c>
      <c r="E2580" s="131"/>
      <c r="F2580" s="132"/>
      <c r="G2580" s="133"/>
      <c r="H2580" s="134"/>
      <c r="I2580" s="131"/>
      <c r="J2580" s="131"/>
      <c r="K2580" s="131"/>
      <c r="L2580" s="135">
        <f>Table1[[#This Row],[Per Unit Price]]*MAX(1,Table1[[#This Row],[Qty of Units]])*MAX(1,Table1[[#This Row],['#NCMs Served / FTEs Employed]])*MAX(1,Table1[[#This Row],[Duration of Service]])</f>
        <v>0</v>
      </c>
      <c r="M2580" s="131"/>
      <c r="N2580" s="133"/>
    </row>
    <row r="2581" spans="1:14" x14ac:dyDescent="0.25">
      <c r="A2581" s="130"/>
      <c r="B2581" s="130"/>
      <c r="C2581" s="131"/>
      <c r="D2581" s="112" t="str">
        <f>_xlfn.XLOOKUP(Table1[[#This Row],[Service]],Validation!$A$2:$A$15,Validation!$B$2:$B$15,"",0,1)</f>
        <v/>
      </c>
      <c r="E2581" s="131"/>
      <c r="F2581" s="132"/>
      <c r="G2581" s="133"/>
      <c r="H2581" s="134"/>
      <c r="I2581" s="131"/>
      <c r="J2581" s="131"/>
      <c r="K2581" s="131"/>
      <c r="L2581" s="135">
        <f>Table1[[#This Row],[Per Unit Price]]*MAX(1,Table1[[#This Row],[Qty of Units]])*MAX(1,Table1[[#This Row],['#NCMs Served / FTEs Employed]])*MAX(1,Table1[[#This Row],[Duration of Service]])</f>
        <v>0</v>
      </c>
      <c r="M2581" s="131"/>
      <c r="N2581" s="133"/>
    </row>
    <row r="2582" spans="1:14" x14ac:dyDescent="0.25">
      <c r="A2582" s="130"/>
      <c r="B2582" s="130"/>
      <c r="C2582" s="131"/>
      <c r="D2582" s="112" t="str">
        <f>_xlfn.XLOOKUP(Table1[[#This Row],[Service]],Validation!$A$2:$A$15,Validation!$B$2:$B$15,"",0,1)</f>
        <v/>
      </c>
      <c r="E2582" s="131"/>
      <c r="F2582" s="132"/>
      <c r="G2582" s="133"/>
      <c r="H2582" s="134"/>
      <c r="I2582" s="131"/>
      <c r="J2582" s="131"/>
      <c r="K2582" s="131"/>
      <c r="L2582" s="135">
        <f>Table1[[#This Row],[Per Unit Price]]*MAX(1,Table1[[#This Row],[Qty of Units]])*MAX(1,Table1[[#This Row],['#NCMs Served / FTEs Employed]])*MAX(1,Table1[[#This Row],[Duration of Service]])</f>
        <v>0</v>
      </c>
      <c r="M2582" s="131"/>
      <c r="N2582" s="133"/>
    </row>
    <row r="2583" spans="1:14" x14ac:dyDescent="0.25">
      <c r="A2583" s="130"/>
      <c r="B2583" s="130"/>
      <c r="C2583" s="131"/>
      <c r="D2583" s="112" t="str">
        <f>_xlfn.XLOOKUP(Table1[[#This Row],[Service]],Validation!$A$2:$A$15,Validation!$B$2:$B$15,"",0,1)</f>
        <v/>
      </c>
      <c r="E2583" s="131"/>
      <c r="F2583" s="132"/>
      <c r="G2583" s="133"/>
      <c r="H2583" s="134"/>
      <c r="I2583" s="131"/>
      <c r="J2583" s="131"/>
      <c r="K2583" s="131"/>
      <c r="L2583" s="135">
        <f>Table1[[#This Row],[Per Unit Price]]*MAX(1,Table1[[#This Row],[Qty of Units]])*MAX(1,Table1[[#This Row],['#NCMs Served / FTEs Employed]])*MAX(1,Table1[[#This Row],[Duration of Service]])</f>
        <v>0</v>
      </c>
      <c r="M2583" s="131"/>
      <c r="N2583" s="133"/>
    </row>
    <row r="2584" spans="1:14" x14ac:dyDescent="0.25">
      <c r="A2584" s="130"/>
      <c r="B2584" s="130"/>
      <c r="C2584" s="131"/>
      <c r="D2584" s="112" t="str">
        <f>_xlfn.XLOOKUP(Table1[[#This Row],[Service]],Validation!$A$2:$A$15,Validation!$B$2:$B$15,"",0,1)</f>
        <v/>
      </c>
      <c r="E2584" s="131"/>
      <c r="F2584" s="132"/>
      <c r="G2584" s="133"/>
      <c r="H2584" s="134"/>
      <c r="I2584" s="131"/>
      <c r="J2584" s="131"/>
      <c r="K2584" s="131"/>
      <c r="L2584" s="135">
        <f>Table1[[#This Row],[Per Unit Price]]*MAX(1,Table1[[#This Row],[Qty of Units]])*MAX(1,Table1[[#This Row],['#NCMs Served / FTEs Employed]])*MAX(1,Table1[[#This Row],[Duration of Service]])</f>
        <v>0</v>
      </c>
      <c r="M2584" s="131"/>
      <c r="N2584" s="133"/>
    </row>
    <row r="2585" spans="1:14" x14ac:dyDescent="0.25">
      <c r="A2585" s="130"/>
      <c r="B2585" s="130"/>
      <c r="C2585" s="131"/>
      <c r="D2585" s="112" t="str">
        <f>_xlfn.XLOOKUP(Table1[[#This Row],[Service]],Validation!$A$2:$A$15,Validation!$B$2:$B$15,"",0,1)</f>
        <v/>
      </c>
      <c r="E2585" s="131"/>
      <c r="F2585" s="132"/>
      <c r="G2585" s="133"/>
      <c r="H2585" s="134"/>
      <c r="I2585" s="131"/>
      <c r="J2585" s="131"/>
      <c r="K2585" s="131"/>
      <c r="L2585" s="135">
        <f>Table1[[#This Row],[Per Unit Price]]*MAX(1,Table1[[#This Row],[Qty of Units]])*MAX(1,Table1[[#This Row],['#NCMs Served / FTEs Employed]])*MAX(1,Table1[[#This Row],[Duration of Service]])</f>
        <v>0</v>
      </c>
      <c r="M2585" s="131"/>
      <c r="N2585" s="133"/>
    </row>
    <row r="2586" spans="1:14" x14ac:dyDescent="0.25">
      <c r="A2586" s="130"/>
      <c r="B2586" s="130"/>
      <c r="C2586" s="131"/>
      <c r="D2586" s="112" t="str">
        <f>_xlfn.XLOOKUP(Table1[[#This Row],[Service]],Validation!$A$2:$A$15,Validation!$B$2:$B$15,"",0,1)</f>
        <v/>
      </c>
      <c r="E2586" s="131"/>
      <c r="F2586" s="132"/>
      <c r="G2586" s="133"/>
      <c r="H2586" s="134"/>
      <c r="I2586" s="131"/>
      <c r="J2586" s="131"/>
      <c r="K2586" s="131"/>
      <c r="L2586" s="135">
        <f>Table1[[#This Row],[Per Unit Price]]*MAX(1,Table1[[#This Row],[Qty of Units]])*MAX(1,Table1[[#This Row],['#NCMs Served / FTEs Employed]])*MAX(1,Table1[[#This Row],[Duration of Service]])</f>
        <v>0</v>
      </c>
      <c r="M2586" s="131"/>
      <c r="N2586" s="133"/>
    </row>
    <row r="2587" spans="1:14" x14ac:dyDescent="0.25">
      <c r="A2587" s="130"/>
      <c r="B2587" s="130"/>
      <c r="C2587" s="131"/>
      <c r="D2587" s="112" t="str">
        <f>_xlfn.XLOOKUP(Table1[[#This Row],[Service]],Validation!$A$2:$A$15,Validation!$B$2:$B$15,"",0,1)</f>
        <v/>
      </c>
      <c r="E2587" s="131"/>
      <c r="F2587" s="132"/>
      <c r="G2587" s="133"/>
      <c r="H2587" s="134"/>
      <c r="I2587" s="131"/>
      <c r="J2587" s="131"/>
      <c r="K2587" s="131"/>
      <c r="L2587" s="135">
        <f>Table1[[#This Row],[Per Unit Price]]*MAX(1,Table1[[#This Row],[Qty of Units]])*MAX(1,Table1[[#This Row],['#NCMs Served / FTEs Employed]])*MAX(1,Table1[[#This Row],[Duration of Service]])</f>
        <v>0</v>
      </c>
      <c r="M2587" s="131"/>
      <c r="N2587" s="133"/>
    </row>
    <row r="2588" spans="1:14" x14ac:dyDescent="0.25">
      <c r="A2588" s="130"/>
      <c r="B2588" s="130"/>
      <c r="C2588" s="131"/>
      <c r="D2588" s="112" t="str">
        <f>_xlfn.XLOOKUP(Table1[[#This Row],[Service]],Validation!$A$2:$A$15,Validation!$B$2:$B$15,"",0,1)</f>
        <v/>
      </c>
      <c r="E2588" s="131"/>
      <c r="F2588" s="132"/>
      <c r="G2588" s="133"/>
      <c r="H2588" s="134"/>
      <c r="I2588" s="131"/>
      <c r="J2588" s="131"/>
      <c r="K2588" s="131"/>
      <c r="L2588" s="135">
        <f>Table1[[#This Row],[Per Unit Price]]*MAX(1,Table1[[#This Row],[Qty of Units]])*MAX(1,Table1[[#This Row],['#NCMs Served / FTEs Employed]])*MAX(1,Table1[[#This Row],[Duration of Service]])</f>
        <v>0</v>
      </c>
      <c r="M2588" s="131"/>
      <c r="N2588" s="133"/>
    </row>
    <row r="2589" spans="1:14" x14ac:dyDescent="0.25">
      <c r="A2589" s="130"/>
      <c r="B2589" s="130"/>
      <c r="C2589" s="131"/>
      <c r="D2589" s="112" t="str">
        <f>_xlfn.XLOOKUP(Table1[[#This Row],[Service]],Validation!$A$2:$A$15,Validation!$B$2:$B$15,"",0,1)</f>
        <v/>
      </c>
      <c r="E2589" s="131"/>
      <c r="F2589" s="132"/>
      <c r="G2589" s="133"/>
      <c r="H2589" s="134"/>
      <c r="I2589" s="131"/>
      <c r="J2589" s="131"/>
      <c r="K2589" s="131"/>
      <c r="L2589" s="135">
        <f>Table1[[#This Row],[Per Unit Price]]*MAX(1,Table1[[#This Row],[Qty of Units]])*MAX(1,Table1[[#This Row],['#NCMs Served / FTEs Employed]])*MAX(1,Table1[[#This Row],[Duration of Service]])</f>
        <v>0</v>
      </c>
      <c r="M2589" s="131"/>
      <c r="N2589" s="133"/>
    </row>
    <row r="2590" spans="1:14" x14ac:dyDescent="0.25">
      <c r="A2590" s="130"/>
      <c r="B2590" s="130"/>
      <c r="C2590" s="131"/>
      <c r="D2590" s="112" t="str">
        <f>_xlfn.XLOOKUP(Table1[[#This Row],[Service]],Validation!$A$2:$A$15,Validation!$B$2:$B$15,"",0,1)</f>
        <v/>
      </c>
      <c r="E2590" s="131"/>
      <c r="F2590" s="132"/>
      <c r="G2590" s="133"/>
      <c r="H2590" s="134"/>
      <c r="I2590" s="131"/>
      <c r="J2590" s="131"/>
      <c r="K2590" s="131"/>
      <c r="L2590" s="135">
        <f>Table1[[#This Row],[Per Unit Price]]*MAX(1,Table1[[#This Row],[Qty of Units]])*MAX(1,Table1[[#This Row],['#NCMs Served / FTEs Employed]])*MAX(1,Table1[[#This Row],[Duration of Service]])</f>
        <v>0</v>
      </c>
      <c r="M2590" s="131"/>
      <c r="N2590" s="133"/>
    </row>
    <row r="2591" spans="1:14" x14ac:dyDescent="0.25">
      <c r="A2591" s="130"/>
      <c r="B2591" s="130"/>
      <c r="C2591" s="131"/>
      <c r="D2591" s="112" t="str">
        <f>_xlfn.XLOOKUP(Table1[[#This Row],[Service]],Validation!$A$2:$A$15,Validation!$B$2:$B$15,"",0,1)</f>
        <v/>
      </c>
      <c r="E2591" s="131"/>
      <c r="F2591" s="132"/>
      <c r="G2591" s="133"/>
      <c r="H2591" s="134"/>
      <c r="I2591" s="131"/>
      <c r="J2591" s="131"/>
      <c r="K2591" s="131"/>
      <c r="L2591" s="135">
        <f>Table1[[#This Row],[Per Unit Price]]*MAX(1,Table1[[#This Row],[Qty of Units]])*MAX(1,Table1[[#This Row],['#NCMs Served / FTEs Employed]])*MAX(1,Table1[[#This Row],[Duration of Service]])</f>
        <v>0</v>
      </c>
      <c r="M2591" s="131"/>
      <c r="N2591" s="133"/>
    </row>
    <row r="2592" spans="1:14" x14ac:dyDescent="0.25">
      <c r="A2592" s="130"/>
      <c r="B2592" s="130"/>
      <c r="C2592" s="131"/>
      <c r="D2592" s="112" t="str">
        <f>_xlfn.XLOOKUP(Table1[[#This Row],[Service]],Validation!$A$2:$A$15,Validation!$B$2:$B$15,"",0,1)</f>
        <v/>
      </c>
      <c r="E2592" s="131"/>
      <c r="F2592" s="132"/>
      <c r="G2592" s="133"/>
      <c r="H2592" s="134"/>
      <c r="I2592" s="131"/>
      <c r="J2592" s="131"/>
      <c r="K2592" s="131"/>
      <c r="L2592" s="135">
        <f>Table1[[#This Row],[Per Unit Price]]*MAX(1,Table1[[#This Row],[Qty of Units]])*MAX(1,Table1[[#This Row],['#NCMs Served / FTEs Employed]])*MAX(1,Table1[[#This Row],[Duration of Service]])</f>
        <v>0</v>
      </c>
      <c r="M2592" s="131"/>
      <c r="N2592" s="133"/>
    </row>
    <row r="2593" spans="1:14" x14ac:dyDescent="0.25">
      <c r="A2593" s="130"/>
      <c r="B2593" s="130"/>
      <c r="C2593" s="131"/>
      <c r="D2593" s="112" t="str">
        <f>_xlfn.XLOOKUP(Table1[[#This Row],[Service]],Validation!$A$2:$A$15,Validation!$B$2:$B$15,"",0,1)</f>
        <v/>
      </c>
      <c r="E2593" s="131"/>
      <c r="F2593" s="132"/>
      <c r="G2593" s="133"/>
      <c r="H2593" s="134"/>
      <c r="I2593" s="131"/>
      <c r="J2593" s="131"/>
      <c r="K2593" s="131"/>
      <c r="L2593" s="135">
        <f>Table1[[#This Row],[Per Unit Price]]*MAX(1,Table1[[#This Row],[Qty of Units]])*MAX(1,Table1[[#This Row],['#NCMs Served / FTEs Employed]])*MAX(1,Table1[[#This Row],[Duration of Service]])</f>
        <v>0</v>
      </c>
      <c r="M2593" s="131"/>
      <c r="N2593" s="133"/>
    </row>
    <row r="2594" spans="1:14" x14ac:dyDescent="0.25">
      <c r="A2594" s="130"/>
      <c r="B2594" s="130"/>
      <c r="C2594" s="131"/>
      <c r="D2594" s="112" t="str">
        <f>_xlfn.XLOOKUP(Table1[[#This Row],[Service]],Validation!$A$2:$A$15,Validation!$B$2:$B$15,"",0,1)</f>
        <v/>
      </c>
      <c r="E2594" s="131"/>
      <c r="F2594" s="132"/>
      <c r="G2594" s="133"/>
      <c r="H2594" s="134"/>
      <c r="I2594" s="131"/>
      <c r="J2594" s="131"/>
      <c r="K2594" s="131"/>
      <c r="L2594" s="135">
        <f>Table1[[#This Row],[Per Unit Price]]*MAX(1,Table1[[#This Row],[Qty of Units]])*MAX(1,Table1[[#This Row],['#NCMs Served / FTEs Employed]])*MAX(1,Table1[[#This Row],[Duration of Service]])</f>
        <v>0</v>
      </c>
      <c r="M2594" s="131"/>
      <c r="N2594" s="133"/>
    </row>
    <row r="2595" spans="1:14" x14ac:dyDescent="0.25">
      <c r="A2595" s="130"/>
      <c r="B2595" s="130"/>
      <c r="C2595" s="131"/>
      <c r="D2595" s="112" t="str">
        <f>_xlfn.XLOOKUP(Table1[[#This Row],[Service]],Validation!$A$2:$A$15,Validation!$B$2:$B$15,"",0,1)</f>
        <v/>
      </c>
      <c r="E2595" s="131"/>
      <c r="F2595" s="132"/>
      <c r="G2595" s="133"/>
      <c r="H2595" s="134"/>
      <c r="I2595" s="131"/>
      <c r="J2595" s="131"/>
      <c r="K2595" s="131"/>
      <c r="L2595" s="135">
        <f>Table1[[#This Row],[Per Unit Price]]*MAX(1,Table1[[#This Row],[Qty of Units]])*MAX(1,Table1[[#This Row],['#NCMs Served / FTEs Employed]])*MAX(1,Table1[[#This Row],[Duration of Service]])</f>
        <v>0</v>
      </c>
      <c r="M2595" s="131"/>
      <c r="N2595" s="133"/>
    </row>
    <row r="2596" spans="1:14" x14ac:dyDescent="0.25">
      <c r="A2596" s="130"/>
      <c r="B2596" s="130"/>
      <c r="C2596" s="131"/>
      <c r="D2596" s="112" t="str">
        <f>_xlfn.XLOOKUP(Table1[[#This Row],[Service]],Validation!$A$2:$A$15,Validation!$B$2:$B$15,"",0,1)</f>
        <v/>
      </c>
      <c r="E2596" s="131"/>
      <c r="F2596" s="132"/>
      <c r="G2596" s="133"/>
      <c r="H2596" s="134"/>
      <c r="I2596" s="131"/>
      <c r="J2596" s="131"/>
      <c r="K2596" s="131"/>
      <c r="L2596" s="135">
        <f>Table1[[#This Row],[Per Unit Price]]*MAX(1,Table1[[#This Row],[Qty of Units]])*MAX(1,Table1[[#This Row],['#NCMs Served / FTEs Employed]])*MAX(1,Table1[[#This Row],[Duration of Service]])</f>
        <v>0</v>
      </c>
      <c r="M2596" s="131"/>
      <c r="N2596" s="133"/>
    </row>
    <row r="2597" spans="1:14" x14ac:dyDescent="0.25">
      <c r="A2597" s="130"/>
      <c r="B2597" s="130"/>
      <c r="C2597" s="131"/>
      <c r="D2597" s="112" t="str">
        <f>_xlfn.XLOOKUP(Table1[[#This Row],[Service]],Validation!$A$2:$A$15,Validation!$B$2:$B$15,"",0,1)</f>
        <v/>
      </c>
      <c r="E2597" s="131"/>
      <c r="F2597" s="132"/>
      <c r="G2597" s="133"/>
      <c r="H2597" s="134"/>
      <c r="I2597" s="131"/>
      <c r="J2597" s="131"/>
      <c r="K2597" s="131"/>
      <c r="L2597" s="135">
        <f>Table1[[#This Row],[Per Unit Price]]*MAX(1,Table1[[#This Row],[Qty of Units]])*MAX(1,Table1[[#This Row],['#NCMs Served / FTEs Employed]])*MAX(1,Table1[[#This Row],[Duration of Service]])</f>
        <v>0</v>
      </c>
      <c r="M2597" s="131"/>
      <c r="N2597" s="133"/>
    </row>
    <row r="2598" spans="1:14" x14ac:dyDescent="0.25">
      <c r="A2598" s="130"/>
      <c r="B2598" s="130"/>
      <c r="C2598" s="131"/>
      <c r="D2598" s="112" t="str">
        <f>_xlfn.XLOOKUP(Table1[[#This Row],[Service]],Validation!$A$2:$A$15,Validation!$B$2:$B$15,"",0,1)</f>
        <v/>
      </c>
      <c r="E2598" s="131"/>
      <c r="F2598" s="132"/>
      <c r="G2598" s="133"/>
      <c r="H2598" s="134"/>
      <c r="I2598" s="131"/>
      <c r="J2598" s="131"/>
      <c r="K2598" s="131"/>
      <c r="L2598" s="135">
        <f>Table1[[#This Row],[Per Unit Price]]*MAX(1,Table1[[#This Row],[Qty of Units]])*MAX(1,Table1[[#This Row],['#NCMs Served / FTEs Employed]])*MAX(1,Table1[[#This Row],[Duration of Service]])</f>
        <v>0</v>
      </c>
      <c r="M2598" s="131"/>
      <c r="N2598" s="133"/>
    </row>
    <row r="2599" spans="1:14" x14ac:dyDescent="0.25">
      <c r="A2599" s="130"/>
      <c r="B2599" s="130"/>
      <c r="C2599" s="131"/>
      <c r="D2599" s="112" t="str">
        <f>_xlfn.XLOOKUP(Table1[[#This Row],[Service]],Validation!$A$2:$A$15,Validation!$B$2:$B$15,"",0,1)</f>
        <v/>
      </c>
      <c r="E2599" s="131"/>
      <c r="F2599" s="132"/>
      <c r="G2599" s="133"/>
      <c r="H2599" s="134"/>
      <c r="I2599" s="131"/>
      <c r="J2599" s="131"/>
      <c r="K2599" s="131"/>
      <c r="L2599" s="135">
        <f>Table1[[#This Row],[Per Unit Price]]*MAX(1,Table1[[#This Row],[Qty of Units]])*MAX(1,Table1[[#This Row],['#NCMs Served / FTEs Employed]])*MAX(1,Table1[[#This Row],[Duration of Service]])</f>
        <v>0</v>
      </c>
      <c r="M2599" s="131"/>
      <c r="N2599" s="133"/>
    </row>
    <row r="2600" spans="1:14" x14ac:dyDescent="0.25">
      <c r="A2600" s="130"/>
      <c r="B2600" s="130"/>
      <c r="C2600" s="131"/>
      <c r="D2600" s="112" t="str">
        <f>_xlfn.XLOOKUP(Table1[[#This Row],[Service]],Validation!$A$2:$A$15,Validation!$B$2:$B$15,"",0,1)</f>
        <v/>
      </c>
      <c r="E2600" s="131"/>
      <c r="F2600" s="132"/>
      <c r="G2600" s="133"/>
      <c r="H2600" s="134"/>
      <c r="I2600" s="131"/>
      <c r="J2600" s="131"/>
      <c r="K2600" s="131"/>
      <c r="L2600" s="135">
        <f>Table1[[#This Row],[Per Unit Price]]*MAX(1,Table1[[#This Row],[Qty of Units]])*MAX(1,Table1[[#This Row],['#NCMs Served / FTEs Employed]])*MAX(1,Table1[[#This Row],[Duration of Service]])</f>
        <v>0</v>
      </c>
      <c r="M2600" s="131"/>
      <c r="N2600" s="133"/>
    </row>
    <row r="2601" spans="1:14" x14ac:dyDescent="0.25">
      <c r="A2601" s="130"/>
      <c r="B2601" s="130"/>
      <c r="C2601" s="131"/>
      <c r="D2601" s="112" t="str">
        <f>_xlfn.XLOOKUP(Table1[[#This Row],[Service]],Validation!$A$2:$A$15,Validation!$B$2:$B$15,"",0,1)</f>
        <v/>
      </c>
      <c r="E2601" s="131"/>
      <c r="F2601" s="132"/>
      <c r="G2601" s="133"/>
      <c r="H2601" s="134"/>
      <c r="I2601" s="131"/>
      <c r="J2601" s="131"/>
      <c r="K2601" s="131"/>
      <c r="L2601" s="135">
        <f>Table1[[#This Row],[Per Unit Price]]*MAX(1,Table1[[#This Row],[Qty of Units]])*MAX(1,Table1[[#This Row],['#NCMs Served / FTEs Employed]])*MAX(1,Table1[[#This Row],[Duration of Service]])</f>
        <v>0</v>
      </c>
      <c r="M2601" s="131"/>
      <c r="N2601" s="133"/>
    </row>
    <row r="2602" spans="1:14" x14ac:dyDescent="0.25">
      <c r="A2602" s="130"/>
      <c r="B2602" s="130"/>
      <c r="C2602" s="131"/>
      <c r="D2602" s="112" t="str">
        <f>_xlfn.XLOOKUP(Table1[[#This Row],[Service]],Validation!$A$2:$A$15,Validation!$B$2:$B$15,"",0,1)</f>
        <v/>
      </c>
      <c r="E2602" s="131"/>
      <c r="F2602" s="132"/>
      <c r="G2602" s="133"/>
      <c r="H2602" s="134"/>
      <c r="I2602" s="131"/>
      <c r="J2602" s="131"/>
      <c r="K2602" s="131"/>
      <c r="L2602" s="135">
        <f>Table1[[#This Row],[Per Unit Price]]*MAX(1,Table1[[#This Row],[Qty of Units]])*MAX(1,Table1[[#This Row],['#NCMs Served / FTEs Employed]])*MAX(1,Table1[[#This Row],[Duration of Service]])</f>
        <v>0</v>
      </c>
      <c r="M2602" s="131"/>
      <c r="N2602" s="133"/>
    </row>
    <row r="2603" spans="1:14" x14ac:dyDescent="0.25">
      <c r="A2603" s="130"/>
      <c r="B2603" s="130"/>
      <c r="C2603" s="131"/>
      <c r="D2603" s="112" t="str">
        <f>_xlfn.XLOOKUP(Table1[[#This Row],[Service]],Validation!$A$2:$A$15,Validation!$B$2:$B$15,"",0,1)</f>
        <v/>
      </c>
      <c r="E2603" s="131"/>
      <c r="F2603" s="132"/>
      <c r="G2603" s="133"/>
      <c r="H2603" s="134"/>
      <c r="I2603" s="131"/>
      <c r="J2603" s="131"/>
      <c r="K2603" s="131"/>
      <c r="L2603" s="135">
        <f>Table1[[#This Row],[Per Unit Price]]*MAX(1,Table1[[#This Row],[Qty of Units]])*MAX(1,Table1[[#This Row],['#NCMs Served / FTEs Employed]])*MAX(1,Table1[[#This Row],[Duration of Service]])</f>
        <v>0</v>
      </c>
      <c r="M2603" s="131"/>
      <c r="N2603" s="133"/>
    </row>
    <row r="2604" spans="1:14" x14ac:dyDescent="0.25">
      <c r="A2604" s="130"/>
      <c r="B2604" s="130"/>
      <c r="C2604" s="131"/>
      <c r="D2604" s="112" t="str">
        <f>_xlfn.XLOOKUP(Table1[[#This Row],[Service]],Validation!$A$2:$A$15,Validation!$B$2:$B$15,"",0,1)</f>
        <v/>
      </c>
      <c r="E2604" s="131"/>
      <c r="F2604" s="132"/>
      <c r="G2604" s="133"/>
      <c r="H2604" s="134"/>
      <c r="I2604" s="131"/>
      <c r="J2604" s="131"/>
      <c r="K2604" s="131"/>
      <c r="L2604" s="135">
        <f>Table1[[#This Row],[Per Unit Price]]*MAX(1,Table1[[#This Row],[Qty of Units]])*MAX(1,Table1[[#This Row],['#NCMs Served / FTEs Employed]])*MAX(1,Table1[[#This Row],[Duration of Service]])</f>
        <v>0</v>
      </c>
      <c r="M2604" s="131"/>
      <c r="N2604" s="133"/>
    </row>
    <row r="2605" spans="1:14" x14ac:dyDescent="0.25">
      <c r="A2605" s="130"/>
      <c r="B2605" s="130"/>
      <c r="C2605" s="131"/>
      <c r="D2605" s="112" t="str">
        <f>_xlfn.XLOOKUP(Table1[[#This Row],[Service]],Validation!$A$2:$A$15,Validation!$B$2:$B$15,"",0,1)</f>
        <v/>
      </c>
      <c r="E2605" s="131"/>
      <c r="F2605" s="132"/>
      <c r="G2605" s="133"/>
      <c r="H2605" s="134"/>
      <c r="I2605" s="131"/>
      <c r="J2605" s="131"/>
      <c r="K2605" s="131"/>
      <c r="L2605" s="135">
        <f>Table1[[#This Row],[Per Unit Price]]*MAX(1,Table1[[#This Row],[Qty of Units]])*MAX(1,Table1[[#This Row],['#NCMs Served / FTEs Employed]])*MAX(1,Table1[[#This Row],[Duration of Service]])</f>
        <v>0</v>
      </c>
      <c r="M2605" s="131"/>
      <c r="N2605" s="133"/>
    </row>
    <row r="2606" spans="1:14" x14ac:dyDescent="0.25">
      <c r="A2606" s="130"/>
      <c r="B2606" s="130"/>
      <c r="C2606" s="131"/>
      <c r="D2606" s="112" t="str">
        <f>_xlfn.XLOOKUP(Table1[[#This Row],[Service]],Validation!$A$2:$A$15,Validation!$B$2:$B$15,"",0,1)</f>
        <v/>
      </c>
      <c r="E2606" s="131"/>
      <c r="F2606" s="132"/>
      <c r="G2606" s="133"/>
      <c r="H2606" s="134"/>
      <c r="I2606" s="131"/>
      <c r="J2606" s="131"/>
      <c r="K2606" s="131"/>
      <c r="L2606" s="135">
        <f>Table1[[#This Row],[Per Unit Price]]*MAX(1,Table1[[#This Row],[Qty of Units]])*MAX(1,Table1[[#This Row],['#NCMs Served / FTEs Employed]])*MAX(1,Table1[[#This Row],[Duration of Service]])</f>
        <v>0</v>
      </c>
      <c r="M2606" s="131"/>
      <c r="N2606" s="133"/>
    </row>
    <row r="2607" spans="1:14" x14ac:dyDescent="0.25">
      <c r="A2607" s="130"/>
      <c r="B2607" s="130"/>
      <c r="C2607" s="131"/>
      <c r="D2607" s="112" t="str">
        <f>_xlfn.XLOOKUP(Table1[[#This Row],[Service]],Validation!$A$2:$A$15,Validation!$B$2:$B$15,"",0,1)</f>
        <v/>
      </c>
      <c r="E2607" s="131"/>
      <c r="F2607" s="132"/>
      <c r="G2607" s="133"/>
      <c r="H2607" s="134"/>
      <c r="I2607" s="131"/>
      <c r="J2607" s="131"/>
      <c r="K2607" s="131"/>
      <c r="L2607" s="135">
        <f>Table1[[#This Row],[Per Unit Price]]*MAX(1,Table1[[#This Row],[Qty of Units]])*MAX(1,Table1[[#This Row],['#NCMs Served / FTEs Employed]])*MAX(1,Table1[[#This Row],[Duration of Service]])</f>
        <v>0</v>
      </c>
      <c r="M2607" s="131"/>
      <c r="N2607" s="133"/>
    </row>
    <row r="2608" spans="1:14" x14ac:dyDescent="0.25">
      <c r="A2608" s="130"/>
      <c r="B2608" s="130"/>
      <c r="C2608" s="131"/>
      <c r="D2608" s="112" t="str">
        <f>_xlfn.XLOOKUP(Table1[[#This Row],[Service]],Validation!$A$2:$A$15,Validation!$B$2:$B$15,"",0,1)</f>
        <v/>
      </c>
      <c r="E2608" s="131"/>
      <c r="F2608" s="132"/>
      <c r="G2608" s="133"/>
      <c r="H2608" s="134"/>
      <c r="I2608" s="131"/>
      <c r="J2608" s="131"/>
      <c r="K2608" s="131"/>
      <c r="L2608" s="135">
        <f>Table1[[#This Row],[Per Unit Price]]*MAX(1,Table1[[#This Row],[Qty of Units]])*MAX(1,Table1[[#This Row],['#NCMs Served / FTEs Employed]])*MAX(1,Table1[[#This Row],[Duration of Service]])</f>
        <v>0</v>
      </c>
      <c r="M2608" s="131"/>
      <c r="N2608" s="133"/>
    </row>
    <row r="2609" spans="1:14" x14ac:dyDescent="0.25">
      <c r="A2609" s="130"/>
      <c r="B2609" s="130"/>
      <c r="C2609" s="131"/>
      <c r="D2609" s="112" t="str">
        <f>_xlfn.XLOOKUP(Table1[[#This Row],[Service]],Validation!$A$2:$A$15,Validation!$B$2:$B$15,"",0,1)</f>
        <v/>
      </c>
      <c r="E2609" s="131"/>
      <c r="F2609" s="132"/>
      <c r="G2609" s="133"/>
      <c r="H2609" s="134"/>
      <c r="I2609" s="131"/>
      <c r="J2609" s="131"/>
      <c r="K2609" s="131"/>
      <c r="L2609" s="135">
        <f>Table1[[#This Row],[Per Unit Price]]*MAX(1,Table1[[#This Row],[Qty of Units]])*MAX(1,Table1[[#This Row],['#NCMs Served / FTEs Employed]])*MAX(1,Table1[[#This Row],[Duration of Service]])</f>
        <v>0</v>
      </c>
      <c r="M2609" s="131"/>
      <c r="N2609" s="133"/>
    </row>
    <row r="2610" spans="1:14" x14ac:dyDescent="0.25">
      <c r="A2610" s="130"/>
      <c r="B2610" s="130"/>
      <c r="C2610" s="131"/>
      <c r="D2610" s="112" t="str">
        <f>_xlfn.XLOOKUP(Table1[[#This Row],[Service]],Validation!$A$2:$A$15,Validation!$B$2:$B$15,"",0,1)</f>
        <v/>
      </c>
      <c r="E2610" s="131"/>
      <c r="F2610" s="132"/>
      <c r="G2610" s="133"/>
      <c r="H2610" s="134"/>
      <c r="I2610" s="131"/>
      <c r="J2610" s="131"/>
      <c r="K2610" s="131"/>
      <c r="L2610" s="135">
        <f>Table1[[#This Row],[Per Unit Price]]*MAX(1,Table1[[#This Row],[Qty of Units]])*MAX(1,Table1[[#This Row],['#NCMs Served / FTEs Employed]])*MAX(1,Table1[[#This Row],[Duration of Service]])</f>
        <v>0</v>
      </c>
      <c r="M2610" s="131"/>
      <c r="N2610" s="133"/>
    </row>
    <row r="2611" spans="1:14" x14ac:dyDescent="0.25">
      <c r="A2611" s="130"/>
      <c r="B2611" s="130"/>
      <c r="C2611" s="131"/>
      <c r="D2611" s="112" t="str">
        <f>_xlfn.XLOOKUP(Table1[[#This Row],[Service]],Validation!$A$2:$A$15,Validation!$B$2:$B$15,"",0,1)</f>
        <v/>
      </c>
      <c r="E2611" s="131"/>
      <c r="F2611" s="132"/>
      <c r="G2611" s="133"/>
      <c r="H2611" s="134"/>
      <c r="I2611" s="131"/>
      <c r="J2611" s="131"/>
      <c r="K2611" s="131"/>
      <c r="L2611" s="135">
        <f>Table1[[#This Row],[Per Unit Price]]*MAX(1,Table1[[#This Row],[Qty of Units]])*MAX(1,Table1[[#This Row],['#NCMs Served / FTEs Employed]])*MAX(1,Table1[[#This Row],[Duration of Service]])</f>
        <v>0</v>
      </c>
      <c r="M2611" s="131"/>
      <c r="N2611" s="133"/>
    </row>
    <row r="2612" spans="1:14" x14ac:dyDescent="0.25">
      <c r="A2612" s="130"/>
      <c r="B2612" s="130"/>
      <c r="C2612" s="131"/>
      <c r="D2612" s="112" t="str">
        <f>_xlfn.XLOOKUP(Table1[[#This Row],[Service]],Validation!$A$2:$A$15,Validation!$B$2:$B$15,"",0,1)</f>
        <v/>
      </c>
      <c r="E2612" s="131"/>
      <c r="F2612" s="132"/>
      <c r="G2612" s="133"/>
      <c r="H2612" s="134"/>
      <c r="I2612" s="131"/>
      <c r="J2612" s="131"/>
      <c r="K2612" s="131"/>
      <c r="L2612" s="135">
        <f>Table1[[#This Row],[Per Unit Price]]*MAX(1,Table1[[#This Row],[Qty of Units]])*MAX(1,Table1[[#This Row],['#NCMs Served / FTEs Employed]])*MAX(1,Table1[[#This Row],[Duration of Service]])</f>
        <v>0</v>
      </c>
      <c r="M2612" s="131"/>
      <c r="N2612" s="133"/>
    </row>
    <row r="2613" spans="1:14" x14ac:dyDescent="0.25">
      <c r="A2613" s="130"/>
      <c r="B2613" s="130"/>
      <c r="C2613" s="131"/>
      <c r="D2613" s="112" t="str">
        <f>_xlfn.XLOOKUP(Table1[[#This Row],[Service]],Validation!$A$2:$A$15,Validation!$B$2:$B$15,"",0,1)</f>
        <v/>
      </c>
      <c r="E2613" s="131"/>
      <c r="F2613" s="132"/>
      <c r="G2613" s="133"/>
      <c r="H2613" s="134"/>
      <c r="I2613" s="131"/>
      <c r="J2613" s="131"/>
      <c r="K2613" s="131"/>
      <c r="L2613" s="135">
        <f>Table1[[#This Row],[Per Unit Price]]*MAX(1,Table1[[#This Row],[Qty of Units]])*MAX(1,Table1[[#This Row],['#NCMs Served / FTEs Employed]])*MAX(1,Table1[[#This Row],[Duration of Service]])</f>
        <v>0</v>
      </c>
      <c r="M2613" s="131"/>
      <c r="N2613" s="133"/>
    </row>
    <row r="2614" spans="1:14" x14ac:dyDescent="0.25">
      <c r="A2614" s="130"/>
      <c r="B2614" s="130"/>
      <c r="C2614" s="131"/>
      <c r="D2614" s="112" t="str">
        <f>_xlfn.XLOOKUP(Table1[[#This Row],[Service]],Validation!$A$2:$A$15,Validation!$B$2:$B$15,"",0,1)</f>
        <v/>
      </c>
      <c r="E2614" s="131"/>
      <c r="F2614" s="132"/>
      <c r="G2614" s="133"/>
      <c r="H2614" s="134"/>
      <c r="I2614" s="131"/>
      <c r="J2614" s="131"/>
      <c r="K2614" s="131"/>
      <c r="L2614" s="135">
        <f>Table1[[#This Row],[Per Unit Price]]*MAX(1,Table1[[#This Row],[Qty of Units]])*MAX(1,Table1[[#This Row],['#NCMs Served / FTEs Employed]])*MAX(1,Table1[[#This Row],[Duration of Service]])</f>
        <v>0</v>
      </c>
      <c r="M2614" s="131"/>
      <c r="N2614" s="133"/>
    </row>
    <row r="2615" spans="1:14" x14ac:dyDescent="0.25">
      <c r="A2615" s="130"/>
      <c r="B2615" s="130"/>
      <c r="C2615" s="131"/>
      <c r="D2615" s="112" t="str">
        <f>_xlfn.XLOOKUP(Table1[[#This Row],[Service]],Validation!$A$2:$A$15,Validation!$B$2:$B$15,"",0,1)</f>
        <v/>
      </c>
      <c r="E2615" s="131"/>
      <c r="F2615" s="132"/>
      <c r="G2615" s="133"/>
      <c r="H2615" s="134"/>
      <c r="I2615" s="131"/>
      <c r="J2615" s="131"/>
      <c r="K2615" s="131"/>
      <c r="L2615" s="135">
        <f>Table1[[#This Row],[Per Unit Price]]*MAX(1,Table1[[#This Row],[Qty of Units]])*MAX(1,Table1[[#This Row],['#NCMs Served / FTEs Employed]])*MAX(1,Table1[[#This Row],[Duration of Service]])</f>
        <v>0</v>
      </c>
      <c r="M2615" s="131"/>
      <c r="N2615" s="133"/>
    </row>
    <row r="2616" spans="1:14" x14ac:dyDescent="0.25">
      <c r="A2616" s="130"/>
      <c r="B2616" s="130"/>
      <c r="C2616" s="131"/>
      <c r="D2616" s="112" t="str">
        <f>_xlfn.XLOOKUP(Table1[[#This Row],[Service]],Validation!$A$2:$A$15,Validation!$B$2:$B$15,"",0,1)</f>
        <v/>
      </c>
      <c r="E2616" s="131"/>
      <c r="F2616" s="132"/>
      <c r="G2616" s="133"/>
      <c r="H2616" s="134"/>
      <c r="I2616" s="131"/>
      <c r="J2616" s="131"/>
      <c r="K2616" s="131"/>
      <c r="L2616" s="135">
        <f>Table1[[#This Row],[Per Unit Price]]*MAX(1,Table1[[#This Row],[Qty of Units]])*MAX(1,Table1[[#This Row],['#NCMs Served / FTEs Employed]])*MAX(1,Table1[[#This Row],[Duration of Service]])</f>
        <v>0</v>
      </c>
      <c r="M2616" s="131"/>
      <c r="N2616" s="133"/>
    </row>
    <row r="2617" spans="1:14" x14ac:dyDescent="0.25">
      <c r="A2617" s="130"/>
      <c r="B2617" s="130"/>
      <c r="C2617" s="131"/>
      <c r="D2617" s="112" t="str">
        <f>_xlfn.XLOOKUP(Table1[[#This Row],[Service]],Validation!$A$2:$A$15,Validation!$B$2:$B$15,"",0,1)</f>
        <v/>
      </c>
      <c r="E2617" s="131"/>
      <c r="F2617" s="132"/>
      <c r="G2617" s="133"/>
      <c r="H2617" s="134"/>
      <c r="I2617" s="131"/>
      <c r="J2617" s="131"/>
      <c r="K2617" s="131"/>
      <c r="L2617" s="135">
        <f>Table1[[#This Row],[Per Unit Price]]*MAX(1,Table1[[#This Row],[Qty of Units]])*MAX(1,Table1[[#This Row],['#NCMs Served / FTEs Employed]])*MAX(1,Table1[[#This Row],[Duration of Service]])</f>
        <v>0</v>
      </c>
      <c r="M2617" s="131"/>
      <c r="N2617" s="133"/>
    </row>
    <row r="2618" spans="1:14" x14ac:dyDescent="0.25">
      <c r="A2618" s="130"/>
      <c r="B2618" s="130"/>
      <c r="C2618" s="131"/>
      <c r="D2618" s="112" t="str">
        <f>_xlfn.XLOOKUP(Table1[[#This Row],[Service]],Validation!$A$2:$A$15,Validation!$B$2:$B$15,"",0,1)</f>
        <v/>
      </c>
      <c r="E2618" s="131"/>
      <c r="F2618" s="132"/>
      <c r="G2618" s="133"/>
      <c r="H2618" s="134"/>
      <c r="I2618" s="131"/>
      <c r="J2618" s="131"/>
      <c r="K2618" s="131"/>
      <c r="L2618" s="135">
        <f>Table1[[#This Row],[Per Unit Price]]*MAX(1,Table1[[#This Row],[Qty of Units]])*MAX(1,Table1[[#This Row],['#NCMs Served / FTEs Employed]])*MAX(1,Table1[[#This Row],[Duration of Service]])</f>
        <v>0</v>
      </c>
      <c r="M2618" s="131"/>
      <c r="N2618" s="133"/>
    </row>
    <row r="2619" spans="1:14" x14ac:dyDescent="0.25">
      <c r="A2619" s="130"/>
      <c r="B2619" s="130"/>
      <c r="C2619" s="131"/>
      <c r="D2619" s="112" t="str">
        <f>_xlfn.XLOOKUP(Table1[[#This Row],[Service]],Validation!$A$2:$A$15,Validation!$B$2:$B$15,"",0,1)</f>
        <v/>
      </c>
      <c r="E2619" s="131"/>
      <c r="F2619" s="132"/>
      <c r="G2619" s="133"/>
      <c r="H2619" s="134"/>
      <c r="I2619" s="131"/>
      <c r="J2619" s="131"/>
      <c r="K2619" s="131"/>
      <c r="L2619" s="135">
        <f>Table1[[#This Row],[Per Unit Price]]*MAX(1,Table1[[#This Row],[Qty of Units]])*MAX(1,Table1[[#This Row],['#NCMs Served / FTEs Employed]])*MAX(1,Table1[[#This Row],[Duration of Service]])</f>
        <v>0</v>
      </c>
      <c r="M2619" s="131"/>
      <c r="N2619" s="133"/>
    </row>
    <row r="2620" spans="1:14" x14ac:dyDescent="0.25">
      <c r="A2620" s="130"/>
      <c r="B2620" s="130"/>
      <c r="C2620" s="131"/>
      <c r="D2620" s="112" t="str">
        <f>_xlfn.XLOOKUP(Table1[[#This Row],[Service]],Validation!$A$2:$A$15,Validation!$B$2:$B$15,"",0,1)</f>
        <v/>
      </c>
      <c r="E2620" s="131"/>
      <c r="F2620" s="132"/>
      <c r="G2620" s="133"/>
      <c r="H2620" s="134"/>
      <c r="I2620" s="131"/>
      <c r="J2620" s="131"/>
      <c r="K2620" s="131"/>
      <c r="L2620" s="135">
        <f>Table1[[#This Row],[Per Unit Price]]*MAX(1,Table1[[#This Row],[Qty of Units]])*MAX(1,Table1[[#This Row],['#NCMs Served / FTEs Employed]])*MAX(1,Table1[[#This Row],[Duration of Service]])</f>
        <v>0</v>
      </c>
      <c r="M2620" s="131"/>
      <c r="N2620" s="133"/>
    </row>
    <row r="2621" spans="1:14" x14ac:dyDescent="0.25">
      <c r="A2621" s="130"/>
      <c r="B2621" s="130"/>
      <c r="C2621" s="131"/>
      <c r="D2621" s="112" t="str">
        <f>_xlfn.XLOOKUP(Table1[[#This Row],[Service]],Validation!$A$2:$A$15,Validation!$B$2:$B$15,"",0,1)</f>
        <v/>
      </c>
      <c r="E2621" s="131"/>
      <c r="F2621" s="132"/>
      <c r="G2621" s="133"/>
      <c r="H2621" s="134"/>
      <c r="I2621" s="131"/>
      <c r="J2621" s="131"/>
      <c r="K2621" s="131"/>
      <c r="L2621" s="135">
        <f>Table1[[#This Row],[Per Unit Price]]*MAX(1,Table1[[#This Row],[Qty of Units]])*MAX(1,Table1[[#This Row],['#NCMs Served / FTEs Employed]])*MAX(1,Table1[[#This Row],[Duration of Service]])</f>
        <v>0</v>
      </c>
      <c r="M2621" s="131"/>
      <c r="N2621" s="133"/>
    </row>
    <row r="2622" spans="1:14" x14ac:dyDescent="0.25">
      <c r="A2622" s="130"/>
      <c r="B2622" s="130"/>
      <c r="C2622" s="131"/>
      <c r="D2622" s="112" t="str">
        <f>_xlfn.XLOOKUP(Table1[[#This Row],[Service]],Validation!$A$2:$A$15,Validation!$B$2:$B$15,"",0,1)</f>
        <v/>
      </c>
      <c r="E2622" s="131"/>
      <c r="F2622" s="132"/>
      <c r="G2622" s="133"/>
      <c r="H2622" s="134"/>
      <c r="I2622" s="131"/>
      <c r="J2622" s="131"/>
      <c r="K2622" s="131"/>
      <c r="L2622" s="135">
        <f>Table1[[#This Row],[Per Unit Price]]*MAX(1,Table1[[#This Row],[Qty of Units]])*MAX(1,Table1[[#This Row],['#NCMs Served / FTEs Employed]])*MAX(1,Table1[[#This Row],[Duration of Service]])</f>
        <v>0</v>
      </c>
      <c r="M2622" s="131"/>
      <c r="N2622" s="133"/>
    </row>
    <row r="2623" spans="1:14" x14ac:dyDescent="0.25">
      <c r="A2623" s="130"/>
      <c r="B2623" s="130"/>
      <c r="C2623" s="131"/>
      <c r="D2623" s="112" t="str">
        <f>_xlfn.XLOOKUP(Table1[[#This Row],[Service]],Validation!$A$2:$A$15,Validation!$B$2:$B$15,"",0,1)</f>
        <v/>
      </c>
      <c r="E2623" s="131"/>
      <c r="F2623" s="132"/>
      <c r="G2623" s="133"/>
      <c r="H2623" s="134"/>
      <c r="I2623" s="131"/>
      <c r="J2623" s="131"/>
      <c r="K2623" s="131"/>
      <c r="L2623" s="135">
        <f>Table1[[#This Row],[Per Unit Price]]*MAX(1,Table1[[#This Row],[Qty of Units]])*MAX(1,Table1[[#This Row],['#NCMs Served / FTEs Employed]])*MAX(1,Table1[[#This Row],[Duration of Service]])</f>
        <v>0</v>
      </c>
      <c r="M2623" s="131"/>
      <c r="N2623" s="133"/>
    </row>
    <row r="2624" spans="1:14" x14ac:dyDescent="0.25">
      <c r="A2624" s="130"/>
      <c r="B2624" s="130"/>
      <c r="C2624" s="131"/>
      <c r="D2624" s="112" t="str">
        <f>_xlfn.XLOOKUP(Table1[[#This Row],[Service]],Validation!$A$2:$A$15,Validation!$B$2:$B$15,"",0,1)</f>
        <v/>
      </c>
      <c r="E2624" s="131"/>
      <c r="F2624" s="132"/>
      <c r="G2624" s="133"/>
      <c r="H2624" s="134"/>
      <c r="I2624" s="131"/>
      <c r="J2624" s="131"/>
      <c r="K2624" s="131"/>
      <c r="L2624" s="135">
        <f>Table1[[#This Row],[Per Unit Price]]*MAX(1,Table1[[#This Row],[Qty of Units]])*MAX(1,Table1[[#This Row],['#NCMs Served / FTEs Employed]])*MAX(1,Table1[[#This Row],[Duration of Service]])</f>
        <v>0</v>
      </c>
      <c r="M2624" s="131"/>
      <c r="N2624" s="133"/>
    </row>
    <row r="2625" spans="1:14" x14ac:dyDescent="0.25">
      <c r="A2625" s="130"/>
      <c r="B2625" s="130"/>
      <c r="C2625" s="131"/>
      <c r="D2625" s="112" t="str">
        <f>_xlfn.XLOOKUP(Table1[[#This Row],[Service]],Validation!$A$2:$A$15,Validation!$B$2:$B$15,"",0,1)</f>
        <v/>
      </c>
      <c r="E2625" s="131"/>
      <c r="F2625" s="132"/>
      <c r="G2625" s="133"/>
      <c r="H2625" s="134"/>
      <c r="I2625" s="131"/>
      <c r="J2625" s="131"/>
      <c r="K2625" s="131"/>
      <c r="L2625" s="135">
        <f>Table1[[#This Row],[Per Unit Price]]*MAX(1,Table1[[#This Row],[Qty of Units]])*MAX(1,Table1[[#This Row],['#NCMs Served / FTEs Employed]])*MAX(1,Table1[[#This Row],[Duration of Service]])</f>
        <v>0</v>
      </c>
      <c r="M2625" s="131"/>
      <c r="N2625" s="133"/>
    </row>
    <row r="2626" spans="1:14" x14ac:dyDescent="0.25">
      <c r="A2626" s="130"/>
      <c r="B2626" s="130"/>
      <c r="C2626" s="131"/>
      <c r="D2626" s="112" t="str">
        <f>_xlfn.XLOOKUP(Table1[[#This Row],[Service]],Validation!$A$2:$A$15,Validation!$B$2:$B$15,"",0,1)</f>
        <v/>
      </c>
      <c r="E2626" s="131"/>
      <c r="F2626" s="132"/>
      <c r="G2626" s="133"/>
      <c r="H2626" s="134"/>
      <c r="I2626" s="131"/>
      <c r="J2626" s="131"/>
      <c r="K2626" s="131"/>
      <c r="L2626" s="135">
        <f>Table1[[#This Row],[Per Unit Price]]*MAX(1,Table1[[#This Row],[Qty of Units]])*MAX(1,Table1[[#This Row],['#NCMs Served / FTEs Employed]])*MAX(1,Table1[[#This Row],[Duration of Service]])</f>
        <v>0</v>
      </c>
      <c r="M2626" s="131"/>
      <c r="N2626" s="133"/>
    </row>
    <row r="2627" spans="1:14" x14ac:dyDescent="0.25">
      <c r="A2627" s="130"/>
      <c r="B2627" s="130"/>
      <c r="C2627" s="131"/>
      <c r="D2627" s="112" t="str">
        <f>_xlfn.XLOOKUP(Table1[[#This Row],[Service]],Validation!$A$2:$A$15,Validation!$B$2:$B$15,"",0,1)</f>
        <v/>
      </c>
      <c r="E2627" s="131"/>
      <c r="F2627" s="132"/>
      <c r="G2627" s="133"/>
      <c r="H2627" s="134"/>
      <c r="I2627" s="131"/>
      <c r="J2627" s="131"/>
      <c r="K2627" s="131"/>
      <c r="L2627" s="135">
        <f>Table1[[#This Row],[Per Unit Price]]*MAX(1,Table1[[#This Row],[Qty of Units]])*MAX(1,Table1[[#This Row],['#NCMs Served / FTEs Employed]])*MAX(1,Table1[[#This Row],[Duration of Service]])</f>
        <v>0</v>
      </c>
      <c r="M2627" s="131"/>
      <c r="N2627" s="133"/>
    </row>
    <row r="2628" spans="1:14" x14ac:dyDescent="0.25">
      <c r="A2628" s="130"/>
      <c r="B2628" s="130"/>
      <c r="C2628" s="131"/>
      <c r="D2628" s="112" t="str">
        <f>_xlfn.XLOOKUP(Table1[[#This Row],[Service]],Validation!$A$2:$A$15,Validation!$B$2:$B$15,"",0,1)</f>
        <v/>
      </c>
      <c r="E2628" s="131"/>
      <c r="F2628" s="132"/>
      <c r="G2628" s="133"/>
      <c r="H2628" s="134"/>
      <c r="I2628" s="131"/>
      <c r="J2628" s="131"/>
      <c r="K2628" s="131"/>
      <c r="L2628" s="135">
        <f>Table1[[#This Row],[Per Unit Price]]*MAX(1,Table1[[#This Row],[Qty of Units]])*MAX(1,Table1[[#This Row],['#NCMs Served / FTEs Employed]])*MAX(1,Table1[[#This Row],[Duration of Service]])</f>
        <v>0</v>
      </c>
      <c r="M2628" s="131"/>
      <c r="N2628" s="133"/>
    </row>
    <row r="2629" spans="1:14" x14ac:dyDescent="0.25">
      <c r="A2629" s="130"/>
      <c r="B2629" s="130"/>
      <c r="C2629" s="131"/>
      <c r="D2629" s="112" t="str">
        <f>_xlfn.XLOOKUP(Table1[[#This Row],[Service]],Validation!$A$2:$A$15,Validation!$B$2:$B$15,"",0,1)</f>
        <v/>
      </c>
      <c r="E2629" s="131"/>
      <c r="F2629" s="132"/>
      <c r="G2629" s="133"/>
      <c r="H2629" s="134"/>
      <c r="I2629" s="131"/>
      <c r="J2629" s="131"/>
      <c r="K2629" s="131"/>
      <c r="L2629" s="135">
        <f>Table1[[#This Row],[Per Unit Price]]*MAX(1,Table1[[#This Row],[Qty of Units]])*MAX(1,Table1[[#This Row],['#NCMs Served / FTEs Employed]])*MAX(1,Table1[[#This Row],[Duration of Service]])</f>
        <v>0</v>
      </c>
      <c r="M2629" s="131"/>
      <c r="N2629" s="133"/>
    </row>
    <row r="2630" spans="1:14" x14ac:dyDescent="0.25">
      <c r="A2630" s="130"/>
      <c r="B2630" s="130"/>
      <c r="C2630" s="131"/>
      <c r="D2630" s="112" t="str">
        <f>_xlfn.XLOOKUP(Table1[[#This Row],[Service]],Validation!$A$2:$A$15,Validation!$B$2:$B$15,"",0,1)</f>
        <v/>
      </c>
      <c r="E2630" s="131"/>
      <c r="F2630" s="132"/>
      <c r="G2630" s="133"/>
      <c r="H2630" s="134"/>
      <c r="I2630" s="131"/>
      <c r="J2630" s="131"/>
      <c r="K2630" s="131"/>
      <c r="L2630" s="135">
        <f>Table1[[#This Row],[Per Unit Price]]*MAX(1,Table1[[#This Row],[Qty of Units]])*MAX(1,Table1[[#This Row],['#NCMs Served / FTEs Employed]])*MAX(1,Table1[[#This Row],[Duration of Service]])</f>
        <v>0</v>
      </c>
      <c r="M2630" s="131"/>
      <c r="N2630" s="133"/>
    </row>
    <row r="2631" spans="1:14" x14ac:dyDescent="0.25">
      <c r="A2631" s="130"/>
      <c r="B2631" s="130"/>
      <c r="C2631" s="131"/>
      <c r="D2631" s="112" t="str">
        <f>_xlfn.XLOOKUP(Table1[[#This Row],[Service]],Validation!$A$2:$A$15,Validation!$B$2:$B$15,"",0,1)</f>
        <v/>
      </c>
      <c r="E2631" s="131"/>
      <c r="F2631" s="132"/>
      <c r="G2631" s="133"/>
      <c r="H2631" s="134"/>
      <c r="I2631" s="131"/>
      <c r="J2631" s="131"/>
      <c r="K2631" s="131"/>
      <c r="L2631" s="135">
        <f>Table1[[#This Row],[Per Unit Price]]*MAX(1,Table1[[#This Row],[Qty of Units]])*MAX(1,Table1[[#This Row],['#NCMs Served / FTEs Employed]])*MAX(1,Table1[[#This Row],[Duration of Service]])</f>
        <v>0</v>
      </c>
      <c r="M2631" s="131"/>
      <c r="N2631" s="133"/>
    </row>
    <row r="2632" spans="1:14" x14ac:dyDescent="0.25">
      <c r="A2632" s="130"/>
      <c r="B2632" s="130"/>
      <c r="C2632" s="131"/>
      <c r="D2632" s="112" t="str">
        <f>_xlfn.XLOOKUP(Table1[[#This Row],[Service]],Validation!$A$2:$A$15,Validation!$B$2:$B$15,"",0,1)</f>
        <v/>
      </c>
      <c r="E2632" s="131"/>
      <c r="F2632" s="132"/>
      <c r="G2632" s="133"/>
      <c r="H2632" s="134"/>
      <c r="I2632" s="131"/>
      <c r="J2632" s="131"/>
      <c r="K2632" s="131"/>
      <c r="L2632" s="135">
        <f>Table1[[#This Row],[Per Unit Price]]*MAX(1,Table1[[#This Row],[Qty of Units]])*MAX(1,Table1[[#This Row],['#NCMs Served / FTEs Employed]])*MAX(1,Table1[[#This Row],[Duration of Service]])</f>
        <v>0</v>
      </c>
      <c r="M2632" s="131"/>
      <c r="N2632" s="133"/>
    </row>
    <row r="2633" spans="1:14" x14ac:dyDescent="0.25">
      <c r="A2633" s="130"/>
      <c r="B2633" s="130"/>
      <c r="C2633" s="131"/>
      <c r="D2633" s="112" t="str">
        <f>_xlfn.XLOOKUP(Table1[[#This Row],[Service]],Validation!$A$2:$A$15,Validation!$B$2:$B$15,"",0,1)</f>
        <v/>
      </c>
      <c r="E2633" s="131"/>
      <c r="F2633" s="132"/>
      <c r="G2633" s="133"/>
      <c r="H2633" s="134"/>
      <c r="I2633" s="131"/>
      <c r="J2633" s="131"/>
      <c r="K2633" s="131"/>
      <c r="L2633" s="135">
        <f>Table1[[#This Row],[Per Unit Price]]*MAX(1,Table1[[#This Row],[Qty of Units]])*MAX(1,Table1[[#This Row],['#NCMs Served / FTEs Employed]])*MAX(1,Table1[[#This Row],[Duration of Service]])</f>
        <v>0</v>
      </c>
      <c r="M2633" s="131"/>
      <c r="N2633" s="133"/>
    </row>
    <row r="2634" spans="1:14" x14ac:dyDescent="0.25">
      <c r="A2634" s="130"/>
      <c r="B2634" s="130"/>
      <c r="C2634" s="131"/>
      <c r="D2634" s="112" t="str">
        <f>_xlfn.XLOOKUP(Table1[[#This Row],[Service]],Validation!$A$2:$A$15,Validation!$B$2:$B$15,"",0,1)</f>
        <v/>
      </c>
      <c r="E2634" s="131"/>
      <c r="F2634" s="132"/>
      <c r="G2634" s="133"/>
      <c r="H2634" s="134"/>
      <c r="I2634" s="131"/>
      <c r="J2634" s="131"/>
      <c r="K2634" s="131"/>
      <c r="L2634" s="135">
        <f>Table1[[#This Row],[Per Unit Price]]*MAX(1,Table1[[#This Row],[Qty of Units]])*MAX(1,Table1[[#This Row],['#NCMs Served / FTEs Employed]])*MAX(1,Table1[[#This Row],[Duration of Service]])</f>
        <v>0</v>
      </c>
      <c r="M2634" s="131"/>
      <c r="N2634" s="133"/>
    </row>
    <row r="2635" spans="1:14" x14ac:dyDescent="0.25">
      <c r="A2635" s="130"/>
      <c r="B2635" s="130"/>
      <c r="C2635" s="131"/>
      <c r="D2635" s="112" t="str">
        <f>_xlfn.XLOOKUP(Table1[[#This Row],[Service]],Validation!$A$2:$A$15,Validation!$B$2:$B$15,"",0,1)</f>
        <v/>
      </c>
      <c r="E2635" s="131"/>
      <c r="F2635" s="132"/>
      <c r="G2635" s="133"/>
      <c r="H2635" s="134"/>
      <c r="I2635" s="131"/>
      <c r="J2635" s="131"/>
      <c r="K2635" s="131"/>
      <c r="L2635" s="135">
        <f>Table1[[#This Row],[Per Unit Price]]*MAX(1,Table1[[#This Row],[Qty of Units]])*MAX(1,Table1[[#This Row],['#NCMs Served / FTEs Employed]])*MAX(1,Table1[[#This Row],[Duration of Service]])</f>
        <v>0</v>
      </c>
      <c r="M2635" s="131"/>
      <c r="N2635" s="133"/>
    </row>
    <row r="2636" spans="1:14" x14ac:dyDescent="0.25">
      <c r="A2636" s="130"/>
      <c r="B2636" s="130"/>
      <c r="C2636" s="131"/>
      <c r="D2636" s="112" t="str">
        <f>_xlfn.XLOOKUP(Table1[[#This Row],[Service]],Validation!$A$2:$A$15,Validation!$B$2:$B$15,"",0,1)</f>
        <v/>
      </c>
      <c r="E2636" s="131"/>
      <c r="F2636" s="132"/>
      <c r="G2636" s="133"/>
      <c r="H2636" s="134"/>
      <c r="I2636" s="131"/>
      <c r="J2636" s="131"/>
      <c r="K2636" s="131"/>
      <c r="L2636" s="135">
        <f>Table1[[#This Row],[Per Unit Price]]*MAX(1,Table1[[#This Row],[Qty of Units]])*MAX(1,Table1[[#This Row],['#NCMs Served / FTEs Employed]])*MAX(1,Table1[[#This Row],[Duration of Service]])</f>
        <v>0</v>
      </c>
      <c r="M2636" s="131"/>
      <c r="N2636" s="133"/>
    </row>
    <row r="2637" spans="1:14" x14ac:dyDescent="0.25">
      <c r="A2637" s="130"/>
      <c r="B2637" s="130"/>
      <c r="C2637" s="131"/>
      <c r="D2637" s="112" t="str">
        <f>_xlfn.XLOOKUP(Table1[[#This Row],[Service]],Validation!$A$2:$A$15,Validation!$B$2:$B$15,"",0,1)</f>
        <v/>
      </c>
      <c r="E2637" s="131"/>
      <c r="F2637" s="132"/>
      <c r="G2637" s="133"/>
      <c r="H2637" s="134"/>
      <c r="I2637" s="131"/>
      <c r="J2637" s="131"/>
      <c r="K2637" s="131"/>
      <c r="L2637" s="135">
        <f>Table1[[#This Row],[Per Unit Price]]*MAX(1,Table1[[#This Row],[Qty of Units]])*MAX(1,Table1[[#This Row],['#NCMs Served / FTEs Employed]])*MAX(1,Table1[[#This Row],[Duration of Service]])</f>
        <v>0</v>
      </c>
      <c r="M2637" s="131"/>
      <c r="N2637" s="133"/>
    </row>
    <row r="2638" spans="1:14" x14ac:dyDescent="0.25">
      <c r="A2638" s="130"/>
      <c r="B2638" s="130"/>
      <c r="C2638" s="131"/>
      <c r="D2638" s="112" t="str">
        <f>_xlfn.XLOOKUP(Table1[[#This Row],[Service]],Validation!$A$2:$A$15,Validation!$B$2:$B$15,"",0,1)</f>
        <v/>
      </c>
      <c r="E2638" s="131"/>
      <c r="F2638" s="132"/>
      <c r="G2638" s="133"/>
      <c r="H2638" s="134"/>
      <c r="I2638" s="131"/>
      <c r="J2638" s="131"/>
      <c r="K2638" s="131"/>
      <c r="L2638" s="135">
        <f>Table1[[#This Row],[Per Unit Price]]*MAX(1,Table1[[#This Row],[Qty of Units]])*MAX(1,Table1[[#This Row],['#NCMs Served / FTEs Employed]])*MAX(1,Table1[[#This Row],[Duration of Service]])</f>
        <v>0</v>
      </c>
      <c r="M2638" s="131"/>
      <c r="N2638" s="133"/>
    </row>
    <row r="2639" spans="1:14" x14ac:dyDescent="0.25">
      <c r="A2639" s="130"/>
      <c r="B2639" s="130"/>
      <c r="C2639" s="131"/>
      <c r="D2639" s="112" t="str">
        <f>_xlfn.XLOOKUP(Table1[[#This Row],[Service]],Validation!$A$2:$A$15,Validation!$B$2:$B$15,"",0,1)</f>
        <v/>
      </c>
      <c r="E2639" s="131"/>
      <c r="F2639" s="132"/>
      <c r="G2639" s="133"/>
      <c r="H2639" s="134"/>
      <c r="I2639" s="131"/>
      <c r="J2639" s="131"/>
      <c r="K2639" s="131"/>
      <c r="L2639" s="135">
        <f>Table1[[#This Row],[Per Unit Price]]*MAX(1,Table1[[#This Row],[Qty of Units]])*MAX(1,Table1[[#This Row],['#NCMs Served / FTEs Employed]])*MAX(1,Table1[[#This Row],[Duration of Service]])</f>
        <v>0</v>
      </c>
      <c r="M2639" s="131"/>
      <c r="N2639" s="133"/>
    </row>
    <row r="2640" spans="1:14" x14ac:dyDescent="0.25">
      <c r="A2640" s="130"/>
      <c r="B2640" s="130"/>
      <c r="C2640" s="131"/>
      <c r="D2640" s="112" t="str">
        <f>_xlfn.XLOOKUP(Table1[[#This Row],[Service]],Validation!$A$2:$A$15,Validation!$B$2:$B$15,"",0,1)</f>
        <v/>
      </c>
      <c r="E2640" s="131"/>
      <c r="F2640" s="132"/>
      <c r="G2640" s="133"/>
      <c r="H2640" s="134"/>
      <c r="I2640" s="131"/>
      <c r="J2640" s="131"/>
      <c r="K2640" s="131"/>
      <c r="L2640" s="135">
        <f>Table1[[#This Row],[Per Unit Price]]*MAX(1,Table1[[#This Row],[Qty of Units]])*MAX(1,Table1[[#This Row],['#NCMs Served / FTEs Employed]])*MAX(1,Table1[[#This Row],[Duration of Service]])</f>
        <v>0</v>
      </c>
      <c r="M2640" s="131"/>
      <c r="N2640" s="133"/>
    </row>
    <row r="2641" spans="1:14" x14ac:dyDescent="0.25">
      <c r="A2641" s="130"/>
      <c r="B2641" s="130"/>
      <c r="C2641" s="131"/>
      <c r="D2641" s="112" t="str">
        <f>_xlfn.XLOOKUP(Table1[[#This Row],[Service]],Validation!$A$2:$A$15,Validation!$B$2:$B$15,"",0,1)</f>
        <v/>
      </c>
      <c r="E2641" s="131"/>
      <c r="F2641" s="132"/>
      <c r="G2641" s="133"/>
      <c r="H2641" s="134"/>
      <c r="I2641" s="131"/>
      <c r="J2641" s="131"/>
      <c r="K2641" s="131"/>
      <c r="L2641" s="135">
        <f>Table1[[#This Row],[Per Unit Price]]*MAX(1,Table1[[#This Row],[Qty of Units]])*MAX(1,Table1[[#This Row],['#NCMs Served / FTEs Employed]])*MAX(1,Table1[[#This Row],[Duration of Service]])</f>
        <v>0</v>
      </c>
      <c r="M2641" s="131"/>
      <c r="N2641" s="133"/>
    </row>
    <row r="2642" spans="1:14" x14ac:dyDescent="0.25">
      <c r="A2642" s="130"/>
      <c r="B2642" s="130"/>
      <c r="C2642" s="131"/>
      <c r="D2642" s="112" t="str">
        <f>_xlfn.XLOOKUP(Table1[[#This Row],[Service]],Validation!$A$2:$A$15,Validation!$B$2:$B$15,"",0,1)</f>
        <v/>
      </c>
      <c r="E2642" s="131"/>
      <c r="F2642" s="132"/>
      <c r="G2642" s="133"/>
      <c r="H2642" s="134"/>
      <c r="I2642" s="131"/>
      <c r="J2642" s="131"/>
      <c r="K2642" s="131"/>
      <c r="L2642" s="135">
        <f>Table1[[#This Row],[Per Unit Price]]*MAX(1,Table1[[#This Row],[Qty of Units]])*MAX(1,Table1[[#This Row],['#NCMs Served / FTEs Employed]])*MAX(1,Table1[[#This Row],[Duration of Service]])</f>
        <v>0</v>
      </c>
      <c r="M2642" s="131"/>
      <c r="N2642" s="133"/>
    </row>
    <row r="2643" spans="1:14" x14ac:dyDescent="0.25">
      <c r="A2643" s="130"/>
      <c r="B2643" s="130"/>
      <c r="C2643" s="131"/>
      <c r="D2643" s="112" t="str">
        <f>_xlfn.XLOOKUP(Table1[[#This Row],[Service]],Validation!$A$2:$A$15,Validation!$B$2:$B$15,"",0,1)</f>
        <v/>
      </c>
      <c r="E2643" s="131"/>
      <c r="F2643" s="132"/>
      <c r="G2643" s="133"/>
      <c r="H2643" s="134"/>
      <c r="I2643" s="131"/>
      <c r="J2643" s="131"/>
      <c r="K2643" s="131"/>
      <c r="L2643" s="135">
        <f>Table1[[#This Row],[Per Unit Price]]*MAX(1,Table1[[#This Row],[Qty of Units]])*MAX(1,Table1[[#This Row],['#NCMs Served / FTEs Employed]])*MAX(1,Table1[[#This Row],[Duration of Service]])</f>
        <v>0</v>
      </c>
      <c r="M2643" s="131"/>
      <c r="N2643" s="133"/>
    </row>
    <row r="2644" spans="1:14" x14ac:dyDescent="0.25">
      <c r="A2644" s="130"/>
      <c r="B2644" s="130"/>
      <c r="C2644" s="131"/>
      <c r="D2644" s="112" t="str">
        <f>_xlfn.XLOOKUP(Table1[[#This Row],[Service]],Validation!$A$2:$A$15,Validation!$B$2:$B$15,"",0,1)</f>
        <v/>
      </c>
      <c r="E2644" s="131"/>
      <c r="F2644" s="132"/>
      <c r="G2644" s="133"/>
      <c r="H2644" s="134"/>
      <c r="I2644" s="131"/>
      <c r="J2644" s="131"/>
      <c r="K2644" s="131"/>
      <c r="L2644" s="135">
        <f>Table1[[#This Row],[Per Unit Price]]*MAX(1,Table1[[#This Row],[Qty of Units]])*MAX(1,Table1[[#This Row],['#NCMs Served / FTEs Employed]])*MAX(1,Table1[[#This Row],[Duration of Service]])</f>
        <v>0</v>
      </c>
      <c r="M2644" s="131"/>
      <c r="N2644" s="133"/>
    </row>
    <row r="2645" spans="1:14" x14ac:dyDescent="0.25">
      <c r="A2645" s="130"/>
      <c r="B2645" s="130"/>
      <c r="C2645" s="131"/>
      <c r="D2645" s="112" t="str">
        <f>_xlfn.XLOOKUP(Table1[[#This Row],[Service]],Validation!$A$2:$A$15,Validation!$B$2:$B$15,"",0,1)</f>
        <v/>
      </c>
      <c r="E2645" s="131"/>
      <c r="F2645" s="132"/>
      <c r="G2645" s="133"/>
      <c r="H2645" s="134"/>
      <c r="I2645" s="131"/>
      <c r="J2645" s="131"/>
      <c r="K2645" s="131"/>
      <c r="L2645" s="135">
        <f>Table1[[#This Row],[Per Unit Price]]*MAX(1,Table1[[#This Row],[Qty of Units]])*MAX(1,Table1[[#This Row],['#NCMs Served / FTEs Employed]])*MAX(1,Table1[[#This Row],[Duration of Service]])</f>
        <v>0</v>
      </c>
      <c r="M2645" s="131"/>
      <c r="N2645" s="133"/>
    </row>
    <row r="2646" spans="1:14" x14ac:dyDescent="0.25">
      <c r="A2646" s="130"/>
      <c r="B2646" s="130"/>
      <c r="C2646" s="131"/>
      <c r="D2646" s="112" t="str">
        <f>_xlfn.XLOOKUP(Table1[[#This Row],[Service]],Validation!$A$2:$A$15,Validation!$B$2:$B$15,"",0,1)</f>
        <v/>
      </c>
      <c r="E2646" s="131"/>
      <c r="F2646" s="132"/>
      <c r="G2646" s="133"/>
      <c r="H2646" s="134"/>
      <c r="I2646" s="131"/>
      <c r="J2646" s="131"/>
      <c r="K2646" s="131"/>
      <c r="L2646" s="135">
        <f>Table1[[#This Row],[Per Unit Price]]*MAX(1,Table1[[#This Row],[Qty of Units]])*MAX(1,Table1[[#This Row],['#NCMs Served / FTEs Employed]])*MAX(1,Table1[[#This Row],[Duration of Service]])</f>
        <v>0</v>
      </c>
      <c r="M2646" s="131"/>
      <c r="N2646" s="133"/>
    </row>
    <row r="2647" spans="1:14" x14ac:dyDescent="0.25">
      <c r="A2647" s="130"/>
      <c r="B2647" s="130"/>
      <c r="C2647" s="131"/>
      <c r="D2647" s="112" t="str">
        <f>_xlfn.XLOOKUP(Table1[[#This Row],[Service]],Validation!$A$2:$A$15,Validation!$B$2:$B$15,"",0,1)</f>
        <v/>
      </c>
      <c r="E2647" s="131"/>
      <c r="F2647" s="132"/>
      <c r="G2647" s="133"/>
      <c r="H2647" s="134"/>
      <c r="I2647" s="131"/>
      <c r="J2647" s="131"/>
      <c r="K2647" s="131"/>
      <c r="L2647" s="135">
        <f>Table1[[#This Row],[Per Unit Price]]*MAX(1,Table1[[#This Row],[Qty of Units]])*MAX(1,Table1[[#This Row],['#NCMs Served / FTEs Employed]])*MAX(1,Table1[[#This Row],[Duration of Service]])</f>
        <v>0</v>
      </c>
      <c r="M2647" s="131"/>
      <c r="N2647" s="133"/>
    </row>
    <row r="2648" spans="1:14" x14ac:dyDescent="0.25">
      <c r="A2648" s="130"/>
      <c r="B2648" s="130"/>
      <c r="C2648" s="131"/>
      <c r="D2648" s="112" t="str">
        <f>_xlfn.XLOOKUP(Table1[[#This Row],[Service]],Validation!$A$2:$A$15,Validation!$B$2:$B$15,"",0,1)</f>
        <v/>
      </c>
      <c r="E2648" s="131"/>
      <c r="F2648" s="132"/>
      <c r="G2648" s="133"/>
      <c r="H2648" s="134"/>
      <c r="I2648" s="131"/>
      <c r="J2648" s="131"/>
      <c r="K2648" s="131"/>
      <c r="L2648" s="135">
        <f>Table1[[#This Row],[Per Unit Price]]*MAX(1,Table1[[#This Row],[Qty of Units]])*MAX(1,Table1[[#This Row],['#NCMs Served / FTEs Employed]])*MAX(1,Table1[[#This Row],[Duration of Service]])</f>
        <v>0</v>
      </c>
      <c r="M2648" s="131"/>
      <c r="N2648" s="133"/>
    </row>
    <row r="2649" spans="1:14" x14ac:dyDescent="0.25">
      <c r="A2649" s="130"/>
      <c r="B2649" s="130"/>
      <c r="C2649" s="131"/>
      <c r="D2649" s="112" t="str">
        <f>_xlfn.XLOOKUP(Table1[[#This Row],[Service]],Validation!$A$2:$A$15,Validation!$B$2:$B$15,"",0,1)</f>
        <v/>
      </c>
      <c r="E2649" s="131"/>
      <c r="F2649" s="132"/>
      <c r="G2649" s="133"/>
      <c r="H2649" s="134"/>
      <c r="I2649" s="131"/>
      <c r="J2649" s="131"/>
      <c r="K2649" s="131"/>
      <c r="L2649" s="135">
        <f>Table1[[#This Row],[Per Unit Price]]*MAX(1,Table1[[#This Row],[Qty of Units]])*MAX(1,Table1[[#This Row],['#NCMs Served / FTEs Employed]])*MAX(1,Table1[[#This Row],[Duration of Service]])</f>
        <v>0</v>
      </c>
      <c r="M2649" s="131"/>
      <c r="N2649" s="133"/>
    </row>
    <row r="2650" spans="1:14" x14ac:dyDescent="0.25">
      <c r="A2650" s="130"/>
      <c r="B2650" s="130"/>
      <c r="C2650" s="131"/>
      <c r="D2650" s="112" t="str">
        <f>_xlfn.XLOOKUP(Table1[[#This Row],[Service]],Validation!$A$2:$A$15,Validation!$B$2:$B$15,"",0,1)</f>
        <v/>
      </c>
      <c r="E2650" s="131"/>
      <c r="F2650" s="132"/>
      <c r="G2650" s="133"/>
      <c r="H2650" s="134"/>
      <c r="I2650" s="131"/>
      <c r="J2650" s="131"/>
      <c r="K2650" s="131"/>
      <c r="L2650" s="135">
        <f>Table1[[#This Row],[Per Unit Price]]*MAX(1,Table1[[#This Row],[Qty of Units]])*MAX(1,Table1[[#This Row],['#NCMs Served / FTEs Employed]])*MAX(1,Table1[[#This Row],[Duration of Service]])</f>
        <v>0</v>
      </c>
      <c r="M2650" s="131"/>
      <c r="N2650" s="133"/>
    </row>
    <row r="2651" spans="1:14" x14ac:dyDescent="0.25">
      <c r="A2651" s="130"/>
      <c r="B2651" s="130"/>
      <c r="C2651" s="131"/>
      <c r="D2651" s="112" t="str">
        <f>_xlfn.XLOOKUP(Table1[[#This Row],[Service]],Validation!$A$2:$A$15,Validation!$B$2:$B$15,"",0,1)</f>
        <v/>
      </c>
      <c r="E2651" s="131"/>
      <c r="F2651" s="132"/>
      <c r="G2651" s="133"/>
      <c r="H2651" s="134"/>
      <c r="I2651" s="131"/>
      <c r="J2651" s="131"/>
      <c r="K2651" s="131"/>
      <c r="L2651" s="135">
        <f>Table1[[#This Row],[Per Unit Price]]*MAX(1,Table1[[#This Row],[Qty of Units]])*MAX(1,Table1[[#This Row],['#NCMs Served / FTEs Employed]])*MAX(1,Table1[[#This Row],[Duration of Service]])</f>
        <v>0</v>
      </c>
      <c r="M2651" s="131"/>
      <c r="N2651" s="133"/>
    </row>
    <row r="2652" spans="1:14" x14ac:dyDescent="0.25">
      <c r="A2652" s="130"/>
      <c r="B2652" s="130"/>
      <c r="C2652" s="131"/>
      <c r="D2652" s="112" t="str">
        <f>_xlfn.XLOOKUP(Table1[[#This Row],[Service]],Validation!$A$2:$A$15,Validation!$B$2:$B$15,"",0,1)</f>
        <v/>
      </c>
      <c r="E2652" s="131"/>
      <c r="F2652" s="132"/>
      <c r="G2652" s="133"/>
      <c r="H2652" s="134"/>
      <c r="I2652" s="131"/>
      <c r="J2652" s="131"/>
      <c r="K2652" s="131"/>
      <c r="L2652" s="135">
        <f>Table1[[#This Row],[Per Unit Price]]*MAX(1,Table1[[#This Row],[Qty of Units]])*MAX(1,Table1[[#This Row],['#NCMs Served / FTEs Employed]])*MAX(1,Table1[[#This Row],[Duration of Service]])</f>
        <v>0</v>
      </c>
      <c r="M2652" s="131"/>
      <c r="N2652" s="133"/>
    </row>
    <row r="2653" spans="1:14" x14ac:dyDescent="0.25">
      <c r="A2653" s="130"/>
      <c r="B2653" s="130"/>
      <c r="C2653" s="131"/>
      <c r="D2653" s="112" t="str">
        <f>_xlfn.XLOOKUP(Table1[[#This Row],[Service]],Validation!$A$2:$A$15,Validation!$B$2:$B$15,"",0,1)</f>
        <v/>
      </c>
      <c r="E2653" s="131"/>
      <c r="F2653" s="132"/>
      <c r="G2653" s="133"/>
      <c r="H2653" s="134"/>
      <c r="I2653" s="131"/>
      <c r="J2653" s="131"/>
      <c r="K2653" s="131"/>
      <c r="L2653" s="135">
        <f>Table1[[#This Row],[Per Unit Price]]*MAX(1,Table1[[#This Row],[Qty of Units]])*MAX(1,Table1[[#This Row],['#NCMs Served / FTEs Employed]])*MAX(1,Table1[[#This Row],[Duration of Service]])</f>
        <v>0</v>
      </c>
      <c r="M2653" s="131"/>
      <c r="N2653" s="133"/>
    </row>
    <row r="2654" spans="1:14" x14ac:dyDescent="0.25">
      <c r="A2654" s="130"/>
      <c r="B2654" s="130"/>
      <c r="C2654" s="131"/>
      <c r="D2654" s="112" t="str">
        <f>_xlfn.XLOOKUP(Table1[[#This Row],[Service]],Validation!$A$2:$A$15,Validation!$B$2:$B$15,"",0,1)</f>
        <v/>
      </c>
      <c r="E2654" s="131"/>
      <c r="F2654" s="132"/>
      <c r="G2654" s="133"/>
      <c r="H2654" s="134"/>
      <c r="I2654" s="131"/>
      <c r="J2654" s="131"/>
      <c r="K2654" s="131"/>
      <c r="L2654" s="135">
        <f>Table1[[#This Row],[Per Unit Price]]*MAX(1,Table1[[#This Row],[Qty of Units]])*MAX(1,Table1[[#This Row],['#NCMs Served / FTEs Employed]])*MAX(1,Table1[[#This Row],[Duration of Service]])</f>
        <v>0</v>
      </c>
      <c r="M2654" s="131"/>
      <c r="N2654" s="133"/>
    </row>
    <row r="2655" spans="1:14" x14ac:dyDescent="0.25">
      <c r="A2655" s="130"/>
      <c r="B2655" s="130"/>
      <c r="C2655" s="131"/>
      <c r="D2655" s="112" t="str">
        <f>_xlfn.XLOOKUP(Table1[[#This Row],[Service]],Validation!$A$2:$A$15,Validation!$B$2:$B$15,"",0,1)</f>
        <v/>
      </c>
      <c r="E2655" s="131"/>
      <c r="F2655" s="132"/>
      <c r="G2655" s="133"/>
      <c r="H2655" s="134"/>
      <c r="I2655" s="131"/>
      <c r="J2655" s="131"/>
      <c r="K2655" s="131"/>
      <c r="L2655" s="135">
        <f>Table1[[#This Row],[Per Unit Price]]*MAX(1,Table1[[#This Row],[Qty of Units]])*MAX(1,Table1[[#This Row],['#NCMs Served / FTEs Employed]])*MAX(1,Table1[[#This Row],[Duration of Service]])</f>
        <v>0</v>
      </c>
      <c r="M2655" s="131"/>
      <c r="N2655" s="133"/>
    </row>
    <row r="2656" spans="1:14" x14ac:dyDescent="0.25">
      <c r="A2656" s="130"/>
      <c r="B2656" s="130"/>
      <c r="C2656" s="131"/>
      <c r="D2656" s="112" t="str">
        <f>_xlfn.XLOOKUP(Table1[[#This Row],[Service]],Validation!$A$2:$A$15,Validation!$B$2:$B$15,"",0,1)</f>
        <v/>
      </c>
      <c r="E2656" s="131"/>
      <c r="F2656" s="132"/>
      <c r="G2656" s="133"/>
      <c r="H2656" s="134"/>
      <c r="I2656" s="131"/>
      <c r="J2656" s="131"/>
      <c r="K2656" s="131"/>
      <c r="L2656" s="135">
        <f>Table1[[#This Row],[Per Unit Price]]*MAX(1,Table1[[#This Row],[Qty of Units]])*MAX(1,Table1[[#This Row],['#NCMs Served / FTEs Employed]])*MAX(1,Table1[[#This Row],[Duration of Service]])</f>
        <v>0</v>
      </c>
      <c r="M2656" s="131"/>
      <c r="N2656" s="133"/>
    </row>
    <row r="2657" spans="1:14" x14ac:dyDescent="0.25">
      <c r="A2657" s="130"/>
      <c r="B2657" s="130"/>
      <c r="C2657" s="131"/>
      <c r="D2657" s="112" t="str">
        <f>_xlfn.XLOOKUP(Table1[[#This Row],[Service]],Validation!$A$2:$A$15,Validation!$B$2:$B$15,"",0,1)</f>
        <v/>
      </c>
      <c r="E2657" s="131"/>
      <c r="F2657" s="132"/>
      <c r="G2657" s="133"/>
      <c r="H2657" s="134"/>
      <c r="I2657" s="131"/>
      <c r="J2657" s="131"/>
      <c r="K2657" s="131"/>
      <c r="L2657" s="135">
        <f>Table1[[#This Row],[Per Unit Price]]*MAX(1,Table1[[#This Row],[Qty of Units]])*MAX(1,Table1[[#This Row],['#NCMs Served / FTEs Employed]])*MAX(1,Table1[[#This Row],[Duration of Service]])</f>
        <v>0</v>
      </c>
      <c r="M2657" s="131"/>
      <c r="N2657" s="133"/>
    </row>
    <row r="2658" spans="1:14" x14ac:dyDescent="0.25">
      <c r="A2658" s="130"/>
      <c r="B2658" s="130"/>
      <c r="C2658" s="131"/>
      <c r="D2658" s="112" t="str">
        <f>_xlfn.XLOOKUP(Table1[[#This Row],[Service]],Validation!$A$2:$A$15,Validation!$B$2:$B$15,"",0,1)</f>
        <v/>
      </c>
      <c r="E2658" s="131"/>
      <c r="F2658" s="132"/>
      <c r="G2658" s="133"/>
      <c r="H2658" s="134"/>
      <c r="I2658" s="131"/>
      <c r="J2658" s="131"/>
      <c r="K2658" s="131"/>
      <c r="L2658" s="135">
        <f>Table1[[#This Row],[Per Unit Price]]*MAX(1,Table1[[#This Row],[Qty of Units]])*MAX(1,Table1[[#This Row],['#NCMs Served / FTEs Employed]])*MAX(1,Table1[[#This Row],[Duration of Service]])</f>
        <v>0</v>
      </c>
      <c r="M2658" s="131"/>
      <c r="N2658" s="133"/>
    </row>
    <row r="2659" spans="1:14" x14ac:dyDescent="0.25">
      <c r="A2659" s="130"/>
      <c r="B2659" s="130"/>
      <c r="C2659" s="131"/>
      <c r="D2659" s="112" t="str">
        <f>_xlfn.XLOOKUP(Table1[[#This Row],[Service]],Validation!$A$2:$A$15,Validation!$B$2:$B$15,"",0,1)</f>
        <v/>
      </c>
      <c r="E2659" s="131"/>
      <c r="F2659" s="132"/>
      <c r="G2659" s="133"/>
      <c r="H2659" s="134"/>
      <c r="I2659" s="131"/>
      <c r="J2659" s="131"/>
      <c r="K2659" s="131"/>
      <c r="L2659" s="135">
        <f>Table1[[#This Row],[Per Unit Price]]*MAX(1,Table1[[#This Row],[Qty of Units]])*MAX(1,Table1[[#This Row],['#NCMs Served / FTEs Employed]])*MAX(1,Table1[[#This Row],[Duration of Service]])</f>
        <v>0</v>
      </c>
      <c r="M2659" s="131"/>
      <c r="N2659" s="133"/>
    </row>
    <row r="2660" spans="1:14" x14ac:dyDescent="0.25">
      <c r="A2660" s="130"/>
      <c r="B2660" s="130"/>
      <c r="C2660" s="131"/>
      <c r="D2660" s="112" t="str">
        <f>_xlfn.XLOOKUP(Table1[[#This Row],[Service]],Validation!$A$2:$A$15,Validation!$B$2:$B$15,"",0,1)</f>
        <v/>
      </c>
      <c r="E2660" s="131"/>
      <c r="F2660" s="132"/>
      <c r="G2660" s="133"/>
      <c r="H2660" s="134"/>
      <c r="I2660" s="131"/>
      <c r="J2660" s="131"/>
      <c r="K2660" s="131"/>
      <c r="L2660" s="135">
        <f>Table1[[#This Row],[Per Unit Price]]*MAX(1,Table1[[#This Row],[Qty of Units]])*MAX(1,Table1[[#This Row],['#NCMs Served / FTEs Employed]])*MAX(1,Table1[[#This Row],[Duration of Service]])</f>
        <v>0</v>
      </c>
      <c r="M2660" s="131"/>
      <c r="N2660" s="133"/>
    </row>
    <row r="2661" spans="1:14" x14ac:dyDescent="0.25">
      <c r="A2661" s="130"/>
      <c r="B2661" s="130"/>
      <c r="C2661" s="131"/>
      <c r="D2661" s="112" t="str">
        <f>_xlfn.XLOOKUP(Table1[[#This Row],[Service]],Validation!$A$2:$A$15,Validation!$B$2:$B$15,"",0,1)</f>
        <v/>
      </c>
      <c r="E2661" s="131"/>
      <c r="F2661" s="132"/>
      <c r="G2661" s="133"/>
      <c r="H2661" s="134"/>
      <c r="I2661" s="131"/>
      <c r="J2661" s="131"/>
      <c r="K2661" s="131"/>
      <c r="L2661" s="135">
        <f>Table1[[#This Row],[Per Unit Price]]*MAX(1,Table1[[#This Row],[Qty of Units]])*MAX(1,Table1[[#This Row],['#NCMs Served / FTEs Employed]])*MAX(1,Table1[[#This Row],[Duration of Service]])</f>
        <v>0</v>
      </c>
      <c r="M2661" s="131"/>
      <c r="N2661" s="133"/>
    </row>
    <row r="2662" spans="1:14" x14ac:dyDescent="0.25">
      <c r="A2662" s="130"/>
      <c r="B2662" s="130"/>
      <c r="C2662" s="131"/>
      <c r="D2662" s="112" t="str">
        <f>_xlfn.XLOOKUP(Table1[[#This Row],[Service]],Validation!$A$2:$A$15,Validation!$B$2:$B$15,"",0,1)</f>
        <v/>
      </c>
      <c r="E2662" s="131"/>
      <c r="F2662" s="132"/>
      <c r="G2662" s="133"/>
      <c r="H2662" s="134"/>
      <c r="I2662" s="131"/>
      <c r="J2662" s="131"/>
      <c r="K2662" s="131"/>
      <c r="L2662" s="135">
        <f>Table1[[#This Row],[Per Unit Price]]*MAX(1,Table1[[#This Row],[Qty of Units]])*MAX(1,Table1[[#This Row],['#NCMs Served / FTEs Employed]])*MAX(1,Table1[[#This Row],[Duration of Service]])</f>
        <v>0</v>
      </c>
      <c r="M2662" s="131"/>
      <c r="N2662" s="133"/>
    </row>
    <row r="2663" spans="1:14" x14ac:dyDescent="0.25">
      <c r="A2663" s="130"/>
      <c r="B2663" s="130"/>
      <c r="C2663" s="131"/>
      <c r="D2663" s="112" t="str">
        <f>_xlfn.XLOOKUP(Table1[[#This Row],[Service]],Validation!$A$2:$A$15,Validation!$B$2:$B$15,"",0,1)</f>
        <v/>
      </c>
      <c r="E2663" s="131"/>
      <c r="F2663" s="132"/>
      <c r="G2663" s="133"/>
      <c r="H2663" s="134"/>
      <c r="I2663" s="131"/>
      <c r="J2663" s="131"/>
      <c r="K2663" s="131"/>
      <c r="L2663" s="135">
        <f>Table1[[#This Row],[Per Unit Price]]*MAX(1,Table1[[#This Row],[Qty of Units]])*MAX(1,Table1[[#This Row],['#NCMs Served / FTEs Employed]])*MAX(1,Table1[[#This Row],[Duration of Service]])</f>
        <v>0</v>
      </c>
      <c r="M2663" s="131"/>
      <c r="N2663" s="133"/>
    </row>
    <row r="2664" spans="1:14" x14ac:dyDescent="0.25">
      <c r="A2664" s="130"/>
      <c r="B2664" s="130"/>
      <c r="C2664" s="131"/>
      <c r="D2664" s="112" t="str">
        <f>_xlfn.XLOOKUP(Table1[[#This Row],[Service]],Validation!$A$2:$A$15,Validation!$B$2:$B$15,"",0,1)</f>
        <v/>
      </c>
      <c r="E2664" s="131"/>
      <c r="F2664" s="132"/>
      <c r="G2664" s="133"/>
      <c r="H2664" s="134"/>
      <c r="I2664" s="131"/>
      <c r="J2664" s="131"/>
      <c r="K2664" s="131"/>
      <c r="L2664" s="135">
        <f>Table1[[#This Row],[Per Unit Price]]*MAX(1,Table1[[#This Row],[Qty of Units]])*MAX(1,Table1[[#This Row],['#NCMs Served / FTEs Employed]])*MAX(1,Table1[[#This Row],[Duration of Service]])</f>
        <v>0</v>
      </c>
      <c r="M2664" s="131"/>
      <c r="N2664" s="133"/>
    </row>
    <row r="2665" spans="1:14" x14ac:dyDescent="0.25">
      <c r="A2665" s="130"/>
      <c r="B2665" s="130"/>
      <c r="C2665" s="131"/>
      <c r="D2665" s="112" t="str">
        <f>_xlfn.XLOOKUP(Table1[[#This Row],[Service]],Validation!$A$2:$A$15,Validation!$B$2:$B$15,"",0,1)</f>
        <v/>
      </c>
      <c r="E2665" s="131"/>
      <c r="F2665" s="132"/>
      <c r="G2665" s="133"/>
      <c r="H2665" s="134"/>
      <c r="I2665" s="131"/>
      <c r="J2665" s="131"/>
      <c r="K2665" s="131"/>
      <c r="L2665" s="135">
        <f>Table1[[#This Row],[Per Unit Price]]*MAX(1,Table1[[#This Row],[Qty of Units]])*MAX(1,Table1[[#This Row],['#NCMs Served / FTEs Employed]])*MAX(1,Table1[[#This Row],[Duration of Service]])</f>
        <v>0</v>
      </c>
      <c r="M2665" s="131"/>
      <c r="N2665" s="133"/>
    </row>
    <row r="2666" spans="1:14" x14ac:dyDescent="0.25">
      <c r="A2666" s="130"/>
      <c r="B2666" s="130"/>
      <c r="C2666" s="131"/>
      <c r="D2666" s="112" t="str">
        <f>_xlfn.XLOOKUP(Table1[[#This Row],[Service]],Validation!$A$2:$A$15,Validation!$B$2:$B$15,"",0,1)</f>
        <v/>
      </c>
      <c r="E2666" s="131"/>
      <c r="F2666" s="132"/>
      <c r="G2666" s="133"/>
      <c r="H2666" s="134"/>
      <c r="I2666" s="131"/>
      <c r="J2666" s="131"/>
      <c r="K2666" s="131"/>
      <c r="L2666" s="135">
        <f>Table1[[#This Row],[Per Unit Price]]*MAX(1,Table1[[#This Row],[Qty of Units]])*MAX(1,Table1[[#This Row],['#NCMs Served / FTEs Employed]])*MAX(1,Table1[[#This Row],[Duration of Service]])</f>
        <v>0</v>
      </c>
      <c r="M2666" s="131"/>
      <c r="N2666" s="133"/>
    </row>
    <row r="2667" spans="1:14" x14ac:dyDescent="0.25">
      <c r="A2667" s="130"/>
      <c r="B2667" s="130"/>
      <c r="C2667" s="131"/>
      <c r="D2667" s="112" t="str">
        <f>_xlfn.XLOOKUP(Table1[[#This Row],[Service]],Validation!$A$2:$A$15,Validation!$B$2:$B$15,"",0,1)</f>
        <v/>
      </c>
      <c r="E2667" s="131"/>
      <c r="F2667" s="132"/>
      <c r="G2667" s="133"/>
      <c r="H2667" s="134"/>
      <c r="I2667" s="131"/>
      <c r="J2667" s="131"/>
      <c r="K2667" s="131"/>
      <c r="L2667" s="135">
        <f>Table1[[#This Row],[Per Unit Price]]*MAX(1,Table1[[#This Row],[Qty of Units]])*MAX(1,Table1[[#This Row],['#NCMs Served / FTEs Employed]])*MAX(1,Table1[[#This Row],[Duration of Service]])</f>
        <v>0</v>
      </c>
      <c r="M2667" s="131"/>
      <c r="N2667" s="133"/>
    </row>
    <row r="2668" spans="1:14" x14ac:dyDescent="0.25">
      <c r="A2668" s="130"/>
      <c r="B2668" s="130"/>
      <c r="C2668" s="131"/>
      <c r="D2668" s="112" t="str">
        <f>_xlfn.XLOOKUP(Table1[[#This Row],[Service]],Validation!$A$2:$A$15,Validation!$B$2:$B$15,"",0,1)</f>
        <v/>
      </c>
      <c r="E2668" s="131"/>
      <c r="F2668" s="132"/>
      <c r="G2668" s="133"/>
      <c r="H2668" s="134"/>
      <c r="I2668" s="131"/>
      <c r="J2668" s="131"/>
      <c r="K2668" s="131"/>
      <c r="L2668" s="135">
        <f>Table1[[#This Row],[Per Unit Price]]*MAX(1,Table1[[#This Row],[Qty of Units]])*MAX(1,Table1[[#This Row],['#NCMs Served / FTEs Employed]])*MAX(1,Table1[[#This Row],[Duration of Service]])</f>
        <v>0</v>
      </c>
      <c r="M2668" s="131"/>
      <c r="N2668" s="133"/>
    </row>
    <row r="2669" spans="1:14" x14ac:dyDescent="0.25">
      <c r="A2669" s="130"/>
      <c r="B2669" s="130"/>
      <c r="C2669" s="131"/>
      <c r="D2669" s="112" t="str">
        <f>_xlfn.XLOOKUP(Table1[[#This Row],[Service]],Validation!$A$2:$A$15,Validation!$B$2:$B$15,"",0,1)</f>
        <v/>
      </c>
      <c r="E2669" s="131"/>
      <c r="F2669" s="132"/>
      <c r="G2669" s="133"/>
      <c r="H2669" s="134"/>
      <c r="I2669" s="131"/>
      <c r="J2669" s="131"/>
      <c r="K2669" s="131"/>
      <c r="L2669" s="135">
        <f>Table1[[#This Row],[Per Unit Price]]*MAX(1,Table1[[#This Row],[Qty of Units]])*MAX(1,Table1[[#This Row],['#NCMs Served / FTEs Employed]])*MAX(1,Table1[[#This Row],[Duration of Service]])</f>
        <v>0</v>
      </c>
      <c r="M2669" s="131"/>
      <c r="N2669" s="133"/>
    </row>
    <row r="2670" spans="1:14" x14ac:dyDescent="0.25">
      <c r="A2670" s="130"/>
      <c r="B2670" s="130"/>
      <c r="C2670" s="131"/>
      <c r="D2670" s="112" t="str">
        <f>_xlfn.XLOOKUP(Table1[[#This Row],[Service]],Validation!$A$2:$A$15,Validation!$B$2:$B$15,"",0,1)</f>
        <v/>
      </c>
      <c r="E2670" s="131"/>
      <c r="F2670" s="132"/>
      <c r="G2670" s="133"/>
      <c r="H2670" s="134"/>
      <c r="I2670" s="131"/>
      <c r="J2670" s="131"/>
      <c r="K2670" s="131"/>
      <c r="L2670" s="135">
        <f>Table1[[#This Row],[Per Unit Price]]*MAX(1,Table1[[#This Row],[Qty of Units]])*MAX(1,Table1[[#This Row],['#NCMs Served / FTEs Employed]])*MAX(1,Table1[[#This Row],[Duration of Service]])</f>
        <v>0</v>
      </c>
      <c r="M2670" s="131"/>
      <c r="N2670" s="133"/>
    </row>
    <row r="2671" spans="1:14" x14ac:dyDescent="0.25">
      <c r="A2671" s="130"/>
      <c r="B2671" s="130"/>
      <c r="C2671" s="131"/>
      <c r="D2671" s="112" t="str">
        <f>_xlfn.XLOOKUP(Table1[[#This Row],[Service]],Validation!$A$2:$A$15,Validation!$B$2:$B$15,"",0,1)</f>
        <v/>
      </c>
      <c r="E2671" s="131"/>
      <c r="F2671" s="132"/>
      <c r="G2671" s="133"/>
      <c r="H2671" s="134"/>
      <c r="I2671" s="131"/>
      <c r="J2671" s="131"/>
      <c r="K2671" s="131"/>
      <c r="L2671" s="135">
        <f>Table1[[#This Row],[Per Unit Price]]*MAX(1,Table1[[#This Row],[Qty of Units]])*MAX(1,Table1[[#This Row],['#NCMs Served / FTEs Employed]])*MAX(1,Table1[[#This Row],[Duration of Service]])</f>
        <v>0</v>
      </c>
      <c r="M2671" s="131"/>
      <c r="N2671" s="133"/>
    </row>
    <row r="2672" spans="1:14" x14ac:dyDescent="0.25">
      <c r="A2672" s="130"/>
      <c r="B2672" s="130"/>
      <c r="C2672" s="131"/>
      <c r="D2672" s="112" t="str">
        <f>_xlfn.XLOOKUP(Table1[[#This Row],[Service]],Validation!$A$2:$A$15,Validation!$B$2:$B$15,"",0,1)</f>
        <v/>
      </c>
      <c r="E2672" s="131"/>
      <c r="F2672" s="132"/>
      <c r="G2672" s="133"/>
      <c r="H2672" s="134"/>
      <c r="I2672" s="131"/>
      <c r="J2672" s="131"/>
      <c r="K2672" s="131"/>
      <c r="L2672" s="135">
        <f>Table1[[#This Row],[Per Unit Price]]*MAX(1,Table1[[#This Row],[Qty of Units]])*MAX(1,Table1[[#This Row],['#NCMs Served / FTEs Employed]])*MAX(1,Table1[[#This Row],[Duration of Service]])</f>
        <v>0</v>
      </c>
      <c r="M2672" s="131"/>
      <c r="N2672" s="133"/>
    </row>
    <row r="2673" spans="1:14" x14ac:dyDescent="0.25">
      <c r="A2673" s="130"/>
      <c r="B2673" s="130"/>
      <c r="C2673" s="131"/>
      <c r="D2673" s="112" t="str">
        <f>_xlfn.XLOOKUP(Table1[[#This Row],[Service]],Validation!$A$2:$A$15,Validation!$B$2:$B$15,"",0,1)</f>
        <v/>
      </c>
      <c r="E2673" s="131"/>
      <c r="F2673" s="132"/>
      <c r="G2673" s="133"/>
      <c r="H2673" s="134"/>
      <c r="I2673" s="131"/>
      <c r="J2673" s="131"/>
      <c r="K2673" s="131"/>
      <c r="L2673" s="135">
        <f>Table1[[#This Row],[Per Unit Price]]*MAX(1,Table1[[#This Row],[Qty of Units]])*MAX(1,Table1[[#This Row],['#NCMs Served / FTEs Employed]])*MAX(1,Table1[[#This Row],[Duration of Service]])</f>
        <v>0</v>
      </c>
      <c r="M2673" s="131"/>
      <c r="N2673" s="133"/>
    </row>
    <row r="2674" spans="1:14" x14ac:dyDescent="0.25">
      <c r="A2674" s="130"/>
      <c r="B2674" s="130"/>
      <c r="C2674" s="131"/>
      <c r="D2674" s="112" t="str">
        <f>_xlfn.XLOOKUP(Table1[[#This Row],[Service]],Validation!$A$2:$A$15,Validation!$B$2:$B$15,"",0,1)</f>
        <v/>
      </c>
      <c r="E2674" s="131"/>
      <c r="F2674" s="132"/>
      <c r="G2674" s="133"/>
      <c r="H2674" s="134"/>
      <c r="I2674" s="131"/>
      <c r="J2674" s="131"/>
      <c r="K2674" s="131"/>
      <c r="L2674" s="135">
        <f>Table1[[#This Row],[Per Unit Price]]*MAX(1,Table1[[#This Row],[Qty of Units]])*MAX(1,Table1[[#This Row],['#NCMs Served / FTEs Employed]])*MAX(1,Table1[[#This Row],[Duration of Service]])</f>
        <v>0</v>
      </c>
      <c r="M2674" s="131"/>
      <c r="N2674" s="133"/>
    </row>
    <row r="2675" spans="1:14" x14ac:dyDescent="0.25">
      <c r="A2675" s="130"/>
      <c r="B2675" s="130"/>
      <c r="C2675" s="131"/>
      <c r="D2675" s="112" t="str">
        <f>_xlfn.XLOOKUP(Table1[[#This Row],[Service]],Validation!$A$2:$A$15,Validation!$B$2:$B$15,"",0,1)</f>
        <v/>
      </c>
      <c r="E2675" s="131"/>
      <c r="F2675" s="132"/>
      <c r="G2675" s="133"/>
      <c r="H2675" s="134"/>
      <c r="I2675" s="131"/>
      <c r="J2675" s="131"/>
      <c r="K2675" s="131"/>
      <c r="L2675" s="135">
        <f>Table1[[#This Row],[Per Unit Price]]*MAX(1,Table1[[#This Row],[Qty of Units]])*MAX(1,Table1[[#This Row],['#NCMs Served / FTEs Employed]])*MAX(1,Table1[[#This Row],[Duration of Service]])</f>
        <v>0</v>
      </c>
      <c r="M2675" s="131"/>
      <c r="N2675" s="133"/>
    </row>
    <row r="2676" spans="1:14" x14ac:dyDescent="0.25">
      <c r="A2676" s="130"/>
      <c r="B2676" s="130"/>
      <c r="C2676" s="131"/>
      <c r="D2676" s="112" t="str">
        <f>_xlfn.XLOOKUP(Table1[[#This Row],[Service]],Validation!$A$2:$A$15,Validation!$B$2:$B$15,"",0,1)</f>
        <v/>
      </c>
      <c r="E2676" s="131"/>
      <c r="F2676" s="132"/>
      <c r="G2676" s="133"/>
      <c r="H2676" s="134"/>
      <c r="I2676" s="131"/>
      <c r="J2676" s="131"/>
      <c r="K2676" s="131"/>
      <c r="L2676" s="135">
        <f>Table1[[#This Row],[Per Unit Price]]*MAX(1,Table1[[#This Row],[Qty of Units]])*MAX(1,Table1[[#This Row],['#NCMs Served / FTEs Employed]])*MAX(1,Table1[[#This Row],[Duration of Service]])</f>
        <v>0</v>
      </c>
      <c r="M2676" s="131"/>
      <c r="N2676" s="133"/>
    </row>
    <row r="2677" spans="1:14" x14ac:dyDescent="0.25">
      <c r="A2677" s="130"/>
      <c r="B2677" s="130"/>
      <c r="C2677" s="131"/>
      <c r="D2677" s="112" t="str">
        <f>_xlfn.XLOOKUP(Table1[[#This Row],[Service]],Validation!$A$2:$A$15,Validation!$B$2:$B$15,"",0,1)</f>
        <v/>
      </c>
      <c r="E2677" s="131"/>
      <c r="F2677" s="132"/>
      <c r="G2677" s="133"/>
      <c r="H2677" s="134"/>
      <c r="I2677" s="131"/>
      <c r="J2677" s="131"/>
      <c r="K2677" s="131"/>
      <c r="L2677" s="135">
        <f>Table1[[#This Row],[Per Unit Price]]*MAX(1,Table1[[#This Row],[Qty of Units]])*MAX(1,Table1[[#This Row],['#NCMs Served / FTEs Employed]])*MAX(1,Table1[[#This Row],[Duration of Service]])</f>
        <v>0</v>
      </c>
      <c r="M2677" s="131"/>
      <c r="N2677" s="133"/>
    </row>
    <row r="2678" spans="1:14" x14ac:dyDescent="0.25">
      <c r="A2678" s="130"/>
      <c r="B2678" s="130"/>
      <c r="C2678" s="131"/>
      <c r="D2678" s="112" t="str">
        <f>_xlfn.XLOOKUP(Table1[[#This Row],[Service]],Validation!$A$2:$A$15,Validation!$B$2:$B$15,"",0,1)</f>
        <v/>
      </c>
      <c r="E2678" s="131"/>
      <c r="F2678" s="132"/>
      <c r="G2678" s="133"/>
      <c r="H2678" s="134"/>
      <c r="I2678" s="131"/>
      <c r="J2678" s="131"/>
      <c r="K2678" s="131"/>
      <c r="L2678" s="135">
        <f>Table1[[#This Row],[Per Unit Price]]*MAX(1,Table1[[#This Row],[Qty of Units]])*MAX(1,Table1[[#This Row],['#NCMs Served / FTEs Employed]])*MAX(1,Table1[[#This Row],[Duration of Service]])</f>
        <v>0</v>
      </c>
      <c r="M2678" s="131"/>
      <c r="N2678" s="133"/>
    </row>
    <row r="2679" spans="1:14" x14ac:dyDescent="0.25">
      <c r="A2679" s="130"/>
      <c r="B2679" s="130"/>
      <c r="C2679" s="131"/>
      <c r="D2679" s="112" t="str">
        <f>_xlfn.XLOOKUP(Table1[[#This Row],[Service]],Validation!$A$2:$A$15,Validation!$B$2:$B$15,"",0,1)</f>
        <v/>
      </c>
      <c r="E2679" s="131"/>
      <c r="F2679" s="132"/>
      <c r="G2679" s="133"/>
      <c r="H2679" s="134"/>
      <c r="I2679" s="131"/>
      <c r="J2679" s="131"/>
      <c r="K2679" s="131"/>
      <c r="L2679" s="135">
        <f>Table1[[#This Row],[Per Unit Price]]*MAX(1,Table1[[#This Row],[Qty of Units]])*MAX(1,Table1[[#This Row],['#NCMs Served / FTEs Employed]])*MAX(1,Table1[[#This Row],[Duration of Service]])</f>
        <v>0</v>
      </c>
      <c r="M2679" s="131"/>
      <c r="N2679" s="133"/>
    </row>
    <row r="2680" spans="1:14" x14ac:dyDescent="0.25">
      <c r="A2680" s="130"/>
      <c r="B2680" s="130"/>
      <c r="C2680" s="131"/>
      <c r="D2680" s="112" t="str">
        <f>_xlfn.XLOOKUP(Table1[[#This Row],[Service]],Validation!$A$2:$A$15,Validation!$B$2:$B$15,"",0,1)</f>
        <v/>
      </c>
      <c r="E2680" s="131"/>
      <c r="F2680" s="132"/>
      <c r="G2680" s="133"/>
      <c r="H2680" s="134"/>
      <c r="I2680" s="131"/>
      <c r="J2680" s="131"/>
      <c r="K2680" s="131"/>
      <c r="L2680" s="135">
        <f>Table1[[#This Row],[Per Unit Price]]*MAX(1,Table1[[#This Row],[Qty of Units]])*MAX(1,Table1[[#This Row],['#NCMs Served / FTEs Employed]])*MAX(1,Table1[[#This Row],[Duration of Service]])</f>
        <v>0</v>
      </c>
      <c r="M2680" s="131"/>
      <c r="N2680" s="133"/>
    </row>
    <row r="2681" spans="1:14" x14ac:dyDescent="0.25">
      <c r="A2681" s="130"/>
      <c r="B2681" s="130"/>
      <c r="C2681" s="131"/>
      <c r="D2681" s="112" t="str">
        <f>_xlfn.XLOOKUP(Table1[[#This Row],[Service]],Validation!$A$2:$A$15,Validation!$B$2:$B$15,"",0,1)</f>
        <v/>
      </c>
      <c r="E2681" s="131"/>
      <c r="F2681" s="132"/>
      <c r="G2681" s="133"/>
      <c r="H2681" s="134"/>
      <c r="I2681" s="131"/>
      <c r="J2681" s="131"/>
      <c r="K2681" s="131"/>
      <c r="L2681" s="135">
        <f>Table1[[#This Row],[Per Unit Price]]*MAX(1,Table1[[#This Row],[Qty of Units]])*MAX(1,Table1[[#This Row],['#NCMs Served / FTEs Employed]])*MAX(1,Table1[[#This Row],[Duration of Service]])</f>
        <v>0</v>
      </c>
      <c r="M2681" s="131"/>
      <c r="N2681" s="133"/>
    </row>
    <row r="2682" spans="1:14" x14ac:dyDescent="0.25">
      <c r="A2682" s="130"/>
      <c r="B2682" s="130"/>
      <c r="C2682" s="131"/>
      <c r="D2682" s="112" t="str">
        <f>_xlfn.XLOOKUP(Table1[[#This Row],[Service]],Validation!$A$2:$A$15,Validation!$B$2:$B$15,"",0,1)</f>
        <v/>
      </c>
      <c r="E2682" s="131"/>
      <c r="F2682" s="132"/>
      <c r="G2682" s="133"/>
      <c r="H2682" s="134"/>
      <c r="I2682" s="131"/>
      <c r="J2682" s="131"/>
      <c r="K2682" s="131"/>
      <c r="L2682" s="135">
        <f>Table1[[#This Row],[Per Unit Price]]*MAX(1,Table1[[#This Row],[Qty of Units]])*MAX(1,Table1[[#This Row],['#NCMs Served / FTEs Employed]])*MAX(1,Table1[[#This Row],[Duration of Service]])</f>
        <v>0</v>
      </c>
      <c r="M2682" s="131"/>
      <c r="N2682" s="133"/>
    </row>
    <row r="2683" spans="1:14" x14ac:dyDescent="0.25">
      <c r="A2683" s="130"/>
      <c r="B2683" s="130"/>
      <c r="C2683" s="131"/>
      <c r="D2683" s="112" t="str">
        <f>_xlfn.XLOOKUP(Table1[[#This Row],[Service]],Validation!$A$2:$A$15,Validation!$B$2:$B$15,"",0,1)</f>
        <v/>
      </c>
      <c r="E2683" s="131"/>
      <c r="F2683" s="132"/>
      <c r="G2683" s="133"/>
      <c r="H2683" s="134"/>
      <c r="I2683" s="131"/>
      <c r="J2683" s="131"/>
      <c r="K2683" s="131"/>
      <c r="L2683" s="135">
        <f>Table1[[#This Row],[Per Unit Price]]*MAX(1,Table1[[#This Row],[Qty of Units]])*MAX(1,Table1[[#This Row],['#NCMs Served / FTEs Employed]])*MAX(1,Table1[[#This Row],[Duration of Service]])</f>
        <v>0</v>
      </c>
      <c r="M2683" s="131"/>
      <c r="N2683" s="133"/>
    </row>
    <row r="2684" spans="1:14" x14ac:dyDescent="0.25">
      <c r="A2684" s="130"/>
      <c r="B2684" s="130"/>
      <c r="C2684" s="131"/>
      <c r="D2684" s="112" t="str">
        <f>_xlfn.XLOOKUP(Table1[[#This Row],[Service]],Validation!$A$2:$A$15,Validation!$B$2:$B$15,"",0,1)</f>
        <v/>
      </c>
      <c r="E2684" s="131"/>
      <c r="F2684" s="132"/>
      <c r="G2684" s="133"/>
      <c r="H2684" s="134"/>
      <c r="I2684" s="131"/>
      <c r="J2684" s="131"/>
      <c r="K2684" s="131"/>
      <c r="L2684" s="135">
        <f>Table1[[#This Row],[Per Unit Price]]*MAX(1,Table1[[#This Row],[Qty of Units]])*MAX(1,Table1[[#This Row],['#NCMs Served / FTEs Employed]])*MAX(1,Table1[[#This Row],[Duration of Service]])</f>
        <v>0</v>
      </c>
      <c r="M2684" s="131"/>
      <c r="N2684" s="133"/>
    </row>
    <row r="2685" spans="1:14" x14ac:dyDescent="0.25">
      <c r="A2685" s="130"/>
      <c r="B2685" s="130"/>
      <c r="C2685" s="131"/>
      <c r="D2685" s="112" t="str">
        <f>_xlfn.XLOOKUP(Table1[[#This Row],[Service]],Validation!$A$2:$A$15,Validation!$B$2:$B$15,"",0,1)</f>
        <v/>
      </c>
      <c r="E2685" s="131"/>
      <c r="F2685" s="132"/>
      <c r="G2685" s="133"/>
      <c r="H2685" s="134"/>
      <c r="I2685" s="131"/>
      <c r="J2685" s="131"/>
      <c r="K2685" s="131"/>
      <c r="L2685" s="135">
        <f>Table1[[#This Row],[Per Unit Price]]*MAX(1,Table1[[#This Row],[Qty of Units]])*MAX(1,Table1[[#This Row],['#NCMs Served / FTEs Employed]])*MAX(1,Table1[[#This Row],[Duration of Service]])</f>
        <v>0</v>
      </c>
      <c r="M2685" s="131"/>
      <c r="N2685" s="133"/>
    </row>
    <row r="2686" spans="1:14" x14ac:dyDescent="0.25">
      <c r="A2686" s="130"/>
      <c r="B2686" s="130"/>
      <c r="C2686" s="131"/>
      <c r="D2686" s="112" t="str">
        <f>_xlfn.XLOOKUP(Table1[[#This Row],[Service]],Validation!$A$2:$A$15,Validation!$B$2:$B$15,"",0,1)</f>
        <v/>
      </c>
      <c r="E2686" s="131"/>
      <c r="F2686" s="132"/>
      <c r="G2686" s="133"/>
      <c r="H2686" s="134"/>
      <c r="I2686" s="131"/>
      <c r="J2686" s="131"/>
      <c r="K2686" s="131"/>
      <c r="L2686" s="135">
        <f>Table1[[#This Row],[Per Unit Price]]*MAX(1,Table1[[#This Row],[Qty of Units]])*MAX(1,Table1[[#This Row],['#NCMs Served / FTEs Employed]])*MAX(1,Table1[[#This Row],[Duration of Service]])</f>
        <v>0</v>
      </c>
      <c r="M2686" s="131"/>
      <c r="N2686" s="133"/>
    </row>
    <row r="2687" spans="1:14" x14ac:dyDescent="0.25">
      <c r="A2687" s="130"/>
      <c r="B2687" s="130"/>
      <c r="C2687" s="131"/>
      <c r="D2687" s="112" t="str">
        <f>_xlfn.XLOOKUP(Table1[[#This Row],[Service]],Validation!$A$2:$A$15,Validation!$B$2:$B$15,"",0,1)</f>
        <v/>
      </c>
      <c r="E2687" s="131"/>
      <c r="F2687" s="132"/>
      <c r="G2687" s="133"/>
      <c r="H2687" s="134"/>
      <c r="I2687" s="131"/>
      <c r="J2687" s="131"/>
      <c r="K2687" s="131"/>
      <c r="L2687" s="135">
        <f>Table1[[#This Row],[Per Unit Price]]*MAX(1,Table1[[#This Row],[Qty of Units]])*MAX(1,Table1[[#This Row],['#NCMs Served / FTEs Employed]])*MAX(1,Table1[[#This Row],[Duration of Service]])</f>
        <v>0</v>
      </c>
      <c r="M2687" s="131"/>
      <c r="N2687" s="133"/>
    </row>
    <row r="2688" spans="1:14" x14ac:dyDescent="0.25">
      <c r="A2688" s="130"/>
      <c r="B2688" s="130"/>
      <c r="C2688" s="131"/>
      <c r="D2688" s="112" t="str">
        <f>_xlfn.XLOOKUP(Table1[[#This Row],[Service]],Validation!$A$2:$A$15,Validation!$B$2:$B$15,"",0,1)</f>
        <v/>
      </c>
      <c r="E2688" s="131"/>
      <c r="F2688" s="132"/>
      <c r="G2688" s="133"/>
      <c r="H2688" s="134"/>
      <c r="I2688" s="131"/>
      <c r="J2688" s="131"/>
      <c r="K2688" s="131"/>
      <c r="L2688" s="135">
        <f>Table1[[#This Row],[Per Unit Price]]*MAX(1,Table1[[#This Row],[Qty of Units]])*MAX(1,Table1[[#This Row],['#NCMs Served / FTEs Employed]])*MAX(1,Table1[[#This Row],[Duration of Service]])</f>
        <v>0</v>
      </c>
      <c r="M2688" s="131"/>
      <c r="N2688" s="133"/>
    </row>
    <row r="2689" spans="1:14" x14ac:dyDescent="0.25">
      <c r="A2689" s="130"/>
      <c r="B2689" s="130"/>
      <c r="C2689" s="131"/>
      <c r="D2689" s="112" t="str">
        <f>_xlfn.XLOOKUP(Table1[[#This Row],[Service]],Validation!$A$2:$A$15,Validation!$B$2:$B$15,"",0,1)</f>
        <v/>
      </c>
      <c r="E2689" s="131"/>
      <c r="F2689" s="132"/>
      <c r="G2689" s="133"/>
      <c r="H2689" s="134"/>
      <c r="I2689" s="131"/>
      <c r="J2689" s="131"/>
      <c r="K2689" s="131"/>
      <c r="L2689" s="135">
        <f>Table1[[#This Row],[Per Unit Price]]*MAX(1,Table1[[#This Row],[Qty of Units]])*MAX(1,Table1[[#This Row],['#NCMs Served / FTEs Employed]])*MAX(1,Table1[[#This Row],[Duration of Service]])</f>
        <v>0</v>
      </c>
      <c r="M2689" s="131"/>
      <c r="N2689" s="133"/>
    </row>
    <row r="2690" spans="1:14" x14ac:dyDescent="0.25">
      <c r="A2690" s="130"/>
      <c r="B2690" s="130"/>
      <c r="C2690" s="131"/>
      <c r="D2690" s="112" t="str">
        <f>_xlfn.XLOOKUP(Table1[[#This Row],[Service]],Validation!$A$2:$A$15,Validation!$B$2:$B$15,"",0,1)</f>
        <v/>
      </c>
      <c r="E2690" s="131"/>
      <c r="F2690" s="132"/>
      <c r="G2690" s="133"/>
      <c r="H2690" s="134"/>
      <c r="I2690" s="131"/>
      <c r="J2690" s="131"/>
      <c r="K2690" s="131"/>
      <c r="L2690" s="135">
        <f>Table1[[#This Row],[Per Unit Price]]*MAX(1,Table1[[#This Row],[Qty of Units]])*MAX(1,Table1[[#This Row],['#NCMs Served / FTEs Employed]])*MAX(1,Table1[[#This Row],[Duration of Service]])</f>
        <v>0</v>
      </c>
      <c r="M2690" s="131"/>
      <c r="N2690" s="133"/>
    </row>
    <row r="2691" spans="1:14" x14ac:dyDescent="0.25">
      <c r="A2691" s="130"/>
      <c r="B2691" s="130"/>
      <c r="C2691" s="131"/>
      <c r="D2691" s="112" t="str">
        <f>_xlfn.XLOOKUP(Table1[[#This Row],[Service]],Validation!$A$2:$A$15,Validation!$B$2:$B$15,"",0,1)</f>
        <v/>
      </c>
      <c r="E2691" s="131"/>
      <c r="F2691" s="132"/>
      <c r="G2691" s="133"/>
      <c r="H2691" s="134"/>
      <c r="I2691" s="131"/>
      <c r="J2691" s="131"/>
      <c r="K2691" s="131"/>
      <c r="L2691" s="135">
        <f>Table1[[#This Row],[Per Unit Price]]*MAX(1,Table1[[#This Row],[Qty of Units]])*MAX(1,Table1[[#This Row],['#NCMs Served / FTEs Employed]])*MAX(1,Table1[[#This Row],[Duration of Service]])</f>
        <v>0</v>
      </c>
      <c r="M2691" s="131"/>
      <c r="N2691" s="133"/>
    </row>
    <row r="2692" spans="1:14" x14ac:dyDescent="0.25">
      <c r="A2692" s="130"/>
      <c r="B2692" s="130"/>
      <c r="C2692" s="131"/>
      <c r="D2692" s="112" t="str">
        <f>_xlfn.XLOOKUP(Table1[[#This Row],[Service]],Validation!$A$2:$A$15,Validation!$B$2:$B$15,"",0,1)</f>
        <v/>
      </c>
      <c r="E2692" s="131"/>
      <c r="F2692" s="132"/>
      <c r="G2692" s="133"/>
      <c r="H2692" s="134"/>
      <c r="I2692" s="131"/>
      <c r="J2692" s="131"/>
      <c r="K2692" s="131"/>
      <c r="L2692" s="135">
        <f>Table1[[#This Row],[Per Unit Price]]*MAX(1,Table1[[#This Row],[Qty of Units]])*MAX(1,Table1[[#This Row],['#NCMs Served / FTEs Employed]])*MAX(1,Table1[[#This Row],[Duration of Service]])</f>
        <v>0</v>
      </c>
      <c r="M2692" s="131"/>
      <c r="N2692" s="133"/>
    </row>
    <row r="2693" spans="1:14" x14ac:dyDescent="0.25">
      <c r="A2693" s="130"/>
      <c r="B2693" s="130"/>
      <c r="C2693" s="131"/>
      <c r="D2693" s="112" t="str">
        <f>_xlfn.XLOOKUP(Table1[[#This Row],[Service]],Validation!$A$2:$A$15,Validation!$B$2:$B$15,"",0,1)</f>
        <v/>
      </c>
      <c r="E2693" s="131"/>
      <c r="F2693" s="132"/>
      <c r="G2693" s="133"/>
      <c r="H2693" s="134"/>
      <c r="I2693" s="131"/>
      <c r="J2693" s="131"/>
      <c r="K2693" s="131"/>
      <c r="L2693" s="135">
        <f>Table1[[#This Row],[Per Unit Price]]*MAX(1,Table1[[#This Row],[Qty of Units]])*MAX(1,Table1[[#This Row],['#NCMs Served / FTEs Employed]])*MAX(1,Table1[[#This Row],[Duration of Service]])</f>
        <v>0</v>
      </c>
      <c r="M2693" s="131"/>
      <c r="N2693" s="133"/>
    </row>
    <row r="2694" spans="1:14" x14ac:dyDescent="0.25">
      <c r="A2694" s="130"/>
      <c r="B2694" s="130"/>
      <c r="C2694" s="131"/>
      <c r="D2694" s="112" t="str">
        <f>_xlfn.XLOOKUP(Table1[[#This Row],[Service]],Validation!$A$2:$A$15,Validation!$B$2:$B$15,"",0,1)</f>
        <v/>
      </c>
      <c r="E2694" s="131"/>
      <c r="F2694" s="132"/>
      <c r="G2694" s="133"/>
      <c r="H2694" s="134"/>
      <c r="I2694" s="131"/>
      <c r="J2694" s="131"/>
      <c r="K2694" s="131"/>
      <c r="L2694" s="135">
        <f>Table1[[#This Row],[Per Unit Price]]*MAX(1,Table1[[#This Row],[Qty of Units]])*MAX(1,Table1[[#This Row],['#NCMs Served / FTEs Employed]])*MAX(1,Table1[[#This Row],[Duration of Service]])</f>
        <v>0</v>
      </c>
      <c r="M2694" s="131"/>
      <c r="N2694" s="133"/>
    </row>
    <row r="2695" spans="1:14" x14ac:dyDescent="0.25">
      <c r="A2695" s="130"/>
      <c r="B2695" s="130"/>
      <c r="C2695" s="131"/>
      <c r="D2695" s="112" t="str">
        <f>_xlfn.XLOOKUP(Table1[[#This Row],[Service]],Validation!$A$2:$A$15,Validation!$B$2:$B$15,"",0,1)</f>
        <v/>
      </c>
      <c r="E2695" s="131"/>
      <c r="F2695" s="132"/>
      <c r="G2695" s="133"/>
      <c r="H2695" s="134"/>
      <c r="I2695" s="131"/>
      <c r="J2695" s="131"/>
      <c r="K2695" s="131"/>
      <c r="L2695" s="135">
        <f>Table1[[#This Row],[Per Unit Price]]*MAX(1,Table1[[#This Row],[Qty of Units]])*MAX(1,Table1[[#This Row],['#NCMs Served / FTEs Employed]])*MAX(1,Table1[[#This Row],[Duration of Service]])</f>
        <v>0</v>
      </c>
      <c r="M2695" s="131"/>
      <c r="N2695" s="133"/>
    </row>
    <row r="2696" spans="1:14" x14ac:dyDescent="0.25">
      <c r="A2696" s="130"/>
      <c r="B2696" s="130"/>
      <c r="C2696" s="131"/>
      <c r="D2696" s="112" t="str">
        <f>_xlfn.XLOOKUP(Table1[[#This Row],[Service]],Validation!$A$2:$A$15,Validation!$B$2:$B$15,"",0,1)</f>
        <v/>
      </c>
      <c r="E2696" s="131"/>
      <c r="F2696" s="132"/>
      <c r="G2696" s="133"/>
      <c r="H2696" s="134"/>
      <c r="I2696" s="131"/>
      <c r="J2696" s="131"/>
      <c r="K2696" s="131"/>
      <c r="L2696" s="135">
        <f>Table1[[#This Row],[Per Unit Price]]*MAX(1,Table1[[#This Row],[Qty of Units]])*MAX(1,Table1[[#This Row],['#NCMs Served / FTEs Employed]])*MAX(1,Table1[[#This Row],[Duration of Service]])</f>
        <v>0</v>
      </c>
      <c r="M2696" s="131"/>
      <c r="N2696" s="133"/>
    </row>
    <row r="2697" spans="1:14" x14ac:dyDescent="0.25">
      <c r="A2697" s="130"/>
      <c r="B2697" s="130"/>
      <c r="C2697" s="131"/>
      <c r="D2697" s="112" t="str">
        <f>_xlfn.XLOOKUP(Table1[[#This Row],[Service]],Validation!$A$2:$A$15,Validation!$B$2:$B$15,"",0,1)</f>
        <v/>
      </c>
      <c r="E2697" s="131"/>
      <c r="F2697" s="132"/>
      <c r="G2697" s="133"/>
      <c r="H2697" s="134"/>
      <c r="I2697" s="131"/>
      <c r="J2697" s="131"/>
      <c r="K2697" s="131"/>
      <c r="L2697" s="135">
        <f>Table1[[#This Row],[Per Unit Price]]*MAX(1,Table1[[#This Row],[Qty of Units]])*MAX(1,Table1[[#This Row],['#NCMs Served / FTEs Employed]])*MAX(1,Table1[[#This Row],[Duration of Service]])</f>
        <v>0</v>
      </c>
      <c r="M2697" s="131"/>
      <c r="N2697" s="133"/>
    </row>
    <row r="2698" spans="1:14" x14ac:dyDescent="0.25">
      <c r="A2698" s="130"/>
      <c r="B2698" s="130"/>
      <c r="C2698" s="131"/>
      <c r="D2698" s="112" t="str">
        <f>_xlfn.XLOOKUP(Table1[[#This Row],[Service]],Validation!$A$2:$A$15,Validation!$B$2:$B$15,"",0,1)</f>
        <v/>
      </c>
      <c r="E2698" s="131"/>
      <c r="F2698" s="132"/>
      <c r="G2698" s="133"/>
      <c r="H2698" s="134"/>
      <c r="I2698" s="131"/>
      <c r="J2698" s="131"/>
      <c r="K2698" s="131"/>
      <c r="L2698" s="135">
        <f>Table1[[#This Row],[Per Unit Price]]*MAX(1,Table1[[#This Row],[Qty of Units]])*MAX(1,Table1[[#This Row],['#NCMs Served / FTEs Employed]])*MAX(1,Table1[[#This Row],[Duration of Service]])</f>
        <v>0</v>
      </c>
      <c r="M2698" s="131"/>
      <c r="N2698" s="133"/>
    </row>
    <row r="2699" spans="1:14" x14ac:dyDescent="0.25">
      <c r="A2699" s="130"/>
      <c r="B2699" s="130"/>
      <c r="C2699" s="131"/>
      <c r="D2699" s="112" t="str">
        <f>_xlfn.XLOOKUP(Table1[[#This Row],[Service]],Validation!$A$2:$A$15,Validation!$B$2:$B$15,"",0,1)</f>
        <v/>
      </c>
      <c r="E2699" s="131"/>
      <c r="F2699" s="132"/>
      <c r="G2699" s="133"/>
      <c r="H2699" s="134"/>
      <c r="I2699" s="131"/>
      <c r="J2699" s="131"/>
      <c r="K2699" s="131"/>
      <c r="L2699" s="135">
        <f>Table1[[#This Row],[Per Unit Price]]*MAX(1,Table1[[#This Row],[Qty of Units]])*MAX(1,Table1[[#This Row],['#NCMs Served / FTEs Employed]])*MAX(1,Table1[[#This Row],[Duration of Service]])</f>
        <v>0</v>
      </c>
      <c r="M2699" s="131"/>
      <c r="N2699" s="133"/>
    </row>
    <row r="2700" spans="1:14" x14ac:dyDescent="0.25">
      <c r="A2700" s="130"/>
      <c r="B2700" s="130"/>
      <c r="C2700" s="131"/>
      <c r="D2700" s="112" t="str">
        <f>_xlfn.XLOOKUP(Table1[[#This Row],[Service]],Validation!$A$2:$A$15,Validation!$B$2:$B$15,"",0,1)</f>
        <v/>
      </c>
      <c r="E2700" s="131"/>
      <c r="F2700" s="132"/>
      <c r="G2700" s="133"/>
      <c r="H2700" s="134"/>
      <c r="I2700" s="131"/>
      <c r="J2700" s="131"/>
      <c r="K2700" s="131"/>
      <c r="L2700" s="135">
        <f>Table1[[#This Row],[Per Unit Price]]*MAX(1,Table1[[#This Row],[Qty of Units]])*MAX(1,Table1[[#This Row],['#NCMs Served / FTEs Employed]])*MAX(1,Table1[[#This Row],[Duration of Service]])</f>
        <v>0</v>
      </c>
      <c r="M2700" s="131"/>
      <c r="N2700" s="133"/>
    </row>
    <row r="2701" spans="1:14" x14ac:dyDescent="0.25">
      <c r="A2701" s="130"/>
      <c r="B2701" s="130"/>
      <c r="C2701" s="131"/>
      <c r="D2701" s="112" t="str">
        <f>_xlfn.XLOOKUP(Table1[[#This Row],[Service]],Validation!$A$2:$A$15,Validation!$B$2:$B$15,"",0,1)</f>
        <v/>
      </c>
      <c r="E2701" s="131"/>
      <c r="F2701" s="132"/>
      <c r="G2701" s="133"/>
      <c r="H2701" s="134"/>
      <c r="I2701" s="131"/>
      <c r="J2701" s="131"/>
      <c r="K2701" s="131"/>
      <c r="L2701" s="135">
        <f>Table1[[#This Row],[Per Unit Price]]*MAX(1,Table1[[#This Row],[Qty of Units]])*MAX(1,Table1[[#This Row],['#NCMs Served / FTEs Employed]])*MAX(1,Table1[[#This Row],[Duration of Service]])</f>
        <v>0</v>
      </c>
      <c r="M2701" s="131"/>
      <c r="N2701" s="133"/>
    </row>
    <row r="2702" spans="1:14" x14ac:dyDescent="0.25">
      <c r="A2702" s="130"/>
      <c r="B2702" s="130"/>
      <c r="C2702" s="131"/>
      <c r="D2702" s="112" t="str">
        <f>_xlfn.XLOOKUP(Table1[[#This Row],[Service]],Validation!$A$2:$A$15,Validation!$B$2:$B$15,"",0,1)</f>
        <v/>
      </c>
      <c r="E2702" s="131"/>
      <c r="F2702" s="132"/>
      <c r="G2702" s="133"/>
      <c r="H2702" s="134"/>
      <c r="I2702" s="131"/>
      <c r="J2702" s="131"/>
      <c r="K2702" s="131"/>
      <c r="L2702" s="135">
        <f>Table1[[#This Row],[Per Unit Price]]*MAX(1,Table1[[#This Row],[Qty of Units]])*MAX(1,Table1[[#This Row],['#NCMs Served / FTEs Employed]])*MAX(1,Table1[[#This Row],[Duration of Service]])</f>
        <v>0</v>
      </c>
      <c r="M2702" s="131"/>
      <c r="N2702" s="133"/>
    </row>
    <row r="2703" spans="1:14" x14ac:dyDescent="0.25">
      <c r="A2703" s="130"/>
      <c r="B2703" s="130"/>
      <c r="C2703" s="131"/>
      <c r="D2703" s="112" t="str">
        <f>_xlfn.XLOOKUP(Table1[[#This Row],[Service]],Validation!$A$2:$A$15,Validation!$B$2:$B$15,"",0,1)</f>
        <v/>
      </c>
      <c r="E2703" s="131"/>
      <c r="F2703" s="132"/>
      <c r="G2703" s="133"/>
      <c r="H2703" s="134"/>
      <c r="I2703" s="131"/>
      <c r="J2703" s="131"/>
      <c r="K2703" s="131"/>
      <c r="L2703" s="135">
        <f>Table1[[#This Row],[Per Unit Price]]*MAX(1,Table1[[#This Row],[Qty of Units]])*MAX(1,Table1[[#This Row],['#NCMs Served / FTEs Employed]])*MAX(1,Table1[[#This Row],[Duration of Service]])</f>
        <v>0</v>
      </c>
      <c r="M2703" s="131"/>
      <c r="N2703" s="133"/>
    </row>
    <row r="2704" spans="1:14" x14ac:dyDescent="0.25">
      <c r="A2704" s="130"/>
      <c r="B2704" s="130"/>
      <c r="C2704" s="131"/>
      <c r="D2704" s="112" t="str">
        <f>_xlfn.XLOOKUP(Table1[[#This Row],[Service]],Validation!$A$2:$A$15,Validation!$B$2:$B$15,"",0,1)</f>
        <v/>
      </c>
      <c r="E2704" s="131"/>
      <c r="F2704" s="132"/>
      <c r="G2704" s="133"/>
      <c r="H2704" s="134"/>
      <c r="I2704" s="131"/>
      <c r="J2704" s="131"/>
      <c r="K2704" s="131"/>
      <c r="L2704" s="135">
        <f>Table1[[#This Row],[Per Unit Price]]*MAX(1,Table1[[#This Row],[Qty of Units]])*MAX(1,Table1[[#This Row],['#NCMs Served / FTEs Employed]])*MAX(1,Table1[[#This Row],[Duration of Service]])</f>
        <v>0</v>
      </c>
      <c r="M2704" s="131"/>
      <c r="N2704" s="133"/>
    </row>
    <row r="2705" spans="1:14" x14ac:dyDescent="0.25">
      <c r="A2705" s="130"/>
      <c r="B2705" s="130"/>
      <c r="C2705" s="131"/>
      <c r="D2705" s="112" t="str">
        <f>_xlfn.XLOOKUP(Table1[[#This Row],[Service]],Validation!$A$2:$A$15,Validation!$B$2:$B$15,"",0,1)</f>
        <v/>
      </c>
      <c r="E2705" s="131"/>
      <c r="F2705" s="132"/>
      <c r="G2705" s="133"/>
      <c r="H2705" s="134"/>
      <c r="I2705" s="131"/>
      <c r="J2705" s="131"/>
      <c r="K2705" s="131"/>
      <c r="L2705" s="135">
        <f>Table1[[#This Row],[Per Unit Price]]*MAX(1,Table1[[#This Row],[Qty of Units]])*MAX(1,Table1[[#This Row],['#NCMs Served / FTEs Employed]])*MAX(1,Table1[[#This Row],[Duration of Service]])</f>
        <v>0</v>
      </c>
      <c r="M2705" s="131"/>
      <c r="N2705" s="133"/>
    </row>
    <row r="2706" spans="1:14" x14ac:dyDescent="0.25">
      <c r="A2706" s="130"/>
      <c r="B2706" s="130"/>
      <c r="C2706" s="131"/>
      <c r="D2706" s="112" t="str">
        <f>_xlfn.XLOOKUP(Table1[[#This Row],[Service]],Validation!$A$2:$A$15,Validation!$B$2:$B$15,"",0,1)</f>
        <v/>
      </c>
      <c r="E2706" s="131"/>
      <c r="F2706" s="132"/>
      <c r="G2706" s="133"/>
      <c r="H2706" s="134"/>
      <c r="I2706" s="131"/>
      <c r="J2706" s="131"/>
      <c r="K2706" s="131"/>
      <c r="L2706" s="135">
        <f>Table1[[#This Row],[Per Unit Price]]*MAX(1,Table1[[#This Row],[Qty of Units]])*MAX(1,Table1[[#This Row],['#NCMs Served / FTEs Employed]])*MAX(1,Table1[[#This Row],[Duration of Service]])</f>
        <v>0</v>
      </c>
      <c r="M2706" s="131"/>
      <c r="N2706" s="133"/>
    </row>
    <row r="2707" spans="1:14" x14ac:dyDescent="0.25">
      <c r="A2707" s="130"/>
      <c r="B2707" s="130"/>
      <c r="C2707" s="131"/>
      <c r="D2707" s="112" t="str">
        <f>_xlfn.XLOOKUP(Table1[[#This Row],[Service]],Validation!$A$2:$A$15,Validation!$B$2:$B$15,"",0,1)</f>
        <v/>
      </c>
      <c r="E2707" s="131"/>
      <c r="F2707" s="132"/>
      <c r="G2707" s="133"/>
      <c r="H2707" s="134"/>
      <c r="I2707" s="131"/>
      <c r="J2707" s="131"/>
      <c r="K2707" s="131"/>
      <c r="L2707" s="135">
        <f>Table1[[#This Row],[Per Unit Price]]*MAX(1,Table1[[#This Row],[Qty of Units]])*MAX(1,Table1[[#This Row],['#NCMs Served / FTEs Employed]])*MAX(1,Table1[[#This Row],[Duration of Service]])</f>
        <v>0</v>
      </c>
      <c r="M2707" s="131"/>
      <c r="N2707" s="133"/>
    </row>
    <row r="2708" spans="1:14" x14ac:dyDescent="0.25">
      <c r="A2708" s="130"/>
      <c r="B2708" s="130"/>
      <c r="C2708" s="131"/>
      <c r="D2708" s="112" t="str">
        <f>_xlfn.XLOOKUP(Table1[[#This Row],[Service]],Validation!$A$2:$A$15,Validation!$B$2:$B$15,"",0,1)</f>
        <v/>
      </c>
      <c r="E2708" s="131"/>
      <c r="F2708" s="132"/>
      <c r="G2708" s="133"/>
      <c r="H2708" s="134"/>
      <c r="I2708" s="131"/>
      <c r="J2708" s="131"/>
      <c r="K2708" s="131"/>
      <c r="L2708" s="135">
        <f>Table1[[#This Row],[Per Unit Price]]*MAX(1,Table1[[#This Row],[Qty of Units]])*MAX(1,Table1[[#This Row],['#NCMs Served / FTEs Employed]])*MAX(1,Table1[[#This Row],[Duration of Service]])</f>
        <v>0</v>
      </c>
      <c r="M2708" s="131"/>
      <c r="N2708" s="133"/>
    </row>
    <row r="2709" spans="1:14" x14ac:dyDescent="0.25">
      <c r="A2709" s="130"/>
      <c r="B2709" s="130"/>
      <c r="C2709" s="131"/>
      <c r="D2709" s="112" t="str">
        <f>_xlfn.XLOOKUP(Table1[[#This Row],[Service]],Validation!$A$2:$A$15,Validation!$B$2:$B$15,"",0,1)</f>
        <v/>
      </c>
      <c r="E2709" s="131"/>
      <c r="F2709" s="132"/>
      <c r="G2709" s="133"/>
      <c r="H2709" s="134"/>
      <c r="I2709" s="131"/>
      <c r="J2709" s="131"/>
      <c r="K2709" s="131"/>
      <c r="L2709" s="135">
        <f>Table1[[#This Row],[Per Unit Price]]*MAX(1,Table1[[#This Row],[Qty of Units]])*MAX(1,Table1[[#This Row],['#NCMs Served / FTEs Employed]])*MAX(1,Table1[[#This Row],[Duration of Service]])</f>
        <v>0</v>
      </c>
      <c r="M2709" s="131"/>
      <c r="N2709" s="133"/>
    </row>
    <row r="2710" spans="1:14" x14ac:dyDescent="0.25">
      <c r="A2710" s="130"/>
      <c r="B2710" s="130"/>
      <c r="C2710" s="131"/>
      <c r="D2710" s="112" t="str">
        <f>_xlfn.XLOOKUP(Table1[[#This Row],[Service]],Validation!$A$2:$A$15,Validation!$B$2:$B$15,"",0,1)</f>
        <v/>
      </c>
      <c r="E2710" s="131"/>
      <c r="F2710" s="132"/>
      <c r="G2710" s="133"/>
      <c r="H2710" s="134"/>
      <c r="I2710" s="131"/>
      <c r="J2710" s="131"/>
      <c r="K2710" s="131"/>
      <c r="L2710" s="135">
        <f>Table1[[#This Row],[Per Unit Price]]*MAX(1,Table1[[#This Row],[Qty of Units]])*MAX(1,Table1[[#This Row],['#NCMs Served / FTEs Employed]])*MAX(1,Table1[[#This Row],[Duration of Service]])</f>
        <v>0</v>
      </c>
      <c r="M2710" s="131"/>
      <c r="N2710" s="133"/>
    </row>
    <row r="2711" spans="1:14" x14ac:dyDescent="0.25">
      <c r="A2711" s="130"/>
      <c r="B2711" s="130"/>
      <c r="C2711" s="131"/>
      <c r="D2711" s="112" t="str">
        <f>_xlfn.XLOOKUP(Table1[[#This Row],[Service]],Validation!$A$2:$A$15,Validation!$B$2:$B$15,"",0,1)</f>
        <v/>
      </c>
      <c r="E2711" s="131"/>
      <c r="F2711" s="132"/>
      <c r="G2711" s="133"/>
      <c r="H2711" s="134"/>
      <c r="I2711" s="131"/>
      <c r="J2711" s="131"/>
      <c r="K2711" s="131"/>
      <c r="L2711" s="135">
        <f>Table1[[#This Row],[Per Unit Price]]*MAX(1,Table1[[#This Row],[Qty of Units]])*MAX(1,Table1[[#This Row],['#NCMs Served / FTEs Employed]])*MAX(1,Table1[[#This Row],[Duration of Service]])</f>
        <v>0</v>
      </c>
      <c r="M2711" s="131"/>
      <c r="N2711" s="133"/>
    </row>
    <row r="2712" spans="1:14" x14ac:dyDescent="0.25">
      <c r="A2712" s="130"/>
      <c r="B2712" s="130"/>
      <c r="C2712" s="131"/>
      <c r="D2712" s="112" t="str">
        <f>_xlfn.XLOOKUP(Table1[[#This Row],[Service]],Validation!$A$2:$A$15,Validation!$B$2:$B$15,"",0,1)</f>
        <v/>
      </c>
      <c r="E2712" s="131"/>
      <c r="F2712" s="132"/>
      <c r="G2712" s="133"/>
      <c r="H2712" s="134"/>
      <c r="I2712" s="131"/>
      <c r="J2712" s="131"/>
      <c r="K2712" s="131"/>
      <c r="L2712" s="135">
        <f>Table1[[#This Row],[Per Unit Price]]*MAX(1,Table1[[#This Row],[Qty of Units]])*MAX(1,Table1[[#This Row],['#NCMs Served / FTEs Employed]])*MAX(1,Table1[[#This Row],[Duration of Service]])</f>
        <v>0</v>
      </c>
      <c r="M2712" s="131"/>
      <c r="N2712" s="133"/>
    </row>
    <row r="2713" spans="1:14" x14ac:dyDescent="0.25">
      <c r="A2713" s="130"/>
      <c r="B2713" s="130"/>
      <c r="C2713" s="131"/>
      <c r="D2713" s="112" t="str">
        <f>_xlfn.XLOOKUP(Table1[[#This Row],[Service]],Validation!$A$2:$A$15,Validation!$B$2:$B$15,"",0,1)</f>
        <v/>
      </c>
      <c r="E2713" s="131"/>
      <c r="F2713" s="132"/>
      <c r="G2713" s="133"/>
      <c r="H2713" s="134"/>
      <c r="I2713" s="131"/>
      <c r="J2713" s="131"/>
      <c r="K2713" s="131"/>
      <c r="L2713" s="135">
        <f>Table1[[#This Row],[Per Unit Price]]*MAX(1,Table1[[#This Row],[Qty of Units]])*MAX(1,Table1[[#This Row],['#NCMs Served / FTEs Employed]])*MAX(1,Table1[[#This Row],[Duration of Service]])</f>
        <v>0</v>
      </c>
      <c r="M2713" s="131"/>
      <c r="N2713" s="133"/>
    </row>
    <row r="2714" spans="1:14" x14ac:dyDescent="0.25">
      <c r="A2714" s="130"/>
      <c r="B2714" s="130"/>
      <c r="C2714" s="131"/>
      <c r="D2714" s="112" t="str">
        <f>_xlfn.XLOOKUP(Table1[[#This Row],[Service]],Validation!$A$2:$A$15,Validation!$B$2:$B$15,"",0,1)</f>
        <v/>
      </c>
      <c r="E2714" s="131"/>
      <c r="F2714" s="132"/>
      <c r="G2714" s="133"/>
      <c r="H2714" s="134"/>
      <c r="I2714" s="131"/>
      <c r="J2714" s="131"/>
      <c r="K2714" s="131"/>
      <c r="L2714" s="135">
        <f>Table1[[#This Row],[Per Unit Price]]*MAX(1,Table1[[#This Row],[Qty of Units]])*MAX(1,Table1[[#This Row],['#NCMs Served / FTEs Employed]])*MAX(1,Table1[[#This Row],[Duration of Service]])</f>
        <v>0</v>
      </c>
      <c r="M2714" s="131"/>
      <c r="N2714" s="133"/>
    </row>
    <row r="2715" spans="1:14" x14ac:dyDescent="0.25">
      <c r="A2715" s="130"/>
      <c r="B2715" s="130"/>
      <c r="C2715" s="131"/>
      <c r="D2715" s="112" t="str">
        <f>_xlfn.XLOOKUP(Table1[[#This Row],[Service]],Validation!$A$2:$A$15,Validation!$B$2:$B$15,"",0,1)</f>
        <v/>
      </c>
      <c r="E2715" s="131"/>
      <c r="F2715" s="132"/>
      <c r="G2715" s="133"/>
      <c r="H2715" s="134"/>
      <c r="I2715" s="131"/>
      <c r="J2715" s="131"/>
      <c r="K2715" s="131"/>
      <c r="L2715" s="135">
        <f>Table1[[#This Row],[Per Unit Price]]*MAX(1,Table1[[#This Row],[Qty of Units]])*MAX(1,Table1[[#This Row],['#NCMs Served / FTEs Employed]])*MAX(1,Table1[[#This Row],[Duration of Service]])</f>
        <v>0</v>
      </c>
      <c r="M2715" s="131"/>
      <c r="N2715" s="133"/>
    </row>
    <row r="2716" spans="1:14" x14ac:dyDescent="0.25">
      <c r="A2716" s="130"/>
      <c r="B2716" s="130"/>
      <c r="C2716" s="131"/>
      <c r="D2716" s="112" t="str">
        <f>_xlfn.XLOOKUP(Table1[[#This Row],[Service]],Validation!$A$2:$A$15,Validation!$B$2:$B$15,"",0,1)</f>
        <v/>
      </c>
      <c r="E2716" s="131"/>
      <c r="F2716" s="132"/>
      <c r="G2716" s="133"/>
      <c r="H2716" s="134"/>
      <c r="I2716" s="131"/>
      <c r="J2716" s="131"/>
      <c r="K2716" s="131"/>
      <c r="L2716" s="135">
        <f>Table1[[#This Row],[Per Unit Price]]*MAX(1,Table1[[#This Row],[Qty of Units]])*MAX(1,Table1[[#This Row],['#NCMs Served / FTEs Employed]])*MAX(1,Table1[[#This Row],[Duration of Service]])</f>
        <v>0</v>
      </c>
      <c r="M2716" s="131"/>
      <c r="N2716" s="133"/>
    </row>
    <row r="2717" spans="1:14" x14ac:dyDescent="0.25">
      <c r="A2717" s="130"/>
      <c r="B2717" s="130"/>
      <c r="C2717" s="131"/>
      <c r="D2717" s="112" t="str">
        <f>_xlfn.XLOOKUP(Table1[[#This Row],[Service]],Validation!$A$2:$A$15,Validation!$B$2:$B$15,"",0,1)</f>
        <v/>
      </c>
      <c r="E2717" s="131"/>
      <c r="F2717" s="132"/>
      <c r="G2717" s="133"/>
      <c r="H2717" s="134"/>
      <c r="I2717" s="131"/>
      <c r="J2717" s="131"/>
      <c r="K2717" s="131"/>
      <c r="L2717" s="135">
        <f>Table1[[#This Row],[Per Unit Price]]*MAX(1,Table1[[#This Row],[Qty of Units]])*MAX(1,Table1[[#This Row],['#NCMs Served / FTEs Employed]])*MAX(1,Table1[[#This Row],[Duration of Service]])</f>
        <v>0</v>
      </c>
      <c r="M2717" s="131"/>
      <c r="N2717" s="133"/>
    </row>
    <row r="2718" spans="1:14" x14ac:dyDescent="0.25">
      <c r="A2718" s="130"/>
      <c r="B2718" s="130"/>
      <c r="C2718" s="131"/>
      <c r="D2718" s="112" t="str">
        <f>_xlfn.XLOOKUP(Table1[[#This Row],[Service]],Validation!$A$2:$A$15,Validation!$B$2:$B$15,"",0,1)</f>
        <v/>
      </c>
      <c r="E2718" s="131"/>
      <c r="F2718" s="132"/>
      <c r="G2718" s="133"/>
      <c r="H2718" s="134"/>
      <c r="I2718" s="131"/>
      <c r="J2718" s="131"/>
      <c r="K2718" s="131"/>
      <c r="L2718" s="135">
        <f>Table1[[#This Row],[Per Unit Price]]*MAX(1,Table1[[#This Row],[Qty of Units]])*MAX(1,Table1[[#This Row],['#NCMs Served / FTEs Employed]])*MAX(1,Table1[[#This Row],[Duration of Service]])</f>
        <v>0</v>
      </c>
      <c r="M2718" s="131"/>
      <c r="N2718" s="133"/>
    </row>
    <row r="2719" spans="1:14" x14ac:dyDescent="0.25">
      <c r="A2719" s="130"/>
      <c r="B2719" s="130"/>
      <c r="C2719" s="131"/>
      <c r="D2719" s="112" t="str">
        <f>_xlfn.XLOOKUP(Table1[[#This Row],[Service]],Validation!$A$2:$A$15,Validation!$B$2:$B$15,"",0,1)</f>
        <v/>
      </c>
      <c r="E2719" s="131"/>
      <c r="F2719" s="132"/>
      <c r="G2719" s="133"/>
      <c r="H2719" s="134"/>
      <c r="I2719" s="131"/>
      <c r="J2719" s="131"/>
      <c r="K2719" s="131"/>
      <c r="L2719" s="135">
        <f>Table1[[#This Row],[Per Unit Price]]*MAX(1,Table1[[#This Row],[Qty of Units]])*MAX(1,Table1[[#This Row],['#NCMs Served / FTEs Employed]])*MAX(1,Table1[[#This Row],[Duration of Service]])</f>
        <v>0</v>
      </c>
      <c r="M2719" s="131"/>
      <c r="N2719" s="133"/>
    </row>
    <row r="2720" spans="1:14" x14ac:dyDescent="0.25">
      <c r="A2720" s="130"/>
      <c r="B2720" s="130"/>
      <c r="C2720" s="131"/>
      <c r="D2720" s="112" t="str">
        <f>_xlfn.XLOOKUP(Table1[[#This Row],[Service]],Validation!$A$2:$A$15,Validation!$B$2:$B$15,"",0,1)</f>
        <v/>
      </c>
      <c r="E2720" s="131"/>
      <c r="F2720" s="132"/>
      <c r="G2720" s="133"/>
      <c r="H2720" s="134"/>
      <c r="I2720" s="131"/>
      <c r="J2720" s="131"/>
      <c r="K2720" s="131"/>
      <c r="L2720" s="135">
        <f>Table1[[#This Row],[Per Unit Price]]*MAX(1,Table1[[#This Row],[Qty of Units]])*MAX(1,Table1[[#This Row],['#NCMs Served / FTEs Employed]])*MAX(1,Table1[[#This Row],[Duration of Service]])</f>
        <v>0</v>
      </c>
      <c r="M2720" s="131"/>
      <c r="N2720" s="133"/>
    </row>
    <row r="2721" spans="1:14" x14ac:dyDescent="0.25">
      <c r="A2721" s="130"/>
      <c r="B2721" s="130"/>
      <c r="C2721" s="131"/>
      <c r="D2721" s="112" t="str">
        <f>_xlfn.XLOOKUP(Table1[[#This Row],[Service]],Validation!$A$2:$A$15,Validation!$B$2:$B$15,"",0,1)</f>
        <v/>
      </c>
      <c r="E2721" s="131"/>
      <c r="F2721" s="132"/>
      <c r="G2721" s="133"/>
      <c r="H2721" s="134"/>
      <c r="I2721" s="131"/>
      <c r="J2721" s="131"/>
      <c r="K2721" s="131"/>
      <c r="L2721" s="135">
        <f>Table1[[#This Row],[Per Unit Price]]*MAX(1,Table1[[#This Row],[Qty of Units]])*MAX(1,Table1[[#This Row],['#NCMs Served / FTEs Employed]])*MAX(1,Table1[[#This Row],[Duration of Service]])</f>
        <v>0</v>
      </c>
      <c r="M2721" s="131"/>
      <c r="N2721" s="133"/>
    </row>
    <row r="2722" spans="1:14" x14ac:dyDescent="0.25">
      <c r="A2722" s="130"/>
      <c r="B2722" s="130"/>
      <c r="C2722" s="131"/>
      <c r="D2722" s="112" t="str">
        <f>_xlfn.XLOOKUP(Table1[[#This Row],[Service]],Validation!$A$2:$A$15,Validation!$B$2:$B$15,"",0,1)</f>
        <v/>
      </c>
      <c r="E2722" s="131"/>
      <c r="F2722" s="132"/>
      <c r="G2722" s="133"/>
      <c r="H2722" s="134"/>
      <c r="I2722" s="131"/>
      <c r="J2722" s="131"/>
      <c r="K2722" s="131"/>
      <c r="L2722" s="135">
        <f>Table1[[#This Row],[Per Unit Price]]*MAX(1,Table1[[#This Row],[Qty of Units]])*MAX(1,Table1[[#This Row],['#NCMs Served / FTEs Employed]])*MAX(1,Table1[[#This Row],[Duration of Service]])</f>
        <v>0</v>
      </c>
      <c r="M2722" s="131"/>
      <c r="N2722" s="133"/>
    </row>
    <row r="2723" spans="1:14" x14ac:dyDescent="0.25">
      <c r="A2723" s="130"/>
      <c r="B2723" s="130"/>
      <c r="C2723" s="131"/>
      <c r="D2723" s="112" t="str">
        <f>_xlfn.XLOOKUP(Table1[[#This Row],[Service]],Validation!$A$2:$A$15,Validation!$B$2:$B$15,"",0,1)</f>
        <v/>
      </c>
      <c r="E2723" s="131"/>
      <c r="F2723" s="132"/>
      <c r="G2723" s="133"/>
      <c r="H2723" s="134"/>
      <c r="I2723" s="131"/>
      <c r="J2723" s="131"/>
      <c r="K2723" s="131"/>
      <c r="L2723" s="135">
        <f>Table1[[#This Row],[Per Unit Price]]*MAX(1,Table1[[#This Row],[Qty of Units]])*MAX(1,Table1[[#This Row],['#NCMs Served / FTEs Employed]])*MAX(1,Table1[[#This Row],[Duration of Service]])</f>
        <v>0</v>
      </c>
      <c r="M2723" s="131"/>
      <c r="N2723" s="133"/>
    </row>
    <row r="2724" spans="1:14" x14ac:dyDescent="0.25">
      <c r="A2724" s="130"/>
      <c r="B2724" s="130"/>
      <c r="C2724" s="131"/>
      <c r="D2724" s="112" t="str">
        <f>_xlfn.XLOOKUP(Table1[[#This Row],[Service]],Validation!$A$2:$A$15,Validation!$B$2:$B$15,"",0,1)</f>
        <v/>
      </c>
      <c r="E2724" s="131"/>
      <c r="F2724" s="132"/>
      <c r="G2724" s="133"/>
      <c r="H2724" s="134"/>
      <c r="I2724" s="131"/>
      <c r="J2724" s="131"/>
      <c r="K2724" s="131"/>
      <c r="L2724" s="135">
        <f>Table1[[#This Row],[Per Unit Price]]*MAX(1,Table1[[#This Row],[Qty of Units]])*MAX(1,Table1[[#This Row],['#NCMs Served / FTEs Employed]])*MAX(1,Table1[[#This Row],[Duration of Service]])</f>
        <v>0</v>
      </c>
      <c r="M2724" s="131"/>
      <c r="N2724" s="133"/>
    </row>
    <row r="2725" spans="1:14" x14ac:dyDescent="0.25">
      <c r="A2725" s="130"/>
      <c r="B2725" s="130"/>
      <c r="C2725" s="131"/>
      <c r="D2725" s="112" t="str">
        <f>_xlfn.XLOOKUP(Table1[[#This Row],[Service]],Validation!$A$2:$A$15,Validation!$B$2:$B$15,"",0,1)</f>
        <v/>
      </c>
      <c r="E2725" s="131"/>
      <c r="F2725" s="132"/>
      <c r="G2725" s="133"/>
      <c r="H2725" s="134"/>
      <c r="I2725" s="131"/>
      <c r="J2725" s="131"/>
      <c r="K2725" s="131"/>
      <c r="L2725" s="135">
        <f>Table1[[#This Row],[Per Unit Price]]*MAX(1,Table1[[#This Row],[Qty of Units]])*MAX(1,Table1[[#This Row],['#NCMs Served / FTEs Employed]])*MAX(1,Table1[[#This Row],[Duration of Service]])</f>
        <v>0</v>
      </c>
      <c r="M2725" s="131"/>
      <c r="N2725" s="133"/>
    </row>
    <row r="2726" spans="1:14" x14ac:dyDescent="0.25">
      <c r="A2726" s="130"/>
      <c r="B2726" s="130"/>
      <c r="C2726" s="131"/>
      <c r="D2726" s="112" t="str">
        <f>_xlfn.XLOOKUP(Table1[[#This Row],[Service]],Validation!$A$2:$A$15,Validation!$B$2:$B$15,"",0,1)</f>
        <v/>
      </c>
      <c r="E2726" s="131"/>
      <c r="F2726" s="132"/>
      <c r="G2726" s="133"/>
      <c r="H2726" s="134"/>
      <c r="I2726" s="131"/>
      <c r="J2726" s="131"/>
      <c r="K2726" s="131"/>
      <c r="L2726" s="135">
        <f>Table1[[#This Row],[Per Unit Price]]*MAX(1,Table1[[#This Row],[Qty of Units]])*MAX(1,Table1[[#This Row],['#NCMs Served / FTEs Employed]])*MAX(1,Table1[[#This Row],[Duration of Service]])</f>
        <v>0</v>
      </c>
      <c r="M2726" s="131"/>
      <c r="N2726" s="133"/>
    </row>
    <row r="2727" spans="1:14" x14ac:dyDescent="0.25">
      <c r="A2727" s="130"/>
      <c r="B2727" s="130"/>
      <c r="C2727" s="131"/>
      <c r="D2727" s="112" t="str">
        <f>_xlfn.XLOOKUP(Table1[[#This Row],[Service]],Validation!$A$2:$A$15,Validation!$B$2:$B$15,"",0,1)</f>
        <v/>
      </c>
      <c r="E2727" s="131"/>
      <c r="F2727" s="132"/>
      <c r="G2727" s="133"/>
      <c r="H2727" s="134"/>
      <c r="I2727" s="131"/>
      <c r="J2727" s="131"/>
      <c r="K2727" s="131"/>
      <c r="L2727" s="135">
        <f>Table1[[#This Row],[Per Unit Price]]*MAX(1,Table1[[#This Row],[Qty of Units]])*MAX(1,Table1[[#This Row],['#NCMs Served / FTEs Employed]])*MAX(1,Table1[[#This Row],[Duration of Service]])</f>
        <v>0</v>
      </c>
      <c r="M2727" s="131"/>
      <c r="N2727" s="133"/>
    </row>
    <row r="2728" spans="1:14" x14ac:dyDescent="0.25">
      <c r="A2728" s="130"/>
      <c r="B2728" s="130"/>
      <c r="C2728" s="131"/>
      <c r="D2728" s="112" t="str">
        <f>_xlfn.XLOOKUP(Table1[[#This Row],[Service]],Validation!$A$2:$A$15,Validation!$B$2:$B$15,"",0,1)</f>
        <v/>
      </c>
      <c r="E2728" s="131"/>
      <c r="F2728" s="132"/>
      <c r="G2728" s="133"/>
      <c r="H2728" s="134"/>
      <c r="I2728" s="131"/>
      <c r="J2728" s="131"/>
      <c r="K2728" s="131"/>
      <c r="L2728" s="135">
        <f>Table1[[#This Row],[Per Unit Price]]*MAX(1,Table1[[#This Row],[Qty of Units]])*MAX(1,Table1[[#This Row],['#NCMs Served / FTEs Employed]])*MAX(1,Table1[[#This Row],[Duration of Service]])</f>
        <v>0</v>
      </c>
      <c r="M2728" s="131"/>
      <c r="N2728" s="133"/>
    </row>
    <row r="2729" spans="1:14" x14ac:dyDescent="0.25">
      <c r="A2729" s="130"/>
      <c r="B2729" s="130"/>
      <c r="C2729" s="131"/>
      <c r="D2729" s="112" t="str">
        <f>_xlfn.XLOOKUP(Table1[[#This Row],[Service]],Validation!$A$2:$A$15,Validation!$B$2:$B$15,"",0,1)</f>
        <v/>
      </c>
      <c r="E2729" s="131"/>
      <c r="F2729" s="132"/>
      <c r="G2729" s="133"/>
      <c r="H2729" s="134"/>
      <c r="I2729" s="131"/>
      <c r="J2729" s="131"/>
      <c r="K2729" s="131"/>
      <c r="L2729" s="135">
        <f>Table1[[#This Row],[Per Unit Price]]*MAX(1,Table1[[#This Row],[Qty of Units]])*MAX(1,Table1[[#This Row],['#NCMs Served / FTEs Employed]])*MAX(1,Table1[[#This Row],[Duration of Service]])</f>
        <v>0</v>
      </c>
      <c r="M2729" s="131"/>
      <c r="N2729" s="133"/>
    </row>
    <row r="2730" spans="1:14" x14ac:dyDescent="0.25">
      <c r="A2730" s="130"/>
      <c r="B2730" s="130"/>
      <c r="C2730" s="131"/>
      <c r="D2730" s="112" t="str">
        <f>_xlfn.XLOOKUP(Table1[[#This Row],[Service]],Validation!$A$2:$A$15,Validation!$B$2:$B$15,"",0,1)</f>
        <v/>
      </c>
      <c r="E2730" s="131"/>
      <c r="F2730" s="132"/>
      <c r="G2730" s="133"/>
      <c r="H2730" s="134"/>
      <c r="I2730" s="131"/>
      <c r="J2730" s="131"/>
      <c r="K2730" s="131"/>
      <c r="L2730" s="135">
        <f>Table1[[#This Row],[Per Unit Price]]*MAX(1,Table1[[#This Row],[Qty of Units]])*MAX(1,Table1[[#This Row],['#NCMs Served / FTEs Employed]])*MAX(1,Table1[[#This Row],[Duration of Service]])</f>
        <v>0</v>
      </c>
      <c r="M2730" s="131"/>
      <c r="N2730" s="133"/>
    </row>
    <row r="2731" spans="1:14" x14ac:dyDescent="0.25">
      <c r="A2731" s="130"/>
      <c r="B2731" s="130"/>
      <c r="C2731" s="131"/>
      <c r="D2731" s="112" t="str">
        <f>_xlfn.XLOOKUP(Table1[[#This Row],[Service]],Validation!$A$2:$A$15,Validation!$B$2:$B$15,"",0,1)</f>
        <v/>
      </c>
      <c r="E2731" s="131"/>
      <c r="F2731" s="132"/>
      <c r="G2731" s="133"/>
      <c r="H2731" s="134"/>
      <c r="I2731" s="131"/>
      <c r="J2731" s="131"/>
      <c r="K2731" s="131"/>
      <c r="L2731" s="135">
        <f>Table1[[#This Row],[Per Unit Price]]*MAX(1,Table1[[#This Row],[Qty of Units]])*MAX(1,Table1[[#This Row],['#NCMs Served / FTEs Employed]])*MAX(1,Table1[[#This Row],[Duration of Service]])</f>
        <v>0</v>
      </c>
      <c r="M2731" s="131"/>
      <c r="N2731" s="133"/>
    </row>
    <row r="2732" spans="1:14" x14ac:dyDescent="0.25">
      <c r="A2732" s="130"/>
      <c r="B2732" s="130"/>
      <c r="C2732" s="131"/>
      <c r="D2732" s="112" t="str">
        <f>_xlfn.XLOOKUP(Table1[[#This Row],[Service]],Validation!$A$2:$A$15,Validation!$B$2:$B$15,"",0,1)</f>
        <v/>
      </c>
      <c r="E2732" s="131"/>
      <c r="F2732" s="132"/>
      <c r="G2732" s="133"/>
      <c r="H2732" s="134"/>
      <c r="I2732" s="131"/>
      <c r="J2732" s="131"/>
      <c r="K2732" s="131"/>
      <c r="L2732" s="135">
        <f>Table1[[#This Row],[Per Unit Price]]*MAX(1,Table1[[#This Row],[Qty of Units]])*MAX(1,Table1[[#This Row],['#NCMs Served / FTEs Employed]])*MAX(1,Table1[[#This Row],[Duration of Service]])</f>
        <v>0</v>
      </c>
      <c r="M2732" s="131"/>
      <c r="N2732" s="133"/>
    </row>
    <row r="2733" spans="1:14" x14ac:dyDescent="0.25">
      <c r="A2733" s="130"/>
      <c r="B2733" s="130"/>
      <c r="C2733" s="131"/>
      <c r="D2733" s="112" t="str">
        <f>_xlfn.XLOOKUP(Table1[[#This Row],[Service]],Validation!$A$2:$A$15,Validation!$B$2:$B$15,"",0,1)</f>
        <v/>
      </c>
      <c r="E2733" s="131"/>
      <c r="F2733" s="132"/>
      <c r="G2733" s="133"/>
      <c r="H2733" s="134"/>
      <c r="I2733" s="131"/>
      <c r="J2733" s="131"/>
      <c r="K2733" s="131"/>
      <c r="L2733" s="135">
        <f>Table1[[#This Row],[Per Unit Price]]*MAX(1,Table1[[#This Row],[Qty of Units]])*MAX(1,Table1[[#This Row],['#NCMs Served / FTEs Employed]])*MAX(1,Table1[[#This Row],[Duration of Service]])</f>
        <v>0</v>
      </c>
      <c r="M2733" s="131"/>
      <c r="N2733" s="133"/>
    </row>
    <row r="2734" spans="1:14" x14ac:dyDescent="0.25">
      <c r="A2734" s="130"/>
      <c r="B2734" s="130"/>
      <c r="C2734" s="131"/>
      <c r="D2734" s="112" t="str">
        <f>_xlfn.XLOOKUP(Table1[[#This Row],[Service]],Validation!$A$2:$A$15,Validation!$B$2:$B$15,"",0,1)</f>
        <v/>
      </c>
      <c r="E2734" s="131"/>
      <c r="F2734" s="132"/>
      <c r="G2734" s="133"/>
      <c r="H2734" s="134"/>
      <c r="I2734" s="131"/>
      <c r="J2734" s="131"/>
      <c r="K2734" s="131"/>
      <c r="L2734" s="135">
        <f>Table1[[#This Row],[Per Unit Price]]*MAX(1,Table1[[#This Row],[Qty of Units]])*MAX(1,Table1[[#This Row],['#NCMs Served / FTEs Employed]])*MAX(1,Table1[[#This Row],[Duration of Service]])</f>
        <v>0</v>
      </c>
      <c r="M2734" s="131"/>
      <c r="N2734" s="133"/>
    </row>
    <row r="2735" spans="1:14" x14ac:dyDescent="0.25">
      <c r="A2735" s="130"/>
      <c r="B2735" s="130"/>
      <c r="C2735" s="131"/>
      <c r="D2735" s="112" t="str">
        <f>_xlfn.XLOOKUP(Table1[[#This Row],[Service]],Validation!$A$2:$A$15,Validation!$B$2:$B$15,"",0,1)</f>
        <v/>
      </c>
      <c r="E2735" s="131"/>
      <c r="F2735" s="132"/>
      <c r="G2735" s="133"/>
      <c r="H2735" s="134"/>
      <c r="I2735" s="131"/>
      <c r="J2735" s="131"/>
      <c r="K2735" s="131"/>
      <c r="L2735" s="135">
        <f>Table1[[#This Row],[Per Unit Price]]*MAX(1,Table1[[#This Row],[Qty of Units]])*MAX(1,Table1[[#This Row],['#NCMs Served / FTEs Employed]])*MAX(1,Table1[[#This Row],[Duration of Service]])</f>
        <v>0</v>
      </c>
      <c r="M2735" s="131"/>
      <c r="N2735" s="133"/>
    </row>
    <row r="2736" spans="1:14" x14ac:dyDescent="0.25">
      <c r="A2736" s="130"/>
      <c r="B2736" s="130"/>
      <c r="C2736" s="131"/>
      <c r="D2736" s="112" t="str">
        <f>_xlfn.XLOOKUP(Table1[[#This Row],[Service]],Validation!$A$2:$A$15,Validation!$B$2:$B$15,"",0,1)</f>
        <v/>
      </c>
      <c r="E2736" s="131"/>
      <c r="F2736" s="132"/>
      <c r="G2736" s="133"/>
      <c r="H2736" s="134"/>
      <c r="I2736" s="131"/>
      <c r="J2736" s="131"/>
      <c r="K2736" s="131"/>
      <c r="L2736" s="135">
        <f>Table1[[#This Row],[Per Unit Price]]*MAX(1,Table1[[#This Row],[Qty of Units]])*MAX(1,Table1[[#This Row],['#NCMs Served / FTEs Employed]])*MAX(1,Table1[[#This Row],[Duration of Service]])</f>
        <v>0</v>
      </c>
      <c r="M2736" s="131"/>
      <c r="N2736" s="133"/>
    </row>
    <row r="2737" spans="1:14" x14ac:dyDescent="0.25">
      <c r="A2737" s="130"/>
      <c r="B2737" s="130"/>
      <c r="C2737" s="131"/>
      <c r="D2737" s="112" t="str">
        <f>_xlfn.XLOOKUP(Table1[[#This Row],[Service]],Validation!$A$2:$A$15,Validation!$B$2:$B$15,"",0,1)</f>
        <v/>
      </c>
      <c r="E2737" s="131"/>
      <c r="F2737" s="132"/>
      <c r="G2737" s="133"/>
      <c r="H2737" s="134"/>
      <c r="I2737" s="131"/>
      <c r="J2737" s="131"/>
      <c r="K2737" s="131"/>
      <c r="L2737" s="135">
        <f>Table1[[#This Row],[Per Unit Price]]*MAX(1,Table1[[#This Row],[Qty of Units]])*MAX(1,Table1[[#This Row],['#NCMs Served / FTEs Employed]])*MAX(1,Table1[[#This Row],[Duration of Service]])</f>
        <v>0</v>
      </c>
      <c r="M2737" s="131"/>
      <c r="N2737" s="133"/>
    </row>
    <row r="2738" spans="1:14" x14ac:dyDescent="0.25">
      <c r="A2738" s="130"/>
      <c r="B2738" s="130"/>
      <c r="C2738" s="131"/>
      <c r="D2738" s="112" t="str">
        <f>_xlfn.XLOOKUP(Table1[[#This Row],[Service]],Validation!$A$2:$A$15,Validation!$B$2:$B$15,"",0,1)</f>
        <v/>
      </c>
      <c r="E2738" s="131"/>
      <c r="F2738" s="132"/>
      <c r="G2738" s="133"/>
      <c r="H2738" s="134"/>
      <c r="I2738" s="131"/>
      <c r="J2738" s="131"/>
      <c r="K2738" s="131"/>
      <c r="L2738" s="135">
        <f>Table1[[#This Row],[Per Unit Price]]*MAX(1,Table1[[#This Row],[Qty of Units]])*MAX(1,Table1[[#This Row],['#NCMs Served / FTEs Employed]])*MAX(1,Table1[[#This Row],[Duration of Service]])</f>
        <v>0</v>
      </c>
      <c r="M2738" s="131"/>
      <c r="N2738" s="133"/>
    </row>
    <row r="2739" spans="1:14" x14ac:dyDescent="0.25">
      <c r="A2739" s="130"/>
      <c r="B2739" s="130"/>
      <c r="C2739" s="131"/>
      <c r="D2739" s="112" t="str">
        <f>_xlfn.XLOOKUP(Table1[[#This Row],[Service]],Validation!$A$2:$A$15,Validation!$B$2:$B$15,"",0,1)</f>
        <v/>
      </c>
      <c r="E2739" s="131"/>
      <c r="F2739" s="132"/>
      <c r="G2739" s="133"/>
      <c r="H2739" s="134"/>
      <c r="I2739" s="131"/>
      <c r="J2739" s="131"/>
      <c r="K2739" s="131"/>
      <c r="L2739" s="135">
        <f>Table1[[#This Row],[Per Unit Price]]*MAX(1,Table1[[#This Row],[Qty of Units]])*MAX(1,Table1[[#This Row],['#NCMs Served / FTEs Employed]])*MAX(1,Table1[[#This Row],[Duration of Service]])</f>
        <v>0</v>
      </c>
      <c r="M2739" s="131"/>
      <c r="N2739" s="133"/>
    </row>
    <row r="2740" spans="1:14" x14ac:dyDescent="0.25">
      <c r="A2740" s="130"/>
      <c r="B2740" s="130"/>
      <c r="C2740" s="131"/>
      <c r="D2740" s="112" t="str">
        <f>_xlfn.XLOOKUP(Table1[[#This Row],[Service]],Validation!$A$2:$A$15,Validation!$B$2:$B$15,"",0,1)</f>
        <v/>
      </c>
      <c r="E2740" s="131"/>
      <c r="F2740" s="132"/>
      <c r="G2740" s="133"/>
      <c r="H2740" s="134"/>
      <c r="I2740" s="131"/>
      <c r="J2740" s="131"/>
      <c r="K2740" s="131"/>
      <c r="L2740" s="135">
        <f>Table1[[#This Row],[Per Unit Price]]*MAX(1,Table1[[#This Row],[Qty of Units]])*MAX(1,Table1[[#This Row],['#NCMs Served / FTEs Employed]])*MAX(1,Table1[[#This Row],[Duration of Service]])</f>
        <v>0</v>
      </c>
      <c r="M2740" s="131"/>
      <c r="N2740" s="133"/>
    </row>
    <row r="2741" spans="1:14" x14ac:dyDescent="0.25">
      <c r="A2741" s="130"/>
      <c r="B2741" s="130"/>
      <c r="C2741" s="131"/>
      <c r="D2741" s="112" t="str">
        <f>_xlfn.XLOOKUP(Table1[[#This Row],[Service]],Validation!$A$2:$A$15,Validation!$B$2:$B$15,"",0,1)</f>
        <v/>
      </c>
      <c r="E2741" s="131"/>
      <c r="F2741" s="132"/>
      <c r="G2741" s="133"/>
      <c r="H2741" s="134"/>
      <c r="I2741" s="131"/>
      <c r="J2741" s="131"/>
      <c r="K2741" s="131"/>
      <c r="L2741" s="135">
        <f>Table1[[#This Row],[Per Unit Price]]*MAX(1,Table1[[#This Row],[Qty of Units]])*MAX(1,Table1[[#This Row],['#NCMs Served / FTEs Employed]])*MAX(1,Table1[[#This Row],[Duration of Service]])</f>
        <v>0</v>
      </c>
      <c r="M2741" s="131"/>
      <c r="N2741" s="133"/>
    </row>
    <row r="2742" spans="1:14" x14ac:dyDescent="0.25">
      <c r="A2742" s="130"/>
      <c r="B2742" s="130"/>
      <c r="C2742" s="131"/>
      <c r="D2742" s="112" t="str">
        <f>_xlfn.XLOOKUP(Table1[[#This Row],[Service]],Validation!$A$2:$A$15,Validation!$B$2:$B$15,"",0,1)</f>
        <v/>
      </c>
      <c r="E2742" s="131"/>
      <c r="F2742" s="132"/>
      <c r="G2742" s="133"/>
      <c r="H2742" s="134"/>
      <c r="I2742" s="131"/>
      <c r="J2742" s="131"/>
      <c r="K2742" s="131"/>
      <c r="L2742" s="135">
        <f>Table1[[#This Row],[Per Unit Price]]*MAX(1,Table1[[#This Row],[Qty of Units]])*MAX(1,Table1[[#This Row],['#NCMs Served / FTEs Employed]])*MAX(1,Table1[[#This Row],[Duration of Service]])</f>
        <v>0</v>
      </c>
      <c r="M2742" s="131"/>
      <c r="N2742" s="133"/>
    </row>
    <row r="2743" spans="1:14" x14ac:dyDescent="0.25">
      <c r="A2743" s="130"/>
      <c r="B2743" s="130"/>
      <c r="C2743" s="131"/>
      <c r="D2743" s="112" t="str">
        <f>_xlfn.XLOOKUP(Table1[[#This Row],[Service]],Validation!$A$2:$A$15,Validation!$B$2:$B$15,"",0,1)</f>
        <v/>
      </c>
      <c r="E2743" s="131"/>
      <c r="F2743" s="132"/>
      <c r="G2743" s="133"/>
      <c r="H2743" s="134"/>
      <c r="I2743" s="131"/>
      <c r="J2743" s="131"/>
      <c r="K2743" s="131"/>
      <c r="L2743" s="135">
        <f>Table1[[#This Row],[Per Unit Price]]*MAX(1,Table1[[#This Row],[Qty of Units]])*MAX(1,Table1[[#This Row],['#NCMs Served / FTEs Employed]])*MAX(1,Table1[[#This Row],[Duration of Service]])</f>
        <v>0</v>
      </c>
      <c r="M2743" s="131"/>
      <c r="N2743" s="133"/>
    </row>
    <row r="2744" spans="1:14" x14ac:dyDescent="0.25">
      <c r="A2744" s="130"/>
      <c r="B2744" s="130"/>
      <c r="C2744" s="131"/>
      <c r="D2744" s="112" t="str">
        <f>_xlfn.XLOOKUP(Table1[[#This Row],[Service]],Validation!$A$2:$A$15,Validation!$B$2:$B$15,"",0,1)</f>
        <v/>
      </c>
      <c r="E2744" s="131"/>
      <c r="F2744" s="132"/>
      <c r="G2744" s="133"/>
      <c r="H2744" s="134"/>
      <c r="I2744" s="131"/>
      <c r="J2744" s="131"/>
      <c r="K2744" s="131"/>
      <c r="L2744" s="135">
        <f>Table1[[#This Row],[Per Unit Price]]*MAX(1,Table1[[#This Row],[Qty of Units]])*MAX(1,Table1[[#This Row],['#NCMs Served / FTEs Employed]])*MAX(1,Table1[[#This Row],[Duration of Service]])</f>
        <v>0</v>
      </c>
      <c r="M2744" s="131"/>
      <c r="N2744" s="133"/>
    </row>
    <row r="2745" spans="1:14" x14ac:dyDescent="0.25">
      <c r="A2745" s="130"/>
      <c r="B2745" s="130"/>
      <c r="C2745" s="131"/>
      <c r="D2745" s="112" t="str">
        <f>_xlfn.XLOOKUP(Table1[[#This Row],[Service]],Validation!$A$2:$A$15,Validation!$B$2:$B$15,"",0,1)</f>
        <v/>
      </c>
      <c r="E2745" s="131"/>
      <c r="F2745" s="132"/>
      <c r="G2745" s="133"/>
      <c r="H2745" s="134"/>
      <c r="I2745" s="131"/>
      <c r="J2745" s="131"/>
      <c r="K2745" s="131"/>
      <c r="L2745" s="135">
        <f>Table1[[#This Row],[Per Unit Price]]*MAX(1,Table1[[#This Row],[Qty of Units]])*MAX(1,Table1[[#This Row],['#NCMs Served / FTEs Employed]])*MAX(1,Table1[[#This Row],[Duration of Service]])</f>
        <v>0</v>
      </c>
      <c r="M2745" s="131"/>
      <c r="N2745" s="133"/>
    </row>
    <row r="2746" spans="1:14" x14ac:dyDescent="0.25">
      <c r="A2746" s="130"/>
      <c r="B2746" s="130"/>
      <c r="C2746" s="131"/>
      <c r="D2746" s="112" t="str">
        <f>_xlfn.XLOOKUP(Table1[[#This Row],[Service]],Validation!$A$2:$A$15,Validation!$B$2:$B$15,"",0,1)</f>
        <v/>
      </c>
      <c r="E2746" s="131"/>
      <c r="F2746" s="132"/>
      <c r="G2746" s="133"/>
      <c r="H2746" s="134"/>
      <c r="I2746" s="131"/>
      <c r="J2746" s="131"/>
      <c r="K2746" s="131"/>
      <c r="L2746" s="135">
        <f>Table1[[#This Row],[Per Unit Price]]*MAX(1,Table1[[#This Row],[Qty of Units]])*MAX(1,Table1[[#This Row],['#NCMs Served / FTEs Employed]])*MAX(1,Table1[[#This Row],[Duration of Service]])</f>
        <v>0</v>
      </c>
      <c r="M2746" s="131"/>
      <c r="N2746" s="133"/>
    </row>
    <row r="2747" spans="1:14" x14ac:dyDescent="0.25">
      <c r="A2747" s="130"/>
      <c r="B2747" s="130"/>
      <c r="C2747" s="131"/>
      <c r="D2747" s="112" t="str">
        <f>_xlfn.XLOOKUP(Table1[[#This Row],[Service]],Validation!$A$2:$A$15,Validation!$B$2:$B$15,"",0,1)</f>
        <v/>
      </c>
      <c r="E2747" s="131"/>
      <c r="F2747" s="132"/>
      <c r="G2747" s="133"/>
      <c r="H2747" s="134"/>
      <c r="I2747" s="131"/>
      <c r="J2747" s="131"/>
      <c r="K2747" s="131"/>
      <c r="L2747" s="135">
        <f>Table1[[#This Row],[Per Unit Price]]*MAX(1,Table1[[#This Row],[Qty of Units]])*MAX(1,Table1[[#This Row],['#NCMs Served / FTEs Employed]])*MAX(1,Table1[[#This Row],[Duration of Service]])</f>
        <v>0</v>
      </c>
      <c r="M2747" s="131"/>
      <c r="N2747" s="133"/>
    </row>
    <row r="2748" spans="1:14" x14ac:dyDescent="0.25">
      <c r="A2748" s="130"/>
      <c r="B2748" s="130"/>
      <c r="C2748" s="131"/>
      <c r="D2748" s="112" t="str">
        <f>_xlfn.XLOOKUP(Table1[[#This Row],[Service]],Validation!$A$2:$A$15,Validation!$B$2:$B$15,"",0,1)</f>
        <v/>
      </c>
      <c r="E2748" s="131"/>
      <c r="F2748" s="132"/>
      <c r="G2748" s="133"/>
      <c r="H2748" s="134"/>
      <c r="I2748" s="131"/>
      <c r="J2748" s="131"/>
      <c r="K2748" s="131"/>
      <c r="L2748" s="135">
        <f>Table1[[#This Row],[Per Unit Price]]*MAX(1,Table1[[#This Row],[Qty of Units]])*MAX(1,Table1[[#This Row],['#NCMs Served / FTEs Employed]])*MAX(1,Table1[[#This Row],[Duration of Service]])</f>
        <v>0</v>
      </c>
      <c r="M2748" s="131"/>
      <c r="N2748" s="133"/>
    </row>
    <row r="2749" spans="1:14" x14ac:dyDescent="0.25">
      <c r="A2749" s="130"/>
      <c r="B2749" s="130"/>
      <c r="C2749" s="131"/>
      <c r="D2749" s="112" t="str">
        <f>_xlfn.XLOOKUP(Table1[[#This Row],[Service]],Validation!$A$2:$A$15,Validation!$B$2:$B$15,"",0,1)</f>
        <v/>
      </c>
      <c r="E2749" s="131"/>
      <c r="F2749" s="132"/>
      <c r="G2749" s="133"/>
      <c r="H2749" s="134"/>
      <c r="I2749" s="131"/>
      <c r="J2749" s="131"/>
      <c r="K2749" s="131"/>
      <c r="L2749" s="135">
        <f>Table1[[#This Row],[Per Unit Price]]*MAX(1,Table1[[#This Row],[Qty of Units]])*MAX(1,Table1[[#This Row],['#NCMs Served / FTEs Employed]])*MAX(1,Table1[[#This Row],[Duration of Service]])</f>
        <v>0</v>
      </c>
      <c r="M2749" s="131"/>
      <c r="N2749" s="133"/>
    </row>
    <row r="2750" spans="1:14" x14ac:dyDescent="0.25">
      <c r="A2750" s="130"/>
      <c r="B2750" s="130"/>
      <c r="C2750" s="131"/>
      <c r="D2750" s="112" t="str">
        <f>_xlfn.XLOOKUP(Table1[[#This Row],[Service]],Validation!$A$2:$A$15,Validation!$B$2:$B$15,"",0,1)</f>
        <v/>
      </c>
      <c r="E2750" s="131"/>
      <c r="F2750" s="132"/>
      <c r="G2750" s="133"/>
      <c r="H2750" s="134"/>
      <c r="I2750" s="131"/>
      <c r="J2750" s="131"/>
      <c r="K2750" s="131"/>
      <c r="L2750" s="135">
        <f>Table1[[#This Row],[Per Unit Price]]*MAX(1,Table1[[#This Row],[Qty of Units]])*MAX(1,Table1[[#This Row],['#NCMs Served / FTEs Employed]])*MAX(1,Table1[[#This Row],[Duration of Service]])</f>
        <v>0</v>
      </c>
      <c r="M2750" s="131"/>
      <c r="N2750" s="133"/>
    </row>
    <row r="2751" spans="1:14" x14ac:dyDescent="0.25">
      <c r="A2751" s="130"/>
      <c r="B2751" s="130"/>
      <c r="C2751" s="131"/>
      <c r="D2751" s="112" t="str">
        <f>_xlfn.XLOOKUP(Table1[[#This Row],[Service]],Validation!$A$2:$A$15,Validation!$B$2:$B$15,"",0,1)</f>
        <v/>
      </c>
      <c r="E2751" s="131"/>
      <c r="F2751" s="132"/>
      <c r="G2751" s="133"/>
      <c r="H2751" s="134"/>
      <c r="I2751" s="131"/>
      <c r="J2751" s="131"/>
      <c r="K2751" s="131"/>
      <c r="L2751" s="135">
        <f>Table1[[#This Row],[Per Unit Price]]*MAX(1,Table1[[#This Row],[Qty of Units]])*MAX(1,Table1[[#This Row],['#NCMs Served / FTEs Employed]])*MAX(1,Table1[[#This Row],[Duration of Service]])</f>
        <v>0</v>
      </c>
      <c r="M2751" s="131"/>
      <c r="N2751" s="133"/>
    </row>
    <row r="2752" spans="1:14" x14ac:dyDescent="0.25">
      <c r="A2752" s="130"/>
      <c r="B2752" s="130"/>
      <c r="C2752" s="131"/>
      <c r="D2752" s="112" t="str">
        <f>_xlfn.XLOOKUP(Table1[[#This Row],[Service]],Validation!$A$2:$A$15,Validation!$B$2:$B$15,"",0,1)</f>
        <v/>
      </c>
      <c r="E2752" s="131"/>
      <c r="F2752" s="132"/>
      <c r="G2752" s="133"/>
      <c r="H2752" s="134"/>
      <c r="I2752" s="131"/>
      <c r="J2752" s="131"/>
      <c r="K2752" s="131"/>
      <c r="L2752" s="135">
        <f>Table1[[#This Row],[Per Unit Price]]*MAX(1,Table1[[#This Row],[Qty of Units]])*MAX(1,Table1[[#This Row],['#NCMs Served / FTEs Employed]])*MAX(1,Table1[[#This Row],[Duration of Service]])</f>
        <v>0</v>
      </c>
      <c r="M2752" s="131"/>
      <c r="N2752" s="133"/>
    </row>
    <row r="2753" spans="1:14" x14ac:dyDescent="0.25">
      <c r="A2753" s="130"/>
      <c r="B2753" s="130"/>
      <c r="C2753" s="131"/>
      <c r="D2753" s="112" t="str">
        <f>_xlfn.XLOOKUP(Table1[[#This Row],[Service]],Validation!$A$2:$A$15,Validation!$B$2:$B$15,"",0,1)</f>
        <v/>
      </c>
      <c r="E2753" s="131"/>
      <c r="F2753" s="132"/>
      <c r="G2753" s="133"/>
      <c r="H2753" s="134"/>
      <c r="I2753" s="131"/>
      <c r="J2753" s="131"/>
      <c r="K2753" s="131"/>
      <c r="L2753" s="135">
        <f>Table1[[#This Row],[Per Unit Price]]*MAX(1,Table1[[#This Row],[Qty of Units]])*MAX(1,Table1[[#This Row],['#NCMs Served / FTEs Employed]])*MAX(1,Table1[[#This Row],[Duration of Service]])</f>
        <v>0</v>
      </c>
      <c r="M2753" s="131"/>
      <c r="N2753" s="133"/>
    </row>
    <row r="2754" spans="1:14" x14ac:dyDescent="0.25">
      <c r="A2754" s="130"/>
      <c r="B2754" s="130"/>
      <c r="C2754" s="131"/>
      <c r="D2754" s="112" t="str">
        <f>_xlfn.XLOOKUP(Table1[[#This Row],[Service]],Validation!$A$2:$A$15,Validation!$B$2:$B$15,"",0,1)</f>
        <v/>
      </c>
      <c r="E2754" s="131"/>
      <c r="F2754" s="132"/>
      <c r="G2754" s="133"/>
      <c r="H2754" s="134"/>
      <c r="I2754" s="131"/>
      <c r="J2754" s="131"/>
      <c r="K2754" s="131"/>
      <c r="L2754" s="135">
        <f>Table1[[#This Row],[Per Unit Price]]*MAX(1,Table1[[#This Row],[Qty of Units]])*MAX(1,Table1[[#This Row],['#NCMs Served / FTEs Employed]])*MAX(1,Table1[[#This Row],[Duration of Service]])</f>
        <v>0</v>
      </c>
      <c r="M2754" s="131"/>
      <c r="N2754" s="133"/>
    </row>
    <row r="2755" spans="1:14" x14ac:dyDescent="0.25">
      <c r="A2755" s="130"/>
      <c r="B2755" s="130"/>
      <c r="C2755" s="131"/>
      <c r="D2755" s="112" t="str">
        <f>_xlfn.XLOOKUP(Table1[[#This Row],[Service]],Validation!$A$2:$A$15,Validation!$B$2:$B$15,"",0,1)</f>
        <v/>
      </c>
      <c r="E2755" s="131"/>
      <c r="F2755" s="132"/>
      <c r="G2755" s="133"/>
      <c r="H2755" s="134"/>
      <c r="I2755" s="131"/>
      <c r="J2755" s="131"/>
      <c r="K2755" s="131"/>
      <c r="L2755" s="135">
        <f>Table1[[#This Row],[Per Unit Price]]*MAX(1,Table1[[#This Row],[Qty of Units]])*MAX(1,Table1[[#This Row],['#NCMs Served / FTEs Employed]])*MAX(1,Table1[[#This Row],[Duration of Service]])</f>
        <v>0</v>
      </c>
      <c r="M2755" s="131"/>
      <c r="N2755" s="133"/>
    </row>
    <row r="2756" spans="1:14" x14ac:dyDescent="0.25">
      <c r="A2756" s="130"/>
      <c r="B2756" s="130"/>
      <c r="C2756" s="131"/>
      <c r="D2756" s="112" t="str">
        <f>_xlfn.XLOOKUP(Table1[[#This Row],[Service]],Validation!$A$2:$A$15,Validation!$B$2:$B$15,"",0,1)</f>
        <v/>
      </c>
      <c r="E2756" s="131"/>
      <c r="F2756" s="132"/>
      <c r="G2756" s="133"/>
      <c r="H2756" s="134"/>
      <c r="I2756" s="131"/>
      <c r="J2756" s="131"/>
      <c r="K2756" s="131"/>
      <c r="L2756" s="135">
        <f>Table1[[#This Row],[Per Unit Price]]*MAX(1,Table1[[#This Row],[Qty of Units]])*MAX(1,Table1[[#This Row],['#NCMs Served / FTEs Employed]])*MAX(1,Table1[[#This Row],[Duration of Service]])</f>
        <v>0</v>
      </c>
      <c r="M2756" s="131"/>
      <c r="N2756" s="133"/>
    </row>
    <row r="2757" spans="1:14" x14ac:dyDescent="0.25">
      <c r="A2757" s="130"/>
      <c r="B2757" s="130"/>
      <c r="C2757" s="131"/>
      <c r="D2757" s="112" t="str">
        <f>_xlfn.XLOOKUP(Table1[[#This Row],[Service]],Validation!$A$2:$A$15,Validation!$B$2:$B$15,"",0,1)</f>
        <v/>
      </c>
      <c r="E2757" s="131"/>
      <c r="F2757" s="132"/>
      <c r="G2757" s="133"/>
      <c r="H2757" s="134"/>
      <c r="I2757" s="131"/>
      <c r="J2757" s="131"/>
      <c r="K2757" s="131"/>
      <c r="L2757" s="135">
        <f>Table1[[#This Row],[Per Unit Price]]*MAX(1,Table1[[#This Row],[Qty of Units]])*MAX(1,Table1[[#This Row],['#NCMs Served / FTEs Employed]])*MAX(1,Table1[[#This Row],[Duration of Service]])</f>
        <v>0</v>
      </c>
      <c r="M2757" s="131"/>
      <c r="N2757" s="133"/>
    </row>
    <row r="2758" spans="1:14" x14ac:dyDescent="0.25">
      <c r="A2758" s="130"/>
      <c r="B2758" s="130"/>
      <c r="C2758" s="131"/>
      <c r="D2758" s="112" t="str">
        <f>_xlfn.XLOOKUP(Table1[[#This Row],[Service]],Validation!$A$2:$A$15,Validation!$B$2:$B$15,"",0,1)</f>
        <v/>
      </c>
      <c r="E2758" s="131"/>
      <c r="F2758" s="132"/>
      <c r="G2758" s="133"/>
      <c r="H2758" s="134"/>
      <c r="I2758" s="131"/>
      <c r="J2758" s="131"/>
      <c r="K2758" s="131"/>
      <c r="L2758" s="135">
        <f>Table1[[#This Row],[Per Unit Price]]*MAX(1,Table1[[#This Row],[Qty of Units]])*MAX(1,Table1[[#This Row],['#NCMs Served / FTEs Employed]])*MAX(1,Table1[[#This Row],[Duration of Service]])</f>
        <v>0</v>
      </c>
      <c r="M2758" s="131"/>
      <c r="N2758" s="133"/>
    </row>
    <row r="2759" spans="1:14" x14ac:dyDescent="0.25">
      <c r="A2759" s="130"/>
      <c r="B2759" s="130"/>
      <c r="C2759" s="131"/>
      <c r="D2759" s="112" t="str">
        <f>_xlfn.XLOOKUP(Table1[[#This Row],[Service]],Validation!$A$2:$A$15,Validation!$B$2:$B$15,"",0,1)</f>
        <v/>
      </c>
      <c r="E2759" s="131"/>
      <c r="F2759" s="132"/>
      <c r="G2759" s="133"/>
      <c r="H2759" s="134"/>
      <c r="I2759" s="131"/>
      <c r="J2759" s="131"/>
      <c r="K2759" s="131"/>
      <c r="L2759" s="135">
        <f>Table1[[#This Row],[Per Unit Price]]*MAX(1,Table1[[#This Row],[Qty of Units]])*MAX(1,Table1[[#This Row],['#NCMs Served / FTEs Employed]])*MAX(1,Table1[[#This Row],[Duration of Service]])</f>
        <v>0</v>
      </c>
      <c r="M2759" s="131"/>
      <c r="N2759" s="133"/>
    </row>
    <row r="2760" spans="1:14" x14ac:dyDescent="0.25">
      <c r="A2760" s="130"/>
      <c r="B2760" s="130"/>
      <c r="C2760" s="131"/>
      <c r="D2760" s="112" t="str">
        <f>_xlfn.XLOOKUP(Table1[[#This Row],[Service]],Validation!$A$2:$A$15,Validation!$B$2:$B$15,"",0,1)</f>
        <v/>
      </c>
      <c r="E2760" s="131"/>
      <c r="F2760" s="132"/>
      <c r="G2760" s="133"/>
      <c r="H2760" s="134"/>
      <c r="I2760" s="131"/>
      <c r="J2760" s="131"/>
      <c r="K2760" s="131"/>
      <c r="L2760" s="135">
        <f>Table1[[#This Row],[Per Unit Price]]*MAX(1,Table1[[#This Row],[Qty of Units]])*MAX(1,Table1[[#This Row],['#NCMs Served / FTEs Employed]])*MAX(1,Table1[[#This Row],[Duration of Service]])</f>
        <v>0</v>
      </c>
      <c r="M2760" s="131"/>
      <c r="N2760" s="133"/>
    </row>
    <row r="2761" spans="1:14" x14ac:dyDescent="0.25">
      <c r="A2761" s="130"/>
      <c r="B2761" s="130"/>
      <c r="C2761" s="131"/>
      <c r="D2761" s="112" t="str">
        <f>_xlfn.XLOOKUP(Table1[[#This Row],[Service]],Validation!$A$2:$A$15,Validation!$B$2:$B$15,"",0,1)</f>
        <v/>
      </c>
      <c r="E2761" s="131"/>
      <c r="F2761" s="132"/>
      <c r="G2761" s="133"/>
      <c r="H2761" s="134"/>
      <c r="I2761" s="131"/>
      <c r="J2761" s="131"/>
      <c r="K2761" s="131"/>
      <c r="L2761" s="135">
        <f>Table1[[#This Row],[Per Unit Price]]*MAX(1,Table1[[#This Row],[Qty of Units]])*MAX(1,Table1[[#This Row],['#NCMs Served / FTEs Employed]])*MAX(1,Table1[[#This Row],[Duration of Service]])</f>
        <v>0</v>
      </c>
      <c r="M2761" s="131"/>
      <c r="N2761" s="133"/>
    </row>
    <row r="2762" spans="1:14" x14ac:dyDescent="0.25">
      <c r="A2762" s="130"/>
      <c r="B2762" s="130"/>
      <c r="C2762" s="131"/>
      <c r="D2762" s="112" t="str">
        <f>_xlfn.XLOOKUP(Table1[[#This Row],[Service]],Validation!$A$2:$A$15,Validation!$B$2:$B$15,"",0,1)</f>
        <v/>
      </c>
      <c r="E2762" s="131"/>
      <c r="F2762" s="132"/>
      <c r="G2762" s="133"/>
      <c r="H2762" s="134"/>
      <c r="I2762" s="131"/>
      <c r="J2762" s="131"/>
      <c r="K2762" s="131"/>
      <c r="L2762" s="135">
        <f>Table1[[#This Row],[Per Unit Price]]*MAX(1,Table1[[#This Row],[Qty of Units]])*MAX(1,Table1[[#This Row],['#NCMs Served / FTEs Employed]])*MAX(1,Table1[[#This Row],[Duration of Service]])</f>
        <v>0</v>
      </c>
      <c r="M2762" s="131"/>
      <c r="N2762" s="133"/>
    </row>
    <row r="2763" spans="1:14" x14ac:dyDescent="0.25">
      <c r="A2763" s="130"/>
      <c r="B2763" s="130"/>
      <c r="C2763" s="131"/>
      <c r="D2763" s="112" t="str">
        <f>_xlfn.XLOOKUP(Table1[[#This Row],[Service]],Validation!$A$2:$A$15,Validation!$B$2:$B$15,"",0,1)</f>
        <v/>
      </c>
      <c r="E2763" s="131"/>
      <c r="F2763" s="132"/>
      <c r="G2763" s="133"/>
      <c r="H2763" s="134"/>
      <c r="I2763" s="131"/>
      <c r="J2763" s="131"/>
      <c r="K2763" s="131"/>
      <c r="L2763" s="135">
        <f>Table1[[#This Row],[Per Unit Price]]*MAX(1,Table1[[#This Row],[Qty of Units]])*MAX(1,Table1[[#This Row],['#NCMs Served / FTEs Employed]])*MAX(1,Table1[[#This Row],[Duration of Service]])</f>
        <v>0</v>
      </c>
      <c r="M2763" s="131"/>
      <c r="N2763" s="133"/>
    </row>
    <row r="2764" spans="1:14" x14ac:dyDescent="0.25">
      <c r="A2764" s="130"/>
      <c r="B2764" s="130"/>
      <c r="C2764" s="131"/>
      <c r="D2764" s="112" t="str">
        <f>_xlfn.XLOOKUP(Table1[[#This Row],[Service]],Validation!$A$2:$A$15,Validation!$B$2:$B$15,"",0,1)</f>
        <v/>
      </c>
      <c r="E2764" s="131"/>
      <c r="F2764" s="132"/>
      <c r="G2764" s="133"/>
      <c r="H2764" s="134"/>
      <c r="I2764" s="131"/>
      <c r="J2764" s="131"/>
      <c r="K2764" s="131"/>
      <c r="L2764" s="135">
        <f>Table1[[#This Row],[Per Unit Price]]*MAX(1,Table1[[#This Row],[Qty of Units]])*MAX(1,Table1[[#This Row],['#NCMs Served / FTEs Employed]])*MAX(1,Table1[[#This Row],[Duration of Service]])</f>
        <v>0</v>
      </c>
      <c r="M2764" s="131"/>
      <c r="N2764" s="133"/>
    </row>
    <row r="2765" spans="1:14" x14ac:dyDescent="0.25">
      <c r="A2765" s="130"/>
      <c r="B2765" s="130"/>
      <c r="C2765" s="131"/>
      <c r="D2765" s="112" t="str">
        <f>_xlfn.XLOOKUP(Table1[[#This Row],[Service]],Validation!$A$2:$A$15,Validation!$B$2:$B$15,"",0,1)</f>
        <v/>
      </c>
      <c r="E2765" s="131"/>
      <c r="F2765" s="132"/>
      <c r="G2765" s="133"/>
      <c r="H2765" s="134"/>
      <c r="I2765" s="131"/>
      <c r="J2765" s="131"/>
      <c r="K2765" s="131"/>
      <c r="L2765" s="135">
        <f>Table1[[#This Row],[Per Unit Price]]*MAX(1,Table1[[#This Row],[Qty of Units]])*MAX(1,Table1[[#This Row],['#NCMs Served / FTEs Employed]])*MAX(1,Table1[[#This Row],[Duration of Service]])</f>
        <v>0</v>
      </c>
      <c r="M2765" s="131"/>
      <c r="N2765" s="133"/>
    </row>
    <row r="2766" spans="1:14" x14ac:dyDescent="0.25">
      <c r="A2766" s="130"/>
      <c r="B2766" s="130"/>
      <c r="C2766" s="131"/>
      <c r="D2766" s="112" t="str">
        <f>_xlfn.XLOOKUP(Table1[[#This Row],[Service]],Validation!$A$2:$A$15,Validation!$B$2:$B$15,"",0,1)</f>
        <v/>
      </c>
      <c r="E2766" s="131"/>
      <c r="F2766" s="132"/>
      <c r="G2766" s="133"/>
      <c r="H2766" s="134"/>
      <c r="I2766" s="131"/>
      <c r="J2766" s="131"/>
      <c r="K2766" s="131"/>
      <c r="L2766" s="135">
        <f>Table1[[#This Row],[Per Unit Price]]*MAX(1,Table1[[#This Row],[Qty of Units]])*MAX(1,Table1[[#This Row],['#NCMs Served / FTEs Employed]])*MAX(1,Table1[[#This Row],[Duration of Service]])</f>
        <v>0</v>
      </c>
      <c r="M2766" s="131"/>
      <c r="N2766" s="133"/>
    </row>
    <row r="2767" spans="1:14" x14ac:dyDescent="0.25">
      <c r="A2767" s="130"/>
      <c r="B2767" s="130"/>
      <c r="C2767" s="131"/>
      <c r="D2767" s="112" t="str">
        <f>_xlfn.XLOOKUP(Table1[[#This Row],[Service]],Validation!$A$2:$A$15,Validation!$B$2:$B$15,"",0,1)</f>
        <v/>
      </c>
      <c r="E2767" s="131"/>
      <c r="F2767" s="132"/>
      <c r="G2767" s="133"/>
      <c r="H2767" s="134"/>
      <c r="I2767" s="131"/>
      <c r="J2767" s="131"/>
      <c r="K2767" s="131"/>
      <c r="L2767" s="135">
        <f>Table1[[#This Row],[Per Unit Price]]*MAX(1,Table1[[#This Row],[Qty of Units]])*MAX(1,Table1[[#This Row],['#NCMs Served / FTEs Employed]])*MAX(1,Table1[[#This Row],[Duration of Service]])</f>
        <v>0</v>
      </c>
      <c r="M2767" s="131"/>
      <c r="N2767" s="133"/>
    </row>
    <row r="2768" spans="1:14" x14ac:dyDescent="0.25">
      <c r="A2768" s="130"/>
      <c r="B2768" s="130"/>
      <c r="C2768" s="131"/>
      <c r="D2768" s="112" t="str">
        <f>_xlfn.XLOOKUP(Table1[[#This Row],[Service]],Validation!$A$2:$A$15,Validation!$B$2:$B$15,"",0,1)</f>
        <v/>
      </c>
      <c r="E2768" s="131"/>
      <c r="F2768" s="132"/>
      <c r="G2768" s="133"/>
      <c r="H2768" s="134"/>
      <c r="I2768" s="131"/>
      <c r="J2768" s="131"/>
      <c r="K2768" s="131"/>
      <c r="L2768" s="135">
        <f>Table1[[#This Row],[Per Unit Price]]*MAX(1,Table1[[#This Row],[Qty of Units]])*MAX(1,Table1[[#This Row],['#NCMs Served / FTEs Employed]])*MAX(1,Table1[[#This Row],[Duration of Service]])</f>
        <v>0</v>
      </c>
      <c r="M2768" s="131"/>
      <c r="N2768" s="133"/>
    </row>
    <row r="2769" spans="1:14" x14ac:dyDescent="0.25">
      <c r="A2769" s="130"/>
      <c r="B2769" s="130"/>
      <c r="C2769" s="131"/>
      <c r="D2769" s="112" t="str">
        <f>_xlfn.XLOOKUP(Table1[[#This Row],[Service]],Validation!$A$2:$A$15,Validation!$B$2:$B$15,"",0,1)</f>
        <v/>
      </c>
      <c r="E2769" s="131"/>
      <c r="F2769" s="132"/>
      <c r="G2769" s="133"/>
      <c r="H2769" s="134"/>
      <c r="I2769" s="131"/>
      <c r="J2769" s="131"/>
      <c r="K2769" s="131"/>
      <c r="L2769" s="135">
        <f>Table1[[#This Row],[Per Unit Price]]*MAX(1,Table1[[#This Row],[Qty of Units]])*MAX(1,Table1[[#This Row],['#NCMs Served / FTEs Employed]])*MAX(1,Table1[[#This Row],[Duration of Service]])</f>
        <v>0</v>
      </c>
      <c r="M2769" s="131"/>
      <c r="N2769" s="133"/>
    </row>
    <row r="2770" spans="1:14" x14ac:dyDescent="0.25">
      <c r="A2770" s="130"/>
      <c r="B2770" s="130"/>
      <c r="C2770" s="131"/>
      <c r="D2770" s="112" t="str">
        <f>_xlfn.XLOOKUP(Table1[[#This Row],[Service]],Validation!$A$2:$A$15,Validation!$B$2:$B$15,"",0,1)</f>
        <v/>
      </c>
      <c r="E2770" s="131"/>
      <c r="F2770" s="132"/>
      <c r="G2770" s="133"/>
      <c r="H2770" s="134"/>
      <c r="I2770" s="131"/>
      <c r="J2770" s="131"/>
      <c r="K2770" s="131"/>
      <c r="L2770" s="135">
        <f>Table1[[#This Row],[Per Unit Price]]*MAX(1,Table1[[#This Row],[Qty of Units]])*MAX(1,Table1[[#This Row],['#NCMs Served / FTEs Employed]])*MAX(1,Table1[[#This Row],[Duration of Service]])</f>
        <v>0</v>
      </c>
      <c r="M2770" s="131"/>
      <c r="N2770" s="133"/>
    </row>
    <row r="2771" spans="1:14" x14ac:dyDescent="0.25">
      <c r="A2771" s="130"/>
      <c r="B2771" s="130"/>
      <c r="C2771" s="131"/>
      <c r="D2771" s="112" t="str">
        <f>_xlfn.XLOOKUP(Table1[[#This Row],[Service]],Validation!$A$2:$A$15,Validation!$B$2:$B$15,"",0,1)</f>
        <v/>
      </c>
      <c r="E2771" s="131"/>
      <c r="F2771" s="132"/>
      <c r="G2771" s="133"/>
      <c r="H2771" s="134"/>
      <c r="I2771" s="131"/>
      <c r="J2771" s="131"/>
      <c r="K2771" s="131"/>
      <c r="L2771" s="135">
        <f>Table1[[#This Row],[Per Unit Price]]*MAX(1,Table1[[#This Row],[Qty of Units]])*MAX(1,Table1[[#This Row],['#NCMs Served / FTEs Employed]])*MAX(1,Table1[[#This Row],[Duration of Service]])</f>
        <v>0</v>
      </c>
      <c r="M2771" s="131"/>
      <c r="N2771" s="133"/>
    </row>
    <row r="2772" spans="1:14" x14ac:dyDescent="0.25">
      <c r="A2772" s="130"/>
      <c r="B2772" s="130"/>
      <c r="C2772" s="131"/>
      <c r="D2772" s="112" t="str">
        <f>_xlfn.XLOOKUP(Table1[[#This Row],[Service]],Validation!$A$2:$A$15,Validation!$B$2:$B$15,"",0,1)</f>
        <v/>
      </c>
      <c r="E2772" s="131"/>
      <c r="F2772" s="132"/>
      <c r="G2772" s="133"/>
      <c r="H2772" s="134"/>
      <c r="I2772" s="131"/>
      <c r="J2772" s="131"/>
      <c r="K2772" s="131"/>
      <c r="L2772" s="135">
        <f>Table1[[#This Row],[Per Unit Price]]*MAX(1,Table1[[#This Row],[Qty of Units]])*MAX(1,Table1[[#This Row],['#NCMs Served / FTEs Employed]])*MAX(1,Table1[[#This Row],[Duration of Service]])</f>
        <v>0</v>
      </c>
      <c r="M2772" s="131"/>
      <c r="N2772" s="133"/>
    </row>
    <row r="2773" spans="1:14" x14ac:dyDescent="0.25">
      <c r="A2773" s="130"/>
      <c r="B2773" s="130"/>
      <c r="C2773" s="131"/>
      <c r="D2773" s="112" t="str">
        <f>_xlfn.XLOOKUP(Table1[[#This Row],[Service]],Validation!$A$2:$A$15,Validation!$B$2:$B$15,"",0,1)</f>
        <v/>
      </c>
      <c r="E2773" s="131"/>
      <c r="F2773" s="132"/>
      <c r="G2773" s="133"/>
      <c r="H2773" s="134"/>
      <c r="I2773" s="131"/>
      <c r="J2773" s="131"/>
      <c r="K2773" s="131"/>
      <c r="L2773" s="135">
        <f>Table1[[#This Row],[Per Unit Price]]*MAX(1,Table1[[#This Row],[Qty of Units]])*MAX(1,Table1[[#This Row],['#NCMs Served / FTEs Employed]])*MAX(1,Table1[[#This Row],[Duration of Service]])</f>
        <v>0</v>
      </c>
      <c r="M2773" s="131"/>
      <c r="N2773" s="133"/>
    </row>
    <row r="2774" spans="1:14" x14ac:dyDescent="0.25">
      <c r="A2774" s="130"/>
      <c r="B2774" s="130"/>
      <c r="C2774" s="131"/>
      <c r="D2774" s="112" t="str">
        <f>_xlfn.XLOOKUP(Table1[[#This Row],[Service]],Validation!$A$2:$A$15,Validation!$B$2:$B$15,"",0,1)</f>
        <v/>
      </c>
      <c r="E2774" s="131"/>
      <c r="F2774" s="132"/>
      <c r="G2774" s="133"/>
      <c r="H2774" s="134"/>
      <c r="I2774" s="131"/>
      <c r="J2774" s="131"/>
      <c r="K2774" s="131"/>
      <c r="L2774" s="135">
        <f>Table1[[#This Row],[Per Unit Price]]*MAX(1,Table1[[#This Row],[Qty of Units]])*MAX(1,Table1[[#This Row],['#NCMs Served / FTEs Employed]])*MAX(1,Table1[[#This Row],[Duration of Service]])</f>
        <v>0</v>
      </c>
      <c r="M2774" s="131"/>
      <c r="N2774" s="133"/>
    </row>
    <row r="2775" spans="1:14" x14ac:dyDescent="0.25">
      <c r="A2775" s="130"/>
      <c r="B2775" s="130"/>
      <c r="C2775" s="131"/>
      <c r="D2775" s="112" t="str">
        <f>_xlfn.XLOOKUP(Table1[[#This Row],[Service]],Validation!$A$2:$A$15,Validation!$B$2:$B$15,"",0,1)</f>
        <v/>
      </c>
      <c r="E2775" s="131"/>
      <c r="F2775" s="132"/>
      <c r="G2775" s="133"/>
      <c r="H2775" s="134"/>
      <c r="I2775" s="131"/>
      <c r="J2775" s="131"/>
      <c r="K2775" s="131"/>
      <c r="L2775" s="135">
        <f>Table1[[#This Row],[Per Unit Price]]*MAX(1,Table1[[#This Row],[Qty of Units]])*MAX(1,Table1[[#This Row],['#NCMs Served / FTEs Employed]])*MAX(1,Table1[[#This Row],[Duration of Service]])</f>
        <v>0</v>
      </c>
      <c r="M2775" s="131"/>
      <c r="N2775" s="133"/>
    </row>
    <row r="2776" spans="1:14" x14ac:dyDescent="0.25">
      <c r="A2776" s="130"/>
      <c r="B2776" s="130"/>
      <c r="C2776" s="131"/>
      <c r="D2776" s="112" t="str">
        <f>_xlfn.XLOOKUP(Table1[[#This Row],[Service]],Validation!$A$2:$A$15,Validation!$B$2:$B$15,"",0,1)</f>
        <v/>
      </c>
      <c r="E2776" s="131"/>
      <c r="F2776" s="132"/>
      <c r="G2776" s="133"/>
      <c r="H2776" s="134"/>
      <c r="I2776" s="131"/>
      <c r="J2776" s="131"/>
      <c r="K2776" s="131"/>
      <c r="L2776" s="135">
        <f>Table1[[#This Row],[Per Unit Price]]*MAX(1,Table1[[#This Row],[Qty of Units]])*MAX(1,Table1[[#This Row],['#NCMs Served / FTEs Employed]])*MAX(1,Table1[[#This Row],[Duration of Service]])</f>
        <v>0</v>
      </c>
      <c r="M2776" s="131"/>
      <c r="N2776" s="133"/>
    </row>
    <row r="2777" spans="1:14" x14ac:dyDescent="0.25">
      <c r="A2777" s="130"/>
      <c r="B2777" s="130"/>
      <c r="C2777" s="131"/>
      <c r="D2777" s="112" t="str">
        <f>_xlfn.XLOOKUP(Table1[[#This Row],[Service]],Validation!$A$2:$A$15,Validation!$B$2:$B$15,"",0,1)</f>
        <v/>
      </c>
      <c r="E2777" s="131"/>
      <c r="F2777" s="132"/>
      <c r="G2777" s="133"/>
      <c r="H2777" s="134"/>
      <c r="I2777" s="131"/>
      <c r="J2777" s="131"/>
      <c r="K2777" s="131"/>
      <c r="L2777" s="135">
        <f>Table1[[#This Row],[Per Unit Price]]*MAX(1,Table1[[#This Row],[Qty of Units]])*MAX(1,Table1[[#This Row],['#NCMs Served / FTEs Employed]])*MAX(1,Table1[[#This Row],[Duration of Service]])</f>
        <v>0</v>
      </c>
      <c r="M2777" s="131"/>
      <c r="N2777" s="133"/>
    </row>
    <row r="2778" spans="1:14" x14ac:dyDescent="0.25">
      <c r="A2778" s="130"/>
      <c r="B2778" s="130"/>
      <c r="C2778" s="131"/>
      <c r="D2778" s="112" t="str">
        <f>_xlfn.XLOOKUP(Table1[[#This Row],[Service]],Validation!$A$2:$A$15,Validation!$B$2:$B$15,"",0,1)</f>
        <v/>
      </c>
      <c r="E2778" s="131"/>
      <c r="F2778" s="132"/>
      <c r="G2778" s="133"/>
      <c r="H2778" s="134"/>
      <c r="I2778" s="131"/>
      <c r="J2778" s="131"/>
      <c r="K2778" s="131"/>
      <c r="L2778" s="135">
        <f>Table1[[#This Row],[Per Unit Price]]*MAX(1,Table1[[#This Row],[Qty of Units]])*MAX(1,Table1[[#This Row],['#NCMs Served / FTEs Employed]])*MAX(1,Table1[[#This Row],[Duration of Service]])</f>
        <v>0</v>
      </c>
      <c r="M2778" s="131"/>
      <c r="N2778" s="133"/>
    </row>
    <row r="2779" spans="1:14" x14ac:dyDescent="0.25">
      <c r="A2779" s="130"/>
      <c r="B2779" s="130"/>
      <c r="C2779" s="131"/>
      <c r="D2779" s="112" t="str">
        <f>_xlfn.XLOOKUP(Table1[[#This Row],[Service]],Validation!$A$2:$A$15,Validation!$B$2:$B$15,"",0,1)</f>
        <v/>
      </c>
      <c r="E2779" s="131"/>
      <c r="F2779" s="132"/>
      <c r="G2779" s="133"/>
      <c r="H2779" s="134"/>
      <c r="I2779" s="131"/>
      <c r="J2779" s="131"/>
      <c r="K2779" s="131"/>
      <c r="L2779" s="135">
        <f>Table1[[#This Row],[Per Unit Price]]*MAX(1,Table1[[#This Row],[Qty of Units]])*MAX(1,Table1[[#This Row],['#NCMs Served / FTEs Employed]])*MAX(1,Table1[[#This Row],[Duration of Service]])</f>
        <v>0</v>
      </c>
      <c r="M2779" s="131"/>
      <c r="N2779" s="133"/>
    </row>
    <row r="2780" spans="1:14" x14ac:dyDescent="0.25">
      <c r="A2780" s="130"/>
      <c r="B2780" s="130"/>
      <c r="C2780" s="131"/>
      <c r="D2780" s="112" t="str">
        <f>_xlfn.XLOOKUP(Table1[[#This Row],[Service]],Validation!$A$2:$A$15,Validation!$B$2:$B$15,"",0,1)</f>
        <v/>
      </c>
      <c r="E2780" s="131"/>
      <c r="F2780" s="132"/>
      <c r="G2780" s="133"/>
      <c r="H2780" s="134"/>
      <c r="I2780" s="131"/>
      <c r="J2780" s="131"/>
      <c r="K2780" s="131"/>
      <c r="L2780" s="135">
        <f>Table1[[#This Row],[Per Unit Price]]*MAX(1,Table1[[#This Row],[Qty of Units]])*MAX(1,Table1[[#This Row],['#NCMs Served / FTEs Employed]])*MAX(1,Table1[[#This Row],[Duration of Service]])</f>
        <v>0</v>
      </c>
      <c r="M2780" s="131"/>
      <c r="N2780" s="133"/>
    </row>
    <row r="2781" spans="1:14" x14ac:dyDescent="0.25">
      <c r="A2781" s="130"/>
      <c r="B2781" s="130"/>
      <c r="C2781" s="131"/>
      <c r="D2781" s="112" t="str">
        <f>_xlfn.XLOOKUP(Table1[[#This Row],[Service]],Validation!$A$2:$A$15,Validation!$B$2:$B$15,"",0,1)</f>
        <v/>
      </c>
      <c r="E2781" s="131"/>
      <c r="F2781" s="132"/>
      <c r="G2781" s="133"/>
      <c r="H2781" s="134"/>
      <c r="I2781" s="131"/>
      <c r="J2781" s="131"/>
      <c r="K2781" s="131"/>
      <c r="L2781" s="135">
        <f>Table1[[#This Row],[Per Unit Price]]*MAX(1,Table1[[#This Row],[Qty of Units]])*MAX(1,Table1[[#This Row],['#NCMs Served / FTEs Employed]])*MAX(1,Table1[[#This Row],[Duration of Service]])</f>
        <v>0</v>
      </c>
      <c r="M2781" s="131"/>
      <c r="N2781" s="133"/>
    </row>
    <row r="2782" spans="1:14" x14ac:dyDescent="0.25">
      <c r="A2782" s="130"/>
      <c r="B2782" s="130"/>
      <c r="C2782" s="131"/>
      <c r="D2782" s="112" t="str">
        <f>_xlfn.XLOOKUP(Table1[[#This Row],[Service]],Validation!$A$2:$A$15,Validation!$B$2:$B$15,"",0,1)</f>
        <v/>
      </c>
      <c r="E2782" s="131"/>
      <c r="F2782" s="132"/>
      <c r="G2782" s="133"/>
      <c r="H2782" s="134"/>
      <c r="I2782" s="131"/>
      <c r="J2782" s="131"/>
      <c r="K2782" s="131"/>
      <c r="L2782" s="135">
        <f>Table1[[#This Row],[Per Unit Price]]*MAX(1,Table1[[#This Row],[Qty of Units]])*MAX(1,Table1[[#This Row],['#NCMs Served / FTEs Employed]])*MAX(1,Table1[[#This Row],[Duration of Service]])</f>
        <v>0</v>
      </c>
      <c r="M2782" s="131"/>
      <c r="N2782" s="133"/>
    </row>
    <row r="2783" spans="1:14" x14ac:dyDescent="0.25">
      <c r="A2783" s="130"/>
      <c r="B2783" s="130"/>
      <c r="C2783" s="131"/>
      <c r="D2783" s="112" t="str">
        <f>_xlfn.XLOOKUP(Table1[[#This Row],[Service]],Validation!$A$2:$A$15,Validation!$B$2:$B$15,"",0,1)</f>
        <v/>
      </c>
      <c r="E2783" s="131"/>
      <c r="F2783" s="132"/>
      <c r="G2783" s="133"/>
      <c r="H2783" s="134"/>
      <c r="I2783" s="131"/>
      <c r="J2783" s="131"/>
      <c r="K2783" s="131"/>
      <c r="L2783" s="135">
        <f>Table1[[#This Row],[Per Unit Price]]*MAX(1,Table1[[#This Row],[Qty of Units]])*MAX(1,Table1[[#This Row],['#NCMs Served / FTEs Employed]])*MAX(1,Table1[[#This Row],[Duration of Service]])</f>
        <v>0</v>
      </c>
      <c r="M2783" s="131"/>
      <c r="N2783" s="133"/>
    </row>
    <row r="2784" spans="1:14" x14ac:dyDescent="0.25">
      <c r="A2784" s="130"/>
      <c r="B2784" s="130"/>
      <c r="C2784" s="131"/>
      <c r="D2784" s="112" t="str">
        <f>_xlfn.XLOOKUP(Table1[[#This Row],[Service]],Validation!$A$2:$A$15,Validation!$B$2:$B$15,"",0,1)</f>
        <v/>
      </c>
      <c r="E2784" s="131"/>
      <c r="F2784" s="132"/>
      <c r="G2784" s="133"/>
      <c r="H2784" s="134"/>
      <c r="I2784" s="131"/>
      <c r="J2784" s="131"/>
      <c r="K2784" s="131"/>
      <c r="L2784" s="135">
        <f>Table1[[#This Row],[Per Unit Price]]*MAX(1,Table1[[#This Row],[Qty of Units]])*MAX(1,Table1[[#This Row],['#NCMs Served / FTEs Employed]])*MAX(1,Table1[[#This Row],[Duration of Service]])</f>
        <v>0</v>
      </c>
      <c r="M2784" s="131"/>
      <c r="N2784" s="133"/>
    </row>
    <row r="2785" spans="1:14" x14ac:dyDescent="0.25">
      <c r="A2785" s="130"/>
      <c r="B2785" s="130"/>
      <c r="C2785" s="131"/>
      <c r="D2785" s="112" t="str">
        <f>_xlfn.XLOOKUP(Table1[[#This Row],[Service]],Validation!$A$2:$A$15,Validation!$B$2:$B$15,"",0,1)</f>
        <v/>
      </c>
      <c r="E2785" s="131"/>
      <c r="F2785" s="132"/>
      <c r="G2785" s="133"/>
      <c r="H2785" s="134"/>
      <c r="I2785" s="131"/>
      <c r="J2785" s="131"/>
      <c r="K2785" s="131"/>
      <c r="L2785" s="135">
        <f>Table1[[#This Row],[Per Unit Price]]*MAX(1,Table1[[#This Row],[Qty of Units]])*MAX(1,Table1[[#This Row],['#NCMs Served / FTEs Employed]])*MAX(1,Table1[[#This Row],[Duration of Service]])</f>
        <v>0</v>
      </c>
      <c r="M2785" s="131"/>
      <c r="N2785" s="133"/>
    </row>
    <row r="2786" spans="1:14" x14ac:dyDescent="0.25">
      <c r="A2786" s="130"/>
      <c r="B2786" s="130"/>
      <c r="C2786" s="131"/>
      <c r="D2786" s="112" t="str">
        <f>_xlfn.XLOOKUP(Table1[[#This Row],[Service]],Validation!$A$2:$A$15,Validation!$B$2:$B$15,"",0,1)</f>
        <v/>
      </c>
      <c r="E2786" s="131"/>
      <c r="F2786" s="132"/>
      <c r="G2786" s="133"/>
      <c r="H2786" s="134"/>
      <c r="I2786" s="131"/>
      <c r="J2786" s="131"/>
      <c r="K2786" s="131"/>
      <c r="L2786" s="135">
        <f>Table1[[#This Row],[Per Unit Price]]*MAX(1,Table1[[#This Row],[Qty of Units]])*MAX(1,Table1[[#This Row],['#NCMs Served / FTEs Employed]])*MAX(1,Table1[[#This Row],[Duration of Service]])</f>
        <v>0</v>
      </c>
      <c r="M2786" s="131"/>
      <c r="N2786" s="133"/>
    </row>
    <row r="2787" spans="1:14" x14ac:dyDescent="0.25">
      <c r="A2787" s="130"/>
      <c r="B2787" s="130"/>
      <c r="C2787" s="131"/>
      <c r="D2787" s="112" t="str">
        <f>_xlfn.XLOOKUP(Table1[[#This Row],[Service]],Validation!$A$2:$A$15,Validation!$B$2:$B$15,"",0,1)</f>
        <v/>
      </c>
      <c r="E2787" s="131"/>
      <c r="F2787" s="132"/>
      <c r="G2787" s="133"/>
      <c r="H2787" s="134"/>
      <c r="I2787" s="131"/>
      <c r="J2787" s="131"/>
      <c r="K2787" s="131"/>
      <c r="L2787" s="135">
        <f>Table1[[#This Row],[Per Unit Price]]*MAX(1,Table1[[#This Row],[Qty of Units]])*MAX(1,Table1[[#This Row],['#NCMs Served / FTEs Employed]])*MAX(1,Table1[[#This Row],[Duration of Service]])</f>
        <v>0</v>
      </c>
      <c r="M2787" s="131"/>
      <c r="N2787" s="133"/>
    </row>
    <row r="2788" spans="1:14" x14ac:dyDescent="0.25">
      <c r="A2788" s="130"/>
      <c r="B2788" s="130"/>
      <c r="C2788" s="131"/>
      <c r="D2788" s="112" t="str">
        <f>_xlfn.XLOOKUP(Table1[[#This Row],[Service]],Validation!$A$2:$A$15,Validation!$B$2:$B$15,"",0,1)</f>
        <v/>
      </c>
      <c r="E2788" s="131"/>
      <c r="F2788" s="132"/>
      <c r="G2788" s="133"/>
      <c r="H2788" s="134"/>
      <c r="I2788" s="131"/>
      <c r="J2788" s="131"/>
      <c r="K2788" s="131"/>
      <c r="L2788" s="135">
        <f>Table1[[#This Row],[Per Unit Price]]*MAX(1,Table1[[#This Row],[Qty of Units]])*MAX(1,Table1[[#This Row],['#NCMs Served / FTEs Employed]])*MAX(1,Table1[[#This Row],[Duration of Service]])</f>
        <v>0</v>
      </c>
      <c r="M2788" s="131"/>
      <c r="N2788" s="133"/>
    </row>
    <row r="2789" spans="1:14" x14ac:dyDescent="0.25">
      <c r="A2789" s="130"/>
      <c r="B2789" s="130"/>
      <c r="C2789" s="131"/>
      <c r="D2789" s="112" t="str">
        <f>_xlfn.XLOOKUP(Table1[[#This Row],[Service]],Validation!$A$2:$A$15,Validation!$B$2:$B$15,"",0,1)</f>
        <v/>
      </c>
      <c r="E2789" s="131"/>
      <c r="F2789" s="132"/>
      <c r="G2789" s="133"/>
      <c r="H2789" s="134"/>
      <c r="I2789" s="131"/>
      <c r="J2789" s="131"/>
      <c r="K2789" s="131"/>
      <c r="L2789" s="135">
        <f>Table1[[#This Row],[Per Unit Price]]*MAX(1,Table1[[#This Row],[Qty of Units]])*MAX(1,Table1[[#This Row],['#NCMs Served / FTEs Employed]])*MAX(1,Table1[[#This Row],[Duration of Service]])</f>
        <v>0</v>
      </c>
      <c r="M2789" s="131"/>
      <c r="N2789" s="133"/>
    </row>
    <row r="2790" spans="1:14" x14ac:dyDescent="0.25">
      <c r="A2790" s="130"/>
      <c r="B2790" s="130"/>
      <c r="C2790" s="131"/>
      <c r="D2790" s="112" t="str">
        <f>_xlfn.XLOOKUP(Table1[[#This Row],[Service]],Validation!$A$2:$A$15,Validation!$B$2:$B$15,"",0,1)</f>
        <v/>
      </c>
      <c r="E2790" s="131"/>
      <c r="F2790" s="132"/>
      <c r="G2790" s="133"/>
      <c r="H2790" s="134"/>
      <c r="I2790" s="131"/>
      <c r="J2790" s="131"/>
      <c r="K2790" s="131"/>
      <c r="L2790" s="135">
        <f>Table1[[#This Row],[Per Unit Price]]*MAX(1,Table1[[#This Row],[Qty of Units]])*MAX(1,Table1[[#This Row],['#NCMs Served / FTEs Employed]])*MAX(1,Table1[[#This Row],[Duration of Service]])</f>
        <v>0</v>
      </c>
      <c r="M2790" s="131"/>
      <c r="N2790" s="133"/>
    </row>
    <row r="2791" spans="1:14" x14ac:dyDescent="0.25">
      <c r="A2791" s="130"/>
      <c r="B2791" s="130"/>
      <c r="C2791" s="131"/>
      <c r="D2791" s="112" t="str">
        <f>_xlfn.XLOOKUP(Table1[[#This Row],[Service]],Validation!$A$2:$A$15,Validation!$B$2:$B$15,"",0,1)</f>
        <v/>
      </c>
      <c r="E2791" s="131"/>
      <c r="F2791" s="132"/>
      <c r="G2791" s="133"/>
      <c r="H2791" s="134"/>
      <c r="I2791" s="131"/>
      <c r="J2791" s="131"/>
      <c r="K2791" s="131"/>
      <c r="L2791" s="135">
        <f>Table1[[#This Row],[Per Unit Price]]*MAX(1,Table1[[#This Row],[Qty of Units]])*MAX(1,Table1[[#This Row],['#NCMs Served / FTEs Employed]])*MAX(1,Table1[[#This Row],[Duration of Service]])</f>
        <v>0</v>
      </c>
      <c r="M2791" s="131"/>
      <c r="N2791" s="133"/>
    </row>
    <row r="2792" spans="1:14" x14ac:dyDescent="0.25">
      <c r="A2792" s="130"/>
      <c r="B2792" s="130"/>
      <c r="C2792" s="131"/>
      <c r="D2792" s="112" t="str">
        <f>_xlfn.XLOOKUP(Table1[[#This Row],[Service]],Validation!$A$2:$A$15,Validation!$B$2:$B$15,"",0,1)</f>
        <v/>
      </c>
      <c r="E2792" s="131"/>
      <c r="F2792" s="132"/>
      <c r="G2792" s="133"/>
      <c r="H2792" s="134"/>
      <c r="I2792" s="131"/>
      <c r="J2792" s="131"/>
      <c r="K2792" s="131"/>
      <c r="L2792" s="135">
        <f>Table1[[#This Row],[Per Unit Price]]*MAX(1,Table1[[#This Row],[Qty of Units]])*MAX(1,Table1[[#This Row],['#NCMs Served / FTEs Employed]])*MAX(1,Table1[[#This Row],[Duration of Service]])</f>
        <v>0</v>
      </c>
      <c r="M2792" s="131"/>
      <c r="N2792" s="133"/>
    </row>
    <row r="2793" spans="1:14" x14ac:dyDescent="0.25">
      <c r="A2793" s="130"/>
      <c r="B2793" s="130"/>
      <c r="C2793" s="131"/>
      <c r="D2793" s="112" t="str">
        <f>_xlfn.XLOOKUP(Table1[[#This Row],[Service]],Validation!$A$2:$A$15,Validation!$B$2:$B$15,"",0,1)</f>
        <v/>
      </c>
      <c r="E2793" s="131"/>
      <c r="F2793" s="132"/>
      <c r="G2793" s="133"/>
      <c r="H2793" s="134"/>
      <c r="I2793" s="131"/>
      <c r="J2793" s="131"/>
      <c r="K2793" s="131"/>
      <c r="L2793" s="135">
        <f>Table1[[#This Row],[Per Unit Price]]*MAX(1,Table1[[#This Row],[Qty of Units]])*MAX(1,Table1[[#This Row],['#NCMs Served / FTEs Employed]])*MAX(1,Table1[[#This Row],[Duration of Service]])</f>
        <v>0</v>
      </c>
      <c r="M2793" s="131"/>
      <c r="N2793" s="133"/>
    </row>
    <row r="2794" spans="1:14" x14ac:dyDescent="0.25">
      <c r="A2794" s="130"/>
      <c r="B2794" s="130"/>
      <c r="C2794" s="131"/>
      <c r="D2794" s="112" t="str">
        <f>_xlfn.XLOOKUP(Table1[[#This Row],[Service]],Validation!$A$2:$A$15,Validation!$B$2:$B$15,"",0,1)</f>
        <v/>
      </c>
      <c r="E2794" s="131"/>
      <c r="F2794" s="132"/>
      <c r="G2794" s="133"/>
      <c r="H2794" s="134"/>
      <c r="I2794" s="131"/>
      <c r="J2794" s="131"/>
      <c r="K2794" s="131"/>
      <c r="L2794" s="135">
        <f>Table1[[#This Row],[Per Unit Price]]*MAX(1,Table1[[#This Row],[Qty of Units]])*MAX(1,Table1[[#This Row],['#NCMs Served / FTEs Employed]])*MAX(1,Table1[[#This Row],[Duration of Service]])</f>
        <v>0</v>
      </c>
      <c r="M2794" s="131"/>
      <c r="N2794" s="133"/>
    </row>
    <row r="2795" spans="1:14" x14ac:dyDescent="0.25">
      <c r="A2795" s="130"/>
      <c r="B2795" s="130"/>
      <c r="C2795" s="131"/>
      <c r="D2795" s="112" t="str">
        <f>_xlfn.XLOOKUP(Table1[[#This Row],[Service]],Validation!$A$2:$A$15,Validation!$B$2:$B$15,"",0,1)</f>
        <v/>
      </c>
      <c r="E2795" s="131"/>
      <c r="F2795" s="132"/>
      <c r="G2795" s="133"/>
      <c r="H2795" s="134"/>
      <c r="I2795" s="131"/>
      <c r="J2795" s="131"/>
      <c r="K2795" s="131"/>
      <c r="L2795" s="135">
        <f>Table1[[#This Row],[Per Unit Price]]*MAX(1,Table1[[#This Row],[Qty of Units]])*MAX(1,Table1[[#This Row],['#NCMs Served / FTEs Employed]])*MAX(1,Table1[[#This Row],[Duration of Service]])</f>
        <v>0</v>
      </c>
      <c r="M2795" s="131"/>
      <c r="N2795" s="133"/>
    </row>
    <row r="2796" spans="1:14" x14ac:dyDescent="0.25">
      <c r="A2796" s="130"/>
      <c r="B2796" s="130"/>
      <c r="C2796" s="131"/>
      <c r="D2796" s="112" t="str">
        <f>_xlfn.XLOOKUP(Table1[[#This Row],[Service]],Validation!$A$2:$A$15,Validation!$B$2:$B$15,"",0,1)</f>
        <v/>
      </c>
      <c r="E2796" s="131"/>
      <c r="F2796" s="132"/>
      <c r="G2796" s="133"/>
      <c r="H2796" s="134"/>
      <c r="I2796" s="131"/>
      <c r="J2796" s="131"/>
      <c r="K2796" s="131"/>
      <c r="L2796" s="135">
        <f>Table1[[#This Row],[Per Unit Price]]*MAX(1,Table1[[#This Row],[Qty of Units]])*MAX(1,Table1[[#This Row],['#NCMs Served / FTEs Employed]])*MAX(1,Table1[[#This Row],[Duration of Service]])</f>
        <v>0</v>
      </c>
      <c r="M2796" s="131"/>
      <c r="N2796" s="133"/>
    </row>
    <row r="2797" spans="1:14" x14ac:dyDescent="0.25">
      <c r="A2797" s="130"/>
      <c r="B2797" s="130"/>
      <c r="C2797" s="131"/>
      <c r="D2797" s="112" t="str">
        <f>_xlfn.XLOOKUP(Table1[[#This Row],[Service]],Validation!$A$2:$A$15,Validation!$B$2:$B$15,"",0,1)</f>
        <v/>
      </c>
      <c r="E2797" s="131"/>
      <c r="F2797" s="132"/>
      <c r="G2797" s="133"/>
      <c r="H2797" s="134"/>
      <c r="I2797" s="131"/>
      <c r="J2797" s="131"/>
      <c r="K2797" s="131"/>
      <c r="L2797" s="135">
        <f>Table1[[#This Row],[Per Unit Price]]*MAX(1,Table1[[#This Row],[Qty of Units]])*MAX(1,Table1[[#This Row],['#NCMs Served / FTEs Employed]])*MAX(1,Table1[[#This Row],[Duration of Service]])</f>
        <v>0</v>
      </c>
      <c r="M2797" s="131"/>
      <c r="N2797" s="133"/>
    </row>
    <row r="2798" spans="1:14" x14ac:dyDescent="0.25">
      <c r="A2798" s="130"/>
      <c r="B2798" s="130"/>
      <c r="C2798" s="131"/>
      <c r="D2798" s="112" t="str">
        <f>_xlfn.XLOOKUP(Table1[[#This Row],[Service]],Validation!$A$2:$A$15,Validation!$B$2:$B$15,"",0,1)</f>
        <v/>
      </c>
      <c r="E2798" s="131"/>
      <c r="F2798" s="132"/>
      <c r="G2798" s="133"/>
      <c r="H2798" s="134"/>
      <c r="I2798" s="131"/>
      <c r="J2798" s="131"/>
      <c r="K2798" s="131"/>
      <c r="L2798" s="135">
        <f>Table1[[#This Row],[Per Unit Price]]*MAX(1,Table1[[#This Row],[Qty of Units]])*MAX(1,Table1[[#This Row],['#NCMs Served / FTEs Employed]])*MAX(1,Table1[[#This Row],[Duration of Service]])</f>
        <v>0</v>
      </c>
      <c r="M2798" s="131"/>
      <c r="N2798" s="133"/>
    </row>
    <row r="2799" spans="1:14" x14ac:dyDescent="0.25">
      <c r="A2799" s="130"/>
      <c r="B2799" s="130"/>
      <c r="C2799" s="131"/>
      <c r="D2799" s="112" t="str">
        <f>_xlfn.XLOOKUP(Table1[[#This Row],[Service]],Validation!$A$2:$A$15,Validation!$B$2:$B$15,"",0,1)</f>
        <v/>
      </c>
      <c r="E2799" s="131"/>
      <c r="F2799" s="132"/>
      <c r="G2799" s="133"/>
      <c r="H2799" s="134"/>
      <c r="I2799" s="131"/>
      <c r="J2799" s="131"/>
      <c r="K2799" s="131"/>
      <c r="L2799" s="135">
        <f>Table1[[#This Row],[Per Unit Price]]*MAX(1,Table1[[#This Row],[Qty of Units]])*MAX(1,Table1[[#This Row],['#NCMs Served / FTEs Employed]])*MAX(1,Table1[[#This Row],[Duration of Service]])</f>
        <v>0</v>
      </c>
      <c r="M2799" s="131"/>
      <c r="N2799" s="133"/>
    </row>
    <row r="2800" spans="1:14" x14ac:dyDescent="0.25">
      <c r="A2800" s="130"/>
      <c r="B2800" s="130"/>
      <c r="C2800" s="131"/>
      <c r="D2800" s="112" t="str">
        <f>_xlfn.XLOOKUP(Table1[[#This Row],[Service]],Validation!$A$2:$A$15,Validation!$B$2:$B$15,"",0,1)</f>
        <v/>
      </c>
      <c r="E2800" s="131"/>
      <c r="F2800" s="132"/>
      <c r="G2800" s="133"/>
      <c r="H2800" s="134"/>
      <c r="I2800" s="131"/>
      <c r="J2800" s="131"/>
      <c r="K2800" s="131"/>
      <c r="L2800" s="135">
        <f>Table1[[#This Row],[Per Unit Price]]*MAX(1,Table1[[#This Row],[Qty of Units]])*MAX(1,Table1[[#This Row],['#NCMs Served / FTEs Employed]])*MAX(1,Table1[[#This Row],[Duration of Service]])</f>
        <v>0</v>
      </c>
      <c r="M2800" s="131"/>
      <c r="N2800" s="133"/>
    </row>
    <row r="2801" spans="1:14" x14ac:dyDescent="0.25">
      <c r="A2801" s="130"/>
      <c r="B2801" s="130"/>
      <c r="C2801" s="131"/>
      <c r="D2801" s="112" t="str">
        <f>_xlfn.XLOOKUP(Table1[[#This Row],[Service]],Validation!$A$2:$A$15,Validation!$B$2:$B$15,"",0,1)</f>
        <v/>
      </c>
      <c r="E2801" s="131"/>
      <c r="F2801" s="132"/>
      <c r="G2801" s="133"/>
      <c r="H2801" s="134"/>
      <c r="I2801" s="131"/>
      <c r="J2801" s="131"/>
      <c r="K2801" s="131"/>
      <c r="L2801" s="135">
        <f>Table1[[#This Row],[Per Unit Price]]*MAX(1,Table1[[#This Row],[Qty of Units]])*MAX(1,Table1[[#This Row],['#NCMs Served / FTEs Employed]])*MAX(1,Table1[[#This Row],[Duration of Service]])</f>
        <v>0</v>
      </c>
      <c r="M2801" s="131"/>
      <c r="N2801" s="133"/>
    </row>
    <row r="2802" spans="1:14" x14ac:dyDescent="0.25">
      <c r="A2802" s="130"/>
      <c r="B2802" s="130"/>
      <c r="C2802" s="131"/>
      <c r="D2802" s="112" t="str">
        <f>_xlfn.XLOOKUP(Table1[[#This Row],[Service]],Validation!$A$2:$A$15,Validation!$B$2:$B$15,"",0,1)</f>
        <v/>
      </c>
      <c r="E2802" s="131"/>
      <c r="F2802" s="132"/>
      <c r="G2802" s="133"/>
      <c r="H2802" s="134"/>
      <c r="I2802" s="131"/>
      <c r="J2802" s="131"/>
      <c r="K2802" s="131"/>
      <c r="L2802" s="135">
        <f>Table1[[#This Row],[Per Unit Price]]*MAX(1,Table1[[#This Row],[Qty of Units]])*MAX(1,Table1[[#This Row],['#NCMs Served / FTEs Employed]])*MAX(1,Table1[[#This Row],[Duration of Service]])</f>
        <v>0</v>
      </c>
      <c r="M2802" s="131"/>
      <c r="N2802" s="133"/>
    </row>
    <row r="2803" spans="1:14" x14ac:dyDescent="0.25">
      <c r="A2803" s="130"/>
      <c r="B2803" s="130"/>
      <c r="C2803" s="131"/>
      <c r="D2803" s="112" t="str">
        <f>_xlfn.XLOOKUP(Table1[[#This Row],[Service]],Validation!$A$2:$A$15,Validation!$B$2:$B$15,"",0,1)</f>
        <v/>
      </c>
      <c r="E2803" s="131"/>
      <c r="F2803" s="132"/>
      <c r="G2803" s="133"/>
      <c r="H2803" s="134"/>
      <c r="I2803" s="131"/>
      <c r="J2803" s="131"/>
      <c r="K2803" s="131"/>
      <c r="L2803" s="135">
        <f>Table1[[#This Row],[Per Unit Price]]*MAX(1,Table1[[#This Row],[Qty of Units]])*MAX(1,Table1[[#This Row],['#NCMs Served / FTEs Employed]])*MAX(1,Table1[[#This Row],[Duration of Service]])</f>
        <v>0</v>
      </c>
      <c r="M2803" s="131"/>
      <c r="N2803" s="133"/>
    </row>
    <row r="2804" spans="1:14" x14ac:dyDescent="0.25">
      <c r="A2804" s="130"/>
      <c r="B2804" s="130"/>
      <c r="C2804" s="131"/>
      <c r="D2804" s="112" t="str">
        <f>_xlfn.XLOOKUP(Table1[[#This Row],[Service]],Validation!$A$2:$A$15,Validation!$B$2:$B$15,"",0,1)</f>
        <v/>
      </c>
      <c r="E2804" s="131"/>
      <c r="F2804" s="132"/>
      <c r="G2804" s="133"/>
      <c r="H2804" s="134"/>
      <c r="I2804" s="131"/>
      <c r="J2804" s="131"/>
      <c r="K2804" s="131"/>
      <c r="L2804" s="135">
        <f>Table1[[#This Row],[Per Unit Price]]*MAX(1,Table1[[#This Row],[Qty of Units]])*MAX(1,Table1[[#This Row],['#NCMs Served / FTEs Employed]])*MAX(1,Table1[[#This Row],[Duration of Service]])</f>
        <v>0</v>
      </c>
      <c r="M2804" s="131"/>
      <c r="N2804" s="133"/>
    </row>
    <row r="2805" spans="1:14" x14ac:dyDescent="0.25">
      <c r="A2805" s="130"/>
      <c r="B2805" s="130"/>
      <c r="C2805" s="131"/>
      <c r="D2805" s="112" t="str">
        <f>_xlfn.XLOOKUP(Table1[[#This Row],[Service]],Validation!$A$2:$A$15,Validation!$B$2:$B$15,"",0,1)</f>
        <v/>
      </c>
      <c r="E2805" s="131"/>
      <c r="F2805" s="132"/>
      <c r="G2805" s="133"/>
      <c r="H2805" s="134"/>
      <c r="I2805" s="131"/>
      <c r="J2805" s="131"/>
      <c r="K2805" s="131"/>
      <c r="L2805" s="135">
        <f>Table1[[#This Row],[Per Unit Price]]*MAX(1,Table1[[#This Row],[Qty of Units]])*MAX(1,Table1[[#This Row],['#NCMs Served / FTEs Employed]])*MAX(1,Table1[[#This Row],[Duration of Service]])</f>
        <v>0</v>
      </c>
      <c r="M2805" s="131"/>
      <c r="N2805" s="133"/>
    </row>
    <row r="2806" spans="1:14" x14ac:dyDescent="0.25">
      <c r="A2806" s="130"/>
      <c r="B2806" s="130"/>
      <c r="C2806" s="131"/>
      <c r="D2806" s="112" t="str">
        <f>_xlfn.XLOOKUP(Table1[[#This Row],[Service]],Validation!$A$2:$A$15,Validation!$B$2:$B$15,"",0,1)</f>
        <v/>
      </c>
      <c r="E2806" s="131"/>
      <c r="F2806" s="132"/>
      <c r="G2806" s="133"/>
      <c r="H2806" s="134"/>
      <c r="I2806" s="131"/>
      <c r="J2806" s="131"/>
      <c r="K2806" s="131"/>
      <c r="L2806" s="135">
        <f>Table1[[#This Row],[Per Unit Price]]*MAX(1,Table1[[#This Row],[Qty of Units]])*MAX(1,Table1[[#This Row],['#NCMs Served / FTEs Employed]])*MAX(1,Table1[[#This Row],[Duration of Service]])</f>
        <v>0</v>
      </c>
      <c r="M2806" s="131"/>
      <c r="N2806" s="133"/>
    </row>
    <row r="2807" spans="1:14" x14ac:dyDescent="0.25">
      <c r="A2807" s="130"/>
      <c r="B2807" s="130"/>
      <c r="C2807" s="131"/>
      <c r="D2807" s="112" t="str">
        <f>_xlfn.XLOOKUP(Table1[[#This Row],[Service]],Validation!$A$2:$A$15,Validation!$B$2:$B$15,"",0,1)</f>
        <v/>
      </c>
      <c r="E2807" s="131"/>
      <c r="F2807" s="132"/>
      <c r="G2807" s="133"/>
      <c r="H2807" s="134"/>
      <c r="I2807" s="131"/>
      <c r="J2807" s="131"/>
      <c r="K2807" s="131"/>
      <c r="L2807" s="135">
        <f>Table1[[#This Row],[Per Unit Price]]*MAX(1,Table1[[#This Row],[Qty of Units]])*MAX(1,Table1[[#This Row],['#NCMs Served / FTEs Employed]])*MAX(1,Table1[[#This Row],[Duration of Service]])</f>
        <v>0</v>
      </c>
      <c r="M2807" s="131"/>
      <c r="N2807" s="133"/>
    </row>
    <row r="2808" spans="1:14" x14ac:dyDescent="0.25">
      <c r="A2808" s="130"/>
      <c r="B2808" s="130"/>
      <c r="C2808" s="131"/>
      <c r="D2808" s="112" t="str">
        <f>_xlfn.XLOOKUP(Table1[[#This Row],[Service]],Validation!$A$2:$A$15,Validation!$B$2:$B$15,"",0,1)</f>
        <v/>
      </c>
      <c r="E2808" s="131"/>
      <c r="F2808" s="132"/>
      <c r="G2808" s="133"/>
      <c r="H2808" s="134"/>
      <c r="I2808" s="131"/>
      <c r="J2808" s="131"/>
      <c r="K2808" s="131"/>
      <c r="L2808" s="135">
        <f>Table1[[#This Row],[Per Unit Price]]*MAX(1,Table1[[#This Row],[Qty of Units]])*MAX(1,Table1[[#This Row],['#NCMs Served / FTEs Employed]])*MAX(1,Table1[[#This Row],[Duration of Service]])</f>
        <v>0</v>
      </c>
      <c r="M2808" s="131"/>
      <c r="N2808" s="133"/>
    </row>
    <row r="2809" spans="1:14" x14ac:dyDescent="0.25">
      <c r="A2809" s="130"/>
      <c r="B2809" s="130"/>
      <c r="C2809" s="131"/>
      <c r="D2809" s="112" t="str">
        <f>_xlfn.XLOOKUP(Table1[[#This Row],[Service]],Validation!$A$2:$A$15,Validation!$B$2:$B$15,"",0,1)</f>
        <v/>
      </c>
      <c r="E2809" s="131"/>
      <c r="F2809" s="132"/>
      <c r="G2809" s="133"/>
      <c r="H2809" s="134"/>
      <c r="I2809" s="131"/>
      <c r="J2809" s="131"/>
      <c r="K2809" s="131"/>
      <c r="L2809" s="135">
        <f>Table1[[#This Row],[Per Unit Price]]*MAX(1,Table1[[#This Row],[Qty of Units]])*MAX(1,Table1[[#This Row],['#NCMs Served / FTEs Employed]])*MAX(1,Table1[[#This Row],[Duration of Service]])</f>
        <v>0</v>
      </c>
      <c r="M2809" s="131"/>
      <c r="N2809" s="133"/>
    </row>
    <row r="2810" spans="1:14" x14ac:dyDescent="0.25">
      <c r="A2810" s="130"/>
      <c r="B2810" s="130"/>
      <c r="C2810" s="131"/>
      <c r="D2810" s="112" t="str">
        <f>_xlfn.XLOOKUP(Table1[[#This Row],[Service]],Validation!$A$2:$A$15,Validation!$B$2:$B$15,"",0,1)</f>
        <v/>
      </c>
      <c r="E2810" s="131"/>
      <c r="F2810" s="132"/>
      <c r="G2810" s="133"/>
      <c r="H2810" s="134"/>
      <c r="I2810" s="131"/>
      <c r="J2810" s="131"/>
      <c r="K2810" s="131"/>
      <c r="L2810" s="135">
        <f>Table1[[#This Row],[Per Unit Price]]*MAX(1,Table1[[#This Row],[Qty of Units]])*MAX(1,Table1[[#This Row],['#NCMs Served / FTEs Employed]])*MAX(1,Table1[[#This Row],[Duration of Service]])</f>
        <v>0</v>
      </c>
      <c r="M2810" s="131"/>
      <c r="N2810" s="133"/>
    </row>
    <row r="2811" spans="1:14" x14ac:dyDescent="0.25">
      <c r="A2811" s="130"/>
      <c r="B2811" s="130"/>
      <c r="C2811" s="131"/>
      <c r="D2811" s="112" t="str">
        <f>_xlfn.XLOOKUP(Table1[[#This Row],[Service]],Validation!$A$2:$A$15,Validation!$B$2:$B$15,"",0,1)</f>
        <v/>
      </c>
      <c r="E2811" s="131"/>
      <c r="F2811" s="132"/>
      <c r="G2811" s="133"/>
      <c r="H2811" s="134"/>
      <c r="I2811" s="131"/>
      <c r="J2811" s="131"/>
      <c r="K2811" s="131"/>
      <c r="L2811" s="135">
        <f>Table1[[#This Row],[Per Unit Price]]*MAX(1,Table1[[#This Row],[Qty of Units]])*MAX(1,Table1[[#This Row],['#NCMs Served / FTEs Employed]])*MAX(1,Table1[[#This Row],[Duration of Service]])</f>
        <v>0</v>
      </c>
      <c r="M2811" s="131"/>
      <c r="N2811" s="133"/>
    </row>
    <row r="2812" spans="1:14" x14ac:dyDescent="0.25">
      <c r="A2812" s="130"/>
      <c r="B2812" s="130"/>
      <c r="C2812" s="131"/>
      <c r="D2812" s="112" t="str">
        <f>_xlfn.XLOOKUP(Table1[[#This Row],[Service]],Validation!$A$2:$A$15,Validation!$B$2:$B$15,"",0,1)</f>
        <v/>
      </c>
      <c r="E2812" s="131"/>
      <c r="F2812" s="132"/>
      <c r="G2812" s="133"/>
      <c r="H2812" s="134"/>
      <c r="I2812" s="131"/>
      <c r="J2812" s="131"/>
      <c r="K2812" s="131"/>
      <c r="L2812" s="135">
        <f>Table1[[#This Row],[Per Unit Price]]*MAX(1,Table1[[#This Row],[Qty of Units]])*MAX(1,Table1[[#This Row],['#NCMs Served / FTEs Employed]])*MAX(1,Table1[[#This Row],[Duration of Service]])</f>
        <v>0</v>
      </c>
      <c r="M2812" s="131"/>
      <c r="N2812" s="133"/>
    </row>
    <row r="2813" spans="1:14" x14ac:dyDescent="0.25">
      <c r="A2813" s="130"/>
      <c r="B2813" s="130"/>
      <c r="C2813" s="131"/>
      <c r="D2813" s="112" t="str">
        <f>_xlfn.XLOOKUP(Table1[[#This Row],[Service]],Validation!$A$2:$A$15,Validation!$B$2:$B$15,"",0,1)</f>
        <v/>
      </c>
      <c r="E2813" s="131"/>
      <c r="F2813" s="132"/>
      <c r="G2813" s="133"/>
      <c r="H2813" s="134"/>
      <c r="I2813" s="131"/>
      <c r="J2813" s="131"/>
      <c r="K2813" s="131"/>
      <c r="L2813" s="135">
        <f>Table1[[#This Row],[Per Unit Price]]*MAX(1,Table1[[#This Row],[Qty of Units]])*MAX(1,Table1[[#This Row],['#NCMs Served / FTEs Employed]])*MAX(1,Table1[[#This Row],[Duration of Service]])</f>
        <v>0</v>
      </c>
      <c r="M2813" s="131"/>
      <c r="N2813" s="133"/>
    </row>
    <row r="2814" spans="1:14" x14ac:dyDescent="0.25">
      <c r="A2814" s="130"/>
      <c r="B2814" s="130"/>
      <c r="C2814" s="131"/>
      <c r="D2814" s="112" t="str">
        <f>_xlfn.XLOOKUP(Table1[[#This Row],[Service]],Validation!$A$2:$A$15,Validation!$B$2:$B$15,"",0,1)</f>
        <v/>
      </c>
      <c r="E2814" s="131"/>
      <c r="F2814" s="132"/>
      <c r="G2814" s="133"/>
      <c r="H2814" s="134"/>
      <c r="I2814" s="131"/>
      <c r="J2814" s="131"/>
      <c r="K2814" s="131"/>
      <c r="L2814" s="135">
        <f>Table1[[#This Row],[Per Unit Price]]*MAX(1,Table1[[#This Row],[Qty of Units]])*MAX(1,Table1[[#This Row],['#NCMs Served / FTEs Employed]])*MAX(1,Table1[[#This Row],[Duration of Service]])</f>
        <v>0</v>
      </c>
      <c r="M2814" s="131"/>
      <c r="N2814" s="133"/>
    </row>
    <row r="2815" spans="1:14" x14ac:dyDescent="0.25">
      <c r="A2815" s="130"/>
      <c r="B2815" s="130"/>
      <c r="C2815" s="131"/>
      <c r="D2815" s="112" t="str">
        <f>_xlfn.XLOOKUP(Table1[[#This Row],[Service]],Validation!$A$2:$A$15,Validation!$B$2:$B$15,"",0,1)</f>
        <v/>
      </c>
      <c r="E2815" s="131"/>
      <c r="F2815" s="132"/>
      <c r="G2815" s="133"/>
      <c r="H2815" s="134"/>
      <c r="I2815" s="131"/>
      <c r="J2815" s="131"/>
      <c r="K2815" s="131"/>
      <c r="L2815" s="135">
        <f>Table1[[#This Row],[Per Unit Price]]*MAX(1,Table1[[#This Row],[Qty of Units]])*MAX(1,Table1[[#This Row],['#NCMs Served / FTEs Employed]])*MAX(1,Table1[[#This Row],[Duration of Service]])</f>
        <v>0</v>
      </c>
      <c r="M2815" s="131"/>
      <c r="N2815" s="133"/>
    </row>
    <row r="2816" spans="1:14" x14ac:dyDescent="0.25">
      <c r="A2816" s="130"/>
      <c r="B2816" s="130"/>
      <c r="C2816" s="131"/>
      <c r="D2816" s="112" t="str">
        <f>_xlfn.XLOOKUP(Table1[[#This Row],[Service]],Validation!$A$2:$A$15,Validation!$B$2:$B$15,"",0,1)</f>
        <v/>
      </c>
      <c r="E2816" s="131"/>
      <c r="F2816" s="132"/>
      <c r="G2816" s="133"/>
      <c r="H2816" s="134"/>
      <c r="I2816" s="131"/>
      <c r="J2816" s="131"/>
      <c r="K2816" s="131"/>
      <c r="L2816" s="135">
        <f>Table1[[#This Row],[Per Unit Price]]*MAX(1,Table1[[#This Row],[Qty of Units]])*MAX(1,Table1[[#This Row],['#NCMs Served / FTEs Employed]])*MAX(1,Table1[[#This Row],[Duration of Service]])</f>
        <v>0</v>
      </c>
      <c r="M2816" s="131"/>
      <c r="N2816" s="133"/>
    </row>
    <row r="2817" spans="1:14" x14ac:dyDescent="0.25">
      <c r="A2817" s="130"/>
      <c r="B2817" s="130"/>
      <c r="C2817" s="131"/>
      <c r="D2817" s="112" t="str">
        <f>_xlfn.XLOOKUP(Table1[[#This Row],[Service]],Validation!$A$2:$A$15,Validation!$B$2:$B$15,"",0,1)</f>
        <v/>
      </c>
      <c r="E2817" s="131"/>
      <c r="F2817" s="132"/>
      <c r="G2817" s="133"/>
      <c r="H2817" s="134"/>
      <c r="I2817" s="131"/>
      <c r="J2817" s="131"/>
      <c r="K2817" s="131"/>
      <c r="L2817" s="135">
        <f>Table1[[#This Row],[Per Unit Price]]*MAX(1,Table1[[#This Row],[Qty of Units]])*MAX(1,Table1[[#This Row],['#NCMs Served / FTEs Employed]])*MAX(1,Table1[[#This Row],[Duration of Service]])</f>
        <v>0</v>
      </c>
      <c r="M2817" s="131"/>
      <c r="N2817" s="133"/>
    </row>
    <row r="2818" spans="1:14" x14ac:dyDescent="0.25">
      <c r="A2818" s="130"/>
      <c r="B2818" s="130"/>
      <c r="C2818" s="131"/>
      <c r="D2818" s="112" t="str">
        <f>_xlfn.XLOOKUP(Table1[[#This Row],[Service]],Validation!$A$2:$A$15,Validation!$B$2:$B$15,"",0,1)</f>
        <v/>
      </c>
      <c r="E2818" s="131"/>
      <c r="F2818" s="132"/>
      <c r="G2818" s="133"/>
      <c r="H2818" s="134"/>
      <c r="I2818" s="131"/>
      <c r="J2818" s="131"/>
      <c r="K2818" s="131"/>
      <c r="L2818" s="135">
        <f>Table1[[#This Row],[Per Unit Price]]*MAX(1,Table1[[#This Row],[Qty of Units]])*MAX(1,Table1[[#This Row],['#NCMs Served / FTEs Employed]])*MAX(1,Table1[[#This Row],[Duration of Service]])</f>
        <v>0</v>
      </c>
      <c r="M2818" s="131"/>
      <c r="N2818" s="133"/>
    </row>
    <row r="2819" spans="1:14" x14ac:dyDescent="0.25">
      <c r="A2819" s="130"/>
      <c r="B2819" s="130"/>
      <c r="C2819" s="131"/>
      <c r="D2819" s="112" t="str">
        <f>_xlfn.XLOOKUP(Table1[[#This Row],[Service]],Validation!$A$2:$A$15,Validation!$B$2:$B$15,"",0,1)</f>
        <v/>
      </c>
      <c r="E2819" s="131"/>
      <c r="F2819" s="132"/>
      <c r="G2819" s="133"/>
      <c r="H2819" s="134"/>
      <c r="I2819" s="131"/>
      <c r="J2819" s="131"/>
      <c r="K2819" s="131"/>
      <c r="L2819" s="135">
        <f>Table1[[#This Row],[Per Unit Price]]*MAX(1,Table1[[#This Row],[Qty of Units]])*MAX(1,Table1[[#This Row],['#NCMs Served / FTEs Employed]])*MAX(1,Table1[[#This Row],[Duration of Service]])</f>
        <v>0</v>
      </c>
      <c r="M2819" s="131"/>
      <c r="N2819" s="133"/>
    </row>
    <row r="2820" spans="1:14" x14ac:dyDescent="0.25">
      <c r="A2820" s="130"/>
      <c r="B2820" s="130"/>
      <c r="C2820" s="131"/>
      <c r="D2820" s="112" t="str">
        <f>_xlfn.XLOOKUP(Table1[[#This Row],[Service]],Validation!$A$2:$A$15,Validation!$B$2:$B$15,"",0,1)</f>
        <v/>
      </c>
      <c r="E2820" s="131"/>
      <c r="F2820" s="132"/>
      <c r="G2820" s="133"/>
      <c r="H2820" s="134"/>
      <c r="I2820" s="131"/>
      <c r="J2820" s="131"/>
      <c r="K2820" s="131"/>
      <c r="L2820" s="135">
        <f>Table1[[#This Row],[Per Unit Price]]*MAX(1,Table1[[#This Row],[Qty of Units]])*MAX(1,Table1[[#This Row],['#NCMs Served / FTEs Employed]])*MAX(1,Table1[[#This Row],[Duration of Service]])</f>
        <v>0</v>
      </c>
      <c r="M2820" s="131"/>
      <c r="N2820" s="133"/>
    </row>
    <row r="2821" spans="1:14" x14ac:dyDescent="0.25">
      <c r="A2821" s="130"/>
      <c r="B2821" s="130"/>
      <c r="C2821" s="131"/>
      <c r="D2821" s="112" t="str">
        <f>_xlfn.XLOOKUP(Table1[[#This Row],[Service]],Validation!$A$2:$A$15,Validation!$B$2:$B$15,"",0,1)</f>
        <v/>
      </c>
      <c r="E2821" s="131"/>
      <c r="F2821" s="132"/>
      <c r="G2821" s="133"/>
      <c r="H2821" s="134"/>
      <c r="I2821" s="131"/>
      <c r="J2821" s="131"/>
      <c r="K2821" s="131"/>
      <c r="L2821" s="135">
        <f>Table1[[#This Row],[Per Unit Price]]*MAX(1,Table1[[#This Row],[Qty of Units]])*MAX(1,Table1[[#This Row],['#NCMs Served / FTEs Employed]])*MAX(1,Table1[[#This Row],[Duration of Service]])</f>
        <v>0</v>
      </c>
      <c r="M2821" s="131"/>
      <c r="N2821" s="133"/>
    </row>
    <row r="2822" spans="1:14" x14ac:dyDescent="0.25">
      <c r="A2822" s="130"/>
      <c r="B2822" s="130"/>
      <c r="C2822" s="131"/>
      <c r="D2822" s="112" t="str">
        <f>_xlfn.XLOOKUP(Table1[[#This Row],[Service]],Validation!$A$2:$A$15,Validation!$B$2:$B$15,"",0,1)</f>
        <v/>
      </c>
      <c r="E2822" s="131"/>
      <c r="F2822" s="132"/>
      <c r="G2822" s="133"/>
      <c r="H2822" s="134"/>
      <c r="I2822" s="131"/>
      <c r="J2822" s="131"/>
      <c r="K2822" s="131"/>
      <c r="L2822" s="135">
        <f>Table1[[#This Row],[Per Unit Price]]*MAX(1,Table1[[#This Row],[Qty of Units]])*MAX(1,Table1[[#This Row],['#NCMs Served / FTEs Employed]])*MAX(1,Table1[[#This Row],[Duration of Service]])</f>
        <v>0</v>
      </c>
      <c r="M2822" s="131"/>
      <c r="N2822" s="133"/>
    </row>
    <row r="2823" spans="1:14" x14ac:dyDescent="0.25">
      <c r="A2823" s="130"/>
      <c r="B2823" s="130"/>
      <c r="C2823" s="131"/>
      <c r="D2823" s="112" t="str">
        <f>_xlfn.XLOOKUP(Table1[[#This Row],[Service]],Validation!$A$2:$A$15,Validation!$B$2:$B$15,"",0,1)</f>
        <v/>
      </c>
      <c r="E2823" s="131"/>
      <c r="F2823" s="132"/>
      <c r="G2823" s="133"/>
      <c r="H2823" s="134"/>
      <c r="I2823" s="131"/>
      <c r="J2823" s="131"/>
      <c r="K2823" s="131"/>
      <c r="L2823" s="135">
        <f>Table1[[#This Row],[Per Unit Price]]*MAX(1,Table1[[#This Row],[Qty of Units]])*MAX(1,Table1[[#This Row],['#NCMs Served / FTEs Employed]])*MAX(1,Table1[[#This Row],[Duration of Service]])</f>
        <v>0</v>
      </c>
      <c r="M2823" s="131"/>
      <c r="N2823" s="133"/>
    </row>
    <row r="2824" spans="1:14" x14ac:dyDescent="0.25">
      <c r="A2824" s="130"/>
      <c r="B2824" s="130"/>
      <c r="C2824" s="131"/>
      <c r="D2824" s="112" t="str">
        <f>_xlfn.XLOOKUP(Table1[[#This Row],[Service]],Validation!$A$2:$A$15,Validation!$B$2:$B$15,"",0,1)</f>
        <v/>
      </c>
      <c r="E2824" s="131"/>
      <c r="F2824" s="132"/>
      <c r="G2824" s="133"/>
      <c r="H2824" s="134"/>
      <c r="I2824" s="131"/>
      <c r="J2824" s="131"/>
      <c r="K2824" s="131"/>
      <c r="L2824" s="135">
        <f>Table1[[#This Row],[Per Unit Price]]*MAX(1,Table1[[#This Row],[Qty of Units]])*MAX(1,Table1[[#This Row],['#NCMs Served / FTEs Employed]])*MAX(1,Table1[[#This Row],[Duration of Service]])</f>
        <v>0</v>
      </c>
      <c r="M2824" s="131"/>
      <c r="N2824" s="133"/>
    </row>
    <row r="2825" spans="1:14" x14ac:dyDescent="0.25">
      <c r="A2825" s="130"/>
      <c r="B2825" s="130"/>
      <c r="C2825" s="131"/>
      <c r="D2825" s="112" t="str">
        <f>_xlfn.XLOOKUP(Table1[[#This Row],[Service]],Validation!$A$2:$A$15,Validation!$B$2:$B$15,"",0,1)</f>
        <v/>
      </c>
      <c r="E2825" s="131"/>
      <c r="F2825" s="132"/>
      <c r="G2825" s="133"/>
      <c r="H2825" s="134"/>
      <c r="I2825" s="131"/>
      <c r="J2825" s="131"/>
      <c r="K2825" s="131"/>
      <c r="L2825" s="135">
        <f>Table1[[#This Row],[Per Unit Price]]*MAX(1,Table1[[#This Row],[Qty of Units]])*MAX(1,Table1[[#This Row],['#NCMs Served / FTEs Employed]])*MAX(1,Table1[[#This Row],[Duration of Service]])</f>
        <v>0</v>
      </c>
      <c r="M2825" s="131"/>
      <c r="N2825" s="133"/>
    </row>
    <row r="2826" spans="1:14" x14ac:dyDescent="0.25">
      <c r="A2826" s="130"/>
      <c r="B2826" s="130"/>
      <c r="C2826" s="131"/>
      <c r="D2826" s="112" t="str">
        <f>_xlfn.XLOOKUP(Table1[[#This Row],[Service]],Validation!$A$2:$A$15,Validation!$B$2:$B$15,"",0,1)</f>
        <v/>
      </c>
      <c r="E2826" s="131"/>
      <c r="F2826" s="132"/>
      <c r="G2826" s="133"/>
      <c r="H2826" s="134"/>
      <c r="I2826" s="131"/>
      <c r="J2826" s="131"/>
      <c r="K2826" s="131"/>
      <c r="L2826" s="135">
        <f>Table1[[#This Row],[Per Unit Price]]*MAX(1,Table1[[#This Row],[Qty of Units]])*MAX(1,Table1[[#This Row],['#NCMs Served / FTEs Employed]])*MAX(1,Table1[[#This Row],[Duration of Service]])</f>
        <v>0</v>
      </c>
      <c r="M2826" s="131"/>
      <c r="N2826" s="133"/>
    </row>
    <row r="2827" spans="1:14" x14ac:dyDescent="0.25">
      <c r="A2827" s="130"/>
      <c r="B2827" s="130"/>
      <c r="C2827" s="131"/>
      <c r="D2827" s="112" t="str">
        <f>_xlfn.XLOOKUP(Table1[[#This Row],[Service]],Validation!$A$2:$A$15,Validation!$B$2:$B$15,"",0,1)</f>
        <v/>
      </c>
      <c r="E2827" s="131"/>
      <c r="F2827" s="132"/>
      <c r="G2827" s="133"/>
      <c r="H2827" s="134"/>
      <c r="I2827" s="131"/>
      <c r="J2827" s="131"/>
      <c r="K2827" s="131"/>
      <c r="L2827" s="135">
        <f>Table1[[#This Row],[Per Unit Price]]*MAX(1,Table1[[#This Row],[Qty of Units]])*MAX(1,Table1[[#This Row],['#NCMs Served / FTEs Employed]])*MAX(1,Table1[[#This Row],[Duration of Service]])</f>
        <v>0</v>
      </c>
      <c r="M2827" s="131"/>
      <c r="N2827" s="133"/>
    </row>
    <row r="2828" spans="1:14" x14ac:dyDescent="0.25">
      <c r="A2828" s="130"/>
      <c r="B2828" s="130"/>
      <c r="C2828" s="131"/>
      <c r="D2828" s="112" t="str">
        <f>_xlfn.XLOOKUP(Table1[[#This Row],[Service]],Validation!$A$2:$A$15,Validation!$B$2:$B$15,"",0,1)</f>
        <v/>
      </c>
      <c r="E2828" s="131"/>
      <c r="F2828" s="132"/>
      <c r="G2828" s="133"/>
      <c r="H2828" s="134"/>
      <c r="I2828" s="131"/>
      <c r="J2828" s="131"/>
      <c r="K2828" s="131"/>
      <c r="L2828" s="135">
        <f>Table1[[#This Row],[Per Unit Price]]*MAX(1,Table1[[#This Row],[Qty of Units]])*MAX(1,Table1[[#This Row],['#NCMs Served / FTEs Employed]])*MAX(1,Table1[[#This Row],[Duration of Service]])</f>
        <v>0</v>
      </c>
      <c r="M2828" s="131"/>
      <c r="N2828" s="133"/>
    </row>
    <row r="2829" spans="1:14" x14ac:dyDescent="0.25">
      <c r="A2829" s="130"/>
      <c r="B2829" s="130"/>
      <c r="C2829" s="131"/>
      <c r="D2829" s="112" t="str">
        <f>_xlfn.XLOOKUP(Table1[[#This Row],[Service]],Validation!$A$2:$A$15,Validation!$B$2:$B$15,"",0,1)</f>
        <v/>
      </c>
      <c r="E2829" s="131"/>
      <c r="F2829" s="132"/>
      <c r="G2829" s="133"/>
      <c r="H2829" s="134"/>
      <c r="I2829" s="131"/>
      <c r="J2829" s="131"/>
      <c r="K2829" s="131"/>
      <c r="L2829" s="135">
        <f>Table1[[#This Row],[Per Unit Price]]*MAX(1,Table1[[#This Row],[Qty of Units]])*MAX(1,Table1[[#This Row],['#NCMs Served / FTEs Employed]])*MAX(1,Table1[[#This Row],[Duration of Service]])</f>
        <v>0</v>
      </c>
      <c r="M2829" s="131"/>
      <c r="N2829" s="133"/>
    </row>
    <row r="2830" spans="1:14" x14ac:dyDescent="0.25">
      <c r="A2830" s="130"/>
      <c r="B2830" s="130"/>
      <c r="C2830" s="131"/>
      <c r="D2830" s="112" t="str">
        <f>_xlfn.XLOOKUP(Table1[[#This Row],[Service]],Validation!$A$2:$A$15,Validation!$B$2:$B$15,"",0,1)</f>
        <v/>
      </c>
      <c r="E2830" s="131"/>
      <c r="F2830" s="132"/>
      <c r="G2830" s="133"/>
      <c r="H2830" s="134"/>
      <c r="I2830" s="131"/>
      <c r="J2830" s="131"/>
      <c r="K2830" s="131"/>
      <c r="L2830" s="135">
        <f>Table1[[#This Row],[Per Unit Price]]*MAX(1,Table1[[#This Row],[Qty of Units]])*MAX(1,Table1[[#This Row],['#NCMs Served / FTEs Employed]])*MAX(1,Table1[[#This Row],[Duration of Service]])</f>
        <v>0</v>
      </c>
      <c r="M2830" s="131"/>
      <c r="N2830" s="133"/>
    </row>
    <row r="2831" spans="1:14" x14ac:dyDescent="0.25">
      <c r="A2831" s="130"/>
      <c r="B2831" s="130"/>
      <c r="C2831" s="131"/>
      <c r="D2831" s="112" t="str">
        <f>_xlfn.XLOOKUP(Table1[[#This Row],[Service]],Validation!$A$2:$A$15,Validation!$B$2:$B$15,"",0,1)</f>
        <v/>
      </c>
      <c r="E2831" s="131"/>
      <c r="F2831" s="132"/>
      <c r="G2831" s="133"/>
      <c r="H2831" s="134"/>
      <c r="I2831" s="131"/>
      <c r="J2831" s="131"/>
      <c r="K2831" s="131"/>
      <c r="L2831" s="135">
        <f>Table1[[#This Row],[Per Unit Price]]*MAX(1,Table1[[#This Row],[Qty of Units]])*MAX(1,Table1[[#This Row],['#NCMs Served / FTEs Employed]])*MAX(1,Table1[[#This Row],[Duration of Service]])</f>
        <v>0</v>
      </c>
      <c r="M2831" s="131"/>
      <c r="N2831" s="133"/>
    </row>
    <row r="2832" spans="1:14" x14ac:dyDescent="0.25">
      <c r="A2832" s="130"/>
      <c r="B2832" s="130"/>
      <c r="C2832" s="131"/>
      <c r="D2832" s="112" t="str">
        <f>_xlfn.XLOOKUP(Table1[[#This Row],[Service]],Validation!$A$2:$A$15,Validation!$B$2:$B$15,"",0,1)</f>
        <v/>
      </c>
      <c r="E2832" s="131"/>
      <c r="F2832" s="132"/>
      <c r="G2832" s="133"/>
      <c r="H2832" s="134"/>
      <c r="I2832" s="131"/>
      <c r="J2832" s="131"/>
      <c r="K2832" s="131"/>
      <c r="L2832" s="135">
        <f>Table1[[#This Row],[Per Unit Price]]*MAX(1,Table1[[#This Row],[Qty of Units]])*MAX(1,Table1[[#This Row],['#NCMs Served / FTEs Employed]])*MAX(1,Table1[[#This Row],[Duration of Service]])</f>
        <v>0</v>
      </c>
      <c r="M2832" s="131"/>
      <c r="N2832" s="133"/>
    </row>
    <row r="2833" spans="1:14" x14ac:dyDescent="0.25">
      <c r="A2833" s="130"/>
      <c r="B2833" s="130"/>
      <c r="C2833" s="131"/>
      <c r="D2833" s="112" t="str">
        <f>_xlfn.XLOOKUP(Table1[[#This Row],[Service]],Validation!$A$2:$A$15,Validation!$B$2:$B$15,"",0,1)</f>
        <v/>
      </c>
      <c r="E2833" s="131"/>
      <c r="F2833" s="132"/>
      <c r="G2833" s="133"/>
      <c r="H2833" s="134"/>
      <c r="I2833" s="131"/>
      <c r="J2833" s="131"/>
      <c r="K2833" s="131"/>
      <c r="L2833" s="135">
        <f>Table1[[#This Row],[Per Unit Price]]*MAX(1,Table1[[#This Row],[Qty of Units]])*MAX(1,Table1[[#This Row],['#NCMs Served / FTEs Employed]])*MAX(1,Table1[[#This Row],[Duration of Service]])</f>
        <v>0</v>
      </c>
      <c r="M2833" s="131"/>
      <c r="N2833" s="133"/>
    </row>
    <row r="2834" spans="1:14" x14ac:dyDescent="0.25">
      <c r="A2834" s="130"/>
      <c r="B2834" s="130"/>
      <c r="C2834" s="131"/>
      <c r="D2834" s="112" t="str">
        <f>_xlfn.XLOOKUP(Table1[[#This Row],[Service]],Validation!$A$2:$A$15,Validation!$B$2:$B$15,"",0,1)</f>
        <v/>
      </c>
      <c r="E2834" s="131"/>
      <c r="F2834" s="132"/>
      <c r="G2834" s="133"/>
      <c r="H2834" s="134"/>
      <c r="I2834" s="131"/>
      <c r="J2834" s="131"/>
      <c r="K2834" s="131"/>
      <c r="L2834" s="135">
        <f>Table1[[#This Row],[Per Unit Price]]*MAX(1,Table1[[#This Row],[Qty of Units]])*MAX(1,Table1[[#This Row],['#NCMs Served / FTEs Employed]])*MAX(1,Table1[[#This Row],[Duration of Service]])</f>
        <v>0</v>
      </c>
      <c r="M2834" s="131"/>
      <c r="N2834" s="133"/>
    </row>
    <row r="2835" spans="1:14" x14ac:dyDescent="0.25">
      <c r="A2835" s="130"/>
      <c r="B2835" s="130"/>
      <c r="C2835" s="131"/>
      <c r="D2835" s="112" t="str">
        <f>_xlfn.XLOOKUP(Table1[[#This Row],[Service]],Validation!$A$2:$A$15,Validation!$B$2:$B$15,"",0,1)</f>
        <v/>
      </c>
      <c r="E2835" s="131"/>
      <c r="F2835" s="132"/>
      <c r="G2835" s="133"/>
      <c r="H2835" s="134"/>
      <c r="I2835" s="131"/>
      <c r="J2835" s="131"/>
      <c r="K2835" s="131"/>
      <c r="L2835" s="135">
        <f>Table1[[#This Row],[Per Unit Price]]*MAX(1,Table1[[#This Row],[Qty of Units]])*MAX(1,Table1[[#This Row],['#NCMs Served / FTEs Employed]])*MAX(1,Table1[[#This Row],[Duration of Service]])</f>
        <v>0</v>
      </c>
      <c r="M2835" s="131"/>
      <c r="N2835" s="133"/>
    </row>
    <row r="2836" spans="1:14" x14ac:dyDescent="0.25">
      <c r="A2836" s="130"/>
      <c r="B2836" s="130"/>
      <c r="C2836" s="131"/>
      <c r="D2836" s="112" t="str">
        <f>_xlfn.XLOOKUP(Table1[[#This Row],[Service]],Validation!$A$2:$A$15,Validation!$B$2:$B$15,"",0,1)</f>
        <v/>
      </c>
      <c r="E2836" s="131"/>
      <c r="F2836" s="132"/>
      <c r="G2836" s="133"/>
      <c r="H2836" s="134"/>
      <c r="I2836" s="131"/>
      <c r="J2836" s="131"/>
      <c r="K2836" s="131"/>
      <c r="L2836" s="135">
        <f>Table1[[#This Row],[Per Unit Price]]*MAX(1,Table1[[#This Row],[Qty of Units]])*MAX(1,Table1[[#This Row],['#NCMs Served / FTEs Employed]])*MAX(1,Table1[[#This Row],[Duration of Service]])</f>
        <v>0</v>
      </c>
      <c r="M2836" s="131"/>
      <c r="N2836" s="133"/>
    </row>
    <row r="2837" spans="1:14" x14ac:dyDescent="0.25">
      <c r="A2837" s="130"/>
      <c r="B2837" s="130"/>
      <c r="C2837" s="131"/>
      <c r="D2837" s="112" t="str">
        <f>_xlfn.XLOOKUP(Table1[[#This Row],[Service]],Validation!$A$2:$A$15,Validation!$B$2:$B$15,"",0,1)</f>
        <v/>
      </c>
      <c r="E2837" s="131"/>
      <c r="F2837" s="132"/>
      <c r="G2837" s="133"/>
      <c r="H2837" s="134"/>
      <c r="I2837" s="131"/>
      <c r="J2837" s="131"/>
      <c r="K2837" s="131"/>
      <c r="L2837" s="135">
        <f>Table1[[#This Row],[Per Unit Price]]*MAX(1,Table1[[#This Row],[Qty of Units]])*MAX(1,Table1[[#This Row],['#NCMs Served / FTEs Employed]])*MAX(1,Table1[[#This Row],[Duration of Service]])</f>
        <v>0</v>
      </c>
      <c r="M2837" s="131"/>
      <c r="N2837" s="133"/>
    </row>
    <row r="2838" spans="1:14" x14ac:dyDescent="0.25">
      <c r="A2838" s="130"/>
      <c r="B2838" s="130"/>
      <c r="C2838" s="131"/>
      <c r="D2838" s="112" t="str">
        <f>_xlfn.XLOOKUP(Table1[[#This Row],[Service]],Validation!$A$2:$A$15,Validation!$B$2:$B$15,"",0,1)</f>
        <v/>
      </c>
      <c r="E2838" s="131"/>
      <c r="F2838" s="132"/>
      <c r="G2838" s="133"/>
      <c r="H2838" s="134"/>
      <c r="I2838" s="131"/>
      <c r="J2838" s="131"/>
      <c r="K2838" s="131"/>
      <c r="L2838" s="135">
        <f>Table1[[#This Row],[Per Unit Price]]*MAX(1,Table1[[#This Row],[Qty of Units]])*MAX(1,Table1[[#This Row],['#NCMs Served / FTEs Employed]])*MAX(1,Table1[[#This Row],[Duration of Service]])</f>
        <v>0</v>
      </c>
      <c r="M2838" s="131"/>
      <c r="N2838" s="133"/>
    </row>
    <row r="2839" spans="1:14" x14ac:dyDescent="0.25">
      <c r="A2839" s="130"/>
      <c r="B2839" s="130"/>
      <c r="C2839" s="131"/>
      <c r="D2839" s="112" t="str">
        <f>_xlfn.XLOOKUP(Table1[[#This Row],[Service]],Validation!$A$2:$A$15,Validation!$B$2:$B$15,"",0,1)</f>
        <v/>
      </c>
      <c r="E2839" s="131"/>
      <c r="F2839" s="132"/>
      <c r="G2839" s="133"/>
      <c r="H2839" s="134"/>
      <c r="I2839" s="131"/>
      <c r="J2839" s="131"/>
      <c r="K2839" s="131"/>
      <c r="L2839" s="135">
        <f>Table1[[#This Row],[Per Unit Price]]*MAX(1,Table1[[#This Row],[Qty of Units]])*MAX(1,Table1[[#This Row],['#NCMs Served / FTEs Employed]])*MAX(1,Table1[[#This Row],[Duration of Service]])</f>
        <v>0</v>
      </c>
      <c r="M2839" s="131"/>
      <c r="N2839" s="133"/>
    </row>
    <row r="2840" spans="1:14" x14ac:dyDescent="0.25">
      <c r="A2840" s="130"/>
      <c r="B2840" s="130"/>
      <c r="C2840" s="131"/>
      <c r="D2840" s="112" t="str">
        <f>_xlfn.XLOOKUP(Table1[[#This Row],[Service]],Validation!$A$2:$A$15,Validation!$B$2:$B$15,"",0,1)</f>
        <v/>
      </c>
      <c r="E2840" s="131"/>
      <c r="F2840" s="132"/>
      <c r="G2840" s="133"/>
      <c r="H2840" s="134"/>
      <c r="I2840" s="131"/>
      <c r="J2840" s="131"/>
      <c r="K2840" s="131"/>
      <c r="L2840" s="135">
        <f>Table1[[#This Row],[Per Unit Price]]*MAX(1,Table1[[#This Row],[Qty of Units]])*MAX(1,Table1[[#This Row],['#NCMs Served / FTEs Employed]])*MAX(1,Table1[[#This Row],[Duration of Service]])</f>
        <v>0</v>
      </c>
      <c r="M2840" s="131"/>
      <c r="N2840" s="133"/>
    </row>
    <row r="2841" spans="1:14" x14ac:dyDescent="0.25">
      <c r="A2841" s="130"/>
      <c r="B2841" s="130"/>
      <c r="C2841" s="131"/>
      <c r="D2841" s="112" t="str">
        <f>_xlfn.XLOOKUP(Table1[[#This Row],[Service]],Validation!$A$2:$A$15,Validation!$B$2:$B$15,"",0,1)</f>
        <v/>
      </c>
      <c r="E2841" s="131"/>
      <c r="F2841" s="132"/>
      <c r="G2841" s="133"/>
      <c r="H2841" s="134"/>
      <c r="I2841" s="131"/>
      <c r="J2841" s="131"/>
      <c r="K2841" s="131"/>
      <c r="L2841" s="135">
        <f>Table1[[#This Row],[Per Unit Price]]*MAX(1,Table1[[#This Row],[Qty of Units]])*MAX(1,Table1[[#This Row],['#NCMs Served / FTEs Employed]])*MAX(1,Table1[[#This Row],[Duration of Service]])</f>
        <v>0</v>
      </c>
      <c r="M2841" s="131"/>
      <c r="N2841" s="133"/>
    </row>
    <row r="2842" spans="1:14" x14ac:dyDescent="0.25">
      <c r="A2842" s="130"/>
      <c r="B2842" s="130"/>
      <c r="C2842" s="131"/>
      <c r="D2842" s="112" t="str">
        <f>_xlfn.XLOOKUP(Table1[[#This Row],[Service]],Validation!$A$2:$A$15,Validation!$B$2:$B$15,"",0,1)</f>
        <v/>
      </c>
      <c r="E2842" s="131"/>
      <c r="F2842" s="132"/>
      <c r="G2842" s="133"/>
      <c r="H2842" s="134"/>
      <c r="I2842" s="131"/>
      <c r="J2842" s="131"/>
      <c r="K2842" s="131"/>
      <c r="L2842" s="135">
        <f>Table1[[#This Row],[Per Unit Price]]*MAX(1,Table1[[#This Row],[Qty of Units]])*MAX(1,Table1[[#This Row],['#NCMs Served / FTEs Employed]])*MAX(1,Table1[[#This Row],[Duration of Service]])</f>
        <v>0</v>
      </c>
      <c r="M2842" s="131"/>
      <c r="N2842" s="133"/>
    </row>
    <row r="2843" spans="1:14" x14ac:dyDescent="0.25">
      <c r="A2843" s="130"/>
      <c r="B2843" s="130"/>
      <c r="C2843" s="131"/>
      <c r="D2843" s="112" t="str">
        <f>_xlfn.XLOOKUP(Table1[[#This Row],[Service]],Validation!$A$2:$A$15,Validation!$B$2:$B$15,"",0,1)</f>
        <v/>
      </c>
      <c r="E2843" s="131"/>
      <c r="F2843" s="132"/>
      <c r="G2843" s="133"/>
      <c r="H2843" s="134"/>
      <c r="I2843" s="131"/>
      <c r="J2843" s="131"/>
      <c r="K2843" s="131"/>
      <c r="L2843" s="135">
        <f>Table1[[#This Row],[Per Unit Price]]*MAX(1,Table1[[#This Row],[Qty of Units]])*MAX(1,Table1[[#This Row],['#NCMs Served / FTEs Employed]])*MAX(1,Table1[[#This Row],[Duration of Service]])</f>
        <v>0</v>
      </c>
      <c r="M2843" s="131"/>
      <c r="N2843" s="133"/>
    </row>
    <row r="2844" spans="1:14" x14ac:dyDescent="0.25">
      <c r="A2844" s="130"/>
      <c r="B2844" s="130"/>
      <c r="C2844" s="131"/>
      <c r="D2844" s="112" t="str">
        <f>_xlfn.XLOOKUP(Table1[[#This Row],[Service]],Validation!$A$2:$A$15,Validation!$B$2:$B$15,"",0,1)</f>
        <v/>
      </c>
      <c r="E2844" s="131"/>
      <c r="F2844" s="132"/>
      <c r="G2844" s="133"/>
      <c r="H2844" s="134"/>
      <c r="I2844" s="131"/>
      <c r="J2844" s="131"/>
      <c r="K2844" s="131"/>
      <c r="L2844" s="135">
        <f>Table1[[#This Row],[Per Unit Price]]*MAX(1,Table1[[#This Row],[Qty of Units]])*MAX(1,Table1[[#This Row],['#NCMs Served / FTEs Employed]])*MAX(1,Table1[[#This Row],[Duration of Service]])</f>
        <v>0</v>
      </c>
      <c r="M2844" s="131"/>
      <c r="N2844" s="133"/>
    </row>
    <row r="2845" spans="1:14" x14ac:dyDescent="0.25">
      <c r="A2845" s="130"/>
      <c r="B2845" s="130"/>
      <c r="C2845" s="131"/>
      <c r="D2845" s="112" t="str">
        <f>_xlfn.XLOOKUP(Table1[[#This Row],[Service]],Validation!$A$2:$A$15,Validation!$B$2:$B$15,"",0,1)</f>
        <v/>
      </c>
      <c r="E2845" s="131"/>
      <c r="F2845" s="132"/>
      <c r="G2845" s="133"/>
      <c r="H2845" s="134"/>
      <c r="I2845" s="131"/>
      <c r="J2845" s="131"/>
      <c r="K2845" s="131"/>
      <c r="L2845" s="135">
        <f>Table1[[#This Row],[Per Unit Price]]*MAX(1,Table1[[#This Row],[Qty of Units]])*MAX(1,Table1[[#This Row],['#NCMs Served / FTEs Employed]])*MAX(1,Table1[[#This Row],[Duration of Service]])</f>
        <v>0</v>
      </c>
      <c r="M2845" s="131"/>
      <c r="N2845" s="133"/>
    </row>
    <row r="2846" spans="1:14" x14ac:dyDescent="0.25">
      <c r="A2846" s="130"/>
      <c r="B2846" s="130"/>
      <c r="C2846" s="131"/>
      <c r="D2846" s="112" t="str">
        <f>_xlfn.XLOOKUP(Table1[[#This Row],[Service]],Validation!$A$2:$A$15,Validation!$B$2:$B$15,"",0,1)</f>
        <v/>
      </c>
      <c r="E2846" s="131"/>
      <c r="F2846" s="132"/>
      <c r="G2846" s="133"/>
      <c r="H2846" s="134"/>
      <c r="I2846" s="131"/>
      <c r="J2846" s="131"/>
      <c r="K2846" s="131"/>
      <c r="L2846" s="135">
        <f>Table1[[#This Row],[Per Unit Price]]*MAX(1,Table1[[#This Row],[Qty of Units]])*MAX(1,Table1[[#This Row],['#NCMs Served / FTEs Employed]])*MAX(1,Table1[[#This Row],[Duration of Service]])</f>
        <v>0</v>
      </c>
      <c r="M2846" s="131"/>
      <c r="N2846" s="133"/>
    </row>
    <row r="2847" spans="1:14" x14ac:dyDescent="0.25">
      <c r="A2847" s="130"/>
      <c r="B2847" s="130"/>
      <c r="C2847" s="131"/>
      <c r="D2847" s="112" t="str">
        <f>_xlfn.XLOOKUP(Table1[[#This Row],[Service]],Validation!$A$2:$A$15,Validation!$B$2:$B$15,"",0,1)</f>
        <v/>
      </c>
      <c r="E2847" s="131"/>
      <c r="F2847" s="132"/>
      <c r="G2847" s="133"/>
      <c r="H2847" s="134"/>
      <c r="I2847" s="131"/>
      <c r="J2847" s="131"/>
      <c r="K2847" s="131"/>
      <c r="L2847" s="135">
        <f>Table1[[#This Row],[Per Unit Price]]*MAX(1,Table1[[#This Row],[Qty of Units]])*MAX(1,Table1[[#This Row],['#NCMs Served / FTEs Employed]])*MAX(1,Table1[[#This Row],[Duration of Service]])</f>
        <v>0</v>
      </c>
      <c r="M2847" s="131"/>
      <c r="N2847" s="133"/>
    </row>
    <row r="2848" spans="1:14" x14ac:dyDescent="0.25">
      <c r="A2848" s="130"/>
      <c r="B2848" s="130"/>
      <c r="C2848" s="131"/>
      <c r="D2848" s="112" t="str">
        <f>_xlfn.XLOOKUP(Table1[[#This Row],[Service]],Validation!$A$2:$A$15,Validation!$B$2:$B$15,"",0,1)</f>
        <v/>
      </c>
      <c r="E2848" s="131"/>
      <c r="F2848" s="132"/>
      <c r="G2848" s="133"/>
      <c r="H2848" s="134"/>
      <c r="I2848" s="131"/>
      <c r="J2848" s="131"/>
      <c r="K2848" s="131"/>
      <c r="L2848" s="135">
        <f>Table1[[#This Row],[Per Unit Price]]*MAX(1,Table1[[#This Row],[Qty of Units]])*MAX(1,Table1[[#This Row],['#NCMs Served / FTEs Employed]])*MAX(1,Table1[[#This Row],[Duration of Service]])</f>
        <v>0</v>
      </c>
      <c r="M2848" s="131"/>
      <c r="N2848" s="133"/>
    </row>
    <row r="2849" spans="1:14" x14ac:dyDescent="0.25">
      <c r="A2849" s="130"/>
      <c r="B2849" s="130"/>
      <c r="C2849" s="131"/>
      <c r="D2849" s="112" t="str">
        <f>_xlfn.XLOOKUP(Table1[[#This Row],[Service]],Validation!$A$2:$A$15,Validation!$B$2:$B$15,"",0,1)</f>
        <v/>
      </c>
      <c r="E2849" s="131"/>
      <c r="F2849" s="132"/>
      <c r="G2849" s="133"/>
      <c r="H2849" s="134"/>
      <c r="I2849" s="131"/>
      <c r="J2849" s="131"/>
      <c r="K2849" s="131"/>
      <c r="L2849" s="135">
        <f>Table1[[#This Row],[Per Unit Price]]*MAX(1,Table1[[#This Row],[Qty of Units]])*MAX(1,Table1[[#This Row],['#NCMs Served / FTEs Employed]])*MAX(1,Table1[[#This Row],[Duration of Service]])</f>
        <v>0</v>
      </c>
      <c r="M2849" s="131"/>
      <c r="N2849" s="133"/>
    </row>
    <row r="2850" spans="1:14" x14ac:dyDescent="0.25">
      <c r="A2850" s="130"/>
      <c r="B2850" s="130"/>
      <c r="C2850" s="131"/>
      <c r="D2850" s="112" t="str">
        <f>_xlfn.XLOOKUP(Table1[[#This Row],[Service]],Validation!$A$2:$A$15,Validation!$B$2:$B$15,"",0,1)</f>
        <v/>
      </c>
      <c r="E2850" s="131"/>
      <c r="F2850" s="132"/>
      <c r="G2850" s="133"/>
      <c r="H2850" s="134"/>
      <c r="I2850" s="131"/>
      <c r="J2850" s="131"/>
      <c r="K2850" s="131"/>
      <c r="L2850" s="135">
        <f>Table1[[#This Row],[Per Unit Price]]*MAX(1,Table1[[#This Row],[Qty of Units]])*MAX(1,Table1[[#This Row],['#NCMs Served / FTEs Employed]])*MAX(1,Table1[[#This Row],[Duration of Service]])</f>
        <v>0</v>
      </c>
      <c r="M2850" s="131"/>
      <c r="N2850" s="133"/>
    </row>
    <row r="2851" spans="1:14" x14ac:dyDescent="0.25">
      <c r="A2851" s="130"/>
      <c r="B2851" s="130"/>
      <c r="C2851" s="131"/>
      <c r="D2851" s="112" t="str">
        <f>_xlfn.XLOOKUP(Table1[[#This Row],[Service]],Validation!$A$2:$A$15,Validation!$B$2:$B$15,"",0,1)</f>
        <v/>
      </c>
      <c r="E2851" s="131"/>
      <c r="F2851" s="132"/>
      <c r="G2851" s="133"/>
      <c r="H2851" s="134"/>
      <c r="I2851" s="131"/>
      <c r="J2851" s="131"/>
      <c r="K2851" s="131"/>
      <c r="L2851" s="135">
        <f>Table1[[#This Row],[Per Unit Price]]*MAX(1,Table1[[#This Row],[Qty of Units]])*MAX(1,Table1[[#This Row],['#NCMs Served / FTEs Employed]])*MAX(1,Table1[[#This Row],[Duration of Service]])</f>
        <v>0</v>
      </c>
      <c r="M2851" s="131"/>
      <c r="N2851" s="133"/>
    </row>
    <row r="2852" spans="1:14" x14ac:dyDescent="0.25">
      <c r="A2852" s="130"/>
      <c r="B2852" s="130"/>
      <c r="C2852" s="131"/>
      <c r="D2852" s="112" t="str">
        <f>_xlfn.XLOOKUP(Table1[[#This Row],[Service]],Validation!$A$2:$A$15,Validation!$B$2:$B$15,"",0,1)</f>
        <v/>
      </c>
      <c r="E2852" s="131"/>
      <c r="F2852" s="132"/>
      <c r="G2852" s="133"/>
      <c r="H2852" s="134"/>
      <c r="I2852" s="131"/>
      <c r="J2852" s="131"/>
      <c r="K2852" s="131"/>
      <c r="L2852" s="135">
        <f>Table1[[#This Row],[Per Unit Price]]*MAX(1,Table1[[#This Row],[Qty of Units]])*MAX(1,Table1[[#This Row],['#NCMs Served / FTEs Employed]])*MAX(1,Table1[[#This Row],[Duration of Service]])</f>
        <v>0</v>
      </c>
      <c r="M2852" s="131"/>
      <c r="N2852" s="133"/>
    </row>
    <row r="2853" spans="1:14" x14ac:dyDescent="0.25">
      <c r="A2853" s="130"/>
      <c r="B2853" s="130"/>
      <c r="C2853" s="131"/>
      <c r="D2853" s="112" t="str">
        <f>_xlfn.XLOOKUP(Table1[[#This Row],[Service]],Validation!$A$2:$A$15,Validation!$B$2:$B$15,"",0,1)</f>
        <v/>
      </c>
      <c r="E2853" s="131"/>
      <c r="F2853" s="132"/>
      <c r="G2853" s="133"/>
      <c r="H2853" s="134"/>
      <c r="I2853" s="131"/>
      <c r="J2853" s="131"/>
      <c r="K2853" s="131"/>
      <c r="L2853" s="135">
        <f>Table1[[#This Row],[Per Unit Price]]*MAX(1,Table1[[#This Row],[Qty of Units]])*MAX(1,Table1[[#This Row],['#NCMs Served / FTEs Employed]])*MAX(1,Table1[[#This Row],[Duration of Service]])</f>
        <v>0</v>
      </c>
      <c r="M2853" s="131"/>
      <c r="N2853" s="133"/>
    </row>
    <row r="2854" spans="1:14" x14ac:dyDescent="0.25">
      <c r="A2854" s="130"/>
      <c r="B2854" s="130"/>
      <c r="C2854" s="131"/>
      <c r="D2854" s="112" t="str">
        <f>_xlfn.XLOOKUP(Table1[[#This Row],[Service]],Validation!$A$2:$A$15,Validation!$B$2:$B$15,"",0,1)</f>
        <v/>
      </c>
      <c r="E2854" s="131"/>
      <c r="F2854" s="132"/>
      <c r="G2854" s="133"/>
      <c r="H2854" s="134"/>
      <c r="I2854" s="131"/>
      <c r="J2854" s="131"/>
      <c r="K2854" s="131"/>
      <c r="L2854" s="135">
        <f>Table1[[#This Row],[Per Unit Price]]*MAX(1,Table1[[#This Row],[Qty of Units]])*MAX(1,Table1[[#This Row],['#NCMs Served / FTEs Employed]])*MAX(1,Table1[[#This Row],[Duration of Service]])</f>
        <v>0</v>
      </c>
      <c r="M2854" s="131"/>
      <c r="N2854" s="133"/>
    </row>
    <row r="2855" spans="1:14" x14ac:dyDescent="0.25">
      <c r="A2855" s="130"/>
      <c r="B2855" s="130"/>
      <c r="C2855" s="131"/>
      <c r="D2855" s="112" t="str">
        <f>_xlfn.XLOOKUP(Table1[[#This Row],[Service]],Validation!$A$2:$A$15,Validation!$B$2:$B$15,"",0,1)</f>
        <v/>
      </c>
      <c r="E2855" s="131"/>
      <c r="F2855" s="132"/>
      <c r="G2855" s="133"/>
      <c r="H2855" s="134"/>
      <c r="I2855" s="131"/>
      <c r="J2855" s="131"/>
      <c r="K2855" s="131"/>
      <c r="L2855" s="135">
        <f>Table1[[#This Row],[Per Unit Price]]*MAX(1,Table1[[#This Row],[Qty of Units]])*MAX(1,Table1[[#This Row],['#NCMs Served / FTEs Employed]])*MAX(1,Table1[[#This Row],[Duration of Service]])</f>
        <v>0</v>
      </c>
      <c r="M2855" s="131"/>
      <c r="N2855" s="133"/>
    </row>
    <row r="2856" spans="1:14" x14ac:dyDescent="0.25">
      <c r="A2856" s="130"/>
      <c r="B2856" s="130"/>
      <c r="C2856" s="131"/>
      <c r="D2856" s="112" t="str">
        <f>_xlfn.XLOOKUP(Table1[[#This Row],[Service]],Validation!$A$2:$A$15,Validation!$B$2:$B$15,"",0,1)</f>
        <v/>
      </c>
      <c r="E2856" s="131"/>
      <c r="F2856" s="132"/>
      <c r="G2856" s="133"/>
      <c r="H2856" s="134"/>
      <c r="I2856" s="131"/>
      <c r="J2856" s="131"/>
      <c r="K2856" s="131"/>
      <c r="L2856" s="135">
        <f>Table1[[#This Row],[Per Unit Price]]*MAX(1,Table1[[#This Row],[Qty of Units]])*MAX(1,Table1[[#This Row],['#NCMs Served / FTEs Employed]])*MAX(1,Table1[[#This Row],[Duration of Service]])</f>
        <v>0</v>
      </c>
      <c r="M2856" s="131"/>
      <c r="N2856" s="133"/>
    </row>
    <row r="2857" spans="1:14" x14ac:dyDescent="0.25">
      <c r="A2857" s="130"/>
      <c r="B2857" s="130"/>
      <c r="C2857" s="131"/>
      <c r="D2857" s="112" t="str">
        <f>_xlfn.XLOOKUP(Table1[[#This Row],[Service]],Validation!$A$2:$A$15,Validation!$B$2:$B$15,"",0,1)</f>
        <v/>
      </c>
      <c r="E2857" s="131"/>
      <c r="F2857" s="132"/>
      <c r="G2857" s="133"/>
      <c r="H2857" s="134"/>
      <c r="I2857" s="131"/>
      <c r="J2857" s="131"/>
      <c r="K2857" s="131"/>
      <c r="L2857" s="135">
        <f>Table1[[#This Row],[Per Unit Price]]*MAX(1,Table1[[#This Row],[Qty of Units]])*MAX(1,Table1[[#This Row],['#NCMs Served / FTEs Employed]])*MAX(1,Table1[[#This Row],[Duration of Service]])</f>
        <v>0</v>
      </c>
      <c r="M2857" s="131"/>
      <c r="N2857" s="133"/>
    </row>
    <row r="2858" spans="1:14" x14ac:dyDescent="0.25">
      <c r="A2858" s="130"/>
      <c r="B2858" s="130"/>
      <c r="C2858" s="131"/>
      <c r="D2858" s="112" t="str">
        <f>_xlfn.XLOOKUP(Table1[[#This Row],[Service]],Validation!$A$2:$A$15,Validation!$B$2:$B$15,"",0,1)</f>
        <v/>
      </c>
      <c r="E2858" s="131"/>
      <c r="F2858" s="132"/>
      <c r="G2858" s="133"/>
      <c r="H2858" s="134"/>
      <c r="I2858" s="131"/>
      <c r="J2858" s="131"/>
      <c r="K2858" s="131"/>
      <c r="L2858" s="135">
        <f>Table1[[#This Row],[Per Unit Price]]*MAX(1,Table1[[#This Row],[Qty of Units]])*MAX(1,Table1[[#This Row],['#NCMs Served / FTEs Employed]])*MAX(1,Table1[[#This Row],[Duration of Service]])</f>
        <v>0</v>
      </c>
      <c r="M2858" s="131"/>
      <c r="N2858" s="133"/>
    </row>
    <row r="2859" spans="1:14" x14ac:dyDescent="0.25">
      <c r="A2859" s="130"/>
      <c r="B2859" s="130"/>
      <c r="C2859" s="131"/>
      <c r="D2859" s="112" t="str">
        <f>_xlfn.XLOOKUP(Table1[[#This Row],[Service]],Validation!$A$2:$A$15,Validation!$B$2:$B$15,"",0,1)</f>
        <v/>
      </c>
      <c r="E2859" s="131"/>
      <c r="F2859" s="132"/>
      <c r="G2859" s="133"/>
      <c r="H2859" s="134"/>
      <c r="I2859" s="131"/>
      <c r="J2859" s="131"/>
      <c r="K2859" s="131"/>
      <c r="L2859" s="135">
        <f>Table1[[#This Row],[Per Unit Price]]*MAX(1,Table1[[#This Row],[Qty of Units]])*MAX(1,Table1[[#This Row],['#NCMs Served / FTEs Employed]])*MAX(1,Table1[[#This Row],[Duration of Service]])</f>
        <v>0</v>
      </c>
      <c r="M2859" s="131"/>
      <c r="N2859" s="133"/>
    </row>
    <row r="2860" spans="1:14" x14ac:dyDescent="0.25">
      <c r="A2860" s="130"/>
      <c r="B2860" s="130"/>
      <c r="C2860" s="131"/>
      <c r="D2860" s="112" t="str">
        <f>_xlfn.XLOOKUP(Table1[[#This Row],[Service]],Validation!$A$2:$A$15,Validation!$B$2:$B$15,"",0,1)</f>
        <v/>
      </c>
      <c r="E2860" s="131"/>
      <c r="F2860" s="132"/>
      <c r="G2860" s="133"/>
      <c r="H2860" s="134"/>
      <c r="I2860" s="131"/>
      <c r="J2860" s="131"/>
      <c r="K2860" s="131"/>
      <c r="L2860" s="135">
        <f>Table1[[#This Row],[Per Unit Price]]*MAX(1,Table1[[#This Row],[Qty of Units]])*MAX(1,Table1[[#This Row],['#NCMs Served / FTEs Employed]])*MAX(1,Table1[[#This Row],[Duration of Service]])</f>
        <v>0</v>
      </c>
      <c r="M2860" s="131"/>
      <c r="N2860" s="133"/>
    </row>
    <row r="2861" spans="1:14" x14ac:dyDescent="0.25">
      <c r="A2861" s="130"/>
      <c r="B2861" s="130"/>
      <c r="C2861" s="131"/>
      <c r="D2861" s="112" t="str">
        <f>_xlfn.XLOOKUP(Table1[[#This Row],[Service]],Validation!$A$2:$A$15,Validation!$B$2:$B$15,"",0,1)</f>
        <v/>
      </c>
      <c r="E2861" s="131"/>
      <c r="F2861" s="132"/>
      <c r="G2861" s="133"/>
      <c r="H2861" s="134"/>
      <c r="I2861" s="131"/>
      <c r="J2861" s="131"/>
      <c r="K2861" s="131"/>
      <c r="L2861" s="135">
        <f>Table1[[#This Row],[Per Unit Price]]*MAX(1,Table1[[#This Row],[Qty of Units]])*MAX(1,Table1[[#This Row],['#NCMs Served / FTEs Employed]])*MAX(1,Table1[[#This Row],[Duration of Service]])</f>
        <v>0</v>
      </c>
      <c r="M2861" s="131"/>
      <c r="N2861" s="133"/>
    </row>
    <row r="2862" spans="1:14" x14ac:dyDescent="0.25">
      <c r="A2862" s="130"/>
      <c r="B2862" s="130"/>
      <c r="C2862" s="131"/>
      <c r="D2862" s="112" t="str">
        <f>_xlfn.XLOOKUP(Table1[[#This Row],[Service]],Validation!$A$2:$A$15,Validation!$B$2:$B$15,"",0,1)</f>
        <v/>
      </c>
      <c r="E2862" s="131"/>
      <c r="F2862" s="132"/>
      <c r="G2862" s="133"/>
      <c r="H2862" s="134"/>
      <c r="I2862" s="131"/>
      <c r="J2862" s="131"/>
      <c r="K2862" s="131"/>
      <c r="L2862" s="135">
        <f>Table1[[#This Row],[Per Unit Price]]*MAX(1,Table1[[#This Row],[Qty of Units]])*MAX(1,Table1[[#This Row],['#NCMs Served / FTEs Employed]])*MAX(1,Table1[[#This Row],[Duration of Service]])</f>
        <v>0</v>
      </c>
      <c r="M2862" s="131"/>
      <c r="N2862" s="133"/>
    </row>
    <row r="2863" spans="1:14" x14ac:dyDescent="0.25">
      <c r="A2863" s="130"/>
      <c r="B2863" s="130"/>
      <c r="C2863" s="131"/>
      <c r="D2863" s="112" t="str">
        <f>_xlfn.XLOOKUP(Table1[[#This Row],[Service]],Validation!$A$2:$A$15,Validation!$B$2:$B$15,"",0,1)</f>
        <v/>
      </c>
      <c r="E2863" s="131"/>
      <c r="F2863" s="132"/>
      <c r="G2863" s="133"/>
      <c r="H2863" s="134"/>
      <c r="I2863" s="131"/>
      <c r="J2863" s="131"/>
      <c r="K2863" s="131"/>
      <c r="L2863" s="135">
        <f>Table1[[#This Row],[Per Unit Price]]*MAX(1,Table1[[#This Row],[Qty of Units]])*MAX(1,Table1[[#This Row],['#NCMs Served / FTEs Employed]])*MAX(1,Table1[[#This Row],[Duration of Service]])</f>
        <v>0</v>
      </c>
      <c r="M2863" s="131"/>
      <c r="N2863" s="133"/>
    </row>
    <row r="2864" spans="1:14" x14ac:dyDescent="0.25">
      <c r="A2864" s="130"/>
      <c r="B2864" s="130"/>
      <c r="C2864" s="131"/>
      <c r="D2864" s="112" t="str">
        <f>_xlfn.XLOOKUP(Table1[[#This Row],[Service]],Validation!$A$2:$A$15,Validation!$B$2:$B$15,"",0,1)</f>
        <v/>
      </c>
      <c r="E2864" s="131"/>
      <c r="F2864" s="132"/>
      <c r="G2864" s="133"/>
      <c r="H2864" s="134"/>
      <c r="I2864" s="131"/>
      <c r="J2864" s="131"/>
      <c r="K2864" s="131"/>
      <c r="L2864" s="135">
        <f>Table1[[#This Row],[Per Unit Price]]*MAX(1,Table1[[#This Row],[Qty of Units]])*MAX(1,Table1[[#This Row],['#NCMs Served / FTEs Employed]])*MAX(1,Table1[[#This Row],[Duration of Service]])</f>
        <v>0</v>
      </c>
      <c r="M2864" s="131"/>
      <c r="N2864" s="133"/>
    </row>
    <row r="2865" spans="1:14" x14ac:dyDescent="0.25">
      <c r="A2865" s="130"/>
      <c r="B2865" s="130"/>
      <c r="C2865" s="131"/>
      <c r="D2865" s="112" t="str">
        <f>_xlfn.XLOOKUP(Table1[[#This Row],[Service]],Validation!$A$2:$A$15,Validation!$B$2:$B$15,"",0,1)</f>
        <v/>
      </c>
      <c r="E2865" s="131"/>
      <c r="F2865" s="132"/>
      <c r="G2865" s="133"/>
      <c r="H2865" s="134"/>
      <c r="I2865" s="131"/>
      <c r="J2865" s="131"/>
      <c r="K2865" s="131"/>
      <c r="L2865" s="135">
        <f>Table1[[#This Row],[Per Unit Price]]*MAX(1,Table1[[#This Row],[Qty of Units]])*MAX(1,Table1[[#This Row],['#NCMs Served / FTEs Employed]])*MAX(1,Table1[[#This Row],[Duration of Service]])</f>
        <v>0</v>
      </c>
      <c r="M2865" s="131"/>
      <c r="N2865" s="133"/>
    </row>
    <row r="2866" spans="1:14" x14ac:dyDescent="0.25">
      <c r="A2866" s="130"/>
      <c r="B2866" s="130"/>
      <c r="C2866" s="131"/>
      <c r="D2866" s="112" t="str">
        <f>_xlfn.XLOOKUP(Table1[[#This Row],[Service]],Validation!$A$2:$A$15,Validation!$B$2:$B$15,"",0,1)</f>
        <v/>
      </c>
      <c r="E2866" s="131"/>
      <c r="F2866" s="132"/>
      <c r="G2866" s="133"/>
      <c r="H2866" s="134"/>
      <c r="I2866" s="131"/>
      <c r="J2866" s="131"/>
      <c r="K2866" s="131"/>
      <c r="L2866" s="135">
        <f>Table1[[#This Row],[Per Unit Price]]*MAX(1,Table1[[#This Row],[Qty of Units]])*MAX(1,Table1[[#This Row],['#NCMs Served / FTEs Employed]])*MAX(1,Table1[[#This Row],[Duration of Service]])</f>
        <v>0</v>
      </c>
      <c r="M2866" s="131"/>
      <c r="N2866" s="133"/>
    </row>
    <row r="2867" spans="1:14" x14ac:dyDescent="0.25">
      <c r="A2867" s="130"/>
      <c r="B2867" s="130"/>
      <c r="C2867" s="131"/>
      <c r="D2867" s="112" t="str">
        <f>_xlfn.XLOOKUP(Table1[[#This Row],[Service]],Validation!$A$2:$A$15,Validation!$B$2:$B$15,"",0,1)</f>
        <v/>
      </c>
      <c r="E2867" s="131"/>
      <c r="F2867" s="132"/>
      <c r="G2867" s="133"/>
      <c r="H2867" s="134"/>
      <c r="I2867" s="131"/>
      <c r="J2867" s="131"/>
      <c r="K2867" s="131"/>
      <c r="L2867" s="135">
        <f>Table1[[#This Row],[Per Unit Price]]*MAX(1,Table1[[#This Row],[Qty of Units]])*MAX(1,Table1[[#This Row],['#NCMs Served / FTEs Employed]])*MAX(1,Table1[[#This Row],[Duration of Service]])</f>
        <v>0</v>
      </c>
      <c r="M2867" s="131"/>
      <c r="N2867" s="133"/>
    </row>
    <row r="2868" spans="1:14" x14ac:dyDescent="0.25">
      <c r="A2868" s="130"/>
      <c r="B2868" s="130"/>
      <c r="C2868" s="131"/>
      <c r="D2868" s="112" t="str">
        <f>_xlfn.XLOOKUP(Table1[[#This Row],[Service]],Validation!$A$2:$A$15,Validation!$B$2:$B$15,"",0,1)</f>
        <v/>
      </c>
      <c r="E2868" s="131"/>
      <c r="F2868" s="132"/>
      <c r="G2868" s="133"/>
      <c r="H2868" s="134"/>
      <c r="I2868" s="131"/>
      <c r="J2868" s="131"/>
      <c r="K2868" s="131"/>
      <c r="L2868" s="135">
        <f>Table1[[#This Row],[Per Unit Price]]*MAX(1,Table1[[#This Row],[Qty of Units]])*MAX(1,Table1[[#This Row],['#NCMs Served / FTEs Employed]])*MAX(1,Table1[[#This Row],[Duration of Service]])</f>
        <v>0</v>
      </c>
      <c r="M2868" s="131"/>
      <c r="N2868" s="133"/>
    </row>
    <row r="2869" spans="1:14" x14ac:dyDescent="0.25">
      <c r="A2869" s="130"/>
      <c r="B2869" s="130"/>
      <c r="C2869" s="131"/>
      <c r="D2869" s="112" t="str">
        <f>_xlfn.XLOOKUP(Table1[[#This Row],[Service]],Validation!$A$2:$A$15,Validation!$B$2:$B$15,"",0,1)</f>
        <v/>
      </c>
      <c r="E2869" s="131"/>
      <c r="F2869" s="132"/>
      <c r="G2869" s="133"/>
      <c r="H2869" s="134"/>
      <c r="I2869" s="131"/>
      <c r="J2869" s="131"/>
      <c r="K2869" s="131"/>
      <c r="L2869" s="135">
        <f>Table1[[#This Row],[Per Unit Price]]*MAX(1,Table1[[#This Row],[Qty of Units]])*MAX(1,Table1[[#This Row],['#NCMs Served / FTEs Employed]])*MAX(1,Table1[[#This Row],[Duration of Service]])</f>
        <v>0</v>
      </c>
      <c r="M2869" s="131"/>
      <c r="N2869" s="133"/>
    </row>
    <row r="2870" spans="1:14" x14ac:dyDescent="0.25">
      <c r="A2870" s="130"/>
      <c r="B2870" s="130"/>
      <c r="C2870" s="131"/>
      <c r="D2870" s="112" t="str">
        <f>_xlfn.XLOOKUP(Table1[[#This Row],[Service]],Validation!$A$2:$A$15,Validation!$B$2:$B$15,"",0,1)</f>
        <v/>
      </c>
      <c r="E2870" s="131"/>
      <c r="F2870" s="132"/>
      <c r="G2870" s="133"/>
      <c r="H2870" s="134"/>
      <c r="I2870" s="131"/>
      <c r="J2870" s="131"/>
      <c r="K2870" s="131"/>
      <c r="L2870" s="135">
        <f>Table1[[#This Row],[Per Unit Price]]*MAX(1,Table1[[#This Row],[Qty of Units]])*MAX(1,Table1[[#This Row],['#NCMs Served / FTEs Employed]])*MAX(1,Table1[[#This Row],[Duration of Service]])</f>
        <v>0</v>
      </c>
      <c r="M2870" s="131"/>
      <c r="N2870" s="133"/>
    </row>
    <row r="2871" spans="1:14" x14ac:dyDescent="0.25">
      <c r="A2871" s="130"/>
      <c r="B2871" s="130"/>
      <c r="C2871" s="131"/>
      <c r="D2871" s="112" t="str">
        <f>_xlfn.XLOOKUP(Table1[[#This Row],[Service]],Validation!$A$2:$A$15,Validation!$B$2:$B$15,"",0,1)</f>
        <v/>
      </c>
      <c r="E2871" s="131"/>
      <c r="F2871" s="132"/>
      <c r="G2871" s="133"/>
      <c r="H2871" s="134"/>
      <c r="I2871" s="131"/>
      <c r="J2871" s="131"/>
      <c r="K2871" s="131"/>
      <c r="L2871" s="135">
        <f>Table1[[#This Row],[Per Unit Price]]*MAX(1,Table1[[#This Row],[Qty of Units]])*MAX(1,Table1[[#This Row],['#NCMs Served / FTEs Employed]])*MAX(1,Table1[[#This Row],[Duration of Service]])</f>
        <v>0</v>
      </c>
      <c r="M2871" s="131"/>
      <c r="N2871" s="133"/>
    </row>
    <row r="2872" spans="1:14" x14ac:dyDescent="0.25">
      <c r="A2872" s="130"/>
      <c r="B2872" s="130"/>
      <c r="C2872" s="131"/>
      <c r="D2872" s="112" t="str">
        <f>_xlfn.XLOOKUP(Table1[[#This Row],[Service]],Validation!$A$2:$A$15,Validation!$B$2:$B$15,"",0,1)</f>
        <v/>
      </c>
      <c r="E2872" s="131"/>
      <c r="F2872" s="132"/>
      <c r="G2872" s="133"/>
      <c r="H2872" s="134"/>
      <c r="I2872" s="131"/>
      <c r="J2872" s="131"/>
      <c r="K2872" s="131"/>
      <c r="L2872" s="135">
        <f>Table1[[#This Row],[Per Unit Price]]*MAX(1,Table1[[#This Row],[Qty of Units]])*MAX(1,Table1[[#This Row],['#NCMs Served / FTEs Employed]])*MAX(1,Table1[[#This Row],[Duration of Service]])</f>
        <v>0</v>
      </c>
      <c r="M2872" s="131"/>
      <c r="N2872" s="133"/>
    </row>
    <row r="2873" spans="1:14" x14ac:dyDescent="0.25">
      <c r="A2873" s="130"/>
      <c r="B2873" s="130"/>
      <c r="C2873" s="131"/>
      <c r="D2873" s="112" t="str">
        <f>_xlfn.XLOOKUP(Table1[[#This Row],[Service]],Validation!$A$2:$A$15,Validation!$B$2:$B$15,"",0,1)</f>
        <v/>
      </c>
      <c r="E2873" s="131"/>
      <c r="F2873" s="132"/>
      <c r="G2873" s="133"/>
      <c r="H2873" s="134"/>
      <c r="I2873" s="131"/>
      <c r="J2873" s="131"/>
      <c r="K2873" s="131"/>
      <c r="L2873" s="135">
        <f>Table1[[#This Row],[Per Unit Price]]*MAX(1,Table1[[#This Row],[Qty of Units]])*MAX(1,Table1[[#This Row],['#NCMs Served / FTEs Employed]])*MAX(1,Table1[[#This Row],[Duration of Service]])</f>
        <v>0</v>
      </c>
      <c r="M2873" s="131"/>
      <c r="N2873" s="133"/>
    </row>
    <row r="2874" spans="1:14" x14ac:dyDescent="0.25">
      <c r="A2874" s="130"/>
      <c r="B2874" s="130"/>
      <c r="C2874" s="131"/>
      <c r="D2874" s="112" t="str">
        <f>_xlfn.XLOOKUP(Table1[[#This Row],[Service]],Validation!$A$2:$A$15,Validation!$B$2:$B$15,"",0,1)</f>
        <v/>
      </c>
      <c r="E2874" s="131"/>
      <c r="F2874" s="132"/>
      <c r="G2874" s="133"/>
      <c r="H2874" s="134"/>
      <c r="I2874" s="131"/>
      <c r="J2874" s="131"/>
      <c r="K2874" s="131"/>
      <c r="L2874" s="135">
        <f>Table1[[#This Row],[Per Unit Price]]*MAX(1,Table1[[#This Row],[Qty of Units]])*MAX(1,Table1[[#This Row],['#NCMs Served / FTEs Employed]])*MAX(1,Table1[[#This Row],[Duration of Service]])</f>
        <v>0</v>
      </c>
      <c r="M2874" s="131"/>
      <c r="N2874" s="133"/>
    </row>
    <row r="2875" spans="1:14" x14ac:dyDescent="0.25">
      <c r="A2875" s="130"/>
      <c r="B2875" s="130"/>
      <c r="C2875" s="131"/>
      <c r="D2875" s="112" t="str">
        <f>_xlfn.XLOOKUP(Table1[[#This Row],[Service]],Validation!$A$2:$A$15,Validation!$B$2:$B$15,"",0,1)</f>
        <v/>
      </c>
      <c r="E2875" s="131"/>
      <c r="F2875" s="132"/>
      <c r="G2875" s="133"/>
      <c r="H2875" s="134"/>
      <c r="I2875" s="131"/>
      <c r="J2875" s="131"/>
      <c r="K2875" s="131"/>
      <c r="L2875" s="135">
        <f>Table1[[#This Row],[Per Unit Price]]*MAX(1,Table1[[#This Row],[Qty of Units]])*MAX(1,Table1[[#This Row],['#NCMs Served / FTEs Employed]])*MAX(1,Table1[[#This Row],[Duration of Service]])</f>
        <v>0</v>
      </c>
      <c r="M2875" s="131"/>
      <c r="N2875" s="133"/>
    </row>
    <row r="2876" spans="1:14" x14ac:dyDescent="0.25">
      <c r="A2876" s="130"/>
      <c r="B2876" s="130"/>
      <c r="C2876" s="131"/>
      <c r="D2876" s="112" t="str">
        <f>_xlfn.XLOOKUP(Table1[[#This Row],[Service]],Validation!$A$2:$A$15,Validation!$B$2:$B$15,"",0,1)</f>
        <v/>
      </c>
      <c r="E2876" s="131"/>
      <c r="F2876" s="132"/>
      <c r="G2876" s="133"/>
      <c r="H2876" s="134"/>
      <c r="I2876" s="131"/>
      <c r="J2876" s="131"/>
      <c r="K2876" s="131"/>
      <c r="L2876" s="135">
        <f>Table1[[#This Row],[Per Unit Price]]*MAX(1,Table1[[#This Row],[Qty of Units]])*MAX(1,Table1[[#This Row],['#NCMs Served / FTEs Employed]])*MAX(1,Table1[[#This Row],[Duration of Service]])</f>
        <v>0</v>
      </c>
      <c r="M2876" s="131"/>
      <c r="N2876" s="133"/>
    </row>
    <row r="2877" spans="1:14" x14ac:dyDescent="0.25">
      <c r="A2877" s="130"/>
      <c r="B2877" s="130"/>
      <c r="C2877" s="131"/>
      <c r="D2877" s="112" t="str">
        <f>_xlfn.XLOOKUP(Table1[[#This Row],[Service]],Validation!$A$2:$A$15,Validation!$B$2:$B$15,"",0,1)</f>
        <v/>
      </c>
      <c r="E2877" s="131"/>
      <c r="F2877" s="132"/>
      <c r="G2877" s="133"/>
      <c r="H2877" s="134"/>
      <c r="I2877" s="131"/>
      <c r="J2877" s="131"/>
      <c r="K2877" s="131"/>
      <c r="L2877" s="135">
        <f>Table1[[#This Row],[Per Unit Price]]*MAX(1,Table1[[#This Row],[Qty of Units]])*MAX(1,Table1[[#This Row],['#NCMs Served / FTEs Employed]])*MAX(1,Table1[[#This Row],[Duration of Service]])</f>
        <v>0</v>
      </c>
      <c r="M2877" s="131"/>
      <c r="N2877" s="133"/>
    </row>
    <row r="2878" spans="1:14" x14ac:dyDescent="0.25">
      <c r="A2878" s="130"/>
      <c r="B2878" s="130"/>
      <c r="C2878" s="131"/>
      <c r="D2878" s="112" t="str">
        <f>_xlfn.XLOOKUP(Table1[[#This Row],[Service]],Validation!$A$2:$A$15,Validation!$B$2:$B$15,"",0,1)</f>
        <v/>
      </c>
      <c r="E2878" s="131"/>
      <c r="F2878" s="132"/>
      <c r="G2878" s="133"/>
      <c r="H2878" s="134"/>
      <c r="I2878" s="131"/>
      <c r="J2878" s="131"/>
      <c r="K2878" s="131"/>
      <c r="L2878" s="135">
        <f>Table1[[#This Row],[Per Unit Price]]*MAX(1,Table1[[#This Row],[Qty of Units]])*MAX(1,Table1[[#This Row],['#NCMs Served / FTEs Employed]])*MAX(1,Table1[[#This Row],[Duration of Service]])</f>
        <v>0</v>
      </c>
      <c r="M2878" s="131"/>
      <c r="N2878" s="133"/>
    </row>
    <row r="2879" spans="1:14" x14ac:dyDescent="0.25">
      <c r="A2879" s="130"/>
      <c r="B2879" s="130"/>
      <c r="C2879" s="131"/>
      <c r="D2879" s="112" t="str">
        <f>_xlfn.XLOOKUP(Table1[[#This Row],[Service]],Validation!$A$2:$A$15,Validation!$B$2:$B$15,"",0,1)</f>
        <v/>
      </c>
      <c r="E2879" s="131"/>
      <c r="F2879" s="132"/>
      <c r="G2879" s="133"/>
      <c r="H2879" s="134"/>
      <c r="I2879" s="131"/>
      <c r="J2879" s="131"/>
      <c r="K2879" s="131"/>
      <c r="L2879" s="135">
        <f>Table1[[#This Row],[Per Unit Price]]*MAX(1,Table1[[#This Row],[Qty of Units]])*MAX(1,Table1[[#This Row],['#NCMs Served / FTEs Employed]])*MAX(1,Table1[[#This Row],[Duration of Service]])</f>
        <v>0</v>
      </c>
      <c r="M2879" s="131"/>
      <c r="N2879" s="133"/>
    </row>
    <row r="2880" spans="1:14" x14ac:dyDescent="0.25">
      <c r="A2880" s="130"/>
      <c r="B2880" s="130"/>
      <c r="C2880" s="131"/>
      <c r="D2880" s="112" t="str">
        <f>_xlfn.XLOOKUP(Table1[[#This Row],[Service]],Validation!$A$2:$A$15,Validation!$B$2:$B$15,"",0,1)</f>
        <v/>
      </c>
      <c r="E2880" s="131"/>
      <c r="F2880" s="132"/>
      <c r="G2880" s="133"/>
      <c r="H2880" s="134"/>
      <c r="I2880" s="131"/>
      <c r="J2880" s="131"/>
      <c r="K2880" s="131"/>
      <c r="L2880" s="135">
        <f>Table1[[#This Row],[Per Unit Price]]*MAX(1,Table1[[#This Row],[Qty of Units]])*MAX(1,Table1[[#This Row],['#NCMs Served / FTEs Employed]])*MAX(1,Table1[[#This Row],[Duration of Service]])</f>
        <v>0</v>
      </c>
      <c r="M2880" s="131"/>
      <c r="N2880" s="133"/>
    </row>
    <row r="2881" spans="1:14" x14ac:dyDescent="0.25">
      <c r="A2881" s="130"/>
      <c r="B2881" s="130"/>
      <c r="C2881" s="131"/>
      <c r="D2881" s="112" t="str">
        <f>_xlfn.XLOOKUP(Table1[[#This Row],[Service]],Validation!$A$2:$A$15,Validation!$B$2:$B$15,"",0,1)</f>
        <v/>
      </c>
      <c r="E2881" s="131"/>
      <c r="F2881" s="132"/>
      <c r="G2881" s="133"/>
      <c r="H2881" s="134"/>
      <c r="I2881" s="131"/>
      <c r="J2881" s="131"/>
      <c r="K2881" s="131"/>
      <c r="L2881" s="135">
        <f>Table1[[#This Row],[Per Unit Price]]*MAX(1,Table1[[#This Row],[Qty of Units]])*MAX(1,Table1[[#This Row],['#NCMs Served / FTEs Employed]])*MAX(1,Table1[[#This Row],[Duration of Service]])</f>
        <v>0</v>
      </c>
      <c r="M2881" s="131"/>
      <c r="N2881" s="133"/>
    </row>
    <row r="2882" spans="1:14" x14ac:dyDescent="0.25">
      <c r="A2882" s="130"/>
      <c r="B2882" s="130"/>
      <c r="C2882" s="131"/>
      <c r="D2882" s="112" t="str">
        <f>_xlfn.XLOOKUP(Table1[[#This Row],[Service]],Validation!$A$2:$A$15,Validation!$B$2:$B$15,"",0,1)</f>
        <v/>
      </c>
      <c r="E2882" s="131"/>
      <c r="F2882" s="132"/>
      <c r="G2882" s="133"/>
      <c r="H2882" s="134"/>
      <c r="I2882" s="131"/>
      <c r="J2882" s="131"/>
      <c r="K2882" s="131"/>
      <c r="L2882" s="135">
        <f>Table1[[#This Row],[Per Unit Price]]*MAX(1,Table1[[#This Row],[Qty of Units]])*MAX(1,Table1[[#This Row],['#NCMs Served / FTEs Employed]])*MAX(1,Table1[[#This Row],[Duration of Service]])</f>
        <v>0</v>
      </c>
      <c r="M2882" s="131"/>
      <c r="N2882" s="133"/>
    </row>
    <row r="2883" spans="1:14" x14ac:dyDescent="0.25">
      <c r="A2883" s="130"/>
      <c r="B2883" s="130"/>
      <c r="C2883" s="131"/>
      <c r="D2883" s="112" t="str">
        <f>_xlfn.XLOOKUP(Table1[[#This Row],[Service]],Validation!$A$2:$A$15,Validation!$B$2:$B$15,"",0,1)</f>
        <v/>
      </c>
      <c r="E2883" s="131"/>
      <c r="F2883" s="132"/>
      <c r="G2883" s="133"/>
      <c r="H2883" s="134"/>
      <c r="I2883" s="131"/>
      <c r="J2883" s="131"/>
      <c r="K2883" s="131"/>
      <c r="L2883" s="135">
        <f>Table1[[#This Row],[Per Unit Price]]*MAX(1,Table1[[#This Row],[Qty of Units]])*MAX(1,Table1[[#This Row],['#NCMs Served / FTEs Employed]])*MAX(1,Table1[[#This Row],[Duration of Service]])</f>
        <v>0</v>
      </c>
      <c r="M2883" s="131"/>
      <c r="N2883" s="133"/>
    </row>
    <row r="2884" spans="1:14" x14ac:dyDescent="0.25">
      <c r="A2884" s="130"/>
      <c r="B2884" s="130"/>
      <c r="C2884" s="131"/>
      <c r="D2884" s="112" t="str">
        <f>_xlfn.XLOOKUP(Table1[[#This Row],[Service]],Validation!$A$2:$A$15,Validation!$B$2:$B$15,"",0,1)</f>
        <v/>
      </c>
      <c r="E2884" s="131"/>
      <c r="F2884" s="132"/>
      <c r="G2884" s="133"/>
      <c r="H2884" s="134"/>
      <c r="I2884" s="131"/>
      <c r="J2884" s="131"/>
      <c r="K2884" s="131"/>
      <c r="L2884" s="135">
        <f>Table1[[#This Row],[Per Unit Price]]*MAX(1,Table1[[#This Row],[Qty of Units]])*MAX(1,Table1[[#This Row],['#NCMs Served / FTEs Employed]])*MAX(1,Table1[[#This Row],[Duration of Service]])</f>
        <v>0</v>
      </c>
      <c r="M2884" s="131"/>
      <c r="N2884" s="133"/>
    </row>
    <row r="2885" spans="1:14" x14ac:dyDescent="0.25">
      <c r="A2885" s="130"/>
      <c r="B2885" s="130"/>
      <c r="C2885" s="131"/>
      <c r="D2885" s="112" t="str">
        <f>_xlfn.XLOOKUP(Table1[[#This Row],[Service]],Validation!$A$2:$A$15,Validation!$B$2:$B$15,"",0,1)</f>
        <v/>
      </c>
      <c r="E2885" s="131"/>
      <c r="F2885" s="132"/>
      <c r="G2885" s="133"/>
      <c r="H2885" s="134"/>
      <c r="I2885" s="131"/>
      <c r="J2885" s="131"/>
      <c r="K2885" s="131"/>
      <c r="L2885" s="135">
        <f>Table1[[#This Row],[Per Unit Price]]*MAX(1,Table1[[#This Row],[Qty of Units]])*MAX(1,Table1[[#This Row],['#NCMs Served / FTEs Employed]])*MAX(1,Table1[[#This Row],[Duration of Service]])</f>
        <v>0</v>
      </c>
      <c r="M2885" s="131"/>
      <c r="N2885" s="133"/>
    </row>
    <row r="2886" spans="1:14" x14ac:dyDescent="0.25">
      <c r="A2886" s="130"/>
      <c r="B2886" s="130"/>
      <c r="C2886" s="131"/>
      <c r="D2886" s="112" t="str">
        <f>_xlfn.XLOOKUP(Table1[[#This Row],[Service]],Validation!$A$2:$A$15,Validation!$B$2:$B$15,"",0,1)</f>
        <v/>
      </c>
      <c r="E2886" s="131"/>
      <c r="F2886" s="132"/>
      <c r="G2886" s="133"/>
      <c r="H2886" s="134"/>
      <c r="I2886" s="131"/>
      <c r="J2886" s="131"/>
      <c r="K2886" s="131"/>
      <c r="L2886" s="135">
        <f>Table1[[#This Row],[Per Unit Price]]*MAX(1,Table1[[#This Row],[Qty of Units]])*MAX(1,Table1[[#This Row],['#NCMs Served / FTEs Employed]])*MAX(1,Table1[[#This Row],[Duration of Service]])</f>
        <v>0</v>
      </c>
      <c r="M2886" s="131"/>
      <c r="N2886" s="133"/>
    </row>
    <row r="2887" spans="1:14" x14ac:dyDescent="0.25">
      <c r="A2887" s="130"/>
      <c r="B2887" s="130"/>
      <c r="C2887" s="131"/>
      <c r="D2887" s="112" t="str">
        <f>_xlfn.XLOOKUP(Table1[[#This Row],[Service]],Validation!$A$2:$A$15,Validation!$B$2:$B$15,"",0,1)</f>
        <v/>
      </c>
      <c r="E2887" s="131"/>
      <c r="F2887" s="132"/>
      <c r="G2887" s="133"/>
      <c r="H2887" s="134"/>
      <c r="I2887" s="131"/>
      <c r="J2887" s="131"/>
      <c r="K2887" s="131"/>
      <c r="L2887" s="135">
        <f>Table1[[#This Row],[Per Unit Price]]*MAX(1,Table1[[#This Row],[Qty of Units]])*MAX(1,Table1[[#This Row],['#NCMs Served / FTEs Employed]])*MAX(1,Table1[[#This Row],[Duration of Service]])</f>
        <v>0</v>
      </c>
      <c r="M2887" s="131"/>
      <c r="N2887" s="133"/>
    </row>
    <row r="2888" spans="1:14" x14ac:dyDescent="0.25">
      <c r="A2888" s="130"/>
      <c r="B2888" s="130"/>
      <c r="C2888" s="131"/>
      <c r="D2888" s="112" t="str">
        <f>_xlfn.XLOOKUP(Table1[[#This Row],[Service]],Validation!$A$2:$A$15,Validation!$B$2:$B$15,"",0,1)</f>
        <v/>
      </c>
      <c r="E2888" s="131"/>
      <c r="F2888" s="132"/>
      <c r="G2888" s="133"/>
      <c r="H2888" s="134"/>
      <c r="I2888" s="131"/>
      <c r="J2888" s="131"/>
      <c r="K2888" s="131"/>
      <c r="L2888" s="135">
        <f>Table1[[#This Row],[Per Unit Price]]*MAX(1,Table1[[#This Row],[Qty of Units]])*MAX(1,Table1[[#This Row],['#NCMs Served / FTEs Employed]])*MAX(1,Table1[[#This Row],[Duration of Service]])</f>
        <v>0</v>
      </c>
      <c r="M2888" s="131"/>
      <c r="N2888" s="133"/>
    </row>
    <row r="2889" spans="1:14" x14ac:dyDescent="0.25">
      <c r="A2889" s="130"/>
      <c r="B2889" s="130"/>
      <c r="C2889" s="131"/>
      <c r="D2889" s="112" t="str">
        <f>_xlfn.XLOOKUP(Table1[[#This Row],[Service]],Validation!$A$2:$A$15,Validation!$B$2:$B$15,"",0,1)</f>
        <v/>
      </c>
      <c r="E2889" s="131"/>
      <c r="F2889" s="132"/>
      <c r="G2889" s="133"/>
      <c r="H2889" s="134"/>
      <c r="I2889" s="131"/>
      <c r="J2889" s="131"/>
      <c r="K2889" s="131"/>
      <c r="L2889" s="135">
        <f>Table1[[#This Row],[Per Unit Price]]*MAX(1,Table1[[#This Row],[Qty of Units]])*MAX(1,Table1[[#This Row],['#NCMs Served / FTEs Employed]])*MAX(1,Table1[[#This Row],[Duration of Service]])</f>
        <v>0</v>
      </c>
      <c r="M2889" s="131"/>
      <c r="N2889" s="133"/>
    </row>
    <row r="2890" spans="1:14" x14ac:dyDescent="0.25">
      <c r="A2890" s="130"/>
      <c r="B2890" s="130"/>
      <c r="C2890" s="131"/>
      <c r="D2890" s="112" t="str">
        <f>_xlfn.XLOOKUP(Table1[[#This Row],[Service]],Validation!$A$2:$A$15,Validation!$B$2:$B$15,"",0,1)</f>
        <v/>
      </c>
      <c r="E2890" s="131"/>
      <c r="F2890" s="132"/>
      <c r="G2890" s="133"/>
      <c r="H2890" s="134"/>
      <c r="I2890" s="131"/>
      <c r="J2890" s="131"/>
      <c r="K2890" s="131"/>
      <c r="L2890" s="135">
        <f>Table1[[#This Row],[Per Unit Price]]*MAX(1,Table1[[#This Row],[Qty of Units]])*MAX(1,Table1[[#This Row],['#NCMs Served / FTEs Employed]])*MAX(1,Table1[[#This Row],[Duration of Service]])</f>
        <v>0</v>
      </c>
      <c r="M2890" s="131"/>
      <c r="N2890" s="133"/>
    </row>
    <row r="2891" spans="1:14" x14ac:dyDescent="0.25">
      <c r="A2891" s="130"/>
      <c r="B2891" s="130"/>
      <c r="C2891" s="131"/>
      <c r="D2891" s="112" t="str">
        <f>_xlfn.XLOOKUP(Table1[[#This Row],[Service]],Validation!$A$2:$A$15,Validation!$B$2:$B$15,"",0,1)</f>
        <v/>
      </c>
      <c r="E2891" s="131"/>
      <c r="F2891" s="132"/>
      <c r="G2891" s="133"/>
      <c r="H2891" s="134"/>
      <c r="I2891" s="131"/>
      <c r="J2891" s="131"/>
      <c r="K2891" s="131"/>
      <c r="L2891" s="135">
        <f>Table1[[#This Row],[Per Unit Price]]*MAX(1,Table1[[#This Row],[Qty of Units]])*MAX(1,Table1[[#This Row],['#NCMs Served / FTEs Employed]])*MAX(1,Table1[[#This Row],[Duration of Service]])</f>
        <v>0</v>
      </c>
      <c r="M2891" s="131"/>
      <c r="N2891" s="133"/>
    </row>
    <row r="2892" spans="1:14" x14ac:dyDescent="0.25">
      <c r="A2892" s="130"/>
      <c r="B2892" s="130"/>
      <c r="C2892" s="131"/>
      <c r="D2892" s="112" t="str">
        <f>_xlfn.XLOOKUP(Table1[[#This Row],[Service]],Validation!$A$2:$A$15,Validation!$B$2:$B$15,"",0,1)</f>
        <v/>
      </c>
      <c r="E2892" s="131"/>
      <c r="F2892" s="132"/>
      <c r="G2892" s="133"/>
      <c r="H2892" s="134"/>
      <c r="I2892" s="131"/>
      <c r="J2892" s="131"/>
      <c r="K2892" s="131"/>
      <c r="L2892" s="135">
        <f>Table1[[#This Row],[Per Unit Price]]*MAX(1,Table1[[#This Row],[Qty of Units]])*MAX(1,Table1[[#This Row],['#NCMs Served / FTEs Employed]])*MAX(1,Table1[[#This Row],[Duration of Service]])</f>
        <v>0</v>
      </c>
      <c r="M2892" s="131"/>
      <c r="N2892" s="133"/>
    </row>
    <row r="2893" spans="1:14" x14ac:dyDescent="0.25">
      <c r="A2893" s="130"/>
      <c r="B2893" s="130"/>
      <c r="C2893" s="131"/>
      <c r="D2893" s="112" t="str">
        <f>_xlfn.XLOOKUP(Table1[[#This Row],[Service]],Validation!$A$2:$A$15,Validation!$B$2:$B$15,"",0,1)</f>
        <v/>
      </c>
      <c r="E2893" s="131"/>
      <c r="F2893" s="132"/>
      <c r="G2893" s="133"/>
      <c r="H2893" s="134"/>
      <c r="I2893" s="131"/>
      <c r="J2893" s="131"/>
      <c r="K2893" s="131"/>
      <c r="L2893" s="135">
        <f>Table1[[#This Row],[Per Unit Price]]*MAX(1,Table1[[#This Row],[Qty of Units]])*MAX(1,Table1[[#This Row],['#NCMs Served / FTEs Employed]])*MAX(1,Table1[[#This Row],[Duration of Service]])</f>
        <v>0</v>
      </c>
      <c r="M2893" s="131"/>
      <c r="N2893" s="133"/>
    </row>
    <row r="2894" spans="1:14" x14ac:dyDescent="0.25">
      <c r="A2894" s="130"/>
      <c r="B2894" s="130"/>
      <c r="C2894" s="131"/>
      <c r="D2894" s="112" t="str">
        <f>_xlfn.XLOOKUP(Table1[[#This Row],[Service]],Validation!$A$2:$A$15,Validation!$B$2:$B$15,"",0,1)</f>
        <v/>
      </c>
      <c r="E2894" s="131"/>
      <c r="F2894" s="132"/>
      <c r="G2894" s="133"/>
      <c r="H2894" s="134"/>
      <c r="I2894" s="131"/>
      <c r="J2894" s="131"/>
      <c r="K2894" s="131"/>
      <c r="L2894" s="135">
        <f>Table1[[#This Row],[Per Unit Price]]*MAX(1,Table1[[#This Row],[Qty of Units]])*MAX(1,Table1[[#This Row],['#NCMs Served / FTEs Employed]])*MAX(1,Table1[[#This Row],[Duration of Service]])</f>
        <v>0</v>
      </c>
      <c r="M2894" s="131"/>
      <c r="N2894" s="133"/>
    </row>
    <row r="2895" spans="1:14" x14ac:dyDescent="0.25">
      <c r="A2895" s="130"/>
      <c r="B2895" s="130"/>
      <c r="C2895" s="131"/>
      <c r="D2895" s="112" t="str">
        <f>_xlfn.XLOOKUP(Table1[[#This Row],[Service]],Validation!$A$2:$A$15,Validation!$B$2:$B$15,"",0,1)</f>
        <v/>
      </c>
      <c r="E2895" s="131"/>
      <c r="F2895" s="132"/>
      <c r="G2895" s="133"/>
      <c r="H2895" s="134"/>
      <c r="I2895" s="131"/>
      <c r="J2895" s="131"/>
      <c r="K2895" s="131"/>
      <c r="L2895" s="135">
        <f>Table1[[#This Row],[Per Unit Price]]*MAX(1,Table1[[#This Row],[Qty of Units]])*MAX(1,Table1[[#This Row],['#NCMs Served / FTEs Employed]])*MAX(1,Table1[[#This Row],[Duration of Service]])</f>
        <v>0</v>
      </c>
      <c r="M2895" s="131"/>
      <c r="N2895" s="133"/>
    </row>
    <row r="2896" spans="1:14" x14ac:dyDescent="0.25">
      <c r="A2896" s="130"/>
      <c r="B2896" s="130"/>
      <c r="C2896" s="131"/>
      <c r="D2896" s="112" t="str">
        <f>_xlfn.XLOOKUP(Table1[[#This Row],[Service]],Validation!$A$2:$A$15,Validation!$B$2:$B$15,"",0,1)</f>
        <v/>
      </c>
      <c r="E2896" s="131"/>
      <c r="F2896" s="132"/>
      <c r="G2896" s="133"/>
      <c r="H2896" s="134"/>
      <c r="I2896" s="131"/>
      <c r="J2896" s="131"/>
      <c r="K2896" s="131"/>
      <c r="L2896" s="135">
        <f>Table1[[#This Row],[Per Unit Price]]*MAX(1,Table1[[#This Row],[Qty of Units]])*MAX(1,Table1[[#This Row],['#NCMs Served / FTEs Employed]])*MAX(1,Table1[[#This Row],[Duration of Service]])</f>
        <v>0</v>
      </c>
      <c r="M2896" s="131"/>
      <c r="N2896" s="133"/>
    </row>
    <row r="2897" spans="1:14" x14ac:dyDescent="0.25">
      <c r="A2897" s="130"/>
      <c r="B2897" s="130"/>
      <c r="C2897" s="131"/>
      <c r="D2897" s="112" t="str">
        <f>_xlfn.XLOOKUP(Table1[[#This Row],[Service]],Validation!$A$2:$A$15,Validation!$B$2:$B$15,"",0,1)</f>
        <v/>
      </c>
      <c r="E2897" s="131"/>
      <c r="F2897" s="132"/>
      <c r="G2897" s="133"/>
      <c r="H2897" s="134"/>
      <c r="I2897" s="131"/>
      <c r="J2897" s="131"/>
      <c r="K2897" s="131"/>
      <c r="L2897" s="135">
        <f>Table1[[#This Row],[Per Unit Price]]*MAX(1,Table1[[#This Row],[Qty of Units]])*MAX(1,Table1[[#This Row],['#NCMs Served / FTEs Employed]])*MAX(1,Table1[[#This Row],[Duration of Service]])</f>
        <v>0</v>
      </c>
      <c r="M2897" s="131"/>
      <c r="N2897" s="133"/>
    </row>
    <row r="2898" spans="1:14" x14ac:dyDescent="0.25">
      <c r="A2898" s="130"/>
      <c r="B2898" s="130"/>
      <c r="C2898" s="131"/>
      <c r="D2898" s="112" t="str">
        <f>_xlfn.XLOOKUP(Table1[[#This Row],[Service]],Validation!$A$2:$A$15,Validation!$B$2:$B$15,"",0,1)</f>
        <v/>
      </c>
      <c r="E2898" s="131"/>
      <c r="F2898" s="132"/>
      <c r="G2898" s="133"/>
      <c r="H2898" s="134"/>
      <c r="I2898" s="131"/>
      <c r="J2898" s="131"/>
      <c r="K2898" s="131"/>
      <c r="L2898" s="135">
        <f>Table1[[#This Row],[Per Unit Price]]*MAX(1,Table1[[#This Row],[Qty of Units]])*MAX(1,Table1[[#This Row],['#NCMs Served / FTEs Employed]])*MAX(1,Table1[[#This Row],[Duration of Service]])</f>
        <v>0</v>
      </c>
      <c r="M2898" s="131"/>
      <c r="N2898" s="133"/>
    </row>
    <row r="2899" spans="1:14" x14ac:dyDescent="0.25">
      <c r="A2899" s="130"/>
      <c r="B2899" s="130"/>
      <c r="C2899" s="131"/>
      <c r="D2899" s="112" t="str">
        <f>_xlfn.XLOOKUP(Table1[[#This Row],[Service]],Validation!$A$2:$A$15,Validation!$B$2:$B$15,"",0,1)</f>
        <v/>
      </c>
      <c r="E2899" s="131"/>
      <c r="F2899" s="132"/>
      <c r="G2899" s="133"/>
      <c r="H2899" s="134"/>
      <c r="I2899" s="131"/>
      <c r="J2899" s="131"/>
      <c r="K2899" s="131"/>
      <c r="L2899" s="135">
        <f>Table1[[#This Row],[Per Unit Price]]*MAX(1,Table1[[#This Row],[Qty of Units]])*MAX(1,Table1[[#This Row],['#NCMs Served / FTEs Employed]])*MAX(1,Table1[[#This Row],[Duration of Service]])</f>
        <v>0</v>
      </c>
      <c r="M2899" s="131"/>
      <c r="N2899" s="133"/>
    </row>
    <row r="2900" spans="1:14" x14ac:dyDescent="0.25">
      <c r="A2900" s="130"/>
      <c r="B2900" s="130"/>
      <c r="C2900" s="131"/>
      <c r="D2900" s="112" t="str">
        <f>_xlfn.XLOOKUP(Table1[[#This Row],[Service]],Validation!$A$2:$A$15,Validation!$B$2:$B$15,"",0,1)</f>
        <v/>
      </c>
      <c r="E2900" s="131"/>
      <c r="F2900" s="132"/>
      <c r="G2900" s="133"/>
      <c r="H2900" s="134"/>
      <c r="I2900" s="131"/>
      <c r="J2900" s="131"/>
      <c r="K2900" s="131"/>
      <c r="L2900" s="135">
        <f>Table1[[#This Row],[Per Unit Price]]*MAX(1,Table1[[#This Row],[Qty of Units]])*MAX(1,Table1[[#This Row],['#NCMs Served / FTEs Employed]])*MAX(1,Table1[[#This Row],[Duration of Service]])</f>
        <v>0</v>
      </c>
      <c r="M2900" s="131"/>
      <c r="N2900" s="133"/>
    </row>
    <row r="2901" spans="1:14" x14ac:dyDescent="0.25">
      <c r="A2901" s="130"/>
      <c r="B2901" s="130"/>
      <c r="C2901" s="131"/>
      <c r="D2901" s="112" t="str">
        <f>_xlfn.XLOOKUP(Table1[[#This Row],[Service]],Validation!$A$2:$A$15,Validation!$B$2:$B$15,"",0,1)</f>
        <v/>
      </c>
      <c r="E2901" s="131"/>
      <c r="F2901" s="132"/>
      <c r="G2901" s="133"/>
      <c r="H2901" s="134"/>
      <c r="I2901" s="131"/>
      <c r="J2901" s="131"/>
      <c r="K2901" s="131"/>
      <c r="L2901" s="135">
        <f>Table1[[#This Row],[Per Unit Price]]*MAX(1,Table1[[#This Row],[Qty of Units]])*MAX(1,Table1[[#This Row],['#NCMs Served / FTEs Employed]])*MAX(1,Table1[[#This Row],[Duration of Service]])</f>
        <v>0</v>
      </c>
      <c r="M2901" s="131"/>
      <c r="N2901" s="133"/>
    </row>
    <row r="2902" spans="1:14" x14ac:dyDescent="0.25">
      <c r="A2902" s="130"/>
      <c r="B2902" s="130"/>
      <c r="C2902" s="131"/>
      <c r="D2902" s="112" t="str">
        <f>_xlfn.XLOOKUP(Table1[[#This Row],[Service]],Validation!$A$2:$A$15,Validation!$B$2:$B$15,"",0,1)</f>
        <v/>
      </c>
      <c r="E2902" s="131"/>
      <c r="F2902" s="132"/>
      <c r="G2902" s="133"/>
      <c r="H2902" s="134"/>
      <c r="I2902" s="131"/>
      <c r="J2902" s="131"/>
      <c r="K2902" s="131"/>
      <c r="L2902" s="135">
        <f>Table1[[#This Row],[Per Unit Price]]*MAX(1,Table1[[#This Row],[Qty of Units]])*MAX(1,Table1[[#This Row],['#NCMs Served / FTEs Employed]])*MAX(1,Table1[[#This Row],[Duration of Service]])</f>
        <v>0</v>
      </c>
      <c r="M2902" s="131"/>
      <c r="N2902" s="133"/>
    </row>
    <row r="2903" spans="1:14" x14ac:dyDescent="0.25">
      <c r="A2903" s="130"/>
      <c r="B2903" s="130"/>
      <c r="C2903" s="131"/>
      <c r="D2903" s="112" t="str">
        <f>_xlfn.XLOOKUP(Table1[[#This Row],[Service]],Validation!$A$2:$A$15,Validation!$B$2:$B$15,"",0,1)</f>
        <v/>
      </c>
      <c r="E2903" s="131"/>
      <c r="F2903" s="132"/>
      <c r="G2903" s="133"/>
      <c r="H2903" s="134"/>
      <c r="I2903" s="131"/>
      <c r="J2903" s="131"/>
      <c r="K2903" s="131"/>
      <c r="L2903" s="135">
        <f>Table1[[#This Row],[Per Unit Price]]*MAX(1,Table1[[#This Row],[Qty of Units]])*MAX(1,Table1[[#This Row],['#NCMs Served / FTEs Employed]])*MAX(1,Table1[[#This Row],[Duration of Service]])</f>
        <v>0</v>
      </c>
      <c r="M2903" s="131"/>
      <c r="N2903" s="133"/>
    </row>
    <row r="2904" spans="1:14" x14ac:dyDescent="0.25">
      <c r="A2904" s="130"/>
      <c r="B2904" s="130"/>
      <c r="C2904" s="131"/>
      <c r="D2904" s="112" t="str">
        <f>_xlfn.XLOOKUP(Table1[[#This Row],[Service]],Validation!$A$2:$A$15,Validation!$B$2:$B$15,"",0,1)</f>
        <v/>
      </c>
      <c r="E2904" s="131"/>
      <c r="F2904" s="132"/>
      <c r="G2904" s="133"/>
      <c r="H2904" s="134"/>
      <c r="I2904" s="131"/>
      <c r="J2904" s="131"/>
      <c r="K2904" s="131"/>
      <c r="L2904" s="135">
        <f>Table1[[#This Row],[Per Unit Price]]*MAX(1,Table1[[#This Row],[Qty of Units]])*MAX(1,Table1[[#This Row],['#NCMs Served / FTEs Employed]])*MAX(1,Table1[[#This Row],[Duration of Service]])</f>
        <v>0</v>
      </c>
      <c r="M2904" s="131"/>
      <c r="N2904" s="133"/>
    </row>
    <row r="2905" spans="1:14" x14ac:dyDescent="0.25">
      <c r="A2905" s="130"/>
      <c r="B2905" s="130"/>
      <c r="C2905" s="131"/>
      <c r="D2905" s="112" t="str">
        <f>_xlfn.XLOOKUP(Table1[[#This Row],[Service]],Validation!$A$2:$A$15,Validation!$B$2:$B$15,"",0,1)</f>
        <v/>
      </c>
      <c r="E2905" s="131"/>
      <c r="F2905" s="132"/>
      <c r="G2905" s="133"/>
      <c r="H2905" s="134"/>
      <c r="I2905" s="131"/>
      <c r="J2905" s="131"/>
      <c r="K2905" s="131"/>
      <c r="L2905" s="135">
        <f>Table1[[#This Row],[Per Unit Price]]*MAX(1,Table1[[#This Row],[Qty of Units]])*MAX(1,Table1[[#This Row],['#NCMs Served / FTEs Employed]])*MAX(1,Table1[[#This Row],[Duration of Service]])</f>
        <v>0</v>
      </c>
      <c r="M2905" s="131"/>
      <c r="N2905" s="133"/>
    </row>
    <row r="2906" spans="1:14" x14ac:dyDescent="0.25">
      <c r="A2906" s="130"/>
      <c r="B2906" s="130"/>
      <c r="C2906" s="131"/>
      <c r="D2906" s="112" t="str">
        <f>_xlfn.XLOOKUP(Table1[[#This Row],[Service]],Validation!$A$2:$A$15,Validation!$B$2:$B$15,"",0,1)</f>
        <v/>
      </c>
      <c r="E2906" s="131"/>
      <c r="F2906" s="132"/>
      <c r="G2906" s="133"/>
      <c r="H2906" s="134"/>
      <c r="I2906" s="131"/>
      <c r="J2906" s="131"/>
      <c r="K2906" s="131"/>
      <c r="L2906" s="135">
        <f>Table1[[#This Row],[Per Unit Price]]*MAX(1,Table1[[#This Row],[Qty of Units]])*MAX(1,Table1[[#This Row],['#NCMs Served / FTEs Employed]])*MAX(1,Table1[[#This Row],[Duration of Service]])</f>
        <v>0</v>
      </c>
      <c r="M2906" s="131"/>
      <c r="N2906" s="133"/>
    </row>
    <row r="2907" spans="1:14" x14ac:dyDescent="0.25">
      <c r="A2907" s="130"/>
      <c r="B2907" s="130"/>
      <c r="C2907" s="131"/>
      <c r="D2907" s="112" t="str">
        <f>_xlfn.XLOOKUP(Table1[[#This Row],[Service]],Validation!$A$2:$A$15,Validation!$B$2:$B$15,"",0,1)</f>
        <v/>
      </c>
      <c r="E2907" s="131"/>
      <c r="F2907" s="132"/>
      <c r="G2907" s="133"/>
      <c r="H2907" s="134"/>
      <c r="I2907" s="131"/>
      <c r="J2907" s="131"/>
      <c r="K2907" s="131"/>
      <c r="L2907" s="135">
        <f>Table1[[#This Row],[Per Unit Price]]*MAX(1,Table1[[#This Row],[Qty of Units]])*MAX(1,Table1[[#This Row],['#NCMs Served / FTEs Employed]])*MAX(1,Table1[[#This Row],[Duration of Service]])</f>
        <v>0</v>
      </c>
      <c r="M2907" s="131"/>
      <c r="N2907" s="133"/>
    </row>
    <row r="2908" spans="1:14" x14ac:dyDescent="0.25">
      <c r="A2908" s="130"/>
      <c r="B2908" s="130"/>
      <c r="C2908" s="131"/>
      <c r="D2908" s="112" t="str">
        <f>_xlfn.XLOOKUP(Table1[[#This Row],[Service]],Validation!$A$2:$A$15,Validation!$B$2:$B$15,"",0,1)</f>
        <v/>
      </c>
      <c r="E2908" s="131"/>
      <c r="F2908" s="132"/>
      <c r="G2908" s="133"/>
      <c r="H2908" s="134"/>
      <c r="I2908" s="131"/>
      <c r="J2908" s="131"/>
      <c r="K2908" s="131"/>
      <c r="L2908" s="135">
        <f>Table1[[#This Row],[Per Unit Price]]*MAX(1,Table1[[#This Row],[Qty of Units]])*MAX(1,Table1[[#This Row],['#NCMs Served / FTEs Employed]])*MAX(1,Table1[[#This Row],[Duration of Service]])</f>
        <v>0</v>
      </c>
      <c r="M2908" s="131"/>
      <c r="N2908" s="133"/>
    </row>
    <row r="2909" spans="1:14" x14ac:dyDescent="0.25">
      <c r="A2909" s="130"/>
      <c r="B2909" s="130"/>
      <c r="C2909" s="131"/>
      <c r="D2909" s="112" t="str">
        <f>_xlfn.XLOOKUP(Table1[[#This Row],[Service]],Validation!$A$2:$A$15,Validation!$B$2:$B$15,"",0,1)</f>
        <v/>
      </c>
      <c r="E2909" s="131"/>
      <c r="F2909" s="132"/>
      <c r="G2909" s="133"/>
      <c r="H2909" s="134"/>
      <c r="I2909" s="131"/>
      <c r="J2909" s="131"/>
      <c r="K2909" s="131"/>
      <c r="L2909" s="135">
        <f>Table1[[#This Row],[Per Unit Price]]*MAX(1,Table1[[#This Row],[Qty of Units]])*MAX(1,Table1[[#This Row],['#NCMs Served / FTEs Employed]])*MAX(1,Table1[[#This Row],[Duration of Service]])</f>
        <v>0</v>
      </c>
      <c r="M2909" s="131"/>
      <c r="N2909" s="133"/>
    </row>
    <row r="2910" spans="1:14" x14ac:dyDescent="0.25">
      <c r="A2910" s="130"/>
      <c r="B2910" s="130"/>
      <c r="C2910" s="131"/>
      <c r="D2910" s="112" t="str">
        <f>_xlfn.XLOOKUP(Table1[[#This Row],[Service]],Validation!$A$2:$A$15,Validation!$B$2:$B$15,"",0,1)</f>
        <v/>
      </c>
      <c r="E2910" s="131"/>
      <c r="F2910" s="132"/>
      <c r="G2910" s="133"/>
      <c r="H2910" s="134"/>
      <c r="I2910" s="131"/>
      <c r="J2910" s="131"/>
      <c r="K2910" s="131"/>
      <c r="L2910" s="135">
        <f>Table1[[#This Row],[Per Unit Price]]*MAX(1,Table1[[#This Row],[Qty of Units]])*MAX(1,Table1[[#This Row],['#NCMs Served / FTEs Employed]])*MAX(1,Table1[[#This Row],[Duration of Service]])</f>
        <v>0</v>
      </c>
      <c r="M2910" s="131"/>
      <c r="N2910" s="133"/>
    </row>
    <row r="2911" spans="1:14" x14ac:dyDescent="0.25">
      <c r="A2911" s="130"/>
      <c r="B2911" s="130"/>
      <c r="C2911" s="131"/>
      <c r="D2911" s="112" t="str">
        <f>_xlfn.XLOOKUP(Table1[[#This Row],[Service]],Validation!$A$2:$A$15,Validation!$B$2:$B$15,"",0,1)</f>
        <v/>
      </c>
      <c r="E2911" s="131"/>
      <c r="F2911" s="132"/>
      <c r="G2911" s="133"/>
      <c r="H2911" s="134"/>
      <c r="I2911" s="131"/>
      <c r="J2911" s="131"/>
      <c r="K2911" s="131"/>
      <c r="L2911" s="135">
        <f>Table1[[#This Row],[Per Unit Price]]*MAX(1,Table1[[#This Row],[Qty of Units]])*MAX(1,Table1[[#This Row],['#NCMs Served / FTEs Employed]])*MAX(1,Table1[[#This Row],[Duration of Service]])</f>
        <v>0</v>
      </c>
      <c r="M2911" s="131"/>
      <c r="N2911" s="133"/>
    </row>
    <row r="2912" spans="1:14" x14ac:dyDescent="0.25">
      <c r="A2912" s="130"/>
      <c r="B2912" s="130"/>
      <c r="C2912" s="131"/>
      <c r="D2912" s="112" t="str">
        <f>_xlfn.XLOOKUP(Table1[[#This Row],[Service]],Validation!$A$2:$A$15,Validation!$B$2:$B$15,"",0,1)</f>
        <v/>
      </c>
      <c r="E2912" s="131"/>
      <c r="F2912" s="132"/>
      <c r="G2912" s="133"/>
      <c r="H2912" s="134"/>
      <c r="I2912" s="131"/>
      <c r="J2912" s="131"/>
      <c r="K2912" s="131"/>
      <c r="L2912" s="135">
        <f>Table1[[#This Row],[Per Unit Price]]*MAX(1,Table1[[#This Row],[Qty of Units]])*MAX(1,Table1[[#This Row],['#NCMs Served / FTEs Employed]])*MAX(1,Table1[[#This Row],[Duration of Service]])</f>
        <v>0</v>
      </c>
      <c r="M2912" s="131"/>
      <c r="N2912" s="133"/>
    </row>
    <row r="2913" spans="1:14" x14ac:dyDescent="0.25">
      <c r="A2913" s="130"/>
      <c r="B2913" s="130"/>
      <c r="C2913" s="131"/>
      <c r="D2913" s="112" t="str">
        <f>_xlfn.XLOOKUP(Table1[[#This Row],[Service]],Validation!$A$2:$A$15,Validation!$B$2:$B$15,"",0,1)</f>
        <v/>
      </c>
      <c r="E2913" s="131"/>
      <c r="F2913" s="132"/>
      <c r="G2913" s="133"/>
      <c r="H2913" s="134"/>
      <c r="I2913" s="131"/>
      <c r="J2913" s="131"/>
      <c r="K2913" s="131"/>
      <c r="L2913" s="135">
        <f>Table1[[#This Row],[Per Unit Price]]*MAX(1,Table1[[#This Row],[Qty of Units]])*MAX(1,Table1[[#This Row],['#NCMs Served / FTEs Employed]])*MAX(1,Table1[[#This Row],[Duration of Service]])</f>
        <v>0</v>
      </c>
      <c r="M2913" s="131"/>
      <c r="N2913" s="133"/>
    </row>
    <row r="2914" spans="1:14" x14ac:dyDescent="0.25">
      <c r="A2914" s="130"/>
      <c r="B2914" s="130"/>
      <c r="C2914" s="131"/>
      <c r="D2914" s="112" t="str">
        <f>_xlfn.XLOOKUP(Table1[[#This Row],[Service]],Validation!$A$2:$A$15,Validation!$B$2:$B$15,"",0,1)</f>
        <v/>
      </c>
      <c r="E2914" s="131"/>
      <c r="F2914" s="132"/>
      <c r="G2914" s="133"/>
      <c r="H2914" s="134"/>
      <c r="I2914" s="131"/>
      <c r="J2914" s="131"/>
      <c r="K2914" s="131"/>
      <c r="L2914" s="135">
        <f>Table1[[#This Row],[Per Unit Price]]*MAX(1,Table1[[#This Row],[Qty of Units]])*MAX(1,Table1[[#This Row],['#NCMs Served / FTEs Employed]])*MAX(1,Table1[[#This Row],[Duration of Service]])</f>
        <v>0</v>
      </c>
      <c r="M2914" s="131"/>
      <c r="N2914" s="133"/>
    </row>
    <row r="2915" spans="1:14" x14ac:dyDescent="0.25">
      <c r="A2915" s="130"/>
      <c r="B2915" s="130"/>
      <c r="C2915" s="131"/>
      <c r="D2915" s="112" t="str">
        <f>_xlfn.XLOOKUP(Table1[[#This Row],[Service]],Validation!$A$2:$A$15,Validation!$B$2:$B$15,"",0,1)</f>
        <v/>
      </c>
      <c r="E2915" s="131"/>
      <c r="F2915" s="132"/>
      <c r="G2915" s="133"/>
      <c r="H2915" s="134"/>
      <c r="I2915" s="131"/>
      <c r="J2915" s="131"/>
      <c r="K2915" s="131"/>
      <c r="L2915" s="135">
        <f>Table1[[#This Row],[Per Unit Price]]*MAX(1,Table1[[#This Row],[Qty of Units]])*MAX(1,Table1[[#This Row],['#NCMs Served / FTEs Employed]])*MAX(1,Table1[[#This Row],[Duration of Service]])</f>
        <v>0</v>
      </c>
      <c r="M2915" s="131"/>
      <c r="N2915" s="133"/>
    </row>
    <row r="2916" spans="1:14" x14ac:dyDescent="0.25">
      <c r="A2916" s="130"/>
      <c r="B2916" s="130"/>
      <c r="C2916" s="131"/>
      <c r="D2916" s="112" t="str">
        <f>_xlfn.XLOOKUP(Table1[[#This Row],[Service]],Validation!$A$2:$A$15,Validation!$B$2:$B$15,"",0,1)</f>
        <v/>
      </c>
      <c r="E2916" s="131"/>
      <c r="F2916" s="132"/>
      <c r="G2916" s="133"/>
      <c r="H2916" s="134"/>
      <c r="I2916" s="131"/>
      <c r="J2916" s="131"/>
      <c r="K2916" s="131"/>
      <c r="L2916" s="135">
        <f>Table1[[#This Row],[Per Unit Price]]*MAX(1,Table1[[#This Row],[Qty of Units]])*MAX(1,Table1[[#This Row],['#NCMs Served / FTEs Employed]])*MAX(1,Table1[[#This Row],[Duration of Service]])</f>
        <v>0</v>
      </c>
      <c r="M2916" s="131"/>
      <c r="N2916" s="133"/>
    </row>
    <row r="2917" spans="1:14" x14ac:dyDescent="0.25">
      <c r="A2917" s="130"/>
      <c r="B2917" s="130"/>
      <c r="C2917" s="131"/>
      <c r="D2917" s="112" t="str">
        <f>_xlfn.XLOOKUP(Table1[[#This Row],[Service]],Validation!$A$2:$A$15,Validation!$B$2:$B$15,"",0,1)</f>
        <v/>
      </c>
      <c r="E2917" s="131"/>
      <c r="F2917" s="132"/>
      <c r="G2917" s="133"/>
      <c r="H2917" s="134"/>
      <c r="I2917" s="131"/>
      <c r="J2917" s="131"/>
      <c r="K2917" s="131"/>
      <c r="L2917" s="135">
        <f>Table1[[#This Row],[Per Unit Price]]*MAX(1,Table1[[#This Row],[Qty of Units]])*MAX(1,Table1[[#This Row],['#NCMs Served / FTEs Employed]])*MAX(1,Table1[[#This Row],[Duration of Service]])</f>
        <v>0</v>
      </c>
      <c r="M2917" s="131"/>
      <c r="N2917" s="133"/>
    </row>
    <row r="2918" spans="1:14" x14ac:dyDescent="0.25">
      <c r="A2918" s="130"/>
      <c r="B2918" s="130"/>
      <c r="C2918" s="131"/>
      <c r="D2918" s="112" t="str">
        <f>_xlfn.XLOOKUP(Table1[[#This Row],[Service]],Validation!$A$2:$A$15,Validation!$B$2:$B$15,"",0,1)</f>
        <v/>
      </c>
      <c r="E2918" s="131"/>
      <c r="F2918" s="132"/>
      <c r="G2918" s="133"/>
      <c r="H2918" s="134"/>
      <c r="I2918" s="131"/>
      <c r="J2918" s="131"/>
      <c r="K2918" s="131"/>
      <c r="L2918" s="135">
        <f>Table1[[#This Row],[Per Unit Price]]*MAX(1,Table1[[#This Row],[Qty of Units]])*MAX(1,Table1[[#This Row],['#NCMs Served / FTEs Employed]])*MAX(1,Table1[[#This Row],[Duration of Service]])</f>
        <v>0</v>
      </c>
      <c r="M2918" s="131"/>
      <c r="N2918" s="133"/>
    </row>
    <row r="2919" spans="1:14" x14ac:dyDescent="0.25">
      <c r="A2919" s="130"/>
      <c r="B2919" s="130"/>
      <c r="C2919" s="131"/>
      <c r="D2919" s="112" t="str">
        <f>_xlfn.XLOOKUP(Table1[[#This Row],[Service]],Validation!$A$2:$A$15,Validation!$B$2:$B$15,"",0,1)</f>
        <v/>
      </c>
      <c r="E2919" s="131"/>
      <c r="F2919" s="132"/>
      <c r="G2919" s="133"/>
      <c r="H2919" s="134"/>
      <c r="I2919" s="131"/>
      <c r="J2919" s="131"/>
      <c r="K2919" s="131"/>
      <c r="L2919" s="135">
        <f>Table1[[#This Row],[Per Unit Price]]*MAX(1,Table1[[#This Row],[Qty of Units]])*MAX(1,Table1[[#This Row],['#NCMs Served / FTEs Employed]])*MAX(1,Table1[[#This Row],[Duration of Service]])</f>
        <v>0</v>
      </c>
      <c r="M2919" s="131"/>
      <c r="N2919" s="133"/>
    </row>
    <row r="2920" spans="1:14" x14ac:dyDescent="0.25">
      <c r="A2920" s="130"/>
      <c r="B2920" s="130"/>
      <c r="C2920" s="131"/>
      <c r="D2920" s="112" t="str">
        <f>_xlfn.XLOOKUP(Table1[[#This Row],[Service]],Validation!$A$2:$A$15,Validation!$B$2:$B$15,"",0,1)</f>
        <v/>
      </c>
      <c r="E2920" s="131"/>
      <c r="F2920" s="132"/>
      <c r="G2920" s="133"/>
      <c r="H2920" s="134"/>
      <c r="I2920" s="131"/>
      <c r="J2920" s="131"/>
      <c r="K2920" s="131"/>
      <c r="L2920" s="135">
        <f>Table1[[#This Row],[Per Unit Price]]*MAX(1,Table1[[#This Row],[Qty of Units]])*MAX(1,Table1[[#This Row],['#NCMs Served / FTEs Employed]])*MAX(1,Table1[[#This Row],[Duration of Service]])</f>
        <v>0</v>
      </c>
      <c r="M2920" s="131"/>
      <c r="N2920" s="133"/>
    </row>
    <row r="2921" spans="1:14" x14ac:dyDescent="0.25">
      <c r="A2921" s="130"/>
      <c r="B2921" s="130"/>
      <c r="C2921" s="131"/>
      <c r="D2921" s="112" t="str">
        <f>_xlfn.XLOOKUP(Table1[[#This Row],[Service]],Validation!$A$2:$A$15,Validation!$B$2:$B$15,"",0,1)</f>
        <v/>
      </c>
      <c r="E2921" s="131"/>
      <c r="F2921" s="132"/>
      <c r="G2921" s="133"/>
      <c r="H2921" s="134"/>
      <c r="I2921" s="131"/>
      <c r="J2921" s="131"/>
      <c r="K2921" s="131"/>
      <c r="L2921" s="135">
        <f>Table1[[#This Row],[Per Unit Price]]*MAX(1,Table1[[#This Row],[Qty of Units]])*MAX(1,Table1[[#This Row],['#NCMs Served / FTEs Employed]])*MAX(1,Table1[[#This Row],[Duration of Service]])</f>
        <v>0</v>
      </c>
      <c r="M2921" s="131"/>
      <c r="N2921" s="133"/>
    </row>
    <row r="2922" spans="1:14" x14ac:dyDescent="0.25">
      <c r="A2922" s="130"/>
      <c r="B2922" s="130"/>
      <c r="C2922" s="131"/>
      <c r="D2922" s="112" t="str">
        <f>_xlfn.XLOOKUP(Table1[[#This Row],[Service]],Validation!$A$2:$A$15,Validation!$B$2:$B$15,"",0,1)</f>
        <v/>
      </c>
      <c r="E2922" s="131"/>
      <c r="F2922" s="132"/>
      <c r="G2922" s="133"/>
      <c r="H2922" s="134"/>
      <c r="I2922" s="131"/>
      <c r="J2922" s="131"/>
      <c r="K2922" s="131"/>
      <c r="L2922" s="135">
        <f>Table1[[#This Row],[Per Unit Price]]*MAX(1,Table1[[#This Row],[Qty of Units]])*MAX(1,Table1[[#This Row],['#NCMs Served / FTEs Employed]])*MAX(1,Table1[[#This Row],[Duration of Service]])</f>
        <v>0</v>
      </c>
      <c r="M2922" s="131"/>
      <c r="N2922" s="133"/>
    </row>
    <row r="2923" spans="1:14" x14ac:dyDescent="0.25">
      <c r="A2923" s="130"/>
      <c r="B2923" s="130"/>
      <c r="C2923" s="131"/>
      <c r="D2923" s="112" t="str">
        <f>_xlfn.XLOOKUP(Table1[[#This Row],[Service]],Validation!$A$2:$A$15,Validation!$B$2:$B$15,"",0,1)</f>
        <v/>
      </c>
      <c r="E2923" s="131"/>
      <c r="F2923" s="132"/>
      <c r="G2923" s="133"/>
      <c r="H2923" s="134"/>
      <c r="I2923" s="131"/>
      <c r="J2923" s="131"/>
      <c r="K2923" s="131"/>
      <c r="L2923" s="135">
        <f>Table1[[#This Row],[Per Unit Price]]*MAX(1,Table1[[#This Row],[Qty of Units]])*MAX(1,Table1[[#This Row],['#NCMs Served / FTEs Employed]])*MAX(1,Table1[[#This Row],[Duration of Service]])</f>
        <v>0</v>
      </c>
      <c r="M2923" s="131"/>
      <c r="N2923" s="133"/>
    </row>
    <row r="2924" spans="1:14" x14ac:dyDescent="0.25">
      <c r="A2924" s="130"/>
      <c r="B2924" s="130"/>
      <c r="C2924" s="131"/>
      <c r="D2924" s="112" t="str">
        <f>_xlfn.XLOOKUP(Table1[[#This Row],[Service]],Validation!$A$2:$A$15,Validation!$B$2:$B$15,"",0,1)</f>
        <v/>
      </c>
      <c r="E2924" s="131"/>
      <c r="F2924" s="132"/>
      <c r="G2924" s="133"/>
      <c r="H2924" s="134"/>
      <c r="I2924" s="131"/>
      <c r="J2924" s="131"/>
      <c r="K2924" s="131"/>
      <c r="L2924" s="135">
        <f>Table1[[#This Row],[Per Unit Price]]*MAX(1,Table1[[#This Row],[Qty of Units]])*MAX(1,Table1[[#This Row],['#NCMs Served / FTEs Employed]])*MAX(1,Table1[[#This Row],[Duration of Service]])</f>
        <v>0</v>
      </c>
      <c r="M2924" s="131"/>
      <c r="N2924" s="133"/>
    </row>
    <row r="2925" spans="1:14" x14ac:dyDescent="0.25">
      <c r="A2925" s="130"/>
      <c r="B2925" s="130"/>
      <c r="C2925" s="131"/>
      <c r="D2925" s="112" t="str">
        <f>_xlfn.XLOOKUP(Table1[[#This Row],[Service]],Validation!$A$2:$A$15,Validation!$B$2:$B$15,"",0,1)</f>
        <v/>
      </c>
      <c r="E2925" s="131"/>
      <c r="F2925" s="132"/>
      <c r="G2925" s="133"/>
      <c r="H2925" s="134"/>
      <c r="I2925" s="131"/>
      <c r="J2925" s="131"/>
      <c r="K2925" s="131"/>
      <c r="L2925" s="135">
        <f>Table1[[#This Row],[Per Unit Price]]*MAX(1,Table1[[#This Row],[Qty of Units]])*MAX(1,Table1[[#This Row],['#NCMs Served / FTEs Employed]])*MAX(1,Table1[[#This Row],[Duration of Service]])</f>
        <v>0</v>
      </c>
      <c r="M2925" s="131"/>
      <c r="N2925" s="133"/>
    </row>
    <row r="2926" spans="1:14" x14ac:dyDescent="0.25">
      <c r="A2926" s="130"/>
      <c r="B2926" s="130"/>
      <c r="C2926" s="131"/>
      <c r="D2926" s="112" t="str">
        <f>_xlfn.XLOOKUP(Table1[[#This Row],[Service]],Validation!$A$2:$A$15,Validation!$B$2:$B$15,"",0,1)</f>
        <v/>
      </c>
      <c r="E2926" s="131"/>
      <c r="F2926" s="132"/>
      <c r="G2926" s="133"/>
      <c r="H2926" s="134"/>
      <c r="I2926" s="131"/>
      <c r="J2926" s="131"/>
      <c r="K2926" s="131"/>
      <c r="L2926" s="135">
        <f>Table1[[#This Row],[Per Unit Price]]*MAX(1,Table1[[#This Row],[Qty of Units]])*MAX(1,Table1[[#This Row],['#NCMs Served / FTEs Employed]])*MAX(1,Table1[[#This Row],[Duration of Service]])</f>
        <v>0</v>
      </c>
      <c r="M2926" s="131"/>
      <c r="N2926" s="133"/>
    </row>
    <row r="2927" spans="1:14" x14ac:dyDescent="0.25">
      <c r="A2927" s="130"/>
      <c r="B2927" s="130"/>
      <c r="C2927" s="131"/>
      <c r="D2927" s="112" t="str">
        <f>_xlfn.XLOOKUP(Table1[[#This Row],[Service]],Validation!$A$2:$A$15,Validation!$B$2:$B$15,"",0,1)</f>
        <v/>
      </c>
      <c r="E2927" s="131"/>
      <c r="F2927" s="132"/>
      <c r="G2927" s="133"/>
      <c r="H2927" s="134"/>
      <c r="I2927" s="131"/>
      <c r="J2927" s="131"/>
      <c r="K2927" s="131"/>
      <c r="L2927" s="135">
        <f>Table1[[#This Row],[Per Unit Price]]*MAX(1,Table1[[#This Row],[Qty of Units]])*MAX(1,Table1[[#This Row],['#NCMs Served / FTEs Employed]])*MAX(1,Table1[[#This Row],[Duration of Service]])</f>
        <v>0</v>
      </c>
      <c r="M2927" s="131"/>
      <c r="N2927" s="133"/>
    </row>
    <row r="2928" spans="1:14" x14ac:dyDescent="0.25">
      <c r="A2928" s="130"/>
      <c r="B2928" s="130"/>
      <c r="C2928" s="131"/>
      <c r="D2928" s="112" t="str">
        <f>_xlfn.XLOOKUP(Table1[[#This Row],[Service]],Validation!$A$2:$A$15,Validation!$B$2:$B$15,"",0,1)</f>
        <v/>
      </c>
      <c r="E2928" s="131"/>
      <c r="F2928" s="132"/>
      <c r="G2928" s="133"/>
      <c r="H2928" s="134"/>
      <c r="I2928" s="131"/>
      <c r="J2928" s="131"/>
      <c r="K2928" s="131"/>
      <c r="L2928" s="135">
        <f>Table1[[#This Row],[Per Unit Price]]*MAX(1,Table1[[#This Row],[Qty of Units]])*MAX(1,Table1[[#This Row],['#NCMs Served / FTEs Employed]])*MAX(1,Table1[[#This Row],[Duration of Service]])</f>
        <v>0</v>
      </c>
      <c r="M2928" s="131"/>
      <c r="N2928" s="133"/>
    </row>
    <row r="2929" spans="1:14" x14ac:dyDescent="0.25">
      <c r="A2929" s="130"/>
      <c r="B2929" s="130"/>
      <c r="C2929" s="131"/>
      <c r="D2929" s="112" t="str">
        <f>_xlfn.XLOOKUP(Table1[[#This Row],[Service]],Validation!$A$2:$A$15,Validation!$B$2:$B$15,"",0,1)</f>
        <v/>
      </c>
      <c r="E2929" s="131"/>
      <c r="F2929" s="132"/>
      <c r="G2929" s="133"/>
      <c r="H2929" s="134"/>
      <c r="I2929" s="131"/>
      <c r="J2929" s="131"/>
      <c r="K2929" s="131"/>
      <c r="L2929" s="135">
        <f>Table1[[#This Row],[Per Unit Price]]*MAX(1,Table1[[#This Row],[Qty of Units]])*MAX(1,Table1[[#This Row],['#NCMs Served / FTEs Employed]])*MAX(1,Table1[[#This Row],[Duration of Service]])</f>
        <v>0</v>
      </c>
      <c r="M2929" s="131"/>
      <c r="N2929" s="133"/>
    </row>
    <row r="2930" spans="1:14" x14ac:dyDescent="0.25">
      <c r="A2930" s="130"/>
      <c r="B2930" s="130"/>
      <c r="C2930" s="131"/>
      <c r="D2930" s="112" t="str">
        <f>_xlfn.XLOOKUP(Table1[[#This Row],[Service]],Validation!$A$2:$A$15,Validation!$B$2:$B$15,"",0,1)</f>
        <v/>
      </c>
      <c r="E2930" s="131"/>
      <c r="F2930" s="132"/>
      <c r="G2930" s="133"/>
      <c r="H2930" s="134"/>
      <c r="I2930" s="131"/>
      <c r="J2930" s="131"/>
      <c r="K2930" s="131"/>
      <c r="L2930" s="135">
        <f>Table1[[#This Row],[Per Unit Price]]*MAX(1,Table1[[#This Row],[Qty of Units]])*MAX(1,Table1[[#This Row],['#NCMs Served / FTEs Employed]])*MAX(1,Table1[[#This Row],[Duration of Service]])</f>
        <v>0</v>
      </c>
      <c r="M2930" s="131"/>
      <c r="N2930" s="133"/>
    </row>
    <row r="2931" spans="1:14" x14ac:dyDescent="0.25">
      <c r="A2931" s="130"/>
      <c r="B2931" s="130"/>
      <c r="C2931" s="131"/>
      <c r="D2931" s="112" t="str">
        <f>_xlfn.XLOOKUP(Table1[[#This Row],[Service]],Validation!$A$2:$A$15,Validation!$B$2:$B$15,"",0,1)</f>
        <v/>
      </c>
      <c r="E2931" s="131"/>
      <c r="F2931" s="132"/>
      <c r="G2931" s="133"/>
      <c r="H2931" s="134"/>
      <c r="I2931" s="131"/>
      <c r="J2931" s="131"/>
      <c r="K2931" s="131"/>
      <c r="L2931" s="135">
        <f>Table1[[#This Row],[Per Unit Price]]*MAX(1,Table1[[#This Row],[Qty of Units]])*MAX(1,Table1[[#This Row],['#NCMs Served / FTEs Employed]])*MAX(1,Table1[[#This Row],[Duration of Service]])</f>
        <v>0</v>
      </c>
      <c r="M2931" s="131"/>
      <c r="N2931" s="133"/>
    </row>
    <row r="2932" spans="1:14" x14ac:dyDescent="0.25">
      <c r="A2932" s="130"/>
      <c r="B2932" s="130"/>
      <c r="C2932" s="131"/>
      <c r="D2932" s="112" t="str">
        <f>_xlfn.XLOOKUP(Table1[[#This Row],[Service]],Validation!$A$2:$A$15,Validation!$B$2:$B$15,"",0,1)</f>
        <v/>
      </c>
      <c r="E2932" s="131"/>
      <c r="F2932" s="132"/>
      <c r="G2932" s="133"/>
      <c r="H2932" s="134"/>
      <c r="I2932" s="131"/>
      <c r="J2932" s="131"/>
      <c r="K2932" s="131"/>
      <c r="L2932" s="135">
        <f>Table1[[#This Row],[Per Unit Price]]*MAX(1,Table1[[#This Row],[Qty of Units]])*MAX(1,Table1[[#This Row],['#NCMs Served / FTEs Employed]])*MAX(1,Table1[[#This Row],[Duration of Service]])</f>
        <v>0</v>
      </c>
      <c r="M2932" s="131"/>
      <c r="N2932" s="133"/>
    </row>
    <row r="2933" spans="1:14" x14ac:dyDescent="0.25">
      <c r="A2933" s="130"/>
      <c r="B2933" s="130"/>
      <c r="C2933" s="131"/>
      <c r="D2933" s="112" t="str">
        <f>_xlfn.XLOOKUP(Table1[[#This Row],[Service]],Validation!$A$2:$A$15,Validation!$B$2:$B$15,"",0,1)</f>
        <v/>
      </c>
      <c r="E2933" s="131"/>
      <c r="F2933" s="132"/>
      <c r="G2933" s="133"/>
      <c r="H2933" s="134"/>
      <c r="I2933" s="131"/>
      <c r="J2933" s="131"/>
      <c r="K2933" s="131"/>
      <c r="L2933" s="135">
        <f>Table1[[#This Row],[Per Unit Price]]*MAX(1,Table1[[#This Row],[Qty of Units]])*MAX(1,Table1[[#This Row],['#NCMs Served / FTEs Employed]])*MAX(1,Table1[[#This Row],[Duration of Service]])</f>
        <v>0</v>
      </c>
      <c r="M2933" s="131"/>
      <c r="N2933" s="133"/>
    </row>
    <row r="2934" spans="1:14" x14ac:dyDescent="0.25">
      <c r="A2934" s="130"/>
      <c r="B2934" s="130"/>
      <c r="C2934" s="131"/>
      <c r="D2934" s="112" t="str">
        <f>_xlfn.XLOOKUP(Table1[[#This Row],[Service]],Validation!$A$2:$A$15,Validation!$B$2:$B$15,"",0,1)</f>
        <v/>
      </c>
      <c r="E2934" s="131"/>
      <c r="F2934" s="132"/>
      <c r="G2934" s="133"/>
      <c r="H2934" s="134"/>
      <c r="I2934" s="131"/>
      <c r="J2934" s="131"/>
      <c r="K2934" s="131"/>
      <c r="L2934" s="135">
        <f>Table1[[#This Row],[Per Unit Price]]*MAX(1,Table1[[#This Row],[Qty of Units]])*MAX(1,Table1[[#This Row],['#NCMs Served / FTEs Employed]])*MAX(1,Table1[[#This Row],[Duration of Service]])</f>
        <v>0</v>
      </c>
      <c r="M2934" s="131"/>
      <c r="N2934" s="133"/>
    </row>
    <row r="2935" spans="1:14" x14ac:dyDescent="0.25">
      <c r="A2935" s="130"/>
      <c r="B2935" s="130"/>
      <c r="C2935" s="131"/>
      <c r="D2935" s="112" t="str">
        <f>_xlfn.XLOOKUP(Table1[[#This Row],[Service]],Validation!$A$2:$A$15,Validation!$B$2:$B$15,"",0,1)</f>
        <v/>
      </c>
      <c r="E2935" s="131"/>
      <c r="F2935" s="132"/>
      <c r="G2935" s="133"/>
      <c r="H2935" s="134"/>
      <c r="I2935" s="131"/>
      <c r="J2935" s="131"/>
      <c r="K2935" s="131"/>
      <c r="L2935" s="135">
        <f>Table1[[#This Row],[Per Unit Price]]*MAX(1,Table1[[#This Row],[Qty of Units]])*MAX(1,Table1[[#This Row],['#NCMs Served / FTEs Employed]])*MAX(1,Table1[[#This Row],[Duration of Service]])</f>
        <v>0</v>
      </c>
      <c r="M2935" s="131"/>
      <c r="N2935" s="133"/>
    </row>
    <row r="2936" spans="1:14" x14ac:dyDescent="0.25">
      <c r="A2936" s="130"/>
      <c r="B2936" s="130"/>
      <c r="C2936" s="131"/>
      <c r="D2936" s="112" t="str">
        <f>_xlfn.XLOOKUP(Table1[[#This Row],[Service]],Validation!$A$2:$A$15,Validation!$B$2:$B$15,"",0,1)</f>
        <v/>
      </c>
      <c r="E2936" s="131"/>
      <c r="F2936" s="132"/>
      <c r="G2936" s="133"/>
      <c r="H2936" s="134"/>
      <c r="I2936" s="131"/>
      <c r="J2936" s="131"/>
      <c r="K2936" s="131"/>
      <c r="L2936" s="135">
        <f>Table1[[#This Row],[Per Unit Price]]*MAX(1,Table1[[#This Row],[Qty of Units]])*MAX(1,Table1[[#This Row],['#NCMs Served / FTEs Employed]])*MAX(1,Table1[[#This Row],[Duration of Service]])</f>
        <v>0</v>
      </c>
      <c r="M2936" s="131"/>
      <c r="N2936" s="133"/>
    </row>
    <row r="2937" spans="1:14" x14ac:dyDescent="0.25">
      <c r="A2937" s="130"/>
      <c r="B2937" s="130"/>
      <c r="C2937" s="131"/>
      <c r="D2937" s="112" t="str">
        <f>_xlfn.XLOOKUP(Table1[[#This Row],[Service]],Validation!$A$2:$A$15,Validation!$B$2:$B$15,"",0,1)</f>
        <v/>
      </c>
      <c r="E2937" s="131"/>
      <c r="F2937" s="132"/>
      <c r="G2937" s="133"/>
      <c r="H2937" s="134"/>
      <c r="I2937" s="131"/>
      <c r="J2937" s="131"/>
      <c r="K2937" s="131"/>
      <c r="L2937" s="135">
        <f>Table1[[#This Row],[Per Unit Price]]*MAX(1,Table1[[#This Row],[Qty of Units]])*MAX(1,Table1[[#This Row],['#NCMs Served / FTEs Employed]])*MAX(1,Table1[[#This Row],[Duration of Service]])</f>
        <v>0</v>
      </c>
      <c r="M2937" s="131"/>
      <c r="N2937" s="133"/>
    </row>
    <row r="2938" spans="1:14" x14ac:dyDescent="0.25">
      <c r="A2938" s="130"/>
      <c r="B2938" s="130"/>
      <c r="C2938" s="131"/>
      <c r="D2938" s="112" t="str">
        <f>_xlfn.XLOOKUP(Table1[[#This Row],[Service]],Validation!$A$2:$A$15,Validation!$B$2:$B$15,"",0,1)</f>
        <v/>
      </c>
      <c r="E2938" s="131"/>
      <c r="F2938" s="132"/>
      <c r="G2938" s="133"/>
      <c r="H2938" s="134"/>
      <c r="I2938" s="131"/>
      <c r="J2938" s="131"/>
      <c r="K2938" s="131"/>
      <c r="L2938" s="135">
        <f>Table1[[#This Row],[Per Unit Price]]*MAX(1,Table1[[#This Row],[Qty of Units]])*MAX(1,Table1[[#This Row],['#NCMs Served / FTEs Employed]])*MAX(1,Table1[[#This Row],[Duration of Service]])</f>
        <v>0</v>
      </c>
      <c r="M2938" s="131"/>
      <c r="N2938" s="133"/>
    </row>
    <row r="2939" spans="1:14" x14ac:dyDescent="0.25">
      <c r="A2939" s="130"/>
      <c r="B2939" s="130"/>
      <c r="C2939" s="131"/>
      <c r="D2939" s="112" t="str">
        <f>_xlfn.XLOOKUP(Table1[[#This Row],[Service]],Validation!$A$2:$A$15,Validation!$B$2:$B$15,"",0,1)</f>
        <v/>
      </c>
      <c r="E2939" s="131"/>
      <c r="F2939" s="132"/>
      <c r="G2939" s="133"/>
      <c r="H2939" s="134"/>
      <c r="I2939" s="131"/>
      <c r="J2939" s="131"/>
      <c r="K2939" s="131"/>
      <c r="L2939" s="135">
        <f>Table1[[#This Row],[Per Unit Price]]*MAX(1,Table1[[#This Row],[Qty of Units]])*MAX(1,Table1[[#This Row],['#NCMs Served / FTEs Employed]])*MAX(1,Table1[[#This Row],[Duration of Service]])</f>
        <v>0</v>
      </c>
      <c r="M2939" s="131"/>
      <c r="N2939" s="133"/>
    </row>
    <row r="2940" spans="1:14" x14ac:dyDescent="0.25">
      <c r="A2940" s="130"/>
      <c r="B2940" s="130"/>
      <c r="C2940" s="131"/>
      <c r="D2940" s="112" t="str">
        <f>_xlfn.XLOOKUP(Table1[[#This Row],[Service]],Validation!$A$2:$A$15,Validation!$B$2:$B$15,"",0,1)</f>
        <v/>
      </c>
      <c r="E2940" s="131"/>
      <c r="F2940" s="132"/>
      <c r="G2940" s="133"/>
      <c r="H2940" s="134"/>
      <c r="I2940" s="131"/>
      <c r="J2940" s="131"/>
      <c r="K2940" s="131"/>
      <c r="L2940" s="135">
        <f>Table1[[#This Row],[Per Unit Price]]*MAX(1,Table1[[#This Row],[Qty of Units]])*MAX(1,Table1[[#This Row],['#NCMs Served / FTEs Employed]])*MAX(1,Table1[[#This Row],[Duration of Service]])</f>
        <v>0</v>
      </c>
      <c r="M2940" s="131"/>
      <c r="N2940" s="133"/>
    </row>
    <row r="2941" spans="1:14" x14ac:dyDescent="0.25">
      <c r="A2941" s="130"/>
      <c r="B2941" s="130"/>
      <c r="C2941" s="131"/>
      <c r="D2941" s="112" t="str">
        <f>_xlfn.XLOOKUP(Table1[[#This Row],[Service]],Validation!$A$2:$A$15,Validation!$B$2:$B$15,"",0,1)</f>
        <v/>
      </c>
      <c r="E2941" s="131"/>
      <c r="F2941" s="132"/>
      <c r="G2941" s="133"/>
      <c r="H2941" s="134"/>
      <c r="I2941" s="131"/>
      <c r="J2941" s="131"/>
      <c r="K2941" s="131"/>
      <c r="L2941" s="135">
        <f>Table1[[#This Row],[Per Unit Price]]*MAX(1,Table1[[#This Row],[Qty of Units]])*MAX(1,Table1[[#This Row],['#NCMs Served / FTEs Employed]])*MAX(1,Table1[[#This Row],[Duration of Service]])</f>
        <v>0</v>
      </c>
      <c r="M2941" s="131"/>
      <c r="N2941" s="133"/>
    </row>
    <row r="2942" spans="1:14" x14ac:dyDescent="0.25">
      <c r="A2942" s="130"/>
      <c r="B2942" s="130"/>
      <c r="C2942" s="131"/>
      <c r="D2942" s="112" t="str">
        <f>_xlfn.XLOOKUP(Table1[[#This Row],[Service]],Validation!$A$2:$A$15,Validation!$B$2:$B$15,"",0,1)</f>
        <v/>
      </c>
      <c r="E2942" s="131"/>
      <c r="F2942" s="132"/>
      <c r="G2942" s="133"/>
      <c r="H2942" s="134"/>
      <c r="I2942" s="131"/>
      <c r="J2942" s="131"/>
      <c r="K2942" s="131"/>
      <c r="L2942" s="135">
        <f>Table1[[#This Row],[Per Unit Price]]*MAX(1,Table1[[#This Row],[Qty of Units]])*MAX(1,Table1[[#This Row],['#NCMs Served / FTEs Employed]])*MAX(1,Table1[[#This Row],[Duration of Service]])</f>
        <v>0</v>
      </c>
      <c r="M2942" s="131"/>
      <c r="N2942" s="133"/>
    </row>
    <row r="2943" spans="1:14" x14ac:dyDescent="0.25">
      <c r="A2943" s="130"/>
      <c r="B2943" s="130"/>
      <c r="C2943" s="131"/>
      <c r="D2943" s="112" t="str">
        <f>_xlfn.XLOOKUP(Table1[[#This Row],[Service]],Validation!$A$2:$A$15,Validation!$B$2:$B$15,"",0,1)</f>
        <v/>
      </c>
      <c r="E2943" s="131"/>
      <c r="F2943" s="132"/>
      <c r="G2943" s="133"/>
      <c r="H2943" s="134"/>
      <c r="I2943" s="131"/>
      <c r="J2943" s="131"/>
      <c r="K2943" s="131"/>
      <c r="L2943" s="135">
        <f>Table1[[#This Row],[Per Unit Price]]*MAX(1,Table1[[#This Row],[Qty of Units]])*MAX(1,Table1[[#This Row],['#NCMs Served / FTEs Employed]])*MAX(1,Table1[[#This Row],[Duration of Service]])</f>
        <v>0</v>
      </c>
      <c r="M2943" s="131"/>
      <c r="N2943" s="133"/>
    </row>
    <row r="2944" spans="1:14" x14ac:dyDescent="0.25">
      <c r="A2944" s="130"/>
      <c r="B2944" s="130"/>
      <c r="C2944" s="131"/>
      <c r="D2944" s="112" t="str">
        <f>_xlfn.XLOOKUP(Table1[[#This Row],[Service]],Validation!$A$2:$A$15,Validation!$B$2:$B$15,"",0,1)</f>
        <v/>
      </c>
      <c r="E2944" s="131"/>
      <c r="F2944" s="132"/>
      <c r="G2944" s="133"/>
      <c r="H2944" s="134"/>
      <c r="I2944" s="131"/>
      <c r="J2944" s="131"/>
      <c r="K2944" s="131"/>
      <c r="L2944" s="135">
        <f>Table1[[#This Row],[Per Unit Price]]*MAX(1,Table1[[#This Row],[Qty of Units]])*MAX(1,Table1[[#This Row],['#NCMs Served / FTEs Employed]])*MAX(1,Table1[[#This Row],[Duration of Service]])</f>
        <v>0</v>
      </c>
      <c r="M2944" s="131"/>
      <c r="N2944" s="133"/>
    </row>
    <row r="2945" spans="1:14" x14ac:dyDescent="0.25">
      <c r="A2945" s="130"/>
      <c r="B2945" s="130"/>
      <c r="C2945" s="131"/>
      <c r="D2945" s="112" t="str">
        <f>_xlfn.XLOOKUP(Table1[[#This Row],[Service]],Validation!$A$2:$A$15,Validation!$B$2:$B$15,"",0,1)</f>
        <v/>
      </c>
      <c r="E2945" s="131"/>
      <c r="F2945" s="132"/>
      <c r="G2945" s="133"/>
      <c r="H2945" s="134"/>
      <c r="I2945" s="131"/>
      <c r="J2945" s="131"/>
      <c r="K2945" s="131"/>
      <c r="L2945" s="135">
        <f>Table1[[#This Row],[Per Unit Price]]*MAX(1,Table1[[#This Row],[Qty of Units]])*MAX(1,Table1[[#This Row],['#NCMs Served / FTEs Employed]])*MAX(1,Table1[[#This Row],[Duration of Service]])</f>
        <v>0</v>
      </c>
      <c r="M2945" s="131"/>
      <c r="N2945" s="133"/>
    </row>
    <row r="2946" spans="1:14" x14ac:dyDescent="0.25">
      <c r="A2946" s="130"/>
      <c r="B2946" s="130"/>
      <c r="C2946" s="131"/>
      <c r="D2946" s="112" t="str">
        <f>_xlfn.XLOOKUP(Table1[[#This Row],[Service]],Validation!$A$2:$A$15,Validation!$B$2:$B$15,"",0,1)</f>
        <v/>
      </c>
      <c r="E2946" s="131"/>
      <c r="F2946" s="132"/>
      <c r="G2946" s="133"/>
      <c r="H2946" s="134"/>
      <c r="I2946" s="131"/>
      <c r="J2946" s="131"/>
      <c r="K2946" s="131"/>
      <c r="L2946" s="135">
        <f>Table1[[#This Row],[Per Unit Price]]*MAX(1,Table1[[#This Row],[Qty of Units]])*MAX(1,Table1[[#This Row],['#NCMs Served / FTEs Employed]])*MAX(1,Table1[[#This Row],[Duration of Service]])</f>
        <v>0</v>
      </c>
      <c r="M2946" s="131"/>
      <c r="N2946" s="133"/>
    </row>
    <row r="2947" spans="1:14" x14ac:dyDescent="0.25">
      <c r="A2947" s="130"/>
      <c r="B2947" s="130"/>
      <c r="C2947" s="131"/>
      <c r="D2947" s="112" t="str">
        <f>_xlfn.XLOOKUP(Table1[[#This Row],[Service]],Validation!$A$2:$A$15,Validation!$B$2:$B$15,"",0,1)</f>
        <v/>
      </c>
      <c r="E2947" s="131"/>
      <c r="F2947" s="132"/>
      <c r="G2947" s="133"/>
      <c r="H2947" s="134"/>
      <c r="I2947" s="131"/>
      <c r="J2947" s="131"/>
      <c r="K2947" s="131"/>
      <c r="L2947" s="135">
        <f>Table1[[#This Row],[Per Unit Price]]*MAX(1,Table1[[#This Row],[Qty of Units]])*MAX(1,Table1[[#This Row],['#NCMs Served / FTEs Employed]])*MAX(1,Table1[[#This Row],[Duration of Service]])</f>
        <v>0</v>
      </c>
      <c r="M2947" s="131"/>
      <c r="N2947" s="133"/>
    </row>
    <row r="2948" spans="1:14" x14ac:dyDescent="0.25">
      <c r="A2948" s="130"/>
      <c r="B2948" s="130"/>
      <c r="C2948" s="131"/>
      <c r="D2948" s="112" t="str">
        <f>_xlfn.XLOOKUP(Table1[[#This Row],[Service]],Validation!$A$2:$A$15,Validation!$B$2:$B$15,"",0,1)</f>
        <v/>
      </c>
      <c r="E2948" s="131"/>
      <c r="F2948" s="132"/>
      <c r="G2948" s="133"/>
      <c r="H2948" s="134"/>
      <c r="I2948" s="131"/>
      <c r="J2948" s="131"/>
      <c r="K2948" s="131"/>
      <c r="L2948" s="135">
        <f>Table1[[#This Row],[Per Unit Price]]*MAX(1,Table1[[#This Row],[Qty of Units]])*MAX(1,Table1[[#This Row],['#NCMs Served / FTEs Employed]])*MAX(1,Table1[[#This Row],[Duration of Service]])</f>
        <v>0</v>
      </c>
      <c r="M2948" s="131"/>
      <c r="N2948" s="133"/>
    </row>
    <row r="2949" spans="1:14" x14ac:dyDescent="0.25">
      <c r="A2949" s="130"/>
      <c r="B2949" s="130"/>
      <c r="C2949" s="131"/>
      <c r="D2949" s="112" t="str">
        <f>_xlfn.XLOOKUP(Table1[[#This Row],[Service]],Validation!$A$2:$A$15,Validation!$B$2:$B$15,"",0,1)</f>
        <v/>
      </c>
      <c r="E2949" s="131"/>
      <c r="F2949" s="132"/>
      <c r="G2949" s="133"/>
      <c r="H2949" s="134"/>
      <c r="I2949" s="131"/>
      <c r="J2949" s="131"/>
      <c r="K2949" s="131"/>
      <c r="L2949" s="135">
        <f>Table1[[#This Row],[Per Unit Price]]*MAX(1,Table1[[#This Row],[Qty of Units]])*MAX(1,Table1[[#This Row],['#NCMs Served / FTEs Employed]])*MAX(1,Table1[[#This Row],[Duration of Service]])</f>
        <v>0</v>
      </c>
      <c r="M2949" s="131"/>
      <c r="N2949" s="133"/>
    </row>
    <row r="2950" spans="1:14" x14ac:dyDescent="0.25">
      <c r="A2950" s="130"/>
      <c r="B2950" s="130"/>
      <c r="C2950" s="131"/>
      <c r="D2950" s="112" t="str">
        <f>_xlfn.XLOOKUP(Table1[[#This Row],[Service]],Validation!$A$2:$A$15,Validation!$B$2:$B$15,"",0,1)</f>
        <v/>
      </c>
      <c r="E2950" s="131"/>
      <c r="F2950" s="132"/>
      <c r="G2950" s="133"/>
      <c r="H2950" s="134"/>
      <c r="I2950" s="131"/>
      <c r="J2950" s="131"/>
      <c r="K2950" s="131"/>
      <c r="L2950" s="135">
        <f>Table1[[#This Row],[Per Unit Price]]*MAX(1,Table1[[#This Row],[Qty of Units]])*MAX(1,Table1[[#This Row],['#NCMs Served / FTEs Employed]])*MAX(1,Table1[[#This Row],[Duration of Service]])</f>
        <v>0</v>
      </c>
      <c r="M2950" s="131"/>
      <c r="N2950" s="133"/>
    </row>
    <row r="2951" spans="1:14" x14ac:dyDescent="0.25">
      <c r="A2951" s="130"/>
      <c r="B2951" s="130"/>
      <c r="C2951" s="131"/>
      <c r="D2951" s="112" t="str">
        <f>_xlfn.XLOOKUP(Table1[[#This Row],[Service]],Validation!$A$2:$A$15,Validation!$B$2:$B$15,"",0,1)</f>
        <v/>
      </c>
      <c r="E2951" s="131"/>
      <c r="F2951" s="132"/>
      <c r="G2951" s="133"/>
      <c r="H2951" s="134"/>
      <c r="I2951" s="131"/>
      <c r="J2951" s="131"/>
      <c r="K2951" s="131"/>
      <c r="L2951" s="135">
        <f>Table1[[#This Row],[Per Unit Price]]*MAX(1,Table1[[#This Row],[Qty of Units]])*MAX(1,Table1[[#This Row],['#NCMs Served / FTEs Employed]])*MAX(1,Table1[[#This Row],[Duration of Service]])</f>
        <v>0</v>
      </c>
      <c r="M2951" s="131"/>
      <c r="N2951" s="133"/>
    </row>
    <row r="2952" spans="1:14" x14ac:dyDescent="0.25">
      <c r="A2952" s="130"/>
      <c r="B2952" s="130"/>
      <c r="C2952" s="131"/>
      <c r="D2952" s="112" t="str">
        <f>_xlfn.XLOOKUP(Table1[[#This Row],[Service]],Validation!$A$2:$A$15,Validation!$B$2:$B$15,"",0,1)</f>
        <v/>
      </c>
      <c r="E2952" s="131"/>
      <c r="F2952" s="132"/>
      <c r="G2952" s="133"/>
      <c r="H2952" s="134"/>
      <c r="I2952" s="131"/>
      <c r="J2952" s="131"/>
      <c r="K2952" s="131"/>
      <c r="L2952" s="135">
        <f>Table1[[#This Row],[Per Unit Price]]*MAX(1,Table1[[#This Row],[Qty of Units]])*MAX(1,Table1[[#This Row],['#NCMs Served / FTEs Employed]])*MAX(1,Table1[[#This Row],[Duration of Service]])</f>
        <v>0</v>
      </c>
      <c r="M2952" s="131"/>
      <c r="N2952" s="133"/>
    </row>
    <row r="2953" spans="1:14" x14ac:dyDescent="0.25">
      <c r="A2953" s="130"/>
      <c r="B2953" s="130"/>
      <c r="C2953" s="131"/>
      <c r="D2953" s="112" t="str">
        <f>_xlfn.XLOOKUP(Table1[[#This Row],[Service]],Validation!$A$2:$A$15,Validation!$B$2:$B$15,"",0,1)</f>
        <v/>
      </c>
      <c r="E2953" s="131"/>
      <c r="F2953" s="132"/>
      <c r="G2953" s="133"/>
      <c r="H2953" s="134"/>
      <c r="I2953" s="131"/>
      <c r="J2953" s="131"/>
      <c r="K2953" s="131"/>
      <c r="L2953" s="135">
        <f>Table1[[#This Row],[Per Unit Price]]*MAX(1,Table1[[#This Row],[Qty of Units]])*MAX(1,Table1[[#This Row],['#NCMs Served / FTEs Employed]])*MAX(1,Table1[[#This Row],[Duration of Service]])</f>
        <v>0</v>
      </c>
      <c r="M2953" s="131"/>
      <c r="N2953" s="133"/>
    </row>
    <row r="2954" spans="1:14" x14ac:dyDescent="0.25">
      <c r="A2954" s="130"/>
      <c r="B2954" s="130"/>
      <c r="C2954" s="131"/>
      <c r="D2954" s="112" t="str">
        <f>_xlfn.XLOOKUP(Table1[[#This Row],[Service]],Validation!$A$2:$A$15,Validation!$B$2:$B$15,"",0,1)</f>
        <v/>
      </c>
      <c r="E2954" s="131"/>
      <c r="F2954" s="132"/>
      <c r="G2954" s="133"/>
      <c r="H2954" s="134"/>
      <c r="I2954" s="131"/>
      <c r="J2954" s="131"/>
      <c r="K2954" s="131"/>
      <c r="L2954" s="135">
        <f>Table1[[#This Row],[Per Unit Price]]*MAX(1,Table1[[#This Row],[Qty of Units]])*MAX(1,Table1[[#This Row],['#NCMs Served / FTEs Employed]])*MAX(1,Table1[[#This Row],[Duration of Service]])</f>
        <v>0</v>
      </c>
      <c r="M2954" s="131"/>
      <c r="N2954" s="133"/>
    </row>
    <row r="2955" spans="1:14" x14ac:dyDescent="0.25">
      <c r="A2955" s="130"/>
      <c r="B2955" s="130"/>
      <c r="C2955" s="131"/>
      <c r="D2955" s="112" t="str">
        <f>_xlfn.XLOOKUP(Table1[[#This Row],[Service]],Validation!$A$2:$A$15,Validation!$B$2:$B$15,"",0,1)</f>
        <v/>
      </c>
      <c r="E2955" s="131"/>
      <c r="F2955" s="132"/>
      <c r="G2955" s="133"/>
      <c r="H2955" s="134"/>
      <c r="I2955" s="131"/>
      <c r="J2955" s="131"/>
      <c r="K2955" s="131"/>
      <c r="L2955" s="135">
        <f>Table1[[#This Row],[Per Unit Price]]*MAX(1,Table1[[#This Row],[Qty of Units]])*MAX(1,Table1[[#This Row],['#NCMs Served / FTEs Employed]])*MAX(1,Table1[[#This Row],[Duration of Service]])</f>
        <v>0</v>
      </c>
      <c r="M2955" s="131"/>
      <c r="N2955" s="133"/>
    </row>
    <row r="2956" spans="1:14" x14ac:dyDescent="0.25">
      <c r="A2956" s="130"/>
      <c r="B2956" s="130"/>
      <c r="C2956" s="131"/>
      <c r="D2956" s="112" t="str">
        <f>_xlfn.XLOOKUP(Table1[[#This Row],[Service]],Validation!$A$2:$A$15,Validation!$B$2:$B$15,"",0,1)</f>
        <v/>
      </c>
      <c r="E2956" s="131"/>
      <c r="F2956" s="132"/>
      <c r="G2956" s="133"/>
      <c r="H2956" s="134"/>
      <c r="I2956" s="131"/>
      <c r="J2956" s="131"/>
      <c r="K2956" s="131"/>
      <c r="L2956" s="135">
        <f>Table1[[#This Row],[Per Unit Price]]*MAX(1,Table1[[#This Row],[Qty of Units]])*MAX(1,Table1[[#This Row],['#NCMs Served / FTEs Employed]])*MAX(1,Table1[[#This Row],[Duration of Service]])</f>
        <v>0</v>
      </c>
      <c r="M2956" s="131"/>
      <c r="N2956" s="133"/>
    </row>
    <row r="2957" spans="1:14" x14ac:dyDescent="0.25">
      <c r="A2957" s="130"/>
      <c r="B2957" s="130"/>
      <c r="C2957" s="131"/>
      <c r="D2957" s="112" t="str">
        <f>_xlfn.XLOOKUP(Table1[[#This Row],[Service]],Validation!$A$2:$A$15,Validation!$B$2:$B$15,"",0,1)</f>
        <v/>
      </c>
      <c r="E2957" s="131"/>
      <c r="F2957" s="132"/>
      <c r="G2957" s="133"/>
      <c r="H2957" s="134"/>
      <c r="I2957" s="131"/>
      <c r="J2957" s="131"/>
      <c r="K2957" s="131"/>
      <c r="L2957" s="135">
        <f>Table1[[#This Row],[Per Unit Price]]*MAX(1,Table1[[#This Row],[Qty of Units]])*MAX(1,Table1[[#This Row],['#NCMs Served / FTEs Employed]])*MAX(1,Table1[[#This Row],[Duration of Service]])</f>
        <v>0</v>
      </c>
      <c r="M2957" s="131"/>
      <c r="N2957" s="133"/>
    </row>
    <row r="2958" spans="1:14" x14ac:dyDescent="0.25">
      <c r="A2958" s="130"/>
      <c r="B2958" s="130"/>
      <c r="C2958" s="131"/>
      <c r="D2958" s="112" t="str">
        <f>_xlfn.XLOOKUP(Table1[[#This Row],[Service]],Validation!$A$2:$A$15,Validation!$B$2:$B$15,"",0,1)</f>
        <v/>
      </c>
      <c r="E2958" s="131"/>
      <c r="F2958" s="132"/>
      <c r="G2958" s="133"/>
      <c r="H2958" s="134"/>
      <c r="I2958" s="131"/>
      <c r="J2958" s="131"/>
      <c r="K2958" s="131"/>
      <c r="L2958" s="135">
        <f>Table1[[#This Row],[Per Unit Price]]*MAX(1,Table1[[#This Row],[Qty of Units]])*MAX(1,Table1[[#This Row],['#NCMs Served / FTEs Employed]])*MAX(1,Table1[[#This Row],[Duration of Service]])</f>
        <v>0</v>
      </c>
      <c r="M2958" s="131"/>
      <c r="N2958" s="133"/>
    </row>
    <row r="2959" spans="1:14" x14ac:dyDescent="0.25">
      <c r="A2959" s="130"/>
      <c r="B2959" s="130"/>
      <c r="C2959" s="131"/>
      <c r="D2959" s="112" t="str">
        <f>_xlfn.XLOOKUP(Table1[[#This Row],[Service]],Validation!$A$2:$A$15,Validation!$B$2:$B$15,"",0,1)</f>
        <v/>
      </c>
      <c r="E2959" s="131"/>
      <c r="F2959" s="132"/>
      <c r="G2959" s="133"/>
      <c r="H2959" s="134"/>
      <c r="I2959" s="131"/>
      <c r="J2959" s="131"/>
      <c r="K2959" s="131"/>
      <c r="L2959" s="135">
        <f>Table1[[#This Row],[Per Unit Price]]*MAX(1,Table1[[#This Row],[Qty of Units]])*MAX(1,Table1[[#This Row],['#NCMs Served / FTEs Employed]])*MAX(1,Table1[[#This Row],[Duration of Service]])</f>
        <v>0</v>
      </c>
      <c r="M2959" s="131"/>
      <c r="N2959" s="133"/>
    </row>
    <row r="2960" spans="1:14" x14ac:dyDescent="0.25">
      <c r="A2960" s="130"/>
      <c r="B2960" s="130"/>
      <c r="C2960" s="131"/>
      <c r="D2960" s="112" t="str">
        <f>_xlfn.XLOOKUP(Table1[[#This Row],[Service]],Validation!$A$2:$A$15,Validation!$B$2:$B$15,"",0,1)</f>
        <v/>
      </c>
      <c r="E2960" s="131"/>
      <c r="F2960" s="132"/>
      <c r="G2960" s="133"/>
      <c r="H2960" s="134"/>
      <c r="I2960" s="131"/>
      <c r="J2960" s="131"/>
      <c r="K2960" s="131"/>
      <c r="L2960" s="135">
        <f>Table1[[#This Row],[Per Unit Price]]*MAX(1,Table1[[#This Row],[Qty of Units]])*MAX(1,Table1[[#This Row],['#NCMs Served / FTEs Employed]])*MAX(1,Table1[[#This Row],[Duration of Service]])</f>
        <v>0</v>
      </c>
      <c r="M2960" s="131"/>
      <c r="N2960" s="133"/>
    </row>
    <row r="2961" spans="1:14" x14ac:dyDescent="0.25">
      <c r="A2961" s="130"/>
      <c r="B2961" s="130"/>
      <c r="C2961" s="131"/>
      <c r="D2961" s="112" t="str">
        <f>_xlfn.XLOOKUP(Table1[[#This Row],[Service]],Validation!$A$2:$A$15,Validation!$B$2:$B$15,"",0,1)</f>
        <v/>
      </c>
      <c r="E2961" s="131"/>
      <c r="F2961" s="132"/>
      <c r="G2961" s="133"/>
      <c r="H2961" s="134"/>
      <c r="I2961" s="131"/>
      <c r="J2961" s="131"/>
      <c r="K2961" s="131"/>
      <c r="L2961" s="135">
        <f>Table1[[#This Row],[Per Unit Price]]*MAX(1,Table1[[#This Row],[Qty of Units]])*MAX(1,Table1[[#This Row],['#NCMs Served / FTEs Employed]])*MAX(1,Table1[[#This Row],[Duration of Service]])</f>
        <v>0</v>
      </c>
      <c r="M2961" s="131"/>
      <c r="N2961" s="133"/>
    </row>
    <row r="2962" spans="1:14" x14ac:dyDescent="0.25">
      <c r="A2962" s="130"/>
      <c r="B2962" s="130"/>
      <c r="C2962" s="131"/>
      <c r="D2962" s="112" t="str">
        <f>_xlfn.XLOOKUP(Table1[[#This Row],[Service]],Validation!$A$2:$A$15,Validation!$B$2:$B$15,"",0,1)</f>
        <v/>
      </c>
      <c r="E2962" s="131"/>
      <c r="F2962" s="132"/>
      <c r="G2962" s="133"/>
      <c r="H2962" s="134"/>
      <c r="I2962" s="131"/>
      <c r="J2962" s="131"/>
      <c r="K2962" s="131"/>
      <c r="L2962" s="135">
        <f>Table1[[#This Row],[Per Unit Price]]*MAX(1,Table1[[#This Row],[Qty of Units]])*MAX(1,Table1[[#This Row],['#NCMs Served / FTEs Employed]])*MAX(1,Table1[[#This Row],[Duration of Service]])</f>
        <v>0</v>
      </c>
      <c r="M2962" s="131"/>
      <c r="N2962" s="133"/>
    </row>
    <row r="2963" spans="1:14" x14ac:dyDescent="0.25">
      <c r="A2963" s="130"/>
      <c r="B2963" s="130"/>
      <c r="C2963" s="131"/>
      <c r="D2963" s="112" t="str">
        <f>_xlfn.XLOOKUP(Table1[[#This Row],[Service]],Validation!$A$2:$A$15,Validation!$B$2:$B$15,"",0,1)</f>
        <v/>
      </c>
      <c r="E2963" s="131"/>
      <c r="F2963" s="132"/>
      <c r="G2963" s="133"/>
      <c r="H2963" s="134"/>
      <c r="I2963" s="131"/>
      <c r="J2963" s="131"/>
      <c r="K2963" s="131"/>
      <c r="L2963" s="135">
        <f>Table1[[#This Row],[Per Unit Price]]*MAX(1,Table1[[#This Row],[Qty of Units]])*MAX(1,Table1[[#This Row],['#NCMs Served / FTEs Employed]])*MAX(1,Table1[[#This Row],[Duration of Service]])</f>
        <v>0</v>
      </c>
      <c r="M2963" s="131"/>
      <c r="N2963" s="133"/>
    </row>
    <row r="2964" spans="1:14" x14ac:dyDescent="0.25">
      <c r="A2964" s="130"/>
      <c r="B2964" s="130"/>
      <c r="C2964" s="131"/>
      <c r="D2964" s="112" t="str">
        <f>_xlfn.XLOOKUP(Table1[[#This Row],[Service]],Validation!$A$2:$A$15,Validation!$B$2:$B$15,"",0,1)</f>
        <v/>
      </c>
      <c r="E2964" s="131"/>
      <c r="F2964" s="132"/>
      <c r="G2964" s="133"/>
      <c r="H2964" s="134"/>
      <c r="I2964" s="131"/>
      <c r="J2964" s="131"/>
      <c r="K2964" s="131"/>
      <c r="L2964" s="135">
        <f>Table1[[#This Row],[Per Unit Price]]*MAX(1,Table1[[#This Row],[Qty of Units]])*MAX(1,Table1[[#This Row],['#NCMs Served / FTEs Employed]])*MAX(1,Table1[[#This Row],[Duration of Service]])</f>
        <v>0</v>
      </c>
      <c r="M2964" s="131"/>
      <c r="N2964" s="133"/>
    </row>
    <row r="2965" spans="1:14" x14ac:dyDescent="0.25">
      <c r="A2965" s="130"/>
      <c r="B2965" s="130"/>
      <c r="C2965" s="131"/>
      <c r="D2965" s="112" t="str">
        <f>_xlfn.XLOOKUP(Table1[[#This Row],[Service]],Validation!$A$2:$A$15,Validation!$B$2:$B$15,"",0,1)</f>
        <v/>
      </c>
      <c r="E2965" s="131"/>
      <c r="F2965" s="132"/>
      <c r="G2965" s="133"/>
      <c r="H2965" s="134"/>
      <c r="I2965" s="131"/>
      <c r="J2965" s="131"/>
      <c r="K2965" s="131"/>
      <c r="L2965" s="135">
        <f>Table1[[#This Row],[Per Unit Price]]*MAX(1,Table1[[#This Row],[Qty of Units]])*MAX(1,Table1[[#This Row],['#NCMs Served / FTEs Employed]])*MAX(1,Table1[[#This Row],[Duration of Service]])</f>
        <v>0</v>
      </c>
      <c r="M2965" s="131"/>
      <c r="N2965" s="133"/>
    </row>
    <row r="2966" spans="1:14" x14ac:dyDescent="0.25">
      <c r="A2966" s="130"/>
      <c r="B2966" s="130"/>
      <c r="C2966" s="131"/>
      <c r="D2966" s="112" t="str">
        <f>_xlfn.XLOOKUP(Table1[[#This Row],[Service]],Validation!$A$2:$A$15,Validation!$B$2:$B$15,"",0,1)</f>
        <v/>
      </c>
      <c r="E2966" s="131"/>
      <c r="F2966" s="132"/>
      <c r="G2966" s="133"/>
      <c r="H2966" s="134"/>
      <c r="I2966" s="131"/>
      <c r="J2966" s="131"/>
      <c r="K2966" s="131"/>
      <c r="L2966" s="135">
        <f>Table1[[#This Row],[Per Unit Price]]*MAX(1,Table1[[#This Row],[Qty of Units]])*MAX(1,Table1[[#This Row],['#NCMs Served / FTEs Employed]])*MAX(1,Table1[[#This Row],[Duration of Service]])</f>
        <v>0</v>
      </c>
      <c r="M2966" s="131"/>
      <c r="N2966" s="133"/>
    </row>
    <row r="2967" spans="1:14" x14ac:dyDescent="0.25">
      <c r="A2967" s="130"/>
      <c r="B2967" s="130"/>
      <c r="C2967" s="131"/>
      <c r="D2967" s="112" t="str">
        <f>_xlfn.XLOOKUP(Table1[[#This Row],[Service]],Validation!$A$2:$A$15,Validation!$B$2:$B$15,"",0,1)</f>
        <v/>
      </c>
      <c r="E2967" s="131"/>
      <c r="F2967" s="132"/>
      <c r="G2967" s="133"/>
      <c r="H2967" s="134"/>
      <c r="I2967" s="131"/>
      <c r="J2967" s="131"/>
      <c r="K2967" s="131"/>
      <c r="L2967" s="135">
        <f>Table1[[#This Row],[Per Unit Price]]*MAX(1,Table1[[#This Row],[Qty of Units]])*MAX(1,Table1[[#This Row],['#NCMs Served / FTEs Employed]])*MAX(1,Table1[[#This Row],[Duration of Service]])</f>
        <v>0</v>
      </c>
      <c r="M2967" s="131"/>
      <c r="N2967" s="133"/>
    </row>
    <row r="2968" spans="1:14" x14ac:dyDescent="0.25">
      <c r="A2968" s="130"/>
      <c r="B2968" s="130"/>
      <c r="C2968" s="131"/>
      <c r="D2968" s="112" t="str">
        <f>_xlfn.XLOOKUP(Table1[[#This Row],[Service]],Validation!$A$2:$A$15,Validation!$B$2:$B$15,"",0,1)</f>
        <v/>
      </c>
      <c r="E2968" s="131"/>
      <c r="F2968" s="132"/>
      <c r="G2968" s="133"/>
      <c r="H2968" s="134"/>
      <c r="I2968" s="131"/>
      <c r="J2968" s="131"/>
      <c r="K2968" s="131"/>
      <c r="L2968" s="135">
        <f>Table1[[#This Row],[Per Unit Price]]*MAX(1,Table1[[#This Row],[Qty of Units]])*MAX(1,Table1[[#This Row],['#NCMs Served / FTEs Employed]])*MAX(1,Table1[[#This Row],[Duration of Service]])</f>
        <v>0</v>
      </c>
      <c r="M2968" s="131"/>
      <c r="N2968" s="133"/>
    </row>
    <row r="2969" spans="1:14" x14ac:dyDescent="0.25">
      <c r="A2969" s="130"/>
      <c r="B2969" s="130"/>
      <c r="C2969" s="131"/>
      <c r="D2969" s="112" t="str">
        <f>_xlfn.XLOOKUP(Table1[[#This Row],[Service]],Validation!$A$2:$A$15,Validation!$B$2:$B$15,"",0,1)</f>
        <v/>
      </c>
      <c r="E2969" s="131"/>
      <c r="F2969" s="132"/>
      <c r="G2969" s="133"/>
      <c r="H2969" s="134"/>
      <c r="I2969" s="131"/>
      <c r="J2969" s="131"/>
      <c r="K2969" s="131"/>
      <c r="L2969" s="135">
        <f>Table1[[#This Row],[Per Unit Price]]*MAX(1,Table1[[#This Row],[Qty of Units]])*MAX(1,Table1[[#This Row],['#NCMs Served / FTEs Employed]])*MAX(1,Table1[[#This Row],[Duration of Service]])</f>
        <v>0</v>
      </c>
      <c r="M2969" s="131"/>
      <c r="N2969" s="133"/>
    </row>
    <row r="2970" spans="1:14" x14ac:dyDescent="0.25">
      <c r="A2970" s="130"/>
      <c r="B2970" s="130"/>
      <c r="C2970" s="131"/>
      <c r="D2970" s="112" t="str">
        <f>_xlfn.XLOOKUP(Table1[[#This Row],[Service]],Validation!$A$2:$A$15,Validation!$B$2:$B$15,"",0,1)</f>
        <v/>
      </c>
      <c r="E2970" s="131"/>
      <c r="F2970" s="132"/>
      <c r="G2970" s="133"/>
      <c r="H2970" s="134"/>
      <c r="I2970" s="131"/>
      <c r="J2970" s="131"/>
      <c r="K2970" s="131"/>
      <c r="L2970" s="135">
        <f>Table1[[#This Row],[Per Unit Price]]*MAX(1,Table1[[#This Row],[Qty of Units]])*MAX(1,Table1[[#This Row],['#NCMs Served / FTEs Employed]])*MAX(1,Table1[[#This Row],[Duration of Service]])</f>
        <v>0</v>
      </c>
      <c r="M2970" s="131"/>
      <c r="N2970" s="133"/>
    </row>
    <row r="2971" spans="1:14" x14ac:dyDescent="0.25">
      <c r="A2971" s="130"/>
      <c r="B2971" s="130"/>
      <c r="C2971" s="131"/>
      <c r="D2971" s="112" t="str">
        <f>_xlfn.XLOOKUP(Table1[[#This Row],[Service]],Validation!$A$2:$A$15,Validation!$B$2:$B$15,"",0,1)</f>
        <v/>
      </c>
      <c r="E2971" s="131"/>
      <c r="F2971" s="132"/>
      <c r="G2971" s="133"/>
      <c r="H2971" s="134"/>
      <c r="I2971" s="131"/>
      <c r="J2971" s="131"/>
      <c r="K2971" s="131"/>
      <c r="L2971" s="135">
        <f>Table1[[#This Row],[Per Unit Price]]*MAX(1,Table1[[#This Row],[Qty of Units]])*MAX(1,Table1[[#This Row],['#NCMs Served / FTEs Employed]])*MAX(1,Table1[[#This Row],[Duration of Service]])</f>
        <v>0</v>
      </c>
      <c r="M2971" s="131"/>
      <c r="N2971" s="133"/>
    </row>
    <row r="2972" spans="1:14" x14ac:dyDescent="0.25">
      <c r="A2972" s="130"/>
      <c r="B2972" s="130"/>
      <c r="C2972" s="131"/>
      <c r="D2972" s="112" t="str">
        <f>_xlfn.XLOOKUP(Table1[[#This Row],[Service]],Validation!$A$2:$A$15,Validation!$B$2:$B$15,"",0,1)</f>
        <v/>
      </c>
      <c r="E2972" s="131"/>
      <c r="F2972" s="132"/>
      <c r="G2972" s="133"/>
      <c r="H2972" s="134"/>
      <c r="I2972" s="131"/>
      <c r="J2972" s="131"/>
      <c r="K2972" s="131"/>
      <c r="L2972" s="135">
        <f>Table1[[#This Row],[Per Unit Price]]*MAX(1,Table1[[#This Row],[Qty of Units]])*MAX(1,Table1[[#This Row],['#NCMs Served / FTEs Employed]])*MAX(1,Table1[[#This Row],[Duration of Service]])</f>
        <v>0</v>
      </c>
      <c r="M2972" s="131"/>
      <c r="N2972" s="133"/>
    </row>
    <row r="2973" spans="1:14" x14ac:dyDescent="0.25">
      <c r="A2973" s="130"/>
      <c r="B2973" s="130"/>
      <c r="C2973" s="131"/>
      <c r="D2973" s="112" t="str">
        <f>_xlfn.XLOOKUP(Table1[[#This Row],[Service]],Validation!$A$2:$A$15,Validation!$B$2:$B$15,"",0,1)</f>
        <v/>
      </c>
      <c r="E2973" s="131"/>
      <c r="F2973" s="132"/>
      <c r="G2973" s="133"/>
      <c r="H2973" s="134"/>
      <c r="I2973" s="131"/>
      <c r="J2973" s="131"/>
      <c r="K2973" s="131"/>
      <c r="L2973" s="135">
        <f>Table1[[#This Row],[Per Unit Price]]*MAX(1,Table1[[#This Row],[Qty of Units]])*MAX(1,Table1[[#This Row],['#NCMs Served / FTEs Employed]])*MAX(1,Table1[[#This Row],[Duration of Service]])</f>
        <v>0</v>
      </c>
      <c r="M2973" s="131"/>
      <c r="N2973" s="133"/>
    </row>
    <row r="2974" spans="1:14" x14ac:dyDescent="0.25">
      <c r="A2974" s="130"/>
      <c r="B2974" s="130"/>
      <c r="C2974" s="131"/>
      <c r="D2974" s="112" t="str">
        <f>_xlfn.XLOOKUP(Table1[[#This Row],[Service]],Validation!$A$2:$A$15,Validation!$B$2:$B$15,"",0,1)</f>
        <v/>
      </c>
      <c r="E2974" s="131"/>
      <c r="F2974" s="132"/>
      <c r="G2974" s="133"/>
      <c r="H2974" s="134"/>
      <c r="I2974" s="131"/>
      <c r="J2974" s="131"/>
      <c r="K2974" s="131"/>
      <c r="L2974" s="135">
        <f>Table1[[#This Row],[Per Unit Price]]*MAX(1,Table1[[#This Row],[Qty of Units]])*MAX(1,Table1[[#This Row],['#NCMs Served / FTEs Employed]])*MAX(1,Table1[[#This Row],[Duration of Service]])</f>
        <v>0</v>
      </c>
      <c r="M2974" s="131"/>
      <c r="N2974" s="133"/>
    </row>
    <row r="2975" spans="1:14" x14ac:dyDescent="0.25">
      <c r="A2975" s="130"/>
      <c r="B2975" s="130"/>
      <c r="C2975" s="131"/>
      <c r="D2975" s="112" t="str">
        <f>_xlfn.XLOOKUP(Table1[[#This Row],[Service]],Validation!$A$2:$A$15,Validation!$B$2:$B$15,"",0,1)</f>
        <v/>
      </c>
      <c r="E2975" s="131"/>
      <c r="F2975" s="132"/>
      <c r="G2975" s="133"/>
      <c r="H2975" s="134"/>
      <c r="I2975" s="131"/>
      <c r="J2975" s="131"/>
      <c r="K2975" s="131"/>
      <c r="L2975" s="135">
        <f>Table1[[#This Row],[Per Unit Price]]*MAX(1,Table1[[#This Row],[Qty of Units]])*MAX(1,Table1[[#This Row],['#NCMs Served / FTEs Employed]])*MAX(1,Table1[[#This Row],[Duration of Service]])</f>
        <v>0</v>
      </c>
      <c r="M2975" s="131"/>
      <c r="N2975" s="133"/>
    </row>
    <row r="2976" spans="1:14" x14ac:dyDescent="0.25">
      <c r="A2976" s="130"/>
      <c r="B2976" s="130"/>
      <c r="C2976" s="131"/>
      <c r="D2976" s="112" t="str">
        <f>_xlfn.XLOOKUP(Table1[[#This Row],[Service]],Validation!$A$2:$A$15,Validation!$B$2:$B$15,"",0,1)</f>
        <v/>
      </c>
      <c r="E2976" s="131"/>
      <c r="F2976" s="132"/>
      <c r="G2976" s="133"/>
      <c r="H2976" s="134"/>
      <c r="I2976" s="131"/>
      <c r="J2976" s="131"/>
      <c r="K2976" s="131"/>
      <c r="L2976" s="135">
        <f>Table1[[#This Row],[Per Unit Price]]*MAX(1,Table1[[#This Row],[Qty of Units]])*MAX(1,Table1[[#This Row],['#NCMs Served / FTEs Employed]])*MAX(1,Table1[[#This Row],[Duration of Service]])</f>
        <v>0</v>
      </c>
      <c r="M2976" s="131"/>
      <c r="N2976" s="133"/>
    </row>
    <row r="2977" spans="1:14" x14ac:dyDescent="0.25">
      <c r="A2977" s="130"/>
      <c r="B2977" s="130"/>
      <c r="C2977" s="131"/>
      <c r="D2977" s="112" t="str">
        <f>_xlfn.XLOOKUP(Table1[[#This Row],[Service]],Validation!$A$2:$A$15,Validation!$B$2:$B$15,"",0,1)</f>
        <v/>
      </c>
      <c r="E2977" s="131"/>
      <c r="F2977" s="132"/>
      <c r="G2977" s="133"/>
      <c r="H2977" s="134"/>
      <c r="I2977" s="131"/>
      <c r="J2977" s="131"/>
      <c r="K2977" s="131"/>
      <c r="L2977" s="135">
        <f>Table1[[#This Row],[Per Unit Price]]*MAX(1,Table1[[#This Row],[Qty of Units]])*MAX(1,Table1[[#This Row],['#NCMs Served / FTEs Employed]])*MAX(1,Table1[[#This Row],[Duration of Service]])</f>
        <v>0</v>
      </c>
      <c r="M2977" s="131"/>
      <c r="N2977" s="133"/>
    </row>
    <row r="2978" spans="1:14" x14ac:dyDescent="0.25">
      <c r="A2978" s="130"/>
      <c r="B2978" s="130"/>
      <c r="C2978" s="131"/>
      <c r="D2978" s="112" t="str">
        <f>_xlfn.XLOOKUP(Table1[[#This Row],[Service]],Validation!$A$2:$A$15,Validation!$B$2:$B$15,"",0,1)</f>
        <v/>
      </c>
      <c r="E2978" s="131"/>
      <c r="F2978" s="132"/>
      <c r="G2978" s="133"/>
      <c r="H2978" s="134"/>
      <c r="I2978" s="131"/>
      <c r="J2978" s="131"/>
      <c r="K2978" s="131"/>
      <c r="L2978" s="135">
        <f>Table1[[#This Row],[Per Unit Price]]*MAX(1,Table1[[#This Row],[Qty of Units]])*MAX(1,Table1[[#This Row],['#NCMs Served / FTEs Employed]])*MAX(1,Table1[[#This Row],[Duration of Service]])</f>
        <v>0</v>
      </c>
      <c r="M2978" s="131"/>
      <c r="N2978" s="133"/>
    </row>
    <row r="2979" spans="1:14" x14ac:dyDescent="0.25">
      <c r="A2979" s="130"/>
      <c r="B2979" s="130"/>
      <c r="C2979" s="131"/>
      <c r="D2979" s="112" t="str">
        <f>_xlfn.XLOOKUP(Table1[[#This Row],[Service]],Validation!$A$2:$A$15,Validation!$B$2:$B$15,"",0,1)</f>
        <v/>
      </c>
      <c r="E2979" s="131"/>
      <c r="F2979" s="132"/>
      <c r="G2979" s="133"/>
      <c r="H2979" s="134"/>
      <c r="I2979" s="131"/>
      <c r="J2979" s="131"/>
      <c r="K2979" s="131"/>
      <c r="L2979" s="135">
        <f>Table1[[#This Row],[Per Unit Price]]*MAX(1,Table1[[#This Row],[Qty of Units]])*MAX(1,Table1[[#This Row],['#NCMs Served / FTEs Employed]])*MAX(1,Table1[[#This Row],[Duration of Service]])</f>
        <v>0</v>
      </c>
      <c r="M2979" s="131"/>
      <c r="N2979" s="133"/>
    </row>
    <row r="2980" spans="1:14" x14ac:dyDescent="0.25">
      <c r="A2980" s="130"/>
      <c r="B2980" s="130"/>
      <c r="C2980" s="131"/>
      <c r="D2980" s="112" t="str">
        <f>_xlfn.XLOOKUP(Table1[[#This Row],[Service]],Validation!$A$2:$A$15,Validation!$B$2:$B$15,"",0,1)</f>
        <v/>
      </c>
      <c r="E2980" s="131"/>
      <c r="F2980" s="132"/>
      <c r="G2980" s="133"/>
      <c r="H2980" s="134"/>
      <c r="I2980" s="131"/>
      <c r="J2980" s="131"/>
      <c r="K2980" s="131"/>
      <c r="L2980" s="135">
        <f>Table1[[#This Row],[Per Unit Price]]*MAX(1,Table1[[#This Row],[Qty of Units]])*MAX(1,Table1[[#This Row],['#NCMs Served / FTEs Employed]])*MAX(1,Table1[[#This Row],[Duration of Service]])</f>
        <v>0</v>
      </c>
      <c r="M2980" s="131"/>
      <c r="N2980" s="133"/>
    </row>
    <row r="2981" spans="1:14" x14ac:dyDescent="0.25">
      <c r="A2981" s="130"/>
      <c r="B2981" s="130"/>
      <c r="C2981" s="131"/>
      <c r="D2981" s="112" t="str">
        <f>_xlfn.XLOOKUP(Table1[[#This Row],[Service]],Validation!$A$2:$A$15,Validation!$B$2:$B$15,"",0,1)</f>
        <v/>
      </c>
      <c r="E2981" s="131"/>
      <c r="F2981" s="132"/>
      <c r="G2981" s="133"/>
      <c r="H2981" s="134"/>
      <c r="I2981" s="131"/>
      <c r="J2981" s="131"/>
      <c r="K2981" s="131"/>
      <c r="L2981" s="135">
        <f>Table1[[#This Row],[Per Unit Price]]*MAX(1,Table1[[#This Row],[Qty of Units]])*MAX(1,Table1[[#This Row],['#NCMs Served / FTEs Employed]])*MAX(1,Table1[[#This Row],[Duration of Service]])</f>
        <v>0</v>
      </c>
      <c r="M2981" s="131"/>
      <c r="N2981" s="133"/>
    </row>
    <row r="2982" spans="1:14" x14ac:dyDescent="0.25">
      <c r="A2982" s="130"/>
      <c r="B2982" s="130"/>
      <c r="C2982" s="131"/>
      <c r="D2982" s="112" t="str">
        <f>_xlfn.XLOOKUP(Table1[[#This Row],[Service]],Validation!$A$2:$A$15,Validation!$B$2:$B$15,"",0,1)</f>
        <v/>
      </c>
      <c r="E2982" s="131"/>
      <c r="F2982" s="132"/>
      <c r="G2982" s="133"/>
      <c r="H2982" s="134"/>
      <c r="I2982" s="131"/>
      <c r="J2982" s="131"/>
      <c r="K2982" s="131"/>
      <c r="L2982" s="135">
        <f>Table1[[#This Row],[Per Unit Price]]*MAX(1,Table1[[#This Row],[Qty of Units]])*MAX(1,Table1[[#This Row],['#NCMs Served / FTEs Employed]])*MAX(1,Table1[[#This Row],[Duration of Service]])</f>
        <v>0</v>
      </c>
      <c r="M2982" s="131"/>
      <c r="N2982" s="133"/>
    </row>
    <row r="2983" spans="1:14" x14ac:dyDescent="0.25">
      <c r="A2983" s="130"/>
      <c r="B2983" s="130"/>
      <c r="C2983" s="131"/>
      <c r="D2983" s="112" t="str">
        <f>_xlfn.XLOOKUP(Table1[[#This Row],[Service]],Validation!$A$2:$A$15,Validation!$B$2:$B$15,"",0,1)</f>
        <v/>
      </c>
      <c r="E2983" s="131"/>
      <c r="F2983" s="132"/>
      <c r="G2983" s="133"/>
      <c r="H2983" s="134"/>
      <c r="I2983" s="131"/>
      <c r="J2983" s="131"/>
      <c r="K2983" s="131"/>
      <c r="L2983" s="135">
        <f>Table1[[#This Row],[Per Unit Price]]*MAX(1,Table1[[#This Row],[Qty of Units]])*MAX(1,Table1[[#This Row],['#NCMs Served / FTEs Employed]])*MAX(1,Table1[[#This Row],[Duration of Service]])</f>
        <v>0</v>
      </c>
      <c r="M2983" s="131"/>
      <c r="N2983" s="133"/>
    </row>
    <row r="2984" spans="1:14" x14ac:dyDescent="0.25">
      <c r="A2984" s="130"/>
      <c r="B2984" s="130"/>
      <c r="C2984" s="131"/>
      <c r="D2984" s="112" t="str">
        <f>_xlfn.XLOOKUP(Table1[[#This Row],[Service]],Validation!$A$2:$A$15,Validation!$B$2:$B$15,"",0,1)</f>
        <v/>
      </c>
      <c r="E2984" s="131"/>
      <c r="F2984" s="132"/>
      <c r="G2984" s="133"/>
      <c r="H2984" s="134"/>
      <c r="I2984" s="131"/>
      <c r="J2984" s="131"/>
      <c r="K2984" s="131"/>
      <c r="L2984" s="135">
        <f>Table1[[#This Row],[Per Unit Price]]*MAX(1,Table1[[#This Row],[Qty of Units]])*MAX(1,Table1[[#This Row],['#NCMs Served / FTEs Employed]])*MAX(1,Table1[[#This Row],[Duration of Service]])</f>
        <v>0</v>
      </c>
      <c r="M2984" s="131"/>
      <c r="N2984" s="133"/>
    </row>
    <row r="2985" spans="1:14" x14ac:dyDescent="0.25">
      <c r="A2985" s="130"/>
      <c r="B2985" s="130"/>
      <c r="C2985" s="131"/>
      <c r="D2985" s="112" t="str">
        <f>_xlfn.XLOOKUP(Table1[[#This Row],[Service]],Validation!$A$2:$A$15,Validation!$B$2:$B$15,"",0,1)</f>
        <v/>
      </c>
      <c r="E2985" s="131"/>
      <c r="F2985" s="132"/>
      <c r="G2985" s="133"/>
      <c r="H2985" s="134"/>
      <c r="I2985" s="131"/>
      <c r="J2985" s="131"/>
      <c r="K2985" s="131"/>
      <c r="L2985" s="135">
        <f>Table1[[#This Row],[Per Unit Price]]*MAX(1,Table1[[#This Row],[Qty of Units]])*MAX(1,Table1[[#This Row],['#NCMs Served / FTEs Employed]])*MAX(1,Table1[[#This Row],[Duration of Service]])</f>
        <v>0</v>
      </c>
      <c r="M2985" s="131"/>
      <c r="N2985" s="133"/>
    </row>
    <row r="2986" spans="1:14" x14ac:dyDescent="0.25">
      <c r="A2986" s="130"/>
      <c r="B2986" s="130"/>
      <c r="C2986" s="131"/>
      <c r="D2986" s="112" t="str">
        <f>_xlfn.XLOOKUP(Table1[[#This Row],[Service]],Validation!$A$2:$A$15,Validation!$B$2:$B$15,"",0,1)</f>
        <v/>
      </c>
      <c r="E2986" s="131"/>
      <c r="F2986" s="132"/>
      <c r="G2986" s="133"/>
      <c r="H2986" s="134"/>
      <c r="I2986" s="131"/>
      <c r="J2986" s="131"/>
      <c r="K2986" s="131"/>
      <c r="L2986" s="135">
        <f>Table1[[#This Row],[Per Unit Price]]*MAX(1,Table1[[#This Row],[Qty of Units]])*MAX(1,Table1[[#This Row],['#NCMs Served / FTEs Employed]])*MAX(1,Table1[[#This Row],[Duration of Service]])</f>
        <v>0</v>
      </c>
      <c r="M2986" s="131"/>
      <c r="N2986" s="133"/>
    </row>
    <row r="2987" spans="1:14" x14ac:dyDescent="0.25">
      <c r="A2987" s="130"/>
      <c r="B2987" s="130"/>
      <c r="C2987" s="131"/>
      <c r="D2987" s="112" t="str">
        <f>_xlfn.XLOOKUP(Table1[[#This Row],[Service]],Validation!$A$2:$A$15,Validation!$B$2:$B$15,"",0,1)</f>
        <v/>
      </c>
      <c r="E2987" s="131"/>
      <c r="F2987" s="132"/>
      <c r="G2987" s="133"/>
      <c r="H2987" s="134"/>
      <c r="I2987" s="131"/>
      <c r="J2987" s="131"/>
      <c r="K2987" s="131"/>
      <c r="L2987" s="135">
        <f>Table1[[#This Row],[Per Unit Price]]*MAX(1,Table1[[#This Row],[Qty of Units]])*MAX(1,Table1[[#This Row],['#NCMs Served / FTEs Employed]])*MAX(1,Table1[[#This Row],[Duration of Service]])</f>
        <v>0</v>
      </c>
      <c r="M2987" s="131"/>
      <c r="N2987" s="133"/>
    </row>
    <row r="2988" spans="1:14" x14ac:dyDescent="0.25">
      <c r="A2988" s="130"/>
      <c r="B2988" s="130"/>
      <c r="C2988" s="131"/>
      <c r="D2988" s="112" t="str">
        <f>_xlfn.XLOOKUP(Table1[[#This Row],[Service]],Validation!$A$2:$A$15,Validation!$B$2:$B$15,"",0,1)</f>
        <v/>
      </c>
      <c r="E2988" s="131"/>
      <c r="F2988" s="132"/>
      <c r="G2988" s="133"/>
      <c r="H2988" s="134"/>
      <c r="I2988" s="131"/>
      <c r="J2988" s="131"/>
      <c r="K2988" s="131"/>
      <c r="L2988" s="135">
        <f>Table1[[#This Row],[Per Unit Price]]*MAX(1,Table1[[#This Row],[Qty of Units]])*MAX(1,Table1[[#This Row],['#NCMs Served / FTEs Employed]])*MAX(1,Table1[[#This Row],[Duration of Service]])</f>
        <v>0</v>
      </c>
      <c r="M2988" s="131"/>
      <c r="N2988" s="133"/>
    </row>
    <row r="2989" spans="1:14" x14ac:dyDescent="0.25">
      <c r="A2989" s="130"/>
      <c r="B2989" s="130"/>
      <c r="C2989" s="131"/>
      <c r="D2989" s="112" t="str">
        <f>_xlfn.XLOOKUP(Table1[[#This Row],[Service]],Validation!$A$2:$A$15,Validation!$B$2:$B$15,"",0,1)</f>
        <v/>
      </c>
      <c r="E2989" s="131"/>
      <c r="F2989" s="132"/>
      <c r="G2989" s="133"/>
      <c r="H2989" s="134"/>
      <c r="I2989" s="131"/>
      <c r="J2989" s="131"/>
      <c r="K2989" s="131"/>
      <c r="L2989" s="135">
        <f>Table1[[#This Row],[Per Unit Price]]*MAX(1,Table1[[#This Row],[Qty of Units]])*MAX(1,Table1[[#This Row],['#NCMs Served / FTEs Employed]])*MAX(1,Table1[[#This Row],[Duration of Service]])</f>
        <v>0</v>
      </c>
      <c r="M2989" s="131"/>
      <c r="N2989" s="133"/>
    </row>
    <row r="2990" spans="1:14" x14ac:dyDescent="0.25">
      <c r="A2990" s="130"/>
      <c r="B2990" s="130"/>
      <c r="C2990" s="131"/>
      <c r="D2990" s="112" t="str">
        <f>_xlfn.XLOOKUP(Table1[[#This Row],[Service]],Validation!$A$2:$A$15,Validation!$B$2:$B$15,"",0,1)</f>
        <v/>
      </c>
      <c r="E2990" s="131"/>
      <c r="F2990" s="132"/>
      <c r="G2990" s="133"/>
      <c r="H2990" s="134"/>
      <c r="I2990" s="131"/>
      <c r="J2990" s="131"/>
      <c r="K2990" s="131"/>
      <c r="L2990" s="135">
        <f>Table1[[#This Row],[Per Unit Price]]*MAX(1,Table1[[#This Row],[Qty of Units]])*MAX(1,Table1[[#This Row],['#NCMs Served / FTEs Employed]])*MAX(1,Table1[[#This Row],[Duration of Service]])</f>
        <v>0</v>
      </c>
      <c r="M2990" s="131"/>
      <c r="N2990" s="133"/>
    </row>
    <row r="2991" spans="1:14" x14ac:dyDescent="0.25">
      <c r="A2991" s="130"/>
      <c r="B2991" s="130"/>
      <c r="C2991" s="131"/>
      <c r="D2991" s="112" t="str">
        <f>_xlfn.XLOOKUP(Table1[[#This Row],[Service]],Validation!$A$2:$A$15,Validation!$B$2:$B$15,"",0,1)</f>
        <v/>
      </c>
      <c r="E2991" s="131"/>
      <c r="F2991" s="132"/>
      <c r="G2991" s="133"/>
      <c r="H2991" s="134"/>
      <c r="I2991" s="131"/>
      <c r="J2991" s="131"/>
      <c r="K2991" s="131"/>
      <c r="L2991" s="135">
        <f>Table1[[#This Row],[Per Unit Price]]*MAX(1,Table1[[#This Row],[Qty of Units]])*MAX(1,Table1[[#This Row],['#NCMs Served / FTEs Employed]])*MAX(1,Table1[[#This Row],[Duration of Service]])</f>
        <v>0</v>
      </c>
      <c r="M2991" s="131"/>
      <c r="N2991" s="133"/>
    </row>
    <row r="2992" spans="1:14" x14ac:dyDescent="0.25">
      <c r="A2992" s="130"/>
      <c r="B2992" s="130"/>
      <c r="C2992" s="131"/>
      <c r="D2992" s="112" t="str">
        <f>_xlfn.XLOOKUP(Table1[[#This Row],[Service]],Validation!$A$2:$A$15,Validation!$B$2:$B$15,"",0,1)</f>
        <v/>
      </c>
      <c r="E2992" s="131"/>
      <c r="F2992" s="132"/>
      <c r="G2992" s="133"/>
      <c r="H2992" s="134"/>
      <c r="I2992" s="131"/>
      <c r="J2992" s="131"/>
      <c r="K2992" s="131"/>
      <c r="L2992" s="135">
        <f>Table1[[#This Row],[Per Unit Price]]*MAX(1,Table1[[#This Row],[Qty of Units]])*MAX(1,Table1[[#This Row],['#NCMs Served / FTEs Employed]])*MAX(1,Table1[[#This Row],[Duration of Service]])</f>
        <v>0</v>
      </c>
      <c r="M2992" s="131"/>
      <c r="N2992" s="133"/>
    </row>
    <row r="2993" spans="1:14" x14ac:dyDescent="0.25">
      <c r="A2993" s="130"/>
      <c r="B2993" s="130"/>
      <c r="C2993" s="131"/>
      <c r="D2993" s="112" t="str">
        <f>_xlfn.XLOOKUP(Table1[[#This Row],[Service]],Validation!$A$2:$A$15,Validation!$B$2:$B$15,"",0,1)</f>
        <v/>
      </c>
      <c r="E2993" s="131"/>
      <c r="F2993" s="132"/>
      <c r="G2993" s="133"/>
      <c r="H2993" s="134"/>
      <c r="I2993" s="131"/>
      <c r="J2993" s="131"/>
      <c r="K2993" s="131"/>
      <c r="L2993" s="135">
        <f>Table1[[#This Row],[Per Unit Price]]*MAX(1,Table1[[#This Row],[Qty of Units]])*MAX(1,Table1[[#This Row],['#NCMs Served / FTEs Employed]])*MAX(1,Table1[[#This Row],[Duration of Service]])</f>
        <v>0</v>
      </c>
      <c r="M2993" s="131"/>
      <c r="N2993" s="133"/>
    </row>
    <row r="2994" spans="1:14" x14ac:dyDescent="0.25">
      <c r="A2994" s="130"/>
      <c r="B2994" s="130"/>
      <c r="C2994" s="131"/>
      <c r="D2994" s="112" t="str">
        <f>_xlfn.XLOOKUP(Table1[[#This Row],[Service]],Validation!$A$2:$A$15,Validation!$B$2:$B$15,"",0,1)</f>
        <v/>
      </c>
      <c r="E2994" s="131"/>
      <c r="F2994" s="132"/>
      <c r="G2994" s="133"/>
      <c r="H2994" s="134"/>
      <c r="I2994" s="131"/>
      <c r="J2994" s="131"/>
      <c r="K2994" s="131"/>
      <c r="L2994" s="135">
        <f>Table1[[#This Row],[Per Unit Price]]*MAX(1,Table1[[#This Row],[Qty of Units]])*MAX(1,Table1[[#This Row],['#NCMs Served / FTEs Employed]])*MAX(1,Table1[[#This Row],[Duration of Service]])</f>
        <v>0</v>
      </c>
      <c r="M2994" s="131"/>
      <c r="N2994" s="133"/>
    </row>
    <row r="2995" spans="1:14" x14ac:dyDescent="0.25">
      <c r="A2995" s="130"/>
      <c r="B2995" s="130"/>
      <c r="C2995" s="131"/>
      <c r="D2995" s="112" t="str">
        <f>_xlfn.XLOOKUP(Table1[[#This Row],[Service]],Validation!$A$2:$A$15,Validation!$B$2:$B$15,"",0,1)</f>
        <v/>
      </c>
      <c r="E2995" s="131"/>
      <c r="F2995" s="132"/>
      <c r="G2995" s="133"/>
      <c r="H2995" s="134"/>
      <c r="I2995" s="131"/>
      <c r="J2995" s="131"/>
      <c r="K2995" s="131"/>
      <c r="L2995" s="135">
        <f>Table1[[#This Row],[Per Unit Price]]*MAX(1,Table1[[#This Row],[Qty of Units]])*MAX(1,Table1[[#This Row],['#NCMs Served / FTEs Employed]])*MAX(1,Table1[[#This Row],[Duration of Service]])</f>
        <v>0</v>
      </c>
      <c r="M2995" s="131"/>
      <c r="N2995" s="133"/>
    </row>
    <row r="2996" spans="1:14" x14ac:dyDescent="0.25">
      <c r="A2996" s="130"/>
      <c r="B2996" s="130"/>
      <c r="C2996" s="131"/>
      <c r="D2996" s="112" t="str">
        <f>_xlfn.XLOOKUP(Table1[[#This Row],[Service]],Validation!$A$2:$A$15,Validation!$B$2:$B$15,"",0,1)</f>
        <v/>
      </c>
      <c r="E2996" s="131"/>
      <c r="F2996" s="132"/>
      <c r="G2996" s="133"/>
      <c r="H2996" s="134"/>
      <c r="I2996" s="131"/>
      <c r="J2996" s="131"/>
      <c r="K2996" s="131"/>
      <c r="L2996" s="135">
        <f>Table1[[#This Row],[Per Unit Price]]*MAX(1,Table1[[#This Row],[Qty of Units]])*MAX(1,Table1[[#This Row],['#NCMs Served / FTEs Employed]])*MAX(1,Table1[[#This Row],[Duration of Service]])</f>
        <v>0</v>
      </c>
      <c r="M2996" s="131"/>
      <c r="N2996" s="133"/>
    </row>
    <row r="2997" spans="1:14" x14ac:dyDescent="0.25">
      <c r="A2997" s="130"/>
      <c r="B2997" s="130"/>
      <c r="C2997" s="131"/>
      <c r="D2997" s="112" t="str">
        <f>_xlfn.XLOOKUP(Table1[[#This Row],[Service]],Validation!$A$2:$A$15,Validation!$B$2:$B$15,"",0,1)</f>
        <v/>
      </c>
      <c r="E2997" s="131"/>
      <c r="F2997" s="132"/>
      <c r="G2997" s="133"/>
      <c r="H2997" s="134"/>
      <c r="I2997" s="131"/>
      <c r="J2997" s="131"/>
      <c r="K2997" s="131"/>
      <c r="L2997" s="135">
        <f>Table1[[#This Row],[Per Unit Price]]*MAX(1,Table1[[#This Row],[Qty of Units]])*MAX(1,Table1[[#This Row],['#NCMs Served / FTEs Employed]])*MAX(1,Table1[[#This Row],[Duration of Service]])</f>
        <v>0</v>
      </c>
      <c r="M2997" s="131"/>
      <c r="N2997" s="133"/>
    </row>
    <row r="2998" spans="1:14" x14ac:dyDescent="0.25">
      <c r="A2998" s="130"/>
      <c r="B2998" s="130"/>
      <c r="C2998" s="131"/>
      <c r="D2998" s="112" t="str">
        <f>_xlfn.XLOOKUP(Table1[[#This Row],[Service]],Validation!$A$2:$A$15,Validation!$B$2:$B$15,"",0,1)</f>
        <v/>
      </c>
      <c r="E2998" s="131"/>
      <c r="F2998" s="132"/>
      <c r="G2998" s="133"/>
      <c r="H2998" s="134"/>
      <c r="I2998" s="131"/>
      <c r="J2998" s="131"/>
      <c r="K2998" s="131"/>
      <c r="L2998" s="135">
        <f>Table1[[#This Row],[Per Unit Price]]*MAX(1,Table1[[#This Row],[Qty of Units]])*MAX(1,Table1[[#This Row],['#NCMs Served / FTEs Employed]])*MAX(1,Table1[[#This Row],[Duration of Service]])</f>
        <v>0</v>
      </c>
      <c r="M2998" s="131"/>
      <c r="N2998" s="133"/>
    </row>
    <row r="2999" spans="1:14" x14ac:dyDescent="0.25">
      <c r="A2999" s="130"/>
      <c r="B2999" s="130"/>
      <c r="C2999" s="131"/>
      <c r="D2999" s="112" t="str">
        <f>_xlfn.XLOOKUP(Table1[[#This Row],[Service]],Validation!$A$2:$A$15,Validation!$B$2:$B$15,"",0,1)</f>
        <v/>
      </c>
      <c r="E2999" s="131"/>
      <c r="F2999" s="132"/>
      <c r="G2999" s="133"/>
      <c r="H2999" s="134"/>
      <c r="I2999" s="131"/>
      <c r="J2999" s="131"/>
      <c r="K2999" s="131"/>
      <c r="L2999" s="135">
        <f>Table1[[#This Row],[Per Unit Price]]*MAX(1,Table1[[#This Row],[Qty of Units]])*MAX(1,Table1[[#This Row],['#NCMs Served / FTEs Employed]])*MAX(1,Table1[[#This Row],[Duration of Service]])</f>
        <v>0</v>
      </c>
      <c r="M2999" s="131"/>
      <c r="N2999" s="133"/>
    </row>
    <row r="3000" spans="1:14" x14ac:dyDescent="0.25">
      <c r="A3000" s="130"/>
      <c r="B3000" s="130"/>
      <c r="C3000" s="131"/>
      <c r="D3000" s="112" t="str">
        <f>_xlfn.XLOOKUP(Table1[[#This Row],[Service]],Validation!$A$2:$A$15,Validation!$B$2:$B$15,"",0,1)</f>
        <v/>
      </c>
      <c r="E3000" s="131"/>
      <c r="F3000" s="132"/>
      <c r="G3000" s="133"/>
      <c r="H3000" s="134"/>
      <c r="I3000" s="131"/>
      <c r="J3000" s="131"/>
      <c r="K3000" s="131"/>
      <c r="L3000" s="135">
        <f>Table1[[#This Row],[Per Unit Price]]*MAX(1,Table1[[#This Row],[Qty of Units]])*MAX(1,Table1[[#This Row],['#NCMs Served / FTEs Employed]])*MAX(1,Table1[[#This Row],[Duration of Service]])</f>
        <v>0</v>
      </c>
      <c r="M3000" s="131"/>
      <c r="N3000" s="133"/>
    </row>
    <row r="3001" spans="1:14" x14ac:dyDescent="0.25">
      <c r="A3001" s="130"/>
      <c r="B3001" s="130"/>
      <c r="C3001" s="131"/>
      <c r="D3001" s="112" t="str">
        <f>_xlfn.XLOOKUP(Table1[[#This Row],[Service]],Validation!$A$2:$A$15,Validation!$B$2:$B$15,"",0,1)</f>
        <v/>
      </c>
      <c r="E3001" s="131"/>
      <c r="F3001" s="132"/>
      <c r="G3001" s="133"/>
      <c r="H3001" s="134"/>
      <c r="I3001" s="131"/>
      <c r="J3001" s="131"/>
      <c r="K3001" s="131"/>
      <c r="L3001" s="135">
        <f>Table1[[#This Row],[Per Unit Price]]*MAX(1,Table1[[#This Row],[Qty of Units]])*MAX(1,Table1[[#This Row],['#NCMs Served / FTEs Employed]])*MAX(1,Table1[[#This Row],[Duration of Service]])</f>
        <v>0</v>
      </c>
      <c r="M3001" s="131"/>
      <c r="N3001" s="133"/>
    </row>
    <row r="3002" spans="1:14" x14ac:dyDescent="0.25">
      <c r="A3002" s="130"/>
      <c r="B3002" s="130"/>
      <c r="C3002" s="131"/>
      <c r="D3002" s="112" t="str">
        <f>_xlfn.XLOOKUP(Table1[[#This Row],[Service]],Validation!$A$2:$A$15,Validation!$B$2:$B$15,"",0,1)</f>
        <v/>
      </c>
      <c r="E3002" s="131"/>
      <c r="F3002" s="132"/>
      <c r="G3002" s="133"/>
      <c r="H3002" s="134"/>
      <c r="I3002" s="131"/>
      <c r="J3002" s="131"/>
      <c r="K3002" s="131"/>
      <c r="L3002" s="135">
        <f>Table1[[#This Row],[Per Unit Price]]*MAX(1,Table1[[#This Row],[Qty of Units]])*MAX(1,Table1[[#This Row],['#NCMs Served / FTEs Employed]])*MAX(1,Table1[[#This Row],[Duration of Service]])</f>
        <v>0</v>
      </c>
      <c r="M3002" s="131"/>
      <c r="N3002" s="133"/>
    </row>
    <row r="3003" spans="1:14" x14ac:dyDescent="0.25">
      <c r="A3003" s="130"/>
      <c r="B3003" s="130"/>
      <c r="C3003" s="131"/>
      <c r="D3003" s="112" t="str">
        <f>_xlfn.XLOOKUP(Table1[[#This Row],[Service]],Validation!$A$2:$A$15,Validation!$B$2:$B$15,"",0,1)</f>
        <v/>
      </c>
      <c r="E3003" s="131"/>
      <c r="F3003" s="132"/>
      <c r="G3003" s="133"/>
      <c r="H3003" s="134"/>
      <c r="I3003" s="131"/>
      <c r="J3003" s="131"/>
      <c r="K3003" s="131"/>
      <c r="L3003" s="135">
        <f>Table1[[#This Row],[Per Unit Price]]*MAX(1,Table1[[#This Row],[Qty of Units]])*MAX(1,Table1[[#This Row],['#NCMs Served / FTEs Employed]])*MAX(1,Table1[[#This Row],[Duration of Service]])</f>
        <v>0</v>
      </c>
      <c r="M3003" s="131"/>
      <c r="N3003" s="133"/>
    </row>
    <row r="3004" spans="1:14" x14ac:dyDescent="0.25">
      <c r="A3004" s="130"/>
      <c r="B3004" s="130"/>
      <c r="C3004" s="131"/>
      <c r="D3004" s="112" t="str">
        <f>_xlfn.XLOOKUP(Table1[[#This Row],[Service]],Validation!$A$2:$A$15,Validation!$B$2:$B$15,"",0,1)</f>
        <v/>
      </c>
      <c r="E3004" s="131"/>
      <c r="F3004" s="132"/>
      <c r="G3004" s="133"/>
      <c r="H3004" s="134"/>
      <c r="I3004" s="131"/>
      <c r="J3004" s="131"/>
      <c r="K3004" s="131"/>
      <c r="L3004" s="135">
        <f>Table1[[#This Row],[Per Unit Price]]*MAX(1,Table1[[#This Row],[Qty of Units]])*MAX(1,Table1[[#This Row],['#NCMs Served / FTEs Employed]])*MAX(1,Table1[[#This Row],[Duration of Service]])</f>
        <v>0</v>
      </c>
      <c r="M3004" s="131"/>
      <c r="N3004" s="133"/>
    </row>
    <row r="3005" spans="1:14" x14ac:dyDescent="0.25">
      <c r="A3005" s="130"/>
      <c r="B3005" s="130"/>
      <c r="C3005" s="131"/>
      <c r="D3005" s="112" t="str">
        <f>_xlfn.XLOOKUP(Table1[[#This Row],[Service]],Validation!$A$2:$A$15,Validation!$B$2:$B$15,"",0,1)</f>
        <v/>
      </c>
      <c r="E3005" s="131"/>
      <c r="F3005" s="132"/>
      <c r="G3005" s="133"/>
      <c r="H3005" s="134"/>
      <c r="I3005" s="131"/>
      <c r="J3005" s="131"/>
      <c r="K3005" s="131"/>
      <c r="L3005" s="135">
        <f>Table1[[#This Row],[Per Unit Price]]*MAX(1,Table1[[#This Row],[Qty of Units]])*MAX(1,Table1[[#This Row],['#NCMs Served / FTEs Employed]])*MAX(1,Table1[[#This Row],[Duration of Service]])</f>
        <v>0</v>
      </c>
      <c r="M3005" s="131"/>
      <c r="N3005" s="133"/>
    </row>
    <row r="3006" spans="1:14" x14ac:dyDescent="0.25">
      <c r="A3006" s="130"/>
      <c r="B3006" s="130"/>
      <c r="C3006" s="131"/>
      <c r="D3006" s="112" t="str">
        <f>_xlfn.XLOOKUP(Table1[[#This Row],[Service]],Validation!$A$2:$A$15,Validation!$B$2:$B$15,"",0,1)</f>
        <v/>
      </c>
      <c r="E3006" s="131"/>
      <c r="F3006" s="132"/>
      <c r="G3006" s="133"/>
      <c r="H3006" s="134"/>
      <c r="I3006" s="131"/>
      <c r="J3006" s="131"/>
      <c r="K3006" s="131"/>
      <c r="L3006" s="135">
        <f>Table1[[#This Row],[Per Unit Price]]*MAX(1,Table1[[#This Row],[Qty of Units]])*MAX(1,Table1[[#This Row],['#NCMs Served / FTEs Employed]])*MAX(1,Table1[[#This Row],[Duration of Service]])</f>
        <v>0</v>
      </c>
      <c r="M3006" s="131"/>
      <c r="N3006" s="133"/>
    </row>
    <row r="3007" spans="1:14" x14ac:dyDescent="0.25">
      <c r="A3007" s="130"/>
      <c r="B3007" s="130"/>
      <c r="C3007" s="131"/>
      <c r="D3007" s="112" t="str">
        <f>_xlfn.XLOOKUP(Table1[[#This Row],[Service]],Validation!$A$2:$A$15,Validation!$B$2:$B$15,"",0,1)</f>
        <v/>
      </c>
      <c r="E3007" s="131"/>
      <c r="F3007" s="132"/>
      <c r="G3007" s="133"/>
      <c r="H3007" s="134"/>
      <c r="I3007" s="131"/>
      <c r="J3007" s="131"/>
      <c r="K3007" s="131"/>
      <c r="L3007" s="135">
        <f>Table1[[#This Row],[Per Unit Price]]*MAX(1,Table1[[#This Row],[Qty of Units]])*MAX(1,Table1[[#This Row],['#NCMs Served / FTEs Employed]])*MAX(1,Table1[[#This Row],[Duration of Service]])</f>
        <v>0</v>
      </c>
      <c r="M3007" s="131"/>
      <c r="N3007" s="133"/>
    </row>
    <row r="3008" spans="1:14" x14ac:dyDescent="0.25">
      <c r="A3008" s="130"/>
      <c r="B3008" s="130"/>
      <c r="C3008" s="131"/>
      <c r="D3008" s="112" t="str">
        <f>_xlfn.XLOOKUP(Table1[[#This Row],[Service]],Validation!$A$2:$A$15,Validation!$B$2:$B$15,"",0,1)</f>
        <v/>
      </c>
      <c r="E3008" s="131"/>
      <c r="F3008" s="132"/>
      <c r="G3008" s="133"/>
      <c r="H3008" s="134"/>
      <c r="I3008" s="131"/>
      <c r="J3008" s="131"/>
      <c r="K3008" s="131"/>
      <c r="L3008" s="135">
        <f>Table1[[#This Row],[Per Unit Price]]*MAX(1,Table1[[#This Row],[Qty of Units]])*MAX(1,Table1[[#This Row],['#NCMs Served / FTEs Employed]])*MAX(1,Table1[[#This Row],[Duration of Service]])</f>
        <v>0</v>
      </c>
      <c r="M3008" s="131"/>
      <c r="N3008" s="133"/>
    </row>
    <row r="3009" spans="1:14" x14ac:dyDescent="0.25">
      <c r="A3009" s="130"/>
      <c r="B3009" s="130"/>
      <c r="C3009" s="131"/>
      <c r="D3009" s="112" t="str">
        <f>_xlfn.XLOOKUP(Table1[[#This Row],[Service]],Validation!$A$2:$A$15,Validation!$B$2:$B$15,"",0,1)</f>
        <v/>
      </c>
      <c r="E3009" s="131"/>
      <c r="F3009" s="132"/>
      <c r="G3009" s="133"/>
      <c r="H3009" s="134"/>
      <c r="I3009" s="131"/>
      <c r="J3009" s="131"/>
      <c r="K3009" s="131"/>
      <c r="L3009" s="135">
        <f>Table1[[#This Row],[Per Unit Price]]*MAX(1,Table1[[#This Row],[Qty of Units]])*MAX(1,Table1[[#This Row],['#NCMs Served / FTEs Employed]])*MAX(1,Table1[[#This Row],[Duration of Service]])</f>
        <v>0</v>
      </c>
      <c r="M3009" s="131"/>
      <c r="N3009" s="133"/>
    </row>
    <row r="3010" spans="1:14" x14ac:dyDescent="0.25">
      <c r="A3010" s="130"/>
      <c r="B3010" s="130"/>
      <c r="C3010" s="131"/>
      <c r="D3010" s="112" t="str">
        <f>_xlfn.XLOOKUP(Table1[[#This Row],[Service]],Validation!$A$2:$A$15,Validation!$B$2:$B$15,"",0,1)</f>
        <v/>
      </c>
      <c r="E3010" s="131"/>
      <c r="F3010" s="132"/>
      <c r="G3010" s="133"/>
      <c r="H3010" s="134"/>
      <c r="I3010" s="131"/>
      <c r="J3010" s="131"/>
      <c r="K3010" s="131"/>
      <c r="L3010" s="135">
        <f>Table1[[#This Row],[Per Unit Price]]*MAX(1,Table1[[#This Row],[Qty of Units]])*MAX(1,Table1[[#This Row],['#NCMs Served / FTEs Employed]])*MAX(1,Table1[[#This Row],[Duration of Service]])</f>
        <v>0</v>
      </c>
      <c r="M3010" s="131"/>
      <c r="N3010" s="133"/>
    </row>
    <row r="3011" spans="1:14" x14ac:dyDescent="0.25">
      <c r="A3011" s="130"/>
      <c r="B3011" s="130"/>
      <c r="C3011" s="131"/>
      <c r="D3011" s="112" t="str">
        <f>_xlfn.XLOOKUP(Table1[[#This Row],[Service]],Validation!$A$2:$A$15,Validation!$B$2:$B$15,"",0,1)</f>
        <v/>
      </c>
      <c r="E3011" s="131"/>
      <c r="F3011" s="132"/>
      <c r="G3011" s="133"/>
      <c r="H3011" s="134"/>
      <c r="I3011" s="131"/>
      <c r="J3011" s="131"/>
      <c r="K3011" s="131"/>
      <c r="L3011" s="135">
        <f>Table1[[#This Row],[Per Unit Price]]*MAX(1,Table1[[#This Row],[Qty of Units]])*MAX(1,Table1[[#This Row],['#NCMs Served / FTEs Employed]])*MAX(1,Table1[[#This Row],[Duration of Service]])</f>
        <v>0</v>
      </c>
      <c r="M3011" s="131"/>
      <c r="N3011" s="133"/>
    </row>
    <row r="3012" spans="1:14" x14ac:dyDescent="0.25">
      <c r="A3012" s="130"/>
      <c r="B3012" s="130"/>
      <c r="C3012" s="131"/>
      <c r="D3012" s="112" t="str">
        <f>_xlfn.XLOOKUP(Table1[[#This Row],[Service]],Validation!$A$2:$A$15,Validation!$B$2:$B$15,"",0,1)</f>
        <v/>
      </c>
      <c r="E3012" s="131"/>
      <c r="F3012" s="132"/>
      <c r="G3012" s="133"/>
      <c r="H3012" s="134"/>
      <c r="I3012" s="131"/>
      <c r="J3012" s="131"/>
      <c r="K3012" s="131"/>
      <c r="L3012" s="135">
        <f>Table1[[#This Row],[Per Unit Price]]*MAX(1,Table1[[#This Row],[Qty of Units]])*MAX(1,Table1[[#This Row],['#NCMs Served / FTEs Employed]])*MAX(1,Table1[[#This Row],[Duration of Service]])</f>
        <v>0</v>
      </c>
      <c r="M3012" s="131"/>
      <c r="N3012" s="133"/>
    </row>
    <row r="3013" spans="1:14" x14ac:dyDescent="0.25">
      <c r="A3013" s="130"/>
      <c r="B3013" s="130"/>
      <c r="C3013" s="131"/>
      <c r="D3013" s="112" t="str">
        <f>_xlfn.XLOOKUP(Table1[[#This Row],[Service]],Validation!$A$2:$A$15,Validation!$B$2:$B$15,"",0,1)</f>
        <v/>
      </c>
      <c r="E3013" s="131"/>
      <c r="F3013" s="132"/>
      <c r="G3013" s="133"/>
      <c r="H3013" s="134"/>
      <c r="I3013" s="131"/>
      <c r="J3013" s="131"/>
      <c r="K3013" s="131"/>
      <c r="L3013" s="135">
        <f>Table1[[#This Row],[Per Unit Price]]*MAX(1,Table1[[#This Row],[Qty of Units]])*MAX(1,Table1[[#This Row],['#NCMs Served / FTEs Employed]])*MAX(1,Table1[[#This Row],[Duration of Service]])</f>
        <v>0</v>
      </c>
      <c r="M3013" s="131"/>
      <c r="N3013" s="133"/>
    </row>
    <row r="3014" spans="1:14" x14ac:dyDescent="0.25">
      <c r="A3014" s="130"/>
      <c r="B3014" s="130"/>
      <c r="C3014" s="131"/>
      <c r="D3014" s="112" t="str">
        <f>_xlfn.XLOOKUP(Table1[[#This Row],[Service]],Validation!$A$2:$A$15,Validation!$B$2:$B$15,"",0,1)</f>
        <v/>
      </c>
      <c r="E3014" s="131"/>
      <c r="F3014" s="132"/>
      <c r="G3014" s="133"/>
      <c r="H3014" s="134"/>
      <c r="I3014" s="131"/>
      <c r="J3014" s="131"/>
      <c r="K3014" s="131"/>
      <c r="L3014" s="135">
        <f>Table1[[#This Row],[Per Unit Price]]*MAX(1,Table1[[#This Row],[Qty of Units]])*MAX(1,Table1[[#This Row],['#NCMs Served / FTEs Employed]])*MAX(1,Table1[[#This Row],[Duration of Service]])</f>
        <v>0</v>
      </c>
      <c r="M3014" s="131"/>
      <c r="N3014" s="133"/>
    </row>
    <row r="3015" spans="1:14" x14ac:dyDescent="0.25">
      <c r="A3015" s="130"/>
      <c r="B3015" s="130"/>
      <c r="C3015" s="131"/>
      <c r="D3015" s="112" t="str">
        <f>_xlfn.XLOOKUP(Table1[[#This Row],[Service]],Validation!$A$2:$A$15,Validation!$B$2:$B$15,"",0,1)</f>
        <v/>
      </c>
      <c r="E3015" s="131"/>
      <c r="F3015" s="132"/>
      <c r="G3015" s="133"/>
      <c r="H3015" s="134"/>
      <c r="I3015" s="131"/>
      <c r="J3015" s="131"/>
      <c r="K3015" s="131"/>
      <c r="L3015" s="135">
        <f>Table1[[#This Row],[Per Unit Price]]*MAX(1,Table1[[#This Row],[Qty of Units]])*MAX(1,Table1[[#This Row],['#NCMs Served / FTEs Employed]])*MAX(1,Table1[[#This Row],[Duration of Service]])</f>
        <v>0</v>
      </c>
      <c r="M3015" s="131"/>
      <c r="N3015" s="133"/>
    </row>
    <row r="3016" spans="1:14" x14ac:dyDescent="0.25">
      <c r="A3016" s="130"/>
      <c r="B3016" s="130"/>
      <c r="C3016" s="131"/>
      <c r="D3016" s="112" t="str">
        <f>_xlfn.XLOOKUP(Table1[[#This Row],[Service]],Validation!$A$2:$A$15,Validation!$B$2:$B$15,"",0,1)</f>
        <v/>
      </c>
      <c r="E3016" s="131"/>
      <c r="F3016" s="132"/>
      <c r="G3016" s="133"/>
      <c r="H3016" s="134"/>
      <c r="I3016" s="131"/>
      <c r="J3016" s="131"/>
      <c r="K3016" s="131"/>
      <c r="L3016" s="135">
        <f>Table1[[#This Row],[Per Unit Price]]*MAX(1,Table1[[#This Row],[Qty of Units]])*MAX(1,Table1[[#This Row],['#NCMs Served / FTEs Employed]])*MAX(1,Table1[[#This Row],[Duration of Service]])</f>
        <v>0</v>
      </c>
      <c r="M3016" s="131"/>
      <c r="N3016" s="133"/>
    </row>
    <row r="3017" spans="1:14" x14ac:dyDescent="0.25">
      <c r="A3017" s="130"/>
      <c r="B3017" s="130"/>
      <c r="C3017" s="131"/>
      <c r="D3017" s="112" t="str">
        <f>_xlfn.XLOOKUP(Table1[[#This Row],[Service]],Validation!$A$2:$A$15,Validation!$B$2:$B$15,"",0,1)</f>
        <v/>
      </c>
      <c r="E3017" s="131"/>
      <c r="F3017" s="132"/>
      <c r="G3017" s="133"/>
      <c r="H3017" s="134"/>
      <c r="I3017" s="131"/>
      <c r="J3017" s="131"/>
      <c r="K3017" s="131"/>
      <c r="L3017" s="135">
        <f>Table1[[#This Row],[Per Unit Price]]*MAX(1,Table1[[#This Row],[Qty of Units]])*MAX(1,Table1[[#This Row],['#NCMs Served / FTEs Employed]])*MAX(1,Table1[[#This Row],[Duration of Service]])</f>
        <v>0</v>
      </c>
      <c r="M3017" s="131"/>
      <c r="N3017" s="133"/>
    </row>
    <row r="3018" spans="1:14" x14ac:dyDescent="0.25">
      <c r="A3018" s="130"/>
      <c r="B3018" s="130"/>
      <c r="C3018" s="131"/>
      <c r="D3018" s="112" t="str">
        <f>_xlfn.XLOOKUP(Table1[[#This Row],[Service]],Validation!$A$2:$A$15,Validation!$B$2:$B$15,"",0,1)</f>
        <v/>
      </c>
      <c r="E3018" s="131"/>
      <c r="F3018" s="132"/>
      <c r="G3018" s="133"/>
      <c r="H3018" s="134"/>
      <c r="I3018" s="131"/>
      <c r="J3018" s="131"/>
      <c r="K3018" s="131"/>
      <c r="L3018" s="135">
        <f>Table1[[#This Row],[Per Unit Price]]*MAX(1,Table1[[#This Row],[Qty of Units]])*MAX(1,Table1[[#This Row],['#NCMs Served / FTEs Employed]])*MAX(1,Table1[[#This Row],[Duration of Service]])</f>
        <v>0</v>
      </c>
      <c r="M3018" s="131"/>
      <c r="N3018" s="133"/>
    </row>
    <row r="3019" spans="1:14" x14ac:dyDescent="0.25">
      <c r="A3019" s="130"/>
      <c r="B3019" s="130"/>
      <c r="C3019" s="131"/>
      <c r="D3019" s="112" t="str">
        <f>_xlfn.XLOOKUP(Table1[[#This Row],[Service]],Validation!$A$2:$A$15,Validation!$B$2:$B$15,"",0,1)</f>
        <v/>
      </c>
      <c r="E3019" s="131"/>
      <c r="F3019" s="132"/>
      <c r="G3019" s="133"/>
      <c r="H3019" s="134"/>
      <c r="I3019" s="131"/>
      <c r="J3019" s="131"/>
      <c r="K3019" s="131"/>
      <c r="L3019" s="135">
        <f>Table1[[#This Row],[Per Unit Price]]*MAX(1,Table1[[#This Row],[Qty of Units]])*MAX(1,Table1[[#This Row],['#NCMs Served / FTEs Employed]])*MAX(1,Table1[[#This Row],[Duration of Service]])</f>
        <v>0</v>
      </c>
      <c r="M3019" s="131"/>
      <c r="N3019" s="133"/>
    </row>
    <row r="3020" spans="1:14" x14ac:dyDescent="0.25">
      <c r="A3020" s="130"/>
      <c r="B3020" s="130"/>
      <c r="C3020" s="131"/>
      <c r="D3020" s="112" t="str">
        <f>_xlfn.XLOOKUP(Table1[[#This Row],[Service]],Validation!$A$2:$A$15,Validation!$B$2:$B$15,"",0,1)</f>
        <v/>
      </c>
      <c r="E3020" s="131"/>
      <c r="F3020" s="132"/>
      <c r="G3020" s="133"/>
      <c r="H3020" s="134"/>
      <c r="I3020" s="131"/>
      <c r="J3020" s="131"/>
      <c r="K3020" s="131"/>
      <c r="L3020" s="135">
        <f>Table1[[#This Row],[Per Unit Price]]*MAX(1,Table1[[#This Row],[Qty of Units]])*MAX(1,Table1[[#This Row],['#NCMs Served / FTEs Employed]])*MAX(1,Table1[[#This Row],[Duration of Service]])</f>
        <v>0</v>
      </c>
      <c r="M3020" s="131"/>
      <c r="N3020" s="133"/>
    </row>
    <row r="3021" spans="1:14" x14ac:dyDescent="0.25">
      <c r="A3021" s="130"/>
      <c r="B3021" s="130"/>
      <c r="C3021" s="131"/>
      <c r="D3021" s="112" t="str">
        <f>_xlfn.XLOOKUP(Table1[[#This Row],[Service]],Validation!$A$2:$A$15,Validation!$B$2:$B$15,"",0,1)</f>
        <v/>
      </c>
      <c r="E3021" s="131"/>
      <c r="F3021" s="132"/>
      <c r="G3021" s="133"/>
      <c r="H3021" s="134"/>
      <c r="I3021" s="131"/>
      <c r="J3021" s="131"/>
      <c r="K3021" s="131"/>
      <c r="L3021" s="135">
        <f>Table1[[#This Row],[Per Unit Price]]*MAX(1,Table1[[#This Row],[Qty of Units]])*MAX(1,Table1[[#This Row],['#NCMs Served / FTEs Employed]])*MAX(1,Table1[[#This Row],[Duration of Service]])</f>
        <v>0</v>
      </c>
      <c r="M3021" s="131"/>
      <c r="N3021" s="133"/>
    </row>
    <row r="3022" spans="1:14" x14ac:dyDescent="0.25">
      <c r="A3022" s="130"/>
      <c r="B3022" s="130"/>
      <c r="C3022" s="131"/>
      <c r="D3022" s="112" t="str">
        <f>_xlfn.XLOOKUP(Table1[[#This Row],[Service]],Validation!$A$2:$A$15,Validation!$B$2:$B$15,"",0,1)</f>
        <v/>
      </c>
      <c r="E3022" s="131"/>
      <c r="F3022" s="132"/>
      <c r="G3022" s="133"/>
      <c r="H3022" s="134"/>
      <c r="I3022" s="131"/>
      <c r="J3022" s="131"/>
      <c r="K3022" s="131"/>
      <c r="L3022" s="135">
        <f>Table1[[#This Row],[Per Unit Price]]*MAX(1,Table1[[#This Row],[Qty of Units]])*MAX(1,Table1[[#This Row],['#NCMs Served / FTEs Employed]])*MAX(1,Table1[[#This Row],[Duration of Service]])</f>
        <v>0</v>
      </c>
      <c r="M3022" s="131"/>
      <c r="N3022" s="133"/>
    </row>
    <row r="3023" spans="1:14" x14ac:dyDescent="0.25">
      <c r="A3023" s="130"/>
      <c r="B3023" s="130"/>
      <c r="C3023" s="131"/>
      <c r="D3023" s="112" t="str">
        <f>_xlfn.XLOOKUP(Table1[[#This Row],[Service]],Validation!$A$2:$A$15,Validation!$B$2:$B$15,"",0,1)</f>
        <v/>
      </c>
      <c r="E3023" s="131"/>
      <c r="F3023" s="132"/>
      <c r="G3023" s="133"/>
      <c r="H3023" s="134"/>
      <c r="I3023" s="131"/>
      <c r="J3023" s="131"/>
      <c r="K3023" s="131"/>
      <c r="L3023" s="135">
        <f>Table1[[#This Row],[Per Unit Price]]*MAX(1,Table1[[#This Row],[Qty of Units]])*MAX(1,Table1[[#This Row],['#NCMs Served / FTEs Employed]])*MAX(1,Table1[[#This Row],[Duration of Service]])</f>
        <v>0</v>
      </c>
      <c r="M3023" s="131"/>
      <c r="N3023" s="133"/>
    </row>
    <row r="3024" spans="1:14" x14ac:dyDescent="0.25">
      <c r="A3024" s="130"/>
      <c r="B3024" s="130"/>
      <c r="C3024" s="131"/>
      <c r="D3024" s="112" t="str">
        <f>_xlfn.XLOOKUP(Table1[[#This Row],[Service]],Validation!$A$2:$A$15,Validation!$B$2:$B$15,"",0,1)</f>
        <v/>
      </c>
      <c r="E3024" s="131"/>
      <c r="F3024" s="132"/>
      <c r="G3024" s="133"/>
      <c r="H3024" s="134"/>
      <c r="I3024" s="131"/>
      <c r="J3024" s="131"/>
      <c r="K3024" s="131"/>
      <c r="L3024" s="135">
        <f>Table1[[#This Row],[Per Unit Price]]*MAX(1,Table1[[#This Row],[Qty of Units]])*MAX(1,Table1[[#This Row],['#NCMs Served / FTEs Employed]])*MAX(1,Table1[[#This Row],[Duration of Service]])</f>
        <v>0</v>
      </c>
      <c r="M3024" s="131"/>
      <c r="N3024" s="133"/>
    </row>
    <row r="3025" spans="1:14" x14ac:dyDescent="0.25">
      <c r="A3025" s="130"/>
      <c r="B3025" s="130"/>
      <c r="C3025" s="131"/>
      <c r="D3025" s="112" t="str">
        <f>_xlfn.XLOOKUP(Table1[[#This Row],[Service]],Validation!$A$2:$A$15,Validation!$B$2:$B$15,"",0,1)</f>
        <v/>
      </c>
      <c r="E3025" s="131"/>
      <c r="F3025" s="132"/>
      <c r="G3025" s="133"/>
      <c r="H3025" s="134"/>
      <c r="I3025" s="131"/>
      <c r="J3025" s="131"/>
      <c r="K3025" s="131"/>
      <c r="L3025" s="135">
        <f>Table1[[#This Row],[Per Unit Price]]*MAX(1,Table1[[#This Row],[Qty of Units]])*MAX(1,Table1[[#This Row],['#NCMs Served / FTEs Employed]])*MAX(1,Table1[[#This Row],[Duration of Service]])</f>
        <v>0</v>
      </c>
      <c r="M3025" s="131"/>
      <c r="N3025" s="133"/>
    </row>
    <row r="3026" spans="1:14" x14ac:dyDescent="0.25">
      <c r="A3026" s="130"/>
      <c r="B3026" s="130"/>
      <c r="C3026" s="131"/>
      <c r="D3026" s="112" t="str">
        <f>_xlfn.XLOOKUP(Table1[[#This Row],[Service]],Validation!$A$2:$A$15,Validation!$B$2:$B$15,"",0,1)</f>
        <v/>
      </c>
      <c r="E3026" s="131"/>
      <c r="F3026" s="132"/>
      <c r="G3026" s="133"/>
      <c r="H3026" s="134"/>
      <c r="I3026" s="131"/>
      <c r="J3026" s="131"/>
      <c r="K3026" s="131"/>
      <c r="L3026" s="135">
        <f>Table1[[#This Row],[Per Unit Price]]*MAX(1,Table1[[#This Row],[Qty of Units]])*MAX(1,Table1[[#This Row],['#NCMs Served / FTEs Employed]])*MAX(1,Table1[[#This Row],[Duration of Service]])</f>
        <v>0</v>
      </c>
      <c r="M3026" s="131"/>
      <c r="N3026" s="133"/>
    </row>
    <row r="3027" spans="1:14" x14ac:dyDescent="0.25">
      <c r="A3027" s="130"/>
      <c r="B3027" s="130"/>
      <c r="C3027" s="131"/>
      <c r="D3027" s="112" t="str">
        <f>_xlfn.XLOOKUP(Table1[[#This Row],[Service]],Validation!$A$2:$A$15,Validation!$B$2:$B$15,"",0,1)</f>
        <v/>
      </c>
      <c r="E3027" s="131"/>
      <c r="F3027" s="132"/>
      <c r="G3027" s="133"/>
      <c r="H3027" s="134"/>
      <c r="I3027" s="131"/>
      <c r="J3027" s="131"/>
      <c r="K3027" s="131"/>
      <c r="L3027" s="135">
        <f>Table1[[#This Row],[Per Unit Price]]*MAX(1,Table1[[#This Row],[Qty of Units]])*MAX(1,Table1[[#This Row],['#NCMs Served / FTEs Employed]])*MAX(1,Table1[[#This Row],[Duration of Service]])</f>
        <v>0</v>
      </c>
      <c r="M3027" s="131"/>
      <c r="N3027" s="133"/>
    </row>
    <row r="3028" spans="1:14" x14ac:dyDescent="0.25">
      <c r="A3028" s="130"/>
      <c r="B3028" s="130"/>
      <c r="C3028" s="131"/>
      <c r="D3028" s="112" t="str">
        <f>_xlfn.XLOOKUP(Table1[[#This Row],[Service]],Validation!$A$2:$A$15,Validation!$B$2:$B$15,"",0,1)</f>
        <v/>
      </c>
      <c r="E3028" s="131"/>
      <c r="F3028" s="132"/>
      <c r="G3028" s="133"/>
      <c r="H3028" s="134"/>
      <c r="I3028" s="131"/>
      <c r="J3028" s="131"/>
      <c r="K3028" s="131"/>
      <c r="L3028" s="135">
        <f>Table1[[#This Row],[Per Unit Price]]*MAX(1,Table1[[#This Row],[Qty of Units]])*MAX(1,Table1[[#This Row],['#NCMs Served / FTEs Employed]])*MAX(1,Table1[[#This Row],[Duration of Service]])</f>
        <v>0</v>
      </c>
      <c r="M3028" s="131"/>
      <c r="N3028" s="133"/>
    </row>
    <row r="3029" spans="1:14" x14ac:dyDescent="0.25">
      <c r="A3029" s="130"/>
      <c r="B3029" s="130"/>
      <c r="C3029" s="131"/>
      <c r="D3029" s="112" t="str">
        <f>_xlfn.XLOOKUP(Table1[[#This Row],[Service]],Validation!$A$2:$A$15,Validation!$B$2:$B$15,"",0,1)</f>
        <v/>
      </c>
      <c r="E3029" s="131"/>
      <c r="F3029" s="132"/>
      <c r="G3029" s="133"/>
      <c r="H3029" s="134"/>
      <c r="I3029" s="131"/>
      <c r="J3029" s="131"/>
      <c r="K3029" s="131"/>
      <c r="L3029" s="135">
        <f>Table1[[#This Row],[Per Unit Price]]*MAX(1,Table1[[#This Row],[Qty of Units]])*MAX(1,Table1[[#This Row],['#NCMs Served / FTEs Employed]])*MAX(1,Table1[[#This Row],[Duration of Service]])</f>
        <v>0</v>
      </c>
      <c r="M3029" s="131"/>
      <c r="N3029" s="133"/>
    </row>
    <row r="3030" spans="1:14" x14ac:dyDescent="0.25">
      <c r="A3030" s="130"/>
      <c r="B3030" s="130"/>
      <c r="C3030" s="131"/>
      <c r="D3030" s="112" t="str">
        <f>_xlfn.XLOOKUP(Table1[[#This Row],[Service]],Validation!$A$2:$A$15,Validation!$B$2:$B$15,"",0,1)</f>
        <v/>
      </c>
      <c r="E3030" s="131"/>
      <c r="F3030" s="132"/>
      <c r="G3030" s="133"/>
      <c r="H3030" s="134"/>
      <c r="I3030" s="131"/>
      <c r="J3030" s="131"/>
      <c r="K3030" s="131"/>
      <c r="L3030" s="135">
        <f>Table1[[#This Row],[Per Unit Price]]*MAX(1,Table1[[#This Row],[Qty of Units]])*MAX(1,Table1[[#This Row],['#NCMs Served / FTEs Employed]])*MAX(1,Table1[[#This Row],[Duration of Service]])</f>
        <v>0</v>
      </c>
      <c r="M3030" s="131"/>
      <c r="N3030" s="133"/>
    </row>
    <row r="3031" spans="1:14" x14ac:dyDescent="0.25">
      <c r="A3031" s="130"/>
      <c r="B3031" s="130"/>
      <c r="C3031" s="131"/>
      <c r="D3031" s="112" t="str">
        <f>_xlfn.XLOOKUP(Table1[[#This Row],[Service]],Validation!$A$2:$A$15,Validation!$B$2:$B$15,"",0,1)</f>
        <v/>
      </c>
      <c r="E3031" s="131"/>
      <c r="F3031" s="132"/>
      <c r="G3031" s="133"/>
      <c r="H3031" s="134"/>
      <c r="I3031" s="131"/>
      <c r="J3031" s="131"/>
      <c r="K3031" s="131"/>
      <c r="L3031" s="135">
        <f>Table1[[#This Row],[Per Unit Price]]*MAX(1,Table1[[#This Row],[Qty of Units]])*MAX(1,Table1[[#This Row],['#NCMs Served / FTEs Employed]])*MAX(1,Table1[[#This Row],[Duration of Service]])</f>
        <v>0</v>
      </c>
      <c r="M3031" s="131"/>
      <c r="N3031" s="133"/>
    </row>
    <row r="3032" spans="1:14" x14ac:dyDescent="0.25">
      <c r="A3032" s="130"/>
      <c r="B3032" s="130"/>
      <c r="C3032" s="131"/>
      <c r="D3032" s="112" t="str">
        <f>_xlfn.XLOOKUP(Table1[[#This Row],[Service]],Validation!$A$2:$A$15,Validation!$B$2:$B$15,"",0,1)</f>
        <v/>
      </c>
      <c r="E3032" s="131"/>
      <c r="F3032" s="132"/>
      <c r="G3032" s="133"/>
      <c r="H3032" s="134"/>
      <c r="I3032" s="131"/>
      <c r="J3032" s="131"/>
      <c r="K3032" s="131"/>
      <c r="L3032" s="135">
        <f>Table1[[#This Row],[Per Unit Price]]*MAX(1,Table1[[#This Row],[Qty of Units]])*MAX(1,Table1[[#This Row],['#NCMs Served / FTEs Employed]])*MAX(1,Table1[[#This Row],[Duration of Service]])</f>
        <v>0</v>
      </c>
      <c r="M3032" s="131"/>
      <c r="N3032" s="133"/>
    </row>
    <row r="3033" spans="1:14" x14ac:dyDescent="0.25">
      <c r="A3033" s="130"/>
      <c r="B3033" s="130"/>
      <c r="C3033" s="131"/>
      <c r="D3033" s="112" t="str">
        <f>_xlfn.XLOOKUP(Table1[[#This Row],[Service]],Validation!$A$2:$A$15,Validation!$B$2:$B$15,"",0,1)</f>
        <v/>
      </c>
      <c r="E3033" s="131"/>
      <c r="F3033" s="132"/>
      <c r="G3033" s="133"/>
      <c r="H3033" s="134"/>
      <c r="I3033" s="131"/>
      <c r="J3033" s="131"/>
      <c r="K3033" s="131"/>
      <c r="L3033" s="135">
        <f>Table1[[#This Row],[Per Unit Price]]*MAX(1,Table1[[#This Row],[Qty of Units]])*MAX(1,Table1[[#This Row],['#NCMs Served / FTEs Employed]])*MAX(1,Table1[[#This Row],[Duration of Service]])</f>
        <v>0</v>
      </c>
      <c r="M3033" s="131"/>
      <c r="N3033" s="133"/>
    </row>
    <row r="3034" spans="1:14" x14ac:dyDescent="0.25">
      <c r="A3034" s="130"/>
      <c r="B3034" s="130"/>
      <c r="C3034" s="131"/>
      <c r="D3034" s="112" t="str">
        <f>_xlfn.XLOOKUP(Table1[[#This Row],[Service]],Validation!$A$2:$A$15,Validation!$B$2:$B$15,"",0,1)</f>
        <v/>
      </c>
      <c r="E3034" s="131"/>
      <c r="F3034" s="132"/>
      <c r="G3034" s="133"/>
      <c r="H3034" s="134"/>
      <c r="I3034" s="131"/>
      <c r="J3034" s="131"/>
      <c r="K3034" s="131"/>
      <c r="L3034" s="135">
        <f>Table1[[#This Row],[Per Unit Price]]*MAX(1,Table1[[#This Row],[Qty of Units]])*MAX(1,Table1[[#This Row],['#NCMs Served / FTEs Employed]])*MAX(1,Table1[[#This Row],[Duration of Service]])</f>
        <v>0</v>
      </c>
      <c r="M3034" s="131"/>
      <c r="N3034" s="133"/>
    </row>
    <row r="3035" spans="1:14" x14ac:dyDescent="0.25">
      <c r="A3035" s="130"/>
      <c r="B3035" s="130"/>
      <c r="C3035" s="131"/>
      <c r="D3035" s="112" t="str">
        <f>_xlfn.XLOOKUP(Table1[[#This Row],[Service]],Validation!$A$2:$A$15,Validation!$B$2:$B$15,"",0,1)</f>
        <v/>
      </c>
      <c r="E3035" s="131"/>
      <c r="F3035" s="132"/>
      <c r="G3035" s="133"/>
      <c r="H3035" s="134"/>
      <c r="I3035" s="131"/>
      <c r="J3035" s="131"/>
      <c r="K3035" s="131"/>
      <c r="L3035" s="135">
        <f>Table1[[#This Row],[Per Unit Price]]*MAX(1,Table1[[#This Row],[Qty of Units]])*MAX(1,Table1[[#This Row],['#NCMs Served / FTEs Employed]])*MAX(1,Table1[[#This Row],[Duration of Service]])</f>
        <v>0</v>
      </c>
      <c r="M3035" s="131"/>
      <c r="N3035" s="133"/>
    </row>
    <row r="3036" spans="1:14" x14ac:dyDescent="0.25">
      <c r="A3036" s="130"/>
      <c r="B3036" s="130"/>
      <c r="C3036" s="131"/>
      <c r="D3036" s="112" t="str">
        <f>_xlfn.XLOOKUP(Table1[[#This Row],[Service]],Validation!$A$2:$A$15,Validation!$B$2:$B$15,"",0,1)</f>
        <v/>
      </c>
      <c r="E3036" s="131"/>
      <c r="F3036" s="132"/>
      <c r="G3036" s="133"/>
      <c r="H3036" s="134"/>
      <c r="I3036" s="131"/>
      <c r="J3036" s="131"/>
      <c r="K3036" s="131"/>
      <c r="L3036" s="135">
        <f>Table1[[#This Row],[Per Unit Price]]*MAX(1,Table1[[#This Row],[Qty of Units]])*MAX(1,Table1[[#This Row],['#NCMs Served / FTEs Employed]])*MAX(1,Table1[[#This Row],[Duration of Service]])</f>
        <v>0</v>
      </c>
      <c r="M3036" s="131"/>
      <c r="N3036" s="133"/>
    </row>
    <row r="3037" spans="1:14" x14ac:dyDescent="0.25">
      <c r="A3037" s="130"/>
      <c r="B3037" s="130"/>
      <c r="C3037" s="131"/>
      <c r="D3037" s="112" t="str">
        <f>_xlfn.XLOOKUP(Table1[[#This Row],[Service]],Validation!$A$2:$A$15,Validation!$B$2:$B$15,"",0,1)</f>
        <v/>
      </c>
      <c r="E3037" s="131"/>
      <c r="F3037" s="132"/>
      <c r="G3037" s="133"/>
      <c r="H3037" s="134"/>
      <c r="I3037" s="131"/>
      <c r="J3037" s="131"/>
      <c r="K3037" s="131"/>
      <c r="L3037" s="135">
        <f>Table1[[#This Row],[Per Unit Price]]*MAX(1,Table1[[#This Row],[Qty of Units]])*MAX(1,Table1[[#This Row],['#NCMs Served / FTEs Employed]])*MAX(1,Table1[[#This Row],[Duration of Service]])</f>
        <v>0</v>
      </c>
      <c r="M3037" s="131"/>
      <c r="N3037" s="133"/>
    </row>
    <row r="3038" spans="1:14" x14ac:dyDescent="0.25">
      <c r="A3038" s="130"/>
      <c r="B3038" s="130"/>
      <c r="C3038" s="131"/>
      <c r="D3038" s="112" t="str">
        <f>_xlfn.XLOOKUP(Table1[[#This Row],[Service]],Validation!$A$2:$A$15,Validation!$B$2:$B$15,"",0,1)</f>
        <v/>
      </c>
      <c r="E3038" s="131"/>
      <c r="F3038" s="132"/>
      <c r="G3038" s="133"/>
      <c r="H3038" s="134"/>
      <c r="I3038" s="131"/>
      <c r="J3038" s="131"/>
      <c r="K3038" s="131"/>
      <c r="L3038" s="135">
        <f>Table1[[#This Row],[Per Unit Price]]*MAX(1,Table1[[#This Row],[Qty of Units]])*MAX(1,Table1[[#This Row],['#NCMs Served / FTEs Employed]])*MAX(1,Table1[[#This Row],[Duration of Service]])</f>
        <v>0</v>
      </c>
      <c r="M3038" s="131"/>
      <c r="N3038" s="133"/>
    </row>
    <row r="3039" spans="1:14" x14ac:dyDescent="0.25">
      <c r="A3039" s="130"/>
      <c r="B3039" s="130"/>
      <c r="C3039" s="131"/>
      <c r="D3039" s="112" t="str">
        <f>_xlfn.XLOOKUP(Table1[[#This Row],[Service]],Validation!$A$2:$A$15,Validation!$B$2:$B$15,"",0,1)</f>
        <v/>
      </c>
      <c r="E3039" s="131"/>
      <c r="F3039" s="132"/>
      <c r="G3039" s="133"/>
      <c r="H3039" s="134"/>
      <c r="I3039" s="131"/>
      <c r="J3039" s="131"/>
      <c r="K3039" s="131"/>
      <c r="L3039" s="135">
        <f>Table1[[#This Row],[Per Unit Price]]*MAX(1,Table1[[#This Row],[Qty of Units]])*MAX(1,Table1[[#This Row],['#NCMs Served / FTEs Employed]])*MAX(1,Table1[[#This Row],[Duration of Service]])</f>
        <v>0</v>
      </c>
      <c r="M3039" s="131"/>
      <c r="N3039" s="133"/>
    </row>
    <row r="3040" spans="1:14" x14ac:dyDescent="0.25">
      <c r="A3040" s="130"/>
      <c r="B3040" s="130"/>
      <c r="C3040" s="131"/>
      <c r="D3040" s="112" t="str">
        <f>_xlfn.XLOOKUP(Table1[[#This Row],[Service]],Validation!$A$2:$A$15,Validation!$B$2:$B$15,"",0,1)</f>
        <v/>
      </c>
      <c r="E3040" s="131"/>
      <c r="F3040" s="132"/>
      <c r="G3040" s="133"/>
      <c r="H3040" s="134"/>
      <c r="I3040" s="131"/>
      <c r="J3040" s="131"/>
      <c r="K3040" s="131"/>
      <c r="L3040" s="135">
        <f>Table1[[#This Row],[Per Unit Price]]*MAX(1,Table1[[#This Row],[Qty of Units]])*MAX(1,Table1[[#This Row],['#NCMs Served / FTEs Employed]])*MAX(1,Table1[[#This Row],[Duration of Service]])</f>
        <v>0</v>
      </c>
      <c r="M3040" s="131"/>
      <c r="N3040" s="133"/>
    </row>
    <row r="3041" spans="1:14" x14ac:dyDescent="0.25">
      <c r="A3041" s="130"/>
      <c r="B3041" s="130"/>
      <c r="C3041" s="131"/>
      <c r="D3041" s="112" t="str">
        <f>_xlfn.XLOOKUP(Table1[[#This Row],[Service]],Validation!$A$2:$A$15,Validation!$B$2:$B$15,"",0,1)</f>
        <v/>
      </c>
      <c r="E3041" s="131"/>
      <c r="F3041" s="132"/>
      <c r="G3041" s="133"/>
      <c r="H3041" s="134"/>
      <c r="I3041" s="131"/>
      <c r="J3041" s="131"/>
      <c r="K3041" s="131"/>
      <c r="L3041" s="135">
        <f>Table1[[#This Row],[Per Unit Price]]*MAX(1,Table1[[#This Row],[Qty of Units]])*MAX(1,Table1[[#This Row],['#NCMs Served / FTEs Employed]])*MAX(1,Table1[[#This Row],[Duration of Service]])</f>
        <v>0</v>
      </c>
      <c r="M3041" s="131"/>
      <c r="N3041" s="133"/>
    </row>
    <row r="3042" spans="1:14" x14ac:dyDescent="0.25">
      <c r="A3042" s="130"/>
      <c r="B3042" s="130"/>
      <c r="C3042" s="131"/>
      <c r="D3042" s="112" t="str">
        <f>_xlfn.XLOOKUP(Table1[[#This Row],[Service]],Validation!$A$2:$A$15,Validation!$B$2:$B$15,"",0,1)</f>
        <v/>
      </c>
      <c r="E3042" s="131"/>
      <c r="F3042" s="132"/>
      <c r="G3042" s="133"/>
      <c r="H3042" s="134"/>
      <c r="I3042" s="131"/>
      <c r="J3042" s="131"/>
      <c r="K3042" s="131"/>
      <c r="L3042" s="135">
        <f>Table1[[#This Row],[Per Unit Price]]*MAX(1,Table1[[#This Row],[Qty of Units]])*MAX(1,Table1[[#This Row],['#NCMs Served / FTEs Employed]])*MAX(1,Table1[[#This Row],[Duration of Service]])</f>
        <v>0</v>
      </c>
      <c r="M3042" s="131"/>
      <c r="N3042" s="133"/>
    </row>
    <row r="3043" spans="1:14" x14ac:dyDescent="0.25">
      <c r="A3043" s="130"/>
      <c r="B3043" s="130"/>
      <c r="C3043" s="131"/>
      <c r="D3043" s="112" t="str">
        <f>_xlfn.XLOOKUP(Table1[[#This Row],[Service]],Validation!$A$2:$A$15,Validation!$B$2:$B$15,"",0,1)</f>
        <v/>
      </c>
      <c r="E3043" s="131"/>
      <c r="F3043" s="132"/>
      <c r="G3043" s="133"/>
      <c r="H3043" s="134"/>
      <c r="I3043" s="131"/>
      <c r="J3043" s="131"/>
      <c r="K3043" s="131"/>
      <c r="L3043" s="135">
        <f>Table1[[#This Row],[Per Unit Price]]*MAX(1,Table1[[#This Row],[Qty of Units]])*MAX(1,Table1[[#This Row],['#NCMs Served / FTEs Employed]])*MAX(1,Table1[[#This Row],[Duration of Service]])</f>
        <v>0</v>
      </c>
      <c r="M3043" s="131"/>
      <c r="N3043" s="133"/>
    </row>
    <row r="3044" spans="1:14" x14ac:dyDescent="0.25">
      <c r="A3044" s="130"/>
      <c r="B3044" s="130"/>
      <c r="C3044" s="131"/>
      <c r="D3044" s="112" t="str">
        <f>_xlfn.XLOOKUP(Table1[[#This Row],[Service]],Validation!$A$2:$A$15,Validation!$B$2:$B$15,"",0,1)</f>
        <v/>
      </c>
      <c r="E3044" s="131"/>
      <c r="F3044" s="132"/>
      <c r="G3044" s="133"/>
      <c r="H3044" s="134"/>
      <c r="I3044" s="131"/>
      <c r="J3044" s="131"/>
      <c r="K3044" s="131"/>
      <c r="L3044" s="135">
        <f>Table1[[#This Row],[Per Unit Price]]*MAX(1,Table1[[#This Row],[Qty of Units]])*MAX(1,Table1[[#This Row],['#NCMs Served / FTEs Employed]])*MAX(1,Table1[[#This Row],[Duration of Service]])</f>
        <v>0</v>
      </c>
      <c r="M3044" s="131"/>
      <c r="N3044" s="133"/>
    </row>
    <row r="3045" spans="1:14" x14ac:dyDescent="0.25">
      <c r="A3045" s="130"/>
      <c r="B3045" s="130"/>
      <c r="C3045" s="131"/>
      <c r="D3045" s="112" t="str">
        <f>_xlfn.XLOOKUP(Table1[[#This Row],[Service]],Validation!$A$2:$A$15,Validation!$B$2:$B$15,"",0,1)</f>
        <v/>
      </c>
      <c r="E3045" s="131"/>
      <c r="F3045" s="132"/>
      <c r="G3045" s="133"/>
      <c r="H3045" s="134"/>
      <c r="I3045" s="131"/>
      <c r="J3045" s="131"/>
      <c r="K3045" s="131"/>
      <c r="L3045" s="135">
        <f>Table1[[#This Row],[Per Unit Price]]*MAX(1,Table1[[#This Row],[Qty of Units]])*MAX(1,Table1[[#This Row],['#NCMs Served / FTEs Employed]])*MAX(1,Table1[[#This Row],[Duration of Service]])</f>
        <v>0</v>
      </c>
      <c r="M3045" s="131"/>
      <c r="N3045" s="133"/>
    </row>
    <row r="3046" spans="1:14" x14ac:dyDescent="0.25">
      <c r="A3046" s="130"/>
      <c r="B3046" s="130"/>
      <c r="C3046" s="131"/>
      <c r="D3046" s="112" t="str">
        <f>_xlfn.XLOOKUP(Table1[[#This Row],[Service]],Validation!$A$2:$A$15,Validation!$B$2:$B$15,"",0,1)</f>
        <v/>
      </c>
      <c r="E3046" s="131"/>
      <c r="F3046" s="132"/>
      <c r="G3046" s="133"/>
      <c r="H3046" s="134"/>
      <c r="I3046" s="131"/>
      <c r="J3046" s="131"/>
      <c r="K3046" s="131"/>
      <c r="L3046" s="135">
        <f>Table1[[#This Row],[Per Unit Price]]*MAX(1,Table1[[#This Row],[Qty of Units]])*MAX(1,Table1[[#This Row],['#NCMs Served / FTEs Employed]])*MAX(1,Table1[[#This Row],[Duration of Service]])</f>
        <v>0</v>
      </c>
      <c r="M3046" s="131"/>
      <c r="N3046" s="133"/>
    </row>
    <row r="3047" spans="1:14" x14ac:dyDescent="0.25">
      <c r="A3047" s="130"/>
      <c r="B3047" s="130"/>
      <c r="C3047" s="131"/>
      <c r="D3047" s="112" t="str">
        <f>_xlfn.XLOOKUP(Table1[[#This Row],[Service]],Validation!$A$2:$A$15,Validation!$B$2:$B$15,"",0,1)</f>
        <v/>
      </c>
      <c r="E3047" s="131"/>
      <c r="F3047" s="132"/>
      <c r="G3047" s="133"/>
      <c r="H3047" s="134"/>
      <c r="I3047" s="131"/>
      <c r="J3047" s="131"/>
      <c r="K3047" s="131"/>
      <c r="L3047" s="135">
        <f>Table1[[#This Row],[Per Unit Price]]*MAX(1,Table1[[#This Row],[Qty of Units]])*MAX(1,Table1[[#This Row],['#NCMs Served / FTEs Employed]])*MAX(1,Table1[[#This Row],[Duration of Service]])</f>
        <v>0</v>
      </c>
      <c r="M3047" s="131"/>
      <c r="N3047" s="133"/>
    </row>
    <row r="3048" spans="1:14" x14ac:dyDescent="0.25">
      <c r="A3048" s="130"/>
      <c r="B3048" s="130"/>
      <c r="C3048" s="131"/>
      <c r="D3048" s="112" t="str">
        <f>_xlfn.XLOOKUP(Table1[[#This Row],[Service]],Validation!$A$2:$A$15,Validation!$B$2:$B$15,"",0,1)</f>
        <v/>
      </c>
      <c r="E3048" s="131"/>
      <c r="F3048" s="132"/>
      <c r="G3048" s="133"/>
      <c r="H3048" s="134"/>
      <c r="I3048" s="131"/>
      <c r="J3048" s="131"/>
      <c r="K3048" s="131"/>
      <c r="L3048" s="135">
        <f>Table1[[#This Row],[Per Unit Price]]*MAX(1,Table1[[#This Row],[Qty of Units]])*MAX(1,Table1[[#This Row],['#NCMs Served / FTEs Employed]])*MAX(1,Table1[[#This Row],[Duration of Service]])</f>
        <v>0</v>
      </c>
      <c r="M3048" s="131"/>
      <c r="N3048" s="133"/>
    </row>
    <row r="3049" spans="1:14" x14ac:dyDescent="0.25">
      <c r="A3049" s="130"/>
      <c r="B3049" s="130"/>
      <c r="C3049" s="131"/>
      <c r="D3049" s="112" t="str">
        <f>_xlfn.XLOOKUP(Table1[[#This Row],[Service]],Validation!$A$2:$A$15,Validation!$B$2:$B$15,"",0,1)</f>
        <v/>
      </c>
      <c r="E3049" s="131"/>
      <c r="F3049" s="132"/>
      <c r="G3049" s="133"/>
      <c r="H3049" s="134"/>
      <c r="I3049" s="131"/>
      <c r="J3049" s="131"/>
      <c r="K3049" s="131"/>
      <c r="L3049" s="135">
        <f>Table1[[#This Row],[Per Unit Price]]*MAX(1,Table1[[#This Row],[Qty of Units]])*MAX(1,Table1[[#This Row],['#NCMs Served / FTEs Employed]])*MAX(1,Table1[[#This Row],[Duration of Service]])</f>
        <v>0</v>
      </c>
      <c r="M3049" s="131"/>
      <c r="N3049" s="133"/>
    </row>
    <row r="3050" spans="1:14" x14ac:dyDescent="0.25">
      <c r="A3050" s="130"/>
      <c r="B3050" s="130"/>
      <c r="C3050" s="131"/>
      <c r="D3050" s="112" t="str">
        <f>_xlfn.XLOOKUP(Table1[[#This Row],[Service]],Validation!$A$2:$A$15,Validation!$B$2:$B$15,"",0,1)</f>
        <v/>
      </c>
      <c r="E3050" s="131"/>
      <c r="F3050" s="132"/>
      <c r="G3050" s="133"/>
      <c r="H3050" s="134"/>
      <c r="I3050" s="131"/>
      <c r="J3050" s="131"/>
      <c r="K3050" s="131"/>
      <c r="L3050" s="135">
        <f>Table1[[#This Row],[Per Unit Price]]*MAX(1,Table1[[#This Row],[Qty of Units]])*MAX(1,Table1[[#This Row],['#NCMs Served / FTEs Employed]])*MAX(1,Table1[[#This Row],[Duration of Service]])</f>
        <v>0</v>
      </c>
      <c r="M3050" s="131"/>
      <c r="N3050" s="133"/>
    </row>
    <row r="3051" spans="1:14" x14ac:dyDescent="0.25">
      <c r="A3051" s="130"/>
      <c r="B3051" s="130"/>
      <c r="C3051" s="131"/>
      <c r="D3051" s="112" t="str">
        <f>_xlfn.XLOOKUP(Table1[[#This Row],[Service]],Validation!$A$2:$A$15,Validation!$B$2:$B$15,"",0,1)</f>
        <v/>
      </c>
      <c r="E3051" s="131"/>
      <c r="F3051" s="132"/>
      <c r="G3051" s="133"/>
      <c r="H3051" s="134"/>
      <c r="I3051" s="131"/>
      <c r="J3051" s="131"/>
      <c r="K3051" s="131"/>
      <c r="L3051" s="135">
        <f>Table1[[#This Row],[Per Unit Price]]*MAX(1,Table1[[#This Row],[Qty of Units]])*MAX(1,Table1[[#This Row],['#NCMs Served / FTEs Employed]])*MAX(1,Table1[[#This Row],[Duration of Service]])</f>
        <v>0</v>
      </c>
      <c r="M3051" s="131"/>
      <c r="N3051" s="133"/>
    </row>
    <row r="3052" spans="1:14" x14ac:dyDescent="0.25">
      <c r="A3052" s="130"/>
      <c r="B3052" s="130"/>
      <c r="C3052" s="131"/>
      <c r="D3052" s="112" t="str">
        <f>_xlfn.XLOOKUP(Table1[[#This Row],[Service]],Validation!$A$2:$A$15,Validation!$B$2:$B$15,"",0,1)</f>
        <v/>
      </c>
      <c r="E3052" s="131"/>
      <c r="F3052" s="132"/>
      <c r="G3052" s="133"/>
      <c r="H3052" s="134"/>
      <c r="I3052" s="131"/>
      <c r="J3052" s="131"/>
      <c r="K3052" s="131"/>
      <c r="L3052" s="135">
        <f>Table1[[#This Row],[Per Unit Price]]*MAX(1,Table1[[#This Row],[Qty of Units]])*MAX(1,Table1[[#This Row],['#NCMs Served / FTEs Employed]])*MAX(1,Table1[[#This Row],[Duration of Service]])</f>
        <v>0</v>
      </c>
      <c r="M3052" s="131"/>
      <c r="N3052" s="133"/>
    </row>
    <row r="3053" spans="1:14" x14ac:dyDescent="0.25">
      <c r="A3053" s="130"/>
      <c r="B3053" s="130"/>
      <c r="C3053" s="131"/>
      <c r="D3053" s="112" t="str">
        <f>_xlfn.XLOOKUP(Table1[[#This Row],[Service]],Validation!$A$2:$A$15,Validation!$B$2:$B$15,"",0,1)</f>
        <v/>
      </c>
      <c r="E3053" s="131"/>
      <c r="F3053" s="132"/>
      <c r="G3053" s="133"/>
      <c r="H3053" s="134"/>
      <c r="I3053" s="131"/>
      <c r="J3053" s="131"/>
      <c r="K3053" s="131"/>
      <c r="L3053" s="135">
        <f>Table1[[#This Row],[Per Unit Price]]*MAX(1,Table1[[#This Row],[Qty of Units]])*MAX(1,Table1[[#This Row],['#NCMs Served / FTEs Employed]])*MAX(1,Table1[[#This Row],[Duration of Service]])</f>
        <v>0</v>
      </c>
      <c r="M3053" s="131"/>
      <c r="N3053" s="133"/>
    </row>
    <row r="3054" spans="1:14" x14ac:dyDescent="0.25">
      <c r="A3054" s="130"/>
      <c r="B3054" s="130"/>
      <c r="C3054" s="131"/>
      <c r="D3054" s="112" t="str">
        <f>_xlfn.XLOOKUP(Table1[[#This Row],[Service]],Validation!$A$2:$A$15,Validation!$B$2:$B$15,"",0,1)</f>
        <v/>
      </c>
      <c r="E3054" s="131"/>
      <c r="F3054" s="132"/>
      <c r="G3054" s="133"/>
      <c r="H3054" s="134"/>
      <c r="I3054" s="131"/>
      <c r="J3054" s="131"/>
      <c r="K3054" s="131"/>
      <c r="L3054" s="135">
        <f>Table1[[#This Row],[Per Unit Price]]*MAX(1,Table1[[#This Row],[Qty of Units]])*MAX(1,Table1[[#This Row],['#NCMs Served / FTEs Employed]])*MAX(1,Table1[[#This Row],[Duration of Service]])</f>
        <v>0</v>
      </c>
      <c r="M3054" s="131"/>
      <c r="N3054" s="133"/>
    </row>
    <row r="3055" spans="1:14" x14ac:dyDescent="0.25">
      <c r="A3055" s="130"/>
      <c r="B3055" s="130"/>
      <c r="C3055" s="131"/>
      <c r="D3055" s="112" t="str">
        <f>_xlfn.XLOOKUP(Table1[[#This Row],[Service]],Validation!$A$2:$A$15,Validation!$B$2:$B$15,"",0,1)</f>
        <v/>
      </c>
      <c r="E3055" s="131"/>
      <c r="F3055" s="132"/>
      <c r="G3055" s="133"/>
      <c r="H3055" s="134"/>
      <c r="I3055" s="131"/>
      <c r="J3055" s="131"/>
      <c r="K3055" s="131"/>
      <c r="L3055" s="135">
        <f>Table1[[#This Row],[Per Unit Price]]*MAX(1,Table1[[#This Row],[Qty of Units]])*MAX(1,Table1[[#This Row],['#NCMs Served / FTEs Employed]])*MAX(1,Table1[[#This Row],[Duration of Service]])</f>
        <v>0</v>
      </c>
      <c r="M3055" s="131"/>
      <c r="N3055" s="133"/>
    </row>
    <row r="3056" spans="1:14" x14ac:dyDescent="0.25">
      <c r="A3056" s="130"/>
      <c r="B3056" s="130"/>
      <c r="C3056" s="131"/>
      <c r="D3056" s="112" t="str">
        <f>_xlfn.XLOOKUP(Table1[[#This Row],[Service]],Validation!$A$2:$A$15,Validation!$B$2:$B$15,"",0,1)</f>
        <v/>
      </c>
      <c r="E3056" s="131"/>
      <c r="F3056" s="132"/>
      <c r="G3056" s="133"/>
      <c r="H3056" s="134"/>
      <c r="I3056" s="131"/>
      <c r="J3056" s="131"/>
      <c r="K3056" s="131"/>
      <c r="L3056" s="135">
        <f>Table1[[#This Row],[Per Unit Price]]*MAX(1,Table1[[#This Row],[Qty of Units]])*MAX(1,Table1[[#This Row],['#NCMs Served / FTEs Employed]])*MAX(1,Table1[[#This Row],[Duration of Service]])</f>
        <v>0</v>
      </c>
      <c r="M3056" s="131"/>
      <c r="N3056" s="133"/>
    </row>
    <row r="3057" spans="1:14" x14ac:dyDescent="0.25">
      <c r="A3057" s="130"/>
      <c r="B3057" s="130"/>
      <c r="C3057" s="131"/>
      <c r="D3057" s="112" t="str">
        <f>_xlfn.XLOOKUP(Table1[[#This Row],[Service]],Validation!$A$2:$A$15,Validation!$B$2:$B$15,"",0,1)</f>
        <v/>
      </c>
      <c r="E3057" s="131"/>
      <c r="F3057" s="132"/>
      <c r="G3057" s="133"/>
      <c r="H3057" s="134"/>
      <c r="I3057" s="131"/>
      <c r="J3057" s="131"/>
      <c r="K3057" s="131"/>
      <c r="L3057" s="135">
        <f>Table1[[#This Row],[Per Unit Price]]*MAX(1,Table1[[#This Row],[Qty of Units]])*MAX(1,Table1[[#This Row],['#NCMs Served / FTEs Employed]])*MAX(1,Table1[[#This Row],[Duration of Service]])</f>
        <v>0</v>
      </c>
      <c r="M3057" s="131"/>
      <c r="N3057" s="133"/>
    </row>
    <row r="3058" spans="1:14" x14ac:dyDescent="0.25">
      <c r="A3058" s="130"/>
      <c r="B3058" s="130"/>
      <c r="C3058" s="131"/>
      <c r="D3058" s="112" t="str">
        <f>_xlfn.XLOOKUP(Table1[[#This Row],[Service]],Validation!$A$2:$A$15,Validation!$B$2:$B$15,"",0,1)</f>
        <v/>
      </c>
      <c r="E3058" s="131"/>
      <c r="F3058" s="132"/>
      <c r="G3058" s="133"/>
      <c r="H3058" s="134"/>
      <c r="I3058" s="131"/>
      <c r="J3058" s="131"/>
      <c r="K3058" s="131"/>
      <c r="L3058" s="135">
        <f>Table1[[#This Row],[Per Unit Price]]*MAX(1,Table1[[#This Row],[Qty of Units]])*MAX(1,Table1[[#This Row],['#NCMs Served / FTEs Employed]])*MAX(1,Table1[[#This Row],[Duration of Service]])</f>
        <v>0</v>
      </c>
      <c r="M3058" s="131"/>
      <c r="N3058" s="133"/>
    </row>
    <row r="3059" spans="1:14" x14ac:dyDescent="0.25">
      <c r="A3059" s="130"/>
      <c r="B3059" s="130"/>
      <c r="C3059" s="131"/>
      <c r="D3059" s="112" t="str">
        <f>_xlfn.XLOOKUP(Table1[[#This Row],[Service]],Validation!$A$2:$A$15,Validation!$B$2:$B$15,"",0,1)</f>
        <v/>
      </c>
      <c r="E3059" s="131"/>
      <c r="F3059" s="132"/>
      <c r="G3059" s="133"/>
      <c r="H3059" s="134"/>
      <c r="I3059" s="131"/>
      <c r="J3059" s="131"/>
      <c r="K3059" s="131"/>
      <c r="L3059" s="135">
        <f>Table1[[#This Row],[Per Unit Price]]*MAX(1,Table1[[#This Row],[Qty of Units]])*MAX(1,Table1[[#This Row],['#NCMs Served / FTEs Employed]])*MAX(1,Table1[[#This Row],[Duration of Service]])</f>
        <v>0</v>
      </c>
      <c r="M3059" s="131"/>
      <c r="N3059" s="133"/>
    </row>
    <row r="3060" spans="1:14" x14ac:dyDescent="0.25">
      <c r="A3060" s="130"/>
      <c r="B3060" s="130"/>
      <c r="C3060" s="131"/>
      <c r="D3060" s="112" t="str">
        <f>_xlfn.XLOOKUP(Table1[[#This Row],[Service]],Validation!$A$2:$A$15,Validation!$B$2:$B$15,"",0,1)</f>
        <v/>
      </c>
      <c r="E3060" s="131"/>
      <c r="F3060" s="132"/>
      <c r="G3060" s="133"/>
      <c r="H3060" s="134"/>
      <c r="I3060" s="131"/>
      <c r="J3060" s="131"/>
      <c r="K3060" s="131"/>
      <c r="L3060" s="135">
        <f>Table1[[#This Row],[Per Unit Price]]*MAX(1,Table1[[#This Row],[Qty of Units]])*MAX(1,Table1[[#This Row],['#NCMs Served / FTEs Employed]])*MAX(1,Table1[[#This Row],[Duration of Service]])</f>
        <v>0</v>
      </c>
      <c r="M3060" s="131"/>
      <c r="N3060" s="133"/>
    </row>
    <row r="3061" spans="1:14" x14ac:dyDescent="0.25">
      <c r="A3061" s="130"/>
      <c r="B3061" s="130"/>
      <c r="C3061" s="131"/>
      <c r="D3061" s="112" t="str">
        <f>_xlfn.XLOOKUP(Table1[[#This Row],[Service]],Validation!$A$2:$A$15,Validation!$B$2:$B$15,"",0,1)</f>
        <v/>
      </c>
      <c r="E3061" s="131"/>
      <c r="F3061" s="132"/>
      <c r="G3061" s="133"/>
      <c r="H3061" s="134"/>
      <c r="I3061" s="131"/>
      <c r="J3061" s="131"/>
      <c r="K3061" s="131"/>
      <c r="L3061" s="135">
        <f>Table1[[#This Row],[Per Unit Price]]*MAX(1,Table1[[#This Row],[Qty of Units]])*MAX(1,Table1[[#This Row],['#NCMs Served / FTEs Employed]])*MAX(1,Table1[[#This Row],[Duration of Service]])</f>
        <v>0</v>
      </c>
      <c r="M3061" s="131"/>
      <c r="N3061" s="133"/>
    </row>
    <row r="3062" spans="1:14" x14ac:dyDescent="0.25">
      <c r="A3062" s="130"/>
      <c r="B3062" s="130"/>
      <c r="C3062" s="131"/>
      <c r="D3062" s="112" t="str">
        <f>_xlfn.XLOOKUP(Table1[[#This Row],[Service]],Validation!$A$2:$A$15,Validation!$B$2:$B$15,"",0,1)</f>
        <v/>
      </c>
      <c r="E3062" s="131"/>
      <c r="F3062" s="132"/>
      <c r="G3062" s="133"/>
      <c r="H3062" s="134"/>
      <c r="I3062" s="131"/>
      <c r="J3062" s="131"/>
      <c r="K3062" s="131"/>
      <c r="L3062" s="135">
        <f>Table1[[#This Row],[Per Unit Price]]*MAX(1,Table1[[#This Row],[Qty of Units]])*MAX(1,Table1[[#This Row],['#NCMs Served / FTEs Employed]])*MAX(1,Table1[[#This Row],[Duration of Service]])</f>
        <v>0</v>
      </c>
      <c r="M3062" s="131"/>
      <c r="N3062" s="133"/>
    </row>
    <row r="3063" spans="1:14" x14ac:dyDescent="0.25">
      <c r="A3063" s="130"/>
      <c r="B3063" s="130"/>
      <c r="C3063" s="131"/>
      <c r="D3063" s="112" t="str">
        <f>_xlfn.XLOOKUP(Table1[[#This Row],[Service]],Validation!$A$2:$A$15,Validation!$B$2:$B$15,"",0,1)</f>
        <v/>
      </c>
      <c r="E3063" s="131"/>
      <c r="F3063" s="132"/>
      <c r="G3063" s="133"/>
      <c r="H3063" s="134"/>
      <c r="I3063" s="131"/>
      <c r="J3063" s="131"/>
      <c r="K3063" s="131"/>
      <c r="L3063" s="135">
        <f>Table1[[#This Row],[Per Unit Price]]*MAX(1,Table1[[#This Row],[Qty of Units]])*MAX(1,Table1[[#This Row],['#NCMs Served / FTEs Employed]])*MAX(1,Table1[[#This Row],[Duration of Service]])</f>
        <v>0</v>
      </c>
      <c r="M3063" s="131"/>
      <c r="N3063" s="133"/>
    </row>
    <row r="3064" spans="1:14" x14ac:dyDescent="0.25">
      <c r="A3064" s="130"/>
      <c r="B3064" s="130"/>
      <c r="C3064" s="131"/>
      <c r="D3064" s="112" t="str">
        <f>_xlfn.XLOOKUP(Table1[[#This Row],[Service]],Validation!$A$2:$A$15,Validation!$B$2:$B$15,"",0,1)</f>
        <v/>
      </c>
      <c r="E3064" s="131"/>
      <c r="F3064" s="132"/>
      <c r="G3064" s="133"/>
      <c r="H3064" s="134"/>
      <c r="I3064" s="131"/>
      <c r="J3064" s="131"/>
      <c r="K3064" s="131"/>
      <c r="L3064" s="135">
        <f>Table1[[#This Row],[Per Unit Price]]*MAX(1,Table1[[#This Row],[Qty of Units]])*MAX(1,Table1[[#This Row],['#NCMs Served / FTEs Employed]])*MAX(1,Table1[[#This Row],[Duration of Service]])</f>
        <v>0</v>
      </c>
      <c r="M3064" s="131"/>
      <c r="N3064" s="133"/>
    </row>
    <row r="3065" spans="1:14" x14ac:dyDescent="0.25">
      <c r="A3065" s="130"/>
      <c r="B3065" s="130"/>
      <c r="C3065" s="131"/>
      <c r="D3065" s="112" t="str">
        <f>_xlfn.XLOOKUP(Table1[[#This Row],[Service]],Validation!$A$2:$A$15,Validation!$B$2:$B$15,"",0,1)</f>
        <v/>
      </c>
      <c r="E3065" s="131"/>
      <c r="F3065" s="132"/>
      <c r="G3065" s="133"/>
      <c r="H3065" s="134"/>
      <c r="I3065" s="131"/>
      <c r="J3065" s="131"/>
      <c r="K3065" s="131"/>
      <c r="L3065" s="135">
        <f>Table1[[#This Row],[Per Unit Price]]*MAX(1,Table1[[#This Row],[Qty of Units]])*MAX(1,Table1[[#This Row],['#NCMs Served / FTEs Employed]])*MAX(1,Table1[[#This Row],[Duration of Service]])</f>
        <v>0</v>
      </c>
      <c r="M3065" s="131"/>
      <c r="N3065" s="133"/>
    </row>
    <row r="3066" spans="1:14" x14ac:dyDescent="0.25">
      <c r="A3066" s="130"/>
      <c r="B3066" s="130"/>
      <c r="C3066" s="131"/>
      <c r="D3066" s="112" t="str">
        <f>_xlfn.XLOOKUP(Table1[[#This Row],[Service]],Validation!$A$2:$A$15,Validation!$B$2:$B$15,"",0,1)</f>
        <v/>
      </c>
      <c r="E3066" s="131"/>
      <c r="F3066" s="132"/>
      <c r="G3066" s="133"/>
      <c r="H3066" s="134"/>
      <c r="I3066" s="131"/>
      <c r="J3066" s="131"/>
      <c r="K3066" s="131"/>
      <c r="L3066" s="135">
        <f>Table1[[#This Row],[Per Unit Price]]*MAX(1,Table1[[#This Row],[Qty of Units]])*MAX(1,Table1[[#This Row],['#NCMs Served / FTEs Employed]])*MAX(1,Table1[[#This Row],[Duration of Service]])</f>
        <v>0</v>
      </c>
      <c r="M3066" s="131"/>
      <c r="N3066" s="133"/>
    </row>
    <row r="3067" spans="1:14" x14ac:dyDescent="0.25">
      <c r="A3067" s="130"/>
      <c r="B3067" s="130"/>
      <c r="C3067" s="131"/>
      <c r="D3067" s="112" t="str">
        <f>_xlfn.XLOOKUP(Table1[[#This Row],[Service]],Validation!$A$2:$A$15,Validation!$B$2:$B$15,"",0,1)</f>
        <v/>
      </c>
      <c r="E3067" s="131"/>
      <c r="F3067" s="132"/>
      <c r="G3067" s="133"/>
      <c r="H3067" s="134"/>
      <c r="I3067" s="131"/>
      <c r="J3067" s="131"/>
      <c r="K3067" s="131"/>
      <c r="L3067" s="135">
        <f>Table1[[#This Row],[Per Unit Price]]*MAX(1,Table1[[#This Row],[Qty of Units]])*MAX(1,Table1[[#This Row],['#NCMs Served / FTEs Employed]])*MAX(1,Table1[[#This Row],[Duration of Service]])</f>
        <v>0</v>
      </c>
      <c r="M3067" s="131"/>
      <c r="N3067" s="133"/>
    </row>
    <row r="3068" spans="1:14" x14ac:dyDescent="0.25">
      <c r="A3068" s="130"/>
      <c r="B3068" s="130"/>
      <c r="C3068" s="131"/>
      <c r="D3068" s="112" t="str">
        <f>_xlfn.XLOOKUP(Table1[[#This Row],[Service]],Validation!$A$2:$A$15,Validation!$B$2:$B$15,"",0,1)</f>
        <v/>
      </c>
      <c r="E3068" s="131"/>
      <c r="F3068" s="132"/>
      <c r="G3068" s="133"/>
      <c r="H3068" s="134"/>
      <c r="I3068" s="131"/>
      <c r="J3068" s="131"/>
      <c r="K3068" s="131"/>
      <c r="L3068" s="135">
        <f>Table1[[#This Row],[Per Unit Price]]*MAX(1,Table1[[#This Row],[Qty of Units]])*MAX(1,Table1[[#This Row],['#NCMs Served / FTEs Employed]])*MAX(1,Table1[[#This Row],[Duration of Service]])</f>
        <v>0</v>
      </c>
      <c r="M3068" s="131"/>
      <c r="N3068" s="133"/>
    </row>
    <row r="3069" spans="1:14" x14ac:dyDescent="0.25">
      <c r="A3069" s="130"/>
      <c r="B3069" s="130"/>
      <c r="C3069" s="131"/>
      <c r="D3069" s="112" t="str">
        <f>_xlfn.XLOOKUP(Table1[[#This Row],[Service]],Validation!$A$2:$A$15,Validation!$B$2:$B$15,"",0,1)</f>
        <v/>
      </c>
      <c r="E3069" s="131"/>
      <c r="F3069" s="132"/>
      <c r="G3069" s="133"/>
      <c r="H3069" s="134"/>
      <c r="I3069" s="131"/>
      <c r="J3069" s="131"/>
      <c r="K3069" s="131"/>
      <c r="L3069" s="135">
        <f>Table1[[#This Row],[Per Unit Price]]*MAX(1,Table1[[#This Row],[Qty of Units]])*MAX(1,Table1[[#This Row],['#NCMs Served / FTEs Employed]])*MAX(1,Table1[[#This Row],[Duration of Service]])</f>
        <v>0</v>
      </c>
      <c r="M3069" s="131"/>
      <c r="N3069" s="133"/>
    </row>
    <row r="3070" spans="1:14" x14ac:dyDescent="0.25">
      <c r="A3070" s="130"/>
      <c r="B3070" s="130"/>
      <c r="C3070" s="131"/>
      <c r="D3070" s="112" t="str">
        <f>_xlfn.XLOOKUP(Table1[[#This Row],[Service]],Validation!$A$2:$A$15,Validation!$B$2:$B$15,"",0,1)</f>
        <v/>
      </c>
      <c r="E3070" s="131"/>
      <c r="F3070" s="132"/>
      <c r="G3070" s="133"/>
      <c r="H3070" s="134"/>
      <c r="I3070" s="131"/>
      <c r="J3070" s="131"/>
      <c r="K3070" s="131"/>
      <c r="L3070" s="135">
        <f>Table1[[#This Row],[Per Unit Price]]*MAX(1,Table1[[#This Row],[Qty of Units]])*MAX(1,Table1[[#This Row],['#NCMs Served / FTEs Employed]])*MAX(1,Table1[[#This Row],[Duration of Service]])</f>
        <v>0</v>
      </c>
      <c r="M3070" s="131"/>
      <c r="N3070" s="133"/>
    </row>
    <row r="3071" spans="1:14" x14ac:dyDescent="0.25">
      <c r="A3071" s="130"/>
      <c r="B3071" s="130"/>
      <c r="C3071" s="131"/>
      <c r="D3071" s="112" t="str">
        <f>_xlfn.XLOOKUP(Table1[[#This Row],[Service]],Validation!$A$2:$A$15,Validation!$B$2:$B$15,"",0,1)</f>
        <v/>
      </c>
      <c r="E3071" s="131"/>
      <c r="F3071" s="132"/>
      <c r="G3071" s="133"/>
      <c r="H3071" s="134"/>
      <c r="I3071" s="131"/>
      <c r="J3071" s="131"/>
      <c r="K3071" s="131"/>
      <c r="L3071" s="135">
        <f>Table1[[#This Row],[Per Unit Price]]*MAX(1,Table1[[#This Row],[Qty of Units]])*MAX(1,Table1[[#This Row],['#NCMs Served / FTEs Employed]])*MAX(1,Table1[[#This Row],[Duration of Service]])</f>
        <v>0</v>
      </c>
      <c r="M3071" s="131"/>
      <c r="N3071" s="133"/>
    </row>
    <row r="3072" spans="1:14" x14ac:dyDescent="0.25">
      <c r="A3072" s="130"/>
      <c r="B3072" s="130"/>
      <c r="C3072" s="131"/>
      <c r="D3072" s="112" t="str">
        <f>_xlfn.XLOOKUP(Table1[[#This Row],[Service]],Validation!$A$2:$A$15,Validation!$B$2:$B$15,"",0,1)</f>
        <v/>
      </c>
      <c r="E3072" s="131"/>
      <c r="F3072" s="132"/>
      <c r="G3072" s="133"/>
      <c r="H3072" s="134"/>
      <c r="I3072" s="131"/>
      <c r="J3072" s="131"/>
      <c r="K3072" s="131"/>
      <c r="L3072" s="135">
        <f>Table1[[#This Row],[Per Unit Price]]*MAX(1,Table1[[#This Row],[Qty of Units]])*MAX(1,Table1[[#This Row],['#NCMs Served / FTEs Employed]])*MAX(1,Table1[[#This Row],[Duration of Service]])</f>
        <v>0</v>
      </c>
      <c r="M3072" s="131"/>
      <c r="N3072" s="133"/>
    </row>
    <row r="3073" spans="1:14" x14ac:dyDescent="0.25">
      <c r="A3073" s="130"/>
      <c r="B3073" s="130"/>
      <c r="C3073" s="131"/>
      <c r="D3073" s="112" t="str">
        <f>_xlfn.XLOOKUP(Table1[[#This Row],[Service]],Validation!$A$2:$A$15,Validation!$B$2:$B$15,"",0,1)</f>
        <v/>
      </c>
      <c r="E3073" s="131"/>
      <c r="F3073" s="132"/>
      <c r="G3073" s="133"/>
      <c r="H3073" s="134"/>
      <c r="I3073" s="131"/>
      <c r="J3073" s="131"/>
      <c r="K3073" s="131"/>
      <c r="L3073" s="135">
        <f>Table1[[#This Row],[Per Unit Price]]*MAX(1,Table1[[#This Row],[Qty of Units]])*MAX(1,Table1[[#This Row],['#NCMs Served / FTEs Employed]])*MAX(1,Table1[[#This Row],[Duration of Service]])</f>
        <v>0</v>
      </c>
      <c r="M3073" s="131"/>
      <c r="N3073" s="133"/>
    </row>
    <row r="3074" spans="1:14" x14ac:dyDescent="0.25">
      <c r="A3074" s="130"/>
      <c r="B3074" s="130"/>
      <c r="C3074" s="131"/>
      <c r="D3074" s="112" t="str">
        <f>_xlfn.XLOOKUP(Table1[[#This Row],[Service]],Validation!$A$2:$A$15,Validation!$B$2:$B$15,"",0,1)</f>
        <v/>
      </c>
      <c r="E3074" s="131"/>
      <c r="F3074" s="132"/>
      <c r="G3074" s="133"/>
      <c r="H3074" s="134"/>
      <c r="I3074" s="131"/>
      <c r="J3074" s="131"/>
      <c r="K3074" s="131"/>
      <c r="L3074" s="135">
        <f>Table1[[#This Row],[Per Unit Price]]*MAX(1,Table1[[#This Row],[Qty of Units]])*MAX(1,Table1[[#This Row],['#NCMs Served / FTEs Employed]])*MAX(1,Table1[[#This Row],[Duration of Service]])</f>
        <v>0</v>
      </c>
      <c r="M3074" s="131"/>
      <c r="N3074" s="133"/>
    </row>
    <row r="3075" spans="1:14" x14ac:dyDescent="0.25">
      <c r="A3075" s="130"/>
      <c r="B3075" s="130"/>
      <c r="C3075" s="131"/>
      <c r="D3075" s="112" t="str">
        <f>_xlfn.XLOOKUP(Table1[[#This Row],[Service]],Validation!$A$2:$A$15,Validation!$B$2:$B$15,"",0,1)</f>
        <v/>
      </c>
      <c r="E3075" s="131"/>
      <c r="F3075" s="132"/>
      <c r="G3075" s="133"/>
      <c r="H3075" s="134"/>
      <c r="I3075" s="131"/>
      <c r="J3075" s="131"/>
      <c r="K3075" s="131"/>
      <c r="L3075" s="135">
        <f>Table1[[#This Row],[Per Unit Price]]*MAX(1,Table1[[#This Row],[Qty of Units]])*MAX(1,Table1[[#This Row],['#NCMs Served / FTEs Employed]])*MAX(1,Table1[[#This Row],[Duration of Service]])</f>
        <v>0</v>
      </c>
      <c r="M3075" s="131"/>
      <c r="N3075" s="133"/>
    </row>
    <row r="3076" spans="1:14" x14ac:dyDescent="0.25">
      <c r="A3076" s="130"/>
      <c r="B3076" s="130"/>
      <c r="C3076" s="131"/>
      <c r="D3076" s="112" t="str">
        <f>_xlfn.XLOOKUP(Table1[[#This Row],[Service]],Validation!$A$2:$A$15,Validation!$B$2:$B$15,"",0,1)</f>
        <v/>
      </c>
      <c r="E3076" s="131"/>
      <c r="F3076" s="132"/>
      <c r="G3076" s="133"/>
      <c r="H3076" s="134"/>
      <c r="I3076" s="131"/>
      <c r="J3076" s="131"/>
      <c r="K3076" s="131"/>
      <c r="L3076" s="135">
        <f>Table1[[#This Row],[Per Unit Price]]*MAX(1,Table1[[#This Row],[Qty of Units]])*MAX(1,Table1[[#This Row],['#NCMs Served / FTEs Employed]])*MAX(1,Table1[[#This Row],[Duration of Service]])</f>
        <v>0</v>
      </c>
      <c r="M3076" s="131"/>
      <c r="N3076" s="133"/>
    </row>
    <row r="3077" spans="1:14" x14ac:dyDescent="0.25">
      <c r="A3077" s="130"/>
      <c r="B3077" s="130"/>
      <c r="C3077" s="131"/>
      <c r="D3077" s="112" t="str">
        <f>_xlfn.XLOOKUP(Table1[[#This Row],[Service]],Validation!$A$2:$A$15,Validation!$B$2:$B$15,"",0,1)</f>
        <v/>
      </c>
      <c r="E3077" s="131"/>
      <c r="F3077" s="132"/>
      <c r="G3077" s="133"/>
      <c r="H3077" s="134"/>
      <c r="I3077" s="131"/>
      <c r="J3077" s="131"/>
      <c r="K3077" s="131"/>
      <c r="L3077" s="135">
        <f>Table1[[#This Row],[Per Unit Price]]*MAX(1,Table1[[#This Row],[Qty of Units]])*MAX(1,Table1[[#This Row],['#NCMs Served / FTEs Employed]])*MAX(1,Table1[[#This Row],[Duration of Service]])</f>
        <v>0</v>
      </c>
      <c r="M3077" s="131"/>
      <c r="N3077" s="133"/>
    </row>
    <row r="3078" spans="1:14" x14ac:dyDescent="0.25">
      <c r="A3078" s="130"/>
      <c r="B3078" s="130"/>
      <c r="C3078" s="131"/>
      <c r="D3078" s="112" t="str">
        <f>_xlfn.XLOOKUP(Table1[[#This Row],[Service]],Validation!$A$2:$A$15,Validation!$B$2:$B$15,"",0,1)</f>
        <v/>
      </c>
      <c r="E3078" s="131"/>
      <c r="F3078" s="132"/>
      <c r="G3078" s="133"/>
      <c r="H3078" s="134"/>
      <c r="I3078" s="131"/>
      <c r="J3078" s="131"/>
      <c r="K3078" s="131"/>
      <c r="L3078" s="135">
        <f>Table1[[#This Row],[Per Unit Price]]*MAX(1,Table1[[#This Row],[Qty of Units]])*MAX(1,Table1[[#This Row],['#NCMs Served / FTEs Employed]])*MAX(1,Table1[[#This Row],[Duration of Service]])</f>
        <v>0</v>
      </c>
      <c r="M3078" s="131"/>
      <c r="N3078" s="133"/>
    </row>
    <row r="3079" spans="1:14" x14ac:dyDescent="0.25">
      <c r="A3079" s="130"/>
      <c r="B3079" s="130"/>
      <c r="C3079" s="131"/>
      <c r="D3079" s="112" t="str">
        <f>_xlfn.XLOOKUP(Table1[[#This Row],[Service]],Validation!$A$2:$A$15,Validation!$B$2:$B$15,"",0,1)</f>
        <v/>
      </c>
      <c r="E3079" s="131"/>
      <c r="F3079" s="132"/>
      <c r="G3079" s="133"/>
      <c r="H3079" s="134"/>
      <c r="I3079" s="131"/>
      <c r="J3079" s="131"/>
      <c r="K3079" s="131"/>
      <c r="L3079" s="135">
        <f>Table1[[#This Row],[Per Unit Price]]*MAX(1,Table1[[#This Row],[Qty of Units]])*MAX(1,Table1[[#This Row],['#NCMs Served / FTEs Employed]])*MAX(1,Table1[[#This Row],[Duration of Service]])</f>
        <v>0</v>
      </c>
      <c r="M3079" s="131"/>
      <c r="N3079" s="133"/>
    </row>
    <row r="3080" spans="1:14" x14ac:dyDescent="0.25">
      <c r="A3080" s="130"/>
      <c r="B3080" s="130"/>
      <c r="C3080" s="131"/>
      <c r="D3080" s="112" t="str">
        <f>_xlfn.XLOOKUP(Table1[[#This Row],[Service]],Validation!$A$2:$A$15,Validation!$B$2:$B$15,"",0,1)</f>
        <v/>
      </c>
      <c r="E3080" s="131"/>
      <c r="F3080" s="132"/>
      <c r="G3080" s="133"/>
      <c r="H3080" s="134"/>
      <c r="I3080" s="131"/>
      <c r="J3080" s="131"/>
      <c r="K3080" s="131"/>
      <c r="L3080" s="135">
        <f>Table1[[#This Row],[Per Unit Price]]*MAX(1,Table1[[#This Row],[Qty of Units]])*MAX(1,Table1[[#This Row],['#NCMs Served / FTEs Employed]])*MAX(1,Table1[[#This Row],[Duration of Service]])</f>
        <v>0</v>
      </c>
      <c r="M3080" s="131"/>
      <c r="N3080" s="133"/>
    </row>
    <row r="3081" spans="1:14" x14ac:dyDescent="0.25">
      <c r="A3081" s="130"/>
      <c r="B3081" s="130"/>
      <c r="C3081" s="131"/>
      <c r="D3081" s="112" t="str">
        <f>_xlfn.XLOOKUP(Table1[[#This Row],[Service]],Validation!$A$2:$A$15,Validation!$B$2:$B$15,"",0,1)</f>
        <v/>
      </c>
      <c r="E3081" s="131"/>
      <c r="F3081" s="132"/>
      <c r="G3081" s="133"/>
      <c r="H3081" s="134"/>
      <c r="I3081" s="131"/>
      <c r="J3081" s="131"/>
      <c r="K3081" s="131"/>
      <c r="L3081" s="135">
        <f>Table1[[#This Row],[Per Unit Price]]*MAX(1,Table1[[#This Row],[Qty of Units]])*MAX(1,Table1[[#This Row],['#NCMs Served / FTEs Employed]])*MAX(1,Table1[[#This Row],[Duration of Service]])</f>
        <v>0</v>
      </c>
      <c r="M3081" s="131"/>
      <c r="N3081" s="133"/>
    </row>
    <row r="3082" spans="1:14" x14ac:dyDescent="0.25">
      <c r="A3082" s="130"/>
      <c r="B3082" s="130"/>
      <c r="C3082" s="131"/>
      <c r="D3082" s="112" t="str">
        <f>_xlfn.XLOOKUP(Table1[[#This Row],[Service]],Validation!$A$2:$A$15,Validation!$B$2:$B$15,"",0,1)</f>
        <v/>
      </c>
      <c r="E3082" s="131"/>
      <c r="F3082" s="132"/>
      <c r="G3082" s="133"/>
      <c r="H3082" s="134"/>
      <c r="I3082" s="131"/>
      <c r="J3082" s="131"/>
      <c r="K3082" s="131"/>
      <c r="L3082" s="135">
        <f>Table1[[#This Row],[Per Unit Price]]*MAX(1,Table1[[#This Row],[Qty of Units]])*MAX(1,Table1[[#This Row],['#NCMs Served / FTEs Employed]])*MAX(1,Table1[[#This Row],[Duration of Service]])</f>
        <v>0</v>
      </c>
      <c r="M3082" s="131"/>
      <c r="N3082" s="133"/>
    </row>
    <row r="3083" spans="1:14" x14ac:dyDescent="0.25">
      <c r="A3083" s="130"/>
      <c r="B3083" s="130"/>
      <c r="C3083" s="131"/>
      <c r="D3083" s="112" t="str">
        <f>_xlfn.XLOOKUP(Table1[[#This Row],[Service]],Validation!$A$2:$A$15,Validation!$B$2:$B$15,"",0,1)</f>
        <v/>
      </c>
      <c r="E3083" s="131"/>
      <c r="F3083" s="132"/>
      <c r="G3083" s="133"/>
      <c r="H3083" s="134"/>
      <c r="I3083" s="131"/>
      <c r="J3083" s="131"/>
      <c r="K3083" s="131"/>
      <c r="L3083" s="135">
        <f>Table1[[#This Row],[Per Unit Price]]*MAX(1,Table1[[#This Row],[Qty of Units]])*MAX(1,Table1[[#This Row],['#NCMs Served / FTEs Employed]])*MAX(1,Table1[[#This Row],[Duration of Service]])</f>
        <v>0</v>
      </c>
      <c r="M3083" s="131"/>
      <c r="N3083" s="133"/>
    </row>
    <row r="3084" spans="1:14" x14ac:dyDescent="0.25">
      <c r="A3084" s="130"/>
      <c r="B3084" s="130"/>
      <c r="C3084" s="131"/>
      <c r="D3084" s="112" t="str">
        <f>_xlfn.XLOOKUP(Table1[[#This Row],[Service]],Validation!$A$2:$A$15,Validation!$B$2:$B$15,"",0,1)</f>
        <v/>
      </c>
      <c r="E3084" s="131"/>
      <c r="F3084" s="132"/>
      <c r="G3084" s="133"/>
      <c r="H3084" s="134"/>
      <c r="I3084" s="131"/>
      <c r="J3084" s="131"/>
      <c r="K3084" s="131"/>
      <c r="L3084" s="135">
        <f>Table1[[#This Row],[Per Unit Price]]*MAX(1,Table1[[#This Row],[Qty of Units]])*MAX(1,Table1[[#This Row],['#NCMs Served / FTEs Employed]])*MAX(1,Table1[[#This Row],[Duration of Service]])</f>
        <v>0</v>
      </c>
      <c r="M3084" s="131"/>
      <c r="N3084" s="133"/>
    </row>
    <row r="3085" spans="1:14" x14ac:dyDescent="0.25">
      <c r="A3085" s="130"/>
      <c r="B3085" s="130"/>
      <c r="C3085" s="131"/>
      <c r="D3085" s="112" t="str">
        <f>_xlfn.XLOOKUP(Table1[[#This Row],[Service]],Validation!$A$2:$A$15,Validation!$B$2:$B$15,"",0,1)</f>
        <v/>
      </c>
      <c r="E3085" s="131"/>
      <c r="F3085" s="132"/>
      <c r="G3085" s="133"/>
      <c r="H3085" s="134"/>
      <c r="I3085" s="131"/>
      <c r="J3085" s="131"/>
      <c r="K3085" s="131"/>
      <c r="L3085" s="135">
        <f>Table1[[#This Row],[Per Unit Price]]*MAX(1,Table1[[#This Row],[Qty of Units]])*MAX(1,Table1[[#This Row],['#NCMs Served / FTEs Employed]])*MAX(1,Table1[[#This Row],[Duration of Service]])</f>
        <v>0</v>
      </c>
      <c r="M3085" s="131"/>
      <c r="N3085" s="133"/>
    </row>
    <row r="3086" spans="1:14" x14ac:dyDescent="0.25">
      <c r="A3086" s="130"/>
      <c r="B3086" s="130"/>
      <c r="C3086" s="131"/>
      <c r="D3086" s="112" t="str">
        <f>_xlfn.XLOOKUP(Table1[[#This Row],[Service]],Validation!$A$2:$A$15,Validation!$B$2:$B$15,"",0,1)</f>
        <v/>
      </c>
      <c r="E3086" s="131"/>
      <c r="F3086" s="132"/>
      <c r="G3086" s="133"/>
      <c r="H3086" s="134"/>
      <c r="I3086" s="131"/>
      <c r="J3086" s="131"/>
      <c r="K3086" s="131"/>
      <c r="L3086" s="135">
        <f>Table1[[#This Row],[Per Unit Price]]*MAX(1,Table1[[#This Row],[Qty of Units]])*MAX(1,Table1[[#This Row],['#NCMs Served / FTEs Employed]])*MAX(1,Table1[[#This Row],[Duration of Service]])</f>
        <v>0</v>
      </c>
      <c r="M3086" s="131"/>
      <c r="N3086" s="133"/>
    </row>
    <row r="3087" spans="1:14" x14ac:dyDescent="0.25">
      <c r="A3087" s="130"/>
      <c r="B3087" s="130"/>
      <c r="C3087" s="131"/>
      <c r="D3087" s="112" t="str">
        <f>_xlfn.XLOOKUP(Table1[[#This Row],[Service]],Validation!$A$2:$A$15,Validation!$B$2:$B$15,"",0,1)</f>
        <v/>
      </c>
      <c r="E3087" s="131"/>
      <c r="F3087" s="132"/>
      <c r="G3087" s="133"/>
      <c r="H3087" s="134"/>
      <c r="I3087" s="131"/>
      <c r="J3087" s="131"/>
      <c r="K3087" s="131"/>
      <c r="L3087" s="135">
        <f>Table1[[#This Row],[Per Unit Price]]*MAX(1,Table1[[#This Row],[Qty of Units]])*MAX(1,Table1[[#This Row],['#NCMs Served / FTEs Employed]])*MAX(1,Table1[[#This Row],[Duration of Service]])</f>
        <v>0</v>
      </c>
      <c r="M3087" s="131"/>
      <c r="N3087" s="133"/>
    </row>
    <row r="3088" spans="1:14" x14ac:dyDescent="0.25">
      <c r="A3088" s="130"/>
      <c r="B3088" s="130"/>
      <c r="C3088" s="131"/>
      <c r="D3088" s="112" t="str">
        <f>_xlfn.XLOOKUP(Table1[[#This Row],[Service]],Validation!$A$2:$A$15,Validation!$B$2:$B$15,"",0,1)</f>
        <v/>
      </c>
      <c r="E3088" s="131"/>
      <c r="F3088" s="132"/>
      <c r="G3088" s="133"/>
      <c r="H3088" s="134"/>
      <c r="I3088" s="131"/>
      <c r="J3088" s="131"/>
      <c r="K3088" s="131"/>
      <c r="L3088" s="135">
        <f>Table1[[#This Row],[Per Unit Price]]*MAX(1,Table1[[#This Row],[Qty of Units]])*MAX(1,Table1[[#This Row],['#NCMs Served / FTEs Employed]])*MAX(1,Table1[[#This Row],[Duration of Service]])</f>
        <v>0</v>
      </c>
      <c r="M3088" s="131"/>
      <c r="N3088" s="133"/>
    </row>
    <row r="3089" spans="1:14" x14ac:dyDescent="0.25">
      <c r="A3089" s="130"/>
      <c r="B3089" s="130"/>
      <c r="C3089" s="131"/>
      <c r="D3089" s="112" t="str">
        <f>_xlfn.XLOOKUP(Table1[[#This Row],[Service]],Validation!$A$2:$A$15,Validation!$B$2:$B$15,"",0,1)</f>
        <v/>
      </c>
      <c r="E3089" s="131"/>
      <c r="F3089" s="132"/>
      <c r="G3089" s="133"/>
      <c r="H3089" s="134"/>
      <c r="I3089" s="131"/>
      <c r="J3089" s="131"/>
      <c r="K3089" s="131"/>
      <c r="L3089" s="135">
        <f>Table1[[#This Row],[Per Unit Price]]*MAX(1,Table1[[#This Row],[Qty of Units]])*MAX(1,Table1[[#This Row],['#NCMs Served / FTEs Employed]])*MAX(1,Table1[[#This Row],[Duration of Service]])</f>
        <v>0</v>
      </c>
      <c r="M3089" s="131"/>
      <c r="N3089" s="133"/>
    </row>
    <row r="3090" spans="1:14" x14ac:dyDescent="0.25">
      <c r="A3090" s="130"/>
      <c r="B3090" s="130"/>
      <c r="C3090" s="131"/>
      <c r="D3090" s="112" t="str">
        <f>_xlfn.XLOOKUP(Table1[[#This Row],[Service]],Validation!$A$2:$A$15,Validation!$B$2:$B$15,"",0,1)</f>
        <v/>
      </c>
      <c r="E3090" s="131"/>
      <c r="F3090" s="132"/>
      <c r="G3090" s="133"/>
      <c r="H3090" s="134"/>
      <c r="I3090" s="131"/>
      <c r="J3090" s="131"/>
      <c r="K3090" s="131"/>
      <c r="L3090" s="135">
        <f>Table1[[#This Row],[Per Unit Price]]*MAX(1,Table1[[#This Row],[Qty of Units]])*MAX(1,Table1[[#This Row],['#NCMs Served / FTEs Employed]])*MAX(1,Table1[[#This Row],[Duration of Service]])</f>
        <v>0</v>
      </c>
      <c r="M3090" s="131"/>
      <c r="N3090" s="133"/>
    </row>
    <row r="3091" spans="1:14" x14ac:dyDescent="0.25">
      <c r="A3091" s="130"/>
      <c r="B3091" s="130"/>
      <c r="C3091" s="131"/>
      <c r="D3091" s="112" t="str">
        <f>_xlfn.XLOOKUP(Table1[[#This Row],[Service]],Validation!$A$2:$A$15,Validation!$B$2:$B$15,"",0,1)</f>
        <v/>
      </c>
      <c r="E3091" s="131"/>
      <c r="F3091" s="132"/>
      <c r="G3091" s="133"/>
      <c r="H3091" s="134"/>
      <c r="I3091" s="131"/>
      <c r="J3091" s="131"/>
      <c r="K3091" s="131"/>
      <c r="L3091" s="135">
        <f>Table1[[#This Row],[Per Unit Price]]*MAX(1,Table1[[#This Row],[Qty of Units]])*MAX(1,Table1[[#This Row],['#NCMs Served / FTEs Employed]])*MAX(1,Table1[[#This Row],[Duration of Service]])</f>
        <v>0</v>
      </c>
      <c r="M3091" s="131"/>
      <c r="N3091" s="133"/>
    </row>
    <row r="3092" spans="1:14" x14ac:dyDescent="0.25">
      <c r="A3092" s="130"/>
      <c r="B3092" s="130"/>
      <c r="C3092" s="131"/>
      <c r="D3092" s="112" t="str">
        <f>_xlfn.XLOOKUP(Table1[[#This Row],[Service]],Validation!$A$2:$A$15,Validation!$B$2:$B$15,"",0,1)</f>
        <v/>
      </c>
      <c r="E3092" s="131"/>
      <c r="F3092" s="132"/>
      <c r="G3092" s="133"/>
      <c r="H3092" s="134"/>
      <c r="I3092" s="131"/>
      <c r="J3092" s="131"/>
      <c r="K3092" s="131"/>
      <c r="L3092" s="135">
        <f>Table1[[#This Row],[Per Unit Price]]*MAX(1,Table1[[#This Row],[Qty of Units]])*MAX(1,Table1[[#This Row],['#NCMs Served / FTEs Employed]])*MAX(1,Table1[[#This Row],[Duration of Service]])</f>
        <v>0</v>
      </c>
      <c r="M3092" s="131"/>
      <c r="N3092" s="133"/>
    </row>
    <row r="3093" spans="1:14" x14ac:dyDescent="0.25">
      <c r="A3093" s="130"/>
      <c r="B3093" s="130"/>
      <c r="C3093" s="131"/>
      <c r="D3093" s="112" t="str">
        <f>_xlfn.XLOOKUP(Table1[[#This Row],[Service]],Validation!$A$2:$A$15,Validation!$B$2:$B$15,"",0,1)</f>
        <v/>
      </c>
      <c r="E3093" s="131"/>
      <c r="F3093" s="132"/>
      <c r="G3093" s="133"/>
      <c r="H3093" s="134"/>
      <c r="I3093" s="131"/>
      <c r="J3093" s="131"/>
      <c r="K3093" s="131"/>
      <c r="L3093" s="135">
        <f>Table1[[#This Row],[Per Unit Price]]*MAX(1,Table1[[#This Row],[Qty of Units]])*MAX(1,Table1[[#This Row],['#NCMs Served / FTEs Employed]])*MAX(1,Table1[[#This Row],[Duration of Service]])</f>
        <v>0</v>
      </c>
      <c r="M3093" s="131"/>
      <c r="N3093" s="133"/>
    </row>
    <row r="3094" spans="1:14" x14ac:dyDescent="0.25">
      <c r="A3094" s="130"/>
      <c r="B3094" s="130"/>
      <c r="C3094" s="131"/>
      <c r="D3094" s="112" t="str">
        <f>_xlfn.XLOOKUP(Table1[[#This Row],[Service]],Validation!$A$2:$A$15,Validation!$B$2:$B$15,"",0,1)</f>
        <v/>
      </c>
      <c r="E3094" s="131"/>
      <c r="F3094" s="132"/>
      <c r="G3094" s="133"/>
      <c r="H3094" s="134"/>
      <c r="I3094" s="131"/>
      <c r="J3094" s="131"/>
      <c r="K3094" s="131"/>
      <c r="L3094" s="135">
        <f>Table1[[#This Row],[Per Unit Price]]*MAX(1,Table1[[#This Row],[Qty of Units]])*MAX(1,Table1[[#This Row],['#NCMs Served / FTEs Employed]])*MAX(1,Table1[[#This Row],[Duration of Service]])</f>
        <v>0</v>
      </c>
      <c r="M3094" s="131"/>
      <c r="N3094" s="133"/>
    </row>
    <row r="3095" spans="1:14" x14ac:dyDescent="0.25">
      <c r="A3095" s="130"/>
      <c r="B3095" s="130"/>
      <c r="C3095" s="131"/>
      <c r="D3095" s="112" t="str">
        <f>_xlfn.XLOOKUP(Table1[[#This Row],[Service]],Validation!$A$2:$A$15,Validation!$B$2:$B$15,"",0,1)</f>
        <v/>
      </c>
      <c r="E3095" s="131"/>
      <c r="F3095" s="132"/>
      <c r="G3095" s="133"/>
      <c r="H3095" s="134"/>
      <c r="I3095" s="131"/>
      <c r="J3095" s="131"/>
      <c r="K3095" s="131"/>
      <c r="L3095" s="135">
        <f>Table1[[#This Row],[Per Unit Price]]*MAX(1,Table1[[#This Row],[Qty of Units]])*MAX(1,Table1[[#This Row],['#NCMs Served / FTEs Employed]])*MAX(1,Table1[[#This Row],[Duration of Service]])</f>
        <v>0</v>
      </c>
      <c r="M3095" s="131"/>
      <c r="N3095" s="133"/>
    </row>
    <row r="3096" spans="1:14" x14ac:dyDescent="0.25">
      <c r="A3096" s="130"/>
      <c r="B3096" s="130"/>
      <c r="C3096" s="131"/>
      <c r="D3096" s="112" t="str">
        <f>_xlfn.XLOOKUP(Table1[[#This Row],[Service]],Validation!$A$2:$A$15,Validation!$B$2:$B$15,"",0,1)</f>
        <v/>
      </c>
      <c r="E3096" s="131"/>
      <c r="F3096" s="132"/>
      <c r="G3096" s="133"/>
      <c r="H3096" s="134"/>
      <c r="I3096" s="131"/>
      <c r="J3096" s="131"/>
      <c r="K3096" s="131"/>
      <c r="L3096" s="135">
        <f>Table1[[#This Row],[Per Unit Price]]*MAX(1,Table1[[#This Row],[Qty of Units]])*MAX(1,Table1[[#This Row],['#NCMs Served / FTEs Employed]])*MAX(1,Table1[[#This Row],[Duration of Service]])</f>
        <v>0</v>
      </c>
      <c r="M3096" s="131"/>
      <c r="N3096" s="133"/>
    </row>
    <row r="3097" spans="1:14" x14ac:dyDescent="0.25">
      <c r="A3097" s="130"/>
      <c r="B3097" s="130"/>
      <c r="C3097" s="131"/>
      <c r="D3097" s="112" t="str">
        <f>_xlfn.XLOOKUP(Table1[[#This Row],[Service]],Validation!$A$2:$A$15,Validation!$B$2:$B$15,"",0,1)</f>
        <v/>
      </c>
      <c r="E3097" s="131"/>
      <c r="F3097" s="132"/>
      <c r="G3097" s="133"/>
      <c r="H3097" s="134"/>
      <c r="I3097" s="131"/>
      <c r="J3097" s="131"/>
      <c r="K3097" s="131"/>
      <c r="L3097" s="135">
        <f>Table1[[#This Row],[Per Unit Price]]*MAX(1,Table1[[#This Row],[Qty of Units]])*MAX(1,Table1[[#This Row],['#NCMs Served / FTEs Employed]])*MAX(1,Table1[[#This Row],[Duration of Service]])</f>
        <v>0</v>
      </c>
      <c r="M3097" s="131"/>
      <c r="N3097" s="133"/>
    </row>
    <row r="3098" spans="1:14" x14ac:dyDescent="0.25">
      <c r="A3098" s="130"/>
      <c r="B3098" s="130"/>
      <c r="C3098" s="131"/>
      <c r="D3098" s="112" t="str">
        <f>_xlfn.XLOOKUP(Table1[[#This Row],[Service]],Validation!$A$2:$A$15,Validation!$B$2:$B$15,"",0,1)</f>
        <v/>
      </c>
      <c r="E3098" s="131"/>
      <c r="F3098" s="132"/>
      <c r="G3098" s="133"/>
      <c r="H3098" s="134"/>
      <c r="I3098" s="131"/>
      <c r="J3098" s="131"/>
      <c r="K3098" s="131"/>
      <c r="L3098" s="135">
        <f>Table1[[#This Row],[Per Unit Price]]*MAX(1,Table1[[#This Row],[Qty of Units]])*MAX(1,Table1[[#This Row],['#NCMs Served / FTEs Employed]])*MAX(1,Table1[[#This Row],[Duration of Service]])</f>
        <v>0</v>
      </c>
      <c r="M3098" s="131"/>
      <c r="N3098" s="133"/>
    </row>
    <row r="3099" spans="1:14" x14ac:dyDescent="0.25">
      <c r="A3099" s="130"/>
      <c r="B3099" s="130"/>
      <c r="C3099" s="131"/>
      <c r="D3099" s="112" t="str">
        <f>_xlfn.XLOOKUP(Table1[[#This Row],[Service]],Validation!$A$2:$A$15,Validation!$B$2:$B$15,"",0,1)</f>
        <v/>
      </c>
      <c r="E3099" s="131"/>
      <c r="F3099" s="132"/>
      <c r="G3099" s="133"/>
      <c r="H3099" s="134"/>
      <c r="I3099" s="131"/>
      <c r="J3099" s="131"/>
      <c r="K3099" s="131"/>
      <c r="L3099" s="135">
        <f>Table1[[#This Row],[Per Unit Price]]*MAX(1,Table1[[#This Row],[Qty of Units]])*MAX(1,Table1[[#This Row],['#NCMs Served / FTEs Employed]])*MAX(1,Table1[[#This Row],[Duration of Service]])</f>
        <v>0</v>
      </c>
      <c r="M3099" s="131"/>
      <c r="N3099" s="133"/>
    </row>
    <row r="3100" spans="1:14" x14ac:dyDescent="0.25">
      <c r="A3100" s="130"/>
      <c r="B3100" s="130"/>
      <c r="C3100" s="131"/>
      <c r="D3100" s="112" t="str">
        <f>_xlfn.XLOOKUP(Table1[[#This Row],[Service]],Validation!$A$2:$A$15,Validation!$B$2:$B$15,"",0,1)</f>
        <v/>
      </c>
      <c r="E3100" s="131"/>
      <c r="F3100" s="132"/>
      <c r="G3100" s="133"/>
      <c r="H3100" s="134"/>
      <c r="I3100" s="131"/>
      <c r="J3100" s="131"/>
      <c r="K3100" s="131"/>
      <c r="L3100" s="135">
        <f>Table1[[#This Row],[Per Unit Price]]*MAX(1,Table1[[#This Row],[Qty of Units]])*MAX(1,Table1[[#This Row],['#NCMs Served / FTEs Employed]])*MAX(1,Table1[[#This Row],[Duration of Service]])</f>
        <v>0</v>
      </c>
      <c r="M3100" s="131"/>
      <c r="N3100" s="133"/>
    </row>
    <row r="3101" spans="1:14" x14ac:dyDescent="0.25">
      <c r="A3101" s="130"/>
      <c r="B3101" s="130"/>
      <c r="C3101" s="131"/>
      <c r="D3101" s="112" t="str">
        <f>_xlfn.XLOOKUP(Table1[[#This Row],[Service]],Validation!$A$2:$A$15,Validation!$B$2:$B$15,"",0,1)</f>
        <v/>
      </c>
      <c r="E3101" s="131"/>
      <c r="F3101" s="132"/>
      <c r="G3101" s="133"/>
      <c r="H3101" s="134"/>
      <c r="I3101" s="131"/>
      <c r="J3101" s="131"/>
      <c r="K3101" s="131"/>
      <c r="L3101" s="135">
        <f>Table1[[#This Row],[Per Unit Price]]*MAX(1,Table1[[#This Row],[Qty of Units]])*MAX(1,Table1[[#This Row],['#NCMs Served / FTEs Employed]])*MAX(1,Table1[[#This Row],[Duration of Service]])</f>
        <v>0</v>
      </c>
      <c r="M3101" s="131"/>
      <c r="N3101" s="133"/>
    </row>
    <row r="3102" spans="1:14" x14ac:dyDescent="0.25">
      <c r="A3102" s="130"/>
      <c r="B3102" s="130"/>
      <c r="C3102" s="131"/>
      <c r="D3102" s="112" t="str">
        <f>_xlfn.XLOOKUP(Table1[[#This Row],[Service]],Validation!$A$2:$A$15,Validation!$B$2:$B$15,"",0,1)</f>
        <v/>
      </c>
      <c r="E3102" s="131"/>
      <c r="F3102" s="132"/>
      <c r="G3102" s="133"/>
      <c r="H3102" s="134"/>
      <c r="I3102" s="131"/>
      <c r="J3102" s="131"/>
      <c r="K3102" s="131"/>
      <c r="L3102" s="135">
        <f>Table1[[#This Row],[Per Unit Price]]*MAX(1,Table1[[#This Row],[Qty of Units]])*MAX(1,Table1[[#This Row],['#NCMs Served / FTEs Employed]])*MAX(1,Table1[[#This Row],[Duration of Service]])</f>
        <v>0</v>
      </c>
      <c r="M3102" s="131"/>
      <c r="N3102" s="133"/>
    </row>
    <row r="3103" spans="1:14" x14ac:dyDescent="0.25">
      <c r="A3103" s="130"/>
      <c r="B3103" s="130"/>
      <c r="C3103" s="131"/>
      <c r="D3103" s="112" t="str">
        <f>_xlfn.XLOOKUP(Table1[[#This Row],[Service]],Validation!$A$2:$A$15,Validation!$B$2:$B$15,"",0,1)</f>
        <v/>
      </c>
      <c r="E3103" s="131"/>
      <c r="F3103" s="132"/>
      <c r="G3103" s="133"/>
      <c r="H3103" s="134"/>
      <c r="I3103" s="131"/>
      <c r="J3103" s="131"/>
      <c r="K3103" s="131"/>
      <c r="L3103" s="135">
        <f>Table1[[#This Row],[Per Unit Price]]*MAX(1,Table1[[#This Row],[Qty of Units]])*MAX(1,Table1[[#This Row],['#NCMs Served / FTEs Employed]])*MAX(1,Table1[[#This Row],[Duration of Service]])</f>
        <v>0</v>
      </c>
      <c r="M3103" s="131"/>
      <c r="N3103" s="133"/>
    </row>
    <row r="3104" spans="1:14" x14ac:dyDescent="0.25">
      <c r="A3104" s="130"/>
      <c r="B3104" s="130"/>
      <c r="C3104" s="131"/>
      <c r="D3104" s="112" t="str">
        <f>_xlfn.XLOOKUP(Table1[[#This Row],[Service]],Validation!$A$2:$A$15,Validation!$B$2:$B$15,"",0,1)</f>
        <v/>
      </c>
      <c r="E3104" s="131"/>
      <c r="F3104" s="132"/>
      <c r="G3104" s="133"/>
      <c r="H3104" s="134"/>
      <c r="I3104" s="131"/>
      <c r="J3104" s="131"/>
      <c r="K3104" s="131"/>
      <c r="L3104" s="135">
        <f>Table1[[#This Row],[Per Unit Price]]*MAX(1,Table1[[#This Row],[Qty of Units]])*MAX(1,Table1[[#This Row],['#NCMs Served / FTEs Employed]])*MAX(1,Table1[[#This Row],[Duration of Service]])</f>
        <v>0</v>
      </c>
      <c r="M3104" s="131"/>
      <c r="N3104" s="133"/>
    </row>
    <row r="3105" spans="1:14" x14ac:dyDescent="0.25">
      <c r="A3105" s="130"/>
      <c r="B3105" s="130"/>
      <c r="C3105" s="131"/>
      <c r="D3105" s="112" t="str">
        <f>_xlfn.XLOOKUP(Table1[[#This Row],[Service]],Validation!$A$2:$A$15,Validation!$B$2:$B$15,"",0,1)</f>
        <v/>
      </c>
      <c r="E3105" s="131"/>
      <c r="F3105" s="132"/>
      <c r="G3105" s="133"/>
      <c r="H3105" s="134"/>
      <c r="I3105" s="131"/>
      <c r="J3105" s="131"/>
      <c r="K3105" s="131"/>
      <c r="L3105" s="135">
        <f>Table1[[#This Row],[Per Unit Price]]*MAX(1,Table1[[#This Row],[Qty of Units]])*MAX(1,Table1[[#This Row],['#NCMs Served / FTEs Employed]])*MAX(1,Table1[[#This Row],[Duration of Service]])</f>
        <v>0</v>
      </c>
      <c r="M3105" s="131"/>
      <c r="N3105" s="133"/>
    </row>
    <row r="3106" spans="1:14" x14ac:dyDescent="0.25">
      <c r="A3106" s="130"/>
      <c r="B3106" s="130"/>
      <c r="C3106" s="131"/>
      <c r="D3106" s="112" t="str">
        <f>_xlfn.XLOOKUP(Table1[[#This Row],[Service]],Validation!$A$2:$A$15,Validation!$B$2:$B$15,"",0,1)</f>
        <v/>
      </c>
      <c r="E3106" s="131"/>
      <c r="F3106" s="132"/>
      <c r="G3106" s="133"/>
      <c r="H3106" s="134"/>
      <c r="I3106" s="131"/>
      <c r="J3106" s="131"/>
      <c r="K3106" s="131"/>
      <c r="L3106" s="135">
        <f>Table1[[#This Row],[Per Unit Price]]*MAX(1,Table1[[#This Row],[Qty of Units]])*MAX(1,Table1[[#This Row],['#NCMs Served / FTEs Employed]])*MAX(1,Table1[[#This Row],[Duration of Service]])</f>
        <v>0</v>
      </c>
      <c r="M3106" s="131"/>
      <c r="N3106" s="133"/>
    </row>
    <row r="3107" spans="1:14" x14ac:dyDescent="0.25">
      <c r="A3107" s="130"/>
      <c r="B3107" s="130"/>
      <c r="C3107" s="131"/>
      <c r="D3107" s="112" t="str">
        <f>_xlfn.XLOOKUP(Table1[[#This Row],[Service]],Validation!$A$2:$A$15,Validation!$B$2:$B$15,"",0,1)</f>
        <v/>
      </c>
      <c r="E3107" s="131"/>
      <c r="F3107" s="132"/>
      <c r="G3107" s="133"/>
      <c r="H3107" s="134"/>
      <c r="I3107" s="131"/>
      <c r="J3107" s="131"/>
      <c r="K3107" s="131"/>
      <c r="L3107" s="135">
        <f>Table1[[#This Row],[Per Unit Price]]*MAX(1,Table1[[#This Row],[Qty of Units]])*MAX(1,Table1[[#This Row],['#NCMs Served / FTEs Employed]])*MAX(1,Table1[[#This Row],[Duration of Service]])</f>
        <v>0</v>
      </c>
      <c r="M3107" s="131"/>
      <c r="N3107" s="133"/>
    </row>
    <row r="3108" spans="1:14" x14ac:dyDescent="0.25">
      <c r="A3108" s="130"/>
      <c r="B3108" s="130"/>
      <c r="C3108" s="131"/>
      <c r="D3108" s="112" t="str">
        <f>_xlfn.XLOOKUP(Table1[[#This Row],[Service]],Validation!$A$2:$A$15,Validation!$B$2:$B$15,"",0,1)</f>
        <v/>
      </c>
      <c r="E3108" s="131"/>
      <c r="F3108" s="132"/>
      <c r="G3108" s="133"/>
      <c r="H3108" s="134"/>
      <c r="I3108" s="131"/>
      <c r="J3108" s="131"/>
      <c r="K3108" s="131"/>
      <c r="L3108" s="135">
        <f>Table1[[#This Row],[Per Unit Price]]*MAX(1,Table1[[#This Row],[Qty of Units]])*MAX(1,Table1[[#This Row],['#NCMs Served / FTEs Employed]])*MAX(1,Table1[[#This Row],[Duration of Service]])</f>
        <v>0</v>
      </c>
      <c r="M3108" s="131"/>
      <c r="N3108" s="133"/>
    </row>
    <row r="3109" spans="1:14" x14ac:dyDescent="0.25">
      <c r="A3109" s="130"/>
      <c r="B3109" s="130"/>
      <c r="C3109" s="131"/>
      <c r="D3109" s="112" t="str">
        <f>_xlfn.XLOOKUP(Table1[[#This Row],[Service]],Validation!$A$2:$A$15,Validation!$B$2:$B$15,"",0,1)</f>
        <v/>
      </c>
      <c r="E3109" s="131"/>
      <c r="F3109" s="132"/>
      <c r="G3109" s="133"/>
      <c r="H3109" s="134"/>
      <c r="I3109" s="131"/>
      <c r="J3109" s="131"/>
      <c r="K3109" s="131"/>
      <c r="L3109" s="135">
        <f>Table1[[#This Row],[Per Unit Price]]*MAX(1,Table1[[#This Row],[Qty of Units]])*MAX(1,Table1[[#This Row],['#NCMs Served / FTEs Employed]])*MAX(1,Table1[[#This Row],[Duration of Service]])</f>
        <v>0</v>
      </c>
      <c r="M3109" s="131"/>
      <c r="N3109" s="133"/>
    </row>
    <row r="3110" spans="1:14" x14ac:dyDescent="0.25">
      <c r="A3110" s="130"/>
      <c r="B3110" s="130"/>
      <c r="C3110" s="131"/>
      <c r="D3110" s="112" t="str">
        <f>_xlfn.XLOOKUP(Table1[[#This Row],[Service]],Validation!$A$2:$A$15,Validation!$B$2:$B$15,"",0,1)</f>
        <v/>
      </c>
      <c r="E3110" s="131"/>
      <c r="F3110" s="132"/>
      <c r="G3110" s="133"/>
      <c r="H3110" s="134"/>
      <c r="I3110" s="131"/>
      <c r="J3110" s="131"/>
      <c r="K3110" s="131"/>
      <c r="L3110" s="135">
        <f>Table1[[#This Row],[Per Unit Price]]*MAX(1,Table1[[#This Row],[Qty of Units]])*MAX(1,Table1[[#This Row],['#NCMs Served / FTEs Employed]])*MAX(1,Table1[[#This Row],[Duration of Service]])</f>
        <v>0</v>
      </c>
      <c r="M3110" s="131"/>
      <c r="N3110" s="133"/>
    </row>
    <row r="3111" spans="1:14" x14ac:dyDescent="0.25">
      <c r="A3111" s="130"/>
      <c r="B3111" s="130"/>
      <c r="C3111" s="131"/>
      <c r="D3111" s="112" t="str">
        <f>_xlfn.XLOOKUP(Table1[[#This Row],[Service]],Validation!$A$2:$A$15,Validation!$B$2:$B$15,"",0,1)</f>
        <v/>
      </c>
      <c r="E3111" s="131"/>
      <c r="F3111" s="132"/>
      <c r="G3111" s="133"/>
      <c r="H3111" s="134"/>
      <c r="I3111" s="131"/>
      <c r="J3111" s="131"/>
      <c r="K3111" s="131"/>
      <c r="L3111" s="135">
        <f>Table1[[#This Row],[Per Unit Price]]*MAX(1,Table1[[#This Row],[Qty of Units]])*MAX(1,Table1[[#This Row],['#NCMs Served / FTEs Employed]])*MAX(1,Table1[[#This Row],[Duration of Service]])</f>
        <v>0</v>
      </c>
      <c r="M3111" s="131"/>
      <c r="N3111" s="133"/>
    </row>
    <row r="3112" spans="1:14" x14ac:dyDescent="0.25">
      <c r="A3112" s="130"/>
      <c r="B3112" s="130"/>
      <c r="C3112" s="131"/>
      <c r="D3112" s="112" t="str">
        <f>_xlfn.XLOOKUP(Table1[[#This Row],[Service]],Validation!$A$2:$A$15,Validation!$B$2:$B$15,"",0,1)</f>
        <v/>
      </c>
      <c r="E3112" s="131"/>
      <c r="F3112" s="132"/>
      <c r="G3112" s="133"/>
      <c r="H3112" s="134"/>
      <c r="I3112" s="131"/>
      <c r="J3112" s="131"/>
      <c r="K3112" s="131"/>
      <c r="L3112" s="135">
        <f>Table1[[#This Row],[Per Unit Price]]*MAX(1,Table1[[#This Row],[Qty of Units]])*MAX(1,Table1[[#This Row],['#NCMs Served / FTEs Employed]])*MAX(1,Table1[[#This Row],[Duration of Service]])</f>
        <v>0</v>
      </c>
      <c r="M3112" s="131"/>
      <c r="N3112" s="133"/>
    </row>
    <row r="3113" spans="1:14" x14ac:dyDescent="0.25">
      <c r="A3113" s="130"/>
      <c r="B3113" s="130"/>
      <c r="C3113" s="131"/>
      <c r="D3113" s="112" t="str">
        <f>_xlfn.XLOOKUP(Table1[[#This Row],[Service]],Validation!$A$2:$A$15,Validation!$B$2:$B$15,"",0,1)</f>
        <v/>
      </c>
      <c r="E3113" s="131"/>
      <c r="F3113" s="132"/>
      <c r="G3113" s="133"/>
      <c r="H3113" s="134"/>
      <c r="I3113" s="131"/>
      <c r="J3113" s="131"/>
      <c r="K3113" s="131"/>
      <c r="L3113" s="135">
        <f>Table1[[#This Row],[Per Unit Price]]*MAX(1,Table1[[#This Row],[Qty of Units]])*MAX(1,Table1[[#This Row],['#NCMs Served / FTEs Employed]])*MAX(1,Table1[[#This Row],[Duration of Service]])</f>
        <v>0</v>
      </c>
      <c r="M3113" s="131"/>
      <c r="N3113" s="133"/>
    </row>
    <row r="3114" spans="1:14" x14ac:dyDescent="0.25">
      <c r="A3114" s="130"/>
      <c r="B3114" s="130"/>
      <c r="C3114" s="131"/>
      <c r="D3114" s="112" t="str">
        <f>_xlfn.XLOOKUP(Table1[[#This Row],[Service]],Validation!$A$2:$A$15,Validation!$B$2:$B$15,"",0,1)</f>
        <v/>
      </c>
      <c r="E3114" s="131"/>
      <c r="F3114" s="132"/>
      <c r="G3114" s="133"/>
      <c r="H3114" s="134"/>
      <c r="I3114" s="131"/>
      <c r="J3114" s="131"/>
      <c r="K3114" s="131"/>
      <c r="L3114" s="135">
        <f>Table1[[#This Row],[Per Unit Price]]*MAX(1,Table1[[#This Row],[Qty of Units]])*MAX(1,Table1[[#This Row],['#NCMs Served / FTEs Employed]])*MAX(1,Table1[[#This Row],[Duration of Service]])</f>
        <v>0</v>
      </c>
      <c r="M3114" s="131"/>
      <c r="N3114" s="133"/>
    </row>
    <row r="3115" spans="1:14" x14ac:dyDescent="0.25">
      <c r="A3115" s="130"/>
      <c r="B3115" s="130"/>
      <c r="C3115" s="131"/>
      <c r="D3115" s="112" t="str">
        <f>_xlfn.XLOOKUP(Table1[[#This Row],[Service]],Validation!$A$2:$A$15,Validation!$B$2:$B$15,"",0,1)</f>
        <v/>
      </c>
      <c r="E3115" s="131"/>
      <c r="F3115" s="132"/>
      <c r="G3115" s="133"/>
      <c r="H3115" s="134"/>
      <c r="I3115" s="131"/>
      <c r="J3115" s="131"/>
      <c r="K3115" s="131"/>
      <c r="L3115" s="135">
        <f>Table1[[#This Row],[Per Unit Price]]*MAX(1,Table1[[#This Row],[Qty of Units]])*MAX(1,Table1[[#This Row],['#NCMs Served / FTEs Employed]])*MAX(1,Table1[[#This Row],[Duration of Service]])</f>
        <v>0</v>
      </c>
      <c r="M3115" s="131"/>
      <c r="N3115" s="133"/>
    </row>
    <row r="3116" spans="1:14" x14ac:dyDescent="0.25">
      <c r="A3116" s="130"/>
      <c r="B3116" s="130"/>
      <c r="C3116" s="131"/>
      <c r="D3116" s="112" t="str">
        <f>_xlfn.XLOOKUP(Table1[[#This Row],[Service]],Validation!$A$2:$A$15,Validation!$B$2:$B$15,"",0,1)</f>
        <v/>
      </c>
      <c r="E3116" s="131"/>
      <c r="F3116" s="132"/>
      <c r="G3116" s="133"/>
      <c r="H3116" s="134"/>
      <c r="I3116" s="131"/>
      <c r="J3116" s="131"/>
      <c r="K3116" s="131"/>
      <c r="L3116" s="135">
        <f>Table1[[#This Row],[Per Unit Price]]*MAX(1,Table1[[#This Row],[Qty of Units]])*MAX(1,Table1[[#This Row],['#NCMs Served / FTEs Employed]])*MAX(1,Table1[[#This Row],[Duration of Service]])</f>
        <v>0</v>
      </c>
      <c r="M3116" s="131"/>
      <c r="N3116" s="133"/>
    </row>
    <row r="3117" spans="1:14" x14ac:dyDescent="0.25">
      <c r="A3117" s="130"/>
      <c r="B3117" s="130"/>
      <c r="C3117" s="131"/>
      <c r="D3117" s="112" t="str">
        <f>_xlfn.XLOOKUP(Table1[[#This Row],[Service]],Validation!$A$2:$A$15,Validation!$B$2:$B$15,"",0,1)</f>
        <v/>
      </c>
      <c r="E3117" s="131"/>
      <c r="F3117" s="132"/>
      <c r="G3117" s="133"/>
      <c r="H3117" s="134"/>
      <c r="I3117" s="131"/>
      <c r="J3117" s="131"/>
      <c r="K3117" s="131"/>
      <c r="L3117" s="135">
        <f>Table1[[#This Row],[Per Unit Price]]*MAX(1,Table1[[#This Row],[Qty of Units]])*MAX(1,Table1[[#This Row],['#NCMs Served / FTEs Employed]])*MAX(1,Table1[[#This Row],[Duration of Service]])</f>
        <v>0</v>
      </c>
      <c r="M3117" s="131"/>
      <c r="N3117" s="133"/>
    </row>
    <row r="3118" spans="1:14" x14ac:dyDescent="0.25">
      <c r="A3118" s="130"/>
      <c r="B3118" s="130"/>
      <c r="C3118" s="131"/>
      <c r="D3118" s="112" t="str">
        <f>_xlfn.XLOOKUP(Table1[[#This Row],[Service]],Validation!$A$2:$A$15,Validation!$B$2:$B$15,"",0,1)</f>
        <v/>
      </c>
      <c r="E3118" s="131"/>
      <c r="F3118" s="132"/>
      <c r="G3118" s="133"/>
      <c r="H3118" s="134"/>
      <c r="I3118" s="131"/>
      <c r="J3118" s="131"/>
      <c r="K3118" s="131"/>
      <c r="L3118" s="135">
        <f>Table1[[#This Row],[Per Unit Price]]*MAX(1,Table1[[#This Row],[Qty of Units]])*MAX(1,Table1[[#This Row],['#NCMs Served / FTEs Employed]])*MAX(1,Table1[[#This Row],[Duration of Service]])</f>
        <v>0</v>
      </c>
      <c r="M3118" s="131"/>
      <c r="N3118" s="133"/>
    </row>
    <row r="3119" spans="1:14" x14ac:dyDescent="0.25">
      <c r="A3119" s="130"/>
      <c r="B3119" s="130"/>
      <c r="C3119" s="131"/>
      <c r="D3119" s="112" t="str">
        <f>_xlfn.XLOOKUP(Table1[[#This Row],[Service]],Validation!$A$2:$A$15,Validation!$B$2:$B$15,"",0,1)</f>
        <v/>
      </c>
      <c r="E3119" s="131"/>
      <c r="F3119" s="132"/>
      <c r="G3119" s="133"/>
      <c r="H3119" s="134"/>
      <c r="I3119" s="131"/>
      <c r="J3119" s="131"/>
      <c r="K3119" s="131"/>
      <c r="L3119" s="135">
        <f>Table1[[#This Row],[Per Unit Price]]*MAX(1,Table1[[#This Row],[Qty of Units]])*MAX(1,Table1[[#This Row],['#NCMs Served / FTEs Employed]])*MAX(1,Table1[[#This Row],[Duration of Service]])</f>
        <v>0</v>
      </c>
      <c r="M3119" s="131"/>
      <c r="N3119" s="133"/>
    </row>
    <row r="3120" spans="1:14" x14ac:dyDescent="0.25">
      <c r="A3120" s="130"/>
      <c r="B3120" s="130"/>
      <c r="C3120" s="131"/>
      <c r="D3120" s="112" t="str">
        <f>_xlfn.XLOOKUP(Table1[[#This Row],[Service]],Validation!$A$2:$A$15,Validation!$B$2:$B$15,"",0,1)</f>
        <v/>
      </c>
      <c r="E3120" s="131"/>
      <c r="F3120" s="132"/>
      <c r="G3120" s="133"/>
      <c r="H3120" s="134"/>
      <c r="I3120" s="131"/>
      <c r="J3120" s="131"/>
      <c r="K3120" s="131"/>
      <c r="L3120" s="135">
        <f>Table1[[#This Row],[Per Unit Price]]*MAX(1,Table1[[#This Row],[Qty of Units]])*MAX(1,Table1[[#This Row],['#NCMs Served / FTEs Employed]])*MAX(1,Table1[[#This Row],[Duration of Service]])</f>
        <v>0</v>
      </c>
      <c r="M3120" s="131"/>
      <c r="N3120" s="133"/>
    </row>
    <row r="3121" spans="1:14" x14ac:dyDescent="0.25">
      <c r="A3121" s="130"/>
      <c r="B3121" s="130"/>
      <c r="C3121" s="131"/>
      <c r="D3121" s="112" t="str">
        <f>_xlfn.XLOOKUP(Table1[[#This Row],[Service]],Validation!$A$2:$A$15,Validation!$B$2:$B$15,"",0,1)</f>
        <v/>
      </c>
      <c r="E3121" s="131"/>
      <c r="F3121" s="132"/>
      <c r="G3121" s="133"/>
      <c r="H3121" s="134"/>
      <c r="I3121" s="131"/>
      <c r="J3121" s="131"/>
      <c r="K3121" s="131"/>
      <c r="L3121" s="135">
        <f>Table1[[#This Row],[Per Unit Price]]*MAX(1,Table1[[#This Row],[Qty of Units]])*MAX(1,Table1[[#This Row],['#NCMs Served / FTEs Employed]])*MAX(1,Table1[[#This Row],[Duration of Service]])</f>
        <v>0</v>
      </c>
      <c r="M3121" s="131"/>
      <c r="N3121" s="133"/>
    </row>
    <row r="3122" spans="1:14" x14ac:dyDescent="0.25">
      <c r="A3122" s="130"/>
      <c r="B3122" s="130"/>
      <c r="C3122" s="131"/>
      <c r="D3122" s="112" t="str">
        <f>_xlfn.XLOOKUP(Table1[[#This Row],[Service]],Validation!$A$2:$A$15,Validation!$B$2:$B$15,"",0,1)</f>
        <v/>
      </c>
      <c r="E3122" s="131"/>
      <c r="F3122" s="132"/>
      <c r="G3122" s="133"/>
      <c r="H3122" s="134"/>
      <c r="I3122" s="131"/>
      <c r="J3122" s="131"/>
      <c r="K3122" s="131"/>
      <c r="L3122" s="135">
        <f>Table1[[#This Row],[Per Unit Price]]*MAX(1,Table1[[#This Row],[Qty of Units]])*MAX(1,Table1[[#This Row],['#NCMs Served / FTEs Employed]])*MAX(1,Table1[[#This Row],[Duration of Service]])</f>
        <v>0</v>
      </c>
      <c r="M3122" s="131"/>
      <c r="N3122" s="133"/>
    </row>
    <row r="3123" spans="1:14" x14ac:dyDescent="0.25">
      <c r="A3123" s="130"/>
      <c r="B3123" s="130"/>
      <c r="C3123" s="131"/>
      <c r="D3123" s="112" t="str">
        <f>_xlfn.XLOOKUP(Table1[[#This Row],[Service]],Validation!$A$2:$A$15,Validation!$B$2:$B$15,"",0,1)</f>
        <v/>
      </c>
      <c r="E3123" s="131"/>
      <c r="F3123" s="132"/>
      <c r="G3123" s="133"/>
      <c r="H3123" s="134"/>
      <c r="I3123" s="131"/>
      <c r="J3123" s="131"/>
      <c r="K3123" s="131"/>
      <c r="L3123" s="135">
        <f>Table1[[#This Row],[Per Unit Price]]*MAX(1,Table1[[#This Row],[Qty of Units]])*MAX(1,Table1[[#This Row],['#NCMs Served / FTEs Employed]])*MAX(1,Table1[[#This Row],[Duration of Service]])</f>
        <v>0</v>
      </c>
      <c r="M3123" s="131"/>
      <c r="N3123" s="133"/>
    </row>
    <row r="3124" spans="1:14" x14ac:dyDescent="0.25">
      <c r="A3124" s="130"/>
      <c r="B3124" s="130"/>
      <c r="C3124" s="131"/>
      <c r="D3124" s="112" t="str">
        <f>_xlfn.XLOOKUP(Table1[[#This Row],[Service]],Validation!$A$2:$A$15,Validation!$B$2:$B$15,"",0,1)</f>
        <v/>
      </c>
      <c r="E3124" s="131"/>
      <c r="F3124" s="132"/>
      <c r="G3124" s="133"/>
      <c r="H3124" s="134"/>
      <c r="I3124" s="131"/>
      <c r="J3124" s="131"/>
      <c r="K3124" s="131"/>
      <c r="L3124" s="135">
        <f>Table1[[#This Row],[Per Unit Price]]*MAX(1,Table1[[#This Row],[Qty of Units]])*MAX(1,Table1[[#This Row],['#NCMs Served / FTEs Employed]])*MAX(1,Table1[[#This Row],[Duration of Service]])</f>
        <v>0</v>
      </c>
      <c r="M3124" s="131"/>
      <c r="N3124" s="133"/>
    </row>
    <row r="3125" spans="1:14" x14ac:dyDescent="0.25">
      <c r="A3125" s="130"/>
      <c r="B3125" s="130"/>
      <c r="C3125" s="131"/>
      <c r="D3125" s="112" t="str">
        <f>_xlfn.XLOOKUP(Table1[[#This Row],[Service]],Validation!$A$2:$A$15,Validation!$B$2:$B$15,"",0,1)</f>
        <v/>
      </c>
      <c r="E3125" s="131"/>
      <c r="F3125" s="132"/>
      <c r="G3125" s="133"/>
      <c r="H3125" s="134"/>
      <c r="I3125" s="131"/>
      <c r="J3125" s="131"/>
      <c r="K3125" s="131"/>
      <c r="L3125" s="135">
        <f>Table1[[#This Row],[Per Unit Price]]*MAX(1,Table1[[#This Row],[Qty of Units]])*MAX(1,Table1[[#This Row],['#NCMs Served / FTEs Employed]])*MAX(1,Table1[[#This Row],[Duration of Service]])</f>
        <v>0</v>
      </c>
      <c r="M3125" s="131"/>
      <c r="N3125" s="133"/>
    </row>
    <row r="3126" spans="1:14" x14ac:dyDescent="0.25">
      <c r="A3126" s="130"/>
      <c r="B3126" s="130"/>
      <c r="C3126" s="131"/>
      <c r="D3126" s="112" t="str">
        <f>_xlfn.XLOOKUP(Table1[[#This Row],[Service]],Validation!$A$2:$A$15,Validation!$B$2:$B$15,"",0,1)</f>
        <v/>
      </c>
      <c r="E3126" s="131"/>
      <c r="F3126" s="132"/>
      <c r="G3126" s="133"/>
      <c r="H3126" s="134"/>
      <c r="I3126" s="131"/>
      <c r="J3126" s="131"/>
      <c r="K3126" s="131"/>
      <c r="L3126" s="135">
        <f>Table1[[#This Row],[Per Unit Price]]*MAX(1,Table1[[#This Row],[Qty of Units]])*MAX(1,Table1[[#This Row],['#NCMs Served / FTEs Employed]])*MAX(1,Table1[[#This Row],[Duration of Service]])</f>
        <v>0</v>
      </c>
      <c r="M3126" s="131"/>
      <c r="N3126" s="133"/>
    </row>
    <row r="3127" spans="1:14" x14ac:dyDescent="0.25">
      <c r="A3127" s="130"/>
      <c r="B3127" s="130"/>
      <c r="C3127" s="131"/>
      <c r="D3127" s="112" t="str">
        <f>_xlfn.XLOOKUP(Table1[[#This Row],[Service]],Validation!$A$2:$A$15,Validation!$B$2:$B$15,"",0,1)</f>
        <v/>
      </c>
      <c r="E3127" s="131"/>
      <c r="F3127" s="132"/>
      <c r="G3127" s="133"/>
      <c r="H3127" s="134"/>
      <c r="I3127" s="131"/>
      <c r="J3127" s="131"/>
      <c r="K3127" s="131"/>
      <c r="L3127" s="135">
        <f>Table1[[#This Row],[Per Unit Price]]*MAX(1,Table1[[#This Row],[Qty of Units]])*MAX(1,Table1[[#This Row],['#NCMs Served / FTEs Employed]])*MAX(1,Table1[[#This Row],[Duration of Service]])</f>
        <v>0</v>
      </c>
      <c r="M3127" s="131"/>
      <c r="N3127" s="133"/>
    </row>
    <row r="3128" spans="1:14" x14ac:dyDescent="0.25">
      <c r="A3128" s="130"/>
      <c r="B3128" s="130"/>
      <c r="C3128" s="131"/>
      <c r="D3128" s="112" t="str">
        <f>_xlfn.XLOOKUP(Table1[[#This Row],[Service]],Validation!$A$2:$A$15,Validation!$B$2:$B$15,"",0,1)</f>
        <v/>
      </c>
      <c r="E3128" s="131"/>
      <c r="F3128" s="132"/>
      <c r="G3128" s="133"/>
      <c r="H3128" s="134"/>
      <c r="I3128" s="131"/>
      <c r="J3128" s="131"/>
      <c r="K3128" s="131"/>
      <c r="L3128" s="135">
        <f>Table1[[#This Row],[Per Unit Price]]*MAX(1,Table1[[#This Row],[Qty of Units]])*MAX(1,Table1[[#This Row],['#NCMs Served / FTEs Employed]])*MAX(1,Table1[[#This Row],[Duration of Service]])</f>
        <v>0</v>
      </c>
      <c r="M3128" s="131"/>
      <c r="N3128" s="133"/>
    </row>
    <row r="3129" spans="1:14" x14ac:dyDescent="0.25">
      <c r="A3129" s="130"/>
      <c r="B3129" s="130"/>
      <c r="C3129" s="131"/>
      <c r="D3129" s="112" t="str">
        <f>_xlfn.XLOOKUP(Table1[[#This Row],[Service]],Validation!$A$2:$A$15,Validation!$B$2:$B$15,"",0,1)</f>
        <v/>
      </c>
      <c r="E3129" s="131"/>
      <c r="F3129" s="132"/>
      <c r="G3129" s="133"/>
      <c r="H3129" s="134"/>
      <c r="I3129" s="131"/>
      <c r="J3129" s="131"/>
      <c r="K3129" s="131"/>
      <c r="L3129" s="135">
        <f>Table1[[#This Row],[Per Unit Price]]*MAX(1,Table1[[#This Row],[Qty of Units]])*MAX(1,Table1[[#This Row],['#NCMs Served / FTEs Employed]])*MAX(1,Table1[[#This Row],[Duration of Service]])</f>
        <v>0</v>
      </c>
      <c r="M3129" s="131"/>
      <c r="N3129" s="133"/>
    </row>
    <row r="3130" spans="1:14" x14ac:dyDescent="0.25">
      <c r="A3130" s="130"/>
      <c r="B3130" s="130"/>
      <c r="C3130" s="131"/>
      <c r="D3130" s="112" t="str">
        <f>_xlfn.XLOOKUP(Table1[[#This Row],[Service]],Validation!$A$2:$A$15,Validation!$B$2:$B$15,"",0,1)</f>
        <v/>
      </c>
      <c r="E3130" s="131"/>
      <c r="F3130" s="132"/>
      <c r="G3130" s="133"/>
      <c r="H3130" s="134"/>
      <c r="I3130" s="131"/>
      <c r="J3130" s="131"/>
      <c r="K3130" s="131"/>
      <c r="L3130" s="135">
        <f>Table1[[#This Row],[Per Unit Price]]*MAX(1,Table1[[#This Row],[Qty of Units]])*MAX(1,Table1[[#This Row],['#NCMs Served / FTEs Employed]])*MAX(1,Table1[[#This Row],[Duration of Service]])</f>
        <v>0</v>
      </c>
      <c r="M3130" s="131"/>
      <c r="N3130" s="133"/>
    </row>
    <row r="3131" spans="1:14" x14ac:dyDescent="0.25">
      <c r="A3131" s="130"/>
      <c r="B3131" s="130"/>
      <c r="C3131" s="131"/>
      <c r="D3131" s="112" t="str">
        <f>_xlfn.XLOOKUP(Table1[[#This Row],[Service]],Validation!$A$2:$A$15,Validation!$B$2:$B$15,"",0,1)</f>
        <v/>
      </c>
      <c r="E3131" s="131"/>
      <c r="F3131" s="132"/>
      <c r="G3131" s="133"/>
      <c r="H3131" s="134"/>
      <c r="I3131" s="131"/>
      <c r="J3131" s="131"/>
      <c r="K3131" s="131"/>
      <c r="L3131" s="135">
        <f>Table1[[#This Row],[Per Unit Price]]*MAX(1,Table1[[#This Row],[Qty of Units]])*MAX(1,Table1[[#This Row],['#NCMs Served / FTEs Employed]])*MAX(1,Table1[[#This Row],[Duration of Service]])</f>
        <v>0</v>
      </c>
      <c r="M3131" s="131"/>
      <c r="N3131" s="133"/>
    </row>
    <row r="3132" spans="1:14" x14ac:dyDescent="0.25">
      <c r="A3132" s="130"/>
      <c r="B3132" s="130"/>
      <c r="C3132" s="131"/>
      <c r="D3132" s="112" t="str">
        <f>_xlfn.XLOOKUP(Table1[[#This Row],[Service]],Validation!$A$2:$A$15,Validation!$B$2:$B$15,"",0,1)</f>
        <v/>
      </c>
      <c r="E3132" s="131"/>
      <c r="F3132" s="132"/>
      <c r="G3132" s="133"/>
      <c r="H3132" s="134"/>
      <c r="I3132" s="131"/>
      <c r="J3132" s="131"/>
      <c r="K3132" s="131"/>
      <c r="L3132" s="135">
        <f>Table1[[#This Row],[Per Unit Price]]*MAX(1,Table1[[#This Row],[Qty of Units]])*MAX(1,Table1[[#This Row],['#NCMs Served / FTEs Employed]])*MAX(1,Table1[[#This Row],[Duration of Service]])</f>
        <v>0</v>
      </c>
      <c r="M3132" s="131"/>
      <c r="N3132" s="133"/>
    </row>
    <row r="3133" spans="1:14" x14ac:dyDescent="0.25">
      <c r="A3133" s="130"/>
      <c r="B3133" s="130"/>
      <c r="C3133" s="131"/>
      <c r="D3133" s="112" t="str">
        <f>_xlfn.XLOOKUP(Table1[[#This Row],[Service]],Validation!$A$2:$A$15,Validation!$B$2:$B$15,"",0,1)</f>
        <v/>
      </c>
      <c r="E3133" s="131"/>
      <c r="F3133" s="132"/>
      <c r="G3133" s="133"/>
      <c r="H3133" s="134"/>
      <c r="I3133" s="131"/>
      <c r="J3133" s="131"/>
      <c r="K3133" s="131"/>
      <c r="L3133" s="135">
        <f>Table1[[#This Row],[Per Unit Price]]*MAX(1,Table1[[#This Row],[Qty of Units]])*MAX(1,Table1[[#This Row],['#NCMs Served / FTEs Employed]])*MAX(1,Table1[[#This Row],[Duration of Service]])</f>
        <v>0</v>
      </c>
      <c r="M3133" s="131"/>
      <c r="N3133" s="133"/>
    </row>
    <row r="3134" spans="1:14" x14ac:dyDescent="0.25">
      <c r="A3134" s="130"/>
      <c r="B3134" s="130"/>
      <c r="C3134" s="131"/>
      <c r="D3134" s="112" t="str">
        <f>_xlfn.XLOOKUP(Table1[[#This Row],[Service]],Validation!$A$2:$A$15,Validation!$B$2:$B$15,"",0,1)</f>
        <v/>
      </c>
      <c r="E3134" s="131"/>
      <c r="F3134" s="132"/>
      <c r="G3134" s="133"/>
      <c r="H3134" s="134"/>
      <c r="I3134" s="131"/>
      <c r="J3134" s="131"/>
      <c r="K3134" s="131"/>
      <c r="L3134" s="135">
        <f>Table1[[#This Row],[Per Unit Price]]*MAX(1,Table1[[#This Row],[Qty of Units]])*MAX(1,Table1[[#This Row],['#NCMs Served / FTEs Employed]])*MAX(1,Table1[[#This Row],[Duration of Service]])</f>
        <v>0</v>
      </c>
      <c r="M3134" s="131"/>
      <c r="N3134" s="133"/>
    </row>
    <row r="3135" spans="1:14" x14ac:dyDescent="0.25">
      <c r="A3135" s="130"/>
      <c r="B3135" s="130"/>
      <c r="C3135" s="131"/>
      <c r="D3135" s="112" t="str">
        <f>_xlfn.XLOOKUP(Table1[[#This Row],[Service]],Validation!$A$2:$A$15,Validation!$B$2:$B$15,"",0,1)</f>
        <v/>
      </c>
      <c r="E3135" s="131"/>
      <c r="F3135" s="132"/>
      <c r="G3135" s="133"/>
      <c r="H3135" s="134"/>
      <c r="I3135" s="131"/>
      <c r="J3135" s="131"/>
      <c r="K3135" s="131"/>
      <c r="L3135" s="135">
        <f>Table1[[#This Row],[Per Unit Price]]*MAX(1,Table1[[#This Row],[Qty of Units]])*MAX(1,Table1[[#This Row],['#NCMs Served / FTEs Employed]])*MAX(1,Table1[[#This Row],[Duration of Service]])</f>
        <v>0</v>
      </c>
      <c r="M3135" s="131"/>
      <c r="N3135" s="133"/>
    </row>
    <row r="3136" spans="1:14" x14ac:dyDescent="0.25">
      <c r="A3136" s="130"/>
      <c r="B3136" s="130"/>
      <c r="C3136" s="131"/>
      <c r="D3136" s="112" t="str">
        <f>_xlfn.XLOOKUP(Table1[[#This Row],[Service]],Validation!$A$2:$A$15,Validation!$B$2:$B$15,"",0,1)</f>
        <v/>
      </c>
      <c r="E3136" s="131"/>
      <c r="F3136" s="132"/>
      <c r="G3136" s="133"/>
      <c r="H3136" s="134"/>
      <c r="I3136" s="131"/>
      <c r="J3136" s="131"/>
      <c r="K3136" s="131"/>
      <c r="L3136" s="135">
        <f>Table1[[#This Row],[Per Unit Price]]*MAX(1,Table1[[#This Row],[Qty of Units]])*MAX(1,Table1[[#This Row],['#NCMs Served / FTEs Employed]])*MAX(1,Table1[[#This Row],[Duration of Service]])</f>
        <v>0</v>
      </c>
      <c r="M3136" s="131"/>
      <c r="N3136" s="133"/>
    </row>
    <row r="3137" spans="1:14" x14ac:dyDescent="0.25">
      <c r="A3137" s="130"/>
      <c r="B3137" s="130"/>
      <c r="C3137" s="131"/>
      <c r="D3137" s="112" t="str">
        <f>_xlfn.XLOOKUP(Table1[[#This Row],[Service]],Validation!$A$2:$A$15,Validation!$B$2:$B$15,"",0,1)</f>
        <v/>
      </c>
      <c r="E3137" s="131"/>
      <c r="F3137" s="132"/>
      <c r="G3137" s="133"/>
      <c r="H3137" s="134"/>
      <c r="I3137" s="131"/>
      <c r="J3137" s="131"/>
      <c r="K3137" s="131"/>
      <c r="L3137" s="135">
        <f>Table1[[#This Row],[Per Unit Price]]*MAX(1,Table1[[#This Row],[Qty of Units]])*MAX(1,Table1[[#This Row],['#NCMs Served / FTEs Employed]])*MAX(1,Table1[[#This Row],[Duration of Service]])</f>
        <v>0</v>
      </c>
      <c r="M3137" s="131"/>
      <c r="N3137" s="133"/>
    </row>
    <row r="3138" spans="1:14" x14ac:dyDescent="0.25">
      <c r="A3138" s="130"/>
      <c r="B3138" s="130"/>
      <c r="C3138" s="131"/>
      <c r="D3138" s="112" t="str">
        <f>_xlfn.XLOOKUP(Table1[[#This Row],[Service]],Validation!$A$2:$A$15,Validation!$B$2:$B$15,"",0,1)</f>
        <v/>
      </c>
      <c r="E3138" s="131"/>
      <c r="F3138" s="132"/>
      <c r="G3138" s="133"/>
      <c r="H3138" s="134"/>
      <c r="I3138" s="131"/>
      <c r="J3138" s="131"/>
      <c r="K3138" s="131"/>
      <c r="L3138" s="135">
        <f>Table1[[#This Row],[Per Unit Price]]*MAX(1,Table1[[#This Row],[Qty of Units]])*MAX(1,Table1[[#This Row],['#NCMs Served / FTEs Employed]])*MAX(1,Table1[[#This Row],[Duration of Service]])</f>
        <v>0</v>
      </c>
      <c r="M3138" s="131"/>
      <c r="N3138" s="133"/>
    </row>
    <row r="3139" spans="1:14" x14ac:dyDescent="0.25">
      <c r="A3139" s="130"/>
      <c r="B3139" s="130"/>
      <c r="C3139" s="131"/>
      <c r="D3139" s="112" t="str">
        <f>_xlfn.XLOOKUP(Table1[[#This Row],[Service]],Validation!$A$2:$A$15,Validation!$B$2:$B$15,"",0,1)</f>
        <v/>
      </c>
      <c r="E3139" s="131"/>
      <c r="F3139" s="132"/>
      <c r="G3139" s="133"/>
      <c r="H3139" s="134"/>
      <c r="I3139" s="131"/>
      <c r="J3139" s="131"/>
      <c r="K3139" s="131"/>
      <c r="L3139" s="135">
        <f>Table1[[#This Row],[Per Unit Price]]*MAX(1,Table1[[#This Row],[Qty of Units]])*MAX(1,Table1[[#This Row],['#NCMs Served / FTEs Employed]])*MAX(1,Table1[[#This Row],[Duration of Service]])</f>
        <v>0</v>
      </c>
      <c r="M3139" s="131"/>
      <c r="N3139" s="133"/>
    </row>
    <row r="3140" spans="1:14" x14ac:dyDescent="0.25">
      <c r="A3140" s="130"/>
      <c r="B3140" s="130"/>
      <c r="C3140" s="131"/>
      <c r="D3140" s="112" t="str">
        <f>_xlfn.XLOOKUP(Table1[[#This Row],[Service]],Validation!$A$2:$A$15,Validation!$B$2:$B$15,"",0,1)</f>
        <v/>
      </c>
      <c r="E3140" s="131"/>
      <c r="F3140" s="132"/>
      <c r="G3140" s="133"/>
      <c r="H3140" s="134"/>
      <c r="I3140" s="131"/>
      <c r="J3140" s="131"/>
      <c r="K3140" s="131"/>
      <c r="L3140" s="135">
        <f>Table1[[#This Row],[Per Unit Price]]*MAX(1,Table1[[#This Row],[Qty of Units]])*MAX(1,Table1[[#This Row],['#NCMs Served / FTEs Employed]])*MAX(1,Table1[[#This Row],[Duration of Service]])</f>
        <v>0</v>
      </c>
      <c r="M3140" s="131"/>
      <c r="N3140" s="133"/>
    </row>
    <row r="3141" spans="1:14" x14ac:dyDescent="0.25">
      <c r="A3141" s="130"/>
      <c r="B3141" s="130"/>
      <c r="C3141" s="131"/>
      <c r="D3141" s="112" t="str">
        <f>_xlfn.XLOOKUP(Table1[[#This Row],[Service]],Validation!$A$2:$A$15,Validation!$B$2:$B$15,"",0,1)</f>
        <v/>
      </c>
      <c r="E3141" s="131"/>
      <c r="F3141" s="132"/>
      <c r="G3141" s="133"/>
      <c r="H3141" s="134"/>
      <c r="I3141" s="131"/>
      <c r="J3141" s="131"/>
      <c r="K3141" s="131"/>
      <c r="L3141" s="135">
        <f>Table1[[#This Row],[Per Unit Price]]*MAX(1,Table1[[#This Row],[Qty of Units]])*MAX(1,Table1[[#This Row],['#NCMs Served / FTEs Employed]])*MAX(1,Table1[[#This Row],[Duration of Service]])</f>
        <v>0</v>
      </c>
      <c r="M3141" s="131"/>
      <c r="N3141" s="133"/>
    </row>
    <row r="3142" spans="1:14" x14ac:dyDescent="0.25">
      <c r="A3142" s="130"/>
      <c r="B3142" s="130"/>
      <c r="C3142" s="131"/>
      <c r="D3142" s="112" t="str">
        <f>_xlfn.XLOOKUP(Table1[[#This Row],[Service]],Validation!$A$2:$A$15,Validation!$B$2:$B$15,"",0,1)</f>
        <v/>
      </c>
      <c r="E3142" s="131"/>
      <c r="F3142" s="132"/>
      <c r="G3142" s="133"/>
      <c r="H3142" s="134"/>
      <c r="I3142" s="131"/>
      <c r="J3142" s="131"/>
      <c r="K3142" s="131"/>
      <c r="L3142" s="135">
        <f>Table1[[#This Row],[Per Unit Price]]*MAX(1,Table1[[#This Row],[Qty of Units]])*MAX(1,Table1[[#This Row],['#NCMs Served / FTEs Employed]])*MAX(1,Table1[[#This Row],[Duration of Service]])</f>
        <v>0</v>
      </c>
      <c r="M3142" s="131"/>
      <c r="N3142" s="133"/>
    </row>
    <row r="3143" spans="1:14" x14ac:dyDescent="0.25">
      <c r="A3143" s="130"/>
      <c r="B3143" s="130"/>
      <c r="C3143" s="131"/>
      <c r="D3143" s="112" t="str">
        <f>_xlfn.XLOOKUP(Table1[[#This Row],[Service]],Validation!$A$2:$A$15,Validation!$B$2:$B$15,"",0,1)</f>
        <v/>
      </c>
      <c r="E3143" s="131"/>
      <c r="F3143" s="132"/>
      <c r="G3143" s="133"/>
      <c r="H3143" s="134"/>
      <c r="I3143" s="131"/>
      <c r="J3143" s="131"/>
      <c r="K3143" s="131"/>
      <c r="L3143" s="135">
        <f>Table1[[#This Row],[Per Unit Price]]*MAX(1,Table1[[#This Row],[Qty of Units]])*MAX(1,Table1[[#This Row],['#NCMs Served / FTEs Employed]])*MAX(1,Table1[[#This Row],[Duration of Service]])</f>
        <v>0</v>
      </c>
      <c r="M3143" s="131"/>
      <c r="N3143" s="133"/>
    </row>
    <row r="3144" spans="1:14" x14ac:dyDescent="0.25">
      <c r="A3144" s="130"/>
      <c r="B3144" s="130"/>
      <c r="C3144" s="131"/>
      <c r="D3144" s="112" t="str">
        <f>_xlfn.XLOOKUP(Table1[[#This Row],[Service]],Validation!$A$2:$A$15,Validation!$B$2:$B$15,"",0,1)</f>
        <v/>
      </c>
      <c r="E3144" s="131"/>
      <c r="F3144" s="132"/>
      <c r="G3144" s="133"/>
      <c r="H3144" s="134"/>
      <c r="I3144" s="131"/>
      <c r="J3144" s="131"/>
      <c r="K3144" s="131"/>
      <c r="L3144" s="135">
        <f>Table1[[#This Row],[Per Unit Price]]*MAX(1,Table1[[#This Row],[Qty of Units]])*MAX(1,Table1[[#This Row],['#NCMs Served / FTEs Employed]])*MAX(1,Table1[[#This Row],[Duration of Service]])</f>
        <v>0</v>
      </c>
      <c r="M3144" s="131"/>
      <c r="N3144" s="133"/>
    </row>
    <row r="3145" spans="1:14" x14ac:dyDescent="0.25">
      <c r="A3145" s="130"/>
      <c r="B3145" s="130"/>
      <c r="C3145" s="131"/>
      <c r="D3145" s="112" t="str">
        <f>_xlfn.XLOOKUP(Table1[[#This Row],[Service]],Validation!$A$2:$A$15,Validation!$B$2:$B$15,"",0,1)</f>
        <v/>
      </c>
      <c r="E3145" s="131"/>
      <c r="F3145" s="132"/>
      <c r="G3145" s="133"/>
      <c r="H3145" s="134"/>
      <c r="I3145" s="131"/>
      <c r="J3145" s="131"/>
      <c r="K3145" s="131"/>
      <c r="L3145" s="135">
        <f>Table1[[#This Row],[Per Unit Price]]*MAX(1,Table1[[#This Row],[Qty of Units]])*MAX(1,Table1[[#This Row],['#NCMs Served / FTEs Employed]])*MAX(1,Table1[[#This Row],[Duration of Service]])</f>
        <v>0</v>
      </c>
      <c r="M3145" s="131"/>
      <c r="N3145" s="133"/>
    </row>
    <row r="3146" spans="1:14" x14ac:dyDescent="0.25">
      <c r="A3146" s="130"/>
      <c r="B3146" s="130"/>
      <c r="C3146" s="131"/>
      <c r="D3146" s="112" t="str">
        <f>_xlfn.XLOOKUP(Table1[[#This Row],[Service]],Validation!$A$2:$A$15,Validation!$B$2:$B$15,"",0,1)</f>
        <v/>
      </c>
      <c r="E3146" s="131"/>
      <c r="F3146" s="132"/>
      <c r="G3146" s="133"/>
      <c r="H3146" s="134"/>
      <c r="I3146" s="131"/>
      <c r="J3146" s="131"/>
      <c r="K3146" s="131"/>
      <c r="L3146" s="135">
        <f>Table1[[#This Row],[Per Unit Price]]*MAX(1,Table1[[#This Row],[Qty of Units]])*MAX(1,Table1[[#This Row],['#NCMs Served / FTEs Employed]])*MAX(1,Table1[[#This Row],[Duration of Service]])</f>
        <v>0</v>
      </c>
      <c r="M3146" s="131"/>
      <c r="N3146" s="133"/>
    </row>
    <row r="3147" spans="1:14" x14ac:dyDescent="0.25">
      <c r="A3147" s="130"/>
      <c r="B3147" s="130"/>
      <c r="C3147" s="131"/>
      <c r="D3147" s="112" t="str">
        <f>_xlfn.XLOOKUP(Table1[[#This Row],[Service]],Validation!$A$2:$A$15,Validation!$B$2:$B$15,"",0,1)</f>
        <v/>
      </c>
      <c r="E3147" s="131"/>
      <c r="F3147" s="132"/>
      <c r="G3147" s="133"/>
      <c r="H3147" s="134"/>
      <c r="I3147" s="131"/>
      <c r="J3147" s="131"/>
      <c r="K3147" s="131"/>
      <c r="L3147" s="135">
        <f>Table1[[#This Row],[Per Unit Price]]*MAX(1,Table1[[#This Row],[Qty of Units]])*MAX(1,Table1[[#This Row],['#NCMs Served / FTEs Employed]])*MAX(1,Table1[[#This Row],[Duration of Service]])</f>
        <v>0</v>
      </c>
      <c r="M3147" s="131"/>
      <c r="N3147" s="133"/>
    </row>
    <row r="3148" spans="1:14" x14ac:dyDescent="0.25">
      <c r="A3148" s="130"/>
      <c r="B3148" s="130"/>
      <c r="C3148" s="131"/>
      <c r="D3148" s="112" t="str">
        <f>_xlfn.XLOOKUP(Table1[[#This Row],[Service]],Validation!$A$2:$A$15,Validation!$B$2:$B$15,"",0,1)</f>
        <v/>
      </c>
      <c r="E3148" s="131"/>
      <c r="F3148" s="132"/>
      <c r="G3148" s="133"/>
      <c r="H3148" s="134"/>
      <c r="I3148" s="131"/>
      <c r="J3148" s="131"/>
      <c r="K3148" s="131"/>
      <c r="L3148" s="135">
        <f>Table1[[#This Row],[Per Unit Price]]*MAX(1,Table1[[#This Row],[Qty of Units]])*MAX(1,Table1[[#This Row],['#NCMs Served / FTEs Employed]])*MAX(1,Table1[[#This Row],[Duration of Service]])</f>
        <v>0</v>
      </c>
      <c r="M3148" s="131"/>
      <c r="N3148" s="133"/>
    </row>
    <row r="3149" spans="1:14" x14ac:dyDescent="0.25">
      <c r="A3149" s="130"/>
      <c r="B3149" s="130"/>
      <c r="C3149" s="131"/>
      <c r="D3149" s="112" t="str">
        <f>_xlfn.XLOOKUP(Table1[[#This Row],[Service]],Validation!$A$2:$A$15,Validation!$B$2:$B$15,"",0,1)</f>
        <v/>
      </c>
      <c r="E3149" s="131"/>
      <c r="F3149" s="132"/>
      <c r="G3149" s="133"/>
      <c r="H3149" s="134"/>
      <c r="I3149" s="131"/>
      <c r="J3149" s="131"/>
      <c r="K3149" s="131"/>
      <c r="L3149" s="135">
        <f>Table1[[#This Row],[Per Unit Price]]*MAX(1,Table1[[#This Row],[Qty of Units]])*MAX(1,Table1[[#This Row],['#NCMs Served / FTEs Employed]])*MAX(1,Table1[[#This Row],[Duration of Service]])</f>
        <v>0</v>
      </c>
      <c r="M3149" s="131"/>
      <c r="N3149" s="133"/>
    </row>
    <row r="3150" spans="1:14" x14ac:dyDescent="0.25">
      <c r="A3150" s="130"/>
      <c r="B3150" s="130"/>
      <c r="C3150" s="131"/>
      <c r="D3150" s="112" t="str">
        <f>_xlfn.XLOOKUP(Table1[[#This Row],[Service]],Validation!$A$2:$A$15,Validation!$B$2:$B$15,"",0,1)</f>
        <v/>
      </c>
      <c r="E3150" s="131"/>
      <c r="F3150" s="132"/>
      <c r="G3150" s="133"/>
      <c r="H3150" s="134"/>
      <c r="I3150" s="131"/>
      <c r="J3150" s="131"/>
      <c r="K3150" s="131"/>
      <c r="L3150" s="135">
        <f>Table1[[#This Row],[Per Unit Price]]*MAX(1,Table1[[#This Row],[Qty of Units]])*MAX(1,Table1[[#This Row],['#NCMs Served / FTEs Employed]])*MAX(1,Table1[[#This Row],[Duration of Service]])</f>
        <v>0</v>
      </c>
      <c r="M3150" s="131"/>
      <c r="N3150" s="133"/>
    </row>
    <row r="3151" spans="1:14" x14ac:dyDescent="0.25">
      <c r="A3151" s="130"/>
      <c r="B3151" s="130"/>
      <c r="C3151" s="131"/>
      <c r="D3151" s="112" t="str">
        <f>_xlfn.XLOOKUP(Table1[[#This Row],[Service]],Validation!$A$2:$A$15,Validation!$B$2:$B$15,"",0,1)</f>
        <v/>
      </c>
      <c r="E3151" s="131"/>
      <c r="F3151" s="132"/>
      <c r="G3151" s="133"/>
      <c r="H3151" s="134"/>
      <c r="I3151" s="131"/>
      <c r="J3151" s="131"/>
      <c r="K3151" s="131"/>
      <c r="L3151" s="135">
        <f>Table1[[#This Row],[Per Unit Price]]*MAX(1,Table1[[#This Row],[Qty of Units]])*MAX(1,Table1[[#This Row],['#NCMs Served / FTEs Employed]])*MAX(1,Table1[[#This Row],[Duration of Service]])</f>
        <v>0</v>
      </c>
      <c r="M3151" s="131"/>
      <c r="N3151" s="133"/>
    </row>
    <row r="3152" spans="1:14" x14ac:dyDescent="0.25">
      <c r="A3152" s="130"/>
      <c r="B3152" s="130"/>
      <c r="C3152" s="131"/>
      <c r="D3152" s="112" t="str">
        <f>_xlfn.XLOOKUP(Table1[[#This Row],[Service]],Validation!$A$2:$A$15,Validation!$B$2:$B$15,"",0,1)</f>
        <v/>
      </c>
      <c r="E3152" s="131"/>
      <c r="F3152" s="132"/>
      <c r="G3152" s="133"/>
      <c r="H3152" s="134"/>
      <c r="I3152" s="131"/>
      <c r="J3152" s="131"/>
      <c r="K3152" s="131"/>
      <c r="L3152" s="135">
        <f>Table1[[#This Row],[Per Unit Price]]*MAX(1,Table1[[#This Row],[Qty of Units]])*MAX(1,Table1[[#This Row],['#NCMs Served / FTEs Employed]])*MAX(1,Table1[[#This Row],[Duration of Service]])</f>
        <v>0</v>
      </c>
      <c r="M3152" s="131"/>
      <c r="N3152" s="133"/>
    </row>
    <row r="3153" spans="1:14" x14ac:dyDescent="0.25">
      <c r="A3153" s="130"/>
      <c r="B3153" s="130"/>
      <c r="C3153" s="131"/>
      <c r="D3153" s="112" t="str">
        <f>_xlfn.XLOOKUP(Table1[[#This Row],[Service]],Validation!$A$2:$A$15,Validation!$B$2:$B$15,"",0,1)</f>
        <v/>
      </c>
      <c r="E3153" s="131"/>
      <c r="F3153" s="132"/>
      <c r="G3153" s="133"/>
      <c r="H3153" s="134"/>
      <c r="I3153" s="131"/>
      <c r="J3153" s="131"/>
      <c r="K3153" s="131"/>
      <c r="L3153" s="135">
        <f>Table1[[#This Row],[Per Unit Price]]*MAX(1,Table1[[#This Row],[Qty of Units]])*MAX(1,Table1[[#This Row],['#NCMs Served / FTEs Employed]])*MAX(1,Table1[[#This Row],[Duration of Service]])</f>
        <v>0</v>
      </c>
      <c r="M3153" s="131"/>
      <c r="N3153" s="133"/>
    </row>
    <row r="3154" spans="1:14" x14ac:dyDescent="0.25">
      <c r="A3154" s="130"/>
      <c r="B3154" s="130"/>
      <c r="C3154" s="131"/>
      <c r="D3154" s="112" t="str">
        <f>_xlfn.XLOOKUP(Table1[[#This Row],[Service]],Validation!$A$2:$A$15,Validation!$B$2:$B$15,"",0,1)</f>
        <v/>
      </c>
      <c r="E3154" s="131"/>
      <c r="F3154" s="132"/>
      <c r="G3154" s="133"/>
      <c r="H3154" s="134"/>
      <c r="I3154" s="131"/>
      <c r="J3154" s="131"/>
      <c r="K3154" s="131"/>
      <c r="L3154" s="135">
        <f>Table1[[#This Row],[Per Unit Price]]*MAX(1,Table1[[#This Row],[Qty of Units]])*MAX(1,Table1[[#This Row],['#NCMs Served / FTEs Employed]])*MAX(1,Table1[[#This Row],[Duration of Service]])</f>
        <v>0</v>
      </c>
      <c r="M3154" s="131"/>
      <c r="N3154" s="133"/>
    </row>
    <row r="3155" spans="1:14" x14ac:dyDescent="0.25">
      <c r="A3155" s="130"/>
      <c r="B3155" s="130"/>
      <c r="C3155" s="131"/>
      <c r="D3155" s="112" t="str">
        <f>_xlfn.XLOOKUP(Table1[[#This Row],[Service]],Validation!$A$2:$A$15,Validation!$B$2:$B$15,"",0,1)</f>
        <v/>
      </c>
      <c r="E3155" s="131"/>
      <c r="F3155" s="132"/>
      <c r="G3155" s="133"/>
      <c r="H3155" s="134"/>
      <c r="I3155" s="131"/>
      <c r="J3155" s="131"/>
      <c r="K3155" s="131"/>
      <c r="L3155" s="135">
        <f>Table1[[#This Row],[Per Unit Price]]*MAX(1,Table1[[#This Row],[Qty of Units]])*MAX(1,Table1[[#This Row],['#NCMs Served / FTEs Employed]])*MAX(1,Table1[[#This Row],[Duration of Service]])</f>
        <v>0</v>
      </c>
      <c r="M3155" s="131"/>
      <c r="N3155" s="133"/>
    </row>
    <row r="3156" spans="1:14" x14ac:dyDescent="0.25">
      <c r="A3156" s="130"/>
      <c r="B3156" s="130"/>
      <c r="C3156" s="131"/>
      <c r="D3156" s="112" t="str">
        <f>_xlfn.XLOOKUP(Table1[[#This Row],[Service]],Validation!$A$2:$A$15,Validation!$B$2:$B$15,"",0,1)</f>
        <v/>
      </c>
      <c r="E3156" s="131"/>
      <c r="F3156" s="132"/>
      <c r="G3156" s="133"/>
      <c r="H3156" s="134"/>
      <c r="I3156" s="131"/>
      <c r="J3156" s="131"/>
      <c r="K3156" s="131"/>
      <c r="L3156" s="135">
        <f>Table1[[#This Row],[Per Unit Price]]*MAX(1,Table1[[#This Row],[Qty of Units]])*MAX(1,Table1[[#This Row],['#NCMs Served / FTEs Employed]])*MAX(1,Table1[[#This Row],[Duration of Service]])</f>
        <v>0</v>
      </c>
      <c r="M3156" s="131"/>
      <c r="N3156" s="133"/>
    </row>
    <row r="3157" spans="1:14" x14ac:dyDescent="0.25">
      <c r="A3157" s="130"/>
      <c r="B3157" s="130"/>
      <c r="C3157" s="131"/>
      <c r="D3157" s="112" t="str">
        <f>_xlfn.XLOOKUP(Table1[[#This Row],[Service]],Validation!$A$2:$A$15,Validation!$B$2:$B$15,"",0,1)</f>
        <v/>
      </c>
      <c r="E3157" s="131"/>
      <c r="F3157" s="132"/>
      <c r="G3157" s="133"/>
      <c r="H3157" s="134"/>
      <c r="I3157" s="131"/>
      <c r="J3157" s="131"/>
      <c r="K3157" s="131"/>
      <c r="L3157" s="135">
        <f>Table1[[#This Row],[Per Unit Price]]*MAX(1,Table1[[#This Row],[Qty of Units]])*MAX(1,Table1[[#This Row],['#NCMs Served / FTEs Employed]])*MAX(1,Table1[[#This Row],[Duration of Service]])</f>
        <v>0</v>
      </c>
      <c r="M3157" s="131"/>
      <c r="N3157" s="133"/>
    </row>
    <row r="3158" spans="1:14" x14ac:dyDescent="0.25">
      <c r="A3158" s="130"/>
      <c r="B3158" s="130"/>
      <c r="C3158" s="131"/>
      <c r="D3158" s="112" t="str">
        <f>_xlfn.XLOOKUP(Table1[[#This Row],[Service]],Validation!$A$2:$A$15,Validation!$B$2:$B$15,"",0,1)</f>
        <v/>
      </c>
      <c r="E3158" s="131"/>
      <c r="F3158" s="132"/>
      <c r="G3158" s="133"/>
      <c r="H3158" s="134"/>
      <c r="I3158" s="131"/>
      <c r="J3158" s="131"/>
      <c r="K3158" s="131"/>
      <c r="L3158" s="135">
        <f>Table1[[#This Row],[Per Unit Price]]*MAX(1,Table1[[#This Row],[Qty of Units]])*MAX(1,Table1[[#This Row],['#NCMs Served / FTEs Employed]])*MAX(1,Table1[[#This Row],[Duration of Service]])</f>
        <v>0</v>
      </c>
      <c r="M3158" s="131"/>
      <c r="N3158" s="133"/>
    </row>
    <row r="3159" spans="1:14" x14ac:dyDescent="0.25">
      <c r="A3159" s="130"/>
      <c r="B3159" s="130"/>
      <c r="C3159" s="131"/>
      <c r="D3159" s="112" t="str">
        <f>_xlfn.XLOOKUP(Table1[[#This Row],[Service]],Validation!$A$2:$A$15,Validation!$B$2:$B$15,"",0,1)</f>
        <v/>
      </c>
      <c r="E3159" s="131"/>
      <c r="F3159" s="132"/>
      <c r="G3159" s="133"/>
      <c r="H3159" s="134"/>
      <c r="I3159" s="131"/>
      <c r="J3159" s="131"/>
      <c r="K3159" s="131"/>
      <c r="L3159" s="135">
        <f>Table1[[#This Row],[Per Unit Price]]*MAX(1,Table1[[#This Row],[Qty of Units]])*MAX(1,Table1[[#This Row],['#NCMs Served / FTEs Employed]])*MAX(1,Table1[[#This Row],[Duration of Service]])</f>
        <v>0</v>
      </c>
      <c r="M3159" s="131"/>
      <c r="N3159" s="133"/>
    </row>
    <row r="3160" spans="1:14" x14ac:dyDescent="0.25">
      <c r="A3160" s="130"/>
      <c r="B3160" s="130"/>
      <c r="C3160" s="131"/>
      <c r="D3160" s="112" t="str">
        <f>_xlfn.XLOOKUP(Table1[[#This Row],[Service]],Validation!$A$2:$A$15,Validation!$B$2:$B$15,"",0,1)</f>
        <v/>
      </c>
      <c r="E3160" s="131"/>
      <c r="F3160" s="132"/>
      <c r="G3160" s="133"/>
      <c r="H3160" s="134"/>
      <c r="I3160" s="131"/>
      <c r="J3160" s="131"/>
      <c r="K3160" s="131"/>
      <c r="L3160" s="135">
        <f>Table1[[#This Row],[Per Unit Price]]*MAX(1,Table1[[#This Row],[Qty of Units]])*MAX(1,Table1[[#This Row],['#NCMs Served / FTEs Employed]])*MAX(1,Table1[[#This Row],[Duration of Service]])</f>
        <v>0</v>
      </c>
      <c r="M3160" s="131"/>
      <c r="N3160" s="133"/>
    </row>
    <row r="3161" spans="1:14" x14ac:dyDescent="0.25">
      <c r="A3161" s="130"/>
      <c r="B3161" s="130"/>
      <c r="C3161" s="131"/>
      <c r="D3161" s="112" t="str">
        <f>_xlfn.XLOOKUP(Table1[[#This Row],[Service]],Validation!$A$2:$A$15,Validation!$B$2:$B$15,"",0,1)</f>
        <v/>
      </c>
      <c r="E3161" s="131"/>
      <c r="F3161" s="132"/>
      <c r="G3161" s="133"/>
      <c r="H3161" s="134"/>
      <c r="I3161" s="131"/>
      <c r="J3161" s="131"/>
      <c r="K3161" s="131"/>
      <c r="L3161" s="135">
        <f>Table1[[#This Row],[Per Unit Price]]*MAX(1,Table1[[#This Row],[Qty of Units]])*MAX(1,Table1[[#This Row],['#NCMs Served / FTEs Employed]])*MAX(1,Table1[[#This Row],[Duration of Service]])</f>
        <v>0</v>
      </c>
      <c r="M3161" s="131"/>
      <c r="N3161" s="133"/>
    </row>
    <row r="3162" spans="1:14" x14ac:dyDescent="0.25">
      <c r="A3162" s="130"/>
      <c r="B3162" s="130"/>
      <c r="C3162" s="131"/>
      <c r="D3162" s="112" t="str">
        <f>_xlfn.XLOOKUP(Table1[[#This Row],[Service]],Validation!$A$2:$A$15,Validation!$B$2:$B$15,"",0,1)</f>
        <v/>
      </c>
      <c r="E3162" s="131"/>
      <c r="F3162" s="132"/>
      <c r="G3162" s="133"/>
      <c r="H3162" s="134"/>
      <c r="I3162" s="131"/>
      <c r="J3162" s="131"/>
      <c r="K3162" s="131"/>
      <c r="L3162" s="135">
        <f>Table1[[#This Row],[Per Unit Price]]*MAX(1,Table1[[#This Row],[Qty of Units]])*MAX(1,Table1[[#This Row],['#NCMs Served / FTEs Employed]])*MAX(1,Table1[[#This Row],[Duration of Service]])</f>
        <v>0</v>
      </c>
      <c r="M3162" s="131"/>
      <c r="N3162" s="133"/>
    </row>
    <row r="3163" spans="1:14" x14ac:dyDescent="0.25">
      <c r="A3163" s="130"/>
      <c r="B3163" s="130"/>
      <c r="C3163" s="131"/>
      <c r="D3163" s="112" t="str">
        <f>_xlfn.XLOOKUP(Table1[[#This Row],[Service]],Validation!$A$2:$A$15,Validation!$B$2:$B$15,"",0,1)</f>
        <v/>
      </c>
      <c r="E3163" s="131"/>
      <c r="F3163" s="132"/>
      <c r="G3163" s="133"/>
      <c r="H3163" s="134"/>
      <c r="I3163" s="131"/>
      <c r="J3163" s="131"/>
      <c r="K3163" s="131"/>
      <c r="L3163" s="135">
        <f>Table1[[#This Row],[Per Unit Price]]*MAX(1,Table1[[#This Row],[Qty of Units]])*MAX(1,Table1[[#This Row],['#NCMs Served / FTEs Employed]])*MAX(1,Table1[[#This Row],[Duration of Service]])</f>
        <v>0</v>
      </c>
      <c r="M3163" s="131"/>
      <c r="N3163" s="133"/>
    </row>
    <row r="3164" spans="1:14" x14ac:dyDescent="0.25">
      <c r="A3164" s="130"/>
      <c r="B3164" s="130"/>
      <c r="C3164" s="131"/>
      <c r="D3164" s="112" t="str">
        <f>_xlfn.XLOOKUP(Table1[[#This Row],[Service]],Validation!$A$2:$A$15,Validation!$B$2:$B$15,"",0,1)</f>
        <v/>
      </c>
      <c r="E3164" s="131"/>
      <c r="F3164" s="132"/>
      <c r="G3164" s="133"/>
      <c r="H3164" s="134"/>
      <c r="I3164" s="131"/>
      <c r="J3164" s="131"/>
      <c r="K3164" s="131"/>
      <c r="L3164" s="135">
        <f>Table1[[#This Row],[Per Unit Price]]*MAX(1,Table1[[#This Row],[Qty of Units]])*MAX(1,Table1[[#This Row],['#NCMs Served / FTEs Employed]])*MAX(1,Table1[[#This Row],[Duration of Service]])</f>
        <v>0</v>
      </c>
      <c r="M3164" s="131"/>
      <c r="N3164" s="133"/>
    </row>
    <row r="3165" spans="1:14" x14ac:dyDescent="0.25">
      <c r="A3165" s="130"/>
      <c r="B3165" s="130"/>
      <c r="C3165" s="131"/>
      <c r="D3165" s="112" t="str">
        <f>_xlfn.XLOOKUP(Table1[[#This Row],[Service]],Validation!$A$2:$A$15,Validation!$B$2:$B$15,"",0,1)</f>
        <v/>
      </c>
      <c r="E3165" s="131"/>
      <c r="F3165" s="132"/>
      <c r="G3165" s="133"/>
      <c r="H3165" s="134"/>
      <c r="I3165" s="131"/>
      <c r="J3165" s="131"/>
      <c r="K3165" s="131"/>
      <c r="L3165" s="135">
        <f>Table1[[#This Row],[Per Unit Price]]*MAX(1,Table1[[#This Row],[Qty of Units]])*MAX(1,Table1[[#This Row],['#NCMs Served / FTEs Employed]])*MAX(1,Table1[[#This Row],[Duration of Service]])</f>
        <v>0</v>
      </c>
      <c r="M3165" s="131"/>
      <c r="N3165" s="133"/>
    </row>
    <row r="3166" spans="1:14" x14ac:dyDescent="0.25">
      <c r="A3166" s="130"/>
      <c r="B3166" s="130"/>
      <c r="C3166" s="131"/>
      <c r="D3166" s="112" t="str">
        <f>_xlfn.XLOOKUP(Table1[[#This Row],[Service]],Validation!$A$2:$A$15,Validation!$B$2:$B$15,"",0,1)</f>
        <v/>
      </c>
      <c r="E3166" s="131"/>
      <c r="F3166" s="132"/>
      <c r="G3166" s="133"/>
      <c r="H3166" s="134"/>
      <c r="I3166" s="131"/>
      <c r="J3166" s="131"/>
      <c r="K3166" s="131"/>
      <c r="L3166" s="135">
        <f>Table1[[#This Row],[Per Unit Price]]*MAX(1,Table1[[#This Row],[Qty of Units]])*MAX(1,Table1[[#This Row],['#NCMs Served / FTEs Employed]])*MAX(1,Table1[[#This Row],[Duration of Service]])</f>
        <v>0</v>
      </c>
      <c r="M3166" s="131"/>
      <c r="N3166" s="133"/>
    </row>
    <row r="3167" spans="1:14" x14ac:dyDescent="0.25">
      <c r="A3167" s="130"/>
      <c r="B3167" s="130"/>
      <c r="C3167" s="131"/>
      <c r="D3167" s="112" t="str">
        <f>_xlfn.XLOOKUP(Table1[[#This Row],[Service]],Validation!$A$2:$A$15,Validation!$B$2:$B$15,"",0,1)</f>
        <v/>
      </c>
      <c r="E3167" s="131"/>
      <c r="F3167" s="132"/>
      <c r="G3167" s="133"/>
      <c r="H3167" s="134"/>
      <c r="I3167" s="131"/>
      <c r="J3167" s="131"/>
      <c r="K3167" s="131"/>
      <c r="L3167" s="135">
        <f>Table1[[#This Row],[Per Unit Price]]*MAX(1,Table1[[#This Row],[Qty of Units]])*MAX(1,Table1[[#This Row],['#NCMs Served / FTEs Employed]])*MAX(1,Table1[[#This Row],[Duration of Service]])</f>
        <v>0</v>
      </c>
      <c r="M3167" s="131"/>
      <c r="N3167" s="133"/>
    </row>
    <row r="3168" spans="1:14" x14ac:dyDescent="0.25">
      <c r="A3168" s="130"/>
      <c r="B3168" s="130"/>
      <c r="C3168" s="131"/>
      <c r="D3168" s="112" t="str">
        <f>_xlfn.XLOOKUP(Table1[[#This Row],[Service]],Validation!$A$2:$A$15,Validation!$B$2:$B$15,"",0,1)</f>
        <v/>
      </c>
      <c r="E3168" s="131"/>
      <c r="F3168" s="132"/>
      <c r="G3168" s="133"/>
      <c r="H3168" s="134"/>
      <c r="I3168" s="131"/>
      <c r="J3168" s="131"/>
      <c r="K3168" s="131"/>
      <c r="L3168" s="135">
        <f>Table1[[#This Row],[Per Unit Price]]*MAX(1,Table1[[#This Row],[Qty of Units]])*MAX(1,Table1[[#This Row],['#NCMs Served / FTEs Employed]])*MAX(1,Table1[[#This Row],[Duration of Service]])</f>
        <v>0</v>
      </c>
      <c r="M3168" s="131"/>
      <c r="N3168" s="133"/>
    </row>
    <row r="3169" spans="1:14" x14ac:dyDescent="0.25">
      <c r="A3169" s="130"/>
      <c r="B3169" s="130"/>
      <c r="C3169" s="131"/>
      <c r="D3169" s="112" t="str">
        <f>_xlfn.XLOOKUP(Table1[[#This Row],[Service]],Validation!$A$2:$A$15,Validation!$B$2:$B$15,"",0,1)</f>
        <v/>
      </c>
      <c r="E3169" s="131"/>
      <c r="F3169" s="132"/>
      <c r="G3169" s="133"/>
      <c r="H3169" s="134"/>
      <c r="I3169" s="131"/>
      <c r="J3169" s="131"/>
      <c r="K3169" s="131"/>
      <c r="L3169" s="135">
        <f>Table1[[#This Row],[Per Unit Price]]*MAX(1,Table1[[#This Row],[Qty of Units]])*MAX(1,Table1[[#This Row],['#NCMs Served / FTEs Employed]])*MAX(1,Table1[[#This Row],[Duration of Service]])</f>
        <v>0</v>
      </c>
      <c r="M3169" s="131"/>
      <c r="N3169" s="133"/>
    </row>
    <row r="3170" spans="1:14" x14ac:dyDescent="0.25">
      <c r="A3170" s="130"/>
      <c r="B3170" s="130"/>
      <c r="C3170" s="131"/>
      <c r="D3170" s="112" t="str">
        <f>_xlfn.XLOOKUP(Table1[[#This Row],[Service]],Validation!$A$2:$A$15,Validation!$B$2:$B$15,"",0,1)</f>
        <v/>
      </c>
      <c r="E3170" s="131"/>
      <c r="F3170" s="132"/>
      <c r="G3170" s="133"/>
      <c r="H3170" s="134"/>
      <c r="I3170" s="131"/>
      <c r="J3170" s="131"/>
      <c r="K3170" s="131"/>
      <c r="L3170" s="135">
        <f>Table1[[#This Row],[Per Unit Price]]*MAX(1,Table1[[#This Row],[Qty of Units]])*MAX(1,Table1[[#This Row],['#NCMs Served / FTEs Employed]])*MAX(1,Table1[[#This Row],[Duration of Service]])</f>
        <v>0</v>
      </c>
      <c r="M3170" s="131"/>
      <c r="N3170" s="133"/>
    </row>
    <row r="3171" spans="1:14" x14ac:dyDescent="0.25">
      <c r="A3171" s="130"/>
      <c r="B3171" s="130"/>
      <c r="C3171" s="131"/>
      <c r="D3171" s="112" t="str">
        <f>_xlfn.XLOOKUP(Table1[[#This Row],[Service]],Validation!$A$2:$A$15,Validation!$B$2:$B$15,"",0,1)</f>
        <v/>
      </c>
      <c r="E3171" s="131"/>
      <c r="F3171" s="132"/>
      <c r="G3171" s="133"/>
      <c r="H3171" s="134"/>
      <c r="I3171" s="131"/>
      <c r="J3171" s="131"/>
      <c r="K3171" s="131"/>
      <c r="L3171" s="135">
        <f>Table1[[#This Row],[Per Unit Price]]*MAX(1,Table1[[#This Row],[Qty of Units]])*MAX(1,Table1[[#This Row],['#NCMs Served / FTEs Employed]])*MAX(1,Table1[[#This Row],[Duration of Service]])</f>
        <v>0</v>
      </c>
      <c r="M3171" s="131"/>
      <c r="N3171" s="133"/>
    </row>
    <row r="3172" spans="1:14" x14ac:dyDescent="0.25">
      <c r="A3172" s="130"/>
      <c r="B3172" s="130"/>
      <c r="C3172" s="131"/>
      <c r="D3172" s="112" t="str">
        <f>_xlfn.XLOOKUP(Table1[[#This Row],[Service]],Validation!$A$2:$A$15,Validation!$B$2:$B$15,"",0,1)</f>
        <v/>
      </c>
      <c r="E3172" s="131"/>
      <c r="F3172" s="132"/>
      <c r="G3172" s="133"/>
      <c r="H3172" s="134"/>
      <c r="I3172" s="131"/>
      <c r="J3172" s="131"/>
      <c r="K3172" s="131"/>
      <c r="L3172" s="135">
        <f>Table1[[#This Row],[Per Unit Price]]*MAX(1,Table1[[#This Row],[Qty of Units]])*MAX(1,Table1[[#This Row],['#NCMs Served / FTEs Employed]])*MAX(1,Table1[[#This Row],[Duration of Service]])</f>
        <v>0</v>
      </c>
      <c r="M3172" s="131"/>
      <c r="N3172" s="133"/>
    </row>
    <row r="3173" spans="1:14" x14ac:dyDescent="0.25">
      <c r="A3173" s="130"/>
      <c r="B3173" s="130"/>
      <c r="C3173" s="131"/>
      <c r="D3173" s="112" t="str">
        <f>_xlfn.XLOOKUP(Table1[[#This Row],[Service]],Validation!$A$2:$A$15,Validation!$B$2:$B$15,"",0,1)</f>
        <v/>
      </c>
      <c r="E3173" s="131"/>
      <c r="F3173" s="132"/>
      <c r="G3173" s="133"/>
      <c r="H3173" s="134"/>
      <c r="I3173" s="131"/>
      <c r="J3173" s="131"/>
      <c r="K3173" s="131"/>
      <c r="L3173" s="135">
        <f>Table1[[#This Row],[Per Unit Price]]*MAX(1,Table1[[#This Row],[Qty of Units]])*MAX(1,Table1[[#This Row],['#NCMs Served / FTEs Employed]])*MAX(1,Table1[[#This Row],[Duration of Service]])</f>
        <v>0</v>
      </c>
      <c r="M3173" s="131"/>
      <c r="N3173" s="133"/>
    </row>
    <row r="3174" spans="1:14" x14ac:dyDescent="0.25">
      <c r="A3174" s="130"/>
      <c r="B3174" s="130"/>
      <c r="C3174" s="131"/>
      <c r="D3174" s="112" t="str">
        <f>_xlfn.XLOOKUP(Table1[[#This Row],[Service]],Validation!$A$2:$A$15,Validation!$B$2:$B$15,"",0,1)</f>
        <v/>
      </c>
      <c r="E3174" s="131"/>
      <c r="F3174" s="132"/>
      <c r="G3174" s="133"/>
      <c r="H3174" s="134"/>
      <c r="I3174" s="131"/>
      <c r="J3174" s="131"/>
      <c r="K3174" s="131"/>
      <c r="L3174" s="135">
        <f>Table1[[#This Row],[Per Unit Price]]*MAX(1,Table1[[#This Row],[Qty of Units]])*MAX(1,Table1[[#This Row],['#NCMs Served / FTEs Employed]])*MAX(1,Table1[[#This Row],[Duration of Service]])</f>
        <v>0</v>
      </c>
      <c r="M3174" s="131"/>
      <c r="N3174" s="133"/>
    </row>
    <row r="3175" spans="1:14" x14ac:dyDescent="0.25">
      <c r="A3175" s="130"/>
      <c r="B3175" s="130"/>
      <c r="C3175" s="131"/>
      <c r="D3175" s="112" t="str">
        <f>_xlfn.XLOOKUP(Table1[[#This Row],[Service]],Validation!$A$2:$A$15,Validation!$B$2:$B$15,"",0,1)</f>
        <v/>
      </c>
      <c r="E3175" s="131"/>
      <c r="F3175" s="132"/>
      <c r="G3175" s="133"/>
      <c r="H3175" s="134"/>
      <c r="I3175" s="131"/>
      <c r="J3175" s="131"/>
      <c r="K3175" s="131"/>
      <c r="L3175" s="135">
        <f>Table1[[#This Row],[Per Unit Price]]*MAX(1,Table1[[#This Row],[Qty of Units]])*MAX(1,Table1[[#This Row],['#NCMs Served / FTEs Employed]])*MAX(1,Table1[[#This Row],[Duration of Service]])</f>
        <v>0</v>
      </c>
      <c r="M3175" s="131"/>
      <c r="N3175" s="133"/>
    </row>
    <row r="3176" spans="1:14" x14ac:dyDescent="0.25">
      <c r="A3176" s="130"/>
      <c r="B3176" s="130"/>
      <c r="C3176" s="131"/>
      <c r="D3176" s="112" t="str">
        <f>_xlfn.XLOOKUP(Table1[[#This Row],[Service]],Validation!$A$2:$A$15,Validation!$B$2:$B$15,"",0,1)</f>
        <v/>
      </c>
      <c r="E3176" s="131"/>
      <c r="F3176" s="132"/>
      <c r="G3176" s="133"/>
      <c r="H3176" s="134"/>
      <c r="I3176" s="131"/>
      <c r="J3176" s="131"/>
      <c r="K3176" s="131"/>
      <c r="L3176" s="135">
        <f>Table1[[#This Row],[Per Unit Price]]*MAX(1,Table1[[#This Row],[Qty of Units]])*MAX(1,Table1[[#This Row],['#NCMs Served / FTEs Employed]])*MAX(1,Table1[[#This Row],[Duration of Service]])</f>
        <v>0</v>
      </c>
      <c r="M3176" s="131"/>
      <c r="N3176" s="133"/>
    </row>
    <row r="3177" spans="1:14" x14ac:dyDescent="0.25">
      <c r="A3177" s="130"/>
      <c r="B3177" s="130"/>
      <c r="C3177" s="131"/>
      <c r="D3177" s="112" t="str">
        <f>_xlfn.XLOOKUP(Table1[[#This Row],[Service]],Validation!$A$2:$A$15,Validation!$B$2:$B$15,"",0,1)</f>
        <v/>
      </c>
      <c r="E3177" s="131"/>
      <c r="F3177" s="132"/>
      <c r="G3177" s="133"/>
      <c r="H3177" s="134"/>
      <c r="I3177" s="131"/>
      <c r="J3177" s="131"/>
      <c r="K3177" s="131"/>
      <c r="L3177" s="135">
        <f>Table1[[#This Row],[Per Unit Price]]*MAX(1,Table1[[#This Row],[Qty of Units]])*MAX(1,Table1[[#This Row],['#NCMs Served / FTEs Employed]])*MAX(1,Table1[[#This Row],[Duration of Service]])</f>
        <v>0</v>
      </c>
      <c r="M3177" s="131"/>
      <c r="N3177" s="133"/>
    </row>
    <row r="3178" spans="1:14" x14ac:dyDescent="0.25">
      <c r="A3178" s="130"/>
      <c r="B3178" s="130"/>
      <c r="C3178" s="131"/>
      <c r="D3178" s="112" t="str">
        <f>_xlfn.XLOOKUP(Table1[[#This Row],[Service]],Validation!$A$2:$A$15,Validation!$B$2:$B$15,"",0,1)</f>
        <v/>
      </c>
      <c r="E3178" s="131"/>
      <c r="F3178" s="132"/>
      <c r="G3178" s="133"/>
      <c r="H3178" s="134"/>
      <c r="I3178" s="131"/>
      <c r="J3178" s="131"/>
      <c r="K3178" s="131"/>
      <c r="L3178" s="135">
        <f>Table1[[#This Row],[Per Unit Price]]*MAX(1,Table1[[#This Row],[Qty of Units]])*MAX(1,Table1[[#This Row],['#NCMs Served / FTEs Employed]])*MAX(1,Table1[[#This Row],[Duration of Service]])</f>
        <v>0</v>
      </c>
      <c r="M3178" s="131"/>
      <c r="N3178" s="133"/>
    </row>
    <row r="3179" spans="1:14" x14ac:dyDescent="0.25">
      <c r="A3179" s="130"/>
      <c r="B3179" s="130"/>
      <c r="C3179" s="131"/>
      <c r="D3179" s="112" t="str">
        <f>_xlfn.XLOOKUP(Table1[[#This Row],[Service]],Validation!$A$2:$A$15,Validation!$B$2:$B$15,"",0,1)</f>
        <v/>
      </c>
      <c r="E3179" s="131"/>
      <c r="F3179" s="132"/>
      <c r="G3179" s="133"/>
      <c r="H3179" s="134"/>
      <c r="I3179" s="131"/>
      <c r="J3179" s="131"/>
      <c r="K3179" s="131"/>
      <c r="L3179" s="135">
        <f>Table1[[#This Row],[Per Unit Price]]*MAX(1,Table1[[#This Row],[Qty of Units]])*MAX(1,Table1[[#This Row],['#NCMs Served / FTEs Employed]])*MAX(1,Table1[[#This Row],[Duration of Service]])</f>
        <v>0</v>
      </c>
      <c r="M3179" s="131"/>
      <c r="N3179" s="133"/>
    </row>
    <row r="3180" spans="1:14" x14ac:dyDescent="0.25">
      <c r="A3180" s="130"/>
      <c r="B3180" s="130"/>
      <c r="C3180" s="131"/>
      <c r="D3180" s="112" t="str">
        <f>_xlfn.XLOOKUP(Table1[[#This Row],[Service]],Validation!$A$2:$A$15,Validation!$B$2:$B$15,"",0,1)</f>
        <v/>
      </c>
      <c r="E3180" s="131"/>
      <c r="F3180" s="132"/>
      <c r="G3180" s="133"/>
      <c r="H3180" s="134"/>
      <c r="I3180" s="131"/>
      <c r="J3180" s="131"/>
      <c r="K3180" s="131"/>
      <c r="L3180" s="135">
        <f>Table1[[#This Row],[Per Unit Price]]*MAX(1,Table1[[#This Row],[Qty of Units]])*MAX(1,Table1[[#This Row],['#NCMs Served / FTEs Employed]])*MAX(1,Table1[[#This Row],[Duration of Service]])</f>
        <v>0</v>
      </c>
      <c r="M3180" s="131"/>
      <c r="N3180" s="133"/>
    </row>
    <row r="3181" spans="1:14" x14ac:dyDescent="0.25">
      <c r="A3181" s="130"/>
      <c r="B3181" s="130"/>
      <c r="C3181" s="131"/>
      <c r="D3181" s="112" t="str">
        <f>_xlfn.XLOOKUP(Table1[[#This Row],[Service]],Validation!$A$2:$A$15,Validation!$B$2:$B$15,"",0,1)</f>
        <v/>
      </c>
      <c r="E3181" s="131"/>
      <c r="F3181" s="132"/>
      <c r="G3181" s="133"/>
      <c r="H3181" s="134"/>
      <c r="I3181" s="131"/>
      <c r="J3181" s="131"/>
      <c r="K3181" s="131"/>
      <c r="L3181" s="135">
        <f>Table1[[#This Row],[Per Unit Price]]*MAX(1,Table1[[#This Row],[Qty of Units]])*MAX(1,Table1[[#This Row],['#NCMs Served / FTEs Employed]])*MAX(1,Table1[[#This Row],[Duration of Service]])</f>
        <v>0</v>
      </c>
      <c r="M3181" s="131"/>
      <c r="N3181" s="133"/>
    </row>
    <row r="3182" spans="1:14" x14ac:dyDescent="0.25">
      <c r="A3182" s="130"/>
      <c r="B3182" s="130"/>
      <c r="C3182" s="131"/>
      <c r="D3182" s="112" t="str">
        <f>_xlfn.XLOOKUP(Table1[[#This Row],[Service]],Validation!$A$2:$A$15,Validation!$B$2:$B$15,"",0,1)</f>
        <v/>
      </c>
      <c r="E3182" s="131"/>
      <c r="F3182" s="132"/>
      <c r="G3182" s="133"/>
      <c r="H3182" s="134"/>
      <c r="I3182" s="131"/>
      <c r="J3182" s="131"/>
      <c r="K3182" s="131"/>
      <c r="L3182" s="135">
        <f>Table1[[#This Row],[Per Unit Price]]*MAX(1,Table1[[#This Row],[Qty of Units]])*MAX(1,Table1[[#This Row],['#NCMs Served / FTEs Employed]])*MAX(1,Table1[[#This Row],[Duration of Service]])</f>
        <v>0</v>
      </c>
      <c r="M3182" s="131"/>
      <c r="N3182" s="133"/>
    </row>
    <row r="3183" spans="1:14" x14ac:dyDescent="0.25">
      <c r="A3183" s="130"/>
      <c r="B3183" s="130"/>
      <c r="C3183" s="131"/>
      <c r="D3183" s="112" t="str">
        <f>_xlfn.XLOOKUP(Table1[[#This Row],[Service]],Validation!$A$2:$A$15,Validation!$B$2:$B$15,"",0,1)</f>
        <v/>
      </c>
      <c r="E3183" s="131"/>
      <c r="F3183" s="132"/>
      <c r="G3183" s="133"/>
      <c r="H3183" s="134"/>
      <c r="I3183" s="131"/>
      <c r="J3183" s="131"/>
      <c r="K3183" s="131"/>
      <c r="L3183" s="135">
        <f>Table1[[#This Row],[Per Unit Price]]*MAX(1,Table1[[#This Row],[Qty of Units]])*MAX(1,Table1[[#This Row],['#NCMs Served / FTEs Employed]])*MAX(1,Table1[[#This Row],[Duration of Service]])</f>
        <v>0</v>
      </c>
      <c r="M3183" s="131"/>
      <c r="N3183" s="133"/>
    </row>
    <row r="3184" spans="1:14" x14ac:dyDescent="0.25">
      <c r="A3184" s="130"/>
      <c r="B3184" s="130"/>
      <c r="C3184" s="131"/>
      <c r="D3184" s="112" t="str">
        <f>_xlfn.XLOOKUP(Table1[[#This Row],[Service]],Validation!$A$2:$A$15,Validation!$B$2:$B$15,"",0,1)</f>
        <v/>
      </c>
      <c r="E3184" s="131"/>
      <c r="F3184" s="132"/>
      <c r="G3184" s="133"/>
      <c r="H3184" s="134"/>
      <c r="I3184" s="131"/>
      <c r="J3184" s="131"/>
      <c r="K3184" s="131"/>
      <c r="L3184" s="135">
        <f>Table1[[#This Row],[Per Unit Price]]*MAX(1,Table1[[#This Row],[Qty of Units]])*MAX(1,Table1[[#This Row],['#NCMs Served / FTEs Employed]])*MAX(1,Table1[[#This Row],[Duration of Service]])</f>
        <v>0</v>
      </c>
      <c r="M3184" s="131"/>
      <c r="N3184" s="133"/>
    </row>
    <row r="3185" spans="1:14" x14ac:dyDescent="0.25">
      <c r="A3185" s="130"/>
      <c r="B3185" s="130"/>
      <c r="C3185" s="131"/>
      <c r="D3185" s="112" t="str">
        <f>_xlfn.XLOOKUP(Table1[[#This Row],[Service]],Validation!$A$2:$A$15,Validation!$B$2:$B$15,"",0,1)</f>
        <v/>
      </c>
      <c r="E3185" s="131"/>
      <c r="F3185" s="132"/>
      <c r="G3185" s="133"/>
      <c r="H3185" s="134"/>
      <c r="I3185" s="131"/>
      <c r="J3185" s="131"/>
      <c r="K3185" s="131"/>
      <c r="L3185" s="135">
        <f>Table1[[#This Row],[Per Unit Price]]*MAX(1,Table1[[#This Row],[Qty of Units]])*MAX(1,Table1[[#This Row],['#NCMs Served / FTEs Employed]])*MAX(1,Table1[[#This Row],[Duration of Service]])</f>
        <v>0</v>
      </c>
      <c r="M3185" s="131"/>
      <c r="N3185" s="133"/>
    </row>
    <row r="3186" spans="1:14" x14ac:dyDescent="0.25">
      <c r="A3186" s="130"/>
      <c r="B3186" s="130"/>
      <c r="C3186" s="131"/>
      <c r="D3186" s="112" t="str">
        <f>_xlfn.XLOOKUP(Table1[[#This Row],[Service]],Validation!$A$2:$A$15,Validation!$B$2:$B$15,"",0,1)</f>
        <v/>
      </c>
      <c r="E3186" s="131"/>
      <c r="F3186" s="132"/>
      <c r="G3186" s="133"/>
      <c r="H3186" s="134"/>
      <c r="I3186" s="131"/>
      <c r="J3186" s="131"/>
      <c r="K3186" s="131"/>
      <c r="L3186" s="135">
        <f>Table1[[#This Row],[Per Unit Price]]*MAX(1,Table1[[#This Row],[Qty of Units]])*MAX(1,Table1[[#This Row],['#NCMs Served / FTEs Employed]])*MAX(1,Table1[[#This Row],[Duration of Service]])</f>
        <v>0</v>
      </c>
      <c r="M3186" s="131"/>
      <c r="N3186" s="133"/>
    </row>
    <row r="3187" spans="1:14" x14ac:dyDescent="0.25">
      <c r="A3187" s="130"/>
      <c r="B3187" s="130"/>
      <c r="C3187" s="131"/>
      <c r="D3187" s="112" t="str">
        <f>_xlfn.XLOOKUP(Table1[[#This Row],[Service]],Validation!$A$2:$A$15,Validation!$B$2:$B$15,"",0,1)</f>
        <v/>
      </c>
      <c r="E3187" s="131"/>
      <c r="F3187" s="132"/>
      <c r="G3187" s="133"/>
      <c r="H3187" s="134"/>
      <c r="I3187" s="131"/>
      <c r="J3187" s="131"/>
      <c r="K3187" s="131"/>
      <c r="L3187" s="135">
        <f>Table1[[#This Row],[Per Unit Price]]*MAX(1,Table1[[#This Row],[Qty of Units]])*MAX(1,Table1[[#This Row],['#NCMs Served / FTEs Employed]])*MAX(1,Table1[[#This Row],[Duration of Service]])</f>
        <v>0</v>
      </c>
      <c r="M3187" s="131"/>
      <c r="N3187" s="133"/>
    </row>
    <row r="3188" spans="1:14" x14ac:dyDescent="0.25">
      <c r="A3188" s="130"/>
      <c r="B3188" s="130"/>
      <c r="C3188" s="131"/>
      <c r="D3188" s="112" t="str">
        <f>_xlfn.XLOOKUP(Table1[[#This Row],[Service]],Validation!$A$2:$A$15,Validation!$B$2:$B$15,"",0,1)</f>
        <v/>
      </c>
      <c r="E3188" s="131"/>
      <c r="F3188" s="132"/>
      <c r="G3188" s="133"/>
      <c r="H3188" s="134"/>
      <c r="I3188" s="131"/>
      <c r="J3188" s="131"/>
      <c r="K3188" s="131"/>
      <c r="L3188" s="135">
        <f>Table1[[#This Row],[Per Unit Price]]*MAX(1,Table1[[#This Row],[Qty of Units]])*MAX(1,Table1[[#This Row],['#NCMs Served / FTEs Employed]])*MAX(1,Table1[[#This Row],[Duration of Service]])</f>
        <v>0</v>
      </c>
      <c r="M3188" s="131"/>
      <c r="N3188" s="133"/>
    </row>
    <row r="3189" spans="1:14" x14ac:dyDescent="0.25">
      <c r="A3189" s="130"/>
      <c r="B3189" s="130"/>
      <c r="C3189" s="131"/>
      <c r="D3189" s="112" t="str">
        <f>_xlfn.XLOOKUP(Table1[[#This Row],[Service]],Validation!$A$2:$A$15,Validation!$B$2:$B$15,"",0,1)</f>
        <v/>
      </c>
      <c r="E3189" s="131"/>
      <c r="F3189" s="132"/>
      <c r="G3189" s="133"/>
      <c r="H3189" s="134"/>
      <c r="I3189" s="131"/>
      <c r="J3189" s="131"/>
      <c r="K3189" s="131"/>
      <c r="L3189" s="135">
        <f>Table1[[#This Row],[Per Unit Price]]*MAX(1,Table1[[#This Row],[Qty of Units]])*MAX(1,Table1[[#This Row],['#NCMs Served / FTEs Employed]])*MAX(1,Table1[[#This Row],[Duration of Service]])</f>
        <v>0</v>
      </c>
      <c r="M3189" s="131"/>
      <c r="N3189" s="133"/>
    </row>
    <row r="3190" spans="1:14" x14ac:dyDescent="0.25">
      <c r="A3190" s="130"/>
      <c r="B3190" s="130"/>
      <c r="C3190" s="131"/>
      <c r="D3190" s="112" t="str">
        <f>_xlfn.XLOOKUP(Table1[[#This Row],[Service]],Validation!$A$2:$A$15,Validation!$B$2:$B$15,"",0,1)</f>
        <v/>
      </c>
      <c r="E3190" s="131"/>
      <c r="F3190" s="132"/>
      <c r="G3190" s="133"/>
      <c r="H3190" s="134"/>
      <c r="I3190" s="131"/>
      <c r="J3190" s="131"/>
      <c r="K3190" s="131"/>
      <c r="L3190" s="135">
        <f>Table1[[#This Row],[Per Unit Price]]*MAX(1,Table1[[#This Row],[Qty of Units]])*MAX(1,Table1[[#This Row],['#NCMs Served / FTEs Employed]])*MAX(1,Table1[[#This Row],[Duration of Service]])</f>
        <v>0</v>
      </c>
      <c r="M3190" s="131"/>
      <c r="N3190" s="133"/>
    </row>
    <row r="3191" spans="1:14" x14ac:dyDescent="0.25">
      <c r="A3191" s="130"/>
      <c r="B3191" s="130"/>
      <c r="C3191" s="131"/>
      <c r="D3191" s="112" t="str">
        <f>_xlfn.XLOOKUP(Table1[[#This Row],[Service]],Validation!$A$2:$A$15,Validation!$B$2:$B$15,"",0,1)</f>
        <v/>
      </c>
      <c r="E3191" s="131"/>
      <c r="F3191" s="132"/>
      <c r="G3191" s="133"/>
      <c r="H3191" s="134"/>
      <c r="I3191" s="131"/>
      <c r="J3191" s="131"/>
      <c r="K3191" s="131"/>
      <c r="L3191" s="135">
        <f>Table1[[#This Row],[Per Unit Price]]*MAX(1,Table1[[#This Row],[Qty of Units]])*MAX(1,Table1[[#This Row],['#NCMs Served / FTEs Employed]])*MAX(1,Table1[[#This Row],[Duration of Service]])</f>
        <v>0</v>
      </c>
      <c r="M3191" s="131"/>
      <c r="N3191" s="133"/>
    </row>
    <row r="3192" spans="1:14" x14ac:dyDescent="0.25">
      <c r="A3192" s="130"/>
      <c r="B3192" s="130"/>
      <c r="C3192" s="131"/>
      <c r="D3192" s="112" t="str">
        <f>_xlfn.XLOOKUP(Table1[[#This Row],[Service]],Validation!$A$2:$A$15,Validation!$B$2:$B$15,"",0,1)</f>
        <v/>
      </c>
      <c r="E3192" s="131"/>
      <c r="F3192" s="132"/>
      <c r="G3192" s="133"/>
      <c r="H3192" s="134"/>
      <c r="I3192" s="131"/>
      <c r="J3192" s="131"/>
      <c r="K3192" s="131"/>
      <c r="L3192" s="135">
        <f>Table1[[#This Row],[Per Unit Price]]*MAX(1,Table1[[#This Row],[Qty of Units]])*MAX(1,Table1[[#This Row],['#NCMs Served / FTEs Employed]])*MAX(1,Table1[[#This Row],[Duration of Service]])</f>
        <v>0</v>
      </c>
      <c r="M3192" s="131"/>
      <c r="N3192" s="133"/>
    </row>
    <row r="3193" spans="1:14" x14ac:dyDescent="0.25">
      <c r="A3193" s="130"/>
      <c r="B3193" s="130"/>
      <c r="C3193" s="131"/>
      <c r="D3193" s="112" t="str">
        <f>_xlfn.XLOOKUP(Table1[[#This Row],[Service]],Validation!$A$2:$A$15,Validation!$B$2:$B$15,"",0,1)</f>
        <v/>
      </c>
      <c r="E3193" s="131"/>
      <c r="F3193" s="132"/>
      <c r="G3193" s="133"/>
      <c r="H3193" s="134"/>
      <c r="I3193" s="131"/>
      <c r="J3193" s="131"/>
      <c r="K3193" s="131"/>
      <c r="L3193" s="135">
        <f>Table1[[#This Row],[Per Unit Price]]*MAX(1,Table1[[#This Row],[Qty of Units]])*MAX(1,Table1[[#This Row],['#NCMs Served / FTEs Employed]])*MAX(1,Table1[[#This Row],[Duration of Service]])</f>
        <v>0</v>
      </c>
      <c r="M3193" s="131"/>
      <c r="N3193" s="133"/>
    </row>
    <row r="3194" spans="1:14" x14ac:dyDescent="0.25">
      <c r="A3194" s="130"/>
      <c r="B3194" s="130"/>
      <c r="C3194" s="131"/>
      <c r="D3194" s="112" t="str">
        <f>_xlfn.XLOOKUP(Table1[[#This Row],[Service]],Validation!$A$2:$A$15,Validation!$B$2:$B$15,"",0,1)</f>
        <v/>
      </c>
      <c r="E3194" s="131"/>
      <c r="F3194" s="132"/>
      <c r="G3194" s="133"/>
      <c r="H3194" s="134"/>
      <c r="I3194" s="131"/>
      <c r="J3194" s="131"/>
      <c r="K3194" s="131"/>
      <c r="L3194" s="135">
        <f>Table1[[#This Row],[Per Unit Price]]*MAX(1,Table1[[#This Row],[Qty of Units]])*MAX(1,Table1[[#This Row],['#NCMs Served / FTEs Employed]])*MAX(1,Table1[[#This Row],[Duration of Service]])</f>
        <v>0</v>
      </c>
      <c r="M3194" s="131"/>
      <c r="N3194" s="133"/>
    </row>
    <row r="3195" spans="1:14" x14ac:dyDescent="0.25">
      <c r="A3195" s="130"/>
      <c r="B3195" s="130"/>
      <c r="C3195" s="131"/>
      <c r="D3195" s="112" t="str">
        <f>_xlfn.XLOOKUP(Table1[[#This Row],[Service]],Validation!$A$2:$A$15,Validation!$B$2:$B$15,"",0,1)</f>
        <v/>
      </c>
      <c r="E3195" s="131"/>
      <c r="F3195" s="132"/>
      <c r="G3195" s="133"/>
      <c r="H3195" s="134"/>
      <c r="I3195" s="131"/>
      <c r="J3195" s="131"/>
      <c r="K3195" s="131"/>
      <c r="L3195" s="135">
        <f>Table1[[#This Row],[Per Unit Price]]*MAX(1,Table1[[#This Row],[Qty of Units]])*MAX(1,Table1[[#This Row],['#NCMs Served / FTEs Employed]])*MAX(1,Table1[[#This Row],[Duration of Service]])</f>
        <v>0</v>
      </c>
      <c r="M3195" s="131"/>
      <c r="N3195" s="133"/>
    </row>
    <row r="3196" spans="1:14" x14ac:dyDescent="0.25">
      <c r="A3196" s="130"/>
      <c r="B3196" s="130"/>
      <c r="C3196" s="131"/>
      <c r="D3196" s="112" t="str">
        <f>_xlfn.XLOOKUP(Table1[[#This Row],[Service]],Validation!$A$2:$A$15,Validation!$B$2:$B$15,"",0,1)</f>
        <v/>
      </c>
      <c r="E3196" s="131"/>
      <c r="F3196" s="132"/>
      <c r="G3196" s="133"/>
      <c r="H3196" s="134"/>
      <c r="I3196" s="131"/>
      <c r="J3196" s="131"/>
      <c r="K3196" s="131"/>
      <c r="L3196" s="135">
        <f>Table1[[#This Row],[Per Unit Price]]*MAX(1,Table1[[#This Row],[Qty of Units]])*MAX(1,Table1[[#This Row],['#NCMs Served / FTEs Employed]])*MAX(1,Table1[[#This Row],[Duration of Service]])</f>
        <v>0</v>
      </c>
      <c r="M3196" s="131"/>
      <c r="N3196" s="133"/>
    </row>
    <row r="3197" spans="1:14" x14ac:dyDescent="0.25">
      <c r="A3197" s="130"/>
      <c r="B3197" s="130"/>
      <c r="C3197" s="131"/>
      <c r="D3197" s="112" t="str">
        <f>_xlfn.XLOOKUP(Table1[[#This Row],[Service]],Validation!$A$2:$A$15,Validation!$B$2:$B$15,"",0,1)</f>
        <v/>
      </c>
      <c r="E3197" s="131"/>
      <c r="F3197" s="132"/>
      <c r="G3197" s="133"/>
      <c r="H3197" s="134"/>
      <c r="I3197" s="131"/>
      <c r="J3197" s="131"/>
      <c r="K3197" s="131"/>
      <c r="L3197" s="135">
        <f>Table1[[#This Row],[Per Unit Price]]*MAX(1,Table1[[#This Row],[Qty of Units]])*MAX(1,Table1[[#This Row],['#NCMs Served / FTEs Employed]])*MAX(1,Table1[[#This Row],[Duration of Service]])</f>
        <v>0</v>
      </c>
      <c r="M3197" s="131"/>
      <c r="N3197" s="133"/>
    </row>
    <row r="3198" spans="1:14" x14ac:dyDescent="0.25">
      <c r="A3198" s="130"/>
      <c r="B3198" s="130"/>
      <c r="C3198" s="131"/>
      <c r="D3198" s="112" t="str">
        <f>_xlfn.XLOOKUP(Table1[[#This Row],[Service]],Validation!$A$2:$A$15,Validation!$B$2:$B$15,"",0,1)</f>
        <v/>
      </c>
      <c r="E3198" s="131"/>
      <c r="F3198" s="132"/>
      <c r="G3198" s="133"/>
      <c r="H3198" s="134"/>
      <c r="I3198" s="131"/>
      <c r="J3198" s="131"/>
      <c r="K3198" s="131"/>
      <c r="L3198" s="135">
        <f>Table1[[#This Row],[Per Unit Price]]*MAX(1,Table1[[#This Row],[Qty of Units]])*MAX(1,Table1[[#This Row],['#NCMs Served / FTEs Employed]])*MAX(1,Table1[[#This Row],[Duration of Service]])</f>
        <v>0</v>
      </c>
      <c r="M3198" s="131"/>
      <c r="N3198" s="133"/>
    </row>
    <row r="3199" spans="1:14" x14ac:dyDescent="0.25">
      <c r="A3199" s="130"/>
      <c r="B3199" s="130"/>
      <c r="C3199" s="131"/>
      <c r="D3199" s="112" t="str">
        <f>_xlfn.XLOOKUP(Table1[[#This Row],[Service]],Validation!$A$2:$A$15,Validation!$B$2:$B$15,"",0,1)</f>
        <v/>
      </c>
      <c r="E3199" s="131"/>
      <c r="F3199" s="132"/>
      <c r="G3199" s="133"/>
      <c r="H3199" s="134"/>
      <c r="I3199" s="131"/>
      <c r="J3199" s="131"/>
      <c r="K3199" s="131"/>
      <c r="L3199" s="135">
        <f>Table1[[#This Row],[Per Unit Price]]*MAX(1,Table1[[#This Row],[Qty of Units]])*MAX(1,Table1[[#This Row],['#NCMs Served / FTEs Employed]])*MAX(1,Table1[[#This Row],[Duration of Service]])</f>
        <v>0</v>
      </c>
      <c r="M3199" s="131"/>
      <c r="N3199" s="133"/>
    </row>
    <row r="3200" spans="1:14" x14ac:dyDescent="0.25">
      <c r="A3200" s="130"/>
      <c r="B3200" s="130"/>
      <c r="C3200" s="131"/>
      <c r="D3200" s="112" t="str">
        <f>_xlfn.XLOOKUP(Table1[[#This Row],[Service]],Validation!$A$2:$A$15,Validation!$B$2:$B$15,"",0,1)</f>
        <v/>
      </c>
      <c r="E3200" s="131"/>
      <c r="F3200" s="132"/>
      <c r="G3200" s="133"/>
      <c r="H3200" s="134"/>
      <c r="I3200" s="131"/>
      <c r="J3200" s="131"/>
      <c r="K3200" s="131"/>
      <c r="L3200" s="135">
        <f>Table1[[#This Row],[Per Unit Price]]*MAX(1,Table1[[#This Row],[Qty of Units]])*MAX(1,Table1[[#This Row],['#NCMs Served / FTEs Employed]])*MAX(1,Table1[[#This Row],[Duration of Service]])</f>
        <v>0</v>
      </c>
      <c r="M3200" s="131"/>
      <c r="N3200" s="133"/>
    </row>
    <row r="3201" spans="1:14" x14ac:dyDescent="0.25">
      <c r="A3201" s="130"/>
      <c r="B3201" s="130"/>
      <c r="C3201" s="131"/>
      <c r="D3201" s="112" t="str">
        <f>_xlfn.XLOOKUP(Table1[[#This Row],[Service]],Validation!$A$2:$A$15,Validation!$B$2:$B$15,"",0,1)</f>
        <v/>
      </c>
      <c r="E3201" s="131"/>
      <c r="F3201" s="132"/>
      <c r="G3201" s="133"/>
      <c r="H3201" s="134"/>
      <c r="I3201" s="131"/>
      <c r="J3201" s="131"/>
      <c r="K3201" s="131"/>
      <c r="L3201" s="135">
        <f>Table1[[#This Row],[Per Unit Price]]*MAX(1,Table1[[#This Row],[Qty of Units]])*MAX(1,Table1[[#This Row],['#NCMs Served / FTEs Employed]])*MAX(1,Table1[[#This Row],[Duration of Service]])</f>
        <v>0</v>
      </c>
      <c r="M3201" s="131"/>
      <c r="N3201" s="133"/>
    </row>
    <row r="3202" spans="1:14" x14ac:dyDescent="0.25">
      <c r="A3202" s="130"/>
      <c r="B3202" s="130"/>
      <c r="C3202" s="131"/>
      <c r="D3202" s="112" t="str">
        <f>_xlfn.XLOOKUP(Table1[[#This Row],[Service]],Validation!$A$2:$A$15,Validation!$B$2:$B$15,"",0,1)</f>
        <v/>
      </c>
      <c r="E3202" s="131"/>
      <c r="F3202" s="132"/>
      <c r="G3202" s="133"/>
      <c r="H3202" s="134"/>
      <c r="I3202" s="131"/>
      <c r="J3202" s="131"/>
      <c r="K3202" s="131"/>
      <c r="L3202" s="135">
        <f>Table1[[#This Row],[Per Unit Price]]*MAX(1,Table1[[#This Row],[Qty of Units]])*MAX(1,Table1[[#This Row],['#NCMs Served / FTEs Employed]])*MAX(1,Table1[[#This Row],[Duration of Service]])</f>
        <v>0</v>
      </c>
      <c r="M3202" s="131"/>
      <c r="N3202" s="133"/>
    </row>
    <row r="3203" spans="1:14" x14ac:dyDescent="0.25">
      <c r="A3203" s="130"/>
      <c r="B3203" s="130"/>
      <c r="C3203" s="131"/>
      <c r="D3203" s="112" t="str">
        <f>_xlfn.XLOOKUP(Table1[[#This Row],[Service]],Validation!$A$2:$A$15,Validation!$B$2:$B$15,"",0,1)</f>
        <v/>
      </c>
      <c r="E3203" s="131"/>
      <c r="F3203" s="132"/>
      <c r="G3203" s="133"/>
      <c r="H3203" s="134"/>
      <c r="I3203" s="131"/>
      <c r="J3203" s="131"/>
      <c r="K3203" s="131"/>
      <c r="L3203" s="135">
        <f>Table1[[#This Row],[Per Unit Price]]*MAX(1,Table1[[#This Row],[Qty of Units]])*MAX(1,Table1[[#This Row],['#NCMs Served / FTEs Employed]])*MAX(1,Table1[[#This Row],[Duration of Service]])</f>
        <v>0</v>
      </c>
      <c r="M3203" s="131"/>
      <c r="N3203" s="133"/>
    </row>
    <row r="3204" spans="1:14" x14ac:dyDescent="0.25">
      <c r="A3204" s="130"/>
      <c r="B3204" s="130"/>
      <c r="C3204" s="131"/>
      <c r="D3204" s="112" t="str">
        <f>_xlfn.XLOOKUP(Table1[[#This Row],[Service]],Validation!$A$2:$A$15,Validation!$B$2:$B$15,"",0,1)</f>
        <v/>
      </c>
      <c r="E3204" s="131"/>
      <c r="F3204" s="132"/>
      <c r="G3204" s="133"/>
      <c r="H3204" s="134"/>
      <c r="I3204" s="131"/>
      <c r="J3204" s="131"/>
      <c r="K3204" s="131"/>
      <c r="L3204" s="135">
        <f>Table1[[#This Row],[Per Unit Price]]*MAX(1,Table1[[#This Row],[Qty of Units]])*MAX(1,Table1[[#This Row],['#NCMs Served / FTEs Employed]])*MAX(1,Table1[[#This Row],[Duration of Service]])</f>
        <v>0</v>
      </c>
      <c r="M3204" s="131"/>
      <c r="N3204" s="133"/>
    </row>
    <row r="3205" spans="1:14" x14ac:dyDescent="0.25">
      <c r="A3205" s="130"/>
      <c r="B3205" s="130"/>
      <c r="C3205" s="131"/>
      <c r="D3205" s="112" t="str">
        <f>_xlfn.XLOOKUP(Table1[[#This Row],[Service]],Validation!$A$2:$A$15,Validation!$B$2:$B$15,"",0,1)</f>
        <v/>
      </c>
      <c r="E3205" s="131"/>
      <c r="F3205" s="132"/>
      <c r="G3205" s="133"/>
      <c r="H3205" s="134"/>
      <c r="I3205" s="131"/>
      <c r="J3205" s="131"/>
      <c r="K3205" s="131"/>
      <c r="L3205" s="135">
        <f>Table1[[#This Row],[Per Unit Price]]*MAX(1,Table1[[#This Row],[Qty of Units]])*MAX(1,Table1[[#This Row],['#NCMs Served / FTEs Employed]])*MAX(1,Table1[[#This Row],[Duration of Service]])</f>
        <v>0</v>
      </c>
      <c r="M3205" s="131"/>
      <c r="N3205" s="133"/>
    </row>
    <row r="3206" spans="1:14" x14ac:dyDescent="0.25">
      <c r="A3206" s="130"/>
      <c r="B3206" s="130"/>
      <c r="C3206" s="131"/>
      <c r="D3206" s="112" t="str">
        <f>_xlfn.XLOOKUP(Table1[[#This Row],[Service]],Validation!$A$2:$A$15,Validation!$B$2:$B$15,"",0,1)</f>
        <v/>
      </c>
      <c r="E3206" s="131"/>
      <c r="F3206" s="132"/>
      <c r="G3206" s="133"/>
      <c r="H3206" s="134"/>
      <c r="I3206" s="131"/>
      <c r="J3206" s="131"/>
      <c r="K3206" s="131"/>
      <c r="L3206" s="135">
        <f>Table1[[#This Row],[Per Unit Price]]*MAX(1,Table1[[#This Row],[Qty of Units]])*MAX(1,Table1[[#This Row],['#NCMs Served / FTEs Employed]])*MAX(1,Table1[[#This Row],[Duration of Service]])</f>
        <v>0</v>
      </c>
      <c r="M3206" s="131"/>
      <c r="N3206" s="133"/>
    </row>
    <row r="3207" spans="1:14" x14ac:dyDescent="0.25">
      <c r="A3207" s="130"/>
      <c r="B3207" s="130"/>
      <c r="C3207" s="131"/>
      <c r="D3207" s="112" t="str">
        <f>_xlfn.XLOOKUP(Table1[[#This Row],[Service]],Validation!$A$2:$A$15,Validation!$B$2:$B$15,"",0,1)</f>
        <v/>
      </c>
      <c r="E3207" s="131"/>
      <c r="F3207" s="132"/>
      <c r="G3207" s="133"/>
      <c r="H3207" s="134"/>
      <c r="I3207" s="131"/>
      <c r="J3207" s="131"/>
      <c r="K3207" s="131"/>
      <c r="L3207" s="135">
        <f>Table1[[#This Row],[Per Unit Price]]*MAX(1,Table1[[#This Row],[Qty of Units]])*MAX(1,Table1[[#This Row],['#NCMs Served / FTEs Employed]])*MAX(1,Table1[[#This Row],[Duration of Service]])</f>
        <v>0</v>
      </c>
      <c r="M3207" s="131"/>
      <c r="N3207" s="133"/>
    </row>
    <row r="3208" spans="1:14" x14ac:dyDescent="0.25">
      <c r="A3208" s="130"/>
      <c r="B3208" s="130"/>
      <c r="C3208" s="131"/>
      <c r="D3208" s="112" t="str">
        <f>_xlfn.XLOOKUP(Table1[[#This Row],[Service]],Validation!$A$2:$A$15,Validation!$B$2:$B$15,"",0,1)</f>
        <v/>
      </c>
      <c r="E3208" s="131"/>
      <c r="F3208" s="132"/>
      <c r="G3208" s="133"/>
      <c r="H3208" s="134"/>
      <c r="I3208" s="131"/>
      <c r="J3208" s="131"/>
      <c r="K3208" s="131"/>
      <c r="L3208" s="135">
        <f>Table1[[#This Row],[Per Unit Price]]*MAX(1,Table1[[#This Row],[Qty of Units]])*MAX(1,Table1[[#This Row],['#NCMs Served / FTEs Employed]])*MAX(1,Table1[[#This Row],[Duration of Service]])</f>
        <v>0</v>
      </c>
      <c r="M3208" s="131"/>
      <c r="N3208" s="133"/>
    </row>
    <row r="3209" spans="1:14" x14ac:dyDescent="0.25">
      <c r="A3209" s="130"/>
      <c r="B3209" s="130"/>
      <c r="C3209" s="131"/>
      <c r="D3209" s="112" t="str">
        <f>_xlfn.XLOOKUP(Table1[[#This Row],[Service]],Validation!$A$2:$A$15,Validation!$B$2:$B$15,"",0,1)</f>
        <v/>
      </c>
      <c r="E3209" s="131"/>
      <c r="F3209" s="132"/>
      <c r="G3209" s="133"/>
      <c r="H3209" s="134"/>
      <c r="I3209" s="131"/>
      <c r="J3209" s="131"/>
      <c r="K3209" s="131"/>
      <c r="L3209" s="135">
        <f>Table1[[#This Row],[Per Unit Price]]*MAX(1,Table1[[#This Row],[Qty of Units]])*MAX(1,Table1[[#This Row],['#NCMs Served / FTEs Employed]])*MAX(1,Table1[[#This Row],[Duration of Service]])</f>
        <v>0</v>
      </c>
      <c r="M3209" s="131"/>
      <c r="N3209" s="133"/>
    </row>
    <row r="3210" spans="1:14" x14ac:dyDescent="0.25">
      <c r="A3210" s="130"/>
      <c r="B3210" s="130"/>
      <c r="C3210" s="131"/>
      <c r="D3210" s="112" t="str">
        <f>_xlfn.XLOOKUP(Table1[[#This Row],[Service]],Validation!$A$2:$A$15,Validation!$B$2:$B$15,"",0,1)</f>
        <v/>
      </c>
      <c r="E3210" s="131"/>
      <c r="F3210" s="132"/>
      <c r="G3210" s="133"/>
      <c r="H3210" s="134"/>
      <c r="I3210" s="131"/>
      <c r="J3210" s="131"/>
      <c r="K3210" s="131"/>
      <c r="L3210" s="135">
        <f>Table1[[#This Row],[Per Unit Price]]*MAX(1,Table1[[#This Row],[Qty of Units]])*MAX(1,Table1[[#This Row],['#NCMs Served / FTEs Employed]])*MAX(1,Table1[[#This Row],[Duration of Service]])</f>
        <v>0</v>
      </c>
      <c r="M3210" s="131"/>
      <c r="N3210" s="133"/>
    </row>
    <row r="3211" spans="1:14" x14ac:dyDescent="0.25">
      <c r="A3211" s="130"/>
      <c r="B3211" s="130"/>
      <c r="C3211" s="131"/>
      <c r="D3211" s="112" t="str">
        <f>_xlfn.XLOOKUP(Table1[[#This Row],[Service]],Validation!$A$2:$A$15,Validation!$B$2:$B$15,"",0,1)</f>
        <v/>
      </c>
      <c r="E3211" s="131"/>
      <c r="F3211" s="132"/>
      <c r="G3211" s="133"/>
      <c r="H3211" s="134"/>
      <c r="I3211" s="131"/>
      <c r="J3211" s="131"/>
      <c r="K3211" s="131"/>
      <c r="L3211" s="135">
        <f>Table1[[#This Row],[Per Unit Price]]*MAX(1,Table1[[#This Row],[Qty of Units]])*MAX(1,Table1[[#This Row],['#NCMs Served / FTEs Employed]])*MAX(1,Table1[[#This Row],[Duration of Service]])</f>
        <v>0</v>
      </c>
      <c r="M3211" s="131"/>
      <c r="N3211" s="133"/>
    </row>
    <row r="3212" spans="1:14" x14ac:dyDescent="0.25">
      <c r="A3212" s="130"/>
      <c r="B3212" s="130"/>
      <c r="C3212" s="131"/>
      <c r="D3212" s="112" t="str">
        <f>_xlfn.XLOOKUP(Table1[[#This Row],[Service]],Validation!$A$2:$A$15,Validation!$B$2:$B$15,"",0,1)</f>
        <v/>
      </c>
      <c r="E3212" s="131"/>
      <c r="F3212" s="132"/>
      <c r="G3212" s="133"/>
      <c r="H3212" s="134"/>
      <c r="I3212" s="131"/>
      <c r="J3212" s="131"/>
      <c r="K3212" s="131"/>
      <c r="L3212" s="135">
        <f>Table1[[#This Row],[Per Unit Price]]*MAX(1,Table1[[#This Row],[Qty of Units]])*MAX(1,Table1[[#This Row],['#NCMs Served / FTEs Employed]])*MAX(1,Table1[[#This Row],[Duration of Service]])</f>
        <v>0</v>
      </c>
      <c r="M3212" s="131"/>
      <c r="N3212" s="133"/>
    </row>
    <row r="3213" spans="1:14" x14ac:dyDescent="0.25">
      <c r="A3213" s="130"/>
      <c r="B3213" s="130"/>
      <c r="C3213" s="131"/>
      <c r="D3213" s="112" t="str">
        <f>_xlfn.XLOOKUP(Table1[[#This Row],[Service]],Validation!$A$2:$A$15,Validation!$B$2:$B$15,"",0,1)</f>
        <v/>
      </c>
      <c r="E3213" s="131"/>
      <c r="F3213" s="132"/>
      <c r="G3213" s="133"/>
      <c r="H3213" s="134"/>
      <c r="I3213" s="131"/>
      <c r="J3213" s="131"/>
      <c r="K3213" s="131"/>
      <c r="L3213" s="135">
        <f>Table1[[#This Row],[Per Unit Price]]*MAX(1,Table1[[#This Row],[Qty of Units]])*MAX(1,Table1[[#This Row],['#NCMs Served / FTEs Employed]])*MAX(1,Table1[[#This Row],[Duration of Service]])</f>
        <v>0</v>
      </c>
      <c r="M3213" s="131"/>
      <c r="N3213" s="133"/>
    </row>
    <row r="3214" spans="1:14" x14ac:dyDescent="0.25">
      <c r="A3214" s="130"/>
      <c r="B3214" s="130"/>
      <c r="C3214" s="131"/>
      <c r="D3214" s="112" t="str">
        <f>_xlfn.XLOOKUP(Table1[[#This Row],[Service]],Validation!$A$2:$A$15,Validation!$B$2:$B$15,"",0,1)</f>
        <v/>
      </c>
      <c r="E3214" s="131"/>
      <c r="F3214" s="132"/>
      <c r="G3214" s="133"/>
      <c r="H3214" s="134"/>
      <c r="I3214" s="131"/>
      <c r="J3214" s="131"/>
      <c r="K3214" s="131"/>
      <c r="L3214" s="135">
        <f>Table1[[#This Row],[Per Unit Price]]*MAX(1,Table1[[#This Row],[Qty of Units]])*MAX(1,Table1[[#This Row],['#NCMs Served / FTEs Employed]])*MAX(1,Table1[[#This Row],[Duration of Service]])</f>
        <v>0</v>
      </c>
      <c r="M3214" s="131"/>
      <c r="N3214" s="133"/>
    </row>
    <row r="3215" spans="1:14" x14ac:dyDescent="0.25">
      <c r="A3215" s="130"/>
      <c r="B3215" s="130"/>
      <c r="C3215" s="131"/>
      <c r="D3215" s="112" t="str">
        <f>_xlfn.XLOOKUP(Table1[[#This Row],[Service]],Validation!$A$2:$A$15,Validation!$B$2:$B$15,"",0,1)</f>
        <v/>
      </c>
      <c r="E3215" s="131"/>
      <c r="F3215" s="132"/>
      <c r="G3215" s="133"/>
      <c r="H3215" s="134"/>
      <c r="I3215" s="131"/>
      <c r="J3215" s="131"/>
      <c r="K3215" s="131"/>
      <c r="L3215" s="135">
        <f>Table1[[#This Row],[Per Unit Price]]*MAX(1,Table1[[#This Row],[Qty of Units]])*MAX(1,Table1[[#This Row],['#NCMs Served / FTEs Employed]])*MAX(1,Table1[[#This Row],[Duration of Service]])</f>
        <v>0</v>
      </c>
      <c r="M3215" s="131"/>
      <c r="N3215" s="133"/>
    </row>
    <row r="3216" spans="1:14" x14ac:dyDescent="0.25">
      <c r="A3216" s="130"/>
      <c r="B3216" s="130"/>
      <c r="C3216" s="131"/>
      <c r="D3216" s="112" t="str">
        <f>_xlfn.XLOOKUP(Table1[[#This Row],[Service]],Validation!$A$2:$A$15,Validation!$B$2:$B$15,"",0,1)</f>
        <v/>
      </c>
      <c r="E3216" s="131"/>
      <c r="F3216" s="132"/>
      <c r="G3216" s="133"/>
      <c r="H3216" s="134"/>
      <c r="I3216" s="131"/>
      <c r="J3216" s="131"/>
      <c r="K3216" s="131"/>
      <c r="L3216" s="135">
        <f>Table1[[#This Row],[Per Unit Price]]*MAX(1,Table1[[#This Row],[Qty of Units]])*MAX(1,Table1[[#This Row],['#NCMs Served / FTEs Employed]])*MAX(1,Table1[[#This Row],[Duration of Service]])</f>
        <v>0</v>
      </c>
      <c r="M3216" s="131"/>
      <c r="N3216" s="133"/>
    </row>
    <row r="3217" spans="1:14" x14ac:dyDescent="0.25">
      <c r="A3217" s="130"/>
      <c r="B3217" s="130"/>
      <c r="C3217" s="131"/>
      <c r="D3217" s="112" t="str">
        <f>_xlfn.XLOOKUP(Table1[[#This Row],[Service]],Validation!$A$2:$A$15,Validation!$B$2:$B$15,"",0,1)</f>
        <v/>
      </c>
      <c r="E3217" s="131"/>
      <c r="F3217" s="132"/>
      <c r="G3217" s="133"/>
      <c r="H3217" s="134"/>
      <c r="I3217" s="131"/>
      <c r="J3217" s="131"/>
      <c r="K3217" s="131"/>
      <c r="L3217" s="135">
        <f>Table1[[#This Row],[Per Unit Price]]*MAX(1,Table1[[#This Row],[Qty of Units]])*MAX(1,Table1[[#This Row],['#NCMs Served / FTEs Employed]])*MAX(1,Table1[[#This Row],[Duration of Service]])</f>
        <v>0</v>
      </c>
      <c r="M3217" s="131"/>
      <c r="N3217" s="133"/>
    </row>
    <row r="3218" spans="1:14" x14ac:dyDescent="0.25">
      <c r="A3218" s="130"/>
      <c r="B3218" s="130"/>
      <c r="C3218" s="131"/>
      <c r="D3218" s="112" t="str">
        <f>_xlfn.XLOOKUP(Table1[[#This Row],[Service]],Validation!$A$2:$A$15,Validation!$B$2:$B$15,"",0,1)</f>
        <v/>
      </c>
      <c r="E3218" s="131"/>
      <c r="F3218" s="132"/>
      <c r="G3218" s="133"/>
      <c r="H3218" s="134"/>
      <c r="I3218" s="131"/>
      <c r="J3218" s="131"/>
      <c r="K3218" s="131"/>
      <c r="L3218" s="135">
        <f>Table1[[#This Row],[Per Unit Price]]*MAX(1,Table1[[#This Row],[Qty of Units]])*MAX(1,Table1[[#This Row],['#NCMs Served / FTEs Employed]])*MAX(1,Table1[[#This Row],[Duration of Service]])</f>
        <v>0</v>
      </c>
      <c r="M3218" s="131"/>
      <c r="N3218" s="133"/>
    </row>
    <row r="3219" spans="1:14" x14ac:dyDescent="0.25">
      <c r="A3219" s="130"/>
      <c r="B3219" s="130"/>
      <c r="C3219" s="131"/>
      <c r="D3219" s="112" t="str">
        <f>_xlfn.XLOOKUP(Table1[[#This Row],[Service]],Validation!$A$2:$A$15,Validation!$B$2:$B$15,"",0,1)</f>
        <v/>
      </c>
      <c r="E3219" s="131"/>
      <c r="F3219" s="132"/>
      <c r="G3219" s="133"/>
      <c r="H3219" s="134"/>
      <c r="I3219" s="131"/>
      <c r="J3219" s="131"/>
      <c r="K3219" s="131"/>
      <c r="L3219" s="135">
        <f>Table1[[#This Row],[Per Unit Price]]*MAX(1,Table1[[#This Row],[Qty of Units]])*MAX(1,Table1[[#This Row],['#NCMs Served / FTEs Employed]])*MAX(1,Table1[[#This Row],[Duration of Service]])</f>
        <v>0</v>
      </c>
      <c r="M3219" s="131"/>
      <c r="N3219" s="133"/>
    </row>
    <row r="3220" spans="1:14" x14ac:dyDescent="0.25">
      <c r="A3220" s="130"/>
      <c r="B3220" s="130"/>
      <c r="C3220" s="131"/>
      <c r="D3220" s="112" t="str">
        <f>_xlfn.XLOOKUP(Table1[[#This Row],[Service]],Validation!$A$2:$A$15,Validation!$B$2:$B$15,"",0,1)</f>
        <v/>
      </c>
      <c r="E3220" s="131"/>
      <c r="F3220" s="132"/>
      <c r="G3220" s="133"/>
      <c r="H3220" s="134"/>
      <c r="I3220" s="131"/>
      <c r="J3220" s="131"/>
      <c r="K3220" s="131"/>
      <c r="L3220" s="135">
        <f>Table1[[#This Row],[Per Unit Price]]*MAX(1,Table1[[#This Row],[Qty of Units]])*MAX(1,Table1[[#This Row],['#NCMs Served / FTEs Employed]])*MAX(1,Table1[[#This Row],[Duration of Service]])</f>
        <v>0</v>
      </c>
      <c r="M3220" s="131"/>
      <c r="N3220" s="133"/>
    </row>
    <row r="3221" spans="1:14" x14ac:dyDescent="0.25">
      <c r="A3221" s="130"/>
      <c r="B3221" s="130"/>
      <c r="C3221" s="131"/>
      <c r="D3221" s="112" t="str">
        <f>_xlfn.XLOOKUP(Table1[[#This Row],[Service]],Validation!$A$2:$A$15,Validation!$B$2:$B$15,"",0,1)</f>
        <v/>
      </c>
      <c r="E3221" s="131"/>
      <c r="F3221" s="132"/>
      <c r="G3221" s="133"/>
      <c r="H3221" s="134"/>
      <c r="I3221" s="131"/>
      <c r="J3221" s="131"/>
      <c r="K3221" s="131"/>
      <c r="L3221" s="135">
        <f>Table1[[#This Row],[Per Unit Price]]*MAX(1,Table1[[#This Row],[Qty of Units]])*MAX(1,Table1[[#This Row],['#NCMs Served / FTEs Employed]])*MAX(1,Table1[[#This Row],[Duration of Service]])</f>
        <v>0</v>
      </c>
      <c r="M3221" s="131"/>
      <c r="N3221" s="133"/>
    </row>
    <row r="3222" spans="1:14" x14ac:dyDescent="0.25">
      <c r="A3222" s="130"/>
      <c r="B3222" s="130"/>
      <c r="C3222" s="131"/>
      <c r="D3222" s="112" t="str">
        <f>_xlfn.XLOOKUP(Table1[[#This Row],[Service]],Validation!$A$2:$A$15,Validation!$B$2:$B$15,"",0,1)</f>
        <v/>
      </c>
      <c r="E3222" s="131"/>
      <c r="F3222" s="132"/>
      <c r="G3222" s="133"/>
      <c r="H3222" s="134"/>
      <c r="I3222" s="131"/>
      <c r="J3222" s="131"/>
      <c r="K3222" s="131"/>
      <c r="L3222" s="135">
        <f>Table1[[#This Row],[Per Unit Price]]*MAX(1,Table1[[#This Row],[Qty of Units]])*MAX(1,Table1[[#This Row],['#NCMs Served / FTEs Employed]])*MAX(1,Table1[[#This Row],[Duration of Service]])</f>
        <v>0</v>
      </c>
      <c r="M3222" s="131"/>
      <c r="N3222" s="133"/>
    </row>
    <row r="3223" spans="1:14" x14ac:dyDescent="0.25">
      <c r="A3223" s="130"/>
      <c r="B3223" s="130"/>
      <c r="C3223" s="131"/>
      <c r="D3223" s="112" t="str">
        <f>_xlfn.XLOOKUP(Table1[[#This Row],[Service]],Validation!$A$2:$A$15,Validation!$B$2:$B$15,"",0,1)</f>
        <v/>
      </c>
      <c r="E3223" s="131"/>
      <c r="F3223" s="132"/>
      <c r="G3223" s="133"/>
      <c r="H3223" s="134"/>
      <c r="I3223" s="131"/>
      <c r="J3223" s="131"/>
      <c r="K3223" s="131"/>
      <c r="L3223" s="135">
        <f>Table1[[#This Row],[Per Unit Price]]*MAX(1,Table1[[#This Row],[Qty of Units]])*MAX(1,Table1[[#This Row],['#NCMs Served / FTEs Employed]])*MAX(1,Table1[[#This Row],[Duration of Service]])</f>
        <v>0</v>
      </c>
      <c r="M3223" s="131"/>
      <c r="N3223" s="133"/>
    </row>
    <row r="3224" spans="1:14" x14ac:dyDescent="0.25">
      <c r="A3224" s="130"/>
      <c r="B3224" s="130"/>
      <c r="C3224" s="131"/>
      <c r="D3224" s="112" t="str">
        <f>_xlfn.XLOOKUP(Table1[[#This Row],[Service]],Validation!$A$2:$A$15,Validation!$B$2:$B$15,"",0,1)</f>
        <v/>
      </c>
      <c r="E3224" s="131"/>
      <c r="F3224" s="132"/>
      <c r="G3224" s="133"/>
      <c r="H3224" s="134"/>
      <c r="I3224" s="131"/>
      <c r="J3224" s="131"/>
      <c r="K3224" s="131"/>
      <c r="L3224" s="135">
        <f>Table1[[#This Row],[Per Unit Price]]*MAX(1,Table1[[#This Row],[Qty of Units]])*MAX(1,Table1[[#This Row],['#NCMs Served / FTEs Employed]])*MAX(1,Table1[[#This Row],[Duration of Service]])</f>
        <v>0</v>
      </c>
      <c r="M3224" s="131"/>
      <c r="N3224" s="133"/>
    </row>
    <row r="3225" spans="1:14" x14ac:dyDescent="0.25">
      <c r="A3225" s="130"/>
      <c r="B3225" s="130"/>
      <c r="C3225" s="131"/>
      <c r="D3225" s="112" t="str">
        <f>_xlfn.XLOOKUP(Table1[[#This Row],[Service]],Validation!$A$2:$A$15,Validation!$B$2:$B$15,"",0,1)</f>
        <v/>
      </c>
      <c r="E3225" s="131"/>
      <c r="F3225" s="132"/>
      <c r="G3225" s="133"/>
      <c r="H3225" s="134"/>
      <c r="I3225" s="131"/>
      <c r="J3225" s="131"/>
      <c r="K3225" s="131"/>
      <c r="L3225" s="135">
        <f>Table1[[#This Row],[Per Unit Price]]*MAX(1,Table1[[#This Row],[Qty of Units]])*MAX(1,Table1[[#This Row],['#NCMs Served / FTEs Employed]])*MAX(1,Table1[[#This Row],[Duration of Service]])</f>
        <v>0</v>
      </c>
      <c r="M3225" s="131"/>
      <c r="N3225" s="133"/>
    </row>
    <row r="3226" spans="1:14" x14ac:dyDescent="0.25">
      <c r="A3226" s="130"/>
      <c r="B3226" s="130"/>
      <c r="C3226" s="131"/>
      <c r="D3226" s="112" t="str">
        <f>_xlfn.XLOOKUP(Table1[[#This Row],[Service]],Validation!$A$2:$A$15,Validation!$B$2:$B$15,"",0,1)</f>
        <v/>
      </c>
      <c r="E3226" s="131"/>
      <c r="F3226" s="132"/>
      <c r="G3226" s="133"/>
      <c r="H3226" s="134"/>
      <c r="I3226" s="131"/>
      <c r="J3226" s="131"/>
      <c r="K3226" s="131"/>
      <c r="L3226" s="135">
        <f>Table1[[#This Row],[Per Unit Price]]*MAX(1,Table1[[#This Row],[Qty of Units]])*MAX(1,Table1[[#This Row],['#NCMs Served / FTEs Employed]])*MAX(1,Table1[[#This Row],[Duration of Service]])</f>
        <v>0</v>
      </c>
      <c r="M3226" s="131"/>
      <c r="N3226" s="133"/>
    </row>
    <row r="3227" spans="1:14" x14ac:dyDescent="0.25">
      <c r="A3227" s="130"/>
      <c r="B3227" s="130"/>
      <c r="C3227" s="131"/>
      <c r="D3227" s="112" t="str">
        <f>_xlfn.XLOOKUP(Table1[[#This Row],[Service]],Validation!$A$2:$A$15,Validation!$B$2:$B$15,"",0,1)</f>
        <v/>
      </c>
      <c r="E3227" s="131"/>
      <c r="F3227" s="132"/>
      <c r="G3227" s="133"/>
      <c r="H3227" s="134"/>
      <c r="I3227" s="131"/>
      <c r="J3227" s="131"/>
      <c r="K3227" s="131"/>
      <c r="L3227" s="135">
        <f>Table1[[#This Row],[Per Unit Price]]*MAX(1,Table1[[#This Row],[Qty of Units]])*MAX(1,Table1[[#This Row],['#NCMs Served / FTEs Employed]])*MAX(1,Table1[[#This Row],[Duration of Service]])</f>
        <v>0</v>
      </c>
      <c r="M3227" s="131"/>
      <c r="N3227" s="133"/>
    </row>
    <row r="3228" spans="1:14" x14ac:dyDescent="0.25">
      <c r="A3228" s="130"/>
      <c r="B3228" s="130"/>
      <c r="C3228" s="131"/>
      <c r="D3228" s="112" t="str">
        <f>_xlfn.XLOOKUP(Table1[[#This Row],[Service]],Validation!$A$2:$A$15,Validation!$B$2:$B$15,"",0,1)</f>
        <v/>
      </c>
      <c r="E3228" s="131"/>
      <c r="F3228" s="132"/>
      <c r="G3228" s="133"/>
      <c r="H3228" s="134"/>
      <c r="I3228" s="131"/>
      <c r="J3228" s="131"/>
      <c r="K3228" s="131"/>
      <c r="L3228" s="135">
        <f>Table1[[#This Row],[Per Unit Price]]*MAX(1,Table1[[#This Row],[Qty of Units]])*MAX(1,Table1[[#This Row],['#NCMs Served / FTEs Employed]])*MAX(1,Table1[[#This Row],[Duration of Service]])</f>
        <v>0</v>
      </c>
      <c r="M3228" s="131"/>
      <c r="N3228" s="133"/>
    </row>
    <row r="3229" spans="1:14" x14ac:dyDescent="0.25">
      <c r="A3229" s="130"/>
      <c r="B3229" s="130"/>
      <c r="C3229" s="131"/>
      <c r="D3229" s="112" t="str">
        <f>_xlfn.XLOOKUP(Table1[[#This Row],[Service]],Validation!$A$2:$A$15,Validation!$B$2:$B$15,"",0,1)</f>
        <v/>
      </c>
      <c r="E3229" s="131"/>
      <c r="F3229" s="132"/>
      <c r="G3229" s="133"/>
      <c r="H3229" s="134"/>
      <c r="I3229" s="131"/>
      <c r="J3229" s="131"/>
      <c r="K3229" s="131"/>
      <c r="L3229" s="135">
        <f>Table1[[#This Row],[Per Unit Price]]*MAX(1,Table1[[#This Row],[Qty of Units]])*MAX(1,Table1[[#This Row],['#NCMs Served / FTEs Employed]])*MAX(1,Table1[[#This Row],[Duration of Service]])</f>
        <v>0</v>
      </c>
      <c r="M3229" s="131"/>
      <c r="N3229" s="133"/>
    </row>
    <row r="3230" spans="1:14" x14ac:dyDescent="0.25">
      <c r="A3230" s="130"/>
      <c r="B3230" s="130"/>
      <c r="C3230" s="131"/>
      <c r="D3230" s="112" t="str">
        <f>_xlfn.XLOOKUP(Table1[[#This Row],[Service]],Validation!$A$2:$A$15,Validation!$B$2:$B$15,"",0,1)</f>
        <v/>
      </c>
      <c r="E3230" s="131"/>
      <c r="F3230" s="132"/>
      <c r="G3230" s="133"/>
      <c r="H3230" s="134"/>
      <c r="I3230" s="131"/>
      <c r="J3230" s="131"/>
      <c r="K3230" s="131"/>
      <c r="L3230" s="135">
        <f>Table1[[#This Row],[Per Unit Price]]*MAX(1,Table1[[#This Row],[Qty of Units]])*MAX(1,Table1[[#This Row],['#NCMs Served / FTEs Employed]])*MAX(1,Table1[[#This Row],[Duration of Service]])</f>
        <v>0</v>
      </c>
      <c r="M3230" s="131"/>
      <c r="N3230" s="133"/>
    </row>
    <row r="3231" spans="1:14" x14ac:dyDescent="0.25">
      <c r="A3231" s="130"/>
      <c r="B3231" s="130"/>
      <c r="C3231" s="131"/>
      <c r="D3231" s="112" t="str">
        <f>_xlfn.XLOOKUP(Table1[[#This Row],[Service]],Validation!$A$2:$A$15,Validation!$B$2:$B$15,"",0,1)</f>
        <v/>
      </c>
      <c r="E3231" s="131"/>
      <c r="F3231" s="132"/>
      <c r="G3231" s="133"/>
      <c r="H3231" s="134"/>
      <c r="I3231" s="131"/>
      <c r="J3231" s="131"/>
      <c r="K3231" s="131"/>
      <c r="L3231" s="135">
        <f>Table1[[#This Row],[Per Unit Price]]*MAX(1,Table1[[#This Row],[Qty of Units]])*MAX(1,Table1[[#This Row],['#NCMs Served / FTEs Employed]])*MAX(1,Table1[[#This Row],[Duration of Service]])</f>
        <v>0</v>
      </c>
      <c r="M3231" s="131"/>
      <c r="N3231" s="133"/>
    </row>
    <row r="3232" spans="1:14" x14ac:dyDescent="0.25">
      <c r="A3232" s="130"/>
      <c r="B3232" s="130"/>
      <c r="C3232" s="131"/>
      <c r="D3232" s="112" t="str">
        <f>_xlfn.XLOOKUP(Table1[[#This Row],[Service]],Validation!$A$2:$A$15,Validation!$B$2:$B$15,"",0,1)</f>
        <v/>
      </c>
      <c r="E3232" s="131"/>
      <c r="F3232" s="132"/>
      <c r="G3232" s="133"/>
      <c r="H3232" s="134"/>
      <c r="I3232" s="131"/>
      <c r="J3232" s="131"/>
      <c r="K3232" s="131"/>
      <c r="L3232" s="135">
        <f>Table1[[#This Row],[Per Unit Price]]*MAX(1,Table1[[#This Row],[Qty of Units]])*MAX(1,Table1[[#This Row],['#NCMs Served / FTEs Employed]])*MAX(1,Table1[[#This Row],[Duration of Service]])</f>
        <v>0</v>
      </c>
      <c r="M3232" s="131"/>
      <c r="N3232" s="133"/>
    </row>
    <row r="3233" spans="1:14" x14ac:dyDescent="0.25">
      <c r="A3233" s="130"/>
      <c r="B3233" s="130"/>
      <c r="C3233" s="131"/>
      <c r="D3233" s="112" t="str">
        <f>_xlfn.XLOOKUP(Table1[[#This Row],[Service]],Validation!$A$2:$A$15,Validation!$B$2:$B$15,"",0,1)</f>
        <v/>
      </c>
      <c r="E3233" s="131"/>
      <c r="F3233" s="132"/>
      <c r="G3233" s="133"/>
      <c r="H3233" s="134"/>
      <c r="I3233" s="131"/>
      <c r="J3233" s="131"/>
      <c r="K3233" s="131"/>
      <c r="L3233" s="135">
        <f>Table1[[#This Row],[Per Unit Price]]*MAX(1,Table1[[#This Row],[Qty of Units]])*MAX(1,Table1[[#This Row],['#NCMs Served / FTEs Employed]])*MAX(1,Table1[[#This Row],[Duration of Service]])</f>
        <v>0</v>
      </c>
      <c r="M3233" s="131"/>
      <c r="N3233" s="133"/>
    </row>
    <row r="3234" spans="1:14" x14ac:dyDescent="0.25">
      <c r="A3234" s="130"/>
      <c r="B3234" s="130"/>
      <c r="C3234" s="131"/>
      <c r="D3234" s="112" t="str">
        <f>_xlfn.XLOOKUP(Table1[[#This Row],[Service]],Validation!$A$2:$A$15,Validation!$B$2:$B$15,"",0,1)</f>
        <v/>
      </c>
      <c r="E3234" s="131"/>
      <c r="F3234" s="132"/>
      <c r="G3234" s="133"/>
      <c r="H3234" s="134"/>
      <c r="I3234" s="131"/>
      <c r="J3234" s="131"/>
      <c r="K3234" s="131"/>
      <c r="L3234" s="135">
        <f>Table1[[#This Row],[Per Unit Price]]*MAX(1,Table1[[#This Row],[Qty of Units]])*MAX(1,Table1[[#This Row],['#NCMs Served / FTEs Employed]])*MAX(1,Table1[[#This Row],[Duration of Service]])</f>
        <v>0</v>
      </c>
      <c r="M3234" s="131"/>
      <c r="N3234" s="133"/>
    </row>
    <row r="3235" spans="1:14" x14ac:dyDescent="0.25">
      <c r="A3235" s="130"/>
      <c r="B3235" s="130"/>
      <c r="C3235" s="131"/>
      <c r="D3235" s="112" t="str">
        <f>_xlfn.XLOOKUP(Table1[[#This Row],[Service]],Validation!$A$2:$A$15,Validation!$B$2:$B$15,"",0,1)</f>
        <v/>
      </c>
      <c r="E3235" s="131"/>
      <c r="F3235" s="132"/>
      <c r="G3235" s="133"/>
      <c r="H3235" s="134"/>
      <c r="I3235" s="131"/>
      <c r="J3235" s="131"/>
      <c r="K3235" s="131"/>
      <c r="L3235" s="135">
        <f>Table1[[#This Row],[Per Unit Price]]*MAX(1,Table1[[#This Row],[Qty of Units]])*MAX(1,Table1[[#This Row],['#NCMs Served / FTEs Employed]])*MAX(1,Table1[[#This Row],[Duration of Service]])</f>
        <v>0</v>
      </c>
      <c r="M3235" s="131"/>
      <c r="N3235" s="133"/>
    </row>
    <row r="3236" spans="1:14" x14ac:dyDescent="0.25">
      <c r="A3236" s="130"/>
      <c r="B3236" s="130"/>
      <c r="C3236" s="131"/>
      <c r="D3236" s="112" t="str">
        <f>_xlfn.XLOOKUP(Table1[[#This Row],[Service]],Validation!$A$2:$A$15,Validation!$B$2:$B$15,"",0,1)</f>
        <v/>
      </c>
      <c r="E3236" s="131"/>
      <c r="F3236" s="132"/>
      <c r="G3236" s="133"/>
      <c r="H3236" s="134"/>
      <c r="I3236" s="131"/>
      <c r="J3236" s="131"/>
      <c r="K3236" s="131"/>
      <c r="L3236" s="135">
        <f>Table1[[#This Row],[Per Unit Price]]*MAX(1,Table1[[#This Row],[Qty of Units]])*MAX(1,Table1[[#This Row],['#NCMs Served / FTEs Employed]])*MAX(1,Table1[[#This Row],[Duration of Service]])</f>
        <v>0</v>
      </c>
      <c r="M3236" s="131"/>
      <c r="N3236" s="133"/>
    </row>
    <row r="3237" spans="1:14" x14ac:dyDescent="0.25">
      <c r="A3237" s="130"/>
      <c r="B3237" s="130"/>
      <c r="C3237" s="131"/>
      <c r="D3237" s="112" t="str">
        <f>_xlfn.XLOOKUP(Table1[[#This Row],[Service]],Validation!$A$2:$A$15,Validation!$B$2:$B$15,"",0,1)</f>
        <v/>
      </c>
      <c r="E3237" s="131"/>
      <c r="F3237" s="132"/>
      <c r="G3237" s="133"/>
      <c r="H3237" s="134"/>
      <c r="I3237" s="131"/>
      <c r="J3237" s="131"/>
      <c r="K3237" s="131"/>
      <c r="L3237" s="135">
        <f>Table1[[#This Row],[Per Unit Price]]*MAX(1,Table1[[#This Row],[Qty of Units]])*MAX(1,Table1[[#This Row],['#NCMs Served / FTEs Employed]])*MAX(1,Table1[[#This Row],[Duration of Service]])</f>
        <v>0</v>
      </c>
      <c r="M3237" s="131"/>
      <c r="N3237" s="133"/>
    </row>
    <row r="3238" spans="1:14" x14ac:dyDescent="0.25">
      <c r="A3238" s="130"/>
      <c r="B3238" s="130"/>
      <c r="C3238" s="131"/>
      <c r="D3238" s="112" t="str">
        <f>_xlfn.XLOOKUP(Table1[[#This Row],[Service]],Validation!$A$2:$A$15,Validation!$B$2:$B$15,"",0,1)</f>
        <v/>
      </c>
      <c r="E3238" s="131"/>
      <c r="F3238" s="132"/>
      <c r="G3238" s="133"/>
      <c r="H3238" s="134"/>
      <c r="I3238" s="131"/>
      <c r="J3238" s="131"/>
      <c r="K3238" s="131"/>
      <c r="L3238" s="135">
        <f>Table1[[#This Row],[Per Unit Price]]*MAX(1,Table1[[#This Row],[Qty of Units]])*MAX(1,Table1[[#This Row],['#NCMs Served / FTEs Employed]])*MAX(1,Table1[[#This Row],[Duration of Service]])</f>
        <v>0</v>
      </c>
      <c r="M3238" s="131"/>
      <c r="N3238" s="133"/>
    </row>
    <row r="3239" spans="1:14" x14ac:dyDescent="0.25">
      <c r="A3239" s="130"/>
      <c r="B3239" s="130"/>
      <c r="C3239" s="131"/>
      <c r="D3239" s="112" t="str">
        <f>_xlfn.XLOOKUP(Table1[[#This Row],[Service]],Validation!$A$2:$A$15,Validation!$B$2:$B$15,"",0,1)</f>
        <v/>
      </c>
      <c r="E3239" s="131"/>
      <c r="F3239" s="132"/>
      <c r="G3239" s="133"/>
      <c r="H3239" s="134"/>
      <c r="I3239" s="131"/>
      <c r="J3239" s="131"/>
      <c r="K3239" s="131"/>
      <c r="L3239" s="135">
        <f>Table1[[#This Row],[Per Unit Price]]*MAX(1,Table1[[#This Row],[Qty of Units]])*MAX(1,Table1[[#This Row],['#NCMs Served / FTEs Employed]])*MAX(1,Table1[[#This Row],[Duration of Service]])</f>
        <v>0</v>
      </c>
      <c r="M3239" s="131"/>
      <c r="N3239" s="133"/>
    </row>
    <row r="3240" spans="1:14" x14ac:dyDescent="0.25">
      <c r="A3240" s="130"/>
      <c r="B3240" s="130"/>
      <c r="C3240" s="131"/>
      <c r="D3240" s="112" t="str">
        <f>_xlfn.XLOOKUP(Table1[[#This Row],[Service]],Validation!$A$2:$A$15,Validation!$B$2:$B$15,"",0,1)</f>
        <v/>
      </c>
      <c r="E3240" s="131"/>
      <c r="F3240" s="132"/>
      <c r="G3240" s="133"/>
      <c r="H3240" s="134"/>
      <c r="I3240" s="131"/>
      <c r="J3240" s="131"/>
      <c r="K3240" s="131"/>
      <c r="L3240" s="135">
        <f>Table1[[#This Row],[Per Unit Price]]*MAX(1,Table1[[#This Row],[Qty of Units]])*MAX(1,Table1[[#This Row],['#NCMs Served / FTEs Employed]])*MAX(1,Table1[[#This Row],[Duration of Service]])</f>
        <v>0</v>
      </c>
      <c r="M3240" s="131"/>
      <c r="N3240" s="133"/>
    </row>
    <row r="3241" spans="1:14" x14ac:dyDescent="0.25">
      <c r="A3241" s="130"/>
      <c r="B3241" s="130"/>
      <c r="C3241" s="131"/>
      <c r="D3241" s="112" t="str">
        <f>_xlfn.XLOOKUP(Table1[[#This Row],[Service]],Validation!$A$2:$A$15,Validation!$B$2:$B$15,"",0,1)</f>
        <v/>
      </c>
      <c r="E3241" s="131"/>
      <c r="F3241" s="132"/>
      <c r="G3241" s="133"/>
      <c r="H3241" s="134"/>
      <c r="I3241" s="131"/>
      <c r="J3241" s="131"/>
      <c r="K3241" s="131"/>
      <c r="L3241" s="135">
        <f>Table1[[#This Row],[Per Unit Price]]*MAX(1,Table1[[#This Row],[Qty of Units]])*MAX(1,Table1[[#This Row],['#NCMs Served / FTEs Employed]])*MAX(1,Table1[[#This Row],[Duration of Service]])</f>
        <v>0</v>
      </c>
      <c r="M3241" s="131"/>
      <c r="N3241" s="133"/>
    </row>
    <row r="3242" spans="1:14" x14ac:dyDescent="0.25">
      <c r="A3242" s="130"/>
      <c r="B3242" s="130"/>
      <c r="C3242" s="131"/>
      <c r="D3242" s="112" t="str">
        <f>_xlfn.XLOOKUP(Table1[[#This Row],[Service]],Validation!$A$2:$A$15,Validation!$B$2:$B$15,"",0,1)</f>
        <v/>
      </c>
      <c r="E3242" s="131"/>
      <c r="F3242" s="132"/>
      <c r="G3242" s="133"/>
      <c r="H3242" s="134"/>
      <c r="I3242" s="131"/>
      <c r="J3242" s="131"/>
      <c r="K3242" s="131"/>
      <c r="L3242" s="135">
        <f>Table1[[#This Row],[Per Unit Price]]*MAX(1,Table1[[#This Row],[Qty of Units]])*MAX(1,Table1[[#This Row],['#NCMs Served / FTEs Employed]])*MAX(1,Table1[[#This Row],[Duration of Service]])</f>
        <v>0</v>
      </c>
      <c r="M3242" s="131"/>
      <c r="N3242" s="133"/>
    </row>
    <row r="3243" spans="1:14" x14ac:dyDescent="0.25">
      <c r="A3243" s="130"/>
      <c r="B3243" s="130"/>
      <c r="C3243" s="131"/>
      <c r="D3243" s="112" t="str">
        <f>_xlfn.XLOOKUP(Table1[[#This Row],[Service]],Validation!$A$2:$A$15,Validation!$B$2:$B$15,"",0,1)</f>
        <v/>
      </c>
      <c r="E3243" s="131"/>
      <c r="F3243" s="132"/>
      <c r="G3243" s="133"/>
      <c r="H3243" s="134"/>
      <c r="I3243" s="131"/>
      <c r="J3243" s="131"/>
      <c r="K3243" s="131"/>
      <c r="L3243" s="135">
        <f>Table1[[#This Row],[Per Unit Price]]*MAX(1,Table1[[#This Row],[Qty of Units]])*MAX(1,Table1[[#This Row],['#NCMs Served / FTEs Employed]])*MAX(1,Table1[[#This Row],[Duration of Service]])</f>
        <v>0</v>
      </c>
      <c r="M3243" s="131"/>
      <c r="N3243" s="133"/>
    </row>
    <row r="3244" spans="1:14" x14ac:dyDescent="0.25">
      <c r="A3244" s="130"/>
      <c r="B3244" s="130"/>
      <c r="C3244" s="131"/>
      <c r="D3244" s="112" t="str">
        <f>_xlfn.XLOOKUP(Table1[[#This Row],[Service]],Validation!$A$2:$A$15,Validation!$B$2:$B$15,"",0,1)</f>
        <v/>
      </c>
      <c r="E3244" s="131"/>
      <c r="F3244" s="132"/>
      <c r="G3244" s="133"/>
      <c r="H3244" s="134"/>
      <c r="I3244" s="131"/>
      <c r="J3244" s="131"/>
      <c r="K3244" s="131"/>
      <c r="L3244" s="135">
        <f>Table1[[#This Row],[Per Unit Price]]*MAX(1,Table1[[#This Row],[Qty of Units]])*MAX(1,Table1[[#This Row],['#NCMs Served / FTEs Employed]])*MAX(1,Table1[[#This Row],[Duration of Service]])</f>
        <v>0</v>
      </c>
      <c r="M3244" s="131"/>
      <c r="N3244" s="133"/>
    </row>
    <row r="3245" spans="1:14" x14ac:dyDescent="0.25">
      <c r="A3245" s="130"/>
      <c r="B3245" s="130"/>
      <c r="C3245" s="131"/>
      <c r="D3245" s="112" t="str">
        <f>_xlfn.XLOOKUP(Table1[[#This Row],[Service]],Validation!$A$2:$A$15,Validation!$B$2:$B$15,"",0,1)</f>
        <v/>
      </c>
      <c r="E3245" s="131"/>
      <c r="F3245" s="132"/>
      <c r="G3245" s="133"/>
      <c r="H3245" s="134"/>
      <c r="I3245" s="131"/>
      <c r="J3245" s="131"/>
      <c r="K3245" s="131"/>
      <c r="L3245" s="135">
        <f>Table1[[#This Row],[Per Unit Price]]*MAX(1,Table1[[#This Row],[Qty of Units]])*MAX(1,Table1[[#This Row],['#NCMs Served / FTEs Employed]])*MAX(1,Table1[[#This Row],[Duration of Service]])</f>
        <v>0</v>
      </c>
      <c r="M3245" s="131"/>
      <c r="N3245" s="133"/>
    </row>
    <row r="3246" spans="1:14" x14ac:dyDescent="0.25">
      <c r="A3246" s="130"/>
      <c r="B3246" s="130"/>
      <c r="C3246" s="131"/>
      <c r="D3246" s="112" t="str">
        <f>_xlfn.XLOOKUP(Table1[[#This Row],[Service]],Validation!$A$2:$A$15,Validation!$B$2:$B$15,"",0,1)</f>
        <v/>
      </c>
      <c r="E3246" s="131"/>
      <c r="F3246" s="132"/>
      <c r="G3246" s="133"/>
      <c r="H3246" s="134"/>
      <c r="I3246" s="131"/>
      <c r="J3246" s="131"/>
      <c r="K3246" s="131"/>
      <c r="L3246" s="135">
        <f>Table1[[#This Row],[Per Unit Price]]*MAX(1,Table1[[#This Row],[Qty of Units]])*MAX(1,Table1[[#This Row],['#NCMs Served / FTEs Employed]])*MAX(1,Table1[[#This Row],[Duration of Service]])</f>
        <v>0</v>
      </c>
      <c r="M3246" s="131"/>
      <c r="N3246" s="133"/>
    </row>
    <row r="3247" spans="1:14" x14ac:dyDescent="0.25">
      <c r="A3247" s="130"/>
      <c r="B3247" s="130"/>
      <c r="C3247" s="131"/>
      <c r="D3247" s="112" t="str">
        <f>_xlfn.XLOOKUP(Table1[[#This Row],[Service]],Validation!$A$2:$A$15,Validation!$B$2:$B$15,"",0,1)</f>
        <v/>
      </c>
      <c r="E3247" s="131"/>
      <c r="F3247" s="132"/>
      <c r="G3247" s="133"/>
      <c r="H3247" s="134"/>
      <c r="I3247" s="131"/>
      <c r="J3247" s="131"/>
      <c r="K3247" s="131"/>
      <c r="L3247" s="135">
        <f>Table1[[#This Row],[Per Unit Price]]*MAX(1,Table1[[#This Row],[Qty of Units]])*MAX(1,Table1[[#This Row],['#NCMs Served / FTEs Employed]])*MAX(1,Table1[[#This Row],[Duration of Service]])</f>
        <v>0</v>
      </c>
      <c r="M3247" s="131"/>
      <c r="N3247" s="133"/>
    </row>
    <row r="3248" spans="1:14" x14ac:dyDescent="0.25">
      <c r="A3248" s="130"/>
      <c r="B3248" s="130"/>
      <c r="C3248" s="131"/>
      <c r="D3248" s="112" t="str">
        <f>_xlfn.XLOOKUP(Table1[[#This Row],[Service]],Validation!$A$2:$A$15,Validation!$B$2:$B$15,"",0,1)</f>
        <v/>
      </c>
      <c r="E3248" s="131"/>
      <c r="F3248" s="132"/>
      <c r="G3248" s="133"/>
      <c r="H3248" s="134"/>
      <c r="I3248" s="131"/>
      <c r="J3248" s="131"/>
      <c r="K3248" s="131"/>
      <c r="L3248" s="135">
        <f>Table1[[#This Row],[Per Unit Price]]*MAX(1,Table1[[#This Row],[Qty of Units]])*MAX(1,Table1[[#This Row],['#NCMs Served / FTEs Employed]])*MAX(1,Table1[[#This Row],[Duration of Service]])</f>
        <v>0</v>
      </c>
      <c r="M3248" s="131"/>
      <c r="N3248" s="133"/>
    </row>
    <row r="3249" spans="1:14" x14ac:dyDescent="0.25">
      <c r="A3249" s="130"/>
      <c r="B3249" s="130"/>
      <c r="C3249" s="131"/>
      <c r="D3249" s="112" t="str">
        <f>_xlfn.XLOOKUP(Table1[[#This Row],[Service]],Validation!$A$2:$A$15,Validation!$B$2:$B$15,"",0,1)</f>
        <v/>
      </c>
      <c r="E3249" s="131"/>
      <c r="F3249" s="132"/>
      <c r="G3249" s="133"/>
      <c r="H3249" s="134"/>
      <c r="I3249" s="131"/>
      <c r="J3249" s="131"/>
      <c r="K3249" s="131"/>
      <c r="L3249" s="135">
        <f>Table1[[#This Row],[Per Unit Price]]*MAX(1,Table1[[#This Row],[Qty of Units]])*MAX(1,Table1[[#This Row],['#NCMs Served / FTEs Employed]])*MAX(1,Table1[[#This Row],[Duration of Service]])</f>
        <v>0</v>
      </c>
      <c r="M3249" s="131"/>
      <c r="N3249" s="133"/>
    </row>
    <row r="3250" spans="1:14" x14ac:dyDescent="0.25">
      <c r="A3250" s="130"/>
      <c r="B3250" s="130"/>
      <c r="C3250" s="131"/>
      <c r="D3250" s="112" t="str">
        <f>_xlfn.XLOOKUP(Table1[[#This Row],[Service]],Validation!$A$2:$A$15,Validation!$B$2:$B$15,"",0,1)</f>
        <v/>
      </c>
      <c r="E3250" s="131"/>
      <c r="F3250" s="132"/>
      <c r="G3250" s="133"/>
      <c r="H3250" s="134"/>
      <c r="I3250" s="131"/>
      <c r="J3250" s="131"/>
      <c r="K3250" s="131"/>
      <c r="L3250" s="135">
        <f>Table1[[#This Row],[Per Unit Price]]*MAX(1,Table1[[#This Row],[Qty of Units]])*MAX(1,Table1[[#This Row],['#NCMs Served / FTEs Employed]])*MAX(1,Table1[[#This Row],[Duration of Service]])</f>
        <v>0</v>
      </c>
      <c r="M3250" s="131"/>
      <c r="N3250" s="133"/>
    </row>
    <row r="3251" spans="1:14" x14ac:dyDescent="0.25">
      <c r="A3251" s="130"/>
      <c r="B3251" s="130"/>
      <c r="C3251" s="131"/>
      <c r="D3251" s="112" t="str">
        <f>_xlfn.XLOOKUP(Table1[[#This Row],[Service]],Validation!$A$2:$A$15,Validation!$B$2:$B$15,"",0,1)</f>
        <v/>
      </c>
      <c r="E3251" s="131"/>
      <c r="F3251" s="132"/>
      <c r="G3251" s="133"/>
      <c r="H3251" s="134"/>
      <c r="I3251" s="131"/>
      <c r="J3251" s="131"/>
      <c r="K3251" s="131"/>
      <c r="L3251" s="135">
        <f>Table1[[#This Row],[Per Unit Price]]*MAX(1,Table1[[#This Row],[Qty of Units]])*MAX(1,Table1[[#This Row],['#NCMs Served / FTEs Employed]])*MAX(1,Table1[[#This Row],[Duration of Service]])</f>
        <v>0</v>
      </c>
      <c r="M3251" s="131"/>
      <c r="N3251" s="133"/>
    </row>
    <row r="3252" spans="1:14" x14ac:dyDescent="0.25">
      <c r="A3252" s="130"/>
      <c r="B3252" s="130"/>
      <c r="C3252" s="131"/>
      <c r="D3252" s="112" t="str">
        <f>_xlfn.XLOOKUP(Table1[[#This Row],[Service]],Validation!$A$2:$A$15,Validation!$B$2:$B$15,"",0,1)</f>
        <v/>
      </c>
      <c r="E3252" s="131"/>
      <c r="F3252" s="132"/>
      <c r="G3252" s="133"/>
      <c r="H3252" s="134"/>
      <c r="I3252" s="131"/>
      <c r="J3252" s="131"/>
      <c r="K3252" s="131"/>
      <c r="L3252" s="135">
        <f>Table1[[#This Row],[Per Unit Price]]*MAX(1,Table1[[#This Row],[Qty of Units]])*MAX(1,Table1[[#This Row],['#NCMs Served / FTEs Employed]])*MAX(1,Table1[[#This Row],[Duration of Service]])</f>
        <v>0</v>
      </c>
      <c r="M3252" s="131"/>
      <c r="N3252" s="133"/>
    </row>
    <row r="3253" spans="1:14" x14ac:dyDescent="0.25">
      <c r="A3253" s="130"/>
      <c r="B3253" s="130"/>
      <c r="C3253" s="131"/>
      <c r="D3253" s="112" t="str">
        <f>_xlfn.XLOOKUP(Table1[[#This Row],[Service]],Validation!$A$2:$A$15,Validation!$B$2:$B$15,"",0,1)</f>
        <v/>
      </c>
      <c r="E3253" s="131"/>
      <c r="F3253" s="132"/>
      <c r="G3253" s="133"/>
      <c r="H3253" s="134"/>
      <c r="I3253" s="131"/>
      <c r="J3253" s="131"/>
      <c r="K3253" s="131"/>
      <c r="L3253" s="135">
        <f>Table1[[#This Row],[Per Unit Price]]*MAX(1,Table1[[#This Row],[Qty of Units]])*MAX(1,Table1[[#This Row],['#NCMs Served / FTEs Employed]])*MAX(1,Table1[[#This Row],[Duration of Service]])</f>
        <v>0</v>
      </c>
      <c r="M3253" s="131"/>
      <c r="N3253" s="133"/>
    </row>
    <row r="3254" spans="1:14" x14ac:dyDescent="0.25">
      <c r="A3254" s="130"/>
      <c r="B3254" s="130"/>
      <c r="C3254" s="131"/>
      <c r="D3254" s="112" t="str">
        <f>_xlfn.XLOOKUP(Table1[[#This Row],[Service]],Validation!$A$2:$A$15,Validation!$B$2:$B$15,"",0,1)</f>
        <v/>
      </c>
      <c r="E3254" s="131"/>
      <c r="F3254" s="132"/>
      <c r="G3254" s="133"/>
      <c r="H3254" s="134"/>
      <c r="I3254" s="131"/>
      <c r="J3254" s="131"/>
      <c r="K3254" s="131"/>
      <c r="L3254" s="135">
        <f>Table1[[#This Row],[Per Unit Price]]*MAX(1,Table1[[#This Row],[Qty of Units]])*MAX(1,Table1[[#This Row],['#NCMs Served / FTEs Employed]])*MAX(1,Table1[[#This Row],[Duration of Service]])</f>
        <v>0</v>
      </c>
      <c r="M3254" s="131"/>
      <c r="N3254" s="133"/>
    </row>
    <row r="3255" spans="1:14" x14ac:dyDescent="0.25">
      <c r="A3255" s="130"/>
      <c r="B3255" s="130"/>
      <c r="C3255" s="131"/>
      <c r="D3255" s="112" t="str">
        <f>_xlfn.XLOOKUP(Table1[[#This Row],[Service]],Validation!$A$2:$A$15,Validation!$B$2:$B$15,"",0,1)</f>
        <v/>
      </c>
      <c r="E3255" s="131"/>
      <c r="F3255" s="132"/>
      <c r="G3255" s="133"/>
      <c r="H3255" s="134"/>
      <c r="I3255" s="131"/>
      <c r="J3255" s="131"/>
      <c r="K3255" s="131"/>
      <c r="L3255" s="135">
        <f>Table1[[#This Row],[Per Unit Price]]*MAX(1,Table1[[#This Row],[Qty of Units]])*MAX(1,Table1[[#This Row],['#NCMs Served / FTEs Employed]])*MAX(1,Table1[[#This Row],[Duration of Service]])</f>
        <v>0</v>
      </c>
      <c r="M3255" s="131"/>
      <c r="N3255" s="133"/>
    </row>
    <row r="3256" spans="1:14" x14ac:dyDescent="0.25">
      <c r="A3256" s="130"/>
      <c r="B3256" s="130"/>
      <c r="C3256" s="131"/>
      <c r="D3256" s="112" t="str">
        <f>_xlfn.XLOOKUP(Table1[[#This Row],[Service]],Validation!$A$2:$A$15,Validation!$B$2:$B$15,"",0,1)</f>
        <v/>
      </c>
      <c r="E3256" s="131"/>
      <c r="F3256" s="132"/>
      <c r="G3256" s="133"/>
      <c r="H3256" s="134"/>
      <c r="I3256" s="131"/>
      <c r="J3256" s="131"/>
      <c r="K3256" s="131"/>
      <c r="L3256" s="135">
        <f>Table1[[#This Row],[Per Unit Price]]*MAX(1,Table1[[#This Row],[Qty of Units]])*MAX(1,Table1[[#This Row],['#NCMs Served / FTEs Employed]])*MAX(1,Table1[[#This Row],[Duration of Service]])</f>
        <v>0</v>
      </c>
      <c r="M3256" s="131"/>
      <c r="N3256" s="133"/>
    </row>
    <row r="3257" spans="1:14" x14ac:dyDescent="0.25">
      <c r="A3257" s="130"/>
      <c r="B3257" s="130"/>
      <c r="C3257" s="131"/>
      <c r="D3257" s="112" t="str">
        <f>_xlfn.XLOOKUP(Table1[[#This Row],[Service]],Validation!$A$2:$A$15,Validation!$B$2:$B$15,"",0,1)</f>
        <v/>
      </c>
      <c r="E3257" s="131"/>
      <c r="F3257" s="132"/>
      <c r="G3257" s="133"/>
      <c r="H3257" s="134"/>
      <c r="I3257" s="131"/>
      <c r="J3257" s="131"/>
      <c r="K3257" s="131"/>
      <c r="L3257" s="135">
        <f>Table1[[#This Row],[Per Unit Price]]*MAX(1,Table1[[#This Row],[Qty of Units]])*MAX(1,Table1[[#This Row],['#NCMs Served / FTEs Employed]])*MAX(1,Table1[[#This Row],[Duration of Service]])</f>
        <v>0</v>
      </c>
      <c r="M3257" s="131"/>
      <c r="N3257" s="133"/>
    </row>
    <row r="3258" spans="1:14" x14ac:dyDescent="0.25">
      <c r="A3258" s="130"/>
      <c r="B3258" s="130"/>
      <c r="C3258" s="131"/>
      <c r="D3258" s="112" t="str">
        <f>_xlfn.XLOOKUP(Table1[[#This Row],[Service]],Validation!$A$2:$A$15,Validation!$B$2:$B$15,"",0,1)</f>
        <v/>
      </c>
      <c r="E3258" s="131"/>
      <c r="F3258" s="132"/>
      <c r="G3258" s="133"/>
      <c r="H3258" s="134"/>
      <c r="I3258" s="131"/>
      <c r="J3258" s="131"/>
      <c r="K3258" s="131"/>
      <c r="L3258" s="135">
        <f>Table1[[#This Row],[Per Unit Price]]*MAX(1,Table1[[#This Row],[Qty of Units]])*MAX(1,Table1[[#This Row],['#NCMs Served / FTEs Employed]])*MAX(1,Table1[[#This Row],[Duration of Service]])</f>
        <v>0</v>
      </c>
      <c r="M3258" s="131"/>
      <c r="N3258" s="133"/>
    </row>
    <row r="3259" spans="1:14" x14ac:dyDescent="0.25">
      <c r="A3259" s="130"/>
      <c r="B3259" s="130"/>
      <c r="C3259" s="131"/>
      <c r="D3259" s="112" t="str">
        <f>_xlfn.XLOOKUP(Table1[[#This Row],[Service]],Validation!$A$2:$A$15,Validation!$B$2:$B$15,"",0,1)</f>
        <v/>
      </c>
      <c r="E3259" s="131"/>
      <c r="F3259" s="132"/>
      <c r="G3259" s="133"/>
      <c r="H3259" s="134"/>
      <c r="I3259" s="131"/>
      <c r="J3259" s="131"/>
      <c r="K3259" s="131"/>
      <c r="L3259" s="135">
        <f>Table1[[#This Row],[Per Unit Price]]*MAX(1,Table1[[#This Row],[Qty of Units]])*MAX(1,Table1[[#This Row],['#NCMs Served / FTEs Employed]])*MAX(1,Table1[[#This Row],[Duration of Service]])</f>
        <v>0</v>
      </c>
      <c r="M3259" s="131"/>
      <c r="N3259" s="133"/>
    </row>
    <row r="3260" spans="1:14" x14ac:dyDescent="0.25">
      <c r="A3260" s="130"/>
      <c r="B3260" s="130"/>
      <c r="C3260" s="131"/>
      <c r="D3260" s="112" t="str">
        <f>_xlfn.XLOOKUP(Table1[[#This Row],[Service]],Validation!$A$2:$A$15,Validation!$B$2:$B$15,"",0,1)</f>
        <v/>
      </c>
      <c r="E3260" s="131"/>
      <c r="F3260" s="132"/>
      <c r="G3260" s="133"/>
      <c r="H3260" s="134"/>
      <c r="I3260" s="131"/>
      <c r="J3260" s="131"/>
      <c r="K3260" s="131"/>
      <c r="L3260" s="135">
        <f>Table1[[#This Row],[Per Unit Price]]*MAX(1,Table1[[#This Row],[Qty of Units]])*MAX(1,Table1[[#This Row],['#NCMs Served / FTEs Employed]])*MAX(1,Table1[[#This Row],[Duration of Service]])</f>
        <v>0</v>
      </c>
      <c r="M3260" s="131"/>
      <c r="N3260" s="133"/>
    </row>
    <row r="3261" spans="1:14" x14ac:dyDescent="0.25">
      <c r="A3261" s="130"/>
      <c r="B3261" s="130"/>
      <c r="C3261" s="131"/>
      <c r="D3261" s="112" t="str">
        <f>_xlfn.XLOOKUP(Table1[[#This Row],[Service]],Validation!$A$2:$A$15,Validation!$B$2:$B$15,"",0,1)</f>
        <v/>
      </c>
      <c r="E3261" s="131"/>
      <c r="F3261" s="132"/>
      <c r="G3261" s="133"/>
      <c r="H3261" s="134"/>
      <c r="I3261" s="131"/>
      <c r="J3261" s="131"/>
      <c r="K3261" s="131"/>
      <c r="L3261" s="135">
        <f>Table1[[#This Row],[Per Unit Price]]*MAX(1,Table1[[#This Row],[Qty of Units]])*MAX(1,Table1[[#This Row],['#NCMs Served / FTEs Employed]])*MAX(1,Table1[[#This Row],[Duration of Service]])</f>
        <v>0</v>
      </c>
      <c r="M3261" s="131"/>
      <c r="N3261" s="133"/>
    </row>
    <row r="3262" spans="1:14" x14ac:dyDescent="0.25">
      <c r="A3262" s="130"/>
      <c r="B3262" s="130"/>
      <c r="C3262" s="131"/>
      <c r="D3262" s="112" t="str">
        <f>_xlfn.XLOOKUP(Table1[[#This Row],[Service]],Validation!$A$2:$A$15,Validation!$B$2:$B$15,"",0,1)</f>
        <v/>
      </c>
      <c r="E3262" s="131"/>
      <c r="F3262" s="132"/>
      <c r="G3262" s="133"/>
      <c r="H3262" s="134"/>
      <c r="I3262" s="131"/>
      <c r="J3262" s="131"/>
      <c r="K3262" s="131"/>
      <c r="L3262" s="135">
        <f>Table1[[#This Row],[Per Unit Price]]*MAX(1,Table1[[#This Row],[Qty of Units]])*MAX(1,Table1[[#This Row],['#NCMs Served / FTEs Employed]])*MAX(1,Table1[[#This Row],[Duration of Service]])</f>
        <v>0</v>
      </c>
      <c r="M3262" s="131"/>
      <c r="N3262" s="133"/>
    </row>
    <row r="3263" spans="1:14" x14ac:dyDescent="0.25">
      <c r="A3263" s="130"/>
      <c r="B3263" s="130"/>
      <c r="C3263" s="131"/>
      <c r="D3263" s="112" t="str">
        <f>_xlfn.XLOOKUP(Table1[[#This Row],[Service]],Validation!$A$2:$A$15,Validation!$B$2:$B$15,"",0,1)</f>
        <v/>
      </c>
      <c r="E3263" s="131"/>
      <c r="F3263" s="132"/>
      <c r="G3263" s="133"/>
      <c r="H3263" s="134"/>
      <c r="I3263" s="131"/>
      <c r="J3263" s="131"/>
      <c r="K3263" s="131"/>
      <c r="L3263" s="135">
        <f>Table1[[#This Row],[Per Unit Price]]*MAX(1,Table1[[#This Row],[Qty of Units]])*MAX(1,Table1[[#This Row],['#NCMs Served / FTEs Employed]])*MAX(1,Table1[[#This Row],[Duration of Service]])</f>
        <v>0</v>
      </c>
      <c r="M3263" s="131"/>
      <c r="N3263" s="133"/>
    </row>
    <row r="3264" spans="1:14" x14ac:dyDescent="0.25">
      <c r="A3264" s="130"/>
      <c r="B3264" s="130"/>
      <c r="C3264" s="131"/>
      <c r="D3264" s="112" t="str">
        <f>_xlfn.XLOOKUP(Table1[[#This Row],[Service]],Validation!$A$2:$A$15,Validation!$B$2:$B$15,"",0,1)</f>
        <v/>
      </c>
      <c r="E3264" s="131"/>
      <c r="F3264" s="132"/>
      <c r="G3264" s="133"/>
      <c r="H3264" s="134"/>
      <c r="I3264" s="131"/>
      <c r="J3264" s="131"/>
      <c r="K3264" s="131"/>
      <c r="L3264" s="135">
        <f>Table1[[#This Row],[Per Unit Price]]*MAX(1,Table1[[#This Row],[Qty of Units]])*MAX(1,Table1[[#This Row],['#NCMs Served / FTEs Employed]])*MAX(1,Table1[[#This Row],[Duration of Service]])</f>
        <v>0</v>
      </c>
      <c r="M3264" s="131"/>
      <c r="N3264" s="133"/>
    </row>
    <row r="3265" spans="1:14" x14ac:dyDescent="0.25">
      <c r="A3265" s="130"/>
      <c r="B3265" s="130"/>
      <c r="C3265" s="131"/>
      <c r="D3265" s="112" t="str">
        <f>_xlfn.XLOOKUP(Table1[[#This Row],[Service]],Validation!$A$2:$A$15,Validation!$B$2:$B$15,"",0,1)</f>
        <v/>
      </c>
      <c r="E3265" s="131"/>
      <c r="F3265" s="132"/>
      <c r="G3265" s="133"/>
      <c r="H3265" s="134"/>
      <c r="I3265" s="131"/>
      <c r="J3265" s="131"/>
      <c r="K3265" s="131"/>
      <c r="L3265" s="135">
        <f>Table1[[#This Row],[Per Unit Price]]*MAX(1,Table1[[#This Row],[Qty of Units]])*MAX(1,Table1[[#This Row],['#NCMs Served / FTEs Employed]])*MAX(1,Table1[[#This Row],[Duration of Service]])</f>
        <v>0</v>
      </c>
      <c r="M3265" s="131"/>
      <c r="N3265" s="133"/>
    </row>
    <row r="3266" spans="1:14" x14ac:dyDescent="0.25">
      <c r="A3266" s="130"/>
      <c r="B3266" s="130"/>
      <c r="C3266" s="131"/>
      <c r="D3266" s="112" t="str">
        <f>_xlfn.XLOOKUP(Table1[[#This Row],[Service]],Validation!$A$2:$A$15,Validation!$B$2:$B$15,"",0,1)</f>
        <v/>
      </c>
      <c r="E3266" s="131"/>
      <c r="F3266" s="132"/>
      <c r="G3266" s="133"/>
      <c r="H3266" s="134"/>
      <c r="I3266" s="131"/>
      <c r="J3266" s="131"/>
      <c r="K3266" s="131"/>
      <c r="L3266" s="135">
        <f>Table1[[#This Row],[Per Unit Price]]*MAX(1,Table1[[#This Row],[Qty of Units]])*MAX(1,Table1[[#This Row],['#NCMs Served / FTEs Employed]])*MAX(1,Table1[[#This Row],[Duration of Service]])</f>
        <v>0</v>
      </c>
      <c r="M3266" s="131"/>
      <c r="N3266" s="133"/>
    </row>
    <row r="3267" spans="1:14" x14ac:dyDescent="0.25">
      <c r="A3267" s="130"/>
      <c r="B3267" s="130"/>
      <c r="C3267" s="131"/>
      <c r="D3267" s="112" t="str">
        <f>_xlfn.XLOOKUP(Table1[[#This Row],[Service]],Validation!$A$2:$A$15,Validation!$B$2:$B$15,"",0,1)</f>
        <v/>
      </c>
      <c r="E3267" s="131"/>
      <c r="F3267" s="132"/>
      <c r="G3267" s="133"/>
      <c r="H3267" s="134"/>
      <c r="I3267" s="131"/>
      <c r="J3267" s="131"/>
      <c r="K3267" s="131"/>
      <c r="L3267" s="135">
        <f>Table1[[#This Row],[Per Unit Price]]*MAX(1,Table1[[#This Row],[Qty of Units]])*MAX(1,Table1[[#This Row],['#NCMs Served / FTEs Employed]])*MAX(1,Table1[[#This Row],[Duration of Service]])</f>
        <v>0</v>
      </c>
      <c r="M3267" s="131"/>
      <c r="N3267" s="133"/>
    </row>
    <row r="3268" spans="1:14" x14ac:dyDescent="0.25">
      <c r="A3268" s="130"/>
      <c r="B3268" s="130"/>
      <c r="C3268" s="131"/>
      <c r="D3268" s="112" t="str">
        <f>_xlfn.XLOOKUP(Table1[[#This Row],[Service]],Validation!$A$2:$A$15,Validation!$B$2:$B$15,"",0,1)</f>
        <v/>
      </c>
      <c r="E3268" s="131"/>
      <c r="F3268" s="132"/>
      <c r="G3268" s="133"/>
      <c r="H3268" s="134"/>
      <c r="I3268" s="131"/>
      <c r="J3268" s="131"/>
      <c r="K3268" s="131"/>
      <c r="L3268" s="135">
        <f>Table1[[#This Row],[Per Unit Price]]*MAX(1,Table1[[#This Row],[Qty of Units]])*MAX(1,Table1[[#This Row],['#NCMs Served / FTEs Employed]])*MAX(1,Table1[[#This Row],[Duration of Service]])</f>
        <v>0</v>
      </c>
      <c r="M3268" s="131"/>
      <c r="N3268" s="133"/>
    </row>
    <row r="3269" spans="1:14" x14ac:dyDescent="0.25">
      <c r="A3269" s="130"/>
      <c r="B3269" s="130"/>
      <c r="C3269" s="131"/>
      <c r="D3269" s="112" t="str">
        <f>_xlfn.XLOOKUP(Table1[[#This Row],[Service]],Validation!$A$2:$A$15,Validation!$B$2:$B$15,"",0,1)</f>
        <v/>
      </c>
      <c r="E3269" s="131"/>
      <c r="F3269" s="132"/>
      <c r="G3269" s="133"/>
      <c r="H3269" s="134"/>
      <c r="I3269" s="131"/>
      <c r="J3269" s="131"/>
      <c r="K3269" s="131"/>
      <c r="L3269" s="135">
        <f>Table1[[#This Row],[Per Unit Price]]*MAX(1,Table1[[#This Row],[Qty of Units]])*MAX(1,Table1[[#This Row],['#NCMs Served / FTEs Employed]])*MAX(1,Table1[[#This Row],[Duration of Service]])</f>
        <v>0</v>
      </c>
      <c r="M3269" s="131"/>
      <c r="N3269" s="133"/>
    </row>
    <row r="3270" spans="1:14" x14ac:dyDescent="0.25">
      <c r="A3270" s="130"/>
      <c r="B3270" s="130"/>
      <c r="C3270" s="131"/>
      <c r="D3270" s="112" t="str">
        <f>_xlfn.XLOOKUP(Table1[[#This Row],[Service]],Validation!$A$2:$A$15,Validation!$B$2:$B$15,"",0,1)</f>
        <v/>
      </c>
      <c r="E3270" s="131"/>
      <c r="F3270" s="132"/>
      <c r="G3270" s="133"/>
      <c r="H3270" s="134"/>
      <c r="I3270" s="131"/>
      <c r="J3270" s="131"/>
      <c r="K3270" s="131"/>
      <c r="L3270" s="135">
        <f>Table1[[#This Row],[Per Unit Price]]*MAX(1,Table1[[#This Row],[Qty of Units]])*MAX(1,Table1[[#This Row],['#NCMs Served / FTEs Employed]])*MAX(1,Table1[[#This Row],[Duration of Service]])</f>
        <v>0</v>
      </c>
      <c r="M3270" s="131"/>
      <c r="N3270" s="133"/>
    </row>
    <row r="3271" spans="1:14" x14ac:dyDescent="0.25">
      <c r="A3271" s="130"/>
      <c r="B3271" s="130"/>
      <c r="C3271" s="131"/>
      <c r="D3271" s="112" t="str">
        <f>_xlfn.XLOOKUP(Table1[[#This Row],[Service]],Validation!$A$2:$A$15,Validation!$B$2:$B$15,"",0,1)</f>
        <v/>
      </c>
      <c r="E3271" s="131"/>
      <c r="F3271" s="132"/>
      <c r="G3271" s="133"/>
      <c r="H3271" s="134"/>
      <c r="I3271" s="131"/>
      <c r="J3271" s="131"/>
      <c r="K3271" s="131"/>
      <c r="L3271" s="135">
        <f>Table1[[#This Row],[Per Unit Price]]*MAX(1,Table1[[#This Row],[Qty of Units]])*MAX(1,Table1[[#This Row],['#NCMs Served / FTEs Employed]])*MAX(1,Table1[[#This Row],[Duration of Service]])</f>
        <v>0</v>
      </c>
      <c r="M3271" s="131"/>
      <c r="N3271" s="133"/>
    </row>
    <row r="3272" spans="1:14" x14ac:dyDescent="0.25">
      <c r="A3272" s="130"/>
      <c r="B3272" s="130"/>
      <c r="C3272" s="131"/>
      <c r="D3272" s="112" t="str">
        <f>_xlfn.XLOOKUP(Table1[[#This Row],[Service]],Validation!$A$2:$A$15,Validation!$B$2:$B$15,"",0,1)</f>
        <v/>
      </c>
      <c r="E3272" s="131"/>
      <c r="F3272" s="132"/>
      <c r="G3272" s="133"/>
      <c r="H3272" s="134"/>
      <c r="I3272" s="131"/>
      <c r="J3272" s="131"/>
      <c r="K3272" s="131"/>
      <c r="L3272" s="135">
        <f>Table1[[#This Row],[Per Unit Price]]*MAX(1,Table1[[#This Row],[Qty of Units]])*MAX(1,Table1[[#This Row],['#NCMs Served / FTEs Employed]])*MAX(1,Table1[[#This Row],[Duration of Service]])</f>
        <v>0</v>
      </c>
      <c r="M3272" s="131"/>
      <c r="N3272" s="133"/>
    </row>
    <row r="3273" spans="1:14" x14ac:dyDescent="0.25">
      <c r="A3273" s="130"/>
      <c r="B3273" s="130"/>
      <c r="C3273" s="131"/>
      <c r="D3273" s="112" t="str">
        <f>_xlfn.XLOOKUP(Table1[[#This Row],[Service]],Validation!$A$2:$A$15,Validation!$B$2:$B$15,"",0,1)</f>
        <v/>
      </c>
      <c r="E3273" s="131"/>
      <c r="F3273" s="132"/>
      <c r="G3273" s="133"/>
      <c r="H3273" s="134"/>
      <c r="I3273" s="131"/>
      <c r="J3273" s="131"/>
      <c r="K3273" s="131"/>
      <c r="L3273" s="135">
        <f>Table1[[#This Row],[Per Unit Price]]*MAX(1,Table1[[#This Row],[Qty of Units]])*MAX(1,Table1[[#This Row],['#NCMs Served / FTEs Employed]])*MAX(1,Table1[[#This Row],[Duration of Service]])</f>
        <v>0</v>
      </c>
      <c r="M3273" s="131"/>
      <c r="N3273" s="133"/>
    </row>
    <row r="3274" spans="1:14" x14ac:dyDescent="0.25">
      <c r="A3274" s="130"/>
      <c r="B3274" s="130"/>
      <c r="C3274" s="131"/>
      <c r="D3274" s="112" t="str">
        <f>_xlfn.XLOOKUP(Table1[[#This Row],[Service]],Validation!$A$2:$A$15,Validation!$B$2:$B$15,"",0,1)</f>
        <v/>
      </c>
      <c r="E3274" s="131"/>
      <c r="F3274" s="132"/>
      <c r="G3274" s="133"/>
      <c r="H3274" s="134"/>
      <c r="I3274" s="131"/>
      <c r="J3274" s="131"/>
      <c r="K3274" s="131"/>
      <c r="L3274" s="135">
        <f>Table1[[#This Row],[Per Unit Price]]*MAX(1,Table1[[#This Row],[Qty of Units]])*MAX(1,Table1[[#This Row],['#NCMs Served / FTEs Employed]])*MAX(1,Table1[[#This Row],[Duration of Service]])</f>
        <v>0</v>
      </c>
      <c r="M3274" s="131"/>
      <c r="N3274" s="133"/>
    </row>
    <row r="3275" spans="1:14" x14ac:dyDescent="0.25">
      <c r="A3275" s="130"/>
      <c r="B3275" s="130"/>
      <c r="C3275" s="131"/>
      <c r="D3275" s="112" t="str">
        <f>_xlfn.XLOOKUP(Table1[[#This Row],[Service]],Validation!$A$2:$A$15,Validation!$B$2:$B$15,"",0,1)</f>
        <v/>
      </c>
      <c r="E3275" s="131"/>
      <c r="F3275" s="132"/>
      <c r="G3275" s="133"/>
      <c r="H3275" s="134"/>
      <c r="I3275" s="131"/>
      <c r="J3275" s="131"/>
      <c r="K3275" s="131"/>
      <c r="L3275" s="135">
        <f>Table1[[#This Row],[Per Unit Price]]*MAX(1,Table1[[#This Row],[Qty of Units]])*MAX(1,Table1[[#This Row],['#NCMs Served / FTEs Employed]])*MAX(1,Table1[[#This Row],[Duration of Service]])</f>
        <v>0</v>
      </c>
      <c r="M3275" s="131"/>
      <c r="N3275" s="133"/>
    </row>
    <row r="3276" spans="1:14" x14ac:dyDescent="0.25">
      <c r="A3276" s="130"/>
      <c r="B3276" s="130"/>
      <c r="C3276" s="131"/>
      <c r="D3276" s="112" t="str">
        <f>_xlfn.XLOOKUP(Table1[[#This Row],[Service]],Validation!$A$2:$A$15,Validation!$B$2:$B$15,"",0,1)</f>
        <v/>
      </c>
      <c r="E3276" s="131"/>
      <c r="F3276" s="132"/>
      <c r="G3276" s="133"/>
      <c r="H3276" s="134"/>
      <c r="I3276" s="131"/>
      <c r="J3276" s="131"/>
      <c r="K3276" s="131"/>
      <c r="L3276" s="135">
        <f>Table1[[#This Row],[Per Unit Price]]*MAX(1,Table1[[#This Row],[Qty of Units]])*MAX(1,Table1[[#This Row],['#NCMs Served / FTEs Employed]])*MAX(1,Table1[[#This Row],[Duration of Service]])</f>
        <v>0</v>
      </c>
      <c r="M3276" s="131"/>
      <c r="N3276" s="133"/>
    </row>
    <row r="3277" spans="1:14" x14ac:dyDescent="0.25">
      <c r="A3277" s="130"/>
      <c r="B3277" s="130"/>
      <c r="C3277" s="131"/>
      <c r="D3277" s="112" t="str">
        <f>_xlfn.XLOOKUP(Table1[[#This Row],[Service]],Validation!$A$2:$A$15,Validation!$B$2:$B$15,"",0,1)</f>
        <v/>
      </c>
      <c r="E3277" s="131"/>
      <c r="F3277" s="132"/>
      <c r="G3277" s="133"/>
      <c r="H3277" s="134"/>
      <c r="I3277" s="131"/>
      <c r="J3277" s="131"/>
      <c r="K3277" s="131"/>
      <c r="L3277" s="135">
        <f>Table1[[#This Row],[Per Unit Price]]*MAX(1,Table1[[#This Row],[Qty of Units]])*MAX(1,Table1[[#This Row],['#NCMs Served / FTEs Employed]])*MAX(1,Table1[[#This Row],[Duration of Service]])</f>
        <v>0</v>
      </c>
      <c r="M3277" s="131"/>
      <c r="N3277" s="133"/>
    </row>
    <row r="3278" spans="1:14" x14ac:dyDescent="0.25">
      <c r="A3278" s="130"/>
      <c r="B3278" s="130"/>
      <c r="C3278" s="131"/>
      <c r="D3278" s="112" t="str">
        <f>_xlfn.XLOOKUP(Table1[[#This Row],[Service]],Validation!$A$2:$A$15,Validation!$B$2:$B$15,"",0,1)</f>
        <v/>
      </c>
      <c r="E3278" s="131"/>
      <c r="F3278" s="132"/>
      <c r="G3278" s="133"/>
      <c r="H3278" s="134"/>
      <c r="I3278" s="131"/>
      <c r="J3278" s="131"/>
      <c r="K3278" s="131"/>
      <c r="L3278" s="135">
        <f>Table1[[#This Row],[Per Unit Price]]*MAX(1,Table1[[#This Row],[Qty of Units]])*MAX(1,Table1[[#This Row],['#NCMs Served / FTEs Employed]])*MAX(1,Table1[[#This Row],[Duration of Service]])</f>
        <v>0</v>
      </c>
      <c r="M3278" s="131"/>
      <c r="N3278" s="133"/>
    </row>
    <row r="3279" spans="1:14" x14ac:dyDescent="0.25">
      <c r="A3279" s="130"/>
      <c r="B3279" s="130"/>
      <c r="C3279" s="131"/>
      <c r="D3279" s="112" t="str">
        <f>_xlfn.XLOOKUP(Table1[[#This Row],[Service]],Validation!$A$2:$A$15,Validation!$B$2:$B$15,"",0,1)</f>
        <v/>
      </c>
      <c r="E3279" s="131"/>
      <c r="F3279" s="132"/>
      <c r="G3279" s="133"/>
      <c r="H3279" s="134"/>
      <c r="I3279" s="131"/>
      <c r="J3279" s="131"/>
      <c r="K3279" s="131"/>
      <c r="L3279" s="135">
        <f>Table1[[#This Row],[Per Unit Price]]*MAX(1,Table1[[#This Row],[Qty of Units]])*MAX(1,Table1[[#This Row],['#NCMs Served / FTEs Employed]])*MAX(1,Table1[[#This Row],[Duration of Service]])</f>
        <v>0</v>
      </c>
      <c r="M3279" s="131"/>
      <c r="N3279" s="133"/>
    </row>
    <row r="3280" spans="1:14" x14ac:dyDescent="0.25">
      <c r="A3280" s="130"/>
      <c r="B3280" s="130"/>
      <c r="C3280" s="131"/>
      <c r="D3280" s="112" t="str">
        <f>_xlfn.XLOOKUP(Table1[[#This Row],[Service]],Validation!$A$2:$A$15,Validation!$B$2:$B$15,"",0,1)</f>
        <v/>
      </c>
      <c r="E3280" s="131"/>
      <c r="F3280" s="132"/>
      <c r="G3280" s="133"/>
      <c r="H3280" s="134"/>
      <c r="I3280" s="131"/>
      <c r="J3280" s="131"/>
      <c r="K3280" s="131"/>
      <c r="L3280" s="135">
        <f>Table1[[#This Row],[Per Unit Price]]*MAX(1,Table1[[#This Row],[Qty of Units]])*MAX(1,Table1[[#This Row],['#NCMs Served / FTEs Employed]])*MAX(1,Table1[[#This Row],[Duration of Service]])</f>
        <v>0</v>
      </c>
      <c r="M3280" s="131"/>
      <c r="N3280" s="133"/>
    </row>
    <row r="3281" spans="1:14" x14ac:dyDescent="0.25">
      <c r="A3281" s="130"/>
      <c r="B3281" s="130"/>
      <c r="C3281" s="131"/>
      <c r="D3281" s="112" t="str">
        <f>_xlfn.XLOOKUP(Table1[[#This Row],[Service]],Validation!$A$2:$A$15,Validation!$B$2:$B$15,"",0,1)</f>
        <v/>
      </c>
      <c r="E3281" s="131"/>
      <c r="F3281" s="132"/>
      <c r="G3281" s="133"/>
      <c r="H3281" s="134"/>
      <c r="I3281" s="131"/>
      <c r="J3281" s="131"/>
      <c r="K3281" s="131"/>
      <c r="L3281" s="135">
        <f>Table1[[#This Row],[Per Unit Price]]*MAX(1,Table1[[#This Row],[Qty of Units]])*MAX(1,Table1[[#This Row],['#NCMs Served / FTEs Employed]])*MAX(1,Table1[[#This Row],[Duration of Service]])</f>
        <v>0</v>
      </c>
      <c r="M3281" s="131"/>
      <c r="N3281" s="133"/>
    </row>
    <row r="3282" spans="1:14" x14ac:dyDescent="0.25">
      <c r="A3282" s="130"/>
      <c r="B3282" s="130"/>
      <c r="C3282" s="131"/>
      <c r="D3282" s="112" t="str">
        <f>_xlfn.XLOOKUP(Table1[[#This Row],[Service]],Validation!$A$2:$A$15,Validation!$B$2:$B$15,"",0,1)</f>
        <v/>
      </c>
      <c r="E3282" s="131"/>
      <c r="F3282" s="132"/>
      <c r="G3282" s="133"/>
      <c r="H3282" s="134"/>
      <c r="I3282" s="131"/>
      <c r="J3282" s="131"/>
      <c r="K3282" s="131"/>
      <c r="L3282" s="135">
        <f>Table1[[#This Row],[Per Unit Price]]*MAX(1,Table1[[#This Row],[Qty of Units]])*MAX(1,Table1[[#This Row],['#NCMs Served / FTEs Employed]])*MAX(1,Table1[[#This Row],[Duration of Service]])</f>
        <v>0</v>
      </c>
      <c r="M3282" s="131"/>
      <c r="N3282" s="133"/>
    </row>
    <row r="3283" spans="1:14" x14ac:dyDescent="0.25">
      <c r="A3283" s="130"/>
      <c r="B3283" s="130"/>
      <c r="C3283" s="131"/>
      <c r="D3283" s="112" t="str">
        <f>_xlfn.XLOOKUP(Table1[[#This Row],[Service]],Validation!$A$2:$A$15,Validation!$B$2:$B$15,"",0,1)</f>
        <v/>
      </c>
      <c r="E3283" s="131"/>
      <c r="F3283" s="132"/>
      <c r="G3283" s="133"/>
      <c r="H3283" s="134"/>
      <c r="I3283" s="131"/>
      <c r="J3283" s="131"/>
      <c r="K3283" s="131"/>
      <c r="L3283" s="135">
        <f>Table1[[#This Row],[Per Unit Price]]*MAX(1,Table1[[#This Row],[Qty of Units]])*MAX(1,Table1[[#This Row],['#NCMs Served / FTEs Employed]])*MAX(1,Table1[[#This Row],[Duration of Service]])</f>
        <v>0</v>
      </c>
      <c r="M3283" s="131"/>
      <c r="N3283" s="133"/>
    </row>
    <row r="3284" spans="1:14" x14ac:dyDescent="0.25">
      <c r="A3284" s="130"/>
      <c r="B3284" s="130"/>
      <c r="C3284" s="131"/>
      <c r="D3284" s="112" t="str">
        <f>_xlfn.XLOOKUP(Table1[[#This Row],[Service]],Validation!$A$2:$A$15,Validation!$B$2:$B$15,"",0,1)</f>
        <v/>
      </c>
      <c r="E3284" s="131"/>
      <c r="F3284" s="132"/>
      <c r="G3284" s="133"/>
      <c r="H3284" s="134"/>
      <c r="I3284" s="131"/>
      <c r="J3284" s="131"/>
      <c r="K3284" s="131"/>
      <c r="L3284" s="135">
        <f>Table1[[#This Row],[Per Unit Price]]*MAX(1,Table1[[#This Row],[Qty of Units]])*MAX(1,Table1[[#This Row],['#NCMs Served / FTEs Employed]])*MAX(1,Table1[[#This Row],[Duration of Service]])</f>
        <v>0</v>
      </c>
      <c r="M3284" s="131"/>
      <c r="N3284" s="133"/>
    </row>
    <row r="3285" spans="1:14" x14ac:dyDescent="0.25">
      <c r="A3285" s="130"/>
      <c r="B3285" s="130"/>
      <c r="C3285" s="131"/>
      <c r="D3285" s="112" t="str">
        <f>_xlfn.XLOOKUP(Table1[[#This Row],[Service]],Validation!$A$2:$A$15,Validation!$B$2:$B$15,"",0,1)</f>
        <v/>
      </c>
      <c r="E3285" s="131"/>
      <c r="F3285" s="132"/>
      <c r="G3285" s="133"/>
      <c r="H3285" s="134"/>
      <c r="I3285" s="131"/>
      <c r="J3285" s="131"/>
      <c r="K3285" s="131"/>
      <c r="L3285" s="135">
        <f>Table1[[#This Row],[Per Unit Price]]*MAX(1,Table1[[#This Row],[Qty of Units]])*MAX(1,Table1[[#This Row],['#NCMs Served / FTEs Employed]])*MAX(1,Table1[[#This Row],[Duration of Service]])</f>
        <v>0</v>
      </c>
      <c r="M3285" s="131"/>
      <c r="N3285" s="133"/>
    </row>
    <row r="3286" spans="1:14" x14ac:dyDescent="0.25">
      <c r="A3286" s="130"/>
      <c r="B3286" s="130"/>
      <c r="C3286" s="131"/>
      <c r="D3286" s="112" t="str">
        <f>_xlfn.XLOOKUP(Table1[[#This Row],[Service]],Validation!$A$2:$A$15,Validation!$B$2:$B$15,"",0,1)</f>
        <v/>
      </c>
      <c r="E3286" s="131"/>
      <c r="F3286" s="132"/>
      <c r="G3286" s="133"/>
      <c r="H3286" s="134"/>
      <c r="I3286" s="131"/>
      <c r="J3286" s="131"/>
      <c r="K3286" s="131"/>
      <c r="L3286" s="135">
        <f>Table1[[#This Row],[Per Unit Price]]*MAX(1,Table1[[#This Row],[Qty of Units]])*MAX(1,Table1[[#This Row],['#NCMs Served / FTEs Employed]])*MAX(1,Table1[[#This Row],[Duration of Service]])</f>
        <v>0</v>
      </c>
      <c r="M3286" s="131"/>
      <c r="N3286" s="133"/>
    </row>
    <row r="3287" spans="1:14" x14ac:dyDescent="0.25">
      <c r="A3287" s="130"/>
      <c r="B3287" s="130"/>
      <c r="C3287" s="131"/>
      <c r="D3287" s="112" t="str">
        <f>_xlfn.XLOOKUP(Table1[[#This Row],[Service]],Validation!$A$2:$A$15,Validation!$B$2:$B$15,"",0,1)</f>
        <v/>
      </c>
      <c r="E3287" s="131"/>
      <c r="F3287" s="132"/>
      <c r="G3287" s="133"/>
      <c r="H3287" s="134"/>
      <c r="I3287" s="131"/>
      <c r="J3287" s="131"/>
      <c r="K3287" s="131"/>
      <c r="L3287" s="135">
        <f>Table1[[#This Row],[Per Unit Price]]*MAX(1,Table1[[#This Row],[Qty of Units]])*MAX(1,Table1[[#This Row],['#NCMs Served / FTEs Employed]])*MAX(1,Table1[[#This Row],[Duration of Service]])</f>
        <v>0</v>
      </c>
      <c r="M3287" s="131"/>
      <c r="N3287" s="133"/>
    </row>
    <row r="3288" spans="1:14" x14ac:dyDescent="0.25">
      <c r="A3288" s="130"/>
      <c r="B3288" s="130"/>
      <c r="C3288" s="131"/>
      <c r="D3288" s="112" t="str">
        <f>_xlfn.XLOOKUP(Table1[[#This Row],[Service]],Validation!$A$2:$A$15,Validation!$B$2:$B$15,"",0,1)</f>
        <v/>
      </c>
      <c r="E3288" s="131"/>
      <c r="F3288" s="132"/>
      <c r="G3288" s="133"/>
      <c r="H3288" s="134"/>
      <c r="I3288" s="131"/>
      <c r="J3288" s="131"/>
      <c r="K3288" s="131"/>
      <c r="L3288" s="135">
        <f>Table1[[#This Row],[Per Unit Price]]*MAX(1,Table1[[#This Row],[Qty of Units]])*MAX(1,Table1[[#This Row],['#NCMs Served / FTEs Employed]])*MAX(1,Table1[[#This Row],[Duration of Service]])</f>
        <v>0</v>
      </c>
      <c r="M3288" s="131"/>
      <c r="N3288" s="133"/>
    </row>
    <row r="3289" spans="1:14" x14ac:dyDescent="0.25">
      <c r="A3289" s="130"/>
      <c r="B3289" s="130"/>
      <c r="C3289" s="131"/>
      <c r="D3289" s="112" t="str">
        <f>_xlfn.XLOOKUP(Table1[[#This Row],[Service]],Validation!$A$2:$A$15,Validation!$B$2:$B$15,"",0,1)</f>
        <v/>
      </c>
      <c r="E3289" s="131"/>
      <c r="F3289" s="132"/>
      <c r="G3289" s="133"/>
      <c r="H3289" s="134"/>
      <c r="I3289" s="131"/>
      <c r="J3289" s="131"/>
      <c r="K3289" s="131"/>
      <c r="L3289" s="135">
        <f>Table1[[#This Row],[Per Unit Price]]*MAX(1,Table1[[#This Row],[Qty of Units]])*MAX(1,Table1[[#This Row],['#NCMs Served / FTEs Employed]])*MAX(1,Table1[[#This Row],[Duration of Service]])</f>
        <v>0</v>
      </c>
      <c r="M3289" s="131"/>
      <c r="N3289" s="133"/>
    </row>
    <row r="3290" spans="1:14" x14ac:dyDescent="0.25">
      <c r="A3290" s="130"/>
      <c r="B3290" s="130"/>
      <c r="C3290" s="131"/>
      <c r="D3290" s="112" t="str">
        <f>_xlfn.XLOOKUP(Table1[[#This Row],[Service]],Validation!$A$2:$A$15,Validation!$B$2:$B$15,"",0,1)</f>
        <v/>
      </c>
      <c r="E3290" s="131"/>
      <c r="F3290" s="132"/>
      <c r="G3290" s="133"/>
      <c r="H3290" s="134"/>
      <c r="I3290" s="131"/>
      <c r="J3290" s="131"/>
      <c r="K3290" s="131"/>
      <c r="L3290" s="135">
        <f>Table1[[#This Row],[Per Unit Price]]*MAX(1,Table1[[#This Row],[Qty of Units]])*MAX(1,Table1[[#This Row],['#NCMs Served / FTEs Employed]])*MAX(1,Table1[[#This Row],[Duration of Service]])</f>
        <v>0</v>
      </c>
      <c r="M3290" s="131"/>
      <c r="N3290" s="133"/>
    </row>
    <row r="3291" spans="1:14" x14ac:dyDescent="0.25">
      <c r="A3291" s="130"/>
      <c r="B3291" s="130"/>
      <c r="C3291" s="131"/>
      <c r="D3291" s="112" t="str">
        <f>_xlfn.XLOOKUP(Table1[[#This Row],[Service]],Validation!$A$2:$A$15,Validation!$B$2:$B$15,"",0,1)</f>
        <v/>
      </c>
      <c r="E3291" s="131"/>
      <c r="F3291" s="132"/>
      <c r="G3291" s="133"/>
      <c r="H3291" s="134"/>
      <c r="I3291" s="131"/>
      <c r="J3291" s="131"/>
      <c r="K3291" s="131"/>
      <c r="L3291" s="135">
        <f>Table1[[#This Row],[Per Unit Price]]*MAX(1,Table1[[#This Row],[Qty of Units]])*MAX(1,Table1[[#This Row],['#NCMs Served / FTEs Employed]])*MAX(1,Table1[[#This Row],[Duration of Service]])</f>
        <v>0</v>
      </c>
      <c r="M3291" s="131"/>
      <c r="N3291" s="133"/>
    </row>
    <row r="3292" spans="1:14" x14ac:dyDescent="0.25">
      <c r="A3292" s="130"/>
      <c r="B3292" s="130"/>
      <c r="C3292" s="131"/>
      <c r="D3292" s="112" t="str">
        <f>_xlfn.XLOOKUP(Table1[[#This Row],[Service]],Validation!$A$2:$A$15,Validation!$B$2:$B$15,"",0,1)</f>
        <v/>
      </c>
      <c r="E3292" s="131"/>
      <c r="F3292" s="132"/>
      <c r="G3292" s="133"/>
      <c r="H3292" s="134"/>
      <c r="I3292" s="131"/>
      <c r="J3292" s="131"/>
      <c r="K3292" s="131"/>
      <c r="L3292" s="135">
        <f>Table1[[#This Row],[Per Unit Price]]*MAX(1,Table1[[#This Row],[Qty of Units]])*MAX(1,Table1[[#This Row],['#NCMs Served / FTEs Employed]])*MAX(1,Table1[[#This Row],[Duration of Service]])</f>
        <v>0</v>
      </c>
      <c r="M3292" s="131"/>
      <c r="N3292" s="133"/>
    </row>
    <row r="3293" spans="1:14" x14ac:dyDescent="0.25">
      <c r="A3293" s="130"/>
      <c r="B3293" s="130"/>
      <c r="C3293" s="131"/>
      <c r="D3293" s="112" t="str">
        <f>_xlfn.XLOOKUP(Table1[[#This Row],[Service]],Validation!$A$2:$A$15,Validation!$B$2:$B$15,"",0,1)</f>
        <v/>
      </c>
      <c r="E3293" s="131"/>
      <c r="F3293" s="132"/>
      <c r="G3293" s="133"/>
      <c r="H3293" s="134"/>
      <c r="I3293" s="131"/>
      <c r="J3293" s="131"/>
      <c r="K3293" s="131"/>
      <c r="L3293" s="135">
        <f>Table1[[#This Row],[Per Unit Price]]*MAX(1,Table1[[#This Row],[Qty of Units]])*MAX(1,Table1[[#This Row],['#NCMs Served / FTEs Employed]])*MAX(1,Table1[[#This Row],[Duration of Service]])</f>
        <v>0</v>
      </c>
      <c r="M3293" s="131"/>
      <c r="N3293" s="133"/>
    </row>
    <row r="3294" spans="1:14" x14ac:dyDescent="0.25">
      <c r="A3294" s="130"/>
      <c r="B3294" s="130"/>
      <c r="C3294" s="131"/>
      <c r="D3294" s="112" t="str">
        <f>_xlfn.XLOOKUP(Table1[[#This Row],[Service]],Validation!$A$2:$A$15,Validation!$B$2:$B$15,"",0,1)</f>
        <v/>
      </c>
      <c r="E3294" s="131"/>
      <c r="F3294" s="132"/>
      <c r="G3294" s="133"/>
      <c r="H3294" s="134"/>
      <c r="I3294" s="131"/>
      <c r="J3294" s="131"/>
      <c r="K3294" s="131"/>
      <c r="L3294" s="135">
        <f>Table1[[#This Row],[Per Unit Price]]*MAX(1,Table1[[#This Row],[Qty of Units]])*MAX(1,Table1[[#This Row],['#NCMs Served / FTEs Employed]])*MAX(1,Table1[[#This Row],[Duration of Service]])</f>
        <v>0</v>
      </c>
      <c r="M3294" s="131"/>
      <c r="N3294" s="133"/>
    </row>
    <row r="3295" spans="1:14" x14ac:dyDescent="0.25">
      <c r="A3295" s="130"/>
      <c r="B3295" s="130"/>
      <c r="C3295" s="131"/>
      <c r="D3295" s="112" t="str">
        <f>_xlfn.XLOOKUP(Table1[[#This Row],[Service]],Validation!$A$2:$A$15,Validation!$B$2:$B$15,"",0,1)</f>
        <v/>
      </c>
      <c r="E3295" s="131"/>
      <c r="F3295" s="132"/>
      <c r="G3295" s="133"/>
      <c r="H3295" s="134"/>
      <c r="I3295" s="131"/>
      <c r="J3295" s="131"/>
      <c r="K3295" s="131"/>
      <c r="L3295" s="135">
        <f>Table1[[#This Row],[Per Unit Price]]*MAX(1,Table1[[#This Row],[Qty of Units]])*MAX(1,Table1[[#This Row],['#NCMs Served / FTEs Employed]])*MAX(1,Table1[[#This Row],[Duration of Service]])</f>
        <v>0</v>
      </c>
      <c r="M3295" s="131"/>
      <c r="N3295" s="133"/>
    </row>
    <row r="3296" spans="1:14" x14ac:dyDescent="0.25">
      <c r="A3296" s="130"/>
      <c r="B3296" s="130"/>
      <c r="C3296" s="131"/>
      <c r="D3296" s="112" t="str">
        <f>_xlfn.XLOOKUP(Table1[[#This Row],[Service]],Validation!$A$2:$A$15,Validation!$B$2:$B$15,"",0,1)</f>
        <v/>
      </c>
      <c r="E3296" s="131"/>
      <c r="F3296" s="132"/>
      <c r="G3296" s="133"/>
      <c r="H3296" s="134"/>
      <c r="I3296" s="131"/>
      <c r="J3296" s="131"/>
      <c r="K3296" s="131"/>
      <c r="L3296" s="135">
        <f>Table1[[#This Row],[Per Unit Price]]*MAX(1,Table1[[#This Row],[Qty of Units]])*MAX(1,Table1[[#This Row],['#NCMs Served / FTEs Employed]])*MAX(1,Table1[[#This Row],[Duration of Service]])</f>
        <v>0</v>
      </c>
      <c r="M3296" s="131"/>
      <c r="N3296" s="133"/>
    </row>
    <row r="3297" spans="1:14" x14ac:dyDescent="0.25">
      <c r="A3297" s="130"/>
      <c r="B3297" s="130"/>
      <c r="C3297" s="131"/>
      <c r="D3297" s="112" t="str">
        <f>_xlfn.XLOOKUP(Table1[[#This Row],[Service]],Validation!$A$2:$A$15,Validation!$B$2:$B$15,"",0,1)</f>
        <v/>
      </c>
      <c r="E3297" s="131"/>
      <c r="F3297" s="132"/>
      <c r="G3297" s="133"/>
      <c r="H3297" s="134"/>
      <c r="I3297" s="131"/>
      <c r="J3297" s="131"/>
      <c r="K3297" s="131"/>
      <c r="L3297" s="135">
        <f>Table1[[#This Row],[Per Unit Price]]*MAX(1,Table1[[#This Row],[Qty of Units]])*MAX(1,Table1[[#This Row],['#NCMs Served / FTEs Employed]])*MAX(1,Table1[[#This Row],[Duration of Service]])</f>
        <v>0</v>
      </c>
      <c r="M3297" s="131"/>
      <c r="N3297" s="133"/>
    </row>
    <row r="3298" spans="1:14" x14ac:dyDescent="0.25">
      <c r="A3298" s="130"/>
      <c r="B3298" s="130"/>
      <c r="C3298" s="131"/>
      <c r="D3298" s="112" t="str">
        <f>_xlfn.XLOOKUP(Table1[[#This Row],[Service]],Validation!$A$2:$A$15,Validation!$B$2:$B$15,"",0,1)</f>
        <v/>
      </c>
      <c r="E3298" s="131"/>
      <c r="F3298" s="132"/>
      <c r="G3298" s="133"/>
      <c r="H3298" s="134"/>
      <c r="I3298" s="131"/>
      <c r="J3298" s="131"/>
      <c r="K3298" s="131"/>
      <c r="L3298" s="135">
        <f>Table1[[#This Row],[Per Unit Price]]*MAX(1,Table1[[#This Row],[Qty of Units]])*MAX(1,Table1[[#This Row],['#NCMs Served / FTEs Employed]])*MAX(1,Table1[[#This Row],[Duration of Service]])</f>
        <v>0</v>
      </c>
      <c r="M3298" s="131"/>
      <c r="N3298" s="133"/>
    </row>
    <row r="3299" spans="1:14" x14ac:dyDescent="0.25">
      <c r="A3299" s="130"/>
      <c r="B3299" s="130"/>
      <c r="C3299" s="131"/>
      <c r="D3299" s="112" t="str">
        <f>_xlfn.XLOOKUP(Table1[[#This Row],[Service]],Validation!$A$2:$A$15,Validation!$B$2:$B$15,"",0,1)</f>
        <v/>
      </c>
      <c r="E3299" s="131"/>
      <c r="F3299" s="132"/>
      <c r="G3299" s="133"/>
      <c r="H3299" s="134"/>
      <c r="I3299" s="131"/>
      <c r="J3299" s="131"/>
      <c r="K3299" s="131"/>
      <c r="L3299" s="135">
        <f>Table1[[#This Row],[Per Unit Price]]*MAX(1,Table1[[#This Row],[Qty of Units]])*MAX(1,Table1[[#This Row],['#NCMs Served / FTEs Employed]])*MAX(1,Table1[[#This Row],[Duration of Service]])</f>
        <v>0</v>
      </c>
      <c r="M3299" s="131"/>
      <c r="N3299" s="133"/>
    </row>
    <row r="3300" spans="1:14" x14ac:dyDescent="0.25">
      <c r="A3300" s="130"/>
      <c r="B3300" s="130"/>
      <c r="C3300" s="131"/>
      <c r="D3300" s="112" t="str">
        <f>_xlfn.XLOOKUP(Table1[[#This Row],[Service]],Validation!$A$2:$A$15,Validation!$B$2:$B$15,"",0,1)</f>
        <v/>
      </c>
      <c r="E3300" s="131"/>
      <c r="F3300" s="132"/>
      <c r="G3300" s="133"/>
      <c r="H3300" s="134"/>
      <c r="I3300" s="131"/>
      <c r="J3300" s="131"/>
      <c r="K3300" s="131"/>
      <c r="L3300" s="135">
        <f>Table1[[#This Row],[Per Unit Price]]*MAX(1,Table1[[#This Row],[Qty of Units]])*MAX(1,Table1[[#This Row],['#NCMs Served / FTEs Employed]])*MAX(1,Table1[[#This Row],[Duration of Service]])</f>
        <v>0</v>
      </c>
      <c r="M3300" s="131"/>
      <c r="N3300" s="133"/>
    </row>
    <row r="3301" spans="1:14" x14ac:dyDescent="0.25">
      <c r="A3301" s="130"/>
      <c r="B3301" s="130"/>
      <c r="C3301" s="131"/>
      <c r="D3301" s="112" t="str">
        <f>_xlfn.XLOOKUP(Table1[[#This Row],[Service]],Validation!$A$2:$A$15,Validation!$B$2:$B$15,"",0,1)</f>
        <v/>
      </c>
      <c r="E3301" s="131"/>
      <c r="F3301" s="132"/>
      <c r="G3301" s="133"/>
      <c r="H3301" s="134"/>
      <c r="I3301" s="131"/>
      <c r="J3301" s="131"/>
      <c r="K3301" s="131"/>
      <c r="L3301" s="135">
        <f>Table1[[#This Row],[Per Unit Price]]*MAX(1,Table1[[#This Row],[Qty of Units]])*MAX(1,Table1[[#This Row],['#NCMs Served / FTEs Employed]])*MAX(1,Table1[[#This Row],[Duration of Service]])</f>
        <v>0</v>
      </c>
      <c r="M3301" s="131"/>
      <c r="N3301" s="133"/>
    </row>
    <row r="3302" spans="1:14" x14ac:dyDescent="0.25">
      <c r="A3302" s="130"/>
      <c r="B3302" s="130"/>
      <c r="C3302" s="131"/>
      <c r="D3302" s="112" t="str">
        <f>_xlfn.XLOOKUP(Table1[[#This Row],[Service]],Validation!$A$2:$A$15,Validation!$B$2:$B$15,"",0,1)</f>
        <v/>
      </c>
      <c r="E3302" s="131"/>
      <c r="F3302" s="132"/>
      <c r="G3302" s="133"/>
      <c r="H3302" s="134"/>
      <c r="I3302" s="131"/>
      <c r="J3302" s="131"/>
      <c r="K3302" s="131"/>
      <c r="L3302" s="135">
        <f>Table1[[#This Row],[Per Unit Price]]*MAX(1,Table1[[#This Row],[Qty of Units]])*MAX(1,Table1[[#This Row],['#NCMs Served / FTEs Employed]])*MAX(1,Table1[[#This Row],[Duration of Service]])</f>
        <v>0</v>
      </c>
      <c r="M3302" s="131"/>
      <c r="N3302" s="133"/>
    </row>
    <row r="3303" spans="1:14" x14ac:dyDescent="0.25">
      <c r="A3303" s="130"/>
      <c r="B3303" s="130"/>
      <c r="C3303" s="131"/>
      <c r="D3303" s="112" t="str">
        <f>_xlfn.XLOOKUP(Table1[[#This Row],[Service]],Validation!$A$2:$A$15,Validation!$B$2:$B$15,"",0,1)</f>
        <v/>
      </c>
      <c r="E3303" s="131"/>
      <c r="F3303" s="132"/>
      <c r="G3303" s="133"/>
      <c r="H3303" s="134"/>
      <c r="I3303" s="131"/>
      <c r="J3303" s="131"/>
      <c r="K3303" s="131"/>
      <c r="L3303" s="135">
        <f>Table1[[#This Row],[Per Unit Price]]*MAX(1,Table1[[#This Row],[Qty of Units]])*MAX(1,Table1[[#This Row],['#NCMs Served / FTEs Employed]])*MAX(1,Table1[[#This Row],[Duration of Service]])</f>
        <v>0</v>
      </c>
      <c r="M3303" s="131"/>
      <c r="N3303" s="133"/>
    </row>
    <row r="3304" spans="1:14" x14ac:dyDescent="0.25">
      <c r="A3304" s="130"/>
      <c r="B3304" s="130"/>
      <c r="C3304" s="131"/>
      <c r="D3304" s="112" t="str">
        <f>_xlfn.XLOOKUP(Table1[[#This Row],[Service]],Validation!$A$2:$A$15,Validation!$B$2:$B$15,"",0,1)</f>
        <v/>
      </c>
      <c r="E3304" s="131"/>
      <c r="F3304" s="132"/>
      <c r="G3304" s="133"/>
      <c r="H3304" s="134"/>
      <c r="I3304" s="131"/>
      <c r="J3304" s="131"/>
      <c r="K3304" s="131"/>
      <c r="L3304" s="135">
        <f>Table1[[#This Row],[Per Unit Price]]*MAX(1,Table1[[#This Row],[Qty of Units]])*MAX(1,Table1[[#This Row],['#NCMs Served / FTEs Employed]])*MAX(1,Table1[[#This Row],[Duration of Service]])</f>
        <v>0</v>
      </c>
      <c r="M3304" s="131"/>
      <c r="N3304" s="133"/>
    </row>
    <row r="3305" spans="1:14" x14ac:dyDescent="0.25">
      <c r="A3305" s="130"/>
      <c r="B3305" s="130"/>
      <c r="C3305" s="131"/>
      <c r="D3305" s="112" t="str">
        <f>_xlfn.XLOOKUP(Table1[[#This Row],[Service]],Validation!$A$2:$A$15,Validation!$B$2:$B$15,"",0,1)</f>
        <v/>
      </c>
      <c r="E3305" s="131"/>
      <c r="F3305" s="132"/>
      <c r="G3305" s="133"/>
      <c r="H3305" s="134"/>
      <c r="I3305" s="131"/>
      <c r="J3305" s="131"/>
      <c r="K3305" s="131"/>
      <c r="L3305" s="135">
        <f>Table1[[#This Row],[Per Unit Price]]*MAX(1,Table1[[#This Row],[Qty of Units]])*MAX(1,Table1[[#This Row],['#NCMs Served / FTEs Employed]])*MAX(1,Table1[[#This Row],[Duration of Service]])</f>
        <v>0</v>
      </c>
      <c r="M3305" s="131"/>
      <c r="N3305" s="133"/>
    </row>
    <row r="3306" spans="1:14" x14ac:dyDescent="0.25">
      <c r="A3306" s="130"/>
      <c r="B3306" s="130"/>
      <c r="C3306" s="131"/>
      <c r="D3306" s="112" t="str">
        <f>_xlfn.XLOOKUP(Table1[[#This Row],[Service]],Validation!$A$2:$A$15,Validation!$B$2:$B$15,"",0,1)</f>
        <v/>
      </c>
      <c r="E3306" s="131"/>
      <c r="F3306" s="132"/>
      <c r="G3306" s="133"/>
      <c r="H3306" s="134"/>
      <c r="I3306" s="131"/>
      <c r="J3306" s="131"/>
      <c r="K3306" s="131"/>
      <c r="L3306" s="135">
        <f>Table1[[#This Row],[Per Unit Price]]*MAX(1,Table1[[#This Row],[Qty of Units]])*MAX(1,Table1[[#This Row],['#NCMs Served / FTEs Employed]])*MAX(1,Table1[[#This Row],[Duration of Service]])</f>
        <v>0</v>
      </c>
      <c r="M3306" s="131"/>
      <c r="N3306" s="133"/>
    </row>
    <row r="3307" spans="1:14" x14ac:dyDescent="0.25">
      <c r="A3307" s="130"/>
      <c r="B3307" s="130"/>
      <c r="C3307" s="131"/>
      <c r="D3307" s="112" t="str">
        <f>_xlfn.XLOOKUP(Table1[[#This Row],[Service]],Validation!$A$2:$A$15,Validation!$B$2:$B$15,"",0,1)</f>
        <v/>
      </c>
      <c r="E3307" s="131"/>
      <c r="F3307" s="132"/>
      <c r="G3307" s="133"/>
      <c r="H3307" s="134"/>
      <c r="I3307" s="131"/>
      <c r="J3307" s="131"/>
      <c r="K3307" s="131"/>
      <c r="L3307" s="135">
        <f>Table1[[#This Row],[Per Unit Price]]*MAX(1,Table1[[#This Row],[Qty of Units]])*MAX(1,Table1[[#This Row],['#NCMs Served / FTEs Employed]])*MAX(1,Table1[[#This Row],[Duration of Service]])</f>
        <v>0</v>
      </c>
      <c r="M3307" s="131"/>
      <c r="N3307" s="133"/>
    </row>
    <row r="3308" spans="1:14" x14ac:dyDescent="0.25">
      <c r="A3308" s="130"/>
      <c r="B3308" s="130"/>
      <c r="C3308" s="131"/>
      <c r="D3308" s="112" t="str">
        <f>_xlfn.XLOOKUP(Table1[[#This Row],[Service]],Validation!$A$2:$A$15,Validation!$B$2:$B$15,"",0,1)</f>
        <v/>
      </c>
      <c r="E3308" s="131"/>
      <c r="F3308" s="132"/>
      <c r="G3308" s="133"/>
      <c r="H3308" s="134"/>
      <c r="I3308" s="131"/>
      <c r="J3308" s="131"/>
      <c r="K3308" s="131"/>
      <c r="L3308" s="135">
        <f>Table1[[#This Row],[Per Unit Price]]*MAX(1,Table1[[#This Row],[Qty of Units]])*MAX(1,Table1[[#This Row],['#NCMs Served / FTEs Employed]])*MAX(1,Table1[[#This Row],[Duration of Service]])</f>
        <v>0</v>
      </c>
      <c r="M3308" s="131"/>
      <c r="N3308" s="133"/>
    </row>
    <row r="3309" spans="1:14" x14ac:dyDescent="0.25">
      <c r="A3309" s="130"/>
      <c r="B3309" s="130"/>
      <c r="C3309" s="131"/>
      <c r="D3309" s="112" t="str">
        <f>_xlfn.XLOOKUP(Table1[[#This Row],[Service]],Validation!$A$2:$A$15,Validation!$B$2:$B$15,"",0,1)</f>
        <v/>
      </c>
      <c r="E3309" s="131"/>
      <c r="F3309" s="132"/>
      <c r="G3309" s="133"/>
      <c r="H3309" s="134"/>
      <c r="I3309" s="131"/>
      <c r="J3309" s="131"/>
      <c r="K3309" s="131"/>
      <c r="L3309" s="135">
        <f>Table1[[#This Row],[Per Unit Price]]*MAX(1,Table1[[#This Row],[Qty of Units]])*MAX(1,Table1[[#This Row],['#NCMs Served / FTEs Employed]])*MAX(1,Table1[[#This Row],[Duration of Service]])</f>
        <v>0</v>
      </c>
      <c r="M3309" s="131"/>
      <c r="N3309" s="133"/>
    </row>
    <row r="3310" spans="1:14" x14ac:dyDescent="0.25">
      <c r="A3310" s="130"/>
      <c r="B3310" s="130"/>
      <c r="C3310" s="131"/>
      <c r="D3310" s="112" t="str">
        <f>_xlfn.XLOOKUP(Table1[[#This Row],[Service]],Validation!$A$2:$A$15,Validation!$B$2:$B$15,"",0,1)</f>
        <v/>
      </c>
      <c r="E3310" s="131"/>
      <c r="F3310" s="132"/>
      <c r="G3310" s="133"/>
      <c r="H3310" s="134"/>
      <c r="I3310" s="131"/>
      <c r="J3310" s="131"/>
      <c r="K3310" s="131"/>
      <c r="L3310" s="135">
        <f>Table1[[#This Row],[Per Unit Price]]*MAX(1,Table1[[#This Row],[Qty of Units]])*MAX(1,Table1[[#This Row],['#NCMs Served / FTEs Employed]])*MAX(1,Table1[[#This Row],[Duration of Service]])</f>
        <v>0</v>
      </c>
      <c r="M3310" s="131"/>
      <c r="N3310" s="133"/>
    </row>
    <row r="3311" spans="1:14" x14ac:dyDescent="0.25">
      <c r="A3311" s="130"/>
      <c r="B3311" s="130"/>
      <c r="C3311" s="131"/>
      <c r="D3311" s="112" t="str">
        <f>_xlfn.XLOOKUP(Table1[[#This Row],[Service]],Validation!$A$2:$A$15,Validation!$B$2:$B$15,"",0,1)</f>
        <v/>
      </c>
      <c r="E3311" s="131"/>
      <c r="F3311" s="132"/>
      <c r="G3311" s="133"/>
      <c r="H3311" s="134"/>
      <c r="I3311" s="131"/>
      <c r="J3311" s="131"/>
      <c r="K3311" s="131"/>
      <c r="L3311" s="135">
        <f>Table1[[#This Row],[Per Unit Price]]*MAX(1,Table1[[#This Row],[Qty of Units]])*MAX(1,Table1[[#This Row],['#NCMs Served / FTEs Employed]])*MAX(1,Table1[[#This Row],[Duration of Service]])</f>
        <v>0</v>
      </c>
      <c r="M3311" s="131"/>
      <c r="N3311" s="133"/>
    </row>
    <row r="3312" spans="1:14" x14ac:dyDescent="0.25">
      <c r="A3312" s="130"/>
      <c r="B3312" s="130"/>
      <c r="C3312" s="131"/>
      <c r="D3312" s="112" t="str">
        <f>_xlfn.XLOOKUP(Table1[[#This Row],[Service]],Validation!$A$2:$A$15,Validation!$B$2:$B$15,"",0,1)</f>
        <v/>
      </c>
      <c r="E3312" s="131"/>
      <c r="F3312" s="132"/>
      <c r="G3312" s="133"/>
      <c r="H3312" s="134"/>
      <c r="I3312" s="131"/>
      <c r="J3312" s="131"/>
      <c r="K3312" s="131"/>
      <c r="L3312" s="135">
        <f>Table1[[#This Row],[Per Unit Price]]*MAX(1,Table1[[#This Row],[Qty of Units]])*MAX(1,Table1[[#This Row],['#NCMs Served / FTEs Employed]])*MAX(1,Table1[[#This Row],[Duration of Service]])</f>
        <v>0</v>
      </c>
      <c r="M3312" s="131"/>
      <c r="N3312" s="133"/>
    </row>
    <row r="3313" spans="1:14" x14ac:dyDescent="0.25">
      <c r="A3313" s="130"/>
      <c r="B3313" s="130"/>
      <c r="C3313" s="131"/>
      <c r="D3313" s="112" t="str">
        <f>_xlfn.XLOOKUP(Table1[[#This Row],[Service]],Validation!$A$2:$A$15,Validation!$B$2:$B$15,"",0,1)</f>
        <v/>
      </c>
      <c r="E3313" s="131"/>
      <c r="F3313" s="132"/>
      <c r="G3313" s="133"/>
      <c r="H3313" s="134"/>
      <c r="I3313" s="131"/>
      <c r="J3313" s="131"/>
      <c r="K3313" s="131"/>
      <c r="L3313" s="135">
        <f>Table1[[#This Row],[Per Unit Price]]*MAX(1,Table1[[#This Row],[Qty of Units]])*MAX(1,Table1[[#This Row],['#NCMs Served / FTEs Employed]])*MAX(1,Table1[[#This Row],[Duration of Service]])</f>
        <v>0</v>
      </c>
      <c r="M3313" s="131"/>
      <c r="N3313" s="133"/>
    </row>
    <row r="3314" spans="1:14" x14ac:dyDescent="0.25">
      <c r="A3314" s="130"/>
      <c r="B3314" s="130"/>
      <c r="C3314" s="131"/>
      <c r="D3314" s="112" t="str">
        <f>_xlfn.XLOOKUP(Table1[[#This Row],[Service]],Validation!$A$2:$A$15,Validation!$B$2:$B$15,"",0,1)</f>
        <v/>
      </c>
      <c r="E3314" s="131"/>
      <c r="F3314" s="132"/>
      <c r="G3314" s="133"/>
      <c r="H3314" s="134"/>
      <c r="I3314" s="131"/>
      <c r="J3314" s="131"/>
      <c r="K3314" s="131"/>
      <c r="L3314" s="135">
        <f>Table1[[#This Row],[Per Unit Price]]*MAX(1,Table1[[#This Row],[Qty of Units]])*MAX(1,Table1[[#This Row],['#NCMs Served / FTEs Employed]])*MAX(1,Table1[[#This Row],[Duration of Service]])</f>
        <v>0</v>
      </c>
      <c r="M3314" s="131"/>
      <c r="N3314" s="133"/>
    </row>
    <row r="3315" spans="1:14" x14ac:dyDescent="0.25">
      <c r="A3315" s="130"/>
      <c r="B3315" s="130"/>
      <c r="C3315" s="131"/>
      <c r="D3315" s="112" t="str">
        <f>_xlfn.XLOOKUP(Table1[[#This Row],[Service]],Validation!$A$2:$A$15,Validation!$B$2:$B$15,"",0,1)</f>
        <v/>
      </c>
      <c r="E3315" s="131"/>
      <c r="F3315" s="132"/>
      <c r="G3315" s="133"/>
      <c r="H3315" s="134"/>
      <c r="I3315" s="131"/>
      <c r="J3315" s="131"/>
      <c r="K3315" s="131"/>
      <c r="L3315" s="135">
        <f>Table1[[#This Row],[Per Unit Price]]*MAX(1,Table1[[#This Row],[Qty of Units]])*MAX(1,Table1[[#This Row],['#NCMs Served / FTEs Employed]])*MAX(1,Table1[[#This Row],[Duration of Service]])</f>
        <v>0</v>
      </c>
      <c r="M3315" s="131"/>
      <c r="N3315" s="133"/>
    </row>
    <row r="3316" spans="1:14" x14ac:dyDescent="0.25">
      <c r="A3316" s="130"/>
      <c r="B3316" s="130"/>
      <c r="C3316" s="131"/>
      <c r="D3316" s="112" t="str">
        <f>_xlfn.XLOOKUP(Table1[[#This Row],[Service]],Validation!$A$2:$A$15,Validation!$B$2:$B$15,"",0,1)</f>
        <v/>
      </c>
      <c r="E3316" s="131"/>
      <c r="F3316" s="132"/>
      <c r="G3316" s="133"/>
      <c r="H3316" s="134"/>
      <c r="I3316" s="131"/>
      <c r="J3316" s="131"/>
      <c r="K3316" s="131"/>
      <c r="L3316" s="135">
        <f>Table1[[#This Row],[Per Unit Price]]*MAX(1,Table1[[#This Row],[Qty of Units]])*MAX(1,Table1[[#This Row],['#NCMs Served / FTEs Employed]])*MAX(1,Table1[[#This Row],[Duration of Service]])</f>
        <v>0</v>
      </c>
      <c r="M3316" s="131"/>
      <c r="N3316" s="133"/>
    </row>
    <row r="3317" spans="1:14" x14ac:dyDescent="0.25">
      <c r="A3317" s="130"/>
      <c r="B3317" s="130"/>
      <c r="C3317" s="131"/>
      <c r="D3317" s="112" t="str">
        <f>_xlfn.XLOOKUP(Table1[[#This Row],[Service]],Validation!$A$2:$A$15,Validation!$B$2:$B$15,"",0,1)</f>
        <v/>
      </c>
      <c r="E3317" s="131"/>
      <c r="F3317" s="132"/>
      <c r="G3317" s="133"/>
      <c r="H3317" s="134"/>
      <c r="I3317" s="131"/>
      <c r="J3317" s="131"/>
      <c r="K3317" s="131"/>
      <c r="L3317" s="135">
        <f>Table1[[#This Row],[Per Unit Price]]*MAX(1,Table1[[#This Row],[Qty of Units]])*MAX(1,Table1[[#This Row],['#NCMs Served / FTEs Employed]])*MAX(1,Table1[[#This Row],[Duration of Service]])</f>
        <v>0</v>
      </c>
      <c r="M3317" s="131"/>
      <c r="N3317" s="133"/>
    </row>
    <row r="3318" spans="1:14" x14ac:dyDescent="0.25">
      <c r="A3318" s="130"/>
      <c r="B3318" s="130"/>
      <c r="C3318" s="131"/>
      <c r="D3318" s="112" t="str">
        <f>_xlfn.XLOOKUP(Table1[[#This Row],[Service]],Validation!$A$2:$A$15,Validation!$B$2:$B$15,"",0,1)</f>
        <v/>
      </c>
      <c r="E3318" s="131"/>
      <c r="F3318" s="132"/>
      <c r="G3318" s="133"/>
      <c r="H3318" s="134"/>
      <c r="I3318" s="131"/>
      <c r="J3318" s="131"/>
      <c r="K3318" s="131"/>
      <c r="L3318" s="135">
        <f>Table1[[#This Row],[Per Unit Price]]*MAX(1,Table1[[#This Row],[Qty of Units]])*MAX(1,Table1[[#This Row],['#NCMs Served / FTEs Employed]])*MAX(1,Table1[[#This Row],[Duration of Service]])</f>
        <v>0</v>
      </c>
      <c r="M3318" s="131"/>
      <c r="N3318" s="133"/>
    </row>
    <row r="3319" spans="1:14" x14ac:dyDescent="0.25">
      <c r="A3319" s="130"/>
      <c r="B3319" s="130"/>
      <c r="C3319" s="131"/>
      <c r="D3319" s="112" t="str">
        <f>_xlfn.XLOOKUP(Table1[[#This Row],[Service]],Validation!$A$2:$A$15,Validation!$B$2:$B$15,"",0,1)</f>
        <v/>
      </c>
      <c r="E3319" s="131"/>
      <c r="F3319" s="132"/>
      <c r="G3319" s="133"/>
      <c r="H3319" s="134"/>
      <c r="I3319" s="131"/>
      <c r="J3319" s="131"/>
      <c r="K3319" s="131"/>
      <c r="L3319" s="135">
        <f>Table1[[#This Row],[Per Unit Price]]*MAX(1,Table1[[#This Row],[Qty of Units]])*MAX(1,Table1[[#This Row],['#NCMs Served / FTEs Employed]])*MAX(1,Table1[[#This Row],[Duration of Service]])</f>
        <v>0</v>
      </c>
      <c r="M3319" s="131"/>
      <c r="N3319" s="133"/>
    </row>
    <row r="3320" spans="1:14" x14ac:dyDescent="0.25">
      <c r="A3320" s="130"/>
      <c r="B3320" s="130"/>
      <c r="C3320" s="131"/>
      <c r="D3320" s="112" t="str">
        <f>_xlfn.XLOOKUP(Table1[[#This Row],[Service]],Validation!$A$2:$A$15,Validation!$B$2:$B$15,"",0,1)</f>
        <v/>
      </c>
      <c r="E3320" s="131"/>
      <c r="F3320" s="132"/>
      <c r="G3320" s="133"/>
      <c r="H3320" s="134"/>
      <c r="I3320" s="131"/>
      <c r="J3320" s="131"/>
      <c r="K3320" s="131"/>
      <c r="L3320" s="135">
        <f>Table1[[#This Row],[Per Unit Price]]*MAX(1,Table1[[#This Row],[Qty of Units]])*MAX(1,Table1[[#This Row],['#NCMs Served / FTEs Employed]])*MAX(1,Table1[[#This Row],[Duration of Service]])</f>
        <v>0</v>
      </c>
      <c r="M3320" s="131"/>
      <c r="N3320" s="133"/>
    </row>
    <row r="3321" spans="1:14" x14ac:dyDescent="0.25">
      <c r="A3321" s="130"/>
      <c r="B3321" s="130"/>
      <c r="C3321" s="131"/>
      <c r="D3321" s="112" t="str">
        <f>_xlfn.XLOOKUP(Table1[[#This Row],[Service]],Validation!$A$2:$A$15,Validation!$B$2:$B$15,"",0,1)</f>
        <v/>
      </c>
      <c r="E3321" s="131"/>
      <c r="F3321" s="132"/>
      <c r="G3321" s="133"/>
      <c r="H3321" s="134"/>
      <c r="I3321" s="131"/>
      <c r="J3321" s="131"/>
      <c r="K3321" s="131"/>
      <c r="L3321" s="135">
        <f>Table1[[#This Row],[Per Unit Price]]*MAX(1,Table1[[#This Row],[Qty of Units]])*MAX(1,Table1[[#This Row],['#NCMs Served / FTEs Employed]])*MAX(1,Table1[[#This Row],[Duration of Service]])</f>
        <v>0</v>
      </c>
      <c r="M3321" s="131"/>
      <c r="N3321" s="133"/>
    </row>
    <row r="3322" spans="1:14" x14ac:dyDescent="0.25">
      <c r="A3322" s="130"/>
      <c r="B3322" s="130"/>
      <c r="C3322" s="131"/>
      <c r="D3322" s="112" t="str">
        <f>_xlfn.XLOOKUP(Table1[[#This Row],[Service]],Validation!$A$2:$A$15,Validation!$B$2:$B$15,"",0,1)</f>
        <v/>
      </c>
      <c r="E3322" s="131"/>
      <c r="F3322" s="132"/>
      <c r="G3322" s="133"/>
      <c r="H3322" s="134"/>
      <c r="I3322" s="131"/>
      <c r="J3322" s="131"/>
      <c r="K3322" s="131"/>
      <c r="L3322" s="135">
        <f>Table1[[#This Row],[Per Unit Price]]*MAX(1,Table1[[#This Row],[Qty of Units]])*MAX(1,Table1[[#This Row],['#NCMs Served / FTEs Employed]])*MAX(1,Table1[[#This Row],[Duration of Service]])</f>
        <v>0</v>
      </c>
      <c r="M3322" s="131"/>
      <c r="N3322" s="133"/>
    </row>
    <row r="3323" spans="1:14" x14ac:dyDescent="0.25">
      <c r="A3323" s="130"/>
      <c r="B3323" s="130"/>
      <c r="C3323" s="131"/>
      <c r="D3323" s="112" t="str">
        <f>_xlfn.XLOOKUP(Table1[[#This Row],[Service]],Validation!$A$2:$A$15,Validation!$B$2:$B$15,"",0,1)</f>
        <v/>
      </c>
      <c r="E3323" s="131"/>
      <c r="F3323" s="132"/>
      <c r="G3323" s="133"/>
      <c r="H3323" s="134"/>
      <c r="I3323" s="131"/>
      <c r="J3323" s="131"/>
      <c r="K3323" s="131"/>
      <c r="L3323" s="135">
        <f>Table1[[#This Row],[Per Unit Price]]*MAX(1,Table1[[#This Row],[Qty of Units]])*MAX(1,Table1[[#This Row],['#NCMs Served / FTEs Employed]])*MAX(1,Table1[[#This Row],[Duration of Service]])</f>
        <v>0</v>
      </c>
      <c r="M3323" s="131"/>
      <c r="N3323" s="133"/>
    </row>
    <row r="3324" spans="1:14" x14ac:dyDescent="0.25">
      <c r="A3324" s="130"/>
      <c r="B3324" s="130"/>
      <c r="C3324" s="131"/>
      <c r="D3324" s="112" t="str">
        <f>_xlfn.XLOOKUP(Table1[[#This Row],[Service]],Validation!$A$2:$A$15,Validation!$B$2:$B$15,"",0,1)</f>
        <v/>
      </c>
      <c r="E3324" s="131"/>
      <c r="F3324" s="132"/>
      <c r="G3324" s="133"/>
      <c r="H3324" s="134"/>
      <c r="I3324" s="131"/>
      <c r="J3324" s="131"/>
      <c r="K3324" s="131"/>
      <c r="L3324" s="135">
        <f>Table1[[#This Row],[Per Unit Price]]*MAX(1,Table1[[#This Row],[Qty of Units]])*MAX(1,Table1[[#This Row],['#NCMs Served / FTEs Employed]])*MAX(1,Table1[[#This Row],[Duration of Service]])</f>
        <v>0</v>
      </c>
      <c r="M3324" s="131"/>
      <c r="N3324" s="133"/>
    </row>
    <row r="3325" spans="1:14" x14ac:dyDescent="0.25">
      <c r="A3325" s="130"/>
      <c r="B3325" s="130"/>
      <c r="C3325" s="131"/>
      <c r="D3325" s="112" t="str">
        <f>_xlfn.XLOOKUP(Table1[[#This Row],[Service]],Validation!$A$2:$A$15,Validation!$B$2:$B$15,"",0,1)</f>
        <v/>
      </c>
      <c r="E3325" s="131"/>
      <c r="F3325" s="132"/>
      <c r="G3325" s="133"/>
      <c r="H3325" s="134"/>
      <c r="I3325" s="131"/>
      <c r="J3325" s="131"/>
      <c r="K3325" s="131"/>
      <c r="L3325" s="135">
        <f>Table1[[#This Row],[Per Unit Price]]*MAX(1,Table1[[#This Row],[Qty of Units]])*MAX(1,Table1[[#This Row],['#NCMs Served / FTEs Employed]])*MAX(1,Table1[[#This Row],[Duration of Service]])</f>
        <v>0</v>
      </c>
      <c r="M3325" s="131"/>
      <c r="N3325" s="133"/>
    </row>
    <row r="3326" spans="1:14" x14ac:dyDescent="0.25">
      <c r="A3326" s="130"/>
      <c r="B3326" s="130"/>
      <c r="C3326" s="131"/>
      <c r="D3326" s="112" t="str">
        <f>_xlfn.XLOOKUP(Table1[[#This Row],[Service]],Validation!$A$2:$A$15,Validation!$B$2:$B$15,"",0,1)</f>
        <v/>
      </c>
      <c r="E3326" s="131"/>
      <c r="F3326" s="132"/>
      <c r="G3326" s="133"/>
      <c r="H3326" s="134"/>
      <c r="I3326" s="131"/>
      <c r="J3326" s="131"/>
      <c r="K3326" s="131"/>
      <c r="L3326" s="135">
        <f>Table1[[#This Row],[Per Unit Price]]*MAX(1,Table1[[#This Row],[Qty of Units]])*MAX(1,Table1[[#This Row],['#NCMs Served / FTEs Employed]])*MAX(1,Table1[[#This Row],[Duration of Service]])</f>
        <v>0</v>
      </c>
      <c r="M3326" s="131"/>
      <c r="N3326" s="133"/>
    </row>
    <row r="3327" spans="1:14" x14ac:dyDescent="0.25">
      <c r="A3327" s="130"/>
      <c r="B3327" s="130"/>
      <c r="C3327" s="131"/>
      <c r="D3327" s="112" t="str">
        <f>_xlfn.XLOOKUP(Table1[[#This Row],[Service]],Validation!$A$2:$A$15,Validation!$B$2:$B$15,"",0,1)</f>
        <v/>
      </c>
      <c r="E3327" s="131"/>
      <c r="F3327" s="132"/>
      <c r="G3327" s="133"/>
      <c r="H3327" s="134"/>
      <c r="I3327" s="131"/>
      <c r="J3327" s="131"/>
      <c r="K3327" s="131"/>
      <c r="L3327" s="135">
        <f>Table1[[#This Row],[Per Unit Price]]*MAX(1,Table1[[#This Row],[Qty of Units]])*MAX(1,Table1[[#This Row],['#NCMs Served / FTEs Employed]])*MAX(1,Table1[[#This Row],[Duration of Service]])</f>
        <v>0</v>
      </c>
      <c r="M3327" s="131"/>
      <c r="N3327" s="133"/>
    </row>
    <row r="3328" spans="1:14" x14ac:dyDescent="0.25">
      <c r="A3328" s="130"/>
      <c r="B3328" s="130"/>
      <c r="C3328" s="131"/>
      <c r="D3328" s="112" t="str">
        <f>_xlfn.XLOOKUP(Table1[[#This Row],[Service]],Validation!$A$2:$A$15,Validation!$B$2:$B$15,"",0,1)</f>
        <v/>
      </c>
      <c r="E3328" s="131"/>
      <c r="F3328" s="132"/>
      <c r="G3328" s="133"/>
      <c r="H3328" s="134"/>
      <c r="I3328" s="131"/>
      <c r="J3328" s="131"/>
      <c r="K3328" s="131"/>
      <c r="L3328" s="135">
        <f>Table1[[#This Row],[Per Unit Price]]*MAX(1,Table1[[#This Row],[Qty of Units]])*MAX(1,Table1[[#This Row],['#NCMs Served / FTEs Employed]])*MAX(1,Table1[[#This Row],[Duration of Service]])</f>
        <v>0</v>
      </c>
      <c r="M3328" s="131"/>
      <c r="N3328" s="133"/>
    </row>
    <row r="3329" spans="1:14" x14ac:dyDescent="0.25">
      <c r="A3329" s="130"/>
      <c r="B3329" s="130"/>
      <c r="C3329" s="131"/>
      <c r="D3329" s="112" t="str">
        <f>_xlfn.XLOOKUP(Table1[[#This Row],[Service]],Validation!$A$2:$A$15,Validation!$B$2:$B$15,"",0,1)</f>
        <v/>
      </c>
      <c r="E3329" s="131"/>
      <c r="F3329" s="132"/>
      <c r="G3329" s="133"/>
      <c r="H3329" s="134"/>
      <c r="I3329" s="131"/>
      <c r="J3329" s="131"/>
      <c r="K3329" s="131"/>
      <c r="L3329" s="135">
        <f>Table1[[#This Row],[Per Unit Price]]*MAX(1,Table1[[#This Row],[Qty of Units]])*MAX(1,Table1[[#This Row],['#NCMs Served / FTEs Employed]])*MAX(1,Table1[[#This Row],[Duration of Service]])</f>
        <v>0</v>
      </c>
      <c r="M3329" s="131"/>
      <c r="N3329" s="133"/>
    </row>
    <row r="3330" spans="1:14" x14ac:dyDescent="0.25">
      <c r="A3330" s="130"/>
      <c r="B3330" s="130"/>
      <c r="C3330" s="131"/>
      <c r="D3330" s="112" t="str">
        <f>_xlfn.XLOOKUP(Table1[[#This Row],[Service]],Validation!$A$2:$A$15,Validation!$B$2:$B$15,"",0,1)</f>
        <v/>
      </c>
      <c r="E3330" s="131"/>
      <c r="F3330" s="132"/>
      <c r="G3330" s="133"/>
      <c r="H3330" s="134"/>
      <c r="I3330" s="131"/>
      <c r="J3330" s="131"/>
      <c r="K3330" s="131"/>
      <c r="L3330" s="135">
        <f>Table1[[#This Row],[Per Unit Price]]*MAX(1,Table1[[#This Row],[Qty of Units]])*MAX(1,Table1[[#This Row],['#NCMs Served / FTEs Employed]])*MAX(1,Table1[[#This Row],[Duration of Service]])</f>
        <v>0</v>
      </c>
      <c r="M3330" s="131"/>
      <c r="N3330" s="133"/>
    </row>
    <row r="3331" spans="1:14" x14ac:dyDescent="0.25">
      <c r="A3331" s="130"/>
      <c r="B3331" s="130"/>
      <c r="C3331" s="131"/>
      <c r="D3331" s="112" t="str">
        <f>_xlfn.XLOOKUP(Table1[[#This Row],[Service]],Validation!$A$2:$A$15,Validation!$B$2:$B$15,"",0,1)</f>
        <v/>
      </c>
      <c r="E3331" s="131"/>
      <c r="F3331" s="132"/>
      <c r="G3331" s="133"/>
      <c r="H3331" s="134"/>
      <c r="I3331" s="131"/>
      <c r="J3331" s="131"/>
      <c r="K3331" s="131"/>
      <c r="L3331" s="135">
        <f>Table1[[#This Row],[Per Unit Price]]*MAX(1,Table1[[#This Row],[Qty of Units]])*MAX(1,Table1[[#This Row],['#NCMs Served / FTEs Employed]])*MAX(1,Table1[[#This Row],[Duration of Service]])</f>
        <v>0</v>
      </c>
      <c r="M3331" s="131"/>
      <c r="N3331" s="133"/>
    </row>
    <row r="3332" spans="1:14" x14ac:dyDescent="0.25">
      <c r="A3332" s="130"/>
      <c r="B3332" s="130"/>
      <c r="C3332" s="131"/>
      <c r="D3332" s="112" t="str">
        <f>_xlfn.XLOOKUP(Table1[[#This Row],[Service]],Validation!$A$2:$A$15,Validation!$B$2:$B$15,"",0,1)</f>
        <v/>
      </c>
      <c r="E3332" s="131"/>
      <c r="F3332" s="132"/>
      <c r="G3332" s="133"/>
      <c r="H3332" s="134"/>
      <c r="I3332" s="131"/>
      <c r="J3332" s="131"/>
      <c r="K3332" s="131"/>
      <c r="L3332" s="135">
        <f>Table1[[#This Row],[Per Unit Price]]*MAX(1,Table1[[#This Row],[Qty of Units]])*MAX(1,Table1[[#This Row],['#NCMs Served / FTEs Employed]])*MAX(1,Table1[[#This Row],[Duration of Service]])</f>
        <v>0</v>
      </c>
      <c r="M3332" s="131"/>
      <c r="N3332" s="133"/>
    </row>
    <row r="3333" spans="1:14" x14ac:dyDescent="0.25">
      <c r="A3333" s="130"/>
      <c r="B3333" s="130"/>
      <c r="C3333" s="131"/>
      <c r="D3333" s="112" t="str">
        <f>_xlfn.XLOOKUP(Table1[[#This Row],[Service]],Validation!$A$2:$A$15,Validation!$B$2:$B$15,"",0,1)</f>
        <v/>
      </c>
      <c r="E3333" s="131"/>
      <c r="F3333" s="132"/>
      <c r="G3333" s="133"/>
      <c r="H3333" s="134"/>
      <c r="I3333" s="131"/>
      <c r="J3333" s="131"/>
      <c r="K3333" s="131"/>
      <c r="L3333" s="135">
        <f>Table1[[#This Row],[Per Unit Price]]*MAX(1,Table1[[#This Row],[Qty of Units]])*MAX(1,Table1[[#This Row],['#NCMs Served / FTEs Employed]])*MAX(1,Table1[[#This Row],[Duration of Service]])</f>
        <v>0</v>
      </c>
      <c r="M3333" s="131"/>
      <c r="N3333" s="133"/>
    </row>
    <row r="3334" spans="1:14" x14ac:dyDescent="0.25">
      <c r="A3334" s="130"/>
      <c r="B3334" s="130"/>
      <c r="C3334" s="131"/>
      <c r="D3334" s="112" t="str">
        <f>_xlfn.XLOOKUP(Table1[[#This Row],[Service]],Validation!$A$2:$A$15,Validation!$B$2:$B$15,"",0,1)</f>
        <v/>
      </c>
      <c r="E3334" s="131"/>
      <c r="F3334" s="132"/>
      <c r="G3334" s="133"/>
      <c r="H3334" s="134"/>
      <c r="I3334" s="131"/>
      <c r="J3334" s="131"/>
      <c r="K3334" s="131"/>
      <c r="L3334" s="135">
        <f>Table1[[#This Row],[Per Unit Price]]*MAX(1,Table1[[#This Row],[Qty of Units]])*MAX(1,Table1[[#This Row],['#NCMs Served / FTEs Employed]])*MAX(1,Table1[[#This Row],[Duration of Service]])</f>
        <v>0</v>
      </c>
      <c r="M3334" s="131"/>
      <c r="N3334" s="133"/>
    </row>
    <row r="3335" spans="1:14" x14ac:dyDescent="0.25">
      <c r="A3335" s="130"/>
      <c r="B3335" s="130"/>
      <c r="C3335" s="131"/>
      <c r="D3335" s="112" t="str">
        <f>_xlfn.XLOOKUP(Table1[[#This Row],[Service]],Validation!$A$2:$A$15,Validation!$B$2:$B$15,"",0,1)</f>
        <v/>
      </c>
      <c r="E3335" s="131"/>
      <c r="F3335" s="132"/>
      <c r="G3335" s="133"/>
      <c r="H3335" s="134"/>
      <c r="I3335" s="131"/>
      <c r="J3335" s="131"/>
      <c r="K3335" s="131"/>
      <c r="L3335" s="135">
        <f>Table1[[#This Row],[Per Unit Price]]*MAX(1,Table1[[#This Row],[Qty of Units]])*MAX(1,Table1[[#This Row],['#NCMs Served / FTEs Employed]])*MAX(1,Table1[[#This Row],[Duration of Service]])</f>
        <v>0</v>
      </c>
      <c r="M3335" s="131"/>
      <c r="N3335" s="133"/>
    </row>
    <row r="3336" spans="1:14" x14ac:dyDescent="0.25">
      <c r="A3336" s="130"/>
      <c r="B3336" s="130"/>
      <c r="C3336" s="131"/>
      <c r="D3336" s="112" t="str">
        <f>_xlfn.XLOOKUP(Table1[[#This Row],[Service]],Validation!$A$2:$A$15,Validation!$B$2:$B$15,"",0,1)</f>
        <v/>
      </c>
      <c r="E3336" s="131"/>
      <c r="F3336" s="132"/>
      <c r="G3336" s="133"/>
      <c r="H3336" s="134"/>
      <c r="I3336" s="131"/>
      <c r="J3336" s="131"/>
      <c r="K3336" s="131"/>
      <c r="L3336" s="135">
        <f>Table1[[#This Row],[Per Unit Price]]*MAX(1,Table1[[#This Row],[Qty of Units]])*MAX(1,Table1[[#This Row],['#NCMs Served / FTEs Employed]])*MAX(1,Table1[[#This Row],[Duration of Service]])</f>
        <v>0</v>
      </c>
      <c r="M3336" s="131"/>
      <c r="N3336" s="133"/>
    </row>
    <row r="3337" spans="1:14" x14ac:dyDescent="0.25">
      <c r="A3337" s="130"/>
      <c r="B3337" s="130"/>
      <c r="C3337" s="131"/>
      <c r="D3337" s="112" t="str">
        <f>_xlfn.XLOOKUP(Table1[[#This Row],[Service]],Validation!$A$2:$A$15,Validation!$B$2:$B$15,"",0,1)</f>
        <v/>
      </c>
      <c r="E3337" s="131"/>
      <c r="F3337" s="132"/>
      <c r="G3337" s="133"/>
      <c r="H3337" s="134"/>
      <c r="I3337" s="131"/>
      <c r="J3337" s="131"/>
      <c r="K3337" s="131"/>
      <c r="L3337" s="135">
        <f>Table1[[#This Row],[Per Unit Price]]*MAX(1,Table1[[#This Row],[Qty of Units]])*MAX(1,Table1[[#This Row],['#NCMs Served / FTEs Employed]])*MAX(1,Table1[[#This Row],[Duration of Service]])</f>
        <v>0</v>
      </c>
      <c r="M3337" s="131"/>
      <c r="N3337" s="133"/>
    </row>
    <row r="3338" spans="1:14" x14ac:dyDescent="0.25">
      <c r="A3338" s="130"/>
      <c r="B3338" s="130"/>
      <c r="C3338" s="131"/>
      <c r="D3338" s="112" t="str">
        <f>_xlfn.XLOOKUP(Table1[[#This Row],[Service]],Validation!$A$2:$A$15,Validation!$B$2:$B$15,"",0,1)</f>
        <v/>
      </c>
      <c r="E3338" s="131"/>
      <c r="F3338" s="132"/>
      <c r="G3338" s="133"/>
      <c r="H3338" s="134"/>
      <c r="I3338" s="131"/>
      <c r="J3338" s="131"/>
      <c r="K3338" s="131"/>
      <c r="L3338" s="135">
        <f>Table1[[#This Row],[Per Unit Price]]*MAX(1,Table1[[#This Row],[Qty of Units]])*MAX(1,Table1[[#This Row],['#NCMs Served / FTEs Employed]])*MAX(1,Table1[[#This Row],[Duration of Service]])</f>
        <v>0</v>
      </c>
      <c r="M3338" s="131"/>
      <c r="N3338" s="133"/>
    </row>
    <row r="3339" spans="1:14" x14ac:dyDescent="0.25">
      <c r="A3339" s="130"/>
      <c r="B3339" s="130"/>
      <c r="C3339" s="131"/>
      <c r="D3339" s="112" t="str">
        <f>_xlfn.XLOOKUP(Table1[[#This Row],[Service]],Validation!$A$2:$A$15,Validation!$B$2:$B$15,"",0,1)</f>
        <v/>
      </c>
      <c r="E3339" s="131"/>
      <c r="F3339" s="132"/>
      <c r="G3339" s="133"/>
      <c r="H3339" s="134"/>
      <c r="I3339" s="131"/>
      <c r="J3339" s="131"/>
      <c r="K3339" s="131"/>
      <c r="L3339" s="135">
        <f>Table1[[#This Row],[Per Unit Price]]*MAX(1,Table1[[#This Row],[Qty of Units]])*MAX(1,Table1[[#This Row],['#NCMs Served / FTEs Employed]])*MAX(1,Table1[[#This Row],[Duration of Service]])</f>
        <v>0</v>
      </c>
      <c r="M3339" s="131"/>
      <c r="N3339" s="133"/>
    </row>
    <row r="3340" spans="1:14" x14ac:dyDescent="0.25">
      <c r="A3340" s="130"/>
      <c r="B3340" s="130"/>
      <c r="C3340" s="131"/>
      <c r="D3340" s="112" t="str">
        <f>_xlfn.XLOOKUP(Table1[[#This Row],[Service]],Validation!$A$2:$A$15,Validation!$B$2:$B$15,"",0,1)</f>
        <v/>
      </c>
      <c r="E3340" s="131"/>
      <c r="F3340" s="132"/>
      <c r="G3340" s="133"/>
      <c r="H3340" s="134"/>
      <c r="I3340" s="131"/>
      <c r="J3340" s="131"/>
      <c r="K3340" s="131"/>
      <c r="L3340" s="135">
        <f>Table1[[#This Row],[Per Unit Price]]*MAX(1,Table1[[#This Row],[Qty of Units]])*MAX(1,Table1[[#This Row],['#NCMs Served / FTEs Employed]])*MAX(1,Table1[[#This Row],[Duration of Service]])</f>
        <v>0</v>
      </c>
      <c r="M3340" s="131"/>
      <c r="N3340" s="133"/>
    </row>
    <row r="3341" spans="1:14" x14ac:dyDescent="0.25">
      <c r="A3341" s="130"/>
      <c r="B3341" s="130"/>
      <c r="C3341" s="131"/>
      <c r="D3341" s="112" t="str">
        <f>_xlfn.XLOOKUP(Table1[[#This Row],[Service]],Validation!$A$2:$A$15,Validation!$B$2:$B$15,"",0,1)</f>
        <v/>
      </c>
      <c r="E3341" s="131"/>
      <c r="F3341" s="132"/>
      <c r="G3341" s="133"/>
      <c r="H3341" s="134"/>
      <c r="I3341" s="131"/>
      <c r="J3341" s="131"/>
      <c r="K3341" s="131"/>
      <c r="L3341" s="135">
        <f>Table1[[#This Row],[Per Unit Price]]*MAX(1,Table1[[#This Row],[Qty of Units]])*MAX(1,Table1[[#This Row],['#NCMs Served / FTEs Employed]])*MAX(1,Table1[[#This Row],[Duration of Service]])</f>
        <v>0</v>
      </c>
      <c r="M3341" s="131"/>
      <c r="N3341" s="133"/>
    </row>
    <row r="3342" spans="1:14" x14ac:dyDescent="0.25">
      <c r="A3342" s="130"/>
      <c r="B3342" s="130"/>
      <c r="C3342" s="131"/>
      <c r="D3342" s="112" t="str">
        <f>_xlfn.XLOOKUP(Table1[[#This Row],[Service]],Validation!$A$2:$A$15,Validation!$B$2:$B$15,"",0,1)</f>
        <v/>
      </c>
      <c r="E3342" s="131"/>
      <c r="F3342" s="132"/>
      <c r="G3342" s="133"/>
      <c r="H3342" s="134"/>
      <c r="I3342" s="131"/>
      <c r="J3342" s="131"/>
      <c r="K3342" s="131"/>
      <c r="L3342" s="135">
        <f>Table1[[#This Row],[Per Unit Price]]*MAX(1,Table1[[#This Row],[Qty of Units]])*MAX(1,Table1[[#This Row],['#NCMs Served / FTEs Employed]])*MAX(1,Table1[[#This Row],[Duration of Service]])</f>
        <v>0</v>
      </c>
      <c r="M3342" s="131"/>
      <c r="N3342" s="133"/>
    </row>
    <row r="3343" spans="1:14" x14ac:dyDescent="0.25">
      <c r="A3343" s="130"/>
      <c r="B3343" s="130"/>
      <c r="C3343" s="131"/>
      <c r="D3343" s="112" t="str">
        <f>_xlfn.XLOOKUP(Table1[[#This Row],[Service]],Validation!$A$2:$A$15,Validation!$B$2:$B$15,"",0,1)</f>
        <v/>
      </c>
      <c r="E3343" s="131"/>
      <c r="F3343" s="132"/>
      <c r="G3343" s="133"/>
      <c r="H3343" s="134"/>
      <c r="I3343" s="131"/>
      <c r="J3343" s="131"/>
      <c r="K3343" s="131"/>
      <c r="L3343" s="135">
        <f>Table1[[#This Row],[Per Unit Price]]*MAX(1,Table1[[#This Row],[Qty of Units]])*MAX(1,Table1[[#This Row],['#NCMs Served / FTEs Employed]])*MAX(1,Table1[[#This Row],[Duration of Service]])</f>
        <v>0</v>
      </c>
      <c r="M3343" s="131"/>
      <c r="N3343" s="133"/>
    </row>
    <row r="3344" spans="1:14" x14ac:dyDescent="0.25">
      <c r="A3344" s="130"/>
      <c r="B3344" s="130"/>
      <c r="C3344" s="131"/>
      <c r="D3344" s="112" t="str">
        <f>_xlfn.XLOOKUP(Table1[[#This Row],[Service]],Validation!$A$2:$A$15,Validation!$B$2:$B$15,"",0,1)</f>
        <v/>
      </c>
      <c r="E3344" s="131"/>
      <c r="F3344" s="132"/>
      <c r="G3344" s="133"/>
      <c r="H3344" s="134"/>
      <c r="I3344" s="131"/>
      <c r="J3344" s="131"/>
      <c r="K3344" s="131"/>
      <c r="L3344" s="135">
        <f>Table1[[#This Row],[Per Unit Price]]*MAX(1,Table1[[#This Row],[Qty of Units]])*MAX(1,Table1[[#This Row],['#NCMs Served / FTEs Employed]])*MAX(1,Table1[[#This Row],[Duration of Service]])</f>
        <v>0</v>
      </c>
      <c r="M3344" s="131"/>
      <c r="N3344" s="133"/>
    </row>
    <row r="3345" spans="1:14" x14ac:dyDescent="0.25">
      <c r="A3345" s="130"/>
      <c r="B3345" s="130"/>
      <c r="C3345" s="131"/>
      <c r="D3345" s="112" t="str">
        <f>_xlfn.XLOOKUP(Table1[[#This Row],[Service]],Validation!$A$2:$A$15,Validation!$B$2:$B$15,"",0,1)</f>
        <v/>
      </c>
      <c r="E3345" s="131"/>
      <c r="F3345" s="132"/>
      <c r="G3345" s="133"/>
      <c r="H3345" s="134"/>
      <c r="I3345" s="131"/>
      <c r="J3345" s="131"/>
      <c r="K3345" s="131"/>
      <c r="L3345" s="135">
        <f>Table1[[#This Row],[Per Unit Price]]*MAX(1,Table1[[#This Row],[Qty of Units]])*MAX(1,Table1[[#This Row],['#NCMs Served / FTEs Employed]])*MAX(1,Table1[[#This Row],[Duration of Service]])</f>
        <v>0</v>
      </c>
      <c r="M3345" s="131"/>
      <c r="N3345" s="133"/>
    </row>
    <row r="3346" spans="1:14" x14ac:dyDescent="0.25">
      <c r="A3346" s="130"/>
      <c r="B3346" s="130"/>
      <c r="C3346" s="131"/>
      <c r="D3346" s="112" t="str">
        <f>_xlfn.XLOOKUP(Table1[[#This Row],[Service]],Validation!$A$2:$A$15,Validation!$B$2:$B$15,"",0,1)</f>
        <v/>
      </c>
      <c r="E3346" s="131"/>
      <c r="F3346" s="132"/>
      <c r="G3346" s="133"/>
      <c r="H3346" s="134"/>
      <c r="I3346" s="131"/>
      <c r="J3346" s="131"/>
      <c r="K3346" s="131"/>
      <c r="L3346" s="135">
        <f>Table1[[#This Row],[Per Unit Price]]*MAX(1,Table1[[#This Row],[Qty of Units]])*MAX(1,Table1[[#This Row],['#NCMs Served / FTEs Employed]])*MAX(1,Table1[[#This Row],[Duration of Service]])</f>
        <v>0</v>
      </c>
      <c r="M3346" s="131"/>
      <c r="N3346" s="133"/>
    </row>
    <row r="3347" spans="1:14" x14ac:dyDescent="0.25">
      <c r="A3347" s="130"/>
      <c r="B3347" s="130"/>
      <c r="C3347" s="131"/>
      <c r="D3347" s="112" t="str">
        <f>_xlfn.XLOOKUP(Table1[[#This Row],[Service]],Validation!$A$2:$A$15,Validation!$B$2:$B$15,"",0,1)</f>
        <v/>
      </c>
      <c r="E3347" s="131"/>
      <c r="F3347" s="132"/>
      <c r="G3347" s="133"/>
      <c r="H3347" s="134"/>
      <c r="I3347" s="131"/>
      <c r="J3347" s="131"/>
      <c r="K3347" s="131"/>
      <c r="L3347" s="135">
        <f>Table1[[#This Row],[Per Unit Price]]*MAX(1,Table1[[#This Row],[Qty of Units]])*MAX(1,Table1[[#This Row],['#NCMs Served / FTEs Employed]])*MAX(1,Table1[[#This Row],[Duration of Service]])</f>
        <v>0</v>
      </c>
      <c r="M3347" s="131"/>
      <c r="N3347" s="133"/>
    </row>
    <row r="3348" spans="1:14" x14ac:dyDescent="0.25">
      <c r="A3348" s="130"/>
      <c r="B3348" s="130"/>
      <c r="C3348" s="131"/>
      <c r="D3348" s="112" t="str">
        <f>_xlfn.XLOOKUP(Table1[[#This Row],[Service]],Validation!$A$2:$A$15,Validation!$B$2:$B$15,"",0,1)</f>
        <v/>
      </c>
      <c r="E3348" s="131"/>
      <c r="F3348" s="132"/>
      <c r="G3348" s="133"/>
      <c r="H3348" s="134"/>
      <c r="I3348" s="131"/>
      <c r="J3348" s="131"/>
      <c r="K3348" s="131"/>
      <c r="L3348" s="135">
        <f>Table1[[#This Row],[Per Unit Price]]*MAX(1,Table1[[#This Row],[Qty of Units]])*MAX(1,Table1[[#This Row],['#NCMs Served / FTEs Employed]])*MAX(1,Table1[[#This Row],[Duration of Service]])</f>
        <v>0</v>
      </c>
      <c r="M3348" s="131"/>
      <c r="N3348" s="133"/>
    </row>
    <row r="3349" spans="1:14" x14ac:dyDescent="0.25">
      <c r="A3349" s="130"/>
      <c r="B3349" s="130"/>
      <c r="C3349" s="131"/>
      <c r="D3349" s="112" t="str">
        <f>_xlfn.XLOOKUP(Table1[[#This Row],[Service]],Validation!$A$2:$A$15,Validation!$B$2:$B$15,"",0,1)</f>
        <v/>
      </c>
      <c r="E3349" s="131"/>
      <c r="F3349" s="132"/>
      <c r="G3349" s="133"/>
      <c r="H3349" s="134"/>
      <c r="I3349" s="131"/>
      <c r="J3349" s="131"/>
      <c r="K3349" s="131"/>
      <c r="L3349" s="135">
        <f>Table1[[#This Row],[Per Unit Price]]*MAX(1,Table1[[#This Row],[Qty of Units]])*MAX(1,Table1[[#This Row],['#NCMs Served / FTEs Employed]])*MAX(1,Table1[[#This Row],[Duration of Service]])</f>
        <v>0</v>
      </c>
      <c r="M3349" s="131"/>
      <c r="N3349" s="133"/>
    </row>
    <row r="3350" spans="1:14" x14ac:dyDescent="0.25">
      <c r="A3350" s="130"/>
      <c r="B3350" s="130"/>
      <c r="C3350" s="131"/>
      <c r="D3350" s="112" t="str">
        <f>_xlfn.XLOOKUP(Table1[[#This Row],[Service]],Validation!$A$2:$A$15,Validation!$B$2:$B$15,"",0,1)</f>
        <v/>
      </c>
      <c r="E3350" s="131"/>
      <c r="F3350" s="132"/>
      <c r="G3350" s="133"/>
      <c r="H3350" s="134"/>
      <c r="I3350" s="131"/>
      <c r="J3350" s="131"/>
      <c r="K3350" s="131"/>
      <c r="L3350" s="135">
        <f>Table1[[#This Row],[Per Unit Price]]*MAX(1,Table1[[#This Row],[Qty of Units]])*MAX(1,Table1[[#This Row],['#NCMs Served / FTEs Employed]])*MAX(1,Table1[[#This Row],[Duration of Service]])</f>
        <v>0</v>
      </c>
      <c r="M3350" s="131"/>
      <c r="N3350" s="133"/>
    </row>
    <row r="3351" spans="1:14" x14ac:dyDescent="0.25">
      <c r="A3351" s="130"/>
      <c r="B3351" s="130"/>
      <c r="C3351" s="131"/>
      <c r="D3351" s="112" t="str">
        <f>_xlfn.XLOOKUP(Table1[[#This Row],[Service]],Validation!$A$2:$A$15,Validation!$B$2:$B$15,"",0,1)</f>
        <v/>
      </c>
      <c r="E3351" s="131"/>
      <c r="F3351" s="132"/>
      <c r="G3351" s="133"/>
      <c r="H3351" s="134"/>
      <c r="I3351" s="131"/>
      <c r="J3351" s="131"/>
      <c r="K3351" s="131"/>
      <c r="L3351" s="135">
        <f>Table1[[#This Row],[Per Unit Price]]*MAX(1,Table1[[#This Row],[Qty of Units]])*MAX(1,Table1[[#This Row],['#NCMs Served / FTEs Employed]])*MAX(1,Table1[[#This Row],[Duration of Service]])</f>
        <v>0</v>
      </c>
      <c r="M3351" s="131"/>
      <c r="N3351" s="133"/>
    </row>
    <row r="3352" spans="1:14" x14ac:dyDescent="0.25">
      <c r="A3352" s="130"/>
      <c r="B3352" s="130"/>
      <c r="C3352" s="131"/>
      <c r="D3352" s="112" t="str">
        <f>_xlfn.XLOOKUP(Table1[[#This Row],[Service]],Validation!$A$2:$A$15,Validation!$B$2:$B$15,"",0,1)</f>
        <v/>
      </c>
      <c r="E3352" s="131"/>
      <c r="F3352" s="132"/>
      <c r="G3352" s="133"/>
      <c r="H3352" s="134"/>
      <c r="I3352" s="131"/>
      <c r="J3352" s="131"/>
      <c r="K3352" s="131"/>
      <c r="L3352" s="135">
        <f>Table1[[#This Row],[Per Unit Price]]*MAX(1,Table1[[#This Row],[Qty of Units]])*MAX(1,Table1[[#This Row],['#NCMs Served / FTEs Employed]])*MAX(1,Table1[[#This Row],[Duration of Service]])</f>
        <v>0</v>
      </c>
      <c r="M3352" s="131"/>
      <c r="N3352" s="133"/>
    </row>
    <row r="3353" spans="1:14" x14ac:dyDescent="0.25">
      <c r="A3353" s="130"/>
      <c r="B3353" s="130"/>
      <c r="C3353" s="131"/>
      <c r="D3353" s="112" t="str">
        <f>_xlfn.XLOOKUP(Table1[[#This Row],[Service]],Validation!$A$2:$A$15,Validation!$B$2:$B$15,"",0,1)</f>
        <v/>
      </c>
      <c r="E3353" s="131"/>
      <c r="F3353" s="132"/>
      <c r="G3353" s="133"/>
      <c r="H3353" s="134"/>
      <c r="I3353" s="131"/>
      <c r="J3353" s="131"/>
      <c r="K3353" s="131"/>
      <c r="L3353" s="135">
        <f>Table1[[#This Row],[Per Unit Price]]*MAX(1,Table1[[#This Row],[Qty of Units]])*MAX(1,Table1[[#This Row],['#NCMs Served / FTEs Employed]])*MAX(1,Table1[[#This Row],[Duration of Service]])</f>
        <v>0</v>
      </c>
      <c r="M3353" s="131"/>
      <c r="N3353" s="133"/>
    </row>
    <row r="3354" spans="1:14" x14ac:dyDescent="0.25">
      <c r="A3354" s="130"/>
      <c r="B3354" s="130"/>
      <c r="C3354" s="131"/>
      <c r="D3354" s="112" t="str">
        <f>_xlfn.XLOOKUP(Table1[[#This Row],[Service]],Validation!$A$2:$A$15,Validation!$B$2:$B$15,"",0,1)</f>
        <v/>
      </c>
      <c r="E3354" s="131"/>
      <c r="F3354" s="132"/>
      <c r="G3354" s="133"/>
      <c r="H3354" s="134"/>
      <c r="I3354" s="131"/>
      <c r="J3354" s="131"/>
      <c r="K3354" s="131"/>
      <c r="L3354" s="135">
        <f>Table1[[#This Row],[Per Unit Price]]*MAX(1,Table1[[#This Row],[Qty of Units]])*MAX(1,Table1[[#This Row],['#NCMs Served / FTEs Employed]])*MAX(1,Table1[[#This Row],[Duration of Service]])</f>
        <v>0</v>
      </c>
      <c r="M3354" s="131"/>
      <c r="N3354" s="133"/>
    </row>
    <row r="3355" spans="1:14" x14ac:dyDescent="0.25">
      <c r="A3355" s="130"/>
      <c r="B3355" s="130"/>
      <c r="C3355" s="131"/>
      <c r="D3355" s="112" t="str">
        <f>_xlfn.XLOOKUP(Table1[[#This Row],[Service]],Validation!$A$2:$A$15,Validation!$B$2:$B$15,"",0,1)</f>
        <v/>
      </c>
      <c r="E3355" s="131"/>
      <c r="F3355" s="132"/>
      <c r="G3355" s="133"/>
      <c r="H3355" s="134"/>
      <c r="I3355" s="131"/>
      <c r="J3355" s="131"/>
      <c r="K3355" s="131"/>
      <c r="L3355" s="135">
        <f>Table1[[#This Row],[Per Unit Price]]*MAX(1,Table1[[#This Row],[Qty of Units]])*MAX(1,Table1[[#This Row],['#NCMs Served / FTEs Employed]])*MAX(1,Table1[[#This Row],[Duration of Service]])</f>
        <v>0</v>
      </c>
      <c r="M3355" s="131"/>
      <c r="N3355" s="133"/>
    </row>
    <row r="3356" spans="1:14" x14ac:dyDescent="0.25">
      <c r="A3356" s="130"/>
      <c r="B3356" s="130"/>
      <c r="C3356" s="131"/>
      <c r="D3356" s="112" t="str">
        <f>_xlfn.XLOOKUP(Table1[[#This Row],[Service]],Validation!$A$2:$A$15,Validation!$B$2:$B$15,"",0,1)</f>
        <v/>
      </c>
      <c r="E3356" s="131"/>
      <c r="F3356" s="132"/>
      <c r="G3356" s="133"/>
      <c r="H3356" s="134"/>
      <c r="I3356" s="131"/>
      <c r="J3356" s="131"/>
      <c r="K3356" s="131"/>
      <c r="L3356" s="135">
        <f>Table1[[#This Row],[Per Unit Price]]*MAX(1,Table1[[#This Row],[Qty of Units]])*MAX(1,Table1[[#This Row],['#NCMs Served / FTEs Employed]])*MAX(1,Table1[[#This Row],[Duration of Service]])</f>
        <v>0</v>
      </c>
      <c r="M3356" s="131"/>
      <c r="N3356" s="133"/>
    </row>
    <row r="3357" spans="1:14" x14ac:dyDescent="0.25">
      <c r="A3357" s="130"/>
      <c r="B3357" s="130"/>
      <c r="C3357" s="131"/>
      <c r="D3357" s="112" t="str">
        <f>_xlfn.XLOOKUP(Table1[[#This Row],[Service]],Validation!$A$2:$A$15,Validation!$B$2:$B$15,"",0,1)</f>
        <v/>
      </c>
      <c r="E3357" s="131"/>
      <c r="F3357" s="132"/>
      <c r="G3357" s="133"/>
      <c r="H3357" s="134"/>
      <c r="I3357" s="131"/>
      <c r="J3357" s="131"/>
      <c r="K3357" s="131"/>
      <c r="L3357" s="135">
        <f>Table1[[#This Row],[Per Unit Price]]*MAX(1,Table1[[#This Row],[Qty of Units]])*MAX(1,Table1[[#This Row],['#NCMs Served / FTEs Employed]])*MAX(1,Table1[[#This Row],[Duration of Service]])</f>
        <v>0</v>
      </c>
      <c r="M3357" s="131"/>
      <c r="N3357" s="133"/>
    </row>
    <row r="3358" spans="1:14" x14ac:dyDescent="0.25">
      <c r="A3358" s="130"/>
      <c r="B3358" s="130"/>
      <c r="C3358" s="131"/>
      <c r="D3358" s="112" t="str">
        <f>_xlfn.XLOOKUP(Table1[[#This Row],[Service]],Validation!$A$2:$A$15,Validation!$B$2:$B$15,"",0,1)</f>
        <v/>
      </c>
      <c r="E3358" s="131"/>
      <c r="F3358" s="132"/>
      <c r="G3358" s="133"/>
      <c r="H3358" s="134"/>
      <c r="I3358" s="131"/>
      <c r="J3358" s="131"/>
      <c r="K3358" s="131"/>
      <c r="L3358" s="135">
        <f>Table1[[#This Row],[Per Unit Price]]*MAX(1,Table1[[#This Row],[Qty of Units]])*MAX(1,Table1[[#This Row],['#NCMs Served / FTEs Employed]])*MAX(1,Table1[[#This Row],[Duration of Service]])</f>
        <v>0</v>
      </c>
      <c r="M3358" s="131"/>
      <c r="N3358" s="133"/>
    </row>
    <row r="3359" spans="1:14" x14ac:dyDescent="0.25">
      <c r="A3359" s="130"/>
      <c r="B3359" s="130"/>
      <c r="C3359" s="131"/>
      <c r="D3359" s="112" t="str">
        <f>_xlfn.XLOOKUP(Table1[[#This Row],[Service]],Validation!$A$2:$A$15,Validation!$B$2:$B$15,"",0,1)</f>
        <v/>
      </c>
      <c r="E3359" s="131"/>
      <c r="F3359" s="132"/>
      <c r="G3359" s="133"/>
      <c r="H3359" s="134"/>
      <c r="I3359" s="131"/>
      <c r="J3359" s="131"/>
      <c r="K3359" s="131"/>
      <c r="L3359" s="135">
        <f>Table1[[#This Row],[Per Unit Price]]*MAX(1,Table1[[#This Row],[Qty of Units]])*MAX(1,Table1[[#This Row],['#NCMs Served / FTEs Employed]])*MAX(1,Table1[[#This Row],[Duration of Service]])</f>
        <v>0</v>
      </c>
      <c r="M3359" s="131"/>
      <c r="N3359" s="133"/>
    </row>
    <row r="3360" spans="1:14" x14ac:dyDescent="0.25">
      <c r="A3360" s="130"/>
      <c r="B3360" s="130"/>
      <c r="C3360" s="131"/>
      <c r="D3360" s="112" t="str">
        <f>_xlfn.XLOOKUP(Table1[[#This Row],[Service]],Validation!$A$2:$A$15,Validation!$B$2:$B$15,"",0,1)</f>
        <v/>
      </c>
      <c r="E3360" s="131"/>
      <c r="F3360" s="132"/>
      <c r="G3360" s="133"/>
      <c r="H3360" s="134"/>
      <c r="I3360" s="131"/>
      <c r="J3360" s="131"/>
      <c r="K3360" s="131"/>
      <c r="L3360" s="135">
        <f>Table1[[#This Row],[Per Unit Price]]*MAX(1,Table1[[#This Row],[Qty of Units]])*MAX(1,Table1[[#This Row],['#NCMs Served / FTEs Employed]])*MAX(1,Table1[[#This Row],[Duration of Service]])</f>
        <v>0</v>
      </c>
      <c r="M3360" s="131"/>
      <c r="N3360" s="133"/>
    </row>
    <row r="3361" spans="1:14" x14ac:dyDescent="0.25">
      <c r="A3361" s="130"/>
      <c r="B3361" s="130"/>
      <c r="C3361" s="131"/>
      <c r="D3361" s="112" t="str">
        <f>_xlfn.XLOOKUP(Table1[[#This Row],[Service]],Validation!$A$2:$A$15,Validation!$B$2:$B$15,"",0,1)</f>
        <v/>
      </c>
      <c r="E3361" s="131"/>
      <c r="F3361" s="132"/>
      <c r="G3361" s="133"/>
      <c r="H3361" s="134"/>
      <c r="I3361" s="131"/>
      <c r="J3361" s="131"/>
      <c r="K3361" s="131"/>
      <c r="L3361" s="135">
        <f>Table1[[#This Row],[Per Unit Price]]*MAX(1,Table1[[#This Row],[Qty of Units]])*MAX(1,Table1[[#This Row],['#NCMs Served / FTEs Employed]])*MAX(1,Table1[[#This Row],[Duration of Service]])</f>
        <v>0</v>
      </c>
      <c r="M3361" s="131"/>
      <c r="N3361" s="133"/>
    </row>
    <row r="3362" spans="1:14" x14ac:dyDescent="0.25">
      <c r="A3362" s="130"/>
      <c r="B3362" s="130"/>
      <c r="C3362" s="131"/>
      <c r="D3362" s="112" t="str">
        <f>_xlfn.XLOOKUP(Table1[[#This Row],[Service]],Validation!$A$2:$A$15,Validation!$B$2:$B$15,"",0,1)</f>
        <v/>
      </c>
      <c r="E3362" s="131"/>
      <c r="F3362" s="132"/>
      <c r="G3362" s="133"/>
      <c r="H3362" s="134"/>
      <c r="I3362" s="131"/>
      <c r="J3362" s="131"/>
      <c r="K3362" s="131"/>
      <c r="L3362" s="135">
        <f>Table1[[#This Row],[Per Unit Price]]*MAX(1,Table1[[#This Row],[Qty of Units]])*MAX(1,Table1[[#This Row],['#NCMs Served / FTEs Employed]])*MAX(1,Table1[[#This Row],[Duration of Service]])</f>
        <v>0</v>
      </c>
      <c r="M3362" s="131"/>
      <c r="N3362" s="133"/>
    </row>
    <row r="3363" spans="1:14" x14ac:dyDescent="0.25">
      <c r="A3363" s="130"/>
      <c r="B3363" s="130"/>
      <c r="C3363" s="131"/>
      <c r="D3363" s="112" t="str">
        <f>_xlfn.XLOOKUP(Table1[[#This Row],[Service]],Validation!$A$2:$A$15,Validation!$B$2:$B$15,"",0,1)</f>
        <v/>
      </c>
      <c r="E3363" s="131"/>
      <c r="F3363" s="132"/>
      <c r="G3363" s="133"/>
      <c r="H3363" s="134"/>
      <c r="I3363" s="131"/>
      <c r="J3363" s="131"/>
      <c r="K3363" s="131"/>
      <c r="L3363" s="135">
        <f>Table1[[#This Row],[Per Unit Price]]*MAX(1,Table1[[#This Row],[Qty of Units]])*MAX(1,Table1[[#This Row],['#NCMs Served / FTEs Employed]])*MAX(1,Table1[[#This Row],[Duration of Service]])</f>
        <v>0</v>
      </c>
      <c r="M3363" s="131"/>
      <c r="N3363" s="133"/>
    </row>
    <row r="3364" spans="1:14" x14ac:dyDescent="0.25">
      <c r="A3364" s="130"/>
      <c r="B3364" s="130"/>
      <c r="C3364" s="131"/>
      <c r="D3364" s="112" t="str">
        <f>_xlfn.XLOOKUP(Table1[[#This Row],[Service]],Validation!$A$2:$A$15,Validation!$B$2:$B$15,"",0,1)</f>
        <v/>
      </c>
      <c r="E3364" s="131"/>
      <c r="F3364" s="132"/>
      <c r="G3364" s="133"/>
      <c r="H3364" s="134"/>
      <c r="I3364" s="131"/>
      <c r="J3364" s="131"/>
      <c r="K3364" s="131"/>
      <c r="L3364" s="135">
        <f>Table1[[#This Row],[Per Unit Price]]*MAX(1,Table1[[#This Row],[Qty of Units]])*MAX(1,Table1[[#This Row],['#NCMs Served / FTEs Employed]])*MAX(1,Table1[[#This Row],[Duration of Service]])</f>
        <v>0</v>
      </c>
      <c r="M3364" s="131"/>
      <c r="N3364" s="133"/>
    </row>
    <row r="3365" spans="1:14" x14ac:dyDescent="0.25">
      <c r="A3365" s="130"/>
      <c r="B3365" s="130"/>
      <c r="C3365" s="131"/>
      <c r="D3365" s="112" t="str">
        <f>_xlfn.XLOOKUP(Table1[[#This Row],[Service]],Validation!$A$2:$A$15,Validation!$B$2:$B$15,"",0,1)</f>
        <v/>
      </c>
      <c r="E3365" s="131"/>
      <c r="F3365" s="132"/>
      <c r="G3365" s="133"/>
      <c r="H3365" s="134"/>
      <c r="I3365" s="131"/>
      <c r="J3365" s="131"/>
      <c r="K3365" s="131"/>
      <c r="L3365" s="135">
        <f>Table1[[#This Row],[Per Unit Price]]*MAX(1,Table1[[#This Row],[Qty of Units]])*MAX(1,Table1[[#This Row],['#NCMs Served / FTEs Employed]])*MAX(1,Table1[[#This Row],[Duration of Service]])</f>
        <v>0</v>
      </c>
      <c r="M3365" s="131"/>
      <c r="N3365" s="133"/>
    </row>
    <row r="3366" spans="1:14" x14ac:dyDescent="0.25">
      <c r="A3366" s="130"/>
      <c r="B3366" s="130"/>
      <c r="C3366" s="131"/>
      <c r="D3366" s="112" t="str">
        <f>_xlfn.XLOOKUP(Table1[[#This Row],[Service]],Validation!$A$2:$A$15,Validation!$B$2:$B$15,"",0,1)</f>
        <v/>
      </c>
      <c r="E3366" s="131"/>
      <c r="F3366" s="132"/>
      <c r="G3366" s="133"/>
      <c r="H3366" s="134"/>
      <c r="I3366" s="131"/>
      <c r="J3366" s="131"/>
      <c r="K3366" s="131"/>
      <c r="L3366" s="135">
        <f>Table1[[#This Row],[Per Unit Price]]*MAX(1,Table1[[#This Row],[Qty of Units]])*MAX(1,Table1[[#This Row],['#NCMs Served / FTEs Employed]])*MAX(1,Table1[[#This Row],[Duration of Service]])</f>
        <v>0</v>
      </c>
      <c r="M3366" s="131"/>
      <c r="N3366" s="133"/>
    </row>
    <row r="3367" spans="1:14" x14ac:dyDescent="0.25">
      <c r="A3367" s="130"/>
      <c r="B3367" s="130"/>
      <c r="C3367" s="131"/>
      <c r="D3367" s="112" t="str">
        <f>_xlfn.XLOOKUP(Table1[[#This Row],[Service]],Validation!$A$2:$A$15,Validation!$B$2:$B$15,"",0,1)</f>
        <v/>
      </c>
      <c r="E3367" s="131"/>
      <c r="F3367" s="132"/>
      <c r="G3367" s="133"/>
      <c r="H3367" s="134"/>
      <c r="I3367" s="131"/>
      <c r="J3367" s="131"/>
      <c r="K3367" s="131"/>
      <c r="L3367" s="135">
        <f>Table1[[#This Row],[Per Unit Price]]*MAX(1,Table1[[#This Row],[Qty of Units]])*MAX(1,Table1[[#This Row],['#NCMs Served / FTEs Employed]])*MAX(1,Table1[[#This Row],[Duration of Service]])</f>
        <v>0</v>
      </c>
      <c r="M3367" s="131"/>
      <c r="N3367" s="133"/>
    </row>
    <row r="3368" spans="1:14" x14ac:dyDescent="0.25">
      <c r="A3368" s="130"/>
      <c r="B3368" s="130"/>
      <c r="C3368" s="131"/>
      <c r="D3368" s="112" t="str">
        <f>_xlfn.XLOOKUP(Table1[[#This Row],[Service]],Validation!$A$2:$A$15,Validation!$B$2:$B$15,"",0,1)</f>
        <v/>
      </c>
      <c r="E3368" s="131"/>
      <c r="F3368" s="132"/>
      <c r="G3368" s="133"/>
      <c r="H3368" s="134"/>
      <c r="I3368" s="131"/>
      <c r="J3368" s="131"/>
      <c r="K3368" s="131"/>
      <c r="L3368" s="135">
        <f>Table1[[#This Row],[Per Unit Price]]*MAX(1,Table1[[#This Row],[Qty of Units]])*MAX(1,Table1[[#This Row],['#NCMs Served / FTEs Employed]])*MAX(1,Table1[[#This Row],[Duration of Service]])</f>
        <v>0</v>
      </c>
      <c r="M3368" s="131"/>
      <c r="N3368" s="133"/>
    </row>
    <row r="3369" spans="1:14" x14ac:dyDescent="0.25">
      <c r="A3369" s="130"/>
      <c r="B3369" s="130"/>
      <c r="C3369" s="131"/>
      <c r="D3369" s="112" t="str">
        <f>_xlfn.XLOOKUP(Table1[[#This Row],[Service]],Validation!$A$2:$A$15,Validation!$B$2:$B$15,"",0,1)</f>
        <v/>
      </c>
      <c r="E3369" s="131"/>
      <c r="F3369" s="132"/>
      <c r="G3369" s="133"/>
      <c r="H3369" s="134"/>
      <c r="I3369" s="131"/>
      <c r="J3369" s="131"/>
      <c r="K3369" s="131"/>
      <c r="L3369" s="135">
        <f>Table1[[#This Row],[Per Unit Price]]*MAX(1,Table1[[#This Row],[Qty of Units]])*MAX(1,Table1[[#This Row],['#NCMs Served / FTEs Employed]])*MAX(1,Table1[[#This Row],[Duration of Service]])</f>
        <v>0</v>
      </c>
      <c r="M3369" s="131"/>
      <c r="N3369" s="133"/>
    </row>
    <row r="3370" spans="1:14" x14ac:dyDescent="0.25">
      <c r="A3370" s="130"/>
      <c r="B3370" s="130"/>
      <c r="C3370" s="131"/>
      <c r="D3370" s="112" t="str">
        <f>_xlfn.XLOOKUP(Table1[[#This Row],[Service]],Validation!$A$2:$A$15,Validation!$B$2:$B$15,"",0,1)</f>
        <v/>
      </c>
      <c r="E3370" s="131"/>
      <c r="F3370" s="132"/>
      <c r="G3370" s="133"/>
      <c r="H3370" s="134"/>
      <c r="I3370" s="131"/>
      <c r="J3370" s="131"/>
      <c r="K3370" s="131"/>
      <c r="L3370" s="135">
        <f>Table1[[#This Row],[Per Unit Price]]*MAX(1,Table1[[#This Row],[Qty of Units]])*MAX(1,Table1[[#This Row],['#NCMs Served / FTEs Employed]])*MAX(1,Table1[[#This Row],[Duration of Service]])</f>
        <v>0</v>
      </c>
      <c r="M3370" s="131"/>
      <c r="N3370" s="133"/>
    </row>
    <row r="3371" spans="1:14" x14ac:dyDescent="0.25">
      <c r="A3371" s="130"/>
      <c r="B3371" s="130"/>
      <c r="C3371" s="131"/>
      <c r="D3371" s="112" t="str">
        <f>_xlfn.XLOOKUP(Table1[[#This Row],[Service]],Validation!$A$2:$A$15,Validation!$B$2:$B$15,"",0,1)</f>
        <v/>
      </c>
      <c r="E3371" s="131"/>
      <c r="F3371" s="132"/>
      <c r="G3371" s="133"/>
      <c r="H3371" s="134"/>
      <c r="I3371" s="131"/>
      <c r="J3371" s="131"/>
      <c r="K3371" s="131"/>
      <c r="L3371" s="135">
        <f>Table1[[#This Row],[Per Unit Price]]*MAX(1,Table1[[#This Row],[Qty of Units]])*MAX(1,Table1[[#This Row],['#NCMs Served / FTEs Employed]])*MAX(1,Table1[[#This Row],[Duration of Service]])</f>
        <v>0</v>
      </c>
      <c r="M3371" s="131"/>
      <c r="N3371" s="133"/>
    </row>
    <row r="3372" spans="1:14" x14ac:dyDescent="0.25">
      <c r="A3372" s="130"/>
      <c r="B3372" s="130"/>
      <c r="C3372" s="131"/>
      <c r="D3372" s="112" t="str">
        <f>_xlfn.XLOOKUP(Table1[[#This Row],[Service]],Validation!$A$2:$A$15,Validation!$B$2:$B$15,"",0,1)</f>
        <v/>
      </c>
      <c r="E3372" s="131"/>
      <c r="F3372" s="132"/>
      <c r="G3372" s="133"/>
      <c r="H3372" s="134"/>
      <c r="I3372" s="131"/>
      <c r="J3372" s="131"/>
      <c r="K3372" s="131"/>
      <c r="L3372" s="135">
        <f>Table1[[#This Row],[Per Unit Price]]*MAX(1,Table1[[#This Row],[Qty of Units]])*MAX(1,Table1[[#This Row],['#NCMs Served / FTEs Employed]])*MAX(1,Table1[[#This Row],[Duration of Service]])</f>
        <v>0</v>
      </c>
      <c r="M3372" s="131"/>
      <c r="N3372" s="133"/>
    </row>
    <row r="3373" spans="1:14" x14ac:dyDescent="0.25">
      <c r="A3373" s="130"/>
      <c r="B3373" s="130"/>
      <c r="C3373" s="131"/>
      <c r="D3373" s="112" t="str">
        <f>_xlfn.XLOOKUP(Table1[[#This Row],[Service]],Validation!$A$2:$A$15,Validation!$B$2:$B$15,"",0,1)</f>
        <v/>
      </c>
      <c r="E3373" s="131"/>
      <c r="F3373" s="132"/>
      <c r="G3373" s="133"/>
      <c r="H3373" s="134"/>
      <c r="I3373" s="131"/>
      <c r="J3373" s="131"/>
      <c r="K3373" s="131"/>
      <c r="L3373" s="135">
        <f>Table1[[#This Row],[Per Unit Price]]*MAX(1,Table1[[#This Row],[Qty of Units]])*MAX(1,Table1[[#This Row],['#NCMs Served / FTEs Employed]])*MAX(1,Table1[[#This Row],[Duration of Service]])</f>
        <v>0</v>
      </c>
      <c r="M3373" s="131"/>
      <c r="N3373" s="133"/>
    </row>
    <row r="3374" spans="1:14" x14ac:dyDescent="0.25">
      <c r="A3374" s="130"/>
      <c r="B3374" s="130"/>
      <c r="C3374" s="131"/>
      <c r="D3374" s="112" t="str">
        <f>_xlfn.XLOOKUP(Table1[[#This Row],[Service]],Validation!$A$2:$A$15,Validation!$B$2:$B$15,"",0,1)</f>
        <v/>
      </c>
      <c r="E3374" s="131"/>
      <c r="F3374" s="132"/>
      <c r="G3374" s="133"/>
      <c r="H3374" s="134"/>
      <c r="I3374" s="131"/>
      <c r="J3374" s="131"/>
      <c r="K3374" s="131"/>
      <c r="L3374" s="135">
        <f>Table1[[#This Row],[Per Unit Price]]*MAX(1,Table1[[#This Row],[Qty of Units]])*MAX(1,Table1[[#This Row],['#NCMs Served / FTEs Employed]])*MAX(1,Table1[[#This Row],[Duration of Service]])</f>
        <v>0</v>
      </c>
      <c r="M3374" s="131"/>
      <c r="N3374" s="133"/>
    </row>
    <row r="3375" spans="1:14" x14ac:dyDescent="0.25">
      <c r="A3375" s="130"/>
      <c r="B3375" s="130"/>
      <c r="C3375" s="131"/>
      <c r="D3375" s="112" t="str">
        <f>_xlfn.XLOOKUP(Table1[[#This Row],[Service]],Validation!$A$2:$A$15,Validation!$B$2:$B$15,"",0,1)</f>
        <v/>
      </c>
      <c r="E3375" s="131"/>
      <c r="F3375" s="132"/>
      <c r="G3375" s="133"/>
      <c r="H3375" s="134"/>
      <c r="I3375" s="131"/>
      <c r="J3375" s="131"/>
      <c r="K3375" s="131"/>
      <c r="L3375" s="135">
        <f>Table1[[#This Row],[Per Unit Price]]*MAX(1,Table1[[#This Row],[Qty of Units]])*MAX(1,Table1[[#This Row],['#NCMs Served / FTEs Employed]])*MAX(1,Table1[[#This Row],[Duration of Service]])</f>
        <v>0</v>
      </c>
      <c r="M3375" s="131"/>
      <c r="N3375" s="133"/>
    </row>
    <row r="3376" spans="1:14" x14ac:dyDescent="0.25">
      <c r="A3376" s="130"/>
      <c r="B3376" s="130"/>
      <c r="C3376" s="131"/>
      <c r="D3376" s="112" t="str">
        <f>_xlfn.XLOOKUP(Table1[[#This Row],[Service]],Validation!$A$2:$A$15,Validation!$B$2:$B$15,"",0,1)</f>
        <v/>
      </c>
      <c r="E3376" s="131"/>
      <c r="F3376" s="132"/>
      <c r="G3376" s="133"/>
      <c r="H3376" s="134"/>
      <c r="I3376" s="131"/>
      <c r="J3376" s="131"/>
      <c r="K3376" s="131"/>
      <c r="L3376" s="135">
        <f>Table1[[#This Row],[Per Unit Price]]*MAX(1,Table1[[#This Row],[Qty of Units]])*MAX(1,Table1[[#This Row],['#NCMs Served / FTEs Employed]])*MAX(1,Table1[[#This Row],[Duration of Service]])</f>
        <v>0</v>
      </c>
      <c r="M3376" s="131"/>
      <c r="N3376" s="133"/>
    </row>
    <row r="3377" spans="1:14" x14ac:dyDescent="0.25">
      <c r="A3377" s="130"/>
      <c r="B3377" s="130"/>
      <c r="C3377" s="131"/>
      <c r="D3377" s="112" t="str">
        <f>_xlfn.XLOOKUP(Table1[[#This Row],[Service]],Validation!$A$2:$A$15,Validation!$B$2:$B$15,"",0,1)</f>
        <v/>
      </c>
      <c r="E3377" s="131"/>
      <c r="F3377" s="132"/>
      <c r="G3377" s="133"/>
      <c r="H3377" s="134"/>
      <c r="I3377" s="131"/>
      <c r="J3377" s="131"/>
      <c r="K3377" s="131"/>
      <c r="L3377" s="135">
        <f>Table1[[#This Row],[Per Unit Price]]*MAX(1,Table1[[#This Row],[Qty of Units]])*MAX(1,Table1[[#This Row],['#NCMs Served / FTEs Employed]])*MAX(1,Table1[[#This Row],[Duration of Service]])</f>
        <v>0</v>
      </c>
      <c r="M3377" s="131"/>
      <c r="N3377" s="133"/>
    </row>
    <row r="3378" spans="1:14" x14ac:dyDescent="0.25">
      <c r="A3378" s="130"/>
      <c r="B3378" s="130"/>
      <c r="C3378" s="131"/>
      <c r="D3378" s="112" t="str">
        <f>_xlfn.XLOOKUP(Table1[[#This Row],[Service]],Validation!$A$2:$A$15,Validation!$B$2:$B$15,"",0,1)</f>
        <v/>
      </c>
      <c r="E3378" s="131"/>
      <c r="F3378" s="132"/>
      <c r="G3378" s="133"/>
      <c r="H3378" s="134"/>
      <c r="I3378" s="131"/>
      <c r="J3378" s="131"/>
      <c r="K3378" s="131"/>
      <c r="L3378" s="135">
        <f>Table1[[#This Row],[Per Unit Price]]*MAX(1,Table1[[#This Row],[Qty of Units]])*MAX(1,Table1[[#This Row],['#NCMs Served / FTEs Employed]])*MAX(1,Table1[[#This Row],[Duration of Service]])</f>
        <v>0</v>
      </c>
      <c r="M3378" s="131"/>
      <c r="N3378" s="133"/>
    </row>
    <row r="3379" spans="1:14" x14ac:dyDescent="0.25">
      <c r="A3379" s="130"/>
      <c r="B3379" s="130"/>
      <c r="C3379" s="131"/>
      <c r="D3379" s="112" t="str">
        <f>_xlfn.XLOOKUP(Table1[[#This Row],[Service]],Validation!$A$2:$A$15,Validation!$B$2:$B$15,"",0,1)</f>
        <v/>
      </c>
      <c r="E3379" s="131"/>
      <c r="F3379" s="132"/>
      <c r="G3379" s="133"/>
      <c r="H3379" s="134"/>
      <c r="I3379" s="131"/>
      <c r="J3379" s="131"/>
      <c r="K3379" s="131"/>
      <c r="L3379" s="135">
        <f>Table1[[#This Row],[Per Unit Price]]*MAX(1,Table1[[#This Row],[Qty of Units]])*MAX(1,Table1[[#This Row],['#NCMs Served / FTEs Employed]])*MAX(1,Table1[[#This Row],[Duration of Service]])</f>
        <v>0</v>
      </c>
      <c r="M3379" s="131"/>
      <c r="N3379" s="133"/>
    </row>
    <row r="3380" spans="1:14" x14ac:dyDescent="0.25">
      <c r="A3380" s="130"/>
      <c r="B3380" s="130"/>
      <c r="C3380" s="131"/>
      <c r="D3380" s="112" t="str">
        <f>_xlfn.XLOOKUP(Table1[[#This Row],[Service]],Validation!$A$2:$A$15,Validation!$B$2:$B$15,"",0,1)</f>
        <v/>
      </c>
      <c r="E3380" s="131"/>
      <c r="F3380" s="132"/>
      <c r="G3380" s="133"/>
      <c r="H3380" s="134"/>
      <c r="I3380" s="131"/>
      <c r="J3380" s="131"/>
      <c r="K3380" s="131"/>
      <c r="L3380" s="135">
        <f>Table1[[#This Row],[Per Unit Price]]*MAX(1,Table1[[#This Row],[Qty of Units]])*MAX(1,Table1[[#This Row],['#NCMs Served / FTEs Employed]])*MAX(1,Table1[[#This Row],[Duration of Service]])</f>
        <v>0</v>
      </c>
      <c r="M3380" s="131"/>
      <c r="N3380" s="133"/>
    </row>
    <row r="3381" spans="1:14" x14ac:dyDescent="0.25">
      <c r="A3381" s="130"/>
      <c r="B3381" s="130"/>
      <c r="C3381" s="131"/>
      <c r="D3381" s="112" t="str">
        <f>_xlfn.XLOOKUP(Table1[[#This Row],[Service]],Validation!$A$2:$A$15,Validation!$B$2:$B$15,"",0,1)</f>
        <v/>
      </c>
      <c r="E3381" s="131"/>
      <c r="F3381" s="132"/>
      <c r="G3381" s="133"/>
      <c r="H3381" s="134"/>
      <c r="I3381" s="131"/>
      <c r="J3381" s="131"/>
      <c r="K3381" s="131"/>
      <c r="L3381" s="135">
        <f>Table1[[#This Row],[Per Unit Price]]*MAX(1,Table1[[#This Row],[Qty of Units]])*MAX(1,Table1[[#This Row],['#NCMs Served / FTEs Employed]])*MAX(1,Table1[[#This Row],[Duration of Service]])</f>
        <v>0</v>
      </c>
      <c r="M3381" s="131"/>
      <c r="N3381" s="133"/>
    </row>
    <row r="3382" spans="1:14" x14ac:dyDescent="0.25">
      <c r="A3382" s="130"/>
      <c r="B3382" s="130"/>
      <c r="C3382" s="131"/>
      <c r="D3382" s="112" t="str">
        <f>_xlfn.XLOOKUP(Table1[[#This Row],[Service]],Validation!$A$2:$A$15,Validation!$B$2:$B$15,"",0,1)</f>
        <v/>
      </c>
      <c r="E3382" s="131"/>
      <c r="F3382" s="132"/>
      <c r="G3382" s="133"/>
      <c r="H3382" s="134"/>
      <c r="I3382" s="131"/>
      <c r="J3382" s="131"/>
      <c r="K3382" s="131"/>
      <c r="L3382" s="135">
        <f>Table1[[#This Row],[Per Unit Price]]*MAX(1,Table1[[#This Row],[Qty of Units]])*MAX(1,Table1[[#This Row],['#NCMs Served / FTEs Employed]])*MAX(1,Table1[[#This Row],[Duration of Service]])</f>
        <v>0</v>
      </c>
      <c r="M3382" s="131"/>
      <c r="N3382" s="133"/>
    </row>
    <row r="3383" spans="1:14" x14ac:dyDescent="0.25">
      <c r="A3383" s="130"/>
      <c r="B3383" s="130"/>
      <c r="C3383" s="131"/>
      <c r="D3383" s="112" t="str">
        <f>_xlfn.XLOOKUP(Table1[[#This Row],[Service]],Validation!$A$2:$A$15,Validation!$B$2:$B$15,"",0,1)</f>
        <v/>
      </c>
      <c r="E3383" s="131"/>
      <c r="F3383" s="132"/>
      <c r="G3383" s="133"/>
      <c r="H3383" s="134"/>
      <c r="I3383" s="131"/>
      <c r="J3383" s="131"/>
      <c r="K3383" s="131"/>
      <c r="L3383" s="135">
        <f>Table1[[#This Row],[Per Unit Price]]*MAX(1,Table1[[#This Row],[Qty of Units]])*MAX(1,Table1[[#This Row],['#NCMs Served / FTEs Employed]])*MAX(1,Table1[[#This Row],[Duration of Service]])</f>
        <v>0</v>
      </c>
      <c r="M3383" s="131"/>
      <c r="N3383" s="133"/>
    </row>
    <row r="3384" spans="1:14" x14ac:dyDescent="0.25">
      <c r="A3384" s="130"/>
      <c r="B3384" s="130"/>
      <c r="C3384" s="131"/>
      <c r="D3384" s="112" t="str">
        <f>_xlfn.XLOOKUP(Table1[[#This Row],[Service]],Validation!$A$2:$A$15,Validation!$B$2:$B$15,"",0,1)</f>
        <v/>
      </c>
      <c r="E3384" s="131"/>
      <c r="F3384" s="132"/>
      <c r="G3384" s="133"/>
      <c r="H3384" s="134"/>
      <c r="I3384" s="131"/>
      <c r="J3384" s="131"/>
      <c r="K3384" s="131"/>
      <c r="L3384" s="135">
        <f>Table1[[#This Row],[Per Unit Price]]*MAX(1,Table1[[#This Row],[Qty of Units]])*MAX(1,Table1[[#This Row],['#NCMs Served / FTEs Employed]])*MAX(1,Table1[[#This Row],[Duration of Service]])</f>
        <v>0</v>
      </c>
      <c r="M3384" s="131"/>
      <c r="N3384" s="133"/>
    </row>
    <row r="3385" spans="1:14" x14ac:dyDescent="0.25">
      <c r="A3385" s="130"/>
      <c r="B3385" s="130"/>
      <c r="C3385" s="131"/>
      <c r="D3385" s="112" t="str">
        <f>_xlfn.XLOOKUP(Table1[[#This Row],[Service]],Validation!$A$2:$A$15,Validation!$B$2:$B$15,"",0,1)</f>
        <v/>
      </c>
      <c r="E3385" s="131"/>
      <c r="F3385" s="132"/>
      <c r="G3385" s="133"/>
      <c r="H3385" s="134"/>
      <c r="I3385" s="131"/>
      <c r="J3385" s="131"/>
      <c r="K3385" s="131"/>
      <c r="L3385" s="135">
        <f>Table1[[#This Row],[Per Unit Price]]*MAX(1,Table1[[#This Row],[Qty of Units]])*MAX(1,Table1[[#This Row],['#NCMs Served / FTEs Employed]])*MAX(1,Table1[[#This Row],[Duration of Service]])</f>
        <v>0</v>
      </c>
      <c r="M3385" s="131"/>
      <c r="N3385" s="133"/>
    </row>
    <row r="3386" spans="1:14" x14ac:dyDescent="0.25">
      <c r="A3386" s="130"/>
      <c r="B3386" s="130"/>
      <c r="C3386" s="131"/>
      <c r="D3386" s="112" t="str">
        <f>_xlfn.XLOOKUP(Table1[[#This Row],[Service]],Validation!$A$2:$A$15,Validation!$B$2:$B$15,"",0,1)</f>
        <v/>
      </c>
      <c r="E3386" s="131"/>
      <c r="F3386" s="132"/>
      <c r="G3386" s="133"/>
      <c r="H3386" s="134"/>
      <c r="I3386" s="131"/>
      <c r="J3386" s="131"/>
      <c r="K3386" s="131"/>
      <c r="L3386" s="135">
        <f>Table1[[#This Row],[Per Unit Price]]*MAX(1,Table1[[#This Row],[Qty of Units]])*MAX(1,Table1[[#This Row],['#NCMs Served / FTEs Employed]])*MAX(1,Table1[[#This Row],[Duration of Service]])</f>
        <v>0</v>
      </c>
      <c r="M3386" s="131"/>
      <c r="N3386" s="133"/>
    </row>
    <row r="3387" spans="1:14" x14ac:dyDescent="0.25">
      <c r="A3387" s="130"/>
      <c r="B3387" s="130"/>
      <c r="C3387" s="131"/>
      <c r="D3387" s="112" t="str">
        <f>_xlfn.XLOOKUP(Table1[[#This Row],[Service]],Validation!$A$2:$A$15,Validation!$B$2:$B$15,"",0,1)</f>
        <v/>
      </c>
      <c r="E3387" s="131"/>
      <c r="F3387" s="132"/>
      <c r="G3387" s="133"/>
      <c r="H3387" s="134"/>
      <c r="I3387" s="131"/>
      <c r="J3387" s="131"/>
      <c r="K3387" s="131"/>
      <c r="L3387" s="135">
        <f>Table1[[#This Row],[Per Unit Price]]*MAX(1,Table1[[#This Row],[Qty of Units]])*MAX(1,Table1[[#This Row],['#NCMs Served / FTEs Employed]])*MAX(1,Table1[[#This Row],[Duration of Service]])</f>
        <v>0</v>
      </c>
      <c r="M3387" s="131"/>
      <c r="N3387" s="133"/>
    </row>
    <row r="3388" spans="1:14" x14ac:dyDescent="0.25">
      <c r="A3388" s="130"/>
      <c r="B3388" s="130"/>
      <c r="C3388" s="131"/>
      <c r="D3388" s="112" t="str">
        <f>_xlfn.XLOOKUP(Table1[[#This Row],[Service]],Validation!$A$2:$A$15,Validation!$B$2:$B$15,"",0,1)</f>
        <v/>
      </c>
      <c r="E3388" s="131"/>
      <c r="F3388" s="132"/>
      <c r="G3388" s="133"/>
      <c r="H3388" s="134"/>
      <c r="I3388" s="131"/>
      <c r="J3388" s="131"/>
      <c r="K3388" s="131"/>
      <c r="L3388" s="135">
        <f>Table1[[#This Row],[Per Unit Price]]*MAX(1,Table1[[#This Row],[Qty of Units]])*MAX(1,Table1[[#This Row],['#NCMs Served / FTEs Employed]])*MAX(1,Table1[[#This Row],[Duration of Service]])</f>
        <v>0</v>
      </c>
      <c r="M3388" s="131"/>
      <c r="N3388" s="133"/>
    </row>
    <row r="3389" spans="1:14" x14ac:dyDescent="0.25">
      <c r="A3389" s="130"/>
      <c r="B3389" s="130"/>
      <c r="C3389" s="131"/>
      <c r="D3389" s="112" t="str">
        <f>_xlfn.XLOOKUP(Table1[[#This Row],[Service]],Validation!$A$2:$A$15,Validation!$B$2:$B$15,"",0,1)</f>
        <v/>
      </c>
      <c r="E3389" s="131"/>
      <c r="F3389" s="132"/>
      <c r="G3389" s="133"/>
      <c r="H3389" s="134"/>
      <c r="I3389" s="131"/>
      <c r="J3389" s="131"/>
      <c r="K3389" s="131"/>
      <c r="L3389" s="135">
        <f>Table1[[#This Row],[Per Unit Price]]*MAX(1,Table1[[#This Row],[Qty of Units]])*MAX(1,Table1[[#This Row],['#NCMs Served / FTEs Employed]])*MAX(1,Table1[[#This Row],[Duration of Service]])</f>
        <v>0</v>
      </c>
      <c r="M3389" s="131"/>
      <c r="N3389" s="133"/>
    </row>
    <row r="3390" spans="1:14" x14ac:dyDescent="0.25">
      <c r="A3390" s="130"/>
      <c r="B3390" s="130"/>
      <c r="C3390" s="131"/>
      <c r="D3390" s="112" t="str">
        <f>_xlfn.XLOOKUP(Table1[[#This Row],[Service]],Validation!$A$2:$A$15,Validation!$B$2:$B$15,"",0,1)</f>
        <v/>
      </c>
      <c r="E3390" s="131"/>
      <c r="F3390" s="132"/>
      <c r="G3390" s="133"/>
      <c r="H3390" s="134"/>
      <c r="I3390" s="131"/>
      <c r="J3390" s="131"/>
      <c r="K3390" s="131"/>
      <c r="L3390" s="135">
        <f>Table1[[#This Row],[Per Unit Price]]*MAX(1,Table1[[#This Row],[Qty of Units]])*MAX(1,Table1[[#This Row],['#NCMs Served / FTEs Employed]])*MAX(1,Table1[[#This Row],[Duration of Service]])</f>
        <v>0</v>
      </c>
      <c r="M3390" s="131"/>
      <c r="N3390" s="133"/>
    </row>
    <row r="3391" spans="1:14" x14ac:dyDescent="0.25">
      <c r="A3391" s="130"/>
      <c r="B3391" s="130"/>
      <c r="C3391" s="131"/>
      <c r="D3391" s="112" t="str">
        <f>_xlfn.XLOOKUP(Table1[[#This Row],[Service]],Validation!$A$2:$A$15,Validation!$B$2:$B$15,"",0,1)</f>
        <v/>
      </c>
      <c r="E3391" s="131"/>
      <c r="F3391" s="132"/>
      <c r="G3391" s="133"/>
      <c r="H3391" s="134"/>
      <c r="I3391" s="131"/>
      <c r="J3391" s="131"/>
      <c r="K3391" s="131"/>
      <c r="L3391" s="135">
        <f>Table1[[#This Row],[Per Unit Price]]*MAX(1,Table1[[#This Row],[Qty of Units]])*MAX(1,Table1[[#This Row],['#NCMs Served / FTEs Employed]])*MAX(1,Table1[[#This Row],[Duration of Service]])</f>
        <v>0</v>
      </c>
      <c r="M3391" s="131"/>
      <c r="N3391" s="133"/>
    </row>
    <row r="3392" spans="1:14" x14ac:dyDescent="0.25">
      <c r="A3392" s="130"/>
      <c r="B3392" s="130"/>
      <c r="C3392" s="131"/>
      <c r="D3392" s="112" t="str">
        <f>_xlfn.XLOOKUP(Table1[[#This Row],[Service]],Validation!$A$2:$A$15,Validation!$B$2:$B$15,"",0,1)</f>
        <v/>
      </c>
      <c r="E3392" s="131"/>
      <c r="F3392" s="132"/>
      <c r="G3392" s="133"/>
      <c r="H3392" s="134"/>
      <c r="I3392" s="131"/>
      <c r="J3392" s="131"/>
      <c r="K3392" s="131"/>
      <c r="L3392" s="135">
        <f>Table1[[#This Row],[Per Unit Price]]*MAX(1,Table1[[#This Row],[Qty of Units]])*MAX(1,Table1[[#This Row],['#NCMs Served / FTEs Employed]])*MAX(1,Table1[[#This Row],[Duration of Service]])</f>
        <v>0</v>
      </c>
      <c r="M3392" s="131"/>
      <c r="N3392" s="133"/>
    </row>
    <row r="3393" spans="1:14" x14ac:dyDescent="0.25">
      <c r="A3393" s="130"/>
      <c r="B3393" s="130"/>
      <c r="C3393" s="131"/>
      <c r="D3393" s="112" t="str">
        <f>_xlfn.XLOOKUP(Table1[[#This Row],[Service]],Validation!$A$2:$A$15,Validation!$B$2:$B$15,"",0,1)</f>
        <v/>
      </c>
      <c r="E3393" s="131"/>
      <c r="F3393" s="132"/>
      <c r="G3393" s="133"/>
      <c r="H3393" s="134"/>
      <c r="I3393" s="131"/>
      <c r="J3393" s="131"/>
      <c r="K3393" s="131"/>
      <c r="L3393" s="135">
        <f>Table1[[#This Row],[Per Unit Price]]*MAX(1,Table1[[#This Row],[Qty of Units]])*MAX(1,Table1[[#This Row],['#NCMs Served / FTEs Employed]])*MAX(1,Table1[[#This Row],[Duration of Service]])</f>
        <v>0</v>
      </c>
      <c r="M3393" s="131"/>
      <c r="N3393" s="133"/>
    </row>
    <row r="3394" spans="1:14" x14ac:dyDescent="0.25">
      <c r="A3394" s="130"/>
      <c r="B3394" s="130"/>
      <c r="C3394" s="131"/>
      <c r="D3394" s="112" t="str">
        <f>_xlfn.XLOOKUP(Table1[[#This Row],[Service]],Validation!$A$2:$A$15,Validation!$B$2:$B$15,"",0,1)</f>
        <v/>
      </c>
      <c r="E3394" s="131"/>
      <c r="F3394" s="132"/>
      <c r="G3394" s="133"/>
      <c r="H3394" s="134"/>
      <c r="I3394" s="131"/>
      <c r="J3394" s="131"/>
      <c r="K3394" s="131"/>
      <c r="L3394" s="135">
        <f>Table1[[#This Row],[Per Unit Price]]*MAX(1,Table1[[#This Row],[Qty of Units]])*MAX(1,Table1[[#This Row],['#NCMs Served / FTEs Employed]])*MAX(1,Table1[[#This Row],[Duration of Service]])</f>
        <v>0</v>
      </c>
      <c r="M3394" s="131"/>
      <c r="N3394" s="133"/>
    </row>
    <row r="3395" spans="1:14" x14ac:dyDescent="0.25">
      <c r="A3395" s="130"/>
      <c r="B3395" s="130"/>
      <c r="C3395" s="131"/>
      <c r="D3395" s="112" t="str">
        <f>_xlfn.XLOOKUP(Table1[[#This Row],[Service]],Validation!$A$2:$A$15,Validation!$B$2:$B$15,"",0,1)</f>
        <v/>
      </c>
      <c r="E3395" s="131"/>
      <c r="F3395" s="132"/>
      <c r="G3395" s="133"/>
      <c r="H3395" s="134"/>
      <c r="I3395" s="131"/>
      <c r="J3395" s="131"/>
      <c r="K3395" s="131"/>
      <c r="L3395" s="135">
        <f>Table1[[#This Row],[Per Unit Price]]*MAX(1,Table1[[#This Row],[Qty of Units]])*MAX(1,Table1[[#This Row],['#NCMs Served / FTEs Employed]])*MAX(1,Table1[[#This Row],[Duration of Service]])</f>
        <v>0</v>
      </c>
      <c r="M3395" s="131"/>
      <c r="N3395" s="133"/>
    </row>
    <row r="3396" spans="1:14" x14ac:dyDescent="0.25">
      <c r="A3396" s="130"/>
      <c r="B3396" s="130"/>
      <c r="C3396" s="131"/>
      <c r="D3396" s="112" t="str">
        <f>_xlfn.XLOOKUP(Table1[[#This Row],[Service]],Validation!$A$2:$A$15,Validation!$B$2:$B$15,"",0,1)</f>
        <v/>
      </c>
      <c r="E3396" s="131"/>
      <c r="F3396" s="132"/>
      <c r="G3396" s="133"/>
      <c r="H3396" s="134"/>
      <c r="I3396" s="131"/>
      <c r="J3396" s="131"/>
      <c r="K3396" s="131"/>
      <c r="L3396" s="135">
        <f>Table1[[#This Row],[Per Unit Price]]*MAX(1,Table1[[#This Row],[Qty of Units]])*MAX(1,Table1[[#This Row],['#NCMs Served / FTEs Employed]])*MAX(1,Table1[[#This Row],[Duration of Service]])</f>
        <v>0</v>
      </c>
      <c r="M3396" s="131"/>
      <c r="N3396" s="133"/>
    </row>
    <row r="3397" spans="1:14" x14ac:dyDescent="0.25">
      <c r="A3397" s="130"/>
      <c r="B3397" s="130"/>
      <c r="C3397" s="131"/>
      <c r="D3397" s="112" t="str">
        <f>_xlfn.XLOOKUP(Table1[[#This Row],[Service]],Validation!$A$2:$A$15,Validation!$B$2:$B$15,"",0,1)</f>
        <v/>
      </c>
      <c r="E3397" s="131"/>
      <c r="F3397" s="132"/>
      <c r="G3397" s="133"/>
      <c r="H3397" s="134"/>
      <c r="I3397" s="131"/>
      <c r="J3397" s="131"/>
      <c r="K3397" s="131"/>
      <c r="L3397" s="135">
        <f>Table1[[#This Row],[Per Unit Price]]*MAX(1,Table1[[#This Row],[Qty of Units]])*MAX(1,Table1[[#This Row],['#NCMs Served / FTEs Employed]])*MAX(1,Table1[[#This Row],[Duration of Service]])</f>
        <v>0</v>
      </c>
      <c r="M3397" s="131"/>
      <c r="N3397" s="133"/>
    </row>
    <row r="3398" spans="1:14" x14ac:dyDescent="0.25">
      <c r="A3398" s="130"/>
      <c r="B3398" s="130"/>
      <c r="C3398" s="131"/>
      <c r="D3398" s="112" t="str">
        <f>_xlfn.XLOOKUP(Table1[[#This Row],[Service]],Validation!$A$2:$A$15,Validation!$B$2:$B$15,"",0,1)</f>
        <v/>
      </c>
      <c r="E3398" s="131"/>
      <c r="F3398" s="132"/>
      <c r="G3398" s="133"/>
      <c r="H3398" s="134"/>
      <c r="I3398" s="131"/>
      <c r="J3398" s="131"/>
      <c r="K3398" s="131"/>
      <c r="L3398" s="135">
        <f>Table1[[#This Row],[Per Unit Price]]*MAX(1,Table1[[#This Row],[Qty of Units]])*MAX(1,Table1[[#This Row],['#NCMs Served / FTEs Employed]])*MAX(1,Table1[[#This Row],[Duration of Service]])</f>
        <v>0</v>
      </c>
      <c r="M3398" s="131"/>
      <c r="N3398" s="133"/>
    </row>
    <row r="3399" spans="1:14" x14ac:dyDescent="0.25">
      <c r="A3399" s="130"/>
      <c r="B3399" s="130"/>
      <c r="C3399" s="131"/>
      <c r="D3399" s="112" t="str">
        <f>_xlfn.XLOOKUP(Table1[[#This Row],[Service]],Validation!$A$2:$A$15,Validation!$B$2:$B$15,"",0,1)</f>
        <v/>
      </c>
      <c r="E3399" s="131"/>
      <c r="F3399" s="132"/>
      <c r="G3399" s="133"/>
      <c r="H3399" s="134"/>
      <c r="I3399" s="131"/>
      <c r="J3399" s="131"/>
      <c r="K3399" s="131"/>
      <c r="L3399" s="135">
        <f>Table1[[#This Row],[Per Unit Price]]*MAX(1,Table1[[#This Row],[Qty of Units]])*MAX(1,Table1[[#This Row],['#NCMs Served / FTEs Employed]])*MAX(1,Table1[[#This Row],[Duration of Service]])</f>
        <v>0</v>
      </c>
      <c r="M3399" s="131"/>
      <c r="N3399" s="133"/>
    </row>
    <row r="3400" spans="1:14" x14ac:dyDescent="0.25">
      <c r="A3400" s="130"/>
      <c r="B3400" s="130"/>
      <c r="C3400" s="131"/>
      <c r="D3400" s="112" t="str">
        <f>_xlfn.XLOOKUP(Table1[[#This Row],[Service]],Validation!$A$2:$A$15,Validation!$B$2:$B$15,"",0,1)</f>
        <v/>
      </c>
      <c r="E3400" s="131"/>
      <c r="F3400" s="132"/>
      <c r="G3400" s="133"/>
      <c r="H3400" s="134"/>
      <c r="I3400" s="131"/>
      <c r="J3400" s="131"/>
      <c r="K3400" s="131"/>
      <c r="L3400" s="135">
        <f>Table1[[#This Row],[Per Unit Price]]*MAX(1,Table1[[#This Row],[Qty of Units]])*MAX(1,Table1[[#This Row],['#NCMs Served / FTEs Employed]])*MAX(1,Table1[[#This Row],[Duration of Service]])</f>
        <v>0</v>
      </c>
      <c r="M3400" s="131"/>
      <c r="N3400" s="133"/>
    </row>
    <row r="3401" spans="1:14" x14ac:dyDescent="0.25">
      <c r="A3401" s="130"/>
      <c r="B3401" s="130"/>
      <c r="C3401" s="131"/>
      <c r="D3401" s="112" t="str">
        <f>_xlfn.XLOOKUP(Table1[[#This Row],[Service]],Validation!$A$2:$A$15,Validation!$B$2:$B$15,"",0,1)</f>
        <v/>
      </c>
      <c r="E3401" s="131"/>
      <c r="F3401" s="132"/>
      <c r="G3401" s="133"/>
      <c r="H3401" s="134"/>
      <c r="I3401" s="131"/>
      <c r="J3401" s="131"/>
      <c r="K3401" s="131"/>
      <c r="L3401" s="135">
        <f>Table1[[#This Row],[Per Unit Price]]*MAX(1,Table1[[#This Row],[Qty of Units]])*MAX(1,Table1[[#This Row],['#NCMs Served / FTEs Employed]])*MAX(1,Table1[[#This Row],[Duration of Service]])</f>
        <v>0</v>
      </c>
      <c r="M3401" s="131"/>
      <c r="N3401" s="133"/>
    </row>
    <row r="3402" spans="1:14" x14ac:dyDescent="0.25">
      <c r="A3402" s="130"/>
      <c r="B3402" s="130"/>
      <c r="C3402" s="131"/>
      <c r="D3402" s="112" t="str">
        <f>_xlfn.XLOOKUP(Table1[[#This Row],[Service]],Validation!$A$2:$A$15,Validation!$B$2:$B$15,"",0,1)</f>
        <v/>
      </c>
      <c r="E3402" s="131"/>
      <c r="F3402" s="132"/>
      <c r="G3402" s="133"/>
      <c r="H3402" s="134"/>
      <c r="I3402" s="131"/>
      <c r="J3402" s="131"/>
      <c r="K3402" s="131"/>
      <c r="L3402" s="135">
        <f>Table1[[#This Row],[Per Unit Price]]*MAX(1,Table1[[#This Row],[Qty of Units]])*MAX(1,Table1[[#This Row],['#NCMs Served / FTEs Employed]])*MAX(1,Table1[[#This Row],[Duration of Service]])</f>
        <v>0</v>
      </c>
      <c r="M3402" s="131"/>
      <c r="N3402" s="133"/>
    </row>
    <row r="3403" spans="1:14" x14ac:dyDescent="0.25">
      <c r="A3403" s="130"/>
      <c r="B3403" s="130"/>
      <c r="C3403" s="131"/>
      <c r="D3403" s="112" t="str">
        <f>_xlfn.XLOOKUP(Table1[[#This Row],[Service]],Validation!$A$2:$A$15,Validation!$B$2:$B$15,"",0,1)</f>
        <v/>
      </c>
      <c r="E3403" s="131"/>
      <c r="F3403" s="132"/>
      <c r="G3403" s="133"/>
      <c r="H3403" s="134"/>
      <c r="I3403" s="131"/>
      <c r="J3403" s="131"/>
      <c r="K3403" s="131"/>
      <c r="L3403" s="135">
        <f>Table1[[#This Row],[Per Unit Price]]*MAX(1,Table1[[#This Row],[Qty of Units]])*MAX(1,Table1[[#This Row],['#NCMs Served / FTEs Employed]])*MAX(1,Table1[[#This Row],[Duration of Service]])</f>
        <v>0</v>
      </c>
      <c r="M3403" s="131"/>
      <c r="N3403" s="133"/>
    </row>
    <row r="3404" spans="1:14" x14ac:dyDescent="0.25">
      <c r="A3404" s="130"/>
      <c r="B3404" s="130"/>
      <c r="C3404" s="131"/>
      <c r="D3404" s="112" t="str">
        <f>_xlfn.XLOOKUP(Table1[[#This Row],[Service]],Validation!$A$2:$A$15,Validation!$B$2:$B$15,"",0,1)</f>
        <v/>
      </c>
      <c r="E3404" s="131"/>
      <c r="F3404" s="132"/>
      <c r="G3404" s="133"/>
      <c r="H3404" s="134"/>
      <c r="I3404" s="131"/>
      <c r="J3404" s="131"/>
      <c r="K3404" s="131"/>
      <c r="L3404" s="135">
        <f>Table1[[#This Row],[Per Unit Price]]*MAX(1,Table1[[#This Row],[Qty of Units]])*MAX(1,Table1[[#This Row],['#NCMs Served / FTEs Employed]])*MAX(1,Table1[[#This Row],[Duration of Service]])</f>
        <v>0</v>
      </c>
      <c r="M3404" s="131"/>
      <c r="N3404" s="133"/>
    </row>
    <row r="3405" spans="1:14" x14ac:dyDescent="0.25">
      <c r="A3405" s="130"/>
      <c r="B3405" s="130"/>
      <c r="C3405" s="131"/>
      <c r="D3405" s="112" t="str">
        <f>_xlfn.XLOOKUP(Table1[[#This Row],[Service]],Validation!$A$2:$A$15,Validation!$B$2:$B$15,"",0,1)</f>
        <v/>
      </c>
      <c r="E3405" s="131"/>
      <c r="F3405" s="132"/>
      <c r="G3405" s="133"/>
      <c r="H3405" s="134"/>
      <c r="I3405" s="131"/>
      <c r="J3405" s="131"/>
      <c r="K3405" s="131"/>
      <c r="L3405" s="135">
        <f>Table1[[#This Row],[Per Unit Price]]*MAX(1,Table1[[#This Row],[Qty of Units]])*MAX(1,Table1[[#This Row],['#NCMs Served / FTEs Employed]])*MAX(1,Table1[[#This Row],[Duration of Service]])</f>
        <v>0</v>
      </c>
      <c r="M3405" s="131"/>
      <c r="N3405" s="133"/>
    </row>
    <row r="3406" spans="1:14" x14ac:dyDescent="0.25">
      <c r="A3406" s="130"/>
      <c r="B3406" s="130"/>
      <c r="C3406" s="131"/>
      <c r="D3406" s="112" t="str">
        <f>_xlfn.XLOOKUP(Table1[[#This Row],[Service]],Validation!$A$2:$A$15,Validation!$B$2:$B$15,"",0,1)</f>
        <v/>
      </c>
      <c r="E3406" s="131"/>
      <c r="F3406" s="132"/>
      <c r="G3406" s="133"/>
      <c r="H3406" s="134"/>
      <c r="I3406" s="131"/>
      <c r="J3406" s="131"/>
      <c r="K3406" s="131"/>
      <c r="L3406" s="135">
        <f>Table1[[#This Row],[Per Unit Price]]*MAX(1,Table1[[#This Row],[Qty of Units]])*MAX(1,Table1[[#This Row],['#NCMs Served / FTEs Employed]])*MAX(1,Table1[[#This Row],[Duration of Service]])</f>
        <v>0</v>
      </c>
      <c r="M3406" s="131"/>
      <c r="N3406" s="133"/>
    </row>
    <row r="3407" spans="1:14" x14ac:dyDescent="0.25">
      <c r="A3407" s="130"/>
      <c r="B3407" s="130"/>
      <c r="C3407" s="131"/>
      <c r="D3407" s="112" t="str">
        <f>_xlfn.XLOOKUP(Table1[[#This Row],[Service]],Validation!$A$2:$A$15,Validation!$B$2:$B$15,"",0,1)</f>
        <v/>
      </c>
      <c r="E3407" s="131"/>
      <c r="F3407" s="132"/>
      <c r="G3407" s="133"/>
      <c r="H3407" s="134"/>
      <c r="I3407" s="131"/>
      <c r="J3407" s="131"/>
      <c r="K3407" s="131"/>
      <c r="L3407" s="135">
        <f>Table1[[#This Row],[Per Unit Price]]*MAX(1,Table1[[#This Row],[Qty of Units]])*MAX(1,Table1[[#This Row],['#NCMs Served / FTEs Employed]])*MAX(1,Table1[[#This Row],[Duration of Service]])</f>
        <v>0</v>
      </c>
      <c r="M3407" s="131"/>
      <c r="N3407" s="133"/>
    </row>
    <row r="3408" spans="1:14" x14ac:dyDescent="0.25">
      <c r="A3408" s="130"/>
      <c r="B3408" s="130"/>
      <c r="C3408" s="131"/>
      <c r="D3408" s="112" t="str">
        <f>_xlfn.XLOOKUP(Table1[[#This Row],[Service]],Validation!$A$2:$A$15,Validation!$B$2:$B$15,"",0,1)</f>
        <v/>
      </c>
      <c r="E3408" s="131"/>
      <c r="F3408" s="132"/>
      <c r="G3408" s="133"/>
      <c r="H3408" s="134"/>
      <c r="I3408" s="131"/>
      <c r="J3408" s="131"/>
      <c r="K3408" s="131"/>
      <c r="L3408" s="135">
        <f>Table1[[#This Row],[Per Unit Price]]*MAX(1,Table1[[#This Row],[Qty of Units]])*MAX(1,Table1[[#This Row],['#NCMs Served / FTEs Employed]])*MAX(1,Table1[[#This Row],[Duration of Service]])</f>
        <v>0</v>
      </c>
      <c r="M3408" s="131"/>
      <c r="N3408" s="133"/>
    </row>
    <row r="3409" spans="1:14" x14ac:dyDescent="0.25">
      <c r="A3409" s="130"/>
      <c r="B3409" s="130"/>
      <c r="C3409" s="131"/>
      <c r="D3409" s="112" t="str">
        <f>_xlfn.XLOOKUP(Table1[[#This Row],[Service]],Validation!$A$2:$A$15,Validation!$B$2:$B$15,"",0,1)</f>
        <v/>
      </c>
      <c r="E3409" s="131"/>
      <c r="F3409" s="132"/>
      <c r="G3409" s="133"/>
      <c r="H3409" s="134"/>
      <c r="I3409" s="131"/>
      <c r="J3409" s="131"/>
      <c r="K3409" s="131"/>
      <c r="L3409" s="135">
        <f>Table1[[#This Row],[Per Unit Price]]*MAX(1,Table1[[#This Row],[Qty of Units]])*MAX(1,Table1[[#This Row],['#NCMs Served / FTEs Employed]])*MAX(1,Table1[[#This Row],[Duration of Service]])</f>
        <v>0</v>
      </c>
      <c r="M3409" s="131"/>
      <c r="N3409" s="133"/>
    </row>
    <row r="3410" spans="1:14" x14ac:dyDescent="0.25">
      <c r="A3410" s="130"/>
      <c r="B3410" s="130"/>
      <c r="C3410" s="131"/>
      <c r="D3410" s="112" t="str">
        <f>_xlfn.XLOOKUP(Table1[[#This Row],[Service]],Validation!$A$2:$A$15,Validation!$B$2:$B$15,"",0,1)</f>
        <v/>
      </c>
      <c r="E3410" s="131"/>
      <c r="F3410" s="132"/>
      <c r="G3410" s="133"/>
      <c r="H3410" s="134"/>
      <c r="I3410" s="131"/>
      <c r="J3410" s="131"/>
      <c r="K3410" s="131"/>
      <c r="L3410" s="135">
        <f>Table1[[#This Row],[Per Unit Price]]*MAX(1,Table1[[#This Row],[Qty of Units]])*MAX(1,Table1[[#This Row],['#NCMs Served / FTEs Employed]])*MAX(1,Table1[[#This Row],[Duration of Service]])</f>
        <v>0</v>
      </c>
      <c r="M3410" s="131"/>
      <c r="N3410" s="133"/>
    </row>
    <row r="3411" spans="1:14" x14ac:dyDescent="0.25">
      <c r="A3411" s="130"/>
      <c r="B3411" s="130"/>
      <c r="C3411" s="131"/>
      <c r="D3411" s="112" t="str">
        <f>_xlfn.XLOOKUP(Table1[[#This Row],[Service]],Validation!$A$2:$A$15,Validation!$B$2:$B$15,"",0,1)</f>
        <v/>
      </c>
      <c r="E3411" s="131"/>
      <c r="F3411" s="132"/>
      <c r="G3411" s="133"/>
      <c r="H3411" s="134"/>
      <c r="I3411" s="131"/>
      <c r="J3411" s="131"/>
      <c r="K3411" s="131"/>
      <c r="L3411" s="135">
        <f>Table1[[#This Row],[Per Unit Price]]*MAX(1,Table1[[#This Row],[Qty of Units]])*MAX(1,Table1[[#This Row],['#NCMs Served / FTEs Employed]])*MAX(1,Table1[[#This Row],[Duration of Service]])</f>
        <v>0</v>
      </c>
      <c r="M3411" s="131"/>
      <c r="N3411" s="133"/>
    </row>
    <row r="3412" spans="1:14" x14ac:dyDescent="0.25">
      <c r="A3412" s="130"/>
      <c r="B3412" s="130"/>
      <c r="C3412" s="131"/>
      <c r="D3412" s="112" t="str">
        <f>_xlfn.XLOOKUP(Table1[[#This Row],[Service]],Validation!$A$2:$A$15,Validation!$B$2:$B$15,"",0,1)</f>
        <v/>
      </c>
      <c r="E3412" s="131"/>
      <c r="F3412" s="132"/>
      <c r="G3412" s="133"/>
      <c r="H3412" s="134"/>
      <c r="I3412" s="131"/>
      <c r="J3412" s="131"/>
      <c r="K3412" s="131"/>
      <c r="L3412" s="135">
        <f>Table1[[#This Row],[Per Unit Price]]*MAX(1,Table1[[#This Row],[Qty of Units]])*MAX(1,Table1[[#This Row],['#NCMs Served / FTEs Employed]])*MAX(1,Table1[[#This Row],[Duration of Service]])</f>
        <v>0</v>
      </c>
      <c r="M3412" s="131"/>
      <c r="N3412" s="133"/>
    </row>
    <row r="3413" spans="1:14" x14ac:dyDescent="0.25">
      <c r="A3413" s="130"/>
      <c r="B3413" s="130"/>
      <c r="C3413" s="131"/>
      <c r="D3413" s="112" t="str">
        <f>_xlfn.XLOOKUP(Table1[[#This Row],[Service]],Validation!$A$2:$A$15,Validation!$B$2:$B$15,"",0,1)</f>
        <v/>
      </c>
      <c r="E3413" s="131"/>
      <c r="F3413" s="132"/>
      <c r="G3413" s="133"/>
      <c r="H3413" s="134"/>
      <c r="I3413" s="131"/>
      <c r="J3413" s="131"/>
      <c r="K3413" s="131"/>
      <c r="L3413" s="135">
        <f>Table1[[#This Row],[Per Unit Price]]*MAX(1,Table1[[#This Row],[Qty of Units]])*MAX(1,Table1[[#This Row],['#NCMs Served / FTEs Employed]])*MAX(1,Table1[[#This Row],[Duration of Service]])</f>
        <v>0</v>
      </c>
      <c r="M3413" s="131"/>
      <c r="N3413" s="133"/>
    </row>
    <row r="3414" spans="1:14" x14ac:dyDescent="0.25">
      <c r="A3414" s="130"/>
      <c r="B3414" s="130"/>
      <c r="C3414" s="131"/>
      <c r="D3414" s="112" t="str">
        <f>_xlfn.XLOOKUP(Table1[[#This Row],[Service]],Validation!$A$2:$A$15,Validation!$B$2:$B$15,"",0,1)</f>
        <v/>
      </c>
      <c r="E3414" s="131"/>
      <c r="F3414" s="132"/>
      <c r="G3414" s="133"/>
      <c r="H3414" s="134"/>
      <c r="I3414" s="131"/>
      <c r="J3414" s="131"/>
      <c r="K3414" s="131"/>
      <c r="L3414" s="135">
        <f>Table1[[#This Row],[Per Unit Price]]*MAX(1,Table1[[#This Row],[Qty of Units]])*MAX(1,Table1[[#This Row],['#NCMs Served / FTEs Employed]])*MAX(1,Table1[[#This Row],[Duration of Service]])</f>
        <v>0</v>
      </c>
      <c r="M3414" s="131"/>
      <c r="N3414" s="133"/>
    </row>
    <row r="3415" spans="1:14" x14ac:dyDescent="0.25">
      <c r="A3415" s="130"/>
      <c r="B3415" s="130"/>
      <c r="C3415" s="131"/>
      <c r="D3415" s="112" t="str">
        <f>_xlfn.XLOOKUP(Table1[[#This Row],[Service]],Validation!$A$2:$A$15,Validation!$B$2:$B$15,"",0,1)</f>
        <v/>
      </c>
      <c r="E3415" s="131"/>
      <c r="F3415" s="132"/>
      <c r="G3415" s="133"/>
      <c r="H3415" s="134"/>
      <c r="I3415" s="131"/>
      <c r="J3415" s="131"/>
      <c r="K3415" s="131"/>
      <c r="L3415" s="135">
        <f>Table1[[#This Row],[Per Unit Price]]*MAX(1,Table1[[#This Row],[Qty of Units]])*MAX(1,Table1[[#This Row],['#NCMs Served / FTEs Employed]])*MAX(1,Table1[[#This Row],[Duration of Service]])</f>
        <v>0</v>
      </c>
      <c r="M3415" s="131"/>
      <c r="N3415" s="133"/>
    </row>
    <row r="3416" spans="1:14" x14ac:dyDescent="0.25">
      <c r="A3416" s="130"/>
      <c r="B3416" s="130"/>
      <c r="C3416" s="131"/>
      <c r="D3416" s="112" t="str">
        <f>_xlfn.XLOOKUP(Table1[[#This Row],[Service]],Validation!$A$2:$A$15,Validation!$B$2:$B$15,"",0,1)</f>
        <v/>
      </c>
      <c r="E3416" s="131"/>
      <c r="F3416" s="132"/>
      <c r="G3416" s="133"/>
      <c r="H3416" s="134"/>
      <c r="I3416" s="131"/>
      <c r="J3416" s="131"/>
      <c r="K3416" s="131"/>
      <c r="L3416" s="135">
        <f>Table1[[#This Row],[Per Unit Price]]*MAX(1,Table1[[#This Row],[Qty of Units]])*MAX(1,Table1[[#This Row],['#NCMs Served / FTEs Employed]])*MAX(1,Table1[[#This Row],[Duration of Service]])</f>
        <v>0</v>
      </c>
      <c r="M3416" s="131"/>
      <c r="N3416" s="133"/>
    </row>
    <row r="3417" spans="1:14" x14ac:dyDescent="0.25">
      <c r="A3417" s="130"/>
      <c r="B3417" s="130"/>
      <c r="C3417" s="131"/>
      <c r="D3417" s="112" t="str">
        <f>_xlfn.XLOOKUP(Table1[[#This Row],[Service]],Validation!$A$2:$A$15,Validation!$B$2:$B$15,"",0,1)</f>
        <v/>
      </c>
      <c r="E3417" s="131"/>
      <c r="F3417" s="132"/>
      <c r="G3417" s="133"/>
      <c r="H3417" s="134"/>
      <c r="I3417" s="131"/>
      <c r="J3417" s="131"/>
      <c r="K3417" s="131"/>
      <c r="L3417" s="135">
        <f>Table1[[#This Row],[Per Unit Price]]*MAX(1,Table1[[#This Row],[Qty of Units]])*MAX(1,Table1[[#This Row],['#NCMs Served / FTEs Employed]])*MAX(1,Table1[[#This Row],[Duration of Service]])</f>
        <v>0</v>
      </c>
      <c r="M3417" s="131"/>
      <c r="N3417" s="133"/>
    </row>
    <row r="3418" spans="1:14" x14ac:dyDescent="0.25">
      <c r="A3418" s="130"/>
      <c r="B3418" s="130"/>
      <c r="C3418" s="131"/>
      <c r="D3418" s="112" t="str">
        <f>_xlfn.XLOOKUP(Table1[[#This Row],[Service]],Validation!$A$2:$A$15,Validation!$B$2:$B$15,"",0,1)</f>
        <v/>
      </c>
      <c r="E3418" s="131"/>
      <c r="F3418" s="132"/>
      <c r="G3418" s="133"/>
      <c r="H3418" s="134"/>
      <c r="I3418" s="131"/>
      <c r="J3418" s="131"/>
      <c r="K3418" s="131"/>
      <c r="L3418" s="135">
        <f>Table1[[#This Row],[Per Unit Price]]*MAX(1,Table1[[#This Row],[Qty of Units]])*MAX(1,Table1[[#This Row],['#NCMs Served / FTEs Employed]])*MAX(1,Table1[[#This Row],[Duration of Service]])</f>
        <v>0</v>
      </c>
      <c r="M3418" s="131"/>
      <c r="N3418" s="133"/>
    </row>
    <row r="3419" spans="1:14" x14ac:dyDescent="0.25">
      <c r="A3419" s="130"/>
      <c r="B3419" s="130"/>
      <c r="C3419" s="131"/>
      <c r="D3419" s="112" t="str">
        <f>_xlfn.XLOOKUP(Table1[[#This Row],[Service]],Validation!$A$2:$A$15,Validation!$B$2:$B$15,"",0,1)</f>
        <v/>
      </c>
      <c r="E3419" s="131"/>
      <c r="F3419" s="132"/>
      <c r="G3419" s="133"/>
      <c r="H3419" s="134"/>
      <c r="I3419" s="131"/>
      <c r="J3419" s="131"/>
      <c r="K3419" s="131"/>
      <c r="L3419" s="135">
        <f>Table1[[#This Row],[Per Unit Price]]*MAX(1,Table1[[#This Row],[Qty of Units]])*MAX(1,Table1[[#This Row],['#NCMs Served / FTEs Employed]])*MAX(1,Table1[[#This Row],[Duration of Service]])</f>
        <v>0</v>
      </c>
      <c r="M3419" s="131"/>
      <c r="N3419" s="133"/>
    </row>
    <row r="3420" spans="1:14" x14ac:dyDescent="0.25">
      <c r="A3420" s="130"/>
      <c r="B3420" s="130"/>
      <c r="C3420" s="131"/>
      <c r="D3420" s="112" t="str">
        <f>_xlfn.XLOOKUP(Table1[[#This Row],[Service]],Validation!$A$2:$A$15,Validation!$B$2:$B$15,"",0,1)</f>
        <v/>
      </c>
      <c r="E3420" s="131"/>
      <c r="F3420" s="132"/>
      <c r="G3420" s="133"/>
      <c r="H3420" s="134"/>
      <c r="I3420" s="131"/>
      <c r="J3420" s="131"/>
      <c r="K3420" s="131"/>
      <c r="L3420" s="135">
        <f>Table1[[#This Row],[Per Unit Price]]*MAX(1,Table1[[#This Row],[Qty of Units]])*MAX(1,Table1[[#This Row],['#NCMs Served / FTEs Employed]])*MAX(1,Table1[[#This Row],[Duration of Service]])</f>
        <v>0</v>
      </c>
      <c r="M3420" s="131"/>
      <c r="N3420" s="133"/>
    </row>
    <row r="3421" spans="1:14" x14ac:dyDescent="0.25">
      <c r="A3421" s="130"/>
      <c r="B3421" s="130"/>
      <c r="C3421" s="131"/>
      <c r="D3421" s="112" t="str">
        <f>_xlfn.XLOOKUP(Table1[[#This Row],[Service]],Validation!$A$2:$A$15,Validation!$B$2:$B$15,"",0,1)</f>
        <v/>
      </c>
      <c r="E3421" s="131"/>
      <c r="F3421" s="132"/>
      <c r="G3421" s="133"/>
      <c r="H3421" s="134"/>
      <c r="I3421" s="131"/>
      <c r="J3421" s="131"/>
      <c r="K3421" s="131"/>
      <c r="L3421" s="135">
        <f>Table1[[#This Row],[Per Unit Price]]*MAX(1,Table1[[#This Row],[Qty of Units]])*MAX(1,Table1[[#This Row],['#NCMs Served / FTEs Employed]])*MAX(1,Table1[[#This Row],[Duration of Service]])</f>
        <v>0</v>
      </c>
      <c r="M3421" s="131"/>
      <c r="N3421" s="133"/>
    </row>
    <row r="3422" spans="1:14" x14ac:dyDescent="0.25">
      <c r="A3422" s="130"/>
      <c r="B3422" s="130"/>
      <c r="C3422" s="131"/>
      <c r="D3422" s="112" t="str">
        <f>_xlfn.XLOOKUP(Table1[[#This Row],[Service]],Validation!$A$2:$A$15,Validation!$B$2:$B$15,"",0,1)</f>
        <v/>
      </c>
      <c r="E3422" s="131"/>
      <c r="F3422" s="132"/>
      <c r="G3422" s="133"/>
      <c r="H3422" s="134"/>
      <c r="I3422" s="131"/>
      <c r="J3422" s="131"/>
      <c r="K3422" s="131"/>
      <c r="L3422" s="135">
        <f>Table1[[#This Row],[Per Unit Price]]*MAX(1,Table1[[#This Row],[Qty of Units]])*MAX(1,Table1[[#This Row],['#NCMs Served / FTEs Employed]])*MAX(1,Table1[[#This Row],[Duration of Service]])</f>
        <v>0</v>
      </c>
      <c r="M3422" s="131"/>
      <c r="N3422" s="133"/>
    </row>
    <row r="3423" spans="1:14" x14ac:dyDescent="0.25">
      <c r="A3423" s="130"/>
      <c r="B3423" s="130"/>
      <c r="C3423" s="131"/>
      <c r="D3423" s="112" t="str">
        <f>_xlfn.XLOOKUP(Table1[[#This Row],[Service]],Validation!$A$2:$A$15,Validation!$B$2:$B$15,"",0,1)</f>
        <v/>
      </c>
      <c r="E3423" s="131"/>
      <c r="F3423" s="132"/>
      <c r="G3423" s="133"/>
      <c r="H3423" s="134"/>
      <c r="I3423" s="131"/>
      <c r="J3423" s="131"/>
      <c r="K3423" s="131"/>
      <c r="L3423" s="135">
        <f>Table1[[#This Row],[Per Unit Price]]*MAX(1,Table1[[#This Row],[Qty of Units]])*MAX(1,Table1[[#This Row],['#NCMs Served / FTEs Employed]])*MAX(1,Table1[[#This Row],[Duration of Service]])</f>
        <v>0</v>
      </c>
      <c r="M3423" s="131"/>
      <c r="N3423" s="133"/>
    </row>
    <row r="3424" spans="1:14" x14ac:dyDescent="0.25">
      <c r="A3424" s="130"/>
      <c r="B3424" s="130"/>
      <c r="C3424" s="131"/>
      <c r="D3424" s="112" t="str">
        <f>_xlfn.XLOOKUP(Table1[[#This Row],[Service]],Validation!$A$2:$A$15,Validation!$B$2:$B$15,"",0,1)</f>
        <v/>
      </c>
      <c r="E3424" s="131"/>
      <c r="F3424" s="132"/>
      <c r="G3424" s="133"/>
      <c r="H3424" s="134"/>
      <c r="I3424" s="131"/>
      <c r="J3424" s="131"/>
      <c r="K3424" s="131"/>
      <c r="L3424" s="135">
        <f>Table1[[#This Row],[Per Unit Price]]*MAX(1,Table1[[#This Row],[Qty of Units]])*MAX(1,Table1[[#This Row],['#NCMs Served / FTEs Employed]])*MAX(1,Table1[[#This Row],[Duration of Service]])</f>
        <v>0</v>
      </c>
      <c r="M3424" s="131"/>
      <c r="N3424" s="133"/>
    </row>
    <row r="3425" spans="1:14" x14ac:dyDescent="0.25">
      <c r="A3425" s="130"/>
      <c r="B3425" s="130"/>
      <c r="C3425" s="131"/>
      <c r="D3425" s="112" t="str">
        <f>_xlfn.XLOOKUP(Table1[[#This Row],[Service]],Validation!$A$2:$A$15,Validation!$B$2:$B$15,"",0,1)</f>
        <v/>
      </c>
      <c r="E3425" s="131"/>
      <c r="F3425" s="132"/>
      <c r="G3425" s="133"/>
      <c r="H3425" s="134"/>
      <c r="I3425" s="131"/>
      <c r="J3425" s="131"/>
      <c r="K3425" s="131"/>
      <c r="L3425" s="135">
        <f>Table1[[#This Row],[Per Unit Price]]*MAX(1,Table1[[#This Row],[Qty of Units]])*MAX(1,Table1[[#This Row],['#NCMs Served / FTEs Employed]])*MAX(1,Table1[[#This Row],[Duration of Service]])</f>
        <v>0</v>
      </c>
      <c r="M3425" s="131"/>
      <c r="N3425" s="133"/>
    </row>
    <row r="3426" spans="1:14" x14ac:dyDescent="0.25">
      <c r="A3426" s="130"/>
      <c r="B3426" s="130"/>
      <c r="C3426" s="131"/>
      <c r="D3426" s="112" t="str">
        <f>_xlfn.XLOOKUP(Table1[[#This Row],[Service]],Validation!$A$2:$A$15,Validation!$B$2:$B$15,"",0,1)</f>
        <v/>
      </c>
      <c r="E3426" s="131"/>
      <c r="F3426" s="132"/>
      <c r="G3426" s="133"/>
      <c r="H3426" s="134"/>
      <c r="I3426" s="131"/>
      <c r="J3426" s="131"/>
      <c r="K3426" s="131"/>
      <c r="L3426" s="135">
        <f>Table1[[#This Row],[Per Unit Price]]*MAX(1,Table1[[#This Row],[Qty of Units]])*MAX(1,Table1[[#This Row],['#NCMs Served / FTEs Employed]])*MAX(1,Table1[[#This Row],[Duration of Service]])</f>
        <v>0</v>
      </c>
      <c r="M3426" s="131"/>
      <c r="N3426" s="133"/>
    </row>
    <row r="3427" spans="1:14" x14ac:dyDescent="0.25">
      <c r="A3427" s="130"/>
      <c r="B3427" s="130"/>
      <c r="C3427" s="131"/>
      <c r="D3427" s="112" t="str">
        <f>_xlfn.XLOOKUP(Table1[[#This Row],[Service]],Validation!$A$2:$A$15,Validation!$B$2:$B$15,"",0,1)</f>
        <v/>
      </c>
      <c r="E3427" s="131"/>
      <c r="F3427" s="132"/>
      <c r="G3427" s="133"/>
      <c r="H3427" s="134"/>
      <c r="I3427" s="131"/>
      <c r="J3427" s="131"/>
      <c r="K3427" s="131"/>
      <c r="L3427" s="135">
        <f>Table1[[#This Row],[Per Unit Price]]*MAX(1,Table1[[#This Row],[Qty of Units]])*MAX(1,Table1[[#This Row],['#NCMs Served / FTEs Employed]])*MAX(1,Table1[[#This Row],[Duration of Service]])</f>
        <v>0</v>
      </c>
      <c r="M3427" s="131"/>
      <c r="N3427" s="133"/>
    </row>
    <row r="3428" spans="1:14" x14ac:dyDescent="0.25">
      <c r="A3428" s="130"/>
      <c r="B3428" s="130"/>
      <c r="C3428" s="131"/>
      <c r="D3428" s="112" t="str">
        <f>_xlfn.XLOOKUP(Table1[[#This Row],[Service]],Validation!$A$2:$A$15,Validation!$B$2:$B$15,"",0,1)</f>
        <v/>
      </c>
      <c r="E3428" s="131"/>
      <c r="F3428" s="132"/>
      <c r="G3428" s="133"/>
      <c r="H3428" s="134"/>
      <c r="I3428" s="131"/>
      <c r="J3428" s="131"/>
      <c r="K3428" s="131"/>
      <c r="L3428" s="135">
        <f>Table1[[#This Row],[Per Unit Price]]*MAX(1,Table1[[#This Row],[Qty of Units]])*MAX(1,Table1[[#This Row],['#NCMs Served / FTEs Employed]])*MAX(1,Table1[[#This Row],[Duration of Service]])</f>
        <v>0</v>
      </c>
      <c r="M3428" s="131"/>
      <c r="N3428" s="133"/>
    </row>
    <row r="3429" spans="1:14" x14ac:dyDescent="0.25">
      <c r="A3429" s="130"/>
      <c r="B3429" s="130"/>
      <c r="C3429" s="131"/>
      <c r="D3429" s="112" t="str">
        <f>_xlfn.XLOOKUP(Table1[[#This Row],[Service]],Validation!$A$2:$A$15,Validation!$B$2:$B$15,"",0,1)</f>
        <v/>
      </c>
      <c r="E3429" s="131"/>
      <c r="F3429" s="132"/>
      <c r="G3429" s="133"/>
      <c r="H3429" s="134"/>
      <c r="I3429" s="131"/>
      <c r="J3429" s="131"/>
      <c r="K3429" s="131"/>
      <c r="L3429" s="135">
        <f>Table1[[#This Row],[Per Unit Price]]*MAX(1,Table1[[#This Row],[Qty of Units]])*MAX(1,Table1[[#This Row],['#NCMs Served / FTEs Employed]])*MAX(1,Table1[[#This Row],[Duration of Service]])</f>
        <v>0</v>
      </c>
      <c r="M3429" s="131"/>
      <c r="N3429" s="133"/>
    </row>
    <row r="3430" spans="1:14" x14ac:dyDescent="0.25">
      <c r="A3430" s="130"/>
      <c r="B3430" s="130"/>
      <c r="C3430" s="131"/>
      <c r="D3430" s="112" t="str">
        <f>_xlfn.XLOOKUP(Table1[[#This Row],[Service]],Validation!$A$2:$A$15,Validation!$B$2:$B$15,"",0,1)</f>
        <v/>
      </c>
      <c r="E3430" s="131"/>
      <c r="F3430" s="132"/>
      <c r="G3430" s="133"/>
      <c r="H3430" s="134"/>
      <c r="I3430" s="131"/>
      <c r="J3430" s="131"/>
      <c r="K3430" s="131"/>
      <c r="L3430" s="135">
        <f>Table1[[#This Row],[Per Unit Price]]*MAX(1,Table1[[#This Row],[Qty of Units]])*MAX(1,Table1[[#This Row],['#NCMs Served / FTEs Employed]])*MAX(1,Table1[[#This Row],[Duration of Service]])</f>
        <v>0</v>
      </c>
      <c r="M3430" s="131"/>
      <c r="N3430" s="133"/>
    </row>
    <row r="3431" spans="1:14" x14ac:dyDescent="0.25">
      <c r="A3431" s="130"/>
      <c r="B3431" s="130"/>
      <c r="C3431" s="131"/>
      <c r="D3431" s="112" t="str">
        <f>_xlfn.XLOOKUP(Table1[[#This Row],[Service]],Validation!$A$2:$A$15,Validation!$B$2:$B$15,"",0,1)</f>
        <v/>
      </c>
      <c r="E3431" s="131"/>
      <c r="F3431" s="132"/>
      <c r="G3431" s="133"/>
      <c r="H3431" s="134"/>
      <c r="I3431" s="131"/>
      <c r="J3431" s="131"/>
      <c r="K3431" s="131"/>
      <c r="L3431" s="135">
        <f>Table1[[#This Row],[Per Unit Price]]*MAX(1,Table1[[#This Row],[Qty of Units]])*MAX(1,Table1[[#This Row],['#NCMs Served / FTEs Employed]])*MAX(1,Table1[[#This Row],[Duration of Service]])</f>
        <v>0</v>
      </c>
      <c r="M3431" s="131"/>
      <c r="N3431" s="133"/>
    </row>
    <row r="3432" spans="1:14" x14ac:dyDescent="0.25">
      <c r="A3432" s="130"/>
      <c r="B3432" s="130"/>
      <c r="C3432" s="131"/>
      <c r="D3432" s="112" t="str">
        <f>_xlfn.XLOOKUP(Table1[[#This Row],[Service]],Validation!$A$2:$A$15,Validation!$B$2:$B$15,"",0,1)</f>
        <v/>
      </c>
      <c r="E3432" s="131"/>
      <c r="F3432" s="132"/>
      <c r="G3432" s="133"/>
      <c r="H3432" s="134"/>
      <c r="I3432" s="131"/>
      <c r="J3432" s="131"/>
      <c r="K3432" s="131"/>
      <c r="L3432" s="135">
        <f>Table1[[#This Row],[Per Unit Price]]*MAX(1,Table1[[#This Row],[Qty of Units]])*MAX(1,Table1[[#This Row],['#NCMs Served / FTEs Employed]])*MAX(1,Table1[[#This Row],[Duration of Service]])</f>
        <v>0</v>
      </c>
      <c r="M3432" s="131"/>
      <c r="N3432" s="133"/>
    </row>
    <row r="3433" spans="1:14" x14ac:dyDescent="0.25">
      <c r="A3433" s="130"/>
      <c r="B3433" s="130"/>
      <c r="C3433" s="131"/>
      <c r="D3433" s="112" t="str">
        <f>_xlfn.XLOOKUP(Table1[[#This Row],[Service]],Validation!$A$2:$A$15,Validation!$B$2:$B$15,"",0,1)</f>
        <v/>
      </c>
      <c r="E3433" s="131"/>
      <c r="F3433" s="132"/>
      <c r="G3433" s="133"/>
      <c r="H3433" s="134"/>
      <c r="I3433" s="131"/>
      <c r="J3433" s="131"/>
      <c r="K3433" s="131"/>
      <c r="L3433" s="135">
        <f>Table1[[#This Row],[Per Unit Price]]*MAX(1,Table1[[#This Row],[Qty of Units]])*MAX(1,Table1[[#This Row],['#NCMs Served / FTEs Employed]])*MAX(1,Table1[[#This Row],[Duration of Service]])</f>
        <v>0</v>
      </c>
      <c r="M3433" s="131"/>
      <c r="N3433" s="133"/>
    </row>
    <row r="3434" spans="1:14" x14ac:dyDescent="0.25">
      <c r="A3434" s="130"/>
      <c r="B3434" s="130"/>
      <c r="C3434" s="131"/>
      <c r="D3434" s="112" t="str">
        <f>_xlfn.XLOOKUP(Table1[[#This Row],[Service]],Validation!$A$2:$A$15,Validation!$B$2:$B$15,"",0,1)</f>
        <v/>
      </c>
      <c r="E3434" s="131"/>
      <c r="F3434" s="132"/>
      <c r="G3434" s="133"/>
      <c r="H3434" s="134"/>
      <c r="I3434" s="131"/>
      <c r="J3434" s="131"/>
      <c r="K3434" s="131"/>
      <c r="L3434" s="135">
        <f>Table1[[#This Row],[Per Unit Price]]*MAX(1,Table1[[#This Row],[Qty of Units]])*MAX(1,Table1[[#This Row],['#NCMs Served / FTEs Employed]])*MAX(1,Table1[[#This Row],[Duration of Service]])</f>
        <v>0</v>
      </c>
      <c r="M3434" s="131"/>
      <c r="N3434" s="133"/>
    </row>
    <row r="3435" spans="1:14" x14ac:dyDescent="0.25">
      <c r="A3435" s="130"/>
      <c r="B3435" s="130"/>
      <c r="C3435" s="131"/>
      <c r="D3435" s="112" t="str">
        <f>_xlfn.XLOOKUP(Table1[[#This Row],[Service]],Validation!$A$2:$A$15,Validation!$B$2:$B$15,"",0,1)</f>
        <v/>
      </c>
      <c r="E3435" s="131"/>
      <c r="F3435" s="132"/>
      <c r="G3435" s="133"/>
      <c r="H3435" s="134"/>
      <c r="I3435" s="131"/>
      <c r="J3435" s="131"/>
      <c r="K3435" s="131"/>
      <c r="L3435" s="135">
        <f>Table1[[#This Row],[Per Unit Price]]*MAX(1,Table1[[#This Row],[Qty of Units]])*MAX(1,Table1[[#This Row],['#NCMs Served / FTEs Employed]])*MAX(1,Table1[[#This Row],[Duration of Service]])</f>
        <v>0</v>
      </c>
      <c r="M3435" s="131"/>
      <c r="N3435" s="133"/>
    </row>
    <row r="3436" spans="1:14" x14ac:dyDescent="0.25">
      <c r="A3436" s="130"/>
      <c r="B3436" s="130"/>
      <c r="C3436" s="131"/>
      <c r="D3436" s="112" t="str">
        <f>_xlfn.XLOOKUP(Table1[[#This Row],[Service]],Validation!$A$2:$A$15,Validation!$B$2:$B$15,"",0,1)</f>
        <v/>
      </c>
      <c r="E3436" s="131"/>
      <c r="F3436" s="132"/>
      <c r="G3436" s="133"/>
      <c r="H3436" s="134"/>
      <c r="I3436" s="131"/>
      <c r="J3436" s="131"/>
      <c r="K3436" s="131"/>
      <c r="L3436" s="135">
        <f>Table1[[#This Row],[Per Unit Price]]*MAX(1,Table1[[#This Row],[Qty of Units]])*MAX(1,Table1[[#This Row],['#NCMs Served / FTEs Employed]])*MAX(1,Table1[[#This Row],[Duration of Service]])</f>
        <v>0</v>
      </c>
      <c r="M3436" s="131"/>
      <c r="N3436" s="133"/>
    </row>
    <row r="3437" spans="1:14" x14ac:dyDescent="0.25">
      <c r="A3437" s="130"/>
      <c r="B3437" s="130"/>
      <c r="C3437" s="131"/>
      <c r="D3437" s="112" t="str">
        <f>_xlfn.XLOOKUP(Table1[[#This Row],[Service]],Validation!$A$2:$A$15,Validation!$B$2:$B$15,"",0,1)</f>
        <v/>
      </c>
      <c r="E3437" s="131"/>
      <c r="F3437" s="132"/>
      <c r="G3437" s="133"/>
      <c r="H3437" s="134"/>
      <c r="I3437" s="131"/>
      <c r="J3437" s="131"/>
      <c r="K3437" s="131"/>
      <c r="L3437" s="135">
        <f>Table1[[#This Row],[Per Unit Price]]*MAX(1,Table1[[#This Row],[Qty of Units]])*MAX(1,Table1[[#This Row],['#NCMs Served / FTEs Employed]])*MAX(1,Table1[[#This Row],[Duration of Service]])</f>
        <v>0</v>
      </c>
      <c r="M3437" s="131"/>
      <c r="N3437" s="133"/>
    </row>
    <row r="3438" spans="1:14" x14ac:dyDescent="0.25">
      <c r="A3438" s="130"/>
      <c r="B3438" s="130"/>
      <c r="C3438" s="131"/>
      <c r="D3438" s="112" t="str">
        <f>_xlfn.XLOOKUP(Table1[[#This Row],[Service]],Validation!$A$2:$A$15,Validation!$B$2:$B$15,"",0,1)</f>
        <v/>
      </c>
      <c r="E3438" s="131"/>
      <c r="F3438" s="132"/>
      <c r="G3438" s="133"/>
      <c r="H3438" s="134"/>
      <c r="I3438" s="131"/>
      <c r="J3438" s="131"/>
      <c r="K3438" s="131"/>
      <c r="L3438" s="135">
        <f>Table1[[#This Row],[Per Unit Price]]*MAX(1,Table1[[#This Row],[Qty of Units]])*MAX(1,Table1[[#This Row],['#NCMs Served / FTEs Employed]])*MAX(1,Table1[[#This Row],[Duration of Service]])</f>
        <v>0</v>
      </c>
      <c r="M3438" s="131"/>
      <c r="N3438" s="133"/>
    </row>
    <row r="3439" spans="1:14" x14ac:dyDescent="0.25">
      <c r="A3439" s="130"/>
      <c r="B3439" s="130"/>
      <c r="C3439" s="131"/>
      <c r="D3439" s="112" t="str">
        <f>_xlfn.XLOOKUP(Table1[[#This Row],[Service]],Validation!$A$2:$A$15,Validation!$B$2:$B$15,"",0,1)</f>
        <v/>
      </c>
      <c r="E3439" s="131"/>
      <c r="F3439" s="132"/>
      <c r="G3439" s="133"/>
      <c r="H3439" s="134"/>
      <c r="I3439" s="131"/>
      <c r="J3439" s="131"/>
      <c r="K3439" s="131"/>
      <c r="L3439" s="135">
        <f>Table1[[#This Row],[Per Unit Price]]*MAX(1,Table1[[#This Row],[Qty of Units]])*MAX(1,Table1[[#This Row],['#NCMs Served / FTEs Employed]])*MAX(1,Table1[[#This Row],[Duration of Service]])</f>
        <v>0</v>
      </c>
      <c r="M3439" s="131"/>
      <c r="N3439" s="133"/>
    </row>
    <row r="3440" spans="1:14" x14ac:dyDescent="0.25">
      <c r="A3440" s="130"/>
      <c r="B3440" s="130"/>
      <c r="C3440" s="131"/>
      <c r="D3440" s="112" t="str">
        <f>_xlfn.XLOOKUP(Table1[[#This Row],[Service]],Validation!$A$2:$A$15,Validation!$B$2:$B$15,"",0,1)</f>
        <v/>
      </c>
      <c r="E3440" s="131"/>
      <c r="F3440" s="132"/>
      <c r="G3440" s="133"/>
      <c r="H3440" s="134"/>
      <c r="I3440" s="131"/>
      <c r="J3440" s="131"/>
      <c r="K3440" s="131"/>
      <c r="L3440" s="135">
        <f>Table1[[#This Row],[Per Unit Price]]*MAX(1,Table1[[#This Row],[Qty of Units]])*MAX(1,Table1[[#This Row],['#NCMs Served / FTEs Employed]])*MAX(1,Table1[[#This Row],[Duration of Service]])</f>
        <v>0</v>
      </c>
      <c r="M3440" s="131"/>
      <c r="N3440" s="133"/>
    </row>
    <row r="3441" spans="1:14" x14ac:dyDescent="0.25">
      <c r="A3441" s="130"/>
      <c r="B3441" s="130"/>
      <c r="C3441" s="131"/>
      <c r="D3441" s="112" t="str">
        <f>_xlfn.XLOOKUP(Table1[[#This Row],[Service]],Validation!$A$2:$A$15,Validation!$B$2:$B$15,"",0,1)</f>
        <v/>
      </c>
      <c r="E3441" s="131"/>
      <c r="F3441" s="132"/>
      <c r="G3441" s="133"/>
      <c r="H3441" s="134"/>
      <c r="I3441" s="131"/>
      <c r="J3441" s="131"/>
      <c r="K3441" s="131"/>
      <c r="L3441" s="135">
        <f>Table1[[#This Row],[Per Unit Price]]*MAX(1,Table1[[#This Row],[Qty of Units]])*MAX(1,Table1[[#This Row],['#NCMs Served / FTEs Employed]])*MAX(1,Table1[[#This Row],[Duration of Service]])</f>
        <v>0</v>
      </c>
      <c r="M3441" s="131"/>
      <c r="N3441" s="133"/>
    </row>
    <row r="3442" spans="1:14" x14ac:dyDescent="0.25">
      <c r="A3442" s="130"/>
      <c r="B3442" s="130"/>
      <c r="C3442" s="131"/>
      <c r="D3442" s="112" t="str">
        <f>_xlfn.XLOOKUP(Table1[[#This Row],[Service]],Validation!$A$2:$A$15,Validation!$B$2:$B$15,"",0,1)</f>
        <v/>
      </c>
      <c r="E3442" s="131"/>
      <c r="F3442" s="132"/>
      <c r="G3442" s="133"/>
      <c r="H3442" s="134"/>
      <c r="I3442" s="131"/>
      <c r="J3442" s="131"/>
      <c r="K3442" s="131"/>
      <c r="L3442" s="135">
        <f>Table1[[#This Row],[Per Unit Price]]*MAX(1,Table1[[#This Row],[Qty of Units]])*MAX(1,Table1[[#This Row],['#NCMs Served / FTEs Employed]])*MAX(1,Table1[[#This Row],[Duration of Service]])</f>
        <v>0</v>
      </c>
      <c r="M3442" s="131"/>
      <c r="N3442" s="133"/>
    </row>
    <row r="3443" spans="1:14" x14ac:dyDescent="0.25">
      <c r="A3443" s="130"/>
      <c r="B3443" s="130"/>
      <c r="C3443" s="131"/>
      <c r="D3443" s="112" t="str">
        <f>_xlfn.XLOOKUP(Table1[[#This Row],[Service]],Validation!$A$2:$A$15,Validation!$B$2:$B$15,"",0,1)</f>
        <v/>
      </c>
      <c r="E3443" s="131"/>
      <c r="F3443" s="132"/>
      <c r="G3443" s="133"/>
      <c r="H3443" s="134"/>
      <c r="I3443" s="131"/>
      <c r="J3443" s="131"/>
      <c r="K3443" s="131"/>
      <c r="L3443" s="135">
        <f>Table1[[#This Row],[Per Unit Price]]*MAX(1,Table1[[#This Row],[Qty of Units]])*MAX(1,Table1[[#This Row],['#NCMs Served / FTEs Employed]])*MAX(1,Table1[[#This Row],[Duration of Service]])</f>
        <v>0</v>
      </c>
      <c r="M3443" s="131"/>
      <c r="N3443" s="133"/>
    </row>
    <row r="3444" spans="1:14" x14ac:dyDescent="0.25">
      <c r="A3444" s="130"/>
      <c r="B3444" s="130"/>
      <c r="C3444" s="131"/>
      <c r="D3444" s="112" t="str">
        <f>_xlfn.XLOOKUP(Table1[[#This Row],[Service]],Validation!$A$2:$A$15,Validation!$B$2:$B$15,"",0,1)</f>
        <v/>
      </c>
      <c r="E3444" s="131"/>
      <c r="F3444" s="132"/>
      <c r="G3444" s="133"/>
      <c r="H3444" s="134"/>
      <c r="I3444" s="131"/>
      <c r="J3444" s="131"/>
      <c r="K3444" s="131"/>
      <c r="L3444" s="135">
        <f>Table1[[#This Row],[Per Unit Price]]*MAX(1,Table1[[#This Row],[Qty of Units]])*MAX(1,Table1[[#This Row],['#NCMs Served / FTEs Employed]])*MAX(1,Table1[[#This Row],[Duration of Service]])</f>
        <v>0</v>
      </c>
      <c r="M3444" s="131"/>
      <c r="N3444" s="133"/>
    </row>
    <row r="3445" spans="1:14" x14ac:dyDescent="0.25">
      <c r="A3445" s="130"/>
      <c r="B3445" s="130"/>
      <c r="C3445" s="131"/>
      <c r="D3445" s="112" t="str">
        <f>_xlfn.XLOOKUP(Table1[[#This Row],[Service]],Validation!$A$2:$A$15,Validation!$B$2:$B$15,"",0,1)</f>
        <v/>
      </c>
      <c r="E3445" s="131"/>
      <c r="F3445" s="132"/>
      <c r="G3445" s="133"/>
      <c r="H3445" s="134"/>
      <c r="I3445" s="131"/>
      <c r="J3445" s="131"/>
      <c r="K3445" s="131"/>
      <c r="L3445" s="135">
        <f>Table1[[#This Row],[Per Unit Price]]*MAX(1,Table1[[#This Row],[Qty of Units]])*MAX(1,Table1[[#This Row],['#NCMs Served / FTEs Employed]])*MAX(1,Table1[[#This Row],[Duration of Service]])</f>
        <v>0</v>
      </c>
      <c r="M3445" s="131"/>
      <c r="N3445" s="133"/>
    </row>
    <row r="3446" spans="1:14" x14ac:dyDescent="0.25">
      <c r="A3446" s="130"/>
      <c r="B3446" s="130"/>
      <c r="C3446" s="131"/>
      <c r="D3446" s="112" t="str">
        <f>_xlfn.XLOOKUP(Table1[[#This Row],[Service]],Validation!$A$2:$A$15,Validation!$B$2:$B$15,"",0,1)</f>
        <v/>
      </c>
      <c r="E3446" s="131"/>
      <c r="F3446" s="132"/>
      <c r="G3446" s="133"/>
      <c r="H3446" s="134"/>
      <c r="I3446" s="131"/>
      <c r="J3446" s="131"/>
      <c r="K3446" s="131"/>
      <c r="L3446" s="135">
        <f>Table1[[#This Row],[Per Unit Price]]*MAX(1,Table1[[#This Row],[Qty of Units]])*MAX(1,Table1[[#This Row],['#NCMs Served / FTEs Employed]])*MAX(1,Table1[[#This Row],[Duration of Service]])</f>
        <v>0</v>
      </c>
      <c r="M3446" s="131"/>
      <c r="N3446" s="133"/>
    </row>
    <row r="3447" spans="1:14" x14ac:dyDescent="0.25">
      <c r="A3447" s="130"/>
      <c r="B3447" s="130"/>
      <c r="C3447" s="131"/>
      <c r="D3447" s="112" t="str">
        <f>_xlfn.XLOOKUP(Table1[[#This Row],[Service]],Validation!$A$2:$A$15,Validation!$B$2:$B$15,"",0,1)</f>
        <v/>
      </c>
      <c r="E3447" s="131"/>
      <c r="F3447" s="132"/>
      <c r="G3447" s="133"/>
      <c r="H3447" s="134"/>
      <c r="I3447" s="131"/>
      <c r="J3447" s="131"/>
      <c r="K3447" s="131"/>
      <c r="L3447" s="135">
        <f>Table1[[#This Row],[Per Unit Price]]*MAX(1,Table1[[#This Row],[Qty of Units]])*MAX(1,Table1[[#This Row],['#NCMs Served / FTEs Employed]])*MAX(1,Table1[[#This Row],[Duration of Service]])</f>
        <v>0</v>
      </c>
      <c r="M3447" s="131"/>
      <c r="N3447" s="133"/>
    </row>
    <row r="3448" spans="1:14" x14ac:dyDescent="0.25">
      <c r="A3448" s="130"/>
      <c r="B3448" s="130"/>
      <c r="C3448" s="131"/>
      <c r="D3448" s="112" t="str">
        <f>_xlfn.XLOOKUP(Table1[[#This Row],[Service]],Validation!$A$2:$A$15,Validation!$B$2:$B$15,"",0,1)</f>
        <v/>
      </c>
      <c r="E3448" s="131"/>
      <c r="F3448" s="132"/>
      <c r="G3448" s="133"/>
      <c r="H3448" s="134"/>
      <c r="I3448" s="131"/>
      <c r="J3448" s="131"/>
      <c r="K3448" s="131"/>
      <c r="L3448" s="135">
        <f>Table1[[#This Row],[Per Unit Price]]*MAX(1,Table1[[#This Row],[Qty of Units]])*MAX(1,Table1[[#This Row],['#NCMs Served / FTEs Employed]])*MAX(1,Table1[[#This Row],[Duration of Service]])</f>
        <v>0</v>
      </c>
      <c r="M3448" s="131"/>
      <c r="N3448" s="133"/>
    </row>
    <row r="3449" spans="1:14" x14ac:dyDescent="0.25">
      <c r="A3449" s="130"/>
      <c r="B3449" s="130"/>
      <c r="C3449" s="131"/>
      <c r="D3449" s="112" t="str">
        <f>_xlfn.XLOOKUP(Table1[[#This Row],[Service]],Validation!$A$2:$A$15,Validation!$B$2:$B$15,"",0,1)</f>
        <v/>
      </c>
      <c r="E3449" s="131"/>
      <c r="F3449" s="132"/>
      <c r="G3449" s="133"/>
      <c r="H3449" s="134"/>
      <c r="I3449" s="131"/>
      <c r="J3449" s="131"/>
      <c r="K3449" s="131"/>
      <c r="L3449" s="135">
        <f>Table1[[#This Row],[Per Unit Price]]*MAX(1,Table1[[#This Row],[Qty of Units]])*MAX(1,Table1[[#This Row],['#NCMs Served / FTEs Employed]])*MAX(1,Table1[[#This Row],[Duration of Service]])</f>
        <v>0</v>
      </c>
      <c r="M3449" s="131"/>
      <c r="N3449" s="133"/>
    </row>
    <row r="3450" spans="1:14" x14ac:dyDescent="0.25">
      <c r="A3450" s="130"/>
      <c r="B3450" s="130"/>
      <c r="C3450" s="131"/>
      <c r="D3450" s="112" t="str">
        <f>_xlfn.XLOOKUP(Table1[[#This Row],[Service]],Validation!$A$2:$A$15,Validation!$B$2:$B$15,"",0,1)</f>
        <v/>
      </c>
      <c r="E3450" s="131"/>
      <c r="F3450" s="132"/>
      <c r="G3450" s="133"/>
      <c r="H3450" s="134"/>
      <c r="I3450" s="131"/>
      <c r="J3450" s="131"/>
      <c r="K3450" s="131"/>
      <c r="L3450" s="135">
        <f>Table1[[#This Row],[Per Unit Price]]*MAX(1,Table1[[#This Row],[Qty of Units]])*MAX(1,Table1[[#This Row],['#NCMs Served / FTEs Employed]])*MAX(1,Table1[[#This Row],[Duration of Service]])</f>
        <v>0</v>
      </c>
      <c r="M3450" s="131"/>
      <c r="N3450" s="133"/>
    </row>
    <row r="3451" spans="1:14" x14ac:dyDescent="0.25">
      <c r="A3451" s="130"/>
      <c r="B3451" s="130"/>
      <c r="C3451" s="131"/>
      <c r="D3451" s="112" t="str">
        <f>_xlfn.XLOOKUP(Table1[[#This Row],[Service]],Validation!$A$2:$A$15,Validation!$B$2:$B$15,"",0,1)</f>
        <v/>
      </c>
      <c r="E3451" s="131"/>
      <c r="F3451" s="132"/>
      <c r="G3451" s="133"/>
      <c r="H3451" s="134"/>
      <c r="I3451" s="131"/>
      <c r="J3451" s="131"/>
      <c r="K3451" s="131"/>
      <c r="L3451" s="135">
        <f>Table1[[#This Row],[Per Unit Price]]*MAX(1,Table1[[#This Row],[Qty of Units]])*MAX(1,Table1[[#This Row],['#NCMs Served / FTEs Employed]])*MAX(1,Table1[[#This Row],[Duration of Service]])</f>
        <v>0</v>
      </c>
      <c r="M3451" s="131"/>
      <c r="N3451" s="133"/>
    </row>
    <row r="3452" spans="1:14" x14ac:dyDescent="0.25">
      <c r="A3452" s="130"/>
      <c r="B3452" s="130"/>
      <c r="C3452" s="131"/>
      <c r="D3452" s="112" t="str">
        <f>_xlfn.XLOOKUP(Table1[[#This Row],[Service]],Validation!$A$2:$A$15,Validation!$B$2:$B$15,"",0,1)</f>
        <v/>
      </c>
      <c r="E3452" s="131"/>
      <c r="F3452" s="132"/>
      <c r="G3452" s="133"/>
      <c r="H3452" s="134"/>
      <c r="I3452" s="131"/>
      <c r="J3452" s="131"/>
      <c r="K3452" s="131"/>
      <c r="L3452" s="135">
        <f>Table1[[#This Row],[Per Unit Price]]*MAX(1,Table1[[#This Row],[Qty of Units]])*MAX(1,Table1[[#This Row],['#NCMs Served / FTEs Employed]])*MAX(1,Table1[[#This Row],[Duration of Service]])</f>
        <v>0</v>
      </c>
      <c r="M3452" s="131"/>
      <c r="N3452" s="133"/>
    </row>
    <row r="3453" spans="1:14" x14ac:dyDescent="0.25">
      <c r="A3453" s="130"/>
      <c r="B3453" s="130"/>
      <c r="C3453" s="131"/>
      <c r="D3453" s="112" t="str">
        <f>_xlfn.XLOOKUP(Table1[[#This Row],[Service]],Validation!$A$2:$A$15,Validation!$B$2:$B$15,"",0,1)</f>
        <v/>
      </c>
      <c r="E3453" s="131"/>
      <c r="F3453" s="132"/>
      <c r="G3453" s="133"/>
      <c r="H3453" s="134"/>
      <c r="I3453" s="131"/>
      <c r="J3453" s="131"/>
      <c r="K3453" s="131"/>
      <c r="L3453" s="135">
        <f>Table1[[#This Row],[Per Unit Price]]*MAX(1,Table1[[#This Row],[Qty of Units]])*MAX(1,Table1[[#This Row],['#NCMs Served / FTEs Employed]])*MAX(1,Table1[[#This Row],[Duration of Service]])</f>
        <v>0</v>
      </c>
      <c r="M3453" s="131"/>
      <c r="N3453" s="133"/>
    </row>
    <row r="3454" spans="1:14" x14ac:dyDescent="0.25">
      <c r="A3454" s="130"/>
      <c r="B3454" s="130"/>
      <c r="C3454" s="131"/>
      <c r="D3454" s="112" t="str">
        <f>_xlfn.XLOOKUP(Table1[[#This Row],[Service]],Validation!$A$2:$A$15,Validation!$B$2:$B$15,"",0,1)</f>
        <v/>
      </c>
      <c r="E3454" s="131"/>
      <c r="F3454" s="132"/>
      <c r="G3454" s="133"/>
      <c r="H3454" s="134"/>
      <c r="I3454" s="131"/>
      <c r="J3454" s="131"/>
      <c r="K3454" s="131"/>
      <c r="L3454" s="135">
        <f>Table1[[#This Row],[Per Unit Price]]*MAX(1,Table1[[#This Row],[Qty of Units]])*MAX(1,Table1[[#This Row],['#NCMs Served / FTEs Employed]])*MAX(1,Table1[[#This Row],[Duration of Service]])</f>
        <v>0</v>
      </c>
      <c r="M3454" s="131"/>
      <c r="N3454" s="133"/>
    </row>
    <row r="3455" spans="1:14" x14ac:dyDescent="0.25">
      <c r="A3455" s="130"/>
      <c r="B3455" s="130"/>
      <c r="C3455" s="131"/>
      <c r="D3455" s="112" t="str">
        <f>_xlfn.XLOOKUP(Table1[[#This Row],[Service]],Validation!$A$2:$A$15,Validation!$B$2:$B$15,"",0,1)</f>
        <v/>
      </c>
      <c r="E3455" s="131"/>
      <c r="F3455" s="132"/>
      <c r="G3455" s="133"/>
      <c r="H3455" s="134"/>
      <c r="I3455" s="131"/>
      <c r="J3455" s="131"/>
      <c r="K3455" s="131"/>
      <c r="L3455" s="135">
        <f>Table1[[#This Row],[Per Unit Price]]*MAX(1,Table1[[#This Row],[Qty of Units]])*MAX(1,Table1[[#This Row],['#NCMs Served / FTEs Employed]])*MAX(1,Table1[[#This Row],[Duration of Service]])</f>
        <v>0</v>
      </c>
      <c r="M3455" s="131"/>
      <c r="N3455" s="133"/>
    </row>
    <row r="3456" spans="1:14" x14ac:dyDescent="0.25">
      <c r="A3456" s="130"/>
      <c r="B3456" s="130"/>
      <c r="C3456" s="131"/>
      <c r="D3456" s="112" t="str">
        <f>_xlfn.XLOOKUP(Table1[[#This Row],[Service]],Validation!$A$2:$A$15,Validation!$B$2:$B$15,"",0,1)</f>
        <v/>
      </c>
      <c r="E3456" s="131"/>
      <c r="F3456" s="132"/>
      <c r="G3456" s="133"/>
      <c r="H3456" s="134"/>
      <c r="I3456" s="131"/>
      <c r="J3456" s="131"/>
      <c r="K3456" s="131"/>
      <c r="L3456" s="135">
        <f>Table1[[#This Row],[Per Unit Price]]*MAX(1,Table1[[#This Row],[Qty of Units]])*MAX(1,Table1[[#This Row],['#NCMs Served / FTEs Employed]])*MAX(1,Table1[[#This Row],[Duration of Service]])</f>
        <v>0</v>
      </c>
      <c r="M3456" s="131"/>
      <c r="N3456" s="133"/>
    </row>
    <row r="3457" spans="1:14" x14ac:dyDescent="0.25">
      <c r="A3457" s="130"/>
      <c r="B3457" s="130"/>
      <c r="C3457" s="131"/>
      <c r="D3457" s="112" t="str">
        <f>_xlfn.XLOOKUP(Table1[[#This Row],[Service]],Validation!$A$2:$A$15,Validation!$B$2:$B$15,"",0,1)</f>
        <v/>
      </c>
      <c r="E3457" s="131"/>
      <c r="F3457" s="132"/>
      <c r="G3457" s="133"/>
      <c r="H3457" s="134"/>
      <c r="I3457" s="131"/>
      <c r="J3457" s="131"/>
      <c r="K3457" s="131"/>
      <c r="L3457" s="135">
        <f>Table1[[#This Row],[Per Unit Price]]*MAX(1,Table1[[#This Row],[Qty of Units]])*MAX(1,Table1[[#This Row],['#NCMs Served / FTEs Employed]])*MAX(1,Table1[[#This Row],[Duration of Service]])</f>
        <v>0</v>
      </c>
      <c r="M3457" s="131"/>
      <c r="N3457" s="133"/>
    </row>
    <row r="3458" spans="1:14" x14ac:dyDescent="0.25">
      <c r="A3458" s="130"/>
      <c r="B3458" s="130"/>
      <c r="C3458" s="131"/>
      <c r="D3458" s="112" t="str">
        <f>_xlfn.XLOOKUP(Table1[[#This Row],[Service]],Validation!$A$2:$A$15,Validation!$B$2:$B$15,"",0,1)</f>
        <v/>
      </c>
      <c r="E3458" s="131"/>
      <c r="F3458" s="132"/>
      <c r="G3458" s="133"/>
      <c r="H3458" s="134"/>
      <c r="I3458" s="131"/>
      <c r="J3458" s="131"/>
      <c r="K3458" s="131"/>
      <c r="L3458" s="135">
        <f>Table1[[#This Row],[Per Unit Price]]*MAX(1,Table1[[#This Row],[Qty of Units]])*MAX(1,Table1[[#This Row],['#NCMs Served / FTEs Employed]])*MAX(1,Table1[[#This Row],[Duration of Service]])</f>
        <v>0</v>
      </c>
      <c r="M3458" s="131"/>
      <c r="N3458" s="133"/>
    </row>
    <row r="3459" spans="1:14" x14ac:dyDescent="0.25">
      <c r="A3459" s="130"/>
      <c r="B3459" s="130"/>
      <c r="C3459" s="131"/>
      <c r="D3459" s="112" t="str">
        <f>_xlfn.XLOOKUP(Table1[[#This Row],[Service]],Validation!$A$2:$A$15,Validation!$B$2:$B$15,"",0,1)</f>
        <v/>
      </c>
      <c r="E3459" s="131"/>
      <c r="F3459" s="132"/>
      <c r="G3459" s="133"/>
      <c r="H3459" s="134"/>
      <c r="I3459" s="131"/>
      <c r="J3459" s="131"/>
      <c r="K3459" s="131"/>
      <c r="L3459" s="135">
        <f>Table1[[#This Row],[Per Unit Price]]*MAX(1,Table1[[#This Row],[Qty of Units]])*MAX(1,Table1[[#This Row],['#NCMs Served / FTEs Employed]])*MAX(1,Table1[[#This Row],[Duration of Service]])</f>
        <v>0</v>
      </c>
      <c r="M3459" s="131"/>
      <c r="N3459" s="133"/>
    </row>
    <row r="3460" spans="1:14" x14ac:dyDescent="0.25">
      <c r="A3460" s="130"/>
      <c r="B3460" s="130"/>
      <c r="C3460" s="131"/>
      <c r="D3460" s="112" t="str">
        <f>_xlfn.XLOOKUP(Table1[[#This Row],[Service]],Validation!$A$2:$A$15,Validation!$B$2:$B$15,"",0,1)</f>
        <v/>
      </c>
      <c r="E3460" s="131"/>
      <c r="F3460" s="132"/>
      <c r="G3460" s="133"/>
      <c r="H3460" s="134"/>
      <c r="I3460" s="131"/>
      <c r="J3460" s="131"/>
      <c r="K3460" s="131"/>
      <c r="L3460" s="135">
        <f>Table1[[#This Row],[Per Unit Price]]*MAX(1,Table1[[#This Row],[Qty of Units]])*MAX(1,Table1[[#This Row],['#NCMs Served / FTEs Employed]])*MAX(1,Table1[[#This Row],[Duration of Service]])</f>
        <v>0</v>
      </c>
      <c r="M3460" s="131"/>
      <c r="N3460" s="133"/>
    </row>
    <row r="3461" spans="1:14" x14ac:dyDescent="0.25">
      <c r="A3461" s="130"/>
      <c r="B3461" s="130"/>
      <c r="C3461" s="131"/>
      <c r="D3461" s="112" t="str">
        <f>_xlfn.XLOOKUP(Table1[[#This Row],[Service]],Validation!$A$2:$A$15,Validation!$B$2:$B$15,"",0,1)</f>
        <v/>
      </c>
      <c r="E3461" s="131"/>
      <c r="F3461" s="132"/>
      <c r="G3461" s="133"/>
      <c r="H3461" s="134"/>
      <c r="I3461" s="131"/>
      <c r="J3461" s="131"/>
      <c r="K3461" s="131"/>
      <c r="L3461" s="135">
        <f>Table1[[#This Row],[Per Unit Price]]*MAX(1,Table1[[#This Row],[Qty of Units]])*MAX(1,Table1[[#This Row],['#NCMs Served / FTEs Employed]])*MAX(1,Table1[[#This Row],[Duration of Service]])</f>
        <v>0</v>
      </c>
      <c r="M3461" s="131"/>
      <c r="N3461" s="133"/>
    </row>
    <row r="3462" spans="1:14" x14ac:dyDescent="0.25">
      <c r="A3462" s="130"/>
      <c r="B3462" s="130"/>
      <c r="C3462" s="131"/>
      <c r="D3462" s="112" t="str">
        <f>_xlfn.XLOOKUP(Table1[[#This Row],[Service]],Validation!$A$2:$A$15,Validation!$B$2:$B$15,"",0,1)</f>
        <v/>
      </c>
      <c r="E3462" s="131"/>
      <c r="F3462" s="132"/>
      <c r="G3462" s="133"/>
      <c r="H3462" s="134"/>
      <c r="I3462" s="131"/>
      <c r="J3462" s="131"/>
      <c r="K3462" s="131"/>
      <c r="L3462" s="135">
        <f>Table1[[#This Row],[Per Unit Price]]*MAX(1,Table1[[#This Row],[Qty of Units]])*MAX(1,Table1[[#This Row],['#NCMs Served / FTEs Employed]])*MAX(1,Table1[[#This Row],[Duration of Service]])</f>
        <v>0</v>
      </c>
      <c r="M3462" s="131"/>
      <c r="N3462" s="133"/>
    </row>
    <row r="3463" spans="1:14" x14ac:dyDescent="0.25">
      <c r="A3463" s="130"/>
      <c r="B3463" s="130"/>
      <c r="C3463" s="131"/>
      <c r="D3463" s="112" t="str">
        <f>_xlfn.XLOOKUP(Table1[[#This Row],[Service]],Validation!$A$2:$A$15,Validation!$B$2:$B$15,"",0,1)</f>
        <v/>
      </c>
      <c r="E3463" s="131"/>
      <c r="F3463" s="132"/>
      <c r="G3463" s="133"/>
      <c r="H3463" s="134"/>
      <c r="I3463" s="131"/>
      <c r="J3463" s="131"/>
      <c r="K3463" s="131"/>
      <c r="L3463" s="135">
        <f>Table1[[#This Row],[Per Unit Price]]*MAX(1,Table1[[#This Row],[Qty of Units]])*MAX(1,Table1[[#This Row],['#NCMs Served / FTEs Employed]])*MAX(1,Table1[[#This Row],[Duration of Service]])</f>
        <v>0</v>
      </c>
      <c r="M3463" s="131"/>
      <c r="N3463" s="133"/>
    </row>
    <row r="3464" spans="1:14" x14ac:dyDescent="0.25">
      <c r="A3464" s="130"/>
      <c r="B3464" s="130"/>
      <c r="C3464" s="131"/>
      <c r="D3464" s="112" t="str">
        <f>_xlfn.XLOOKUP(Table1[[#This Row],[Service]],Validation!$A$2:$A$15,Validation!$B$2:$B$15,"",0,1)</f>
        <v/>
      </c>
      <c r="E3464" s="131"/>
      <c r="F3464" s="132"/>
      <c r="G3464" s="133"/>
      <c r="H3464" s="134"/>
      <c r="I3464" s="131"/>
      <c r="J3464" s="131"/>
      <c r="K3464" s="131"/>
      <c r="L3464" s="135">
        <f>Table1[[#This Row],[Per Unit Price]]*MAX(1,Table1[[#This Row],[Qty of Units]])*MAX(1,Table1[[#This Row],['#NCMs Served / FTEs Employed]])*MAX(1,Table1[[#This Row],[Duration of Service]])</f>
        <v>0</v>
      </c>
      <c r="M3464" s="131"/>
      <c r="N3464" s="133"/>
    </row>
    <row r="3465" spans="1:14" x14ac:dyDescent="0.25">
      <c r="A3465" s="130"/>
      <c r="B3465" s="130"/>
      <c r="C3465" s="131"/>
      <c r="D3465" s="112" t="str">
        <f>_xlfn.XLOOKUP(Table1[[#This Row],[Service]],Validation!$A$2:$A$15,Validation!$B$2:$B$15,"",0,1)</f>
        <v/>
      </c>
      <c r="E3465" s="131"/>
      <c r="F3465" s="132"/>
      <c r="G3465" s="133"/>
      <c r="H3465" s="134"/>
      <c r="I3465" s="131"/>
      <c r="J3465" s="131"/>
      <c r="K3465" s="131"/>
      <c r="L3465" s="135">
        <f>Table1[[#This Row],[Per Unit Price]]*MAX(1,Table1[[#This Row],[Qty of Units]])*MAX(1,Table1[[#This Row],['#NCMs Served / FTEs Employed]])*MAX(1,Table1[[#This Row],[Duration of Service]])</f>
        <v>0</v>
      </c>
      <c r="M3465" s="131"/>
      <c r="N3465" s="133"/>
    </row>
    <row r="3466" spans="1:14" x14ac:dyDescent="0.25">
      <c r="A3466" s="130"/>
      <c r="B3466" s="130"/>
      <c r="C3466" s="131"/>
      <c r="D3466" s="112" t="str">
        <f>_xlfn.XLOOKUP(Table1[[#This Row],[Service]],Validation!$A$2:$A$15,Validation!$B$2:$B$15,"",0,1)</f>
        <v/>
      </c>
      <c r="E3466" s="131"/>
      <c r="F3466" s="132"/>
      <c r="G3466" s="133"/>
      <c r="H3466" s="134"/>
      <c r="I3466" s="131"/>
      <c r="J3466" s="131"/>
      <c r="K3466" s="131"/>
      <c r="L3466" s="135">
        <f>Table1[[#This Row],[Per Unit Price]]*MAX(1,Table1[[#This Row],[Qty of Units]])*MAX(1,Table1[[#This Row],['#NCMs Served / FTEs Employed]])*MAX(1,Table1[[#This Row],[Duration of Service]])</f>
        <v>0</v>
      </c>
      <c r="M3466" s="131"/>
      <c r="N3466" s="133"/>
    </row>
    <row r="3467" spans="1:14" x14ac:dyDescent="0.25">
      <c r="A3467" s="130"/>
      <c r="B3467" s="130"/>
      <c r="C3467" s="131"/>
      <c r="D3467" s="112" t="str">
        <f>_xlfn.XLOOKUP(Table1[[#This Row],[Service]],Validation!$A$2:$A$15,Validation!$B$2:$B$15,"",0,1)</f>
        <v/>
      </c>
      <c r="E3467" s="131"/>
      <c r="F3467" s="132"/>
      <c r="G3467" s="133"/>
      <c r="H3467" s="134"/>
      <c r="I3467" s="131"/>
      <c r="J3467" s="131"/>
      <c r="K3467" s="131"/>
      <c r="L3467" s="135">
        <f>Table1[[#This Row],[Per Unit Price]]*MAX(1,Table1[[#This Row],[Qty of Units]])*MAX(1,Table1[[#This Row],['#NCMs Served / FTEs Employed]])*MAX(1,Table1[[#This Row],[Duration of Service]])</f>
        <v>0</v>
      </c>
      <c r="M3467" s="131"/>
      <c r="N3467" s="133"/>
    </row>
    <row r="3468" spans="1:14" x14ac:dyDescent="0.25">
      <c r="A3468" s="130"/>
      <c r="B3468" s="130"/>
      <c r="C3468" s="131"/>
      <c r="D3468" s="112" t="str">
        <f>_xlfn.XLOOKUP(Table1[[#This Row],[Service]],Validation!$A$2:$A$15,Validation!$B$2:$B$15,"",0,1)</f>
        <v/>
      </c>
      <c r="E3468" s="131"/>
      <c r="F3468" s="132"/>
      <c r="G3468" s="133"/>
      <c r="H3468" s="134"/>
      <c r="I3468" s="131"/>
      <c r="J3468" s="131"/>
      <c r="K3468" s="131"/>
      <c r="L3468" s="135">
        <f>Table1[[#This Row],[Per Unit Price]]*MAX(1,Table1[[#This Row],[Qty of Units]])*MAX(1,Table1[[#This Row],['#NCMs Served / FTEs Employed]])*MAX(1,Table1[[#This Row],[Duration of Service]])</f>
        <v>0</v>
      </c>
      <c r="M3468" s="131"/>
      <c r="N3468" s="133"/>
    </row>
    <row r="3469" spans="1:14" x14ac:dyDescent="0.25">
      <c r="A3469" s="130"/>
      <c r="B3469" s="130"/>
      <c r="C3469" s="131"/>
      <c r="D3469" s="112" t="str">
        <f>_xlfn.XLOOKUP(Table1[[#This Row],[Service]],Validation!$A$2:$A$15,Validation!$B$2:$B$15,"",0,1)</f>
        <v/>
      </c>
      <c r="E3469" s="131"/>
      <c r="F3469" s="132"/>
      <c r="G3469" s="133"/>
      <c r="H3469" s="134"/>
      <c r="I3469" s="131"/>
      <c r="J3469" s="131"/>
      <c r="K3469" s="131"/>
      <c r="L3469" s="135">
        <f>Table1[[#This Row],[Per Unit Price]]*MAX(1,Table1[[#This Row],[Qty of Units]])*MAX(1,Table1[[#This Row],['#NCMs Served / FTEs Employed]])*MAX(1,Table1[[#This Row],[Duration of Service]])</f>
        <v>0</v>
      </c>
      <c r="M3469" s="131"/>
      <c r="N3469" s="133"/>
    </row>
    <row r="3470" spans="1:14" x14ac:dyDescent="0.25">
      <c r="A3470" s="130"/>
      <c r="B3470" s="130"/>
      <c r="C3470" s="131"/>
      <c r="D3470" s="112" t="str">
        <f>_xlfn.XLOOKUP(Table1[[#This Row],[Service]],Validation!$A$2:$A$15,Validation!$B$2:$B$15,"",0,1)</f>
        <v/>
      </c>
      <c r="E3470" s="131"/>
      <c r="F3470" s="132"/>
      <c r="G3470" s="133"/>
      <c r="H3470" s="134"/>
      <c r="I3470" s="131"/>
      <c r="J3470" s="131"/>
      <c r="K3470" s="131"/>
      <c r="L3470" s="135">
        <f>Table1[[#This Row],[Per Unit Price]]*MAX(1,Table1[[#This Row],[Qty of Units]])*MAX(1,Table1[[#This Row],['#NCMs Served / FTEs Employed]])*MAX(1,Table1[[#This Row],[Duration of Service]])</f>
        <v>0</v>
      </c>
      <c r="M3470" s="131"/>
      <c r="N3470" s="133"/>
    </row>
    <row r="3471" spans="1:14" x14ac:dyDescent="0.25">
      <c r="A3471" s="130"/>
      <c r="B3471" s="130"/>
      <c r="C3471" s="131"/>
      <c r="D3471" s="112" t="str">
        <f>_xlfn.XLOOKUP(Table1[[#This Row],[Service]],Validation!$A$2:$A$15,Validation!$B$2:$B$15,"",0,1)</f>
        <v/>
      </c>
      <c r="E3471" s="131"/>
      <c r="F3471" s="132"/>
      <c r="G3471" s="133"/>
      <c r="H3471" s="134"/>
      <c r="I3471" s="131"/>
      <c r="J3471" s="131"/>
      <c r="K3471" s="131"/>
      <c r="L3471" s="135">
        <f>Table1[[#This Row],[Per Unit Price]]*MAX(1,Table1[[#This Row],[Qty of Units]])*MAX(1,Table1[[#This Row],['#NCMs Served / FTEs Employed]])*MAX(1,Table1[[#This Row],[Duration of Service]])</f>
        <v>0</v>
      </c>
      <c r="M3471" s="131"/>
      <c r="N3471" s="133"/>
    </row>
    <row r="3472" spans="1:14" x14ac:dyDescent="0.25">
      <c r="A3472" s="130"/>
      <c r="B3472" s="130"/>
      <c r="C3472" s="131"/>
      <c r="D3472" s="112" t="str">
        <f>_xlfn.XLOOKUP(Table1[[#This Row],[Service]],Validation!$A$2:$A$15,Validation!$B$2:$B$15,"",0,1)</f>
        <v/>
      </c>
      <c r="E3472" s="131"/>
      <c r="F3472" s="132"/>
      <c r="G3472" s="133"/>
      <c r="H3472" s="134"/>
      <c r="I3472" s="131"/>
      <c r="J3472" s="131"/>
      <c r="K3472" s="131"/>
      <c r="L3472" s="135">
        <f>Table1[[#This Row],[Per Unit Price]]*MAX(1,Table1[[#This Row],[Qty of Units]])*MAX(1,Table1[[#This Row],['#NCMs Served / FTEs Employed]])*MAX(1,Table1[[#This Row],[Duration of Service]])</f>
        <v>0</v>
      </c>
      <c r="M3472" s="131"/>
      <c r="N3472" s="133"/>
    </row>
    <row r="3473" spans="1:14" x14ac:dyDescent="0.25">
      <c r="A3473" s="130"/>
      <c r="B3473" s="130"/>
      <c r="C3473" s="131"/>
      <c r="D3473" s="112" t="str">
        <f>_xlfn.XLOOKUP(Table1[[#This Row],[Service]],Validation!$A$2:$A$15,Validation!$B$2:$B$15,"",0,1)</f>
        <v/>
      </c>
      <c r="E3473" s="131"/>
      <c r="F3473" s="132"/>
      <c r="G3473" s="133"/>
      <c r="H3473" s="134"/>
      <c r="I3473" s="131"/>
      <c r="J3473" s="131"/>
      <c r="K3473" s="131"/>
      <c r="L3473" s="135">
        <f>Table1[[#This Row],[Per Unit Price]]*MAX(1,Table1[[#This Row],[Qty of Units]])*MAX(1,Table1[[#This Row],['#NCMs Served / FTEs Employed]])*MAX(1,Table1[[#This Row],[Duration of Service]])</f>
        <v>0</v>
      </c>
      <c r="M3473" s="131"/>
      <c r="N3473" s="133"/>
    </row>
    <row r="3474" spans="1:14" x14ac:dyDescent="0.25">
      <c r="A3474" s="130"/>
      <c r="B3474" s="130"/>
      <c r="C3474" s="131"/>
      <c r="D3474" s="112" t="str">
        <f>_xlfn.XLOOKUP(Table1[[#This Row],[Service]],Validation!$A$2:$A$15,Validation!$B$2:$B$15,"",0,1)</f>
        <v/>
      </c>
      <c r="E3474" s="131"/>
      <c r="F3474" s="132"/>
      <c r="G3474" s="133"/>
      <c r="H3474" s="134"/>
      <c r="I3474" s="131"/>
      <c r="J3474" s="131"/>
      <c r="K3474" s="131"/>
      <c r="L3474" s="135">
        <f>Table1[[#This Row],[Per Unit Price]]*MAX(1,Table1[[#This Row],[Qty of Units]])*MAX(1,Table1[[#This Row],['#NCMs Served / FTEs Employed]])*MAX(1,Table1[[#This Row],[Duration of Service]])</f>
        <v>0</v>
      </c>
      <c r="M3474" s="131"/>
      <c r="N3474" s="133"/>
    </row>
    <row r="3475" spans="1:14" x14ac:dyDescent="0.25">
      <c r="A3475" s="130"/>
      <c r="B3475" s="130"/>
      <c r="C3475" s="131"/>
      <c r="D3475" s="112" t="str">
        <f>_xlfn.XLOOKUP(Table1[[#This Row],[Service]],Validation!$A$2:$A$15,Validation!$B$2:$B$15,"",0,1)</f>
        <v/>
      </c>
      <c r="E3475" s="131"/>
      <c r="F3475" s="132"/>
      <c r="G3475" s="133"/>
      <c r="H3475" s="134"/>
      <c r="I3475" s="131"/>
      <c r="J3475" s="131"/>
      <c r="K3475" s="131"/>
      <c r="L3475" s="135">
        <f>Table1[[#This Row],[Per Unit Price]]*MAX(1,Table1[[#This Row],[Qty of Units]])*MAX(1,Table1[[#This Row],['#NCMs Served / FTEs Employed]])*MAX(1,Table1[[#This Row],[Duration of Service]])</f>
        <v>0</v>
      </c>
      <c r="M3475" s="131"/>
      <c r="N3475" s="133"/>
    </row>
    <row r="3476" spans="1:14" x14ac:dyDescent="0.25">
      <c r="A3476" s="130"/>
      <c r="B3476" s="130"/>
      <c r="C3476" s="131"/>
      <c r="D3476" s="112" t="str">
        <f>_xlfn.XLOOKUP(Table1[[#This Row],[Service]],Validation!$A$2:$A$15,Validation!$B$2:$B$15,"",0,1)</f>
        <v/>
      </c>
      <c r="E3476" s="131"/>
      <c r="F3476" s="132"/>
      <c r="G3476" s="133"/>
      <c r="H3476" s="134"/>
      <c r="I3476" s="131"/>
      <c r="J3476" s="131"/>
      <c r="K3476" s="131"/>
      <c r="L3476" s="135">
        <f>Table1[[#This Row],[Per Unit Price]]*MAX(1,Table1[[#This Row],[Qty of Units]])*MAX(1,Table1[[#This Row],['#NCMs Served / FTEs Employed]])*MAX(1,Table1[[#This Row],[Duration of Service]])</f>
        <v>0</v>
      </c>
      <c r="M3476" s="131"/>
      <c r="N3476" s="133"/>
    </row>
    <row r="3477" spans="1:14" x14ac:dyDescent="0.25">
      <c r="A3477" s="130"/>
      <c r="B3477" s="130"/>
      <c r="C3477" s="131"/>
      <c r="D3477" s="112" t="str">
        <f>_xlfn.XLOOKUP(Table1[[#This Row],[Service]],Validation!$A$2:$A$15,Validation!$B$2:$B$15,"",0,1)</f>
        <v/>
      </c>
      <c r="E3477" s="131"/>
      <c r="F3477" s="132"/>
      <c r="G3477" s="133"/>
      <c r="H3477" s="134"/>
      <c r="I3477" s="131"/>
      <c r="J3477" s="131"/>
      <c r="K3477" s="131"/>
      <c r="L3477" s="135">
        <f>Table1[[#This Row],[Per Unit Price]]*MAX(1,Table1[[#This Row],[Qty of Units]])*MAX(1,Table1[[#This Row],['#NCMs Served / FTEs Employed]])*MAX(1,Table1[[#This Row],[Duration of Service]])</f>
        <v>0</v>
      </c>
      <c r="M3477" s="131"/>
      <c r="N3477" s="133"/>
    </row>
    <row r="3478" spans="1:14" x14ac:dyDescent="0.25">
      <c r="A3478" s="130"/>
      <c r="B3478" s="130"/>
      <c r="C3478" s="131"/>
      <c r="D3478" s="112" t="str">
        <f>_xlfn.XLOOKUP(Table1[[#This Row],[Service]],Validation!$A$2:$A$15,Validation!$B$2:$B$15,"",0,1)</f>
        <v/>
      </c>
      <c r="E3478" s="131"/>
      <c r="F3478" s="132"/>
      <c r="G3478" s="133"/>
      <c r="H3478" s="134"/>
      <c r="I3478" s="131"/>
      <c r="J3478" s="131"/>
      <c r="K3478" s="131"/>
      <c r="L3478" s="135">
        <f>Table1[[#This Row],[Per Unit Price]]*MAX(1,Table1[[#This Row],[Qty of Units]])*MAX(1,Table1[[#This Row],['#NCMs Served / FTEs Employed]])*MAX(1,Table1[[#This Row],[Duration of Service]])</f>
        <v>0</v>
      </c>
      <c r="M3478" s="131"/>
      <c r="N3478" s="133"/>
    </row>
    <row r="3479" spans="1:14" x14ac:dyDescent="0.25">
      <c r="A3479" s="130"/>
      <c r="B3479" s="130"/>
      <c r="C3479" s="131"/>
      <c r="D3479" s="112" t="str">
        <f>_xlfn.XLOOKUP(Table1[[#This Row],[Service]],Validation!$A$2:$A$15,Validation!$B$2:$B$15,"",0,1)</f>
        <v/>
      </c>
      <c r="E3479" s="131"/>
      <c r="F3479" s="132"/>
      <c r="G3479" s="133"/>
      <c r="H3479" s="134"/>
      <c r="I3479" s="131"/>
      <c r="J3479" s="131"/>
      <c r="K3479" s="131"/>
      <c r="L3479" s="135">
        <f>Table1[[#This Row],[Per Unit Price]]*MAX(1,Table1[[#This Row],[Qty of Units]])*MAX(1,Table1[[#This Row],['#NCMs Served / FTEs Employed]])*MAX(1,Table1[[#This Row],[Duration of Service]])</f>
        <v>0</v>
      </c>
      <c r="M3479" s="131"/>
      <c r="N3479" s="133"/>
    </row>
    <row r="3480" spans="1:14" x14ac:dyDescent="0.25">
      <c r="A3480" s="130"/>
      <c r="B3480" s="130"/>
      <c r="C3480" s="131"/>
      <c r="D3480" s="112" t="str">
        <f>_xlfn.XLOOKUP(Table1[[#This Row],[Service]],Validation!$A$2:$A$15,Validation!$B$2:$B$15,"",0,1)</f>
        <v/>
      </c>
      <c r="E3480" s="131"/>
      <c r="F3480" s="132"/>
      <c r="G3480" s="133"/>
      <c r="H3480" s="134"/>
      <c r="I3480" s="131"/>
      <c r="J3480" s="131"/>
      <c r="K3480" s="131"/>
      <c r="L3480" s="135">
        <f>Table1[[#This Row],[Per Unit Price]]*MAX(1,Table1[[#This Row],[Qty of Units]])*MAX(1,Table1[[#This Row],['#NCMs Served / FTEs Employed]])*MAX(1,Table1[[#This Row],[Duration of Service]])</f>
        <v>0</v>
      </c>
      <c r="M3480" s="131"/>
      <c r="N3480" s="133"/>
    </row>
    <row r="3481" spans="1:14" x14ac:dyDescent="0.25">
      <c r="A3481" s="130"/>
      <c r="B3481" s="130"/>
      <c r="C3481" s="131"/>
      <c r="D3481" s="112" t="str">
        <f>_xlfn.XLOOKUP(Table1[[#This Row],[Service]],Validation!$A$2:$A$15,Validation!$B$2:$B$15,"",0,1)</f>
        <v/>
      </c>
      <c r="E3481" s="131"/>
      <c r="F3481" s="132"/>
      <c r="G3481" s="133"/>
      <c r="H3481" s="134"/>
      <c r="I3481" s="131"/>
      <c r="J3481" s="131"/>
      <c r="K3481" s="131"/>
      <c r="L3481" s="135">
        <f>Table1[[#This Row],[Per Unit Price]]*MAX(1,Table1[[#This Row],[Qty of Units]])*MAX(1,Table1[[#This Row],['#NCMs Served / FTEs Employed]])*MAX(1,Table1[[#This Row],[Duration of Service]])</f>
        <v>0</v>
      </c>
      <c r="M3481" s="131"/>
      <c r="N3481" s="133"/>
    </row>
    <row r="3482" spans="1:14" x14ac:dyDescent="0.25">
      <c r="A3482" s="130"/>
      <c r="B3482" s="130"/>
      <c r="C3482" s="131"/>
      <c r="D3482" s="112" t="str">
        <f>_xlfn.XLOOKUP(Table1[[#This Row],[Service]],Validation!$A$2:$A$15,Validation!$B$2:$B$15,"",0,1)</f>
        <v/>
      </c>
      <c r="E3482" s="131"/>
      <c r="F3482" s="132"/>
      <c r="G3482" s="133"/>
      <c r="H3482" s="134"/>
      <c r="I3482" s="131"/>
      <c r="J3482" s="131"/>
      <c r="K3482" s="131"/>
      <c r="L3482" s="135">
        <f>Table1[[#This Row],[Per Unit Price]]*MAX(1,Table1[[#This Row],[Qty of Units]])*MAX(1,Table1[[#This Row],['#NCMs Served / FTEs Employed]])*MAX(1,Table1[[#This Row],[Duration of Service]])</f>
        <v>0</v>
      </c>
      <c r="M3482" s="131"/>
      <c r="N3482" s="133"/>
    </row>
    <row r="3483" spans="1:14" x14ac:dyDescent="0.25">
      <c r="A3483" s="130"/>
      <c r="B3483" s="130"/>
      <c r="C3483" s="131"/>
      <c r="D3483" s="112" t="str">
        <f>_xlfn.XLOOKUP(Table1[[#This Row],[Service]],Validation!$A$2:$A$15,Validation!$B$2:$B$15,"",0,1)</f>
        <v/>
      </c>
      <c r="E3483" s="131"/>
      <c r="F3483" s="132"/>
      <c r="G3483" s="133"/>
      <c r="H3483" s="134"/>
      <c r="I3483" s="131"/>
      <c r="J3483" s="131"/>
      <c r="K3483" s="131"/>
      <c r="L3483" s="135">
        <f>Table1[[#This Row],[Per Unit Price]]*MAX(1,Table1[[#This Row],[Qty of Units]])*MAX(1,Table1[[#This Row],['#NCMs Served / FTEs Employed]])*MAX(1,Table1[[#This Row],[Duration of Service]])</f>
        <v>0</v>
      </c>
      <c r="M3483" s="131"/>
      <c r="N3483" s="133"/>
    </row>
    <row r="3484" spans="1:14" x14ac:dyDescent="0.25">
      <c r="A3484" s="130"/>
      <c r="B3484" s="130"/>
      <c r="C3484" s="131"/>
      <c r="D3484" s="112" t="str">
        <f>_xlfn.XLOOKUP(Table1[[#This Row],[Service]],Validation!$A$2:$A$15,Validation!$B$2:$B$15,"",0,1)</f>
        <v/>
      </c>
      <c r="E3484" s="131"/>
      <c r="F3484" s="132"/>
      <c r="G3484" s="133"/>
      <c r="H3484" s="134"/>
      <c r="I3484" s="131"/>
      <c r="J3484" s="131"/>
      <c r="K3484" s="131"/>
      <c r="L3484" s="135">
        <f>Table1[[#This Row],[Per Unit Price]]*MAX(1,Table1[[#This Row],[Qty of Units]])*MAX(1,Table1[[#This Row],['#NCMs Served / FTEs Employed]])*MAX(1,Table1[[#This Row],[Duration of Service]])</f>
        <v>0</v>
      </c>
      <c r="M3484" s="131"/>
      <c r="N3484" s="133"/>
    </row>
    <row r="3485" spans="1:14" x14ac:dyDescent="0.25">
      <c r="A3485" s="130"/>
      <c r="B3485" s="130"/>
      <c r="C3485" s="131"/>
      <c r="D3485" s="112" t="str">
        <f>_xlfn.XLOOKUP(Table1[[#This Row],[Service]],Validation!$A$2:$A$15,Validation!$B$2:$B$15,"",0,1)</f>
        <v/>
      </c>
      <c r="E3485" s="131"/>
      <c r="F3485" s="132"/>
      <c r="G3485" s="133"/>
      <c r="H3485" s="134"/>
      <c r="I3485" s="131"/>
      <c r="J3485" s="131"/>
      <c r="K3485" s="131"/>
      <c r="L3485" s="135">
        <f>Table1[[#This Row],[Per Unit Price]]*MAX(1,Table1[[#This Row],[Qty of Units]])*MAX(1,Table1[[#This Row],['#NCMs Served / FTEs Employed]])*MAX(1,Table1[[#This Row],[Duration of Service]])</f>
        <v>0</v>
      </c>
      <c r="M3485" s="131"/>
      <c r="N3485" s="133"/>
    </row>
    <row r="3486" spans="1:14" x14ac:dyDescent="0.25">
      <c r="A3486" s="130"/>
      <c r="B3486" s="130"/>
      <c r="C3486" s="131"/>
      <c r="D3486" s="112" t="str">
        <f>_xlfn.XLOOKUP(Table1[[#This Row],[Service]],Validation!$A$2:$A$15,Validation!$B$2:$B$15,"",0,1)</f>
        <v/>
      </c>
      <c r="E3486" s="131"/>
      <c r="F3486" s="132"/>
      <c r="G3486" s="133"/>
      <c r="H3486" s="134"/>
      <c r="I3486" s="131"/>
      <c r="J3486" s="131"/>
      <c r="K3486" s="131"/>
      <c r="L3486" s="135">
        <f>Table1[[#This Row],[Per Unit Price]]*MAX(1,Table1[[#This Row],[Qty of Units]])*MAX(1,Table1[[#This Row],['#NCMs Served / FTEs Employed]])*MAX(1,Table1[[#This Row],[Duration of Service]])</f>
        <v>0</v>
      </c>
      <c r="M3486" s="131"/>
      <c r="N3486" s="133"/>
    </row>
    <row r="3487" spans="1:14" x14ac:dyDescent="0.25">
      <c r="A3487" s="130"/>
      <c r="B3487" s="130"/>
      <c r="C3487" s="131"/>
      <c r="D3487" s="112" t="str">
        <f>_xlfn.XLOOKUP(Table1[[#This Row],[Service]],Validation!$A$2:$A$15,Validation!$B$2:$B$15,"",0,1)</f>
        <v/>
      </c>
      <c r="E3487" s="131"/>
      <c r="F3487" s="132"/>
      <c r="G3487" s="133"/>
      <c r="H3487" s="134"/>
      <c r="I3487" s="131"/>
      <c r="J3487" s="131"/>
      <c r="K3487" s="131"/>
      <c r="L3487" s="135">
        <f>Table1[[#This Row],[Per Unit Price]]*MAX(1,Table1[[#This Row],[Qty of Units]])*MAX(1,Table1[[#This Row],['#NCMs Served / FTEs Employed]])*MAX(1,Table1[[#This Row],[Duration of Service]])</f>
        <v>0</v>
      </c>
      <c r="M3487" s="131"/>
      <c r="N3487" s="133"/>
    </row>
    <row r="3488" spans="1:14" x14ac:dyDescent="0.25">
      <c r="A3488" s="130"/>
      <c r="B3488" s="130"/>
      <c r="C3488" s="131"/>
      <c r="D3488" s="112" t="str">
        <f>_xlfn.XLOOKUP(Table1[[#This Row],[Service]],Validation!$A$2:$A$15,Validation!$B$2:$B$15,"",0,1)</f>
        <v/>
      </c>
      <c r="E3488" s="131"/>
      <c r="F3488" s="132"/>
      <c r="G3488" s="133"/>
      <c r="H3488" s="134"/>
      <c r="I3488" s="131"/>
      <c r="J3488" s="131"/>
      <c r="K3488" s="131"/>
      <c r="L3488" s="135">
        <f>Table1[[#This Row],[Per Unit Price]]*MAX(1,Table1[[#This Row],[Qty of Units]])*MAX(1,Table1[[#This Row],['#NCMs Served / FTEs Employed]])*MAX(1,Table1[[#This Row],[Duration of Service]])</f>
        <v>0</v>
      </c>
      <c r="M3488" s="131"/>
      <c r="N3488" s="133"/>
    </row>
    <row r="3489" spans="1:14" x14ac:dyDescent="0.25">
      <c r="A3489" s="130"/>
      <c r="B3489" s="130"/>
      <c r="C3489" s="131"/>
      <c r="D3489" s="112" t="str">
        <f>_xlfn.XLOOKUP(Table1[[#This Row],[Service]],Validation!$A$2:$A$15,Validation!$B$2:$B$15,"",0,1)</f>
        <v/>
      </c>
      <c r="E3489" s="131"/>
      <c r="F3489" s="132"/>
      <c r="G3489" s="133"/>
      <c r="H3489" s="134"/>
      <c r="I3489" s="131"/>
      <c r="J3489" s="131"/>
      <c r="K3489" s="131"/>
      <c r="L3489" s="135">
        <f>Table1[[#This Row],[Per Unit Price]]*MAX(1,Table1[[#This Row],[Qty of Units]])*MAX(1,Table1[[#This Row],['#NCMs Served / FTEs Employed]])*MAX(1,Table1[[#This Row],[Duration of Service]])</f>
        <v>0</v>
      </c>
      <c r="M3489" s="131"/>
      <c r="N3489" s="133"/>
    </row>
    <row r="3490" spans="1:14" x14ac:dyDescent="0.25">
      <c r="A3490" s="130"/>
      <c r="B3490" s="130"/>
      <c r="C3490" s="131"/>
      <c r="D3490" s="112" t="str">
        <f>_xlfn.XLOOKUP(Table1[[#This Row],[Service]],Validation!$A$2:$A$15,Validation!$B$2:$B$15,"",0,1)</f>
        <v/>
      </c>
      <c r="E3490" s="131"/>
      <c r="F3490" s="132"/>
      <c r="G3490" s="133"/>
      <c r="H3490" s="134"/>
      <c r="I3490" s="131"/>
      <c r="J3490" s="131"/>
      <c r="K3490" s="131"/>
      <c r="L3490" s="135">
        <f>Table1[[#This Row],[Per Unit Price]]*MAX(1,Table1[[#This Row],[Qty of Units]])*MAX(1,Table1[[#This Row],['#NCMs Served / FTEs Employed]])*MAX(1,Table1[[#This Row],[Duration of Service]])</f>
        <v>0</v>
      </c>
      <c r="M3490" s="131"/>
      <c r="N3490" s="133"/>
    </row>
    <row r="3491" spans="1:14" x14ac:dyDescent="0.25">
      <c r="A3491" s="130"/>
      <c r="B3491" s="130"/>
      <c r="C3491" s="131"/>
      <c r="D3491" s="112" t="str">
        <f>_xlfn.XLOOKUP(Table1[[#This Row],[Service]],Validation!$A$2:$A$15,Validation!$B$2:$B$15,"",0,1)</f>
        <v/>
      </c>
      <c r="E3491" s="131"/>
      <c r="F3491" s="132"/>
      <c r="G3491" s="133"/>
      <c r="H3491" s="134"/>
      <c r="I3491" s="131"/>
      <c r="J3491" s="131"/>
      <c r="K3491" s="131"/>
      <c r="L3491" s="135">
        <f>Table1[[#This Row],[Per Unit Price]]*MAX(1,Table1[[#This Row],[Qty of Units]])*MAX(1,Table1[[#This Row],['#NCMs Served / FTEs Employed]])*MAX(1,Table1[[#This Row],[Duration of Service]])</f>
        <v>0</v>
      </c>
      <c r="M3491" s="131"/>
      <c r="N3491" s="133"/>
    </row>
    <row r="3492" spans="1:14" x14ac:dyDescent="0.25">
      <c r="A3492" s="130"/>
      <c r="B3492" s="130"/>
      <c r="C3492" s="131"/>
      <c r="D3492" s="112" t="str">
        <f>_xlfn.XLOOKUP(Table1[[#This Row],[Service]],Validation!$A$2:$A$15,Validation!$B$2:$B$15,"",0,1)</f>
        <v/>
      </c>
      <c r="E3492" s="131"/>
      <c r="F3492" s="132"/>
      <c r="G3492" s="133"/>
      <c r="H3492" s="134"/>
      <c r="I3492" s="131"/>
      <c r="J3492" s="131"/>
      <c r="K3492" s="131"/>
      <c r="L3492" s="135">
        <f>Table1[[#This Row],[Per Unit Price]]*MAX(1,Table1[[#This Row],[Qty of Units]])*MAX(1,Table1[[#This Row],['#NCMs Served / FTEs Employed]])*MAX(1,Table1[[#This Row],[Duration of Service]])</f>
        <v>0</v>
      </c>
      <c r="M3492" s="131"/>
      <c r="N3492" s="133"/>
    </row>
    <row r="3493" spans="1:14" x14ac:dyDescent="0.25">
      <c r="A3493" s="130"/>
      <c r="B3493" s="130"/>
      <c r="C3493" s="131"/>
      <c r="D3493" s="112" t="str">
        <f>_xlfn.XLOOKUP(Table1[[#This Row],[Service]],Validation!$A$2:$A$15,Validation!$B$2:$B$15,"",0,1)</f>
        <v/>
      </c>
      <c r="E3493" s="131"/>
      <c r="F3493" s="132"/>
      <c r="G3493" s="133"/>
      <c r="H3493" s="134"/>
      <c r="I3493" s="131"/>
      <c r="J3493" s="131"/>
      <c r="K3493" s="131"/>
      <c r="L3493" s="135">
        <f>Table1[[#This Row],[Per Unit Price]]*MAX(1,Table1[[#This Row],[Qty of Units]])*MAX(1,Table1[[#This Row],['#NCMs Served / FTEs Employed]])*MAX(1,Table1[[#This Row],[Duration of Service]])</f>
        <v>0</v>
      </c>
      <c r="M3493" s="131"/>
      <c r="N3493" s="133"/>
    </row>
    <row r="3494" spans="1:14" x14ac:dyDescent="0.25">
      <c r="A3494" s="130"/>
      <c r="B3494" s="130"/>
      <c r="C3494" s="131"/>
      <c r="D3494" s="112" t="str">
        <f>_xlfn.XLOOKUP(Table1[[#This Row],[Service]],Validation!$A$2:$A$15,Validation!$B$2:$B$15,"",0,1)</f>
        <v/>
      </c>
      <c r="E3494" s="131"/>
      <c r="F3494" s="132"/>
      <c r="G3494" s="133"/>
      <c r="H3494" s="134"/>
      <c r="I3494" s="131"/>
      <c r="J3494" s="131"/>
      <c r="K3494" s="131"/>
      <c r="L3494" s="135">
        <f>Table1[[#This Row],[Per Unit Price]]*MAX(1,Table1[[#This Row],[Qty of Units]])*MAX(1,Table1[[#This Row],['#NCMs Served / FTEs Employed]])*MAX(1,Table1[[#This Row],[Duration of Service]])</f>
        <v>0</v>
      </c>
      <c r="M3494" s="131"/>
      <c r="N3494" s="133"/>
    </row>
    <row r="3495" spans="1:14" x14ac:dyDescent="0.25">
      <c r="A3495" s="130"/>
      <c r="B3495" s="130"/>
      <c r="C3495" s="131"/>
      <c r="D3495" s="112" t="str">
        <f>_xlfn.XLOOKUP(Table1[[#This Row],[Service]],Validation!$A$2:$A$15,Validation!$B$2:$B$15,"",0,1)</f>
        <v/>
      </c>
      <c r="E3495" s="131"/>
      <c r="F3495" s="132"/>
      <c r="G3495" s="133"/>
      <c r="H3495" s="134"/>
      <c r="I3495" s="131"/>
      <c r="J3495" s="131"/>
      <c r="K3495" s="131"/>
      <c r="L3495" s="135">
        <f>Table1[[#This Row],[Per Unit Price]]*MAX(1,Table1[[#This Row],[Qty of Units]])*MAX(1,Table1[[#This Row],['#NCMs Served / FTEs Employed]])*MAX(1,Table1[[#This Row],[Duration of Service]])</f>
        <v>0</v>
      </c>
      <c r="M3495" s="131"/>
      <c r="N3495" s="133"/>
    </row>
    <row r="3496" spans="1:14" x14ac:dyDescent="0.25">
      <c r="A3496" s="130"/>
      <c r="B3496" s="130"/>
      <c r="C3496" s="131"/>
      <c r="D3496" s="112" t="str">
        <f>_xlfn.XLOOKUP(Table1[[#This Row],[Service]],Validation!$A$2:$A$15,Validation!$B$2:$B$15,"",0,1)</f>
        <v/>
      </c>
      <c r="E3496" s="131"/>
      <c r="F3496" s="132"/>
      <c r="G3496" s="133"/>
      <c r="H3496" s="134"/>
      <c r="I3496" s="131"/>
      <c r="J3496" s="131"/>
      <c r="K3496" s="131"/>
      <c r="L3496" s="135">
        <f>Table1[[#This Row],[Per Unit Price]]*MAX(1,Table1[[#This Row],[Qty of Units]])*MAX(1,Table1[[#This Row],['#NCMs Served / FTEs Employed]])*MAX(1,Table1[[#This Row],[Duration of Service]])</f>
        <v>0</v>
      </c>
      <c r="M3496" s="131"/>
      <c r="N3496" s="133"/>
    </row>
    <row r="3497" spans="1:14" x14ac:dyDescent="0.25">
      <c r="A3497" s="130"/>
      <c r="B3497" s="130"/>
      <c r="C3497" s="131"/>
      <c r="D3497" s="112" t="str">
        <f>_xlfn.XLOOKUP(Table1[[#This Row],[Service]],Validation!$A$2:$A$15,Validation!$B$2:$B$15,"",0,1)</f>
        <v/>
      </c>
      <c r="E3497" s="131"/>
      <c r="F3497" s="132"/>
      <c r="G3497" s="133"/>
      <c r="H3497" s="134"/>
      <c r="I3497" s="131"/>
      <c r="J3497" s="131"/>
      <c r="K3497" s="131"/>
      <c r="L3497" s="135">
        <f>Table1[[#This Row],[Per Unit Price]]*MAX(1,Table1[[#This Row],[Qty of Units]])*MAX(1,Table1[[#This Row],['#NCMs Served / FTEs Employed]])*MAX(1,Table1[[#This Row],[Duration of Service]])</f>
        <v>0</v>
      </c>
      <c r="M3497" s="131"/>
      <c r="N3497" s="133"/>
    </row>
    <row r="3498" spans="1:14" x14ac:dyDescent="0.25">
      <c r="A3498" s="130"/>
      <c r="B3498" s="130"/>
      <c r="C3498" s="131"/>
      <c r="D3498" s="112" t="str">
        <f>_xlfn.XLOOKUP(Table1[[#This Row],[Service]],Validation!$A$2:$A$15,Validation!$B$2:$B$15,"",0,1)</f>
        <v/>
      </c>
      <c r="E3498" s="131"/>
      <c r="F3498" s="132"/>
      <c r="G3498" s="133"/>
      <c r="H3498" s="134"/>
      <c r="I3498" s="131"/>
      <c r="J3498" s="131"/>
      <c r="K3498" s="131"/>
      <c r="L3498" s="135">
        <f>Table1[[#This Row],[Per Unit Price]]*MAX(1,Table1[[#This Row],[Qty of Units]])*MAX(1,Table1[[#This Row],['#NCMs Served / FTEs Employed]])*MAX(1,Table1[[#This Row],[Duration of Service]])</f>
        <v>0</v>
      </c>
      <c r="M3498" s="131"/>
      <c r="N3498" s="133"/>
    </row>
    <row r="3499" spans="1:14" x14ac:dyDescent="0.25">
      <c r="A3499" s="130"/>
      <c r="B3499" s="130"/>
      <c r="C3499" s="131"/>
      <c r="D3499" s="112" t="str">
        <f>_xlfn.XLOOKUP(Table1[[#This Row],[Service]],Validation!$A$2:$A$15,Validation!$B$2:$B$15,"",0,1)</f>
        <v/>
      </c>
      <c r="E3499" s="131"/>
      <c r="F3499" s="132"/>
      <c r="G3499" s="133"/>
      <c r="H3499" s="134"/>
      <c r="I3499" s="131"/>
      <c r="J3499" s="131"/>
      <c r="K3499" s="131"/>
      <c r="L3499" s="135">
        <f>Table1[[#This Row],[Per Unit Price]]*MAX(1,Table1[[#This Row],[Qty of Units]])*MAX(1,Table1[[#This Row],['#NCMs Served / FTEs Employed]])*MAX(1,Table1[[#This Row],[Duration of Service]])</f>
        <v>0</v>
      </c>
      <c r="M3499" s="131"/>
      <c r="N3499" s="133"/>
    </row>
    <row r="3500" spans="1:14" x14ac:dyDescent="0.25">
      <c r="A3500" s="130"/>
      <c r="B3500" s="130"/>
      <c r="C3500" s="131"/>
      <c r="D3500" s="112" t="str">
        <f>_xlfn.XLOOKUP(Table1[[#This Row],[Service]],Validation!$A$2:$A$15,Validation!$B$2:$B$15,"",0,1)</f>
        <v/>
      </c>
      <c r="E3500" s="131"/>
      <c r="F3500" s="132"/>
      <c r="G3500" s="133"/>
      <c r="H3500" s="134"/>
      <c r="I3500" s="131"/>
      <c r="J3500" s="131"/>
      <c r="K3500" s="131"/>
      <c r="L3500" s="135">
        <f>Table1[[#This Row],[Per Unit Price]]*MAX(1,Table1[[#This Row],[Qty of Units]])*MAX(1,Table1[[#This Row],['#NCMs Served / FTEs Employed]])*MAX(1,Table1[[#This Row],[Duration of Service]])</f>
        <v>0</v>
      </c>
      <c r="M3500" s="131"/>
      <c r="N3500" s="133"/>
    </row>
    <row r="3501" spans="1:14" x14ac:dyDescent="0.25">
      <c r="A3501" s="130"/>
      <c r="B3501" s="130"/>
      <c r="C3501" s="131"/>
      <c r="D3501" s="112" t="str">
        <f>_xlfn.XLOOKUP(Table1[[#This Row],[Service]],Validation!$A$2:$A$15,Validation!$B$2:$B$15,"",0,1)</f>
        <v/>
      </c>
      <c r="E3501" s="131"/>
      <c r="F3501" s="132"/>
      <c r="G3501" s="133"/>
      <c r="H3501" s="134"/>
      <c r="I3501" s="131"/>
      <c r="J3501" s="131"/>
      <c r="K3501" s="131"/>
      <c r="L3501" s="135">
        <f>Table1[[#This Row],[Per Unit Price]]*MAX(1,Table1[[#This Row],[Qty of Units]])*MAX(1,Table1[[#This Row],['#NCMs Served / FTEs Employed]])*MAX(1,Table1[[#This Row],[Duration of Service]])</f>
        <v>0</v>
      </c>
      <c r="M3501" s="131"/>
      <c r="N3501" s="133"/>
    </row>
    <row r="3502" spans="1:14" x14ac:dyDescent="0.25">
      <c r="A3502" s="130"/>
      <c r="B3502" s="130"/>
      <c r="C3502" s="131"/>
      <c r="D3502" s="112" t="str">
        <f>_xlfn.XLOOKUP(Table1[[#This Row],[Service]],Validation!$A$2:$A$15,Validation!$B$2:$B$15,"",0,1)</f>
        <v/>
      </c>
      <c r="E3502" s="131"/>
      <c r="F3502" s="132"/>
      <c r="G3502" s="133"/>
      <c r="H3502" s="134"/>
      <c r="I3502" s="131"/>
      <c r="J3502" s="131"/>
      <c r="K3502" s="131"/>
      <c r="L3502" s="135">
        <f>Table1[[#This Row],[Per Unit Price]]*MAX(1,Table1[[#This Row],[Qty of Units]])*MAX(1,Table1[[#This Row],['#NCMs Served / FTEs Employed]])*MAX(1,Table1[[#This Row],[Duration of Service]])</f>
        <v>0</v>
      </c>
      <c r="M3502" s="131"/>
      <c r="N3502" s="133"/>
    </row>
    <row r="3503" spans="1:14" x14ac:dyDescent="0.25">
      <c r="A3503" s="130"/>
      <c r="B3503" s="130"/>
      <c r="C3503" s="131"/>
      <c r="D3503" s="112" t="str">
        <f>_xlfn.XLOOKUP(Table1[[#This Row],[Service]],Validation!$A$2:$A$15,Validation!$B$2:$B$15,"",0,1)</f>
        <v/>
      </c>
      <c r="E3503" s="131"/>
      <c r="F3503" s="132"/>
      <c r="G3503" s="133"/>
      <c r="H3503" s="134"/>
      <c r="I3503" s="131"/>
      <c r="J3503" s="131"/>
      <c r="K3503" s="131"/>
      <c r="L3503" s="135">
        <f>Table1[[#This Row],[Per Unit Price]]*MAX(1,Table1[[#This Row],[Qty of Units]])*MAX(1,Table1[[#This Row],['#NCMs Served / FTEs Employed]])*MAX(1,Table1[[#This Row],[Duration of Service]])</f>
        <v>0</v>
      </c>
      <c r="M3503" s="131"/>
      <c r="N3503" s="133"/>
    </row>
    <row r="3504" spans="1:14" x14ac:dyDescent="0.25">
      <c r="A3504" s="130"/>
      <c r="B3504" s="130"/>
      <c r="C3504" s="131"/>
      <c r="D3504" s="112" t="str">
        <f>_xlfn.XLOOKUP(Table1[[#This Row],[Service]],Validation!$A$2:$A$15,Validation!$B$2:$B$15,"",0,1)</f>
        <v/>
      </c>
      <c r="E3504" s="131"/>
      <c r="F3504" s="132"/>
      <c r="G3504" s="133"/>
      <c r="H3504" s="134"/>
      <c r="I3504" s="131"/>
      <c r="J3504" s="131"/>
      <c r="K3504" s="131"/>
      <c r="L3504" s="135">
        <f>Table1[[#This Row],[Per Unit Price]]*MAX(1,Table1[[#This Row],[Qty of Units]])*MAX(1,Table1[[#This Row],['#NCMs Served / FTEs Employed]])*MAX(1,Table1[[#This Row],[Duration of Service]])</f>
        <v>0</v>
      </c>
      <c r="M3504" s="131"/>
      <c r="N3504" s="133"/>
    </row>
    <row r="3505" spans="1:14" x14ac:dyDescent="0.25">
      <c r="A3505" s="130"/>
      <c r="B3505" s="130"/>
      <c r="C3505" s="131"/>
      <c r="D3505" s="112" t="str">
        <f>_xlfn.XLOOKUP(Table1[[#This Row],[Service]],Validation!$A$2:$A$15,Validation!$B$2:$B$15,"",0,1)</f>
        <v/>
      </c>
      <c r="E3505" s="131"/>
      <c r="F3505" s="132"/>
      <c r="G3505" s="133"/>
      <c r="H3505" s="134"/>
      <c r="I3505" s="131"/>
      <c r="J3505" s="131"/>
      <c r="K3505" s="131"/>
      <c r="L3505" s="135">
        <f>Table1[[#This Row],[Per Unit Price]]*MAX(1,Table1[[#This Row],[Qty of Units]])*MAX(1,Table1[[#This Row],['#NCMs Served / FTEs Employed]])*MAX(1,Table1[[#This Row],[Duration of Service]])</f>
        <v>0</v>
      </c>
      <c r="M3505" s="131"/>
      <c r="N3505" s="133"/>
    </row>
    <row r="3506" spans="1:14" x14ac:dyDescent="0.25">
      <c r="A3506" s="130"/>
      <c r="B3506" s="130"/>
      <c r="C3506" s="131"/>
      <c r="D3506" s="112" t="str">
        <f>_xlfn.XLOOKUP(Table1[[#This Row],[Service]],Validation!$A$2:$A$15,Validation!$B$2:$B$15,"",0,1)</f>
        <v/>
      </c>
      <c r="E3506" s="131"/>
      <c r="F3506" s="132"/>
      <c r="G3506" s="133"/>
      <c r="H3506" s="134"/>
      <c r="I3506" s="131"/>
      <c r="J3506" s="131"/>
      <c r="K3506" s="131"/>
      <c r="L3506" s="135">
        <f>Table1[[#This Row],[Per Unit Price]]*MAX(1,Table1[[#This Row],[Qty of Units]])*MAX(1,Table1[[#This Row],['#NCMs Served / FTEs Employed]])*MAX(1,Table1[[#This Row],[Duration of Service]])</f>
        <v>0</v>
      </c>
      <c r="M3506" s="131"/>
      <c r="N3506" s="133"/>
    </row>
    <row r="3507" spans="1:14" x14ac:dyDescent="0.25">
      <c r="A3507" s="130"/>
      <c r="B3507" s="130"/>
      <c r="C3507" s="131"/>
      <c r="D3507" s="112" t="str">
        <f>_xlfn.XLOOKUP(Table1[[#This Row],[Service]],Validation!$A$2:$A$15,Validation!$B$2:$B$15,"",0,1)</f>
        <v/>
      </c>
      <c r="E3507" s="131"/>
      <c r="F3507" s="132"/>
      <c r="G3507" s="133"/>
      <c r="H3507" s="134"/>
      <c r="I3507" s="131"/>
      <c r="J3507" s="131"/>
      <c r="K3507" s="131"/>
      <c r="L3507" s="135">
        <f>Table1[[#This Row],[Per Unit Price]]*MAX(1,Table1[[#This Row],[Qty of Units]])*MAX(1,Table1[[#This Row],['#NCMs Served / FTEs Employed]])*MAX(1,Table1[[#This Row],[Duration of Service]])</f>
        <v>0</v>
      </c>
      <c r="M3507" s="131"/>
      <c r="N3507" s="133"/>
    </row>
    <row r="3508" spans="1:14" x14ac:dyDescent="0.25">
      <c r="A3508" s="130"/>
      <c r="B3508" s="130"/>
      <c r="C3508" s="131"/>
      <c r="D3508" s="112" t="str">
        <f>_xlfn.XLOOKUP(Table1[[#This Row],[Service]],Validation!$A$2:$A$15,Validation!$B$2:$B$15,"",0,1)</f>
        <v/>
      </c>
      <c r="E3508" s="131"/>
      <c r="F3508" s="132"/>
      <c r="G3508" s="133"/>
      <c r="H3508" s="134"/>
      <c r="I3508" s="131"/>
      <c r="J3508" s="131"/>
      <c r="K3508" s="131"/>
      <c r="L3508" s="135">
        <f>Table1[[#This Row],[Per Unit Price]]*MAX(1,Table1[[#This Row],[Qty of Units]])*MAX(1,Table1[[#This Row],['#NCMs Served / FTEs Employed]])*MAX(1,Table1[[#This Row],[Duration of Service]])</f>
        <v>0</v>
      </c>
      <c r="M3508" s="131"/>
      <c r="N3508" s="133"/>
    </row>
    <row r="3509" spans="1:14" x14ac:dyDescent="0.25">
      <c r="A3509" s="130"/>
      <c r="B3509" s="130"/>
      <c r="C3509" s="131"/>
      <c r="D3509" s="112" t="str">
        <f>_xlfn.XLOOKUP(Table1[[#This Row],[Service]],Validation!$A$2:$A$15,Validation!$B$2:$B$15,"",0,1)</f>
        <v/>
      </c>
      <c r="E3509" s="131"/>
      <c r="F3509" s="132"/>
      <c r="G3509" s="133"/>
      <c r="H3509" s="134"/>
      <c r="I3509" s="131"/>
      <c r="J3509" s="131"/>
      <c r="K3509" s="131"/>
      <c r="L3509" s="135">
        <f>Table1[[#This Row],[Per Unit Price]]*MAX(1,Table1[[#This Row],[Qty of Units]])*MAX(1,Table1[[#This Row],['#NCMs Served / FTEs Employed]])*MAX(1,Table1[[#This Row],[Duration of Service]])</f>
        <v>0</v>
      </c>
      <c r="M3509" s="131"/>
      <c r="N3509" s="133"/>
    </row>
    <row r="3510" spans="1:14" x14ac:dyDescent="0.25">
      <c r="A3510" s="130"/>
      <c r="B3510" s="130"/>
      <c r="C3510" s="131"/>
      <c r="D3510" s="112" t="str">
        <f>_xlfn.XLOOKUP(Table1[[#This Row],[Service]],Validation!$A$2:$A$15,Validation!$B$2:$B$15,"",0,1)</f>
        <v/>
      </c>
      <c r="E3510" s="131"/>
      <c r="F3510" s="132"/>
      <c r="G3510" s="133"/>
      <c r="H3510" s="134"/>
      <c r="I3510" s="131"/>
      <c r="J3510" s="131"/>
      <c r="K3510" s="131"/>
      <c r="L3510" s="135">
        <f>Table1[[#This Row],[Per Unit Price]]*MAX(1,Table1[[#This Row],[Qty of Units]])*MAX(1,Table1[[#This Row],['#NCMs Served / FTEs Employed]])*MAX(1,Table1[[#This Row],[Duration of Service]])</f>
        <v>0</v>
      </c>
      <c r="M3510" s="131"/>
      <c r="N3510" s="133"/>
    </row>
    <row r="3511" spans="1:14" x14ac:dyDescent="0.25">
      <c r="A3511" s="130"/>
      <c r="B3511" s="130"/>
      <c r="C3511" s="131"/>
      <c r="D3511" s="112" t="str">
        <f>_xlfn.XLOOKUP(Table1[[#This Row],[Service]],Validation!$A$2:$A$15,Validation!$B$2:$B$15,"",0,1)</f>
        <v/>
      </c>
      <c r="E3511" s="131"/>
      <c r="F3511" s="132"/>
      <c r="G3511" s="133"/>
      <c r="H3511" s="134"/>
      <c r="I3511" s="131"/>
      <c r="J3511" s="131"/>
      <c r="K3511" s="131"/>
      <c r="L3511" s="135">
        <f>Table1[[#This Row],[Per Unit Price]]*MAX(1,Table1[[#This Row],[Qty of Units]])*MAX(1,Table1[[#This Row],['#NCMs Served / FTEs Employed]])*MAX(1,Table1[[#This Row],[Duration of Service]])</f>
        <v>0</v>
      </c>
      <c r="M3511" s="131"/>
      <c r="N3511" s="133"/>
    </row>
    <row r="3512" spans="1:14" x14ac:dyDescent="0.25">
      <c r="A3512" s="130"/>
      <c r="B3512" s="130"/>
      <c r="C3512" s="131"/>
      <c r="D3512" s="112" t="str">
        <f>_xlfn.XLOOKUP(Table1[[#This Row],[Service]],Validation!$A$2:$A$15,Validation!$B$2:$B$15,"",0,1)</f>
        <v/>
      </c>
      <c r="E3512" s="131"/>
      <c r="F3512" s="132"/>
      <c r="G3512" s="133"/>
      <c r="H3512" s="134"/>
      <c r="I3512" s="131"/>
      <c r="J3512" s="131"/>
      <c r="K3512" s="131"/>
      <c r="L3512" s="135">
        <f>Table1[[#This Row],[Per Unit Price]]*MAX(1,Table1[[#This Row],[Qty of Units]])*MAX(1,Table1[[#This Row],['#NCMs Served / FTEs Employed]])*MAX(1,Table1[[#This Row],[Duration of Service]])</f>
        <v>0</v>
      </c>
      <c r="M3512" s="131"/>
      <c r="N3512" s="133"/>
    </row>
    <row r="3513" spans="1:14" x14ac:dyDescent="0.25">
      <c r="A3513" s="130"/>
      <c r="B3513" s="130"/>
      <c r="C3513" s="131"/>
      <c r="D3513" s="112" t="str">
        <f>_xlfn.XLOOKUP(Table1[[#This Row],[Service]],Validation!$A$2:$A$15,Validation!$B$2:$B$15,"",0,1)</f>
        <v/>
      </c>
      <c r="E3513" s="131"/>
      <c r="F3513" s="132"/>
      <c r="G3513" s="133"/>
      <c r="H3513" s="134"/>
      <c r="I3513" s="131"/>
      <c r="J3513" s="131"/>
      <c r="K3513" s="131"/>
      <c r="L3513" s="135">
        <f>Table1[[#This Row],[Per Unit Price]]*MAX(1,Table1[[#This Row],[Qty of Units]])*MAX(1,Table1[[#This Row],['#NCMs Served / FTEs Employed]])*MAX(1,Table1[[#This Row],[Duration of Service]])</f>
        <v>0</v>
      </c>
      <c r="M3513" s="131"/>
      <c r="N3513" s="133"/>
    </row>
    <row r="3514" spans="1:14" x14ac:dyDescent="0.25">
      <c r="A3514" s="130"/>
      <c r="B3514" s="130"/>
      <c r="C3514" s="131"/>
      <c r="D3514" s="112" t="str">
        <f>_xlfn.XLOOKUP(Table1[[#This Row],[Service]],Validation!$A$2:$A$15,Validation!$B$2:$B$15,"",0,1)</f>
        <v/>
      </c>
      <c r="E3514" s="131"/>
      <c r="F3514" s="132"/>
      <c r="G3514" s="133"/>
      <c r="H3514" s="134"/>
      <c r="I3514" s="131"/>
      <c r="J3514" s="131"/>
      <c r="K3514" s="131"/>
      <c r="L3514" s="135">
        <f>Table1[[#This Row],[Per Unit Price]]*MAX(1,Table1[[#This Row],[Qty of Units]])*MAX(1,Table1[[#This Row],['#NCMs Served / FTEs Employed]])*MAX(1,Table1[[#This Row],[Duration of Service]])</f>
        <v>0</v>
      </c>
      <c r="M3514" s="131"/>
      <c r="N3514" s="133"/>
    </row>
    <row r="3515" spans="1:14" x14ac:dyDescent="0.25">
      <c r="A3515" s="130"/>
      <c r="B3515" s="130"/>
      <c r="C3515" s="131"/>
      <c r="D3515" s="112" t="str">
        <f>_xlfn.XLOOKUP(Table1[[#This Row],[Service]],Validation!$A$2:$A$15,Validation!$B$2:$B$15,"",0,1)</f>
        <v/>
      </c>
      <c r="E3515" s="131"/>
      <c r="F3515" s="132"/>
      <c r="G3515" s="133"/>
      <c r="H3515" s="134"/>
      <c r="I3515" s="131"/>
      <c r="J3515" s="131"/>
      <c r="K3515" s="131"/>
      <c r="L3515" s="135">
        <f>Table1[[#This Row],[Per Unit Price]]*MAX(1,Table1[[#This Row],[Qty of Units]])*MAX(1,Table1[[#This Row],['#NCMs Served / FTEs Employed]])*MAX(1,Table1[[#This Row],[Duration of Service]])</f>
        <v>0</v>
      </c>
      <c r="M3515" s="131"/>
      <c r="N3515" s="133"/>
    </row>
    <row r="3516" spans="1:14" x14ac:dyDescent="0.25">
      <c r="A3516" s="130"/>
      <c r="B3516" s="130"/>
      <c r="C3516" s="131"/>
      <c r="D3516" s="112" t="str">
        <f>_xlfn.XLOOKUP(Table1[[#This Row],[Service]],Validation!$A$2:$A$15,Validation!$B$2:$B$15,"",0,1)</f>
        <v/>
      </c>
      <c r="E3516" s="131"/>
      <c r="F3516" s="132"/>
      <c r="G3516" s="133"/>
      <c r="H3516" s="134"/>
      <c r="I3516" s="131"/>
      <c r="J3516" s="131"/>
      <c r="K3516" s="131"/>
      <c r="L3516" s="135">
        <f>Table1[[#This Row],[Per Unit Price]]*MAX(1,Table1[[#This Row],[Qty of Units]])*MAX(1,Table1[[#This Row],['#NCMs Served / FTEs Employed]])*MAX(1,Table1[[#This Row],[Duration of Service]])</f>
        <v>0</v>
      </c>
      <c r="M3516" s="131"/>
      <c r="N3516" s="133"/>
    </row>
    <row r="3517" spans="1:14" x14ac:dyDescent="0.25">
      <c r="A3517" s="130"/>
      <c r="B3517" s="130"/>
      <c r="C3517" s="131"/>
      <c r="D3517" s="112" t="str">
        <f>_xlfn.XLOOKUP(Table1[[#This Row],[Service]],Validation!$A$2:$A$15,Validation!$B$2:$B$15,"",0,1)</f>
        <v/>
      </c>
      <c r="E3517" s="131"/>
      <c r="F3517" s="132"/>
      <c r="G3517" s="133"/>
      <c r="H3517" s="134"/>
      <c r="I3517" s="131"/>
      <c r="J3517" s="131"/>
      <c r="K3517" s="131"/>
      <c r="L3517" s="135">
        <f>Table1[[#This Row],[Per Unit Price]]*MAX(1,Table1[[#This Row],[Qty of Units]])*MAX(1,Table1[[#This Row],['#NCMs Served / FTEs Employed]])*MAX(1,Table1[[#This Row],[Duration of Service]])</f>
        <v>0</v>
      </c>
      <c r="M3517" s="131"/>
      <c r="N3517" s="133"/>
    </row>
    <row r="3518" spans="1:14" x14ac:dyDescent="0.25">
      <c r="A3518" s="130"/>
      <c r="B3518" s="130"/>
      <c r="C3518" s="131"/>
      <c r="D3518" s="112" t="str">
        <f>_xlfn.XLOOKUP(Table1[[#This Row],[Service]],Validation!$A$2:$A$15,Validation!$B$2:$B$15,"",0,1)</f>
        <v/>
      </c>
      <c r="E3518" s="131"/>
      <c r="F3518" s="132"/>
      <c r="G3518" s="133"/>
      <c r="H3518" s="134"/>
      <c r="I3518" s="131"/>
      <c r="J3518" s="131"/>
      <c r="K3518" s="131"/>
      <c r="L3518" s="135">
        <f>Table1[[#This Row],[Per Unit Price]]*MAX(1,Table1[[#This Row],[Qty of Units]])*MAX(1,Table1[[#This Row],['#NCMs Served / FTEs Employed]])*MAX(1,Table1[[#This Row],[Duration of Service]])</f>
        <v>0</v>
      </c>
      <c r="M3518" s="131"/>
      <c r="N3518" s="133"/>
    </row>
    <row r="3519" spans="1:14" x14ac:dyDescent="0.25">
      <c r="A3519" s="130"/>
      <c r="B3519" s="130"/>
      <c r="C3519" s="131"/>
      <c r="D3519" s="112" t="str">
        <f>_xlfn.XLOOKUP(Table1[[#This Row],[Service]],Validation!$A$2:$A$15,Validation!$B$2:$B$15,"",0,1)</f>
        <v/>
      </c>
      <c r="E3519" s="131"/>
      <c r="F3519" s="132"/>
      <c r="G3519" s="133"/>
      <c r="H3519" s="134"/>
      <c r="I3519" s="131"/>
      <c r="J3519" s="131"/>
      <c r="K3519" s="131"/>
      <c r="L3519" s="135">
        <f>Table1[[#This Row],[Per Unit Price]]*MAX(1,Table1[[#This Row],[Qty of Units]])*MAX(1,Table1[[#This Row],['#NCMs Served / FTEs Employed]])*MAX(1,Table1[[#This Row],[Duration of Service]])</f>
        <v>0</v>
      </c>
      <c r="M3519" s="131"/>
      <c r="N3519" s="133"/>
    </row>
    <row r="3520" spans="1:14" x14ac:dyDescent="0.25">
      <c r="A3520" s="130"/>
      <c r="B3520" s="130"/>
      <c r="C3520" s="131"/>
      <c r="D3520" s="112" t="str">
        <f>_xlfn.XLOOKUP(Table1[[#This Row],[Service]],Validation!$A$2:$A$15,Validation!$B$2:$B$15,"",0,1)</f>
        <v/>
      </c>
      <c r="E3520" s="131"/>
      <c r="F3520" s="132"/>
      <c r="G3520" s="133"/>
      <c r="H3520" s="134"/>
      <c r="I3520" s="131"/>
      <c r="J3520" s="131"/>
      <c r="K3520" s="131"/>
      <c r="L3520" s="135">
        <f>Table1[[#This Row],[Per Unit Price]]*MAX(1,Table1[[#This Row],[Qty of Units]])*MAX(1,Table1[[#This Row],['#NCMs Served / FTEs Employed]])*MAX(1,Table1[[#This Row],[Duration of Service]])</f>
        <v>0</v>
      </c>
      <c r="M3520" s="131"/>
      <c r="N3520" s="133"/>
    </row>
    <row r="3521" spans="1:14" x14ac:dyDescent="0.25">
      <c r="A3521" s="130"/>
      <c r="B3521" s="130"/>
      <c r="C3521" s="131"/>
      <c r="D3521" s="112" t="str">
        <f>_xlfn.XLOOKUP(Table1[[#This Row],[Service]],Validation!$A$2:$A$15,Validation!$B$2:$B$15,"",0,1)</f>
        <v/>
      </c>
      <c r="E3521" s="131"/>
      <c r="F3521" s="132"/>
      <c r="G3521" s="133"/>
      <c r="H3521" s="134"/>
      <c r="I3521" s="131"/>
      <c r="J3521" s="131"/>
      <c r="K3521" s="131"/>
      <c r="L3521" s="135">
        <f>Table1[[#This Row],[Per Unit Price]]*MAX(1,Table1[[#This Row],[Qty of Units]])*MAX(1,Table1[[#This Row],['#NCMs Served / FTEs Employed]])*MAX(1,Table1[[#This Row],[Duration of Service]])</f>
        <v>0</v>
      </c>
      <c r="M3521" s="131"/>
      <c r="N3521" s="133"/>
    </row>
    <row r="3522" spans="1:14" x14ac:dyDescent="0.25">
      <c r="A3522" s="130"/>
      <c r="B3522" s="130"/>
      <c r="C3522" s="131"/>
      <c r="D3522" s="112" t="str">
        <f>_xlfn.XLOOKUP(Table1[[#This Row],[Service]],Validation!$A$2:$A$15,Validation!$B$2:$B$15,"",0,1)</f>
        <v/>
      </c>
      <c r="E3522" s="131"/>
      <c r="F3522" s="132"/>
      <c r="G3522" s="133"/>
      <c r="H3522" s="134"/>
      <c r="I3522" s="131"/>
      <c r="J3522" s="131"/>
      <c r="K3522" s="131"/>
      <c r="L3522" s="135">
        <f>Table1[[#This Row],[Per Unit Price]]*MAX(1,Table1[[#This Row],[Qty of Units]])*MAX(1,Table1[[#This Row],['#NCMs Served / FTEs Employed]])*MAX(1,Table1[[#This Row],[Duration of Service]])</f>
        <v>0</v>
      </c>
      <c r="M3522" s="131"/>
      <c r="N3522" s="133"/>
    </row>
    <row r="3523" spans="1:14" x14ac:dyDescent="0.25">
      <c r="A3523" s="130"/>
      <c r="B3523" s="130"/>
      <c r="C3523" s="131"/>
      <c r="D3523" s="112" t="str">
        <f>_xlfn.XLOOKUP(Table1[[#This Row],[Service]],Validation!$A$2:$A$15,Validation!$B$2:$B$15,"",0,1)</f>
        <v/>
      </c>
      <c r="E3523" s="131"/>
      <c r="F3523" s="132"/>
      <c r="G3523" s="133"/>
      <c r="H3523" s="134"/>
      <c r="I3523" s="131"/>
      <c r="J3523" s="131"/>
      <c r="K3523" s="131"/>
      <c r="L3523" s="135">
        <f>Table1[[#This Row],[Per Unit Price]]*MAX(1,Table1[[#This Row],[Qty of Units]])*MAX(1,Table1[[#This Row],['#NCMs Served / FTEs Employed]])*MAX(1,Table1[[#This Row],[Duration of Service]])</f>
        <v>0</v>
      </c>
      <c r="M3523" s="131"/>
      <c r="N3523" s="133"/>
    </row>
    <row r="3524" spans="1:14" x14ac:dyDescent="0.25">
      <c r="A3524" s="130"/>
      <c r="B3524" s="130"/>
      <c r="C3524" s="131"/>
      <c r="D3524" s="112" t="str">
        <f>_xlfn.XLOOKUP(Table1[[#This Row],[Service]],Validation!$A$2:$A$15,Validation!$B$2:$B$15,"",0,1)</f>
        <v/>
      </c>
      <c r="E3524" s="131"/>
      <c r="F3524" s="132"/>
      <c r="G3524" s="133"/>
      <c r="H3524" s="134"/>
      <c r="I3524" s="131"/>
      <c r="J3524" s="131"/>
      <c r="K3524" s="131"/>
      <c r="L3524" s="135">
        <f>Table1[[#This Row],[Per Unit Price]]*MAX(1,Table1[[#This Row],[Qty of Units]])*MAX(1,Table1[[#This Row],['#NCMs Served / FTEs Employed]])*MAX(1,Table1[[#This Row],[Duration of Service]])</f>
        <v>0</v>
      </c>
      <c r="M3524" s="131"/>
      <c r="N3524" s="133"/>
    </row>
    <row r="3525" spans="1:14" x14ac:dyDescent="0.25">
      <c r="A3525" s="130"/>
      <c r="B3525" s="130"/>
      <c r="C3525" s="131"/>
      <c r="D3525" s="112" t="str">
        <f>_xlfn.XLOOKUP(Table1[[#This Row],[Service]],Validation!$A$2:$A$15,Validation!$B$2:$B$15,"",0,1)</f>
        <v/>
      </c>
      <c r="E3525" s="131"/>
      <c r="F3525" s="132"/>
      <c r="G3525" s="133"/>
      <c r="H3525" s="134"/>
      <c r="I3525" s="131"/>
      <c r="J3525" s="131"/>
      <c r="K3525" s="131"/>
      <c r="L3525" s="135">
        <f>Table1[[#This Row],[Per Unit Price]]*MAX(1,Table1[[#This Row],[Qty of Units]])*MAX(1,Table1[[#This Row],['#NCMs Served / FTEs Employed]])*MAX(1,Table1[[#This Row],[Duration of Service]])</f>
        <v>0</v>
      </c>
      <c r="M3525" s="131"/>
      <c r="N3525" s="133"/>
    </row>
    <row r="3526" spans="1:14" x14ac:dyDescent="0.25">
      <c r="A3526" s="130"/>
      <c r="B3526" s="130"/>
      <c r="C3526" s="131"/>
      <c r="D3526" s="112" t="str">
        <f>_xlfn.XLOOKUP(Table1[[#This Row],[Service]],Validation!$A$2:$A$15,Validation!$B$2:$B$15,"",0,1)</f>
        <v/>
      </c>
      <c r="E3526" s="131"/>
      <c r="F3526" s="132"/>
      <c r="G3526" s="133"/>
      <c r="H3526" s="134"/>
      <c r="I3526" s="131"/>
      <c r="J3526" s="131"/>
      <c r="K3526" s="131"/>
      <c r="L3526" s="135">
        <f>Table1[[#This Row],[Per Unit Price]]*MAX(1,Table1[[#This Row],[Qty of Units]])*MAX(1,Table1[[#This Row],['#NCMs Served / FTEs Employed]])*MAX(1,Table1[[#This Row],[Duration of Service]])</f>
        <v>0</v>
      </c>
      <c r="M3526" s="131"/>
      <c r="N3526" s="133"/>
    </row>
    <row r="3527" spans="1:14" x14ac:dyDescent="0.25">
      <c r="A3527" s="130"/>
      <c r="B3527" s="130"/>
      <c r="C3527" s="131"/>
      <c r="D3527" s="112" t="str">
        <f>_xlfn.XLOOKUP(Table1[[#This Row],[Service]],Validation!$A$2:$A$15,Validation!$B$2:$B$15,"",0,1)</f>
        <v/>
      </c>
      <c r="E3527" s="131"/>
      <c r="F3527" s="132"/>
      <c r="G3527" s="133"/>
      <c r="H3527" s="134"/>
      <c r="I3527" s="131"/>
      <c r="J3527" s="131"/>
      <c r="K3527" s="131"/>
      <c r="L3527" s="135">
        <f>Table1[[#This Row],[Per Unit Price]]*MAX(1,Table1[[#This Row],[Qty of Units]])*MAX(1,Table1[[#This Row],['#NCMs Served / FTEs Employed]])*MAX(1,Table1[[#This Row],[Duration of Service]])</f>
        <v>0</v>
      </c>
      <c r="M3527" s="131"/>
      <c r="N3527" s="133"/>
    </row>
    <row r="3528" spans="1:14" x14ac:dyDescent="0.25">
      <c r="A3528" s="130"/>
      <c r="B3528" s="130"/>
      <c r="C3528" s="131"/>
      <c r="D3528" s="112" t="str">
        <f>_xlfn.XLOOKUP(Table1[[#This Row],[Service]],Validation!$A$2:$A$15,Validation!$B$2:$B$15,"",0,1)</f>
        <v/>
      </c>
      <c r="E3528" s="131"/>
      <c r="F3528" s="132"/>
      <c r="G3528" s="133"/>
      <c r="H3528" s="134"/>
      <c r="I3528" s="131"/>
      <c r="J3528" s="131"/>
      <c r="K3528" s="131"/>
      <c r="L3528" s="135">
        <f>Table1[[#This Row],[Per Unit Price]]*MAX(1,Table1[[#This Row],[Qty of Units]])*MAX(1,Table1[[#This Row],['#NCMs Served / FTEs Employed]])*MAX(1,Table1[[#This Row],[Duration of Service]])</f>
        <v>0</v>
      </c>
      <c r="M3528" s="131"/>
      <c r="N3528" s="133"/>
    </row>
    <row r="3529" spans="1:14" x14ac:dyDescent="0.25">
      <c r="A3529" s="130"/>
      <c r="B3529" s="130"/>
      <c r="C3529" s="131"/>
      <c r="D3529" s="112" t="str">
        <f>_xlfn.XLOOKUP(Table1[[#This Row],[Service]],Validation!$A$2:$A$15,Validation!$B$2:$B$15,"",0,1)</f>
        <v/>
      </c>
      <c r="E3529" s="131"/>
      <c r="F3529" s="132"/>
      <c r="G3529" s="133"/>
      <c r="H3529" s="134"/>
      <c r="I3529" s="131"/>
      <c r="J3529" s="131"/>
      <c r="K3529" s="131"/>
      <c r="L3529" s="135">
        <f>Table1[[#This Row],[Per Unit Price]]*MAX(1,Table1[[#This Row],[Qty of Units]])*MAX(1,Table1[[#This Row],['#NCMs Served / FTEs Employed]])*MAX(1,Table1[[#This Row],[Duration of Service]])</f>
        <v>0</v>
      </c>
      <c r="M3529" s="131"/>
      <c r="N3529" s="133"/>
    </row>
    <row r="3530" spans="1:14" x14ac:dyDescent="0.25">
      <c r="A3530" s="130"/>
      <c r="B3530" s="130"/>
      <c r="C3530" s="131"/>
      <c r="D3530" s="112" t="str">
        <f>_xlfn.XLOOKUP(Table1[[#This Row],[Service]],Validation!$A$2:$A$15,Validation!$B$2:$B$15,"",0,1)</f>
        <v/>
      </c>
      <c r="E3530" s="131"/>
      <c r="F3530" s="132"/>
      <c r="G3530" s="133"/>
      <c r="H3530" s="134"/>
      <c r="I3530" s="131"/>
      <c r="J3530" s="131"/>
      <c r="K3530" s="131"/>
      <c r="L3530" s="135">
        <f>Table1[[#This Row],[Per Unit Price]]*MAX(1,Table1[[#This Row],[Qty of Units]])*MAX(1,Table1[[#This Row],['#NCMs Served / FTEs Employed]])*MAX(1,Table1[[#This Row],[Duration of Service]])</f>
        <v>0</v>
      </c>
      <c r="M3530" s="131"/>
      <c r="N3530" s="133"/>
    </row>
    <row r="3531" spans="1:14" x14ac:dyDescent="0.25">
      <c r="A3531" s="130"/>
      <c r="B3531" s="130"/>
      <c r="C3531" s="131"/>
      <c r="D3531" s="112" t="str">
        <f>_xlfn.XLOOKUP(Table1[[#This Row],[Service]],Validation!$A$2:$A$15,Validation!$B$2:$B$15,"",0,1)</f>
        <v/>
      </c>
      <c r="E3531" s="131"/>
      <c r="F3531" s="132"/>
      <c r="G3531" s="133"/>
      <c r="H3531" s="134"/>
      <c r="I3531" s="131"/>
      <c r="J3531" s="131"/>
      <c r="K3531" s="131"/>
      <c r="L3531" s="135">
        <f>Table1[[#This Row],[Per Unit Price]]*MAX(1,Table1[[#This Row],[Qty of Units]])*MAX(1,Table1[[#This Row],['#NCMs Served / FTEs Employed]])*MAX(1,Table1[[#This Row],[Duration of Service]])</f>
        <v>0</v>
      </c>
      <c r="M3531" s="131"/>
      <c r="N3531" s="133"/>
    </row>
    <row r="3532" spans="1:14" x14ac:dyDescent="0.25">
      <c r="A3532" s="130"/>
      <c r="B3532" s="130"/>
      <c r="C3532" s="131"/>
      <c r="D3532" s="112" t="str">
        <f>_xlfn.XLOOKUP(Table1[[#This Row],[Service]],Validation!$A$2:$A$15,Validation!$B$2:$B$15,"",0,1)</f>
        <v/>
      </c>
      <c r="E3532" s="131"/>
      <c r="F3532" s="132"/>
      <c r="G3532" s="133"/>
      <c r="H3532" s="134"/>
      <c r="I3532" s="131"/>
      <c r="J3532" s="131"/>
      <c r="K3532" s="131"/>
      <c r="L3532" s="135">
        <f>Table1[[#This Row],[Per Unit Price]]*MAX(1,Table1[[#This Row],[Qty of Units]])*MAX(1,Table1[[#This Row],['#NCMs Served / FTEs Employed]])*MAX(1,Table1[[#This Row],[Duration of Service]])</f>
        <v>0</v>
      </c>
      <c r="M3532" s="131"/>
      <c r="N3532" s="133"/>
    </row>
    <row r="3533" spans="1:14" x14ac:dyDescent="0.25">
      <c r="A3533" s="130"/>
      <c r="B3533" s="130"/>
      <c r="C3533" s="131"/>
      <c r="D3533" s="112" t="str">
        <f>_xlfn.XLOOKUP(Table1[[#This Row],[Service]],Validation!$A$2:$A$15,Validation!$B$2:$B$15,"",0,1)</f>
        <v/>
      </c>
      <c r="E3533" s="131"/>
      <c r="F3533" s="132"/>
      <c r="G3533" s="133"/>
      <c r="H3533" s="134"/>
      <c r="I3533" s="131"/>
      <c r="J3533" s="131"/>
      <c r="K3533" s="131"/>
      <c r="L3533" s="135">
        <f>Table1[[#This Row],[Per Unit Price]]*MAX(1,Table1[[#This Row],[Qty of Units]])*MAX(1,Table1[[#This Row],['#NCMs Served / FTEs Employed]])*MAX(1,Table1[[#This Row],[Duration of Service]])</f>
        <v>0</v>
      </c>
      <c r="M3533" s="131"/>
      <c r="N3533" s="133"/>
    </row>
    <row r="3534" spans="1:14" x14ac:dyDescent="0.25">
      <c r="A3534" s="130"/>
      <c r="B3534" s="130"/>
      <c r="C3534" s="131"/>
      <c r="D3534" s="112" t="str">
        <f>_xlfn.XLOOKUP(Table1[[#This Row],[Service]],Validation!$A$2:$A$15,Validation!$B$2:$B$15,"",0,1)</f>
        <v/>
      </c>
      <c r="E3534" s="131"/>
      <c r="F3534" s="132"/>
      <c r="G3534" s="133"/>
      <c r="H3534" s="134"/>
      <c r="I3534" s="131"/>
      <c r="J3534" s="131"/>
      <c r="K3534" s="131"/>
      <c r="L3534" s="135">
        <f>Table1[[#This Row],[Per Unit Price]]*MAX(1,Table1[[#This Row],[Qty of Units]])*MAX(1,Table1[[#This Row],['#NCMs Served / FTEs Employed]])*MAX(1,Table1[[#This Row],[Duration of Service]])</f>
        <v>0</v>
      </c>
      <c r="M3534" s="131"/>
      <c r="N3534" s="133"/>
    </row>
    <row r="3535" spans="1:14" x14ac:dyDescent="0.25">
      <c r="A3535" s="130"/>
      <c r="B3535" s="130"/>
      <c r="C3535" s="131"/>
      <c r="D3535" s="112" t="str">
        <f>_xlfn.XLOOKUP(Table1[[#This Row],[Service]],Validation!$A$2:$A$15,Validation!$B$2:$B$15,"",0,1)</f>
        <v/>
      </c>
      <c r="E3535" s="131"/>
      <c r="F3535" s="132"/>
      <c r="G3535" s="133"/>
      <c r="H3535" s="134"/>
      <c r="I3535" s="131"/>
      <c r="J3535" s="131"/>
      <c r="K3535" s="131"/>
      <c r="L3535" s="135">
        <f>Table1[[#This Row],[Per Unit Price]]*MAX(1,Table1[[#This Row],[Qty of Units]])*MAX(1,Table1[[#This Row],['#NCMs Served / FTEs Employed]])*MAX(1,Table1[[#This Row],[Duration of Service]])</f>
        <v>0</v>
      </c>
      <c r="M3535" s="131"/>
      <c r="N3535" s="133"/>
    </row>
    <row r="3536" spans="1:14" x14ac:dyDescent="0.25">
      <c r="A3536" s="130"/>
      <c r="B3536" s="130"/>
      <c r="C3536" s="131"/>
      <c r="D3536" s="112" t="str">
        <f>_xlfn.XLOOKUP(Table1[[#This Row],[Service]],Validation!$A$2:$A$15,Validation!$B$2:$B$15,"",0,1)</f>
        <v/>
      </c>
      <c r="E3536" s="131"/>
      <c r="F3536" s="132"/>
      <c r="G3536" s="133"/>
      <c r="H3536" s="134"/>
      <c r="I3536" s="131"/>
      <c r="J3536" s="131"/>
      <c r="K3536" s="131"/>
      <c r="L3536" s="135">
        <f>Table1[[#This Row],[Per Unit Price]]*MAX(1,Table1[[#This Row],[Qty of Units]])*MAX(1,Table1[[#This Row],['#NCMs Served / FTEs Employed]])*MAX(1,Table1[[#This Row],[Duration of Service]])</f>
        <v>0</v>
      </c>
      <c r="M3536" s="131"/>
      <c r="N3536" s="133"/>
    </row>
    <row r="3537" spans="1:14" x14ac:dyDescent="0.25">
      <c r="A3537" s="130"/>
      <c r="B3537" s="130"/>
      <c r="C3537" s="131"/>
      <c r="D3537" s="112" t="str">
        <f>_xlfn.XLOOKUP(Table1[[#This Row],[Service]],Validation!$A$2:$A$15,Validation!$B$2:$B$15,"",0,1)</f>
        <v/>
      </c>
      <c r="E3537" s="131"/>
      <c r="F3537" s="132"/>
      <c r="G3537" s="133"/>
      <c r="H3537" s="134"/>
      <c r="I3537" s="131"/>
      <c r="J3537" s="131"/>
      <c r="K3537" s="131"/>
      <c r="L3537" s="135">
        <f>Table1[[#This Row],[Per Unit Price]]*MAX(1,Table1[[#This Row],[Qty of Units]])*MAX(1,Table1[[#This Row],['#NCMs Served / FTEs Employed]])*MAX(1,Table1[[#This Row],[Duration of Service]])</f>
        <v>0</v>
      </c>
      <c r="M3537" s="131"/>
      <c r="N3537" s="133"/>
    </row>
    <row r="3538" spans="1:14" x14ac:dyDescent="0.25">
      <c r="A3538" s="130"/>
      <c r="B3538" s="130"/>
      <c r="C3538" s="131"/>
      <c r="D3538" s="112" t="str">
        <f>_xlfn.XLOOKUP(Table1[[#This Row],[Service]],Validation!$A$2:$A$15,Validation!$B$2:$B$15,"",0,1)</f>
        <v/>
      </c>
      <c r="E3538" s="131"/>
      <c r="F3538" s="132"/>
      <c r="G3538" s="133"/>
      <c r="H3538" s="134"/>
      <c r="I3538" s="131"/>
      <c r="J3538" s="131"/>
      <c r="K3538" s="131"/>
      <c r="L3538" s="135">
        <f>Table1[[#This Row],[Per Unit Price]]*MAX(1,Table1[[#This Row],[Qty of Units]])*MAX(1,Table1[[#This Row],['#NCMs Served / FTEs Employed]])*MAX(1,Table1[[#This Row],[Duration of Service]])</f>
        <v>0</v>
      </c>
      <c r="M3538" s="131"/>
      <c r="N3538" s="133"/>
    </row>
    <row r="3539" spans="1:14" x14ac:dyDescent="0.25">
      <c r="A3539" s="130"/>
      <c r="B3539" s="130"/>
      <c r="C3539" s="131"/>
      <c r="D3539" s="112" t="str">
        <f>_xlfn.XLOOKUP(Table1[[#This Row],[Service]],Validation!$A$2:$A$15,Validation!$B$2:$B$15,"",0,1)</f>
        <v/>
      </c>
      <c r="E3539" s="131"/>
      <c r="F3539" s="132"/>
      <c r="G3539" s="133"/>
      <c r="H3539" s="134"/>
      <c r="I3539" s="131"/>
      <c r="J3539" s="131"/>
      <c r="K3539" s="131"/>
      <c r="L3539" s="135">
        <f>Table1[[#This Row],[Per Unit Price]]*MAX(1,Table1[[#This Row],[Qty of Units]])*MAX(1,Table1[[#This Row],['#NCMs Served / FTEs Employed]])*MAX(1,Table1[[#This Row],[Duration of Service]])</f>
        <v>0</v>
      </c>
      <c r="M3539" s="131"/>
      <c r="N3539" s="133"/>
    </row>
    <row r="3540" spans="1:14" x14ac:dyDescent="0.25">
      <c r="A3540" s="130"/>
      <c r="B3540" s="130"/>
      <c r="C3540" s="131"/>
      <c r="D3540" s="112" t="str">
        <f>_xlfn.XLOOKUP(Table1[[#This Row],[Service]],Validation!$A$2:$A$15,Validation!$B$2:$B$15,"",0,1)</f>
        <v/>
      </c>
      <c r="E3540" s="131"/>
      <c r="F3540" s="132"/>
      <c r="G3540" s="133"/>
      <c r="H3540" s="134"/>
      <c r="I3540" s="131"/>
      <c r="J3540" s="131"/>
      <c r="K3540" s="131"/>
      <c r="L3540" s="135">
        <f>Table1[[#This Row],[Per Unit Price]]*MAX(1,Table1[[#This Row],[Qty of Units]])*MAX(1,Table1[[#This Row],['#NCMs Served / FTEs Employed]])*MAX(1,Table1[[#This Row],[Duration of Service]])</f>
        <v>0</v>
      </c>
      <c r="M3540" s="131"/>
      <c r="N3540" s="133"/>
    </row>
    <row r="3541" spans="1:14" x14ac:dyDescent="0.25">
      <c r="A3541" s="130"/>
      <c r="B3541" s="130"/>
      <c r="C3541" s="131"/>
      <c r="D3541" s="112" t="str">
        <f>_xlfn.XLOOKUP(Table1[[#This Row],[Service]],Validation!$A$2:$A$15,Validation!$B$2:$B$15,"",0,1)</f>
        <v/>
      </c>
      <c r="E3541" s="131"/>
      <c r="F3541" s="132"/>
      <c r="G3541" s="133"/>
      <c r="H3541" s="134"/>
      <c r="I3541" s="131"/>
      <c r="J3541" s="131"/>
      <c r="K3541" s="131"/>
      <c r="L3541" s="135">
        <f>Table1[[#This Row],[Per Unit Price]]*MAX(1,Table1[[#This Row],[Qty of Units]])*MAX(1,Table1[[#This Row],['#NCMs Served / FTEs Employed]])*MAX(1,Table1[[#This Row],[Duration of Service]])</f>
        <v>0</v>
      </c>
      <c r="M3541" s="131"/>
      <c r="N3541" s="133"/>
    </row>
    <row r="3542" spans="1:14" x14ac:dyDescent="0.25">
      <c r="A3542" s="130"/>
      <c r="B3542" s="130"/>
      <c r="C3542" s="131"/>
      <c r="D3542" s="112" t="str">
        <f>_xlfn.XLOOKUP(Table1[[#This Row],[Service]],Validation!$A$2:$A$15,Validation!$B$2:$B$15,"",0,1)</f>
        <v/>
      </c>
      <c r="E3542" s="131"/>
      <c r="F3542" s="132"/>
      <c r="G3542" s="133"/>
      <c r="H3542" s="134"/>
      <c r="I3542" s="131"/>
      <c r="J3542" s="131"/>
      <c r="K3542" s="131"/>
      <c r="L3542" s="135">
        <f>Table1[[#This Row],[Per Unit Price]]*MAX(1,Table1[[#This Row],[Qty of Units]])*MAX(1,Table1[[#This Row],['#NCMs Served / FTEs Employed]])*MAX(1,Table1[[#This Row],[Duration of Service]])</f>
        <v>0</v>
      </c>
      <c r="M3542" s="131"/>
      <c r="N3542" s="133"/>
    </row>
    <row r="3543" spans="1:14" x14ac:dyDescent="0.25">
      <c r="A3543" s="130"/>
      <c r="B3543" s="130"/>
      <c r="C3543" s="131"/>
      <c r="D3543" s="112" t="str">
        <f>_xlfn.XLOOKUP(Table1[[#This Row],[Service]],Validation!$A$2:$A$15,Validation!$B$2:$B$15,"",0,1)</f>
        <v/>
      </c>
      <c r="E3543" s="131"/>
      <c r="F3543" s="132"/>
      <c r="G3543" s="133"/>
      <c r="H3543" s="134"/>
      <c r="I3543" s="131"/>
      <c r="J3543" s="131"/>
      <c r="K3543" s="131"/>
      <c r="L3543" s="135">
        <f>Table1[[#This Row],[Per Unit Price]]*MAX(1,Table1[[#This Row],[Qty of Units]])*MAX(1,Table1[[#This Row],['#NCMs Served / FTEs Employed]])*MAX(1,Table1[[#This Row],[Duration of Service]])</f>
        <v>0</v>
      </c>
      <c r="M3543" s="131"/>
      <c r="N3543" s="133"/>
    </row>
    <row r="3544" spans="1:14" x14ac:dyDescent="0.25">
      <c r="A3544" s="130"/>
      <c r="B3544" s="130"/>
      <c r="C3544" s="131"/>
      <c r="D3544" s="112" t="str">
        <f>_xlfn.XLOOKUP(Table1[[#This Row],[Service]],Validation!$A$2:$A$15,Validation!$B$2:$B$15,"",0,1)</f>
        <v/>
      </c>
      <c r="E3544" s="131"/>
      <c r="F3544" s="132"/>
      <c r="G3544" s="133"/>
      <c r="H3544" s="134"/>
      <c r="I3544" s="131"/>
      <c r="J3544" s="131"/>
      <c r="K3544" s="131"/>
      <c r="L3544" s="135">
        <f>Table1[[#This Row],[Per Unit Price]]*MAX(1,Table1[[#This Row],[Qty of Units]])*MAX(1,Table1[[#This Row],['#NCMs Served / FTEs Employed]])*MAX(1,Table1[[#This Row],[Duration of Service]])</f>
        <v>0</v>
      </c>
      <c r="M3544" s="131"/>
      <c r="N3544" s="133"/>
    </row>
    <row r="3545" spans="1:14" x14ac:dyDescent="0.25">
      <c r="A3545" s="130"/>
      <c r="B3545" s="130"/>
      <c r="C3545" s="131"/>
      <c r="D3545" s="112" t="str">
        <f>_xlfn.XLOOKUP(Table1[[#This Row],[Service]],Validation!$A$2:$A$15,Validation!$B$2:$B$15,"",0,1)</f>
        <v/>
      </c>
      <c r="E3545" s="131"/>
      <c r="F3545" s="132"/>
      <c r="G3545" s="133"/>
      <c r="H3545" s="134"/>
      <c r="I3545" s="131"/>
      <c r="J3545" s="131"/>
      <c r="K3545" s="131"/>
      <c r="L3545" s="135">
        <f>Table1[[#This Row],[Per Unit Price]]*MAX(1,Table1[[#This Row],[Qty of Units]])*MAX(1,Table1[[#This Row],['#NCMs Served / FTEs Employed]])*MAX(1,Table1[[#This Row],[Duration of Service]])</f>
        <v>0</v>
      </c>
      <c r="M3545" s="131"/>
      <c r="N3545" s="133"/>
    </row>
    <row r="3546" spans="1:14" x14ac:dyDescent="0.25">
      <c r="A3546" s="130"/>
      <c r="B3546" s="130"/>
      <c r="C3546" s="131"/>
      <c r="D3546" s="112" t="str">
        <f>_xlfn.XLOOKUP(Table1[[#This Row],[Service]],Validation!$A$2:$A$15,Validation!$B$2:$B$15,"",0,1)</f>
        <v/>
      </c>
      <c r="E3546" s="131"/>
      <c r="F3546" s="132"/>
      <c r="G3546" s="133"/>
      <c r="H3546" s="134"/>
      <c r="I3546" s="131"/>
      <c r="J3546" s="131"/>
      <c r="K3546" s="131"/>
      <c r="L3546" s="135">
        <f>Table1[[#This Row],[Per Unit Price]]*MAX(1,Table1[[#This Row],[Qty of Units]])*MAX(1,Table1[[#This Row],['#NCMs Served / FTEs Employed]])*MAX(1,Table1[[#This Row],[Duration of Service]])</f>
        <v>0</v>
      </c>
      <c r="M3546" s="131"/>
      <c r="N3546" s="133"/>
    </row>
    <row r="3547" spans="1:14" x14ac:dyDescent="0.25">
      <c r="A3547" s="130"/>
      <c r="B3547" s="130"/>
      <c r="C3547" s="131"/>
      <c r="D3547" s="112" t="str">
        <f>_xlfn.XLOOKUP(Table1[[#This Row],[Service]],Validation!$A$2:$A$15,Validation!$B$2:$B$15,"",0,1)</f>
        <v/>
      </c>
      <c r="E3547" s="131"/>
      <c r="F3547" s="132"/>
      <c r="G3547" s="133"/>
      <c r="H3547" s="134"/>
      <c r="I3547" s="131"/>
      <c r="J3547" s="131"/>
      <c r="K3547" s="131"/>
      <c r="L3547" s="135">
        <f>Table1[[#This Row],[Per Unit Price]]*MAX(1,Table1[[#This Row],[Qty of Units]])*MAX(1,Table1[[#This Row],['#NCMs Served / FTEs Employed]])*MAX(1,Table1[[#This Row],[Duration of Service]])</f>
        <v>0</v>
      </c>
      <c r="M3547" s="131"/>
      <c r="N3547" s="133"/>
    </row>
    <row r="3548" spans="1:14" x14ac:dyDescent="0.25">
      <c r="A3548" s="130"/>
      <c r="B3548" s="130"/>
      <c r="C3548" s="131"/>
      <c r="D3548" s="112" t="str">
        <f>_xlfn.XLOOKUP(Table1[[#This Row],[Service]],Validation!$A$2:$A$15,Validation!$B$2:$B$15,"",0,1)</f>
        <v/>
      </c>
      <c r="E3548" s="131"/>
      <c r="F3548" s="132"/>
      <c r="G3548" s="133"/>
      <c r="H3548" s="134"/>
      <c r="I3548" s="131"/>
      <c r="J3548" s="131"/>
      <c r="K3548" s="131"/>
      <c r="L3548" s="135">
        <f>Table1[[#This Row],[Per Unit Price]]*MAX(1,Table1[[#This Row],[Qty of Units]])*MAX(1,Table1[[#This Row],['#NCMs Served / FTEs Employed]])*MAX(1,Table1[[#This Row],[Duration of Service]])</f>
        <v>0</v>
      </c>
      <c r="M3548" s="131"/>
      <c r="N3548" s="133"/>
    </row>
    <row r="3549" spans="1:14" x14ac:dyDescent="0.25">
      <c r="A3549" s="130"/>
      <c r="B3549" s="130"/>
      <c r="C3549" s="131"/>
      <c r="D3549" s="112" t="str">
        <f>_xlfn.XLOOKUP(Table1[[#This Row],[Service]],Validation!$A$2:$A$15,Validation!$B$2:$B$15,"",0,1)</f>
        <v/>
      </c>
      <c r="E3549" s="131"/>
      <c r="F3549" s="132"/>
      <c r="G3549" s="133"/>
      <c r="H3549" s="134"/>
      <c r="I3549" s="131"/>
      <c r="J3549" s="131"/>
      <c r="K3549" s="131"/>
      <c r="L3549" s="135">
        <f>Table1[[#This Row],[Per Unit Price]]*MAX(1,Table1[[#This Row],[Qty of Units]])*MAX(1,Table1[[#This Row],['#NCMs Served / FTEs Employed]])*MAX(1,Table1[[#This Row],[Duration of Service]])</f>
        <v>0</v>
      </c>
      <c r="M3549" s="131"/>
      <c r="N3549" s="133"/>
    </row>
    <row r="3550" spans="1:14" x14ac:dyDescent="0.25">
      <c r="A3550" s="130"/>
      <c r="B3550" s="130"/>
      <c r="C3550" s="131"/>
      <c r="D3550" s="112" t="str">
        <f>_xlfn.XLOOKUP(Table1[[#This Row],[Service]],Validation!$A$2:$A$15,Validation!$B$2:$B$15,"",0,1)</f>
        <v/>
      </c>
      <c r="E3550" s="131"/>
      <c r="F3550" s="132"/>
      <c r="G3550" s="133"/>
      <c r="H3550" s="134"/>
      <c r="I3550" s="131"/>
      <c r="J3550" s="131"/>
      <c r="K3550" s="131"/>
      <c r="L3550" s="135">
        <f>Table1[[#This Row],[Per Unit Price]]*MAX(1,Table1[[#This Row],[Qty of Units]])*MAX(1,Table1[[#This Row],['#NCMs Served / FTEs Employed]])*MAX(1,Table1[[#This Row],[Duration of Service]])</f>
        <v>0</v>
      </c>
      <c r="M3550" s="131"/>
      <c r="N3550" s="133"/>
    </row>
    <row r="3551" spans="1:14" x14ac:dyDescent="0.25">
      <c r="A3551" s="130"/>
      <c r="B3551" s="130"/>
      <c r="C3551" s="131"/>
      <c r="D3551" s="112" t="str">
        <f>_xlfn.XLOOKUP(Table1[[#This Row],[Service]],Validation!$A$2:$A$15,Validation!$B$2:$B$15,"",0,1)</f>
        <v/>
      </c>
      <c r="E3551" s="131"/>
      <c r="F3551" s="132"/>
      <c r="G3551" s="133"/>
      <c r="H3551" s="134"/>
      <c r="I3551" s="131"/>
      <c r="J3551" s="131"/>
      <c r="K3551" s="131"/>
      <c r="L3551" s="135">
        <f>Table1[[#This Row],[Per Unit Price]]*MAX(1,Table1[[#This Row],[Qty of Units]])*MAX(1,Table1[[#This Row],['#NCMs Served / FTEs Employed]])*MAX(1,Table1[[#This Row],[Duration of Service]])</f>
        <v>0</v>
      </c>
      <c r="M3551" s="131"/>
      <c r="N3551" s="133"/>
    </row>
    <row r="3552" spans="1:14" x14ac:dyDescent="0.25">
      <c r="A3552" s="130"/>
      <c r="B3552" s="130"/>
      <c r="C3552" s="131"/>
      <c r="D3552" s="112" t="str">
        <f>_xlfn.XLOOKUP(Table1[[#This Row],[Service]],Validation!$A$2:$A$15,Validation!$B$2:$B$15,"",0,1)</f>
        <v/>
      </c>
      <c r="E3552" s="131"/>
      <c r="F3552" s="132"/>
      <c r="G3552" s="133"/>
      <c r="H3552" s="134"/>
      <c r="I3552" s="131"/>
      <c r="J3552" s="131"/>
      <c r="K3552" s="131"/>
      <c r="L3552" s="135">
        <f>Table1[[#This Row],[Per Unit Price]]*MAX(1,Table1[[#This Row],[Qty of Units]])*MAX(1,Table1[[#This Row],['#NCMs Served / FTEs Employed]])*MAX(1,Table1[[#This Row],[Duration of Service]])</f>
        <v>0</v>
      </c>
      <c r="M3552" s="131"/>
      <c r="N3552" s="133"/>
    </row>
    <row r="3553" spans="1:14" x14ac:dyDescent="0.25">
      <c r="A3553" s="130"/>
      <c r="B3553" s="130"/>
      <c r="C3553" s="131"/>
      <c r="D3553" s="112" t="str">
        <f>_xlfn.XLOOKUP(Table1[[#This Row],[Service]],Validation!$A$2:$A$15,Validation!$B$2:$B$15,"",0,1)</f>
        <v/>
      </c>
      <c r="E3553" s="131"/>
      <c r="F3553" s="132"/>
      <c r="G3553" s="133"/>
      <c r="H3553" s="134"/>
      <c r="I3553" s="131"/>
      <c r="J3553" s="131"/>
      <c r="K3553" s="131"/>
      <c r="L3553" s="135">
        <f>Table1[[#This Row],[Per Unit Price]]*MAX(1,Table1[[#This Row],[Qty of Units]])*MAX(1,Table1[[#This Row],['#NCMs Served / FTEs Employed]])*MAX(1,Table1[[#This Row],[Duration of Service]])</f>
        <v>0</v>
      </c>
      <c r="M3553" s="131"/>
      <c r="N3553" s="133"/>
    </row>
    <row r="3554" spans="1:14" x14ac:dyDescent="0.25">
      <c r="A3554" s="130"/>
      <c r="B3554" s="130"/>
      <c r="C3554" s="131"/>
      <c r="D3554" s="112" t="str">
        <f>_xlfn.XLOOKUP(Table1[[#This Row],[Service]],Validation!$A$2:$A$15,Validation!$B$2:$B$15,"",0,1)</f>
        <v/>
      </c>
      <c r="E3554" s="131"/>
      <c r="F3554" s="132"/>
      <c r="G3554" s="133"/>
      <c r="H3554" s="134"/>
      <c r="I3554" s="131"/>
      <c r="J3554" s="131"/>
      <c r="K3554" s="131"/>
      <c r="L3554" s="135">
        <f>Table1[[#This Row],[Per Unit Price]]*MAX(1,Table1[[#This Row],[Qty of Units]])*MAX(1,Table1[[#This Row],['#NCMs Served / FTEs Employed]])*MAX(1,Table1[[#This Row],[Duration of Service]])</f>
        <v>0</v>
      </c>
      <c r="M3554" s="131"/>
      <c r="N3554" s="133"/>
    </row>
    <row r="3555" spans="1:14" x14ac:dyDescent="0.25">
      <c r="A3555" s="130"/>
      <c r="B3555" s="130"/>
      <c r="C3555" s="131"/>
      <c r="D3555" s="112" t="str">
        <f>_xlfn.XLOOKUP(Table1[[#This Row],[Service]],Validation!$A$2:$A$15,Validation!$B$2:$B$15,"",0,1)</f>
        <v/>
      </c>
      <c r="E3555" s="131"/>
      <c r="F3555" s="132"/>
      <c r="G3555" s="133"/>
      <c r="H3555" s="134"/>
      <c r="I3555" s="131"/>
      <c r="J3555" s="131"/>
      <c r="K3555" s="131"/>
      <c r="L3555" s="135">
        <f>Table1[[#This Row],[Per Unit Price]]*MAX(1,Table1[[#This Row],[Qty of Units]])*MAX(1,Table1[[#This Row],['#NCMs Served / FTEs Employed]])*MAX(1,Table1[[#This Row],[Duration of Service]])</f>
        <v>0</v>
      </c>
      <c r="M3555" s="131"/>
      <c r="N3555" s="133"/>
    </row>
    <row r="3556" spans="1:14" x14ac:dyDescent="0.25">
      <c r="A3556" s="130"/>
      <c r="B3556" s="130"/>
      <c r="C3556" s="131"/>
      <c r="D3556" s="112" t="str">
        <f>_xlfn.XLOOKUP(Table1[[#This Row],[Service]],Validation!$A$2:$A$15,Validation!$B$2:$B$15,"",0,1)</f>
        <v/>
      </c>
      <c r="E3556" s="131"/>
      <c r="F3556" s="132"/>
      <c r="G3556" s="133"/>
      <c r="H3556" s="134"/>
      <c r="I3556" s="131"/>
      <c r="J3556" s="131"/>
      <c r="K3556" s="131"/>
      <c r="L3556" s="135">
        <f>Table1[[#This Row],[Per Unit Price]]*MAX(1,Table1[[#This Row],[Qty of Units]])*MAX(1,Table1[[#This Row],['#NCMs Served / FTEs Employed]])*MAX(1,Table1[[#This Row],[Duration of Service]])</f>
        <v>0</v>
      </c>
      <c r="M3556" s="131"/>
      <c r="N3556" s="133"/>
    </row>
    <row r="3557" spans="1:14" x14ac:dyDescent="0.25">
      <c r="A3557" s="130"/>
      <c r="B3557" s="130"/>
      <c r="C3557" s="131"/>
      <c r="D3557" s="112" t="str">
        <f>_xlfn.XLOOKUP(Table1[[#This Row],[Service]],Validation!$A$2:$A$15,Validation!$B$2:$B$15,"",0,1)</f>
        <v/>
      </c>
      <c r="E3557" s="131"/>
      <c r="F3557" s="132"/>
      <c r="G3557" s="133"/>
      <c r="H3557" s="134"/>
      <c r="I3557" s="131"/>
      <c r="J3557" s="131"/>
      <c r="K3557" s="131"/>
      <c r="L3557" s="135">
        <f>Table1[[#This Row],[Per Unit Price]]*MAX(1,Table1[[#This Row],[Qty of Units]])*MAX(1,Table1[[#This Row],['#NCMs Served / FTEs Employed]])*MAX(1,Table1[[#This Row],[Duration of Service]])</f>
        <v>0</v>
      </c>
      <c r="M3557" s="131"/>
      <c r="N3557" s="133"/>
    </row>
    <row r="3558" spans="1:14" x14ac:dyDescent="0.25">
      <c r="A3558" s="130"/>
      <c r="B3558" s="130"/>
      <c r="C3558" s="131"/>
      <c r="D3558" s="112" t="str">
        <f>_xlfn.XLOOKUP(Table1[[#This Row],[Service]],Validation!$A$2:$A$15,Validation!$B$2:$B$15,"",0,1)</f>
        <v/>
      </c>
      <c r="E3558" s="131"/>
      <c r="F3558" s="132"/>
      <c r="G3558" s="133"/>
      <c r="H3558" s="134"/>
      <c r="I3558" s="131"/>
      <c r="J3558" s="131"/>
      <c r="K3558" s="131"/>
      <c r="L3558" s="135">
        <f>Table1[[#This Row],[Per Unit Price]]*MAX(1,Table1[[#This Row],[Qty of Units]])*MAX(1,Table1[[#This Row],['#NCMs Served / FTEs Employed]])*MAX(1,Table1[[#This Row],[Duration of Service]])</f>
        <v>0</v>
      </c>
      <c r="M3558" s="131"/>
      <c r="N3558" s="133"/>
    </row>
    <row r="3559" spans="1:14" x14ac:dyDescent="0.25">
      <c r="A3559" s="130"/>
      <c r="B3559" s="130"/>
      <c r="C3559" s="131"/>
      <c r="D3559" s="112" t="str">
        <f>_xlfn.XLOOKUP(Table1[[#This Row],[Service]],Validation!$A$2:$A$15,Validation!$B$2:$B$15,"",0,1)</f>
        <v/>
      </c>
      <c r="E3559" s="131"/>
      <c r="F3559" s="132"/>
      <c r="G3559" s="133"/>
      <c r="H3559" s="134"/>
      <c r="I3559" s="131"/>
      <c r="J3559" s="131"/>
      <c r="K3559" s="131"/>
      <c r="L3559" s="135">
        <f>Table1[[#This Row],[Per Unit Price]]*MAX(1,Table1[[#This Row],[Qty of Units]])*MAX(1,Table1[[#This Row],['#NCMs Served / FTEs Employed]])*MAX(1,Table1[[#This Row],[Duration of Service]])</f>
        <v>0</v>
      </c>
      <c r="M3559" s="131"/>
      <c r="N3559" s="133"/>
    </row>
    <row r="3560" spans="1:14" x14ac:dyDescent="0.25">
      <c r="A3560" s="130"/>
      <c r="B3560" s="130"/>
      <c r="C3560" s="131"/>
      <c r="D3560" s="112" t="str">
        <f>_xlfn.XLOOKUP(Table1[[#This Row],[Service]],Validation!$A$2:$A$15,Validation!$B$2:$B$15,"",0,1)</f>
        <v/>
      </c>
      <c r="E3560" s="131"/>
      <c r="F3560" s="132"/>
      <c r="G3560" s="133"/>
      <c r="H3560" s="134"/>
      <c r="I3560" s="131"/>
      <c r="J3560" s="131"/>
      <c r="K3560" s="131"/>
      <c r="L3560" s="135">
        <f>Table1[[#This Row],[Per Unit Price]]*MAX(1,Table1[[#This Row],[Qty of Units]])*MAX(1,Table1[[#This Row],['#NCMs Served / FTEs Employed]])*MAX(1,Table1[[#This Row],[Duration of Service]])</f>
        <v>0</v>
      </c>
      <c r="M3560" s="131"/>
      <c r="N3560" s="133"/>
    </row>
    <row r="3561" spans="1:14" x14ac:dyDescent="0.25">
      <c r="A3561" s="130"/>
      <c r="B3561" s="130"/>
      <c r="C3561" s="131"/>
      <c r="D3561" s="112" t="str">
        <f>_xlfn.XLOOKUP(Table1[[#This Row],[Service]],Validation!$A$2:$A$15,Validation!$B$2:$B$15,"",0,1)</f>
        <v/>
      </c>
      <c r="E3561" s="131"/>
      <c r="F3561" s="132"/>
      <c r="G3561" s="133"/>
      <c r="H3561" s="134"/>
      <c r="I3561" s="131"/>
      <c r="J3561" s="131"/>
      <c r="K3561" s="131"/>
      <c r="L3561" s="135">
        <f>Table1[[#This Row],[Per Unit Price]]*MAX(1,Table1[[#This Row],[Qty of Units]])*MAX(1,Table1[[#This Row],['#NCMs Served / FTEs Employed]])*MAX(1,Table1[[#This Row],[Duration of Service]])</f>
        <v>0</v>
      </c>
      <c r="M3561" s="131"/>
      <c r="N3561" s="133"/>
    </row>
    <row r="3562" spans="1:14" x14ac:dyDescent="0.25">
      <c r="A3562" s="130"/>
      <c r="B3562" s="130"/>
      <c r="C3562" s="131"/>
      <c r="D3562" s="112" t="str">
        <f>_xlfn.XLOOKUP(Table1[[#This Row],[Service]],Validation!$A$2:$A$15,Validation!$B$2:$B$15,"",0,1)</f>
        <v/>
      </c>
      <c r="E3562" s="131"/>
      <c r="F3562" s="132"/>
      <c r="G3562" s="133"/>
      <c r="H3562" s="134"/>
      <c r="I3562" s="131"/>
      <c r="J3562" s="131"/>
      <c r="K3562" s="131"/>
      <c r="L3562" s="135">
        <f>Table1[[#This Row],[Per Unit Price]]*MAX(1,Table1[[#This Row],[Qty of Units]])*MAX(1,Table1[[#This Row],['#NCMs Served / FTEs Employed]])*MAX(1,Table1[[#This Row],[Duration of Service]])</f>
        <v>0</v>
      </c>
      <c r="M3562" s="131"/>
      <c r="N3562" s="133"/>
    </row>
    <row r="3563" spans="1:14" x14ac:dyDescent="0.25">
      <c r="A3563" s="130"/>
      <c r="B3563" s="130"/>
      <c r="C3563" s="131"/>
      <c r="D3563" s="112" t="str">
        <f>_xlfn.XLOOKUP(Table1[[#This Row],[Service]],Validation!$A$2:$A$15,Validation!$B$2:$B$15,"",0,1)</f>
        <v/>
      </c>
      <c r="E3563" s="131"/>
      <c r="F3563" s="132"/>
      <c r="G3563" s="133"/>
      <c r="H3563" s="134"/>
      <c r="I3563" s="131"/>
      <c r="J3563" s="131"/>
      <c r="K3563" s="131"/>
      <c r="L3563" s="135">
        <f>Table1[[#This Row],[Per Unit Price]]*MAX(1,Table1[[#This Row],[Qty of Units]])*MAX(1,Table1[[#This Row],['#NCMs Served / FTEs Employed]])*MAX(1,Table1[[#This Row],[Duration of Service]])</f>
        <v>0</v>
      </c>
      <c r="M3563" s="131"/>
      <c r="N3563" s="133"/>
    </row>
    <row r="3564" spans="1:14" x14ac:dyDescent="0.25">
      <c r="A3564" s="130"/>
      <c r="B3564" s="130"/>
      <c r="C3564" s="131"/>
      <c r="D3564" s="112" t="str">
        <f>_xlfn.XLOOKUP(Table1[[#This Row],[Service]],Validation!$A$2:$A$15,Validation!$B$2:$B$15,"",0,1)</f>
        <v/>
      </c>
      <c r="E3564" s="131"/>
      <c r="F3564" s="132"/>
      <c r="G3564" s="133"/>
      <c r="H3564" s="134"/>
      <c r="I3564" s="131"/>
      <c r="J3564" s="131"/>
      <c r="K3564" s="131"/>
      <c r="L3564" s="135">
        <f>Table1[[#This Row],[Per Unit Price]]*MAX(1,Table1[[#This Row],[Qty of Units]])*MAX(1,Table1[[#This Row],['#NCMs Served / FTEs Employed]])*MAX(1,Table1[[#This Row],[Duration of Service]])</f>
        <v>0</v>
      </c>
      <c r="M3564" s="131"/>
      <c r="N3564" s="133"/>
    </row>
    <row r="3565" spans="1:14" x14ac:dyDescent="0.25">
      <c r="A3565" s="130"/>
      <c r="B3565" s="130"/>
      <c r="C3565" s="131"/>
      <c r="D3565" s="112" t="str">
        <f>_xlfn.XLOOKUP(Table1[[#This Row],[Service]],Validation!$A$2:$A$15,Validation!$B$2:$B$15,"",0,1)</f>
        <v/>
      </c>
      <c r="E3565" s="131"/>
      <c r="F3565" s="132"/>
      <c r="G3565" s="133"/>
      <c r="H3565" s="134"/>
      <c r="I3565" s="131"/>
      <c r="J3565" s="131"/>
      <c r="K3565" s="131"/>
      <c r="L3565" s="135">
        <f>Table1[[#This Row],[Per Unit Price]]*MAX(1,Table1[[#This Row],[Qty of Units]])*MAX(1,Table1[[#This Row],['#NCMs Served / FTEs Employed]])*MAX(1,Table1[[#This Row],[Duration of Service]])</f>
        <v>0</v>
      </c>
      <c r="M3565" s="131"/>
      <c r="N3565" s="133"/>
    </row>
    <row r="3566" spans="1:14" x14ac:dyDescent="0.25">
      <c r="A3566" s="130"/>
      <c r="B3566" s="130"/>
      <c r="C3566" s="131"/>
      <c r="D3566" s="112" t="str">
        <f>_xlfn.XLOOKUP(Table1[[#This Row],[Service]],Validation!$A$2:$A$15,Validation!$B$2:$B$15,"",0,1)</f>
        <v/>
      </c>
      <c r="E3566" s="131"/>
      <c r="F3566" s="132"/>
      <c r="G3566" s="133"/>
      <c r="H3566" s="134"/>
      <c r="I3566" s="131"/>
      <c r="J3566" s="131"/>
      <c r="K3566" s="131"/>
      <c r="L3566" s="135">
        <f>Table1[[#This Row],[Per Unit Price]]*MAX(1,Table1[[#This Row],[Qty of Units]])*MAX(1,Table1[[#This Row],['#NCMs Served / FTEs Employed]])*MAX(1,Table1[[#This Row],[Duration of Service]])</f>
        <v>0</v>
      </c>
      <c r="M3566" s="131"/>
      <c r="N3566" s="133"/>
    </row>
    <row r="3567" spans="1:14" x14ac:dyDescent="0.25">
      <c r="A3567" s="130"/>
      <c r="B3567" s="130"/>
      <c r="C3567" s="131"/>
      <c r="D3567" s="112" t="str">
        <f>_xlfn.XLOOKUP(Table1[[#This Row],[Service]],Validation!$A$2:$A$15,Validation!$B$2:$B$15,"",0,1)</f>
        <v/>
      </c>
      <c r="E3567" s="131"/>
      <c r="F3567" s="132"/>
      <c r="G3567" s="133"/>
      <c r="H3567" s="134"/>
      <c r="I3567" s="131"/>
      <c r="J3567" s="131"/>
      <c r="K3567" s="131"/>
      <c r="L3567" s="135">
        <f>Table1[[#This Row],[Per Unit Price]]*MAX(1,Table1[[#This Row],[Qty of Units]])*MAX(1,Table1[[#This Row],['#NCMs Served / FTEs Employed]])*MAX(1,Table1[[#This Row],[Duration of Service]])</f>
        <v>0</v>
      </c>
      <c r="M3567" s="131"/>
      <c r="N3567" s="133"/>
    </row>
    <row r="3568" spans="1:14" x14ac:dyDescent="0.25">
      <c r="A3568" s="130"/>
      <c r="B3568" s="130"/>
      <c r="C3568" s="131"/>
      <c r="D3568" s="112" t="str">
        <f>_xlfn.XLOOKUP(Table1[[#This Row],[Service]],Validation!$A$2:$A$15,Validation!$B$2:$B$15,"",0,1)</f>
        <v/>
      </c>
      <c r="E3568" s="131"/>
      <c r="F3568" s="132"/>
      <c r="G3568" s="133"/>
      <c r="H3568" s="134"/>
      <c r="I3568" s="131"/>
      <c r="J3568" s="131"/>
      <c r="K3568" s="131"/>
      <c r="L3568" s="135">
        <f>Table1[[#This Row],[Per Unit Price]]*MAX(1,Table1[[#This Row],[Qty of Units]])*MAX(1,Table1[[#This Row],['#NCMs Served / FTEs Employed]])*MAX(1,Table1[[#This Row],[Duration of Service]])</f>
        <v>0</v>
      </c>
      <c r="M3568" s="131"/>
      <c r="N3568" s="133"/>
    </row>
    <row r="3569" spans="1:14" x14ac:dyDescent="0.25">
      <c r="A3569" s="130"/>
      <c r="B3569" s="130"/>
      <c r="C3569" s="131"/>
      <c r="D3569" s="112" t="str">
        <f>_xlfn.XLOOKUP(Table1[[#This Row],[Service]],Validation!$A$2:$A$15,Validation!$B$2:$B$15,"",0,1)</f>
        <v/>
      </c>
      <c r="E3569" s="131"/>
      <c r="F3569" s="132"/>
      <c r="G3569" s="133"/>
      <c r="H3569" s="134"/>
      <c r="I3569" s="131"/>
      <c r="J3569" s="131"/>
      <c r="K3569" s="131"/>
      <c r="L3569" s="135">
        <f>Table1[[#This Row],[Per Unit Price]]*MAX(1,Table1[[#This Row],[Qty of Units]])*MAX(1,Table1[[#This Row],['#NCMs Served / FTEs Employed]])*MAX(1,Table1[[#This Row],[Duration of Service]])</f>
        <v>0</v>
      </c>
      <c r="M3569" s="131"/>
      <c r="N3569" s="133"/>
    </row>
    <row r="3570" spans="1:14" x14ac:dyDescent="0.25">
      <c r="A3570" s="130"/>
      <c r="B3570" s="130"/>
      <c r="C3570" s="131"/>
      <c r="D3570" s="112" t="str">
        <f>_xlfn.XLOOKUP(Table1[[#This Row],[Service]],Validation!$A$2:$A$15,Validation!$B$2:$B$15,"",0,1)</f>
        <v/>
      </c>
      <c r="E3570" s="131"/>
      <c r="F3570" s="132"/>
      <c r="G3570" s="133"/>
      <c r="H3570" s="134"/>
      <c r="I3570" s="131"/>
      <c r="J3570" s="131"/>
      <c r="K3570" s="131"/>
      <c r="L3570" s="135">
        <f>Table1[[#This Row],[Per Unit Price]]*MAX(1,Table1[[#This Row],[Qty of Units]])*MAX(1,Table1[[#This Row],['#NCMs Served / FTEs Employed]])*MAX(1,Table1[[#This Row],[Duration of Service]])</f>
        <v>0</v>
      </c>
      <c r="M3570" s="131"/>
      <c r="N3570" s="133"/>
    </row>
    <row r="3571" spans="1:14" x14ac:dyDescent="0.25">
      <c r="A3571" s="130"/>
      <c r="B3571" s="130"/>
      <c r="C3571" s="131"/>
      <c r="D3571" s="112" t="str">
        <f>_xlfn.XLOOKUP(Table1[[#This Row],[Service]],Validation!$A$2:$A$15,Validation!$B$2:$B$15,"",0,1)</f>
        <v/>
      </c>
      <c r="E3571" s="131"/>
      <c r="F3571" s="132"/>
      <c r="G3571" s="133"/>
      <c r="H3571" s="134"/>
      <c r="I3571" s="131"/>
      <c r="J3571" s="131"/>
      <c r="K3571" s="131"/>
      <c r="L3571" s="135">
        <f>Table1[[#This Row],[Per Unit Price]]*MAX(1,Table1[[#This Row],[Qty of Units]])*MAX(1,Table1[[#This Row],['#NCMs Served / FTEs Employed]])*MAX(1,Table1[[#This Row],[Duration of Service]])</f>
        <v>0</v>
      </c>
      <c r="M3571" s="131"/>
      <c r="N3571" s="133"/>
    </row>
    <row r="3572" spans="1:14" x14ac:dyDescent="0.25">
      <c r="A3572" s="130"/>
      <c r="B3572" s="130"/>
      <c r="C3572" s="131"/>
      <c r="D3572" s="112" t="str">
        <f>_xlfn.XLOOKUP(Table1[[#This Row],[Service]],Validation!$A$2:$A$15,Validation!$B$2:$B$15,"",0,1)</f>
        <v/>
      </c>
      <c r="E3572" s="131"/>
      <c r="F3572" s="132"/>
      <c r="G3572" s="133"/>
      <c r="H3572" s="134"/>
      <c r="I3572" s="131"/>
      <c r="J3572" s="131"/>
      <c r="K3572" s="131"/>
      <c r="L3572" s="135">
        <f>Table1[[#This Row],[Per Unit Price]]*MAX(1,Table1[[#This Row],[Qty of Units]])*MAX(1,Table1[[#This Row],['#NCMs Served / FTEs Employed]])*MAX(1,Table1[[#This Row],[Duration of Service]])</f>
        <v>0</v>
      </c>
      <c r="M3572" s="131"/>
      <c r="N3572" s="133"/>
    </row>
    <row r="3573" spans="1:14" x14ac:dyDescent="0.25">
      <c r="A3573" s="130"/>
      <c r="B3573" s="130"/>
      <c r="C3573" s="131"/>
      <c r="D3573" s="112" t="str">
        <f>_xlfn.XLOOKUP(Table1[[#This Row],[Service]],Validation!$A$2:$A$15,Validation!$B$2:$B$15,"",0,1)</f>
        <v/>
      </c>
      <c r="E3573" s="131"/>
      <c r="F3573" s="132"/>
      <c r="G3573" s="133"/>
      <c r="H3573" s="134"/>
      <c r="I3573" s="131"/>
      <c r="J3573" s="131"/>
      <c r="K3573" s="131"/>
      <c r="L3573" s="135">
        <f>Table1[[#This Row],[Per Unit Price]]*MAX(1,Table1[[#This Row],[Qty of Units]])*MAX(1,Table1[[#This Row],['#NCMs Served / FTEs Employed]])*MAX(1,Table1[[#This Row],[Duration of Service]])</f>
        <v>0</v>
      </c>
      <c r="M3573" s="131"/>
      <c r="N3573" s="133"/>
    </row>
    <row r="3574" spans="1:14" x14ac:dyDescent="0.25">
      <c r="A3574" s="130"/>
      <c r="B3574" s="130"/>
      <c r="C3574" s="131"/>
      <c r="D3574" s="112" t="str">
        <f>_xlfn.XLOOKUP(Table1[[#This Row],[Service]],Validation!$A$2:$A$15,Validation!$B$2:$B$15,"",0,1)</f>
        <v/>
      </c>
      <c r="E3574" s="131"/>
      <c r="F3574" s="132"/>
      <c r="G3574" s="133"/>
      <c r="H3574" s="134"/>
      <c r="I3574" s="131"/>
      <c r="J3574" s="131"/>
      <c r="K3574" s="131"/>
      <c r="L3574" s="135">
        <f>Table1[[#This Row],[Per Unit Price]]*MAX(1,Table1[[#This Row],[Qty of Units]])*MAX(1,Table1[[#This Row],['#NCMs Served / FTEs Employed]])*MAX(1,Table1[[#This Row],[Duration of Service]])</f>
        <v>0</v>
      </c>
      <c r="M3574" s="131"/>
      <c r="N3574" s="133"/>
    </row>
    <row r="3575" spans="1:14" x14ac:dyDescent="0.25">
      <c r="A3575" s="130"/>
      <c r="B3575" s="130"/>
      <c r="C3575" s="131"/>
      <c r="D3575" s="112" t="str">
        <f>_xlfn.XLOOKUP(Table1[[#This Row],[Service]],Validation!$A$2:$A$15,Validation!$B$2:$B$15,"",0,1)</f>
        <v/>
      </c>
      <c r="E3575" s="131"/>
      <c r="F3575" s="132"/>
      <c r="G3575" s="133"/>
      <c r="H3575" s="134"/>
      <c r="I3575" s="131"/>
      <c r="J3575" s="131"/>
      <c r="K3575" s="131"/>
      <c r="L3575" s="135">
        <f>Table1[[#This Row],[Per Unit Price]]*MAX(1,Table1[[#This Row],[Qty of Units]])*MAX(1,Table1[[#This Row],['#NCMs Served / FTEs Employed]])*MAX(1,Table1[[#This Row],[Duration of Service]])</f>
        <v>0</v>
      </c>
      <c r="M3575" s="131"/>
      <c r="N3575" s="133"/>
    </row>
    <row r="3576" spans="1:14" x14ac:dyDescent="0.25">
      <c r="A3576" s="130"/>
      <c r="B3576" s="130"/>
      <c r="C3576" s="131"/>
      <c r="D3576" s="112" t="str">
        <f>_xlfn.XLOOKUP(Table1[[#This Row],[Service]],Validation!$A$2:$A$15,Validation!$B$2:$B$15,"",0,1)</f>
        <v/>
      </c>
      <c r="E3576" s="131"/>
      <c r="F3576" s="132"/>
      <c r="G3576" s="133"/>
      <c r="H3576" s="134"/>
      <c r="I3576" s="131"/>
      <c r="J3576" s="131"/>
      <c r="K3576" s="131"/>
      <c r="L3576" s="135">
        <f>Table1[[#This Row],[Per Unit Price]]*MAX(1,Table1[[#This Row],[Qty of Units]])*MAX(1,Table1[[#This Row],['#NCMs Served / FTEs Employed]])*MAX(1,Table1[[#This Row],[Duration of Service]])</f>
        <v>0</v>
      </c>
      <c r="M3576" s="131"/>
      <c r="N3576" s="133"/>
    </row>
    <row r="3577" spans="1:14" x14ac:dyDescent="0.25">
      <c r="A3577" s="130"/>
      <c r="B3577" s="130"/>
      <c r="C3577" s="131"/>
      <c r="D3577" s="112" t="str">
        <f>_xlfn.XLOOKUP(Table1[[#This Row],[Service]],Validation!$A$2:$A$15,Validation!$B$2:$B$15,"",0,1)</f>
        <v/>
      </c>
      <c r="E3577" s="131"/>
      <c r="F3577" s="132"/>
      <c r="G3577" s="133"/>
      <c r="H3577" s="134"/>
      <c r="I3577" s="131"/>
      <c r="J3577" s="131"/>
      <c r="K3577" s="131"/>
      <c r="L3577" s="135">
        <f>Table1[[#This Row],[Per Unit Price]]*MAX(1,Table1[[#This Row],[Qty of Units]])*MAX(1,Table1[[#This Row],['#NCMs Served / FTEs Employed]])*MAX(1,Table1[[#This Row],[Duration of Service]])</f>
        <v>0</v>
      </c>
      <c r="M3577" s="131"/>
      <c r="N3577" s="133"/>
    </row>
    <row r="3578" spans="1:14" x14ac:dyDescent="0.25">
      <c r="A3578" s="130"/>
      <c r="B3578" s="130"/>
      <c r="C3578" s="131"/>
      <c r="D3578" s="112" t="str">
        <f>_xlfn.XLOOKUP(Table1[[#This Row],[Service]],Validation!$A$2:$A$15,Validation!$B$2:$B$15,"",0,1)</f>
        <v/>
      </c>
      <c r="E3578" s="131"/>
      <c r="F3578" s="132"/>
      <c r="G3578" s="133"/>
      <c r="H3578" s="134"/>
      <c r="I3578" s="131"/>
      <c r="J3578" s="131"/>
      <c r="K3578" s="131"/>
      <c r="L3578" s="135">
        <f>Table1[[#This Row],[Per Unit Price]]*MAX(1,Table1[[#This Row],[Qty of Units]])*MAX(1,Table1[[#This Row],['#NCMs Served / FTEs Employed]])*MAX(1,Table1[[#This Row],[Duration of Service]])</f>
        <v>0</v>
      </c>
      <c r="M3578" s="131"/>
      <c r="N3578" s="133"/>
    </row>
    <row r="3579" spans="1:14" x14ac:dyDescent="0.25">
      <c r="A3579" s="130"/>
      <c r="B3579" s="130"/>
      <c r="C3579" s="131"/>
      <c r="D3579" s="112" t="str">
        <f>_xlfn.XLOOKUP(Table1[[#This Row],[Service]],Validation!$A$2:$A$15,Validation!$B$2:$B$15,"",0,1)</f>
        <v/>
      </c>
      <c r="E3579" s="131"/>
      <c r="F3579" s="132"/>
      <c r="G3579" s="133"/>
      <c r="H3579" s="134"/>
      <c r="I3579" s="131"/>
      <c r="J3579" s="131"/>
      <c r="K3579" s="131"/>
      <c r="L3579" s="135">
        <f>Table1[[#This Row],[Per Unit Price]]*MAX(1,Table1[[#This Row],[Qty of Units]])*MAX(1,Table1[[#This Row],['#NCMs Served / FTEs Employed]])*MAX(1,Table1[[#This Row],[Duration of Service]])</f>
        <v>0</v>
      </c>
      <c r="M3579" s="131"/>
      <c r="N3579" s="133"/>
    </row>
    <row r="3580" spans="1:14" x14ac:dyDescent="0.25">
      <c r="A3580" s="130"/>
      <c r="B3580" s="130"/>
      <c r="C3580" s="131"/>
      <c r="D3580" s="112" t="str">
        <f>_xlfn.XLOOKUP(Table1[[#This Row],[Service]],Validation!$A$2:$A$15,Validation!$B$2:$B$15,"",0,1)</f>
        <v/>
      </c>
      <c r="E3580" s="131"/>
      <c r="F3580" s="132"/>
      <c r="G3580" s="133"/>
      <c r="H3580" s="134"/>
      <c r="I3580" s="131"/>
      <c r="J3580" s="131"/>
      <c r="K3580" s="131"/>
      <c r="L3580" s="135">
        <f>Table1[[#This Row],[Per Unit Price]]*MAX(1,Table1[[#This Row],[Qty of Units]])*MAX(1,Table1[[#This Row],['#NCMs Served / FTEs Employed]])*MAX(1,Table1[[#This Row],[Duration of Service]])</f>
        <v>0</v>
      </c>
      <c r="M3580" s="131"/>
      <c r="N3580" s="133"/>
    </row>
    <row r="3581" spans="1:14" x14ac:dyDescent="0.25">
      <c r="A3581" s="130"/>
      <c r="B3581" s="130"/>
      <c r="C3581" s="131"/>
      <c r="D3581" s="112" t="str">
        <f>_xlfn.XLOOKUP(Table1[[#This Row],[Service]],Validation!$A$2:$A$15,Validation!$B$2:$B$15,"",0,1)</f>
        <v/>
      </c>
      <c r="E3581" s="131"/>
      <c r="F3581" s="132"/>
      <c r="G3581" s="133"/>
      <c r="H3581" s="134"/>
      <c r="I3581" s="131"/>
      <c r="J3581" s="131"/>
      <c r="K3581" s="131"/>
      <c r="L3581" s="135">
        <f>Table1[[#This Row],[Per Unit Price]]*MAX(1,Table1[[#This Row],[Qty of Units]])*MAX(1,Table1[[#This Row],['#NCMs Served / FTEs Employed]])*MAX(1,Table1[[#This Row],[Duration of Service]])</f>
        <v>0</v>
      </c>
      <c r="M3581" s="131"/>
      <c r="N3581" s="133"/>
    </row>
    <row r="3582" spans="1:14" x14ac:dyDescent="0.25">
      <c r="A3582" s="130"/>
      <c r="B3582" s="130"/>
      <c r="C3582" s="131"/>
      <c r="D3582" s="112" t="str">
        <f>_xlfn.XLOOKUP(Table1[[#This Row],[Service]],Validation!$A$2:$A$15,Validation!$B$2:$B$15,"",0,1)</f>
        <v/>
      </c>
      <c r="E3582" s="131"/>
      <c r="F3582" s="132"/>
      <c r="G3582" s="133"/>
      <c r="H3582" s="134"/>
      <c r="I3582" s="131"/>
      <c r="J3582" s="131"/>
      <c r="K3582" s="131"/>
      <c r="L3582" s="135">
        <f>Table1[[#This Row],[Per Unit Price]]*MAX(1,Table1[[#This Row],[Qty of Units]])*MAX(1,Table1[[#This Row],['#NCMs Served / FTEs Employed]])*MAX(1,Table1[[#This Row],[Duration of Service]])</f>
        <v>0</v>
      </c>
      <c r="M3582" s="131"/>
      <c r="N3582" s="133"/>
    </row>
    <row r="3583" spans="1:14" x14ac:dyDescent="0.25">
      <c r="A3583" s="130"/>
      <c r="B3583" s="130"/>
      <c r="C3583" s="131"/>
      <c r="D3583" s="112" t="str">
        <f>_xlfn.XLOOKUP(Table1[[#This Row],[Service]],Validation!$A$2:$A$15,Validation!$B$2:$B$15,"",0,1)</f>
        <v/>
      </c>
      <c r="E3583" s="131"/>
      <c r="F3583" s="132"/>
      <c r="G3583" s="133"/>
      <c r="H3583" s="134"/>
      <c r="I3583" s="131"/>
      <c r="J3583" s="131"/>
      <c r="K3583" s="131"/>
      <c r="L3583" s="135">
        <f>Table1[[#This Row],[Per Unit Price]]*MAX(1,Table1[[#This Row],[Qty of Units]])*MAX(1,Table1[[#This Row],['#NCMs Served / FTEs Employed]])*MAX(1,Table1[[#This Row],[Duration of Service]])</f>
        <v>0</v>
      </c>
      <c r="M3583" s="131"/>
      <c r="N3583" s="133"/>
    </row>
    <row r="3584" spans="1:14" x14ac:dyDescent="0.25">
      <c r="A3584" s="130"/>
      <c r="B3584" s="130"/>
      <c r="C3584" s="131"/>
      <c r="D3584" s="112" t="str">
        <f>_xlfn.XLOOKUP(Table1[[#This Row],[Service]],Validation!$A$2:$A$15,Validation!$B$2:$B$15,"",0,1)</f>
        <v/>
      </c>
      <c r="E3584" s="131"/>
      <c r="F3584" s="132"/>
      <c r="G3584" s="133"/>
      <c r="H3584" s="134"/>
      <c r="I3584" s="131"/>
      <c r="J3584" s="131"/>
      <c r="K3584" s="131"/>
      <c r="L3584" s="135">
        <f>Table1[[#This Row],[Per Unit Price]]*MAX(1,Table1[[#This Row],[Qty of Units]])*MAX(1,Table1[[#This Row],['#NCMs Served / FTEs Employed]])*MAX(1,Table1[[#This Row],[Duration of Service]])</f>
        <v>0</v>
      </c>
      <c r="M3584" s="131"/>
      <c r="N3584" s="133"/>
    </row>
    <row r="3585" spans="1:14" x14ac:dyDescent="0.25">
      <c r="A3585" s="130"/>
      <c r="B3585" s="130"/>
      <c r="C3585" s="131"/>
      <c r="D3585" s="112" t="str">
        <f>_xlfn.XLOOKUP(Table1[[#This Row],[Service]],Validation!$A$2:$A$15,Validation!$B$2:$B$15,"",0,1)</f>
        <v/>
      </c>
      <c r="E3585" s="131"/>
      <c r="F3585" s="132"/>
      <c r="G3585" s="133"/>
      <c r="H3585" s="134"/>
      <c r="I3585" s="131"/>
      <c r="J3585" s="131"/>
      <c r="K3585" s="131"/>
      <c r="L3585" s="135">
        <f>Table1[[#This Row],[Per Unit Price]]*MAX(1,Table1[[#This Row],[Qty of Units]])*MAX(1,Table1[[#This Row],['#NCMs Served / FTEs Employed]])*MAX(1,Table1[[#This Row],[Duration of Service]])</f>
        <v>0</v>
      </c>
      <c r="M3585" s="131"/>
      <c r="N3585" s="133"/>
    </row>
    <row r="3586" spans="1:14" x14ac:dyDescent="0.25">
      <c r="A3586" s="130"/>
      <c r="B3586" s="130"/>
      <c r="C3586" s="131"/>
      <c r="D3586" s="112" t="str">
        <f>_xlfn.XLOOKUP(Table1[[#This Row],[Service]],Validation!$A$2:$A$15,Validation!$B$2:$B$15,"",0,1)</f>
        <v/>
      </c>
      <c r="E3586" s="131"/>
      <c r="F3586" s="132"/>
      <c r="G3586" s="133"/>
      <c r="H3586" s="134"/>
      <c r="I3586" s="131"/>
      <c r="J3586" s="131"/>
      <c r="K3586" s="131"/>
      <c r="L3586" s="135">
        <f>Table1[[#This Row],[Per Unit Price]]*MAX(1,Table1[[#This Row],[Qty of Units]])*MAX(1,Table1[[#This Row],['#NCMs Served / FTEs Employed]])*MAX(1,Table1[[#This Row],[Duration of Service]])</f>
        <v>0</v>
      </c>
      <c r="M3586" s="131"/>
      <c r="N3586" s="133"/>
    </row>
    <row r="3587" spans="1:14" x14ac:dyDescent="0.25">
      <c r="A3587" s="130"/>
      <c r="B3587" s="130"/>
      <c r="C3587" s="131"/>
      <c r="D3587" s="112" t="str">
        <f>_xlfn.XLOOKUP(Table1[[#This Row],[Service]],Validation!$A$2:$A$15,Validation!$B$2:$B$15,"",0,1)</f>
        <v/>
      </c>
      <c r="E3587" s="131"/>
      <c r="F3587" s="132"/>
      <c r="G3587" s="133"/>
      <c r="H3587" s="134"/>
      <c r="I3587" s="131"/>
      <c r="J3587" s="131"/>
      <c r="K3587" s="131"/>
      <c r="L3587" s="135">
        <f>Table1[[#This Row],[Per Unit Price]]*MAX(1,Table1[[#This Row],[Qty of Units]])*MAX(1,Table1[[#This Row],['#NCMs Served / FTEs Employed]])*MAX(1,Table1[[#This Row],[Duration of Service]])</f>
        <v>0</v>
      </c>
      <c r="M3587" s="131"/>
      <c r="N3587" s="133"/>
    </row>
    <row r="3588" spans="1:14" x14ac:dyDescent="0.25">
      <c r="A3588" s="130"/>
      <c r="B3588" s="130"/>
      <c r="C3588" s="131"/>
      <c r="D3588" s="112" t="str">
        <f>_xlfn.XLOOKUP(Table1[[#This Row],[Service]],Validation!$A$2:$A$15,Validation!$B$2:$B$15,"",0,1)</f>
        <v/>
      </c>
      <c r="E3588" s="131"/>
      <c r="F3588" s="132"/>
      <c r="G3588" s="133"/>
      <c r="H3588" s="134"/>
      <c r="I3588" s="131"/>
      <c r="J3588" s="131"/>
      <c r="K3588" s="131"/>
      <c r="L3588" s="135">
        <f>Table1[[#This Row],[Per Unit Price]]*MAX(1,Table1[[#This Row],[Qty of Units]])*MAX(1,Table1[[#This Row],['#NCMs Served / FTEs Employed]])*MAX(1,Table1[[#This Row],[Duration of Service]])</f>
        <v>0</v>
      </c>
      <c r="M3588" s="131"/>
      <c r="N3588" s="133"/>
    </row>
    <row r="3589" spans="1:14" x14ac:dyDescent="0.25">
      <c r="A3589" s="130"/>
      <c r="B3589" s="130"/>
      <c r="C3589" s="131"/>
      <c r="D3589" s="112" t="str">
        <f>_xlfn.XLOOKUP(Table1[[#This Row],[Service]],Validation!$A$2:$A$15,Validation!$B$2:$B$15,"",0,1)</f>
        <v/>
      </c>
      <c r="E3589" s="131"/>
      <c r="F3589" s="132"/>
      <c r="G3589" s="133"/>
      <c r="H3589" s="134"/>
      <c r="I3589" s="131"/>
      <c r="J3589" s="131"/>
      <c r="K3589" s="131"/>
      <c r="L3589" s="135">
        <f>Table1[[#This Row],[Per Unit Price]]*MAX(1,Table1[[#This Row],[Qty of Units]])*MAX(1,Table1[[#This Row],['#NCMs Served / FTEs Employed]])*MAX(1,Table1[[#This Row],[Duration of Service]])</f>
        <v>0</v>
      </c>
      <c r="M3589" s="131"/>
      <c r="N3589" s="133"/>
    </row>
    <row r="3590" spans="1:14" x14ac:dyDescent="0.25">
      <c r="A3590" s="130"/>
      <c r="B3590" s="130"/>
      <c r="C3590" s="131"/>
      <c r="D3590" s="112" t="str">
        <f>_xlfn.XLOOKUP(Table1[[#This Row],[Service]],Validation!$A$2:$A$15,Validation!$B$2:$B$15,"",0,1)</f>
        <v/>
      </c>
      <c r="E3590" s="131"/>
      <c r="F3590" s="132"/>
      <c r="G3590" s="133"/>
      <c r="H3590" s="134"/>
      <c r="I3590" s="131"/>
      <c r="J3590" s="131"/>
      <c r="K3590" s="131"/>
      <c r="L3590" s="135">
        <f>Table1[[#This Row],[Per Unit Price]]*MAX(1,Table1[[#This Row],[Qty of Units]])*MAX(1,Table1[[#This Row],['#NCMs Served / FTEs Employed]])*MAX(1,Table1[[#This Row],[Duration of Service]])</f>
        <v>0</v>
      </c>
      <c r="M3590" s="131"/>
      <c r="N3590" s="133"/>
    </row>
    <row r="3591" spans="1:14" x14ac:dyDescent="0.25">
      <c r="A3591" s="130"/>
      <c r="B3591" s="130"/>
      <c r="C3591" s="131"/>
      <c r="D3591" s="112" t="str">
        <f>_xlfn.XLOOKUP(Table1[[#This Row],[Service]],Validation!$A$2:$A$15,Validation!$B$2:$B$15,"",0,1)</f>
        <v/>
      </c>
      <c r="E3591" s="131"/>
      <c r="F3591" s="132"/>
      <c r="G3591" s="133"/>
      <c r="H3591" s="134"/>
      <c r="I3591" s="131"/>
      <c r="J3591" s="131"/>
      <c r="K3591" s="131"/>
      <c r="L3591" s="135">
        <f>Table1[[#This Row],[Per Unit Price]]*MAX(1,Table1[[#This Row],[Qty of Units]])*MAX(1,Table1[[#This Row],['#NCMs Served / FTEs Employed]])*MAX(1,Table1[[#This Row],[Duration of Service]])</f>
        <v>0</v>
      </c>
      <c r="M3591" s="131"/>
      <c r="N3591" s="133"/>
    </row>
    <row r="3592" spans="1:14" x14ac:dyDescent="0.25">
      <c r="A3592" s="130"/>
      <c r="B3592" s="130"/>
      <c r="C3592" s="131"/>
      <c r="D3592" s="112" t="str">
        <f>_xlfn.XLOOKUP(Table1[[#This Row],[Service]],Validation!$A$2:$A$15,Validation!$B$2:$B$15,"",0,1)</f>
        <v/>
      </c>
      <c r="E3592" s="131"/>
      <c r="F3592" s="132"/>
      <c r="G3592" s="133"/>
      <c r="H3592" s="134"/>
      <c r="I3592" s="131"/>
      <c r="J3592" s="131"/>
      <c r="K3592" s="131"/>
      <c r="L3592" s="135">
        <f>Table1[[#This Row],[Per Unit Price]]*MAX(1,Table1[[#This Row],[Qty of Units]])*MAX(1,Table1[[#This Row],['#NCMs Served / FTEs Employed]])*MAX(1,Table1[[#This Row],[Duration of Service]])</f>
        <v>0</v>
      </c>
      <c r="M3592" s="131"/>
      <c r="N3592" s="133"/>
    </row>
    <row r="3593" spans="1:14" x14ac:dyDescent="0.25">
      <c r="A3593" s="130"/>
      <c r="B3593" s="130"/>
      <c r="C3593" s="131"/>
      <c r="D3593" s="112" t="str">
        <f>_xlfn.XLOOKUP(Table1[[#This Row],[Service]],Validation!$A$2:$A$15,Validation!$B$2:$B$15,"",0,1)</f>
        <v/>
      </c>
      <c r="E3593" s="131"/>
      <c r="F3593" s="132"/>
      <c r="G3593" s="133"/>
      <c r="H3593" s="134"/>
      <c r="I3593" s="131"/>
      <c r="J3593" s="131"/>
      <c r="K3593" s="131"/>
      <c r="L3593" s="135">
        <f>Table1[[#This Row],[Per Unit Price]]*MAX(1,Table1[[#This Row],[Qty of Units]])*MAX(1,Table1[[#This Row],['#NCMs Served / FTEs Employed]])*MAX(1,Table1[[#This Row],[Duration of Service]])</f>
        <v>0</v>
      </c>
      <c r="M3593" s="131"/>
      <c r="N3593" s="133"/>
    </row>
    <row r="3594" spans="1:14" x14ac:dyDescent="0.25">
      <c r="A3594" s="130"/>
      <c r="B3594" s="130"/>
      <c r="C3594" s="131"/>
      <c r="D3594" s="112" t="str">
        <f>_xlfn.XLOOKUP(Table1[[#This Row],[Service]],Validation!$A$2:$A$15,Validation!$B$2:$B$15,"",0,1)</f>
        <v/>
      </c>
      <c r="E3594" s="131"/>
      <c r="F3594" s="132"/>
      <c r="G3594" s="133"/>
      <c r="H3594" s="134"/>
      <c r="I3594" s="131"/>
      <c r="J3594" s="131"/>
      <c r="K3594" s="131"/>
      <c r="L3594" s="135">
        <f>Table1[[#This Row],[Per Unit Price]]*MAX(1,Table1[[#This Row],[Qty of Units]])*MAX(1,Table1[[#This Row],['#NCMs Served / FTEs Employed]])*MAX(1,Table1[[#This Row],[Duration of Service]])</f>
        <v>0</v>
      </c>
      <c r="M3594" s="131"/>
      <c r="N3594" s="133"/>
    </row>
    <row r="3595" spans="1:14" x14ac:dyDescent="0.25">
      <c r="A3595" s="130"/>
      <c r="B3595" s="130"/>
      <c r="C3595" s="131"/>
      <c r="D3595" s="112" t="str">
        <f>_xlfn.XLOOKUP(Table1[[#This Row],[Service]],Validation!$A$2:$A$15,Validation!$B$2:$B$15,"",0,1)</f>
        <v/>
      </c>
      <c r="E3595" s="131"/>
      <c r="F3595" s="132"/>
      <c r="G3595" s="133"/>
      <c r="H3595" s="134"/>
      <c r="I3595" s="131"/>
      <c r="J3595" s="131"/>
      <c r="K3595" s="131"/>
      <c r="L3595" s="135">
        <f>Table1[[#This Row],[Per Unit Price]]*MAX(1,Table1[[#This Row],[Qty of Units]])*MAX(1,Table1[[#This Row],['#NCMs Served / FTEs Employed]])*MAX(1,Table1[[#This Row],[Duration of Service]])</f>
        <v>0</v>
      </c>
      <c r="M3595" s="131"/>
      <c r="N3595" s="133"/>
    </row>
    <row r="3596" spans="1:14" x14ac:dyDescent="0.25">
      <c r="A3596" s="130"/>
      <c r="B3596" s="130"/>
      <c r="C3596" s="131"/>
      <c r="D3596" s="112" t="str">
        <f>_xlfn.XLOOKUP(Table1[[#This Row],[Service]],Validation!$A$2:$A$15,Validation!$B$2:$B$15,"",0,1)</f>
        <v/>
      </c>
      <c r="E3596" s="131"/>
      <c r="F3596" s="132"/>
      <c r="G3596" s="133"/>
      <c r="H3596" s="134"/>
      <c r="I3596" s="131"/>
      <c r="J3596" s="131"/>
      <c r="K3596" s="131"/>
      <c r="L3596" s="135">
        <f>Table1[[#This Row],[Per Unit Price]]*MAX(1,Table1[[#This Row],[Qty of Units]])*MAX(1,Table1[[#This Row],['#NCMs Served / FTEs Employed]])*MAX(1,Table1[[#This Row],[Duration of Service]])</f>
        <v>0</v>
      </c>
      <c r="M3596" s="131"/>
      <c r="N3596" s="133"/>
    </row>
    <row r="3597" spans="1:14" x14ac:dyDescent="0.25">
      <c r="A3597" s="130"/>
      <c r="B3597" s="130"/>
      <c r="C3597" s="131"/>
      <c r="D3597" s="112" t="str">
        <f>_xlfn.XLOOKUP(Table1[[#This Row],[Service]],Validation!$A$2:$A$15,Validation!$B$2:$B$15,"",0,1)</f>
        <v/>
      </c>
      <c r="E3597" s="131"/>
      <c r="F3597" s="132"/>
      <c r="G3597" s="133"/>
      <c r="H3597" s="134"/>
      <c r="I3597" s="131"/>
      <c r="J3597" s="131"/>
      <c r="K3597" s="131"/>
      <c r="L3597" s="135">
        <f>Table1[[#This Row],[Per Unit Price]]*MAX(1,Table1[[#This Row],[Qty of Units]])*MAX(1,Table1[[#This Row],['#NCMs Served / FTEs Employed]])*MAX(1,Table1[[#This Row],[Duration of Service]])</f>
        <v>0</v>
      </c>
      <c r="M3597" s="131"/>
      <c r="N3597" s="133"/>
    </row>
    <row r="3598" spans="1:14" x14ac:dyDescent="0.25">
      <c r="A3598" s="130"/>
      <c r="B3598" s="130"/>
      <c r="C3598" s="131"/>
      <c r="D3598" s="112" t="str">
        <f>_xlfn.XLOOKUP(Table1[[#This Row],[Service]],Validation!$A$2:$A$15,Validation!$B$2:$B$15,"",0,1)</f>
        <v/>
      </c>
      <c r="E3598" s="131"/>
      <c r="F3598" s="132"/>
      <c r="G3598" s="133"/>
      <c r="H3598" s="134"/>
      <c r="I3598" s="131"/>
      <c r="J3598" s="131"/>
      <c r="K3598" s="131"/>
      <c r="L3598" s="135">
        <f>Table1[[#This Row],[Per Unit Price]]*MAX(1,Table1[[#This Row],[Qty of Units]])*MAX(1,Table1[[#This Row],['#NCMs Served / FTEs Employed]])*MAX(1,Table1[[#This Row],[Duration of Service]])</f>
        <v>0</v>
      </c>
      <c r="M3598" s="131"/>
      <c r="N3598" s="133"/>
    </row>
    <row r="3599" spans="1:14" x14ac:dyDescent="0.25">
      <c r="A3599" s="130"/>
      <c r="B3599" s="130"/>
      <c r="C3599" s="131"/>
      <c r="D3599" s="112" t="str">
        <f>_xlfn.XLOOKUP(Table1[[#This Row],[Service]],Validation!$A$2:$A$15,Validation!$B$2:$B$15,"",0,1)</f>
        <v/>
      </c>
      <c r="E3599" s="131"/>
      <c r="F3599" s="132"/>
      <c r="G3599" s="133"/>
      <c r="H3599" s="134"/>
      <c r="I3599" s="131"/>
      <c r="J3599" s="131"/>
      <c r="K3599" s="131"/>
      <c r="L3599" s="135">
        <f>Table1[[#This Row],[Per Unit Price]]*MAX(1,Table1[[#This Row],[Qty of Units]])*MAX(1,Table1[[#This Row],['#NCMs Served / FTEs Employed]])*MAX(1,Table1[[#This Row],[Duration of Service]])</f>
        <v>0</v>
      </c>
      <c r="M3599" s="131"/>
      <c r="N3599" s="133"/>
    </row>
    <row r="3600" spans="1:14" x14ac:dyDescent="0.25">
      <c r="A3600" s="130"/>
      <c r="B3600" s="130"/>
      <c r="C3600" s="131"/>
      <c r="D3600" s="112" t="str">
        <f>_xlfn.XLOOKUP(Table1[[#This Row],[Service]],Validation!$A$2:$A$15,Validation!$B$2:$B$15,"",0,1)</f>
        <v/>
      </c>
      <c r="E3600" s="131"/>
      <c r="F3600" s="132"/>
      <c r="G3600" s="133"/>
      <c r="H3600" s="134"/>
      <c r="I3600" s="131"/>
      <c r="J3600" s="131"/>
      <c r="K3600" s="131"/>
      <c r="L3600" s="135">
        <f>Table1[[#This Row],[Per Unit Price]]*MAX(1,Table1[[#This Row],[Qty of Units]])*MAX(1,Table1[[#This Row],['#NCMs Served / FTEs Employed]])*MAX(1,Table1[[#This Row],[Duration of Service]])</f>
        <v>0</v>
      </c>
      <c r="M3600" s="131"/>
      <c r="N3600" s="133"/>
    </row>
    <row r="3601" spans="1:14" x14ac:dyDescent="0.25">
      <c r="A3601" s="130"/>
      <c r="B3601" s="130"/>
      <c r="C3601" s="131"/>
      <c r="D3601" s="112" t="str">
        <f>_xlfn.XLOOKUP(Table1[[#This Row],[Service]],Validation!$A$2:$A$15,Validation!$B$2:$B$15,"",0,1)</f>
        <v/>
      </c>
      <c r="E3601" s="131"/>
      <c r="F3601" s="132"/>
      <c r="G3601" s="133"/>
      <c r="H3601" s="134"/>
      <c r="I3601" s="131"/>
      <c r="J3601" s="131"/>
      <c r="K3601" s="131"/>
      <c r="L3601" s="135">
        <f>Table1[[#This Row],[Per Unit Price]]*MAX(1,Table1[[#This Row],[Qty of Units]])*MAX(1,Table1[[#This Row],['#NCMs Served / FTEs Employed]])*MAX(1,Table1[[#This Row],[Duration of Service]])</f>
        <v>0</v>
      </c>
      <c r="M3601" s="131"/>
      <c r="N3601" s="133"/>
    </row>
    <row r="3602" spans="1:14" x14ac:dyDescent="0.25">
      <c r="A3602" s="130"/>
      <c r="B3602" s="130"/>
      <c r="C3602" s="131"/>
      <c r="D3602" s="112" t="str">
        <f>_xlfn.XLOOKUP(Table1[[#This Row],[Service]],Validation!$A$2:$A$15,Validation!$B$2:$B$15,"",0,1)</f>
        <v/>
      </c>
      <c r="E3602" s="131"/>
      <c r="F3602" s="132"/>
      <c r="G3602" s="133"/>
      <c r="H3602" s="134"/>
      <c r="I3602" s="131"/>
      <c r="J3602" s="131"/>
      <c r="K3602" s="131"/>
      <c r="L3602" s="135">
        <f>Table1[[#This Row],[Per Unit Price]]*MAX(1,Table1[[#This Row],[Qty of Units]])*MAX(1,Table1[[#This Row],['#NCMs Served / FTEs Employed]])*MAX(1,Table1[[#This Row],[Duration of Service]])</f>
        <v>0</v>
      </c>
      <c r="M3602" s="131"/>
      <c r="N3602" s="133"/>
    </row>
    <row r="3603" spans="1:14" x14ac:dyDescent="0.25">
      <c r="A3603" s="130"/>
      <c r="B3603" s="130"/>
      <c r="C3603" s="131"/>
      <c r="D3603" s="112" t="str">
        <f>_xlfn.XLOOKUP(Table1[[#This Row],[Service]],Validation!$A$2:$A$15,Validation!$B$2:$B$15,"",0,1)</f>
        <v/>
      </c>
      <c r="E3603" s="131"/>
      <c r="F3603" s="132"/>
      <c r="G3603" s="133"/>
      <c r="H3603" s="134"/>
      <c r="I3603" s="131"/>
      <c r="J3603" s="131"/>
      <c r="K3603" s="131"/>
      <c r="L3603" s="135">
        <f>Table1[[#This Row],[Per Unit Price]]*MAX(1,Table1[[#This Row],[Qty of Units]])*MAX(1,Table1[[#This Row],['#NCMs Served / FTEs Employed]])*MAX(1,Table1[[#This Row],[Duration of Service]])</f>
        <v>0</v>
      </c>
      <c r="M3603" s="131"/>
      <c r="N3603" s="133"/>
    </row>
    <row r="3604" spans="1:14" x14ac:dyDescent="0.25">
      <c r="A3604" s="130"/>
      <c r="B3604" s="130"/>
      <c r="C3604" s="131"/>
      <c r="D3604" s="112" t="str">
        <f>_xlfn.XLOOKUP(Table1[[#This Row],[Service]],Validation!$A$2:$A$15,Validation!$B$2:$B$15,"",0,1)</f>
        <v/>
      </c>
      <c r="E3604" s="131"/>
      <c r="F3604" s="132"/>
      <c r="G3604" s="133"/>
      <c r="H3604" s="134"/>
      <c r="I3604" s="131"/>
      <c r="J3604" s="131"/>
      <c r="K3604" s="131"/>
      <c r="L3604" s="135">
        <f>Table1[[#This Row],[Per Unit Price]]*MAX(1,Table1[[#This Row],[Qty of Units]])*MAX(1,Table1[[#This Row],['#NCMs Served / FTEs Employed]])*MAX(1,Table1[[#This Row],[Duration of Service]])</f>
        <v>0</v>
      </c>
      <c r="M3604" s="131"/>
      <c r="N3604" s="133"/>
    </row>
    <row r="3605" spans="1:14" x14ac:dyDescent="0.25">
      <c r="A3605" s="130"/>
      <c r="B3605" s="130"/>
      <c r="C3605" s="131"/>
      <c r="D3605" s="112" t="str">
        <f>_xlfn.XLOOKUP(Table1[[#This Row],[Service]],Validation!$A$2:$A$15,Validation!$B$2:$B$15,"",0,1)</f>
        <v/>
      </c>
      <c r="E3605" s="131"/>
      <c r="F3605" s="132"/>
      <c r="G3605" s="133"/>
      <c r="H3605" s="134"/>
      <c r="I3605" s="131"/>
      <c r="J3605" s="131"/>
      <c r="K3605" s="131"/>
      <c r="L3605" s="135">
        <f>Table1[[#This Row],[Per Unit Price]]*MAX(1,Table1[[#This Row],[Qty of Units]])*MAX(1,Table1[[#This Row],['#NCMs Served / FTEs Employed]])*MAX(1,Table1[[#This Row],[Duration of Service]])</f>
        <v>0</v>
      </c>
      <c r="M3605" s="131"/>
      <c r="N3605" s="133"/>
    </row>
    <row r="3606" spans="1:14" x14ac:dyDescent="0.25">
      <c r="A3606" s="130"/>
      <c r="B3606" s="130"/>
      <c r="C3606" s="131"/>
      <c r="D3606" s="112" t="str">
        <f>_xlfn.XLOOKUP(Table1[[#This Row],[Service]],Validation!$A$2:$A$15,Validation!$B$2:$B$15,"",0,1)</f>
        <v/>
      </c>
      <c r="E3606" s="131"/>
      <c r="F3606" s="132"/>
      <c r="G3606" s="133"/>
      <c r="H3606" s="134"/>
      <c r="I3606" s="131"/>
      <c r="J3606" s="131"/>
      <c r="K3606" s="131"/>
      <c r="L3606" s="135">
        <f>Table1[[#This Row],[Per Unit Price]]*MAX(1,Table1[[#This Row],[Qty of Units]])*MAX(1,Table1[[#This Row],['#NCMs Served / FTEs Employed]])*MAX(1,Table1[[#This Row],[Duration of Service]])</f>
        <v>0</v>
      </c>
      <c r="M3606" s="131"/>
      <c r="N3606" s="133"/>
    </row>
    <row r="3607" spans="1:14" x14ac:dyDescent="0.25">
      <c r="A3607" s="130"/>
      <c r="B3607" s="130"/>
      <c r="C3607" s="131"/>
      <c r="D3607" s="112" t="str">
        <f>_xlfn.XLOOKUP(Table1[[#This Row],[Service]],Validation!$A$2:$A$15,Validation!$B$2:$B$15,"",0,1)</f>
        <v/>
      </c>
      <c r="E3607" s="131"/>
      <c r="F3607" s="132"/>
      <c r="G3607" s="133"/>
      <c r="H3607" s="134"/>
      <c r="I3607" s="131"/>
      <c r="J3607" s="131"/>
      <c r="K3607" s="131"/>
      <c r="L3607" s="135">
        <f>Table1[[#This Row],[Per Unit Price]]*MAX(1,Table1[[#This Row],[Qty of Units]])*MAX(1,Table1[[#This Row],['#NCMs Served / FTEs Employed]])*MAX(1,Table1[[#This Row],[Duration of Service]])</f>
        <v>0</v>
      </c>
      <c r="M3607" s="131"/>
      <c r="N3607" s="133"/>
    </row>
    <row r="3608" spans="1:14" x14ac:dyDescent="0.25">
      <c r="A3608" s="130"/>
      <c r="B3608" s="130"/>
      <c r="C3608" s="131"/>
      <c r="D3608" s="112" t="str">
        <f>_xlfn.XLOOKUP(Table1[[#This Row],[Service]],Validation!$A$2:$A$15,Validation!$B$2:$B$15,"",0,1)</f>
        <v/>
      </c>
      <c r="E3608" s="131"/>
      <c r="F3608" s="132"/>
      <c r="G3608" s="133"/>
      <c r="H3608" s="134"/>
      <c r="I3608" s="131"/>
      <c r="J3608" s="131"/>
      <c r="K3608" s="131"/>
      <c r="L3608" s="135">
        <f>Table1[[#This Row],[Per Unit Price]]*MAX(1,Table1[[#This Row],[Qty of Units]])*MAX(1,Table1[[#This Row],['#NCMs Served / FTEs Employed]])*MAX(1,Table1[[#This Row],[Duration of Service]])</f>
        <v>0</v>
      </c>
      <c r="M3608" s="131"/>
      <c r="N3608" s="133"/>
    </row>
    <row r="3609" spans="1:14" x14ac:dyDescent="0.25">
      <c r="A3609" s="130"/>
      <c r="B3609" s="130"/>
      <c r="C3609" s="131"/>
      <c r="D3609" s="112" t="str">
        <f>_xlfn.XLOOKUP(Table1[[#This Row],[Service]],Validation!$A$2:$A$15,Validation!$B$2:$B$15,"",0,1)</f>
        <v/>
      </c>
      <c r="E3609" s="131"/>
      <c r="F3609" s="132"/>
      <c r="G3609" s="133"/>
      <c r="H3609" s="134"/>
      <c r="I3609" s="131"/>
      <c r="J3609" s="131"/>
      <c r="K3609" s="131"/>
      <c r="L3609" s="135">
        <f>Table1[[#This Row],[Per Unit Price]]*MAX(1,Table1[[#This Row],[Qty of Units]])*MAX(1,Table1[[#This Row],['#NCMs Served / FTEs Employed]])*MAX(1,Table1[[#This Row],[Duration of Service]])</f>
        <v>0</v>
      </c>
      <c r="M3609" s="131"/>
      <c r="N3609" s="133"/>
    </row>
    <row r="3610" spans="1:14" x14ac:dyDescent="0.25">
      <c r="A3610" s="130"/>
      <c r="B3610" s="130"/>
      <c r="C3610" s="131"/>
      <c r="D3610" s="112" t="str">
        <f>_xlfn.XLOOKUP(Table1[[#This Row],[Service]],Validation!$A$2:$A$15,Validation!$B$2:$B$15,"",0,1)</f>
        <v/>
      </c>
      <c r="E3610" s="131"/>
      <c r="F3610" s="132"/>
      <c r="G3610" s="133"/>
      <c r="H3610" s="134"/>
      <c r="I3610" s="131"/>
      <c r="J3610" s="131"/>
      <c r="K3610" s="131"/>
      <c r="L3610" s="135">
        <f>Table1[[#This Row],[Per Unit Price]]*MAX(1,Table1[[#This Row],[Qty of Units]])*MAX(1,Table1[[#This Row],['#NCMs Served / FTEs Employed]])*MAX(1,Table1[[#This Row],[Duration of Service]])</f>
        <v>0</v>
      </c>
      <c r="M3610" s="131"/>
      <c r="N3610" s="133"/>
    </row>
    <row r="3611" spans="1:14" x14ac:dyDescent="0.25">
      <c r="A3611" s="130"/>
      <c r="B3611" s="130"/>
      <c r="C3611" s="131"/>
      <c r="D3611" s="112" t="str">
        <f>_xlfn.XLOOKUP(Table1[[#This Row],[Service]],Validation!$A$2:$A$15,Validation!$B$2:$B$15,"",0,1)</f>
        <v/>
      </c>
      <c r="E3611" s="131"/>
      <c r="F3611" s="132"/>
      <c r="G3611" s="133"/>
      <c r="H3611" s="134"/>
      <c r="I3611" s="131"/>
      <c r="J3611" s="131"/>
      <c r="K3611" s="131"/>
      <c r="L3611" s="135">
        <f>Table1[[#This Row],[Per Unit Price]]*MAX(1,Table1[[#This Row],[Qty of Units]])*MAX(1,Table1[[#This Row],['#NCMs Served / FTEs Employed]])*MAX(1,Table1[[#This Row],[Duration of Service]])</f>
        <v>0</v>
      </c>
      <c r="M3611" s="131"/>
      <c r="N3611" s="133"/>
    </row>
    <row r="3612" spans="1:14" x14ac:dyDescent="0.25">
      <c r="A3612" s="130"/>
      <c r="B3612" s="130"/>
      <c r="C3612" s="131"/>
      <c r="D3612" s="112" t="str">
        <f>_xlfn.XLOOKUP(Table1[[#This Row],[Service]],Validation!$A$2:$A$15,Validation!$B$2:$B$15,"",0,1)</f>
        <v/>
      </c>
      <c r="E3612" s="131"/>
      <c r="F3612" s="132"/>
      <c r="G3612" s="133"/>
      <c r="H3612" s="134"/>
      <c r="I3612" s="131"/>
      <c r="J3612" s="131"/>
      <c r="K3612" s="131"/>
      <c r="L3612" s="135">
        <f>Table1[[#This Row],[Per Unit Price]]*MAX(1,Table1[[#This Row],[Qty of Units]])*MAX(1,Table1[[#This Row],['#NCMs Served / FTEs Employed]])*MAX(1,Table1[[#This Row],[Duration of Service]])</f>
        <v>0</v>
      </c>
      <c r="M3612" s="131"/>
      <c r="N3612" s="133"/>
    </row>
    <row r="3613" spans="1:14" x14ac:dyDescent="0.25">
      <c r="A3613" s="130"/>
      <c r="B3613" s="130"/>
      <c r="C3613" s="131"/>
      <c r="D3613" s="112" t="str">
        <f>_xlfn.XLOOKUP(Table1[[#This Row],[Service]],Validation!$A$2:$A$15,Validation!$B$2:$B$15,"",0,1)</f>
        <v/>
      </c>
      <c r="E3613" s="131"/>
      <c r="F3613" s="132"/>
      <c r="G3613" s="133"/>
      <c r="H3613" s="134"/>
      <c r="I3613" s="131"/>
      <c r="J3613" s="131"/>
      <c r="K3613" s="131"/>
      <c r="L3613" s="135">
        <f>Table1[[#This Row],[Per Unit Price]]*MAX(1,Table1[[#This Row],[Qty of Units]])*MAX(1,Table1[[#This Row],['#NCMs Served / FTEs Employed]])*MAX(1,Table1[[#This Row],[Duration of Service]])</f>
        <v>0</v>
      </c>
      <c r="M3613" s="131"/>
      <c r="N3613" s="133"/>
    </row>
    <row r="3614" spans="1:14" x14ac:dyDescent="0.25">
      <c r="A3614" s="130"/>
      <c r="B3614" s="130"/>
      <c r="C3614" s="131"/>
      <c r="D3614" s="112" t="str">
        <f>_xlfn.XLOOKUP(Table1[[#This Row],[Service]],Validation!$A$2:$A$15,Validation!$B$2:$B$15,"",0,1)</f>
        <v/>
      </c>
      <c r="E3614" s="131"/>
      <c r="F3614" s="132"/>
      <c r="G3614" s="133"/>
      <c r="H3614" s="134"/>
      <c r="I3614" s="131"/>
      <c r="J3614" s="131"/>
      <c r="K3614" s="131"/>
      <c r="L3614" s="135">
        <f>Table1[[#This Row],[Per Unit Price]]*MAX(1,Table1[[#This Row],[Qty of Units]])*MAX(1,Table1[[#This Row],['#NCMs Served / FTEs Employed]])*MAX(1,Table1[[#This Row],[Duration of Service]])</f>
        <v>0</v>
      </c>
      <c r="M3614" s="131"/>
      <c r="N3614" s="133"/>
    </row>
    <row r="3615" spans="1:14" x14ac:dyDescent="0.25">
      <c r="A3615" s="130"/>
      <c r="B3615" s="130"/>
      <c r="C3615" s="131"/>
      <c r="D3615" s="112" t="str">
        <f>_xlfn.XLOOKUP(Table1[[#This Row],[Service]],Validation!$A$2:$A$15,Validation!$B$2:$B$15,"",0,1)</f>
        <v/>
      </c>
      <c r="E3615" s="131"/>
      <c r="F3615" s="132"/>
      <c r="G3615" s="133"/>
      <c r="H3615" s="134"/>
      <c r="I3615" s="131"/>
      <c r="J3615" s="131"/>
      <c r="K3615" s="131"/>
      <c r="L3615" s="135">
        <f>Table1[[#This Row],[Per Unit Price]]*MAX(1,Table1[[#This Row],[Qty of Units]])*MAX(1,Table1[[#This Row],['#NCMs Served / FTEs Employed]])*MAX(1,Table1[[#This Row],[Duration of Service]])</f>
        <v>0</v>
      </c>
      <c r="M3615" s="131"/>
      <c r="N3615" s="133"/>
    </row>
    <row r="3616" spans="1:14" x14ac:dyDescent="0.25">
      <c r="A3616" s="130"/>
      <c r="B3616" s="130"/>
      <c r="C3616" s="131"/>
      <c r="D3616" s="112" t="str">
        <f>_xlfn.XLOOKUP(Table1[[#This Row],[Service]],Validation!$A$2:$A$15,Validation!$B$2:$B$15,"",0,1)</f>
        <v/>
      </c>
      <c r="E3616" s="131"/>
      <c r="F3616" s="132"/>
      <c r="G3616" s="133"/>
      <c r="H3616" s="134"/>
      <c r="I3616" s="131"/>
      <c r="J3616" s="131"/>
      <c r="K3616" s="131"/>
      <c r="L3616" s="135">
        <f>Table1[[#This Row],[Per Unit Price]]*MAX(1,Table1[[#This Row],[Qty of Units]])*MAX(1,Table1[[#This Row],['#NCMs Served / FTEs Employed]])*MAX(1,Table1[[#This Row],[Duration of Service]])</f>
        <v>0</v>
      </c>
      <c r="M3616" s="131"/>
      <c r="N3616" s="133"/>
    </row>
    <row r="3617" spans="1:14" x14ac:dyDescent="0.25">
      <c r="A3617" s="130"/>
      <c r="B3617" s="130"/>
      <c r="C3617" s="131"/>
      <c r="D3617" s="112" t="str">
        <f>_xlfn.XLOOKUP(Table1[[#This Row],[Service]],Validation!$A$2:$A$15,Validation!$B$2:$B$15,"",0,1)</f>
        <v/>
      </c>
      <c r="E3617" s="131"/>
      <c r="F3617" s="132"/>
      <c r="G3617" s="133"/>
      <c r="H3617" s="134"/>
      <c r="I3617" s="131"/>
      <c r="J3617" s="131"/>
      <c r="K3617" s="131"/>
      <c r="L3617" s="135">
        <f>Table1[[#This Row],[Per Unit Price]]*MAX(1,Table1[[#This Row],[Qty of Units]])*MAX(1,Table1[[#This Row],['#NCMs Served / FTEs Employed]])*MAX(1,Table1[[#This Row],[Duration of Service]])</f>
        <v>0</v>
      </c>
      <c r="M3617" s="131"/>
      <c r="N3617" s="133"/>
    </row>
    <row r="3618" spans="1:14" x14ac:dyDescent="0.25">
      <c r="A3618" s="130"/>
      <c r="B3618" s="130"/>
      <c r="C3618" s="131"/>
      <c r="D3618" s="112" t="str">
        <f>_xlfn.XLOOKUP(Table1[[#This Row],[Service]],Validation!$A$2:$A$15,Validation!$B$2:$B$15,"",0,1)</f>
        <v/>
      </c>
      <c r="E3618" s="131"/>
      <c r="F3618" s="132"/>
      <c r="G3618" s="133"/>
      <c r="H3618" s="134"/>
      <c r="I3618" s="131"/>
      <c r="J3618" s="131"/>
      <c r="K3618" s="131"/>
      <c r="L3618" s="135">
        <f>Table1[[#This Row],[Per Unit Price]]*MAX(1,Table1[[#This Row],[Qty of Units]])*MAX(1,Table1[[#This Row],['#NCMs Served / FTEs Employed]])*MAX(1,Table1[[#This Row],[Duration of Service]])</f>
        <v>0</v>
      </c>
      <c r="M3618" s="131"/>
      <c r="N3618" s="133"/>
    </row>
    <row r="3619" spans="1:14" x14ac:dyDescent="0.25">
      <c r="A3619" s="130"/>
      <c r="B3619" s="130"/>
      <c r="C3619" s="131"/>
      <c r="D3619" s="112" t="str">
        <f>_xlfn.XLOOKUP(Table1[[#This Row],[Service]],Validation!$A$2:$A$15,Validation!$B$2:$B$15,"",0,1)</f>
        <v/>
      </c>
      <c r="E3619" s="131"/>
      <c r="F3619" s="132"/>
      <c r="G3619" s="133"/>
      <c r="H3619" s="134"/>
      <c r="I3619" s="131"/>
      <c r="J3619" s="131"/>
      <c r="K3619" s="131"/>
      <c r="L3619" s="135">
        <f>Table1[[#This Row],[Per Unit Price]]*MAX(1,Table1[[#This Row],[Qty of Units]])*MAX(1,Table1[[#This Row],['#NCMs Served / FTEs Employed]])*MAX(1,Table1[[#This Row],[Duration of Service]])</f>
        <v>0</v>
      </c>
      <c r="M3619" s="131"/>
      <c r="N3619" s="133"/>
    </row>
    <row r="3620" spans="1:14" x14ac:dyDescent="0.25">
      <c r="A3620" s="130"/>
      <c r="B3620" s="130"/>
      <c r="C3620" s="131"/>
      <c r="D3620" s="112" t="str">
        <f>_xlfn.XLOOKUP(Table1[[#This Row],[Service]],Validation!$A$2:$A$15,Validation!$B$2:$B$15,"",0,1)</f>
        <v/>
      </c>
      <c r="E3620" s="131"/>
      <c r="F3620" s="132"/>
      <c r="G3620" s="133"/>
      <c r="H3620" s="134"/>
      <c r="I3620" s="131"/>
      <c r="J3620" s="131"/>
      <c r="K3620" s="131"/>
      <c r="L3620" s="135">
        <f>Table1[[#This Row],[Per Unit Price]]*MAX(1,Table1[[#This Row],[Qty of Units]])*MAX(1,Table1[[#This Row],['#NCMs Served / FTEs Employed]])*MAX(1,Table1[[#This Row],[Duration of Service]])</f>
        <v>0</v>
      </c>
      <c r="M3620" s="131"/>
      <c r="N3620" s="133"/>
    </row>
    <row r="3621" spans="1:14" x14ac:dyDescent="0.25">
      <c r="A3621" s="130"/>
      <c r="B3621" s="130"/>
      <c r="C3621" s="131"/>
      <c r="D3621" s="112" t="str">
        <f>_xlfn.XLOOKUP(Table1[[#This Row],[Service]],Validation!$A$2:$A$15,Validation!$B$2:$B$15,"",0,1)</f>
        <v/>
      </c>
      <c r="E3621" s="131"/>
      <c r="F3621" s="132"/>
      <c r="G3621" s="133"/>
      <c r="H3621" s="134"/>
      <c r="I3621" s="131"/>
      <c r="J3621" s="131"/>
      <c r="K3621" s="131"/>
      <c r="L3621" s="135">
        <f>Table1[[#This Row],[Per Unit Price]]*MAX(1,Table1[[#This Row],[Qty of Units]])*MAX(1,Table1[[#This Row],['#NCMs Served / FTEs Employed]])*MAX(1,Table1[[#This Row],[Duration of Service]])</f>
        <v>0</v>
      </c>
      <c r="M3621" s="131"/>
      <c r="N3621" s="133"/>
    </row>
    <row r="3622" spans="1:14" x14ac:dyDescent="0.25">
      <c r="A3622" s="130"/>
      <c r="B3622" s="130"/>
      <c r="C3622" s="131"/>
      <c r="D3622" s="112" t="str">
        <f>_xlfn.XLOOKUP(Table1[[#This Row],[Service]],Validation!$A$2:$A$15,Validation!$B$2:$B$15,"",0,1)</f>
        <v/>
      </c>
      <c r="E3622" s="131"/>
      <c r="F3622" s="132"/>
      <c r="G3622" s="133"/>
      <c r="H3622" s="134"/>
      <c r="I3622" s="131"/>
      <c r="J3622" s="131"/>
      <c r="K3622" s="131"/>
      <c r="L3622" s="135">
        <f>Table1[[#This Row],[Per Unit Price]]*MAX(1,Table1[[#This Row],[Qty of Units]])*MAX(1,Table1[[#This Row],['#NCMs Served / FTEs Employed]])*MAX(1,Table1[[#This Row],[Duration of Service]])</f>
        <v>0</v>
      </c>
      <c r="M3622" s="131"/>
      <c r="N3622" s="133"/>
    </row>
    <row r="3623" spans="1:14" x14ac:dyDescent="0.25">
      <c r="A3623" s="130"/>
      <c r="B3623" s="130"/>
      <c r="C3623" s="131"/>
      <c r="D3623" s="112" t="str">
        <f>_xlfn.XLOOKUP(Table1[[#This Row],[Service]],Validation!$A$2:$A$15,Validation!$B$2:$B$15,"",0,1)</f>
        <v/>
      </c>
      <c r="E3623" s="131"/>
      <c r="F3623" s="132"/>
      <c r="G3623" s="133"/>
      <c r="H3623" s="134"/>
      <c r="I3623" s="131"/>
      <c r="J3623" s="131"/>
      <c r="K3623" s="131"/>
      <c r="L3623" s="135">
        <f>Table1[[#This Row],[Per Unit Price]]*MAX(1,Table1[[#This Row],[Qty of Units]])*MAX(1,Table1[[#This Row],['#NCMs Served / FTEs Employed]])*MAX(1,Table1[[#This Row],[Duration of Service]])</f>
        <v>0</v>
      </c>
      <c r="M3623" s="131"/>
      <c r="N3623" s="133"/>
    </row>
    <row r="3624" spans="1:14" x14ac:dyDescent="0.25">
      <c r="A3624" s="130"/>
      <c r="B3624" s="130"/>
      <c r="C3624" s="131"/>
      <c r="D3624" s="112" t="str">
        <f>_xlfn.XLOOKUP(Table1[[#This Row],[Service]],Validation!$A$2:$A$15,Validation!$B$2:$B$15,"",0,1)</f>
        <v/>
      </c>
      <c r="E3624" s="131"/>
      <c r="F3624" s="132"/>
      <c r="G3624" s="133"/>
      <c r="H3624" s="134"/>
      <c r="I3624" s="131"/>
      <c r="J3624" s="131"/>
      <c r="K3624" s="131"/>
      <c r="L3624" s="135">
        <f>Table1[[#This Row],[Per Unit Price]]*MAX(1,Table1[[#This Row],[Qty of Units]])*MAX(1,Table1[[#This Row],['#NCMs Served / FTEs Employed]])*MAX(1,Table1[[#This Row],[Duration of Service]])</f>
        <v>0</v>
      </c>
      <c r="M3624" s="131"/>
      <c r="N3624" s="133"/>
    </row>
    <row r="3625" spans="1:14" x14ac:dyDescent="0.25">
      <c r="A3625" s="130"/>
      <c r="B3625" s="130"/>
      <c r="C3625" s="131"/>
      <c r="D3625" s="112" t="str">
        <f>_xlfn.XLOOKUP(Table1[[#This Row],[Service]],Validation!$A$2:$A$15,Validation!$B$2:$B$15,"",0,1)</f>
        <v/>
      </c>
      <c r="E3625" s="131"/>
      <c r="F3625" s="132"/>
      <c r="G3625" s="133"/>
      <c r="H3625" s="134"/>
      <c r="I3625" s="131"/>
      <c r="J3625" s="131"/>
      <c r="K3625" s="131"/>
      <c r="L3625" s="135">
        <f>Table1[[#This Row],[Per Unit Price]]*MAX(1,Table1[[#This Row],[Qty of Units]])*MAX(1,Table1[[#This Row],['#NCMs Served / FTEs Employed]])*MAX(1,Table1[[#This Row],[Duration of Service]])</f>
        <v>0</v>
      </c>
      <c r="M3625" s="131"/>
      <c r="N3625" s="133"/>
    </row>
    <row r="3626" spans="1:14" x14ac:dyDescent="0.25">
      <c r="A3626" s="130"/>
      <c r="B3626" s="130"/>
      <c r="C3626" s="131"/>
      <c r="D3626" s="112" t="str">
        <f>_xlfn.XLOOKUP(Table1[[#This Row],[Service]],Validation!$A$2:$A$15,Validation!$B$2:$B$15,"",0,1)</f>
        <v/>
      </c>
      <c r="E3626" s="131"/>
      <c r="F3626" s="132"/>
      <c r="G3626" s="133"/>
      <c r="H3626" s="134"/>
      <c r="I3626" s="131"/>
      <c r="J3626" s="131"/>
      <c r="K3626" s="131"/>
      <c r="L3626" s="135">
        <f>Table1[[#This Row],[Per Unit Price]]*MAX(1,Table1[[#This Row],[Qty of Units]])*MAX(1,Table1[[#This Row],['#NCMs Served / FTEs Employed]])*MAX(1,Table1[[#This Row],[Duration of Service]])</f>
        <v>0</v>
      </c>
      <c r="M3626" s="131"/>
      <c r="N3626" s="133"/>
    </row>
    <row r="3627" spans="1:14" x14ac:dyDescent="0.25">
      <c r="A3627" s="130"/>
      <c r="B3627" s="130"/>
      <c r="C3627" s="131"/>
      <c r="D3627" s="112" t="str">
        <f>_xlfn.XLOOKUP(Table1[[#This Row],[Service]],Validation!$A$2:$A$15,Validation!$B$2:$B$15,"",0,1)</f>
        <v/>
      </c>
      <c r="E3627" s="131"/>
      <c r="F3627" s="132"/>
      <c r="G3627" s="133"/>
      <c r="H3627" s="134"/>
      <c r="I3627" s="131"/>
      <c r="J3627" s="131"/>
      <c r="K3627" s="131"/>
      <c r="L3627" s="135">
        <f>Table1[[#This Row],[Per Unit Price]]*MAX(1,Table1[[#This Row],[Qty of Units]])*MAX(1,Table1[[#This Row],['#NCMs Served / FTEs Employed]])*MAX(1,Table1[[#This Row],[Duration of Service]])</f>
        <v>0</v>
      </c>
      <c r="M3627" s="131"/>
      <c r="N3627" s="133"/>
    </row>
    <row r="3628" spans="1:14" x14ac:dyDescent="0.25">
      <c r="A3628" s="130"/>
      <c r="B3628" s="130"/>
      <c r="C3628" s="131"/>
      <c r="D3628" s="112" t="str">
        <f>_xlfn.XLOOKUP(Table1[[#This Row],[Service]],Validation!$A$2:$A$15,Validation!$B$2:$B$15,"",0,1)</f>
        <v/>
      </c>
      <c r="E3628" s="131"/>
      <c r="F3628" s="132"/>
      <c r="G3628" s="133"/>
      <c r="H3628" s="134"/>
      <c r="I3628" s="131"/>
      <c r="J3628" s="131"/>
      <c r="K3628" s="131"/>
      <c r="L3628" s="135">
        <f>Table1[[#This Row],[Per Unit Price]]*MAX(1,Table1[[#This Row],[Qty of Units]])*MAX(1,Table1[[#This Row],['#NCMs Served / FTEs Employed]])*MAX(1,Table1[[#This Row],[Duration of Service]])</f>
        <v>0</v>
      </c>
      <c r="M3628" s="131"/>
      <c r="N3628" s="133"/>
    </row>
    <row r="3629" spans="1:14" x14ac:dyDescent="0.25">
      <c r="A3629" s="130"/>
      <c r="B3629" s="130"/>
      <c r="C3629" s="131"/>
      <c r="D3629" s="112" t="str">
        <f>_xlfn.XLOOKUP(Table1[[#This Row],[Service]],Validation!$A$2:$A$15,Validation!$B$2:$B$15,"",0,1)</f>
        <v/>
      </c>
      <c r="E3629" s="131"/>
      <c r="F3629" s="132"/>
      <c r="G3629" s="133"/>
      <c r="H3629" s="134"/>
      <c r="I3629" s="131"/>
      <c r="J3629" s="131"/>
      <c r="K3629" s="131"/>
      <c r="L3629" s="135">
        <f>Table1[[#This Row],[Per Unit Price]]*MAX(1,Table1[[#This Row],[Qty of Units]])*MAX(1,Table1[[#This Row],['#NCMs Served / FTEs Employed]])*MAX(1,Table1[[#This Row],[Duration of Service]])</f>
        <v>0</v>
      </c>
      <c r="M3629" s="131"/>
      <c r="N3629" s="133"/>
    </row>
    <row r="3630" spans="1:14" x14ac:dyDescent="0.25">
      <c r="A3630" s="130"/>
      <c r="B3630" s="130"/>
      <c r="C3630" s="131"/>
      <c r="D3630" s="112" t="str">
        <f>_xlfn.XLOOKUP(Table1[[#This Row],[Service]],Validation!$A$2:$A$15,Validation!$B$2:$B$15,"",0,1)</f>
        <v/>
      </c>
      <c r="E3630" s="131"/>
      <c r="F3630" s="132"/>
      <c r="G3630" s="133"/>
      <c r="H3630" s="134"/>
      <c r="I3630" s="131"/>
      <c r="J3630" s="131"/>
      <c r="K3630" s="131"/>
      <c r="L3630" s="135">
        <f>Table1[[#This Row],[Per Unit Price]]*MAX(1,Table1[[#This Row],[Qty of Units]])*MAX(1,Table1[[#This Row],['#NCMs Served / FTEs Employed]])*MAX(1,Table1[[#This Row],[Duration of Service]])</f>
        <v>0</v>
      </c>
      <c r="M3630" s="131"/>
      <c r="N3630" s="133"/>
    </row>
    <row r="3631" spans="1:14" x14ac:dyDescent="0.25">
      <c r="A3631" s="130"/>
      <c r="B3631" s="130"/>
      <c r="C3631" s="131"/>
      <c r="D3631" s="112" t="str">
        <f>_xlfn.XLOOKUP(Table1[[#This Row],[Service]],Validation!$A$2:$A$15,Validation!$B$2:$B$15,"",0,1)</f>
        <v/>
      </c>
      <c r="E3631" s="131"/>
      <c r="F3631" s="132"/>
      <c r="G3631" s="133"/>
      <c r="H3631" s="134"/>
      <c r="I3631" s="131"/>
      <c r="J3631" s="131"/>
      <c r="K3631" s="131"/>
      <c r="L3631" s="135">
        <f>Table1[[#This Row],[Per Unit Price]]*MAX(1,Table1[[#This Row],[Qty of Units]])*MAX(1,Table1[[#This Row],['#NCMs Served / FTEs Employed]])*MAX(1,Table1[[#This Row],[Duration of Service]])</f>
        <v>0</v>
      </c>
      <c r="M3631" s="131"/>
      <c r="N3631" s="133"/>
    </row>
    <row r="3632" spans="1:14" x14ac:dyDescent="0.25">
      <c r="A3632" s="130"/>
      <c r="B3632" s="130"/>
      <c r="C3632" s="131"/>
      <c r="D3632" s="112" t="str">
        <f>_xlfn.XLOOKUP(Table1[[#This Row],[Service]],Validation!$A$2:$A$15,Validation!$B$2:$B$15,"",0,1)</f>
        <v/>
      </c>
      <c r="E3632" s="131"/>
      <c r="F3632" s="132"/>
      <c r="G3632" s="133"/>
      <c r="H3632" s="134"/>
      <c r="I3632" s="131"/>
      <c r="J3632" s="131"/>
      <c r="K3632" s="131"/>
      <c r="L3632" s="135">
        <f>Table1[[#This Row],[Per Unit Price]]*MAX(1,Table1[[#This Row],[Qty of Units]])*MAX(1,Table1[[#This Row],['#NCMs Served / FTEs Employed]])*MAX(1,Table1[[#This Row],[Duration of Service]])</f>
        <v>0</v>
      </c>
      <c r="M3632" s="131"/>
      <c r="N3632" s="133"/>
    </row>
    <row r="3633" spans="1:14" x14ac:dyDescent="0.25">
      <c r="A3633" s="130"/>
      <c r="B3633" s="130"/>
      <c r="C3633" s="131"/>
      <c r="D3633" s="112" t="str">
        <f>_xlfn.XLOOKUP(Table1[[#This Row],[Service]],Validation!$A$2:$A$15,Validation!$B$2:$B$15,"",0,1)</f>
        <v/>
      </c>
      <c r="E3633" s="131"/>
      <c r="F3633" s="132"/>
      <c r="G3633" s="133"/>
      <c r="H3633" s="134"/>
      <c r="I3633" s="131"/>
      <c r="J3633" s="131"/>
      <c r="K3633" s="131"/>
      <c r="L3633" s="135">
        <f>Table1[[#This Row],[Per Unit Price]]*MAX(1,Table1[[#This Row],[Qty of Units]])*MAX(1,Table1[[#This Row],['#NCMs Served / FTEs Employed]])*MAX(1,Table1[[#This Row],[Duration of Service]])</f>
        <v>0</v>
      </c>
      <c r="M3633" s="131"/>
      <c r="N3633" s="133"/>
    </row>
    <row r="3634" spans="1:14" x14ac:dyDescent="0.25">
      <c r="A3634" s="130"/>
      <c r="B3634" s="130"/>
      <c r="C3634" s="131"/>
      <c r="D3634" s="112" t="str">
        <f>_xlfn.XLOOKUP(Table1[[#This Row],[Service]],Validation!$A$2:$A$15,Validation!$B$2:$B$15,"",0,1)</f>
        <v/>
      </c>
      <c r="E3634" s="131"/>
      <c r="F3634" s="132"/>
      <c r="G3634" s="133"/>
      <c r="H3634" s="134"/>
      <c r="I3634" s="131"/>
      <c r="J3634" s="131"/>
      <c r="K3634" s="131"/>
      <c r="L3634" s="135">
        <f>Table1[[#This Row],[Per Unit Price]]*MAX(1,Table1[[#This Row],[Qty of Units]])*MAX(1,Table1[[#This Row],['#NCMs Served / FTEs Employed]])*MAX(1,Table1[[#This Row],[Duration of Service]])</f>
        <v>0</v>
      </c>
      <c r="M3634" s="131"/>
      <c r="N3634" s="133"/>
    </row>
    <row r="3635" spans="1:14" x14ac:dyDescent="0.25">
      <c r="A3635" s="130"/>
      <c r="B3635" s="130"/>
      <c r="C3635" s="131"/>
      <c r="D3635" s="112" t="str">
        <f>_xlfn.XLOOKUP(Table1[[#This Row],[Service]],Validation!$A$2:$A$15,Validation!$B$2:$B$15,"",0,1)</f>
        <v/>
      </c>
      <c r="E3635" s="131"/>
      <c r="F3635" s="132"/>
      <c r="G3635" s="133"/>
      <c r="H3635" s="134"/>
      <c r="I3635" s="131"/>
      <c r="J3635" s="131"/>
      <c r="K3635" s="131"/>
      <c r="L3635" s="135">
        <f>Table1[[#This Row],[Per Unit Price]]*MAX(1,Table1[[#This Row],[Qty of Units]])*MAX(1,Table1[[#This Row],['#NCMs Served / FTEs Employed]])*MAX(1,Table1[[#This Row],[Duration of Service]])</f>
        <v>0</v>
      </c>
      <c r="M3635" s="131"/>
      <c r="N3635" s="133"/>
    </row>
    <row r="3636" spans="1:14" x14ac:dyDescent="0.25">
      <c r="A3636" s="130"/>
      <c r="B3636" s="130"/>
      <c r="C3636" s="131"/>
      <c r="D3636" s="112" t="str">
        <f>_xlfn.XLOOKUP(Table1[[#This Row],[Service]],Validation!$A$2:$A$15,Validation!$B$2:$B$15,"",0,1)</f>
        <v/>
      </c>
      <c r="E3636" s="131"/>
      <c r="F3636" s="132"/>
      <c r="G3636" s="133"/>
      <c r="H3636" s="134"/>
      <c r="I3636" s="131"/>
      <c r="J3636" s="131"/>
      <c r="K3636" s="131"/>
      <c r="L3636" s="135">
        <f>Table1[[#This Row],[Per Unit Price]]*MAX(1,Table1[[#This Row],[Qty of Units]])*MAX(1,Table1[[#This Row],['#NCMs Served / FTEs Employed]])*MAX(1,Table1[[#This Row],[Duration of Service]])</f>
        <v>0</v>
      </c>
      <c r="M3636" s="131"/>
      <c r="N3636" s="133"/>
    </row>
    <row r="3637" spans="1:14" x14ac:dyDescent="0.25">
      <c r="A3637" s="130"/>
      <c r="B3637" s="130"/>
      <c r="C3637" s="131"/>
      <c r="D3637" s="112" t="str">
        <f>_xlfn.XLOOKUP(Table1[[#This Row],[Service]],Validation!$A$2:$A$15,Validation!$B$2:$B$15,"",0,1)</f>
        <v/>
      </c>
      <c r="E3637" s="131"/>
      <c r="F3637" s="132"/>
      <c r="G3637" s="133"/>
      <c r="H3637" s="134"/>
      <c r="I3637" s="131"/>
      <c r="J3637" s="131"/>
      <c r="K3637" s="131"/>
      <c r="L3637" s="135">
        <f>Table1[[#This Row],[Per Unit Price]]*MAX(1,Table1[[#This Row],[Qty of Units]])*MAX(1,Table1[[#This Row],['#NCMs Served / FTEs Employed]])*MAX(1,Table1[[#This Row],[Duration of Service]])</f>
        <v>0</v>
      </c>
      <c r="M3637" s="131"/>
      <c r="N3637" s="133"/>
    </row>
    <row r="3638" spans="1:14" x14ac:dyDescent="0.25">
      <c r="A3638" s="130"/>
      <c r="B3638" s="130"/>
      <c r="C3638" s="131"/>
      <c r="D3638" s="112" t="str">
        <f>_xlfn.XLOOKUP(Table1[[#This Row],[Service]],Validation!$A$2:$A$15,Validation!$B$2:$B$15,"",0,1)</f>
        <v/>
      </c>
      <c r="E3638" s="131"/>
      <c r="F3638" s="132"/>
      <c r="G3638" s="133"/>
      <c r="H3638" s="134"/>
      <c r="I3638" s="131"/>
      <c r="J3638" s="131"/>
      <c r="K3638" s="131"/>
      <c r="L3638" s="135">
        <f>Table1[[#This Row],[Per Unit Price]]*MAX(1,Table1[[#This Row],[Qty of Units]])*MAX(1,Table1[[#This Row],['#NCMs Served / FTEs Employed]])*MAX(1,Table1[[#This Row],[Duration of Service]])</f>
        <v>0</v>
      </c>
      <c r="M3638" s="131"/>
      <c r="N3638" s="133"/>
    </row>
    <row r="3639" spans="1:14" x14ac:dyDescent="0.25">
      <c r="A3639" s="130"/>
      <c r="B3639" s="130"/>
      <c r="C3639" s="131"/>
      <c r="D3639" s="112" t="str">
        <f>_xlfn.XLOOKUP(Table1[[#This Row],[Service]],Validation!$A$2:$A$15,Validation!$B$2:$B$15,"",0,1)</f>
        <v/>
      </c>
      <c r="E3639" s="131"/>
      <c r="F3639" s="132"/>
      <c r="G3639" s="133"/>
      <c r="H3639" s="134"/>
      <c r="I3639" s="131"/>
      <c r="J3639" s="131"/>
      <c r="K3639" s="131"/>
      <c r="L3639" s="135">
        <f>Table1[[#This Row],[Per Unit Price]]*MAX(1,Table1[[#This Row],[Qty of Units]])*MAX(1,Table1[[#This Row],['#NCMs Served / FTEs Employed]])*MAX(1,Table1[[#This Row],[Duration of Service]])</f>
        <v>0</v>
      </c>
      <c r="M3639" s="131"/>
      <c r="N3639" s="133"/>
    </row>
    <row r="3640" spans="1:14" x14ac:dyDescent="0.25">
      <c r="A3640" s="130"/>
      <c r="B3640" s="130"/>
      <c r="C3640" s="131"/>
      <c r="D3640" s="112" t="str">
        <f>_xlfn.XLOOKUP(Table1[[#This Row],[Service]],Validation!$A$2:$A$15,Validation!$B$2:$B$15,"",0,1)</f>
        <v/>
      </c>
      <c r="E3640" s="131"/>
      <c r="F3640" s="132"/>
      <c r="G3640" s="133"/>
      <c r="H3640" s="134"/>
      <c r="I3640" s="131"/>
      <c r="J3640" s="131"/>
      <c r="K3640" s="131"/>
      <c r="L3640" s="135">
        <f>Table1[[#This Row],[Per Unit Price]]*MAX(1,Table1[[#This Row],[Qty of Units]])*MAX(1,Table1[[#This Row],['#NCMs Served / FTEs Employed]])*MAX(1,Table1[[#This Row],[Duration of Service]])</f>
        <v>0</v>
      </c>
      <c r="M3640" s="131"/>
      <c r="N3640" s="133"/>
    </row>
    <row r="3641" spans="1:14" x14ac:dyDescent="0.25">
      <c r="A3641" s="130"/>
      <c r="B3641" s="130"/>
      <c r="C3641" s="131"/>
      <c r="D3641" s="112" t="str">
        <f>_xlfn.XLOOKUP(Table1[[#This Row],[Service]],Validation!$A$2:$A$15,Validation!$B$2:$B$15,"",0,1)</f>
        <v/>
      </c>
      <c r="E3641" s="131"/>
      <c r="F3641" s="132"/>
      <c r="G3641" s="133"/>
      <c r="H3641" s="134"/>
      <c r="I3641" s="131"/>
      <c r="J3641" s="131"/>
      <c r="K3641" s="131"/>
      <c r="L3641" s="135">
        <f>Table1[[#This Row],[Per Unit Price]]*MAX(1,Table1[[#This Row],[Qty of Units]])*MAX(1,Table1[[#This Row],['#NCMs Served / FTEs Employed]])*MAX(1,Table1[[#This Row],[Duration of Service]])</f>
        <v>0</v>
      </c>
      <c r="M3641" s="131"/>
      <c r="N3641" s="133"/>
    </row>
    <row r="3642" spans="1:14" x14ac:dyDescent="0.25">
      <c r="A3642" s="130"/>
      <c r="B3642" s="130"/>
      <c r="C3642" s="131"/>
      <c r="D3642" s="112" t="str">
        <f>_xlfn.XLOOKUP(Table1[[#This Row],[Service]],Validation!$A$2:$A$15,Validation!$B$2:$B$15,"",0,1)</f>
        <v/>
      </c>
      <c r="E3642" s="131"/>
      <c r="F3642" s="132"/>
      <c r="G3642" s="133"/>
      <c r="H3642" s="134"/>
      <c r="I3642" s="131"/>
      <c r="J3642" s="131"/>
      <c r="K3642" s="131"/>
      <c r="L3642" s="135">
        <f>Table1[[#This Row],[Per Unit Price]]*MAX(1,Table1[[#This Row],[Qty of Units]])*MAX(1,Table1[[#This Row],['#NCMs Served / FTEs Employed]])*MAX(1,Table1[[#This Row],[Duration of Service]])</f>
        <v>0</v>
      </c>
      <c r="M3642" s="131"/>
      <c r="N3642" s="133"/>
    </row>
    <row r="3643" spans="1:14" x14ac:dyDescent="0.25">
      <c r="A3643" s="130"/>
      <c r="B3643" s="130"/>
      <c r="C3643" s="131"/>
      <c r="D3643" s="112" t="str">
        <f>_xlfn.XLOOKUP(Table1[[#This Row],[Service]],Validation!$A$2:$A$15,Validation!$B$2:$B$15,"",0,1)</f>
        <v/>
      </c>
      <c r="E3643" s="131"/>
      <c r="F3643" s="132"/>
      <c r="G3643" s="133"/>
      <c r="H3643" s="134"/>
      <c r="I3643" s="131"/>
      <c r="J3643" s="131"/>
      <c r="K3643" s="131"/>
      <c r="L3643" s="135">
        <f>Table1[[#This Row],[Per Unit Price]]*MAX(1,Table1[[#This Row],[Qty of Units]])*MAX(1,Table1[[#This Row],['#NCMs Served / FTEs Employed]])*MAX(1,Table1[[#This Row],[Duration of Service]])</f>
        <v>0</v>
      </c>
      <c r="M3643" s="131"/>
      <c r="N3643" s="133"/>
    </row>
    <row r="3644" spans="1:14" x14ac:dyDescent="0.25">
      <c r="A3644" s="130"/>
      <c r="B3644" s="130"/>
      <c r="C3644" s="131"/>
      <c r="D3644" s="112" t="str">
        <f>_xlfn.XLOOKUP(Table1[[#This Row],[Service]],Validation!$A$2:$A$15,Validation!$B$2:$B$15,"",0,1)</f>
        <v/>
      </c>
      <c r="E3644" s="131"/>
      <c r="F3644" s="132"/>
      <c r="G3644" s="133"/>
      <c r="H3644" s="134"/>
      <c r="I3644" s="131"/>
      <c r="J3644" s="131"/>
      <c r="K3644" s="131"/>
      <c r="L3644" s="135">
        <f>Table1[[#This Row],[Per Unit Price]]*MAX(1,Table1[[#This Row],[Qty of Units]])*MAX(1,Table1[[#This Row],['#NCMs Served / FTEs Employed]])*MAX(1,Table1[[#This Row],[Duration of Service]])</f>
        <v>0</v>
      </c>
      <c r="M3644" s="131"/>
      <c r="N3644" s="133"/>
    </row>
    <row r="3645" spans="1:14" x14ac:dyDescent="0.25">
      <c r="A3645" s="130"/>
      <c r="B3645" s="130"/>
      <c r="C3645" s="131"/>
      <c r="D3645" s="112" t="str">
        <f>_xlfn.XLOOKUP(Table1[[#This Row],[Service]],Validation!$A$2:$A$15,Validation!$B$2:$B$15,"",0,1)</f>
        <v/>
      </c>
      <c r="E3645" s="131"/>
      <c r="F3645" s="132"/>
      <c r="G3645" s="133"/>
      <c r="H3645" s="134"/>
      <c r="I3645" s="131"/>
      <c r="J3645" s="131"/>
      <c r="K3645" s="131"/>
      <c r="L3645" s="135">
        <f>Table1[[#This Row],[Per Unit Price]]*MAX(1,Table1[[#This Row],[Qty of Units]])*MAX(1,Table1[[#This Row],['#NCMs Served / FTEs Employed]])*MAX(1,Table1[[#This Row],[Duration of Service]])</f>
        <v>0</v>
      </c>
      <c r="M3645" s="131"/>
      <c r="N3645" s="133"/>
    </row>
    <row r="3646" spans="1:14" x14ac:dyDescent="0.25">
      <c r="A3646" s="130"/>
      <c r="B3646" s="130"/>
      <c r="C3646" s="131"/>
      <c r="D3646" s="112" t="str">
        <f>_xlfn.XLOOKUP(Table1[[#This Row],[Service]],Validation!$A$2:$A$15,Validation!$B$2:$B$15,"",0,1)</f>
        <v/>
      </c>
      <c r="E3646" s="131"/>
      <c r="F3646" s="132"/>
      <c r="G3646" s="133"/>
      <c r="H3646" s="134"/>
      <c r="I3646" s="131"/>
      <c r="J3646" s="131"/>
      <c r="K3646" s="131"/>
      <c r="L3646" s="135">
        <f>Table1[[#This Row],[Per Unit Price]]*MAX(1,Table1[[#This Row],[Qty of Units]])*MAX(1,Table1[[#This Row],['#NCMs Served / FTEs Employed]])*MAX(1,Table1[[#This Row],[Duration of Service]])</f>
        <v>0</v>
      </c>
      <c r="M3646" s="131"/>
      <c r="N3646" s="133"/>
    </row>
    <row r="3647" spans="1:14" x14ac:dyDescent="0.25">
      <c r="A3647" s="130"/>
      <c r="B3647" s="130"/>
      <c r="C3647" s="131"/>
      <c r="D3647" s="112" t="str">
        <f>_xlfn.XLOOKUP(Table1[[#This Row],[Service]],Validation!$A$2:$A$15,Validation!$B$2:$B$15,"",0,1)</f>
        <v/>
      </c>
      <c r="E3647" s="131"/>
      <c r="F3647" s="132"/>
      <c r="G3647" s="133"/>
      <c r="H3647" s="134"/>
      <c r="I3647" s="131"/>
      <c r="J3647" s="131"/>
      <c r="K3647" s="131"/>
      <c r="L3647" s="135">
        <f>Table1[[#This Row],[Per Unit Price]]*MAX(1,Table1[[#This Row],[Qty of Units]])*MAX(1,Table1[[#This Row],['#NCMs Served / FTEs Employed]])*MAX(1,Table1[[#This Row],[Duration of Service]])</f>
        <v>0</v>
      </c>
      <c r="M3647" s="131"/>
      <c r="N3647" s="133"/>
    </row>
    <row r="3648" spans="1:14" x14ac:dyDescent="0.25">
      <c r="A3648" s="130"/>
      <c r="B3648" s="130"/>
      <c r="C3648" s="131"/>
      <c r="D3648" s="112" t="str">
        <f>_xlfn.XLOOKUP(Table1[[#This Row],[Service]],Validation!$A$2:$A$15,Validation!$B$2:$B$15,"",0,1)</f>
        <v/>
      </c>
      <c r="E3648" s="131"/>
      <c r="F3648" s="132"/>
      <c r="G3648" s="133"/>
      <c r="H3648" s="134"/>
      <c r="I3648" s="131"/>
      <c r="J3648" s="131"/>
      <c r="K3648" s="131"/>
      <c r="L3648" s="135">
        <f>Table1[[#This Row],[Per Unit Price]]*MAX(1,Table1[[#This Row],[Qty of Units]])*MAX(1,Table1[[#This Row],['#NCMs Served / FTEs Employed]])*MAX(1,Table1[[#This Row],[Duration of Service]])</f>
        <v>0</v>
      </c>
      <c r="M3648" s="131"/>
      <c r="N3648" s="133"/>
    </row>
    <row r="3649" spans="1:14" x14ac:dyDescent="0.25">
      <c r="A3649" s="130"/>
      <c r="B3649" s="130"/>
      <c r="C3649" s="131"/>
      <c r="D3649" s="112" t="str">
        <f>_xlfn.XLOOKUP(Table1[[#This Row],[Service]],Validation!$A$2:$A$15,Validation!$B$2:$B$15,"",0,1)</f>
        <v/>
      </c>
      <c r="E3649" s="131"/>
      <c r="F3649" s="132"/>
      <c r="G3649" s="133"/>
      <c r="H3649" s="134"/>
      <c r="I3649" s="131"/>
      <c r="J3649" s="131"/>
      <c r="K3649" s="131"/>
      <c r="L3649" s="135">
        <f>Table1[[#This Row],[Per Unit Price]]*MAX(1,Table1[[#This Row],[Qty of Units]])*MAX(1,Table1[[#This Row],['#NCMs Served / FTEs Employed]])*MAX(1,Table1[[#This Row],[Duration of Service]])</f>
        <v>0</v>
      </c>
      <c r="M3649" s="131"/>
      <c r="N3649" s="133"/>
    </row>
    <row r="3650" spans="1:14" x14ac:dyDescent="0.25">
      <c r="A3650" s="130"/>
      <c r="B3650" s="130"/>
      <c r="C3650" s="131"/>
      <c r="D3650" s="112" t="str">
        <f>_xlfn.XLOOKUP(Table1[[#This Row],[Service]],Validation!$A$2:$A$15,Validation!$B$2:$B$15,"",0,1)</f>
        <v/>
      </c>
      <c r="E3650" s="131"/>
      <c r="F3650" s="132"/>
      <c r="G3650" s="133"/>
      <c r="H3650" s="134"/>
      <c r="I3650" s="131"/>
      <c r="J3650" s="131"/>
      <c r="K3650" s="131"/>
      <c r="L3650" s="135">
        <f>Table1[[#This Row],[Per Unit Price]]*MAX(1,Table1[[#This Row],[Qty of Units]])*MAX(1,Table1[[#This Row],['#NCMs Served / FTEs Employed]])*MAX(1,Table1[[#This Row],[Duration of Service]])</f>
        <v>0</v>
      </c>
      <c r="M3650" s="131"/>
      <c r="N3650" s="133"/>
    </row>
    <row r="3651" spans="1:14" x14ac:dyDescent="0.25">
      <c r="A3651" s="130"/>
      <c r="B3651" s="130"/>
      <c r="C3651" s="131"/>
      <c r="D3651" s="112" t="str">
        <f>_xlfn.XLOOKUP(Table1[[#This Row],[Service]],Validation!$A$2:$A$15,Validation!$B$2:$B$15,"",0,1)</f>
        <v/>
      </c>
      <c r="E3651" s="131"/>
      <c r="F3651" s="132"/>
      <c r="G3651" s="133"/>
      <c r="H3651" s="134"/>
      <c r="I3651" s="131"/>
      <c r="J3651" s="131"/>
      <c r="K3651" s="131"/>
      <c r="L3651" s="135">
        <f>Table1[[#This Row],[Per Unit Price]]*MAX(1,Table1[[#This Row],[Qty of Units]])*MAX(1,Table1[[#This Row],['#NCMs Served / FTEs Employed]])*MAX(1,Table1[[#This Row],[Duration of Service]])</f>
        <v>0</v>
      </c>
      <c r="M3651" s="131"/>
      <c r="N3651" s="133"/>
    </row>
    <row r="3652" spans="1:14" x14ac:dyDescent="0.25">
      <c r="A3652" s="130"/>
      <c r="B3652" s="130"/>
      <c r="C3652" s="131"/>
      <c r="D3652" s="112" t="str">
        <f>_xlfn.XLOOKUP(Table1[[#This Row],[Service]],Validation!$A$2:$A$15,Validation!$B$2:$B$15,"",0,1)</f>
        <v/>
      </c>
      <c r="E3652" s="131"/>
      <c r="F3652" s="132"/>
      <c r="G3652" s="133"/>
      <c r="H3652" s="134"/>
      <c r="I3652" s="131"/>
      <c r="J3652" s="131"/>
      <c r="K3652" s="131"/>
      <c r="L3652" s="135">
        <f>Table1[[#This Row],[Per Unit Price]]*MAX(1,Table1[[#This Row],[Qty of Units]])*MAX(1,Table1[[#This Row],['#NCMs Served / FTEs Employed]])*MAX(1,Table1[[#This Row],[Duration of Service]])</f>
        <v>0</v>
      </c>
      <c r="M3652" s="131"/>
      <c r="N3652" s="133"/>
    </row>
    <row r="3653" spans="1:14" x14ac:dyDescent="0.25">
      <c r="A3653" s="130"/>
      <c r="B3653" s="130"/>
      <c r="C3653" s="131"/>
      <c r="D3653" s="112" t="str">
        <f>_xlfn.XLOOKUP(Table1[[#This Row],[Service]],Validation!$A$2:$A$15,Validation!$B$2:$B$15,"",0,1)</f>
        <v/>
      </c>
      <c r="E3653" s="131"/>
      <c r="F3653" s="132"/>
      <c r="G3653" s="133"/>
      <c r="H3653" s="134"/>
      <c r="I3653" s="131"/>
      <c r="J3653" s="131"/>
      <c r="K3653" s="131"/>
      <c r="L3653" s="135">
        <f>Table1[[#This Row],[Per Unit Price]]*MAX(1,Table1[[#This Row],[Qty of Units]])*MAX(1,Table1[[#This Row],['#NCMs Served / FTEs Employed]])*MAX(1,Table1[[#This Row],[Duration of Service]])</f>
        <v>0</v>
      </c>
      <c r="M3653" s="131"/>
      <c r="N3653" s="133"/>
    </row>
    <row r="3654" spans="1:14" x14ac:dyDescent="0.25">
      <c r="A3654" s="130"/>
      <c r="B3654" s="130"/>
      <c r="C3654" s="131"/>
      <c r="D3654" s="112" t="str">
        <f>_xlfn.XLOOKUP(Table1[[#This Row],[Service]],Validation!$A$2:$A$15,Validation!$B$2:$B$15,"",0,1)</f>
        <v/>
      </c>
      <c r="E3654" s="131"/>
      <c r="F3654" s="132"/>
      <c r="G3654" s="133"/>
      <c r="H3654" s="134"/>
      <c r="I3654" s="131"/>
      <c r="J3654" s="131"/>
      <c r="K3654" s="131"/>
      <c r="L3654" s="135">
        <f>Table1[[#This Row],[Per Unit Price]]*MAX(1,Table1[[#This Row],[Qty of Units]])*MAX(1,Table1[[#This Row],['#NCMs Served / FTEs Employed]])*MAX(1,Table1[[#This Row],[Duration of Service]])</f>
        <v>0</v>
      </c>
      <c r="M3654" s="131"/>
      <c r="N3654" s="133"/>
    </row>
    <row r="3655" spans="1:14" x14ac:dyDescent="0.25">
      <c r="A3655" s="130"/>
      <c r="B3655" s="130"/>
      <c r="C3655" s="131"/>
      <c r="D3655" s="112" t="str">
        <f>_xlfn.XLOOKUP(Table1[[#This Row],[Service]],Validation!$A$2:$A$15,Validation!$B$2:$B$15,"",0,1)</f>
        <v/>
      </c>
      <c r="E3655" s="131"/>
      <c r="F3655" s="132"/>
      <c r="G3655" s="133"/>
      <c r="H3655" s="134"/>
      <c r="I3655" s="131"/>
      <c r="J3655" s="131"/>
      <c r="K3655" s="131"/>
      <c r="L3655" s="135">
        <f>Table1[[#This Row],[Per Unit Price]]*MAX(1,Table1[[#This Row],[Qty of Units]])*MAX(1,Table1[[#This Row],['#NCMs Served / FTEs Employed]])*MAX(1,Table1[[#This Row],[Duration of Service]])</f>
        <v>0</v>
      </c>
      <c r="M3655" s="131"/>
      <c r="N3655" s="133"/>
    </row>
    <row r="3656" spans="1:14" x14ac:dyDescent="0.25">
      <c r="A3656" s="130"/>
      <c r="B3656" s="130"/>
      <c r="C3656" s="131"/>
      <c r="D3656" s="112" t="str">
        <f>_xlfn.XLOOKUP(Table1[[#This Row],[Service]],Validation!$A$2:$A$15,Validation!$B$2:$B$15,"",0,1)</f>
        <v/>
      </c>
      <c r="E3656" s="131"/>
      <c r="F3656" s="132"/>
      <c r="G3656" s="133"/>
      <c r="H3656" s="134"/>
      <c r="I3656" s="131"/>
      <c r="J3656" s="131"/>
      <c r="K3656" s="131"/>
      <c r="L3656" s="135">
        <f>Table1[[#This Row],[Per Unit Price]]*MAX(1,Table1[[#This Row],[Qty of Units]])*MAX(1,Table1[[#This Row],['#NCMs Served / FTEs Employed]])*MAX(1,Table1[[#This Row],[Duration of Service]])</f>
        <v>0</v>
      </c>
      <c r="M3656" s="131"/>
      <c r="N3656" s="133"/>
    </row>
    <row r="3657" spans="1:14" x14ac:dyDescent="0.25">
      <c r="A3657" s="130"/>
      <c r="B3657" s="130"/>
      <c r="C3657" s="131"/>
      <c r="D3657" s="112" t="str">
        <f>_xlfn.XLOOKUP(Table1[[#This Row],[Service]],Validation!$A$2:$A$15,Validation!$B$2:$B$15,"",0,1)</f>
        <v/>
      </c>
      <c r="E3657" s="131"/>
      <c r="F3657" s="132"/>
      <c r="G3657" s="133"/>
      <c r="H3657" s="134"/>
      <c r="I3657" s="131"/>
      <c r="J3657" s="131"/>
      <c r="K3657" s="131"/>
      <c r="L3657" s="135">
        <f>Table1[[#This Row],[Per Unit Price]]*MAX(1,Table1[[#This Row],[Qty of Units]])*MAX(1,Table1[[#This Row],['#NCMs Served / FTEs Employed]])*MAX(1,Table1[[#This Row],[Duration of Service]])</f>
        <v>0</v>
      </c>
      <c r="M3657" s="131"/>
      <c r="N3657" s="133"/>
    </row>
    <row r="3658" spans="1:14" x14ac:dyDescent="0.25">
      <c r="A3658" s="130"/>
      <c r="B3658" s="130"/>
      <c r="C3658" s="131"/>
      <c r="D3658" s="112" t="str">
        <f>_xlfn.XLOOKUP(Table1[[#This Row],[Service]],Validation!$A$2:$A$15,Validation!$B$2:$B$15,"",0,1)</f>
        <v/>
      </c>
      <c r="E3658" s="131"/>
      <c r="F3658" s="132"/>
      <c r="G3658" s="133"/>
      <c r="H3658" s="134"/>
      <c r="I3658" s="131"/>
      <c r="J3658" s="131"/>
      <c r="K3658" s="131"/>
      <c r="L3658" s="135">
        <f>Table1[[#This Row],[Per Unit Price]]*MAX(1,Table1[[#This Row],[Qty of Units]])*MAX(1,Table1[[#This Row],['#NCMs Served / FTEs Employed]])*MAX(1,Table1[[#This Row],[Duration of Service]])</f>
        <v>0</v>
      </c>
      <c r="M3658" s="131"/>
      <c r="N3658" s="133"/>
    </row>
    <row r="3659" spans="1:14" x14ac:dyDescent="0.25">
      <c r="A3659" s="130"/>
      <c r="B3659" s="130"/>
      <c r="C3659" s="131"/>
      <c r="D3659" s="112" t="str">
        <f>_xlfn.XLOOKUP(Table1[[#This Row],[Service]],Validation!$A$2:$A$15,Validation!$B$2:$B$15,"",0,1)</f>
        <v/>
      </c>
      <c r="E3659" s="131"/>
      <c r="F3659" s="132"/>
      <c r="G3659" s="133"/>
      <c r="H3659" s="134"/>
      <c r="I3659" s="131"/>
      <c r="J3659" s="131"/>
      <c r="K3659" s="131"/>
      <c r="L3659" s="135">
        <f>Table1[[#This Row],[Per Unit Price]]*MAX(1,Table1[[#This Row],[Qty of Units]])*MAX(1,Table1[[#This Row],['#NCMs Served / FTEs Employed]])*MAX(1,Table1[[#This Row],[Duration of Service]])</f>
        <v>0</v>
      </c>
      <c r="M3659" s="131"/>
      <c r="N3659" s="133"/>
    </row>
    <row r="3660" spans="1:14" x14ac:dyDescent="0.25">
      <c r="A3660" s="130"/>
      <c r="B3660" s="130"/>
      <c r="C3660" s="131"/>
      <c r="D3660" s="112" t="str">
        <f>_xlfn.XLOOKUP(Table1[[#This Row],[Service]],Validation!$A$2:$A$15,Validation!$B$2:$B$15,"",0,1)</f>
        <v/>
      </c>
      <c r="E3660" s="131"/>
      <c r="F3660" s="132"/>
      <c r="G3660" s="133"/>
      <c r="H3660" s="134"/>
      <c r="I3660" s="131"/>
      <c r="J3660" s="131"/>
      <c r="K3660" s="131"/>
      <c r="L3660" s="135">
        <f>Table1[[#This Row],[Per Unit Price]]*MAX(1,Table1[[#This Row],[Qty of Units]])*MAX(1,Table1[[#This Row],['#NCMs Served / FTEs Employed]])*MAX(1,Table1[[#This Row],[Duration of Service]])</f>
        <v>0</v>
      </c>
      <c r="M3660" s="131"/>
      <c r="N3660" s="133"/>
    </row>
    <row r="3661" spans="1:14" x14ac:dyDescent="0.25">
      <c r="A3661" s="130"/>
      <c r="B3661" s="130"/>
      <c r="C3661" s="131"/>
      <c r="D3661" s="112" t="str">
        <f>_xlfn.XLOOKUP(Table1[[#This Row],[Service]],Validation!$A$2:$A$15,Validation!$B$2:$B$15,"",0,1)</f>
        <v/>
      </c>
      <c r="E3661" s="131"/>
      <c r="F3661" s="132"/>
      <c r="G3661" s="133"/>
      <c r="H3661" s="134"/>
      <c r="I3661" s="131"/>
      <c r="J3661" s="131"/>
      <c r="K3661" s="131"/>
      <c r="L3661" s="135">
        <f>Table1[[#This Row],[Per Unit Price]]*MAX(1,Table1[[#This Row],[Qty of Units]])*MAX(1,Table1[[#This Row],['#NCMs Served / FTEs Employed]])*MAX(1,Table1[[#This Row],[Duration of Service]])</f>
        <v>0</v>
      </c>
      <c r="M3661" s="131"/>
      <c r="N3661" s="133"/>
    </row>
    <row r="3662" spans="1:14" x14ac:dyDescent="0.25">
      <c r="A3662" s="130"/>
      <c r="B3662" s="130"/>
      <c r="C3662" s="131"/>
      <c r="D3662" s="112" t="str">
        <f>_xlfn.XLOOKUP(Table1[[#This Row],[Service]],Validation!$A$2:$A$15,Validation!$B$2:$B$15,"",0,1)</f>
        <v/>
      </c>
      <c r="E3662" s="131"/>
      <c r="F3662" s="132"/>
      <c r="G3662" s="133"/>
      <c r="H3662" s="134"/>
      <c r="I3662" s="131"/>
      <c r="J3662" s="131"/>
      <c r="K3662" s="131"/>
      <c r="L3662" s="135">
        <f>Table1[[#This Row],[Per Unit Price]]*MAX(1,Table1[[#This Row],[Qty of Units]])*MAX(1,Table1[[#This Row],['#NCMs Served / FTEs Employed]])*MAX(1,Table1[[#This Row],[Duration of Service]])</f>
        <v>0</v>
      </c>
      <c r="M3662" s="131"/>
      <c r="N3662" s="133"/>
    </row>
    <row r="3663" spans="1:14" x14ac:dyDescent="0.25">
      <c r="A3663" s="130"/>
      <c r="B3663" s="130"/>
      <c r="C3663" s="131"/>
      <c r="D3663" s="112" t="str">
        <f>_xlfn.XLOOKUP(Table1[[#This Row],[Service]],Validation!$A$2:$A$15,Validation!$B$2:$B$15,"",0,1)</f>
        <v/>
      </c>
      <c r="E3663" s="131"/>
      <c r="F3663" s="132"/>
      <c r="G3663" s="133"/>
      <c r="H3663" s="134"/>
      <c r="I3663" s="131"/>
      <c r="J3663" s="131"/>
      <c r="K3663" s="131"/>
      <c r="L3663" s="135">
        <f>Table1[[#This Row],[Per Unit Price]]*MAX(1,Table1[[#This Row],[Qty of Units]])*MAX(1,Table1[[#This Row],['#NCMs Served / FTEs Employed]])*MAX(1,Table1[[#This Row],[Duration of Service]])</f>
        <v>0</v>
      </c>
      <c r="M3663" s="131"/>
      <c r="N3663" s="133"/>
    </row>
    <row r="3664" spans="1:14" x14ac:dyDescent="0.25">
      <c r="A3664" s="130"/>
      <c r="B3664" s="130"/>
      <c r="C3664" s="131"/>
      <c r="D3664" s="112" t="str">
        <f>_xlfn.XLOOKUP(Table1[[#This Row],[Service]],Validation!$A$2:$A$15,Validation!$B$2:$B$15,"",0,1)</f>
        <v/>
      </c>
      <c r="E3664" s="131"/>
      <c r="F3664" s="132"/>
      <c r="G3664" s="133"/>
      <c r="H3664" s="134"/>
      <c r="I3664" s="131"/>
      <c r="J3664" s="131"/>
      <c r="K3664" s="131"/>
      <c r="L3664" s="135">
        <f>Table1[[#This Row],[Per Unit Price]]*MAX(1,Table1[[#This Row],[Qty of Units]])*MAX(1,Table1[[#This Row],['#NCMs Served / FTEs Employed]])*MAX(1,Table1[[#This Row],[Duration of Service]])</f>
        <v>0</v>
      </c>
      <c r="M3664" s="131"/>
      <c r="N3664" s="133"/>
    </row>
    <row r="3665" spans="1:14" x14ac:dyDescent="0.25">
      <c r="A3665" s="130"/>
      <c r="B3665" s="130"/>
      <c r="C3665" s="131"/>
      <c r="D3665" s="112" t="str">
        <f>_xlfn.XLOOKUP(Table1[[#This Row],[Service]],Validation!$A$2:$A$15,Validation!$B$2:$B$15,"",0,1)</f>
        <v/>
      </c>
      <c r="E3665" s="131"/>
      <c r="F3665" s="132"/>
      <c r="G3665" s="133"/>
      <c r="H3665" s="134"/>
      <c r="I3665" s="131"/>
      <c r="J3665" s="131"/>
      <c r="K3665" s="131"/>
      <c r="L3665" s="135">
        <f>Table1[[#This Row],[Per Unit Price]]*MAX(1,Table1[[#This Row],[Qty of Units]])*MAX(1,Table1[[#This Row],['#NCMs Served / FTEs Employed]])*MAX(1,Table1[[#This Row],[Duration of Service]])</f>
        <v>0</v>
      </c>
      <c r="M3665" s="131"/>
      <c r="N3665" s="133"/>
    </row>
    <row r="3666" spans="1:14" x14ac:dyDescent="0.25">
      <c r="A3666" s="130"/>
      <c r="B3666" s="130"/>
      <c r="C3666" s="131"/>
      <c r="D3666" s="112" t="str">
        <f>_xlfn.XLOOKUP(Table1[[#This Row],[Service]],Validation!$A$2:$A$15,Validation!$B$2:$B$15,"",0,1)</f>
        <v/>
      </c>
      <c r="E3666" s="131"/>
      <c r="F3666" s="132"/>
      <c r="G3666" s="133"/>
      <c r="H3666" s="134"/>
      <c r="I3666" s="131"/>
      <c r="J3666" s="131"/>
      <c r="K3666" s="131"/>
      <c r="L3666" s="135">
        <f>Table1[[#This Row],[Per Unit Price]]*MAX(1,Table1[[#This Row],[Qty of Units]])*MAX(1,Table1[[#This Row],['#NCMs Served / FTEs Employed]])*MAX(1,Table1[[#This Row],[Duration of Service]])</f>
        <v>0</v>
      </c>
      <c r="M3666" s="131"/>
      <c r="N3666" s="133"/>
    </row>
    <row r="3667" spans="1:14" x14ac:dyDescent="0.25">
      <c r="A3667" s="130"/>
      <c r="B3667" s="130"/>
      <c r="C3667" s="131"/>
      <c r="D3667" s="112" t="str">
        <f>_xlfn.XLOOKUP(Table1[[#This Row],[Service]],Validation!$A$2:$A$15,Validation!$B$2:$B$15,"",0,1)</f>
        <v/>
      </c>
      <c r="E3667" s="131"/>
      <c r="F3667" s="132"/>
      <c r="G3667" s="133"/>
      <c r="H3667" s="134"/>
      <c r="I3667" s="131"/>
      <c r="J3667" s="131"/>
      <c r="K3667" s="131"/>
      <c r="L3667" s="135">
        <f>Table1[[#This Row],[Per Unit Price]]*MAX(1,Table1[[#This Row],[Qty of Units]])*MAX(1,Table1[[#This Row],['#NCMs Served / FTEs Employed]])*MAX(1,Table1[[#This Row],[Duration of Service]])</f>
        <v>0</v>
      </c>
      <c r="M3667" s="131"/>
      <c r="N3667" s="133"/>
    </row>
    <row r="3668" spans="1:14" x14ac:dyDescent="0.25">
      <c r="A3668" s="130"/>
      <c r="B3668" s="130"/>
      <c r="C3668" s="131"/>
      <c r="D3668" s="112" t="str">
        <f>_xlfn.XLOOKUP(Table1[[#This Row],[Service]],Validation!$A$2:$A$15,Validation!$B$2:$B$15,"",0,1)</f>
        <v/>
      </c>
      <c r="E3668" s="131"/>
      <c r="F3668" s="132"/>
      <c r="G3668" s="133"/>
      <c r="H3668" s="134"/>
      <c r="I3668" s="131"/>
      <c r="J3668" s="131"/>
      <c r="K3668" s="131"/>
      <c r="L3668" s="135">
        <f>Table1[[#This Row],[Per Unit Price]]*MAX(1,Table1[[#This Row],[Qty of Units]])*MAX(1,Table1[[#This Row],['#NCMs Served / FTEs Employed]])*MAX(1,Table1[[#This Row],[Duration of Service]])</f>
        <v>0</v>
      </c>
      <c r="M3668" s="131"/>
      <c r="N3668" s="133"/>
    </row>
    <row r="3669" spans="1:14" x14ac:dyDescent="0.25">
      <c r="A3669" s="130"/>
      <c r="B3669" s="130"/>
      <c r="C3669" s="131"/>
      <c r="D3669" s="112" t="str">
        <f>_xlfn.XLOOKUP(Table1[[#This Row],[Service]],Validation!$A$2:$A$15,Validation!$B$2:$B$15,"",0,1)</f>
        <v/>
      </c>
      <c r="E3669" s="131"/>
      <c r="F3669" s="132"/>
      <c r="G3669" s="133"/>
      <c r="H3669" s="134"/>
      <c r="I3669" s="131"/>
      <c r="J3669" s="131"/>
      <c r="K3669" s="131"/>
      <c r="L3669" s="135">
        <f>Table1[[#This Row],[Per Unit Price]]*MAX(1,Table1[[#This Row],[Qty of Units]])*MAX(1,Table1[[#This Row],['#NCMs Served / FTEs Employed]])*MAX(1,Table1[[#This Row],[Duration of Service]])</f>
        <v>0</v>
      </c>
      <c r="M3669" s="131"/>
      <c r="N3669" s="133"/>
    </row>
    <row r="3670" spans="1:14" x14ac:dyDescent="0.25">
      <c r="A3670" s="130"/>
      <c r="B3670" s="130"/>
      <c r="C3670" s="131"/>
      <c r="D3670" s="112" t="str">
        <f>_xlfn.XLOOKUP(Table1[[#This Row],[Service]],Validation!$A$2:$A$15,Validation!$B$2:$B$15,"",0,1)</f>
        <v/>
      </c>
      <c r="E3670" s="131"/>
      <c r="F3670" s="132"/>
      <c r="G3670" s="133"/>
      <c r="H3670" s="134"/>
      <c r="I3670" s="131"/>
      <c r="J3670" s="131"/>
      <c r="K3670" s="131"/>
      <c r="L3670" s="135">
        <f>Table1[[#This Row],[Per Unit Price]]*MAX(1,Table1[[#This Row],[Qty of Units]])*MAX(1,Table1[[#This Row],['#NCMs Served / FTEs Employed]])*MAX(1,Table1[[#This Row],[Duration of Service]])</f>
        <v>0</v>
      </c>
      <c r="M3670" s="131"/>
      <c r="N3670" s="133"/>
    </row>
    <row r="3671" spans="1:14" x14ac:dyDescent="0.25">
      <c r="A3671" s="130"/>
      <c r="B3671" s="130"/>
      <c r="C3671" s="131"/>
      <c r="D3671" s="112" t="str">
        <f>_xlfn.XLOOKUP(Table1[[#This Row],[Service]],Validation!$A$2:$A$15,Validation!$B$2:$B$15,"",0,1)</f>
        <v/>
      </c>
      <c r="E3671" s="131"/>
      <c r="F3671" s="132"/>
      <c r="G3671" s="133"/>
      <c r="H3671" s="134"/>
      <c r="I3671" s="131"/>
      <c r="J3671" s="131"/>
      <c r="K3671" s="131"/>
      <c r="L3671" s="135">
        <f>Table1[[#This Row],[Per Unit Price]]*MAX(1,Table1[[#This Row],[Qty of Units]])*MAX(1,Table1[[#This Row],['#NCMs Served / FTEs Employed]])*MAX(1,Table1[[#This Row],[Duration of Service]])</f>
        <v>0</v>
      </c>
      <c r="M3671" s="131"/>
      <c r="N3671" s="133"/>
    </row>
    <row r="3672" spans="1:14" x14ac:dyDescent="0.25">
      <c r="A3672" s="130"/>
      <c r="B3672" s="130"/>
      <c r="C3672" s="131"/>
      <c r="D3672" s="112" t="str">
        <f>_xlfn.XLOOKUP(Table1[[#This Row],[Service]],Validation!$A$2:$A$15,Validation!$B$2:$B$15,"",0,1)</f>
        <v/>
      </c>
      <c r="E3672" s="131"/>
      <c r="F3672" s="132"/>
      <c r="G3672" s="133"/>
      <c r="H3672" s="134"/>
      <c r="I3672" s="131"/>
      <c r="J3672" s="131"/>
      <c r="K3672" s="131"/>
      <c r="L3672" s="135">
        <f>Table1[[#This Row],[Per Unit Price]]*MAX(1,Table1[[#This Row],[Qty of Units]])*MAX(1,Table1[[#This Row],['#NCMs Served / FTEs Employed]])*MAX(1,Table1[[#This Row],[Duration of Service]])</f>
        <v>0</v>
      </c>
      <c r="M3672" s="131"/>
      <c r="N3672" s="133"/>
    </row>
    <row r="3673" spans="1:14" x14ac:dyDescent="0.25">
      <c r="A3673" s="130"/>
      <c r="B3673" s="130"/>
      <c r="C3673" s="131"/>
      <c r="D3673" s="112" t="str">
        <f>_xlfn.XLOOKUP(Table1[[#This Row],[Service]],Validation!$A$2:$A$15,Validation!$B$2:$B$15,"",0,1)</f>
        <v/>
      </c>
      <c r="E3673" s="131"/>
      <c r="F3673" s="132"/>
      <c r="G3673" s="133"/>
      <c r="H3673" s="134"/>
      <c r="I3673" s="131"/>
      <c r="J3673" s="131"/>
      <c r="K3673" s="131"/>
      <c r="L3673" s="135">
        <f>Table1[[#This Row],[Per Unit Price]]*MAX(1,Table1[[#This Row],[Qty of Units]])*MAX(1,Table1[[#This Row],['#NCMs Served / FTEs Employed]])*MAX(1,Table1[[#This Row],[Duration of Service]])</f>
        <v>0</v>
      </c>
      <c r="M3673" s="131"/>
      <c r="N3673" s="133"/>
    </row>
    <row r="3674" spans="1:14" x14ac:dyDescent="0.25">
      <c r="A3674" s="130"/>
      <c r="B3674" s="130"/>
      <c r="C3674" s="131"/>
      <c r="D3674" s="112" t="str">
        <f>_xlfn.XLOOKUP(Table1[[#This Row],[Service]],Validation!$A$2:$A$15,Validation!$B$2:$B$15,"",0,1)</f>
        <v/>
      </c>
      <c r="E3674" s="131"/>
      <c r="F3674" s="132"/>
      <c r="G3674" s="133"/>
      <c r="H3674" s="134"/>
      <c r="I3674" s="131"/>
      <c r="J3674" s="131"/>
      <c r="K3674" s="131"/>
      <c r="L3674" s="135">
        <f>Table1[[#This Row],[Per Unit Price]]*MAX(1,Table1[[#This Row],[Qty of Units]])*MAX(1,Table1[[#This Row],['#NCMs Served / FTEs Employed]])*MAX(1,Table1[[#This Row],[Duration of Service]])</f>
        <v>0</v>
      </c>
      <c r="M3674" s="131"/>
      <c r="N3674" s="133"/>
    </row>
    <row r="3675" spans="1:14" x14ac:dyDescent="0.25">
      <c r="A3675" s="130"/>
      <c r="B3675" s="130"/>
      <c r="C3675" s="131"/>
      <c r="D3675" s="112" t="str">
        <f>_xlfn.XLOOKUP(Table1[[#This Row],[Service]],Validation!$A$2:$A$15,Validation!$B$2:$B$15,"",0,1)</f>
        <v/>
      </c>
      <c r="E3675" s="131"/>
      <c r="F3675" s="132"/>
      <c r="G3675" s="133"/>
      <c r="H3675" s="134"/>
      <c r="I3675" s="131"/>
      <c r="J3675" s="131"/>
      <c r="K3675" s="131"/>
      <c r="L3675" s="135">
        <f>Table1[[#This Row],[Per Unit Price]]*MAX(1,Table1[[#This Row],[Qty of Units]])*MAX(1,Table1[[#This Row],['#NCMs Served / FTEs Employed]])*MAX(1,Table1[[#This Row],[Duration of Service]])</f>
        <v>0</v>
      </c>
      <c r="M3675" s="131"/>
      <c r="N3675" s="133"/>
    </row>
    <row r="3676" spans="1:14" x14ac:dyDescent="0.25">
      <c r="A3676" s="130"/>
      <c r="B3676" s="130"/>
      <c r="C3676" s="131"/>
      <c r="D3676" s="112" t="str">
        <f>_xlfn.XLOOKUP(Table1[[#This Row],[Service]],Validation!$A$2:$A$15,Validation!$B$2:$B$15,"",0,1)</f>
        <v/>
      </c>
      <c r="E3676" s="131"/>
      <c r="F3676" s="132"/>
      <c r="G3676" s="133"/>
      <c r="H3676" s="134"/>
      <c r="I3676" s="131"/>
      <c r="J3676" s="131"/>
      <c r="K3676" s="131"/>
      <c r="L3676" s="135">
        <f>Table1[[#This Row],[Per Unit Price]]*MAX(1,Table1[[#This Row],[Qty of Units]])*MAX(1,Table1[[#This Row],['#NCMs Served / FTEs Employed]])*MAX(1,Table1[[#This Row],[Duration of Service]])</f>
        <v>0</v>
      </c>
      <c r="M3676" s="131"/>
      <c r="N3676" s="133"/>
    </row>
    <row r="3677" spans="1:14" x14ac:dyDescent="0.25">
      <c r="A3677" s="130"/>
      <c r="B3677" s="130"/>
      <c r="C3677" s="131"/>
      <c r="D3677" s="112" t="str">
        <f>_xlfn.XLOOKUP(Table1[[#This Row],[Service]],Validation!$A$2:$A$15,Validation!$B$2:$B$15,"",0,1)</f>
        <v/>
      </c>
      <c r="E3677" s="131"/>
      <c r="F3677" s="132"/>
      <c r="G3677" s="133"/>
      <c r="H3677" s="134"/>
      <c r="I3677" s="131"/>
      <c r="J3677" s="131"/>
      <c r="K3677" s="131"/>
      <c r="L3677" s="135">
        <f>Table1[[#This Row],[Per Unit Price]]*MAX(1,Table1[[#This Row],[Qty of Units]])*MAX(1,Table1[[#This Row],['#NCMs Served / FTEs Employed]])*MAX(1,Table1[[#This Row],[Duration of Service]])</f>
        <v>0</v>
      </c>
      <c r="M3677" s="131"/>
      <c r="N3677" s="133"/>
    </row>
    <row r="3678" spans="1:14" x14ac:dyDescent="0.25">
      <c r="A3678" s="130"/>
      <c r="B3678" s="130"/>
      <c r="C3678" s="131"/>
      <c r="D3678" s="112" t="str">
        <f>_xlfn.XLOOKUP(Table1[[#This Row],[Service]],Validation!$A$2:$A$15,Validation!$B$2:$B$15,"",0,1)</f>
        <v/>
      </c>
      <c r="E3678" s="131"/>
      <c r="F3678" s="132"/>
      <c r="G3678" s="133"/>
      <c r="H3678" s="134"/>
      <c r="I3678" s="131"/>
      <c r="J3678" s="131"/>
      <c r="K3678" s="131"/>
      <c r="L3678" s="135">
        <f>Table1[[#This Row],[Per Unit Price]]*MAX(1,Table1[[#This Row],[Qty of Units]])*MAX(1,Table1[[#This Row],['#NCMs Served / FTEs Employed]])*MAX(1,Table1[[#This Row],[Duration of Service]])</f>
        <v>0</v>
      </c>
      <c r="M3678" s="131"/>
      <c r="N3678" s="133"/>
    </row>
    <row r="3679" spans="1:14" x14ac:dyDescent="0.25">
      <c r="A3679" s="130"/>
      <c r="B3679" s="130"/>
      <c r="C3679" s="131"/>
      <c r="D3679" s="112" t="str">
        <f>_xlfn.XLOOKUP(Table1[[#This Row],[Service]],Validation!$A$2:$A$15,Validation!$B$2:$B$15,"",0,1)</f>
        <v/>
      </c>
      <c r="E3679" s="131"/>
      <c r="F3679" s="132"/>
      <c r="G3679" s="133"/>
      <c r="H3679" s="134"/>
      <c r="I3679" s="131"/>
      <c r="J3679" s="131"/>
      <c r="K3679" s="131"/>
      <c r="L3679" s="135">
        <f>Table1[[#This Row],[Per Unit Price]]*MAX(1,Table1[[#This Row],[Qty of Units]])*MAX(1,Table1[[#This Row],['#NCMs Served / FTEs Employed]])*MAX(1,Table1[[#This Row],[Duration of Service]])</f>
        <v>0</v>
      </c>
      <c r="M3679" s="131"/>
      <c r="N3679" s="133"/>
    </row>
    <row r="3680" spans="1:14" x14ac:dyDescent="0.25">
      <c r="A3680" s="130"/>
      <c r="B3680" s="130"/>
      <c r="C3680" s="131"/>
      <c r="D3680" s="112" t="str">
        <f>_xlfn.XLOOKUP(Table1[[#This Row],[Service]],Validation!$A$2:$A$15,Validation!$B$2:$B$15,"",0,1)</f>
        <v/>
      </c>
      <c r="E3680" s="131"/>
      <c r="F3680" s="132"/>
      <c r="G3680" s="133"/>
      <c r="H3680" s="134"/>
      <c r="I3680" s="131"/>
      <c r="J3680" s="131"/>
      <c r="K3680" s="131"/>
      <c r="L3680" s="135">
        <f>Table1[[#This Row],[Per Unit Price]]*MAX(1,Table1[[#This Row],[Qty of Units]])*MAX(1,Table1[[#This Row],['#NCMs Served / FTEs Employed]])*MAX(1,Table1[[#This Row],[Duration of Service]])</f>
        <v>0</v>
      </c>
      <c r="M3680" s="131"/>
      <c r="N3680" s="133"/>
    </row>
    <row r="3681" spans="1:14" x14ac:dyDescent="0.25">
      <c r="A3681" s="130"/>
      <c r="B3681" s="130"/>
      <c r="C3681" s="131"/>
      <c r="D3681" s="112" t="str">
        <f>_xlfn.XLOOKUP(Table1[[#This Row],[Service]],Validation!$A$2:$A$15,Validation!$B$2:$B$15,"",0,1)</f>
        <v/>
      </c>
      <c r="E3681" s="131"/>
      <c r="F3681" s="132"/>
      <c r="G3681" s="133"/>
      <c r="H3681" s="134"/>
      <c r="I3681" s="131"/>
      <c r="J3681" s="131"/>
      <c r="K3681" s="131"/>
      <c r="L3681" s="135">
        <f>Table1[[#This Row],[Per Unit Price]]*MAX(1,Table1[[#This Row],[Qty of Units]])*MAX(1,Table1[[#This Row],['#NCMs Served / FTEs Employed]])*MAX(1,Table1[[#This Row],[Duration of Service]])</f>
        <v>0</v>
      </c>
      <c r="M3681" s="131"/>
      <c r="N3681" s="133"/>
    </row>
    <row r="3682" spans="1:14" x14ac:dyDescent="0.25">
      <c r="A3682" s="130"/>
      <c r="B3682" s="130"/>
      <c r="C3682" s="131"/>
      <c r="D3682" s="112" t="str">
        <f>_xlfn.XLOOKUP(Table1[[#This Row],[Service]],Validation!$A$2:$A$15,Validation!$B$2:$B$15,"",0,1)</f>
        <v/>
      </c>
      <c r="E3682" s="131"/>
      <c r="F3682" s="132"/>
      <c r="G3682" s="133"/>
      <c r="H3682" s="134"/>
      <c r="I3682" s="131"/>
      <c r="J3682" s="131"/>
      <c r="K3682" s="131"/>
      <c r="L3682" s="135">
        <f>Table1[[#This Row],[Per Unit Price]]*MAX(1,Table1[[#This Row],[Qty of Units]])*MAX(1,Table1[[#This Row],['#NCMs Served / FTEs Employed]])*MAX(1,Table1[[#This Row],[Duration of Service]])</f>
        <v>0</v>
      </c>
      <c r="M3682" s="131"/>
      <c r="N3682" s="133"/>
    </row>
    <row r="3683" spans="1:14" x14ac:dyDescent="0.25">
      <c r="A3683" s="130"/>
      <c r="B3683" s="130"/>
      <c r="C3683" s="131"/>
      <c r="D3683" s="112" t="str">
        <f>_xlfn.XLOOKUP(Table1[[#This Row],[Service]],Validation!$A$2:$A$15,Validation!$B$2:$B$15,"",0,1)</f>
        <v/>
      </c>
      <c r="E3683" s="131"/>
      <c r="F3683" s="132"/>
      <c r="G3683" s="133"/>
      <c r="H3683" s="134"/>
      <c r="I3683" s="131"/>
      <c r="J3683" s="131"/>
      <c r="K3683" s="131"/>
      <c r="L3683" s="135">
        <f>Table1[[#This Row],[Per Unit Price]]*MAX(1,Table1[[#This Row],[Qty of Units]])*MAX(1,Table1[[#This Row],['#NCMs Served / FTEs Employed]])*MAX(1,Table1[[#This Row],[Duration of Service]])</f>
        <v>0</v>
      </c>
      <c r="M3683" s="131"/>
      <c r="N3683" s="133"/>
    </row>
    <row r="3684" spans="1:14" x14ac:dyDescent="0.25">
      <c r="A3684" s="130"/>
      <c r="B3684" s="130"/>
      <c r="C3684" s="131"/>
      <c r="D3684" s="112" t="str">
        <f>_xlfn.XLOOKUP(Table1[[#This Row],[Service]],Validation!$A$2:$A$15,Validation!$B$2:$B$15,"",0,1)</f>
        <v/>
      </c>
      <c r="E3684" s="131"/>
      <c r="F3684" s="132"/>
      <c r="G3684" s="133"/>
      <c r="H3684" s="134"/>
      <c r="I3684" s="131"/>
      <c r="J3684" s="131"/>
      <c r="K3684" s="131"/>
      <c r="L3684" s="135">
        <f>Table1[[#This Row],[Per Unit Price]]*MAX(1,Table1[[#This Row],[Qty of Units]])*MAX(1,Table1[[#This Row],['#NCMs Served / FTEs Employed]])*MAX(1,Table1[[#This Row],[Duration of Service]])</f>
        <v>0</v>
      </c>
      <c r="M3684" s="131"/>
      <c r="N3684" s="133"/>
    </row>
    <row r="3685" spans="1:14" x14ac:dyDescent="0.25">
      <c r="A3685" s="130"/>
      <c r="B3685" s="130"/>
      <c r="C3685" s="131"/>
      <c r="D3685" s="112" t="str">
        <f>_xlfn.XLOOKUP(Table1[[#This Row],[Service]],Validation!$A$2:$A$15,Validation!$B$2:$B$15,"",0,1)</f>
        <v/>
      </c>
      <c r="E3685" s="131"/>
      <c r="F3685" s="132"/>
      <c r="G3685" s="133"/>
      <c r="H3685" s="134"/>
      <c r="I3685" s="131"/>
      <c r="J3685" s="131"/>
      <c r="K3685" s="131"/>
      <c r="L3685" s="135">
        <f>Table1[[#This Row],[Per Unit Price]]*MAX(1,Table1[[#This Row],[Qty of Units]])*MAX(1,Table1[[#This Row],['#NCMs Served / FTEs Employed]])*MAX(1,Table1[[#This Row],[Duration of Service]])</f>
        <v>0</v>
      </c>
      <c r="M3685" s="131"/>
      <c r="N3685" s="133"/>
    </row>
    <row r="3686" spans="1:14" x14ac:dyDescent="0.25">
      <c r="A3686" s="130"/>
      <c r="B3686" s="130"/>
      <c r="C3686" s="131"/>
      <c r="D3686" s="112" t="str">
        <f>_xlfn.XLOOKUP(Table1[[#This Row],[Service]],Validation!$A$2:$A$15,Validation!$B$2:$B$15,"",0,1)</f>
        <v/>
      </c>
      <c r="E3686" s="131"/>
      <c r="F3686" s="132"/>
      <c r="G3686" s="133"/>
      <c r="H3686" s="134"/>
      <c r="I3686" s="131"/>
      <c r="J3686" s="131"/>
      <c r="K3686" s="131"/>
      <c r="L3686" s="135">
        <f>Table1[[#This Row],[Per Unit Price]]*MAX(1,Table1[[#This Row],[Qty of Units]])*MAX(1,Table1[[#This Row],['#NCMs Served / FTEs Employed]])*MAX(1,Table1[[#This Row],[Duration of Service]])</f>
        <v>0</v>
      </c>
      <c r="M3686" s="131"/>
      <c r="N3686" s="133"/>
    </row>
    <row r="3687" spans="1:14" x14ac:dyDescent="0.25">
      <c r="A3687" s="130"/>
      <c r="B3687" s="130"/>
      <c r="C3687" s="131"/>
      <c r="D3687" s="112" t="str">
        <f>_xlfn.XLOOKUP(Table1[[#This Row],[Service]],Validation!$A$2:$A$15,Validation!$B$2:$B$15,"",0,1)</f>
        <v/>
      </c>
      <c r="E3687" s="131"/>
      <c r="F3687" s="132"/>
      <c r="G3687" s="133"/>
      <c r="H3687" s="134"/>
      <c r="I3687" s="131"/>
      <c r="J3687" s="131"/>
      <c r="K3687" s="131"/>
      <c r="L3687" s="135">
        <f>Table1[[#This Row],[Per Unit Price]]*MAX(1,Table1[[#This Row],[Qty of Units]])*MAX(1,Table1[[#This Row],['#NCMs Served / FTEs Employed]])*MAX(1,Table1[[#This Row],[Duration of Service]])</f>
        <v>0</v>
      </c>
      <c r="M3687" s="131"/>
      <c r="N3687" s="133"/>
    </row>
    <row r="3688" spans="1:14" x14ac:dyDescent="0.25">
      <c r="A3688" s="130"/>
      <c r="B3688" s="130"/>
      <c r="C3688" s="131"/>
      <c r="D3688" s="112" t="str">
        <f>_xlfn.XLOOKUP(Table1[[#This Row],[Service]],Validation!$A$2:$A$15,Validation!$B$2:$B$15,"",0,1)</f>
        <v/>
      </c>
      <c r="E3688" s="131"/>
      <c r="F3688" s="132"/>
      <c r="G3688" s="133"/>
      <c r="H3688" s="134"/>
      <c r="I3688" s="131"/>
      <c r="J3688" s="131"/>
      <c r="K3688" s="131"/>
      <c r="L3688" s="135">
        <f>Table1[[#This Row],[Per Unit Price]]*MAX(1,Table1[[#This Row],[Qty of Units]])*MAX(1,Table1[[#This Row],['#NCMs Served / FTEs Employed]])*MAX(1,Table1[[#This Row],[Duration of Service]])</f>
        <v>0</v>
      </c>
      <c r="M3688" s="131"/>
      <c r="N3688" s="133"/>
    </row>
    <row r="3689" spans="1:14" x14ac:dyDescent="0.25">
      <c r="A3689" s="130"/>
      <c r="B3689" s="130"/>
      <c r="C3689" s="131"/>
      <c r="D3689" s="112" t="str">
        <f>_xlfn.XLOOKUP(Table1[[#This Row],[Service]],Validation!$A$2:$A$15,Validation!$B$2:$B$15,"",0,1)</f>
        <v/>
      </c>
      <c r="E3689" s="131"/>
      <c r="F3689" s="132"/>
      <c r="G3689" s="133"/>
      <c r="H3689" s="134"/>
      <c r="I3689" s="131"/>
      <c r="J3689" s="131"/>
      <c r="K3689" s="131"/>
      <c r="L3689" s="135">
        <f>Table1[[#This Row],[Per Unit Price]]*MAX(1,Table1[[#This Row],[Qty of Units]])*MAX(1,Table1[[#This Row],['#NCMs Served / FTEs Employed]])*MAX(1,Table1[[#This Row],[Duration of Service]])</f>
        <v>0</v>
      </c>
      <c r="M3689" s="131"/>
      <c r="N3689" s="133"/>
    </row>
    <row r="3690" spans="1:14" x14ac:dyDescent="0.25">
      <c r="A3690" s="130"/>
      <c r="B3690" s="130"/>
      <c r="C3690" s="131"/>
      <c r="D3690" s="112" t="str">
        <f>_xlfn.XLOOKUP(Table1[[#This Row],[Service]],Validation!$A$2:$A$15,Validation!$B$2:$B$15,"",0,1)</f>
        <v/>
      </c>
      <c r="E3690" s="131"/>
      <c r="F3690" s="132"/>
      <c r="G3690" s="133"/>
      <c r="H3690" s="134"/>
      <c r="I3690" s="131"/>
      <c r="J3690" s="131"/>
      <c r="K3690" s="131"/>
      <c r="L3690" s="135">
        <f>Table1[[#This Row],[Per Unit Price]]*MAX(1,Table1[[#This Row],[Qty of Units]])*MAX(1,Table1[[#This Row],['#NCMs Served / FTEs Employed]])*MAX(1,Table1[[#This Row],[Duration of Service]])</f>
        <v>0</v>
      </c>
      <c r="M3690" s="131"/>
      <c r="N3690" s="133"/>
    </row>
    <row r="3691" spans="1:14" x14ac:dyDescent="0.25">
      <c r="A3691" s="130"/>
      <c r="B3691" s="130"/>
      <c r="C3691" s="131"/>
      <c r="D3691" s="112" t="str">
        <f>_xlfn.XLOOKUP(Table1[[#This Row],[Service]],Validation!$A$2:$A$15,Validation!$B$2:$B$15,"",0,1)</f>
        <v/>
      </c>
      <c r="E3691" s="131"/>
      <c r="F3691" s="132"/>
      <c r="G3691" s="133"/>
      <c r="H3691" s="134"/>
      <c r="I3691" s="131"/>
      <c r="J3691" s="131"/>
      <c r="K3691" s="131"/>
      <c r="L3691" s="135">
        <f>Table1[[#This Row],[Per Unit Price]]*MAX(1,Table1[[#This Row],[Qty of Units]])*MAX(1,Table1[[#This Row],['#NCMs Served / FTEs Employed]])*MAX(1,Table1[[#This Row],[Duration of Service]])</f>
        <v>0</v>
      </c>
      <c r="M3691" s="131"/>
      <c r="N3691" s="133"/>
    </row>
    <row r="3692" spans="1:14" x14ac:dyDescent="0.25">
      <c r="A3692" s="130"/>
      <c r="B3692" s="130"/>
      <c r="C3692" s="131"/>
      <c r="D3692" s="112" t="str">
        <f>_xlfn.XLOOKUP(Table1[[#This Row],[Service]],Validation!$A$2:$A$15,Validation!$B$2:$B$15,"",0,1)</f>
        <v/>
      </c>
      <c r="E3692" s="131"/>
      <c r="F3692" s="132"/>
      <c r="G3692" s="133"/>
      <c r="H3692" s="134"/>
      <c r="I3692" s="131"/>
      <c r="J3692" s="131"/>
      <c r="K3692" s="131"/>
      <c r="L3692" s="135">
        <f>Table1[[#This Row],[Per Unit Price]]*MAX(1,Table1[[#This Row],[Qty of Units]])*MAX(1,Table1[[#This Row],['#NCMs Served / FTEs Employed]])*MAX(1,Table1[[#This Row],[Duration of Service]])</f>
        <v>0</v>
      </c>
      <c r="M3692" s="131"/>
      <c r="N3692" s="133"/>
    </row>
    <row r="3693" spans="1:14" x14ac:dyDescent="0.25">
      <c r="A3693" s="130"/>
      <c r="B3693" s="130"/>
      <c r="C3693" s="131"/>
      <c r="D3693" s="112" t="str">
        <f>_xlfn.XLOOKUP(Table1[[#This Row],[Service]],Validation!$A$2:$A$15,Validation!$B$2:$B$15,"",0,1)</f>
        <v/>
      </c>
      <c r="E3693" s="131"/>
      <c r="F3693" s="132"/>
      <c r="G3693" s="133"/>
      <c r="H3693" s="134"/>
      <c r="I3693" s="131"/>
      <c r="J3693" s="131"/>
      <c r="K3693" s="131"/>
      <c r="L3693" s="135">
        <f>Table1[[#This Row],[Per Unit Price]]*MAX(1,Table1[[#This Row],[Qty of Units]])*MAX(1,Table1[[#This Row],['#NCMs Served / FTEs Employed]])*MAX(1,Table1[[#This Row],[Duration of Service]])</f>
        <v>0</v>
      </c>
      <c r="M3693" s="131"/>
      <c r="N3693" s="133"/>
    </row>
    <row r="3694" spans="1:14" x14ac:dyDescent="0.25">
      <c r="A3694" s="130"/>
      <c r="B3694" s="130"/>
      <c r="C3694" s="131"/>
      <c r="D3694" s="112" t="str">
        <f>_xlfn.XLOOKUP(Table1[[#This Row],[Service]],Validation!$A$2:$A$15,Validation!$B$2:$B$15,"",0,1)</f>
        <v/>
      </c>
      <c r="E3694" s="131"/>
      <c r="F3694" s="132"/>
      <c r="G3694" s="133"/>
      <c r="H3694" s="134"/>
      <c r="I3694" s="131"/>
      <c r="J3694" s="131"/>
      <c r="K3694" s="131"/>
      <c r="L3694" s="135">
        <f>Table1[[#This Row],[Per Unit Price]]*MAX(1,Table1[[#This Row],[Qty of Units]])*MAX(1,Table1[[#This Row],['#NCMs Served / FTEs Employed]])*MAX(1,Table1[[#This Row],[Duration of Service]])</f>
        <v>0</v>
      </c>
      <c r="M3694" s="131"/>
      <c r="N3694" s="133"/>
    </row>
    <row r="3695" spans="1:14" x14ac:dyDescent="0.25">
      <c r="A3695" s="130"/>
      <c r="B3695" s="130"/>
      <c r="C3695" s="131"/>
      <c r="D3695" s="112" t="str">
        <f>_xlfn.XLOOKUP(Table1[[#This Row],[Service]],Validation!$A$2:$A$15,Validation!$B$2:$B$15,"",0,1)</f>
        <v/>
      </c>
      <c r="E3695" s="131"/>
      <c r="F3695" s="132"/>
      <c r="G3695" s="133"/>
      <c r="H3695" s="134"/>
      <c r="I3695" s="131"/>
      <c r="J3695" s="131"/>
      <c r="K3695" s="131"/>
      <c r="L3695" s="135">
        <f>Table1[[#This Row],[Per Unit Price]]*MAX(1,Table1[[#This Row],[Qty of Units]])*MAX(1,Table1[[#This Row],['#NCMs Served / FTEs Employed]])*MAX(1,Table1[[#This Row],[Duration of Service]])</f>
        <v>0</v>
      </c>
      <c r="M3695" s="131"/>
      <c r="N3695" s="133"/>
    </row>
    <row r="3696" spans="1:14" x14ac:dyDescent="0.25">
      <c r="A3696" s="130"/>
      <c r="B3696" s="130"/>
      <c r="C3696" s="131"/>
      <c r="D3696" s="112" t="str">
        <f>_xlfn.XLOOKUP(Table1[[#This Row],[Service]],Validation!$A$2:$A$15,Validation!$B$2:$B$15,"",0,1)</f>
        <v/>
      </c>
      <c r="E3696" s="131"/>
      <c r="F3696" s="132"/>
      <c r="G3696" s="133"/>
      <c r="H3696" s="134"/>
      <c r="I3696" s="131"/>
      <c r="J3696" s="131"/>
      <c r="K3696" s="131"/>
      <c r="L3696" s="135">
        <f>Table1[[#This Row],[Per Unit Price]]*MAX(1,Table1[[#This Row],[Qty of Units]])*MAX(1,Table1[[#This Row],['#NCMs Served / FTEs Employed]])*MAX(1,Table1[[#This Row],[Duration of Service]])</f>
        <v>0</v>
      </c>
      <c r="M3696" s="131"/>
      <c r="N3696" s="133"/>
    </row>
    <row r="3697" spans="1:14" x14ac:dyDescent="0.25">
      <c r="A3697" s="130"/>
      <c r="B3697" s="130"/>
      <c r="C3697" s="131"/>
      <c r="D3697" s="112" t="str">
        <f>_xlfn.XLOOKUP(Table1[[#This Row],[Service]],Validation!$A$2:$A$15,Validation!$B$2:$B$15,"",0,1)</f>
        <v/>
      </c>
      <c r="E3697" s="131"/>
      <c r="F3697" s="132"/>
      <c r="G3697" s="133"/>
      <c r="H3697" s="134"/>
      <c r="I3697" s="131"/>
      <c r="J3697" s="131"/>
      <c r="K3697" s="131"/>
      <c r="L3697" s="135">
        <f>Table1[[#This Row],[Per Unit Price]]*MAX(1,Table1[[#This Row],[Qty of Units]])*MAX(1,Table1[[#This Row],['#NCMs Served / FTEs Employed]])*MAX(1,Table1[[#This Row],[Duration of Service]])</f>
        <v>0</v>
      </c>
      <c r="M3697" s="131"/>
      <c r="N3697" s="133"/>
    </row>
    <row r="3698" spans="1:14" x14ac:dyDescent="0.25">
      <c r="A3698" s="130"/>
      <c r="B3698" s="130"/>
      <c r="C3698" s="131"/>
      <c r="D3698" s="112" t="str">
        <f>_xlfn.XLOOKUP(Table1[[#This Row],[Service]],Validation!$A$2:$A$15,Validation!$B$2:$B$15,"",0,1)</f>
        <v/>
      </c>
      <c r="E3698" s="131"/>
      <c r="F3698" s="132"/>
      <c r="G3698" s="133"/>
      <c r="H3698" s="134"/>
      <c r="I3698" s="131"/>
      <c r="J3698" s="131"/>
      <c r="K3698" s="131"/>
      <c r="L3698" s="135">
        <f>Table1[[#This Row],[Per Unit Price]]*MAX(1,Table1[[#This Row],[Qty of Units]])*MAX(1,Table1[[#This Row],['#NCMs Served / FTEs Employed]])*MAX(1,Table1[[#This Row],[Duration of Service]])</f>
        <v>0</v>
      </c>
      <c r="M3698" s="131"/>
      <c r="N3698" s="133"/>
    </row>
    <row r="3699" spans="1:14" x14ac:dyDescent="0.25">
      <c r="A3699" s="130"/>
      <c r="B3699" s="130"/>
      <c r="C3699" s="131"/>
      <c r="D3699" s="112" t="str">
        <f>_xlfn.XLOOKUP(Table1[[#This Row],[Service]],Validation!$A$2:$A$15,Validation!$B$2:$B$15,"",0,1)</f>
        <v/>
      </c>
      <c r="E3699" s="131"/>
      <c r="F3699" s="132"/>
      <c r="G3699" s="133"/>
      <c r="H3699" s="134"/>
      <c r="I3699" s="131"/>
      <c r="J3699" s="131"/>
      <c r="K3699" s="131"/>
      <c r="L3699" s="135">
        <f>Table1[[#This Row],[Per Unit Price]]*MAX(1,Table1[[#This Row],[Qty of Units]])*MAX(1,Table1[[#This Row],['#NCMs Served / FTEs Employed]])*MAX(1,Table1[[#This Row],[Duration of Service]])</f>
        <v>0</v>
      </c>
      <c r="M3699" s="131"/>
      <c r="N3699" s="133"/>
    </row>
    <row r="3700" spans="1:14" x14ac:dyDescent="0.25">
      <c r="A3700" s="130"/>
      <c r="B3700" s="130"/>
      <c r="C3700" s="131"/>
      <c r="D3700" s="112" t="str">
        <f>_xlfn.XLOOKUP(Table1[[#This Row],[Service]],Validation!$A$2:$A$15,Validation!$B$2:$B$15,"",0,1)</f>
        <v/>
      </c>
      <c r="E3700" s="131"/>
      <c r="F3700" s="132"/>
      <c r="G3700" s="133"/>
      <c r="H3700" s="134"/>
      <c r="I3700" s="131"/>
      <c r="J3700" s="131"/>
      <c r="K3700" s="131"/>
      <c r="L3700" s="135">
        <f>Table1[[#This Row],[Per Unit Price]]*MAX(1,Table1[[#This Row],[Qty of Units]])*MAX(1,Table1[[#This Row],['#NCMs Served / FTEs Employed]])*MAX(1,Table1[[#This Row],[Duration of Service]])</f>
        <v>0</v>
      </c>
      <c r="M3700" s="131"/>
      <c r="N3700" s="133"/>
    </row>
    <row r="3701" spans="1:14" x14ac:dyDescent="0.25">
      <c r="A3701" s="130"/>
      <c r="B3701" s="130"/>
      <c r="C3701" s="131"/>
      <c r="D3701" s="112" t="str">
        <f>_xlfn.XLOOKUP(Table1[[#This Row],[Service]],Validation!$A$2:$A$15,Validation!$B$2:$B$15,"",0,1)</f>
        <v/>
      </c>
      <c r="E3701" s="131"/>
      <c r="F3701" s="132"/>
      <c r="G3701" s="133"/>
      <c r="H3701" s="134"/>
      <c r="I3701" s="131"/>
      <c r="J3701" s="131"/>
      <c r="K3701" s="131"/>
      <c r="L3701" s="135">
        <f>Table1[[#This Row],[Per Unit Price]]*MAX(1,Table1[[#This Row],[Qty of Units]])*MAX(1,Table1[[#This Row],['#NCMs Served / FTEs Employed]])*MAX(1,Table1[[#This Row],[Duration of Service]])</f>
        <v>0</v>
      </c>
      <c r="M3701" s="131"/>
      <c r="N3701" s="133"/>
    </row>
    <row r="3702" spans="1:14" x14ac:dyDescent="0.25">
      <c r="A3702" s="130"/>
      <c r="B3702" s="130"/>
      <c r="C3702" s="131"/>
      <c r="D3702" s="112" t="str">
        <f>_xlfn.XLOOKUP(Table1[[#This Row],[Service]],Validation!$A$2:$A$15,Validation!$B$2:$B$15,"",0,1)</f>
        <v/>
      </c>
      <c r="E3702" s="131"/>
      <c r="F3702" s="132"/>
      <c r="G3702" s="133"/>
      <c r="H3702" s="134"/>
      <c r="I3702" s="131"/>
      <c r="J3702" s="131"/>
      <c r="K3702" s="131"/>
      <c r="L3702" s="135">
        <f>Table1[[#This Row],[Per Unit Price]]*MAX(1,Table1[[#This Row],[Qty of Units]])*MAX(1,Table1[[#This Row],['#NCMs Served / FTEs Employed]])*MAX(1,Table1[[#This Row],[Duration of Service]])</f>
        <v>0</v>
      </c>
      <c r="M3702" s="131"/>
      <c r="N3702" s="133"/>
    </row>
    <row r="3703" spans="1:14" x14ac:dyDescent="0.25">
      <c r="A3703" s="130"/>
      <c r="B3703" s="130"/>
      <c r="C3703" s="131"/>
      <c r="D3703" s="112" t="str">
        <f>_xlfn.XLOOKUP(Table1[[#This Row],[Service]],Validation!$A$2:$A$15,Validation!$B$2:$B$15,"",0,1)</f>
        <v/>
      </c>
      <c r="E3703" s="131"/>
      <c r="F3703" s="132"/>
      <c r="G3703" s="133"/>
      <c r="H3703" s="134"/>
      <c r="I3703" s="131"/>
      <c r="J3703" s="131"/>
      <c r="K3703" s="131"/>
      <c r="L3703" s="135">
        <f>Table1[[#This Row],[Per Unit Price]]*MAX(1,Table1[[#This Row],[Qty of Units]])*MAX(1,Table1[[#This Row],['#NCMs Served / FTEs Employed]])*MAX(1,Table1[[#This Row],[Duration of Service]])</f>
        <v>0</v>
      </c>
      <c r="M3703" s="131"/>
      <c r="N3703" s="133"/>
    </row>
    <row r="3704" spans="1:14" x14ac:dyDescent="0.25">
      <c r="A3704" s="130"/>
      <c r="B3704" s="130"/>
      <c r="C3704" s="131"/>
      <c r="D3704" s="112" t="str">
        <f>_xlfn.XLOOKUP(Table1[[#This Row],[Service]],Validation!$A$2:$A$15,Validation!$B$2:$B$15,"",0,1)</f>
        <v/>
      </c>
      <c r="E3704" s="131"/>
      <c r="F3704" s="132"/>
      <c r="G3704" s="133"/>
      <c r="H3704" s="134"/>
      <c r="I3704" s="131"/>
      <c r="J3704" s="131"/>
      <c r="K3704" s="131"/>
      <c r="L3704" s="135">
        <f>Table1[[#This Row],[Per Unit Price]]*MAX(1,Table1[[#This Row],[Qty of Units]])*MAX(1,Table1[[#This Row],['#NCMs Served / FTEs Employed]])*MAX(1,Table1[[#This Row],[Duration of Service]])</f>
        <v>0</v>
      </c>
      <c r="M3704" s="131"/>
      <c r="N3704" s="133"/>
    </row>
    <row r="3705" spans="1:14" x14ac:dyDescent="0.25">
      <c r="A3705" s="130"/>
      <c r="B3705" s="130"/>
      <c r="C3705" s="131"/>
      <c r="D3705" s="112" t="str">
        <f>_xlfn.XLOOKUP(Table1[[#This Row],[Service]],Validation!$A$2:$A$15,Validation!$B$2:$B$15,"",0,1)</f>
        <v/>
      </c>
      <c r="E3705" s="131"/>
      <c r="F3705" s="132"/>
      <c r="G3705" s="133"/>
      <c r="H3705" s="134"/>
      <c r="I3705" s="131"/>
      <c r="J3705" s="131"/>
      <c r="K3705" s="131"/>
      <c r="L3705" s="135">
        <f>Table1[[#This Row],[Per Unit Price]]*MAX(1,Table1[[#This Row],[Qty of Units]])*MAX(1,Table1[[#This Row],['#NCMs Served / FTEs Employed]])*MAX(1,Table1[[#This Row],[Duration of Service]])</f>
        <v>0</v>
      </c>
      <c r="M3705" s="131"/>
      <c r="N3705" s="133"/>
    </row>
    <row r="3706" spans="1:14" x14ac:dyDescent="0.25">
      <c r="A3706" s="130"/>
      <c r="B3706" s="130"/>
      <c r="C3706" s="131"/>
      <c r="D3706" s="112" t="str">
        <f>_xlfn.XLOOKUP(Table1[[#This Row],[Service]],Validation!$A$2:$A$15,Validation!$B$2:$B$15,"",0,1)</f>
        <v/>
      </c>
      <c r="E3706" s="131"/>
      <c r="F3706" s="132"/>
      <c r="G3706" s="133"/>
      <c r="H3706" s="134"/>
      <c r="I3706" s="131"/>
      <c r="J3706" s="131"/>
      <c r="K3706" s="131"/>
      <c r="L3706" s="135">
        <f>Table1[[#This Row],[Per Unit Price]]*MAX(1,Table1[[#This Row],[Qty of Units]])*MAX(1,Table1[[#This Row],['#NCMs Served / FTEs Employed]])*MAX(1,Table1[[#This Row],[Duration of Service]])</f>
        <v>0</v>
      </c>
      <c r="M3706" s="131"/>
      <c r="N3706" s="133"/>
    </row>
    <row r="3707" spans="1:14" x14ac:dyDescent="0.25">
      <c r="A3707" s="130"/>
      <c r="B3707" s="130"/>
      <c r="C3707" s="131"/>
      <c r="D3707" s="112" t="str">
        <f>_xlfn.XLOOKUP(Table1[[#This Row],[Service]],Validation!$A$2:$A$15,Validation!$B$2:$B$15,"",0,1)</f>
        <v/>
      </c>
      <c r="E3707" s="131"/>
      <c r="F3707" s="132"/>
      <c r="G3707" s="133"/>
      <c r="H3707" s="134"/>
      <c r="I3707" s="131"/>
      <c r="J3707" s="131"/>
      <c r="K3707" s="131"/>
      <c r="L3707" s="135">
        <f>Table1[[#This Row],[Per Unit Price]]*MAX(1,Table1[[#This Row],[Qty of Units]])*MAX(1,Table1[[#This Row],['#NCMs Served / FTEs Employed]])*MAX(1,Table1[[#This Row],[Duration of Service]])</f>
        <v>0</v>
      </c>
      <c r="M3707" s="131"/>
      <c r="N3707" s="133"/>
    </row>
    <row r="3708" spans="1:14" x14ac:dyDescent="0.25">
      <c r="A3708" s="130"/>
      <c r="B3708" s="130"/>
      <c r="C3708" s="131"/>
      <c r="D3708" s="112" t="str">
        <f>_xlfn.XLOOKUP(Table1[[#This Row],[Service]],Validation!$A$2:$A$15,Validation!$B$2:$B$15,"",0,1)</f>
        <v/>
      </c>
      <c r="E3708" s="131"/>
      <c r="F3708" s="132"/>
      <c r="G3708" s="133"/>
      <c r="H3708" s="134"/>
      <c r="I3708" s="131"/>
      <c r="J3708" s="131"/>
      <c r="K3708" s="131"/>
      <c r="L3708" s="135">
        <f>Table1[[#This Row],[Per Unit Price]]*MAX(1,Table1[[#This Row],[Qty of Units]])*MAX(1,Table1[[#This Row],['#NCMs Served / FTEs Employed]])*MAX(1,Table1[[#This Row],[Duration of Service]])</f>
        <v>0</v>
      </c>
      <c r="M3708" s="131"/>
      <c r="N3708" s="133"/>
    </row>
    <row r="3709" spans="1:14" x14ac:dyDescent="0.25">
      <c r="A3709" s="130"/>
      <c r="B3709" s="130"/>
      <c r="C3709" s="131"/>
      <c r="D3709" s="112" t="str">
        <f>_xlfn.XLOOKUP(Table1[[#This Row],[Service]],Validation!$A$2:$A$15,Validation!$B$2:$B$15,"",0,1)</f>
        <v/>
      </c>
      <c r="E3709" s="131"/>
      <c r="F3709" s="132"/>
      <c r="G3709" s="133"/>
      <c r="H3709" s="134"/>
      <c r="I3709" s="131"/>
      <c r="J3709" s="131"/>
      <c r="K3709" s="131"/>
      <c r="L3709" s="135">
        <f>Table1[[#This Row],[Per Unit Price]]*MAX(1,Table1[[#This Row],[Qty of Units]])*MAX(1,Table1[[#This Row],['#NCMs Served / FTEs Employed]])*MAX(1,Table1[[#This Row],[Duration of Service]])</f>
        <v>0</v>
      </c>
      <c r="M3709" s="131"/>
      <c r="N3709" s="133"/>
    </row>
    <row r="3710" spans="1:14" x14ac:dyDescent="0.25">
      <c r="A3710" s="130"/>
      <c r="B3710" s="130"/>
      <c r="C3710" s="131"/>
      <c r="D3710" s="112" t="str">
        <f>_xlfn.XLOOKUP(Table1[[#This Row],[Service]],Validation!$A$2:$A$15,Validation!$B$2:$B$15,"",0,1)</f>
        <v/>
      </c>
      <c r="E3710" s="131"/>
      <c r="F3710" s="132"/>
      <c r="G3710" s="133"/>
      <c r="H3710" s="134"/>
      <c r="I3710" s="131"/>
      <c r="J3710" s="131"/>
      <c r="K3710" s="131"/>
      <c r="L3710" s="135">
        <f>Table1[[#This Row],[Per Unit Price]]*MAX(1,Table1[[#This Row],[Qty of Units]])*MAX(1,Table1[[#This Row],['#NCMs Served / FTEs Employed]])*MAX(1,Table1[[#This Row],[Duration of Service]])</f>
        <v>0</v>
      </c>
      <c r="M3710" s="131"/>
      <c r="N3710" s="133"/>
    </row>
    <row r="3711" spans="1:14" x14ac:dyDescent="0.25">
      <c r="A3711" s="130"/>
      <c r="B3711" s="130"/>
      <c r="C3711" s="131"/>
      <c r="D3711" s="112" t="str">
        <f>_xlfn.XLOOKUP(Table1[[#This Row],[Service]],Validation!$A$2:$A$15,Validation!$B$2:$B$15,"",0,1)</f>
        <v/>
      </c>
      <c r="E3711" s="131"/>
      <c r="F3711" s="132"/>
      <c r="G3711" s="133"/>
      <c r="H3711" s="134"/>
      <c r="I3711" s="131"/>
      <c r="J3711" s="131"/>
      <c r="K3711" s="131"/>
      <c r="L3711" s="135">
        <f>Table1[[#This Row],[Per Unit Price]]*MAX(1,Table1[[#This Row],[Qty of Units]])*MAX(1,Table1[[#This Row],['#NCMs Served / FTEs Employed]])*MAX(1,Table1[[#This Row],[Duration of Service]])</f>
        <v>0</v>
      </c>
      <c r="M3711" s="131"/>
      <c r="N3711" s="133"/>
    </row>
    <row r="3712" spans="1:14" x14ac:dyDescent="0.25">
      <c r="A3712" s="130"/>
      <c r="B3712" s="130"/>
      <c r="C3712" s="131"/>
      <c r="D3712" s="112" t="str">
        <f>_xlfn.XLOOKUP(Table1[[#This Row],[Service]],Validation!$A$2:$A$15,Validation!$B$2:$B$15,"",0,1)</f>
        <v/>
      </c>
      <c r="E3712" s="131"/>
      <c r="F3712" s="132"/>
      <c r="G3712" s="133"/>
      <c r="H3712" s="134"/>
      <c r="I3712" s="131"/>
      <c r="J3712" s="131"/>
      <c r="K3712" s="131"/>
      <c r="L3712" s="135">
        <f>Table1[[#This Row],[Per Unit Price]]*MAX(1,Table1[[#This Row],[Qty of Units]])*MAX(1,Table1[[#This Row],['#NCMs Served / FTEs Employed]])*MAX(1,Table1[[#This Row],[Duration of Service]])</f>
        <v>0</v>
      </c>
      <c r="M3712" s="131"/>
      <c r="N3712" s="133"/>
    </row>
    <row r="3713" spans="1:14" x14ac:dyDescent="0.25">
      <c r="A3713" s="130"/>
      <c r="B3713" s="130"/>
      <c r="C3713" s="131"/>
      <c r="D3713" s="112" t="str">
        <f>_xlfn.XLOOKUP(Table1[[#This Row],[Service]],Validation!$A$2:$A$15,Validation!$B$2:$B$15,"",0,1)</f>
        <v/>
      </c>
      <c r="E3713" s="131"/>
      <c r="F3713" s="132"/>
      <c r="G3713" s="133"/>
      <c r="H3713" s="134"/>
      <c r="I3713" s="131"/>
      <c r="J3713" s="131"/>
      <c r="K3713" s="131"/>
      <c r="L3713" s="135">
        <f>Table1[[#This Row],[Per Unit Price]]*MAX(1,Table1[[#This Row],[Qty of Units]])*MAX(1,Table1[[#This Row],['#NCMs Served / FTEs Employed]])*MAX(1,Table1[[#This Row],[Duration of Service]])</f>
        <v>0</v>
      </c>
      <c r="M3713" s="131"/>
      <c r="N3713" s="133"/>
    </row>
    <row r="3714" spans="1:14" x14ac:dyDescent="0.25">
      <c r="A3714" s="130"/>
      <c r="B3714" s="130"/>
      <c r="C3714" s="131"/>
      <c r="D3714" s="112" t="str">
        <f>_xlfn.XLOOKUP(Table1[[#This Row],[Service]],Validation!$A$2:$A$15,Validation!$B$2:$B$15,"",0,1)</f>
        <v/>
      </c>
      <c r="E3714" s="131"/>
      <c r="F3714" s="132"/>
      <c r="G3714" s="133"/>
      <c r="H3714" s="134"/>
      <c r="I3714" s="131"/>
      <c r="J3714" s="131"/>
      <c r="K3714" s="131"/>
      <c r="L3714" s="135">
        <f>Table1[[#This Row],[Per Unit Price]]*MAX(1,Table1[[#This Row],[Qty of Units]])*MAX(1,Table1[[#This Row],['#NCMs Served / FTEs Employed]])*MAX(1,Table1[[#This Row],[Duration of Service]])</f>
        <v>0</v>
      </c>
      <c r="M3714" s="131"/>
      <c r="N3714" s="133"/>
    </row>
    <row r="3715" spans="1:14" x14ac:dyDescent="0.25">
      <c r="A3715" s="130"/>
      <c r="B3715" s="130"/>
      <c r="C3715" s="131"/>
      <c r="D3715" s="112" t="str">
        <f>_xlfn.XLOOKUP(Table1[[#This Row],[Service]],Validation!$A$2:$A$15,Validation!$B$2:$B$15,"",0,1)</f>
        <v/>
      </c>
      <c r="E3715" s="131"/>
      <c r="F3715" s="132"/>
      <c r="G3715" s="133"/>
      <c r="H3715" s="134"/>
      <c r="I3715" s="131"/>
      <c r="J3715" s="131"/>
      <c r="K3715" s="131"/>
      <c r="L3715" s="135">
        <f>Table1[[#This Row],[Per Unit Price]]*MAX(1,Table1[[#This Row],[Qty of Units]])*MAX(1,Table1[[#This Row],['#NCMs Served / FTEs Employed]])*MAX(1,Table1[[#This Row],[Duration of Service]])</f>
        <v>0</v>
      </c>
      <c r="M3715" s="131"/>
      <c r="N3715" s="133"/>
    </row>
    <row r="3716" spans="1:14" x14ac:dyDescent="0.25">
      <c r="A3716" s="130"/>
      <c r="B3716" s="130"/>
      <c r="C3716" s="131"/>
      <c r="D3716" s="112" t="str">
        <f>_xlfn.XLOOKUP(Table1[[#This Row],[Service]],Validation!$A$2:$A$15,Validation!$B$2:$B$15,"",0,1)</f>
        <v/>
      </c>
      <c r="E3716" s="131"/>
      <c r="F3716" s="132"/>
      <c r="G3716" s="133"/>
      <c r="H3716" s="134"/>
      <c r="I3716" s="131"/>
      <c r="J3716" s="131"/>
      <c r="K3716" s="131"/>
      <c r="L3716" s="135">
        <f>Table1[[#This Row],[Per Unit Price]]*MAX(1,Table1[[#This Row],[Qty of Units]])*MAX(1,Table1[[#This Row],['#NCMs Served / FTEs Employed]])*MAX(1,Table1[[#This Row],[Duration of Service]])</f>
        <v>0</v>
      </c>
      <c r="M3716" s="131"/>
      <c r="N3716" s="133"/>
    </row>
    <row r="3717" spans="1:14" x14ac:dyDescent="0.25">
      <c r="A3717" s="130"/>
      <c r="B3717" s="130"/>
      <c r="C3717" s="131"/>
      <c r="D3717" s="112" t="str">
        <f>_xlfn.XLOOKUP(Table1[[#This Row],[Service]],Validation!$A$2:$A$15,Validation!$B$2:$B$15,"",0,1)</f>
        <v/>
      </c>
      <c r="E3717" s="131"/>
      <c r="F3717" s="132"/>
      <c r="G3717" s="133"/>
      <c r="H3717" s="134"/>
      <c r="I3717" s="131"/>
      <c r="J3717" s="131"/>
      <c r="K3717" s="131"/>
      <c r="L3717" s="135">
        <f>Table1[[#This Row],[Per Unit Price]]*MAX(1,Table1[[#This Row],[Qty of Units]])*MAX(1,Table1[[#This Row],['#NCMs Served / FTEs Employed]])*MAX(1,Table1[[#This Row],[Duration of Service]])</f>
        <v>0</v>
      </c>
      <c r="M3717" s="131"/>
      <c r="N3717" s="133"/>
    </row>
    <row r="3718" spans="1:14" x14ac:dyDescent="0.25">
      <c r="A3718" s="130"/>
      <c r="B3718" s="130"/>
      <c r="C3718" s="131"/>
      <c r="D3718" s="112" t="str">
        <f>_xlfn.XLOOKUP(Table1[[#This Row],[Service]],Validation!$A$2:$A$15,Validation!$B$2:$B$15,"",0,1)</f>
        <v/>
      </c>
      <c r="E3718" s="131"/>
      <c r="F3718" s="132"/>
      <c r="G3718" s="133"/>
      <c r="H3718" s="134"/>
      <c r="I3718" s="131"/>
      <c r="J3718" s="131"/>
      <c r="K3718" s="131"/>
      <c r="L3718" s="135">
        <f>Table1[[#This Row],[Per Unit Price]]*MAX(1,Table1[[#This Row],[Qty of Units]])*MAX(1,Table1[[#This Row],['#NCMs Served / FTEs Employed]])*MAX(1,Table1[[#This Row],[Duration of Service]])</f>
        <v>0</v>
      </c>
      <c r="M3718" s="131"/>
      <c r="N3718" s="133"/>
    </row>
    <row r="3719" spans="1:14" x14ac:dyDescent="0.25">
      <c r="A3719" s="130"/>
      <c r="B3719" s="130"/>
      <c r="C3719" s="131"/>
      <c r="D3719" s="112" t="str">
        <f>_xlfn.XLOOKUP(Table1[[#This Row],[Service]],Validation!$A$2:$A$15,Validation!$B$2:$B$15,"",0,1)</f>
        <v/>
      </c>
      <c r="E3719" s="131"/>
      <c r="F3719" s="132"/>
      <c r="G3719" s="133"/>
      <c r="H3719" s="134"/>
      <c r="I3719" s="131"/>
      <c r="J3719" s="131"/>
      <c r="K3719" s="131"/>
      <c r="L3719" s="135">
        <f>Table1[[#This Row],[Per Unit Price]]*MAX(1,Table1[[#This Row],[Qty of Units]])*MAX(1,Table1[[#This Row],['#NCMs Served / FTEs Employed]])*MAX(1,Table1[[#This Row],[Duration of Service]])</f>
        <v>0</v>
      </c>
      <c r="M3719" s="131"/>
      <c r="N3719" s="133"/>
    </row>
    <row r="3720" spans="1:14" x14ac:dyDescent="0.25">
      <c r="A3720" s="130"/>
      <c r="B3720" s="130"/>
      <c r="C3720" s="131"/>
      <c r="D3720" s="112" t="str">
        <f>_xlfn.XLOOKUP(Table1[[#This Row],[Service]],Validation!$A$2:$A$15,Validation!$B$2:$B$15,"",0,1)</f>
        <v/>
      </c>
      <c r="E3720" s="131"/>
      <c r="F3720" s="132"/>
      <c r="G3720" s="133"/>
      <c r="H3720" s="134"/>
      <c r="I3720" s="131"/>
      <c r="J3720" s="131"/>
      <c r="K3720" s="131"/>
      <c r="L3720" s="135">
        <f>Table1[[#This Row],[Per Unit Price]]*MAX(1,Table1[[#This Row],[Qty of Units]])*MAX(1,Table1[[#This Row],['#NCMs Served / FTEs Employed]])*MAX(1,Table1[[#This Row],[Duration of Service]])</f>
        <v>0</v>
      </c>
      <c r="M3720" s="131"/>
      <c r="N3720" s="133"/>
    </row>
    <row r="3721" spans="1:14" x14ac:dyDescent="0.25">
      <c r="A3721" s="130"/>
      <c r="B3721" s="130"/>
      <c r="C3721" s="131"/>
      <c r="D3721" s="112" t="str">
        <f>_xlfn.XLOOKUP(Table1[[#This Row],[Service]],Validation!$A$2:$A$15,Validation!$B$2:$B$15,"",0,1)</f>
        <v/>
      </c>
      <c r="E3721" s="131"/>
      <c r="F3721" s="132"/>
      <c r="G3721" s="133"/>
      <c r="H3721" s="134"/>
      <c r="I3721" s="131"/>
      <c r="J3721" s="131"/>
      <c r="K3721" s="131"/>
      <c r="L3721" s="135">
        <f>Table1[[#This Row],[Per Unit Price]]*MAX(1,Table1[[#This Row],[Qty of Units]])*MAX(1,Table1[[#This Row],['#NCMs Served / FTEs Employed]])*MAX(1,Table1[[#This Row],[Duration of Service]])</f>
        <v>0</v>
      </c>
      <c r="M3721" s="131"/>
      <c r="N3721" s="133"/>
    </row>
    <row r="3722" spans="1:14" x14ac:dyDescent="0.25">
      <c r="A3722" s="130"/>
      <c r="B3722" s="130"/>
      <c r="C3722" s="131"/>
      <c r="D3722" s="112" t="str">
        <f>_xlfn.XLOOKUP(Table1[[#This Row],[Service]],Validation!$A$2:$A$15,Validation!$B$2:$B$15,"",0,1)</f>
        <v/>
      </c>
      <c r="E3722" s="131"/>
      <c r="F3722" s="132"/>
      <c r="G3722" s="133"/>
      <c r="H3722" s="134"/>
      <c r="I3722" s="131"/>
      <c r="J3722" s="131"/>
      <c r="K3722" s="131"/>
      <c r="L3722" s="135">
        <f>Table1[[#This Row],[Per Unit Price]]*MAX(1,Table1[[#This Row],[Qty of Units]])*MAX(1,Table1[[#This Row],['#NCMs Served / FTEs Employed]])*MAX(1,Table1[[#This Row],[Duration of Service]])</f>
        <v>0</v>
      </c>
      <c r="M3722" s="131"/>
      <c r="N3722" s="133"/>
    </row>
    <row r="3723" spans="1:14" x14ac:dyDescent="0.25">
      <c r="A3723" s="130"/>
      <c r="B3723" s="130"/>
      <c r="C3723" s="131"/>
      <c r="D3723" s="112" t="str">
        <f>_xlfn.XLOOKUP(Table1[[#This Row],[Service]],Validation!$A$2:$A$15,Validation!$B$2:$B$15,"",0,1)</f>
        <v/>
      </c>
      <c r="E3723" s="131"/>
      <c r="F3723" s="132"/>
      <c r="G3723" s="133"/>
      <c r="H3723" s="134"/>
      <c r="I3723" s="131"/>
      <c r="J3723" s="131"/>
      <c r="K3723" s="131"/>
      <c r="L3723" s="135">
        <f>Table1[[#This Row],[Per Unit Price]]*MAX(1,Table1[[#This Row],[Qty of Units]])*MAX(1,Table1[[#This Row],['#NCMs Served / FTEs Employed]])*MAX(1,Table1[[#This Row],[Duration of Service]])</f>
        <v>0</v>
      </c>
      <c r="M3723" s="131"/>
      <c r="N3723" s="133"/>
    </row>
    <row r="3724" spans="1:14" x14ac:dyDescent="0.25">
      <c r="A3724" s="130"/>
      <c r="B3724" s="130"/>
      <c r="C3724" s="131"/>
      <c r="D3724" s="112" t="str">
        <f>_xlfn.XLOOKUP(Table1[[#This Row],[Service]],Validation!$A$2:$A$15,Validation!$B$2:$B$15,"",0,1)</f>
        <v/>
      </c>
      <c r="E3724" s="131"/>
      <c r="F3724" s="132"/>
      <c r="G3724" s="133"/>
      <c r="H3724" s="134"/>
      <c r="I3724" s="131"/>
      <c r="J3724" s="131"/>
      <c r="K3724" s="131"/>
      <c r="L3724" s="135">
        <f>Table1[[#This Row],[Per Unit Price]]*MAX(1,Table1[[#This Row],[Qty of Units]])*MAX(1,Table1[[#This Row],['#NCMs Served / FTEs Employed]])*MAX(1,Table1[[#This Row],[Duration of Service]])</f>
        <v>0</v>
      </c>
      <c r="M3724" s="131"/>
      <c r="N3724" s="133"/>
    </row>
    <row r="3725" spans="1:14" x14ac:dyDescent="0.25">
      <c r="A3725" s="130"/>
      <c r="B3725" s="130"/>
      <c r="C3725" s="131"/>
      <c r="D3725" s="112" t="str">
        <f>_xlfn.XLOOKUP(Table1[[#This Row],[Service]],Validation!$A$2:$A$15,Validation!$B$2:$B$15,"",0,1)</f>
        <v/>
      </c>
      <c r="E3725" s="131"/>
      <c r="F3725" s="132"/>
      <c r="G3725" s="133"/>
      <c r="H3725" s="134"/>
      <c r="I3725" s="131"/>
      <c r="J3725" s="131"/>
      <c r="K3725" s="131"/>
      <c r="L3725" s="135">
        <f>Table1[[#This Row],[Per Unit Price]]*MAX(1,Table1[[#This Row],[Qty of Units]])*MAX(1,Table1[[#This Row],['#NCMs Served / FTEs Employed]])*MAX(1,Table1[[#This Row],[Duration of Service]])</f>
        <v>0</v>
      </c>
      <c r="M3725" s="131"/>
      <c r="N3725" s="133"/>
    </row>
    <row r="3726" spans="1:14" x14ac:dyDescent="0.25">
      <c r="A3726" s="130"/>
      <c r="B3726" s="130"/>
      <c r="C3726" s="131"/>
      <c r="D3726" s="112" t="str">
        <f>_xlfn.XLOOKUP(Table1[[#This Row],[Service]],Validation!$A$2:$A$15,Validation!$B$2:$B$15,"",0,1)</f>
        <v/>
      </c>
      <c r="E3726" s="131"/>
      <c r="F3726" s="132"/>
      <c r="G3726" s="133"/>
      <c r="H3726" s="134"/>
      <c r="I3726" s="131"/>
      <c r="J3726" s="131"/>
      <c r="K3726" s="131"/>
      <c r="L3726" s="135">
        <f>Table1[[#This Row],[Per Unit Price]]*MAX(1,Table1[[#This Row],[Qty of Units]])*MAX(1,Table1[[#This Row],['#NCMs Served / FTEs Employed]])*MAX(1,Table1[[#This Row],[Duration of Service]])</f>
        <v>0</v>
      </c>
      <c r="M3726" s="131"/>
      <c r="N3726" s="133"/>
    </row>
    <row r="3727" spans="1:14" x14ac:dyDescent="0.25">
      <c r="A3727" s="130"/>
      <c r="B3727" s="130"/>
      <c r="C3727" s="131"/>
      <c r="D3727" s="112" t="str">
        <f>_xlfn.XLOOKUP(Table1[[#This Row],[Service]],Validation!$A$2:$A$15,Validation!$B$2:$B$15,"",0,1)</f>
        <v/>
      </c>
      <c r="E3727" s="131"/>
      <c r="F3727" s="132"/>
      <c r="G3727" s="133"/>
      <c r="H3727" s="134"/>
      <c r="I3727" s="131"/>
      <c r="J3727" s="131"/>
      <c r="K3727" s="131"/>
      <c r="L3727" s="135">
        <f>Table1[[#This Row],[Per Unit Price]]*MAX(1,Table1[[#This Row],[Qty of Units]])*MAX(1,Table1[[#This Row],['#NCMs Served / FTEs Employed]])*MAX(1,Table1[[#This Row],[Duration of Service]])</f>
        <v>0</v>
      </c>
      <c r="M3727" s="131"/>
      <c r="N3727" s="133"/>
    </row>
    <row r="3728" spans="1:14" x14ac:dyDescent="0.25">
      <c r="A3728" s="130"/>
      <c r="B3728" s="130"/>
      <c r="C3728" s="131"/>
      <c r="D3728" s="112" t="str">
        <f>_xlfn.XLOOKUP(Table1[[#This Row],[Service]],Validation!$A$2:$A$15,Validation!$B$2:$B$15,"",0,1)</f>
        <v/>
      </c>
      <c r="E3728" s="131"/>
      <c r="F3728" s="132"/>
      <c r="G3728" s="133"/>
      <c r="H3728" s="134"/>
      <c r="I3728" s="131"/>
      <c r="J3728" s="131"/>
      <c r="K3728" s="131"/>
      <c r="L3728" s="135">
        <f>Table1[[#This Row],[Per Unit Price]]*MAX(1,Table1[[#This Row],[Qty of Units]])*MAX(1,Table1[[#This Row],['#NCMs Served / FTEs Employed]])*MAX(1,Table1[[#This Row],[Duration of Service]])</f>
        <v>0</v>
      </c>
      <c r="M3728" s="131"/>
      <c r="N3728" s="133"/>
    </row>
    <row r="3729" spans="1:14" x14ac:dyDescent="0.25">
      <c r="A3729" s="130"/>
      <c r="B3729" s="130"/>
      <c r="C3729" s="131"/>
      <c r="D3729" s="112" t="str">
        <f>_xlfn.XLOOKUP(Table1[[#This Row],[Service]],Validation!$A$2:$A$15,Validation!$B$2:$B$15,"",0,1)</f>
        <v/>
      </c>
      <c r="E3729" s="131"/>
      <c r="F3729" s="132"/>
      <c r="G3729" s="133"/>
      <c r="H3729" s="134"/>
      <c r="I3729" s="131"/>
      <c r="J3729" s="131"/>
      <c r="K3729" s="131"/>
      <c r="L3729" s="135">
        <f>Table1[[#This Row],[Per Unit Price]]*MAX(1,Table1[[#This Row],[Qty of Units]])*MAX(1,Table1[[#This Row],['#NCMs Served / FTEs Employed]])*MAX(1,Table1[[#This Row],[Duration of Service]])</f>
        <v>0</v>
      </c>
      <c r="M3729" s="131"/>
      <c r="N3729" s="133"/>
    </row>
    <row r="3730" spans="1:14" x14ac:dyDescent="0.25">
      <c r="A3730" s="130"/>
      <c r="B3730" s="130"/>
      <c r="C3730" s="131"/>
      <c r="D3730" s="112" t="str">
        <f>_xlfn.XLOOKUP(Table1[[#This Row],[Service]],Validation!$A$2:$A$15,Validation!$B$2:$B$15,"",0,1)</f>
        <v/>
      </c>
      <c r="E3730" s="131"/>
      <c r="F3730" s="132"/>
      <c r="G3730" s="133"/>
      <c r="H3730" s="134"/>
      <c r="I3730" s="131"/>
      <c r="J3730" s="131"/>
      <c r="K3730" s="131"/>
      <c r="L3730" s="135">
        <f>Table1[[#This Row],[Per Unit Price]]*MAX(1,Table1[[#This Row],[Qty of Units]])*MAX(1,Table1[[#This Row],['#NCMs Served / FTEs Employed]])*MAX(1,Table1[[#This Row],[Duration of Service]])</f>
        <v>0</v>
      </c>
      <c r="M3730" s="131"/>
      <c r="N3730" s="133"/>
    </row>
    <row r="3731" spans="1:14" x14ac:dyDescent="0.25">
      <c r="A3731" s="130"/>
      <c r="B3731" s="130"/>
      <c r="C3731" s="131"/>
      <c r="D3731" s="112" t="str">
        <f>_xlfn.XLOOKUP(Table1[[#This Row],[Service]],Validation!$A$2:$A$15,Validation!$B$2:$B$15,"",0,1)</f>
        <v/>
      </c>
      <c r="E3731" s="131"/>
      <c r="F3731" s="132"/>
      <c r="G3731" s="133"/>
      <c r="H3731" s="134"/>
      <c r="I3731" s="131"/>
      <c r="J3731" s="131"/>
      <c r="K3731" s="131"/>
      <c r="L3731" s="135">
        <f>Table1[[#This Row],[Per Unit Price]]*MAX(1,Table1[[#This Row],[Qty of Units]])*MAX(1,Table1[[#This Row],['#NCMs Served / FTEs Employed]])*MAX(1,Table1[[#This Row],[Duration of Service]])</f>
        <v>0</v>
      </c>
      <c r="M3731" s="131"/>
      <c r="N3731" s="133"/>
    </row>
    <row r="3732" spans="1:14" x14ac:dyDescent="0.25">
      <c r="A3732" s="130"/>
      <c r="B3732" s="130"/>
      <c r="C3732" s="131"/>
      <c r="D3732" s="112" t="str">
        <f>_xlfn.XLOOKUP(Table1[[#This Row],[Service]],Validation!$A$2:$A$15,Validation!$B$2:$B$15,"",0,1)</f>
        <v/>
      </c>
      <c r="E3732" s="131"/>
      <c r="F3732" s="132"/>
      <c r="G3732" s="133"/>
      <c r="H3732" s="134"/>
      <c r="I3732" s="131"/>
      <c r="J3732" s="131"/>
      <c r="K3732" s="131"/>
      <c r="L3732" s="135">
        <f>Table1[[#This Row],[Per Unit Price]]*MAX(1,Table1[[#This Row],[Qty of Units]])*MAX(1,Table1[[#This Row],['#NCMs Served / FTEs Employed]])*MAX(1,Table1[[#This Row],[Duration of Service]])</f>
        <v>0</v>
      </c>
      <c r="M3732" s="131"/>
      <c r="N3732" s="133"/>
    </row>
    <row r="3733" spans="1:14" x14ac:dyDescent="0.25">
      <c r="A3733" s="130"/>
      <c r="B3733" s="130"/>
      <c r="C3733" s="131"/>
      <c r="D3733" s="112" t="str">
        <f>_xlfn.XLOOKUP(Table1[[#This Row],[Service]],Validation!$A$2:$A$15,Validation!$B$2:$B$15,"",0,1)</f>
        <v/>
      </c>
      <c r="E3733" s="131"/>
      <c r="F3733" s="132"/>
      <c r="G3733" s="133"/>
      <c r="H3733" s="134"/>
      <c r="I3733" s="131"/>
      <c r="J3733" s="131"/>
      <c r="K3733" s="131"/>
      <c r="L3733" s="135">
        <f>Table1[[#This Row],[Per Unit Price]]*MAX(1,Table1[[#This Row],[Qty of Units]])*MAX(1,Table1[[#This Row],['#NCMs Served / FTEs Employed]])*MAX(1,Table1[[#This Row],[Duration of Service]])</f>
        <v>0</v>
      </c>
      <c r="M3733" s="131"/>
      <c r="N3733" s="133"/>
    </row>
    <row r="3734" spans="1:14" x14ac:dyDescent="0.25">
      <c r="A3734" s="130"/>
      <c r="B3734" s="130"/>
      <c r="C3734" s="131"/>
      <c r="D3734" s="112" t="str">
        <f>_xlfn.XLOOKUP(Table1[[#This Row],[Service]],Validation!$A$2:$A$15,Validation!$B$2:$B$15,"",0,1)</f>
        <v/>
      </c>
      <c r="E3734" s="131"/>
      <c r="F3734" s="132"/>
      <c r="G3734" s="133"/>
      <c r="H3734" s="134"/>
      <c r="I3734" s="131"/>
      <c r="J3734" s="131"/>
      <c r="K3734" s="131"/>
      <c r="L3734" s="135">
        <f>Table1[[#This Row],[Per Unit Price]]*MAX(1,Table1[[#This Row],[Qty of Units]])*MAX(1,Table1[[#This Row],['#NCMs Served / FTEs Employed]])*MAX(1,Table1[[#This Row],[Duration of Service]])</f>
        <v>0</v>
      </c>
      <c r="M3734" s="131"/>
      <c r="N3734" s="133"/>
    </row>
    <row r="3735" spans="1:14" x14ac:dyDescent="0.25">
      <c r="A3735" s="130"/>
      <c r="B3735" s="130"/>
      <c r="C3735" s="131"/>
      <c r="D3735" s="112" t="str">
        <f>_xlfn.XLOOKUP(Table1[[#This Row],[Service]],Validation!$A$2:$A$15,Validation!$B$2:$B$15,"",0,1)</f>
        <v/>
      </c>
      <c r="E3735" s="131"/>
      <c r="F3735" s="132"/>
      <c r="G3735" s="133"/>
      <c r="H3735" s="134"/>
      <c r="I3735" s="131"/>
      <c r="J3735" s="131"/>
      <c r="K3735" s="131"/>
      <c r="L3735" s="135">
        <f>Table1[[#This Row],[Per Unit Price]]*MAX(1,Table1[[#This Row],[Qty of Units]])*MAX(1,Table1[[#This Row],['#NCMs Served / FTEs Employed]])*MAX(1,Table1[[#This Row],[Duration of Service]])</f>
        <v>0</v>
      </c>
      <c r="M3735" s="131"/>
      <c r="N3735" s="133"/>
    </row>
    <row r="3736" spans="1:14" x14ac:dyDescent="0.25">
      <c r="A3736" s="130"/>
      <c r="B3736" s="130"/>
      <c r="C3736" s="131"/>
      <c r="D3736" s="112" t="str">
        <f>_xlfn.XLOOKUP(Table1[[#This Row],[Service]],Validation!$A$2:$A$15,Validation!$B$2:$B$15,"",0,1)</f>
        <v/>
      </c>
      <c r="E3736" s="131"/>
      <c r="F3736" s="132"/>
      <c r="G3736" s="133"/>
      <c r="H3736" s="134"/>
      <c r="I3736" s="131"/>
      <c r="J3736" s="131"/>
      <c r="K3736" s="131"/>
      <c r="L3736" s="135">
        <f>Table1[[#This Row],[Per Unit Price]]*MAX(1,Table1[[#This Row],[Qty of Units]])*MAX(1,Table1[[#This Row],['#NCMs Served / FTEs Employed]])*MAX(1,Table1[[#This Row],[Duration of Service]])</f>
        <v>0</v>
      </c>
      <c r="M3736" s="131"/>
      <c r="N3736" s="133"/>
    </row>
    <row r="3737" spans="1:14" x14ac:dyDescent="0.25">
      <c r="A3737" s="130"/>
      <c r="B3737" s="130"/>
      <c r="C3737" s="131"/>
      <c r="D3737" s="112" t="str">
        <f>_xlfn.XLOOKUP(Table1[[#This Row],[Service]],Validation!$A$2:$A$15,Validation!$B$2:$B$15,"",0,1)</f>
        <v/>
      </c>
      <c r="E3737" s="131"/>
      <c r="F3737" s="132"/>
      <c r="G3737" s="133"/>
      <c r="H3737" s="134"/>
      <c r="I3737" s="131"/>
      <c r="J3737" s="131"/>
      <c r="K3737" s="131"/>
      <c r="L3737" s="135">
        <f>Table1[[#This Row],[Per Unit Price]]*MAX(1,Table1[[#This Row],[Qty of Units]])*MAX(1,Table1[[#This Row],['#NCMs Served / FTEs Employed]])*MAX(1,Table1[[#This Row],[Duration of Service]])</f>
        <v>0</v>
      </c>
      <c r="M3737" s="131"/>
      <c r="N3737" s="133"/>
    </row>
    <row r="3738" spans="1:14" x14ac:dyDescent="0.25">
      <c r="A3738" s="130"/>
      <c r="B3738" s="130"/>
      <c r="C3738" s="131"/>
      <c r="D3738" s="112" t="str">
        <f>_xlfn.XLOOKUP(Table1[[#This Row],[Service]],Validation!$A$2:$A$15,Validation!$B$2:$B$15,"",0,1)</f>
        <v/>
      </c>
      <c r="E3738" s="131"/>
      <c r="F3738" s="132"/>
      <c r="G3738" s="133"/>
      <c r="H3738" s="134"/>
      <c r="I3738" s="131"/>
      <c r="J3738" s="131"/>
      <c r="K3738" s="131"/>
      <c r="L3738" s="135">
        <f>Table1[[#This Row],[Per Unit Price]]*MAX(1,Table1[[#This Row],[Qty of Units]])*MAX(1,Table1[[#This Row],['#NCMs Served / FTEs Employed]])*MAX(1,Table1[[#This Row],[Duration of Service]])</f>
        <v>0</v>
      </c>
      <c r="M3738" s="131"/>
      <c r="N3738" s="133"/>
    </row>
    <row r="3739" spans="1:14" x14ac:dyDescent="0.25">
      <c r="A3739" s="130"/>
      <c r="B3739" s="130"/>
      <c r="C3739" s="131"/>
      <c r="D3739" s="112" t="str">
        <f>_xlfn.XLOOKUP(Table1[[#This Row],[Service]],Validation!$A$2:$A$15,Validation!$B$2:$B$15,"",0,1)</f>
        <v/>
      </c>
      <c r="E3739" s="131"/>
      <c r="F3739" s="132"/>
      <c r="G3739" s="133"/>
      <c r="H3739" s="134"/>
      <c r="I3739" s="131"/>
      <c r="J3739" s="131"/>
      <c r="K3739" s="131"/>
      <c r="L3739" s="135">
        <f>Table1[[#This Row],[Per Unit Price]]*MAX(1,Table1[[#This Row],[Qty of Units]])*MAX(1,Table1[[#This Row],['#NCMs Served / FTEs Employed]])*MAX(1,Table1[[#This Row],[Duration of Service]])</f>
        <v>0</v>
      </c>
      <c r="M3739" s="131"/>
      <c r="N3739" s="133"/>
    </row>
    <row r="3740" spans="1:14" x14ac:dyDescent="0.25">
      <c r="A3740" s="130"/>
      <c r="B3740" s="130"/>
      <c r="C3740" s="131"/>
      <c r="D3740" s="112" t="str">
        <f>_xlfn.XLOOKUP(Table1[[#This Row],[Service]],Validation!$A$2:$A$15,Validation!$B$2:$B$15,"",0,1)</f>
        <v/>
      </c>
      <c r="E3740" s="131"/>
      <c r="F3740" s="132"/>
      <c r="G3740" s="133"/>
      <c r="H3740" s="134"/>
      <c r="I3740" s="131"/>
      <c r="J3740" s="131"/>
      <c r="K3740" s="131"/>
      <c r="L3740" s="135">
        <f>Table1[[#This Row],[Per Unit Price]]*MAX(1,Table1[[#This Row],[Qty of Units]])*MAX(1,Table1[[#This Row],['#NCMs Served / FTEs Employed]])*MAX(1,Table1[[#This Row],[Duration of Service]])</f>
        <v>0</v>
      </c>
      <c r="M3740" s="131"/>
      <c r="N3740" s="133"/>
    </row>
    <row r="3741" spans="1:14" x14ac:dyDescent="0.25">
      <c r="A3741" s="130"/>
      <c r="B3741" s="130"/>
      <c r="C3741" s="131"/>
      <c r="D3741" s="112" t="str">
        <f>_xlfn.XLOOKUP(Table1[[#This Row],[Service]],Validation!$A$2:$A$15,Validation!$B$2:$B$15,"",0,1)</f>
        <v/>
      </c>
      <c r="E3741" s="131"/>
      <c r="F3741" s="132"/>
      <c r="G3741" s="133"/>
      <c r="H3741" s="134"/>
      <c r="I3741" s="131"/>
      <c r="J3741" s="131"/>
      <c r="K3741" s="131"/>
      <c r="L3741" s="135">
        <f>Table1[[#This Row],[Per Unit Price]]*MAX(1,Table1[[#This Row],[Qty of Units]])*MAX(1,Table1[[#This Row],['#NCMs Served / FTEs Employed]])*MAX(1,Table1[[#This Row],[Duration of Service]])</f>
        <v>0</v>
      </c>
      <c r="M3741" s="131"/>
      <c r="N3741" s="133"/>
    </row>
    <row r="3742" spans="1:14" x14ac:dyDescent="0.25">
      <c r="A3742" s="130"/>
      <c r="B3742" s="130"/>
      <c r="C3742" s="131"/>
      <c r="D3742" s="112" t="str">
        <f>_xlfn.XLOOKUP(Table1[[#This Row],[Service]],Validation!$A$2:$A$15,Validation!$B$2:$B$15,"",0,1)</f>
        <v/>
      </c>
      <c r="E3742" s="131"/>
      <c r="F3742" s="132"/>
      <c r="G3742" s="133"/>
      <c r="H3742" s="134"/>
      <c r="I3742" s="131"/>
      <c r="J3742" s="131"/>
      <c r="K3742" s="131"/>
      <c r="L3742" s="135">
        <f>Table1[[#This Row],[Per Unit Price]]*MAX(1,Table1[[#This Row],[Qty of Units]])*MAX(1,Table1[[#This Row],['#NCMs Served / FTEs Employed]])*MAX(1,Table1[[#This Row],[Duration of Service]])</f>
        <v>0</v>
      </c>
      <c r="M3742" s="131"/>
      <c r="N3742" s="133"/>
    </row>
    <row r="3743" spans="1:14" x14ac:dyDescent="0.25">
      <c r="A3743" s="130"/>
      <c r="B3743" s="130"/>
      <c r="C3743" s="131"/>
      <c r="D3743" s="112" t="str">
        <f>_xlfn.XLOOKUP(Table1[[#This Row],[Service]],Validation!$A$2:$A$15,Validation!$B$2:$B$15,"",0,1)</f>
        <v/>
      </c>
      <c r="E3743" s="131"/>
      <c r="F3743" s="132"/>
      <c r="G3743" s="133"/>
      <c r="H3743" s="134"/>
      <c r="I3743" s="131"/>
      <c r="J3743" s="131"/>
      <c r="K3743" s="131"/>
      <c r="L3743" s="135">
        <f>Table1[[#This Row],[Per Unit Price]]*MAX(1,Table1[[#This Row],[Qty of Units]])*MAX(1,Table1[[#This Row],['#NCMs Served / FTEs Employed]])*MAX(1,Table1[[#This Row],[Duration of Service]])</f>
        <v>0</v>
      </c>
      <c r="M3743" s="131"/>
      <c r="N3743" s="133"/>
    </row>
    <row r="3744" spans="1:14" x14ac:dyDescent="0.25">
      <c r="A3744" s="130"/>
      <c r="B3744" s="130"/>
      <c r="C3744" s="131"/>
      <c r="D3744" s="112" t="str">
        <f>_xlfn.XLOOKUP(Table1[[#This Row],[Service]],Validation!$A$2:$A$15,Validation!$B$2:$B$15,"",0,1)</f>
        <v/>
      </c>
      <c r="E3744" s="131"/>
      <c r="F3744" s="132"/>
      <c r="G3744" s="133"/>
      <c r="H3744" s="134"/>
      <c r="I3744" s="131"/>
      <c r="J3744" s="131"/>
      <c r="K3744" s="131"/>
      <c r="L3744" s="135">
        <f>Table1[[#This Row],[Per Unit Price]]*MAX(1,Table1[[#This Row],[Qty of Units]])*MAX(1,Table1[[#This Row],['#NCMs Served / FTEs Employed]])*MAX(1,Table1[[#This Row],[Duration of Service]])</f>
        <v>0</v>
      </c>
      <c r="M3744" s="131"/>
      <c r="N3744" s="133"/>
    </row>
    <row r="3745" spans="1:14" x14ac:dyDescent="0.25">
      <c r="A3745" s="130"/>
      <c r="B3745" s="130"/>
      <c r="C3745" s="131"/>
      <c r="D3745" s="112" t="str">
        <f>_xlfn.XLOOKUP(Table1[[#This Row],[Service]],Validation!$A$2:$A$15,Validation!$B$2:$B$15,"",0,1)</f>
        <v/>
      </c>
      <c r="E3745" s="131"/>
      <c r="F3745" s="132"/>
      <c r="G3745" s="133"/>
      <c r="H3745" s="134"/>
      <c r="I3745" s="131"/>
      <c r="J3745" s="131"/>
      <c r="K3745" s="131"/>
      <c r="L3745" s="135">
        <f>Table1[[#This Row],[Per Unit Price]]*MAX(1,Table1[[#This Row],[Qty of Units]])*MAX(1,Table1[[#This Row],['#NCMs Served / FTEs Employed]])*MAX(1,Table1[[#This Row],[Duration of Service]])</f>
        <v>0</v>
      </c>
      <c r="M3745" s="131"/>
      <c r="N3745" s="133"/>
    </row>
    <row r="3746" spans="1:14" x14ac:dyDescent="0.25">
      <c r="A3746" s="130"/>
      <c r="B3746" s="130"/>
      <c r="C3746" s="131"/>
      <c r="D3746" s="112" t="str">
        <f>_xlfn.XLOOKUP(Table1[[#This Row],[Service]],Validation!$A$2:$A$15,Validation!$B$2:$B$15,"",0,1)</f>
        <v/>
      </c>
      <c r="E3746" s="131"/>
      <c r="F3746" s="132"/>
      <c r="G3746" s="133"/>
      <c r="H3746" s="134"/>
      <c r="I3746" s="131"/>
      <c r="J3746" s="131"/>
      <c r="K3746" s="131"/>
      <c r="L3746" s="135">
        <f>Table1[[#This Row],[Per Unit Price]]*MAX(1,Table1[[#This Row],[Qty of Units]])*MAX(1,Table1[[#This Row],['#NCMs Served / FTEs Employed]])*MAX(1,Table1[[#This Row],[Duration of Service]])</f>
        <v>0</v>
      </c>
      <c r="M3746" s="131"/>
      <c r="N3746" s="133"/>
    </row>
    <row r="3747" spans="1:14" x14ac:dyDescent="0.25">
      <c r="A3747" s="130"/>
      <c r="B3747" s="130"/>
      <c r="C3747" s="131"/>
      <c r="D3747" s="112" t="str">
        <f>_xlfn.XLOOKUP(Table1[[#This Row],[Service]],Validation!$A$2:$A$15,Validation!$B$2:$B$15,"",0,1)</f>
        <v/>
      </c>
      <c r="E3747" s="131"/>
      <c r="F3747" s="132"/>
      <c r="G3747" s="133"/>
      <c r="H3747" s="134"/>
      <c r="I3747" s="131"/>
      <c r="J3747" s="131"/>
      <c r="K3747" s="131"/>
      <c r="L3747" s="135">
        <f>Table1[[#This Row],[Per Unit Price]]*MAX(1,Table1[[#This Row],[Qty of Units]])*MAX(1,Table1[[#This Row],['#NCMs Served / FTEs Employed]])*MAX(1,Table1[[#This Row],[Duration of Service]])</f>
        <v>0</v>
      </c>
      <c r="M3747" s="131"/>
      <c r="N3747" s="133"/>
    </row>
    <row r="3748" spans="1:14" x14ac:dyDescent="0.25">
      <c r="A3748" s="130"/>
      <c r="B3748" s="130"/>
      <c r="C3748" s="131"/>
      <c r="D3748" s="112" t="str">
        <f>_xlfn.XLOOKUP(Table1[[#This Row],[Service]],Validation!$A$2:$A$15,Validation!$B$2:$B$15,"",0,1)</f>
        <v/>
      </c>
      <c r="E3748" s="131"/>
      <c r="F3748" s="132"/>
      <c r="G3748" s="133"/>
      <c r="H3748" s="134"/>
      <c r="I3748" s="131"/>
      <c r="J3748" s="131"/>
      <c r="K3748" s="131"/>
      <c r="L3748" s="135">
        <f>Table1[[#This Row],[Per Unit Price]]*MAX(1,Table1[[#This Row],[Qty of Units]])*MAX(1,Table1[[#This Row],['#NCMs Served / FTEs Employed]])*MAX(1,Table1[[#This Row],[Duration of Service]])</f>
        <v>0</v>
      </c>
      <c r="M3748" s="131"/>
      <c r="N3748" s="133"/>
    </row>
    <row r="3749" spans="1:14" x14ac:dyDescent="0.25">
      <c r="A3749" s="130"/>
      <c r="B3749" s="130"/>
      <c r="C3749" s="131"/>
      <c r="D3749" s="112" t="str">
        <f>_xlfn.XLOOKUP(Table1[[#This Row],[Service]],Validation!$A$2:$A$15,Validation!$B$2:$B$15,"",0,1)</f>
        <v/>
      </c>
      <c r="E3749" s="131"/>
      <c r="F3749" s="132"/>
      <c r="G3749" s="133"/>
      <c r="H3749" s="134"/>
      <c r="I3749" s="131"/>
      <c r="J3749" s="131"/>
      <c r="K3749" s="131"/>
      <c r="L3749" s="135">
        <f>Table1[[#This Row],[Per Unit Price]]*MAX(1,Table1[[#This Row],[Qty of Units]])*MAX(1,Table1[[#This Row],['#NCMs Served / FTEs Employed]])*MAX(1,Table1[[#This Row],[Duration of Service]])</f>
        <v>0</v>
      </c>
      <c r="M3749" s="131"/>
      <c r="N3749" s="133"/>
    </row>
    <row r="3750" spans="1:14" x14ac:dyDescent="0.25">
      <c r="A3750" s="130"/>
      <c r="B3750" s="130"/>
      <c r="C3750" s="131"/>
      <c r="D3750" s="112" t="str">
        <f>_xlfn.XLOOKUP(Table1[[#This Row],[Service]],Validation!$A$2:$A$15,Validation!$B$2:$B$15,"",0,1)</f>
        <v/>
      </c>
      <c r="E3750" s="131"/>
      <c r="F3750" s="132"/>
      <c r="G3750" s="133"/>
      <c r="H3750" s="134"/>
      <c r="I3750" s="131"/>
      <c r="J3750" s="131"/>
      <c r="K3750" s="131"/>
      <c r="L3750" s="135">
        <f>Table1[[#This Row],[Per Unit Price]]*MAX(1,Table1[[#This Row],[Qty of Units]])*MAX(1,Table1[[#This Row],['#NCMs Served / FTEs Employed]])*MAX(1,Table1[[#This Row],[Duration of Service]])</f>
        <v>0</v>
      </c>
      <c r="M3750" s="131"/>
      <c r="N3750" s="133"/>
    </row>
    <row r="3751" spans="1:14" x14ac:dyDescent="0.25">
      <c r="A3751" s="130"/>
      <c r="B3751" s="130"/>
      <c r="C3751" s="131"/>
      <c r="D3751" s="112" t="str">
        <f>_xlfn.XLOOKUP(Table1[[#This Row],[Service]],Validation!$A$2:$A$15,Validation!$B$2:$B$15,"",0,1)</f>
        <v/>
      </c>
      <c r="E3751" s="131"/>
      <c r="F3751" s="132"/>
      <c r="G3751" s="133"/>
      <c r="H3751" s="134"/>
      <c r="I3751" s="131"/>
      <c r="J3751" s="131"/>
      <c r="K3751" s="131"/>
      <c r="L3751" s="135">
        <f>Table1[[#This Row],[Per Unit Price]]*MAX(1,Table1[[#This Row],[Qty of Units]])*MAX(1,Table1[[#This Row],['#NCMs Served / FTEs Employed]])*MAX(1,Table1[[#This Row],[Duration of Service]])</f>
        <v>0</v>
      </c>
      <c r="M3751" s="131"/>
      <c r="N3751" s="133"/>
    </row>
    <row r="3752" spans="1:14" x14ac:dyDescent="0.25">
      <c r="A3752" s="130"/>
      <c r="B3752" s="130"/>
      <c r="C3752" s="131"/>
      <c r="D3752" s="112" t="str">
        <f>_xlfn.XLOOKUP(Table1[[#This Row],[Service]],Validation!$A$2:$A$15,Validation!$B$2:$B$15,"",0,1)</f>
        <v/>
      </c>
      <c r="E3752" s="131"/>
      <c r="F3752" s="132"/>
      <c r="G3752" s="133"/>
      <c r="H3752" s="134"/>
      <c r="I3752" s="131"/>
      <c r="J3752" s="131"/>
      <c r="K3752" s="131"/>
      <c r="L3752" s="135">
        <f>Table1[[#This Row],[Per Unit Price]]*MAX(1,Table1[[#This Row],[Qty of Units]])*MAX(1,Table1[[#This Row],['#NCMs Served / FTEs Employed]])*MAX(1,Table1[[#This Row],[Duration of Service]])</f>
        <v>0</v>
      </c>
      <c r="M3752" s="131"/>
      <c r="N3752" s="133"/>
    </row>
    <row r="3753" spans="1:14" x14ac:dyDescent="0.25">
      <c r="A3753" s="130"/>
      <c r="B3753" s="130"/>
      <c r="C3753" s="131"/>
      <c r="D3753" s="112" t="str">
        <f>_xlfn.XLOOKUP(Table1[[#This Row],[Service]],Validation!$A$2:$A$15,Validation!$B$2:$B$15,"",0,1)</f>
        <v/>
      </c>
      <c r="E3753" s="131"/>
      <c r="F3753" s="132"/>
      <c r="G3753" s="133"/>
      <c r="H3753" s="134"/>
      <c r="I3753" s="131"/>
      <c r="J3753" s="131"/>
      <c r="K3753" s="131"/>
      <c r="L3753" s="135">
        <f>Table1[[#This Row],[Per Unit Price]]*MAX(1,Table1[[#This Row],[Qty of Units]])*MAX(1,Table1[[#This Row],['#NCMs Served / FTEs Employed]])*MAX(1,Table1[[#This Row],[Duration of Service]])</f>
        <v>0</v>
      </c>
      <c r="M3753" s="131"/>
      <c r="N3753" s="133"/>
    </row>
    <row r="3754" spans="1:14" x14ac:dyDescent="0.25">
      <c r="A3754" s="130"/>
      <c r="B3754" s="130"/>
      <c r="C3754" s="131"/>
      <c r="D3754" s="112" t="str">
        <f>_xlfn.XLOOKUP(Table1[[#This Row],[Service]],Validation!$A$2:$A$15,Validation!$B$2:$B$15,"",0,1)</f>
        <v/>
      </c>
      <c r="E3754" s="131"/>
      <c r="F3754" s="132"/>
      <c r="G3754" s="133"/>
      <c r="H3754" s="134"/>
      <c r="I3754" s="131"/>
      <c r="J3754" s="131"/>
      <c r="K3754" s="131"/>
      <c r="L3754" s="135">
        <f>Table1[[#This Row],[Per Unit Price]]*MAX(1,Table1[[#This Row],[Qty of Units]])*MAX(1,Table1[[#This Row],['#NCMs Served / FTEs Employed]])*MAX(1,Table1[[#This Row],[Duration of Service]])</f>
        <v>0</v>
      </c>
      <c r="M3754" s="131"/>
      <c r="N3754" s="133"/>
    </row>
    <row r="3755" spans="1:14" x14ac:dyDescent="0.25">
      <c r="A3755" s="130"/>
      <c r="B3755" s="130"/>
      <c r="C3755" s="131"/>
      <c r="D3755" s="112" t="str">
        <f>_xlfn.XLOOKUP(Table1[[#This Row],[Service]],Validation!$A$2:$A$15,Validation!$B$2:$B$15,"",0,1)</f>
        <v/>
      </c>
      <c r="E3755" s="131"/>
      <c r="F3755" s="132"/>
      <c r="G3755" s="133"/>
      <c r="H3755" s="134"/>
      <c r="I3755" s="131"/>
      <c r="J3755" s="131"/>
      <c r="K3755" s="131"/>
      <c r="L3755" s="135">
        <f>Table1[[#This Row],[Per Unit Price]]*MAX(1,Table1[[#This Row],[Qty of Units]])*MAX(1,Table1[[#This Row],['#NCMs Served / FTEs Employed]])*MAX(1,Table1[[#This Row],[Duration of Service]])</f>
        <v>0</v>
      </c>
      <c r="M3755" s="131"/>
      <c r="N3755" s="133"/>
    </row>
    <row r="3756" spans="1:14" x14ac:dyDescent="0.25">
      <c r="A3756" s="130"/>
      <c r="B3756" s="130"/>
      <c r="C3756" s="131"/>
      <c r="D3756" s="112" t="str">
        <f>_xlfn.XLOOKUP(Table1[[#This Row],[Service]],Validation!$A$2:$A$15,Validation!$B$2:$B$15,"",0,1)</f>
        <v/>
      </c>
      <c r="E3756" s="131"/>
      <c r="F3756" s="132"/>
      <c r="G3756" s="133"/>
      <c r="H3756" s="134"/>
      <c r="I3756" s="131"/>
      <c r="J3756" s="131"/>
      <c r="K3756" s="131"/>
      <c r="L3756" s="135">
        <f>Table1[[#This Row],[Per Unit Price]]*MAX(1,Table1[[#This Row],[Qty of Units]])*MAX(1,Table1[[#This Row],['#NCMs Served / FTEs Employed]])*MAX(1,Table1[[#This Row],[Duration of Service]])</f>
        <v>0</v>
      </c>
      <c r="M3756" s="131"/>
      <c r="N3756" s="133"/>
    </row>
    <row r="3757" spans="1:14" x14ac:dyDescent="0.25">
      <c r="A3757" s="130"/>
      <c r="B3757" s="130"/>
      <c r="C3757" s="131"/>
      <c r="D3757" s="112" t="str">
        <f>_xlfn.XLOOKUP(Table1[[#This Row],[Service]],Validation!$A$2:$A$15,Validation!$B$2:$B$15,"",0,1)</f>
        <v/>
      </c>
      <c r="E3757" s="131"/>
      <c r="F3757" s="132"/>
      <c r="G3757" s="133"/>
      <c r="H3757" s="134"/>
      <c r="I3757" s="131"/>
      <c r="J3757" s="131"/>
      <c r="K3757" s="131"/>
      <c r="L3757" s="135">
        <f>Table1[[#This Row],[Per Unit Price]]*MAX(1,Table1[[#This Row],[Qty of Units]])*MAX(1,Table1[[#This Row],['#NCMs Served / FTEs Employed]])*MAX(1,Table1[[#This Row],[Duration of Service]])</f>
        <v>0</v>
      </c>
      <c r="M3757" s="131"/>
      <c r="N3757" s="133"/>
    </row>
    <row r="3758" spans="1:14" x14ac:dyDescent="0.25">
      <c r="A3758" s="130"/>
      <c r="B3758" s="130"/>
      <c r="C3758" s="131"/>
      <c r="D3758" s="112" t="str">
        <f>_xlfn.XLOOKUP(Table1[[#This Row],[Service]],Validation!$A$2:$A$15,Validation!$B$2:$B$15,"",0,1)</f>
        <v/>
      </c>
      <c r="E3758" s="131"/>
      <c r="F3758" s="132"/>
      <c r="G3758" s="133"/>
      <c r="H3758" s="134"/>
      <c r="I3758" s="131"/>
      <c r="J3758" s="131"/>
      <c r="K3758" s="131"/>
      <c r="L3758" s="135">
        <f>Table1[[#This Row],[Per Unit Price]]*MAX(1,Table1[[#This Row],[Qty of Units]])*MAX(1,Table1[[#This Row],['#NCMs Served / FTEs Employed]])*MAX(1,Table1[[#This Row],[Duration of Service]])</f>
        <v>0</v>
      </c>
      <c r="M3758" s="131"/>
      <c r="N3758" s="133"/>
    </row>
    <row r="3759" spans="1:14" x14ac:dyDescent="0.25">
      <c r="A3759" s="130"/>
      <c r="B3759" s="130"/>
      <c r="C3759" s="131"/>
      <c r="D3759" s="112" t="str">
        <f>_xlfn.XLOOKUP(Table1[[#This Row],[Service]],Validation!$A$2:$A$15,Validation!$B$2:$B$15,"",0,1)</f>
        <v/>
      </c>
      <c r="E3759" s="131"/>
      <c r="F3759" s="132"/>
      <c r="G3759" s="133"/>
      <c r="H3759" s="134"/>
      <c r="I3759" s="131"/>
      <c r="J3759" s="131"/>
      <c r="K3759" s="131"/>
      <c r="L3759" s="135">
        <f>Table1[[#This Row],[Per Unit Price]]*MAX(1,Table1[[#This Row],[Qty of Units]])*MAX(1,Table1[[#This Row],['#NCMs Served / FTEs Employed]])*MAX(1,Table1[[#This Row],[Duration of Service]])</f>
        <v>0</v>
      </c>
      <c r="M3759" s="131"/>
      <c r="N3759" s="133"/>
    </row>
    <row r="3760" spans="1:14" x14ac:dyDescent="0.25">
      <c r="A3760" s="130"/>
      <c r="B3760" s="130"/>
      <c r="C3760" s="131"/>
      <c r="D3760" s="112" t="str">
        <f>_xlfn.XLOOKUP(Table1[[#This Row],[Service]],Validation!$A$2:$A$15,Validation!$B$2:$B$15,"",0,1)</f>
        <v/>
      </c>
      <c r="E3760" s="131"/>
      <c r="F3760" s="132"/>
      <c r="G3760" s="133"/>
      <c r="H3760" s="134"/>
      <c r="I3760" s="131"/>
      <c r="J3760" s="131"/>
      <c r="K3760" s="131"/>
      <c r="L3760" s="135">
        <f>Table1[[#This Row],[Per Unit Price]]*MAX(1,Table1[[#This Row],[Qty of Units]])*MAX(1,Table1[[#This Row],['#NCMs Served / FTEs Employed]])*MAX(1,Table1[[#This Row],[Duration of Service]])</f>
        <v>0</v>
      </c>
      <c r="M3760" s="131"/>
      <c r="N3760" s="133"/>
    </row>
    <row r="3761" spans="1:14" x14ac:dyDescent="0.25">
      <c r="A3761" s="130"/>
      <c r="B3761" s="130"/>
      <c r="C3761" s="131"/>
      <c r="D3761" s="112" t="str">
        <f>_xlfn.XLOOKUP(Table1[[#This Row],[Service]],Validation!$A$2:$A$15,Validation!$B$2:$B$15,"",0,1)</f>
        <v/>
      </c>
      <c r="E3761" s="131"/>
      <c r="F3761" s="132"/>
      <c r="G3761" s="133"/>
      <c r="H3761" s="134"/>
      <c r="I3761" s="131"/>
      <c r="J3761" s="131"/>
      <c r="K3761" s="131"/>
      <c r="L3761" s="135">
        <f>Table1[[#This Row],[Per Unit Price]]*MAX(1,Table1[[#This Row],[Qty of Units]])*MAX(1,Table1[[#This Row],['#NCMs Served / FTEs Employed]])*MAX(1,Table1[[#This Row],[Duration of Service]])</f>
        <v>0</v>
      </c>
      <c r="M3761" s="131"/>
      <c r="N3761" s="133"/>
    </row>
    <row r="3762" spans="1:14" x14ac:dyDescent="0.25">
      <c r="A3762" s="130"/>
      <c r="B3762" s="130"/>
      <c r="C3762" s="131"/>
      <c r="D3762" s="112" t="str">
        <f>_xlfn.XLOOKUP(Table1[[#This Row],[Service]],Validation!$A$2:$A$15,Validation!$B$2:$B$15,"",0,1)</f>
        <v/>
      </c>
      <c r="E3762" s="131"/>
      <c r="F3762" s="132"/>
      <c r="G3762" s="133"/>
      <c r="H3762" s="134"/>
      <c r="I3762" s="131"/>
      <c r="J3762" s="131"/>
      <c r="K3762" s="131"/>
      <c r="L3762" s="135">
        <f>Table1[[#This Row],[Per Unit Price]]*MAX(1,Table1[[#This Row],[Qty of Units]])*MAX(1,Table1[[#This Row],['#NCMs Served / FTEs Employed]])*MAX(1,Table1[[#This Row],[Duration of Service]])</f>
        <v>0</v>
      </c>
      <c r="M3762" s="131"/>
      <c r="N3762" s="133"/>
    </row>
    <row r="3763" spans="1:14" x14ac:dyDescent="0.25">
      <c r="A3763" s="130"/>
      <c r="B3763" s="130"/>
      <c r="C3763" s="131"/>
      <c r="D3763" s="112" t="str">
        <f>_xlfn.XLOOKUP(Table1[[#This Row],[Service]],Validation!$A$2:$A$15,Validation!$B$2:$B$15,"",0,1)</f>
        <v/>
      </c>
      <c r="E3763" s="131"/>
      <c r="F3763" s="132"/>
      <c r="G3763" s="133"/>
      <c r="H3763" s="134"/>
      <c r="I3763" s="131"/>
      <c r="J3763" s="131"/>
      <c r="K3763" s="131"/>
      <c r="L3763" s="135">
        <f>Table1[[#This Row],[Per Unit Price]]*MAX(1,Table1[[#This Row],[Qty of Units]])*MAX(1,Table1[[#This Row],['#NCMs Served / FTEs Employed]])*MAX(1,Table1[[#This Row],[Duration of Service]])</f>
        <v>0</v>
      </c>
      <c r="M3763" s="131"/>
      <c r="N3763" s="133"/>
    </row>
    <row r="3764" spans="1:14" x14ac:dyDescent="0.25">
      <c r="A3764" s="130"/>
      <c r="B3764" s="130"/>
      <c r="C3764" s="131"/>
      <c r="D3764" s="112" t="str">
        <f>_xlfn.XLOOKUP(Table1[[#This Row],[Service]],Validation!$A$2:$A$15,Validation!$B$2:$B$15,"",0,1)</f>
        <v/>
      </c>
      <c r="E3764" s="131"/>
      <c r="F3764" s="132"/>
      <c r="G3764" s="133"/>
      <c r="H3764" s="134"/>
      <c r="I3764" s="131"/>
      <c r="J3764" s="131"/>
      <c r="K3764" s="131"/>
      <c r="L3764" s="135">
        <f>Table1[[#This Row],[Per Unit Price]]*MAX(1,Table1[[#This Row],[Qty of Units]])*MAX(1,Table1[[#This Row],['#NCMs Served / FTEs Employed]])*MAX(1,Table1[[#This Row],[Duration of Service]])</f>
        <v>0</v>
      </c>
      <c r="M3764" s="131"/>
      <c r="N3764" s="133"/>
    </row>
    <row r="3765" spans="1:14" x14ac:dyDescent="0.25">
      <c r="A3765" s="130"/>
      <c r="B3765" s="130"/>
      <c r="C3765" s="131"/>
      <c r="D3765" s="112" t="str">
        <f>_xlfn.XLOOKUP(Table1[[#This Row],[Service]],Validation!$A$2:$A$15,Validation!$B$2:$B$15,"",0,1)</f>
        <v/>
      </c>
      <c r="E3765" s="131"/>
      <c r="F3765" s="132"/>
      <c r="G3765" s="133"/>
      <c r="H3765" s="134"/>
      <c r="I3765" s="131"/>
      <c r="J3765" s="131"/>
      <c r="K3765" s="131"/>
      <c r="L3765" s="135">
        <f>Table1[[#This Row],[Per Unit Price]]*MAX(1,Table1[[#This Row],[Qty of Units]])*MAX(1,Table1[[#This Row],['#NCMs Served / FTEs Employed]])*MAX(1,Table1[[#This Row],[Duration of Service]])</f>
        <v>0</v>
      </c>
      <c r="M3765" s="131"/>
      <c r="N3765" s="133"/>
    </row>
    <row r="3766" spans="1:14" x14ac:dyDescent="0.25">
      <c r="A3766" s="130"/>
      <c r="B3766" s="130"/>
      <c r="C3766" s="131"/>
      <c r="D3766" s="112" t="str">
        <f>_xlfn.XLOOKUP(Table1[[#This Row],[Service]],Validation!$A$2:$A$15,Validation!$B$2:$B$15,"",0,1)</f>
        <v/>
      </c>
      <c r="E3766" s="131"/>
      <c r="F3766" s="132"/>
      <c r="G3766" s="133"/>
      <c r="H3766" s="134"/>
      <c r="I3766" s="131"/>
      <c r="J3766" s="131"/>
      <c r="K3766" s="131"/>
      <c r="L3766" s="135">
        <f>Table1[[#This Row],[Per Unit Price]]*MAX(1,Table1[[#This Row],[Qty of Units]])*MAX(1,Table1[[#This Row],['#NCMs Served / FTEs Employed]])*MAX(1,Table1[[#This Row],[Duration of Service]])</f>
        <v>0</v>
      </c>
      <c r="M3766" s="131"/>
      <c r="N3766" s="133"/>
    </row>
    <row r="3767" spans="1:14" x14ac:dyDescent="0.25">
      <c r="A3767" s="130"/>
      <c r="B3767" s="130"/>
      <c r="C3767" s="131"/>
      <c r="D3767" s="112" t="str">
        <f>_xlfn.XLOOKUP(Table1[[#This Row],[Service]],Validation!$A$2:$A$15,Validation!$B$2:$B$15,"",0,1)</f>
        <v/>
      </c>
      <c r="E3767" s="131"/>
      <c r="F3767" s="132"/>
      <c r="G3767" s="133"/>
      <c r="H3767" s="134"/>
      <c r="I3767" s="131"/>
      <c r="J3767" s="131"/>
      <c r="K3767" s="131"/>
      <c r="L3767" s="135">
        <f>Table1[[#This Row],[Per Unit Price]]*MAX(1,Table1[[#This Row],[Qty of Units]])*MAX(1,Table1[[#This Row],['#NCMs Served / FTEs Employed]])*MAX(1,Table1[[#This Row],[Duration of Service]])</f>
        <v>0</v>
      </c>
      <c r="M3767" s="131"/>
      <c r="N3767" s="133"/>
    </row>
    <row r="3768" spans="1:14" x14ac:dyDescent="0.25">
      <c r="A3768" s="130"/>
      <c r="B3768" s="130"/>
      <c r="C3768" s="131"/>
      <c r="D3768" s="112" t="str">
        <f>_xlfn.XLOOKUP(Table1[[#This Row],[Service]],Validation!$A$2:$A$15,Validation!$B$2:$B$15,"",0,1)</f>
        <v/>
      </c>
      <c r="E3768" s="131"/>
      <c r="F3768" s="132"/>
      <c r="G3768" s="133"/>
      <c r="H3768" s="134"/>
      <c r="I3768" s="131"/>
      <c r="J3768" s="131"/>
      <c r="K3768" s="131"/>
      <c r="L3768" s="135">
        <f>Table1[[#This Row],[Per Unit Price]]*MAX(1,Table1[[#This Row],[Qty of Units]])*MAX(1,Table1[[#This Row],['#NCMs Served / FTEs Employed]])*MAX(1,Table1[[#This Row],[Duration of Service]])</f>
        <v>0</v>
      </c>
      <c r="M3768" s="131"/>
      <c r="N3768" s="133"/>
    </row>
    <row r="3769" spans="1:14" x14ac:dyDescent="0.25">
      <c r="A3769" s="130"/>
      <c r="B3769" s="130"/>
      <c r="C3769" s="131"/>
      <c r="D3769" s="112" t="str">
        <f>_xlfn.XLOOKUP(Table1[[#This Row],[Service]],Validation!$A$2:$A$15,Validation!$B$2:$B$15,"",0,1)</f>
        <v/>
      </c>
      <c r="E3769" s="131"/>
      <c r="F3769" s="132"/>
      <c r="G3769" s="133"/>
      <c r="H3769" s="134"/>
      <c r="I3769" s="131"/>
      <c r="J3769" s="131"/>
      <c r="K3769" s="131"/>
      <c r="L3769" s="135">
        <f>Table1[[#This Row],[Per Unit Price]]*MAX(1,Table1[[#This Row],[Qty of Units]])*MAX(1,Table1[[#This Row],['#NCMs Served / FTEs Employed]])*MAX(1,Table1[[#This Row],[Duration of Service]])</f>
        <v>0</v>
      </c>
      <c r="M3769" s="131"/>
      <c r="N3769" s="133"/>
    </row>
    <row r="3770" spans="1:14" x14ac:dyDescent="0.25">
      <c r="A3770" s="130"/>
      <c r="B3770" s="130"/>
      <c r="C3770" s="131"/>
      <c r="D3770" s="112" t="str">
        <f>_xlfn.XLOOKUP(Table1[[#This Row],[Service]],Validation!$A$2:$A$15,Validation!$B$2:$B$15,"",0,1)</f>
        <v/>
      </c>
      <c r="E3770" s="131"/>
      <c r="F3770" s="132"/>
      <c r="G3770" s="133"/>
      <c r="H3770" s="134"/>
      <c r="I3770" s="131"/>
      <c r="J3770" s="131"/>
      <c r="K3770" s="131"/>
      <c r="L3770" s="135">
        <f>Table1[[#This Row],[Per Unit Price]]*MAX(1,Table1[[#This Row],[Qty of Units]])*MAX(1,Table1[[#This Row],['#NCMs Served / FTEs Employed]])*MAX(1,Table1[[#This Row],[Duration of Service]])</f>
        <v>0</v>
      </c>
      <c r="M3770" s="131"/>
      <c r="N3770" s="133"/>
    </row>
    <row r="3771" spans="1:14" x14ac:dyDescent="0.25">
      <c r="A3771" s="130"/>
      <c r="B3771" s="130"/>
      <c r="C3771" s="131"/>
      <c r="D3771" s="112" t="str">
        <f>_xlfn.XLOOKUP(Table1[[#This Row],[Service]],Validation!$A$2:$A$15,Validation!$B$2:$B$15,"",0,1)</f>
        <v/>
      </c>
      <c r="E3771" s="131"/>
      <c r="F3771" s="132"/>
      <c r="G3771" s="133"/>
      <c r="H3771" s="134"/>
      <c r="I3771" s="131"/>
      <c r="J3771" s="131"/>
      <c r="K3771" s="131"/>
      <c r="L3771" s="135">
        <f>Table1[[#This Row],[Per Unit Price]]*MAX(1,Table1[[#This Row],[Qty of Units]])*MAX(1,Table1[[#This Row],['#NCMs Served / FTEs Employed]])*MAX(1,Table1[[#This Row],[Duration of Service]])</f>
        <v>0</v>
      </c>
      <c r="M3771" s="131"/>
      <c r="N3771" s="133"/>
    </row>
    <row r="3772" spans="1:14" x14ac:dyDescent="0.25">
      <c r="A3772" s="130"/>
      <c r="B3772" s="130"/>
      <c r="C3772" s="131"/>
      <c r="D3772" s="112" t="str">
        <f>_xlfn.XLOOKUP(Table1[[#This Row],[Service]],Validation!$A$2:$A$15,Validation!$B$2:$B$15,"",0,1)</f>
        <v/>
      </c>
      <c r="E3772" s="131"/>
      <c r="F3772" s="132"/>
      <c r="G3772" s="133"/>
      <c r="H3772" s="134"/>
      <c r="I3772" s="131"/>
      <c r="J3772" s="131"/>
      <c r="K3772" s="131"/>
      <c r="L3772" s="135">
        <f>Table1[[#This Row],[Per Unit Price]]*MAX(1,Table1[[#This Row],[Qty of Units]])*MAX(1,Table1[[#This Row],['#NCMs Served / FTEs Employed]])*MAX(1,Table1[[#This Row],[Duration of Service]])</f>
        <v>0</v>
      </c>
      <c r="M3772" s="131"/>
      <c r="N3772" s="133"/>
    </row>
    <row r="3773" spans="1:14" x14ac:dyDescent="0.25">
      <c r="A3773" s="130"/>
      <c r="B3773" s="130"/>
      <c r="C3773" s="131"/>
      <c r="D3773" s="112" t="str">
        <f>_xlfn.XLOOKUP(Table1[[#This Row],[Service]],Validation!$A$2:$A$15,Validation!$B$2:$B$15,"",0,1)</f>
        <v/>
      </c>
      <c r="E3773" s="131"/>
      <c r="F3773" s="132"/>
      <c r="G3773" s="133"/>
      <c r="H3773" s="134"/>
      <c r="I3773" s="131"/>
      <c r="J3773" s="131"/>
      <c r="K3773" s="131"/>
      <c r="L3773" s="135">
        <f>Table1[[#This Row],[Per Unit Price]]*MAX(1,Table1[[#This Row],[Qty of Units]])*MAX(1,Table1[[#This Row],['#NCMs Served / FTEs Employed]])*MAX(1,Table1[[#This Row],[Duration of Service]])</f>
        <v>0</v>
      </c>
      <c r="M3773" s="131"/>
      <c r="N3773" s="133"/>
    </row>
    <row r="3774" spans="1:14" x14ac:dyDescent="0.25">
      <c r="A3774" s="130"/>
      <c r="B3774" s="130"/>
      <c r="C3774" s="131"/>
      <c r="D3774" s="112" t="str">
        <f>_xlfn.XLOOKUP(Table1[[#This Row],[Service]],Validation!$A$2:$A$15,Validation!$B$2:$B$15,"",0,1)</f>
        <v/>
      </c>
      <c r="E3774" s="131"/>
      <c r="F3774" s="132"/>
      <c r="G3774" s="133"/>
      <c r="H3774" s="134"/>
      <c r="I3774" s="131"/>
      <c r="J3774" s="131"/>
      <c r="K3774" s="131"/>
      <c r="L3774" s="135">
        <f>Table1[[#This Row],[Per Unit Price]]*MAX(1,Table1[[#This Row],[Qty of Units]])*MAX(1,Table1[[#This Row],['#NCMs Served / FTEs Employed]])*MAX(1,Table1[[#This Row],[Duration of Service]])</f>
        <v>0</v>
      </c>
      <c r="M3774" s="131"/>
      <c r="N3774" s="133"/>
    </row>
    <row r="3775" spans="1:14" x14ac:dyDescent="0.25">
      <c r="A3775" s="130"/>
      <c r="B3775" s="130"/>
      <c r="C3775" s="131"/>
      <c r="D3775" s="112" t="str">
        <f>_xlfn.XLOOKUP(Table1[[#This Row],[Service]],Validation!$A$2:$A$15,Validation!$B$2:$B$15,"",0,1)</f>
        <v/>
      </c>
      <c r="E3775" s="131"/>
      <c r="F3775" s="132"/>
      <c r="G3775" s="133"/>
      <c r="H3775" s="134"/>
      <c r="I3775" s="131"/>
      <c r="J3775" s="131"/>
      <c r="K3775" s="131"/>
      <c r="L3775" s="135">
        <f>Table1[[#This Row],[Per Unit Price]]*MAX(1,Table1[[#This Row],[Qty of Units]])*MAX(1,Table1[[#This Row],['#NCMs Served / FTEs Employed]])*MAX(1,Table1[[#This Row],[Duration of Service]])</f>
        <v>0</v>
      </c>
      <c r="M3775" s="131"/>
      <c r="N3775" s="133"/>
    </row>
    <row r="3776" spans="1:14" x14ac:dyDescent="0.25">
      <c r="A3776" s="130"/>
      <c r="B3776" s="130"/>
      <c r="C3776" s="131"/>
      <c r="D3776" s="112" t="str">
        <f>_xlfn.XLOOKUP(Table1[[#This Row],[Service]],Validation!$A$2:$A$15,Validation!$B$2:$B$15,"",0,1)</f>
        <v/>
      </c>
      <c r="E3776" s="131"/>
      <c r="F3776" s="132"/>
      <c r="G3776" s="133"/>
      <c r="H3776" s="134"/>
      <c r="I3776" s="131"/>
      <c r="J3776" s="131"/>
      <c r="K3776" s="131"/>
      <c r="L3776" s="135">
        <f>Table1[[#This Row],[Per Unit Price]]*MAX(1,Table1[[#This Row],[Qty of Units]])*MAX(1,Table1[[#This Row],['#NCMs Served / FTEs Employed]])*MAX(1,Table1[[#This Row],[Duration of Service]])</f>
        <v>0</v>
      </c>
      <c r="M3776" s="131"/>
      <c r="N3776" s="133"/>
    </row>
    <row r="3777" spans="1:14" x14ac:dyDescent="0.25">
      <c r="A3777" s="130"/>
      <c r="B3777" s="130"/>
      <c r="C3777" s="131"/>
      <c r="D3777" s="112" t="str">
        <f>_xlfn.XLOOKUP(Table1[[#This Row],[Service]],Validation!$A$2:$A$15,Validation!$B$2:$B$15,"",0,1)</f>
        <v/>
      </c>
      <c r="E3777" s="131"/>
      <c r="F3777" s="132"/>
      <c r="G3777" s="133"/>
      <c r="H3777" s="134"/>
      <c r="I3777" s="131"/>
      <c r="J3777" s="131"/>
      <c r="K3777" s="131"/>
      <c r="L3777" s="135">
        <f>Table1[[#This Row],[Per Unit Price]]*MAX(1,Table1[[#This Row],[Qty of Units]])*MAX(1,Table1[[#This Row],['#NCMs Served / FTEs Employed]])*MAX(1,Table1[[#This Row],[Duration of Service]])</f>
        <v>0</v>
      </c>
      <c r="M3777" s="131"/>
      <c r="N3777" s="133"/>
    </row>
    <row r="3778" spans="1:14" x14ac:dyDescent="0.25">
      <c r="A3778" s="130"/>
      <c r="B3778" s="130"/>
      <c r="C3778" s="131"/>
      <c r="D3778" s="112" t="str">
        <f>_xlfn.XLOOKUP(Table1[[#This Row],[Service]],Validation!$A$2:$A$15,Validation!$B$2:$B$15,"",0,1)</f>
        <v/>
      </c>
      <c r="E3778" s="131"/>
      <c r="F3778" s="132"/>
      <c r="G3778" s="133"/>
      <c r="H3778" s="134"/>
      <c r="I3778" s="131"/>
      <c r="J3778" s="131"/>
      <c r="K3778" s="131"/>
      <c r="L3778" s="135">
        <f>Table1[[#This Row],[Per Unit Price]]*MAX(1,Table1[[#This Row],[Qty of Units]])*MAX(1,Table1[[#This Row],['#NCMs Served / FTEs Employed]])*MAX(1,Table1[[#This Row],[Duration of Service]])</f>
        <v>0</v>
      </c>
      <c r="M3778" s="131"/>
      <c r="N3778" s="133"/>
    </row>
    <row r="3779" spans="1:14" x14ac:dyDescent="0.25">
      <c r="A3779" s="130"/>
      <c r="B3779" s="130"/>
      <c r="C3779" s="131"/>
      <c r="D3779" s="112" t="str">
        <f>_xlfn.XLOOKUP(Table1[[#This Row],[Service]],Validation!$A$2:$A$15,Validation!$B$2:$B$15,"",0,1)</f>
        <v/>
      </c>
      <c r="E3779" s="131"/>
      <c r="F3779" s="132"/>
      <c r="G3779" s="133"/>
      <c r="H3779" s="134"/>
      <c r="I3779" s="131"/>
      <c r="J3779" s="131"/>
      <c r="K3779" s="131"/>
      <c r="L3779" s="135">
        <f>Table1[[#This Row],[Per Unit Price]]*MAX(1,Table1[[#This Row],[Qty of Units]])*MAX(1,Table1[[#This Row],['#NCMs Served / FTEs Employed]])*MAX(1,Table1[[#This Row],[Duration of Service]])</f>
        <v>0</v>
      </c>
      <c r="M3779" s="131"/>
      <c r="N3779" s="133"/>
    </row>
    <row r="3780" spans="1:14" x14ac:dyDescent="0.25">
      <c r="A3780" s="130"/>
      <c r="B3780" s="130"/>
      <c r="C3780" s="131"/>
      <c r="D3780" s="112" t="str">
        <f>_xlfn.XLOOKUP(Table1[[#This Row],[Service]],Validation!$A$2:$A$15,Validation!$B$2:$B$15,"",0,1)</f>
        <v/>
      </c>
      <c r="E3780" s="131"/>
      <c r="F3780" s="132"/>
      <c r="G3780" s="133"/>
      <c r="H3780" s="134"/>
      <c r="I3780" s="131"/>
      <c r="J3780" s="131"/>
      <c r="K3780" s="131"/>
      <c r="L3780" s="135">
        <f>Table1[[#This Row],[Per Unit Price]]*MAX(1,Table1[[#This Row],[Qty of Units]])*MAX(1,Table1[[#This Row],['#NCMs Served / FTEs Employed]])*MAX(1,Table1[[#This Row],[Duration of Service]])</f>
        <v>0</v>
      </c>
      <c r="M3780" s="131"/>
      <c r="N3780" s="133"/>
    </row>
    <row r="3781" spans="1:14" x14ac:dyDescent="0.25">
      <c r="A3781" s="130"/>
      <c r="B3781" s="130"/>
      <c r="C3781" s="131"/>
      <c r="D3781" s="112" t="str">
        <f>_xlfn.XLOOKUP(Table1[[#This Row],[Service]],Validation!$A$2:$A$15,Validation!$B$2:$B$15,"",0,1)</f>
        <v/>
      </c>
      <c r="E3781" s="131"/>
      <c r="F3781" s="132"/>
      <c r="G3781" s="133"/>
      <c r="H3781" s="134"/>
      <c r="I3781" s="131"/>
      <c r="J3781" s="131"/>
      <c r="K3781" s="131"/>
      <c r="L3781" s="135">
        <f>Table1[[#This Row],[Per Unit Price]]*MAX(1,Table1[[#This Row],[Qty of Units]])*MAX(1,Table1[[#This Row],['#NCMs Served / FTEs Employed]])*MAX(1,Table1[[#This Row],[Duration of Service]])</f>
        <v>0</v>
      </c>
      <c r="M3781" s="131"/>
      <c r="N3781" s="133"/>
    </row>
    <row r="3782" spans="1:14" x14ac:dyDescent="0.25">
      <c r="A3782" s="130"/>
      <c r="B3782" s="130"/>
      <c r="C3782" s="131"/>
      <c r="D3782" s="112" t="str">
        <f>_xlfn.XLOOKUP(Table1[[#This Row],[Service]],Validation!$A$2:$A$15,Validation!$B$2:$B$15,"",0,1)</f>
        <v/>
      </c>
      <c r="E3782" s="131"/>
      <c r="F3782" s="132"/>
      <c r="G3782" s="133"/>
      <c r="H3782" s="134"/>
      <c r="I3782" s="131"/>
      <c r="J3782" s="131"/>
      <c r="K3782" s="131"/>
      <c r="L3782" s="135">
        <f>Table1[[#This Row],[Per Unit Price]]*MAX(1,Table1[[#This Row],[Qty of Units]])*MAX(1,Table1[[#This Row],['#NCMs Served / FTEs Employed]])*MAX(1,Table1[[#This Row],[Duration of Service]])</f>
        <v>0</v>
      </c>
      <c r="M3782" s="131"/>
      <c r="N3782" s="133"/>
    </row>
    <row r="3783" spans="1:14" x14ac:dyDescent="0.25">
      <c r="A3783" s="130"/>
      <c r="B3783" s="130"/>
      <c r="C3783" s="131"/>
      <c r="D3783" s="112" t="str">
        <f>_xlfn.XLOOKUP(Table1[[#This Row],[Service]],Validation!$A$2:$A$15,Validation!$B$2:$B$15,"",0,1)</f>
        <v/>
      </c>
      <c r="E3783" s="131"/>
      <c r="F3783" s="132"/>
      <c r="G3783" s="133"/>
      <c r="H3783" s="134"/>
      <c r="I3783" s="131"/>
      <c r="J3783" s="131"/>
      <c r="K3783" s="131"/>
      <c r="L3783" s="135">
        <f>Table1[[#This Row],[Per Unit Price]]*MAX(1,Table1[[#This Row],[Qty of Units]])*MAX(1,Table1[[#This Row],['#NCMs Served / FTEs Employed]])*MAX(1,Table1[[#This Row],[Duration of Service]])</f>
        <v>0</v>
      </c>
      <c r="M3783" s="131"/>
      <c r="N3783" s="133"/>
    </row>
    <row r="3784" spans="1:14" x14ac:dyDescent="0.25">
      <c r="A3784" s="130"/>
      <c r="B3784" s="130"/>
      <c r="C3784" s="131"/>
      <c r="D3784" s="112" t="str">
        <f>_xlfn.XLOOKUP(Table1[[#This Row],[Service]],Validation!$A$2:$A$15,Validation!$B$2:$B$15,"",0,1)</f>
        <v/>
      </c>
      <c r="E3784" s="131"/>
      <c r="F3784" s="132"/>
      <c r="G3784" s="133"/>
      <c r="H3784" s="134"/>
      <c r="I3784" s="131"/>
      <c r="J3784" s="131"/>
      <c r="K3784" s="131"/>
      <c r="L3784" s="135">
        <f>Table1[[#This Row],[Per Unit Price]]*MAX(1,Table1[[#This Row],[Qty of Units]])*MAX(1,Table1[[#This Row],['#NCMs Served / FTEs Employed]])*MAX(1,Table1[[#This Row],[Duration of Service]])</f>
        <v>0</v>
      </c>
      <c r="M3784" s="131"/>
      <c r="N3784" s="133"/>
    </row>
    <row r="3785" spans="1:14" x14ac:dyDescent="0.25">
      <c r="A3785" s="130"/>
      <c r="B3785" s="130"/>
      <c r="C3785" s="131"/>
      <c r="D3785" s="112" t="str">
        <f>_xlfn.XLOOKUP(Table1[[#This Row],[Service]],Validation!$A$2:$A$15,Validation!$B$2:$B$15,"",0,1)</f>
        <v/>
      </c>
      <c r="E3785" s="131"/>
      <c r="F3785" s="132"/>
      <c r="G3785" s="133"/>
      <c r="H3785" s="134"/>
      <c r="I3785" s="131"/>
      <c r="J3785" s="131"/>
      <c r="K3785" s="131"/>
      <c r="L3785" s="135">
        <f>Table1[[#This Row],[Per Unit Price]]*MAX(1,Table1[[#This Row],[Qty of Units]])*MAX(1,Table1[[#This Row],['#NCMs Served / FTEs Employed]])*MAX(1,Table1[[#This Row],[Duration of Service]])</f>
        <v>0</v>
      </c>
      <c r="M3785" s="131"/>
      <c r="N3785" s="133"/>
    </row>
    <row r="3786" spans="1:14" x14ac:dyDescent="0.25">
      <c r="A3786" s="130"/>
      <c r="B3786" s="130"/>
      <c r="C3786" s="131"/>
      <c r="D3786" s="112" t="str">
        <f>_xlfn.XLOOKUP(Table1[[#This Row],[Service]],Validation!$A$2:$A$15,Validation!$B$2:$B$15,"",0,1)</f>
        <v/>
      </c>
      <c r="E3786" s="131"/>
      <c r="F3786" s="132"/>
      <c r="G3786" s="133"/>
      <c r="H3786" s="134"/>
      <c r="I3786" s="131"/>
      <c r="J3786" s="131"/>
      <c r="K3786" s="131"/>
      <c r="L3786" s="135">
        <f>Table1[[#This Row],[Per Unit Price]]*MAX(1,Table1[[#This Row],[Qty of Units]])*MAX(1,Table1[[#This Row],['#NCMs Served / FTEs Employed]])*MAX(1,Table1[[#This Row],[Duration of Service]])</f>
        <v>0</v>
      </c>
      <c r="M3786" s="131"/>
      <c r="N3786" s="133"/>
    </row>
    <row r="3787" spans="1:14" x14ac:dyDescent="0.25">
      <c r="A3787" s="130"/>
      <c r="B3787" s="130"/>
      <c r="C3787" s="131"/>
      <c r="D3787" s="112" t="str">
        <f>_xlfn.XLOOKUP(Table1[[#This Row],[Service]],Validation!$A$2:$A$15,Validation!$B$2:$B$15,"",0,1)</f>
        <v/>
      </c>
      <c r="E3787" s="131"/>
      <c r="F3787" s="132"/>
      <c r="G3787" s="133"/>
      <c r="H3787" s="134"/>
      <c r="I3787" s="131"/>
      <c r="J3787" s="131"/>
      <c r="K3787" s="131"/>
      <c r="L3787" s="135">
        <f>Table1[[#This Row],[Per Unit Price]]*MAX(1,Table1[[#This Row],[Qty of Units]])*MAX(1,Table1[[#This Row],['#NCMs Served / FTEs Employed]])*MAX(1,Table1[[#This Row],[Duration of Service]])</f>
        <v>0</v>
      </c>
      <c r="M3787" s="131"/>
      <c r="N3787" s="133"/>
    </row>
    <row r="3788" spans="1:14" x14ac:dyDescent="0.25">
      <c r="A3788" s="130"/>
      <c r="B3788" s="130"/>
      <c r="C3788" s="131"/>
      <c r="D3788" s="112" t="str">
        <f>_xlfn.XLOOKUP(Table1[[#This Row],[Service]],Validation!$A$2:$A$15,Validation!$B$2:$B$15,"",0,1)</f>
        <v/>
      </c>
      <c r="E3788" s="131"/>
      <c r="F3788" s="132"/>
      <c r="G3788" s="133"/>
      <c r="H3788" s="134"/>
      <c r="I3788" s="131"/>
      <c r="J3788" s="131"/>
      <c r="K3788" s="131"/>
      <c r="L3788" s="135">
        <f>Table1[[#This Row],[Per Unit Price]]*MAX(1,Table1[[#This Row],[Qty of Units]])*MAX(1,Table1[[#This Row],['#NCMs Served / FTEs Employed]])*MAX(1,Table1[[#This Row],[Duration of Service]])</f>
        <v>0</v>
      </c>
      <c r="M3788" s="131"/>
      <c r="N3788" s="133"/>
    </row>
    <row r="3789" spans="1:14" x14ac:dyDescent="0.25">
      <c r="A3789" s="130"/>
      <c r="B3789" s="130"/>
      <c r="C3789" s="131"/>
      <c r="D3789" s="112" t="str">
        <f>_xlfn.XLOOKUP(Table1[[#This Row],[Service]],Validation!$A$2:$A$15,Validation!$B$2:$B$15,"",0,1)</f>
        <v/>
      </c>
      <c r="E3789" s="131"/>
      <c r="F3789" s="132"/>
      <c r="G3789" s="133"/>
      <c r="H3789" s="134"/>
      <c r="I3789" s="131"/>
      <c r="J3789" s="131"/>
      <c r="K3789" s="131"/>
      <c r="L3789" s="135">
        <f>Table1[[#This Row],[Per Unit Price]]*MAX(1,Table1[[#This Row],[Qty of Units]])*MAX(1,Table1[[#This Row],['#NCMs Served / FTEs Employed]])*MAX(1,Table1[[#This Row],[Duration of Service]])</f>
        <v>0</v>
      </c>
      <c r="M3789" s="131"/>
      <c r="N3789" s="133"/>
    </row>
    <row r="3790" spans="1:14" x14ac:dyDescent="0.25">
      <c r="A3790" s="130"/>
      <c r="B3790" s="130"/>
      <c r="C3790" s="131"/>
      <c r="D3790" s="112" t="str">
        <f>_xlfn.XLOOKUP(Table1[[#This Row],[Service]],Validation!$A$2:$A$15,Validation!$B$2:$B$15,"",0,1)</f>
        <v/>
      </c>
      <c r="E3790" s="131"/>
      <c r="F3790" s="132"/>
      <c r="G3790" s="133"/>
      <c r="H3790" s="134"/>
      <c r="I3790" s="131"/>
      <c r="J3790" s="131"/>
      <c r="K3790" s="131"/>
      <c r="L3790" s="135">
        <f>Table1[[#This Row],[Per Unit Price]]*MAX(1,Table1[[#This Row],[Qty of Units]])*MAX(1,Table1[[#This Row],['#NCMs Served / FTEs Employed]])*MAX(1,Table1[[#This Row],[Duration of Service]])</f>
        <v>0</v>
      </c>
      <c r="M3790" s="131"/>
      <c r="N3790" s="133"/>
    </row>
    <row r="3791" spans="1:14" x14ac:dyDescent="0.25">
      <c r="A3791" s="130"/>
      <c r="B3791" s="130"/>
      <c r="C3791" s="131"/>
      <c r="D3791" s="112" t="str">
        <f>_xlfn.XLOOKUP(Table1[[#This Row],[Service]],Validation!$A$2:$A$15,Validation!$B$2:$B$15,"",0,1)</f>
        <v/>
      </c>
      <c r="E3791" s="131"/>
      <c r="F3791" s="132"/>
      <c r="G3791" s="133"/>
      <c r="H3791" s="134"/>
      <c r="I3791" s="131"/>
      <c r="J3791" s="131"/>
      <c r="K3791" s="131"/>
      <c r="L3791" s="135">
        <f>Table1[[#This Row],[Per Unit Price]]*MAX(1,Table1[[#This Row],[Qty of Units]])*MAX(1,Table1[[#This Row],['#NCMs Served / FTEs Employed]])*MAX(1,Table1[[#This Row],[Duration of Service]])</f>
        <v>0</v>
      </c>
      <c r="M3791" s="131"/>
      <c r="N3791" s="133"/>
    </row>
    <row r="3792" spans="1:14" x14ac:dyDescent="0.25">
      <c r="A3792" s="130"/>
      <c r="B3792" s="130"/>
      <c r="C3792" s="131"/>
      <c r="D3792" s="112" t="str">
        <f>_xlfn.XLOOKUP(Table1[[#This Row],[Service]],Validation!$A$2:$A$15,Validation!$B$2:$B$15,"",0,1)</f>
        <v/>
      </c>
      <c r="E3792" s="131"/>
      <c r="F3792" s="132"/>
      <c r="G3792" s="133"/>
      <c r="H3792" s="134"/>
      <c r="I3792" s="131"/>
      <c r="J3792" s="131"/>
      <c r="K3792" s="131"/>
      <c r="L3792" s="135">
        <f>Table1[[#This Row],[Per Unit Price]]*MAX(1,Table1[[#This Row],[Qty of Units]])*MAX(1,Table1[[#This Row],['#NCMs Served / FTEs Employed]])*MAX(1,Table1[[#This Row],[Duration of Service]])</f>
        <v>0</v>
      </c>
      <c r="M3792" s="131"/>
      <c r="N3792" s="133"/>
    </row>
    <row r="3793" spans="1:14" x14ac:dyDescent="0.25">
      <c r="A3793" s="130"/>
      <c r="B3793" s="130"/>
      <c r="C3793" s="131"/>
      <c r="D3793" s="112" t="str">
        <f>_xlfn.XLOOKUP(Table1[[#This Row],[Service]],Validation!$A$2:$A$15,Validation!$B$2:$B$15,"",0,1)</f>
        <v/>
      </c>
      <c r="E3793" s="131"/>
      <c r="F3793" s="132"/>
      <c r="G3793" s="133"/>
      <c r="H3793" s="134"/>
      <c r="I3793" s="131"/>
      <c r="J3793" s="131"/>
      <c r="K3793" s="131"/>
      <c r="L3793" s="135">
        <f>Table1[[#This Row],[Per Unit Price]]*MAX(1,Table1[[#This Row],[Qty of Units]])*MAX(1,Table1[[#This Row],['#NCMs Served / FTEs Employed]])*MAX(1,Table1[[#This Row],[Duration of Service]])</f>
        <v>0</v>
      </c>
      <c r="M3793" s="131"/>
      <c r="N3793" s="133"/>
    </row>
    <row r="3794" spans="1:14" x14ac:dyDescent="0.25">
      <c r="A3794" s="130"/>
      <c r="B3794" s="130"/>
      <c r="C3794" s="131"/>
      <c r="D3794" s="112" t="str">
        <f>_xlfn.XLOOKUP(Table1[[#This Row],[Service]],Validation!$A$2:$A$15,Validation!$B$2:$B$15,"",0,1)</f>
        <v/>
      </c>
      <c r="E3794" s="131"/>
      <c r="F3794" s="132"/>
      <c r="G3794" s="133"/>
      <c r="H3794" s="134"/>
      <c r="I3794" s="131"/>
      <c r="J3794" s="131"/>
      <c r="K3794" s="131"/>
      <c r="L3794" s="135">
        <f>Table1[[#This Row],[Per Unit Price]]*MAX(1,Table1[[#This Row],[Qty of Units]])*MAX(1,Table1[[#This Row],['#NCMs Served / FTEs Employed]])*MAX(1,Table1[[#This Row],[Duration of Service]])</f>
        <v>0</v>
      </c>
      <c r="M3794" s="131"/>
      <c r="N3794" s="133"/>
    </row>
    <row r="3795" spans="1:14" x14ac:dyDescent="0.25">
      <c r="A3795" s="130"/>
      <c r="B3795" s="130"/>
      <c r="C3795" s="131"/>
      <c r="D3795" s="112" t="str">
        <f>_xlfn.XLOOKUP(Table1[[#This Row],[Service]],Validation!$A$2:$A$15,Validation!$B$2:$B$15,"",0,1)</f>
        <v/>
      </c>
      <c r="E3795" s="131"/>
      <c r="F3795" s="132"/>
      <c r="G3795" s="133"/>
      <c r="H3795" s="134"/>
      <c r="I3795" s="131"/>
      <c r="J3795" s="131"/>
      <c r="K3795" s="131"/>
      <c r="L3795" s="135">
        <f>Table1[[#This Row],[Per Unit Price]]*MAX(1,Table1[[#This Row],[Qty of Units]])*MAX(1,Table1[[#This Row],['#NCMs Served / FTEs Employed]])*MAX(1,Table1[[#This Row],[Duration of Service]])</f>
        <v>0</v>
      </c>
      <c r="M3795" s="131"/>
      <c r="N3795" s="133"/>
    </row>
    <row r="3796" spans="1:14" x14ac:dyDescent="0.25">
      <c r="A3796" s="130"/>
      <c r="B3796" s="130"/>
      <c r="C3796" s="131"/>
      <c r="D3796" s="112" t="str">
        <f>_xlfn.XLOOKUP(Table1[[#This Row],[Service]],Validation!$A$2:$A$15,Validation!$B$2:$B$15,"",0,1)</f>
        <v/>
      </c>
      <c r="E3796" s="131"/>
      <c r="F3796" s="132"/>
      <c r="G3796" s="133"/>
      <c r="H3796" s="134"/>
      <c r="I3796" s="131"/>
      <c r="J3796" s="131"/>
      <c r="K3796" s="131"/>
      <c r="L3796" s="135">
        <f>Table1[[#This Row],[Per Unit Price]]*MAX(1,Table1[[#This Row],[Qty of Units]])*MAX(1,Table1[[#This Row],['#NCMs Served / FTEs Employed]])*MAX(1,Table1[[#This Row],[Duration of Service]])</f>
        <v>0</v>
      </c>
      <c r="M3796" s="131"/>
      <c r="N3796" s="133"/>
    </row>
    <row r="3797" spans="1:14" x14ac:dyDescent="0.25">
      <c r="A3797" s="130"/>
      <c r="B3797" s="130"/>
      <c r="C3797" s="131"/>
      <c r="D3797" s="112" t="str">
        <f>_xlfn.XLOOKUP(Table1[[#This Row],[Service]],Validation!$A$2:$A$15,Validation!$B$2:$B$15,"",0,1)</f>
        <v/>
      </c>
      <c r="E3797" s="131"/>
      <c r="F3797" s="132"/>
      <c r="G3797" s="133"/>
      <c r="H3797" s="134"/>
      <c r="I3797" s="131"/>
      <c r="J3797" s="131"/>
      <c r="K3797" s="131"/>
      <c r="L3797" s="135">
        <f>Table1[[#This Row],[Per Unit Price]]*MAX(1,Table1[[#This Row],[Qty of Units]])*MAX(1,Table1[[#This Row],['#NCMs Served / FTEs Employed]])*MAX(1,Table1[[#This Row],[Duration of Service]])</f>
        <v>0</v>
      </c>
      <c r="M3797" s="131"/>
      <c r="N3797" s="133"/>
    </row>
    <row r="3798" spans="1:14" x14ac:dyDescent="0.25">
      <c r="A3798" s="130"/>
      <c r="B3798" s="130"/>
      <c r="C3798" s="131"/>
      <c r="D3798" s="112" t="str">
        <f>_xlfn.XLOOKUP(Table1[[#This Row],[Service]],Validation!$A$2:$A$15,Validation!$B$2:$B$15,"",0,1)</f>
        <v/>
      </c>
      <c r="E3798" s="131"/>
      <c r="F3798" s="132"/>
      <c r="G3798" s="133"/>
      <c r="H3798" s="134"/>
      <c r="I3798" s="131"/>
      <c r="J3798" s="131"/>
      <c r="K3798" s="131"/>
      <c r="L3798" s="135">
        <f>Table1[[#This Row],[Per Unit Price]]*MAX(1,Table1[[#This Row],[Qty of Units]])*MAX(1,Table1[[#This Row],['#NCMs Served / FTEs Employed]])*MAX(1,Table1[[#This Row],[Duration of Service]])</f>
        <v>0</v>
      </c>
      <c r="M3798" s="131"/>
      <c r="N3798" s="133"/>
    </row>
    <row r="3799" spans="1:14" x14ac:dyDescent="0.25">
      <c r="A3799" s="130"/>
      <c r="B3799" s="130"/>
      <c r="C3799" s="131"/>
      <c r="D3799" s="112" t="str">
        <f>_xlfn.XLOOKUP(Table1[[#This Row],[Service]],Validation!$A$2:$A$15,Validation!$B$2:$B$15,"",0,1)</f>
        <v/>
      </c>
      <c r="E3799" s="131"/>
      <c r="F3799" s="132"/>
      <c r="G3799" s="133"/>
      <c r="H3799" s="134"/>
      <c r="I3799" s="131"/>
      <c r="J3799" s="131"/>
      <c r="K3799" s="131"/>
      <c r="L3799" s="135">
        <f>Table1[[#This Row],[Per Unit Price]]*MAX(1,Table1[[#This Row],[Qty of Units]])*MAX(1,Table1[[#This Row],['#NCMs Served / FTEs Employed]])*MAX(1,Table1[[#This Row],[Duration of Service]])</f>
        <v>0</v>
      </c>
      <c r="M3799" s="131"/>
      <c r="N3799" s="133"/>
    </row>
    <row r="3800" spans="1:14" x14ac:dyDescent="0.25">
      <c r="A3800" s="130"/>
      <c r="B3800" s="130"/>
      <c r="C3800" s="131"/>
      <c r="D3800" s="112" t="str">
        <f>_xlfn.XLOOKUP(Table1[[#This Row],[Service]],Validation!$A$2:$A$15,Validation!$B$2:$B$15,"",0,1)</f>
        <v/>
      </c>
      <c r="E3800" s="131"/>
      <c r="F3800" s="132"/>
      <c r="G3800" s="133"/>
      <c r="H3800" s="134"/>
      <c r="I3800" s="131"/>
      <c r="J3800" s="131"/>
      <c r="K3800" s="131"/>
      <c r="L3800" s="135">
        <f>Table1[[#This Row],[Per Unit Price]]*MAX(1,Table1[[#This Row],[Qty of Units]])*MAX(1,Table1[[#This Row],['#NCMs Served / FTEs Employed]])*MAX(1,Table1[[#This Row],[Duration of Service]])</f>
        <v>0</v>
      </c>
      <c r="M3800" s="131"/>
      <c r="N3800" s="133"/>
    </row>
    <row r="3801" spans="1:14" x14ac:dyDescent="0.25">
      <c r="A3801" s="130"/>
      <c r="B3801" s="130"/>
      <c r="C3801" s="131"/>
      <c r="D3801" s="112" t="str">
        <f>_xlfn.XLOOKUP(Table1[[#This Row],[Service]],Validation!$A$2:$A$15,Validation!$B$2:$B$15,"",0,1)</f>
        <v/>
      </c>
      <c r="E3801" s="131"/>
      <c r="F3801" s="132"/>
      <c r="G3801" s="133"/>
      <c r="H3801" s="134"/>
      <c r="I3801" s="131"/>
      <c r="J3801" s="131"/>
      <c r="K3801" s="131"/>
      <c r="L3801" s="135">
        <f>Table1[[#This Row],[Per Unit Price]]*MAX(1,Table1[[#This Row],[Qty of Units]])*MAX(1,Table1[[#This Row],['#NCMs Served / FTEs Employed]])*MAX(1,Table1[[#This Row],[Duration of Service]])</f>
        <v>0</v>
      </c>
      <c r="M3801" s="131"/>
      <c r="N3801" s="133"/>
    </row>
    <row r="3802" spans="1:14" x14ac:dyDescent="0.25">
      <c r="A3802" s="130"/>
      <c r="B3802" s="130"/>
      <c r="C3802" s="131"/>
      <c r="D3802" s="112" t="str">
        <f>_xlfn.XLOOKUP(Table1[[#This Row],[Service]],Validation!$A$2:$A$15,Validation!$B$2:$B$15,"",0,1)</f>
        <v/>
      </c>
      <c r="E3802" s="131"/>
      <c r="F3802" s="132"/>
      <c r="G3802" s="133"/>
      <c r="H3802" s="134"/>
      <c r="I3802" s="131"/>
      <c r="J3802" s="131"/>
      <c r="K3802" s="131"/>
      <c r="L3802" s="135">
        <f>Table1[[#This Row],[Per Unit Price]]*MAX(1,Table1[[#This Row],[Qty of Units]])*MAX(1,Table1[[#This Row],['#NCMs Served / FTEs Employed]])*MAX(1,Table1[[#This Row],[Duration of Service]])</f>
        <v>0</v>
      </c>
      <c r="M3802" s="131"/>
      <c r="N3802" s="133"/>
    </row>
    <row r="3803" spans="1:14" x14ac:dyDescent="0.25">
      <c r="A3803" s="130"/>
      <c r="B3803" s="130"/>
      <c r="C3803" s="131"/>
      <c r="D3803" s="112" t="str">
        <f>_xlfn.XLOOKUP(Table1[[#This Row],[Service]],Validation!$A$2:$A$15,Validation!$B$2:$B$15,"",0,1)</f>
        <v/>
      </c>
      <c r="E3803" s="131"/>
      <c r="F3803" s="132"/>
      <c r="G3803" s="133"/>
      <c r="H3803" s="134"/>
      <c r="I3803" s="131"/>
      <c r="J3803" s="131"/>
      <c r="K3803" s="131"/>
      <c r="L3803" s="135">
        <f>Table1[[#This Row],[Per Unit Price]]*MAX(1,Table1[[#This Row],[Qty of Units]])*MAX(1,Table1[[#This Row],['#NCMs Served / FTEs Employed]])*MAX(1,Table1[[#This Row],[Duration of Service]])</f>
        <v>0</v>
      </c>
      <c r="M3803" s="131"/>
      <c r="N3803" s="133"/>
    </row>
    <row r="3804" spans="1:14" x14ac:dyDescent="0.25">
      <c r="A3804" s="130"/>
      <c r="B3804" s="130"/>
      <c r="C3804" s="131"/>
      <c r="D3804" s="112" t="str">
        <f>_xlfn.XLOOKUP(Table1[[#This Row],[Service]],Validation!$A$2:$A$15,Validation!$B$2:$B$15,"",0,1)</f>
        <v/>
      </c>
      <c r="E3804" s="131"/>
      <c r="F3804" s="132"/>
      <c r="G3804" s="133"/>
      <c r="H3804" s="134"/>
      <c r="I3804" s="131"/>
      <c r="J3804" s="131"/>
      <c r="K3804" s="131"/>
      <c r="L3804" s="135">
        <f>Table1[[#This Row],[Per Unit Price]]*MAX(1,Table1[[#This Row],[Qty of Units]])*MAX(1,Table1[[#This Row],['#NCMs Served / FTEs Employed]])*MAX(1,Table1[[#This Row],[Duration of Service]])</f>
        <v>0</v>
      </c>
      <c r="M3804" s="131"/>
      <c r="N3804" s="133"/>
    </row>
    <row r="3805" spans="1:14" x14ac:dyDescent="0.25">
      <c r="A3805" s="130"/>
      <c r="B3805" s="130"/>
      <c r="C3805" s="131"/>
      <c r="D3805" s="112" t="str">
        <f>_xlfn.XLOOKUP(Table1[[#This Row],[Service]],Validation!$A$2:$A$15,Validation!$B$2:$B$15,"",0,1)</f>
        <v/>
      </c>
      <c r="E3805" s="131"/>
      <c r="F3805" s="132"/>
      <c r="G3805" s="133"/>
      <c r="H3805" s="134"/>
      <c r="I3805" s="131"/>
      <c r="J3805" s="131"/>
      <c r="K3805" s="131"/>
      <c r="L3805" s="135">
        <f>Table1[[#This Row],[Per Unit Price]]*MAX(1,Table1[[#This Row],[Qty of Units]])*MAX(1,Table1[[#This Row],['#NCMs Served / FTEs Employed]])*MAX(1,Table1[[#This Row],[Duration of Service]])</f>
        <v>0</v>
      </c>
      <c r="M3805" s="131"/>
      <c r="N3805" s="133"/>
    </row>
    <row r="3806" spans="1:14" x14ac:dyDescent="0.25">
      <c r="A3806" s="130"/>
      <c r="B3806" s="130"/>
      <c r="C3806" s="131"/>
      <c r="D3806" s="112" t="str">
        <f>_xlfn.XLOOKUP(Table1[[#This Row],[Service]],Validation!$A$2:$A$15,Validation!$B$2:$B$15,"",0,1)</f>
        <v/>
      </c>
      <c r="E3806" s="131"/>
      <c r="F3806" s="132"/>
      <c r="G3806" s="133"/>
      <c r="H3806" s="134"/>
      <c r="I3806" s="131"/>
      <c r="J3806" s="131"/>
      <c r="K3806" s="131"/>
      <c r="L3806" s="135">
        <f>Table1[[#This Row],[Per Unit Price]]*MAX(1,Table1[[#This Row],[Qty of Units]])*MAX(1,Table1[[#This Row],['#NCMs Served / FTEs Employed]])*MAX(1,Table1[[#This Row],[Duration of Service]])</f>
        <v>0</v>
      </c>
      <c r="M3806" s="131"/>
      <c r="N3806" s="133"/>
    </row>
    <row r="3807" spans="1:14" x14ac:dyDescent="0.25">
      <c r="A3807" s="130"/>
      <c r="B3807" s="130"/>
      <c r="C3807" s="131"/>
      <c r="D3807" s="112" t="str">
        <f>_xlfn.XLOOKUP(Table1[[#This Row],[Service]],Validation!$A$2:$A$15,Validation!$B$2:$B$15,"",0,1)</f>
        <v/>
      </c>
      <c r="E3807" s="131"/>
      <c r="F3807" s="132"/>
      <c r="G3807" s="133"/>
      <c r="H3807" s="134"/>
      <c r="I3807" s="131"/>
      <c r="J3807" s="131"/>
      <c r="K3807" s="131"/>
      <c r="L3807" s="135">
        <f>Table1[[#This Row],[Per Unit Price]]*MAX(1,Table1[[#This Row],[Qty of Units]])*MAX(1,Table1[[#This Row],['#NCMs Served / FTEs Employed]])*MAX(1,Table1[[#This Row],[Duration of Service]])</f>
        <v>0</v>
      </c>
      <c r="M3807" s="131"/>
      <c r="N3807" s="133"/>
    </row>
    <row r="3808" spans="1:14" x14ac:dyDescent="0.25">
      <c r="A3808" s="130"/>
      <c r="B3808" s="130"/>
      <c r="C3808" s="131"/>
      <c r="D3808" s="112" t="str">
        <f>_xlfn.XLOOKUP(Table1[[#This Row],[Service]],Validation!$A$2:$A$15,Validation!$B$2:$B$15,"",0,1)</f>
        <v/>
      </c>
      <c r="E3808" s="131"/>
      <c r="F3808" s="132"/>
      <c r="G3808" s="133"/>
      <c r="H3808" s="134"/>
      <c r="I3808" s="131"/>
      <c r="J3808" s="131"/>
      <c r="K3808" s="131"/>
      <c r="L3808" s="135">
        <f>Table1[[#This Row],[Per Unit Price]]*MAX(1,Table1[[#This Row],[Qty of Units]])*MAX(1,Table1[[#This Row],['#NCMs Served / FTEs Employed]])*MAX(1,Table1[[#This Row],[Duration of Service]])</f>
        <v>0</v>
      </c>
      <c r="M3808" s="131"/>
      <c r="N3808" s="133"/>
    </row>
    <row r="3809" spans="1:14" x14ac:dyDescent="0.25">
      <c r="A3809" s="130"/>
      <c r="B3809" s="130"/>
      <c r="C3809" s="131"/>
      <c r="D3809" s="112" t="str">
        <f>_xlfn.XLOOKUP(Table1[[#This Row],[Service]],Validation!$A$2:$A$15,Validation!$B$2:$B$15,"",0,1)</f>
        <v/>
      </c>
      <c r="E3809" s="131"/>
      <c r="F3809" s="132"/>
      <c r="G3809" s="133"/>
      <c r="H3809" s="134"/>
      <c r="I3809" s="131"/>
      <c r="J3809" s="131"/>
      <c r="K3809" s="131"/>
      <c r="L3809" s="135">
        <f>Table1[[#This Row],[Per Unit Price]]*MAX(1,Table1[[#This Row],[Qty of Units]])*MAX(1,Table1[[#This Row],['#NCMs Served / FTEs Employed]])*MAX(1,Table1[[#This Row],[Duration of Service]])</f>
        <v>0</v>
      </c>
      <c r="M3809" s="131"/>
      <c r="N3809" s="133"/>
    </row>
    <row r="3810" spans="1:14" x14ac:dyDescent="0.25">
      <c r="A3810" s="130"/>
      <c r="B3810" s="130"/>
      <c r="C3810" s="131"/>
      <c r="D3810" s="112" t="str">
        <f>_xlfn.XLOOKUP(Table1[[#This Row],[Service]],Validation!$A$2:$A$15,Validation!$B$2:$B$15,"",0,1)</f>
        <v/>
      </c>
      <c r="E3810" s="131"/>
      <c r="F3810" s="132"/>
      <c r="G3810" s="133"/>
      <c r="H3810" s="134"/>
      <c r="I3810" s="131"/>
      <c r="J3810" s="131"/>
      <c r="K3810" s="131"/>
      <c r="L3810" s="135">
        <f>Table1[[#This Row],[Per Unit Price]]*MAX(1,Table1[[#This Row],[Qty of Units]])*MAX(1,Table1[[#This Row],['#NCMs Served / FTEs Employed]])*MAX(1,Table1[[#This Row],[Duration of Service]])</f>
        <v>0</v>
      </c>
      <c r="M3810" s="131"/>
      <c r="N3810" s="133"/>
    </row>
    <row r="3811" spans="1:14" x14ac:dyDescent="0.25">
      <c r="A3811" s="130"/>
      <c r="B3811" s="130"/>
      <c r="C3811" s="131"/>
      <c r="D3811" s="112" t="str">
        <f>_xlfn.XLOOKUP(Table1[[#This Row],[Service]],Validation!$A$2:$A$15,Validation!$B$2:$B$15,"",0,1)</f>
        <v/>
      </c>
      <c r="E3811" s="131"/>
      <c r="F3811" s="132"/>
      <c r="G3811" s="133"/>
      <c r="H3811" s="134"/>
      <c r="I3811" s="131"/>
      <c r="J3811" s="131"/>
      <c r="K3811" s="131"/>
      <c r="L3811" s="135">
        <f>Table1[[#This Row],[Per Unit Price]]*MAX(1,Table1[[#This Row],[Qty of Units]])*MAX(1,Table1[[#This Row],['#NCMs Served / FTEs Employed]])*MAX(1,Table1[[#This Row],[Duration of Service]])</f>
        <v>0</v>
      </c>
      <c r="M3811" s="131"/>
      <c r="N3811" s="133"/>
    </row>
    <row r="3812" spans="1:14" x14ac:dyDescent="0.25">
      <c r="A3812" s="130"/>
      <c r="B3812" s="130"/>
      <c r="C3812" s="131"/>
      <c r="D3812" s="112" t="str">
        <f>_xlfn.XLOOKUP(Table1[[#This Row],[Service]],Validation!$A$2:$A$15,Validation!$B$2:$B$15,"",0,1)</f>
        <v/>
      </c>
      <c r="E3812" s="131"/>
      <c r="F3812" s="132"/>
      <c r="G3812" s="133"/>
      <c r="H3812" s="134"/>
      <c r="I3812" s="131"/>
      <c r="J3812" s="131"/>
      <c r="K3812" s="131"/>
      <c r="L3812" s="135">
        <f>Table1[[#This Row],[Per Unit Price]]*MAX(1,Table1[[#This Row],[Qty of Units]])*MAX(1,Table1[[#This Row],['#NCMs Served / FTEs Employed]])*MAX(1,Table1[[#This Row],[Duration of Service]])</f>
        <v>0</v>
      </c>
      <c r="M3812" s="131"/>
      <c r="N3812" s="133"/>
    </row>
    <row r="3813" spans="1:14" x14ac:dyDescent="0.25">
      <c r="A3813" s="130"/>
      <c r="B3813" s="130"/>
      <c r="C3813" s="131"/>
      <c r="D3813" s="112" t="str">
        <f>_xlfn.XLOOKUP(Table1[[#This Row],[Service]],Validation!$A$2:$A$15,Validation!$B$2:$B$15,"",0,1)</f>
        <v/>
      </c>
      <c r="E3813" s="131"/>
      <c r="F3813" s="132"/>
      <c r="G3813" s="133"/>
      <c r="H3813" s="134"/>
      <c r="I3813" s="131"/>
      <c r="J3813" s="131"/>
      <c r="K3813" s="131"/>
      <c r="L3813" s="135">
        <f>Table1[[#This Row],[Per Unit Price]]*MAX(1,Table1[[#This Row],[Qty of Units]])*MAX(1,Table1[[#This Row],['#NCMs Served / FTEs Employed]])*MAX(1,Table1[[#This Row],[Duration of Service]])</f>
        <v>0</v>
      </c>
      <c r="M3813" s="131"/>
      <c r="N3813" s="133"/>
    </row>
    <row r="3814" spans="1:14" x14ac:dyDescent="0.25">
      <c r="A3814" s="130"/>
      <c r="B3814" s="130"/>
      <c r="C3814" s="131"/>
      <c r="D3814" s="112" t="str">
        <f>_xlfn.XLOOKUP(Table1[[#This Row],[Service]],Validation!$A$2:$A$15,Validation!$B$2:$B$15,"",0,1)</f>
        <v/>
      </c>
      <c r="E3814" s="131"/>
      <c r="F3814" s="132"/>
      <c r="G3814" s="133"/>
      <c r="H3814" s="134"/>
      <c r="I3814" s="131"/>
      <c r="J3814" s="131"/>
      <c r="K3814" s="131"/>
      <c r="L3814" s="135">
        <f>Table1[[#This Row],[Per Unit Price]]*MAX(1,Table1[[#This Row],[Qty of Units]])*MAX(1,Table1[[#This Row],['#NCMs Served / FTEs Employed]])*MAX(1,Table1[[#This Row],[Duration of Service]])</f>
        <v>0</v>
      </c>
      <c r="M3814" s="131"/>
      <c r="N3814" s="133"/>
    </row>
    <row r="3815" spans="1:14" x14ac:dyDescent="0.25">
      <c r="A3815" s="130"/>
      <c r="B3815" s="130"/>
      <c r="C3815" s="131"/>
      <c r="D3815" s="112" t="str">
        <f>_xlfn.XLOOKUP(Table1[[#This Row],[Service]],Validation!$A$2:$A$15,Validation!$B$2:$B$15,"",0,1)</f>
        <v/>
      </c>
      <c r="E3815" s="131"/>
      <c r="F3815" s="132"/>
      <c r="G3815" s="133"/>
      <c r="H3815" s="134"/>
      <c r="I3815" s="131"/>
      <c r="J3815" s="131"/>
      <c r="K3815" s="131"/>
      <c r="L3815" s="135">
        <f>Table1[[#This Row],[Per Unit Price]]*MAX(1,Table1[[#This Row],[Qty of Units]])*MAX(1,Table1[[#This Row],['#NCMs Served / FTEs Employed]])*MAX(1,Table1[[#This Row],[Duration of Service]])</f>
        <v>0</v>
      </c>
      <c r="M3815" s="131"/>
      <c r="N3815" s="133"/>
    </row>
    <row r="3816" spans="1:14" x14ac:dyDescent="0.25">
      <c r="A3816" s="130"/>
      <c r="B3816" s="130"/>
      <c r="C3816" s="131"/>
      <c r="D3816" s="112" t="str">
        <f>_xlfn.XLOOKUP(Table1[[#This Row],[Service]],Validation!$A$2:$A$15,Validation!$B$2:$B$15,"",0,1)</f>
        <v/>
      </c>
      <c r="E3816" s="131"/>
      <c r="F3816" s="132"/>
      <c r="G3816" s="133"/>
      <c r="H3816" s="134"/>
      <c r="I3816" s="131"/>
      <c r="J3816" s="131"/>
      <c r="K3816" s="131"/>
      <c r="L3816" s="135">
        <f>Table1[[#This Row],[Per Unit Price]]*MAX(1,Table1[[#This Row],[Qty of Units]])*MAX(1,Table1[[#This Row],['#NCMs Served / FTEs Employed]])*MAX(1,Table1[[#This Row],[Duration of Service]])</f>
        <v>0</v>
      </c>
      <c r="M3816" s="131"/>
      <c r="N3816" s="133"/>
    </row>
    <row r="3817" spans="1:14" x14ac:dyDescent="0.25">
      <c r="A3817" s="130"/>
      <c r="B3817" s="130"/>
      <c r="C3817" s="131"/>
      <c r="D3817" s="112" t="str">
        <f>_xlfn.XLOOKUP(Table1[[#This Row],[Service]],Validation!$A$2:$A$15,Validation!$B$2:$B$15,"",0,1)</f>
        <v/>
      </c>
      <c r="E3817" s="131"/>
      <c r="F3817" s="132"/>
      <c r="G3817" s="133"/>
      <c r="H3817" s="134"/>
      <c r="I3817" s="131"/>
      <c r="J3817" s="131"/>
      <c r="K3817" s="131"/>
      <c r="L3817" s="135">
        <f>Table1[[#This Row],[Per Unit Price]]*MAX(1,Table1[[#This Row],[Qty of Units]])*MAX(1,Table1[[#This Row],['#NCMs Served / FTEs Employed]])*MAX(1,Table1[[#This Row],[Duration of Service]])</f>
        <v>0</v>
      </c>
      <c r="M3817" s="131"/>
      <c r="N3817" s="133"/>
    </row>
    <row r="3818" spans="1:14" x14ac:dyDescent="0.25">
      <c r="A3818" s="130"/>
      <c r="B3818" s="130"/>
      <c r="C3818" s="131"/>
      <c r="D3818" s="112" t="str">
        <f>_xlfn.XLOOKUP(Table1[[#This Row],[Service]],Validation!$A$2:$A$15,Validation!$B$2:$B$15,"",0,1)</f>
        <v/>
      </c>
      <c r="E3818" s="131"/>
      <c r="F3818" s="132"/>
      <c r="G3818" s="133"/>
      <c r="H3818" s="134"/>
      <c r="I3818" s="131"/>
      <c r="J3818" s="131"/>
      <c r="K3818" s="131"/>
      <c r="L3818" s="135">
        <f>Table1[[#This Row],[Per Unit Price]]*MAX(1,Table1[[#This Row],[Qty of Units]])*MAX(1,Table1[[#This Row],['#NCMs Served / FTEs Employed]])*MAX(1,Table1[[#This Row],[Duration of Service]])</f>
        <v>0</v>
      </c>
      <c r="M3818" s="131"/>
      <c r="N3818" s="133"/>
    </row>
    <row r="3819" spans="1:14" x14ac:dyDescent="0.25">
      <c r="A3819" s="130"/>
      <c r="B3819" s="130"/>
      <c r="C3819" s="131"/>
      <c r="D3819" s="112" t="str">
        <f>_xlfn.XLOOKUP(Table1[[#This Row],[Service]],Validation!$A$2:$A$15,Validation!$B$2:$B$15,"",0,1)</f>
        <v/>
      </c>
      <c r="E3819" s="131"/>
      <c r="F3819" s="132"/>
      <c r="G3819" s="133"/>
      <c r="H3819" s="134"/>
      <c r="I3819" s="131"/>
      <c r="J3819" s="131"/>
      <c r="K3819" s="131"/>
      <c r="L3819" s="135">
        <f>Table1[[#This Row],[Per Unit Price]]*MAX(1,Table1[[#This Row],[Qty of Units]])*MAX(1,Table1[[#This Row],['#NCMs Served / FTEs Employed]])*MAX(1,Table1[[#This Row],[Duration of Service]])</f>
        <v>0</v>
      </c>
      <c r="M3819" s="131"/>
      <c r="N3819" s="133"/>
    </row>
    <row r="3820" spans="1:14" x14ac:dyDescent="0.25">
      <c r="A3820" s="130"/>
      <c r="B3820" s="130"/>
      <c r="C3820" s="131"/>
      <c r="D3820" s="112" t="str">
        <f>_xlfn.XLOOKUP(Table1[[#This Row],[Service]],Validation!$A$2:$A$15,Validation!$B$2:$B$15,"",0,1)</f>
        <v/>
      </c>
      <c r="E3820" s="131"/>
      <c r="F3820" s="132"/>
      <c r="G3820" s="133"/>
      <c r="H3820" s="134"/>
      <c r="I3820" s="131"/>
      <c r="J3820" s="131"/>
      <c r="K3820" s="131"/>
      <c r="L3820" s="135">
        <f>Table1[[#This Row],[Per Unit Price]]*MAX(1,Table1[[#This Row],[Qty of Units]])*MAX(1,Table1[[#This Row],['#NCMs Served / FTEs Employed]])*MAX(1,Table1[[#This Row],[Duration of Service]])</f>
        <v>0</v>
      </c>
      <c r="M3820" s="131"/>
      <c r="N3820" s="133"/>
    </row>
    <row r="3821" spans="1:14" x14ac:dyDescent="0.25">
      <c r="A3821" s="130"/>
      <c r="B3821" s="130"/>
      <c r="C3821" s="131"/>
      <c r="D3821" s="112" t="str">
        <f>_xlfn.XLOOKUP(Table1[[#This Row],[Service]],Validation!$A$2:$A$15,Validation!$B$2:$B$15,"",0,1)</f>
        <v/>
      </c>
      <c r="E3821" s="131"/>
      <c r="F3821" s="132"/>
      <c r="G3821" s="133"/>
      <c r="H3821" s="134"/>
      <c r="I3821" s="131"/>
      <c r="J3821" s="131"/>
      <c r="K3821" s="131"/>
      <c r="L3821" s="135">
        <f>Table1[[#This Row],[Per Unit Price]]*MAX(1,Table1[[#This Row],[Qty of Units]])*MAX(1,Table1[[#This Row],['#NCMs Served / FTEs Employed]])*MAX(1,Table1[[#This Row],[Duration of Service]])</f>
        <v>0</v>
      </c>
      <c r="M3821" s="131"/>
      <c r="N3821" s="133"/>
    </row>
    <row r="3822" spans="1:14" x14ac:dyDescent="0.25">
      <c r="A3822" s="130"/>
      <c r="B3822" s="130"/>
      <c r="C3822" s="131"/>
      <c r="D3822" s="112" t="str">
        <f>_xlfn.XLOOKUP(Table1[[#This Row],[Service]],Validation!$A$2:$A$15,Validation!$B$2:$B$15,"",0,1)</f>
        <v/>
      </c>
      <c r="E3822" s="131"/>
      <c r="F3822" s="132"/>
      <c r="G3822" s="133"/>
      <c r="H3822" s="134"/>
      <c r="I3822" s="131"/>
      <c r="J3822" s="131"/>
      <c r="K3822" s="131"/>
      <c r="L3822" s="135">
        <f>Table1[[#This Row],[Per Unit Price]]*MAX(1,Table1[[#This Row],[Qty of Units]])*MAX(1,Table1[[#This Row],['#NCMs Served / FTEs Employed]])*MAX(1,Table1[[#This Row],[Duration of Service]])</f>
        <v>0</v>
      </c>
      <c r="M3822" s="131"/>
      <c r="N3822" s="133"/>
    </row>
    <row r="3823" spans="1:14" x14ac:dyDescent="0.25">
      <c r="A3823" s="130"/>
      <c r="B3823" s="130"/>
      <c r="C3823" s="131"/>
      <c r="D3823" s="112" t="str">
        <f>_xlfn.XLOOKUP(Table1[[#This Row],[Service]],Validation!$A$2:$A$15,Validation!$B$2:$B$15,"",0,1)</f>
        <v/>
      </c>
      <c r="E3823" s="131"/>
      <c r="F3823" s="132"/>
      <c r="G3823" s="133"/>
      <c r="H3823" s="134"/>
      <c r="I3823" s="131"/>
      <c r="J3823" s="131"/>
      <c r="K3823" s="131"/>
      <c r="L3823" s="135">
        <f>Table1[[#This Row],[Per Unit Price]]*MAX(1,Table1[[#This Row],[Qty of Units]])*MAX(1,Table1[[#This Row],['#NCMs Served / FTEs Employed]])*MAX(1,Table1[[#This Row],[Duration of Service]])</f>
        <v>0</v>
      </c>
      <c r="M3823" s="131"/>
      <c r="N3823" s="133"/>
    </row>
    <row r="3824" spans="1:14" x14ac:dyDescent="0.25">
      <c r="A3824" s="130"/>
      <c r="B3824" s="130"/>
      <c r="C3824" s="131"/>
      <c r="D3824" s="112" t="str">
        <f>_xlfn.XLOOKUP(Table1[[#This Row],[Service]],Validation!$A$2:$A$15,Validation!$B$2:$B$15,"",0,1)</f>
        <v/>
      </c>
      <c r="E3824" s="131"/>
      <c r="F3824" s="132"/>
      <c r="G3824" s="133"/>
      <c r="H3824" s="134"/>
      <c r="I3824" s="131"/>
      <c r="J3824" s="131"/>
      <c r="K3824" s="131"/>
      <c r="L3824" s="135">
        <f>Table1[[#This Row],[Per Unit Price]]*MAX(1,Table1[[#This Row],[Qty of Units]])*MAX(1,Table1[[#This Row],['#NCMs Served / FTEs Employed]])*MAX(1,Table1[[#This Row],[Duration of Service]])</f>
        <v>0</v>
      </c>
      <c r="M3824" s="131"/>
      <c r="N3824" s="133"/>
    </row>
    <row r="3825" spans="1:14" x14ac:dyDescent="0.25">
      <c r="A3825" s="130"/>
      <c r="B3825" s="130"/>
      <c r="C3825" s="131"/>
      <c r="D3825" s="112" t="str">
        <f>_xlfn.XLOOKUP(Table1[[#This Row],[Service]],Validation!$A$2:$A$15,Validation!$B$2:$B$15,"",0,1)</f>
        <v/>
      </c>
      <c r="E3825" s="131"/>
      <c r="F3825" s="132"/>
      <c r="G3825" s="133"/>
      <c r="H3825" s="134"/>
      <c r="I3825" s="131"/>
      <c r="J3825" s="131"/>
      <c r="K3825" s="131"/>
      <c r="L3825" s="135">
        <f>Table1[[#This Row],[Per Unit Price]]*MAX(1,Table1[[#This Row],[Qty of Units]])*MAX(1,Table1[[#This Row],['#NCMs Served / FTEs Employed]])*MAX(1,Table1[[#This Row],[Duration of Service]])</f>
        <v>0</v>
      </c>
      <c r="M3825" s="131"/>
      <c r="N3825" s="133"/>
    </row>
    <row r="3826" spans="1:14" x14ac:dyDescent="0.25">
      <c r="A3826" s="130"/>
      <c r="B3826" s="130"/>
      <c r="C3826" s="131"/>
      <c r="D3826" s="112" t="str">
        <f>_xlfn.XLOOKUP(Table1[[#This Row],[Service]],Validation!$A$2:$A$15,Validation!$B$2:$B$15,"",0,1)</f>
        <v/>
      </c>
      <c r="E3826" s="131"/>
      <c r="F3826" s="132"/>
      <c r="G3826" s="133"/>
      <c r="H3826" s="134"/>
      <c r="I3826" s="131"/>
      <c r="J3826" s="131"/>
      <c r="K3826" s="131"/>
      <c r="L3826" s="135">
        <f>Table1[[#This Row],[Per Unit Price]]*MAX(1,Table1[[#This Row],[Qty of Units]])*MAX(1,Table1[[#This Row],['#NCMs Served / FTEs Employed]])*MAX(1,Table1[[#This Row],[Duration of Service]])</f>
        <v>0</v>
      </c>
      <c r="M3826" s="131"/>
      <c r="N3826" s="133"/>
    </row>
    <row r="3827" spans="1:14" x14ac:dyDescent="0.25">
      <c r="A3827" s="130"/>
      <c r="B3827" s="130"/>
      <c r="C3827" s="131"/>
      <c r="D3827" s="112" t="str">
        <f>_xlfn.XLOOKUP(Table1[[#This Row],[Service]],Validation!$A$2:$A$15,Validation!$B$2:$B$15,"",0,1)</f>
        <v/>
      </c>
      <c r="E3827" s="131"/>
      <c r="F3827" s="132"/>
      <c r="G3827" s="133"/>
      <c r="H3827" s="134"/>
      <c r="I3827" s="131"/>
      <c r="J3827" s="131"/>
      <c r="K3827" s="131"/>
      <c r="L3827" s="135">
        <f>Table1[[#This Row],[Per Unit Price]]*MAX(1,Table1[[#This Row],[Qty of Units]])*MAX(1,Table1[[#This Row],['#NCMs Served / FTEs Employed]])*MAX(1,Table1[[#This Row],[Duration of Service]])</f>
        <v>0</v>
      </c>
      <c r="M3827" s="131"/>
      <c r="N3827" s="133"/>
    </row>
    <row r="3828" spans="1:14" x14ac:dyDescent="0.25">
      <c r="A3828" s="130"/>
      <c r="B3828" s="130"/>
      <c r="C3828" s="131"/>
      <c r="D3828" s="112" t="str">
        <f>_xlfn.XLOOKUP(Table1[[#This Row],[Service]],Validation!$A$2:$A$15,Validation!$B$2:$B$15,"",0,1)</f>
        <v/>
      </c>
      <c r="E3828" s="131"/>
      <c r="F3828" s="132"/>
      <c r="G3828" s="133"/>
      <c r="H3828" s="134"/>
      <c r="I3828" s="131"/>
      <c r="J3828" s="131"/>
      <c r="K3828" s="131"/>
      <c r="L3828" s="135">
        <f>Table1[[#This Row],[Per Unit Price]]*MAX(1,Table1[[#This Row],[Qty of Units]])*MAX(1,Table1[[#This Row],['#NCMs Served / FTEs Employed]])*MAX(1,Table1[[#This Row],[Duration of Service]])</f>
        <v>0</v>
      </c>
      <c r="M3828" s="131"/>
      <c r="N3828" s="133"/>
    </row>
    <row r="3829" spans="1:14" x14ac:dyDescent="0.25">
      <c r="A3829" s="130"/>
      <c r="B3829" s="130"/>
      <c r="C3829" s="131"/>
      <c r="D3829" s="112" t="str">
        <f>_xlfn.XLOOKUP(Table1[[#This Row],[Service]],Validation!$A$2:$A$15,Validation!$B$2:$B$15,"",0,1)</f>
        <v/>
      </c>
      <c r="E3829" s="131"/>
      <c r="F3829" s="132"/>
      <c r="G3829" s="133"/>
      <c r="H3829" s="134"/>
      <c r="I3829" s="131"/>
      <c r="J3829" s="131"/>
      <c r="K3829" s="131"/>
      <c r="L3829" s="135">
        <f>Table1[[#This Row],[Per Unit Price]]*MAX(1,Table1[[#This Row],[Qty of Units]])*MAX(1,Table1[[#This Row],['#NCMs Served / FTEs Employed]])*MAX(1,Table1[[#This Row],[Duration of Service]])</f>
        <v>0</v>
      </c>
      <c r="M3829" s="131"/>
      <c r="N3829" s="133"/>
    </row>
    <row r="3830" spans="1:14" x14ac:dyDescent="0.25">
      <c r="A3830" s="130"/>
      <c r="B3830" s="130"/>
      <c r="C3830" s="131"/>
      <c r="D3830" s="112" t="str">
        <f>_xlfn.XLOOKUP(Table1[[#This Row],[Service]],Validation!$A$2:$A$15,Validation!$B$2:$B$15,"",0,1)</f>
        <v/>
      </c>
      <c r="E3830" s="131"/>
      <c r="F3830" s="132"/>
      <c r="G3830" s="133"/>
      <c r="H3830" s="134"/>
      <c r="I3830" s="131"/>
      <c r="J3830" s="131"/>
      <c r="K3830" s="131"/>
      <c r="L3830" s="135">
        <f>Table1[[#This Row],[Per Unit Price]]*MAX(1,Table1[[#This Row],[Qty of Units]])*MAX(1,Table1[[#This Row],['#NCMs Served / FTEs Employed]])*MAX(1,Table1[[#This Row],[Duration of Service]])</f>
        <v>0</v>
      </c>
      <c r="M3830" s="131"/>
      <c r="N3830" s="133"/>
    </row>
    <row r="3831" spans="1:14" x14ac:dyDescent="0.25">
      <c r="A3831" s="130"/>
      <c r="B3831" s="130"/>
      <c r="C3831" s="131"/>
      <c r="D3831" s="112" t="str">
        <f>_xlfn.XLOOKUP(Table1[[#This Row],[Service]],Validation!$A$2:$A$15,Validation!$B$2:$B$15,"",0,1)</f>
        <v/>
      </c>
      <c r="E3831" s="131"/>
      <c r="F3831" s="132"/>
      <c r="G3831" s="133"/>
      <c r="H3831" s="134"/>
      <c r="I3831" s="131"/>
      <c r="J3831" s="131"/>
      <c r="K3831" s="131"/>
      <c r="L3831" s="135">
        <f>Table1[[#This Row],[Per Unit Price]]*MAX(1,Table1[[#This Row],[Qty of Units]])*MAX(1,Table1[[#This Row],['#NCMs Served / FTEs Employed]])*MAX(1,Table1[[#This Row],[Duration of Service]])</f>
        <v>0</v>
      </c>
      <c r="M3831" s="131"/>
      <c r="N3831" s="133"/>
    </row>
    <row r="3832" spans="1:14" x14ac:dyDescent="0.25">
      <c r="A3832" s="130"/>
      <c r="B3832" s="130"/>
      <c r="C3832" s="131"/>
      <c r="D3832" s="112" t="str">
        <f>_xlfn.XLOOKUP(Table1[[#This Row],[Service]],Validation!$A$2:$A$15,Validation!$B$2:$B$15,"",0,1)</f>
        <v/>
      </c>
      <c r="E3832" s="131"/>
      <c r="F3832" s="132"/>
      <c r="G3832" s="133"/>
      <c r="H3832" s="134"/>
      <c r="I3832" s="131"/>
      <c r="J3832" s="131"/>
      <c r="K3832" s="131"/>
      <c r="L3832" s="135">
        <f>Table1[[#This Row],[Per Unit Price]]*MAX(1,Table1[[#This Row],[Qty of Units]])*MAX(1,Table1[[#This Row],['#NCMs Served / FTEs Employed]])*MAX(1,Table1[[#This Row],[Duration of Service]])</f>
        <v>0</v>
      </c>
      <c r="M3832" s="131"/>
      <c r="N3832" s="133"/>
    </row>
    <row r="3833" spans="1:14" x14ac:dyDescent="0.25">
      <c r="A3833" s="130"/>
      <c r="B3833" s="130"/>
      <c r="C3833" s="131"/>
      <c r="D3833" s="112" t="str">
        <f>_xlfn.XLOOKUP(Table1[[#This Row],[Service]],Validation!$A$2:$A$15,Validation!$B$2:$B$15,"",0,1)</f>
        <v/>
      </c>
      <c r="E3833" s="131"/>
      <c r="F3833" s="132"/>
      <c r="G3833" s="133"/>
      <c r="H3833" s="134"/>
      <c r="I3833" s="131"/>
      <c r="J3833" s="131"/>
      <c r="K3833" s="131"/>
      <c r="L3833" s="135">
        <f>Table1[[#This Row],[Per Unit Price]]*MAX(1,Table1[[#This Row],[Qty of Units]])*MAX(1,Table1[[#This Row],['#NCMs Served / FTEs Employed]])*MAX(1,Table1[[#This Row],[Duration of Service]])</f>
        <v>0</v>
      </c>
      <c r="M3833" s="131"/>
      <c r="N3833" s="133"/>
    </row>
    <row r="3834" spans="1:14" x14ac:dyDescent="0.25">
      <c r="A3834" s="130"/>
      <c r="B3834" s="130"/>
      <c r="C3834" s="131"/>
      <c r="D3834" s="112" t="str">
        <f>_xlfn.XLOOKUP(Table1[[#This Row],[Service]],Validation!$A$2:$A$15,Validation!$B$2:$B$15,"",0,1)</f>
        <v/>
      </c>
      <c r="E3834" s="131"/>
      <c r="F3834" s="132"/>
      <c r="G3834" s="133"/>
      <c r="H3834" s="134"/>
      <c r="I3834" s="131"/>
      <c r="J3834" s="131"/>
      <c r="K3834" s="131"/>
      <c r="L3834" s="135">
        <f>Table1[[#This Row],[Per Unit Price]]*MAX(1,Table1[[#This Row],[Qty of Units]])*MAX(1,Table1[[#This Row],['#NCMs Served / FTEs Employed]])*MAX(1,Table1[[#This Row],[Duration of Service]])</f>
        <v>0</v>
      </c>
      <c r="M3834" s="131"/>
      <c r="N3834" s="133"/>
    </row>
    <row r="3835" spans="1:14" x14ac:dyDescent="0.25">
      <c r="A3835" s="130"/>
      <c r="B3835" s="130"/>
      <c r="C3835" s="131"/>
      <c r="D3835" s="112" t="str">
        <f>_xlfn.XLOOKUP(Table1[[#This Row],[Service]],Validation!$A$2:$A$15,Validation!$B$2:$B$15,"",0,1)</f>
        <v/>
      </c>
      <c r="E3835" s="131"/>
      <c r="F3835" s="132"/>
      <c r="G3835" s="133"/>
      <c r="H3835" s="134"/>
      <c r="I3835" s="131"/>
      <c r="J3835" s="131"/>
      <c r="K3835" s="131"/>
      <c r="L3835" s="135">
        <f>Table1[[#This Row],[Per Unit Price]]*MAX(1,Table1[[#This Row],[Qty of Units]])*MAX(1,Table1[[#This Row],['#NCMs Served / FTEs Employed]])*MAX(1,Table1[[#This Row],[Duration of Service]])</f>
        <v>0</v>
      </c>
      <c r="M3835" s="131"/>
      <c r="N3835" s="133"/>
    </row>
    <row r="3836" spans="1:14" x14ac:dyDescent="0.25">
      <c r="A3836" s="130"/>
      <c r="B3836" s="130"/>
      <c r="C3836" s="131"/>
      <c r="D3836" s="112" t="str">
        <f>_xlfn.XLOOKUP(Table1[[#This Row],[Service]],Validation!$A$2:$A$15,Validation!$B$2:$B$15,"",0,1)</f>
        <v/>
      </c>
      <c r="E3836" s="131"/>
      <c r="F3836" s="132"/>
      <c r="G3836" s="133"/>
      <c r="H3836" s="134"/>
      <c r="I3836" s="131"/>
      <c r="J3836" s="131"/>
      <c r="K3836" s="131"/>
      <c r="L3836" s="135">
        <f>Table1[[#This Row],[Per Unit Price]]*MAX(1,Table1[[#This Row],[Qty of Units]])*MAX(1,Table1[[#This Row],['#NCMs Served / FTEs Employed]])*MAX(1,Table1[[#This Row],[Duration of Service]])</f>
        <v>0</v>
      </c>
      <c r="M3836" s="131"/>
      <c r="N3836" s="133"/>
    </row>
    <row r="3837" spans="1:14" x14ac:dyDescent="0.25">
      <c r="A3837" s="130"/>
      <c r="B3837" s="130"/>
      <c r="C3837" s="131"/>
      <c r="D3837" s="112" t="str">
        <f>_xlfn.XLOOKUP(Table1[[#This Row],[Service]],Validation!$A$2:$A$15,Validation!$B$2:$B$15,"",0,1)</f>
        <v/>
      </c>
      <c r="E3837" s="131"/>
      <c r="F3837" s="132"/>
      <c r="G3837" s="133"/>
      <c r="H3837" s="134"/>
      <c r="I3837" s="131"/>
      <c r="J3837" s="131"/>
      <c r="K3837" s="131"/>
      <c r="L3837" s="135">
        <f>Table1[[#This Row],[Per Unit Price]]*MAX(1,Table1[[#This Row],[Qty of Units]])*MAX(1,Table1[[#This Row],['#NCMs Served / FTEs Employed]])*MAX(1,Table1[[#This Row],[Duration of Service]])</f>
        <v>0</v>
      </c>
      <c r="M3837" s="131"/>
      <c r="N3837" s="133"/>
    </row>
    <row r="3838" spans="1:14" x14ac:dyDescent="0.25">
      <c r="A3838" s="130"/>
      <c r="B3838" s="130"/>
      <c r="C3838" s="131"/>
      <c r="D3838" s="112" t="str">
        <f>_xlfn.XLOOKUP(Table1[[#This Row],[Service]],Validation!$A$2:$A$15,Validation!$B$2:$B$15,"",0,1)</f>
        <v/>
      </c>
      <c r="E3838" s="131"/>
      <c r="F3838" s="132"/>
      <c r="G3838" s="133"/>
      <c r="H3838" s="134"/>
      <c r="I3838" s="131"/>
      <c r="J3838" s="131"/>
      <c r="K3838" s="131"/>
      <c r="L3838" s="135">
        <f>Table1[[#This Row],[Per Unit Price]]*MAX(1,Table1[[#This Row],[Qty of Units]])*MAX(1,Table1[[#This Row],['#NCMs Served / FTEs Employed]])*MAX(1,Table1[[#This Row],[Duration of Service]])</f>
        <v>0</v>
      </c>
      <c r="M3838" s="131"/>
      <c r="N3838" s="133"/>
    </row>
    <row r="3839" spans="1:14" x14ac:dyDescent="0.25">
      <c r="A3839" s="130"/>
      <c r="B3839" s="130"/>
      <c r="C3839" s="131"/>
      <c r="D3839" s="112" t="str">
        <f>_xlfn.XLOOKUP(Table1[[#This Row],[Service]],Validation!$A$2:$A$15,Validation!$B$2:$B$15,"",0,1)</f>
        <v/>
      </c>
      <c r="E3839" s="131"/>
      <c r="F3839" s="132"/>
      <c r="G3839" s="133"/>
      <c r="H3839" s="134"/>
      <c r="I3839" s="131"/>
      <c r="J3839" s="131"/>
      <c r="K3839" s="131"/>
      <c r="L3839" s="135">
        <f>Table1[[#This Row],[Per Unit Price]]*MAX(1,Table1[[#This Row],[Qty of Units]])*MAX(1,Table1[[#This Row],['#NCMs Served / FTEs Employed]])*MAX(1,Table1[[#This Row],[Duration of Service]])</f>
        <v>0</v>
      </c>
      <c r="M3839" s="131"/>
      <c r="N3839" s="133"/>
    </row>
    <row r="3840" spans="1:14" x14ac:dyDescent="0.25">
      <c r="A3840" s="130"/>
      <c r="B3840" s="130"/>
      <c r="C3840" s="131"/>
      <c r="D3840" s="112" t="str">
        <f>_xlfn.XLOOKUP(Table1[[#This Row],[Service]],Validation!$A$2:$A$15,Validation!$B$2:$B$15,"",0,1)</f>
        <v/>
      </c>
      <c r="E3840" s="131"/>
      <c r="F3840" s="132"/>
      <c r="G3840" s="133"/>
      <c r="H3840" s="134"/>
      <c r="I3840" s="131"/>
      <c r="J3840" s="131"/>
      <c r="K3840" s="131"/>
      <c r="L3840" s="135">
        <f>Table1[[#This Row],[Per Unit Price]]*MAX(1,Table1[[#This Row],[Qty of Units]])*MAX(1,Table1[[#This Row],['#NCMs Served / FTEs Employed]])*MAX(1,Table1[[#This Row],[Duration of Service]])</f>
        <v>0</v>
      </c>
      <c r="M3840" s="131"/>
      <c r="N3840" s="133"/>
    </row>
    <row r="3841" spans="1:14" x14ac:dyDescent="0.25">
      <c r="A3841" s="130"/>
      <c r="B3841" s="130"/>
      <c r="C3841" s="131"/>
      <c r="D3841" s="112" t="str">
        <f>_xlfn.XLOOKUP(Table1[[#This Row],[Service]],Validation!$A$2:$A$15,Validation!$B$2:$B$15,"",0,1)</f>
        <v/>
      </c>
      <c r="E3841" s="131"/>
      <c r="F3841" s="132"/>
      <c r="G3841" s="133"/>
      <c r="H3841" s="134"/>
      <c r="I3841" s="131"/>
      <c r="J3841" s="131"/>
      <c r="K3841" s="131"/>
      <c r="L3841" s="135">
        <f>Table1[[#This Row],[Per Unit Price]]*MAX(1,Table1[[#This Row],[Qty of Units]])*MAX(1,Table1[[#This Row],['#NCMs Served / FTEs Employed]])*MAX(1,Table1[[#This Row],[Duration of Service]])</f>
        <v>0</v>
      </c>
      <c r="M3841" s="131"/>
      <c r="N3841" s="133"/>
    </row>
    <row r="3842" spans="1:14" x14ac:dyDescent="0.25">
      <c r="A3842" s="130"/>
      <c r="B3842" s="130"/>
      <c r="C3842" s="131"/>
      <c r="D3842" s="112" t="str">
        <f>_xlfn.XLOOKUP(Table1[[#This Row],[Service]],Validation!$A$2:$A$15,Validation!$B$2:$B$15,"",0,1)</f>
        <v/>
      </c>
      <c r="E3842" s="131"/>
      <c r="F3842" s="132"/>
      <c r="G3842" s="133"/>
      <c r="H3842" s="134"/>
      <c r="I3842" s="131"/>
      <c r="J3842" s="131"/>
      <c r="K3842" s="131"/>
      <c r="L3842" s="135">
        <f>Table1[[#This Row],[Per Unit Price]]*MAX(1,Table1[[#This Row],[Qty of Units]])*MAX(1,Table1[[#This Row],['#NCMs Served / FTEs Employed]])*MAX(1,Table1[[#This Row],[Duration of Service]])</f>
        <v>0</v>
      </c>
      <c r="M3842" s="131"/>
      <c r="N3842" s="133"/>
    </row>
    <row r="3843" spans="1:14" x14ac:dyDescent="0.25">
      <c r="A3843" s="130"/>
      <c r="B3843" s="130"/>
      <c r="C3843" s="131"/>
      <c r="D3843" s="112" t="str">
        <f>_xlfn.XLOOKUP(Table1[[#This Row],[Service]],Validation!$A$2:$A$15,Validation!$B$2:$B$15,"",0,1)</f>
        <v/>
      </c>
      <c r="E3843" s="131"/>
      <c r="F3843" s="132"/>
      <c r="G3843" s="133"/>
      <c r="H3843" s="134"/>
      <c r="I3843" s="131"/>
      <c r="J3843" s="131"/>
      <c r="K3843" s="131"/>
      <c r="L3843" s="135">
        <f>Table1[[#This Row],[Per Unit Price]]*MAX(1,Table1[[#This Row],[Qty of Units]])*MAX(1,Table1[[#This Row],['#NCMs Served / FTEs Employed]])*MAX(1,Table1[[#This Row],[Duration of Service]])</f>
        <v>0</v>
      </c>
      <c r="M3843" s="131"/>
      <c r="N3843" s="133"/>
    </row>
    <row r="3844" spans="1:14" x14ac:dyDescent="0.25">
      <c r="A3844" s="130"/>
      <c r="B3844" s="130"/>
      <c r="C3844" s="131"/>
      <c r="D3844" s="112" t="str">
        <f>_xlfn.XLOOKUP(Table1[[#This Row],[Service]],Validation!$A$2:$A$15,Validation!$B$2:$B$15,"",0,1)</f>
        <v/>
      </c>
      <c r="E3844" s="131"/>
      <c r="F3844" s="132"/>
      <c r="G3844" s="133"/>
      <c r="H3844" s="134"/>
      <c r="I3844" s="131"/>
      <c r="J3844" s="131"/>
      <c r="K3844" s="131"/>
      <c r="L3844" s="135">
        <f>Table1[[#This Row],[Per Unit Price]]*MAX(1,Table1[[#This Row],[Qty of Units]])*MAX(1,Table1[[#This Row],['#NCMs Served / FTEs Employed]])*MAX(1,Table1[[#This Row],[Duration of Service]])</f>
        <v>0</v>
      </c>
      <c r="M3844" s="131"/>
      <c r="N3844" s="133"/>
    </row>
    <row r="3845" spans="1:14" x14ac:dyDescent="0.25">
      <c r="A3845" s="130"/>
      <c r="B3845" s="130"/>
      <c r="C3845" s="131"/>
      <c r="D3845" s="112" t="str">
        <f>_xlfn.XLOOKUP(Table1[[#This Row],[Service]],Validation!$A$2:$A$15,Validation!$B$2:$B$15,"",0,1)</f>
        <v/>
      </c>
      <c r="E3845" s="131"/>
      <c r="F3845" s="132"/>
      <c r="G3845" s="133"/>
      <c r="H3845" s="134"/>
      <c r="I3845" s="131"/>
      <c r="J3845" s="131"/>
      <c r="K3845" s="131"/>
      <c r="L3845" s="135">
        <f>Table1[[#This Row],[Per Unit Price]]*MAX(1,Table1[[#This Row],[Qty of Units]])*MAX(1,Table1[[#This Row],['#NCMs Served / FTEs Employed]])*MAX(1,Table1[[#This Row],[Duration of Service]])</f>
        <v>0</v>
      </c>
      <c r="M3845" s="131"/>
      <c r="N3845" s="133"/>
    </row>
    <row r="3846" spans="1:14" x14ac:dyDescent="0.25">
      <c r="A3846" s="130"/>
      <c r="B3846" s="130"/>
      <c r="C3846" s="131"/>
      <c r="D3846" s="112" t="str">
        <f>_xlfn.XLOOKUP(Table1[[#This Row],[Service]],Validation!$A$2:$A$15,Validation!$B$2:$B$15,"",0,1)</f>
        <v/>
      </c>
      <c r="E3846" s="131"/>
      <c r="F3846" s="132"/>
      <c r="G3846" s="133"/>
      <c r="H3846" s="134"/>
      <c r="I3846" s="131"/>
      <c r="J3846" s="131"/>
      <c r="K3846" s="131"/>
      <c r="L3846" s="135">
        <f>Table1[[#This Row],[Per Unit Price]]*MAX(1,Table1[[#This Row],[Qty of Units]])*MAX(1,Table1[[#This Row],['#NCMs Served / FTEs Employed]])*MAX(1,Table1[[#This Row],[Duration of Service]])</f>
        <v>0</v>
      </c>
      <c r="M3846" s="131"/>
      <c r="N3846" s="133"/>
    </row>
    <row r="3847" spans="1:14" x14ac:dyDescent="0.25">
      <c r="A3847" s="130"/>
      <c r="B3847" s="130"/>
      <c r="C3847" s="131"/>
      <c r="D3847" s="112" t="str">
        <f>_xlfn.XLOOKUP(Table1[[#This Row],[Service]],Validation!$A$2:$A$15,Validation!$B$2:$B$15,"",0,1)</f>
        <v/>
      </c>
      <c r="E3847" s="131"/>
      <c r="F3847" s="132"/>
      <c r="G3847" s="133"/>
      <c r="H3847" s="134"/>
      <c r="I3847" s="131"/>
      <c r="J3847" s="131"/>
      <c r="K3847" s="131"/>
      <c r="L3847" s="135">
        <f>Table1[[#This Row],[Per Unit Price]]*MAX(1,Table1[[#This Row],[Qty of Units]])*MAX(1,Table1[[#This Row],['#NCMs Served / FTEs Employed]])*MAX(1,Table1[[#This Row],[Duration of Service]])</f>
        <v>0</v>
      </c>
      <c r="M3847" s="131"/>
      <c r="N3847" s="133"/>
    </row>
    <row r="3848" spans="1:14" x14ac:dyDescent="0.25">
      <c r="A3848" s="130"/>
      <c r="B3848" s="130"/>
      <c r="C3848" s="131"/>
      <c r="D3848" s="112" t="str">
        <f>_xlfn.XLOOKUP(Table1[[#This Row],[Service]],Validation!$A$2:$A$15,Validation!$B$2:$B$15,"",0,1)</f>
        <v/>
      </c>
      <c r="E3848" s="131"/>
      <c r="F3848" s="132"/>
      <c r="G3848" s="133"/>
      <c r="H3848" s="134"/>
      <c r="I3848" s="131"/>
      <c r="J3848" s="131"/>
      <c r="K3848" s="131"/>
      <c r="L3848" s="135">
        <f>Table1[[#This Row],[Per Unit Price]]*MAX(1,Table1[[#This Row],[Qty of Units]])*MAX(1,Table1[[#This Row],['#NCMs Served / FTEs Employed]])*MAX(1,Table1[[#This Row],[Duration of Service]])</f>
        <v>0</v>
      </c>
      <c r="M3848" s="131"/>
      <c r="N3848" s="133"/>
    </row>
    <row r="3849" spans="1:14" x14ac:dyDescent="0.25">
      <c r="A3849" s="130"/>
      <c r="B3849" s="130"/>
      <c r="C3849" s="131"/>
      <c r="D3849" s="112" t="str">
        <f>_xlfn.XLOOKUP(Table1[[#This Row],[Service]],Validation!$A$2:$A$15,Validation!$B$2:$B$15,"",0,1)</f>
        <v/>
      </c>
      <c r="E3849" s="131"/>
      <c r="F3849" s="132"/>
      <c r="G3849" s="133"/>
      <c r="H3849" s="134"/>
      <c r="I3849" s="131"/>
      <c r="J3849" s="131"/>
      <c r="K3849" s="131"/>
      <c r="L3849" s="135">
        <f>Table1[[#This Row],[Per Unit Price]]*MAX(1,Table1[[#This Row],[Qty of Units]])*MAX(1,Table1[[#This Row],['#NCMs Served / FTEs Employed]])*MAX(1,Table1[[#This Row],[Duration of Service]])</f>
        <v>0</v>
      </c>
      <c r="M3849" s="131"/>
      <c r="N3849" s="133"/>
    </row>
    <row r="3850" spans="1:14" x14ac:dyDescent="0.25">
      <c r="A3850" s="130"/>
      <c r="B3850" s="130"/>
      <c r="C3850" s="131"/>
      <c r="D3850" s="112" t="str">
        <f>_xlfn.XLOOKUP(Table1[[#This Row],[Service]],Validation!$A$2:$A$15,Validation!$B$2:$B$15,"",0,1)</f>
        <v/>
      </c>
      <c r="E3850" s="131"/>
      <c r="F3850" s="132"/>
      <c r="G3850" s="133"/>
      <c r="H3850" s="134"/>
      <c r="I3850" s="131"/>
      <c r="J3850" s="131"/>
      <c r="K3850" s="131"/>
      <c r="L3850" s="135">
        <f>Table1[[#This Row],[Per Unit Price]]*MAX(1,Table1[[#This Row],[Qty of Units]])*MAX(1,Table1[[#This Row],['#NCMs Served / FTEs Employed]])*MAX(1,Table1[[#This Row],[Duration of Service]])</f>
        <v>0</v>
      </c>
      <c r="M3850" s="131"/>
      <c r="N3850" s="133"/>
    </row>
    <row r="3851" spans="1:14" x14ac:dyDescent="0.25">
      <c r="A3851" s="130"/>
      <c r="B3851" s="130"/>
      <c r="C3851" s="131"/>
      <c r="D3851" s="112" t="str">
        <f>_xlfn.XLOOKUP(Table1[[#This Row],[Service]],Validation!$A$2:$A$15,Validation!$B$2:$B$15,"",0,1)</f>
        <v/>
      </c>
      <c r="E3851" s="131"/>
      <c r="F3851" s="132"/>
      <c r="G3851" s="133"/>
      <c r="H3851" s="134"/>
      <c r="I3851" s="131"/>
      <c r="J3851" s="131"/>
      <c r="K3851" s="131"/>
      <c r="L3851" s="135">
        <f>Table1[[#This Row],[Per Unit Price]]*MAX(1,Table1[[#This Row],[Qty of Units]])*MAX(1,Table1[[#This Row],['#NCMs Served / FTEs Employed]])*MAX(1,Table1[[#This Row],[Duration of Service]])</f>
        <v>0</v>
      </c>
      <c r="M3851" s="131"/>
      <c r="N3851" s="133"/>
    </row>
    <row r="3852" spans="1:14" x14ac:dyDescent="0.25">
      <c r="A3852" s="130"/>
      <c r="B3852" s="130"/>
      <c r="C3852" s="131"/>
      <c r="D3852" s="112" t="str">
        <f>_xlfn.XLOOKUP(Table1[[#This Row],[Service]],Validation!$A$2:$A$15,Validation!$B$2:$B$15,"",0,1)</f>
        <v/>
      </c>
      <c r="E3852" s="131"/>
      <c r="F3852" s="132"/>
      <c r="G3852" s="133"/>
      <c r="H3852" s="134"/>
      <c r="I3852" s="131"/>
      <c r="J3852" s="131"/>
      <c r="K3852" s="131"/>
      <c r="L3852" s="135">
        <f>Table1[[#This Row],[Per Unit Price]]*MAX(1,Table1[[#This Row],[Qty of Units]])*MAX(1,Table1[[#This Row],['#NCMs Served / FTEs Employed]])*MAX(1,Table1[[#This Row],[Duration of Service]])</f>
        <v>0</v>
      </c>
      <c r="M3852" s="131"/>
      <c r="N3852" s="133"/>
    </row>
    <row r="3853" spans="1:14" x14ac:dyDescent="0.25">
      <c r="A3853" s="130"/>
      <c r="B3853" s="130"/>
      <c r="C3853" s="131"/>
      <c r="D3853" s="112" t="str">
        <f>_xlfn.XLOOKUP(Table1[[#This Row],[Service]],Validation!$A$2:$A$15,Validation!$B$2:$B$15,"",0,1)</f>
        <v/>
      </c>
      <c r="E3853" s="131"/>
      <c r="F3853" s="132"/>
      <c r="G3853" s="133"/>
      <c r="H3853" s="134"/>
      <c r="I3853" s="131"/>
      <c r="J3853" s="131"/>
      <c r="K3853" s="131"/>
      <c r="L3853" s="135">
        <f>Table1[[#This Row],[Per Unit Price]]*MAX(1,Table1[[#This Row],[Qty of Units]])*MAX(1,Table1[[#This Row],['#NCMs Served / FTEs Employed]])*MAX(1,Table1[[#This Row],[Duration of Service]])</f>
        <v>0</v>
      </c>
      <c r="M3853" s="131"/>
      <c r="N3853" s="133"/>
    </row>
    <row r="3854" spans="1:14" x14ac:dyDescent="0.25">
      <c r="A3854" s="130"/>
      <c r="B3854" s="130"/>
      <c r="C3854" s="131"/>
      <c r="D3854" s="112" t="str">
        <f>_xlfn.XLOOKUP(Table1[[#This Row],[Service]],Validation!$A$2:$A$15,Validation!$B$2:$B$15,"",0,1)</f>
        <v/>
      </c>
      <c r="E3854" s="131"/>
      <c r="F3854" s="132"/>
      <c r="G3854" s="133"/>
      <c r="H3854" s="134"/>
      <c r="I3854" s="131"/>
      <c r="J3854" s="131"/>
      <c r="K3854" s="131"/>
      <c r="L3854" s="135">
        <f>Table1[[#This Row],[Per Unit Price]]*MAX(1,Table1[[#This Row],[Qty of Units]])*MAX(1,Table1[[#This Row],['#NCMs Served / FTEs Employed]])*MAX(1,Table1[[#This Row],[Duration of Service]])</f>
        <v>0</v>
      </c>
      <c r="M3854" s="131"/>
      <c r="N3854" s="133"/>
    </row>
    <row r="3855" spans="1:14" x14ac:dyDescent="0.25">
      <c r="A3855" s="130"/>
      <c r="B3855" s="130"/>
      <c r="C3855" s="131"/>
      <c r="D3855" s="112" t="str">
        <f>_xlfn.XLOOKUP(Table1[[#This Row],[Service]],Validation!$A$2:$A$15,Validation!$B$2:$B$15,"",0,1)</f>
        <v/>
      </c>
      <c r="E3855" s="131"/>
      <c r="F3855" s="132"/>
      <c r="G3855" s="133"/>
      <c r="H3855" s="134"/>
      <c r="I3855" s="131"/>
      <c r="J3855" s="131"/>
      <c r="K3855" s="131"/>
      <c r="L3855" s="135">
        <f>Table1[[#This Row],[Per Unit Price]]*MAX(1,Table1[[#This Row],[Qty of Units]])*MAX(1,Table1[[#This Row],['#NCMs Served / FTEs Employed]])*MAX(1,Table1[[#This Row],[Duration of Service]])</f>
        <v>0</v>
      </c>
      <c r="M3855" s="131"/>
      <c r="N3855" s="133"/>
    </row>
    <row r="3856" spans="1:14" x14ac:dyDescent="0.25">
      <c r="A3856" s="130"/>
      <c r="B3856" s="130"/>
      <c r="C3856" s="131"/>
      <c r="D3856" s="112" t="str">
        <f>_xlfn.XLOOKUP(Table1[[#This Row],[Service]],Validation!$A$2:$A$15,Validation!$B$2:$B$15,"",0,1)</f>
        <v/>
      </c>
      <c r="E3856" s="131"/>
      <c r="F3856" s="132"/>
      <c r="G3856" s="133"/>
      <c r="H3856" s="134"/>
      <c r="I3856" s="131"/>
      <c r="J3856" s="131"/>
      <c r="K3856" s="131"/>
      <c r="L3856" s="135">
        <f>Table1[[#This Row],[Per Unit Price]]*MAX(1,Table1[[#This Row],[Qty of Units]])*MAX(1,Table1[[#This Row],['#NCMs Served / FTEs Employed]])*MAX(1,Table1[[#This Row],[Duration of Service]])</f>
        <v>0</v>
      </c>
      <c r="M3856" s="131"/>
      <c r="N3856" s="133"/>
    </row>
    <row r="3857" spans="1:14" x14ac:dyDescent="0.25">
      <c r="A3857" s="130"/>
      <c r="B3857" s="130"/>
      <c r="C3857" s="131"/>
      <c r="D3857" s="112" t="str">
        <f>_xlfn.XLOOKUP(Table1[[#This Row],[Service]],Validation!$A$2:$A$15,Validation!$B$2:$B$15,"",0,1)</f>
        <v/>
      </c>
      <c r="E3857" s="131"/>
      <c r="F3857" s="132"/>
      <c r="G3857" s="133"/>
      <c r="H3857" s="134"/>
      <c r="I3857" s="131"/>
      <c r="J3857" s="131"/>
      <c r="K3857" s="131"/>
      <c r="L3857" s="135">
        <f>Table1[[#This Row],[Per Unit Price]]*MAX(1,Table1[[#This Row],[Qty of Units]])*MAX(1,Table1[[#This Row],['#NCMs Served / FTEs Employed]])*MAX(1,Table1[[#This Row],[Duration of Service]])</f>
        <v>0</v>
      </c>
      <c r="M3857" s="131"/>
      <c r="N3857" s="133"/>
    </row>
    <row r="3858" spans="1:14" x14ac:dyDescent="0.25">
      <c r="A3858" s="130"/>
      <c r="B3858" s="130"/>
      <c r="C3858" s="131"/>
      <c r="D3858" s="112" t="str">
        <f>_xlfn.XLOOKUP(Table1[[#This Row],[Service]],Validation!$A$2:$A$15,Validation!$B$2:$B$15,"",0,1)</f>
        <v/>
      </c>
      <c r="E3858" s="131"/>
      <c r="F3858" s="132"/>
      <c r="G3858" s="133"/>
      <c r="H3858" s="134"/>
      <c r="I3858" s="131"/>
      <c r="J3858" s="131"/>
      <c r="K3858" s="131"/>
      <c r="L3858" s="135">
        <f>Table1[[#This Row],[Per Unit Price]]*MAX(1,Table1[[#This Row],[Qty of Units]])*MAX(1,Table1[[#This Row],['#NCMs Served / FTEs Employed]])*MAX(1,Table1[[#This Row],[Duration of Service]])</f>
        <v>0</v>
      </c>
      <c r="M3858" s="131"/>
      <c r="N3858" s="133"/>
    </row>
    <row r="3859" spans="1:14" x14ac:dyDescent="0.25">
      <c r="A3859" s="130"/>
      <c r="B3859" s="130"/>
      <c r="C3859" s="131"/>
      <c r="D3859" s="112" t="str">
        <f>_xlfn.XLOOKUP(Table1[[#This Row],[Service]],Validation!$A$2:$A$15,Validation!$B$2:$B$15,"",0,1)</f>
        <v/>
      </c>
      <c r="E3859" s="131"/>
      <c r="F3859" s="132"/>
      <c r="G3859" s="133"/>
      <c r="H3859" s="134"/>
      <c r="I3859" s="131"/>
      <c r="J3859" s="131"/>
      <c r="K3859" s="131"/>
      <c r="L3859" s="135">
        <f>Table1[[#This Row],[Per Unit Price]]*MAX(1,Table1[[#This Row],[Qty of Units]])*MAX(1,Table1[[#This Row],['#NCMs Served / FTEs Employed]])*MAX(1,Table1[[#This Row],[Duration of Service]])</f>
        <v>0</v>
      </c>
      <c r="M3859" s="131"/>
      <c r="N3859" s="133"/>
    </row>
    <row r="3860" spans="1:14" x14ac:dyDescent="0.25">
      <c r="A3860" s="130"/>
      <c r="B3860" s="130"/>
      <c r="C3860" s="131"/>
      <c r="D3860" s="112" t="str">
        <f>_xlfn.XLOOKUP(Table1[[#This Row],[Service]],Validation!$A$2:$A$15,Validation!$B$2:$B$15,"",0,1)</f>
        <v/>
      </c>
      <c r="E3860" s="131"/>
      <c r="F3860" s="132"/>
      <c r="G3860" s="133"/>
      <c r="H3860" s="134"/>
      <c r="I3860" s="131"/>
      <c r="J3860" s="131"/>
      <c r="K3860" s="131"/>
      <c r="L3860" s="135">
        <f>Table1[[#This Row],[Per Unit Price]]*MAX(1,Table1[[#This Row],[Qty of Units]])*MAX(1,Table1[[#This Row],['#NCMs Served / FTEs Employed]])*MAX(1,Table1[[#This Row],[Duration of Service]])</f>
        <v>0</v>
      </c>
      <c r="M3860" s="131"/>
      <c r="N3860" s="133"/>
    </row>
    <row r="3861" spans="1:14" x14ac:dyDescent="0.25">
      <c r="A3861" s="130"/>
      <c r="B3861" s="130"/>
      <c r="C3861" s="131"/>
      <c r="D3861" s="112" t="str">
        <f>_xlfn.XLOOKUP(Table1[[#This Row],[Service]],Validation!$A$2:$A$15,Validation!$B$2:$B$15,"",0,1)</f>
        <v/>
      </c>
      <c r="E3861" s="131"/>
      <c r="F3861" s="132"/>
      <c r="G3861" s="133"/>
      <c r="H3861" s="134"/>
      <c r="I3861" s="131"/>
      <c r="J3861" s="131"/>
      <c r="K3861" s="131"/>
      <c r="L3861" s="135">
        <f>Table1[[#This Row],[Per Unit Price]]*MAX(1,Table1[[#This Row],[Qty of Units]])*MAX(1,Table1[[#This Row],['#NCMs Served / FTEs Employed]])*MAX(1,Table1[[#This Row],[Duration of Service]])</f>
        <v>0</v>
      </c>
      <c r="M3861" s="131"/>
      <c r="N3861" s="133"/>
    </row>
    <row r="3862" spans="1:14" x14ac:dyDescent="0.25">
      <c r="A3862" s="130"/>
      <c r="B3862" s="130"/>
      <c r="C3862" s="131"/>
      <c r="D3862" s="112" t="str">
        <f>_xlfn.XLOOKUP(Table1[[#This Row],[Service]],Validation!$A$2:$A$15,Validation!$B$2:$B$15,"",0,1)</f>
        <v/>
      </c>
      <c r="E3862" s="131"/>
      <c r="F3862" s="132"/>
      <c r="G3862" s="133"/>
      <c r="H3862" s="134"/>
      <c r="I3862" s="131"/>
      <c r="J3862" s="131"/>
      <c r="K3862" s="131"/>
      <c r="L3862" s="135">
        <f>Table1[[#This Row],[Per Unit Price]]*MAX(1,Table1[[#This Row],[Qty of Units]])*MAX(1,Table1[[#This Row],['#NCMs Served / FTEs Employed]])*MAX(1,Table1[[#This Row],[Duration of Service]])</f>
        <v>0</v>
      </c>
      <c r="M3862" s="131"/>
      <c r="N3862" s="133"/>
    </row>
    <row r="3863" spans="1:14" x14ac:dyDescent="0.25">
      <c r="A3863" s="130"/>
      <c r="B3863" s="130"/>
      <c r="C3863" s="131"/>
      <c r="D3863" s="112" t="str">
        <f>_xlfn.XLOOKUP(Table1[[#This Row],[Service]],Validation!$A$2:$A$15,Validation!$B$2:$B$15,"",0,1)</f>
        <v/>
      </c>
      <c r="E3863" s="131"/>
      <c r="F3863" s="132"/>
      <c r="G3863" s="133"/>
      <c r="H3863" s="134"/>
      <c r="I3863" s="131"/>
      <c r="J3863" s="131"/>
      <c r="K3863" s="131"/>
      <c r="L3863" s="135">
        <f>Table1[[#This Row],[Per Unit Price]]*MAX(1,Table1[[#This Row],[Qty of Units]])*MAX(1,Table1[[#This Row],['#NCMs Served / FTEs Employed]])*MAX(1,Table1[[#This Row],[Duration of Service]])</f>
        <v>0</v>
      </c>
      <c r="M3863" s="131"/>
      <c r="N3863" s="133"/>
    </row>
    <row r="3864" spans="1:14" x14ac:dyDescent="0.25">
      <c r="A3864" s="130"/>
      <c r="B3864" s="130"/>
      <c r="C3864" s="131"/>
      <c r="D3864" s="112" t="str">
        <f>_xlfn.XLOOKUP(Table1[[#This Row],[Service]],Validation!$A$2:$A$15,Validation!$B$2:$B$15,"",0,1)</f>
        <v/>
      </c>
      <c r="E3864" s="131"/>
      <c r="F3864" s="132"/>
      <c r="G3864" s="133"/>
      <c r="H3864" s="134"/>
      <c r="I3864" s="131"/>
      <c r="J3864" s="131"/>
      <c r="K3864" s="131"/>
      <c r="L3864" s="135">
        <f>Table1[[#This Row],[Per Unit Price]]*MAX(1,Table1[[#This Row],[Qty of Units]])*MAX(1,Table1[[#This Row],['#NCMs Served / FTEs Employed]])*MAX(1,Table1[[#This Row],[Duration of Service]])</f>
        <v>0</v>
      </c>
      <c r="M3864" s="131"/>
      <c r="N3864" s="133"/>
    </row>
    <row r="3865" spans="1:14" x14ac:dyDescent="0.25">
      <c r="A3865" s="130"/>
      <c r="B3865" s="130"/>
      <c r="C3865" s="131"/>
      <c r="D3865" s="112" t="str">
        <f>_xlfn.XLOOKUP(Table1[[#This Row],[Service]],Validation!$A$2:$A$15,Validation!$B$2:$B$15,"",0,1)</f>
        <v/>
      </c>
      <c r="E3865" s="131"/>
      <c r="F3865" s="132"/>
      <c r="G3865" s="133"/>
      <c r="H3865" s="134"/>
      <c r="I3865" s="131"/>
      <c r="J3865" s="131"/>
      <c r="K3865" s="131"/>
      <c r="L3865" s="135">
        <f>Table1[[#This Row],[Per Unit Price]]*MAX(1,Table1[[#This Row],[Qty of Units]])*MAX(1,Table1[[#This Row],['#NCMs Served / FTEs Employed]])*MAX(1,Table1[[#This Row],[Duration of Service]])</f>
        <v>0</v>
      </c>
      <c r="M3865" s="131"/>
      <c r="N3865" s="133"/>
    </row>
    <row r="3866" spans="1:14" x14ac:dyDescent="0.25">
      <c r="A3866" s="130"/>
      <c r="B3866" s="130"/>
      <c r="C3866" s="131"/>
      <c r="D3866" s="112" t="str">
        <f>_xlfn.XLOOKUP(Table1[[#This Row],[Service]],Validation!$A$2:$A$15,Validation!$B$2:$B$15,"",0,1)</f>
        <v/>
      </c>
      <c r="E3866" s="131"/>
      <c r="F3866" s="132"/>
      <c r="G3866" s="133"/>
      <c r="H3866" s="134"/>
      <c r="I3866" s="131"/>
      <c r="J3866" s="131"/>
      <c r="K3866" s="131"/>
      <c r="L3866" s="135">
        <f>Table1[[#This Row],[Per Unit Price]]*MAX(1,Table1[[#This Row],[Qty of Units]])*MAX(1,Table1[[#This Row],['#NCMs Served / FTEs Employed]])*MAX(1,Table1[[#This Row],[Duration of Service]])</f>
        <v>0</v>
      </c>
      <c r="M3866" s="131"/>
      <c r="N3866" s="133"/>
    </row>
    <row r="3867" spans="1:14" x14ac:dyDescent="0.25">
      <c r="A3867" s="130"/>
      <c r="B3867" s="130"/>
      <c r="C3867" s="131"/>
      <c r="D3867" s="112" t="str">
        <f>_xlfn.XLOOKUP(Table1[[#This Row],[Service]],Validation!$A$2:$A$15,Validation!$B$2:$B$15,"",0,1)</f>
        <v/>
      </c>
      <c r="E3867" s="131"/>
      <c r="F3867" s="132"/>
      <c r="G3867" s="133"/>
      <c r="H3867" s="134"/>
      <c r="I3867" s="131"/>
      <c r="J3867" s="131"/>
      <c r="K3867" s="131"/>
      <c r="L3867" s="135">
        <f>Table1[[#This Row],[Per Unit Price]]*MAX(1,Table1[[#This Row],[Qty of Units]])*MAX(1,Table1[[#This Row],['#NCMs Served / FTEs Employed]])*MAX(1,Table1[[#This Row],[Duration of Service]])</f>
        <v>0</v>
      </c>
      <c r="M3867" s="131"/>
      <c r="N3867" s="133"/>
    </row>
    <row r="3868" spans="1:14" x14ac:dyDescent="0.25">
      <c r="A3868" s="130"/>
      <c r="B3868" s="130"/>
      <c r="C3868" s="131"/>
      <c r="D3868" s="112" t="str">
        <f>_xlfn.XLOOKUP(Table1[[#This Row],[Service]],Validation!$A$2:$A$15,Validation!$B$2:$B$15,"",0,1)</f>
        <v/>
      </c>
      <c r="E3868" s="131"/>
      <c r="F3868" s="132"/>
      <c r="G3868" s="133"/>
      <c r="H3868" s="134"/>
      <c r="I3868" s="131"/>
      <c r="J3868" s="131"/>
      <c r="K3868" s="131"/>
      <c r="L3868" s="135">
        <f>Table1[[#This Row],[Per Unit Price]]*MAX(1,Table1[[#This Row],[Qty of Units]])*MAX(1,Table1[[#This Row],['#NCMs Served / FTEs Employed]])*MAX(1,Table1[[#This Row],[Duration of Service]])</f>
        <v>0</v>
      </c>
      <c r="M3868" s="131"/>
      <c r="N3868" s="133"/>
    </row>
    <row r="3869" spans="1:14" x14ac:dyDescent="0.25">
      <c r="A3869" s="130"/>
      <c r="B3869" s="130"/>
      <c r="C3869" s="131"/>
      <c r="D3869" s="112" t="str">
        <f>_xlfn.XLOOKUP(Table1[[#This Row],[Service]],Validation!$A$2:$A$15,Validation!$B$2:$B$15,"",0,1)</f>
        <v/>
      </c>
      <c r="E3869" s="131"/>
      <c r="F3869" s="132"/>
      <c r="G3869" s="133"/>
      <c r="H3869" s="134"/>
      <c r="I3869" s="131"/>
      <c r="J3869" s="131"/>
      <c r="K3869" s="131"/>
      <c r="L3869" s="135">
        <f>Table1[[#This Row],[Per Unit Price]]*MAX(1,Table1[[#This Row],[Qty of Units]])*MAX(1,Table1[[#This Row],['#NCMs Served / FTEs Employed]])*MAX(1,Table1[[#This Row],[Duration of Service]])</f>
        <v>0</v>
      </c>
      <c r="M3869" s="131"/>
      <c r="N3869" s="133"/>
    </row>
    <row r="3870" spans="1:14" x14ac:dyDescent="0.25">
      <c r="A3870" s="130"/>
      <c r="B3870" s="130"/>
      <c r="C3870" s="131"/>
      <c r="D3870" s="112" t="str">
        <f>_xlfn.XLOOKUP(Table1[[#This Row],[Service]],Validation!$A$2:$A$15,Validation!$B$2:$B$15,"",0,1)</f>
        <v/>
      </c>
      <c r="E3870" s="131"/>
      <c r="F3870" s="132"/>
      <c r="G3870" s="133"/>
      <c r="H3870" s="134"/>
      <c r="I3870" s="131"/>
      <c r="J3870" s="131"/>
      <c r="K3870" s="131"/>
      <c r="L3870" s="135">
        <f>Table1[[#This Row],[Per Unit Price]]*MAX(1,Table1[[#This Row],[Qty of Units]])*MAX(1,Table1[[#This Row],['#NCMs Served / FTEs Employed]])*MAX(1,Table1[[#This Row],[Duration of Service]])</f>
        <v>0</v>
      </c>
      <c r="M3870" s="131"/>
      <c r="N3870" s="133"/>
    </row>
    <row r="3871" spans="1:14" x14ac:dyDescent="0.25">
      <c r="A3871" s="130"/>
      <c r="B3871" s="130"/>
      <c r="C3871" s="131"/>
      <c r="D3871" s="112" t="str">
        <f>_xlfn.XLOOKUP(Table1[[#This Row],[Service]],Validation!$A$2:$A$15,Validation!$B$2:$B$15,"",0,1)</f>
        <v/>
      </c>
      <c r="E3871" s="131"/>
      <c r="F3871" s="132"/>
      <c r="G3871" s="133"/>
      <c r="H3871" s="134"/>
      <c r="I3871" s="131"/>
      <c r="J3871" s="131"/>
      <c r="K3871" s="131"/>
      <c r="L3871" s="135">
        <f>Table1[[#This Row],[Per Unit Price]]*MAX(1,Table1[[#This Row],[Qty of Units]])*MAX(1,Table1[[#This Row],['#NCMs Served / FTEs Employed]])*MAX(1,Table1[[#This Row],[Duration of Service]])</f>
        <v>0</v>
      </c>
      <c r="M3871" s="131"/>
      <c r="N3871" s="133"/>
    </row>
    <row r="3872" spans="1:14" x14ac:dyDescent="0.25">
      <c r="A3872" s="130"/>
      <c r="B3872" s="130"/>
      <c r="C3872" s="131"/>
      <c r="D3872" s="112" t="str">
        <f>_xlfn.XLOOKUP(Table1[[#This Row],[Service]],Validation!$A$2:$A$15,Validation!$B$2:$B$15,"",0,1)</f>
        <v/>
      </c>
      <c r="E3872" s="131"/>
      <c r="F3872" s="132"/>
      <c r="G3872" s="133"/>
      <c r="H3872" s="134"/>
      <c r="I3872" s="131"/>
      <c r="J3872" s="131"/>
      <c r="K3872" s="131"/>
      <c r="L3872" s="135">
        <f>Table1[[#This Row],[Per Unit Price]]*MAX(1,Table1[[#This Row],[Qty of Units]])*MAX(1,Table1[[#This Row],['#NCMs Served / FTEs Employed]])*MAX(1,Table1[[#This Row],[Duration of Service]])</f>
        <v>0</v>
      </c>
      <c r="M3872" s="131"/>
      <c r="N3872" s="133"/>
    </row>
    <row r="3873" spans="1:14" x14ac:dyDescent="0.25">
      <c r="A3873" s="130"/>
      <c r="B3873" s="130"/>
      <c r="C3873" s="131"/>
      <c r="D3873" s="112" t="str">
        <f>_xlfn.XLOOKUP(Table1[[#This Row],[Service]],Validation!$A$2:$A$15,Validation!$B$2:$B$15,"",0,1)</f>
        <v/>
      </c>
      <c r="E3873" s="131"/>
      <c r="F3873" s="132"/>
      <c r="G3873" s="133"/>
      <c r="H3873" s="134"/>
      <c r="I3873" s="131"/>
      <c r="J3873" s="131"/>
      <c r="K3873" s="131"/>
      <c r="L3873" s="135">
        <f>Table1[[#This Row],[Per Unit Price]]*MAX(1,Table1[[#This Row],[Qty of Units]])*MAX(1,Table1[[#This Row],['#NCMs Served / FTEs Employed]])*MAX(1,Table1[[#This Row],[Duration of Service]])</f>
        <v>0</v>
      </c>
      <c r="M3873" s="131"/>
      <c r="N3873" s="133"/>
    </row>
    <row r="3874" spans="1:14" x14ac:dyDescent="0.25">
      <c r="A3874" s="130"/>
      <c r="B3874" s="130"/>
      <c r="C3874" s="131"/>
      <c r="D3874" s="112" t="str">
        <f>_xlfn.XLOOKUP(Table1[[#This Row],[Service]],Validation!$A$2:$A$15,Validation!$B$2:$B$15,"",0,1)</f>
        <v/>
      </c>
      <c r="E3874" s="131"/>
      <c r="F3874" s="132"/>
      <c r="G3874" s="133"/>
      <c r="H3874" s="134"/>
      <c r="I3874" s="131"/>
      <c r="J3874" s="131"/>
      <c r="K3874" s="131"/>
      <c r="L3874" s="135">
        <f>Table1[[#This Row],[Per Unit Price]]*MAX(1,Table1[[#This Row],[Qty of Units]])*MAX(1,Table1[[#This Row],['#NCMs Served / FTEs Employed]])*MAX(1,Table1[[#This Row],[Duration of Service]])</f>
        <v>0</v>
      </c>
      <c r="M3874" s="131"/>
      <c r="N3874" s="133"/>
    </row>
    <row r="3875" spans="1:14" x14ac:dyDescent="0.25">
      <c r="A3875" s="130"/>
      <c r="B3875" s="130"/>
      <c r="C3875" s="131"/>
      <c r="D3875" s="112" t="str">
        <f>_xlfn.XLOOKUP(Table1[[#This Row],[Service]],Validation!$A$2:$A$15,Validation!$B$2:$B$15,"",0,1)</f>
        <v/>
      </c>
      <c r="E3875" s="131"/>
      <c r="F3875" s="132"/>
      <c r="G3875" s="133"/>
      <c r="H3875" s="134"/>
      <c r="I3875" s="131"/>
      <c r="J3875" s="131"/>
      <c r="K3875" s="131"/>
      <c r="L3875" s="135">
        <f>Table1[[#This Row],[Per Unit Price]]*MAX(1,Table1[[#This Row],[Qty of Units]])*MAX(1,Table1[[#This Row],['#NCMs Served / FTEs Employed]])*MAX(1,Table1[[#This Row],[Duration of Service]])</f>
        <v>0</v>
      </c>
      <c r="M3875" s="131"/>
      <c r="N3875" s="133"/>
    </row>
    <row r="3876" spans="1:14" x14ac:dyDescent="0.25">
      <c r="A3876" s="130"/>
      <c r="B3876" s="130"/>
      <c r="C3876" s="131"/>
      <c r="D3876" s="112" t="str">
        <f>_xlfn.XLOOKUP(Table1[[#This Row],[Service]],Validation!$A$2:$A$15,Validation!$B$2:$B$15,"",0,1)</f>
        <v/>
      </c>
      <c r="E3876" s="131"/>
      <c r="F3876" s="132"/>
      <c r="G3876" s="133"/>
      <c r="H3876" s="134"/>
      <c r="I3876" s="131"/>
      <c r="J3876" s="131"/>
      <c r="K3876" s="131"/>
      <c r="L3876" s="135">
        <f>Table1[[#This Row],[Per Unit Price]]*MAX(1,Table1[[#This Row],[Qty of Units]])*MAX(1,Table1[[#This Row],['#NCMs Served / FTEs Employed]])*MAX(1,Table1[[#This Row],[Duration of Service]])</f>
        <v>0</v>
      </c>
      <c r="M3876" s="131"/>
      <c r="N3876" s="133"/>
    </row>
    <row r="3877" spans="1:14" x14ac:dyDescent="0.25">
      <c r="A3877" s="130"/>
      <c r="B3877" s="130"/>
      <c r="C3877" s="131"/>
      <c r="D3877" s="112" t="str">
        <f>_xlfn.XLOOKUP(Table1[[#This Row],[Service]],Validation!$A$2:$A$15,Validation!$B$2:$B$15,"",0,1)</f>
        <v/>
      </c>
      <c r="E3877" s="131"/>
      <c r="F3877" s="132"/>
      <c r="G3877" s="133"/>
      <c r="H3877" s="134"/>
      <c r="I3877" s="131"/>
      <c r="J3877" s="131"/>
      <c r="K3877" s="131"/>
      <c r="L3877" s="135">
        <f>Table1[[#This Row],[Per Unit Price]]*MAX(1,Table1[[#This Row],[Qty of Units]])*MAX(1,Table1[[#This Row],['#NCMs Served / FTEs Employed]])*MAX(1,Table1[[#This Row],[Duration of Service]])</f>
        <v>0</v>
      </c>
      <c r="M3877" s="131"/>
      <c r="N3877" s="133"/>
    </row>
    <row r="3878" spans="1:14" x14ac:dyDescent="0.25">
      <c r="A3878" s="130"/>
      <c r="B3878" s="130"/>
      <c r="C3878" s="131"/>
      <c r="D3878" s="112" t="str">
        <f>_xlfn.XLOOKUP(Table1[[#This Row],[Service]],Validation!$A$2:$A$15,Validation!$B$2:$B$15,"",0,1)</f>
        <v/>
      </c>
      <c r="E3878" s="131"/>
      <c r="F3878" s="132"/>
      <c r="G3878" s="133"/>
      <c r="H3878" s="134"/>
      <c r="I3878" s="131"/>
      <c r="J3878" s="131"/>
      <c r="K3878" s="131"/>
      <c r="L3878" s="135">
        <f>Table1[[#This Row],[Per Unit Price]]*MAX(1,Table1[[#This Row],[Qty of Units]])*MAX(1,Table1[[#This Row],['#NCMs Served / FTEs Employed]])*MAX(1,Table1[[#This Row],[Duration of Service]])</f>
        <v>0</v>
      </c>
      <c r="M3878" s="131"/>
      <c r="N3878" s="133"/>
    </row>
    <row r="3879" spans="1:14" x14ac:dyDescent="0.25">
      <c r="A3879" s="130"/>
      <c r="B3879" s="130"/>
      <c r="C3879" s="131"/>
      <c r="D3879" s="112" t="str">
        <f>_xlfn.XLOOKUP(Table1[[#This Row],[Service]],Validation!$A$2:$A$15,Validation!$B$2:$B$15,"",0,1)</f>
        <v/>
      </c>
      <c r="E3879" s="131"/>
      <c r="F3879" s="132"/>
      <c r="G3879" s="133"/>
      <c r="H3879" s="134"/>
      <c r="I3879" s="131"/>
      <c r="J3879" s="131"/>
      <c r="K3879" s="131"/>
      <c r="L3879" s="135">
        <f>Table1[[#This Row],[Per Unit Price]]*MAX(1,Table1[[#This Row],[Qty of Units]])*MAX(1,Table1[[#This Row],['#NCMs Served / FTEs Employed]])*MAX(1,Table1[[#This Row],[Duration of Service]])</f>
        <v>0</v>
      </c>
      <c r="M3879" s="131"/>
      <c r="N3879" s="133"/>
    </row>
    <row r="3880" spans="1:14" x14ac:dyDescent="0.25">
      <c r="A3880" s="130"/>
      <c r="B3880" s="130"/>
      <c r="C3880" s="131"/>
      <c r="D3880" s="112" t="str">
        <f>_xlfn.XLOOKUP(Table1[[#This Row],[Service]],Validation!$A$2:$A$15,Validation!$B$2:$B$15,"",0,1)</f>
        <v/>
      </c>
      <c r="E3880" s="131"/>
      <c r="F3880" s="132"/>
      <c r="G3880" s="133"/>
      <c r="H3880" s="134"/>
      <c r="I3880" s="131"/>
      <c r="J3880" s="131"/>
      <c r="K3880" s="131"/>
      <c r="L3880" s="135">
        <f>Table1[[#This Row],[Per Unit Price]]*MAX(1,Table1[[#This Row],[Qty of Units]])*MAX(1,Table1[[#This Row],['#NCMs Served / FTEs Employed]])*MAX(1,Table1[[#This Row],[Duration of Service]])</f>
        <v>0</v>
      </c>
      <c r="M3880" s="131"/>
      <c r="N3880" s="133"/>
    </row>
    <row r="3881" spans="1:14" x14ac:dyDescent="0.25">
      <c r="A3881" s="130"/>
      <c r="B3881" s="130"/>
      <c r="C3881" s="131"/>
      <c r="D3881" s="112" t="str">
        <f>_xlfn.XLOOKUP(Table1[[#This Row],[Service]],Validation!$A$2:$A$15,Validation!$B$2:$B$15,"",0,1)</f>
        <v/>
      </c>
      <c r="E3881" s="131"/>
      <c r="F3881" s="132"/>
      <c r="G3881" s="133"/>
      <c r="H3881" s="134"/>
      <c r="I3881" s="131"/>
      <c r="J3881" s="131"/>
      <c r="K3881" s="131"/>
      <c r="L3881" s="135">
        <f>Table1[[#This Row],[Per Unit Price]]*MAX(1,Table1[[#This Row],[Qty of Units]])*MAX(1,Table1[[#This Row],['#NCMs Served / FTEs Employed]])*MAX(1,Table1[[#This Row],[Duration of Service]])</f>
        <v>0</v>
      </c>
      <c r="M3881" s="131"/>
      <c r="N3881" s="133"/>
    </row>
    <row r="3882" spans="1:14" x14ac:dyDescent="0.25">
      <c r="A3882" s="130"/>
      <c r="B3882" s="130"/>
      <c r="C3882" s="131"/>
      <c r="D3882" s="112" t="str">
        <f>_xlfn.XLOOKUP(Table1[[#This Row],[Service]],Validation!$A$2:$A$15,Validation!$B$2:$B$15,"",0,1)</f>
        <v/>
      </c>
      <c r="E3882" s="131"/>
      <c r="F3882" s="132"/>
      <c r="G3882" s="133"/>
      <c r="H3882" s="134"/>
      <c r="I3882" s="131"/>
      <c r="J3882" s="131"/>
      <c r="K3882" s="131"/>
      <c r="L3882" s="135">
        <f>Table1[[#This Row],[Per Unit Price]]*MAX(1,Table1[[#This Row],[Qty of Units]])*MAX(1,Table1[[#This Row],['#NCMs Served / FTEs Employed]])*MAX(1,Table1[[#This Row],[Duration of Service]])</f>
        <v>0</v>
      </c>
      <c r="M3882" s="131"/>
      <c r="N3882" s="133"/>
    </row>
    <row r="3883" spans="1:14" x14ac:dyDescent="0.25">
      <c r="A3883" s="130"/>
      <c r="B3883" s="130"/>
      <c r="C3883" s="131"/>
      <c r="D3883" s="112" t="str">
        <f>_xlfn.XLOOKUP(Table1[[#This Row],[Service]],Validation!$A$2:$A$15,Validation!$B$2:$B$15,"",0,1)</f>
        <v/>
      </c>
      <c r="E3883" s="131"/>
      <c r="F3883" s="132"/>
      <c r="G3883" s="133"/>
      <c r="H3883" s="134"/>
      <c r="I3883" s="131"/>
      <c r="J3883" s="131"/>
      <c r="K3883" s="131"/>
      <c r="L3883" s="135">
        <f>Table1[[#This Row],[Per Unit Price]]*MAX(1,Table1[[#This Row],[Qty of Units]])*MAX(1,Table1[[#This Row],['#NCMs Served / FTEs Employed]])*MAX(1,Table1[[#This Row],[Duration of Service]])</f>
        <v>0</v>
      </c>
      <c r="M3883" s="131"/>
      <c r="N3883" s="133"/>
    </row>
    <row r="3884" spans="1:14" x14ac:dyDescent="0.25">
      <c r="A3884" s="130"/>
      <c r="B3884" s="130"/>
      <c r="C3884" s="131"/>
      <c r="D3884" s="112" t="str">
        <f>_xlfn.XLOOKUP(Table1[[#This Row],[Service]],Validation!$A$2:$A$15,Validation!$B$2:$B$15,"",0,1)</f>
        <v/>
      </c>
      <c r="E3884" s="131"/>
      <c r="F3884" s="132"/>
      <c r="G3884" s="133"/>
      <c r="H3884" s="134"/>
      <c r="I3884" s="131"/>
      <c r="J3884" s="131"/>
      <c r="K3884" s="131"/>
      <c r="L3884" s="135">
        <f>Table1[[#This Row],[Per Unit Price]]*MAX(1,Table1[[#This Row],[Qty of Units]])*MAX(1,Table1[[#This Row],['#NCMs Served / FTEs Employed]])*MAX(1,Table1[[#This Row],[Duration of Service]])</f>
        <v>0</v>
      </c>
      <c r="M3884" s="131"/>
      <c r="N3884" s="133"/>
    </row>
    <row r="3885" spans="1:14" x14ac:dyDescent="0.25">
      <c r="A3885" s="130"/>
      <c r="B3885" s="130"/>
      <c r="C3885" s="131"/>
      <c r="D3885" s="112" t="str">
        <f>_xlfn.XLOOKUP(Table1[[#This Row],[Service]],Validation!$A$2:$A$15,Validation!$B$2:$B$15,"",0,1)</f>
        <v/>
      </c>
      <c r="E3885" s="131"/>
      <c r="F3885" s="132"/>
      <c r="G3885" s="133"/>
      <c r="H3885" s="134"/>
      <c r="I3885" s="131"/>
      <c r="J3885" s="131"/>
      <c r="K3885" s="131"/>
      <c r="L3885" s="135">
        <f>Table1[[#This Row],[Per Unit Price]]*MAX(1,Table1[[#This Row],[Qty of Units]])*MAX(1,Table1[[#This Row],['#NCMs Served / FTEs Employed]])*MAX(1,Table1[[#This Row],[Duration of Service]])</f>
        <v>0</v>
      </c>
      <c r="M3885" s="131"/>
      <c r="N3885" s="133"/>
    </row>
    <row r="3886" spans="1:14" x14ac:dyDescent="0.25">
      <c r="A3886" s="130"/>
      <c r="B3886" s="130"/>
      <c r="C3886" s="131"/>
      <c r="D3886" s="112" t="str">
        <f>_xlfn.XLOOKUP(Table1[[#This Row],[Service]],Validation!$A$2:$A$15,Validation!$B$2:$B$15,"",0,1)</f>
        <v/>
      </c>
      <c r="E3886" s="131"/>
      <c r="F3886" s="132"/>
      <c r="G3886" s="133"/>
      <c r="H3886" s="134"/>
      <c r="I3886" s="131"/>
      <c r="J3886" s="131"/>
      <c r="K3886" s="131"/>
      <c r="L3886" s="135">
        <f>Table1[[#This Row],[Per Unit Price]]*MAX(1,Table1[[#This Row],[Qty of Units]])*MAX(1,Table1[[#This Row],['#NCMs Served / FTEs Employed]])*MAX(1,Table1[[#This Row],[Duration of Service]])</f>
        <v>0</v>
      </c>
      <c r="M3886" s="131"/>
      <c r="N3886" s="133"/>
    </row>
    <row r="3887" spans="1:14" x14ac:dyDescent="0.25">
      <c r="A3887" s="130"/>
      <c r="B3887" s="130"/>
      <c r="C3887" s="131"/>
      <c r="D3887" s="112" t="str">
        <f>_xlfn.XLOOKUP(Table1[[#This Row],[Service]],Validation!$A$2:$A$15,Validation!$B$2:$B$15,"",0,1)</f>
        <v/>
      </c>
      <c r="E3887" s="131"/>
      <c r="F3887" s="132"/>
      <c r="G3887" s="133"/>
      <c r="H3887" s="134"/>
      <c r="I3887" s="131"/>
      <c r="J3887" s="131"/>
      <c r="K3887" s="131"/>
      <c r="L3887" s="135">
        <f>Table1[[#This Row],[Per Unit Price]]*MAX(1,Table1[[#This Row],[Qty of Units]])*MAX(1,Table1[[#This Row],['#NCMs Served / FTEs Employed]])*MAX(1,Table1[[#This Row],[Duration of Service]])</f>
        <v>0</v>
      </c>
      <c r="M3887" s="131"/>
      <c r="N3887" s="133"/>
    </row>
    <row r="3888" spans="1:14" x14ac:dyDescent="0.25">
      <c r="A3888" s="130"/>
      <c r="B3888" s="130"/>
      <c r="C3888" s="131"/>
      <c r="D3888" s="112" t="str">
        <f>_xlfn.XLOOKUP(Table1[[#This Row],[Service]],Validation!$A$2:$A$15,Validation!$B$2:$B$15,"",0,1)</f>
        <v/>
      </c>
      <c r="E3888" s="131"/>
      <c r="F3888" s="132"/>
      <c r="G3888" s="133"/>
      <c r="H3888" s="134"/>
      <c r="I3888" s="131"/>
      <c r="J3888" s="131"/>
      <c r="K3888" s="131"/>
      <c r="L3888" s="135">
        <f>Table1[[#This Row],[Per Unit Price]]*MAX(1,Table1[[#This Row],[Qty of Units]])*MAX(1,Table1[[#This Row],['#NCMs Served / FTEs Employed]])*MAX(1,Table1[[#This Row],[Duration of Service]])</f>
        <v>0</v>
      </c>
      <c r="M3888" s="131"/>
      <c r="N3888" s="133"/>
    </row>
    <row r="3889" spans="1:14" x14ac:dyDescent="0.25">
      <c r="A3889" s="130"/>
      <c r="B3889" s="130"/>
      <c r="C3889" s="131"/>
      <c r="D3889" s="112" t="str">
        <f>_xlfn.XLOOKUP(Table1[[#This Row],[Service]],Validation!$A$2:$A$15,Validation!$B$2:$B$15,"",0,1)</f>
        <v/>
      </c>
      <c r="E3889" s="131"/>
      <c r="F3889" s="132"/>
      <c r="G3889" s="133"/>
      <c r="H3889" s="134"/>
      <c r="I3889" s="131"/>
      <c r="J3889" s="131"/>
      <c r="K3889" s="131"/>
      <c r="L3889" s="135">
        <f>Table1[[#This Row],[Per Unit Price]]*MAX(1,Table1[[#This Row],[Qty of Units]])*MAX(1,Table1[[#This Row],['#NCMs Served / FTEs Employed]])*MAX(1,Table1[[#This Row],[Duration of Service]])</f>
        <v>0</v>
      </c>
      <c r="M3889" s="131"/>
      <c r="N3889" s="133"/>
    </row>
    <row r="3890" spans="1:14" x14ac:dyDescent="0.25">
      <c r="A3890" s="130"/>
      <c r="B3890" s="130"/>
      <c r="C3890" s="131"/>
      <c r="D3890" s="112" t="str">
        <f>_xlfn.XLOOKUP(Table1[[#This Row],[Service]],Validation!$A$2:$A$15,Validation!$B$2:$B$15,"",0,1)</f>
        <v/>
      </c>
      <c r="E3890" s="131"/>
      <c r="F3890" s="132"/>
      <c r="G3890" s="133"/>
      <c r="H3890" s="134"/>
      <c r="I3890" s="131"/>
      <c r="J3890" s="131"/>
      <c r="K3890" s="131"/>
      <c r="L3890" s="135">
        <f>Table1[[#This Row],[Per Unit Price]]*MAX(1,Table1[[#This Row],[Qty of Units]])*MAX(1,Table1[[#This Row],['#NCMs Served / FTEs Employed]])*MAX(1,Table1[[#This Row],[Duration of Service]])</f>
        <v>0</v>
      </c>
      <c r="M3890" s="131"/>
      <c r="N3890" s="133"/>
    </row>
    <row r="3891" spans="1:14" x14ac:dyDescent="0.25">
      <c r="A3891" s="130"/>
      <c r="B3891" s="130"/>
      <c r="C3891" s="131"/>
      <c r="D3891" s="112" t="str">
        <f>_xlfn.XLOOKUP(Table1[[#This Row],[Service]],Validation!$A$2:$A$15,Validation!$B$2:$B$15,"",0,1)</f>
        <v/>
      </c>
      <c r="E3891" s="131"/>
      <c r="F3891" s="132"/>
      <c r="G3891" s="133"/>
      <c r="H3891" s="134"/>
      <c r="I3891" s="131"/>
      <c r="J3891" s="131"/>
      <c r="K3891" s="131"/>
      <c r="L3891" s="135">
        <f>Table1[[#This Row],[Per Unit Price]]*MAX(1,Table1[[#This Row],[Qty of Units]])*MAX(1,Table1[[#This Row],['#NCMs Served / FTEs Employed]])*MAX(1,Table1[[#This Row],[Duration of Service]])</f>
        <v>0</v>
      </c>
      <c r="M3891" s="131"/>
      <c r="N3891" s="133"/>
    </row>
    <row r="3892" spans="1:14" x14ac:dyDescent="0.25">
      <c r="A3892" s="130"/>
      <c r="B3892" s="130"/>
      <c r="C3892" s="131"/>
      <c r="D3892" s="112" t="str">
        <f>_xlfn.XLOOKUP(Table1[[#This Row],[Service]],Validation!$A$2:$A$15,Validation!$B$2:$B$15,"",0,1)</f>
        <v/>
      </c>
      <c r="E3892" s="131"/>
      <c r="F3892" s="132"/>
      <c r="G3892" s="133"/>
      <c r="H3892" s="134"/>
      <c r="I3892" s="131"/>
      <c r="J3892" s="131"/>
      <c r="K3892" s="131"/>
      <c r="L3892" s="135">
        <f>Table1[[#This Row],[Per Unit Price]]*MAX(1,Table1[[#This Row],[Qty of Units]])*MAX(1,Table1[[#This Row],['#NCMs Served / FTEs Employed]])*MAX(1,Table1[[#This Row],[Duration of Service]])</f>
        <v>0</v>
      </c>
      <c r="M3892" s="131"/>
      <c r="N3892" s="133"/>
    </row>
    <row r="3893" spans="1:14" x14ac:dyDescent="0.25">
      <c r="A3893" s="130"/>
      <c r="B3893" s="130"/>
      <c r="C3893" s="131"/>
      <c r="D3893" s="112" t="str">
        <f>_xlfn.XLOOKUP(Table1[[#This Row],[Service]],Validation!$A$2:$A$15,Validation!$B$2:$B$15,"",0,1)</f>
        <v/>
      </c>
      <c r="E3893" s="131"/>
      <c r="F3893" s="132"/>
      <c r="G3893" s="133"/>
      <c r="H3893" s="134"/>
      <c r="I3893" s="131"/>
      <c r="J3893" s="131"/>
      <c r="K3893" s="131"/>
      <c r="L3893" s="135">
        <f>Table1[[#This Row],[Per Unit Price]]*MAX(1,Table1[[#This Row],[Qty of Units]])*MAX(1,Table1[[#This Row],['#NCMs Served / FTEs Employed]])*MAX(1,Table1[[#This Row],[Duration of Service]])</f>
        <v>0</v>
      </c>
      <c r="M3893" s="131"/>
      <c r="N3893" s="133"/>
    </row>
    <row r="3894" spans="1:14" x14ac:dyDescent="0.25">
      <c r="A3894" s="130"/>
      <c r="B3894" s="130"/>
      <c r="C3894" s="131"/>
      <c r="D3894" s="112" t="str">
        <f>_xlfn.XLOOKUP(Table1[[#This Row],[Service]],Validation!$A$2:$A$15,Validation!$B$2:$B$15,"",0,1)</f>
        <v/>
      </c>
      <c r="E3894" s="131"/>
      <c r="F3894" s="132"/>
      <c r="G3894" s="133"/>
      <c r="H3894" s="134"/>
      <c r="I3894" s="131"/>
      <c r="J3894" s="131"/>
      <c r="K3894" s="131"/>
      <c r="L3894" s="135">
        <f>Table1[[#This Row],[Per Unit Price]]*MAX(1,Table1[[#This Row],[Qty of Units]])*MAX(1,Table1[[#This Row],['#NCMs Served / FTEs Employed]])*MAX(1,Table1[[#This Row],[Duration of Service]])</f>
        <v>0</v>
      </c>
      <c r="M3894" s="131"/>
      <c r="N3894" s="133"/>
    </row>
    <row r="3895" spans="1:14" x14ac:dyDescent="0.25">
      <c r="A3895" s="130"/>
      <c r="B3895" s="130"/>
      <c r="C3895" s="131"/>
      <c r="D3895" s="112" t="str">
        <f>_xlfn.XLOOKUP(Table1[[#This Row],[Service]],Validation!$A$2:$A$15,Validation!$B$2:$B$15,"",0,1)</f>
        <v/>
      </c>
      <c r="E3895" s="131"/>
      <c r="F3895" s="132"/>
      <c r="G3895" s="133"/>
      <c r="H3895" s="134"/>
      <c r="I3895" s="131"/>
      <c r="J3895" s="131"/>
      <c r="K3895" s="131"/>
      <c r="L3895" s="135">
        <f>Table1[[#This Row],[Per Unit Price]]*MAX(1,Table1[[#This Row],[Qty of Units]])*MAX(1,Table1[[#This Row],['#NCMs Served / FTEs Employed]])*MAX(1,Table1[[#This Row],[Duration of Service]])</f>
        <v>0</v>
      </c>
      <c r="M3895" s="131"/>
      <c r="N3895" s="133"/>
    </row>
    <row r="3896" spans="1:14" x14ac:dyDescent="0.25">
      <c r="A3896" s="130"/>
      <c r="B3896" s="130"/>
      <c r="C3896" s="131"/>
      <c r="D3896" s="112" t="str">
        <f>_xlfn.XLOOKUP(Table1[[#This Row],[Service]],Validation!$A$2:$A$15,Validation!$B$2:$B$15,"",0,1)</f>
        <v/>
      </c>
      <c r="E3896" s="131"/>
      <c r="F3896" s="132"/>
      <c r="G3896" s="133"/>
      <c r="H3896" s="134"/>
      <c r="I3896" s="131"/>
      <c r="J3896" s="131"/>
      <c r="K3896" s="131"/>
      <c r="L3896" s="135">
        <f>Table1[[#This Row],[Per Unit Price]]*MAX(1,Table1[[#This Row],[Qty of Units]])*MAX(1,Table1[[#This Row],['#NCMs Served / FTEs Employed]])*MAX(1,Table1[[#This Row],[Duration of Service]])</f>
        <v>0</v>
      </c>
      <c r="M3896" s="131"/>
      <c r="N3896" s="133"/>
    </row>
    <row r="3897" spans="1:14" x14ac:dyDescent="0.25">
      <c r="A3897" s="130"/>
      <c r="B3897" s="130"/>
      <c r="C3897" s="131"/>
      <c r="D3897" s="112" t="str">
        <f>_xlfn.XLOOKUP(Table1[[#This Row],[Service]],Validation!$A$2:$A$15,Validation!$B$2:$B$15,"",0,1)</f>
        <v/>
      </c>
      <c r="E3897" s="131"/>
      <c r="F3897" s="132"/>
      <c r="G3897" s="133"/>
      <c r="H3897" s="134"/>
      <c r="I3897" s="131"/>
      <c r="J3897" s="131"/>
      <c r="K3897" s="131"/>
      <c r="L3897" s="135">
        <f>Table1[[#This Row],[Per Unit Price]]*MAX(1,Table1[[#This Row],[Qty of Units]])*MAX(1,Table1[[#This Row],['#NCMs Served / FTEs Employed]])*MAX(1,Table1[[#This Row],[Duration of Service]])</f>
        <v>0</v>
      </c>
      <c r="M3897" s="131"/>
      <c r="N3897" s="133"/>
    </row>
    <row r="3898" spans="1:14" x14ac:dyDescent="0.25">
      <c r="A3898" s="130"/>
      <c r="B3898" s="130"/>
      <c r="C3898" s="131"/>
      <c r="D3898" s="112" t="str">
        <f>_xlfn.XLOOKUP(Table1[[#This Row],[Service]],Validation!$A$2:$A$15,Validation!$B$2:$B$15,"",0,1)</f>
        <v/>
      </c>
      <c r="E3898" s="131"/>
      <c r="F3898" s="132"/>
      <c r="G3898" s="133"/>
      <c r="H3898" s="134"/>
      <c r="I3898" s="131"/>
      <c r="J3898" s="131"/>
      <c r="K3898" s="131"/>
      <c r="L3898" s="135">
        <f>Table1[[#This Row],[Per Unit Price]]*MAX(1,Table1[[#This Row],[Qty of Units]])*MAX(1,Table1[[#This Row],['#NCMs Served / FTEs Employed]])*MAX(1,Table1[[#This Row],[Duration of Service]])</f>
        <v>0</v>
      </c>
      <c r="M3898" s="131"/>
      <c r="N3898" s="133"/>
    </row>
    <row r="3899" spans="1:14" x14ac:dyDescent="0.25">
      <c r="A3899" s="130"/>
      <c r="B3899" s="130"/>
      <c r="C3899" s="131"/>
      <c r="D3899" s="112" t="str">
        <f>_xlfn.XLOOKUP(Table1[[#This Row],[Service]],Validation!$A$2:$A$15,Validation!$B$2:$B$15,"",0,1)</f>
        <v/>
      </c>
      <c r="E3899" s="131"/>
      <c r="F3899" s="132"/>
      <c r="G3899" s="133"/>
      <c r="H3899" s="134"/>
      <c r="I3899" s="131"/>
      <c r="J3899" s="131"/>
      <c r="K3899" s="131"/>
      <c r="L3899" s="135">
        <f>Table1[[#This Row],[Per Unit Price]]*MAX(1,Table1[[#This Row],[Qty of Units]])*MAX(1,Table1[[#This Row],['#NCMs Served / FTEs Employed]])*MAX(1,Table1[[#This Row],[Duration of Service]])</f>
        <v>0</v>
      </c>
      <c r="M3899" s="131"/>
      <c r="N3899" s="133"/>
    </row>
    <row r="3900" spans="1:14" x14ac:dyDescent="0.25">
      <c r="A3900" s="130"/>
      <c r="B3900" s="130"/>
      <c r="C3900" s="131"/>
      <c r="D3900" s="112" t="str">
        <f>_xlfn.XLOOKUP(Table1[[#This Row],[Service]],Validation!$A$2:$A$15,Validation!$B$2:$B$15,"",0,1)</f>
        <v/>
      </c>
      <c r="E3900" s="131"/>
      <c r="F3900" s="132"/>
      <c r="G3900" s="133"/>
      <c r="H3900" s="134"/>
      <c r="I3900" s="131"/>
      <c r="J3900" s="131"/>
      <c r="K3900" s="131"/>
      <c r="L3900" s="135">
        <f>Table1[[#This Row],[Per Unit Price]]*MAX(1,Table1[[#This Row],[Qty of Units]])*MAX(1,Table1[[#This Row],['#NCMs Served / FTEs Employed]])*MAX(1,Table1[[#This Row],[Duration of Service]])</f>
        <v>0</v>
      </c>
      <c r="M3900" s="131"/>
      <c r="N3900" s="133"/>
    </row>
    <row r="3901" spans="1:14" x14ac:dyDescent="0.25">
      <c r="A3901" s="130"/>
      <c r="B3901" s="130"/>
      <c r="C3901" s="131"/>
      <c r="D3901" s="112" t="str">
        <f>_xlfn.XLOOKUP(Table1[[#This Row],[Service]],Validation!$A$2:$A$15,Validation!$B$2:$B$15,"",0,1)</f>
        <v/>
      </c>
      <c r="E3901" s="131"/>
      <c r="F3901" s="132"/>
      <c r="G3901" s="133"/>
      <c r="H3901" s="134"/>
      <c r="I3901" s="131"/>
      <c r="J3901" s="131"/>
      <c r="K3901" s="131"/>
      <c r="L3901" s="135">
        <f>Table1[[#This Row],[Per Unit Price]]*MAX(1,Table1[[#This Row],[Qty of Units]])*MAX(1,Table1[[#This Row],['#NCMs Served / FTEs Employed]])*MAX(1,Table1[[#This Row],[Duration of Service]])</f>
        <v>0</v>
      </c>
      <c r="M3901" s="131"/>
      <c r="N3901" s="133"/>
    </row>
    <row r="3902" spans="1:14" x14ac:dyDescent="0.25">
      <c r="A3902" s="130"/>
      <c r="B3902" s="130"/>
      <c r="C3902" s="131"/>
      <c r="D3902" s="112" t="str">
        <f>_xlfn.XLOOKUP(Table1[[#This Row],[Service]],Validation!$A$2:$A$15,Validation!$B$2:$B$15,"",0,1)</f>
        <v/>
      </c>
      <c r="E3902" s="131"/>
      <c r="F3902" s="132"/>
      <c r="G3902" s="133"/>
      <c r="H3902" s="134"/>
      <c r="I3902" s="131"/>
      <c r="J3902" s="131"/>
      <c r="K3902" s="131"/>
      <c r="L3902" s="135">
        <f>Table1[[#This Row],[Per Unit Price]]*MAX(1,Table1[[#This Row],[Qty of Units]])*MAX(1,Table1[[#This Row],['#NCMs Served / FTEs Employed]])*MAX(1,Table1[[#This Row],[Duration of Service]])</f>
        <v>0</v>
      </c>
      <c r="M3902" s="131"/>
      <c r="N3902" s="133"/>
    </row>
    <row r="3903" spans="1:14" x14ac:dyDescent="0.25">
      <c r="A3903" s="130"/>
      <c r="B3903" s="130"/>
      <c r="C3903" s="131"/>
      <c r="D3903" s="112" t="str">
        <f>_xlfn.XLOOKUP(Table1[[#This Row],[Service]],Validation!$A$2:$A$15,Validation!$B$2:$B$15,"",0,1)</f>
        <v/>
      </c>
      <c r="E3903" s="131"/>
      <c r="F3903" s="132"/>
      <c r="G3903" s="133"/>
      <c r="H3903" s="134"/>
      <c r="I3903" s="131"/>
      <c r="J3903" s="131"/>
      <c r="K3903" s="131"/>
      <c r="L3903" s="135">
        <f>Table1[[#This Row],[Per Unit Price]]*MAX(1,Table1[[#This Row],[Qty of Units]])*MAX(1,Table1[[#This Row],['#NCMs Served / FTEs Employed]])*MAX(1,Table1[[#This Row],[Duration of Service]])</f>
        <v>0</v>
      </c>
      <c r="M3903" s="131"/>
      <c r="N3903" s="133"/>
    </row>
    <row r="3904" spans="1:14" x14ac:dyDescent="0.25">
      <c r="A3904" s="130"/>
      <c r="B3904" s="130"/>
      <c r="C3904" s="131"/>
      <c r="D3904" s="112" t="str">
        <f>_xlfn.XLOOKUP(Table1[[#This Row],[Service]],Validation!$A$2:$A$15,Validation!$B$2:$B$15,"",0,1)</f>
        <v/>
      </c>
      <c r="E3904" s="131"/>
      <c r="F3904" s="132"/>
      <c r="G3904" s="133"/>
      <c r="H3904" s="134"/>
      <c r="I3904" s="131"/>
      <c r="J3904" s="131"/>
      <c r="K3904" s="131"/>
      <c r="L3904" s="135">
        <f>Table1[[#This Row],[Per Unit Price]]*MAX(1,Table1[[#This Row],[Qty of Units]])*MAX(1,Table1[[#This Row],['#NCMs Served / FTEs Employed]])*MAX(1,Table1[[#This Row],[Duration of Service]])</f>
        <v>0</v>
      </c>
      <c r="M3904" s="131"/>
      <c r="N3904" s="133"/>
    </row>
    <row r="3905" spans="1:14" x14ac:dyDescent="0.25">
      <c r="A3905" s="130"/>
      <c r="B3905" s="130"/>
      <c r="C3905" s="131"/>
      <c r="D3905" s="112" t="str">
        <f>_xlfn.XLOOKUP(Table1[[#This Row],[Service]],Validation!$A$2:$A$15,Validation!$B$2:$B$15,"",0,1)</f>
        <v/>
      </c>
      <c r="E3905" s="131"/>
      <c r="F3905" s="132"/>
      <c r="G3905" s="133"/>
      <c r="H3905" s="134"/>
      <c r="I3905" s="131"/>
      <c r="J3905" s="131"/>
      <c r="K3905" s="131"/>
      <c r="L3905" s="135">
        <f>Table1[[#This Row],[Per Unit Price]]*MAX(1,Table1[[#This Row],[Qty of Units]])*MAX(1,Table1[[#This Row],['#NCMs Served / FTEs Employed]])*MAX(1,Table1[[#This Row],[Duration of Service]])</f>
        <v>0</v>
      </c>
      <c r="M3905" s="131"/>
      <c r="N3905" s="133"/>
    </row>
    <row r="3906" spans="1:14" x14ac:dyDescent="0.25">
      <c r="A3906" s="130"/>
      <c r="B3906" s="130"/>
      <c r="C3906" s="131"/>
      <c r="D3906" s="112" t="str">
        <f>_xlfn.XLOOKUP(Table1[[#This Row],[Service]],Validation!$A$2:$A$15,Validation!$B$2:$B$15,"",0,1)</f>
        <v/>
      </c>
      <c r="E3906" s="131"/>
      <c r="F3906" s="132"/>
      <c r="G3906" s="133"/>
      <c r="H3906" s="134"/>
      <c r="I3906" s="131"/>
      <c r="J3906" s="131"/>
      <c r="K3906" s="131"/>
      <c r="L3906" s="135">
        <f>Table1[[#This Row],[Per Unit Price]]*MAX(1,Table1[[#This Row],[Qty of Units]])*MAX(1,Table1[[#This Row],['#NCMs Served / FTEs Employed]])*MAX(1,Table1[[#This Row],[Duration of Service]])</f>
        <v>0</v>
      </c>
      <c r="M3906" s="131"/>
      <c r="N3906" s="133"/>
    </row>
    <row r="3907" spans="1:14" x14ac:dyDescent="0.25">
      <c r="A3907" s="130"/>
      <c r="B3907" s="130"/>
      <c r="C3907" s="131"/>
      <c r="D3907" s="112" t="str">
        <f>_xlfn.XLOOKUP(Table1[[#This Row],[Service]],Validation!$A$2:$A$15,Validation!$B$2:$B$15,"",0,1)</f>
        <v/>
      </c>
      <c r="E3907" s="131"/>
      <c r="F3907" s="132"/>
      <c r="G3907" s="133"/>
      <c r="H3907" s="134"/>
      <c r="I3907" s="131"/>
      <c r="J3907" s="131"/>
      <c r="K3907" s="131"/>
      <c r="L3907" s="135">
        <f>Table1[[#This Row],[Per Unit Price]]*MAX(1,Table1[[#This Row],[Qty of Units]])*MAX(1,Table1[[#This Row],['#NCMs Served / FTEs Employed]])*MAX(1,Table1[[#This Row],[Duration of Service]])</f>
        <v>0</v>
      </c>
      <c r="M3907" s="131"/>
      <c r="N3907" s="133"/>
    </row>
    <row r="3908" spans="1:14" x14ac:dyDescent="0.25">
      <c r="A3908" s="130"/>
      <c r="B3908" s="130"/>
      <c r="C3908" s="131"/>
      <c r="D3908" s="112" t="str">
        <f>_xlfn.XLOOKUP(Table1[[#This Row],[Service]],Validation!$A$2:$A$15,Validation!$B$2:$B$15,"",0,1)</f>
        <v/>
      </c>
      <c r="E3908" s="131"/>
      <c r="F3908" s="132"/>
      <c r="G3908" s="133"/>
      <c r="H3908" s="134"/>
      <c r="I3908" s="131"/>
      <c r="J3908" s="131"/>
      <c r="K3908" s="131"/>
      <c r="L3908" s="135">
        <f>Table1[[#This Row],[Per Unit Price]]*MAX(1,Table1[[#This Row],[Qty of Units]])*MAX(1,Table1[[#This Row],['#NCMs Served / FTEs Employed]])*MAX(1,Table1[[#This Row],[Duration of Service]])</f>
        <v>0</v>
      </c>
      <c r="M3908" s="131"/>
      <c r="N3908" s="133"/>
    </row>
    <row r="3909" spans="1:14" x14ac:dyDescent="0.25">
      <c r="A3909" s="130"/>
      <c r="B3909" s="130"/>
      <c r="C3909" s="131"/>
      <c r="D3909" s="112" t="str">
        <f>_xlfn.XLOOKUP(Table1[[#This Row],[Service]],Validation!$A$2:$A$15,Validation!$B$2:$B$15,"",0,1)</f>
        <v/>
      </c>
      <c r="E3909" s="131"/>
      <c r="F3909" s="132"/>
      <c r="G3909" s="133"/>
      <c r="H3909" s="134"/>
      <c r="I3909" s="131"/>
      <c r="J3909" s="131"/>
      <c r="K3909" s="131"/>
      <c r="L3909" s="135">
        <f>Table1[[#This Row],[Per Unit Price]]*MAX(1,Table1[[#This Row],[Qty of Units]])*MAX(1,Table1[[#This Row],['#NCMs Served / FTEs Employed]])*MAX(1,Table1[[#This Row],[Duration of Service]])</f>
        <v>0</v>
      </c>
      <c r="M3909" s="131"/>
      <c r="N3909" s="133"/>
    </row>
    <row r="3910" spans="1:14" x14ac:dyDescent="0.25">
      <c r="A3910" s="130"/>
      <c r="B3910" s="130"/>
      <c r="C3910" s="131"/>
      <c r="D3910" s="112" t="str">
        <f>_xlfn.XLOOKUP(Table1[[#This Row],[Service]],Validation!$A$2:$A$15,Validation!$B$2:$B$15,"",0,1)</f>
        <v/>
      </c>
      <c r="E3910" s="131"/>
      <c r="F3910" s="132"/>
      <c r="G3910" s="133"/>
      <c r="H3910" s="134"/>
      <c r="I3910" s="131"/>
      <c r="J3910" s="131"/>
      <c r="K3910" s="131"/>
      <c r="L3910" s="135">
        <f>Table1[[#This Row],[Per Unit Price]]*MAX(1,Table1[[#This Row],[Qty of Units]])*MAX(1,Table1[[#This Row],['#NCMs Served / FTEs Employed]])*MAX(1,Table1[[#This Row],[Duration of Service]])</f>
        <v>0</v>
      </c>
      <c r="M3910" s="131"/>
      <c r="N3910" s="133"/>
    </row>
    <row r="3911" spans="1:14" x14ac:dyDescent="0.25">
      <c r="A3911" s="130"/>
      <c r="B3911" s="130"/>
      <c r="C3911" s="131"/>
      <c r="D3911" s="112" t="str">
        <f>_xlfn.XLOOKUP(Table1[[#This Row],[Service]],Validation!$A$2:$A$15,Validation!$B$2:$B$15,"",0,1)</f>
        <v/>
      </c>
      <c r="E3911" s="131"/>
      <c r="F3911" s="132"/>
      <c r="G3911" s="133"/>
      <c r="H3911" s="134"/>
      <c r="I3911" s="131"/>
      <c r="J3911" s="131"/>
      <c r="K3911" s="131"/>
      <c r="L3911" s="135">
        <f>Table1[[#This Row],[Per Unit Price]]*MAX(1,Table1[[#This Row],[Qty of Units]])*MAX(1,Table1[[#This Row],['#NCMs Served / FTEs Employed]])*MAX(1,Table1[[#This Row],[Duration of Service]])</f>
        <v>0</v>
      </c>
      <c r="M3911" s="131"/>
      <c r="N3911" s="133"/>
    </row>
    <row r="3912" spans="1:14" x14ac:dyDescent="0.25">
      <c r="A3912" s="130"/>
      <c r="B3912" s="130"/>
      <c r="C3912" s="131"/>
      <c r="D3912" s="112" t="str">
        <f>_xlfn.XLOOKUP(Table1[[#This Row],[Service]],Validation!$A$2:$A$15,Validation!$B$2:$B$15,"",0,1)</f>
        <v/>
      </c>
      <c r="E3912" s="131"/>
      <c r="F3912" s="132"/>
      <c r="G3912" s="133"/>
      <c r="H3912" s="134"/>
      <c r="I3912" s="131"/>
      <c r="J3912" s="131"/>
      <c r="K3912" s="131"/>
      <c r="L3912" s="135">
        <f>Table1[[#This Row],[Per Unit Price]]*MAX(1,Table1[[#This Row],[Qty of Units]])*MAX(1,Table1[[#This Row],['#NCMs Served / FTEs Employed]])*MAX(1,Table1[[#This Row],[Duration of Service]])</f>
        <v>0</v>
      </c>
      <c r="M3912" s="131"/>
      <c r="N3912" s="133"/>
    </row>
    <row r="3913" spans="1:14" x14ac:dyDescent="0.25">
      <c r="A3913" s="130"/>
      <c r="B3913" s="130"/>
      <c r="C3913" s="131"/>
      <c r="D3913" s="112" t="str">
        <f>_xlfn.XLOOKUP(Table1[[#This Row],[Service]],Validation!$A$2:$A$15,Validation!$B$2:$B$15,"",0,1)</f>
        <v/>
      </c>
      <c r="E3913" s="131"/>
      <c r="F3913" s="132"/>
      <c r="G3913" s="133"/>
      <c r="H3913" s="134"/>
      <c r="I3913" s="131"/>
      <c r="J3913" s="131"/>
      <c r="K3913" s="131"/>
      <c r="L3913" s="135">
        <f>Table1[[#This Row],[Per Unit Price]]*MAX(1,Table1[[#This Row],[Qty of Units]])*MAX(1,Table1[[#This Row],['#NCMs Served / FTEs Employed]])*MAX(1,Table1[[#This Row],[Duration of Service]])</f>
        <v>0</v>
      </c>
      <c r="M3913" s="131"/>
      <c r="N3913" s="133"/>
    </row>
    <row r="3914" spans="1:14" x14ac:dyDescent="0.25">
      <c r="A3914" s="130"/>
      <c r="B3914" s="130"/>
      <c r="C3914" s="131"/>
      <c r="D3914" s="112" t="str">
        <f>_xlfn.XLOOKUP(Table1[[#This Row],[Service]],Validation!$A$2:$A$15,Validation!$B$2:$B$15,"",0,1)</f>
        <v/>
      </c>
      <c r="E3914" s="131"/>
      <c r="F3914" s="132"/>
      <c r="G3914" s="133"/>
      <c r="H3914" s="134"/>
      <c r="I3914" s="131"/>
      <c r="J3914" s="131"/>
      <c r="K3914" s="131"/>
      <c r="L3914" s="135">
        <f>Table1[[#This Row],[Per Unit Price]]*MAX(1,Table1[[#This Row],[Qty of Units]])*MAX(1,Table1[[#This Row],['#NCMs Served / FTEs Employed]])*MAX(1,Table1[[#This Row],[Duration of Service]])</f>
        <v>0</v>
      </c>
      <c r="M3914" s="131"/>
      <c r="N3914" s="133"/>
    </row>
    <row r="3915" spans="1:14" x14ac:dyDescent="0.25">
      <c r="A3915" s="130"/>
      <c r="B3915" s="130"/>
      <c r="C3915" s="131"/>
      <c r="D3915" s="112" t="str">
        <f>_xlfn.XLOOKUP(Table1[[#This Row],[Service]],Validation!$A$2:$A$15,Validation!$B$2:$B$15,"",0,1)</f>
        <v/>
      </c>
      <c r="E3915" s="131"/>
      <c r="F3915" s="132"/>
      <c r="G3915" s="133"/>
      <c r="H3915" s="134"/>
      <c r="I3915" s="131"/>
      <c r="J3915" s="131"/>
      <c r="K3915" s="131"/>
      <c r="L3915" s="135">
        <f>Table1[[#This Row],[Per Unit Price]]*MAX(1,Table1[[#This Row],[Qty of Units]])*MAX(1,Table1[[#This Row],['#NCMs Served / FTEs Employed]])*MAX(1,Table1[[#This Row],[Duration of Service]])</f>
        <v>0</v>
      </c>
      <c r="M3915" s="131"/>
      <c r="N3915" s="133"/>
    </row>
    <row r="3916" spans="1:14" x14ac:dyDescent="0.25">
      <c r="A3916" s="130"/>
      <c r="B3916" s="130"/>
      <c r="C3916" s="131"/>
      <c r="D3916" s="112" t="str">
        <f>_xlfn.XLOOKUP(Table1[[#This Row],[Service]],Validation!$A$2:$A$15,Validation!$B$2:$B$15,"",0,1)</f>
        <v/>
      </c>
      <c r="E3916" s="131"/>
      <c r="F3916" s="132"/>
      <c r="G3916" s="133"/>
      <c r="H3916" s="134"/>
      <c r="I3916" s="131"/>
      <c r="J3916" s="131"/>
      <c r="K3916" s="131"/>
      <c r="L3916" s="135">
        <f>Table1[[#This Row],[Per Unit Price]]*MAX(1,Table1[[#This Row],[Qty of Units]])*MAX(1,Table1[[#This Row],['#NCMs Served / FTEs Employed]])*MAX(1,Table1[[#This Row],[Duration of Service]])</f>
        <v>0</v>
      </c>
      <c r="M3916" s="131"/>
      <c r="N3916" s="133"/>
    </row>
    <row r="3917" spans="1:14" x14ac:dyDescent="0.25">
      <c r="A3917" s="130"/>
      <c r="B3917" s="130"/>
      <c r="C3917" s="131"/>
      <c r="D3917" s="112" t="str">
        <f>_xlfn.XLOOKUP(Table1[[#This Row],[Service]],Validation!$A$2:$A$15,Validation!$B$2:$B$15,"",0,1)</f>
        <v/>
      </c>
      <c r="E3917" s="131"/>
      <c r="F3917" s="132"/>
      <c r="G3917" s="133"/>
      <c r="H3917" s="134"/>
      <c r="I3917" s="131"/>
      <c r="J3917" s="131"/>
      <c r="K3917" s="131"/>
      <c r="L3917" s="135">
        <f>Table1[[#This Row],[Per Unit Price]]*MAX(1,Table1[[#This Row],[Qty of Units]])*MAX(1,Table1[[#This Row],['#NCMs Served / FTEs Employed]])*MAX(1,Table1[[#This Row],[Duration of Service]])</f>
        <v>0</v>
      </c>
      <c r="M3917" s="131"/>
      <c r="N3917" s="133"/>
    </row>
    <row r="3918" spans="1:14" x14ac:dyDescent="0.25">
      <c r="A3918" s="130"/>
      <c r="B3918" s="130"/>
      <c r="C3918" s="131"/>
      <c r="D3918" s="112" t="str">
        <f>_xlfn.XLOOKUP(Table1[[#This Row],[Service]],Validation!$A$2:$A$15,Validation!$B$2:$B$15,"",0,1)</f>
        <v/>
      </c>
      <c r="E3918" s="131"/>
      <c r="F3918" s="132"/>
      <c r="G3918" s="133"/>
      <c r="H3918" s="134"/>
      <c r="I3918" s="131"/>
      <c r="J3918" s="131"/>
      <c r="K3918" s="131"/>
      <c r="L3918" s="135">
        <f>Table1[[#This Row],[Per Unit Price]]*MAX(1,Table1[[#This Row],[Qty of Units]])*MAX(1,Table1[[#This Row],['#NCMs Served / FTEs Employed]])*MAX(1,Table1[[#This Row],[Duration of Service]])</f>
        <v>0</v>
      </c>
      <c r="M3918" s="131"/>
      <c r="N3918" s="133"/>
    </row>
    <row r="3919" spans="1:14" x14ac:dyDescent="0.25">
      <c r="A3919" s="130"/>
      <c r="B3919" s="130"/>
      <c r="C3919" s="131"/>
      <c r="D3919" s="112" t="str">
        <f>_xlfn.XLOOKUP(Table1[[#This Row],[Service]],Validation!$A$2:$A$15,Validation!$B$2:$B$15,"",0,1)</f>
        <v/>
      </c>
      <c r="E3919" s="131"/>
      <c r="F3919" s="132"/>
      <c r="G3919" s="133"/>
      <c r="H3919" s="134"/>
      <c r="I3919" s="131"/>
      <c r="J3919" s="131"/>
      <c r="K3919" s="131"/>
      <c r="L3919" s="135">
        <f>Table1[[#This Row],[Per Unit Price]]*MAX(1,Table1[[#This Row],[Qty of Units]])*MAX(1,Table1[[#This Row],['#NCMs Served / FTEs Employed]])*MAX(1,Table1[[#This Row],[Duration of Service]])</f>
        <v>0</v>
      </c>
      <c r="M3919" s="131"/>
      <c r="N3919" s="133"/>
    </row>
    <row r="3920" spans="1:14" x14ac:dyDescent="0.25">
      <c r="A3920" s="130"/>
      <c r="B3920" s="130"/>
      <c r="C3920" s="131"/>
      <c r="D3920" s="112" t="str">
        <f>_xlfn.XLOOKUP(Table1[[#This Row],[Service]],Validation!$A$2:$A$15,Validation!$B$2:$B$15,"",0,1)</f>
        <v/>
      </c>
      <c r="E3920" s="131"/>
      <c r="F3920" s="132"/>
      <c r="G3920" s="133"/>
      <c r="H3920" s="134"/>
      <c r="I3920" s="131"/>
      <c r="J3920" s="131"/>
      <c r="K3920" s="131"/>
      <c r="L3920" s="135">
        <f>Table1[[#This Row],[Per Unit Price]]*MAX(1,Table1[[#This Row],[Qty of Units]])*MAX(1,Table1[[#This Row],['#NCMs Served / FTEs Employed]])*MAX(1,Table1[[#This Row],[Duration of Service]])</f>
        <v>0</v>
      </c>
      <c r="M3920" s="131"/>
      <c r="N3920" s="133"/>
    </row>
    <row r="3921" spans="1:14" x14ac:dyDescent="0.25">
      <c r="A3921" s="130"/>
      <c r="B3921" s="130"/>
      <c r="C3921" s="131"/>
      <c r="D3921" s="112" t="str">
        <f>_xlfn.XLOOKUP(Table1[[#This Row],[Service]],Validation!$A$2:$A$15,Validation!$B$2:$B$15,"",0,1)</f>
        <v/>
      </c>
      <c r="E3921" s="131"/>
      <c r="F3921" s="132"/>
      <c r="G3921" s="133"/>
      <c r="H3921" s="134"/>
      <c r="I3921" s="131"/>
      <c r="J3921" s="131"/>
      <c r="K3921" s="131"/>
      <c r="L3921" s="135">
        <f>Table1[[#This Row],[Per Unit Price]]*MAX(1,Table1[[#This Row],[Qty of Units]])*MAX(1,Table1[[#This Row],['#NCMs Served / FTEs Employed]])*MAX(1,Table1[[#This Row],[Duration of Service]])</f>
        <v>0</v>
      </c>
      <c r="M3921" s="131"/>
      <c r="N3921" s="133"/>
    </row>
    <row r="3922" spans="1:14" x14ac:dyDescent="0.25">
      <c r="A3922" s="130"/>
      <c r="B3922" s="130"/>
      <c r="C3922" s="131"/>
      <c r="D3922" s="112" t="str">
        <f>_xlfn.XLOOKUP(Table1[[#This Row],[Service]],Validation!$A$2:$A$15,Validation!$B$2:$B$15,"",0,1)</f>
        <v/>
      </c>
      <c r="E3922" s="131"/>
      <c r="F3922" s="132"/>
      <c r="G3922" s="133"/>
      <c r="H3922" s="134"/>
      <c r="I3922" s="131"/>
      <c r="J3922" s="131"/>
      <c r="K3922" s="131"/>
      <c r="L3922" s="135">
        <f>Table1[[#This Row],[Per Unit Price]]*MAX(1,Table1[[#This Row],[Qty of Units]])*MAX(1,Table1[[#This Row],['#NCMs Served / FTEs Employed]])*MAX(1,Table1[[#This Row],[Duration of Service]])</f>
        <v>0</v>
      </c>
      <c r="M3922" s="131"/>
      <c r="N3922" s="133"/>
    </row>
    <row r="3923" spans="1:14" x14ac:dyDescent="0.25">
      <c r="A3923" s="130"/>
      <c r="B3923" s="130"/>
      <c r="C3923" s="131"/>
      <c r="D3923" s="112" t="str">
        <f>_xlfn.XLOOKUP(Table1[[#This Row],[Service]],Validation!$A$2:$A$15,Validation!$B$2:$B$15,"",0,1)</f>
        <v/>
      </c>
      <c r="E3923" s="131"/>
      <c r="F3923" s="132"/>
      <c r="G3923" s="133"/>
      <c r="H3923" s="134"/>
      <c r="I3923" s="131"/>
      <c r="J3923" s="131"/>
      <c r="K3923" s="131"/>
      <c r="L3923" s="135">
        <f>Table1[[#This Row],[Per Unit Price]]*MAX(1,Table1[[#This Row],[Qty of Units]])*MAX(1,Table1[[#This Row],['#NCMs Served / FTEs Employed]])*MAX(1,Table1[[#This Row],[Duration of Service]])</f>
        <v>0</v>
      </c>
      <c r="M3923" s="131"/>
      <c r="N3923" s="133"/>
    </row>
    <row r="3924" spans="1:14" x14ac:dyDescent="0.25">
      <c r="A3924" s="130"/>
      <c r="B3924" s="130"/>
      <c r="C3924" s="131"/>
      <c r="D3924" s="112" t="str">
        <f>_xlfn.XLOOKUP(Table1[[#This Row],[Service]],Validation!$A$2:$A$15,Validation!$B$2:$B$15,"",0,1)</f>
        <v/>
      </c>
      <c r="E3924" s="131"/>
      <c r="F3924" s="132"/>
      <c r="G3924" s="133"/>
      <c r="H3924" s="134"/>
      <c r="I3924" s="131"/>
      <c r="J3924" s="131"/>
      <c r="K3924" s="131"/>
      <c r="L3924" s="135">
        <f>Table1[[#This Row],[Per Unit Price]]*MAX(1,Table1[[#This Row],[Qty of Units]])*MAX(1,Table1[[#This Row],['#NCMs Served / FTEs Employed]])*MAX(1,Table1[[#This Row],[Duration of Service]])</f>
        <v>0</v>
      </c>
      <c r="M3924" s="131"/>
      <c r="N3924" s="133"/>
    </row>
    <row r="3925" spans="1:14" x14ac:dyDescent="0.25">
      <c r="A3925" s="130"/>
      <c r="B3925" s="130"/>
      <c r="C3925" s="131"/>
      <c r="D3925" s="112" t="str">
        <f>_xlfn.XLOOKUP(Table1[[#This Row],[Service]],Validation!$A$2:$A$15,Validation!$B$2:$B$15,"",0,1)</f>
        <v/>
      </c>
      <c r="E3925" s="131"/>
      <c r="F3925" s="132"/>
      <c r="G3925" s="133"/>
      <c r="H3925" s="134"/>
      <c r="I3925" s="131"/>
      <c r="J3925" s="131"/>
      <c r="K3925" s="131"/>
      <c r="L3925" s="135">
        <f>Table1[[#This Row],[Per Unit Price]]*MAX(1,Table1[[#This Row],[Qty of Units]])*MAX(1,Table1[[#This Row],['#NCMs Served / FTEs Employed]])*MAX(1,Table1[[#This Row],[Duration of Service]])</f>
        <v>0</v>
      </c>
      <c r="M3925" s="131"/>
      <c r="N3925" s="133"/>
    </row>
    <row r="3926" spans="1:14" x14ac:dyDescent="0.25">
      <c r="A3926" s="130"/>
      <c r="B3926" s="130"/>
      <c r="C3926" s="131"/>
      <c r="D3926" s="112" t="str">
        <f>_xlfn.XLOOKUP(Table1[[#This Row],[Service]],Validation!$A$2:$A$15,Validation!$B$2:$B$15,"",0,1)</f>
        <v/>
      </c>
      <c r="E3926" s="131"/>
      <c r="F3926" s="132"/>
      <c r="G3926" s="133"/>
      <c r="H3926" s="134"/>
      <c r="I3926" s="131"/>
      <c r="J3926" s="131"/>
      <c r="K3926" s="131"/>
      <c r="L3926" s="135">
        <f>Table1[[#This Row],[Per Unit Price]]*MAX(1,Table1[[#This Row],[Qty of Units]])*MAX(1,Table1[[#This Row],['#NCMs Served / FTEs Employed]])*MAX(1,Table1[[#This Row],[Duration of Service]])</f>
        <v>0</v>
      </c>
      <c r="M3926" s="131"/>
      <c r="N3926" s="133"/>
    </row>
    <row r="3927" spans="1:14" x14ac:dyDescent="0.25">
      <c r="A3927" s="130"/>
      <c r="B3927" s="130"/>
      <c r="C3927" s="131"/>
      <c r="D3927" s="112" t="str">
        <f>_xlfn.XLOOKUP(Table1[[#This Row],[Service]],Validation!$A$2:$A$15,Validation!$B$2:$B$15,"",0,1)</f>
        <v/>
      </c>
      <c r="E3927" s="131"/>
      <c r="F3927" s="132"/>
      <c r="G3927" s="133"/>
      <c r="H3927" s="134"/>
      <c r="I3927" s="131"/>
      <c r="J3927" s="131"/>
      <c r="K3927" s="131"/>
      <c r="L3927" s="135">
        <f>Table1[[#This Row],[Per Unit Price]]*MAX(1,Table1[[#This Row],[Qty of Units]])*MAX(1,Table1[[#This Row],['#NCMs Served / FTEs Employed]])*MAX(1,Table1[[#This Row],[Duration of Service]])</f>
        <v>0</v>
      </c>
      <c r="M3927" s="131"/>
      <c r="N3927" s="133"/>
    </row>
    <row r="3928" spans="1:14" x14ac:dyDescent="0.25">
      <c r="A3928" s="130"/>
      <c r="B3928" s="130"/>
      <c r="C3928" s="131"/>
      <c r="D3928" s="112" t="str">
        <f>_xlfn.XLOOKUP(Table1[[#This Row],[Service]],Validation!$A$2:$A$15,Validation!$B$2:$B$15,"",0,1)</f>
        <v/>
      </c>
      <c r="E3928" s="131"/>
      <c r="F3928" s="132"/>
      <c r="G3928" s="133"/>
      <c r="H3928" s="134"/>
      <c r="I3928" s="131"/>
      <c r="J3928" s="131"/>
      <c r="K3928" s="131"/>
      <c r="L3928" s="135">
        <f>Table1[[#This Row],[Per Unit Price]]*MAX(1,Table1[[#This Row],[Qty of Units]])*MAX(1,Table1[[#This Row],['#NCMs Served / FTEs Employed]])*MAX(1,Table1[[#This Row],[Duration of Service]])</f>
        <v>0</v>
      </c>
      <c r="M3928" s="131"/>
      <c r="N3928" s="133"/>
    </row>
    <row r="3929" spans="1:14" x14ac:dyDescent="0.25">
      <c r="A3929" s="130"/>
      <c r="B3929" s="130"/>
      <c r="C3929" s="131"/>
      <c r="D3929" s="112" t="str">
        <f>_xlfn.XLOOKUP(Table1[[#This Row],[Service]],Validation!$A$2:$A$15,Validation!$B$2:$B$15,"",0,1)</f>
        <v/>
      </c>
      <c r="E3929" s="131"/>
      <c r="F3929" s="132"/>
      <c r="G3929" s="133"/>
      <c r="H3929" s="134"/>
      <c r="I3929" s="131"/>
      <c r="J3929" s="131"/>
      <c r="K3929" s="131"/>
      <c r="L3929" s="135">
        <f>Table1[[#This Row],[Per Unit Price]]*MAX(1,Table1[[#This Row],[Qty of Units]])*MAX(1,Table1[[#This Row],['#NCMs Served / FTEs Employed]])*MAX(1,Table1[[#This Row],[Duration of Service]])</f>
        <v>0</v>
      </c>
      <c r="M3929" s="131"/>
      <c r="N3929" s="133"/>
    </row>
    <row r="3930" spans="1:14" x14ac:dyDescent="0.25">
      <c r="A3930" s="130"/>
      <c r="B3930" s="130"/>
      <c r="C3930" s="131"/>
      <c r="D3930" s="112" t="str">
        <f>_xlfn.XLOOKUP(Table1[[#This Row],[Service]],Validation!$A$2:$A$15,Validation!$B$2:$B$15,"",0,1)</f>
        <v/>
      </c>
      <c r="E3930" s="131"/>
      <c r="F3930" s="132"/>
      <c r="G3930" s="133"/>
      <c r="H3930" s="134"/>
      <c r="I3930" s="131"/>
      <c r="J3930" s="131"/>
      <c r="K3930" s="131"/>
      <c r="L3930" s="135">
        <f>Table1[[#This Row],[Per Unit Price]]*MAX(1,Table1[[#This Row],[Qty of Units]])*MAX(1,Table1[[#This Row],['#NCMs Served / FTEs Employed]])*MAX(1,Table1[[#This Row],[Duration of Service]])</f>
        <v>0</v>
      </c>
      <c r="M3930" s="131"/>
      <c r="N3930" s="133"/>
    </row>
    <row r="3931" spans="1:14" x14ac:dyDescent="0.25">
      <c r="A3931" s="130"/>
      <c r="B3931" s="130"/>
      <c r="C3931" s="131"/>
      <c r="D3931" s="112" t="str">
        <f>_xlfn.XLOOKUP(Table1[[#This Row],[Service]],Validation!$A$2:$A$15,Validation!$B$2:$B$15,"",0,1)</f>
        <v/>
      </c>
      <c r="E3931" s="131"/>
      <c r="F3931" s="132"/>
      <c r="G3931" s="133"/>
      <c r="H3931" s="134"/>
      <c r="I3931" s="131"/>
      <c r="J3931" s="131"/>
      <c r="K3931" s="131"/>
      <c r="L3931" s="135">
        <f>Table1[[#This Row],[Per Unit Price]]*MAX(1,Table1[[#This Row],[Qty of Units]])*MAX(1,Table1[[#This Row],['#NCMs Served / FTEs Employed]])*MAX(1,Table1[[#This Row],[Duration of Service]])</f>
        <v>0</v>
      </c>
      <c r="M3931" s="131"/>
      <c r="N3931" s="133"/>
    </row>
    <row r="3932" spans="1:14" x14ac:dyDescent="0.25">
      <c r="A3932" s="130"/>
      <c r="B3932" s="130"/>
      <c r="C3932" s="131"/>
      <c r="D3932" s="112" t="str">
        <f>_xlfn.XLOOKUP(Table1[[#This Row],[Service]],Validation!$A$2:$A$15,Validation!$B$2:$B$15,"",0,1)</f>
        <v/>
      </c>
      <c r="E3932" s="131"/>
      <c r="F3932" s="132"/>
      <c r="G3932" s="133"/>
      <c r="H3932" s="134"/>
      <c r="I3932" s="131"/>
      <c r="J3932" s="131"/>
      <c r="K3932" s="131"/>
      <c r="L3932" s="135">
        <f>Table1[[#This Row],[Per Unit Price]]*MAX(1,Table1[[#This Row],[Qty of Units]])*MAX(1,Table1[[#This Row],['#NCMs Served / FTEs Employed]])*MAX(1,Table1[[#This Row],[Duration of Service]])</f>
        <v>0</v>
      </c>
      <c r="M3932" s="131"/>
      <c r="N3932" s="133"/>
    </row>
    <row r="3933" spans="1:14" x14ac:dyDescent="0.25">
      <c r="A3933" s="130"/>
      <c r="B3933" s="130"/>
      <c r="C3933" s="131"/>
      <c r="D3933" s="112" t="str">
        <f>_xlfn.XLOOKUP(Table1[[#This Row],[Service]],Validation!$A$2:$A$15,Validation!$B$2:$B$15,"",0,1)</f>
        <v/>
      </c>
      <c r="E3933" s="131"/>
      <c r="F3933" s="132"/>
      <c r="G3933" s="133"/>
      <c r="H3933" s="134"/>
      <c r="I3933" s="131"/>
      <c r="J3933" s="131"/>
      <c r="K3933" s="131"/>
      <c r="L3933" s="135">
        <f>Table1[[#This Row],[Per Unit Price]]*MAX(1,Table1[[#This Row],[Qty of Units]])*MAX(1,Table1[[#This Row],['#NCMs Served / FTEs Employed]])*MAX(1,Table1[[#This Row],[Duration of Service]])</f>
        <v>0</v>
      </c>
      <c r="M3933" s="131"/>
      <c r="N3933" s="133"/>
    </row>
    <row r="3934" spans="1:14" x14ac:dyDescent="0.25">
      <c r="A3934" s="130"/>
      <c r="B3934" s="130"/>
      <c r="C3934" s="131"/>
      <c r="D3934" s="112" t="str">
        <f>_xlfn.XLOOKUP(Table1[[#This Row],[Service]],Validation!$A$2:$A$15,Validation!$B$2:$B$15,"",0,1)</f>
        <v/>
      </c>
      <c r="E3934" s="131"/>
      <c r="F3934" s="132"/>
      <c r="G3934" s="133"/>
      <c r="H3934" s="134"/>
      <c r="I3934" s="131"/>
      <c r="J3934" s="131"/>
      <c r="K3934" s="131"/>
      <c r="L3934" s="135">
        <f>Table1[[#This Row],[Per Unit Price]]*MAX(1,Table1[[#This Row],[Qty of Units]])*MAX(1,Table1[[#This Row],['#NCMs Served / FTEs Employed]])*MAX(1,Table1[[#This Row],[Duration of Service]])</f>
        <v>0</v>
      </c>
      <c r="M3934" s="131"/>
      <c r="N3934" s="133"/>
    </row>
    <row r="3935" spans="1:14" x14ac:dyDescent="0.25">
      <c r="A3935" s="130"/>
      <c r="B3935" s="130"/>
      <c r="C3935" s="131"/>
      <c r="D3935" s="112" t="str">
        <f>_xlfn.XLOOKUP(Table1[[#This Row],[Service]],Validation!$A$2:$A$15,Validation!$B$2:$B$15,"",0,1)</f>
        <v/>
      </c>
      <c r="E3935" s="131"/>
      <c r="F3935" s="132"/>
      <c r="G3935" s="133"/>
      <c r="H3935" s="134"/>
      <c r="I3935" s="131"/>
      <c r="J3935" s="131"/>
      <c r="K3935" s="131"/>
      <c r="L3935" s="135">
        <f>Table1[[#This Row],[Per Unit Price]]*MAX(1,Table1[[#This Row],[Qty of Units]])*MAX(1,Table1[[#This Row],['#NCMs Served / FTEs Employed]])*MAX(1,Table1[[#This Row],[Duration of Service]])</f>
        <v>0</v>
      </c>
      <c r="M3935" s="131"/>
      <c r="N3935" s="133"/>
    </row>
    <row r="3936" spans="1:14" x14ac:dyDescent="0.25">
      <c r="A3936" s="130"/>
      <c r="B3936" s="130"/>
      <c r="C3936" s="131"/>
      <c r="D3936" s="112" t="str">
        <f>_xlfn.XLOOKUP(Table1[[#This Row],[Service]],Validation!$A$2:$A$15,Validation!$B$2:$B$15,"",0,1)</f>
        <v/>
      </c>
      <c r="E3936" s="131"/>
      <c r="F3936" s="132"/>
      <c r="G3936" s="133"/>
      <c r="H3936" s="134"/>
      <c r="I3936" s="131"/>
      <c r="J3936" s="131"/>
      <c r="K3936" s="131"/>
      <c r="L3936" s="135">
        <f>Table1[[#This Row],[Per Unit Price]]*MAX(1,Table1[[#This Row],[Qty of Units]])*MAX(1,Table1[[#This Row],['#NCMs Served / FTEs Employed]])*MAX(1,Table1[[#This Row],[Duration of Service]])</f>
        <v>0</v>
      </c>
      <c r="M3936" s="131"/>
      <c r="N3936" s="133"/>
    </row>
    <row r="3937" spans="1:14" x14ac:dyDescent="0.25">
      <c r="A3937" s="130"/>
      <c r="B3937" s="130"/>
      <c r="C3937" s="131"/>
      <c r="D3937" s="112" t="str">
        <f>_xlfn.XLOOKUP(Table1[[#This Row],[Service]],Validation!$A$2:$A$15,Validation!$B$2:$B$15,"",0,1)</f>
        <v/>
      </c>
      <c r="E3937" s="131"/>
      <c r="F3937" s="132"/>
      <c r="G3937" s="133"/>
      <c r="H3937" s="134"/>
      <c r="I3937" s="131"/>
      <c r="J3937" s="131"/>
      <c r="K3937" s="131"/>
      <c r="L3937" s="135">
        <f>Table1[[#This Row],[Per Unit Price]]*MAX(1,Table1[[#This Row],[Qty of Units]])*MAX(1,Table1[[#This Row],['#NCMs Served / FTEs Employed]])*MAX(1,Table1[[#This Row],[Duration of Service]])</f>
        <v>0</v>
      </c>
      <c r="M3937" s="131"/>
      <c r="N3937" s="133"/>
    </row>
    <row r="3938" spans="1:14" x14ac:dyDescent="0.25">
      <c r="A3938" s="130"/>
      <c r="B3938" s="130"/>
      <c r="C3938" s="131"/>
      <c r="D3938" s="112" t="str">
        <f>_xlfn.XLOOKUP(Table1[[#This Row],[Service]],Validation!$A$2:$A$15,Validation!$B$2:$B$15,"",0,1)</f>
        <v/>
      </c>
      <c r="E3938" s="131"/>
      <c r="F3938" s="132"/>
      <c r="G3938" s="133"/>
      <c r="H3938" s="134"/>
      <c r="I3938" s="131"/>
      <c r="J3938" s="131"/>
      <c r="K3938" s="131"/>
      <c r="L3938" s="135">
        <f>Table1[[#This Row],[Per Unit Price]]*MAX(1,Table1[[#This Row],[Qty of Units]])*MAX(1,Table1[[#This Row],['#NCMs Served / FTEs Employed]])*MAX(1,Table1[[#This Row],[Duration of Service]])</f>
        <v>0</v>
      </c>
      <c r="M3938" s="131"/>
      <c r="N3938" s="133"/>
    </row>
    <row r="3939" spans="1:14" x14ac:dyDescent="0.25">
      <c r="A3939" s="130"/>
      <c r="B3939" s="130"/>
      <c r="C3939" s="131"/>
      <c r="D3939" s="112" t="str">
        <f>_xlfn.XLOOKUP(Table1[[#This Row],[Service]],Validation!$A$2:$A$15,Validation!$B$2:$B$15,"",0,1)</f>
        <v/>
      </c>
      <c r="E3939" s="131"/>
      <c r="F3939" s="132"/>
      <c r="G3939" s="133"/>
      <c r="H3939" s="134"/>
      <c r="I3939" s="131"/>
      <c r="J3939" s="131"/>
      <c r="K3939" s="131"/>
      <c r="L3939" s="135">
        <f>Table1[[#This Row],[Per Unit Price]]*MAX(1,Table1[[#This Row],[Qty of Units]])*MAX(1,Table1[[#This Row],['#NCMs Served / FTEs Employed]])*MAX(1,Table1[[#This Row],[Duration of Service]])</f>
        <v>0</v>
      </c>
      <c r="M3939" s="131"/>
      <c r="N3939" s="133"/>
    </row>
    <row r="3940" spans="1:14" x14ac:dyDescent="0.25">
      <c r="A3940" s="130"/>
      <c r="B3940" s="130"/>
      <c r="C3940" s="131"/>
      <c r="D3940" s="112" t="str">
        <f>_xlfn.XLOOKUP(Table1[[#This Row],[Service]],Validation!$A$2:$A$15,Validation!$B$2:$B$15,"",0,1)</f>
        <v/>
      </c>
      <c r="E3940" s="131"/>
      <c r="F3940" s="132"/>
      <c r="G3940" s="133"/>
      <c r="H3940" s="134"/>
      <c r="I3940" s="131"/>
      <c r="J3940" s="131"/>
      <c r="K3940" s="131"/>
      <c r="L3940" s="135">
        <f>Table1[[#This Row],[Per Unit Price]]*MAX(1,Table1[[#This Row],[Qty of Units]])*MAX(1,Table1[[#This Row],['#NCMs Served / FTEs Employed]])*MAX(1,Table1[[#This Row],[Duration of Service]])</f>
        <v>0</v>
      </c>
      <c r="M3940" s="131"/>
      <c r="N3940" s="133"/>
    </row>
    <row r="3941" spans="1:14" x14ac:dyDescent="0.25">
      <c r="A3941" s="130"/>
      <c r="B3941" s="130"/>
      <c r="C3941" s="131"/>
      <c r="D3941" s="112" t="str">
        <f>_xlfn.XLOOKUP(Table1[[#This Row],[Service]],Validation!$A$2:$A$15,Validation!$B$2:$B$15,"",0,1)</f>
        <v/>
      </c>
      <c r="E3941" s="131"/>
      <c r="F3941" s="132"/>
      <c r="G3941" s="133"/>
      <c r="H3941" s="134"/>
      <c r="I3941" s="131"/>
      <c r="J3941" s="131"/>
      <c r="K3941" s="131"/>
      <c r="L3941" s="135">
        <f>Table1[[#This Row],[Per Unit Price]]*MAX(1,Table1[[#This Row],[Qty of Units]])*MAX(1,Table1[[#This Row],['#NCMs Served / FTEs Employed]])*MAX(1,Table1[[#This Row],[Duration of Service]])</f>
        <v>0</v>
      </c>
      <c r="M3941" s="131"/>
      <c r="N3941" s="133"/>
    </row>
    <row r="3942" spans="1:14" x14ac:dyDescent="0.25">
      <c r="A3942" s="130"/>
      <c r="B3942" s="130"/>
      <c r="C3942" s="131"/>
      <c r="D3942" s="112" t="str">
        <f>_xlfn.XLOOKUP(Table1[[#This Row],[Service]],Validation!$A$2:$A$15,Validation!$B$2:$B$15,"",0,1)</f>
        <v/>
      </c>
      <c r="E3942" s="131"/>
      <c r="F3942" s="132"/>
      <c r="G3942" s="133"/>
      <c r="H3942" s="134"/>
      <c r="I3942" s="131"/>
      <c r="J3942" s="131"/>
      <c r="K3942" s="131"/>
      <c r="L3942" s="135">
        <f>Table1[[#This Row],[Per Unit Price]]*MAX(1,Table1[[#This Row],[Qty of Units]])*MAX(1,Table1[[#This Row],['#NCMs Served / FTEs Employed]])*MAX(1,Table1[[#This Row],[Duration of Service]])</f>
        <v>0</v>
      </c>
      <c r="M3942" s="131"/>
      <c r="N3942" s="133"/>
    </row>
    <row r="3943" spans="1:14" x14ac:dyDescent="0.25">
      <c r="A3943" s="130"/>
      <c r="B3943" s="130"/>
      <c r="C3943" s="131"/>
      <c r="D3943" s="112" t="str">
        <f>_xlfn.XLOOKUP(Table1[[#This Row],[Service]],Validation!$A$2:$A$15,Validation!$B$2:$B$15,"",0,1)</f>
        <v/>
      </c>
      <c r="E3943" s="131"/>
      <c r="F3943" s="132"/>
      <c r="G3943" s="133"/>
      <c r="H3943" s="134"/>
      <c r="I3943" s="131"/>
      <c r="J3943" s="131"/>
      <c r="K3943" s="131"/>
      <c r="L3943" s="135">
        <f>Table1[[#This Row],[Per Unit Price]]*MAX(1,Table1[[#This Row],[Qty of Units]])*MAX(1,Table1[[#This Row],['#NCMs Served / FTEs Employed]])*MAX(1,Table1[[#This Row],[Duration of Service]])</f>
        <v>0</v>
      </c>
      <c r="M3943" s="131"/>
      <c r="N3943" s="133"/>
    </row>
    <row r="3944" spans="1:14" x14ac:dyDescent="0.25">
      <c r="A3944" s="130"/>
      <c r="B3944" s="130"/>
      <c r="C3944" s="131"/>
      <c r="D3944" s="112" t="str">
        <f>_xlfn.XLOOKUP(Table1[[#This Row],[Service]],Validation!$A$2:$A$15,Validation!$B$2:$B$15,"",0,1)</f>
        <v/>
      </c>
      <c r="E3944" s="131"/>
      <c r="F3944" s="132"/>
      <c r="G3944" s="133"/>
      <c r="H3944" s="134"/>
      <c r="I3944" s="131"/>
      <c r="J3944" s="131"/>
      <c r="K3944" s="131"/>
      <c r="L3944" s="135">
        <f>Table1[[#This Row],[Per Unit Price]]*MAX(1,Table1[[#This Row],[Qty of Units]])*MAX(1,Table1[[#This Row],['#NCMs Served / FTEs Employed]])*MAX(1,Table1[[#This Row],[Duration of Service]])</f>
        <v>0</v>
      </c>
      <c r="M3944" s="131"/>
      <c r="N3944" s="133"/>
    </row>
    <row r="3945" spans="1:14" x14ac:dyDescent="0.25">
      <c r="A3945" s="130"/>
      <c r="B3945" s="130"/>
      <c r="C3945" s="131"/>
      <c r="D3945" s="112" t="str">
        <f>_xlfn.XLOOKUP(Table1[[#This Row],[Service]],Validation!$A$2:$A$15,Validation!$B$2:$B$15,"",0,1)</f>
        <v/>
      </c>
      <c r="E3945" s="131"/>
      <c r="F3945" s="132"/>
      <c r="G3945" s="133"/>
      <c r="H3945" s="134"/>
      <c r="I3945" s="131"/>
      <c r="J3945" s="131"/>
      <c r="K3945" s="131"/>
      <c r="L3945" s="135">
        <f>Table1[[#This Row],[Per Unit Price]]*MAX(1,Table1[[#This Row],[Qty of Units]])*MAX(1,Table1[[#This Row],['#NCMs Served / FTEs Employed]])*MAX(1,Table1[[#This Row],[Duration of Service]])</f>
        <v>0</v>
      </c>
      <c r="M3945" s="131"/>
      <c r="N3945" s="133"/>
    </row>
    <row r="3946" spans="1:14" x14ac:dyDescent="0.25">
      <c r="A3946" s="130"/>
      <c r="B3946" s="130"/>
      <c r="C3946" s="131"/>
      <c r="D3946" s="112" t="str">
        <f>_xlfn.XLOOKUP(Table1[[#This Row],[Service]],Validation!$A$2:$A$15,Validation!$B$2:$B$15,"",0,1)</f>
        <v/>
      </c>
      <c r="E3946" s="131"/>
      <c r="F3946" s="132"/>
      <c r="G3946" s="133"/>
      <c r="H3946" s="134"/>
      <c r="I3946" s="131"/>
      <c r="J3946" s="131"/>
      <c r="K3946" s="131"/>
      <c r="L3946" s="135">
        <f>Table1[[#This Row],[Per Unit Price]]*MAX(1,Table1[[#This Row],[Qty of Units]])*MAX(1,Table1[[#This Row],['#NCMs Served / FTEs Employed]])*MAX(1,Table1[[#This Row],[Duration of Service]])</f>
        <v>0</v>
      </c>
      <c r="M3946" s="131"/>
      <c r="N3946" s="133"/>
    </row>
    <row r="3947" spans="1:14" x14ac:dyDescent="0.25">
      <c r="A3947" s="130"/>
      <c r="B3947" s="130"/>
      <c r="C3947" s="131"/>
      <c r="D3947" s="112" t="str">
        <f>_xlfn.XLOOKUP(Table1[[#This Row],[Service]],Validation!$A$2:$A$15,Validation!$B$2:$B$15,"",0,1)</f>
        <v/>
      </c>
      <c r="E3947" s="131"/>
      <c r="F3947" s="132"/>
      <c r="G3947" s="133"/>
      <c r="H3947" s="134"/>
      <c r="I3947" s="131"/>
      <c r="J3947" s="131"/>
      <c r="K3947" s="131"/>
      <c r="L3947" s="135">
        <f>Table1[[#This Row],[Per Unit Price]]*MAX(1,Table1[[#This Row],[Qty of Units]])*MAX(1,Table1[[#This Row],['#NCMs Served / FTEs Employed]])*MAX(1,Table1[[#This Row],[Duration of Service]])</f>
        <v>0</v>
      </c>
      <c r="M3947" s="131"/>
      <c r="N3947" s="133"/>
    </row>
    <row r="3948" spans="1:14" x14ac:dyDescent="0.25">
      <c r="A3948" s="130"/>
      <c r="B3948" s="130"/>
      <c r="C3948" s="131"/>
      <c r="D3948" s="112" t="str">
        <f>_xlfn.XLOOKUP(Table1[[#This Row],[Service]],Validation!$A$2:$A$15,Validation!$B$2:$B$15,"",0,1)</f>
        <v/>
      </c>
      <c r="E3948" s="131"/>
      <c r="F3948" s="132"/>
      <c r="G3948" s="133"/>
      <c r="H3948" s="134"/>
      <c r="I3948" s="131"/>
      <c r="J3948" s="131"/>
      <c r="K3948" s="131"/>
      <c r="L3948" s="135">
        <f>Table1[[#This Row],[Per Unit Price]]*MAX(1,Table1[[#This Row],[Qty of Units]])*MAX(1,Table1[[#This Row],['#NCMs Served / FTEs Employed]])*MAX(1,Table1[[#This Row],[Duration of Service]])</f>
        <v>0</v>
      </c>
      <c r="M3948" s="131"/>
      <c r="N3948" s="133"/>
    </row>
    <row r="3949" spans="1:14" x14ac:dyDescent="0.25">
      <c r="A3949" s="130"/>
      <c r="B3949" s="130"/>
      <c r="C3949" s="131"/>
      <c r="D3949" s="112" t="str">
        <f>_xlfn.XLOOKUP(Table1[[#This Row],[Service]],Validation!$A$2:$A$15,Validation!$B$2:$B$15,"",0,1)</f>
        <v/>
      </c>
      <c r="E3949" s="131"/>
      <c r="F3949" s="132"/>
      <c r="G3949" s="133"/>
      <c r="H3949" s="134"/>
      <c r="I3949" s="131"/>
      <c r="J3949" s="131"/>
      <c r="K3949" s="131"/>
      <c r="L3949" s="135">
        <f>Table1[[#This Row],[Per Unit Price]]*MAX(1,Table1[[#This Row],[Qty of Units]])*MAX(1,Table1[[#This Row],['#NCMs Served / FTEs Employed]])*MAX(1,Table1[[#This Row],[Duration of Service]])</f>
        <v>0</v>
      </c>
      <c r="M3949" s="131"/>
      <c r="N3949" s="133"/>
    </row>
    <row r="3950" spans="1:14" x14ac:dyDescent="0.25">
      <c r="A3950" s="130"/>
      <c r="B3950" s="130"/>
      <c r="C3950" s="131"/>
      <c r="D3950" s="112" t="str">
        <f>_xlfn.XLOOKUP(Table1[[#This Row],[Service]],Validation!$A$2:$A$15,Validation!$B$2:$B$15,"",0,1)</f>
        <v/>
      </c>
      <c r="E3950" s="131"/>
      <c r="F3950" s="132"/>
      <c r="G3950" s="133"/>
      <c r="H3950" s="134"/>
      <c r="I3950" s="131"/>
      <c r="J3950" s="131"/>
      <c r="K3950" s="131"/>
      <c r="L3950" s="135">
        <f>Table1[[#This Row],[Per Unit Price]]*MAX(1,Table1[[#This Row],[Qty of Units]])*MAX(1,Table1[[#This Row],['#NCMs Served / FTEs Employed]])*MAX(1,Table1[[#This Row],[Duration of Service]])</f>
        <v>0</v>
      </c>
      <c r="M3950" s="131"/>
      <c r="N3950" s="133"/>
    </row>
    <row r="3951" spans="1:14" x14ac:dyDescent="0.25">
      <c r="A3951" s="130"/>
      <c r="B3951" s="130"/>
      <c r="C3951" s="131"/>
      <c r="D3951" s="112" t="str">
        <f>_xlfn.XLOOKUP(Table1[[#This Row],[Service]],Validation!$A$2:$A$15,Validation!$B$2:$B$15,"",0,1)</f>
        <v/>
      </c>
      <c r="E3951" s="131"/>
      <c r="F3951" s="132"/>
      <c r="G3951" s="133"/>
      <c r="H3951" s="134"/>
      <c r="I3951" s="131"/>
      <c r="J3951" s="131"/>
      <c r="K3951" s="131"/>
      <c r="L3951" s="135">
        <f>Table1[[#This Row],[Per Unit Price]]*MAX(1,Table1[[#This Row],[Qty of Units]])*MAX(1,Table1[[#This Row],['#NCMs Served / FTEs Employed]])*MAX(1,Table1[[#This Row],[Duration of Service]])</f>
        <v>0</v>
      </c>
      <c r="M3951" s="131"/>
      <c r="N3951" s="133"/>
    </row>
    <row r="3952" spans="1:14" x14ac:dyDescent="0.25">
      <c r="A3952" s="130"/>
      <c r="B3952" s="130"/>
      <c r="C3952" s="131"/>
      <c r="D3952" s="112" t="str">
        <f>_xlfn.XLOOKUP(Table1[[#This Row],[Service]],Validation!$A$2:$A$15,Validation!$B$2:$B$15,"",0,1)</f>
        <v/>
      </c>
      <c r="E3952" s="131"/>
      <c r="F3952" s="132"/>
      <c r="G3952" s="133"/>
      <c r="H3952" s="134"/>
      <c r="I3952" s="131"/>
      <c r="J3952" s="131"/>
      <c r="K3952" s="131"/>
      <c r="L3952" s="135">
        <f>Table1[[#This Row],[Per Unit Price]]*MAX(1,Table1[[#This Row],[Qty of Units]])*MAX(1,Table1[[#This Row],['#NCMs Served / FTEs Employed]])*MAX(1,Table1[[#This Row],[Duration of Service]])</f>
        <v>0</v>
      </c>
      <c r="M3952" s="131"/>
      <c r="N3952" s="133"/>
    </row>
    <row r="3953" spans="1:14" x14ac:dyDescent="0.25">
      <c r="A3953" s="130"/>
      <c r="B3953" s="130"/>
      <c r="C3953" s="131"/>
      <c r="D3953" s="112" t="str">
        <f>_xlfn.XLOOKUP(Table1[[#This Row],[Service]],Validation!$A$2:$A$15,Validation!$B$2:$B$15,"",0,1)</f>
        <v/>
      </c>
      <c r="E3953" s="131"/>
      <c r="F3953" s="132"/>
      <c r="G3953" s="133"/>
      <c r="H3953" s="134"/>
      <c r="I3953" s="131"/>
      <c r="J3953" s="131"/>
      <c r="K3953" s="131"/>
      <c r="L3953" s="135">
        <f>Table1[[#This Row],[Per Unit Price]]*MAX(1,Table1[[#This Row],[Qty of Units]])*MAX(1,Table1[[#This Row],['#NCMs Served / FTEs Employed]])*MAX(1,Table1[[#This Row],[Duration of Service]])</f>
        <v>0</v>
      </c>
      <c r="M3953" s="131"/>
      <c r="N3953" s="133"/>
    </row>
    <row r="3954" spans="1:14" x14ac:dyDescent="0.25">
      <c r="A3954" s="130"/>
      <c r="B3954" s="130"/>
      <c r="C3954" s="131"/>
      <c r="D3954" s="112" t="str">
        <f>_xlfn.XLOOKUP(Table1[[#This Row],[Service]],Validation!$A$2:$A$15,Validation!$B$2:$B$15,"",0,1)</f>
        <v/>
      </c>
      <c r="E3954" s="131"/>
      <c r="F3954" s="132"/>
      <c r="G3954" s="133"/>
      <c r="H3954" s="134"/>
      <c r="I3954" s="131"/>
      <c r="J3954" s="131"/>
      <c r="K3954" s="131"/>
      <c r="L3954" s="135">
        <f>Table1[[#This Row],[Per Unit Price]]*MAX(1,Table1[[#This Row],[Qty of Units]])*MAX(1,Table1[[#This Row],['#NCMs Served / FTEs Employed]])*MAX(1,Table1[[#This Row],[Duration of Service]])</f>
        <v>0</v>
      </c>
      <c r="M3954" s="131"/>
      <c r="N3954" s="133"/>
    </row>
    <row r="3955" spans="1:14" x14ac:dyDescent="0.25">
      <c r="A3955" s="130"/>
      <c r="B3955" s="130"/>
      <c r="C3955" s="131"/>
      <c r="D3955" s="112" t="str">
        <f>_xlfn.XLOOKUP(Table1[[#This Row],[Service]],Validation!$A$2:$A$15,Validation!$B$2:$B$15,"",0,1)</f>
        <v/>
      </c>
      <c r="E3955" s="131"/>
      <c r="F3955" s="132"/>
      <c r="G3955" s="133"/>
      <c r="H3955" s="134"/>
      <c r="I3955" s="131"/>
      <c r="J3955" s="131"/>
      <c r="K3955" s="131"/>
      <c r="L3955" s="135">
        <f>Table1[[#This Row],[Per Unit Price]]*MAX(1,Table1[[#This Row],[Qty of Units]])*MAX(1,Table1[[#This Row],['#NCMs Served / FTEs Employed]])*MAX(1,Table1[[#This Row],[Duration of Service]])</f>
        <v>0</v>
      </c>
      <c r="M3955" s="131"/>
      <c r="N3955" s="133"/>
    </row>
    <row r="3956" spans="1:14" x14ac:dyDescent="0.25">
      <c r="A3956" s="130"/>
      <c r="B3956" s="130"/>
      <c r="C3956" s="131"/>
      <c r="D3956" s="112" t="str">
        <f>_xlfn.XLOOKUP(Table1[[#This Row],[Service]],Validation!$A$2:$A$15,Validation!$B$2:$B$15,"",0,1)</f>
        <v/>
      </c>
      <c r="E3956" s="131"/>
      <c r="F3956" s="132"/>
      <c r="G3956" s="133"/>
      <c r="H3956" s="134"/>
      <c r="I3956" s="131"/>
      <c r="J3956" s="131"/>
      <c r="K3956" s="131"/>
      <c r="L3956" s="135">
        <f>Table1[[#This Row],[Per Unit Price]]*MAX(1,Table1[[#This Row],[Qty of Units]])*MAX(1,Table1[[#This Row],['#NCMs Served / FTEs Employed]])*MAX(1,Table1[[#This Row],[Duration of Service]])</f>
        <v>0</v>
      </c>
      <c r="M3956" s="131"/>
      <c r="N3956" s="133"/>
    </row>
    <row r="3957" spans="1:14" x14ac:dyDescent="0.25">
      <c r="A3957" s="130"/>
      <c r="B3957" s="130"/>
      <c r="C3957" s="131"/>
      <c r="D3957" s="112" t="str">
        <f>_xlfn.XLOOKUP(Table1[[#This Row],[Service]],Validation!$A$2:$A$15,Validation!$B$2:$B$15,"",0,1)</f>
        <v/>
      </c>
      <c r="E3957" s="131"/>
      <c r="F3957" s="132"/>
      <c r="G3957" s="133"/>
      <c r="H3957" s="134"/>
      <c r="I3957" s="131"/>
      <c r="J3957" s="131"/>
      <c r="K3957" s="131"/>
      <c r="L3957" s="135">
        <f>Table1[[#This Row],[Per Unit Price]]*MAX(1,Table1[[#This Row],[Qty of Units]])*MAX(1,Table1[[#This Row],['#NCMs Served / FTEs Employed]])*MAX(1,Table1[[#This Row],[Duration of Service]])</f>
        <v>0</v>
      </c>
      <c r="M3957" s="131"/>
      <c r="N3957" s="133"/>
    </row>
    <row r="3958" spans="1:14" x14ac:dyDescent="0.25">
      <c r="A3958" s="130"/>
      <c r="B3958" s="130"/>
      <c r="C3958" s="131"/>
      <c r="D3958" s="112" t="str">
        <f>_xlfn.XLOOKUP(Table1[[#This Row],[Service]],Validation!$A$2:$A$15,Validation!$B$2:$B$15,"",0,1)</f>
        <v/>
      </c>
      <c r="E3958" s="131"/>
      <c r="F3958" s="132"/>
      <c r="G3958" s="133"/>
      <c r="H3958" s="134"/>
      <c r="I3958" s="131"/>
      <c r="J3958" s="131"/>
      <c r="K3958" s="131"/>
      <c r="L3958" s="135">
        <f>Table1[[#This Row],[Per Unit Price]]*MAX(1,Table1[[#This Row],[Qty of Units]])*MAX(1,Table1[[#This Row],['#NCMs Served / FTEs Employed]])*MAX(1,Table1[[#This Row],[Duration of Service]])</f>
        <v>0</v>
      </c>
      <c r="M3958" s="131"/>
      <c r="N3958" s="133"/>
    </row>
    <row r="3959" spans="1:14" x14ac:dyDescent="0.25">
      <c r="A3959" s="130"/>
      <c r="B3959" s="130"/>
      <c r="C3959" s="131"/>
      <c r="D3959" s="112" t="str">
        <f>_xlfn.XLOOKUP(Table1[[#This Row],[Service]],Validation!$A$2:$A$15,Validation!$B$2:$B$15,"",0,1)</f>
        <v/>
      </c>
      <c r="E3959" s="131"/>
      <c r="F3959" s="132"/>
      <c r="G3959" s="133"/>
      <c r="H3959" s="134"/>
      <c r="I3959" s="131"/>
      <c r="J3959" s="131"/>
      <c r="K3959" s="131"/>
      <c r="L3959" s="135">
        <f>Table1[[#This Row],[Per Unit Price]]*MAX(1,Table1[[#This Row],[Qty of Units]])*MAX(1,Table1[[#This Row],['#NCMs Served / FTEs Employed]])*MAX(1,Table1[[#This Row],[Duration of Service]])</f>
        <v>0</v>
      </c>
      <c r="M3959" s="131"/>
      <c r="N3959" s="133"/>
    </row>
    <row r="3960" spans="1:14" x14ac:dyDescent="0.25">
      <c r="A3960" s="130"/>
      <c r="B3960" s="130"/>
      <c r="C3960" s="131"/>
      <c r="D3960" s="112" t="str">
        <f>_xlfn.XLOOKUP(Table1[[#This Row],[Service]],Validation!$A$2:$A$15,Validation!$B$2:$B$15,"",0,1)</f>
        <v/>
      </c>
      <c r="E3960" s="131"/>
      <c r="F3960" s="132"/>
      <c r="G3960" s="133"/>
      <c r="H3960" s="134"/>
      <c r="I3960" s="131"/>
      <c r="J3960" s="131"/>
      <c r="K3960" s="131"/>
      <c r="L3960" s="135">
        <f>Table1[[#This Row],[Per Unit Price]]*MAX(1,Table1[[#This Row],[Qty of Units]])*MAX(1,Table1[[#This Row],['#NCMs Served / FTEs Employed]])*MAX(1,Table1[[#This Row],[Duration of Service]])</f>
        <v>0</v>
      </c>
      <c r="M3960" s="131"/>
      <c r="N3960" s="133"/>
    </row>
    <row r="3961" spans="1:14" x14ac:dyDescent="0.25">
      <c r="A3961" s="130"/>
      <c r="B3961" s="130"/>
      <c r="C3961" s="131"/>
      <c r="D3961" s="112" t="str">
        <f>_xlfn.XLOOKUP(Table1[[#This Row],[Service]],Validation!$A$2:$A$15,Validation!$B$2:$B$15,"",0,1)</f>
        <v/>
      </c>
      <c r="E3961" s="131"/>
      <c r="F3961" s="132"/>
      <c r="G3961" s="133"/>
      <c r="H3961" s="134"/>
      <c r="I3961" s="131"/>
      <c r="J3961" s="131"/>
      <c r="K3961" s="131"/>
      <c r="L3961" s="135">
        <f>Table1[[#This Row],[Per Unit Price]]*MAX(1,Table1[[#This Row],[Qty of Units]])*MAX(1,Table1[[#This Row],['#NCMs Served / FTEs Employed]])*MAX(1,Table1[[#This Row],[Duration of Service]])</f>
        <v>0</v>
      </c>
      <c r="M3961" s="131"/>
      <c r="N3961" s="133"/>
    </row>
    <row r="3962" spans="1:14" x14ac:dyDescent="0.25">
      <c r="A3962" s="130"/>
      <c r="B3962" s="130"/>
      <c r="C3962" s="131"/>
      <c r="D3962" s="112" t="str">
        <f>_xlfn.XLOOKUP(Table1[[#This Row],[Service]],Validation!$A$2:$A$15,Validation!$B$2:$B$15,"",0,1)</f>
        <v/>
      </c>
      <c r="E3962" s="131"/>
      <c r="F3962" s="132"/>
      <c r="G3962" s="133"/>
      <c r="H3962" s="134"/>
      <c r="I3962" s="131"/>
      <c r="J3962" s="131"/>
      <c r="K3962" s="131"/>
      <c r="L3962" s="135">
        <f>Table1[[#This Row],[Per Unit Price]]*MAX(1,Table1[[#This Row],[Qty of Units]])*MAX(1,Table1[[#This Row],['#NCMs Served / FTEs Employed]])*MAX(1,Table1[[#This Row],[Duration of Service]])</f>
        <v>0</v>
      </c>
      <c r="M3962" s="131"/>
      <c r="N3962" s="133"/>
    </row>
    <row r="3963" spans="1:14" x14ac:dyDescent="0.25">
      <c r="A3963" s="130"/>
      <c r="B3963" s="130"/>
      <c r="C3963" s="131"/>
      <c r="D3963" s="112" t="str">
        <f>_xlfn.XLOOKUP(Table1[[#This Row],[Service]],Validation!$A$2:$A$15,Validation!$B$2:$B$15,"",0,1)</f>
        <v/>
      </c>
      <c r="E3963" s="131"/>
      <c r="F3963" s="132"/>
      <c r="G3963" s="133"/>
      <c r="H3963" s="134"/>
      <c r="I3963" s="131"/>
      <c r="J3963" s="131"/>
      <c r="K3963" s="131"/>
      <c r="L3963" s="135">
        <f>Table1[[#This Row],[Per Unit Price]]*MAX(1,Table1[[#This Row],[Qty of Units]])*MAX(1,Table1[[#This Row],['#NCMs Served / FTEs Employed]])*MAX(1,Table1[[#This Row],[Duration of Service]])</f>
        <v>0</v>
      </c>
      <c r="M3963" s="131"/>
      <c r="N3963" s="133"/>
    </row>
    <row r="3964" spans="1:14" x14ac:dyDescent="0.25">
      <c r="A3964" s="130"/>
      <c r="B3964" s="130"/>
      <c r="C3964" s="131"/>
      <c r="D3964" s="112" t="str">
        <f>_xlfn.XLOOKUP(Table1[[#This Row],[Service]],Validation!$A$2:$A$15,Validation!$B$2:$B$15,"",0,1)</f>
        <v/>
      </c>
      <c r="E3964" s="131"/>
      <c r="F3964" s="132"/>
      <c r="G3964" s="133"/>
      <c r="H3964" s="134"/>
      <c r="I3964" s="131"/>
      <c r="J3964" s="131"/>
      <c r="K3964" s="131"/>
      <c r="L3964" s="135">
        <f>Table1[[#This Row],[Per Unit Price]]*MAX(1,Table1[[#This Row],[Qty of Units]])*MAX(1,Table1[[#This Row],['#NCMs Served / FTEs Employed]])*MAX(1,Table1[[#This Row],[Duration of Service]])</f>
        <v>0</v>
      </c>
      <c r="M3964" s="131"/>
      <c r="N3964" s="133"/>
    </row>
    <row r="3965" spans="1:14" x14ac:dyDescent="0.25">
      <c r="A3965" s="130"/>
      <c r="B3965" s="130"/>
      <c r="C3965" s="131"/>
      <c r="D3965" s="112" t="str">
        <f>_xlfn.XLOOKUP(Table1[[#This Row],[Service]],Validation!$A$2:$A$15,Validation!$B$2:$B$15,"",0,1)</f>
        <v/>
      </c>
      <c r="E3965" s="131"/>
      <c r="F3965" s="132"/>
      <c r="G3965" s="133"/>
      <c r="H3965" s="134"/>
      <c r="I3965" s="131"/>
      <c r="J3965" s="131"/>
      <c r="K3965" s="131"/>
      <c r="L3965" s="135">
        <f>Table1[[#This Row],[Per Unit Price]]*MAX(1,Table1[[#This Row],[Qty of Units]])*MAX(1,Table1[[#This Row],['#NCMs Served / FTEs Employed]])*MAX(1,Table1[[#This Row],[Duration of Service]])</f>
        <v>0</v>
      </c>
      <c r="M3965" s="131"/>
      <c r="N3965" s="133"/>
    </row>
    <row r="3966" spans="1:14" x14ac:dyDescent="0.25">
      <c r="A3966" s="130"/>
      <c r="B3966" s="130"/>
      <c r="C3966" s="131"/>
      <c r="D3966" s="112" t="str">
        <f>_xlfn.XLOOKUP(Table1[[#This Row],[Service]],Validation!$A$2:$A$15,Validation!$B$2:$B$15,"",0,1)</f>
        <v/>
      </c>
      <c r="E3966" s="131"/>
      <c r="F3966" s="132"/>
      <c r="G3966" s="133"/>
      <c r="H3966" s="134"/>
      <c r="I3966" s="131"/>
      <c r="J3966" s="131"/>
      <c r="K3966" s="131"/>
      <c r="L3966" s="135">
        <f>Table1[[#This Row],[Per Unit Price]]*MAX(1,Table1[[#This Row],[Qty of Units]])*MAX(1,Table1[[#This Row],['#NCMs Served / FTEs Employed]])*MAX(1,Table1[[#This Row],[Duration of Service]])</f>
        <v>0</v>
      </c>
      <c r="M3966" s="131"/>
      <c r="N3966" s="133"/>
    </row>
    <row r="3967" spans="1:14" x14ac:dyDescent="0.25">
      <c r="A3967" s="130"/>
      <c r="B3967" s="130"/>
      <c r="C3967" s="131"/>
      <c r="D3967" s="112" t="str">
        <f>_xlfn.XLOOKUP(Table1[[#This Row],[Service]],Validation!$A$2:$A$15,Validation!$B$2:$B$15,"",0,1)</f>
        <v/>
      </c>
      <c r="E3967" s="131"/>
      <c r="F3967" s="132"/>
      <c r="G3967" s="133"/>
      <c r="H3967" s="134"/>
      <c r="I3967" s="131"/>
      <c r="J3967" s="131"/>
      <c r="K3967" s="131"/>
      <c r="L3967" s="135">
        <f>Table1[[#This Row],[Per Unit Price]]*MAX(1,Table1[[#This Row],[Qty of Units]])*MAX(1,Table1[[#This Row],['#NCMs Served / FTEs Employed]])*MAX(1,Table1[[#This Row],[Duration of Service]])</f>
        <v>0</v>
      </c>
      <c r="M3967" s="131"/>
      <c r="N3967" s="133"/>
    </row>
    <row r="3968" spans="1:14" x14ac:dyDescent="0.25">
      <c r="A3968" s="130"/>
      <c r="B3968" s="130"/>
      <c r="C3968" s="131"/>
      <c r="D3968" s="112" t="str">
        <f>_xlfn.XLOOKUP(Table1[[#This Row],[Service]],Validation!$A$2:$A$15,Validation!$B$2:$B$15,"",0,1)</f>
        <v/>
      </c>
      <c r="E3968" s="131"/>
      <c r="F3968" s="132"/>
      <c r="G3968" s="133"/>
      <c r="H3968" s="134"/>
      <c r="I3968" s="131"/>
      <c r="J3968" s="131"/>
      <c r="K3968" s="131"/>
      <c r="L3968" s="135">
        <f>Table1[[#This Row],[Per Unit Price]]*MAX(1,Table1[[#This Row],[Qty of Units]])*MAX(1,Table1[[#This Row],['#NCMs Served / FTEs Employed]])*MAX(1,Table1[[#This Row],[Duration of Service]])</f>
        <v>0</v>
      </c>
      <c r="M3968" s="131"/>
      <c r="N3968" s="133"/>
    </row>
    <row r="3969" spans="1:14" x14ac:dyDescent="0.25">
      <c r="A3969" s="130"/>
      <c r="B3969" s="130"/>
      <c r="C3969" s="131"/>
      <c r="D3969" s="112" t="str">
        <f>_xlfn.XLOOKUP(Table1[[#This Row],[Service]],Validation!$A$2:$A$15,Validation!$B$2:$B$15,"",0,1)</f>
        <v/>
      </c>
      <c r="E3969" s="131"/>
      <c r="F3969" s="132"/>
      <c r="G3969" s="133"/>
      <c r="H3969" s="134"/>
      <c r="I3969" s="131"/>
      <c r="J3969" s="131"/>
      <c r="K3969" s="131"/>
      <c r="L3969" s="135">
        <f>Table1[[#This Row],[Per Unit Price]]*MAX(1,Table1[[#This Row],[Qty of Units]])*MAX(1,Table1[[#This Row],['#NCMs Served / FTEs Employed]])*MAX(1,Table1[[#This Row],[Duration of Service]])</f>
        <v>0</v>
      </c>
      <c r="M3969" s="131"/>
      <c r="N3969" s="133"/>
    </row>
    <row r="3970" spans="1:14" x14ac:dyDescent="0.25">
      <c r="A3970" s="130"/>
      <c r="B3970" s="130"/>
      <c r="C3970" s="131"/>
      <c r="D3970" s="112" t="str">
        <f>_xlfn.XLOOKUP(Table1[[#This Row],[Service]],Validation!$A$2:$A$15,Validation!$B$2:$B$15,"",0,1)</f>
        <v/>
      </c>
      <c r="E3970" s="131"/>
      <c r="F3970" s="132"/>
      <c r="G3970" s="133"/>
      <c r="H3970" s="134"/>
      <c r="I3970" s="131"/>
      <c r="J3970" s="131"/>
      <c r="K3970" s="131"/>
      <c r="L3970" s="135">
        <f>Table1[[#This Row],[Per Unit Price]]*MAX(1,Table1[[#This Row],[Qty of Units]])*MAX(1,Table1[[#This Row],['#NCMs Served / FTEs Employed]])*MAX(1,Table1[[#This Row],[Duration of Service]])</f>
        <v>0</v>
      </c>
      <c r="M3970" s="131"/>
      <c r="N3970" s="133"/>
    </row>
    <row r="3971" spans="1:14" x14ac:dyDescent="0.25">
      <c r="A3971" s="130"/>
      <c r="B3971" s="130"/>
      <c r="C3971" s="131"/>
      <c r="D3971" s="112" t="str">
        <f>_xlfn.XLOOKUP(Table1[[#This Row],[Service]],Validation!$A$2:$A$15,Validation!$B$2:$B$15,"",0,1)</f>
        <v/>
      </c>
      <c r="E3971" s="131"/>
      <c r="F3971" s="132"/>
      <c r="G3971" s="133"/>
      <c r="H3971" s="134"/>
      <c r="I3971" s="131"/>
      <c r="J3971" s="131"/>
      <c r="K3971" s="131"/>
      <c r="L3971" s="135">
        <f>Table1[[#This Row],[Per Unit Price]]*MAX(1,Table1[[#This Row],[Qty of Units]])*MAX(1,Table1[[#This Row],['#NCMs Served / FTEs Employed]])*MAX(1,Table1[[#This Row],[Duration of Service]])</f>
        <v>0</v>
      </c>
      <c r="M3971" s="131"/>
      <c r="N3971" s="133"/>
    </row>
    <row r="3972" spans="1:14" x14ac:dyDescent="0.25">
      <c r="A3972" s="130"/>
      <c r="B3972" s="130"/>
      <c r="C3972" s="131"/>
      <c r="D3972" s="112" t="str">
        <f>_xlfn.XLOOKUP(Table1[[#This Row],[Service]],Validation!$A$2:$A$15,Validation!$B$2:$B$15,"",0,1)</f>
        <v/>
      </c>
      <c r="E3972" s="131"/>
      <c r="F3972" s="132"/>
      <c r="G3972" s="133"/>
      <c r="H3972" s="134"/>
      <c r="I3972" s="131"/>
      <c r="J3972" s="131"/>
      <c r="K3972" s="131"/>
      <c r="L3972" s="135">
        <f>Table1[[#This Row],[Per Unit Price]]*MAX(1,Table1[[#This Row],[Qty of Units]])*MAX(1,Table1[[#This Row],['#NCMs Served / FTEs Employed]])*MAX(1,Table1[[#This Row],[Duration of Service]])</f>
        <v>0</v>
      </c>
      <c r="M3972" s="131"/>
      <c r="N3972" s="133"/>
    </row>
    <row r="3973" spans="1:14" x14ac:dyDescent="0.25">
      <c r="A3973" s="130"/>
      <c r="B3973" s="130"/>
      <c r="C3973" s="131"/>
      <c r="D3973" s="112" t="str">
        <f>_xlfn.XLOOKUP(Table1[[#This Row],[Service]],Validation!$A$2:$A$15,Validation!$B$2:$B$15,"",0,1)</f>
        <v/>
      </c>
      <c r="E3973" s="131"/>
      <c r="F3973" s="132"/>
      <c r="G3973" s="133"/>
      <c r="H3973" s="134"/>
      <c r="I3973" s="131"/>
      <c r="J3973" s="131"/>
      <c r="K3973" s="131"/>
      <c r="L3973" s="135">
        <f>Table1[[#This Row],[Per Unit Price]]*MAX(1,Table1[[#This Row],[Qty of Units]])*MAX(1,Table1[[#This Row],['#NCMs Served / FTEs Employed]])*MAX(1,Table1[[#This Row],[Duration of Service]])</f>
        <v>0</v>
      </c>
      <c r="M3973" s="131"/>
      <c r="N3973" s="133"/>
    </row>
    <row r="3974" spans="1:14" x14ac:dyDescent="0.25">
      <c r="A3974" s="130"/>
      <c r="B3974" s="130"/>
      <c r="C3974" s="131"/>
      <c r="D3974" s="112" t="str">
        <f>_xlfn.XLOOKUP(Table1[[#This Row],[Service]],Validation!$A$2:$A$15,Validation!$B$2:$B$15,"",0,1)</f>
        <v/>
      </c>
      <c r="E3974" s="131"/>
      <c r="F3974" s="132"/>
      <c r="G3974" s="133"/>
      <c r="H3974" s="134"/>
      <c r="I3974" s="131"/>
      <c r="J3974" s="131"/>
      <c r="K3974" s="131"/>
      <c r="L3974" s="135">
        <f>Table1[[#This Row],[Per Unit Price]]*MAX(1,Table1[[#This Row],[Qty of Units]])*MAX(1,Table1[[#This Row],['#NCMs Served / FTEs Employed]])*MAX(1,Table1[[#This Row],[Duration of Service]])</f>
        <v>0</v>
      </c>
      <c r="M3974" s="131"/>
      <c r="N3974" s="133"/>
    </row>
    <row r="3975" spans="1:14" x14ac:dyDescent="0.25">
      <c r="A3975" s="130"/>
      <c r="B3975" s="130"/>
      <c r="C3975" s="131"/>
      <c r="D3975" s="112" t="str">
        <f>_xlfn.XLOOKUP(Table1[[#This Row],[Service]],Validation!$A$2:$A$15,Validation!$B$2:$B$15,"",0,1)</f>
        <v/>
      </c>
      <c r="E3975" s="131"/>
      <c r="F3975" s="132"/>
      <c r="G3975" s="133"/>
      <c r="H3975" s="134"/>
      <c r="I3975" s="131"/>
      <c r="J3975" s="131"/>
      <c r="K3975" s="131"/>
      <c r="L3975" s="135">
        <f>Table1[[#This Row],[Per Unit Price]]*MAX(1,Table1[[#This Row],[Qty of Units]])*MAX(1,Table1[[#This Row],['#NCMs Served / FTEs Employed]])*MAX(1,Table1[[#This Row],[Duration of Service]])</f>
        <v>0</v>
      </c>
      <c r="M3975" s="131"/>
      <c r="N3975" s="133"/>
    </row>
    <row r="3976" spans="1:14" x14ac:dyDescent="0.25">
      <c r="A3976" s="130"/>
      <c r="B3976" s="130"/>
      <c r="C3976" s="131"/>
      <c r="D3976" s="112" t="str">
        <f>_xlfn.XLOOKUP(Table1[[#This Row],[Service]],Validation!$A$2:$A$15,Validation!$B$2:$B$15,"",0,1)</f>
        <v/>
      </c>
      <c r="E3976" s="131"/>
      <c r="F3976" s="132"/>
      <c r="G3976" s="133"/>
      <c r="H3976" s="134"/>
      <c r="I3976" s="131"/>
      <c r="J3976" s="131"/>
      <c r="K3976" s="131"/>
      <c r="L3976" s="135">
        <f>Table1[[#This Row],[Per Unit Price]]*MAX(1,Table1[[#This Row],[Qty of Units]])*MAX(1,Table1[[#This Row],['#NCMs Served / FTEs Employed]])*MAX(1,Table1[[#This Row],[Duration of Service]])</f>
        <v>0</v>
      </c>
      <c r="M3976" s="131"/>
      <c r="N3976" s="133"/>
    </row>
    <row r="3977" spans="1:14" x14ac:dyDescent="0.25">
      <c r="A3977" s="130"/>
      <c r="B3977" s="130"/>
      <c r="C3977" s="131"/>
      <c r="D3977" s="112" t="str">
        <f>_xlfn.XLOOKUP(Table1[[#This Row],[Service]],Validation!$A$2:$A$15,Validation!$B$2:$B$15,"",0,1)</f>
        <v/>
      </c>
      <c r="E3977" s="131"/>
      <c r="F3977" s="132"/>
      <c r="G3977" s="133"/>
      <c r="H3977" s="134"/>
      <c r="I3977" s="131"/>
      <c r="J3977" s="131"/>
      <c r="K3977" s="131"/>
      <c r="L3977" s="135">
        <f>Table1[[#This Row],[Per Unit Price]]*MAX(1,Table1[[#This Row],[Qty of Units]])*MAX(1,Table1[[#This Row],['#NCMs Served / FTEs Employed]])*MAX(1,Table1[[#This Row],[Duration of Service]])</f>
        <v>0</v>
      </c>
      <c r="M3977" s="131"/>
      <c r="N3977" s="133"/>
    </row>
    <row r="3978" spans="1:14" x14ac:dyDescent="0.25">
      <c r="A3978" s="130"/>
      <c r="B3978" s="130"/>
      <c r="C3978" s="131"/>
      <c r="D3978" s="112" t="str">
        <f>_xlfn.XLOOKUP(Table1[[#This Row],[Service]],Validation!$A$2:$A$15,Validation!$B$2:$B$15,"",0,1)</f>
        <v/>
      </c>
      <c r="E3978" s="131"/>
      <c r="F3978" s="132"/>
      <c r="G3978" s="133"/>
      <c r="H3978" s="134"/>
      <c r="I3978" s="131"/>
      <c r="J3978" s="131"/>
      <c r="K3978" s="131"/>
      <c r="L3978" s="135">
        <f>Table1[[#This Row],[Per Unit Price]]*MAX(1,Table1[[#This Row],[Qty of Units]])*MAX(1,Table1[[#This Row],['#NCMs Served / FTEs Employed]])*MAX(1,Table1[[#This Row],[Duration of Service]])</f>
        <v>0</v>
      </c>
      <c r="M3978" s="131"/>
      <c r="N3978" s="133"/>
    </row>
    <row r="3979" spans="1:14" x14ac:dyDescent="0.25">
      <c r="A3979" s="130"/>
      <c r="B3979" s="130"/>
      <c r="C3979" s="131"/>
      <c r="D3979" s="112" t="str">
        <f>_xlfn.XLOOKUP(Table1[[#This Row],[Service]],Validation!$A$2:$A$15,Validation!$B$2:$B$15,"",0,1)</f>
        <v/>
      </c>
      <c r="E3979" s="131"/>
      <c r="F3979" s="132"/>
      <c r="G3979" s="133"/>
      <c r="H3979" s="134"/>
      <c r="I3979" s="131"/>
      <c r="J3979" s="131"/>
      <c r="K3979" s="131"/>
      <c r="L3979" s="135">
        <f>Table1[[#This Row],[Per Unit Price]]*MAX(1,Table1[[#This Row],[Qty of Units]])*MAX(1,Table1[[#This Row],['#NCMs Served / FTEs Employed]])*MAX(1,Table1[[#This Row],[Duration of Service]])</f>
        <v>0</v>
      </c>
      <c r="M3979" s="131"/>
      <c r="N3979" s="133"/>
    </row>
    <row r="3980" spans="1:14" x14ac:dyDescent="0.25">
      <c r="A3980" s="130"/>
      <c r="B3980" s="130"/>
      <c r="C3980" s="131"/>
      <c r="D3980" s="112" t="str">
        <f>_xlfn.XLOOKUP(Table1[[#This Row],[Service]],Validation!$A$2:$A$15,Validation!$B$2:$B$15,"",0,1)</f>
        <v/>
      </c>
      <c r="E3980" s="131"/>
      <c r="F3980" s="132"/>
      <c r="G3980" s="133"/>
      <c r="H3980" s="134"/>
      <c r="I3980" s="131"/>
      <c r="J3980" s="131"/>
      <c r="K3980" s="131"/>
      <c r="L3980" s="135">
        <f>Table1[[#This Row],[Per Unit Price]]*MAX(1,Table1[[#This Row],[Qty of Units]])*MAX(1,Table1[[#This Row],['#NCMs Served / FTEs Employed]])*MAX(1,Table1[[#This Row],[Duration of Service]])</f>
        <v>0</v>
      </c>
      <c r="M3980" s="131"/>
      <c r="N3980" s="133"/>
    </row>
    <row r="3981" spans="1:14" x14ac:dyDescent="0.25">
      <c r="A3981" s="130"/>
      <c r="B3981" s="130"/>
      <c r="C3981" s="131"/>
      <c r="D3981" s="112" t="str">
        <f>_xlfn.XLOOKUP(Table1[[#This Row],[Service]],Validation!$A$2:$A$15,Validation!$B$2:$B$15,"",0,1)</f>
        <v/>
      </c>
      <c r="E3981" s="131"/>
      <c r="F3981" s="132"/>
      <c r="G3981" s="133"/>
      <c r="H3981" s="134"/>
      <c r="I3981" s="131"/>
      <c r="J3981" s="131"/>
      <c r="K3981" s="131"/>
      <c r="L3981" s="135">
        <f>Table1[[#This Row],[Per Unit Price]]*MAX(1,Table1[[#This Row],[Qty of Units]])*MAX(1,Table1[[#This Row],['#NCMs Served / FTEs Employed]])*MAX(1,Table1[[#This Row],[Duration of Service]])</f>
        <v>0</v>
      </c>
      <c r="M3981" s="131"/>
      <c r="N3981" s="133"/>
    </row>
    <row r="3982" spans="1:14" x14ac:dyDescent="0.25">
      <c r="A3982" s="130"/>
      <c r="B3982" s="130"/>
      <c r="C3982" s="131"/>
      <c r="D3982" s="112" t="str">
        <f>_xlfn.XLOOKUP(Table1[[#This Row],[Service]],Validation!$A$2:$A$15,Validation!$B$2:$B$15,"",0,1)</f>
        <v/>
      </c>
      <c r="E3982" s="131"/>
      <c r="F3982" s="132"/>
      <c r="G3982" s="133"/>
      <c r="H3982" s="134"/>
      <c r="I3982" s="131"/>
      <c r="J3982" s="131"/>
      <c r="K3982" s="131"/>
      <c r="L3982" s="135">
        <f>Table1[[#This Row],[Per Unit Price]]*MAX(1,Table1[[#This Row],[Qty of Units]])*MAX(1,Table1[[#This Row],['#NCMs Served / FTEs Employed]])*MAX(1,Table1[[#This Row],[Duration of Service]])</f>
        <v>0</v>
      </c>
      <c r="M3982" s="131"/>
      <c r="N3982" s="133"/>
    </row>
    <row r="3983" spans="1:14" x14ac:dyDescent="0.25">
      <c r="A3983" s="130"/>
      <c r="B3983" s="130"/>
      <c r="C3983" s="131"/>
      <c r="D3983" s="112" t="str">
        <f>_xlfn.XLOOKUP(Table1[[#This Row],[Service]],Validation!$A$2:$A$15,Validation!$B$2:$B$15,"",0,1)</f>
        <v/>
      </c>
      <c r="E3983" s="131"/>
      <c r="F3983" s="132"/>
      <c r="G3983" s="133"/>
      <c r="H3983" s="134"/>
      <c r="I3983" s="131"/>
      <c r="J3983" s="131"/>
      <c r="K3983" s="131"/>
      <c r="L3983" s="135">
        <f>Table1[[#This Row],[Per Unit Price]]*MAX(1,Table1[[#This Row],[Qty of Units]])*MAX(1,Table1[[#This Row],['#NCMs Served / FTEs Employed]])*MAX(1,Table1[[#This Row],[Duration of Service]])</f>
        <v>0</v>
      </c>
      <c r="M3983" s="131"/>
      <c r="N3983" s="133"/>
    </row>
    <row r="3984" spans="1:14" x14ac:dyDescent="0.25">
      <c r="A3984" s="130"/>
      <c r="B3984" s="130"/>
      <c r="C3984" s="131"/>
      <c r="D3984" s="112" t="str">
        <f>_xlfn.XLOOKUP(Table1[[#This Row],[Service]],Validation!$A$2:$A$15,Validation!$B$2:$B$15,"",0,1)</f>
        <v/>
      </c>
      <c r="E3984" s="131"/>
      <c r="F3984" s="132"/>
      <c r="G3984" s="133"/>
      <c r="H3984" s="134"/>
      <c r="I3984" s="131"/>
      <c r="J3984" s="131"/>
      <c r="K3984" s="131"/>
      <c r="L3984" s="135">
        <f>Table1[[#This Row],[Per Unit Price]]*MAX(1,Table1[[#This Row],[Qty of Units]])*MAX(1,Table1[[#This Row],['#NCMs Served / FTEs Employed]])*MAX(1,Table1[[#This Row],[Duration of Service]])</f>
        <v>0</v>
      </c>
      <c r="M3984" s="131"/>
      <c r="N3984" s="133"/>
    </row>
    <row r="3985" spans="1:14" x14ac:dyDescent="0.25">
      <c r="A3985" s="130"/>
      <c r="B3985" s="130"/>
      <c r="C3985" s="131"/>
      <c r="D3985" s="112" t="str">
        <f>_xlfn.XLOOKUP(Table1[[#This Row],[Service]],Validation!$A$2:$A$15,Validation!$B$2:$B$15,"",0,1)</f>
        <v/>
      </c>
      <c r="E3985" s="131"/>
      <c r="F3985" s="132"/>
      <c r="G3985" s="133"/>
      <c r="H3985" s="134"/>
      <c r="I3985" s="131"/>
      <c r="J3985" s="131"/>
      <c r="K3985" s="131"/>
      <c r="L3985" s="135">
        <f>Table1[[#This Row],[Per Unit Price]]*MAX(1,Table1[[#This Row],[Qty of Units]])*MAX(1,Table1[[#This Row],['#NCMs Served / FTEs Employed]])*MAX(1,Table1[[#This Row],[Duration of Service]])</f>
        <v>0</v>
      </c>
      <c r="M3985" s="131"/>
      <c r="N3985" s="133"/>
    </row>
    <row r="3986" spans="1:14" x14ac:dyDescent="0.25">
      <c r="A3986" s="130"/>
      <c r="B3986" s="130"/>
      <c r="C3986" s="131"/>
      <c r="D3986" s="112" t="str">
        <f>_xlfn.XLOOKUP(Table1[[#This Row],[Service]],Validation!$A$2:$A$15,Validation!$B$2:$B$15,"",0,1)</f>
        <v/>
      </c>
      <c r="E3986" s="131"/>
      <c r="F3986" s="132"/>
      <c r="G3986" s="133"/>
      <c r="H3986" s="134"/>
      <c r="I3986" s="131"/>
      <c r="J3986" s="131"/>
      <c r="K3986" s="131"/>
      <c r="L3986" s="135">
        <f>Table1[[#This Row],[Per Unit Price]]*MAX(1,Table1[[#This Row],[Qty of Units]])*MAX(1,Table1[[#This Row],['#NCMs Served / FTEs Employed]])*MAX(1,Table1[[#This Row],[Duration of Service]])</f>
        <v>0</v>
      </c>
      <c r="M3986" s="131"/>
      <c r="N3986" s="133"/>
    </row>
    <row r="3987" spans="1:14" x14ac:dyDescent="0.25">
      <c r="A3987" s="130"/>
      <c r="B3987" s="130"/>
      <c r="C3987" s="131"/>
      <c r="D3987" s="112" t="str">
        <f>_xlfn.XLOOKUP(Table1[[#This Row],[Service]],Validation!$A$2:$A$15,Validation!$B$2:$B$15,"",0,1)</f>
        <v/>
      </c>
      <c r="E3987" s="131"/>
      <c r="F3987" s="132"/>
      <c r="G3987" s="133"/>
      <c r="H3987" s="134"/>
      <c r="I3987" s="131"/>
      <c r="J3987" s="131"/>
      <c r="K3987" s="131"/>
      <c r="L3987" s="135">
        <f>Table1[[#This Row],[Per Unit Price]]*MAX(1,Table1[[#This Row],[Qty of Units]])*MAX(1,Table1[[#This Row],['#NCMs Served / FTEs Employed]])*MAX(1,Table1[[#This Row],[Duration of Service]])</f>
        <v>0</v>
      </c>
      <c r="M3987" s="131"/>
      <c r="N3987" s="133"/>
    </row>
    <row r="3988" spans="1:14" x14ac:dyDescent="0.25">
      <c r="A3988" s="130"/>
      <c r="B3988" s="130"/>
      <c r="C3988" s="131"/>
      <c r="D3988" s="112" t="str">
        <f>_xlfn.XLOOKUP(Table1[[#This Row],[Service]],Validation!$A$2:$A$15,Validation!$B$2:$B$15,"",0,1)</f>
        <v/>
      </c>
      <c r="E3988" s="131"/>
      <c r="F3988" s="132"/>
      <c r="G3988" s="133"/>
      <c r="H3988" s="134"/>
      <c r="I3988" s="131"/>
      <c r="J3988" s="131"/>
      <c r="K3988" s="131"/>
      <c r="L3988" s="135">
        <f>Table1[[#This Row],[Per Unit Price]]*MAX(1,Table1[[#This Row],[Qty of Units]])*MAX(1,Table1[[#This Row],['#NCMs Served / FTEs Employed]])*MAX(1,Table1[[#This Row],[Duration of Service]])</f>
        <v>0</v>
      </c>
      <c r="M3988" s="131"/>
      <c r="N3988" s="133"/>
    </row>
    <row r="3989" spans="1:14" x14ac:dyDescent="0.25">
      <c r="A3989" s="130"/>
      <c r="B3989" s="130"/>
      <c r="C3989" s="131"/>
      <c r="D3989" s="112" t="str">
        <f>_xlfn.XLOOKUP(Table1[[#This Row],[Service]],Validation!$A$2:$A$15,Validation!$B$2:$B$15,"",0,1)</f>
        <v/>
      </c>
      <c r="E3989" s="131"/>
      <c r="F3989" s="132"/>
      <c r="G3989" s="133"/>
      <c r="H3989" s="134"/>
      <c r="I3989" s="131"/>
      <c r="J3989" s="131"/>
      <c r="K3989" s="131"/>
      <c r="L3989" s="135">
        <f>Table1[[#This Row],[Per Unit Price]]*MAX(1,Table1[[#This Row],[Qty of Units]])*MAX(1,Table1[[#This Row],['#NCMs Served / FTEs Employed]])*MAX(1,Table1[[#This Row],[Duration of Service]])</f>
        <v>0</v>
      </c>
      <c r="M3989" s="131"/>
      <c r="N3989" s="133"/>
    </row>
    <row r="3990" spans="1:14" x14ac:dyDescent="0.25">
      <c r="A3990" s="130"/>
      <c r="B3990" s="130"/>
      <c r="C3990" s="131"/>
      <c r="D3990" s="112" t="str">
        <f>_xlfn.XLOOKUP(Table1[[#This Row],[Service]],Validation!$A$2:$A$15,Validation!$B$2:$B$15,"",0,1)</f>
        <v/>
      </c>
      <c r="E3990" s="131"/>
      <c r="F3990" s="132"/>
      <c r="G3990" s="133"/>
      <c r="H3990" s="134"/>
      <c r="I3990" s="131"/>
      <c r="J3990" s="131"/>
      <c r="K3990" s="131"/>
      <c r="L3990" s="135">
        <f>Table1[[#This Row],[Per Unit Price]]*MAX(1,Table1[[#This Row],[Qty of Units]])*MAX(1,Table1[[#This Row],['#NCMs Served / FTEs Employed]])*MAX(1,Table1[[#This Row],[Duration of Service]])</f>
        <v>0</v>
      </c>
      <c r="M3990" s="131"/>
      <c r="N3990" s="133"/>
    </row>
    <row r="3991" spans="1:14" x14ac:dyDescent="0.25">
      <c r="A3991" s="130"/>
      <c r="B3991" s="130"/>
      <c r="C3991" s="131"/>
      <c r="D3991" s="112" t="str">
        <f>_xlfn.XLOOKUP(Table1[[#This Row],[Service]],Validation!$A$2:$A$15,Validation!$B$2:$B$15,"",0,1)</f>
        <v/>
      </c>
      <c r="E3991" s="131"/>
      <c r="F3991" s="132"/>
      <c r="G3991" s="133"/>
      <c r="H3991" s="134"/>
      <c r="I3991" s="131"/>
      <c r="J3991" s="131"/>
      <c r="K3991" s="131"/>
      <c r="L3991" s="135">
        <f>Table1[[#This Row],[Per Unit Price]]*MAX(1,Table1[[#This Row],[Qty of Units]])*MAX(1,Table1[[#This Row],['#NCMs Served / FTEs Employed]])*MAX(1,Table1[[#This Row],[Duration of Service]])</f>
        <v>0</v>
      </c>
      <c r="M3991" s="131"/>
      <c r="N3991" s="133"/>
    </row>
    <row r="3992" spans="1:14" x14ac:dyDescent="0.25">
      <c r="A3992" s="130"/>
      <c r="B3992" s="130"/>
      <c r="C3992" s="131"/>
      <c r="D3992" s="112" t="str">
        <f>_xlfn.XLOOKUP(Table1[[#This Row],[Service]],Validation!$A$2:$A$15,Validation!$B$2:$B$15,"",0,1)</f>
        <v/>
      </c>
      <c r="E3992" s="131"/>
      <c r="F3992" s="132"/>
      <c r="G3992" s="133"/>
      <c r="H3992" s="134"/>
      <c r="I3992" s="131"/>
      <c r="J3992" s="131"/>
      <c r="K3992" s="131"/>
      <c r="L3992" s="135">
        <f>Table1[[#This Row],[Per Unit Price]]*MAX(1,Table1[[#This Row],[Qty of Units]])*MAX(1,Table1[[#This Row],['#NCMs Served / FTEs Employed]])*MAX(1,Table1[[#This Row],[Duration of Service]])</f>
        <v>0</v>
      </c>
      <c r="M3992" s="131"/>
      <c r="N3992" s="133"/>
    </row>
    <row r="3993" spans="1:14" x14ac:dyDescent="0.25">
      <c r="A3993" s="130"/>
      <c r="B3993" s="130"/>
      <c r="C3993" s="131"/>
      <c r="D3993" s="112" t="str">
        <f>_xlfn.XLOOKUP(Table1[[#This Row],[Service]],Validation!$A$2:$A$15,Validation!$B$2:$B$15,"",0,1)</f>
        <v/>
      </c>
      <c r="E3993" s="131"/>
      <c r="F3993" s="132"/>
      <c r="G3993" s="133"/>
      <c r="H3993" s="134"/>
      <c r="I3993" s="131"/>
      <c r="J3993" s="131"/>
      <c r="K3993" s="131"/>
      <c r="L3993" s="135">
        <f>Table1[[#This Row],[Per Unit Price]]*MAX(1,Table1[[#This Row],[Qty of Units]])*MAX(1,Table1[[#This Row],['#NCMs Served / FTEs Employed]])*MAX(1,Table1[[#This Row],[Duration of Service]])</f>
        <v>0</v>
      </c>
      <c r="M3993" s="131"/>
      <c r="N3993" s="133"/>
    </row>
    <row r="3994" spans="1:14" x14ac:dyDescent="0.25">
      <c r="A3994" s="130"/>
      <c r="B3994" s="130"/>
      <c r="C3994" s="131"/>
      <c r="D3994" s="112" t="str">
        <f>_xlfn.XLOOKUP(Table1[[#This Row],[Service]],Validation!$A$2:$A$15,Validation!$B$2:$B$15,"",0,1)</f>
        <v/>
      </c>
      <c r="E3994" s="131"/>
      <c r="F3994" s="132"/>
      <c r="G3994" s="133"/>
      <c r="H3994" s="134"/>
      <c r="I3994" s="131"/>
      <c r="J3994" s="131"/>
      <c r="K3994" s="131"/>
      <c r="L3994" s="135">
        <f>Table1[[#This Row],[Per Unit Price]]*MAX(1,Table1[[#This Row],[Qty of Units]])*MAX(1,Table1[[#This Row],['#NCMs Served / FTEs Employed]])*MAX(1,Table1[[#This Row],[Duration of Service]])</f>
        <v>0</v>
      </c>
      <c r="M3994" s="131"/>
      <c r="N3994" s="133"/>
    </row>
    <row r="3995" spans="1:14" x14ac:dyDescent="0.25">
      <c r="A3995" s="130"/>
      <c r="B3995" s="130"/>
      <c r="C3995" s="131"/>
      <c r="D3995" s="112" t="str">
        <f>_xlfn.XLOOKUP(Table1[[#This Row],[Service]],Validation!$A$2:$A$15,Validation!$B$2:$B$15,"",0,1)</f>
        <v/>
      </c>
      <c r="E3995" s="131"/>
      <c r="F3995" s="132"/>
      <c r="G3995" s="133"/>
      <c r="H3995" s="134"/>
      <c r="I3995" s="131"/>
      <c r="J3995" s="131"/>
      <c r="K3995" s="131"/>
      <c r="L3995" s="135">
        <f>Table1[[#This Row],[Per Unit Price]]*MAX(1,Table1[[#This Row],[Qty of Units]])*MAX(1,Table1[[#This Row],['#NCMs Served / FTEs Employed]])*MAX(1,Table1[[#This Row],[Duration of Service]])</f>
        <v>0</v>
      </c>
      <c r="M3995" s="131"/>
      <c r="N3995" s="133"/>
    </row>
    <row r="3996" spans="1:14" x14ac:dyDescent="0.25">
      <c r="A3996" s="130"/>
      <c r="B3996" s="130"/>
      <c r="C3996" s="131"/>
      <c r="D3996" s="112" t="str">
        <f>_xlfn.XLOOKUP(Table1[[#This Row],[Service]],Validation!$A$2:$A$15,Validation!$B$2:$B$15,"",0,1)</f>
        <v/>
      </c>
      <c r="E3996" s="131"/>
      <c r="F3996" s="132"/>
      <c r="G3996" s="133"/>
      <c r="H3996" s="134"/>
      <c r="I3996" s="131"/>
      <c r="J3996" s="131"/>
      <c r="K3996" s="131"/>
      <c r="L3996" s="135">
        <f>Table1[[#This Row],[Per Unit Price]]*MAX(1,Table1[[#This Row],[Qty of Units]])*MAX(1,Table1[[#This Row],['#NCMs Served / FTEs Employed]])*MAX(1,Table1[[#This Row],[Duration of Service]])</f>
        <v>0</v>
      </c>
      <c r="M3996" s="131"/>
      <c r="N3996" s="133"/>
    </row>
    <row r="3997" spans="1:14" x14ac:dyDescent="0.25">
      <c r="A3997" s="130"/>
      <c r="B3997" s="130"/>
      <c r="C3997" s="131"/>
      <c r="D3997" s="112" t="str">
        <f>_xlfn.XLOOKUP(Table1[[#This Row],[Service]],Validation!$A$2:$A$15,Validation!$B$2:$B$15,"",0,1)</f>
        <v/>
      </c>
      <c r="E3997" s="131"/>
      <c r="F3997" s="132"/>
      <c r="G3997" s="133"/>
      <c r="H3997" s="134"/>
      <c r="I3997" s="131"/>
      <c r="J3997" s="131"/>
      <c r="K3997" s="131"/>
      <c r="L3997" s="135">
        <f>Table1[[#This Row],[Per Unit Price]]*MAX(1,Table1[[#This Row],[Qty of Units]])*MAX(1,Table1[[#This Row],['#NCMs Served / FTEs Employed]])*MAX(1,Table1[[#This Row],[Duration of Service]])</f>
        <v>0</v>
      </c>
      <c r="M3997" s="131"/>
      <c r="N3997" s="133"/>
    </row>
    <row r="3998" spans="1:14" x14ac:dyDescent="0.25">
      <c r="A3998" s="130"/>
      <c r="B3998" s="130"/>
      <c r="C3998" s="131"/>
      <c r="D3998" s="112" t="str">
        <f>_xlfn.XLOOKUP(Table1[[#This Row],[Service]],Validation!$A$2:$A$15,Validation!$B$2:$B$15,"",0,1)</f>
        <v/>
      </c>
      <c r="E3998" s="131"/>
      <c r="F3998" s="132"/>
      <c r="G3998" s="133"/>
      <c r="H3998" s="134"/>
      <c r="I3998" s="131"/>
      <c r="J3998" s="131"/>
      <c r="K3998" s="131"/>
      <c r="L3998" s="135">
        <f>Table1[[#This Row],[Per Unit Price]]*MAX(1,Table1[[#This Row],[Qty of Units]])*MAX(1,Table1[[#This Row],['#NCMs Served / FTEs Employed]])*MAX(1,Table1[[#This Row],[Duration of Service]])</f>
        <v>0</v>
      </c>
      <c r="M3998" s="131"/>
      <c r="N3998" s="133"/>
    </row>
    <row r="3999" spans="1:14" x14ac:dyDescent="0.25">
      <c r="A3999" s="130"/>
      <c r="B3999" s="130"/>
      <c r="C3999" s="131"/>
      <c r="D3999" s="112" t="str">
        <f>_xlfn.XLOOKUP(Table1[[#This Row],[Service]],Validation!$A$2:$A$15,Validation!$B$2:$B$15,"",0,1)</f>
        <v/>
      </c>
      <c r="E3999" s="131"/>
      <c r="F3999" s="132"/>
      <c r="G3999" s="133"/>
      <c r="H3999" s="134"/>
      <c r="I3999" s="131"/>
      <c r="J3999" s="131"/>
      <c r="K3999" s="131"/>
      <c r="L3999" s="135">
        <f>Table1[[#This Row],[Per Unit Price]]*MAX(1,Table1[[#This Row],[Qty of Units]])*MAX(1,Table1[[#This Row],['#NCMs Served / FTEs Employed]])*MAX(1,Table1[[#This Row],[Duration of Service]])</f>
        <v>0</v>
      </c>
      <c r="M3999" s="131"/>
      <c r="N3999" s="133"/>
    </row>
    <row r="4000" spans="1:14" x14ac:dyDescent="0.25">
      <c r="A4000" s="130"/>
      <c r="B4000" s="130"/>
      <c r="C4000" s="131"/>
      <c r="D4000" s="112" t="str">
        <f>_xlfn.XLOOKUP(Table1[[#This Row],[Service]],Validation!$A$2:$A$15,Validation!$B$2:$B$15,"",0,1)</f>
        <v/>
      </c>
      <c r="E4000" s="131"/>
      <c r="F4000" s="132"/>
      <c r="G4000" s="133"/>
      <c r="H4000" s="134"/>
      <c r="I4000" s="131"/>
      <c r="J4000" s="131"/>
      <c r="K4000" s="131"/>
      <c r="L4000" s="135">
        <f>Table1[[#This Row],[Per Unit Price]]*MAX(1,Table1[[#This Row],[Qty of Units]])*MAX(1,Table1[[#This Row],['#NCMs Served / FTEs Employed]])*MAX(1,Table1[[#This Row],[Duration of Service]])</f>
        <v>0</v>
      </c>
      <c r="M4000" s="131"/>
      <c r="N4000" s="133"/>
    </row>
    <row r="4001" spans="1:14" x14ac:dyDescent="0.25">
      <c r="A4001" s="130"/>
      <c r="B4001" s="130"/>
      <c r="C4001" s="131"/>
      <c r="D4001" s="112" t="str">
        <f>_xlfn.XLOOKUP(Table1[[#This Row],[Service]],Validation!$A$2:$A$15,Validation!$B$2:$B$15,"",0,1)</f>
        <v/>
      </c>
      <c r="E4001" s="131"/>
      <c r="F4001" s="132"/>
      <c r="G4001" s="133"/>
      <c r="H4001" s="134"/>
      <c r="I4001" s="131"/>
      <c r="J4001" s="131"/>
      <c r="K4001" s="131"/>
      <c r="L4001" s="135">
        <f>Table1[[#This Row],[Per Unit Price]]*MAX(1,Table1[[#This Row],[Qty of Units]])*MAX(1,Table1[[#This Row],['#NCMs Served / FTEs Employed]])*MAX(1,Table1[[#This Row],[Duration of Service]])</f>
        <v>0</v>
      </c>
      <c r="M4001" s="131"/>
      <c r="N4001" s="133"/>
    </row>
    <row r="4002" spans="1:14" x14ac:dyDescent="0.25">
      <c r="A4002" s="130"/>
      <c r="B4002" s="130"/>
      <c r="C4002" s="131"/>
      <c r="D4002" s="112" t="str">
        <f>_xlfn.XLOOKUP(Table1[[#This Row],[Service]],Validation!$A$2:$A$15,Validation!$B$2:$B$15,"",0,1)</f>
        <v/>
      </c>
      <c r="E4002" s="131"/>
      <c r="F4002" s="132"/>
      <c r="G4002" s="133"/>
      <c r="H4002" s="134"/>
      <c r="I4002" s="131"/>
      <c r="J4002" s="131"/>
      <c r="K4002" s="131"/>
      <c r="L4002" s="135">
        <f>Table1[[#This Row],[Per Unit Price]]*MAX(1,Table1[[#This Row],[Qty of Units]])*MAX(1,Table1[[#This Row],['#NCMs Served / FTEs Employed]])*MAX(1,Table1[[#This Row],[Duration of Service]])</f>
        <v>0</v>
      </c>
      <c r="M4002" s="131"/>
      <c r="N4002" s="133"/>
    </row>
    <row r="4003" spans="1:14" x14ac:dyDescent="0.25">
      <c r="A4003" s="130"/>
      <c r="B4003" s="130"/>
      <c r="C4003" s="131"/>
      <c r="D4003" s="112" t="str">
        <f>_xlfn.XLOOKUP(Table1[[#This Row],[Service]],Validation!$A$2:$A$15,Validation!$B$2:$B$15,"",0,1)</f>
        <v/>
      </c>
      <c r="E4003" s="131"/>
      <c r="F4003" s="132"/>
      <c r="G4003" s="133"/>
      <c r="H4003" s="134"/>
      <c r="I4003" s="131"/>
      <c r="J4003" s="131"/>
      <c r="K4003" s="131"/>
      <c r="L4003" s="135">
        <f>Table1[[#This Row],[Per Unit Price]]*MAX(1,Table1[[#This Row],[Qty of Units]])*MAX(1,Table1[[#This Row],['#NCMs Served / FTEs Employed]])*MAX(1,Table1[[#This Row],[Duration of Service]])</f>
        <v>0</v>
      </c>
      <c r="M4003" s="131"/>
      <c r="N4003" s="133"/>
    </row>
    <row r="4004" spans="1:14" x14ac:dyDescent="0.25">
      <c r="A4004" s="130"/>
      <c r="B4004" s="130"/>
      <c r="C4004" s="131"/>
      <c r="D4004" s="112" t="str">
        <f>_xlfn.XLOOKUP(Table1[[#This Row],[Service]],Validation!$A$2:$A$15,Validation!$B$2:$B$15,"",0,1)</f>
        <v/>
      </c>
      <c r="E4004" s="131"/>
      <c r="F4004" s="132"/>
      <c r="G4004" s="133"/>
      <c r="H4004" s="134"/>
      <c r="I4004" s="131"/>
      <c r="J4004" s="131"/>
      <c r="K4004" s="131"/>
      <c r="L4004" s="135">
        <f>Table1[[#This Row],[Per Unit Price]]*MAX(1,Table1[[#This Row],[Qty of Units]])*MAX(1,Table1[[#This Row],['#NCMs Served / FTEs Employed]])*MAX(1,Table1[[#This Row],[Duration of Service]])</f>
        <v>0</v>
      </c>
      <c r="M4004" s="131"/>
      <c r="N4004" s="133"/>
    </row>
    <row r="4005" spans="1:14" x14ac:dyDescent="0.25">
      <c r="A4005" s="130"/>
      <c r="B4005" s="130"/>
      <c r="C4005" s="131"/>
      <c r="D4005" s="112" t="str">
        <f>_xlfn.XLOOKUP(Table1[[#This Row],[Service]],Validation!$A$2:$A$15,Validation!$B$2:$B$15,"",0,1)</f>
        <v/>
      </c>
      <c r="E4005" s="131"/>
      <c r="F4005" s="132"/>
      <c r="G4005" s="133"/>
      <c r="H4005" s="134"/>
      <c r="I4005" s="131"/>
      <c r="J4005" s="131"/>
      <c r="K4005" s="131"/>
      <c r="L4005" s="135">
        <f>Table1[[#This Row],[Per Unit Price]]*MAX(1,Table1[[#This Row],[Qty of Units]])*MAX(1,Table1[[#This Row],['#NCMs Served / FTEs Employed]])*MAX(1,Table1[[#This Row],[Duration of Service]])</f>
        <v>0</v>
      </c>
      <c r="M4005" s="131"/>
      <c r="N4005" s="133"/>
    </row>
    <row r="4006" spans="1:14" x14ac:dyDescent="0.25">
      <c r="A4006" s="130"/>
      <c r="B4006" s="130"/>
      <c r="C4006" s="131"/>
      <c r="D4006" s="112" t="str">
        <f>_xlfn.XLOOKUP(Table1[[#This Row],[Service]],Validation!$A$2:$A$15,Validation!$B$2:$B$15,"",0,1)</f>
        <v/>
      </c>
      <c r="E4006" s="131"/>
      <c r="F4006" s="132"/>
      <c r="G4006" s="133"/>
      <c r="H4006" s="134"/>
      <c r="I4006" s="131"/>
      <c r="J4006" s="131"/>
      <c r="K4006" s="131"/>
      <c r="L4006" s="135">
        <f>Table1[[#This Row],[Per Unit Price]]*MAX(1,Table1[[#This Row],[Qty of Units]])*MAX(1,Table1[[#This Row],['#NCMs Served / FTEs Employed]])*MAX(1,Table1[[#This Row],[Duration of Service]])</f>
        <v>0</v>
      </c>
      <c r="M4006" s="131"/>
      <c r="N4006" s="133"/>
    </row>
    <row r="4007" spans="1:14" x14ac:dyDescent="0.25">
      <c r="A4007" s="130"/>
      <c r="B4007" s="130"/>
      <c r="C4007" s="131"/>
      <c r="D4007" s="112" t="str">
        <f>_xlfn.XLOOKUP(Table1[[#This Row],[Service]],Validation!$A$2:$A$15,Validation!$B$2:$B$15,"",0,1)</f>
        <v/>
      </c>
      <c r="E4007" s="131"/>
      <c r="F4007" s="132"/>
      <c r="G4007" s="133"/>
      <c r="H4007" s="134"/>
      <c r="I4007" s="131"/>
      <c r="J4007" s="131"/>
      <c r="K4007" s="131"/>
      <c r="L4007" s="135">
        <f>Table1[[#This Row],[Per Unit Price]]*MAX(1,Table1[[#This Row],[Qty of Units]])*MAX(1,Table1[[#This Row],['#NCMs Served / FTEs Employed]])*MAX(1,Table1[[#This Row],[Duration of Service]])</f>
        <v>0</v>
      </c>
      <c r="M4007" s="131"/>
      <c r="N4007" s="133"/>
    </row>
    <row r="4008" spans="1:14" x14ac:dyDescent="0.25">
      <c r="A4008" s="130"/>
      <c r="B4008" s="130"/>
      <c r="C4008" s="131"/>
      <c r="D4008" s="112" t="str">
        <f>_xlfn.XLOOKUP(Table1[[#This Row],[Service]],Validation!$A$2:$A$15,Validation!$B$2:$B$15,"",0,1)</f>
        <v/>
      </c>
      <c r="E4008" s="131"/>
      <c r="F4008" s="132"/>
      <c r="G4008" s="133"/>
      <c r="H4008" s="134"/>
      <c r="I4008" s="131"/>
      <c r="J4008" s="131"/>
      <c r="K4008" s="131"/>
      <c r="L4008" s="135">
        <f>Table1[[#This Row],[Per Unit Price]]*MAX(1,Table1[[#This Row],[Qty of Units]])*MAX(1,Table1[[#This Row],['#NCMs Served / FTEs Employed]])*MAX(1,Table1[[#This Row],[Duration of Service]])</f>
        <v>0</v>
      </c>
      <c r="M4008" s="131"/>
      <c r="N4008" s="133"/>
    </row>
    <row r="4009" spans="1:14" x14ac:dyDescent="0.25">
      <c r="A4009" s="130"/>
      <c r="B4009" s="130"/>
      <c r="C4009" s="131"/>
      <c r="D4009" s="112" t="str">
        <f>_xlfn.XLOOKUP(Table1[[#This Row],[Service]],Validation!$A$2:$A$15,Validation!$B$2:$B$15,"",0,1)</f>
        <v/>
      </c>
      <c r="E4009" s="131"/>
      <c r="F4009" s="132"/>
      <c r="G4009" s="133"/>
      <c r="H4009" s="134"/>
      <c r="I4009" s="131"/>
      <c r="J4009" s="131"/>
      <c r="K4009" s="131"/>
      <c r="L4009" s="135">
        <f>Table1[[#This Row],[Per Unit Price]]*MAX(1,Table1[[#This Row],[Qty of Units]])*MAX(1,Table1[[#This Row],['#NCMs Served / FTEs Employed]])*MAX(1,Table1[[#This Row],[Duration of Service]])</f>
        <v>0</v>
      </c>
      <c r="M4009" s="131"/>
      <c r="N4009" s="133"/>
    </row>
    <row r="4010" spans="1:14" x14ac:dyDescent="0.25">
      <c r="A4010" s="130"/>
      <c r="B4010" s="130"/>
      <c r="C4010" s="131"/>
      <c r="D4010" s="112" t="str">
        <f>_xlfn.XLOOKUP(Table1[[#This Row],[Service]],Validation!$A$2:$A$15,Validation!$B$2:$B$15,"",0,1)</f>
        <v/>
      </c>
      <c r="E4010" s="131"/>
      <c r="F4010" s="132"/>
      <c r="G4010" s="133"/>
      <c r="H4010" s="134"/>
      <c r="I4010" s="131"/>
      <c r="J4010" s="131"/>
      <c r="K4010" s="131"/>
      <c r="L4010" s="135">
        <f>Table1[[#This Row],[Per Unit Price]]*MAX(1,Table1[[#This Row],[Qty of Units]])*MAX(1,Table1[[#This Row],['#NCMs Served / FTEs Employed]])*MAX(1,Table1[[#This Row],[Duration of Service]])</f>
        <v>0</v>
      </c>
      <c r="M4010" s="131"/>
      <c r="N4010" s="133"/>
    </row>
    <row r="4011" spans="1:14" x14ac:dyDescent="0.25">
      <c r="A4011" s="130"/>
      <c r="B4011" s="130"/>
      <c r="C4011" s="131"/>
      <c r="D4011" s="112" t="str">
        <f>_xlfn.XLOOKUP(Table1[[#This Row],[Service]],Validation!$A$2:$A$15,Validation!$B$2:$B$15,"",0,1)</f>
        <v/>
      </c>
      <c r="E4011" s="131"/>
      <c r="F4011" s="132"/>
      <c r="G4011" s="133"/>
      <c r="H4011" s="134"/>
      <c r="I4011" s="131"/>
      <c r="J4011" s="131"/>
      <c r="K4011" s="131"/>
      <c r="L4011" s="135">
        <f>Table1[[#This Row],[Per Unit Price]]*MAX(1,Table1[[#This Row],[Qty of Units]])*MAX(1,Table1[[#This Row],['#NCMs Served / FTEs Employed]])*MAX(1,Table1[[#This Row],[Duration of Service]])</f>
        <v>0</v>
      </c>
      <c r="M4011" s="131"/>
      <c r="N4011" s="133"/>
    </row>
    <row r="4012" spans="1:14" x14ac:dyDescent="0.25">
      <c r="A4012" s="130"/>
      <c r="B4012" s="130"/>
      <c r="C4012" s="131"/>
      <c r="D4012" s="112" t="str">
        <f>_xlfn.XLOOKUP(Table1[[#This Row],[Service]],Validation!$A$2:$A$15,Validation!$B$2:$B$15,"",0,1)</f>
        <v/>
      </c>
      <c r="E4012" s="131"/>
      <c r="F4012" s="132"/>
      <c r="G4012" s="133"/>
      <c r="H4012" s="134"/>
      <c r="I4012" s="131"/>
      <c r="J4012" s="131"/>
      <c r="K4012" s="131"/>
      <c r="L4012" s="135">
        <f>Table1[[#This Row],[Per Unit Price]]*MAX(1,Table1[[#This Row],[Qty of Units]])*MAX(1,Table1[[#This Row],['#NCMs Served / FTEs Employed]])*MAX(1,Table1[[#This Row],[Duration of Service]])</f>
        <v>0</v>
      </c>
      <c r="M4012" s="131"/>
      <c r="N4012" s="133"/>
    </row>
    <row r="4013" spans="1:14" x14ac:dyDescent="0.25">
      <c r="A4013" s="130"/>
      <c r="B4013" s="130"/>
      <c r="C4013" s="131"/>
      <c r="D4013" s="112" t="str">
        <f>_xlfn.XLOOKUP(Table1[[#This Row],[Service]],Validation!$A$2:$A$15,Validation!$B$2:$B$15,"",0,1)</f>
        <v/>
      </c>
      <c r="E4013" s="131"/>
      <c r="F4013" s="132"/>
      <c r="G4013" s="133"/>
      <c r="H4013" s="134"/>
      <c r="I4013" s="131"/>
      <c r="J4013" s="131"/>
      <c r="K4013" s="131"/>
      <c r="L4013" s="135">
        <f>Table1[[#This Row],[Per Unit Price]]*MAX(1,Table1[[#This Row],[Qty of Units]])*MAX(1,Table1[[#This Row],['#NCMs Served / FTEs Employed]])*MAX(1,Table1[[#This Row],[Duration of Service]])</f>
        <v>0</v>
      </c>
      <c r="M4013" s="131"/>
      <c r="N4013" s="133"/>
    </row>
    <row r="4014" spans="1:14" x14ac:dyDescent="0.25">
      <c r="A4014" s="130"/>
      <c r="B4014" s="130"/>
      <c r="C4014" s="131"/>
      <c r="D4014" s="112" t="str">
        <f>_xlfn.XLOOKUP(Table1[[#This Row],[Service]],Validation!$A$2:$A$15,Validation!$B$2:$B$15,"",0,1)</f>
        <v/>
      </c>
      <c r="E4014" s="131"/>
      <c r="F4014" s="132"/>
      <c r="G4014" s="133"/>
      <c r="H4014" s="134"/>
      <c r="I4014" s="131"/>
      <c r="J4014" s="131"/>
      <c r="K4014" s="131"/>
      <c r="L4014" s="135">
        <f>Table1[[#This Row],[Per Unit Price]]*MAX(1,Table1[[#This Row],[Qty of Units]])*MAX(1,Table1[[#This Row],['#NCMs Served / FTEs Employed]])*MAX(1,Table1[[#This Row],[Duration of Service]])</f>
        <v>0</v>
      </c>
      <c r="M4014" s="131"/>
      <c r="N4014" s="133"/>
    </row>
    <row r="4015" spans="1:14" x14ac:dyDescent="0.25">
      <c r="A4015" s="130"/>
      <c r="B4015" s="130"/>
      <c r="C4015" s="131"/>
      <c r="D4015" s="112" t="str">
        <f>_xlfn.XLOOKUP(Table1[[#This Row],[Service]],Validation!$A$2:$A$15,Validation!$B$2:$B$15,"",0,1)</f>
        <v/>
      </c>
      <c r="E4015" s="131"/>
      <c r="F4015" s="132"/>
      <c r="G4015" s="133"/>
      <c r="H4015" s="134"/>
      <c r="I4015" s="131"/>
      <c r="J4015" s="131"/>
      <c r="K4015" s="131"/>
      <c r="L4015" s="135">
        <f>Table1[[#This Row],[Per Unit Price]]*MAX(1,Table1[[#This Row],[Qty of Units]])*MAX(1,Table1[[#This Row],['#NCMs Served / FTEs Employed]])*MAX(1,Table1[[#This Row],[Duration of Service]])</f>
        <v>0</v>
      </c>
      <c r="M4015" s="131"/>
      <c r="N4015" s="133"/>
    </row>
    <row r="4016" spans="1:14" x14ac:dyDescent="0.25">
      <c r="A4016" s="130"/>
      <c r="B4016" s="130"/>
      <c r="C4016" s="131"/>
      <c r="D4016" s="112" t="str">
        <f>_xlfn.XLOOKUP(Table1[[#This Row],[Service]],Validation!$A$2:$A$15,Validation!$B$2:$B$15,"",0,1)</f>
        <v/>
      </c>
      <c r="E4016" s="131"/>
      <c r="F4016" s="132"/>
      <c r="G4016" s="133"/>
      <c r="H4016" s="134"/>
      <c r="I4016" s="131"/>
      <c r="J4016" s="131"/>
      <c r="K4016" s="131"/>
      <c r="L4016" s="135">
        <f>Table1[[#This Row],[Per Unit Price]]*MAX(1,Table1[[#This Row],[Qty of Units]])*MAX(1,Table1[[#This Row],['#NCMs Served / FTEs Employed]])*MAX(1,Table1[[#This Row],[Duration of Service]])</f>
        <v>0</v>
      </c>
      <c r="M4016" s="131"/>
      <c r="N4016" s="133"/>
    </row>
    <row r="4017" spans="1:14" x14ac:dyDescent="0.25">
      <c r="A4017" s="130"/>
      <c r="B4017" s="130"/>
      <c r="C4017" s="131"/>
      <c r="D4017" s="112" t="str">
        <f>_xlfn.XLOOKUP(Table1[[#This Row],[Service]],Validation!$A$2:$A$15,Validation!$B$2:$B$15,"",0,1)</f>
        <v/>
      </c>
      <c r="E4017" s="131"/>
      <c r="F4017" s="132"/>
      <c r="G4017" s="133"/>
      <c r="H4017" s="134"/>
      <c r="I4017" s="131"/>
      <c r="J4017" s="131"/>
      <c r="K4017" s="131"/>
      <c r="L4017" s="135">
        <f>Table1[[#This Row],[Per Unit Price]]*MAX(1,Table1[[#This Row],[Qty of Units]])*MAX(1,Table1[[#This Row],['#NCMs Served / FTEs Employed]])*MAX(1,Table1[[#This Row],[Duration of Service]])</f>
        <v>0</v>
      </c>
      <c r="M4017" s="131"/>
      <c r="N4017" s="133"/>
    </row>
    <row r="4018" spans="1:14" x14ac:dyDescent="0.25">
      <c r="A4018" s="130"/>
      <c r="B4018" s="130"/>
      <c r="C4018" s="131"/>
      <c r="D4018" s="112" t="str">
        <f>_xlfn.XLOOKUP(Table1[[#This Row],[Service]],Validation!$A$2:$A$15,Validation!$B$2:$B$15,"",0,1)</f>
        <v/>
      </c>
      <c r="E4018" s="131"/>
      <c r="F4018" s="132"/>
      <c r="G4018" s="133"/>
      <c r="H4018" s="134"/>
      <c r="I4018" s="131"/>
      <c r="J4018" s="131"/>
      <c r="K4018" s="131"/>
      <c r="L4018" s="135">
        <f>Table1[[#This Row],[Per Unit Price]]*MAX(1,Table1[[#This Row],[Qty of Units]])*MAX(1,Table1[[#This Row],['#NCMs Served / FTEs Employed]])*MAX(1,Table1[[#This Row],[Duration of Service]])</f>
        <v>0</v>
      </c>
      <c r="M4018" s="131"/>
      <c r="N4018" s="133"/>
    </row>
    <row r="4019" spans="1:14" x14ac:dyDescent="0.25">
      <c r="A4019" s="130"/>
      <c r="B4019" s="130"/>
      <c r="C4019" s="131"/>
      <c r="D4019" s="112" t="str">
        <f>_xlfn.XLOOKUP(Table1[[#This Row],[Service]],Validation!$A$2:$A$15,Validation!$B$2:$B$15,"",0,1)</f>
        <v/>
      </c>
      <c r="E4019" s="131"/>
      <c r="F4019" s="132"/>
      <c r="G4019" s="133"/>
      <c r="H4019" s="134"/>
      <c r="I4019" s="131"/>
      <c r="J4019" s="131"/>
      <c r="K4019" s="131"/>
      <c r="L4019" s="135">
        <f>Table1[[#This Row],[Per Unit Price]]*MAX(1,Table1[[#This Row],[Qty of Units]])*MAX(1,Table1[[#This Row],['#NCMs Served / FTEs Employed]])*MAX(1,Table1[[#This Row],[Duration of Service]])</f>
        <v>0</v>
      </c>
      <c r="M4019" s="131"/>
      <c r="N4019" s="133"/>
    </row>
    <row r="4020" spans="1:14" x14ac:dyDescent="0.25">
      <c r="A4020" s="130"/>
      <c r="B4020" s="130"/>
      <c r="C4020" s="131"/>
      <c r="D4020" s="112" t="str">
        <f>_xlfn.XLOOKUP(Table1[[#This Row],[Service]],Validation!$A$2:$A$15,Validation!$B$2:$B$15,"",0,1)</f>
        <v/>
      </c>
      <c r="E4020" s="131"/>
      <c r="F4020" s="132"/>
      <c r="G4020" s="133"/>
      <c r="H4020" s="134"/>
      <c r="I4020" s="131"/>
      <c r="J4020" s="131"/>
      <c r="K4020" s="131"/>
      <c r="L4020" s="135">
        <f>Table1[[#This Row],[Per Unit Price]]*MAX(1,Table1[[#This Row],[Qty of Units]])*MAX(1,Table1[[#This Row],['#NCMs Served / FTEs Employed]])*MAX(1,Table1[[#This Row],[Duration of Service]])</f>
        <v>0</v>
      </c>
      <c r="M4020" s="131"/>
      <c r="N4020" s="133"/>
    </row>
    <row r="4021" spans="1:14" x14ac:dyDescent="0.25">
      <c r="A4021" s="130"/>
      <c r="B4021" s="130"/>
      <c r="C4021" s="131"/>
      <c r="D4021" s="112" t="str">
        <f>_xlfn.XLOOKUP(Table1[[#This Row],[Service]],Validation!$A$2:$A$15,Validation!$B$2:$B$15,"",0,1)</f>
        <v/>
      </c>
      <c r="E4021" s="131"/>
      <c r="F4021" s="132"/>
      <c r="G4021" s="133"/>
      <c r="H4021" s="134"/>
      <c r="I4021" s="131"/>
      <c r="J4021" s="131"/>
      <c r="K4021" s="131"/>
      <c r="L4021" s="135">
        <f>Table1[[#This Row],[Per Unit Price]]*MAX(1,Table1[[#This Row],[Qty of Units]])*MAX(1,Table1[[#This Row],['#NCMs Served / FTEs Employed]])*MAX(1,Table1[[#This Row],[Duration of Service]])</f>
        <v>0</v>
      </c>
      <c r="M4021" s="131"/>
      <c r="N4021" s="133"/>
    </row>
    <row r="4022" spans="1:14" x14ac:dyDescent="0.25">
      <c r="A4022" s="130"/>
      <c r="B4022" s="130"/>
      <c r="C4022" s="131"/>
      <c r="D4022" s="112" t="str">
        <f>_xlfn.XLOOKUP(Table1[[#This Row],[Service]],Validation!$A$2:$A$15,Validation!$B$2:$B$15,"",0,1)</f>
        <v/>
      </c>
      <c r="E4022" s="131"/>
      <c r="F4022" s="132"/>
      <c r="G4022" s="133"/>
      <c r="H4022" s="134"/>
      <c r="I4022" s="131"/>
      <c r="J4022" s="131"/>
      <c r="K4022" s="131"/>
      <c r="L4022" s="135">
        <f>Table1[[#This Row],[Per Unit Price]]*MAX(1,Table1[[#This Row],[Qty of Units]])*MAX(1,Table1[[#This Row],['#NCMs Served / FTEs Employed]])*MAX(1,Table1[[#This Row],[Duration of Service]])</f>
        <v>0</v>
      </c>
      <c r="M4022" s="131"/>
      <c r="N4022" s="133"/>
    </row>
    <row r="4023" spans="1:14" x14ac:dyDescent="0.25">
      <c r="A4023" s="130"/>
      <c r="B4023" s="130"/>
      <c r="C4023" s="131"/>
      <c r="D4023" s="112" t="str">
        <f>_xlfn.XLOOKUP(Table1[[#This Row],[Service]],Validation!$A$2:$A$15,Validation!$B$2:$B$15,"",0,1)</f>
        <v/>
      </c>
      <c r="E4023" s="131"/>
      <c r="F4023" s="132"/>
      <c r="G4023" s="133"/>
      <c r="H4023" s="134"/>
      <c r="I4023" s="131"/>
      <c r="J4023" s="131"/>
      <c r="K4023" s="131"/>
      <c r="L4023" s="135">
        <f>Table1[[#This Row],[Per Unit Price]]*MAX(1,Table1[[#This Row],[Qty of Units]])*MAX(1,Table1[[#This Row],['#NCMs Served / FTEs Employed]])*MAX(1,Table1[[#This Row],[Duration of Service]])</f>
        <v>0</v>
      </c>
      <c r="M4023" s="131"/>
      <c r="N4023" s="133"/>
    </row>
    <row r="4024" spans="1:14" x14ac:dyDescent="0.25">
      <c r="A4024" s="130"/>
      <c r="B4024" s="130"/>
      <c r="C4024" s="131"/>
      <c r="D4024" s="112" t="str">
        <f>_xlfn.XLOOKUP(Table1[[#This Row],[Service]],Validation!$A$2:$A$15,Validation!$B$2:$B$15,"",0,1)</f>
        <v/>
      </c>
      <c r="E4024" s="131"/>
      <c r="F4024" s="132"/>
      <c r="G4024" s="133"/>
      <c r="H4024" s="134"/>
      <c r="I4024" s="131"/>
      <c r="J4024" s="131"/>
      <c r="K4024" s="131"/>
      <c r="L4024" s="135">
        <f>Table1[[#This Row],[Per Unit Price]]*MAX(1,Table1[[#This Row],[Qty of Units]])*MAX(1,Table1[[#This Row],['#NCMs Served / FTEs Employed]])*MAX(1,Table1[[#This Row],[Duration of Service]])</f>
        <v>0</v>
      </c>
      <c r="M4024" s="131"/>
      <c r="N4024" s="133"/>
    </row>
    <row r="4025" spans="1:14" x14ac:dyDescent="0.25">
      <c r="A4025" s="130"/>
      <c r="B4025" s="130"/>
      <c r="C4025" s="131"/>
      <c r="D4025" s="112" t="str">
        <f>_xlfn.XLOOKUP(Table1[[#This Row],[Service]],Validation!$A$2:$A$15,Validation!$B$2:$B$15,"",0,1)</f>
        <v/>
      </c>
      <c r="E4025" s="131"/>
      <c r="F4025" s="132"/>
      <c r="G4025" s="133"/>
      <c r="H4025" s="134"/>
      <c r="I4025" s="131"/>
      <c r="J4025" s="131"/>
      <c r="K4025" s="131"/>
      <c r="L4025" s="135">
        <f>Table1[[#This Row],[Per Unit Price]]*MAX(1,Table1[[#This Row],[Qty of Units]])*MAX(1,Table1[[#This Row],['#NCMs Served / FTEs Employed]])*MAX(1,Table1[[#This Row],[Duration of Service]])</f>
        <v>0</v>
      </c>
      <c r="M4025" s="131"/>
      <c r="N4025" s="133"/>
    </row>
    <row r="4026" spans="1:14" x14ac:dyDescent="0.25">
      <c r="A4026" s="130"/>
      <c r="B4026" s="130"/>
      <c r="C4026" s="131"/>
      <c r="D4026" s="112" t="str">
        <f>_xlfn.XLOOKUP(Table1[[#This Row],[Service]],Validation!$A$2:$A$15,Validation!$B$2:$B$15,"",0,1)</f>
        <v/>
      </c>
      <c r="E4026" s="131"/>
      <c r="F4026" s="132"/>
      <c r="G4026" s="133"/>
      <c r="H4026" s="134"/>
      <c r="I4026" s="131"/>
      <c r="J4026" s="131"/>
      <c r="K4026" s="131"/>
      <c r="L4026" s="135">
        <f>Table1[[#This Row],[Per Unit Price]]*MAX(1,Table1[[#This Row],[Qty of Units]])*MAX(1,Table1[[#This Row],['#NCMs Served / FTEs Employed]])*MAX(1,Table1[[#This Row],[Duration of Service]])</f>
        <v>0</v>
      </c>
      <c r="M4026" s="131"/>
      <c r="N4026" s="133"/>
    </row>
    <row r="4027" spans="1:14" x14ac:dyDescent="0.25">
      <c r="A4027" s="130"/>
      <c r="B4027" s="130"/>
      <c r="C4027" s="131"/>
      <c r="D4027" s="112" t="str">
        <f>_xlfn.XLOOKUP(Table1[[#This Row],[Service]],Validation!$A$2:$A$15,Validation!$B$2:$B$15,"",0,1)</f>
        <v/>
      </c>
      <c r="E4027" s="131"/>
      <c r="F4027" s="132"/>
      <c r="G4027" s="133"/>
      <c r="H4027" s="134"/>
      <c r="I4027" s="131"/>
      <c r="J4027" s="131"/>
      <c r="K4027" s="131"/>
      <c r="L4027" s="135">
        <f>Table1[[#This Row],[Per Unit Price]]*MAX(1,Table1[[#This Row],[Qty of Units]])*MAX(1,Table1[[#This Row],['#NCMs Served / FTEs Employed]])*MAX(1,Table1[[#This Row],[Duration of Service]])</f>
        <v>0</v>
      </c>
      <c r="M4027" s="131"/>
      <c r="N4027" s="133"/>
    </row>
    <row r="4028" spans="1:14" x14ac:dyDescent="0.25">
      <c r="A4028" s="130"/>
      <c r="B4028" s="130"/>
      <c r="C4028" s="131"/>
      <c r="D4028" s="112" t="str">
        <f>_xlfn.XLOOKUP(Table1[[#This Row],[Service]],Validation!$A$2:$A$15,Validation!$B$2:$B$15,"",0,1)</f>
        <v/>
      </c>
      <c r="E4028" s="131"/>
      <c r="F4028" s="132"/>
      <c r="G4028" s="133"/>
      <c r="H4028" s="134"/>
      <c r="I4028" s="131"/>
      <c r="J4028" s="131"/>
      <c r="K4028" s="131"/>
      <c r="L4028" s="135">
        <f>Table1[[#This Row],[Per Unit Price]]*MAX(1,Table1[[#This Row],[Qty of Units]])*MAX(1,Table1[[#This Row],['#NCMs Served / FTEs Employed]])*MAX(1,Table1[[#This Row],[Duration of Service]])</f>
        <v>0</v>
      </c>
      <c r="M4028" s="131"/>
      <c r="N4028" s="133"/>
    </row>
    <row r="4029" spans="1:14" x14ac:dyDescent="0.25">
      <c r="A4029" s="130"/>
      <c r="B4029" s="130"/>
      <c r="C4029" s="131"/>
      <c r="D4029" s="112" t="str">
        <f>_xlfn.XLOOKUP(Table1[[#This Row],[Service]],Validation!$A$2:$A$15,Validation!$B$2:$B$15,"",0,1)</f>
        <v/>
      </c>
      <c r="E4029" s="131"/>
      <c r="F4029" s="132"/>
      <c r="G4029" s="133"/>
      <c r="H4029" s="134"/>
      <c r="I4029" s="131"/>
      <c r="J4029" s="131"/>
      <c r="K4029" s="131"/>
      <c r="L4029" s="135">
        <f>Table1[[#This Row],[Per Unit Price]]*MAX(1,Table1[[#This Row],[Qty of Units]])*MAX(1,Table1[[#This Row],['#NCMs Served / FTEs Employed]])*MAX(1,Table1[[#This Row],[Duration of Service]])</f>
        <v>0</v>
      </c>
      <c r="M4029" s="131"/>
      <c r="N4029" s="133"/>
    </row>
    <row r="4030" spans="1:14" x14ac:dyDescent="0.25">
      <c r="A4030" s="130"/>
      <c r="B4030" s="130"/>
      <c r="C4030" s="131"/>
      <c r="D4030" s="112" t="str">
        <f>_xlfn.XLOOKUP(Table1[[#This Row],[Service]],Validation!$A$2:$A$15,Validation!$B$2:$B$15,"",0,1)</f>
        <v/>
      </c>
      <c r="E4030" s="131"/>
      <c r="F4030" s="132"/>
      <c r="G4030" s="133"/>
      <c r="H4030" s="134"/>
      <c r="I4030" s="131"/>
      <c r="J4030" s="131"/>
      <c r="K4030" s="131"/>
      <c r="L4030" s="135">
        <f>Table1[[#This Row],[Per Unit Price]]*MAX(1,Table1[[#This Row],[Qty of Units]])*MAX(1,Table1[[#This Row],['#NCMs Served / FTEs Employed]])*MAX(1,Table1[[#This Row],[Duration of Service]])</f>
        <v>0</v>
      </c>
      <c r="M4030" s="131"/>
      <c r="N4030" s="133"/>
    </row>
    <row r="4031" spans="1:14" x14ac:dyDescent="0.25">
      <c r="A4031" s="130"/>
      <c r="B4031" s="130"/>
      <c r="C4031" s="131"/>
      <c r="D4031" s="112" t="str">
        <f>_xlfn.XLOOKUP(Table1[[#This Row],[Service]],Validation!$A$2:$A$15,Validation!$B$2:$B$15,"",0,1)</f>
        <v/>
      </c>
      <c r="E4031" s="131"/>
      <c r="F4031" s="132"/>
      <c r="G4031" s="133"/>
      <c r="H4031" s="134"/>
      <c r="I4031" s="131"/>
      <c r="J4031" s="131"/>
      <c r="K4031" s="131"/>
      <c r="L4031" s="135">
        <f>Table1[[#This Row],[Per Unit Price]]*MAX(1,Table1[[#This Row],[Qty of Units]])*MAX(1,Table1[[#This Row],['#NCMs Served / FTEs Employed]])*MAX(1,Table1[[#This Row],[Duration of Service]])</f>
        <v>0</v>
      </c>
      <c r="M4031" s="131"/>
      <c r="N4031" s="133"/>
    </row>
    <row r="4032" spans="1:14" x14ac:dyDescent="0.25">
      <c r="A4032" s="130"/>
      <c r="B4032" s="130"/>
      <c r="C4032" s="131"/>
      <c r="D4032" s="112" t="str">
        <f>_xlfn.XLOOKUP(Table1[[#This Row],[Service]],Validation!$A$2:$A$15,Validation!$B$2:$B$15,"",0,1)</f>
        <v/>
      </c>
      <c r="E4032" s="131"/>
      <c r="F4032" s="132"/>
      <c r="G4032" s="133"/>
      <c r="H4032" s="134"/>
      <c r="I4032" s="131"/>
      <c r="J4032" s="131"/>
      <c r="K4032" s="131"/>
      <c r="L4032" s="135">
        <f>Table1[[#This Row],[Per Unit Price]]*MAX(1,Table1[[#This Row],[Qty of Units]])*MAX(1,Table1[[#This Row],['#NCMs Served / FTEs Employed]])*MAX(1,Table1[[#This Row],[Duration of Service]])</f>
        <v>0</v>
      </c>
      <c r="M4032" s="131"/>
      <c r="N4032" s="133"/>
    </row>
    <row r="4033" spans="1:14" x14ac:dyDescent="0.25">
      <c r="A4033" s="130"/>
      <c r="B4033" s="130"/>
      <c r="C4033" s="131"/>
      <c r="D4033" s="112" t="str">
        <f>_xlfn.XLOOKUP(Table1[[#This Row],[Service]],Validation!$A$2:$A$15,Validation!$B$2:$B$15,"",0,1)</f>
        <v/>
      </c>
      <c r="E4033" s="131"/>
      <c r="F4033" s="132"/>
      <c r="G4033" s="133"/>
      <c r="H4033" s="134"/>
      <c r="I4033" s="131"/>
      <c r="J4033" s="131"/>
      <c r="K4033" s="131"/>
      <c r="L4033" s="135">
        <f>Table1[[#This Row],[Per Unit Price]]*MAX(1,Table1[[#This Row],[Qty of Units]])*MAX(1,Table1[[#This Row],['#NCMs Served / FTEs Employed]])*MAX(1,Table1[[#This Row],[Duration of Service]])</f>
        <v>0</v>
      </c>
      <c r="M4033" s="131"/>
      <c r="N4033" s="133"/>
    </row>
    <row r="4034" spans="1:14" x14ac:dyDescent="0.25">
      <c r="A4034" s="130"/>
      <c r="B4034" s="130"/>
      <c r="C4034" s="131"/>
      <c r="D4034" s="112" t="str">
        <f>_xlfn.XLOOKUP(Table1[[#This Row],[Service]],Validation!$A$2:$A$15,Validation!$B$2:$B$15,"",0,1)</f>
        <v/>
      </c>
      <c r="E4034" s="131"/>
      <c r="F4034" s="132"/>
      <c r="G4034" s="133"/>
      <c r="H4034" s="134"/>
      <c r="I4034" s="131"/>
      <c r="J4034" s="131"/>
      <c r="K4034" s="131"/>
      <c r="L4034" s="135">
        <f>Table1[[#This Row],[Per Unit Price]]*MAX(1,Table1[[#This Row],[Qty of Units]])*MAX(1,Table1[[#This Row],['#NCMs Served / FTEs Employed]])*MAX(1,Table1[[#This Row],[Duration of Service]])</f>
        <v>0</v>
      </c>
      <c r="M4034" s="131"/>
      <c r="N4034" s="133"/>
    </row>
    <row r="4035" spans="1:14" x14ac:dyDescent="0.25">
      <c r="A4035" s="130"/>
      <c r="B4035" s="130"/>
      <c r="C4035" s="131"/>
      <c r="D4035" s="112" t="str">
        <f>_xlfn.XLOOKUP(Table1[[#This Row],[Service]],Validation!$A$2:$A$15,Validation!$B$2:$B$15,"",0,1)</f>
        <v/>
      </c>
      <c r="E4035" s="131"/>
      <c r="F4035" s="132"/>
      <c r="G4035" s="133"/>
      <c r="H4035" s="134"/>
      <c r="I4035" s="131"/>
      <c r="J4035" s="131"/>
      <c r="K4035" s="131"/>
      <c r="L4035" s="135">
        <f>Table1[[#This Row],[Per Unit Price]]*MAX(1,Table1[[#This Row],[Qty of Units]])*MAX(1,Table1[[#This Row],['#NCMs Served / FTEs Employed]])*MAX(1,Table1[[#This Row],[Duration of Service]])</f>
        <v>0</v>
      </c>
      <c r="M4035" s="131"/>
      <c r="N4035" s="133"/>
    </row>
    <row r="4036" spans="1:14" x14ac:dyDescent="0.25">
      <c r="A4036" s="130"/>
      <c r="B4036" s="130"/>
      <c r="C4036" s="131"/>
      <c r="D4036" s="112" t="str">
        <f>_xlfn.XLOOKUP(Table1[[#This Row],[Service]],Validation!$A$2:$A$15,Validation!$B$2:$B$15,"",0,1)</f>
        <v/>
      </c>
      <c r="E4036" s="131"/>
      <c r="F4036" s="132"/>
      <c r="G4036" s="133"/>
      <c r="H4036" s="134"/>
      <c r="I4036" s="131"/>
      <c r="J4036" s="131"/>
      <c r="K4036" s="131"/>
      <c r="L4036" s="135">
        <f>Table1[[#This Row],[Per Unit Price]]*MAX(1,Table1[[#This Row],[Qty of Units]])*MAX(1,Table1[[#This Row],['#NCMs Served / FTEs Employed]])*MAX(1,Table1[[#This Row],[Duration of Service]])</f>
        <v>0</v>
      </c>
      <c r="M4036" s="131"/>
      <c r="N4036" s="133"/>
    </row>
    <row r="4037" spans="1:14" x14ac:dyDescent="0.25">
      <c r="A4037" s="130"/>
      <c r="B4037" s="130"/>
      <c r="C4037" s="131"/>
      <c r="D4037" s="112" t="str">
        <f>_xlfn.XLOOKUP(Table1[[#This Row],[Service]],Validation!$A$2:$A$15,Validation!$B$2:$B$15,"",0,1)</f>
        <v/>
      </c>
      <c r="E4037" s="131"/>
      <c r="F4037" s="132"/>
      <c r="G4037" s="133"/>
      <c r="H4037" s="134"/>
      <c r="I4037" s="131"/>
      <c r="J4037" s="131"/>
      <c r="K4037" s="131"/>
      <c r="L4037" s="135">
        <f>Table1[[#This Row],[Per Unit Price]]*MAX(1,Table1[[#This Row],[Qty of Units]])*MAX(1,Table1[[#This Row],['#NCMs Served / FTEs Employed]])*MAX(1,Table1[[#This Row],[Duration of Service]])</f>
        <v>0</v>
      </c>
      <c r="M4037" s="131"/>
      <c r="N4037" s="133"/>
    </row>
    <row r="4038" spans="1:14" x14ac:dyDescent="0.25">
      <c r="A4038" s="130"/>
      <c r="B4038" s="130"/>
      <c r="C4038" s="131"/>
      <c r="D4038" s="112" t="str">
        <f>_xlfn.XLOOKUP(Table1[[#This Row],[Service]],Validation!$A$2:$A$15,Validation!$B$2:$B$15,"",0,1)</f>
        <v/>
      </c>
      <c r="E4038" s="131"/>
      <c r="F4038" s="132"/>
      <c r="G4038" s="133"/>
      <c r="H4038" s="134"/>
      <c r="I4038" s="131"/>
      <c r="J4038" s="131"/>
      <c r="K4038" s="131"/>
      <c r="L4038" s="135">
        <f>Table1[[#This Row],[Per Unit Price]]*MAX(1,Table1[[#This Row],[Qty of Units]])*MAX(1,Table1[[#This Row],['#NCMs Served / FTEs Employed]])*MAX(1,Table1[[#This Row],[Duration of Service]])</f>
        <v>0</v>
      </c>
      <c r="M4038" s="131"/>
      <c r="N4038" s="133"/>
    </row>
    <row r="4039" spans="1:14" x14ac:dyDescent="0.25">
      <c r="A4039" s="130"/>
      <c r="B4039" s="130"/>
      <c r="C4039" s="131"/>
      <c r="D4039" s="112" t="str">
        <f>_xlfn.XLOOKUP(Table1[[#This Row],[Service]],Validation!$A$2:$A$15,Validation!$B$2:$B$15,"",0,1)</f>
        <v/>
      </c>
      <c r="E4039" s="131"/>
      <c r="F4039" s="132"/>
      <c r="G4039" s="133"/>
      <c r="H4039" s="134"/>
      <c r="I4039" s="131"/>
      <c r="J4039" s="131"/>
      <c r="K4039" s="131"/>
      <c r="L4039" s="135">
        <f>Table1[[#This Row],[Per Unit Price]]*MAX(1,Table1[[#This Row],[Qty of Units]])*MAX(1,Table1[[#This Row],['#NCMs Served / FTEs Employed]])*MAX(1,Table1[[#This Row],[Duration of Service]])</f>
        <v>0</v>
      </c>
      <c r="M4039" s="131"/>
      <c r="N4039" s="133"/>
    </row>
    <row r="4040" spans="1:14" x14ac:dyDescent="0.25">
      <c r="A4040" s="130"/>
      <c r="B4040" s="130"/>
      <c r="C4040" s="131"/>
      <c r="D4040" s="112" t="str">
        <f>_xlfn.XLOOKUP(Table1[[#This Row],[Service]],Validation!$A$2:$A$15,Validation!$B$2:$B$15,"",0,1)</f>
        <v/>
      </c>
      <c r="E4040" s="131"/>
      <c r="F4040" s="132"/>
      <c r="G4040" s="133"/>
      <c r="H4040" s="134"/>
      <c r="I4040" s="131"/>
      <c r="J4040" s="131"/>
      <c r="K4040" s="131"/>
      <c r="L4040" s="135">
        <f>Table1[[#This Row],[Per Unit Price]]*MAX(1,Table1[[#This Row],[Qty of Units]])*MAX(1,Table1[[#This Row],['#NCMs Served / FTEs Employed]])*MAX(1,Table1[[#This Row],[Duration of Service]])</f>
        <v>0</v>
      </c>
      <c r="M4040" s="131"/>
      <c r="N4040" s="133"/>
    </row>
    <row r="4041" spans="1:14" x14ac:dyDescent="0.25">
      <c r="A4041" s="130"/>
      <c r="B4041" s="130"/>
      <c r="C4041" s="131"/>
      <c r="D4041" s="112" t="str">
        <f>_xlfn.XLOOKUP(Table1[[#This Row],[Service]],Validation!$A$2:$A$15,Validation!$B$2:$B$15,"",0,1)</f>
        <v/>
      </c>
      <c r="E4041" s="131"/>
      <c r="F4041" s="132"/>
      <c r="G4041" s="133"/>
      <c r="H4041" s="134"/>
      <c r="I4041" s="131"/>
      <c r="J4041" s="131"/>
      <c r="K4041" s="131"/>
      <c r="L4041" s="135">
        <f>Table1[[#This Row],[Per Unit Price]]*MAX(1,Table1[[#This Row],[Qty of Units]])*MAX(1,Table1[[#This Row],['#NCMs Served / FTEs Employed]])*MAX(1,Table1[[#This Row],[Duration of Service]])</f>
        <v>0</v>
      </c>
      <c r="M4041" s="131"/>
      <c r="N4041" s="133"/>
    </row>
    <row r="4042" spans="1:14" x14ac:dyDescent="0.25">
      <c r="A4042" s="130"/>
      <c r="B4042" s="130"/>
      <c r="C4042" s="131"/>
      <c r="D4042" s="112" t="str">
        <f>_xlfn.XLOOKUP(Table1[[#This Row],[Service]],Validation!$A$2:$A$15,Validation!$B$2:$B$15,"",0,1)</f>
        <v/>
      </c>
      <c r="E4042" s="131"/>
      <c r="F4042" s="132"/>
      <c r="G4042" s="133"/>
      <c r="H4042" s="134"/>
      <c r="I4042" s="131"/>
      <c r="J4042" s="131"/>
      <c r="K4042" s="131"/>
      <c r="L4042" s="135">
        <f>Table1[[#This Row],[Per Unit Price]]*MAX(1,Table1[[#This Row],[Qty of Units]])*MAX(1,Table1[[#This Row],['#NCMs Served / FTEs Employed]])*MAX(1,Table1[[#This Row],[Duration of Service]])</f>
        <v>0</v>
      </c>
      <c r="M4042" s="131"/>
      <c r="N4042" s="133"/>
    </row>
    <row r="4043" spans="1:14" x14ac:dyDescent="0.25">
      <c r="A4043" s="130"/>
      <c r="B4043" s="130"/>
      <c r="C4043" s="131"/>
      <c r="D4043" s="112" t="str">
        <f>_xlfn.XLOOKUP(Table1[[#This Row],[Service]],Validation!$A$2:$A$15,Validation!$B$2:$B$15,"",0,1)</f>
        <v/>
      </c>
      <c r="E4043" s="131"/>
      <c r="F4043" s="132"/>
      <c r="G4043" s="133"/>
      <c r="H4043" s="134"/>
      <c r="I4043" s="131"/>
      <c r="J4043" s="131"/>
      <c r="K4043" s="131"/>
      <c r="L4043" s="135">
        <f>Table1[[#This Row],[Per Unit Price]]*MAX(1,Table1[[#This Row],[Qty of Units]])*MAX(1,Table1[[#This Row],['#NCMs Served / FTEs Employed]])*MAX(1,Table1[[#This Row],[Duration of Service]])</f>
        <v>0</v>
      </c>
      <c r="M4043" s="131"/>
      <c r="N4043" s="133"/>
    </row>
    <row r="4044" spans="1:14" x14ac:dyDescent="0.25">
      <c r="A4044" s="130"/>
      <c r="B4044" s="130"/>
      <c r="C4044" s="131"/>
      <c r="D4044" s="112" t="str">
        <f>_xlfn.XLOOKUP(Table1[[#This Row],[Service]],Validation!$A$2:$A$15,Validation!$B$2:$B$15,"",0,1)</f>
        <v/>
      </c>
      <c r="E4044" s="131"/>
      <c r="F4044" s="132"/>
      <c r="G4044" s="133"/>
      <c r="H4044" s="134"/>
      <c r="I4044" s="131"/>
      <c r="J4044" s="131"/>
      <c r="K4044" s="131"/>
      <c r="L4044" s="135">
        <f>Table1[[#This Row],[Per Unit Price]]*MAX(1,Table1[[#This Row],[Qty of Units]])*MAX(1,Table1[[#This Row],['#NCMs Served / FTEs Employed]])*MAX(1,Table1[[#This Row],[Duration of Service]])</f>
        <v>0</v>
      </c>
      <c r="M4044" s="131"/>
      <c r="N4044" s="133"/>
    </row>
    <row r="4045" spans="1:14" x14ac:dyDescent="0.25">
      <c r="A4045" s="130"/>
      <c r="B4045" s="130"/>
      <c r="C4045" s="131"/>
      <c r="D4045" s="112" t="str">
        <f>_xlfn.XLOOKUP(Table1[[#This Row],[Service]],Validation!$A$2:$A$15,Validation!$B$2:$B$15,"",0,1)</f>
        <v/>
      </c>
      <c r="E4045" s="131"/>
      <c r="F4045" s="132"/>
      <c r="G4045" s="133"/>
      <c r="H4045" s="134"/>
      <c r="I4045" s="131"/>
      <c r="J4045" s="131"/>
      <c r="K4045" s="131"/>
      <c r="L4045" s="135">
        <f>Table1[[#This Row],[Per Unit Price]]*MAX(1,Table1[[#This Row],[Qty of Units]])*MAX(1,Table1[[#This Row],['#NCMs Served / FTEs Employed]])*MAX(1,Table1[[#This Row],[Duration of Service]])</f>
        <v>0</v>
      </c>
      <c r="M4045" s="131"/>
      <c r="N4045" s="133"/>
    </row>
    <row r="4046" spans="1:14" x14ac:dyDescent="0.25">
      <c r="A4046" s="130"/>
      <c r="B4046" s="130"/>
      <c r="C4046" s="131"/>
      <c r="D4046" s="112" t="str">
        <f>_xlfn.XLOOKUP(Table1[[#This Row],[Service]],Validation!$A$2:$A$15,Validation!$B$2:$B$15,"",0,1)</f>
        <v/>
      </c>
      <c r="E4046" s="131"/>
      <c r="F4046" s="132"/>
      <c r="G4046" s="133"/>
      <c r="H4046" s="134"/>
      <c r="I4046" s="131"/>
      <c r="J4046" s="131"/>
      <c r="K4046" s="131"/>
      <c r="L4046" s="135">
        <f>Table1[[#This Row],[Per Unit Price]]*MAX(1,Table1[[#This Row],[Qty of Units]])*MAX(1,Table1[[#This Row],['#NCMs Served / FTEs Employed]])*MAX(1,Table1[[#This Row],[Duration of Service]])</f>
        <v>0</v>
      </c>
      <c r="M4046" s="131"/>
      <c r="N4046" s="133"/>
    </row>
    <row r="4047" spans="1:14" x14ac:dyDescent="0.25">
      <c r="A4047" s="130"/>
      <c r="B4047" s="130"/>
      <c r="C4047" s="131"/>
      <c r="D4047" s="112" t="str">
        <f>_xlfn.XLOOKUP(Table1[[#This Row],[Service]],Validation!$A$2:$A$15,Validation!$B$2:$B$15,"",0,1)</f>
        <v/>
      </c>
      <c r="E4047" s="131"/>
      <c r="F4047" s="132"/>
      <c r="G4047" s="133"/>
      <c r="H4047" s="134"/>
      <c r="I4047" s="131"/>
      <c r="J4047" s="131"/>
      <c r="K4047" s="131"/>
      <c r="L4047" s="135">
        <f>Table1[[#This Row],[Per Unit Price]]*MAX(1,Table1[[#This Row],[Qty of Units]])*MAX(1,Table1[[#This Row],['#NCMs Served / FTEs Employed]])*MAX(1,Table1[[#This Row],[Duration of Service]])</f>
        <v>0</v>
      </c>
      <c r="M4047" s="131"/>
      <c r="N4047" s="133"/>
    </row>
    <row r="4048" spans="1:14" x14ac:dyDescent="0.25">
      <c r="A4048" s="130"/>
      <c r="B4048" s="130"/>
      <c r="C4048" s="131"/>
      <c r="D4048" s="112" t="str">
        <f>_xlfn.XLOOKUP(Table1[[#This Row],[Service]],Validation!$A$2:$A$15,Validation!$B$2:$B$15,"",0,1)</f>
        <v/>
      </c>
      <c r="E4048" s="131"/>
      <c r="F4048" s="132"/>
      <c r="G4048" s="133"/>
      <c r="H4048" s="134"/>
      <c r="I4048" s="131"/>
      <c r="J4048" s="131"/>
      <c r="K4048" s="131"/>
      <c r="L4048" s="135">
        <f>Table1[[#This Row],[Per Unit Price]]*MAX(1,Table1[[#This Row],[Qty of Units]])*MAX(1,Table1[[#This Row],['#NCMs Served / FTEs Employed]])*MAX(1,Table1[[#This Row],[Duration of Service]])</f>
        <v>0</v>
      </c>
      <c r="M4048" s="131"/>
      <c r="N4048" s="133"/>
    </row>
    <row r="4049" spans="1:14" x14ac:dyDescent="0.25">
      <c r="A4049" s="130"/>
      <c r="B4049" s="130"/>
      <c r="C4049" s="131"/>
      <c r="D4049" s="112" t="str">
        <f>_xlfn.XLOOKUP(Table1[[#This Row],[Service]],Validation!$A$2:$A$15,Validation!$B$2:$B$15,"",0,1)</f>
        <v/>
      </c>
      <c r="E4049" s="131"/>
      <c r="F4049" s="132"/>
      <c r="G4049" s="133"/>
      <c r="H4049" s="134"/>
      <c r="I4049" s="131"/>
      <c r="J4049" s="131"/>
      <c r="K4049" s="131"/>
      <c r="L4049" s="135">
        <f>Table1[[#This Row],[Per Unit Price]]*MAX(1,Table1[[#This Row],[Qty of Units]])*MAX(1,Table1[[#This Row],['#NCMs Served / FTEs Employed]])*MAX(1,Table1[[#This Row],[Duration of Service]])</f>
        <v>0</v>
      </c>
      <c r="M4049" s="131"/>
      <c r="N4049" s="133"/>
    </row>
    <row r="4050" spans="1:14" x14ac:dyDescent="0.25">
      <c r="A4050" s="130"/>
      <c r="B4050" s="130"/>
      <c r="C4050" s="131"/>
      <c r="D4050" s="112" t="str">
        <f>_xlfn.XLOOKUP(Table1[[#This Row],[Service]],Validation!$A$2:$A$15,Validation!$B$2:$B$15,"",0,1)</f>
        <v/>
      </c>
      <c r="E4050" s="131"/>
      <c r="F4050" s="132"/>
      <c r="G4050" s="133"/>
      <c r="H4050" s="134"/>
      <c r="I4050" s="131"/>
      <c r="J4050" s="131"/>
      <c r="K4050" s="131"/>
      <c r="L4050" s="135">
        <f>Table1[[#This Row],[Per Unit Price]]*MAX(1,Table1[[#This Row],[Qty of Units]])*MAX(1,Table1[[#This Row],['#NCMs Served / FTEs Employed]])*MAX(1,Table1[[#This Row],[Duration of Service]])</f>
        <v>0</v>
      </c>
      <c r="M4050" s="131"/>
      <c r="N4050" s="133"/>
    </row>
    <row r="4051" spans="1:14" x14ac:dyDescent="0.25">
      <c r="A4051" s="130"/>
      <c r="B4051" s="130"/>
      <c r="C4051" s="131"/>
      <c r="D4051" s="112" t="str">
        <f>_xlfn.XLOOKUP(Table1[[#This Row],[Service]],Validation!$A$2:$A$15,Validation!$B$2:$B$15,"",0,1)</f>
        <v/>
      </c>
      <c r="E4051" s="131"/>
      <c r="F4051" s="132"/>
      <c r="G4051" s="133"/>
      <c r="H4051" s="134"/>
      <c r="I4051" s="131"/>
      <c r="J4051" s="131"/>
      <c r="K4051" s="131"/>
      <c r="L4051" s="135">
        <f>Table1[[#This Row],[Per Unit Price]]*MAX(1,Table1[[#This Row],[Qty of Units]])*MAX(1,Table1[[#This Row],['#NCMs Served / FTEs Employed]])*MAX(1,Table1[[#This Row],[Duration of Service]])</f>
        <v>0</v>
      </c>
      <c r="M4051" s="131"/>
      <c r="N4051" s="133"/>
    </row>
    <row r="4052" spans="1:14" x14ac:dyDescent="0.25">
      <c r="A4052" s="130"/>
      <c r="B4052" s="130"/>
      <c r="C4052" s="131"/>
      <c r="D4052" s="112" t="str">
        <f>_xlfn.XLOOKUP(Table1[[#This Row],[Service]],Validation!$A$2:$A$15,Validation!$B$2:$B$15,"",0,1)</f>
        <v/>
      </c>
      <c r="E4052" s="131"/>
      <c r="F4052" s="132"/>
      <c r="G4052" s="133"/>
      <c r="H4052" s="134"/>
      <c r="I4052" s="131"/>
      <c r="J4052" s="131"/>
      <c r="K4052" s="131"/>
      <c r="L4052" s="135">
        <f>Table1[[#This Row],[Per Unit Price]]*MAX(1,Table1[[#This Row],[Qty of Units]])*MAX(1,Table1[[#This Row],['#NCMs Served / FTEs Employed]])*MAX(1,Table1[[#This Row],[Duration of Service]])</f>
        <v>0</v>
      </c>
      <c r="M4052" s="131"/>
      <c r="N4052" s="133"/>
    </row>
    <row r="4053" spans="1:14" x14ac:dyDescent="0.25">
      <c r="A4053" s="130"/>
      <c r="B4053" s="130"/>
      <c r="C4053" s="131"/>
      <c r="D4053" s="112" t="str">
        <f>_xlfn.XLOOKUP(Table1[[#This Row],[Service]],Validation!$A$2:$A$15,Validation!$B$2:$B$15,"",0,1)</f>
        <v/>
      </c>
      <c r="E4053" s="131"/>
      <c r="F4053" s="132"/>
      <c r="G4053" s="133"/>
      <c r="H4053" s="134"/>
      <c r="I4053" s="131"/>
      <c r="J4053" s="131"/>
      <c r="K4053" s="131"/>
      <c r="L4053" s="135">
        <f>Table1[[#This Row],[Per Unit Price]]*MAX(1,Table1[[#This Row],[Qty of Units]])*MAX(1,Table1[[#This Row],['#NCMs Served / FTEs Employed]])*MAX(1,Table1[[#This Row],[Duration of Service]])</f>
        <v>0</v>
      </c>
      <c r="M4053" s="131"/>
      <c r="N4053" s="133"/>
    </row>
    <row r="4054" spans="1:14" x14ac:dyDescent="0.25">
      <c r="A4054" s="130"/>
      <c r="B4054" s="130"/>
      <c r="C4054" s="131"/>
      <c r="D4054" s="112" t="str">
        <f>_xlfn.XLOOKUP(Table1[[#This Row],[Service]],Validation!$A$2:$A$15,Validation!$B$2:$B$15,"",0,1)</f>
        <v/>
      </c>
      <c r="E4054" s="131"/>
      <c r="F4054" s="132"/>
      <c r="G4054" s="133"/>
      <c r="H4054" s="134"/>
      <c r="I4054" s="131"/>
      <c r="J4054" s="131"/>
      <c r="K4054" s="131"/>
      <c r="L4054" s="135">
        <f>Table1[[#This Row],[Per Unit Price]]*MAX(1,Table1[[#This Row],[Qty of Units]])*MAX(1,Table1[[#This Row],['#NCMs Served / FTEs Employed]])*MAX(1,Table1[[#This Row],[Duration of Service]])</f>
        <v>0</v>
      </c>
      <c r="M4054" s="131"/>
      <c r="N4054" s="133"/>
    </row>
    <row r="4055" spans="1:14" x14ac:dyDescent="0.25">
      <c r="A4055" s="130"/>
      <c r="B4055" s="130"/>
      <c r="C4055" s="131"/>
      <c r="D4055" s="112" t="str">
        <f>_xlfn.XLOOKUP(Table1[[#This Row],[Service]],Validation!$A$2:$A$15,Validation!$B$2:$B$15,"",0,1)</f>
        <v/>
      </c>
      <c r="E4055" s="131"/>
      <c r="F4055" s="132"/>
      <c r="G4055" s="133"/>
      <c r="H4055" s="134"/>
      <c r="I4055" s="131"/>
      <c r="J4055" s="131"/>
      <c r="K4055" s="131"/>
      <c r="L4055" s="135">
        <f>Table1[[#This Row],[Per Unit Price]]*MAX(1,Table1[[#This Row],[Qty of Units]])*MAX(1,Table1[[#This Row],['#NCMs Served / FTEs Employed]])*MAX(1,Table1[[#This Row],[Duration of Service]])</f>
        <v>0</v>
      </c>
      <c r="M4055" s="131"/>
      <c r="N4055" s="133"/>
    </row>
    <row r="4056" spans="1:14" x14ac:dyDescent="0.25">
      <c r="A4056" s="130"/>
      <c r="B4056" s="130"/>
      <c r="C4056" s="131"/>
      <c r="D4056" s="112" t="str">
        <f>_xlfn.XLOOKUP(Table1[[#This Row],[Service]],Validation!$A$2:$A$15,Validation!$B$2:$B$15,"",0,1)</f>
        <v/>
      </c>
      <c r="E4056" s="131"/>
      <c r="F4056" s="132"/>
      <c r="G4056" s="133"/>
      <c r="H4056" s="134"/>
      <c r="I4056" s="131"/>
      <c r="J4056" s="131"/>
      <c r="K4056" s="131"/>
      <c r="L4056" s="135">
        <f>Table1[[#This Row],[Per Unit Price]]*MAX(1,Table1[[#This Row],[Qty of Units]])*MAX(1,Table1[[#This Row],['#NCMs Served / FTEs Employed]])*MAX(1,Table1[[#This Row],[Duration of Service]])</f>
        <v>0</v>
      </c>
      <c r="M4056" s="131"/>
      <c r="N4056" s="133"/>
    </row>
    <row r="4057" spans="1:14" x14ac:dyDescent="0.25">
      <c r="A4057" s="130"/>
      <c r="B4057" s="130"/>
      <c r="C4057" s="131"/>
      <c r="D4057" s="112" t="str">
        <f>_xlfn.XLOOKUP(Table1[[#This Row],[Service]],Validation!$A$2:$A$15,Validation!$B$2:$B$15,"",0,1)</f>
        <v/>
      </c>
      <c r="E4057" s="131"/>
      <c r="F4057" s="132"/>
      <c r="G4057" s="133"/>
      <c r="H4057" s="134"/>
      <c r="I4057" s="131"/>
      <c r="J4057" s="131"/>
      <c r="K4057" s="131"/>
      <c r="L4057" s="135">
        <f>Table1[[#This Row],[Per Unit Price]]*MAX(1,Table1[[#This Row],[Qty of Units]])*MAX(1,Table1[[#This Row],['#NCMs Served / FTEs Employed]])*MAX(1,Table1[[#This Row],[Duration of Service]])</f>
        <v>0</v>
      </c>
      <c r="M4057" s="131"/>
      <c r="N4057" s="133"/>
    </row>
    <row r="4058" spans="1:14" x14ac:dyDescent="0.25">
      <c r="A4058" s="130"/>
      <c r="B4058" s="130"/>
      <c r="C4058" s="131"/>
      <c r="D4058" s="112" t="str">
        <f>_xlfn.XLOOKUP(Table1[[#This Row],[Service]],Validation!$A$2:$A$15,Validation!$B$2:$B$15,"",0,1)</f>
        <v/>
      </c>
      <c r="E4058" s="131"/>
      <c r="F4058" s="132"/>
      <c r="G4058" s="133"/>
      <c r="H4058" s="134"/>
      <c r="I4058" s="131"/>
      <c r="J4058" s="131"/>
      <c r="K4058" s="131"/>
      <c r="L4058" s="135">
        <f>Table1[[#This Row],[Per Unit Price]]*MAX(1,Table1[[#This Row],[Qty of Units]])*MAX(1,Table1[[#This Row],['#NCMs Served / FTEs Employed]])*MAX(1,Table1[[#This Row],[Duration of Service]])</f>
        <v>0</v>
      </c>
      <c r="M4058" s="131"/>
      <c r="N4058" s="133"/>
    </row>
    <row r="4059" spans="1:14" x14ac:dyDescent="0.25">
      <c r="A4059" s="130"/>
      <c r="B4059" s="130"/>
      <c r="C4059" s="131"/>
      <c r="D4059" s="112" t="str">
        <f>_xlfn.XLOOKUP(Table1[[#This Row],[Service]],Validation!$A$2:$A$15,Validation!$B$2:$B$15,"",0,1)</f>
        <v/>
      </c>
      <c r="E4059" s="131"/>
      <c r="F4059" s="132"/>
      <c r="G4059" s="133"/>
      <c r="H4059" s="134"/>
      <c r="I4059" s="131"/>
      <c r="J4059" s="131"/>
      <c r="K4059" s="131"/>
      <c r="L4059" s="135">
        <f>Table1[[#This Row],[Per Unit Price]]*MAX(1,Table1[[#This Row],[Qty of Units]])*MAX(1,Table1[[#This Row],['#NCMs Served / FTEs Employed]])*MAX(1,Table1[[#This Row],[Duration of Service]])</f>
        <v>0</v>
      </c>
      <c r="M4059" s="131"/>
      <c r="N4059" s="133"/>
    </row>
    <row r="4060" spans="1:14" x14ac:dyDescent="0.25">
      <c r="A4060" s="130"/>
      <c r="B4060" s="130"/>
      <c r="C4060" s="131"/>
      <c r="D4060" s="112" t="str">
        <f>_xlfn.XLOOKUP(Table1[[#This Row],[Service]],Validation!$A$2:$A$15,Validation!$B$2:$B$15,"",0,1)</f>
        <v/>
      </c>
      <c r="E4060" s="131"/>
      <c r="F4060" s="132"/>
      <c r="G4060" s="133"/>
      <c r="H4060" s="134"/>
      <c r="I4060" s="131"/>
      <c r="J4060" s="131"/>
      <c r="K4060" s="131"/>
      <c r="L4060" s="135">
        <f>Table1[[#This Row],[Per Unit Price]]*MAX(1,Table1[[#This Row],[Qty of Units]])*MAX(1,Table1[[#This Row],['#NCMs Served / FTEs Employed]])*MAX(1,Table1[[#This Row],[Duration of Service]])</f>
        <v>0</v>
      </c>
      <c r="M4060" s="131"/>
      <c r="N4060" s="133"/>
    </row>
    <row r="4061" spans="1:14" x14ac:dyDescent="0.25">
      <c r="A4061" s="130"/>
      <c r="B4061" s="130"/>
      <c r="C4061" s="131"/>
      <c r="D4061" s="112" t="str">
        <f>_xlfn.XLOOKUP(Table1[[#This Row],[Service]],Validation!$A$2:$A$15,Validation!$B$2:$B$15,"",0,1)</f>
        <v/>
      </c>
      <c r="E4061" s="131"/>
      <c r="F4061" s="132"/>
      <c r="G4061" s="133"/>
      <c r="H4061" s="134"/>
      <c r="I4061" s="131"/>
      <c r="J4061" s="131"/>
      <c r="K4061" s="131"/>
      <c r="L4061" s="135">
        <f>Table1[[#This Row],[Per Unit Price]]*MAX(1,Table1[[#This Row],[Qty of Units]])*MAX(1,Table1[[#This Row],['#NCMs Served / FTEs Employed]])*MAX(1,Table1[[#This Row],[Duration of Service]])</f>
        <v>0</v>
      </c>
      <c r="M4061" s="131"/>
      <c r="N4061" s="133"/>
    </row>
    <row r="4062" spans="1:14" x14ac:dyDescent="0.25">
      <c r="A4062" s="130"/>
      <c r="B4062" s="130"/>
      <c r="C4062" s="131"/>
      <c r="D4062" s="112" t="str">
        <f>_xlfn.XLOOKUP(Table1[[#This Row],[Service]],Validation!$A$2:$A$15,Validation!$B$2:$B$15,"",0,1)</f>
        <v/>
      </c>
      <c r="E4062" s="131"/>
      <c r="F4062" s="132"/>
      <c r="G4062" s="133"/>
      <c r="H4062" s="134"/>
      <c r="I4062" s="131"/>
      <c r="J4062" s="131"/>
      <c r="K4062" s="131"/>
      <c r="L4062" s="135">
        <f>Table1[[#This Row],[Per Unit Price]]*MAX(1,Table1[[#This Row],[Qty of Units]])*MAX(1,Table1[[#This Row],['#NCMs Served / FTEs Employed]])*MAX(1,Table1[[#This Row],[Duration of Service]])</f>
        <v>0</v>
      </c>
      <c r="M4062" s="131"/>
      <c r="N4062" s="133"/>
    </row>
    <row r="4063" spans="1:14" x14ac:dyDescent="0.25">
      <c r="A4063" s="130"/>
      <c r="B4063" s="130"/>
      <c r="C4063" s="131"/>
      <c r="D4063" s="112" t="str">
        <f>_xlfn.XLOOKUP(Table1[[#This Row],[Service]],Validation!$A$2:$A$15,Validation!$B$2:$B$15,"",0,1)</f>
        <v/>
      </c>
      <c r="E4063" s="131"/>
      <c r="F4063" s="132"/>
      <c r="G4063" s="133"/>
      <c r="H4063" s="134"/>
      <c r="I4063" s="131"/>
      <c r="J4063" s="131"/>
      <c r="K4063" s="131"/>
      <c r="L4063" s="135">
        <f>Table1[[#This Row],[Per Unit Price]]*MAX(1,Table1[[#This Row],[Qty of Units]])*MAX(1,Table1[[#This Row],['#NCMs Served / FTEs Employed]])*MAX(1,Table1[[#This Row],[Duration of Service]])</f>
        <v>0</v>
      </c>
      <c r="M4063" s="131"/>
      <c r="N4063" s="133"/>
    </row>
    <row r="4064" spans="1:14" x14ac:dyDescent="0.25">
      <c r="A4064" s="130"/>
      <c r="B4064" s="130"/>
      <c r="C4064" s="131"/>
      <c r="D4064" s="112" t="str">
        <f>_xlfn.XLOOKUP(Table1[[#This Row],[Service]],Validation!$A$2:$A$15,Validation!$B$2:$B$15,"",0,1)</f>
        <v/>
      </c>
      <c r="E4064" s="131"/>
      <c r="F4064" s="132"/>
      <c r="G4064" s="133"/>
      <c r="H4064" s="134"/>
      <c r="I4064" s="131"/>
      <c r="J4064" s="131"/>
      <c r="K4064" s="131"/>
      <c r="L4064" s="135">
        <f>Table1[[#This Row],[Per Unit Price]]*MAX(1,Table1[[#This Row],[Qty of Units]])*MAX(1,Table1[[#This Row],['#NCMs Served / FTEs Employed]])*MAX(1,Table1[[#This Row],[Duration of Service]])</f>
        <v>0</v>
      </c>
      <c r="M4064" s="131"/>
      <c r="N4064" s="133"/>
    </row>
    <row r="4065" spans="1:14" x14ac:dyDescent="0.25">
      <c r="A4065" s="130"/>
      <c r="B4065" s="130"/>
      <c r="C4065" s="131"/>
      <c r="D4065" s="112" t="str">
        <f>_xlfn.XLOOKUP(Table1[[#This Row],[Service]],Validation!$A$2:$A$15,Validation!$B$2:$B$15,"",0,1)</f>
        <v/>
      </c>
      <c r="E4065" s="131"/>
      <c r="F4065" s="132"/>
      <c r="G4065" s="133"/>
      <c r="H4065" s="134"/>
      <c r="I4065" s="131"/>
      <c r="J4065" s="131"/>
      <c r="K4065" s="131"/>
      <c r="L4065" s="135">
        <f>Table1[[#This Row],[Per Unit Price]]*MAX(1,Table1[[#This Row],[Qty of Units]])*MAX(1,Table1[[#This Row],['#NCMs Served / FTEs Employed]])*MAX(1,Table1[[#This Row],[Duration of Service]])</f>
        <v>0</v>
      </c>
      <c r="M4065" s="131"/>
      <c r="N4065" s="133"/>
    </row>
    <row r="4066" spans="1:14" x14ac:dyDescent="0.25">
      <c r="A4066" s="130"/>
      <c r="B4066" s="130"/>
      <c r="C4066" s="131"/>
      <c r="D4066" s="112" t="str">
        <f>_xlfn.XLOOKUP(Table1[[#This Row],[Service]],Validation!$A$2:$A$15,Validation!$B$2:$B$15,"",0,1)</f>
        <v/>
      </c>
      <c r="E4066" s="131"/>
      <c r="F4066" s="132"/>
      <c r="G4066" s="133"/>
      <c r="H4066" s="134"/>
      <c r="I4066" s="131"/>
      <c r="J4066" s="131"/>
      <c r="K4066" s="131"/>
      <c r="L4066" s="135">
        <f>Table1[[#This Row],[Per Unit Price]]*MAX(1,Table1[[#This Row],[Qty of Units]])*MAX(1,Table1[[#This Row],['#NCMs Served / FTEs Employed]])*MAX(1,Table1[[#This Row],[Duration of Service]])</f>
        <v>0</v>
      </c>
      <c r="M4066" s="131"/>
      <c r="N4066" s="133"/>
    </row>
    <row r="4067" spans="1:14" x14ac:dyDescent="0.25">
      <c r="A4067" s="130"/>
      <c r="B4067" s="130"/>
      <c r="C4067" s="131"/>
      <c r="D4067" s="112" t="str">
        <f>_xlfn.XLOOKUP(Table1[[#This Row],[Service]],Validation!$A$2:$A$15,Validation!$B$2:$B$15,"",0,1)</f>
        <v/>
      </c>
      <c r="E4067" s="131"/>
      <c r="F4067" s="132"/>
      <c r="G4067" s="133"/>
      <c r="H4067" s="134"/>
      <c r="I4067" s="131"/>
      <c r="J4067" s="131"/>
      <c r="K4067" s="131"/>
      <c r="L4067" s="135">
        <f>Table1[[#This Row],[Per Unit Price]]*MAX(1,Table1[[#This Row],[Qty of Units]])*MAX(1,Table1[[#This Row],['#NCMs Served / FTEs Employed]])*MAX(1,Table1[[#This Row],[Duration of Service]])</f>
        <v>0</v>
      </c>
      <c r="M4067" s="131"/>
      <c r="N4067" s="133"/>
    </row>
    <row r="4068" spans="1:14" x14ac:dyDescent="0.25">
      <c r="A4068" s="130"/>
      <c r="B4068" s="130"/>
      <c r="C4068" s="131"/>
      <c r="D4068" s="112" t="str">
        <f>_xlfn.XLOOKUP(Table1[[#This Row],[Service]],Validation!$A$2:$A$15,Validation!$B$2:$B$15,"",0,1)</f>
        <v/>
      </c>
      <c r="E4068" s="131"/>
      <c r="F4068" s="132"/>
      <c r="G4068" s="133"/>
      <c r="H4068" s="134"/>
      <c r="I4068" s="131"/>
      <c r="J4068" s="131"/>
      <c r="K4068" s="131"/>
      <c r="L4068" s="135">
        <f>Table1[[#This Row],[Per Unit Price]]*MAX(1,Table1[[#This Row],[Qty of Units]])*MAX(1,Table1[[#This Row],['#NCMs Served / FTEs Employed]])*MAX(1,Table1[[#This Row],[Duration of Service]])</f>
        <v>0</v>
      </c>
      <c r="M4068" s="131"/>
      <c r="N4068" s="133"/>
    </row>
    <row r="4069" spans="1:14" x14ac:dyDescent="0.25">
      <c r="A4069" s="130"/>
      <c r="B4069" s="130"/>
      <c r="C4069" s="131"/>
      <c r="D4069" s="112" t="str">
        <f>_xlfn.XLOOKUP(Table1[[#This Row],[Service]],Validation!$A$2:$A$15,Validation!$B$2:$B$15,"",0,1)</f>
        <v/>
      </c>
      <c r="E4069" s="131"/>
      <c r="F4069" s="132"/>
      <c r="G4069" s="133"/>
      <c r="H4069" s="134"/>
      <c r="I4069" s="131"/>
      <c r="J4069" s="131"/>
      <c r="K4069" s="131"/>
      <c r="L4069" s="135">
        <f>Table1[[#This Row],[Per Unit Price]]*MAX(1,Table1[[#This Row],[Qty of Units]])*MAX(1,Table1[[#This Row],['#NCMs Served / FTEs Employed]])*MAX(1,Table1[[#This Row],[Duration of Service]])</f>
        <v>0</v>
      </c>
      <c r="M4069" s="131"/>
      <c r="N4069" s="133"/>
    </row>
    <row r="4070" spans="1:14" x14ac:dyDescent="0.25">
      <c r="A4070" s="130"/>
      <c r="B4070" s="130"/>
      <c r="C4070" s="131"/>
      <c r="D4070" s="112" t="str">
        <f>_xlfn.XLOOKUP(Table1[[#This Row],[Service]],Validation!$A$2:$A$15,Validation!$B$2:$B$15,"",0,1)</f>
        <v/>
      </c>
      <c r="E4070" s="131"/>
      <c r="F4070" s="132"/>
      <c r="G4070" s="133"/>
      <c r="H4070" s="134"/>
      <c r="I4070" s="131"/>
      <c r="J4070" s="131"/>
      <c r="K4070" s="131"/>
      <c r="L4070" s="135">
        <f>Table1[[#This Row],[Per Unit Price]]*MAX(1,Table1[[#This Row],[Qty of Units]])*MAX(1,Table1[[#This Row],['#NCMs Served / FTEs Employed]])*MAX(1,Table1[[#This Row],[Duration of Service]])</f>
        <v>0</v>
      </c>
      <c r="M4070" s="131"/>
      <c r="N4070" s="133"/>
    </row>
    <row r="4071" spans="1:14" x14ac:dyDescent="0.25">
      <c r="A4071" s="130"/>
      <c r="B4071" s="130"/>
      <c r="C4071" s="131"/>
      <c r="D4071" s="112" t="str">
        <f>_xlfn.XLOOKUP(Table1[[#This Row],[Service]],Validation!$A$2:$A$15,Validation!$B$2:$B$15,"",0,1)</f>
        <v/>
      </c>
      <c r="E4071" s="131"/>
      <c r="F4071" s="132"/>
      <c r="G4071" s="133"/>
      <c r="H4071" s="134"/>
      <c r="I4071" s="131"/>
      <c r="J4071" s="131"/>
      <c r="K4071" s="131"/>
      <c r="L4071" s="135">
        <f>Table1[[#This Row],[Per Unit Price]]*MAX(1,Table1[[#This Row],[Qty of Units]])*MAX(1,Table1[[#This Row],['#NCMs Served / FTEs Employed]])*MAX(1,Table1[[#This Row],[Duration of Service]])</f>
        <v>0</v>
      </c>
      <c r="M4071" s="131"/>
      <c r="N4071" s="133"/>
    </row>
    <row r="4072" spans="1:14" x14ac:dyDescent="0.25">
      <c r="A4072" s="130"/>
      <c r="B4072" s="130"/>
      <c r="C4072" s="131"/>
      <c r="D4072" s="112" t="str">
        <f>_xlfn.XLOOKUP(Table1[[#This Row],[Service]],Validation!$A$2:$A$15,Validation!$B$2:$B$15,"",0,1)</f>
        <v/>
      </c>
      <c r="E4072" s="131"/>
      <c r="F4072" s="132"/>
      <c r="G4072" s="133"/>
      <c r="H4072" s="134"/>
      <c r="I4072" s="131"/>
      <c r="J4072" s="131"/>
      <c r="K4072" s="131"/>
      <c r="L4072" s="135">
        <f>Table1[[#This Row],[Per Unit Price]]*MAX(1,Table1[[#This Row],[Qty of Units]])*MAX(1,Table1[[#This Row],['#NCMs Served / FTEs Employed]])*MAX(1,Table1[[#This Row],[Duration of Service]])</f>
        <v>0</v>
      </c>
      <c r="M4072" s="131"/>
      <c r="N4072" s="133"/>
    </row>
    <row r="4073" spans="1:14" x14ac:dyDescent="0.25">
      <c r="A4073" s="130"/>
      <c r="B4073" s="130"/>
      <c r="C4073" s="131"/>
      <c r="D4073" s="112" t="str">
        <f>_xlfn.XLOOKUP(Table1[[#This Row],[Service]],Validation!$A$2:$A$15,Validation!$B$2:$B$15,"",0,1)</f>
        <v/>
      </c>
      <c r="E4073" s="131"/>
      <c r="F4073" s="132"/>
      <c r="G4073" s="133"/>
      <c r="H4073" s="134"/>
      <c r="I4073" s="131"/>
      <c r="J4073" s="131"/>
      <c r="K4073" s="131"/>
      <c r="L4073" s="135">
        <f>Table1[[#This Row],[Per Unit Price]]*MAX(1,Table1[[#This Row],[Qty of Units]])*MAX(1,Table1[[#This Row],['#NCMs Served / FTEs Employed]])*MAX(1,Table1[[#This Row],[Duration of Service]])</f>
        <v>0</v>
      </c>
      <c r="M4073" s="131"/>
      <c r="N4073" s="133"/>
    </row>
    <row r="4074" spans="1:14" x14ac:dyDescent="0.25">
      <c r="A4074" s="130"/>
      <c r="B4074" s="130"/>
      <c r="C4074" s="131"/>
      <c r="D4074" s="112" t="str">
        <f>_xlfn.XLOOKUP(Table1[[#This Row],[Service]],Validation!$A$2:$A$15,Validation!$B$2:$B$15,"",0,1)</f>
        <v/>
      </c>
      <c r="E4074" s="131"/>
      <c r="F4074" s="132"/>
      <c r="G4074" s="133"/>
      <c r="H4074" s="134"/>
      <c r="I4074" s="131"/>
      <c r="J4074" s="131"/>
      <c r="K4074" s="131"/>
      <c r="L4074" s="135">
        <f>Table1[[#This Row],[Per Unit Price]]*MAX(1,Table1[[#This Row],[Qty of Units]])*MAX(1,Table1[[#This Row],['#NCMs Served / FTEs Employed]])*MAX(1,Table1[[#This Row],[Duration of Service]])</f>
        <v>0</v>
      </c>
      <c r="M4074" s="131"/>
      <c r="N4074" s="133"/>
    </row>
    <row r="4075" spans="1:14" x14ac:dyDescent="0.25">
      <c r="A4075" s="130"/>
      <c r="B4075" s="130"/>
      <c r="C4075" s="131"/>
      <c r="D4075" s="112" t="str">
        <f>_xlfn.XLOOKUP(Table1[[#This Row],[Service]],Validation!$A$2:$A$15,Validation!$B$2:$B$15,"",0,1)</f>
        <v/>
      </c>
      <c r="E4075" s="131"/>
      <c r="F4075" s="132"/>
      <c r="G4075" s="133"/>
      <c r="H4075" s="134"/>
      <c r="I4075" s="131"/>
      <c r="J4075" s="131"/>
      <c r="K4075" s="131"/>
      <c r="L4075" s="135">
        <f>Table1[[#This Row],[Per Unit Price]]*MAX(1,Table1[[#This Row],[Qty of Units]])*MAX(1,Table1[[#This Row],['#NCMs Served / FTEs Employed]])*MAX(1,Table1[[#This Row],[Duration of Service]])</f>
        <v>0</v>
      </c>
      <c r="M4075" s="131"/>
      <c r="N4075" s="133"/>
    </row>
    <row r="4076" spans="1:14" x14ac:dyDescent="0.25">
      <c r="A4076" s="130"/>
      <c r="B4076" s="130"/>
      <c r="C4076" s="131"/>
      <c r="D4076" s="112" t="str">
        <f>_xlfn.XLOOKUP(Table1[[#This Row],[Service]],Validation!$A$2:$A$15,Validation!$B$2:$B$15,"",0,1)</f>
        <v/>
      </c>
      <c r="E4076" s="131"/>
      <c r="F4076" s="132"/>
      <c r="G4076" s="133"/>
      <c r="H4076" s="134"/>
      <c r="I4076" s="131"/>
      <c r="J4076" s="131"/>
      <c r="K4076" s="131"/>
      <c r="L4076" s="135">
        <f>Table1[[#This Row],[Per Unit Price]]*MAX(1,Table1[[#This Row],[Qty of Units]])*MAX(1,Table1[[#This Row],['#NCMs Served / FTEs Employed]])*MAX(1,Table1[[#This Row],[Duration of Service]])</f>
        <v>0</v>
      </c>
      <c r="M4076" s="131"/>
      <c r="N4076" s="133"/>
    </row>
    <row r="4077" spans="1:14" x14ac:dyDescent="0.25">
      <c r="A4077" s="130"/>
      <c r="B4077" s="130"/>
      <c r="C4077" s="131"/>
      <c r="D4077" s="112" t="str">
        <f>_xlfn.XLOOKUP(Table1[[#This Row],[Service]],Validation!$A$2:$A$15,Validation!$B$2:$B$15,"",0,1)</f>
        <v/>
      </c>
      <c r="E4077" s="131"/>
      <c r="F4077" s="132"/>
      <c r="G4077" s="133"/>
      <c r="H4077" s="134"/>
      <c r="I4077" s="131"/>
      <c r="J4077" s="131"/>
      <c r="K4077" s="131"/>
      <c r="L4077" s="135">
        <f>Table1[[#This Row],[Per Unit Price]]*MAX(1,Table1[[#This Row],[Qty of Units]])*MAX(1,Table1[[#This Row],['#NCMs Served / FTEs Employed]])*MAX(1,Table1[[#This Row],[Duration of Service]])</f>
        <v>0</v>
      </c>
      <c r="M4077" s="131"/>
      <c r="N4077" s="133"/>
    </row>
    <row r="4078" spans="1:14" x14ac:dyDescent="0.25">
      <c r="A4078" s="130"/>
      <c r="B4078" s="130"/>
      <c r="C4078" s="131"/>
      <c r="D4078" s="112" t="str">
        <f>_xlfn.XLOOKUP(Table1[[#This Row],[Service]],Validation!$A$2:$A$15,Validation!$B$2:$B$15,"",0,1)</f>
        <v/>
      </c>
      <c r="E4078" s="131"/>
      <c r="F4078" s="132"/>
      <c r="G4078" s="133"/>
      <c r="H4078" s="134"/>
      <c r="I4078" s="131"/>
      <c r="J4078" s="131"/>
      <c r="K4078" s="131"/>
      <c r="L4078" s="135">
        <f>Table1[[#This Row],[Per Unit Price]]*MAX(1,Table1[[#This Row],[Qty of Units]])*MAX(1,Table1[[#This Row],['#NCMs Served / FTEs Employed]])*MAX(1,Table1[[#This Row],[Duration of Service]])</f>
        <v>0</v>
      </c>
      <c r="M4078" s="131"/>
      <c r="N4078" s="133"/>
    </row>
    <row r="4079" spans="1:14" x14ac:dyDescent="0.25">
      <c r="A4079" s="130"/>
      <c r="B4079" s="130"/>
      <c r="C4079" s="131"/>
      <c r="D4079" s="112" t="str">
        <f>_xlfn.XLOOKUP(Table1[[#This Row],[Service]],Validation!$A$2:$A$15,Validation!$B$2:$B$15,"",0,1)</f>
        <v/>
      </c>
      <c r="E4079" s="131"/>
      <c r="F4079" s="132"/>
      <c r="G4079" s="133"/>
      <c r="H4079" s="134"/>
      <c r="I4079" s="131"/>
      <c r="J4079" s="131"/>
      <c r="K4079" s="131"/>
      <c r="L4079" s="135">
        <f>Table1[[#This Row],[Per Unit Price]]*MAX(1,Table1[[#This Row],[Qty of Units]])*MAX(1,Table1[[#This Row],['#NCMs Served / FTEs Employed]])*MAX(1,Table1[[#This Row],[Duration of Service]])</f>
        <v>0</v>
      </c>
      <c r="M4079" s="131"/>
      <c r="N4079" s="133"/>
    </row>
    <row r="4080" spans="1:14" x14ac:dyDescent="0.25">
      <c r="A4080" s="130"/>
      <c r="B4080" s="130"/>
      <c r="C4080" s="131"/>
      <c r="D4080" s="112" t="str">
        <f>_xlfn.XLOOKUP(Table1[[#This Row],[Service]],Validation!$A$2:$A$15,Validation!$B$2:$B$15,"",0,1)</f>
        <v/>
      </c>
      <c r="E4080" s="131"/>
      <c r="F4080" s="132"/>
      <c r="G4080" s="133"/>
      <c r="H4080" s="134"/>
      <c r="I4080" s="131"/>
      <c r="J4080" s="131"/>
      <c r="K4080" s="131"/>
      <c r="L4080" s="135">
        <f>Table1[[#This Row],[Per Unit Price]]*MAX(1,Table1[[#This Row],[Qty of Units]])*MAX(1,Table1[[#This Row],['#NCMs Served / FTEs Employed]])*MAX(1,Table1[[#This Row],[Duration of Service]])</f>
        <v>0</v>
      </c>
      <c r="M4080" s="131"/>
      <c r="N4080" s="133"/>
    </row>
    <row r="4081" spans="1:14" x14ac:dyDescent="0.25">
      <c r="A4081" s="130"/>
      <c r="B4081" s="130"/>
      <c r="C4081" s="131"/>
      <c r="D4081" s="112" t="str">
        <f>_xlfn.XLOOKUP(Table1[[#This Row],[Service]],Validation!$A$2:$A$15,Validation!$B$2:$B$15,"",0,1)</f>
        <v/>
      </c>
      <c r="E4081" s="131"/>
      <c r="F4081" s="132"/>
      <c r="G4081" s="133"/>
      <c r="H4081" s="134"/>
      <c r="I4081" s="131"/>
      <c r="J4081" s="131"/>
      <c r="K4081" s="131"/>
      <c r="L4081" s="135">
        <f>Table1[[#This Row],[Per Unit Price]]*MAX(1,Table1[[#This Row],[Qty of Units]])*MAX(1,Table1[[#This Row],['#NCMs Served / FTEs Employed]])*MAX(1,Table1[[#This Row],[Duration of Service]])</f>
        <v>0</v>
      </c>
      <c r="M4081" s="131"/>
      <c r="N4081" s="133"/>
    </row>
    <row r="4082" spans="1:14" x14ac:dyDescent="0.25">
      <c r="A4082" s="130"/>
      <c r="B4082" s="130"/>
      <c r="C4082" s="131"/>
      <c r="D4082" s="112" t="str">
        <f>_xlfn.XLOOKUP(Table1[[#This Row],[Service]],Validation!$A$2:$A$15,Validation!$B$2:$B$15,"",0,1)</f>
        <v/>
      </c>
      <c r="E4082" s="131"/>
      <c r="F4082" s="132"/>
      <c r="G4082" s="133"/>
      <c r="H4082" s="134"/>
      <c r="I4082" s="131"/>
      <c r="J4082" s="131"/>
      <c r="K4082" s="131"/>
      <c r="L4082" s="135">
        <f>Table1[[#This Row],[Per Unit Price]]*MAX(1,Table1[[#This Row],[Qty of Units]])*MAX(1,Table1[[#This Row],['#NCMs Served / FTEs Employed]])*MAX(1,Table1[[#This Row],[Duration of Service]])</f>
        <v>0</v>
      </c>
      <c r="M4082" s="131"/>
      <c r="N4082" s="133"/>
    </row>
    <row r="4083" spans="1:14" x14ac:dyDescent="0.25">
      <c r="A4083" s="130"/>
      <c r="B4083" s="130"/>
      <c r="C4083" s="131"/>
      <c r="D4083" s="112" t="str">
        <f>_xlfn.XLOOKUP(Table1[[#This Row],[Service]],Validation!$A$2:$A$15,Validation!$B$2:$B$15,"",0,1)</f>
        <v/>
      </c>
      <c r="E4083" s="131"/>
      <c r="F4083" s="132"/>
      <c r="G4083" s="133"/>
      <c r="H4083" s="134"/>
      <c r="I4083" s="131"/>
      <c r="J4083" s="131"/>
      <c r="K4083" s="131"/>
      <c r="L4083" s="135">
        <f>Table1[[#This Row],[Per Unit Price]]*MAX(1,Table1[[#This Row],[Qty of Units]])*MAX(1,Table1[[#This Row],['#NCMs Served / FTEs Employed]])*MAX(1,Table1[[#This Row],[Duration of Service]])</f>
        <v>0</v>
      </c>
      <c r="M4083" s="131"/>
      <c r="N4083" s="133"/>
    </row>
    <row r="4084" spans="1:14" x14ac:dyDescent="0.25">
      <c r="A4084" s="130"/>
      <c r="B4084" s="130"/>
      <c r="C4084" s="131"/>
      <c r="D4084" s="112" t="str">
        <f>_xlfn.XLOOKUP(Table1[[#This Row],[Service]],Validation!$A$2:$A$15,Validation!$B$2:$B$15,"",0,1)</f>
        <v/>
      </c>
      <c r="E4084" s="131"/>
      <c r="F4084" s="132"/>
      <c r="G4084" s="133"/>
      <c r="H4084" s="134"/>
      <c r="I4084" s="131"/>
      <c r="J4084" s="131"/>
      <c r="K4084" s="131"/>
      <c r="L4084" s="135">
        <f>Table1[[#This Row],[Per Unit Price]]*MAX(1,Table1[[#This Row],[Qty of Units]])*MAX(1,Table1[[#This Row],['#NCMs Served / FTEs Employed]])*MAX(1,Table1[[#This Row],[Duration of Service]])</f>
        <v>0</v>
      </c>
      <c r="M4084" s="131"/>
      <c r="N4084" s="133"/>
    </row>
    <row r="4085" spans="1:14" x14ac:dyDescent="0.25">
      <c r="A4085" s="130"/>
      <c r="B4085" s="130"/>
      <c r="C4085" s="131"/>
      <c r="D4085" s="112" t="str">
        <f>_xlfn.XLOOKUP(Table1[[#This Row],[Service]],Validation!$A$2:$A$15,Validation!$B$2:$B$15,"",0,1)</f>
        <v/>
      </c>
      <c r="E4085" s="131"/>
      <c r="F4085" s="132"/>
      <c r="G4085" s="133"/>
      <c r="H4085" s="134"/>
      <c r="I4085" s="131"/>
      <c r="J4085" s="131"/>
      <c r="K4085" s="131"/>
      <c r="L4085" s="135">
        <f>Table1[[#This Row],[Per Unit Price]]*MAX(1,Table1[[#This Row],[Qty of Units]])*MAX(1,Table1[[#This Row],['#NCMs Served / FTEs Employed]])*MAX(1,Table1[[#This Row],[Duration of Service]])</f>
        <v>0</v>
      </c>
      <c r="M4085" s="131"/>
      <c r="N4085" s="133"/>
    </row>
    <row r="4086" spans="1:14" x14ac:dyDescent="0.25">
      <c r="A4086" s="130"/>
      <c r="B4086" s="130"/>
      <c r="C4086" s="131"/>
      <c r="D4086" s="112" t="str">
        <f>_xlfn.XLOOKUP(Table1[[#This Row],[Service]],Validation!$A$2:$A$15,Validation!$B$2:$B$15,"",0,1)</f>
        <v/>
      </c>
      <c r="E4086" s="131"/>
      <c r="F4086" s="132"/>
      <c r="G4086" s="133"/>
      <c r="H4086" s="134"/>
      <c r="I4086" s="131"/>
      <c r="J4086" s="131"/>
      <c r="K4086" s="131"/>
      <c r="L4086" s="135">
        <f>Table1[[#This Row],[Per Unit Price]]*MAX(1,Table1[[#This Row],[Qty of Units]])*MAX(1,Table1[[#This Row],['#NCMs Served / FTEs Employed]])*MAX(1,Table1[[#This Row],[Duration of Service]])</f>
        <v>0</v>
      </c>
      <c r="M4086" s="131"/>
      <c r="N4086" s="133"/>
    </row>
    <row r="4087" spans="1:14" x14ac:dyDescent="0.25">
      <c r="A4087" s="130"/>
      <c r="B4087" s="130"/>
      <c r="C4087" s="131"/>
      <c r="D4087" s="112" t="str">
        <f>_xlfn.XLOOKUP(Table1[[#This Row],[Service]],Validation!$A$2:$A$15,Validation!$B$2:$B$15,"",0,1)</f>
        <v/>
      </c>
      <c r="E4087" s="131"/>
      <c r="F4087" s="132"/>
      <c r="G4087" s="133"/>
      <c r="H4087" s="134"/>
      <c r="I4087" s="131"/>
      <c r="J4087" s="131"/>
      <c r="K4087" s="131"/>
      <c r="L4087" s="135">
        <f>Table1[[#This Row],[Per Unit Price]]*MAX(1,Table1[[#This Row],[Qty of Units]])*MAX(1,Table1[[#This Row],['#NCMs Served / FTEs Employed]])*MAX(1,Table1[[#This Row],[Duration of Service]])</f>
        <v>0</v>
      </c>
      <c r="M4087" s="131"/>
      <c r="N4087" s="133"/>
    </row>
    <row r="4088" spans="1:14" x14ac:dyDescent="0.25">
      <c r="A4088" s="130"/>
      <c r="B4088" s="130"/>
      <c r="C4088" s="131"/>
      <c r="D4088" s="112" t="str">
        <f>_xlfn.XLOOKUP(Table1[[#This Row],[Service]],Validation!$A$2:$A$15,Validation!$B$2:$B$15,"",0,1)</f>
        <v/>
      </c>
      <c r="E4088" s="131"/>
      <c r="F4088" s="132"/>
      <c r="G4088" s="133"/>
      <c r="H4088" s="134"/>
      <c r="I4088" s="131"/>
      <c r="J4088" s="131"/>
      <c r="K4088" s="131"/>
      <c r="L4088" s="135">
        <f>Table1[[#This Row],[Per Unit Price]]*MAX(1,Table1[[#This Row],[Qty of Units]])*MAX(1,Table1[[#This Row],['#NCMs Served / FTEs Employed]])*MAX(1,Table1[[#This Row],[Duration of Service]])</f>
        <v>0</v>
      </c>
      <c r="M4088" s="131"/>
      <c r="N4088" s="133"/>
    </row>
    <row r="4089" spans="1:14" x14ac:dyDescent="0.25">
      <c r="A4089" s="130"/>
      <c r="B4089" s="130"/>
      <c r="C4089" s="131"/>
      <c r="D4089" s="112" t="str">
        <f>_xlfn.XLOOKUP(Table1[[#This Row],[Service]],Validation!$A$2:$A$15,Validation!$B$2:$B$15,"",0,1)</f>
        <v/>
      </c>
      <c r="E4089" s="131"/>
      <c r="F4089" s="132"/>
      <c r="G4089" s="133"/>
      <c r="H4089" s="134"/>
      <c r="I4089" s="131"/>
      <c r="J4089" s="131"/>
      <c r="K4089" s="131"/>
      <c r="L4089" s="135">
        <f>Table1[[#This Row],[Per Unit Price]]*MAX(1,Table1[[#This Row],[Qty of Units]])*MAX(1,Table1[[#This Row],['#NCMs Served / FTEs Employed]])*MAX(1,Table1[[#This Row],[Duration of Service]])</f>
        <v>0</v>
      </c>
      <c r="M4089" s="131"/>
      <c r="N4089" s="133"/>
    </row>
    <row r="4090" spans="1:14" x14ac:dyDescent="0.25">
      <c r="A4090" s="130"/>
      <c r="B4090" s="130"/>
      <c r="C4090" s="131"/>
      <c r="D4090" s="112" t="str">
        <f>_xlfn.XLOOKUP(Table1[[#This Row],[Service]],Validation!$A$2:$A$15,Validation!$B$2:$B$15,"",0,1)</f>
        <v/>
      </c>
      <c r="E4090" s="131"/>
      <c r="F4090" s="132"/>
      <c r="G4090" s="133"/>
      <c r="H4090" s="134"/>
      <c r="I4090" s="131"/>
      <c r="J4090" s="131"/>
      <c r="K4090" s="131"/>
      <c r="L4090" s="135">
        <f>Table1[[#This Row],[Per Unit Price]]*MAX(1,Table1[[#This Row],[Qty of Units]])*MAX(1,Table1[[#This Row],['#NCMs Served / FTEs Employed]])*MAX(1,Table1[[#This Row],[Duration of Service]])</f>
        <v>0</v>
      </c>
      <c r="M4090" s="131"/>
      <c r="N4090" s="133"/>
    </row>
    <row r="4091" spans="1:14" x14ac:dyDescent="0.25">
      <c r="A4091" s="130"/>
      <c r="B4091" s="130"/>
      <c r="C4091" s="131"/>
      <c r="D4091" s="112" t="str">
        <f>_xlfn.XLOOKUP(Table1[[#This Row],[Service]],Validation!$A$2:$A$15,Validation!$B$2:$B$15,"",0,1)</f>
        <v/>
      </c>
      <c r="E4091" s="131"/>
      <c r="F4091" s="132"/>
      <c r="G4091" s="133"/>
      <c r="H4091" s="134"/>
      <c r="I4091" s="131"/>
      <c r="J4091" s="131"/>
      <c r="K4091" s="131"/>
      <c r="L4091" s="135">
        <f>Table1[[#This Row],[Per Unit Price]]*MAX(1,Table1[[#This Row],[Qty of Units]])*MAX(1,Table1[[#This Row],['#NCMs Served / FTEs Employed]])*MAX(1,Table1[[#This Row],[Duration of Service]])</f>
        <v>0</v>
      </c>
      <c r="M4091" s="131"/>
      <c r="N4091" s="133"/>
    </row>
    <row r="4092" spans="1:14" x14ac:dyDescent="0.25">
      <c r="A4092" s="130"/>
      <c r="B4092" s="130"/>
      <c r="C4092" s="131"/>
      <c r="D4092" s="112" t="str">
        <f>_xlfn.XLOOKUP(Table1[[#This Row],[Service]],Validation!$A$2:$A$15,Validation!$B$2:$B$15,"",0,1)</f>
        <v/>
      </c>
      <c r="E4092" s="131"/>
      <c r="F4092" s="132"/>
      <c r="G4092" s="133"/>
      <c r="H4092" s="134"/>
      <c r="I4092" s="131"/>
      <c r="J4092" s="131"/>
      <c r="K4092" s="131"/>
      <c r="L4092" s="135">
        <f>Table1[[#This Row],[Per Unit Price]]*MAX(1,Table1[[#This Row],[Qty of Units]])*MAX(1,Table1[[#This Row],['#NCMs Served / FTEs Employed]])*MAX(1,Table1[[#This Row],[Duration of Service]])</f>
        <v>0</v>
      </c>
      <c r="M4092" s="131"/>
      <c r="N4092" s="133"/>
    </row>
    <row r="4093" spans="1:14" x14ac:dyDescent="0.25">
      <c r="A4093" s="130"/>
      <c r="B4093" s="130"/>
      <c r="C4093" s="131"/>
      <c r="D4093" s="112" t="str">
        <f>_xlfn.XLOOKUP(Table1[[#This Row],[Service]],Validation!$A$2:$A$15,Validation!$B$2:$B$15,"",0,1)</f>
        <v/>
      </c>
      <c r="E4093" s="131"/>
      <c r="F4093" s="132"/>
      <c r="G4093" s="133"/>
      <c r="H4093" s="134"/>
      <c r="I4093" s="131"/>
      <c r="J4093" s="131"/>
      <c r="K4093" s="131"/>
      <c r="L4093" s="135">
        <f>Table1[[#This Row],[Per Unit Price]]*MAX(1,Table1[[#This Row],[Qty of Units]])*MAX(1,Table1[[#This Row],['#NCMs Served / FTEs Employed]])*MAX(1,Table1[[#This Row],[Duration of Service]])</f>
        <v>0</v>
      </c>
      <c r="M4093" s="131"/>
      <c r="N4093" s="133"/>
    </row>
    <row r="4094" spans="1:14" x14ac:dyDescent="0.25">
      <c r="A4094" s="130"/>
      <c r="B4094" s="130"/>
      <c r="C4094" s="131"/>
      <c r="D4094" s="112" t="str">
        <f>_xlfn.XLOOKUP(Table1[[#This Row],[Service]],Validation!$A$2:$A$15,Validation!$B$2:$B$15,"",0,1)</f>
        <v/>
      </c>
      <c r="E4094" s="131"/>
      <c r="F4094" s="132"/>
      <c r="G4094" s="133"/>
      <c r="H4094" s="134"/>
      <c r="I4094" s="131"/>
      <c r="J4094" s="131"/>
      <c r="K4094" s="131"/>
      <c r="L4094" s="135">
        <f>Table1[[#This Row],[Per Unit Price]]*MAX(1,Table1[[#This Row],[Qty of Units]])*MAX(1,Table1[[#This Row],['#NCMs Served / FTEs Employed]])*MAX(1,Table1[[#This Row],[Duration of Service]])</f>
        <v>0</v>
      </c>
      <c r="M4094" s="131"/>
      <c r="N4094" s="133"/>
    </row>
    <row r="4095" spans="1:14" x14ac:dyDescent="0.25">
      <c r="A4095" s="130"/>
      <c r="B4095" s="130"/>
      <c r="C4095" s="131"/>
      <c r="D4095" s="112" t="str">
        <f>_xlfn.XLOOKUP(Table1[[#This Row],[Service]],Validation!$A$2:$A$15,Validation!$B$2:$B$15,"",0,1)</f>
        <v/>
      </c>
      <c r="E4095" s="131"/>
      <c r="F4095" s="132"/>
      <c r="G4095" s="133"/>
      <c r="H4095" s="134"/>
      <c r="I4095" s="131"/>
      <c r="J4095" s="131"/>
      <c r="K4095" s="131"/>
      <c r="L4095" s="135">
        <f>Table1[[#This Row],[Per Unit Price]]*MAX(1,Table1[[#This Row],[Qty of Units]])*MAX(1,Table1[[#This Row],['#NCMs Served / FTEs Employed]])*MAX(1,Table1[[#This Row],[Duration of Service]])</f>
        <v>0</v>
      </c>
      <c r="M4095" s="131"/>
      <c r="N4095" s="133"/>
    </row>
    <row r="4096" spans="1:14" x14ac:dyDescent="0.25">
      <c r="A4096" s="130"/>
      <c r="B4096" s="130"/>
      <c r="C4096" s="131"/>
      <c r="D4096" s="112" t="str">
        <f>_xlfn.XLOOKUP(Table1[[#This Row],[Service]],Validation!$A$2:$A$15,Validation!$B$2:$B$15,"",0,1)</f>
        <v/>
      </c>
      <c r="E4096" s="131"/>
      <c r="F4096" s="132"/>
      <c r="G4096" s="133"/>
      <c r="H4096" s="134"/>
      <c r="I4096" s="131"/>
      <c r="J4096" s="131"/>
      <c r="K4096" s="131"/>
      <c r="L4096" s="135">
        <f>Table1[[#This Row],[Per Unit Price]]*MAX(1,Table1[[#This Row],[Qty of Units]])*MAX(1,Table1[[#This Row],['#NCMs Served / FTEs Employed]])*MAX(1,Table1[[#This Row],[Duration of Service]])</f>
        <v>0</v>
      </c>
      <c r="M4096" s="131"/>
      <c r="N4096" s="133"/>
    </row>
    <row r="4097" spans="1:14" x14ac:dyDescent="0.25">
      <c r="A4097" s="130"/>
      <c r="B4097" s="130"/>
      <c r="C4097" s="131"/>
      <c r="D4097" s="112" t="str">
        <f>_xlfn.XLOOKUP(Table1[[#This Row],[Service]],Validation!$A$2:$A$15,Validation!$B$2:$B$15,"",0,1)</f>
        <v/>
      </c>
      <c r="E4097" s="131"/>
      <c r="F4097" s="132"/>
      <c r="G4097" s="133"/>
      <c r="H4097" s="134"/>
      <c r="I4097" s="131"/>
      <c r="J4097" s="131"/>
      <c r="K4097" s="131"/>
      <c r="L4097" s="135">
        <f>Table1[[#This Row],[Per Unit Price]]*MAX(1,Table1[[#This Row],[Qty of Units]])*MAX(1,Table1[[#This Row],['#NCMs Served / FTEs Employed]])*MAX(1,Table1[[#This Row],[Duration of Service]])</f>
        <v>0</v>
      </c>
      <c r="M4097" s="131"/>
      <c r="N4097" s="133"/>
    </row>
    <row r="4098" spans="1:14" x14ac:dyDescent="0.25">
      <c r="A4098" s="130"/>
      <c r="B4098" s="130"/>
      <c r="C4098" s="131"/>
      <c r="D4098" s="112" t="str">
        <f>_xlfn.XLOOKUP(Table1[[#This Row],[Service]],Validation!$A$2:$A$15,Validation!$B$2:$B$15,"",0,1)</f>
        <v/>
      </c>
      <c r="E4098" s="131"/>
      <c r="F4098" s="132"/>
      <c r="G4098" s="133"/>
      <c r="H4098" s="134"/>
      <c r="I4098" s="131"/>
      <c r="J4098" s="131"/>
      <c r="K4098" s="131"/>
      <c r="L4098" s="135">
        <f>Table1[[#This Row],[Per Unit Price]]*MAX(1,Table1[[#This Row],[Qty of Units]])*MAX(1,Table1[[#This Row],['#NCMs Served / FTEs Employed]])*MAX(1,Table1[[#This Row],[Duration of Service]])</f>
        <v>0</v>
      </c>
      <c r="M4098" s="131"/>
      <c r="N4098" s="133"/>
    </row>
    <row r="4099" spans="1:14" x14ac:dyDescent="0.25">
      <c r="A4099" s="130"/>
      <c r="B4099" s="130"/>
      <c r="C4099" s="131"/>
      <c r="D4099" s="112" t="str">
        <f>_xlfn.XLOOKUP(Table1[[#This Row],[Service]],Validation!$A$2:$A$15,Validation!$B$2:$B$15,"",0,1)</f>
        <v/>
      </c>
      <c r="E4099" s="131"/>
      <c r="F4099" s="132"/>
      <c r="G4099" s="133"/>
      <c r="H4099" s="134"/>
      <c r="I4099" s="131"/>
      <c r="J4099" s="131"/>
      <c r="K4099" s="131"/>
      <c r="L4099" s="135">
        <f>Table1[[#This Row],[Per Unit Price]]*MAX(1,Table1[[#This Row],[Qty of Units]])*MAX(1,Table1[[#This Row],['#NCMs Served / FTEs Employed]])*MAX(1,Table1[[#This Row],[Duration of Service]])</f>
        <v>0</v>
      </c>
      <c r="M4099" s="131"/>
      <c r="N4099" s="133"/>
    </row>
    <row r="4100" spans="1:14" x14ac:dyDescent="0.25">
      <c r="A4100" s="130"/>
      <c r="B4100" s="130"/>
      <c r="C4100" s="131"/>
      <c r="D4100" s="112" t="str">
        <f>_xlfn.XLOOKUP(Table1[[#This Row],[Service]],Validation!$A$2:$A$15,Validation!$B$2:$B$15,"",0,1)</f>
        <v/>
      </c>
      <c r="E4100" s="131"/>
      <c r="F4100" s="132"/>
      <c r="G4100" s="133"/>
      <c r="H4100" s="134"/>
      <c r="I4100" s="131"/>
      <c r="J4100" s="131"/>
      <c r="K4100" s="131"/>
      <c r="L4100" s="135">
        <f>Table1[[#This Row],[Per Unit Price]]*MAX(1,Table1[[#This Row],[Qty of Units]])*MAX(1,Table1[[#This Row],['#NCMs Served / FTEs Employed]])*MAX(1,Table1[[#This Row],[Duration of Service]])</f>
        <v>0</v>
      </c>
      <c r="M4100" s="131"/>
      <c r="N4100" s="133"/>
    </row>
    <row r="4101" spans="1:14" x14ac:dyDescent="0.25">
      <c r="A4101" s="130"/>
      <c r="B4101" s="130"/>
      <c r="C4101" s="131"/>
      <c r="D4101" s="112" t="str">
        <f>_xlfn.XLOOKUP(Table1[[#This Row],[Service]],Validation!$A$2:$A$15,Validation!$B$2:$B$15,"",0,1)</f>
        <v/>
      </c>
      <c r="E4101" s="131"/>
      <c r="F4101" s="132"/>
      <c r="G4101" s="133"/>
      <c r="H4101" s="134"/>
      <c r="I4101" s="131"/>
      <c r="J4101" s="131"/>
      <c r="K4101" s="131"/>
      <c r="L4101" s="135">
        <f>Table1[[#This Row],[Per Unit Price]]*MAX(1,Table1[[#This Row],[Qty of Units]])*MAX(1,Table1[[#This Row],['#NCMs Served / FTEs Employed]])*MAX(1,Table1[[#This Row],[Duration of Service]])</f>
        <v>0</v>
      </c>
      <c r="M4101" s="131"/>
      <c r="N4101" s="133"/>
    </row>
    <row r="4102" spans="1:14" x14ac:dyDescent="0.25">
      <c r="A4102" s="130"/>
      <c r="B4102" s="130"/>
      <c r="C4102" s="131"/>
      <c r="D4102" s="112" t="str">
        <f>_xlfn.XLOOKUP(Table1[[#This Row],[Service]],Validation!$A$2:$A$15,Validation!$B$2:$B$15,"",0,1)</f>
        <v/>
      </c>
      <c r="E4102" s="131"/>
      <c r="F4102" s="132"/>
      <c r="G4102" s="133"/>
      <c r="H4102" s="134"/>
      <c r="I4102" s="131"/>
      <c r="J4102" s="131"/>
      <c r="K4102" s="131"/>
      <c r="L4102" s="135">
        <f>Table1[[#This Row],[Per Unit Price]]*MAX(1,Table1[[#This Row],[Qty of Units]])*MAX(1,Table1[[#This Row],['#NCMs Served / FTEs Employed]])*MAX(1,Table1[[#This Row],[Duration of Service]])</f>
        <v>0</v>
      </c>
      <c r="M4102" s="131"/>
      <c r="N4102" s="133"/>
    </row>
    <row r="4103" spans="1:14" x14ac:dyDescent="0.25">
      <c r="A4103" s="130"/>
      <c r="B4103" s="130"/>
      <c r="C4103" s="131"/>
      <c r="D4103" s="112" t="str">
        <f>_xlfn.XLOOKUP(Table1[[#This Row],[Service]],Validation!$A$2:$A$15,Validation!$B$2:$B$15,"",0,1)</f>
        <v/>
      </c>
      <c r="E4103" s="131"/>
      <c r="F4103" s="132"/>
      <c r="G4103" s="133"/>
      <c r="H4103" s="134"/>
      <c r="I4103" s="131"/>
      <c r="J4103" s="131"/>
      <c r="K4103" s="131"/>
      <c r="L4103" s="135">
        <f>Table1[[#This Row],[Per Unit Price]]*MAX(1,Table1[[#This Row],[Qty of Units]])*MAX(1,Table1[[#This Row],['#NCMs Served / FTEs Employed]])*MAX(1,Table1[[#This Row],[Duration of Service]])</f>
        <v>0</v>
      </c>
      <c r="M4103" s="131"/>
      <c r="N4103" s="133"/>
    </row>
    <row r="4104" spans="1:14" x14ac:dyDescent="0.25">
      <c r="A4104" s="130"/>
      <c r="B4104" s="130"/>
      <c r="C4104" s="131"/>
      <c r="D4104" s="112" t="str">
        <f>_xlfn.XLOOKUP(Table1[[#This Row],[Service]],Validation!$A$2:$A$15,Validation!$B$2:$B$15,"",0,1)</f>
        <v/>
      </c>
      <c r="E4104" s="131"/>
      <c r="F4104" s="132"/>
      <c r="G4104" s="133"/>
      <c r="H4104" s="134"/>
      <c r="I4104" s="131"/>
      <c r="J4104" s="131"/>
      <c r="K4104" s="131"/>
      <c r="L4104" s="135">
        <f>Table1[[#This Row],[Per Unit Price]]*MAX(1,Table1[[#This Row],[Qty of Units]])*MAX(1,Table1[[#This Row],['#NCMs Served / FTEs Employed]])*MAX(1,Table1[[#This Row],[Duration of Service]])</f>
        <v>0</v>
      </c>
      <c r="M4104" s="131"/>
      <c r="N4104" s="133"/>
    </row>
    <row r="4105" spans="1:14" x14ac:dyDescent="0.25">
      <c r="A4105" s="130"/>
      <c r="B4105" s="130"/>
      <c r="C4105" s="131"/>
      <c r="D4105" s="112" t="str">
        <f>_xlfn.XLOOKUP(Table1[[#This Row],[Service]],Validation!$A$2:$A$15,Validation!$B$2:$B$15,"",0,1)</f>
        <v/>
      </c>
      <c r="E4105" s="131"/>
      <c r="F4105" s="132"/>
      <c r="G4105" s="133"/>
      <c r="H4105" s="134"/>
      <c r="I4105" s="131"/>
      <c r="J4105" s="131"/>
      <c r="K4105" s="131"/>
      <c r="L4105" s="135">
        <f>Table1[[#This Row],[Per Unit Price]]*MAX(1,Table1[[#This Row],[Qty of Units]])*MAX(1,Table1[[#This Row],['#NCMs Served / FTEs Employed]])*MAX(1,Table1[[#This Row],[Duration of Service]])</f>
        <v>0</v>
      </c>
      <c r="M4105" s="131"/>
      <c r="N4105" s="133"/>
    </row>
    <row r="4106" spans="1:14" x14ac:dyDescent="0.25">
      <c r="A4106" s="130"/>
      <c r="B4106" s="130"/>
      <c r="C4106" s="131"/>
      <c r="D4106" s="112" t="str">
        <f>_xlfn.XLOOKUP(Table1[[#This Row],[Service]],Validation!$A$2:$A$15,Validation!$B$2:$B$15,"",0,1)</f>
        <v/>
      </c>
      <c r="E4106" s="131"/>
      <c r="F4106" s="132"/>
      <c r="G4106" s="133"/>
      <c r="H4106" s="134"/>
      <c r="I4106" s="131"/>
      <c r="J4106" s="131"/>
      <c r="K4106" s="131"/>
      <c r="L4106" s="135">
        <f>Table1[[#This Row],[Per Unit Price]]*MAX(1,Table1[[#This Row],[Qty of Units]])*MAX(1,Table1[[#This Row],['#NCMs Served / FTEs Employed]])*MAX(1,Table1[[#This Row],[Duration of Service]])</f>
        <v>0</v>
      </c>
      <c r="M4106" s="131"/>
      <c r="N4106" s="133"/>
    </row>
    <row r="4107" spans="1:14" x14ac:dyDescent="0.25">
      <c r="A4107" s="130"/>
      <c r="B4107" s="130"/>
      <c r="C4107" s="131"/>
      <c r="D4107" s="112" t="str">
        <f>_xlfn.XLOOKUP(Table1[[#This Row],[Service]],Validation!$A$2:$A$15,Validation!$B$2:$B$15,"",0,1)</f>
        <v/>
      </c>
      <c r="E4107" s="131"/>
      <c r="F4107" s="132"/>
      <c r="G4107" s="133"/>
      <c r="H4107" s="134"/>
      <c r="I4107" s="131"/>
      <c r="J4107" s="131"/>
      <c r="K4107" s="131"/>
      <c r="L4107" s="135">
        <f>Table1[[#This Row],[Per Unit Price]]*MAX(1,Table1[[#This Row],[Qty of Units]])*MAX(1,Table1[[#This Row],['#NCMs Served / FTEs Employed]])*MAX(1,Table1[[#This Row],[Duration of Service]])</f>
        <v>0</v>
      </c>
      <c r="M4107" s="131"/>
      <c r="N4107" s="133"/>
    </row>
    <row r="4108" spans="1:14" x14ac:dyDescent="0.25">
      <c r="A4108" s="130"/>
      <c r="B4108" s="130"/>
      <c r="C4108" s="131"/>
      <c r="D4108" s="112" t="str">
        <f>_xlfn.XLOOKUP(Table1[[#This Row],[Service]],Validation!$A$2:$A$15,Validation!$B$2:$B$15,"",0,1)</f>
        <v/>
      </c>
      <c r="E4108" s="131"/>
      <c r="F4108" s="132"/>
      <c r="G4108" s="133"/>
      <c r="H4108" s="134"/>
      <c r="I4108" s="131"/>
      <c r="J4108" s="131"/>
      <c r="K4108" s="131"/>
      <c r="L4108" s="135">
        <f>Table1[[#This Row],[Per Unit Price]]*MAX(1,Table1[[#This Row],[Qty of Units]])*MAX(1,Table1[[#This Row],['#NCMs Served / FTEs Employed]])*MAX(1,Table1[[#This Row],[Duration of Service]])</f>
        <v>0</v>
      </c>
      <c r="M4108" s="131"/>
      <c r="N4108" s="133"/>
    </row>
    <row r="4109" spans="1:14" x14ac:dyDescent="0.25">
      <c r="A4109" s="130"/>
      <c r="B4109" s="130"/>
      <c r="C4109" s="131"/>
      <c r="D4109" s="112" t="str">
        <f>_xlfn.XLOOKUP(Table1[[#This Row],[Service]],Validation!$A$2:$A$15,Validation!$B$2:$B$15,"",0,1)</f>
        <v/>
      </c>
      <c r="E4109" s="131"/>
      <c r="F4109" s="132"/>
      <c r="G4109" s="133"/>
      <c r="H4109" s="134"/>
      <c r="I4109" s="131"/>
      <c r="J4109" s="131"/>
      <c r="K4109" s="131"/>
      <c r="L4109" s="135">
        <f>Table1[[#This Row],[Per Unit Price]]*MAX(1,Table1[[#This Row],[Qty of Units]])*MAX(1,Table1[[#This Row],['#NCMs Served / FTEs Employed]])*MAX(1,Table1[[#This Row],[Duration of Service]])</f>
        <v>0</v>
      </c>
      <c r="M4109" s="131"/>
      <c r="N4109" s="133"/>
    </row>
    <row r="4110" spans="1:14" x14ac:dyDescent="0.25">
      <c r="A4110" s="130"/>
      <c r="B4110" s="130"/>
      <c r="C4110" s="131"/>
      <c r="D4110" s="112" t="str">
        <f>_xlfn.XLOOKUP(Table1[[#This Row],[Service]],Validation!$A$2:$A$15,Validation!$B$2:$B$15,"",0,1)</f>
        <v/>
      </c>
      <c r="E4110" s="131"/>
      <c r="F4110" s="132"/>
      <c r="G4110" s="133"/>
      <c r="H4110" s="134"/>
      <c r="I4110" s="131"/>
      <c r="J4110" s="131"/>
      <c r="K4110" s="131"/>
      <c r="L4110" s="135">
        <f>Table1[[#This Row],[Per Unit Price]]*MAX(1,Table1[[#This Row],[Qty of Units]])*MAX(1,Table1[[#This Row],['#NCMs Served / FTEs Employed]])*MAX(1,Table1[[#This Row],[Duration of Service]])</f>
        <v>0</v>
      </c>
      <c r="M4110" s="131"/>
      <c r="N4110" s="133"/>
    </row>
    <row r="4111" spans="1:14" x14ac:dyDescent="0.25">
      <c r="A4111" s="130"/>
      <c r="B4111" s="130"/>
      <c r="C4111" s="131"/>
      <c r="D4111" s="112" t="str">
        <f>_xlfn.XLOOKUP(Table1[[#This Row],[Service]],Validation!$A$2:$A$15,Validation!$B$2:$B$15,"",0,1)</f>
        <v/>
      </c>
      <c r="E4111" s="131"/>
      <c r="F4111" s="132"/>
      <c r="G4111" s="133"/>
      <c r="H4111" s="134"/>
      <c r="I4111" s="131"/>
      <c r="J4111" s="131"/>
      <c r="K4111" s="131"/>
      <c r="L4111" s="135">
        <f>Table1[[#This Row],[Per Unit Price]]*MAX(1,Table1[[#This Row],[Qty of Units]])*MAX(1,Table1[[#This Row],['#NCMs Served / FTEs Employed]])*MAX(1,Table1[[#This Row],[Duration of Service]])</f>
        <v>0</v>
      </c>
      <c r="M4111" s="131"/>
      <c r="N4111" s="133"/>
    </row>
    <row r="4112" spans="1:14" x14ac:dyDescent="0.25">
      <c r="A4112" s="130"/>
      <c r="B4112" s="130"/>
      <c r="C4112" s="131"/>
      <c r="D4112" s="112" t="str">
        <f>_xlfn.XLOOKUP(Table1[[#This Row],[Service]],Validation!$A$2:$A$15,Validation!$B$2:$B$15,"",0,1)</f>
        <v/>
      </c>
      <c r="E4112" s="131"/>
      <c r="F4112" s="132"/>
      <c r="G4112" s="133"/>
      <c r="H4112" s="134"/>
      <c r="I4112" s="131"/>
      <c r="J4112" s="131"/>
      <c r="K4112" s="131"/>
      <c r="L4112" s="135">
        <f>Table1[[#This Row],[Per Unit Price]]*MAX(1,Table1[[#This Row],[Qty of Units]])*MAX(1,Table1[[#This Row],['#NCMs Served / FTEs Employed]])*MAX(1,Table1[[#This Row],[Duration of Service]])</f>
        <v>0</v>
      </c>
      <c r="M4112" s="131"/>
      <c r="N4112" s="133"/>
    </row>
    <row r="4113" spans="1:14" x14ac:dyDescent="0.25">
      <c r="A4113" s="130"/>
      <c r="B4113" s="130"/>
      <c r="C4113" s="131"/>
      <c r="D4113" s="112" t="str">
        <f>_xlfn.XLOOKUP(Table1[[#This Row],[Service]],Validation!$A$2:$A$15,Validation!$B$2:$B$15,"",0,1)</f>
        <v/>
      </c>
      <c r="E4113" s="131"/>
      <c r="F4113" s="132"/>
      <c r="G4113" s="133"/>
      <c r="H4113" s="134"/>
      <c r="I4113" s="131"/>
      <c r="J4113" s="131"/>
      <c r="K4113" s="131"/>
      <c r="L4113" s="135">
        <f>Table1[[#This Row],[Per Unit Price]]*MAX(1,Table1[[#This Row],[Qty of Units]])*MAX(1,Table1[[#This Row],['#NCMs Served / FTEs Employed]])*MAX(1,Table1[[#This Row],[Duration of Service]])</f>
        <v>0</v>
      </c>
      <c r="M4113" s="131"/>
      <c r="N4113" s="133"/>
    </row>
    <row r="4114" spans="1:14" x14ac:dyDescent="0.25">
      <c r="A4114" s="130"/>
      <c r="B4114" s="130"/>
      <c r="C4114" s="131"/>
      <c r="D4114" s="112" t="str">
        <f>_xlfn.XLOOKUP(Table1[[#This Row],[Service]],Validation!$A$2:$A$15,Validation!$B$2:$B$15,"",0,1)</f>
        <v/>
      </c>
      <c r="E4114" s="131"/>
      <c r="F4114" s="132"/>
      <c r="G4114" s="133"/>
      <c r="H4114" s="134"/>
      <c r="I4114" s="131"/>
      <c r="J4114" s="131"/>
      <c r="K4114" s="131"/>
      <c r="L4114" s="135">
        <f>Table1[[#This Row],[Per Unit Price]]*MAX(1,Table1[[#This Row],[Qty of Units]])*MAX(1,Table1[[#This Row],['#NCMs Served / FTEs Employed]])*MAX(1,Table1[[#This Row],[Duration of Service]])</f>
        <v>0</v>
      </c>
      <c r="M4114" s="131"/>
      <c r="N4114" s="133"/>
    </row>
    <row r="4115" spans="1:14" x14ac:dyDescent="0.25">
      <c r="A4115" s="130"/>
      <c r="B4115" s="130"/>
      <c r="C4115" s="131"/>
      <c r="D4115" s="112" t="str">
        <f>_xlfn.XLOOKUP(Table1[[#This Row],[Service]],Validation!$A$2:$A$15,Validation!$B$2:$B$15,"",0,1)</f>
        <v/>
      </c>
      <c r="E4115" s="131"/>
      <c r="F4115" s="132"/>
      <c r="G4115" s="133"/>
      <c r="H4115" s="134"/>
      <c r="I4115" s="131"/>
      <c r="J4115" s="131"/>
      <c r="K4115" s="131"/>
      <c r="L4115" s="135">
        <f>Table1[[#This Row],[Per Unit Price]]*MAX(1,Table1[[#This Row],[Qty of Units]])*MAX(1,Table1[[#This Row],['#NCMs Served / FTEs Employed]])*MAX(1,Table1[[#This Row],[Duration of Service]])</f>
        <v>0</v>
      </c>
      <c r="M4115" s="131"/>
      <c r="N4115" s="133"/>
    </row>
    <row r="4116" spans="1:14" x14ac:dyDescent="0.25">
      <c r="A4116" s="130"/>
      <c r="B4116" s="130"/>
      <c r="C4116" s="131"/>
      <c r="D4116" s="112" t="str">
        <f>_xlfn.XLOOKUP(Table1[[#This Row],[Service]],Validation!$A$2:$A$15,Validation!$B$2:$B$15,"",0,1)</f>
        <v/>
      </c>
      <c r="E4116" s="131"/>
      <c r="F4116" s="132"/>
      <c r="G4116" s="133"/>
      <c r="H4116" s="134"/>
      <c r="I4116" s="131"/>
      <c r="J4116" s="131"/>
      <c r="K4116" s="131"/>
      <c r="L4116" s="135">
        <f>Table1[[#This Row],[Per Unit Price]]*MAX(1,Table1[[#This Row],[Qty of Units]])*MAX(1,Table1[[#This Row],['#NCMs Served / FTEs Employed]])*MAX(1,Table1[[#This Row],[Duration of Service]])</f>
        <v>0</v>
      </c>
      <c r="M4116" s="131"/>
      <c r="N4116" s="133"/>
    </row>
    <row r="4117" spans="1:14" x14ac:dyDescent="0.25">
      <c r="A4117" s="130"/>
      <c r="B4117" s="130"/>
      <c r="C4117" s="131"/>
      <c r="D4117" s="112" t="str">
        <f>_xlfn.XLOOKUP(Table1[[#This Row],[Service]],Validation!$A$2:$A$15,Validation!$B$2:$B$15,"",0,1)</f>
        <v/>
      </c>
      <c r="E4117" s="131"/>
      <c r="F4117" s="132"/>
      <c r="G4117" s="133"/>
      <c r="H4117" s="134"/>
      <c r="I4117" s="131"/>
      <c r="J4117" s="131"/>
      <c r="K4117" s="131"/>
      <c r="L4117" s="135">
        <f>Table1[[#This Row],[Per Unit Price]]*MAX(1,Table1[[#This Row],[Qty of Units]])*MAX(1,Table1[[#This Row],['#NCMs Served / FTEs Employed]])*MAX(1,Table1[[#This Row],[Duration of Service]])</f>
        <v>0</v>
      </c>
      <c r="M4117" s="131"/>
      <c r="N4117" s="133"/>
    </row>
    <row r="4118" spans="1:14" x14ac:dyDescent="0.25">
      <c r="A4118" s="130"/>
      <c r="B4118" s="130"/>
      <c r="C4118" s="131"/>
      <c r="D4118" s="112" t="str">
        <f>_xlfn.XLOOKUP(Table1[[#This Row],[Service]],Validation!$A$2:$A$15,Validation!$B$2:$B$15,"",0,1)</f>
        <v/>
      </c>
      <c r="E4118" s="131"/>
      <c r="F4118" s="132"/>
      <c r="G4118" s="133"/>
      <c r="H4118" s="134"/>
      <c r="I4118" s="131"/>
      <c r="J4118" s="131"/>
      <c r="K4118" s="131"/>
      <c r="L4118" s="135">
        <f>Table1[[#This Row],[Per Unit Price]]*MAX(1,Table1[[#This Row],[Qty of Units]])*MAX(1,Table1[[#This Row],['#NCMs Served / FTEs Employed]])*MAX(1,Table1[[#This Row],[Duration of Service]])</f>
        <v>0</v>
      </c>
      <c r="M4118" s="131"/>
      <c r="N4118" s="133"/>
    </row>
    <row r="4119" spans="1:14" x14ac:dyDescent="0.25">
      <c r="A4119" s="130"/>
      <c r="B4119" s="130"/>
      <c r="C4119" s="131"/>
      <c r="D4119" s="112" t="str">
        <f>_xlfn.XLOOKUP(Table1[[#This Row],[Service]],Validation!$A$2:$A$15,Validation!$B$2:$B$15,"",0,1)</f>
        <v/>
      </c>
      <c r="E4119" s="131"/>
      <c r="F4119" s="132"/>
      <c r="G4119" s="133"/>
      <c r="H4119" s="134"/>
      <c r="I4119" s="131"/>
      <c r="J4119" s="131"/>
      <c r="K4119" s="131"/>
      <c r="L4119" s="135">
        <f>Table1[[#This Row],[Per Unit Price]]*MAX(1,Table1[[#This Row],[Qty of Units]])*MAX(1,Table1[[#This Row],['#NCMs Served / FTEs Employed]])*MAX(1,Table1[[#This Row],[Duration of Service]])</f>
        <v>0</v>
      </c>
      <c r="M4119" s="131"/>
      <c r="N4119" s="133"/>
    </row>
    <row r="4120" spans="1:14" x14ac:dyDescent="0.25">
      <c r="A4120" s="130"/>
      <c r="B4120" s="130"/>
      <c r="C4120" s="131"/>
      <c r="D4120" s="112" t="str">
        <f>_xlfn.XLOOKUP(Table1[[#This Row],[Service]],Validation!$A$2:$A$15,Validation!$B$2:$B$15,"",0,1)</f>
        <v/>
      </c>
      <c r="E4120" s="131"/>
      <c r="F4120" s="132"/>
      <c r="G4120" s="133"/>
      <c r="H4120" s="134"/>
      <c r="I4120" s="131"/>
      <c r="J4120" s="131"/>
      <c r="K4120" s="131"/>
      <c r="L4120" s="135">
        <f>Table1[[#This Row],[Per Unit Price]]*MAX(1,Table1[[#This Row],[Qty of Units]])*MAX(1,Table1[[#This Row],['#NCMs Served / FTEs Employed]])*MAX(1,Table1[[#This Row],[Duration of Service]])</f>
        <v>0</v>
      </c>
      <c r="M4120" s="131"/>
      <c r="N4120" s="133"/>
    </row>
    <row r="4121" spans="1:14" x14ac:dyDescent="0.25">
      <c r="A4121" s="130"/>
      <c r="B4121" s="130"/>
      <c r="C4121" s="131"/>
      <c r="D4121" s="112" t="str">
        <f>_xlfn.XLOOKUP(Table1[[#This Row],[Service]],Validation!$A$2:$A$15,Validation!$B$2:$B$15,"",0,1)</f>
        <v/>
      </c>
      <c r="E4121" s="131"/>
      <c r="F4121" s="132"/>
      <c r="G4121" s="133"/>
      <c r="H4121" s="134"/>
      <c r="I4121" s="131"/>
      <c r="J4121" s="131"/>
      <c r="K4121" s="131"/>
      <c r="L4121" s="135">
        <f>Table1[[#This Row],[Per Unit Price]]*MAX(1,Table1[[#This Row],[Qty of Units]])*MAX(1,Table1[[#This Row],['#NCMs Served / FTEs Employed]])*MAX(1,Table1[[#This Row],[Duration of Service]])</f>
        <v>0</v>
      </c>
      <c r="M4121" s="131"/>
      <c r="N4121" s="133"/>
    </row>
    <row r="4122" spans="1:14" x14ac:dyDescent="0.25">
      <c r="A4122" s="130"/>
      <c r="B4122" s="130"/>
      <c r="C4122" s="131"/>
      <c r="D4122" s="112" t="str">
        <f>_xlfn.XLOOKUP(Table1[[#This Row],[Service]],Validation!$A$2:$A$15,Validation!$B$2:$B$15,"",0,1)</f>
        <v/>
      </c>
      <c r="E4122" s="131"/>
      <c r="F4122" s="132"/>
      <c r="G4122" s="133"/>
      <c r="H4122" s="134"/>
      <c r="I4122" s="131"/>
      <c r="J4122" s="131"/>
      <c r="K4122" s="131"/>
      <c r="L4122" s="135">
        <f>Table1[[#This Row],[Per Unit Price]]*MAX(1,Table1[[#This Row],[Qty of Units]])*MAX(1,Table1[[#This Row],['#NCMs Served / FTEs Employed]])*MAX(1,Table1[[#This Row],[Duration of Service]])</f>
        <v>0</v>
      </c>
      <c r="M4122" s="131"/>
      <c r="N4122" s="133"/>
    </row>
    <row r="4123" spans="1:14" x14ac:dyDescent="0.25">
      <c r="A4123" s="130"/>
      <c r="B4123" s="130"/>
      <c r="C4123" s="131"/>
      <c r="D4123" s="112" t="str">
        <f>_xlfn.XLOOKUP(Table1[[#This Row],[Service]],Validation!$A$2:$A$15,Validation!$B$2:$B$15,"",0,1)</f>
        <v/>
      </c>
      <c r="E4123" s="131"/>
      <c r="F4123" s="132"/>
      <c r="G4123" s="133"/>
      <c r="H4123" s="134"/>
      <c r="I4123" s="131"/>
      <c r="J4123" s="131"/>
      <c r="K4123" s="131"/>
      <c r="L4123" s="135">
        <f>Table1[[#This Row],[Per Unit Price]]*MAX(1,Table1[[#This Row],[Qty of Units]])*MAX(1,Table1[[#This Row],['#NCMs Served / FTEs Employed]])*MAX(1,Table1[[#This Row],[Duration of Service]])</f>
        <v>0</v>
      </c>
      <c r="M4123" s="131"/>
      <c r="N4123" s="133"/>
    </row>
    <row r="4124" spans="1:14" x14ac:dyDescent="0.25">
      <c r="A4124" s="130"/>
      <c r="B4124" s="130"/>
      <c r="C4124" s="131"/>
      <c r="D4124" s="112" t="str">
        <f>_xlfn.XLOOKUP(Table1[[#This Row],[Service]],Validation!$A$2:$A$15,Validation!$B$2:$B$15,"",0,1)</f>
        <v/>
      </c>
      <c r="E4124" s="131"/>
      <c r="F4124" s="132"/>
      <c r="G4124" s="133"/>
      <c r="H4124" s="134"/>
      <c r="I4124" s="131"/>
      <c r="J4124" s="131"/>
      <c r="K4124" s="131"/>
      <c r="L4124" s="135">
        <f>Table1[[#This Row],[Per Unit Price]]*MAX(1,Table1[[#This Row],[Qty of Units]])*MAX(1,Table1[[#This Row],['#NCMs Served / FTEs Employed]])*MAX(1,Table1[[#This Row],[Duration of Service]])</f>
        <v>0</v>
      </c>
      <c r="M4124" s="131"/>
      <c r="N4124" s="133"/>
    </row>
    <row r="4125" spans="1:14" x14ac:dyDescent="0.25">
      <c r="A4125" s="130"/>
      <c r="B4125" s="130"/>
      <c r="C4125" s="131"/>
      <c r="D4125" s="112" t="str">
        <f>_xlfn.XLOOKUP(Table1[[#This Row],[Service]],Validation!$A$2:$A$15,Validation!$B$2:$B$15,"",0,1)</f>
        <v/>
      </c>
      <c r="E4125" s="131"/>
      <c r="F4125" s="132"/>
      <c r="G4125" s="133"/>
      <c r="H4125" s="134"/>
      <c r="I4125" s="131"/>
      <c r="J4125" s="131"/>
      <c r="K4125" s="131"/>
      <c r="L4125" s="135">
        <f>Table1[[#This Row],[Per Unit Price]]*MAX(1,Table1[[#This Row],[Qty of Units]])*MAX(1,Table1[[#This Row],['#NCMs Served / FTEs Employed]])*MAX(1,Table1[[#This Row],[Duration of Service]])</f>
        <v>0</v>
      </c>
      <c r="M4125" s="131"/>
      <c r="N4125" s="133"/>
    </row>
    <row r="4126" spans="1:14" x14ac:dyDescent="0.25">
      <c r="A4126" s="130"/>
      <c r="B4126" s="130"/>
      <c r="C4126" s="131"/>
      <c r="D4126" s="112" t="str">
        <f>_xlfn.XLOOKUP(Table1[[#This Row],[Service]],Validation!$A$2:$A$15,Validation!$B$2:$B$15,"",0,1)</f>
        <v/>
      </c>
      <c r="E4126" s="131"/>
      <c r="F4126" s="132"/>
      <c r="G4126" s="133"/>
      <c r="H4126" s="134"/>
      <c r="I4126" s="131"/>
      <c r="J4126" s="131"/>
      <c r="K4126" s="131"/>
      <c r="L4126" s="135">
        <f>Table1[[#This Row],[Per Unit Price]]*MAX(1,Table1[[#This Row],[Qty of Units]])*MAX(1,Table1[[#This Row],['#NCMs Served / FTEs Employed]])*MAX(1,Table1[[#This Row],[Duration of Service]])</f>
        <v>0</v>
      </c>
      <c r="M4126" s="131"/>
      <c r="N4126" s="133"/>
    </row>
    <row r="4127" spans="1:14" x14ac:dyDescent="0.25">
      <c r="A4127" s="130"/>
      <c r="B4127" s="130"/>
      <c r="C4127" s="131"/>
      <c r="D4127" s="112" t="str">
        <f>_xlfn.XLOOKUP(Table1[[#This Row],[Service]],Validation!$A$2:$A$15,Validation!$B$2:$B$15,"",0,1)</f>
        <v/>
      </c>
      <c r="E4127" s="131"/>
      <c r="F4127" s="132"/>
      <c r="G4127" s="133"/>
      <c r="H4127" s="134"/>
      <c r="I4127" s="131"/>
      <c r="J4127" s="131"/>
      <c r="K4127" s="131"/>
      <c r="L4127" s="135">
        <f>Table1[[#This Row],[Per Unit Price]]*MAX(1,Table1[[#This Row],[Qty of Units]])*MAX(1,Table1[[#This Row],['#NCMs Served / FTEs Employed]])*MAX(1,Table1[[#This Row],[Duration of Service]])</f>
        <v>0</v>
      </c>
      <c r="M4127" s="131"/>
      <c r="N4127" s="133"/>
    </row>
    <row r="4128" spans="1:14" x14ac:dyDescent="0.25">
      <c r="A4128" s="130"/>
      <c r="B4128" s="130"/>
      <c r="C4128" s="131"/>
      <c r="D4128" s="112" t="str">
        <f>_xlfn.XLOOKUP(Table1[[#This Row],[Service]],Validation!$A$2:$A$15,Validation!$B$2:$B$15,"",0,1)</f>
        <v/>
      </c>
      <c r="E4128" s="131"/>
      <c r="F4128" s="132"/>
      <c r="G4128" s="133"/>
      <c r="H4128" s="134"/>
      <c r="I4128" s="131"/>
      <c r="J4128" s="131"/>
      <c r="K4128" s="131"/>
      <c r="L4128" s="135">
        <f>Table1[[#This Row],[Per Unit Price]]*MAX(1,Table1[[#This Row],[Qty of Units]])*MAX(1,Table1[[#This Row],['#NCMs Served / FTEs Employed]])*MAX(1,Table1[[#This Row],[Duration of Service]])</f>
        <v>0</v>
      </c>
      <c r="M4128" s="131"/>
      <c r="N4128" s="133"/>
    </row>
    <row r="4129" spans="1:14" x14ac:dyDescent="0.25">
      <c r="A4129" s="130"/>
      <c r="B4129" s="130"/>
      <c r="C4129" s="131"/>
      <c r="D4129" s="112" t="str">
        <f>_xlfn.XLOOKUP(Table1[[#This Row],[Service]],Validation!$A$2:$A$15,Validation!$B$2:$B$15,"",0,1)</f>
        <v/>
      </c>
      <c r="E4129" s="131"/>
      <c r="F4129" s="132"/>
      <c r="G4129" s="133"/>
      <c r="H4129" s="134"/>
      <c r="I4129" s="131"/>
      <c r="J4129" s="131"/>
      <c r="K4129" s="131"/>
      <c r="L4129" s="135">
        <f>Table1[[#This Row],[Per Unit Price]]*MAX(1,Table1[[#This Row],[Qty of Units]])*MAX(1,Table1[[#This Row],['#NCMs Served / FTEs Employed]])*MAX(1,Table1[[#This Row],[Duration of Service]])</f>
        <v>0</v>
      </c>
      <c r="M4129" s="131"/>
      <c r="N4129" s="133"/>
    </row>
    <row r="4130" spans="1:14" x14ac:dyDescent="0.25">
      <c r="A4130" s="130"/>
      <c r="B4130" s="130"/>
      <c r="C4130" s="131"/>
      <c r="D4130" s="112" t="str">
        <f>_xlfn.XLOOKUP(Table1[[#This Row],[Service]],Validation!$A$2:$A$15,Validation!$B$2:$B$15,"",0,1)</f>
        <v/>
      </c>
      <c r="E4130" s="131"/>
      <c r="F4130" s="132"/>
      <c r="G4130" s="133"/>
      <c r="H4130" s="134"/>
      <c r="I4130" s="131"/>
      <c r="J4130" s="131"/>
      <c r="K4130" s="131"/>
      <c r="L4130" s="135">
        <f>Table1[[#This Row],[Per Unit Price]]*MAX(1,Table1[[#This Row],[Qty of Units]])*MAX(1,Table1[[#This Row],['#NCMs Served / FTEs Employed]])*MAX(1,Table1[[#This Row],[Duration of Service]])</f>
        <v>0</v>
      </c>
      <c r="M4130" s="131"/>
      <c r="N4130" s="133"/>
    </row>
    <row r="4131" spans="1:14" x14ac:dyDescent="0.25">
      <c r="A4131" s="130"/>
      <c r="B4131" s="130"/>
      <c r="C4131" s="131"/>
      <c r="D4131" s="112" t="str">
        <f>_xlfn.XLOOKUP(Table1[[#This Row],[Service]],Validation!$A$2:$A$15,Validation!$B$2:$B$15,"",0,1)</f>
        <v/>
      </c>
      <c r="E4131" s="131"/>
      <c r="F4131" s="132"/>
      <c r="G4131" s="133"/>
      <c r="H4131" s="134"/>
      <c r="I4131" s="131"/>
      <c r="J4131" s="131"/>
      <c r="K4131" s="131"/>
      <c r="L4131" s="135">
        <f>Table1[[#This Row],[Per Unit Price]]*MAX(1,Table1[[#This Row],[Qty of Units]])*MAX(1,Table1[[#This Row],['#NCMs Served / FTEs Employed]])*MAX(1,Table1[[#This Row],[Duration of Service]])</f>
        <v>0</v>
      </c>
      <c r="M4131" s="131"/>
      <c r="N4131" s="133"/>
    </row>
    <row r="4132" spans="1:14" x14ac:dyDescent="0.25">
      <c r="A4132" s="130"/>
      <c r="B4132" s="130"/>
      <c r="C4132" s="131"/>
      <c r="D4132" s="112" t="str">
        <f>_xlfn.XLOOKUP(Table1[[#This Row],[Service]],Validation!$A$2:$A$15,Validation!$B$2:$B$15,"",0,1)</f>
        <v/>
      </c>
      <c r="E4132" s="131"/>
      <c r="F4132" s="132"/>
      <c r="G4132" s="133"/>
      <c r="H4132" s="134"/>
      <c r="I4132" s="131"/>
      <c r="J4132" s="131"/>
      <c r="K4132" s="131"/>
      <c r="L4132" s="135">
        <f>Table1[[#This Row],[Per Unit Price]]*MAX(1,Table1[[#This Row],[Qty of Units]])*MAX(1,Table1[[#This Row],['#NCMs Served / FTEs Employed]])*MAX(1,Table1[[#This Row],[Duration of Service]])</f>
        <v>0</v>
      </c>
      <c r="M4132" s="131"/>
      <c r="N4132" s="133"/>
    </row>
    <row r="4133" spans="1:14" x14ac:dyDescent="0.25">
      <c r="A4133" s="130"/>
      <c r="B4133" s="130"/>
      <c r="C4133" s="131"/>
      <c r="D4133" s="112" t="str">
        <f>_xlfn.XLOOKUP(Table1[[#This Row],[Service]],Validation!$A$2:$A$15,Validation!$B$2:$B$15,"",0,1)</f>
        <v/>
      </c>
      <c r="E4133" s="131"/>
      <c r="F4133" s="132"/>
      <c r="G4133" s="133"/>
      <c r="H4133" s="134"/>
      <c r="I4133" s="131"/>
      <c r="J4133" s="131"/>
      <c r="K4133" s="131"/>
      <c r="L4133" s="135">
        <f>Table1[[#This Row],[Per Unit Price]]*MAX(1,Table1[[#This Row],[Qty of Units]])*MAX(1,Table1[[#This Row],['#NCMs Served / FTEs Employed]])*MAX(1,Table1[[#This Row],[Duration of Service]])</f>
        <v>0</v>
      </c>
      <c r="M4133" s="131"/>
      <c r="N4133" s="133"/>
    </row>
    <row r="4134" spans="1:14" x14ac:dyDescent="0.25">
      <c r="A4134" s="130"/>
      <c r="B4134" s="130"/>
      <c r="C4134" s="131"/>
      <c r="D4134" s="112" t="str">
        <f>_xlfn.XLOOKUP(Table1[[#This Row],[Service]],Validation!$A$2:$A$15,Validation!$B$2:$B$15,"",0,1)</f>
        <v/>
      </c>
      <c r="E4134" s="131"/>
      <c r="F4134" s="132"/>
      <c r="G4134" s="133"/>
      <c r="H4134" s="134"/>
      <c r="I4134" s="131"/>
      <c r="J4134" s="131"/>
      <c r="K4134" s="131"/>
      <c r="L4134" s="135">
        <f>Table1[[#This Row],[Per Unit Price]]*MAX(1,Table1[[#This Row],[Qty of Units]])*MAX(1,Table1[[#This Row],['#NCMs Served / FTEs Employed]])*MAX(1,Table1[[#This Row],[Duration of Service]])</f>
        <v>0</v>
      </c>
      <c r="M4134" s="131"/>
      <c r="N4134" s="133"/>
    </row>
    <row r="4135" spans="1:14" x14ac:dyDescent="0.25">
      <c r="A4135" s="130"/>
      <c r="B4135" s="130"/>
      <c r="C4135" s="131"/>
      <c r="D4135" s="112" t="str">
        <f>_xlfn.XLOOKUP(Table1[[#This Row],[Service]],Validation!$A$2:$A$15,Validation!$B$2:$B$15,"",0,1)</f>
        <v/>
      </c>
      <c r="E4135" s="131"/>
      <c r="F4135" s="132"/>
      <c r="G4135" s="133"/>
      <c r="H4135" s="134"/>
      <c r="I4135" s="131"/>
      <c r="J4135" s="131"/>
      <c r="K4135" s="131"/>
      <c r="L4135" s="135">
        <f>Table1[[#This Row],[Per Unit Price]]*MAX(1,Table1[[#This Row],[Qty of Units]])*MAX(1,Table1[[#This Row],['#NCMs Served / FTEs Employed]])*MAX(1,Table1[[#This Row],[Duration of Service]])</f>
        <v>0</v>
      </c>
      <c r="M4135" s="131"/>
      <c r="N4135" s="133"/>
    </row>
    <row r="4136" spans="1:14" x14ac:dyDescent="0.25">
      <c r="A4136" s="130"/>
      <c r="B4136" s="130"/>
      <c r="C4136" s="131"/>
      <c r="D4136" s="112" t="str">
        <f>_xlfn.XLOOKUP(Table1[[#This Row],[Service]],Validation!$A$2:$A$15,Validation!$B$2:$B$15,"",0,1)</f>
        <v/>
      </c>
      <c r="E4136" s="131"/>
      <c r="F4136" s="132"/>
      <c r="G4136" s="133"/>
      <c r="H4136" s="134"/>
      <c r="I4136" s="131"/>
      <c r="J4136" s="131"/>
      <c r="K4136" s="131"/>
      <c r="L4136" s="135">
        <f>Table1[[#This Row],[Per Unit Price]]*MAX(1,Table1[[#This Row],[Qty of Units]])*MAX(1,Table1[[#This Row],['#NCMs Served / FTEs Employed]])*MAX(1,Table1[[#This Row],[Duration of Service]])</f>
        <v>0</v>
      </c>
      <c r="M4136" s="131"/>
      <c r="N4136" s="133"/>
    </row>
    <row r="4137" spans="1:14" x14ac:dyDescent="0.25">
      <c r="A4137" s="130"/>
      <c r="B4137" s="130"/>
      <c r="C4137" s="131"/>
      <c r="D4137" s="112" t="str">
        <f>_xlfn.XLOOKUP(Table1[[#This Row],[Service]],Validation!$A$2:$A$15,Validation!$B$2:$B$15,"",0,1)</f>
        <v/>
      </c>
      <c r="E4137" s="131"/>
      <c r="F4137" s="132"/>
      <c r="G4137" s="133"/>
      <c r="H4137" s="134"/>
      <c r="I4137" s="131"/>
      <c r="J4137" s="131"/>
      <c r="K4137" s="131"/>
      <c r="L4137" s="135">
        <f>Table1[[#This Row],[Per Unit Price]]*MAX(1,Table1[[#This Row],[Qty of Units]])*MAX(1,Table1[[#This Row],['#NCMs Served / FTEs Employed]])*MAX(1,Table1[[#This Row],[Duration of Service]])</f>
        <v>0</v>
      </c>
      <c r="M4137" s="131"/>
      <c r="N4137" s="133"/>
    </row>
    <row r="4138" spans="1:14" x14ac:dyDescent="0.25">
      <c r="A4138" s="130"/>
      <c r="B4138" s="130"/>
      <c r="C4138" s="131"/>
      <c r="D4138" s="112" t="str">
        <f>_xlfn.XLOOKUP(Table1[[#This Row],[Service]],Validation!$A$2:$A$15,Validation!$B$2:$B$15,"",0,1)</f>
        <v/>
      </c>
      <c r="E4138" s="131"/>
      <c r="F4138" s="132"/>
      <c r="G4138" s="133"/>
      <c r="H4138" s="134"/>
      <c r="I4138" s="131"/>
      <c r="J4138" s="131"/>
      <c r="K4138" s="131"/>
      <c r="L4138" s="135">
        <f>Table1[[#This Row],[Per Unit Price]]*MAX(1,Table1[[#This Row],[Qty of Units]])*MAX(1,Table1[[#This Row],['#NCMs Served / FTEs Employed]])*MAX(1,Table1[[#This Row],[Duration of Service]])</f>
        <v>0</v>
      </c>
      <c r="M4138" s="131"/>
      <c r="N4138" s="133"/>
    </row>
    <row r="4139" spans="1:14" x14ac:dyDescent="0.25">
      <c r="A4139" s="130"/>
      <c r="B4139" s="130"/>
      <c r="C4139" s="131"/>
      <c r="D4139" s="112" t="str">
        <f>_xlfn.XLOOKUP(Table1[[#This Row],[Service]],Validation!$A$2:$A$15,Validation!$B$2:$B$15,"",0,1)</f>
        <v/>
      </c>
      <c r="E4139" s="131"/>
      <c r="F4139" s="132"/>
      <c r="G4139" s="133"/>
      <c r="H4139" s="134"/>
      <c r="I4139" s="131"/>
      <c r="J4139" s="131"/>
      <c r="K4139" s="131"/>
      <c r="L4139" s="135">
        <f>Table1[[#This Row],[Per Unit Price]]*MAX(1,Table1[[#This Row],[Qty of Units]])*MAX(1,Table1[[#This Row],['#NCMs Served / FTEs Employed]])*MAX(1,Table1[[#This Row],[Duration of Service]])</f>
        <v>0</v>
      </c>
      <c r="M4139" s="131"/>
      <c r="N4139" s="133"/>
    </row>
    <row r="4140" spans="1:14" x14ac:dyDescent="0.25">
      <c r="A4140" s="130"/>
      <c r="B4140" s="130"/>
      <c r="C4140" s="131"/>
      <c r="D4140" s="112" t="str">
        <f>_xlfn.XLOOKUP(Table1[[#This Row],[Service]],Validation!$A$2:$A$15,Validation!$B$2:$B$15,"",0,1)</f>
        <v/>
      </c>
      <c r="E4140" s="131"/>
      <c r="F4140" s="132"/>
      <c r="G4140" s="133"/>
      <c r="H4140" s="134"/>
      <c r="I4140" s="131"/>
      <c r="J4140" s="131"/>
      <c r="K4140" s="131"/>
      <c r="L4140" s="135">
        <f>Table1[[#This Row],[Per Unit Price]]*MAX(1,Table1[[#This Row],[Qty of Units]])*MAX(1,Table1[[#This Row],['#NCMs Served / FTEs Employed]])*MAX(1,Table1[[#This Row],[Duration of Service]])</f>
        <v>0</v>
      </c>
      <c r="M4140" s="131"/>
      <c r="N4140" s="133"/>
    </row>
    <row r="4141" spans="1:14" x14ac:dyDescent="0.25">
      <c r="A4141" s="130"/>
      <c r="B4141" s="130"/>
      <c r="C4141" s="131"/>
      <c r="D4141" s="112" t="str">
        <f>_xlfn.XLOOKUP(Table1[[#This Row],[Service]],Validation!$A$2:$A$15,Validation!$B$2:$B$15,"",0,1)</f>
        <v/>
      </c>
      <c r="E4141" s="131"/>
      <c r="F4141" s="132"/>
      <c r="G4141" s="133"/>
      <c r="H4141" s="134"/>
      <c r="I4141" s="131"/>
      <c r="J4141" s="131"/>
      <c r="K4141" s="131"/>
      <c r="L4141" s="135">
        <f>Table1[[#This Row],[Per Unit Price]]*MAX(1,Table1[[#This Row],[Qty of Units]])*MAX(1,Table1[[#This Row],['#NCMs Served / FTEs Employed]])*MAX(1,Table1[[#This Row],[Duration of Service]])</f>
        <v>0</v>
      </c>
      <c r="M4141" s="131"/>
      <c r="N4141" s="133"/>
    </row>
    <row r="4142" spans="1:14" x14ac:dyDescent="0.25">
      <c r="A4142" s="130"/>
      <c r="B4142" s="130"/>
      <c r="C4142" s="131"/>
      <c r="D4142" s="112" t="str">
        <f>_xlfn.XLOOKUP(Table1[[#This Row],[Service]],Validation!$A$2:$A$15,Validation!$B$2:$B$15,"",0,1)</f>
        <v/>
      </c>
      <c r="E4142" s="131"/>
      <c r="F4142" s="132"/>
      <c r="G4142" s="133"/>
      <c r="H4142" s="134"/>
      <c r="I4142" s="131"/>
      <c r="J4142" s="131"/>
      <c r="K4142" s="131"/>
      <c r="L4142" s="135">
        <f>Table1[[#This Row],[Per Unit Price]]*MAX(1,Table1[[#This Row],[Qty of Units]])*MAX(1,Table1[[#This Row],['#NCMs Served / FTEs Employed]])*MAX(1,Table1[[#This Row],[Duration of Service]])</f>
        <v>0</v>
      </c>
      <c r="M4142" s="131"/>
      <c r="N4142" s="133"/>
    </row>
    <row r="4143" spans="1:14" x14ac:dyDescent="0.25">
      <c r="A4143" s="130"/>
      <c r="B4143" s="130"/>
      <c r="C4143" s="131"/>
      <c r="D4143" s="112" t="str">
        <f>_xlfn.XLOOKUP(Table1[[#This Row],[Service]],Validation!$A$2:$A$15,Validation!$B$2:$B$15,"",0,1)</f>
        <v/>
      </c>
      <c r="E4143" s="131"/>
      <c r="F4143" s="132"/>
      <c r="G4143" s="133"/>
      <c r="H4143" s="134"/>
      <c r="I4143" s="131"/>
      <c r="J4143" s="131"/>
      <c r="K4143" s="131"/>
      <c r="L4143" s="135">
        <f>Table1[[#This Row],[Per Unit Price]]*MAX(1,Table1[[#This Row],[Qty of Units]])*MAX(1,Table1[[#This Row],['#NCMs Served / FTEs Employed]])*MAX(1,Table1[[#This Row],[Duration of Service]])</f>
        <v>0</v>
      </c>
      <c r="M4143" s="131"/>
      <c r="N4143" s="133"/>
    </row>
    <row r="4144" spans="1:14" x14ac:dyDescent="0.25">
      <c r="A4144" s="130"/>
      <c r="B4144" s="130"/>
      <c r="C4144" s="131"/>
      <c r="D4144" s="112" t="str">
        <f>_xlfn.XLOOKUP(Table1[[#This Row],[Service]],Validation!$A$2:$A$15,Validation!$B$2:$B$15,"",0,1)</f>
        <v/>
      </c>
      <c r="E4144" s="131"/>
      <c r="F4144" s="132"/>
      <c r="G4144" s="133"/>
      <c r="H4144" s="134"/>
      <c r="I4144" s="131"/>
      <c r="J4144" s="131"/>
      <c r="K4144" s="131"/>
      <c r="L4144" s="135">
        <f>Table1[[#This Row],[Per Unit Price]]*MAX(1,Table1[[#This Row],[Qty of Units]])*MAX(1,Table1[[#This Row],['#NCMs Served / FTEs Employed]])*MAX(1,Table1[[#This Row],[Duration of Service]])</f>
        <v>0</v>
      </c>
      <c r="M4144" s="131"/>
      <c r="N4144" s="133"/>
    </row>
    <row r="4145" spans="1:14" x14ac:dyDescent="0.25">
      <c r="A4145" s="130"/>
      <c r="B4145" s="130"/>
      <c r="C4145" s="131"/>
      <c r="D4145" s="112" t="str">
        <f>_xlfn.XLOOKUP(Table1[[#This Row],[Service]],Validation!$A$2:$A$15,Validation!$B$2:$B$15,"",0,1)</f>
        <v/>
      </c>
      <c r="E4145" s="131"/>
      <c r="F4145" s="132"/>
      <c r="G4145" s="133"/>
      <c r="H4145" s="134"/>
      <c r="I4145" s="131"/>
      <c r="J4145" s="131"/>
      <c r="K4145" s="131"/>
      <c r="L4145" s="135">
        <f>Table1[[#This Row],[Per Unit Price]]*MAX(1,Table1[[#This Row],[Qty of Units]])*MAX(1,Table1[[#This Row],['#NCMs Served / FTEs Employed]])*MAX(1,Table1[[#This Row],[Duration of Service]])</f>
        <v>0</v>
      </c>
      <c r="M4145" s="131"/>
      <c r="N4145" s="133"/>
    </row>
    <row r="4146" spans="1:14" x14ac:dyDescent="0.25">
      <c r="A4146" s="130"/>
      <c r="B4146" s="130"/>
      <c r="C4146" s="131"/>
      <c r="D4146" s="112" t="str">
        <f>_xlfn.XLOOKUP(Table1[[#This Row],[Service]],Validation!$A$2:$A$15,Validation!$B$2:$B$15,"",0,1)</f>
        <v/>
      </c>
      <c r="E4146" s="131"/>
      <c r="F4146" s="132"/>
      <c r="G4146" s="133"/>
      <c r="H4146" s="134"/>
      <c r="I4146" s="131"/>
      <c r="J4146" s="131"/>
      <c r="K4146" s="131"/>
      <c r="L4146" s="135">
        <f>Table1[[#This Row],[Per Unit Price]]*MAX(1,Table1[[#This Row],[Qty of Units]])*MAX(1,Table1[[#This Row],['#NCMs Served / FTEs Employed]])*MAX(1,Table1[[#This Row],[Duration of Service]])</f>
        <v>0</v>
      </c>
      <c r="M4146" s="131"/>
      <c r="N4146" s="133"/>
    </row>
    <row r="4147" spans="1:14" x14ac:dyDescent="0.25">
      <c r="A4147" s="130"/>
      <c r="B4147" s="130"/>
      <c r="C4147" s="131"/>
      <c r="D4147" s="112" t="str">
        <f>_xlfn.XLOOKUP(Table1[[#This Row],[Service]],Validation!$A$2:$A$15,Validation!$B$2:$B$15,"",0,1)</f>
        <v/>
      </c>
      <c r="E4147" s="131"/>
      <c r="F4147" s="132"/>
      <c r="G4147" s="133"/>
      <c r="H4147" s="134"/>
      <c r="I4147" s="131"/>
      <c r="J4147" s="131"/>
      <c r="K4147" s="131"/>
      <c r="L4147" s="135">
        <f>Table1[[#This Row],[Per Unit Price]]*MAX(1,Table1[[#This Row],[Qty of Units]])*MAX(1,Table1[[#This Row],['#NCMs Served / FTEs Employed]])*MAX(1,Table1[[#This Row],[Duration of Service]])</f>
        <v>0</v>
      </c>
      <c r="M4147" s="131"/>
      <c r="N4147" s="133"/>
    </row>
    <row r="4148" spans="1:14" x14ac:dyDescent="0.25">
      <c r="A4148" s="130"/>
      <c r="B4148" s="130"/>
      <c r="C4148" s="131"/>
      <c r="D4148" s="112" t="str">
        <f>_xlfn.XLOOKUP(Table1[[#This Row],[Service]],Validation!$A$2:$A$15,Validation!$B$2:$B$15,"",0,1)</f>
        <v/>
      </c>
      <c r="E4148" s="131"/>
      <c r="F4148" s="132"/>
      <c r="G4148" s="133"/>
      <c r="H4148" s="134"/>
      <c r="I4148" s="131"/>
      <c r="J4148" s="131"/>
      <c r="K4148" s="131"/>
      <c r="L4148" s="135">
        <f>Table1[[#This Row],[Per Unit Price]]*MAX(1,Table1[[#This Row],[Qty of Units]])*MAX(1,Table1[[#This Row],['#NCMs Served / FTEs Employed]])*MAX(1,Table1[[#This Row],[Duration of Service]])</f>
        <v>0</v>
      </c>
      <c r="M4148" s="131"/>
      <c r="N4148" s="133"/>
    </row>
    <row r="4149" spans="1:14" x14ac:dyDescent="0.25">
      <c r="A4149" s="130"/>
      <c r="B4149" s="130"/>
      <c r="C4149" s="131"/>
      <c r="D4149" s="112" t="str">
        <f>_xlfn.XLOOKUP(Table1[[#This Row],[Service]],Validation!$A$2:$A$15,Validation!$B$2:$B$15,"",0,1)</f>
        <v/>
      </c>
      <c r="E4149" s="131"/>
      <c r="F4149" s="132"/>
      <c r="G4149" s="133"/>
      <c r="H4149" s="134"/>
      <c r="I4149" s="131"/>
      <c r="J4149" s="131"/>
      <c r="K4149" s="131"/>
      <c r="L4149" s="135">
        <f>Table1[[#This Row],[Per Unit Price]]*MAX(1,Table1[[#This Row],[Qty of Units]])*MAX(1,Table1[[#This Row],['#NCMs Served / FTEs Employed]])*MAX(1,Table1[[#This Row],[Duration of Service]])</f>
        <v>0</v>
      </c>
      <c r="M4149" s="131"/>
      <c r="N4149" s="133"/>
    </row>
    <row r="4150" spans="1:14" x14ac:dyDescent="0.25">
      <c r="A4150" s="130"/>
      <c r="B4150" s="130"/>
      <c r="C4150" s="131"/>
      <c r="D4150" s="112" t="str">
        <f>_xlfn.XLOOKUP(Table1[[#This Row],[Service]],Validation!$A$2:$A$15,Validation!$B$2:$B$15,"",0,1)</f>
        <v/>
      </c>
      <c r="E4150" s="131"/>
      <c r="F4150" s="132"/>
      <c r="G4150" s="133"/>
      <c r="H4150" s="134"/>
      <c r="I4150" s="131"/>
      <c r="J4150" s="131"/>
      <c r="K4150" s="131"/>
      <c r="L4150" s="135">
        <f>Table1[[#This Row],[Per Unit Price]]*MAX(1,Table1[[#This Row],[Qty of Units]])*MAX(1,Table1[[#This Row],['#NCMs Served / FTEs Employed]])*MAX(1,Table1[[#This Row],[Duration of Service]])</f>
        <v>0</v>
      </c>
      <c r="M4150" s="131"/>
      <c r="N4150" s="133"/>
    </row>
    <row r="4151" spans="1:14" x14ac:dyDescent="0.25">
      <c r="A4151" s="130"/>
      <c r="B4151" s="130"/>
      <c r="C4151" s="131"/>
      <c r="D4151" s="112" t="str">
        <f>_xlfn.XLOOKUP(Table1[[#This Row],[Service]],Validation!$A$2:$A$15,Validation!$B$2:$B$15,"",0,1)</f>
        <v/>
      </c>
      <c r="E4151" s="131"/>
      <c r="F4151" s="132"/>
      <c r="G4151" s="133"/>
      <c r="H4151" s="134"/>
      <c r="I4151" s="131"/>
      <c r="J4151" s="131"/>
      <c r="K4151" s="131"/>
      <c r="L4151" s="135">
        <f>Table1[[#This Row],[Per Unit Price]]*MAX(1,Table1[[#This Row],[Qty of Units]])*MAX(1,Table1[[#This Row],['#NCMs Served / FTEs Employed]])*MAX(1,Table1[[#This Row],[Duration of Service]])</f>
        <v>0</v>
      </c>
      <c r="M4151" s="131"/>
      <c r="N4151" s="133"/>
    </row>
    <row r="4152" spans="1:14" x14ac:dyDescent="0.25">
      <c r="A4152" s="130"/>
      <c r="B4152" s="130"/>
      <c r="C4152" s="131"/>
      <c r="D4152" s="112" t="str">
        <f>_xlfn.XLOOKUP(Table1[[#This Row],[Service]],Validation!$A$2:$A$15,Validation!$B$2:$B$15,"",0,1)</f>
        <v/>
      </c>
      <c r="E4152" s="131"/>
      <c r="F4152" s="132"/>
      <c r="G4152" s="133"/>
      <c r="H4152" s="134"/>
      <c r="I4152" s="131"/>
      <c r="J4152" s="131"/>
      <c r="K4152" s="131"/>
      <c r="L4152" s="135">
        <f>Table1[[#This Row],[Per Unit Price]]*MAX(1,Table1[[#This Row],[Qty of Units]])*MAX(1,Table1[[#This Row],['#NCMs Served / FTEs Employed]])*MAX(1,Table1[[#This Row],[Duration of Service]])</f>
        <v>0</v>
      </c>
      <c r="M4152" s="131"/>
      <c r="N4152" s="133"/>
    </row>
    <row r="4153" spans="1:14" x14ac:dyDescent="0.25">
      <c r="A4153" s="130"/>
      <c r="B4153" s="130"/>
      <c r="C4153" s="131"/>
      <c r="D4153" s="112" t="str">
        <f>_xlfn.XLOOKUP(Table1[[#This Row],[Service]],Validation!$A$2:$A$15,Validation!$B$2:$B$15,"",0,1)</f>
        <v/>
      </c>
      <c r="E4153" s="131"/>
      <c r="F4153" s="132"/>
      <c r="G4153" s="133"/>
      <c r="H4153" s="134"/>
      <c r="I4153" s="131"/>
      <c r="J4153" s="131"/>
      <c r="K4153" s="131"/>
      <c r="L4153" s="135">
        <f>Table1[[#This Row],[Per Unit Price]]*MAX(1,Table1[[#This Row],[Qty of Units]])*MAX(1,Table1[[#This Row],['#NCMs Served / FTEs Employed]])*MAX(1,Table1[[#This Row],[Duration of Service]])</f>
        <v>0</v>
      </c>
      <c r="M4153" s="131"/>
      <c r="N4153" s="133"/>
    </row>
    <row r="4154" spans="1:14" x14ac:dyDescent="0.25">
      <c r="A4154" s="130"/>
      <c r="B4154" s="130"/>
      <c r="C4154" s="131"/>
      <c r="D4154" s="112" t="str">
        <f>_xlfn.XLOOKUP(Table1[[#This Row],[Service]],Validation!$A$2:$A$15,Validation!$B$2:$B$15,"",0,1)</f>
        <v/>
      </c>
      <c r="E4154" s="131"/>
      <c r="F4154" s="132"/>
      <c r="G4154" s="133"/>
      <c r="H4154" s="134"/>
      <c r="I4154" s="131"/>
      <c r="J4154" s="131"/>
      <c r="K4154" s="131"/>
      <c r="L4154" s="135">
        <f>Table1[[#This Row],[Per Unit Price]]*MAX(1,Table1[[#This Row],[Qty of Units]])*MAX(1,Table1[[#This Row],['#NCMs Served / FTEs Employed]])*MAX(1,Table1[[#This Row],[Duration of Service]])</f>
        <v>0</v>
      </c>
      <c r="M4154" s="131"/>
      <c r="N4154" s="133"/>
    </row>
    <row r="4155" spans="1:14" x14ac:dyDescent="0.25">
      <c r="A4155" s="130"/>
      <c r="B4155" s="130"/>
      <c r="C4155" s="131"/>
      <c r="D4155" s="112" t="str">
        <f>_xlfn.XLOOKUP(Table1[[#This Row],[Service]],Validation!$A$2:$A$15,Validation!$B$2:$B$15,"",0,1)</f>
        <v/>
      </c>
      <c r="E4155" s="131"/>
      <c r="F4155" s="132"/>
      <c r="G4155" s="133"/>
      <c r="H4155" s="134"/>
      <c r="I4155" s="131"/>
      <c r="J4155" s="131"/>
      <c r="K4155" s="131"/>
      <c r="L4155" s="135">
        <f>Table1[[#This Row],[Per Unit Price]]*MAX(1,Table1[[#This Row],[Qty of Units]])*MAX(1,Table1[[#This Row],['#NCMs Served / FTEs Employed]])*MAX(1,Table1[[#This Row],[Duration of Service]])</f>
        <v>0</v>
      </c>
      <c r="M4155" s="131"/>
      <c r="N4155" s="133"/>
    </row>
    <row r="4156" spans="1:14" x14ac:dyDescent="0.25">
      <c r="A4156" s="130"/>
      <c r="B4156" s="130"/>
      <c r="C4156" s="131"/>
      <c r="D4156" s="112" t="str">
        <f>_xlfn.XLOOKUP(Table1[[#This Row],[Service]],Validation!$A$2:$A$15,Validation!$B$2:$B$15,"",0,1)</f>
        <v/>
      </c>
      <c r="E4156" s="131"/>
      <c r="F4156" s="132"/>
      <c r="G4156" s="133"/>
      <c r="H4156" s="134"/>
      <c r="I4156" s="131"/>
      <c r="J4156" s="131"/>
      <c r="K4156" s="131"/>
      <c r="L4156" s="135">
        <f>Table1[[#This Row],[Per Unit Price]]*MAX(1,Table1[[#This Row],[Qty of Units]])*MAX(1,Table1[[#This Row],['#NCMs Served / FTEs Employed]])*MAX(1,Table1[[#This Row],[Duration of Service]])</f>
        <v>0</v>
      </c>
      <c r="M4156" s="131"/>
      <c r="N4156" s="133"/>
    </row>
    <row r="4157" spans="1:14" x14ac:dyDescent="0.25">
      <c r="A4157" s="130"/>
      <c r="B4157" s="130"/>
      <c r="C4157" s="131"/>
      <c r="D4157" s="112" t="str">
        <f>_xlfn.XLOOKUP(Table1[[#This Row],[Service]],Validation!$A$2:$A$15,Validation!$B$2:$B$15,"",0,1)</f>
        <v/>
      </c>
      <c r="E4157" s="131"/>
      <c r="F4157" s="132"/>
      <c r="G4157" s="133"/>
      <c r="H4157" s="134"/>
      <c r="I4157" s="131"/>
      <c r="J4157" s="131"/>
      <c r="K4157" s="131"/>
      <c r="L4157" s="135">
        <f>Table1[[#This Row],[Per Unit Price]]*MAX(1,Table1[[#This Row],[Qty of Units]])*MAX(1,Table1[[#This Row],['#NCMs Served / FTEs Employed]])*MAX(1,Table1[[#This Row],[Duration of Service]])</f>
        <v>0</v>
      </c>
      <c r="M4157" s="131"/>
      <c r="N4157" s="133"/>
    </row>
    <row r="4158" spans="1:14" x14ac:dyDescent="0.25">
      <c r="A4158" s="130"/>
      <c r="B4158" s="130"/>
      <c r="C4158" s="131"/>
      <c r="D4158" s="112" t="str">
        <f>_xlfn.XLOOKUP(Table1[[#This Row],[Service]],Validation!$A$2:$A$15,Validation!$B$2:$B$15,"",0,1)</f>
        <v/>
      </c>
      <c r="E4158" s="131"/>
      <c r="F4158" s="132"/>
      <c r="G4158" s="133"/>
      <c r="H4158" s="134"/>
      <c r="I4158" s="131"/>
      <c r="J4158" s="131"/>
      <c r="K4158" s="131"/>
      <c r="L4158" s="135">
        <f>Table1[[#This Row],[Per Unit Price]]*MAX(1,Table1[[#This Row],[Qty of Units]])*MAX(1,Table1[[#This Row],['#NCMs Served / FTEs Employed]])*MAX(1,Table1[[#This Row],[Duration of Service]])</f>
        <v>0</v>
      </c>
      <c r="M4158" s="131"/>
      <c r="N4158" s="133"/>
    </row>
    <row r="4159" spans="1:14" x14ac:dyDescent="0.25">
      <c r="A4159" s="130"/>
      <c r="B4159" s="130"/>
      <c r="C4159" s="131"/>
      <c r="D4159" s="112" t="str">
        <f>_xlfn.XLOOKUP(Table1[[#This Row],[Service]],Validation!$A$2:$A$15,Validation!$B$2:$B$15,"",0,1)</f>
        <v/>
      </c>
      <c r="E4159" s="131"/>
      <c r="F4159" s="132"/>
      <c r="G4159" s="133"/>
      <c r="H4159" s="134"/>
      <c r="I4159" s="131"/>
      <c r="J4159" s="131"/>
      <c r="K4159" s="131"/>
      <c r="L4159" s="135">
        <f>Table1[[#This Row],[Per Unit Price]]*MAX(1,Table1[[#This Row],[Qty of Units]])*MAX(1,Table1[[#This Row],['#NCMs Served / FTEs Employed]])*MAX(1,Table1[[#This Row],[Duration of Service]])</f>
        <v>0</v>
      </c>
      <c r="M4159" s="131"/>
      <c r="N4159" s="133"/>
    </row>
    <row r="4160" spans="1:14" x14ac:dyDescent="0.25">
      <c r="A4160" s="130"/>
      <c r="B4160" s="130"/>
      <c r="C4160" s="131"/>
      <c r="D4160" s="112" t="str">
        <f>_xlfn.XLOOKUP(Table1[[#This Row],[Service]],Validation!$A$2:$A$15,Validation!$B$2:$B$15,"",0,1)</f>
        <v/>
      </c>
      <c r="E4160" s="131"/>
      <c r="F4160" s="132"/>
      <c r="G4160" s="133"/>
      <c r="H4160" s="134"/>
      <c r="I4160" s="131"/>
      <c r="J4160" s="131"/>
      <c r="K4160" s="131"/>
      <c r="L4160" s="135">
        <f>Table1[[#This Row],[Per Unit Price]]*MAX(1,Table1[[#This Row],[Qty of Units]])*MAX(1,Table1[[#This Row],['#NCMs Served / FTEs Employed]])*MAX(1,Table1[[#This Row],[Duration of Service]])</f>
        <v>0</v>
      </c>
      <c r="M4160" s="131"/>
      <c r="N4160" s="133"/>
    </row>
    <row r="4161" spans="1:14" x14ac:dyDescent="0.25">
      <c r="A4161" s="130"/>
      <c r="B4161" s="130"/>
      <c r="C4161" s="131"/>
      <c r="D4161" s="112" t="str">
        <f>_xlfn.XLOOKUP(Table1[[#This Row],[Service]],Validation!$A$2:$A$15,Validation!$B$2:$B$15,"",0,1)</f>
        <v/>
      </c>
      <c r="E4161" s="131"/>
      <c r="F4161" s="132"/>
      <c r="G4161" s="133"/>
      <c r="H4161" s="134"/>
      <c r="I4161" s="131"/>
      <c r="J4161" s="131"/>
      <c r="K4161" s="131"/>
      <c r="L4161" s="135">
        <f>Table1[[#This Row],[Per Unit Price]]*MAX(1,Table1[[#This Row],[Qty of Units]])*MAX(1,Table1[[#This Row],['#NCMs Served / FTEs Employed]])*MAX(1,Table1[[#This Row],[Duration of Service]])</f>
        <v>0</v>
      </c>
      <c r="M4161" s="131"/>
      <c r="N4161" s="133"/>
    </row>
    <row r="4162" spans="1:14" x14ac:dyDescent="0.25">
      <c r="A4162" s="130"/>
      <c r="B4162" s="130"/>
      <c r="C4162" s="131"/>
      <c r="D4162" s="112" t="str">
        <f>_xlfn.XLOOKUP(Table1[[#This Row],[Service]],Validation!$A$2:$A$15,Validation!$B$2:$B$15,"",0,1)</f>
        <v/>
      </c>
      <c r="E4162" s="131"/>
      <c r="F4162" s="132"/>
      <c r="G4162" s="133"/>
      <c r="H4162" s="134"/>
      <c r="I4162" s="131"/>
      <c r="J4162" s="131"/>
      <c r="K4162" s="131"/>
      <c r="L4162" s="135">
        <f>Table1[[#This Row],[Per Unit Price]]*MAX(1,Table1[[#This Row],[Qty of Units]])*MAX(1,Table1[[#This Row],['#NCMs Served / FTEs Employed]])*MAX(1,Table1[[#This Row],[Duration of Service]])</f>
        <v>0</v>
      </c>
      <c r="M4162" s="131"/>
      <c r="N4162" s="133"/>
    </row>
    <row r="4163" spans="1:14" x14ac:dyDescent="0.25">
      <c r="A4163" s="130"/>
      <c r="B4163" s="130"/>
      <c r="C4163" s="131"/>
      <c r="D4163" s="112" t="str">
        <f>_xlfn.XLOOKUP(Table1[[#This Row],[Service]],Validation!$A$2:$A$15,Validation!$B$2:$B$15,"",0,1)</f>
        <v/>
      </c>
      <c r="E4163" s="131"/>
      <c r="F4163" s="132"/>
      <c r="G4163" s="133"/>
      <c r="H4163" s="134"/>
      <c r="I4163" s="131"/>
      <c r="J4163" s="131"/>
      <c r="K4163" s="131"/>
      <c r="L4163" s="135">
        <f>Table1[[#This Row],[Per Unit Price]]*MAX(1,Table1[[#This Row],[Qty of Units]])*MAX(1,Table1[[#This Row],['#NCMs Served / FTEs Employed]])*MAX(1,Table1[[#This Row],[Duration of Service]])</f>
        <v>0</v>
      </c>
      <c r="M4163" s="131"/>
      <c r="N4163" s="133"/>
    </row>
    <row r="4164" spans="1:14" x14ac:dyDescent="0.25">
      <c r="A4164" s="130"/>
      <c r="B4164" s="130"/>
      <c r="C4164" s="131"/>
      <c r="D4164" s="112" t="str">
        <f>_xlfn.XLOOKUP(Table1[[#This Row],[Service]],Validation!$A$2:$A$15,Validation!$B$2:$B$15,"",0,1)</f>
        <v/>
      </c>
      <c r="E4164" s="131"/>
      <c r="F4164" s="132"/>
      <c r="G4164" s="133"/>
      <c r="H4164" s="134"/>
      <c r="I4164" s="131"/>
      <c r="J4164" s="131"/>
      <c r="K4164" s="131"/>
      <c r="L4164" s="135">
        <f>Table1[[#This Row],[Per Unit Price]]*MAX(1,Table1[[#This Row],[Qty of Units]])*MAX(1,Table1[[#This Row],['#NCMs Served / FTEs Employed]])*MAX(1,Table1[[#This Row],[Duration of Service]])</f>
        <v>0</v>
      </c>
      <c r="M4164" s="131"/>
      <c r="N4164" s="133"/>
    </row>
    <row r="4165" spans="1:14" x14ac:dyDescent="0.25">
      <c r="A4165" s="130"/>
      <c r="B4165" s="130"/>
      <c r="C4165" s="131"/>
      <c r="D4165" s="112" t="str">
        <f>_xlfn.XLOOKUP(Table1[[#This Row],[Service]],Validation!$A$2:$A$15,Validation!$B$2:$B$15,"",0,1)</f>
        <v/>
      </c>
      <c r="E4165" s="131"/>
      <c r="F4165" s="132"/>
      <c r="G4165" s="133"/>
      <c r="H4165" s="134"/>
      <c r="I4165" s="131"/>
      <c r="J4165" s="131"/>
      <c r="K4165" s="131"/>
      <c r="L4165" s="135">
        <f>Table1[[#This Row],[Per Unit Price]]*MAX(1,Table1[[#This Row],[Qty of Units]])*MAX(1,Table1[[#This Row],['#NCMs Served / FTEs Employed]])*MAX(1,Table1[[#This Row],[Duration of Service]])</f>
        <v>0</v>
      </c>
      <c r="M4165" s="131"/>
      <c r="N4165" s="133"/>
    </row>
    <row r="4166" spans="1:14" x14ac:dyDescent="0.25">
      <c r="A4166" s="130"/>
      <c r="B4166" s="130"/>
      <c r="C4166" s="131"/>
      <c r="D4166" s="112" t="str">
        <f>_xlfn.XLOOKUP(Table1[[#This Row],[Service]],Validation!$A$2:$A$15,Validation!$B$2:$B$15,"",0,1)</f>
        <v/>
      </c>
      <c r="E4166" s="131"/>
      <c r="F4166" s="132"/>
      <c r="G4166" s="133"/>
      <c r="H4166" s="134"/>
      <c r="I4166" s="131"/>
      <c r="J4166" s="131"/>
      <c r="K4166" s="131"/>
      <c r="L4166" s="135">
        <f>Table1[[#This Row],[Per Unit Price]]*MAX(1,Table1[[#This Row],[Qty of Units]])*MAX(1,Table1[[#This Row],['#NCMs Served / FTEs Employed]])*MAX(1,Table1[[#This Row],[Duration of Service]])</f>
        <v>0</v>
      </c>
      <c r="M4166" s="131"/>
      <c r="N4166" s="133"/>
    </row>
    <row r="4167" spans="1:14" x14ac:dyDescent="0.25">
      <c r="A4167" s="130"/>
      <c r="B4167" s="130"/>
      <c r="C4167" s="131"/>
      <c r="D4167" s="112" t="str">
        <f>_xlfn.XLOOKUP(Table1[[#This Row],[Service]],Validation!$A$2:$A$15,Validation!$B$2:$B$15,"",0,1)</f>
        <v/>
      </c>
      <c r="E4167" s="131"/>
      <c r="F4167" s="132"/>
      <c r="G4167" s="133"/>
      <c r="H4167" s="134"/>
      <c r="I4167" s="131"/>
      <c r="J4167" s="131"/>
      <c r="K4167" s="131"/>
      <c r="L4167" s="135">
        <f>Table1[[#This Row],[Per Unit Price]]*MAX(1,Table1[[#This Row],[Qty of Units]])*MAX(1,Table1[[#This Row],['#NCMs Served / FTEs Employed]])*MAX(1,Table1[[#This Row],[Duration of Service]])</f>
        <v>0</v>
      </c>
      <c r="M4167" s="131"/>
      <c r="N4167" s="133"/>
    </row>
    <row r="4168" spans="1:14" x14ac:dyDescent="0.25">
      <c r="A4168" s="130"/>
      <c r="B4168" s="130"/>
      <c r="C4168" s="131"/>
      <c r="D4168" s="112" t="str">
        <f>_xlfn.XLOOKUP(Table1[[#This Row],[Service]],Validation!$A$2:$A$15,Validation!$B$2:$B$15,"",0,1)</f>
        <v/>
      </c>
      <c r="E4168" s="131"/>
      <c r="F4168" s="132"/>
      <c r="G4168" s="133"/>
      <c r="H4168" s="134"/>
      <c r="I4168" s="131"/>
      <c r="J4168" s="131"/>
      <c r="K4168" s="131"/>
      <c r="L4168" s="135">
        <f>Table1[[#This Row],[Per Unit Price]]*MAX(1,Table1[[#This Row],[Qty of Units]])*MAX(1,Table1[[#This Row],['#NCMs Served / FTEs Employed]])*MAX(1,Table1[[#This Row],[Duration of Service]])</f>
        <v>0</v>
      </c>
      <c r="M4168" s="131"/>
      <c r="N4168" s="133"/>
    </row>
    <row r="4169" spans="1:14" x14ac:dyDescent="0.25">
      <c r="A4169" s="130"/>
      <c r="B4169" s="130"/>
      <c r="C4169" s="131"/>
      <c r="D4169" s="112" t="str">
        <f>_xlfn.XLOOKUP(Table1[[#This Row],[Service]],Validation!$A$2:$A$15,Validation!$B$2:$B$15,"",0,1)</f>
        <v/>
      </c>
      <c r="E4169" s="131"/>
      <c r="F4169" s="132"/>
      <c r="G4169" s="133"/>
      <c r="H4169" s="134"/>
      <c r="I4169" s="131"/>
      <c r="J4169" s="131"/>
      <c r="K4169" s="131"/>
      <c r="L4169" s="135">
        <f>Table1[[#This Row],[Per Unit Price]]*MAX(1,Table1[[#This Row],[Qty of Units]])*MAX(1,Table1[[#This Row],['#NCMs Served / FTEs Employed]])*MAX(1,Table1[[#This Row],[Duration of Service]])</f>
        <v>0</v>
      </c>
      <c r="M4169" s="131"/>
      <c r="N4169" s="133"/>
    </row>
    <row r="4170" spans="1:14" x14ac:dyDescent="0.25">
      <c r="A4170" s="130"/>
      <c r="B4170" s="130"/>
      <c r="C4170" s="131"/>
      <c r="D4170" s="112" t="str">
        <f>_xlfn.XLOOKUP(Table1[[#This Row],[Service]],Validation!$A$2:$A$15,Validation!$B$2:$B$15,"",0,1)</f>
        <v/>
      </c>
      <c r="E4170" s="131"/>
      <c r="F4170" s="132"/>
      <c r="G4170" s="133"/>
      <c r="H4170" s="134"/>
      <c r="I4170" s="131"/>
      <c r="J4170" s="131"/>
      <c r="K4170" s="131"/>
      <c r="L4170" s="135">
        <f>Table1[[#This Row],[Per Unit Price]]*MAX(1,Table1[[#This Row],[Qty of Units]])*MAX(1,Table1[[#This Row],['#NCMs Served / FTEs Employed]])*MAX(1,Table1[[#This Row],[Duration of Service]])</f>
        <v>0</v>
      </c>
      <c r="M4170" s="131"/>
      <c r="N4170" s="133"/>
    </row>
    <row r="4171" spans="1:14" x14ac:dyDescent="0.25">
      <c r="A4171" s="130"/>
      <c r="B4171" s="130"/>
      <c r="C4171" s="131"/>
      <c r="D4171" s="112" t="str">
        <f>_xlfn.XLOOKUP(Table1[[#This Row],[Service]],Validation!$A$2:$A$15,Validation!$B$2:$B$15,"",0,1)</f>
        <v/>
      </c>
      <c r="E4171" s="131"/>
      <c r="F4171" s="132"/>
      <c r="G4171" s="133"/>
      <c r="H4171" s="134"/>
      <c r="I4171" s="131"/>
      <c r="J4171" s="131"/>
      <c r="K4171" s="131"/>
      <c r="L4171" s="135">
        <f>Table1[[#This Row],[Per Unit Price]]*MAX(1,Table1[[#This Row],[Qty of Units]])*MAX(1,Table1[[#This Row],['#NCMs Served / FTEs Employed]])*MAX(1,Table1[[#This Row],[Duration of Service]])</f>
        <v>0</v>
      </c>
      <c r="M4171" s="131"/>
      <c r="N4171" s="133"/>
    </row>
    <row r="4172" spans="1:14" x14ac:dyDescent="0.25">
      <c r="A4172" s="130"/>
      <c r="B4172" s="130"/>
      <c r="C4172" s="131"/>
      <c r="D4172" s="112" t="str">
        <f>_xlfn.XLOOKUP(Table1[[#This Row],[Service]],Validation!$A$2:$A$15,Validation!$B$2:$B$15,"",0,1)</f>
        <v/>
      </c>
      <c r="E4172" s="131"/>
      <c r="F4172" s="132"/>
      <c r="G4172" s="133"/>
      <c r="H4172" s="134"/>
      <c r="I4172" s="131"/>
      <c r="J4172" s="131"/>
      <c r="K4172" s="131"/>
      <c r="L4172" s="135">
        <f>Table1[[#This Row],[Per Unit Price]]*MAX(1,Table1[[#This Row],[Qty of Units]])*MAX(1,Table1[[#This Row],['#NCMs Served / FTEs Employed]])*MAX(1,Table1[[#This Row],[Duration of Service]])</f>
        <v>0</v>
      </c>
      <c r="M4172" s="131"/>
      <c r="N4172" s="133"/>
    </row>
    <row r="4173" spans="1:14" x14ac:dyDescent="0.25">
      <c r="A4173" s="130"/>
      <c r="B4173" s="130"/>
      <c r="C4173" s="131"/>
      <c r="D4173" s="112" t="str">
        <f>_xlfn.XLOOKUP(Table1[[#This Row],[Service]],Validation!$A$2:$A$15,Validation!$B$2:$B$15,"",0,1)</f>
        <v/>
      </c>
      <c r="E4173" s="131"/>
      <c r="F4173" s="132"/>
      <c r="G4173" s="133"/>
      <c r="H4173" s="134"/>
      <c r="I4173" s="131"/>
      <c r="J4173" s="131"/>
      <c r="K4173" s="131"/>
      <c r="L4173" s="135">
        <f>Table1[[#This Row],[Per Unit Price]]*MAX(1,Table1[[#This Row],[Qty of Units]])*MAX(1,Table1[[#This Row],['#NCMs Served / FTEs Employed]])*MAX(1,Table1[[#This Row],[Duration of Service]])</f>
        <v>0</v>
      </c>
      <c r="M4173" s="131"/>
      <c r="N4173" s="133"/>
    </row>
    <row r="4174" spans="1:14" x14ac:dyDescent="0.25">
      <c r="A4174" s="130"/>
      <c r="B4174" s="130"/>
      <c r="C4174" s="131"/>
      <c r="D4174" s="112" t="str">
        <f>_xlfn.XLOOKUP(Table1[[#This Row],[Service]],Validation!$A$2:$A$15,Validation!$B$2:$B$15,"",0,1)</f>
        <v/>
      </c>
      <c r="E4174" s="131"/>
      <c r="F4174" s="132"/>
      <c r="G4174" s="133"/>
      <c r="H4174" s="134"/>
      <c r="I4174" s="131"/>
      <c r="J4174" s="131"/>
      <c r="K4174" s="131"/>
      <c r="L4174" s="135">
        <f>Table1[[#This Row],[Per Unit Price]]*MAX(1,Table1[[#This Row],[Qty of Units]])*MAX(1,Table1[[#This Row],['#NCMs Served / FTEs Employed]])*MAX(1,Table1[[#This Row],[Duration of Service]])</f>
        <v>0</v>
      </c>
      <c r="M4174" s="131"/>
      <c r="N4174" s="133"/>
    </row>
    <row r="4175" spans="1:14" x14ac:dyDescent="0.25">
      <c r="A4175" s="130"/>
      <c r="B4175" s="130"/>
      <c r="C4175" s="131"/>
      <c r="D4175" s="112" t="str">
        <f>_xlfn.XLOOKUP(Table1[[#This Row],[Service]],Validation!$A$2:$A$15,Validation!$B$2:$B$15,"",0,1)</f>
        <v/>
      </c>
      <c r="E4175" s="131"/>
      <c r="F4175" s="132"/>
      <c r="G4175" s="133"/>
      <c r="H4175" s="134"/>
      <c r="I4175" s="131"/>
      <c r="J4175" s="131"/>
      <c r="K4175" s="131"/>
      <c r="L4175" s="135">
        <f>Table1[[#This Row],[Per Unit Price]]*MAX(1,Table1[[#This Row],[Qty of Units]])*MAX(1,Table1[[#This Row],['#NCMs Served / FTEs Employed]])*MAX(1,Table1[[#This Row],[Duration of Service]])</f>
        <v>0</v>
      </c>
      <c r="M4175" s="131"/>
      <c r="N4175" s="133"/>
    </row>
    <row r="4176" spans="1:14" x14ac:dyDescent="0.25">
      <c r="A4176" s="130"/>
      <c r="B4176" s="130"/>
      <c r="C4176" s="131"/>
      <c r="D4176" s="112" t="str">
        <f>_xlfn.XLOOKUP(Table1[[#This Row],[Service]],Validation!$A$2:$A$15,Validation!$B$2:$B$15,"",0,1)</f>
        <v/>
      </c>
      <c r="E4176" s="131"/>
      <c r="F4176" s="132"/>
      <c r="G4176" s="133"/>
      <c r="H4176" s="134"/>
      <c r="I4176" s="131"/>
      <c r="J4176" s="131"/>
      <c r="K4176" s="131"/>
      <c r="L4176" s="135">
        <f>Table1[[#This Row],[Per Unit Price]]*MAX(1,Table1[[#This Row],[Qty of Units]])*MAX(1,Table1[[#This Row],['#NCMs Served / FTEs Employed]])*MAX(1,Table1[[#This Row],[Duration of Service]])</f>
        <v>0</v>
      </c>
      <c r="M4176" s="131"/>
      <c r="N4176" s="133"/>
    </row>
    <row r="4177" spans="1:14" x14ac:dyDescent="0.25">
      <c r="A4177" s="130"/>
      <c r="B4177" s="130"/>
      <c r="C4177" s="131"/>
      <c r="D4177" s="112" t="str">
        <f>_xlfn.XLOOKUP(Table1[[#This Row],[Service]],Validation!$A$2:$A$15,Validation!$B$2:$B$15,"",0,1)</f>
        <v/>
      </c>
      <c r="E4177" s="131"/>
      <c r="F4177" s="132"/>
      <c r="G4177" s="133"/>
      <c r="H4177" s="134"/>
      <c r="I4177" s="131"/>
      <c r="J4177" s="131"/>
      <c r="K4177" s="131"/>
      <c r="L4177" s="135">
        <f>Table1[[#This Row],[Per Unit Price]]*MAX(1,Table1[[#This Row],[Qty of Units]])*MAX(1,Table1[[#This Row],['#NCMs Served / FTEs Employed]])*MAX(1,Table1[[#This Row],[Duration of Service]])</f>
        <v>0</v>
      </c>
      <c r="M4177" s="131"/>
      <c r="N4177" s="133"/>
    </row>
    <row r="4178" spans="1:14" x14ac:dyDescent="0.25">
      <c r="A4178" s="130"/>
      <c r="B4178" s="130"/>
      <c r="C4178" s="131"/>
      <c r="D4178" s="112" t="str">
        <f>_xlfn.XLOOKUP(Table1[[#This Row],[Service]],Validation!$A$2:$A$15,Validation!$B$2:$B$15,"",0,1)</f>
        <v/>
      </c>
      <c r="E4178" s="131"/>
      <c r="F4178" s="132"/>
      <c r="G4178" s="133"/>
      <c r="H4178" s="134"/>
      <c r="I4178" s="131"/>
      <c r="J4178" s="131"/>
      <c r="K4178" s="131"/>
      <c r="L4178" s="135">
        <f>Table1[[#This Row],[Per Unit Price]]*MAX(1,Table1[[#This Row],[Qty of Units]])*MAX(1,Table1[[#This Row],['#NCMs Served / FTEs Employed]])*MAX(1,Table1[[#This Row],[Duration of Service]])</f>
        <v>0</v>
      </c>
      <c r="M4178" s="131"/>
      <c r="N4178" s="133"/>
    </row>
    <row r="4179" spans="1:14" x14ac:dyDescent="0.25">
      <c r="A4179" s="130"/>
      <c r="B4179" s="130"/>
      <c r="C4179" s="131"/>
      <c r="D4179" s="112" t="str">
        <f>_xlfn.XLOOKUP(Table1[[#This Row],[Service]],Validation!$A$2:$A$15,Validation!$B$2:$B$15,"",0,1)</f>
        <v/>
      </c>
      <c r="E4179" s="131"/>
      <c r="F4179" s="132"/>
      <c r="G4179" s="133"/>
      <c r="H4179" s="134"/>
      <c r="I4179" s="131"/>
      <c r="J4179" s="131"/>
      <c r="K4179" s="131"/>
      <c r="L4179" s="135">
        <f>Table1[[#This Row],[Per Unit Price]]*MAX(1,Table1[[#This Row],[Qty of Units]])*MAX(1,Table1[[#This Row],['#NCMs Served / FTEs Employed]])*MAX(1,Table1[[#This Row],[Duration of Service]])</f>
        <v>0</v>
      </c>
      <c r="M4179" s="131"/>
      <c r="N4179" s="133"/>
    </row>
    <row r="4180" spans="1:14" x14ac:dyDescent="0.25">
      <c r="A4180" s="130"/>
      <c r="B4180" s="130"/>
      <c r="C4180" s="131"/>
      <c r="D4180" s="112" t="str">
        <f>_xlfn.XLOOKUP(Table1[[#This Row],[Service]],Validation!$A$2:$A$15,Validation!$B$2:$B$15,"",0,1)</f>
        <v/>
      </c>
      <c r="E4180" s="131"/>
      <c r="F4180" s="132"/>
      <c r="G4180" s="133"/>
      <c r="H4180" s="134"/>
      <c r="I4180" s="131"/>
      <c r="J4180" s="131"/>
      <c r="K4180" s="131"/>
      <c r="L4180" s="135">
        <f>Table1[[#This Row],[Per Unit Price]]*MAX(1,Table1[[#This Row],[Qty of Units]])*MAX(1,Table1[[#This Row],['#NCMs Served / FTEs Employed]])*MAX(1,Table1[[#This Row],[Duration of Service]])</f>
        <v>0</v>
      </c>
      <c r="M4180" s="131"/>
      <c r="N4180" s="133"/>
    </row>
    <row r="4181" spans="1:14" x14ac:dyDescent="0.25">
      <c r="A4181" s="130"/>
      <c r="B4181" s="130"/>
      <c r="C4181" s="131"/>
      <c r="D4181" s="112" t="str">
        <f>_xlfn.XLOOKUP(Table1[[#This Row],[Service]],Validation!$A$2:$A$15,Validation!$B$2:$B$15,"",0,1)</f>
        <v/>
      </c>
      <c r="E4181" s="131"/>
      <c r="F4181" s="132"/>
      <c r="G4181" s="133"/>
      <c r="H4181" s="134"/>
      <c r="I4181" s="131"/>
      <c r="J4181" s="131"/>
      <c r="K4181" s="131"/>
      <c r="L4181" s="135">
        <f>Table1[[#This Row],[Per Unit Price]]*MAX(1,Table1[[#This Row],[Qty of Units]])*MAX(1,Table1[[#This Row],['#NCMs Served / FTEs Employed]])*MAX(1,Table1[[#This Row],[Duration of Service]])</f>
        <v>0</v>
      </c>
      <c r="M4181" s="131"/>
      <c r="N4181" s="133"/>
    </row>
    <row r="4182" spans="1:14" x14ac:dyDescent="0.25">
      <c r="A4182" s="130"/>
      <c r="B4182" s="130"/>
      <c r="C4182" s="131"/>
      <c r="D4182" s="112" t="str">
        <f>_xlfn.XLOOKUP(Table1[[#This Row],[Service]],Validation!$A$2:$A$15,Validation!$B$2:$B$15,"",0,1)</f>
        <v/>
      </c>
      <c r="E4182" s="131"/>
      <c r="F4182" s="132"/>
      <c r="G4182" s="133"/>
      <c r="H4182" s="134"/>
      <c r="I4182" s="131"/>
      <c r="J4182" s="131"/>
      <c r="K4182" s="131"/>
      <c r="L4182" s="135">
        <f>Table1[[#This Row],[Per Unit Price]]*MAX(1,Table1[[#This Row],[Qty of Units]])*MAX(1,Table1[[#This Row],['#NCMs Served / FTEs Employed]])*MAX(1,Table1[[#This Row],[Duration of Service]])</f>
        <v>0</v>
      </c>
      <c r="M4182" s="131"/>
      <c r="N4182" s="133"/>
    </row>
    <row r="4183" spans="1:14" x14ac:dyDescent="0.25">
      <c r="A4183" s="130"/>
      <c r="B4183" s="130"/>
      <c r="C4183" s="131"/>
      <c r="D4183" s="112" t="str">
        <f>_xlfn.XLOOKUP(Table1[[#This Row],[Service]],Validation!$A$2:$A$15,Validation!$B$2:$B$15,"",0,1)</f>
        <v/>
      </c>
      <c r="E4183" s="131"/>
      <c r="F4183" s="132"/>
      <c r="G4183" s="133"/>
      <c r="H4183" s="134"/>
      <c r="I4183" s="131"/>
      <c r="J4183" s="131"/>
      <c r="K4183" s="131"/>
      <c r="L4183" s="135">
        <f>Table1[[#This Row],[Per Unit Price]]*MAX(1,Table1[[#This Row],[Qty of Units]])*MAX(1,Table1[[#This Row],['#NCMs Served / FTEs Employed]])*MAX(1,Table1[[#This Row],[Duration of Service]])</f>
        <v>0</v>
      </c>
      <c r="M4183" s="131"/>
      <c r="N4183" s="133"/>
    </row>
    <row r="4184" spans="1:14" x14ac:dyDescent="0.25">
      <c r="A4184" s="130"/>
      <c r="B4184" s="130"/>
      <c r="C4184" s="131"/>
      <c r="D4184" s="112" t="str">
        <f>_xlfn.XLOOKUP(Table1[[#This Row],[Service]],Validation!$A$2:$A$15,Validation!$B$2:$B$15,"",0,1)</f>
        <v/>
      </c>
      <c r="E4184" s="131"/>
      <c r="F4184" s="132"/>
      <c r="G4184" s="133"/>
      <c r="H4184" s="134"/>
      <c r="I4184" s="131"/>
      <c r="J4184" s="131"/>
      <c r="K4184" s="131"/>
      <c r="L4184" s="135">
        <f>Table1[[#This Row],[Per Unit Price]]*MAX(1,Table1[[#This Row],[Qty of Units]])*MAX(1,Table1[[#This Row],['#NCMs Served / FTEs Employed]])*MAX(1,Table1[[#This Row],[Duration of Service]])</f>
        <v>0</v>
      </c>
      <c r="M4184" s="131"/>
      <c r="N4184" s="133"/>
    </row>
    <row r="4185" spans="1:14" x14ac:dyDescent="0.25">
      <c r="A4185" s="130"/>
      <c r="B4185" s="130"/>
      <c r="C4185" s="131"/>
      <c r="D4185" s="112" t="str">
        <f>_xlfn.XLOOKUP(Table1[[#This Row],[Service]],Validation!$A$2:$A$15,Validation!$B$2:$B$15,"",0,1)</f>
        <v/>
      </c>
      <c r="E4185" s="131"/>
      <c r="F4185" s="132"/>
      <c r="G4185" s="133"/>
      <c r="H4185" s="134"/>
      <c r="I4185" s="131"/>
      <c r="J4185" s="131"/>
      <c r="K4185" s="131"/>
      <c r="L4185" s="135">
        <f>Table1[[#This Row],[Per Unit Price]]*MAX(1,Table1[[#This Row],[Qty of Units]])*MAX(1,Table1[[#This Row],['#NCMs Served / FTEs Employed]])*MAX(1,Table1[[#This Row],[Duration of Service]])</f>
        <v>0</v>
      </c>
      <c r="M4185" s="131"/>
      <c r="N4185" s="133"/>
    </row>
    <row r="4186" spans="1:14" x14ac:dyDescent="0.25">
      <c r="A4186" s="130"/>
      <c r="B4186" s="130"/>
      <c r="C4186" s="131"/>
      <c r="D4186" s="112" t="str">
        <f>_xlfn.XLOOKUP(Table1[[#This Row],[Service]],Validation!$A$2:$A$15,Validation!$B$2:$B$15,"",0,1)</f>
        <v/>
      </c>
      <c r="E4186" s="131"/>
      <c r="F4186" s="132"/>
      <c r="G4186" s="133"/>
      <c r="H4186" s="134"/>
      <c r="I4186" s="131"/>
      <c r="J4186" s="131"/>
      <c r="K4186" s="131"/>
      <c r="L4186" s="135">
        <f>Table1[[#This Row],[Per Unit Price]]*MAX(1,Table1[[#This Row],[Qty of Units]])*MAX(1,Table1[[#This Row],['#NCMs Served / FTEs Employed]])*MAX(1,Table1[[#This Row],[Duration of Service]])</f>
        <v>0</v>
      </c>
      <c r="M4186" s="131"/>
      <c r="N4186" s="133"/>
    </row>
    <row r="4187" spans="1:14" x14ac:dyDescent="0.25">
      <c r="A4187" s="130"/>
      <c r="B4187" s="130"/>
      <c r="C4187" s="131"/>
      <c r="D4187" s="112" t="str">
        <f>_xlfn.XLOOKUP(Table1[[#This Row],[Service]],Validation!$A$2:$A$15,Validation!$B$2:$B$15,"",0,1)</f>
        <v/>
      </c>
      <c r="E4187" s="131"/>
      <c r="F4187" s="132"/>
      <c r="G4187" s="133"/>
      <c r="H4187" s="134"/>
      <c r="I4187" s="131"/>
      <c r="J4187" s="131"/>
      <c r="K4187" s="131"/>
      <c r="L4187" s="135">
        <f>Table1[[#This Row],[Per Unit Price]]*MAX(1,Table1[[#This Row],[Qty of Units]])*MAX(1,Table1[[#This Row],['#NCMs Served / FTEs Employed]])*MAX(1,Table1[[#This Row],[Duration of Service]])</f>
        <v>0</v>
      </c>
      <c r="M4187" s="131"/>
      <c r="N4187" s="133"/>
    </row>
    <row r="4188" spans="1:14" x14ac:dyDescent="0.25">
      <c r="A4188" s="130"/>
      <c r="B4188" s="130"/>
      <c r="C4188" s="131"/>
      <c r="D4188" s="112" t="str">
        <f>_xlfn.XLOOKUP(Table1[[#This Row],[Service]],Validation!$A$2:$A$15,Validation!$B$2:$B$15,"",0,1)</f>
        <v/>
      </c>
      <c r="E4188" s="131"/>
      <c r="F4188" s="132"/>
      <c r="G4188" s="133"/>
      <c r="H4188" s="134"/>
      <c r="I4188" s="131"/>
      <c r="J4188" s="131"/>
      <c r="K4188" s="131"/>
      <c r="L4188" s="135">
        <f>Table1[[#This Row],[Per Unit Price]]*MAX(1,Table1[[#This Row],[Qty of Units]])*MAX(1,Table1[[#This Row],['#NCMs Served / FTEs Employed]])*MAX(1,Table1[[#This Row],[Duration of Service]])</f>
        <v>0</v>
      </c>
      <c r="M4188" s="131"/>
      <c r="N4188" s="133"/>
    </row>
    <row r="4189" spans="1:14" x14ac:dyDescent="0.25">
      <c r="A4189" s="130"/>
      <c r="B4189" s="130"/>
      <c r="C4189" s="131"/>
      <c r="D4189" s="112" t="str">
        <f>_xlfn.XLOOKUP(Table1[[#This Row],[Service]],Validation!$A$2:$A$15,Validation!$B$2:$B$15,"",0,1)</f>
        <v/>
      </c>
      <c r="E4189" s="131"/>
      <c r="F4189" s="132"/>
      <c r="G4189" s="133"/>
      <c r="H4189" s="134"/>
      <c r="I4189" s="131"/>
      <c r="J4189" s="131"/>
      <c r="K4189" s="131"/>
      <c r="L4189" s="135">
        <f>Table1[[#This Row],[Per Unit Price]]*MAX(1,Table1[[#This Row],[Qty of Units]])*MAX(1,Table1[[#This Row],['#NCMs Served / FTEs Employed]])*MAX(1,Table1[[#This Row],[Duration of Service]])</f>
        <v>0</v>
      </c>
      <c r="M4189" s="131"/>
      <c r="N4189" s="133"/>
    </row>
    <row r="4190" spans="1:14" x14ac:dyDescent="0.25">
      <c r="A4190" s="130"/>
      <c r="B4190" s="130"/>
      <c r="C4190" s="131"/>
      <c r="D4190" s="112" t="str">
        <f>_xlfn.XLOOKUP(Table1[[#This Row],[Service]],Validation!$A$2:$A$15,Validation!$B$2:$B$15,"",0,1)</f>
        <v/>
      </c>
      <c r="E4190" s="131"/>
      <c r="F4190" s="132"/>
      <c r="G4190" s="133"/>
      <c r="H4190" s="134"/>
      <c r="I4190" s="131"/>
      <c r="J4190" s="131"/>
      <c r="K4190" s="131"/>
      <c r="L4190" s="135">
        <f>Table1[[#This Row],[Per Unit Price]]*MAX(1,Table1[[#This Row],[Qty of Units]])*MAX(1,Table1[[#This Row],['#NCMs Served / FTEs Employed]])*MAX(1,Table1[[#This Row],[Duration of Service]])</f>
        <v>0</v>
      </c>
      <c r="M4190" s="131"/>
      <c r="N4190" s="133"/>
    </row>
    <row r="4191" spans="1:14" x14ac:dyDescent="0.25">
      <c r="A4191" s="130"/>
      <c r="B4191" s="130"/>
      <c r="C4191" s="131"/>
      <c r="D4191" s="112" t="str">
        <f>_xlfn.XLOOKUP(Table1[[#This Row],[Service]],Validation!$A$2:$A$15,Validation!$B$2:$B$15,"",0,1)</f>
        <v/>
      </c>
      <c r="E4191" s="131"/>
      <c r="F4191" s="132"/>
      <c r="G4191" s="133"/>
      <c r="H4191" s="134"/>
      <c r="I4191" s="131"/>
      <c r="J4191" s="131"/>
      <c r="K4191" s="131"/>
      <c r="L4191" s="135">
        <f>Table1[[#This Row],[Per Unit Price]]*MAX(1,Table1[[#This Row],[Qty of Units]])*MAX(1,Table1[[#This Row],['#NCMs Served / FTEs Employed]])*MAX(1,Table1[[#This Row],[Duration of Service]])</f>
        <v>0</v>
      </c>
      <c r="M4191" s="131"/>
      <c r="N4191" s="133"/>
    </row>
    <row r="4192" spans="1:14" x14ac:dyDescent="0.25">
      <c r="A4192" s="130"/>
      <c r="B4192" s="130"/>
      <c r="C4192" s="131"/>
      <c r="D4192" s="112" t="str">
        <f>_xlfn.XLOOKUP(Table1[[#This Row],[Service]],Validation!$A$2:$A$15,Validation!$B$2:$B$15,"",0,1)</f>
        <v/>
      </c>
      <c r="E4192" s="131"/>
      <c r="F4192" s="132"/>
      <c r="G4192" s="133"/>
      <c r="H4192" s="134"/>
      <c r="I4192" s="131"/>
      <c r="J4192" s="131"/>
      <c r="K4192" s="131"/>
      <c r="L4192" s="135">
        <f>Table1[[#This Row],[Per Unit Price]]*MAX(1,Table1[[#This Row],[Qty of Units]])*MAX(1,Table1[[#This Row],['#NCMs Served / FTEs Employed]])*MAX(1,Table1[[#This Row],[Duration of Service]])</f>
        <v>0</v>
      </c>
      <c r="M4192" s="131"/>
      <c r="N4192" s="133"/>
    </row>
    <row r="4193" spans="1:14" x14ac:dyDescent="0.25">
      <c r="A4193" s="130"/>
      <c r="B4193" s="130"/>
      <c r="C4193" s="131"/>
      <c r="D4193" s="112" t="str">
        <f>_xlfn.XLOOKUP(Table1[[#This Row],[Service]],Validation!$A$2:$A$15,Validation!$B$2:$B$15,"",0,1)</f>
        <v/>
      </c>
      <c r="E4193" s="131"/>
      <c r="F4193" s="132"/>
      <c r="G4193" s="133"/>
      <c r="H4193" s="134"/>
      <c r="I4193" s="131"/>
      <c r="J4193" s="131"/>
      <c r="K4193" s="131"/>
      <c r="L4193" s="135">
        <f>Table1[[#This Row],[Per Unit Price]]*MAX(1,Table1[[#This Row],[Qty of Units]])*MAX(1,Table1[[#This Row],['#NCMs Served / FTEs Employed]])*MAX(1,Table1[[#This Row],[Duration of Service]])</f>
        <v>0</v>
      </c>
      <c r="M4193" s="131"/>
      <c r="N4193" s="133"/>
    </row>
    <row r="4194" spans="1:14" x14ac:dyDescent="0.25">
      <c r="A4194" s="130"/>
      <c r="B4194" s="130"/>
      <c r="C4194" s="131"/>
      <c r="D4194" s="112" t="str">
        <f>_xlfn.XLOOKUP(Table1[[#This Row],[Service]],Validation!$A$2:$A$15,Validation!$B$2:$B$15,"",0,1)</f>
        <v/>
      </c>
      <c r="E4194" s="131"/>
      <c r="F4194" s="132"/>
      <c r="G4194" s="133"/>
      <c r="H4194" s="134"/>
      <c r="I4194" s="131"/>
      <c r="J4194" s="131"/>
      <c r="K4194" s="131"/>
      <c r="L4194" s="135">
        <f>Table1[[#This Row],[Per Unit Price]]*MAX(1,Table1[[#This Row],[Qty of Units]])*MAX(1,Table1[[#This Row],['#NCMs Served / FTEs Employed]])*MAX(1,Table1[[#This Row],[Duration of Service]])</f>
        <v>0</v>
      </c>
      <c r="M4194" s="131"/>
      <c r="N4194" s="133"/>
    </row>
    <row r="4195" spans="1:14" x14ac:dyDescent="0.25">
      <c r="A4195" s="130"/>
      <c r="B4195" s="130"/>
      <c r="C4195" s="131"/>
      <c r="D4195" s="112" t="str">
        <f>_xlfn.XLOOKUP(Table1[[#This Row],[Service]],Validation!$A$2:$A$15,Validation!$B$2:$B$15,"",0,1)</f>
        <v/>
      </c>
      <c r="E4195" s="131"/>
      <c r="F4195" s="132"/>
      <c r="G4195" s="133"/>
      <c r="H4195" s="134"/>
      <c r="I4195" s="131"/>
      <c r="J4195" s="131"/>
      <c r="K4195" s="131"/>
      <c r="L4195" s="135">
        <f>Table1[[#This Row],[Per Unit Price]]*MAX(1,Table1[[#This Row],[Qty of Units]])*MAX(1,Table1[[#This Row],['#NCMs Served / FTEs Employed]])*MAX(1,Table1[[#This Row],[Duration of Service]])</f>
        <v>0</v>
      </c>
      <c r="M4195" s="131"/>
      <c r="N4195" s="133"/>
    </row>
    <row r="4196" spans="1:14" x14ac:dyDescent="0.25">
      <c r="A4196" s="130"/>
      <c r="B4196" s="130"/>
      <c r="C4196" s="131"/>
      <c r="D4196" s="112" t="str">
        <f>_xlfn.XLOOKUP(Table1[[#This Row],[Service]],Validation!$A$2:$A$15,Validation!$B$2:$B$15,"",0,1)</f>
        <v/>
      </c>
      <c r="E4196" s="131"/>
      <c r="F4196" s="132"/>
      <c r="G4196" s="133"/>
      <c r="H4196" s="134"/>
      <c r="I4196" s="131"/>
      <c r="J4196" s="131"/>
      <c r="K4196" s="131"/>
      <c r="L4196" s="135">
        <f>Table1[[#This Row],[Per Unit Price]]*MAX(1,Table1[[#This Row],[Qty of Units]])*MAX(1,Table1[[#This Row],['#NCMs Served / FTEs Employed]])*MAX(1,Table1[[#This Row],[Duration of Service]])</f>
        <v>0</v>
      </c>
      <c r="M4196" s="131"/>
      <c r="N4196" s="133"/>
    </row>
    <row r="4197" spans="1:14" x14ac:dyDescent="0.25">
      <c r="A4197" s="130"/>
      <c r="B4197" s="130"/>
      <c r="C4197" s="131"/>
      <c r="D4197" s="112" t="str">
        <f>_xlfn.XLOOKUP(Table1[[#This Row],[Service]],Validation!$A$2:$A$15,Validation!$B$2:$B$15,"",0,1)</f>
        <v/>
      </c>
      <c r="E4197" s="131"/>
      <c r="F4197" s="132"/>
      <c r="G4197" s="133"/>
      <c r="H4197" s="134"/>
      <c r="I4197" s="131"/>
      <c r="J4197" s="131"/>
      <c r="K4197" s="131"/>
      <c r="L4197" s="135">
        <f>Table1[[#This Row],[Per Unit Price]]*MAX(1,Table1[[#This Row],[Qty of Units]])*MAX(1,Table1[[#This Row],['#NCMs Served / FTEs Employed]])*MAX(1,Table1[[#This Row],[Duration of Service]])</f>
        <v>0</v>
      </c>
      <c r="M4197" s="131"/>
      <c r="N4197" s="133"/>
    </row>
    <row r="4198" spans="1:14" x14ac:dyDescent="0.25">
      <c r="A4198" s="130"/>
      <c r="B4198" s="130"/>
      <c r="C4198" s="131"/>
      <c r="D4198" s="112" t="str">
        <f>_xlfn.XLOOKUP(Table1[[#This Row],[Service]],Validation!$A$2:$A$15,Validation!$B$2:$B$15,"",0,1)</f>
        <v/>
      </c>
      <c r="E4198" s="131"/>
      <c r="F4198" s="132"/>
      <c r="G4198" s="133"/>
      <c r="H4198" s="134"/>
      <c r="I4198" s="131"/>
      <c r="J4198" s="131"/>
      <c r="K4198" s="131"/>
      <c r="L4198" s="135">
        <f>Table1[[#This Row],[Per Unit Price]]*MAX(1,Table1[[#This Row],[Qty of Units]])*MAX(1,Table1[[#This Row],['#NCMs Served / FTEs Employed]])*MAX(1,Table1[[#This Row],[Duration of Service]])</f>
        <v>0</v>
      </c>
      <c r="M4198" s="131"/>
      <c r="N4198" s="133"/>
    </row>
    <row r="4199" spans="1:14" x14ac:dyDescent="0.25">
      <c r="A4199" s="130"/>
      <c r="B4199" s="130"/>
      <c r="C4199" s="131"/>
      <c r="D4199" s="112" t="str">
        <f>_xlfn.XLOOKUP(Table1[[#This Row],[Service]],Validation!$A$2:$A$15,Validation!$B$2:$B$15,"",0,1)</f>
        <v/>
      </c>
      <c r="E4199" s="131"/>
      <c r="F4199" s="132"/>
      <c r="G4199" s="133"/>
      <c r="H4199" s="134"/>
      <c r="I4199" s="131"/>
      <c r="J4199" s="131"/>
      <c r="K4199" s="131"/>
      <c r="L4199" s="135">
        <f>Table1[[#This Row],[Per Unit Price]]*MAX(1,Table1[[#This Row],[Qty of Units]])*MAX(1,Table1[[#This Row],['#NCMs Served / FTEs Employed]])*MAX(1,Table1[[#This Row],[Duration of Service]])</f>
        <v>0</v>
      </c>
      <c r="M4199" s="131"/>
      <c r="N4199" s="133"/>
    </row>
    <row r="4200" spans="1:14" x14ac:dyDescent="0.25">
      <c r="A4200" s="130"/>
      <c r="B4200" s="130"/>
      <c r="C4200" s="131"/>
      <c r="D4200" s="112" t="str">
        <f>_xlfn.XLOOKUP(Table1[[#This Row],[Service]],Validation!$A$2:$A$15,Validation!$B$2:$B$15,"",0,1)</f>
        <v/>
      </c>
      <c r="E4200" s="131"/>
      <c r="F4200" s="132"/>
      <c r="G4200" s="133"/>
      <c r="H4200" s="134"/>
      <c r="I4200" s="131"/>
      <c r="J4200" s="131"/>
      <c r="K4200" s="131"/>
      <c r="L4200" s="135">
        <f>Table1[[#This Row],[Per Unit Price]]*MAX(1,Table1[[#This Row],[Qty of Units]])*MAX(1,Table1[[#This Row],['#NCMs Served / FTEs Employed]])*MAX(1,Table1[[#This Row],[Duration of Service]])</f>
        <v>0</v>
      </c>
      <c r="M4200" s="131"/>
      <c r="N4200" s="133"/>
    </row>
    <row r="4201" spans="1:14" x14ac:dyDescent="0.25">
      <c r="A4201" s="130"/>
      <c r="B4201" s="130"/>
      <c r="C4201" s="131"/>
      <c r="D4201" s="112" t="str">
        <f>_xlfn.XLOOKUP(Table1[[#This Row],[Service]],Validation!$A$2:$A$15,Validation!$B$2:$B$15,"",0,1)</f>
        <v/>
      </c>
      <c r="E4201" s="131"/>
      <c r="F4201" s="132"/>
      <c r="G4201" s="133"/>
      <c r="H4201" s="134"/>
      <c r="I4201" s="131"/>
      <c r="J4201" s="131"/>
      <c r="K4201" s="131"/>
      <c r="L4201" s="135">
        <f>Table1[[#This Row],[Per Unit Price]]*MAX(1,Table1[[#This Row],[Qty of Units]])*MAX(1,Table1[[#This Row],['#NCMs Served / FTEs Employed]])*MAX(1,Table1[[#This Row],[Duration of Service]])</f>
        <v>0</v>
      </c>
      <c r="M4201" s="131"/>
      <c r="N4201" s="133"/>
    </row>
    <row r="4202" spans="1:14" x14ac:dyDescent="0.25">
      <c r="A4202" s="130"/>
      <c r="B4202" s="130"/>
      <c r="C4202" s="131"/>
      <c r="D4202" s="112" t="str">
        <f>_xlfn.XLOOKUP(Table1[[#This Row],[Service]],Validation!$A$2:$A$15,Validation!$B$2:$B$15,"",0,1)</f>
        <v/>
      </c>
      <c r="E4202" s="131"/>
      <c r="F4202" s="132"/>
      <c r="G4202" s="133"/>
      <c r="H4202" s="134"/>
      <c r="I4202" s="131"/>
      <c r="J4202" s="131"/>
      <c r="K4202" s="131"/>
      <c r="L4202" s="135">
        <f>Table1[[#This Row],[Per Unit Price]]*MAX(1,Table1[[#This Row],[Qty of Units]])*MAX(1,Table1[[#This Row],['#NCMs Served / FTEs Employed]])*MAX(1,Table1[[#This Row],[Duration of Service]])</f>
        <v>0</v>
      </c>
      <c r="M4202" s="131"/>
      <c r="N4202" s="133"/>
    </row>
    <row r="4203" spans="1:14" x14ac:dyDescent="0.25">
      <c r="A4203" s="130"/>
      <c r="B4203" s="130"/>
      <c r="C4203" s="131"/>
      <c r="D4203" s="112" t="str">
        <f>_xlfn.XLOOKUP(Table1[[#This Row],[Service]],Validation!$A$2:$A$15,Validation!$B$2:$B$15,"",0,1)</f>
        <v/>
      </c>
      <c r="E4203" s="131"/>
      <c r="F4203" s="132"/>
      <c r="G4203" s="133"/>
      <c r="H4203" s="134"/>
      <c r="I4203" s="131"/>
      <c r="J4203" s="131"/>
      <c r="K4203" s="131"/>
      <c r="L4203" s="135">
        <f>Table1[[#This Row],[Per Unit Price]]*MAX(1,Table1[[#This Row],[Qty of Units]])*MAX(1,Table1[[#This Row],['#NCMs Served / FTEs Employed]])*MAX(1,Table1[[#This Row],[Duration of Service]])</f>
        <v>0</v>
      </c>
      <c r="M4203" s="131"/>
      <c r="N4203" s="133"/>
    </row>
    <row r="4204" spans="1:14" x14ac:dyDescent="0.25">
      <c r="A4204" s="130"/>
      <c r="B4204" s="130"/>
      <c r="C4204" s="131"/>
      <c r="D4204" s="112" t="str">
        <f>_xlfn.XLOOKUP(Table1[[#This Row],[Service]],Validation!$A$2:$A$15,Validation!$B$2:$B$15,"",0,1)</f>
        <v/>
      </c>
      <c r="E4204" s="131"/>
      <c r="F4204" s="132"/>
      <c r="G4204" s="133"/>
      <c r="H4204" s="134"/>
      <c r="I4204" s="131"/>
      <c r="J4204" s="131"/>
      <c r="K4204" s="131"/>
      <c r="L4204" s="135">
        <f>Table1[[#This Row],[Per Unit Price]]*MAX(1,Table1[[#This Row],[Qty of Units]])*MAX(1,Table1[[#This Row],['#NCMs Served / FTEs Employed]])*MAX(1,Table1[[#This Row],[Duration of Service]])</f>
        <v>0</v>
      </c>
      <c r="M4204" s="131"/>
      <c r="N4204" s="133"/>
    </row>
    <row r="4205" spans="1:14" x14ac:dyDescent="0.25">
      <c r="A4205" s="130"/>
      <c r="B4205" s="130"/>
      <c r="C4205" s="131"/>
      <c r="D4205" s="112" t="str">
        <f>_xlfn.XLOOKUP(Table1[[#This Row],[Service]],Validation!$A$2:$A$15,Validation!$B$2:$B$15,"",0,1)</f>
        <v/>
      </c>
      <c r="E4205" s="131"/>
      <c r="F4205" s="132"/>
      <c r="G4205" s="133"/>
      <c r="H4205" s="134"/>
      <c r="I4205" s="131"/>
      <c r="J4205" s="131"/>
      <c r="K4205" s="131"/>
      <c r="L4205" s="135">
        <f>Table1[[#This Row],[Per Unit Price]]*MAX(1,Table1[[#This Row],[Qty of Units]])*MAX(1,Table1[[#This Row],['#NCMs Served / FTEs Employed]])*MAX(1,Table1[[#This Row],[Duration of Service]])</f>
        <v>0</v>
      </c>
      <c r="M4205" s="131"/>
      <c r="N4205" s="133"/>
    </row>
    <row r="4206" spans="1:14" x14ac:dyDescent="0.25">
      <c r="A4206" s="130"/>
      <c r="B4206" s="130"/>
      <c r="C4206" s="131"/>
      <c r="D4206" s="112" t="str">
        <f>_xlfn.XLOOKUP(Table1[[#This Row],[Service]],Validation!$A$2:$A$15,Validation!$B$2:$B$15,"",0,1)</f>
        <v/>
      </c>
      <c r="E4206" s="131"/>
      <c r="F4206" s="132"/>
      <c r="G4206" s="133"/>
      <c r="H4206" s="134"/>
      <c r="I4206" s="131"/>
      <c r="J4206" s="131"/>
      <c r="K4206" s="131"/>
      <c r="L4206" s="135">
        <f>Table1[[#This Row],[Per Unit Price]]*MAX(1,Table1[[#This Row],[Qty of Units]])*MAX(1,Table1[[#This Row],['#NCMs Served / FTEs Employed]])*MAX(1,Table1[[#This Row],[Duration of Service]])</f>
        <v>0</v>
      </c>
      <c r="M4206" s="131"/>
      <c r="N4206" s="133"/>
    </row>
    <row r="4207" spans="1:14" x14ac:dyDescent="0.25">
      <c r="A4207" s="130"/>
      <c r="B4207" s="130"/>
      <c r="C4207" s="131"/>
      <c r="D4207" s="112" t="str">
        <f>_xlfn.XLOOKUP(Table1[[#This Row],[Service]],Validation!$A$2:$A$15,Validation!$B$2:$B$15,"",0,1)</f>
        <v/>
      </c>
      <c r="E4207" s="131"/>
      <c r="F4207" s="132"/>
      <c r="G4207" s="133"/>
      <c r="H4207" s="134"/>
      <c r="I4207" s="131"/>
      <c r="J4207" s="131"/>
      <c r="K4207" s="131"/>
      <c r="L4207" s="135">
        <f>Table1[[#This Row],[Per Unit Price]]*MAX(1,Table1[[#This Row],[Qty of Units]])*MAX(1,Table1[[#This Row],['#NCMs Served / FTEs Employed]])*MAX(1,Table1[[#This Row],[Duration of Service]])</f>
        <v>0</v>
      </c>
      <c r="M4207" s="131"/>
      <c r="N4207" s="133"/>
    </row>
    <row r="4208" spans="1:14" x14ac:dyDescent="0.25">
      <c r="A4208" s="130"/>
      <c r="B4208" s="130"/>
      <c r="C4208" s="131"/>
      <c r="D4208" s="112" t="str">
        <f>_xlfn.XLOOKUP(Table1[[#This Row],[Service]],Validation!$A$2:$A$15,Validation!$B$2:$B$15,"",0,1)</f>
        <v/>
      </c>
      <c r="E4208" s="131"/>
      <c r="F4208" s="132"/>
      <c r="G4208" s="133"/>
      <c r="H4208" s="134"/>
      <c r="I4208" s="131"/>
      <c r="J4208" s="131"/>
      <c r="K4208" s="131"/>
      <c r="L4208" s="135">
        <f>Table1[[#This Row],[Per Unit Price]]*MAX(1,Table1[[#This Row],[Qty of Units]])*MAX(1,Table1[[#This Row],['#NCMs Served / FTEs Employed]])*MAX(1,Table1[[#This Row],[Duration of Service]])</f>
        <v>0</v>
      </c>
      <c r="M4208" s="131"/>
      <c r="N4208" s="133"/>
    </row>
    <row r="4209" spans="1:14" x14ac:dyDescent="0.25">
      <c r="A4209" s="130"/>
      <c r="B4209" s="130"/>
      <c r="C4209" s="131"/>
      <c r="D4209" s="112" t="str">
        <f>_xlfn.XLOOKUP(Table1[[#This Row],[Service]],Validation!$A$2:$A$15,Validation!$B$2:$B$15,"",0,1)</f>
        <v/>
      </c>
      <c r="E4209" s="131"/>
      <c r="F4209" s="132"/>
      <c r="G4209" s="133"/>
      <c r="H4209" s="134"/>
      <c r="I4209" s="131"/>
      <c r="J4209" s="131"/>
      <c r="K4209" s="131"/>
      <c r="L4209" s="135">
        <f>Table1[[#This Row],[Per Unit Price]]*MAX(1,Table1[[#This Row],[Qty of Units]])*MAX(1,Table1[[#This Row],['#NCMs Served / FTEs Employed]])*MAX(1,Table1[[#This Row],[Duration of Service]])</f>
        <v>0</v>
      </c>
      <c r="M4209" s="131"/>
      <c r="N4209" s="133"/>
    </row>
    <row r="4210" spans="1:14" x14ac:dyDescent="0.25">
      <c r="A4210" s="130"/>
      <c r="B4210" s="130"/>
      <c r="C4210" s="131"/>
      <c r="D4210" s="112" t="str">
        <f>_xlfn.XLOOKUP(Table1[[#This Row],[Service]],Validation!$A$2:$A$15,Validation!$B$2:$B$15,"",0,1)</f>
        <v/>
      </c>
      <c r="E4210" s="131"/>
      <c r="F4210" s="132"/>
      <c r="G4210" s="133"/>
      <c r="H4210" s="134"/>
      <c r="I4210" s="131"/>
      <c r="J4210" s="131"/>
      <c r="K4210" s="131"/>
      <c r="L4210" s="135">
        <f>Table1[[#This Row],[Per Unit Price]]*MAX(1,Table1[[#This Row],[Qty of Units]])*MAX(1,Table1[[#This Row],['#NCMs Served / FTEs Employed]])*MAX(1,Table1[[#This Row],[Duration of Service]])</f>
        <v>0</v>
      </c>
      <c r="M4210" s="131"/>
      <c r="N4210" s="133"/>
    </row>
    <row r="4211" spans="1:14" x14ac:dyDescent="0.25">
      <c r="A4211" s="130"/>
      <c r="B4211" s="130"/>
      <c r="C4211" s="131"/>
      <c r="D4211" s="112" t="str">
        <f>_xlfn.XLOOKUP(Table1[[#This Row],[Service]],Validation!$A$2:$A$15,Validation!$B$2:$B$15,"",0,1)</f>
        <v/>
      </c>
      <c r="E4211" s="131"/>
      <c r="F4211" s="132"/>
      <c r="G4211" s="133"/>
      <c r="H4211" s="134"/>
      <c r="I4211" s="131"/>
      <c r="J4211" s="131"/>
      <c r="K4211" s="131"/>
      <c r="L4211" s="135">
        <f>Table1[[#This Row],[Per Unit Price]]*MAX(1,Table1[[#This Row],[Qty of Units]])*MAX(1,Table1[[#This Row],['#NCMs Served / FTEs Employed]])*MAX(1,Table1[[#This Row],[Duration of Service]])</f>
        <v>0</v>
      </c>
      <c r="M4211" s="131"/>
      <c r="N4211" s="133"/>
    </row>
    <row r="4212" spans="1:14" x14ac:dyDescent="0.25">
      <c r="A4212" s="130"/>
      <c r="B4212" s="130"/>
      <c r="C4212" s="131"/>
      <c r="D4212" s="112" t="str">
        <f>_xlfn.XLOOKUP(Table1[[#This Row],[Service]],Validation!$A$2:$A$15,Validation!$B$2:$B$15,"",0,1)</f>
        <v/>
      </c>
      <c r="E4212" s="131"/>
      <c r="F4212" s="132"/>
      <c r="G4212" s="133"/>
      <c r="H4212" s="134"/>
      <c r="I4212" s="131"/>
      <c r="J4212" s="131"/>
      <c r="K4212" s="131"/>
      <c r="L4212" s="135">
        <f>Table1[[#This Row],[Per Unit Price]]*MAX(1,Table1[[#This Row],[Qty of Units]])*MAX(1,Table1[[#This Row],['#NCMs Served / FTEs Employed]])*MAX(1,Table1[[#This Row],[Duration of Service]])</f>
        <v>0</v>
      </c>
      <c r="M4212" s="131"/>
      <c r="N4212" s="133"/>
    </row>
    <row r="4213" spans="1:14" x14ac:dyDescent="0.25">
      <c r="A4213" s="130"/>
      <c r="B4213" s="130"/>
      <c r="C4213" s="131"/>
      <c r="D4213" s="112" t="str">
        <f>_xlfn.XLOOKUP(Table1[[#This Row],[Service]],Validation!$A$2:$A$15,Validation!$B$2:$B$15,"",0,1)</f>
        <v/>
      </c>
      <c r="E4213" s="131"/>
      <c r="F4213" s="132"/>
      <c r="G4213" s="133"/>
      <c r="H4213" s="134"/>
      <c r="I4213" s="131"/>
      <c r="J4213" s="131"/>
      <c r="K4213" s="131"/>
      <c r="L4213" s="135">
        <f>Table1[[#This Row],[Per Unit Price]]*MAX(1,Table1[[#This Row],[Qty of Units]])*MAX(1,Table1[[#This Row],['#NCMs Served / FTEs Employed]])*MAX(1,Table1[[#This Row],[Duration of Service]])</f>
        <v>0</v>
      </c>
      <c r="M4213" s="131"/>
      <c r="N4213" s="133"/>
    </row>
    <row r="4214" spans="1:14" x14ac:dyDescent="0.25">
      <c r="A4214" s="130"/>
      <c r="B4214" s="130"/>
      <c r="C4214" s="131"/>
      <c r="D4214" s="112" t="str">
        <f>_xlfn.XLOOKUP(Table1[[#This Row],[Service]],Validation!$A$2:$A$15,Validation!$B$2:$B$15,"",0,1)</f>
        <v/>
      </c>
      <c r="E4214" s="131"/>
      <c r="F4214" s="132"/>
      <c r="G4214" s="133"/>
      <c r="H4214" s="134"/>
      <c r="I4214" s="131"/>
      <c r="J4214" s="131"/>
      <c r="K4214" s="131"/>
      <c r="L4214" s="135">
        <f>Table1[[#This Row],[Per Unit Price]]*MAX(1,Table1[[#This Row],[Qty of Units]])*MAX(1,Table1[[#This Row],['#NCMs Served / FTEs Employed]])*MAX(1,Table1[[#This Row],[Duration of Service]])</f>
        <v>0</v>
      </c>
      <c r="M4214" s="131"/>
      <c r="N4214" s="133"/>
    </row>
    <row r="4215" spans="1:14" x14ac:dyDescent="0.25">
      <c r="A4215" s="130"/>
      <c r="B4215" s="130"/>
      <c r="C4215" s="131"/>
      <c r="D4215" s="112" t="str">
        <f>_xlfn.XLOOKUP(Table1[[#This Row],[Service]],Validation!$A$2:$A$15,Validation!$B$2:$B$15,"",0,1)</f>
        <v/>
      </c>
      <c r="E4215" s="131"/>
      <c r="F4215" s="132"/>
      <c r="G4215" s="133"/>
      <c r="H4215" s="134"/>
      <c r="I4215" s="131"/>
      <c r="J4215" s="131"/>
      <c r="K4215" s="131"/>
      <c r="L4215" s="135">
        <f>Table1[[#This Row],[Per Unit Price]]*MAX(1,Table1[[#This Row],[Qty of Units]])*MAX(1,Table1[[#This Row],['#NCMs Served / FTEs Employed]])*MAX(1,Table1[[#This Row],[Duration of Service]])</f>
        <v>0</v>
      </c>
      <c r="M4215" s="131"/>
      <c r="N4215" s="133"/>
    </row>
    <row r="4216" spans="1:14" x14ac:dyDescent="0.25">
      <c r="A4216" s="130"/>
      <c r="B4216" s="130"/>
      <c r="C4216" s="131"/>
      <c r="D4216" s="112" t="str">
        <f>_xlfn.XLOOKUP(Table1[[#This Row],[Service]],Validation!$A$2:$A$15,Validation!$B$2:$B$15,"",0,1)</f>
        <v/>
      </c>
      <c r="E4216" s="131"/>
      <c r="F4216" s="132"/>
      <c r="G4216" s="133"/>
      <c r="H4216" s="134"/>
      <c r="I4216" s="131"/>
      <c r="J4216" s="131"/>
      <c r="K4216" s="131"/>
      <c r="L4216" s="135">
        <f>Table1[[#This Row],[Per Unit Price]]*MAX(1,Table1[[#This Row],[Qty of Units]])*MAX(1,Table1[[#This Row],['#NCMs Served / FTEs Employed]])*MAX(1,Table1[[#This Row],[Duration of Service]])</f>
        <v>0</v>
      </c>
      <c r="M4216" s="131"/>
      <c r="N4216" s="133"/>
    </row>
    <row r="4217" spans="1:14" x14ac:dyDescent="0.25">
      <c r="A4217" s="130"/>
      <c r="B4217" s="130"/>
      <c r="C4217" s="131"/>
      <c r="D4217" s="112" t="str">
        <f>_xlfn.XLOOKUP(Table1[[#This Row],[Service]],Validation!$A$2:$A$15,Validation!$B$2:$B$15,"",0,1)</f>
        <v/>
      </c>
      <c r="E4217" s="131"/>
      <c r="F4217" s="132"/>
      <c r="G4217" s="133"/>
      <c r="H4217" s="134"/>
      <c r="I4217" s="131"/>
      <c r="J4217" s="131"/>
      <c r="K4217" s="131"/>
      <c r="L4217" s="135">
        <f>Table1[[#This Row],[Per Unit Price]]*MAX(1,Table1[[#This Row],[Qty of Units]])*MAX(1,Table1[[#This Row],['#NCMs Served / FTEs Employed]])*MAX(1,Table1[[#This Row],[Duration of Service]])</f>
        <v>0</v>
      </c>
      <c r="M4217" s="131"/>
      <c r="N4217" s="133"/>
    </row>
    <row r="4218" spans="1:14" x14ac:dyDescent="0.25">
      <c r="A4218" s="130"/>
      <c r="B4218" s="130"/>
      <c r="C4218" s="131"/>
      <c r="D4218" s="112" t="str">
        <f>_xlfn.XLOOKUP(Table1[[#This Row],[Service]],Validation!$A$2:$A$15,Validation!$B$2:$B$15,"",0,1)</f>
        <v/>
      </c>
      <c r="E4218" s="131"/>
      <c r="F4218" s="132"/>
      <c r="G4218" s="133"/>
      <c r="H4218" s="134"/>
      <c r="I4218" s="131"/>
      <c r="J4218" s="131"/>
      <c r="K4218" s="131"/>
      <c r="L4218" s="135">
        <f>Table1[[#This Row],[Per Unit Price]]*MAX(1,Table1[[#This Row],[Qty of Units]])*MAX(1,Table1[[#This Row],['#NCMs Served / FTEs Employed]])*MAX(1,Table1[[#This Row],[Duration of Service]])</f>
        <v>0</v>
      </c>
      <c r="M4218" s="131"/>
      <c r="N4218" s="133"/>
    </row>
    <row r="4219" spans="1:14" x14ac:dyDescent="0.25">
      <c r="A4219" s="130"/>
      <c r="B4219" s="130"/>
      <c r="C4219" s="131"/>
      <c r="D4219" s="112" t="str">
        <f>_xlfn.XLOOKUP(Table1[[#This Row],[Service]],Validation!$A$2:$A$15,Validation!$B$2:$B$15,"",0,1)</f>
        <v/>
      </c>
      <c r="E4219" s="131"/>
      <c r="F4219" s="132"/>
      <c r="G4219" s="133"/>
      <c r="H4219" s="134"/>
      <c r="I4219" s="131"/>
      <c r="J4219" s="131"/>
      <c r="K4219" s="131"/>
      <c r="L4219" s="135">
        <f>Table1[[#This Row],[Per Unit Price]]*MAX(1,Table1[[#This Row],[Qty of Units]])*MAX(1,Table1[[#This Row],['#NCMs Served / FTEs Employed]])*MAX(1,Table1[[#This Row],[Duration of Service]])</f>
        <v>0</v>
      </c>
      <c r="M4219" s="131"/>
      <c r="N4219" s="133"/>
    </row>
    <row r="4220" spans="1:14" x14ac:dyDescent="0.25">
      <c r="A4220" s="130"/>
      <c r="B4220" s="130"/>
      <c r="C4220" s="131"/>
      <c r="D4220" s="112" t="str">
        <f>_xlfn.XLOOKUP(Table1[[#This Row],[Service]],Validation!$A$2:$A$15,Validation!$B$2:$B$15,"",0,1)</f>
        <v/>
      </c>
      <c r="E4220" s="131"/>
      <c r="F4220" s="132"/>
      <c r="G4220" s="133"/>
      <c r="H4220" s="134"/>
      <c r="I4220" s="131"/>
      <c r="J4220" s="131"/>
      <c r="K4220" s="131"/>
      <c r="L4220" s="135">
        <f>Table1[[#This Row],[Per Unit Price]]*MAX(1,Table1[[#This Row],[Qty of Units]])*MAX(1,Table1[[#This Row],['#NCMs Served / FTEs Employed]])*MAX(1,Table1[[#This Row],[Duration of Service]])</f>
        <v>0</v>
      </c>
      <c r="M4220" s="131"/>
      <c r="N4220" s="133"/>
    </row>
    <row r="4221" spans="1:14" x14ac:dyDescent="0.25">
      <c r="A4221" s="130"/>
      <c r="B4221" s="130"/>
      <c r="C4221" s="131"/>
      <c r="D4221" s="112" t="str">
        <f>_xlfn.XLOOKUP(Table1[[#This Row],[Service]],Validation!$A$2:$A$15,Validation!$B$2:$B$15,"",0,1)</f>
        <v/>
      </c>
      <c r="E4221" s="131"/>
      <c r="F4221" s="132"/>
      <c r="G4221" s="133"/>
      <c r="H4221" s="134"/>
      <c r="I4221" s="131"/>
      <c r="J4221" s="131"/>
      <c r="K4221" s="131"/>
      <c r="L4221" s="135">
        <f>Table1[[#This Row],[Per Unit Price]]*MAX(1,Table1[[#This Row],[Qty of Units]])*MAX(1,Table1[[#This Row],['#NCMs Served / FTEs Employed]])*MAX(1,Table1[[#This Row],[Duration of Service]])</f>
        <v>0</v>
      </c>
      <c r="M4221" s="131"/>
      <c r="N4221" s="133"/>
    </row>
    <row r="4222" spans="1:14" x14ac:dyDescent="0.25">
      <c r="A4222" s="130"/>
      <c r="B4222" s="130"/>
      <c r="C4222" s="131"/>
      <c r="D4222" s="112" t="str">
        <f>_xlfn.XLOOKUP(Table1[[#This Row],[Service]],Validation!$A$2:$A$15,Validation!$B$2:$B$15,"",0,1)</f>
        <v/>
      </c>
      <c r="E4222" s="131"/>
      <c r="F4222" s="132"/>
      <c r="G4222" s="133"/>
      <c r="H4222" s="134"/>
      <c r="I4222" s="131"/>
      <c r="J4222" s="131"/>
      <c r="K4222" s="131"/>
      <c r="L4222" s="135">
        <f>Table1[[#This Row],[Per Unit Price]]*MAX(1,Table1[[#This Row],[Qty of Units]])*MAX(1,Table1[[#This Row],['#NCMs Served / FTEs Employed]])*MAX(1,Table1[[#This Row],[Duration of Service]])</f>
        <v>0</v>
      </c>
      <c r="M4222" s="131"/>
      <c r="N4222" s="133"/>
    </row>
    <row r="4223" spans="1:14" x14ac:dyDescent="0.25">
      <c r="A4223" s="130"/>
      <c r="B4223" s="130"/>
      <c r="C4223" s="131"/>
      <c r="D4223" s="112" t="str">
        <f>_xlfn.XLOOKUP(Table1[[#This Row],[Service]],Validation!$A$2:$A$15,Validation!$B$2:$B$15,"",0,1)</f>
        <v/>
      </c>
      <c r="E4223" s="131"/>
      <c r="F4223" s="132"/>
      <c r="G4223" s="133"/>
      <c r="H4223" s="134"/>
      <c r="I4223" s="131"/>
      <c r="J4223" s="131"/>
      <c r="K4223" s="131"/>
      <c r="L4223" s="135">
        <f>Table1[[#This Row],[Per Unit Price]]*MAX(1,Table1[[#This Row],[Qty of Units]])*MAX(1,Table1[[#This Row],['#NCMs Served / FTEs Employed]])*MAX(1,Table1[[#This Row],[Duration of Service]])</f>
        <v>0</v>
      </c>
      <c r="M4223" s="131"/>
      <c r="N4223" s="133"/>
    </row>
    <row r="4224" spans="1:14" x14ac:dyDescent="0.25">
      <c r="A4224" s="130"/>
      <c r="B4224" s="130"/>
      <c r="C4224" s="131"/>
      <c r="D4224" s="112" t="str">
        <f>_xlfn.XLOOKUP(Table1[[#This Row],[Service]],Validation!$A$2:$A$15,Validation!$B$2:$B$15,"",0,1)</f>
        <v/>
      </c>
      <c r="E4224" s="131"/>
      <c r="F4224" s="132"/>
      <c r="G4224" s="133"/>
      <c r="H4224" s="134"/>
      <c r="I4224" s="131"/>
      <c r="J4224" s="131"/>
      <c r="K4224" s="131"/>
      <c r="L4224" s="135">
        <f>Table1[[#This Row],[Per Unit Price]]*MAX(1,Table1[[#This Row],[Qty of Units]])*MAX(1,Table1[[#This Row],['#NCMs Served / FTEs Employed]])*MAX(1,Table1[[#This Row],[Duration of Service]])</f>
        <v>0</v>
      </c>
      <c r="M4224" s="131"/>
      <c r="N4224" s="133"/>
    </row>
    <row r="4225" spans="1:14" x14ac:dyDescent="0.25">
      <c r="A4225" s="130"/>
      <c r="B4225" s="130"/>
      <c r="C4225" s="131"/>
      <c r="D4225" s="112" t="str">
        <f>_xlfn.XLOOKUP(Table1[[#This Row],[Service]],Validation!$A$2:$A$15,Validation!$B$2:$B$15,"",0,1)</f>
        <v/>
      </c>
      <c r="E4225" s="131"/>
      <c r="F4225" s="132"/>
      <c r="G4225" s="133"/>
      <c r="H4225" s="134"/>
      <c r="I4225" s="131"/>
      <c r="J4225" s="131"/>
      <c r="K4225" s="131"/>
      <c r="L4225" s="135">
        <f>Table1[[#This Row],[Per Unit Price]]*MAX(1,Table1[[#This Row],[Qty of Units]])*MAX(1,Table1[[#This Row],['#NCMs Served / FTEs Employed]])*MAX(1,Table1[[#This Row],[Duration of Service]])</f>
        <v>0</v>
      </c>
      <c r="M4225" s="131"/>
      <c r="N4225" s="133"/>
    </row>
    <row r="4226" spans="1:14" x14ac:dyDescent="0.25">
      <c r="A4226" s="130"/>
      <c r="B4226" s="130"/>
      <c r="C4226" s="131"/>
      <c r="D4226" s="112" t="str">
        <f>_xlfn.XLOOKUP(Table1[[#This Row],[Service]],Validation!$A$2:$A$15,Validation!$B$2:$B$15,"",0,1)</f>
        <v/>
      </c>
      <c r="E4226" s="131"/>
      <c r="F4226" s="132"/>
      <c r="G4226" s="133"/>
      <c r="H4226" s="134"/>
      <c r="I4226" s="131"/>
      <c r="J4226" s="131"/>
      <c r="K4226" s="131"/>
      <c r="L4226" s="135">
        <f>Table1[[#This Row],[Per Unit Price]]*MAX(1,Table1[[#This Row],[Qty of Units]])*MAX(1,Table1[[#This Row],['#NCMs Served / FTEs Employed]])*MAX(1,Table1[[#This Row],[Duration of Service]])</f>
        <v>0</v>
      </c>
      <c r="M4226" s="131"/>
      <c r="N4226" s="133"/>
    </row>
    <row r="4227" spans="1:14" x14ac:dyDescent="0.25">
      <c r="A4227" s="130"/>
      <c r="B4227" s="130"/>
      <c r="C4227" s="131"/>
      <c r="D4227" s="112" t="str">
        <f>_xlfn.XLOOKUP(Table1[[#This Row],[Service]],Validation!$A$2:$A$15,Validation!$B$2:$B$15,"",0,1)</f>
        <v/>
      </c>
      <c r="E4227" s="131"/>
      <c r="F4227" s="132"/>
      <c r="G4227" s="133"/>
      <c r="H4227" s="134"/>
      <c r="I4227" s="131"/>
      <c r="J4227" s="131"/>
      <c r="K4227" s="131"/>
      <c r="L4227" s="135">
        <f>Table1[[#This Row],[Per Unit Price]]*MAX(1,Table1[[#This Row],[Qty of Units]])*MAX(1,Table1[[#This Row],['#NCMs Served / FTEs Employed]])*MAX(1,Table1[[#This Row],[Duration of Service]])</f>
        <v>0</v>
      </c>
      <c r="M4227" s="131"/>
      <c r="N4227" s="133"/>
    </row>
    <row r="4228" spans="1:14" x14ac:dyDescent="0.25">
      <c r="A4228" s="130"/>
      <c r="B4228" s="130"/>
      <c r="C4228" s="131"/>
      <c r="D4228" s="112" t="str">
        <f>_xlfn.XLOOKUP(Table1[[#This Row],[Service]],Validation!$A$2:$A$15,Validation!$B$2:$B$15,"",0,1)</f>
        <v/>
      </c>
      <c r="E4228" s="131"/>
      <c r="F4228" s="132"/>
      <c r="G4228" s="133"/>
      <c r="H4228" s="134"/>
      <c r="I4228" s="131"/>
      <c r="J4228" s="131"/>
      <c r="K4228" s="131"/>
      <c r="L4228" s="135">
        <f>Table1[[#This Row],[Per Unit Price]]*MAX(1,Table1[[#This Row],[Qty of Units]])*MAX(1,Table1[[#This Row],['#NCMs Served / FTEs Employed]])*MAX(1,Table1[[#This Row],[Duration of Service]])</f>
        <v>0</v>
      </c>
      <c r="M4228" s="131"/>
      <c r="N4228" s="133"/>
    </row>
    <row r="4229" spans="1:14" x14ac:dyDescent="0.25">
      <c r="A4229" s="130"/>
      <c r="B4229" s="130"/>
      <c r="C4229" s="131"/>
      <c r="D4229" s="112" t="str">
        <f>_xlfn.XLOOKUP(Table1[[#This Row],[Service]],Validation!$A$2:$A$15,Validation!$B$2:$B$15,"",0,1)</f>
        <v/>
      </c>
      <c r="E4229" s="131"/>
      <c r="F4229" s="132"/>
      <c r="G4229" s="133"/>
      <c r="H4229" s="134"/>
      <c r="I4229" s="131"/>
      <c r="J4229" s="131"/>
      <c r="K4229" s="131"/>
      <c r="L4229" s="135">
        <f>Table1[[#This Row],[Per Unit Price]]*MAX(1,Table1[[#This Row],[Qty of Units]])*MAX(1,Table1[[#This Row],['#NCMs Served / FTEs Employed]])*MAX(1,Table1[[#This Row],[Duration of Service]])</f>
        <v>0</v>
      </c>
      <c r="M4229" s="131"/>
      <c r="N4229" s="133"/>
    </row>
    <row r="4230" spans="1:14" x14ac:dyDescent="0.25">
      <c r="A4230" s="130"/>
      <c r="B4230" s="130"/>
      <c r="C4230" s="131"/>
      <c r="D4230" s="112" t="str">
        <f>_xlfn.XLOOKUP(Table1[[#This Row],[Service]],Validation!$A$2:$A$15,Validation!$B$2:$B$15,"",0,1)</f>
        <v/>
      </c>
      <c r="E4230" s="131"/>
      <c r="F4230" s="132"/>
      <c r="G4230" s="133"/>
      <c r="H4230" s="134"/>
      <c r="I4230" s="131"/>
      <c r="J4230" s="131"/>
      <c r="K4230" s="131"/>
      <c r="L4230" s="135">
        <f>Table1[[#This Row],[Per Unit Price]]*MAX(1,Table1[[#This Row],[Qty of Units]])*MAX(1,Table1[[#This Row],['#NCMs Served / FTEs Employed]])*MAX(1,Table1[[#This Row],[Duration of Service]])</f>
        <v>0</v>
      </c>
      <c r="M4230" s="131"/>
      <c r="N4230" s="133"/>
    </row>
    <row r="4231" spans="1:14" x14ac:dyDescent="0.25">
      <c r="A4231" s="130"/>
      <c r="B4231" s="130"/>
      <c r="C4231" s="131"/>
      <c r="D4231" s="112" t="str">
        <f>_xlfn.XLOOKUP(Table1[[#This Row],[Service]],Validation!$A$2:$A$15,Validation!$B$2:$B$15,"",0,1)</f>
        <v/>
      </c>
      <c r="E4231" s="131"/>
      <c r="F4231" s="132"/>
      <c r="G4231" s="133"/>
      <c r="H4231" s="134"/>
      <c r="I4231" s="131"/>
      <c r="J4231" s="131"/>
      <c r="K4231" s="131"/>
      <c r="L4231" s="135">
        <f>Table1[[#This Row],[Per Unit Price]]*MAX(1,Table1[[#This Row],[Qty of Units]])*MAX(1,Table1[[#This Row],['#NCMs Served / FTEs Employed]])*MAX(1,Table1[[#This Row],[Duration of Service]])</f>
        <v>0</v>
      </c>
      <c r="M4231" s="131"/>
      <c r="N4231" s="133"/>
    </row>
    <row r="4232" spans="1:14" x14ac:dyDescent="0.25">
      <c r="A4232" s="130"/>
      <c r="B4232" s="130"/>
      <c r="C4232" s="131"/>
      <c r="D4232" s="112" t="str">
        <f>_xlfn.XLOOKUP(Table1[[#This Row],[Service]],Validation!$A$2:$A$15,Validation!$B$2:$B$15,"",0,1)</f>
        <v/>
      </c>
      <c r="E4232" s="131"/>
      <c r="F4232" s="132"/>
      <c r="G4232" s="133"/>
      <c r="H4232" s="134"/>
      <c r="I4232" s="131"/>
      <c r="J4232" s="131"/>
      <c r="K4232" s="131"/>
      <c r="L4232" s="135">
        <f>Table1[[#This Row],[Per Unit Price]]*MAX(1,Table1[[#This Row],[Qty of Units]])*MAX(1,Table1[[#This Row],['#NCMs Served / FTEs Employed]])*MAX(1,Table1[[#This Row],[Duration of Service]])</f>
        <v>0</v>
      </c>
      <c r="M4232" s="131"/>
      <c r="N4232" s="133"/>
    </row>
    <row r="4233" spans="1:14" x14ac:dyDescent="0.25">
      <c r="A4233" s="130"/>
      <c r="B4233" s="130"/>
      <c r="C4233" s="131"/>
      <c r="D4233" s="112" t="str">
        <f>_xlfn.XLOOKUP(Table1[[#This Row],[Service]],Validation!$A$2:$A$15,Validation!$B$2:$B$15,"",0,1)</f>
        <v/>
      </c>
      <c r="E4233" s="131"/>
      <c r="F4233" s="132"/>
      <c r="G4233" s="133"/>
      <c r="H4233" s="134"/>
      <c r="I4233" s="131"/>
      <c r="J4233" s="131"/>
      <c r="K4233" s="131"/>
      <c r="L4233" s="135">
        <f>Table1[[#This Row],[Per Unit Price]]*MAX(1,Table1[[#This Row],[Qty of Units]])*MAX(1,Table1[[#This Row],['#NCMs Served / FTEs Employed]])*MAX(1,Table1[[#This Row],[Duration of Service]])</f>
        <v>0</v>
      </c>
      <c r="M4233" s="131"/>
      <c r="N4233" s="133"/>
    </row>
    <row r="4234" spans="1:14" x14ac:dyDescent="0.25">
      <c r="A4234" s="130"/>
      <c r="B4234" s="130"/>
      <c r="C4234" s="131"/>
      <c r="D4234" s="112" t="str">
        <f>_xlfn.XLOOKUP(Table1[[#This Row],[Service]],Validation!$A$2:$A$15,Validation!$B$2:$B$15,"",0,1)</f>
        <v/>
      </c>
      <c r="E4234" s="131"/>
      <c r="F4234" s="132"/>
      <c r="G4234" s="133"/>
      <c r="H4234" s="134"/>
      <c r="I4234" s="131"/>
      <c r="J4234" s="131"/>
      <c r="K4234" s="131"/>
      <c r="L4234" s="135">
        <f>Table1[[#This Row],[Per Unit Price]]*MAX(1,Table1[[#This Row],[Qty of Units]])*MAX(1,Table1[[#This Row],['#NCMs Served / FTEs Employed]])*MAX(1,Table1[[#This Row],[Duration of Service]])</f>
        <v>0</v>
      </c>
      <c r="M4234" s="131"/>
      <c r="N4234" s="133"/>
    </row>
    <row r="4235" spans="1:14" x14ac:dyDescent="0.25">
      <c r="A4235" s="130"/>
      <c r="B4235" s="130"/>
      <c r="C4235" s="131"/>
      <c r="D4235" s="112" t="str">
        <f>_xlfn.XLOOKUP(Table1[[#This Row],[Service]],Validation!$A$2:$A$15,Validation!$B$2:$B$15,"",0,1)</f>
        <v/>
      </c>
      <c r="E4235" s="131"/>
      <c r="F4235" s="132"/>
      <c r="G4235" s="133"/>
      <c r="H4235" s="134"/>
      <c r="I4235" s="131"/>
      <c r="J4235" s="131"/>
      <c r="K4235" s="131"/>
      <c r="L4235" s="135">
        <f>Table1[[#This Row],[Per Unit Price]]*MAX(1,Table1[[#This Row],[Qty of Units]])*MAX(1,Table1[[#This Row],['#NCMs Served / FTEs Employed]])*MAX(1,Table1[[#This Row],[Duration of Service]])</f>
        <v>0</v>
      </c>
      <c r="M4235" s="131"/>
      <c r="N4235" s="133"/>
    </row>
    <row r="4236" spans="1:14" x14ac:dyDescent="0.25">
      <c r="A4236" s="130"/>
      <c r="B4236" s="130"/>
      <c r="C4236" s="131"/>
      <c r="D4236" s="112" t="str">
        <f>_xlfn.XLOOKUP(Table1[[#This Row],[Service]],Validation!$A$2:$A$15,Validation!$B$2:$B$15,"",0,1)</f>
        <v/>
      </c>
      <c r="E4236" s="131"/>
      <c r="F4236" s="132"/>
      <c r="G4236" s="133"/>
      <c r="H4236" s="134"/>
      <c r="I4236" s="131"/>
      <c r="J4236" s="131"/>
      <c r="K4236" s="131"/>
      <c r="L4236" s="135">
        <f>Table1[[#This Row],[Per Unit Price]]*MAX(1,Table1[[#This Row],[Qty of Units]])*MAX(1,Table1[[#This Row],['#NCMs Served / FTEs Employed]])*MAX(1,Table1[[#This Row],[Duration of Service]])</f>
        <v>0</v>
      </c>
      <c r="M4236" s="131"/>
      <c r="N4236" s="133"/>
    </row>
    <row r="4237" spans="1:14" x14ac:dyDescent="0.25">
      <c r="A4237" s="130"/>
      <c r="B4237" s="130"/>
      <c r="C4237" s="131"/>
      <c r="D4237" s="112" t="str">
        <f>_xlfn.XLOOKUP(Table1[[#This Row],[Service]],Validation!$A$2:$A$15,Validation!$B$2:$B$15,"",0,1)</f>
        <v/>
      </c>
      <c r="E4237" s="131"/>
      <c r="F4237" s="132"/>
      <c r="G4237" s="133"/>
      <c r="H4237" s="134"/>
      <c r="I4237" s="131"/>
      <c r="J4237" s="131"/>
      <c r="K4237" s="131"/>
      <c r="L4237" s="135">
        <f>Table1[[#This Row],[Per Unit Price]]*MAX(1,Table1[[#This Row],[Qty of Units]])*MAX(1,Table1[[#This Row],['#NCMs Served / FTEs Employed]])*MAX(1,Table1[[#This Row],[Duration of Service]])</f>
        <v>0</v>
      </c>
      <c r="M4237" s="131"/>
      <c r="N4237" s="133"/>
    </row>
    <row r="4238" spans="1:14" x14ac:dyDescent="0.25">
      <c r="A4238" s="130"/>
      <c r="B4238" s="130"/>
      <c r="C4238" s="131"/>
      <c r="D4238" s="112" t="str">
        <f>_xlfn.XLOOKUP(Table1[[#This Row],[Service]],Validation!$A$2:$A$15,Validation!$B$2:$B$15,"",0,1)</f>
        <v/>
      </c>
      <c r="E4238" s="131"/>
      <c r="F4238" s="132"/>
      <c r="G4238" s="133"/>
      <c r="H4238" s="134"/>
      <c r="I4238" s="131"/>
      <c r="J4238" s="131"/>
      <c r="K4238" s="131"/>
      <c r="L4238" s="135">
        <f>Table1[[#This Row],[Per Unit Price]]*MAX(1,Table1[[#This Row],[Qty of Units]])*MAX(1,Table1[[#This Row],['#NCMs Served / FTEs Employed]])*MAX(1,Table1[[#This Row],[Duration of Service]])</f>
        <v>0</v>
      </c>
      <c r="M4238" s="131"/>
      <c r="N4238" s="133"/>
    </row>
    <row r="4239" spans="1:14" x14ac:dyDescent="0.25">
      <c r="A4239" s="130"/>
      <c r="B4239" s="130"/>
      <c r="C4239" s="131"/>
      <c r="D4239" s="112" t="str">
        <f>_xlfn.XLOOKUP(Table1[[#This Row],[Service]],Validation!$A$2:$A$15,Validation!$B$2:$B$15,"",0,1)</f>
        <v/>
      </c>
      <c r="E4239" s="131"/>
      <c r="F4239" s="132"/>
      <c r="G4239" s="133"/>
      <c r="H4239" s="134"/>
      <c r="I4239" s="131"/>
      <c r="J4239" s="131"/>
      <c r="K4239" s="131"/>
      <c r="L4239" s="135">
        <f>Table1[[#This Row],[Per Unit Price]]*MAX(1,Table1[[#This Row],[Qty of Units]])*MAX(1,Table1[[#This Row],['#NCMs Served / FTEs Employed]])*MAX(1,Table1[[#This Row],[Duration of Service]])</f>
        <v>0</v>
      </c>
      <c r="M4239" s="131"/>
      <c r="N4239" s="133"/>
    </row>
    <row r="4240" spans="1:14" x14ac:dyDescent="0.25">
      <c r="A4240" s="130"/>
      <c r="B4240" s="130"/>
      <c r="C4240" s="131"/>
      <c r="D4240" s="112" t="str">
        <f>_xlfn.XLOOKUP(Table1[[#This Row],[Service]],Validation!$A$2:$A$15,Validation!$B$2:$B$15,"",0,1)</f>
        <v/>
      </c>
      <c r="E4240" s="131"/>
      <c r="F4240" s="132"/>
      <c r="G4240" s="133"/>
      <c r="H4240" s="134"/>
      <c r="I4240" s="131"/>
      <c r="J4240" s="131"/>
      <c r="K4240" s="131"/>
      <c r="L4240" s="135">
        <f>Table1[[#This Row],[Per Unit Price]]*MAX(1,Table1[[#This Row],[Qty of Units]])*MAX(1,Table1[[#This Row],['#NCMs Served / FTEs Employed]])*MAX(1,Table1[[#This Row],[Duration of Service]])</f>
        <v>0</v>
      </c>
      <c r="M4240" s="131"/>
      <c r="N4240" s="133"/>
    </row>
    <row r="4241" spans="1:14" x14ac:dyDescent="0.25">
      <c r="A4241" s="130"/>
      <c r="B4241" s="130"/>
      <c r="C4241" s="131"/>
      <c r="D4241" s="112" t="str">
        <f>_xlfn.XLOOKUP(Table1[[#This Row],[Service]],Validation!$A$2:$A$15,Validation!$B$2:$B$15,"",0,1)</f>
        <v/>
      </c>
      <c r="E4241" s="131"/>
      <c r="F4241" s="132"/>
      <c r="G4241" s="133"/>
      <c r="H4241" s="134"/>
      <c r="I4241" s="131"/>
      <c r="J4241" s="131"/>
      <c r="K4241" s="131"/>
      <c r="L4241" s="135">
        <f>Table1[[#This Row],[Per Unit Price]]*MAX(1,Table1[[#This Row],[Qty of Units]])*MAX(1,Table1[[#This Row],['#NCMs Served / FTEs Employed]])*MAX(1,Table1[[#This Row],[Duration of Service]])</f>
        <v>0</v>
      </c>
      <c r="M4241" s="131"/>
      <c r="N4241" s="133"/>
    </row>
    <row r="4242" spans="1:14" x14ac:dyDescent="0.25">
      <c r="A4242" s="130"/>
      <c r="B4242" s="130"/>
      <c r="C4242" s="131"/>
      <c r="D4242" s="112" t="str">
        <f>_xlfn.XLOOKUP(Table1[[#This Row],[Service]],Validation!$A$2:$A$15,Validation!$B$2:$B$15,"",0,1)</f>
        <v/>
      </c>
      <c r="E4242" s="131"/>
      <c r="F4242" s="132"/>
      <c r="G4242" s="133"/>
      <c r="H4242" s="134"/>
      <c r="I4242" s="131"/>
      <c r="J4242" s="131"/>
      <c r="K4242" s="131"/>
      <c r="L4242" s="135">
        <f>Table1[[#This Row],[Per Unit Price]]*MAX(1,Table1[[#This Row],[Qty of Units]])*MAX(1,Table1[[#This Row],['#NCMs Served / FTEs Employed]])*MAX(1,Table1[[#This Row],[Duration of Service]])</f>
        <v>0</v>
      </c>
      <c r="M4242" s="131"/>
      <c r="N4242" s="133"/>
    </row>
    <row r="4243" spans="1:14" x14ac:dyDescent="0.25">
      <c r="A4243" s="130"/>
      <c r="B4243" s="130"/>
      <c r="C4243" s="131"/>
      <c r="D4243" s="112" t="str">
        <f>_xlfn.XLOOKUP(Table1[[#This Row],[Service]],Validation!$A$2:$A$15,Validation!$B$2:$B$15,"",0,1)</f>
        <v/>
      </c>
      <c r="E4243" s="131"/>
      <c r="F4243" s="132"/>
      <c r="G4243" s="133"/>
      <c r="H4243" s="134"/>
      <c r="I4243" s="131"/>
      <c r="J4243" s="131"/>
      <c r="K4243" s="131"/>
      <c r="L4243" s="135">
        <f>Table1[[#This Row],[Per Unit Price]]*MAX(1,Table1[[#This Row],[Qty of Units]])*MAX(1,Table1[[#This Row],['#NCMs Served / FTEs Employed]])*MAX(1,Table1[[#This Row],[Duration of Service]])</f>
        <v>0</v>
      </c>
      <c r="M4243" s="131"/>
      <c r="N4243" s="133"/>
    </row>
    <row r="4244" spans="1:14" x14ac:dyDescent="0.25">
      <c r="A4244" s="130"/>
      <c r="B4244" s="130"/>
      <c r="C4244" s="131"/>
      <c r="D4244" s="112" t="str">
        <f>_xlfn.XLOOKUP(Table1[[#This Row],[Service]],Validation!$A$2:$A$15,Validation!$B$2:$B$15,"",0,1)</f>
        <v/>
      </c>
      <c r="E4244" s="131"/>
      <c r="F4244" s="132"/>
      <c r="G4244" s="133"/>
      <c r="H4244" s="134"/>
      <c r="I4244" s="131"/>
      <c r="J4244" s="131"/>
      <c r="K4244" s="131"/>
      <c r="L4244" s="135">
        <f>Table1[[#This Row],[Per Unit Price]]*MAX(1,Table1[[#This Row],[Qty of Units]])*MAX(1,Table1[[#This Row],['#NCMs Served / FTEs Employed]])*MAX(1,Table1[[#This Row],[Duration of Service]])</f>
        <v>0</v>
      </c>
      <c r="M4244" s="131"/>
      <c r="N4244" s="133"/>
    </row>
    <row r="4245" spans="1:14" x14ac:dyDescent="0.25">
      <c r="A4245" s="130"/>
      <c r="B4245" s="130"/>
      <c r="C4245" s="131"/>
      <c r="D4245" s="112" t="str">
        <f>_xlfn.XLOOKUP(Table1[[#This Row],[Service]],Validation!$A$2:$A$15,Validation!$B$2:$B$15,"",0,1)</f>
        <v/>
      </c>
      <c r="E4245" s="131"/>
      <c r="F4245" s="132"/>
      <c r="G4245" s="133"/>
      <c r="H4245" s="134"/>
      <c r="I4245" s="131"/>
      <c r="J4245" s="131"/>
      <c r="K4245" s="131"/>
      <c r="L4245" s="135">
        <f>Table1[[#This Row],[Per Unit Price]]*MAX(1,Table1[[#This Row],[Qty of Units]])*MAX(1,Table1[[#This Row],['#NCMs Served / FTEs Employed]])*MAX(1,Table1[[#This Row],[Duration of Service]])</f>
        <v>0</v>
      </c>
      <c r="M4245" s="131"/>
      <c r="N4245" s="133"/>
    </row>
    <row r="4246" spans="1:14" x14ac:dyDescent="0.25">
      <c r="A4246" s="130"/>
      <c r="B4246" s="130"/>
      <c r="C4246" s="131"/>
      <c r="D4246" s="112" t="str">
        <f>_xlfn.XLOOKUP(Table1[[#This Row],[Service]],Validation!$A$2:$A$15,Validation!$B$2:$B$15,"",0,1)</f>
        <v/>
      </c>
      <c r="E4246" s="131"/>
      <c r="F4246" s="132"/>
      <c r="G4246" s="133"/>
      <c r="H4246" s="134"/>
      <c r="I4246" s="131"/>
      <c r="J4246" s="131"/>
      <c r="K4246" s="131"/>
      <c r="L4246" s="135">
        <f>Table1[[#This Row],[Per Unit Price]]*MAX(1,Table1[[#This Row],[Qty of Units]])*MAX(1,Table1[[#This Row],['#NCMs Served / FTEs Employed]])*MAX(1,Table1[[#This Row],[Duration of Service]])</f>
        <v>0</v>
      </c>
      <c r="M4246" s="131"/>
      <c r="N4246" s="133"/>
    </row>
    <row r="4247" spans="1:14" x14ac:dyDescent="0.25">
      <c r="A4247" s="130"/>
      <c r="B4247" s="130"/>
      <c r="C4247" s="131"/>
      <c r="D4247" s="112" t="str">
        <f>_xlfn.XLOOKUP(Table1[[#This Row],[Service]],Validation!$A$2:$A$15,Validation!$B$2:$B$15,"",0,1)</f>
        <v/>
      </c>
      <c r="E4247" s="131"/>
      <c r="F4247" s="132"/>
      <c r="G4247" s="133"/>
      <c r="H4247" s="134"/>
      <c r="I4247" s="131"/>
      <c r="J4247" s="131"/>
      <c r="K4247" s="131"/>
      <c r="L4247" s="135">
        <f>Table1[[#This Row],[Per Unit Price]]*MAX(1,Table1[[#This Row],[Qty of Units]])*MAX(1,Table1[[#This Row],['#NCMs Served / FTEs Employed]])*MAX(1,Table1[[#This Row],[Duration of Service]])</f>
        <v>0</v>
      </c>
      <c r="M4247" s="131"/>
      <c r="N4247" s="133"/>
    </row>
    <row r="4248" spans="1:14" x14ac:dyDescent="0.25">
      <c r="A4248" s="130"/>
      <c r="B4248" s="130"/>
      <c r="C4248" s="131"/>
      <c r="D4248" s="112" t="str">
        <f>_xlfn.XLOOKUP(Table1[[#This Row],[Service]],Validation!$A$2:$A$15,Validation!$B$2:$B$15,"",0,1)</f>
        <v/>
      </c>
      <c r="E4248" s="131"/>
      <c r="F4248" s="132"/>
      <c r="G4248" s="133"/>
      <c r="H4248" s="134"/>
      <c r="I4248" s="131"/>
      <c r="J4248" s="131"/>
      <c r="K4248" s="131"/>
      <c r="L4248" s="135">
        <f>Table1[[#This Row],[Per Unit Price]]*MAX(1,Table1[[#This Row],[Qty of Units]])*MAX(1,Table1[[#This Row],['#NCMs Served / FTEs Employed]])*MAX(1,Table1[[#This Row],[Duration of Service]])</f>
        <v>0</v>
      </c>
      <c r="M4248" s="131"/>
      <c r="N4248" s="133"/>
    </row>
    <row r="4249" spans="1:14" x14ac:dyDescent="0.25">
      <c r="A4249" s="130"/>
      <c r="B4249" s="130"/>
      <c r="C4249" s="131"/>
      <c r="D4249" s="112" t="str">
        <f>_xlfn.XLOOKUP(Table1[[#This Row],[Service]],Validation!$A$2:$A$15,Validation!$B$2:$B$15,"",0,1)</f>
        <v/>
      </c>
      <c r="E4249" s="131"/>
      <c r="F4249" s="132"/>
      <c r="G4249" s="133"/>
      <c r="H4249" s="134"/>
      <c r="I4249" s="131"/>
      <c r="J4249" s="131"/>
      <c r="K4249" s="131"/>
      <c r="L4249" s="135">
        <f>Table1[[#This Row],[Per Unit Price]]*MAX(1,Table1[[#This Row],[Qty of Units]])*MAX(1,Table1[[#This Row],['#NCMs Served / FTEs Employed]])*MAX(1,Table1[[#This Row],[Duration of Service]])</f>
        <v>0</v>
      </c>
      <c r="M4249" s="131"/>
      <c r="N4249" s="133"/>
    </row>
    <row r="4250" spans="1:14" x14ac:dyDescent="0.25">
      <c r="A4250" s="130"/>
      <c r="B4250" s="130"/>
      <c r="C4250" s="131"/>
      <c r="D4250" s="112" t="str">
        <f>_xlfn.XLOOKUP(Table1[[#This Row],[Service]],Validation!$A$2:$A$15,Validation!$B$2:$B$15,"",0,1)</f>
        <v/>
      </c>
      <c r="E4250" s="131"/>
      <c r="F4250" s="132"/>
      <c r="G4250" s="133"/>
      <c r="H4250" s="134"/>
      <c r="I4250" s="131"/>
      <c r="J4250" s="131"/>
      <c r="K4250" s="131"/>
      <c r="L4250" s="135">
        <f>Table1[[#This Row],[Per Unit Price]]*MAX(1,Table1[[#This Row],[Qty of Units]])*MAX(1,Table1[[#This Row],['#NCMs Served / FTEs Employed]])*MAX(1,Table1[[#This Row],[Duration of Service]])</f>
        <v>0</v>
      </c>
      <c r="M4250" s="131"/>
      <c r="N4250" s="133"/>
    </row>
    <row r="4251" spans="1:14" x14ac:dyDescent="0.25">
      <c r="A4251" s="130"/>
      <c r="B4251" s="130"/>
      <c r="C4251" s="131"/>
      <c r="D4251" s="112" t="str">
        <f>_xlfn.XLOOKUP(Table1[[#This Row],[Service]],Validation!$A$2:$A$15,Validation!$B$2:$B$15,"",0,1)</f>
        <v/>
      </c>
      <c r="E4251" s="131"/>
      <c r="F4251" s="132"/>
      <c r="G4251" s="133"/>
      <c r="H4251" s="134"/>
      <c r="I4251" s="131"/>
      <c r="J4251" s="131"/>
      <c r="K4251" s="131"/>
      <c r="L4251" s="135">
        <f>Table1[[#This Row],[Per Unit Price]]*MAX(1,Table1[[#This Row],[Qty of Units]])*MAX(1,Table1[[#This Row],['#NCMs Served / FTEs Employed]])*MAX(1,Table1[[#This Row],[Duration of Service]])</f>
        <v>0</v>
      </c>
      <c r="M4251" s="131"/>
      <c r="N4251" s="133"/>
    </row>
    <row r="4252" spans="1:14" x14ac:dyDescent="0.25">
      <c r="A4252" s="130"/>
      <c r="B4252" s="130"/>
      <c r="C4252" s="131"/>
      <c r="D4252" s="112" t="str">
        <f>_xlfn.XLOOKUP(Table1[[#This Row],[Service]],Validation!$A$2:$A$15,Validation!$B$2:$B$15,"",0,1)</f>
        <v/>
      </c>
      <c r="E4252" s="131"/>
      <c r="F4252" s="132"/>
      <c r="G4252" s="133"/>
      <c r="H4252" s="134"/>
      <c r="I4252" s="131"/>
      <c r="J4252" s="131"/>
      <c r="K4252" s="131"/>
      <c r="L4252" s="135">
        <f>Table1[[#This Row],[Per Unit Price]]*MAX(1,Table1[[#This Row],[Qty of Units]])*MAX(1,Table1[[#This Row],['#NCMs Served / FTEs Employed]])*MAX(1,Table1[[#This Row],[Duration of Service]])</f>
        <v>0</v>
      </c>
      <c r="M4252" s="131"/>
      <c r="N4252" s="133"/>
    </row>
    <row r="4253" spans="1:14" x14ac:dyDescent="0.25">
      <c r="A4253" s="130"/>
      <c r="B4253" s="130"/>
      <c r="C4253" s="131"/>
      <c r="D4253" s="112" t="str">
        <f>_xlfn.XLOOKUP(Table1[[#This Row],[Service]],Validation!$A$2:$A$15,Validation!$B$2:$B$15,"",0,1)</f>
        <v/>
      </c>
      <c r="E4253" s="131"/>
      <c r="F4253" s="132"/>
      <c r="G4253" s="133"/>
      <c r="H4253" s="134"/>
      <c r="I4253" s="131"/>
      <c r="J4253" s="131"/>
      <c r="K4253" s="131"/>
      <c r="L4253" s="135">
        <f>Table1[[#This Row],[Per Unit Price]]*MAX(1,Table1[[#This Row],[Qty of Units]])*MAX(1,Table1[[#This Row],['#NCMs Served / FTEs Employed]])*MAX(1,Table1[[#This Row],[Duration of Service]])</f>
        <v>0</v>
      </c>
      <c r="M4253" s="131"/>
      <c r="N4253" s="133"/>
    </row>
    <row r="4254" spans="1:14" x14ac:dyDescent="0.25">
      <c r="A4254" s="130"/>
      <c r="B4254" s="130"/>
      <c r="C4254" s="131"/>
      <c r="D4254" s="112" t="str">
        <f>_xlfn.XLOOKUP(Table1[[#This Row],[Service]],Validation!$A$2:$A$15,Validation!$B$2:$B$15,"",0,1)</f>
        <v/>
      </c>
      <c r="E4254" s="131"/>
      <c r="F4254" s="132"/>
      <c r="G4254" s="133"/>
      <c r="H4254" s="134"/>
      <c r="I4254" s="131"/>
      <c r="J4254" s="131"/>
      <c r="K4254" s="131"/>
      <c r="L4254" s="135">
        <f>Table1[[#This Row],[Per Unit Price]]*MAX(1,Table1[[#This Row],[Qty of Units]])*MAX(1,Table1[[#This Row],['#NCMs Served / FTEs Employed]])*MAX(1,Table1[[#This Row],[Duration of Service]])</f>
        <v>0</v>
      </c>
      <c r="M4254" s="131"/>
      <c r="N4254" s="133"/>
    </row>
    <row r="4255" spans="1:14" x14ac:dyDescent="0.25">
      <c r="A4255" s="130"/>
      <c r="B4255" s="130"/>
      <c r="C4255" s="131"/>
      <c r="D4255" s="112" t="str">
        <f>_xlfn.XLOOKUP(Table1[[#This Row],[Service]],Validation!$A$2:$A$15,Validation!$B$2:$B$15,"",0,1)</f>
        <v/>
      </c>
      <c r="E4255" s="131"/>
      <c r="F4255" s="132"/>
      <c r="G4255" s="133"/>
      <c r="H4255" s="134"/>
      <c r="I4255" s="131"/>
      <c r="J4255" s="131"/>
      <c r="K4255" s="131"/>
      <c r="L4255" s="135">
        <f>Table1[[#This Row],[Per Unit Price]]*MAX(1,Table1[[#This Row],[Qty of Units]])*MAX(1,Table1[[#This Row],['#NCMs Served / FTEs Employed]])*MAX(1,Table1[[#This Row],[Duration of Service]])</f>
        <v>0</v>
      </c>
      <c r="M4255" s="131"/>
      <c r="N4255" s="133"/>
    </row>
    <row r="4256" spans="1:14" x14ac:dyDescent="0.25">
      <c r="A4256" s="130"/>
      <c r="B4256" s="130"/>
      <c r="C4256" s="131"/>
      <c r="D4256" s="112" t="str">
        <f>_xlfn.XLOOKUP(Table1[[#This Row],[Service]],Validation!$A$2:$A$15,Validation!$B$2:$B$15,"",0,1)</f>
        <v/>
      </c>
      <c r="E4256" s="131"/>
      <c r="F4256" s="132"/>
      <c r="G4256" s="133"/>
      <c r="H4256" s="134"/>
      <c r="I4256" s="131"/>
      <c r="J4256" s="131"/>
      <c r="K4256" s="131"/>
      <c r="L4256" s="135">
        <f>Table1[[#This Row],[Per Unit Price]]*MAX(1,Table1[[#This Row],[Qty of Units]])*MAX(1,Table1[[#This Row],['#NCMs Served / FTEs Employed]])*MAX(1,Table1[[#This Row],[Duration of Service]])</f>
        <v>0</v>
      </c>
      <c r="M4256" s="131"/>
      <c r="N4256" s="133"/>
    </row>
    <row r="4257" spans="1:14" x14ac:dyDescent="0.25">
      <c r="A4257" s="130"/>
      <c r="B4257" s="130"/>
      <c r="C4257" s="131"/>
      <c r="D4257" s="112" t="str">
        <f>_xlfn.XLOOKUP(Table1[[#This Row],[Service]],Validation!$A$2:$A$15,Validation!$B$2:$B$15,"",0,1)</f>
        <v/>
      </c>
      <c r="E4257" s="131"/>
      <c r="F4257" s="132"/>
      <c r="G4257" s="133"/>
      <c r="H4257" s="134"/>
      <c r="I4257" s="131"/>
      <c r="J4257" s="131"/>
      <c r="K4257" s="131"/>
      <c r="L4257" s="135">
        <f>Table1[[#This Row],[Per Unit Price]]*MAX(1,Table1[[#This Row],[Qty of Units]])*MAX(1,Table1[[#This Row],['#NCMs Served / FTEs Employed]])*MAX(1,Table1[[#This Row],[Duration of Service]])</f>
        <v>0</v>
      </c>
      <c r="M4257" s="131"/>
      <c r="N4257" s="133"/>
    </row>
    <row r="4258" spans="1:14" x14ac:dyDescent="0.25">
      <c r="A4258" s="130"/>
      <c r="B4258" s="130"/>
      <c r="C4258" s="131"/>
      <c r="D4258" s="112" t="str">
        <f>_xlfn.XLOOKUP(Table1[[#This Row],[Service]],Validation!$A$2:$A$15,Validation!$B$2:$B$15,"",0,1)</f>
        <v/>
      </c>
      <c r="E4258" s="131"/>
      <c r="F4258" s="132"/>
      <c r="G4258" s="133"/>
      <c r="H4258" s="134"/>
      <c r="I4258" s="131"/>
      <c r="J4258" s="131"/>
      <c r="K4258" s="131"/>
      <c r="L4258" s="135">
        <f>Table1[[#This Row],[Per Unit Price]]*MAX(1,Table1[[#This Row],[Qty of Units]])*MAX(1,Table1[[#This Row],['#NCMs Served / FTEs Employed]])*MAX(1,Table1[[#This Row],[Duration of Service]])</f>
        <v>0</v>
      </c>
      <c r="M4258" s="131"/>
      <c r="N4258" s="133"/>
    </row>
    <row r="4259" spans="1:14" x14ac:dyDescent="0.25">
      <c r="A4259" s="130"/>
      <c r="B4259" s="130"/>
      <c r="C4259" s="131"/>
      <c r="D4259" s="112" t="str">
        <f>_xlfn.XLOOKUP(Table1[[#This Row],[Service]],Validation!$A$2:$A$15,Validation!$B$2:$B$15,"",0,1)</f>
        <v/>
      </c>
      <c r="E4259" s="131"/>
      <c r="F4259" s="132"/>
      <c r="G4259" s="133"/>
      <c r="H4259" s="134"/>
      <c r="I4259" s="131"/>
      <c r="J4259" s="131"/>
      <c r="K4259" s="131"/>
      <c r="L4259" s="135">
        <f>Table1[[#This Row],[Per Unit Price]]*MAX(1,Table1[[#This Row],[Qty of Units]])*MAX(1,Table1[[#This Row],['#NCMs Served / FTEs Employed]])*MAX(1,Table1[[#This Row],[Duration of Service]])</f>
        <v>0</v>
      </c>
      <c r="M4259" s="131"/>
      <c r="N4259" s="133"/>
    </row>
    <row r="4260" spans="1:14" x14ac:dyDescent="0.25">
      <c r="A4260" s="130"/>
      <c r="B4260" s="130"/>
      <c r="C4260" s="131"/>
      <c r="D4260" s="112" t="str">
        <f>_xlfn.XLOOKUP(Table1[[#This Row],[Service]],Validation!$A$2:$A$15,Validation!$B$2:$B$15,"",0,1)</f>
        <v/>
      </c>
      <c r="E4260" s="131"/>
      <c r="F4260" s="132"/>
      <c r="G4260" s="133"/>
      <c r="H4260" s="134"/>
      <c r="I4260" s="131"/>
      <c r="J4260" s="131"/>
      <c r="K4260" s="131"/>
      <c r="L4260" s="135">
        <f>Table1[[#This Row],[Per Unit Price]]*MAX(1,Table1[[#This Row],[Qty of Units]])*MAX(1,Table1[[#This Row],['#NCMs Served / FTEs Employed]])*MAX(1,Table1[[#This Row],[Duration of Service]])</f>
        <v>0</v>
      </c>
      <c r="M4260" s="131"/>
      <c r="N4260" s="133"/>
    </row>
    <row r="4261" spans="1:14" x14ac:dyDescent="0.25">
      <c r="A4261" s="130"/>
      <c r="B4261" s="130"/>
      <c r="C4261" s="131"/>
      <c r="D4261" s="112" t="str">
        <f>_xlfn.XLOOKUP(Table1[[#This Row],[Service]],Validation!$A$2:$A$15,Validation!$B$2:$B$15,"",0,1)</f>
        <v/>
      </c>
      <c r="E4261" s="131"/>
      <c r="F4261" s="132"/>
      <c r="G4261" s="133"/>
      <c r="H4261" s="134"/>
      <c r="I4261" s="131"/>
      <c r="J4261" s="131"/>
      <c r="K4261" s="131"/>
      <c r="L4261" s="135">
        <f>Table1[[#This Row],[Per Unit Price]]*MAX(1,Table1[[#This Row],[Qty of Units]])*MAX(1,Table1[[#This Row],['#NCMs Served / FTEs Employed]])*MAX(1,Table1[[#This Row],[Duration of Service]])</f>
        <v>0</v>
      </c>
      <c r="M4261" s="131"/>
      <c r="N4261" s="133"/>
    </row>
    <row r="4262" spans="1:14" x14ac:dyDescent="0.25">
      <c r="A4262" s="130"/>
      <c r="B4262" s="130"/>
      <c r="C4262" s="131"/>
      <c r="D4262" s="112" t="str">
        <f>_xlfn.XLOOKUP(Table1[[#This Row],[Service]],Validation!$A$2:$A$15,Validation!$B$2:$B$15,"",0,1)</f>
        <v/>
      </c>
      <c r="E4262" s="131"/>
      <c r="F4262" s="132"/>
      <c r="G4262" s="133"/>
      <c r="H4262" s="134"/>
      <c r="I4262" s="131"/>
      <c r="J4262" s="131"/>
      <c r="K4262" s="131"/>
      <c r="L4262" s="135">
        <f>Table1[[#This Row],[Per Unit Price]]*MAX(1,Table1[[#This Row],[Qty of Units]])*MAX(1,Table1[[#This Row],['#NCMs Served / FTEs Employed]])*MAX(1,Table1[[#This Row],[Duration of Service]])</f>
        <v>0</v>
      </c>
      <c r="M4262" s="131"/>
      <c r="N4262" s="133"/>
    </row>
    <row r="4263" spans="1:14" x14ac:dyDescent="0.25">
      <c r="A4263" s="130"/>
      <c r="B4263" s="130"/>
      <c r="C4263" s="131"/>
      <c r="D4263" s="112" t="str">
        <f>_xlfn.XLOOKUP(Table1[[#This Row],[Service]],Validation!$A$2:$A$15,Validation!$B$2:$B$15,"",0,1)</f>
        <v/>
      </c>
      <c r="E4263" s="131"/>
      <c r="F4263" s="132"/>
      <c r="G4263" s="133"/>
      <c r="H4263" s="134"/>
      <c r="I4263" s="131"/>
      <c r="J4263" s="131"/>
      <c r="K4263" s="131"/>
      <c r="L4263" s="135">
        <f>Table1[[#This Row],[Per Unit Price]]*MAX(1,Table1[[#This Row],[Qty of Units]])*MAX(1,Table1[[#This Row],['#NCMs Served / FTEs Employed]])*MAX(1,Table1[[#This Row],[Duration of Service]])</f>
        <v>0</v>
      </c>
      <c r="M4263" s="131"/>
      <c r="N4263" s="133"/>
    </row>
    <row r="4264" spans="1:14" x14ac:dyDescent="0.25">
      <c r="A4264" s="130"/>
      <c r="B4264" s="130"/>
      <c r="C4264" s="131"/>
      <c r="D4264" s="112" t="str">
        <f>_xlfn.XLOOKUP(Table1[[#This Row],[Service]],Validation!$A$2:$A$15,Validation!$B$2:$B$15,"",0,1)</f>
        <v/>
      </c>
      <c r="E4264" s="131"/>
      <c r="F4264" s="132"/>
      <c r="G4264" s="133"/>
      <c r="H4264" s="134"/>
      <c r="I4264" s="131"/>
      <c r="J4264" s="131"/>
      <c r="K4264" s="131"/>
      <c r="L4264" s="135">
        <f>Table1[[#This Row],[Per Unit Price]]*MAX(1,Table1[[#This Row],[Qty of Units]])*MAX(1,Table1[[#This Row],['#NCMs Served / FTEs Employed]])*MAX(1,Table1[[#This Row],[Duration of Service]])</f>
        <v>0</v>
      </c>
      <c r="M4264" s="131"/>
      <c r="N4264" s="133"/>
    </row>
    <row r="4265" spans="1:14" x14ac:dyDescent="0.25">
      <c r="A4265" s="130"/>
      <c r="B4265" s="130"/>
      <c r="C4265" s="131"/>
      <c r="D4265" s="112" t="str">
        <f>_xlfn.XLOOKUP(Table1[[#This Row],[Service]],Validation!$A$2:$A$15,Validation!$B$2:$B$15,"",0,1)</f>
        <v/>
      </c>
      <c r="E4265" s="131"/>
      <c r="F4265" s="132"/>
      <c r="G4265" s="133"/>
      <c r="H4265" s="134"/>
      <c r="I4265" s="131"/>
      <c r="J4265" s="131"/>
      <c r="K4265" s="131"/>
      <c r="L4265" s="135">
        <f>Table1[[#This Row],[Per Unit Price]]*MAX(1,Table1[[#This Row],[Qty of Units]])*MAX(1,Table1[[#This Row],['#NCMs Served / FTEs Employed]])*MAX(1,Table1[[#This Row],[Duration of Service]])</f>
        <v>0</v>
      </c>
      <c r="M4265" s="131"/>
      <c r="N4265" s="133"/>
    </row>
    <row r="4266" spans="1:14" x14ac:dyDescent="0.25">
      <c r="A4266" s="130"/>
      <c r="B4266" s="130"/>
      <c r="C4266" s="131"/>
      <c r="D4266" s="112" t="str">
        <f>_xlfn.XLOOKUP(Table1[[#This Row],[Service]],Validation!$A$2:$A$15,Validation!$B$2:$B$15,"",0,1)</f>
        <v/>
      </c>
      <c r="E4266" s="131"/>
      <c r="F4266" s="132"/>
      <c r="G4266" s="133"/>
      <c r="H4266" s="134"/>
      <c r="I4266" s="131"/>
      <c r="J4266" s="131"/>
      <c r="K4266" s="131"/>
      <c r="L4266" s="135">
        <f>Table1[[#This Row],[Per Unit Price]]*MAX(1,Table1[[#This Row],[Qty of Units]])*MAX(1,Table1[[#This Row],['#NCMs Served / FTEs Employed]])*MAX(1,Table1[[#This Row],[Duration of Service]])</f>
        <v>0</v>
      </c>
      <c r="M4266" s="131"/>
      <c r="N4266" s="133"/>
    </row>
    <row r="4267" spans="1:14" x14ac:dyDescent="0.25">
      <c r="A4267" s="130"/>
      <c r="B4267" s="130"/>
      <c r="C4267" s="131"/>
      <c r="D4267" s="112" t="str">
        <f>_xlfn.XLOOKUP(Table1[[#This Row],[Service]],Validation!$A$2:$A$15,Validation!$B$2:$B$15,"",0,1)</f>
        <v/>
      </c>
      <c r="E4267" s="131"/>
      <c r="F4267" s="132"/>
      <c r="G4267" s="133"/>
      <c r="H4267" s="134"/>
      <c r="I4267" s="131"/>
      <c r="J4267" s="131"/>
      <c r="K4267" s="131"/>
      <c r="L4267" s="135">
        <f>Table1[[#This Row],[Per Unit Price]]*MAX(1,Table1[[#This Row],[Qty of Units]])*MAX(1,Table1[[#This Row],['#NCMs Served / FTEs Employed]])*MAX(1,Table1[[#This Row],[Duration of Service]])</f>
        <v>0</v>
      </c>
      <c r="M4267" s="131"/>
      <c r="N4267" s="133"/>
    </row>
    <row r="4268" spans="1:14" x14ac:dyDescent="0.25">
      <c r="A4268" s="130"/>
      <c r="B4268" s="130"/>
      <c r="C4268" s="131"/>
      <c r="D4268" s="112" t="str">
        <f>_xlfn.XLOOKUP(Table1[[#This Row],[Service]],Validation!$A$2:$A$15,Validation!$B$2:$B$15,"",0,1)</f>
        <v/>
      </c>
      <c r="E4268" s="131"/>
      <c r="F4268" s="132"/>
      <c r="G4268" s="133"/>
      <c r="H4268" s="134"/>
      <c r="I4268" s="131"/>
      <c r="J4268" s="131"/>
      <c r="K4268" s="131"/>
      <c r="L4268" s="135">
        <f>Table1[[#This Row],[Per Unit Price]]*MAX(1,Table1[[#This Row],[Qty of Units]])*MAX(1,Table1[[#This Row],['#NCMs Served / FTEs Employed]])*MAX(1,Table1[[#This Row],[Duration of Service]])</f>
        <v>0</v>
      </c>
      <c r="M4268" s="131"/>
      <c r="N4268" s="133"/>
    </row>
    <row r="4269" spans="1:14" x14ac:dyDescent="0.25">
      <c r="A4269" s="130"/>
      <c r="B4269" s="130"/>
      <c r="C4269" s="131"/>
      <c r="D4269" s="112" t="str">
        <f>_xlfn.XLOOKUP(Table1[[#This Row],[Service]],Validation!$A$2:$A$15,Validation!$B$2:$B$15,"",0,1)</f>
        <v/>
      </c>
      <c r="E4269" s="131"/>
      <c r="F4269" s="132"/>
      <c r="G4269" s="133"/>
      <c r="H4269" s="134"/>
      <c r="I4269" s="131"/>
      <c r="J4269" s="131"/>
      <c r="K4269" s="131"/>
      <c r="L4269" s="135">
        <f>Table1[[#This Row],[Per Unit Price]]*MAX(1,Table1[[#This Row],[Qty of Units]])*MAX(1,Table1[[#This Row],['#NCMs Served / FTEs Employed]])*MAX(1,Table1[[#This Row],[Duration of Service]])</f>
        <v>0</v>
      </c>
      <c r="M4269" s="131"/>
      <c r="N4269" s="133"/>
    </row>
    <row r="4270" spans="1:14" x14ac:dyDescent="0.25">
      <c r="A4270" s="130"/>
      <c r="B4270" s="130"/>
      <c r="C4270" s="131"/>
      <c r="D4270" s="112" t="str">
        <f>_xlfn.XLOOKUP(Table1[[#This Row],[Service]],Validation!$A$2:$A$15,Validation!$B$2:$B$15,"",0,1)</f>
        <v/>
      </c>
      <c r="E4270" s="131"/>
      <c r="F4270" s="132"/>
      <c r="G4270" s="133"/>
      <c r="H4270" s="134"/>
      <c r="I4270" s="131"/>
      <c r="J4270" s="131"/>
      <c r="K4270" s="131"/>
      <c r="L4270" s="135">
        <f>Table1[[#This Row],[Per Unit Price]]*MAX(1,Table1[[#This Row],[Qty of Units]])*MAX(1,Table1[[#This Row],['#NCMs Served / FTEs Employed]])*MAX(1,Table1[[#This Row],[Duration of Service]])</f>
        <v>0</v>
      </c>
      <c r="M4270" s="131"/>
      <c r="N4270" s="133"/>
    </row>
    <row r="4271" spans="1:14" x14ac:dyDescent="0.25">
      <c r="A4271" s="130"/>
      <c r="B4271" s="130"/>
      <c r="C4271" s="131"/>
      <c r="D4271" s="112" t="str">
        <f>_xlfn.XLOOKUP(Table1[[#This Row],[Service]],Validation!$A$2:$A$15,Validation!$B$2:$B$15,"",0,1)</f>
        <v/>
      </c>
      <c r="E4271" s="131"/>
      <c r="F4271" s="132"/>
      <c r="G4271" s="133"/>
      <c r="H4271" s="134"/>
      <c r="I4271" s="131"/>
      <c r="J4271" s="131"/>
      <c r="K4271" s="131"/>
      <c r="L4271" s="135">
        <f>Table1[[#This Row],[Per Unit Price]]*MAX(1,Table1[[#This Row],[Qty of Units]])*MAX(1,Table1[[#This Row],['#NCMs Served / FTEs Employed]])*MAX(1,Table1[[#This Row],[Duration of Service]])</f>
        <v>0</v>
      </c>
      <c r="M4271" s="131"/>
      <c r="N4271" s="133"/>
    </row>
    <row r="4272" spans="1:14" x14ac:dyDescent="0.25">
      <c r="A4272" s="130"/>
      <c r="B4272" s="130"/>
      <c r="C4272" s="131"/>
      <c r="D4272" s="112" t="str">
        <f>_xlfn.XLOOKUP(Table1[[#This Row],[Service]],Validation!$A$2:$A$15,Validation!$B$2:$B$15,"",0,1)</f>
        <v/>
      </c>
      <c r="E4272" s="131"/>
      <c r="F4272" s="132"/>
      <c r="G4272" s="133"/>
      <c r="H4272" s="134"/>
      <c r="I4272" s="131"/>
      <c r="J4272" s="131"/>
      <c r="K4272" s="131"/>
      <c r="L4272" s="135">
        <f>Table1[[#This Row],[Per Unit Price]]*MAX(1,Table1[[#This Row],[Qty of Units]])*MAX(1,Table1[[#This Row],['#NCMs Served / FTEs Employed]])*MAX(1,Table1[[#This Row],[Duration of Service]])</f>
        <v>0</v>
      </c>
      <c r="M4272" s="131"/>
      <c r="N4272" s="133"/>
    </row>
    <row r="4273" spans="1:14" x14ac:dyDescent="0.25">
      <c r="A4273" s="130"/>
      <c r="B4273" s="130"/>
      <c r="C4273" s="131"/>
      <c r="D4273" s="112" t="str">
        <f>_xlfn.XLOOKUP(Table1[[#This Row],[Service]],Validation!$A$2:$A$15,Validation!$B$2:$B$15,"",0,1)</f>
        <v/>
      </c>
      <c r="E4273" s="131"/>
      <c r="F4273" s="132"/>
      <c r="G4273" s="133"/>
      <c r="H4273" s="134"/>
      <c r="I4273" s="131"/>
      <c r="J4273" s="131"/>
      <c r="K4273" s="131"/>
      <c r="L4273" s="135">
        <f>Table1[[#This Row],[Per Unit Price]]*MAX(1,Table1[[#This Row],[Qty of Units]])*MAX(1,Table1[[#This Row],['#NCMs Served / FTEs Employed]])*MAX(1,Table1[[#This Row],[Duration of Service]])</f>
        <v>0</v>
      </c>
      <c r="M4273" s="131"/>
      <c r="N4273" s="133"/>
    </row>
    <row r="4274" spans="1:14" x14ac:dyDescent="0.25">
      <c r="A4274" s="130"/>
      <c r="B4274" s="130"/>
      <c r="C4274" s="131"/>
      <c r="D4274" s="112" t="str">
        <f>_xlfn.XLOOKUP(Table1[[#This Row],[Service]],Validation!$A$2:$A$15,Validation!$B$2:$B$15,"",0,1)</f>
        <v/>
      </c>
      <c r="E4274" s="131"/>
      <c r="F4274" s="132"/>
      <c r="G4274" s="133"/>
      <c r="H4274" s="134"/>
      <c r="I4274" s="131"/>
      <c r="J4274" s="131"/>
      <c r="K4274" s="131"/>
      <c r="L4274" s="135">
        <f>Table1[[#This Row],[Per Unit Price]]*MAX(1,Table1[[#This Row],[Qty of Units]])*MAX(1,Table1[[#This Row],['#NCMs Served / FTEs Employed]])*MAX(1,Table1[[#This Row],[Duration of Service]])</f>
        <v>0</v>
      </c>
      <c r="M4274" s="131"/>
      <c r="N4274" s="133"/>
    </row>
    <row r="4275" spans="1:14" x14ac:dyDescent="0.25">
      <c r="A4275" s="130"/>
      <c r="B4275" s="130"/>
      <c r="C4275" s="131"/>
      <c r="D4275" s="112" t="str">
        <f>_xlfn.XLOOKUP(Table1[[#This Row],[Service]],Validation!$A$2:$A$15,Validation!$B$2:$B$15,"",0,1)</f>
        <v/>
      </c>
      <c r="E4275" s="131"/>
      <c r="F4275" s="132"/>
      <c r="G4275" s="133"/>
      <c r="H4275" s="134"/>
      <c r="I4275" s="131"/>
      <c r="J4275" s="131"/>
      <c r="K4275" s="131"/>
      <c r="L4275" s="135">
        <f>Table1[[#This Row],[Per Unit Price]]*MAX(1,Table1[[#This Row],[Qty of Units]])*MAX(1,Table1[[#This Row],['#NCMs Served / FTEs Employed]])*MAX(1,Table1[[#This Row],[Duration of Service]])</f>
        <v>0</v>
      </c>
      <c r="M4275" s="131"/>
      <c r="N4275" s="133"/>
    </row>
    <row r="4276" spans="1:14" x14ac:dyDescent="0.25">
      <c r="A4276" s="130"/>
      <c r="B4276" s="130"/>
      <c r="C4276" s="131"/>
      <c r="D4276" s="112" t="str">
        <f>_xlfn.XLOOKUP(Table1[[#This Row],[Service]],Validation!$A$2:$A$15,Validation!$B$2:$B$15,"",0,1)</f>
        <v/>
      </c>
      <c r="E4276" s="131"/>
      <c r="F4276" s="132"/>
      <c r="G4276" s="133"/>
      <c r="H4276" s="134"/>
      <c r="I4276" s="131"/>
      <c r="J4276" s="131"/>
      <c r="K4276" s="131"/>
      <c r="L4276" s="135">
        <f>Table1[[#This Row],[Per Unit Price]]*MAX(1,Table1[[#This Row],[Qty of Units]])*MAX(1,Table1[[#This Row],['#NCMs Served / FTEs Employed]])*MAX(1,Table1[[#This Row],[Duration of Service]])</f>
        <v>0</v>
      </c>
      <c r="M4276" s="131"/>
      <c r="N4276" s="133"/>
    </row>
    <row r="4277" spans="1:14" x14ac:dyDescent="0.25">
      <c r="A4277" s="130"/>
      <c r="B4277" s="130"/>
      <c r="C4277" s="131"/>
      <c r="D4277" s="112" t="str">
        <f>_xlfn.XLOOKUP(Table1[[#This Row],[Service]],Validation!$A$2:$A$15,Validation!$B$2:$B$15,"",0,1)</f>
        <v/>
      </c>
      <c r="E4277" s="131"/>
      <c r="F4277" s="132"/>
      <c r="G4277" s="133"/>
      <c r="H4277" s="134"/>
      <c r="I4277" s="131"/>
      <c r="J4277" s="131"/>
      <c r="K4277" s="131"/>
      <c r="L4277" s="135">
        <f>Table1[[#This Row],[Per Unit Price]]*MAX(1,Table1[[#This Row],[Qty of Units]])*MAX(1,Table1[[#This Row],['#NCMs Served / FTEs Employed]])*MAX(1,Table1[[#This Row],[Duration of Service]])</f>
        <v>0</v>
      </c>
      <c r="M4277" s="131"/>
      <c r="N4277" s="133"/>
    </row>
    <row r="4278" spans="1:14" x14ac:dyDescent="0.25">
      <c r="A4278" s="130"/>
      <c r="B4278" s="130"/>
      <c r="C4278" s="131"/>
      <c r="D4278" s="112" t="str">
        <f>_xlfn.XLOOKUP(Table1[[#This Row],[Service]],Validation!$A$2:$A$15,Validation!$B$2:$B$15,"",0,1)</f>
        <v/>
      </c>
      <c r="E4278" s="131"/>
      <c r="F4278" s="132"/>
      <c r="G4278" s="133"/>
      <c r="H4278" s="134"/>
      <c r="I4278" s="131"/>
      <c r="J4278" s="131"/>
      <c r="K4278" s="131"/>
      <c r="L4278" s="135">
        <f>Table1[[#This Row],[Per Unit Price]]*MAX(1,Table1[[#This Row],[Qty of Units]])*MAX(1,Table1[[#This Row],['#NCMs Served / FTEs Employed]])*MAX(1,Table1[[#This Row],[Duration of Service]])</f>
        <v>0</v>
      </c>
      <c r="M4278" s="131"/>
      <c r="N4278" s="133"/>
    </row>
    <row r="4279" spans="1:14" x14ac:dyDescent="0.25">
      <c r="A4279" s="130"/>
      <c r="B4279" s="130"/>
      <c r="C4279" s="131"/>
      <c r="D4279" s="112" t="str">
        <f>_xlfn.XLOOKUP(Table1[[#This Row],[Service]],Validation!$A$2:$A$15,Validation!$B$2:$B$15,"",0,1)</f>
        <v/>
      </c>
      <c r="E4279" s="131"/>
      <c r="F4279" s="132"/>
      <c r="G4279" s="133"/>
      <c r="H4279" s="134"/>
      <c r="I4279" s="131"/>
      <c r="J4279" s="131"/>
      <c r="K4279" s="131"/>
      <c r="L4279" s="135">
        <f>Table1[[#This Row],[Per Unit Price]]*MAX(1,Table1[[#This Row],[Qty of Units]])*MAX(1,Table1[[#This Row],['#NCMs Served / FTEs Employed]])*MAX(1,Table1[[#This Row],[Duration of Service]])</f>
        <v>0</v>
      </c>
      <c r="M4279" s="131"/>
      <c r="N4279" s="133"/>
    </row>
    <row r="4280" spans="1:14" x14ac:dyDescent="0.25">
      <c r="A4280" s="130"/>
      <c r="B4280" s="130"/>
      <c r="C4280" s="131"/>
      <c r="D4280" s="112" t="str">
        <f>_xlfn.XLOOKUP(Table1[[#This Row],[Service]],Validation!$A$2:$A$15,Validation!$B$2:$B$15,"",0,1)</f>
        <v/>
      </c>
      <c r="E4280" s="131"/>
      <c r="F4280" s="132"/>
      <c r="G4280" s="133"/>
      <c r="H4280" s="134"/>
      <c r="I4280" s="131"/>
      <c r="J4280" s="131"/>
      <c r="K4280" s="131"/>
      <c r="L4280" s="135">
        <f>Table1[[#This Row],[Per Unit Price]]*MAX(1,Table1[[#This Row],[Qty of Units]])*MAX(1,Table1[[#This Row],['#NCMs Served / FTEs Employed]])*MAX(1,Table1[[#This Row],[Duration of Service]])</f>
        <v>0</v>
      </c>
      <c r="M4280" s="131"/>
      <c r="N4280" s="133"/>
    </row>
    <row r="4281" spans="1:14" x14ac:dyDescent="0.25">
      <c r="A4281" s="130"/>
      <c r="B4281" s="130"/>
      <c r="C4281" s="131"/>
      <c r="D4281" s="112" t="str">
        <f>_xlfn.XLOOKUP(Table1[[#This Row],[Service]],Validation!$A$2:$A$15,Validation!$B$2:$B$15,"",0,1)</f>
        <v/>
      </c>
      <c r="E4281" s="131"/>
      <c r="F4281" s="132"/>
      <c r="G4281" s="133"/>
      <c r="H4281" s="134"/>
      <c r="I4281" s="131"/>
      <c r="J4281" s="131"/>
      <c r="K4281" s="131"/>
      <c r="L4281" s="135">
        <f>Table1[[#This Row],[Per Unit Price]]*MAX(1,Table1[[#This Row],[Qty of Units]])*MAX(1,Table1[[#This Row],['#NCMs Served / FTEs Employed]])*MAX(1,Table1[[#This Row],[Duration of Service]])</f>
        <v>0</v>
      </c>
      <c r="M4281" s="131"/>
      <c r="N4281" s="133"/>
    </row>
    <row r="4282" spans="1:14" x14ac:dyDescent="0.25">
      <c r="A4282" s="130"/>
      <c r="B4282" s="130"/>
      <c r="C4282" s="131"/>
      <c r="D4282" s="112" t="str">
        <f>_xlfn.XLOOKUP(Table1[[#This Row],[Service]],Validation!$A$2:$A$15,Validation!$B$2:$B$15,"",0,1)</f>
        <v/>
      </c>
      <c r="E4282" s="131"/>
      <c r="F4282" s="132"/>
      <c r="G4282" s="133"/>
      <c r="H4282" s="134"/>
      <c r="I4282" s="131"/>
      <c r="J4282" s="131"/>
      <c r="K4282" s="131"/>
      <c r="L4282" s="135">
        <f>Table1[[#This Row],[Per Unit Price]]*MAX(1,Table1[[#This Row],[Qty of Units]])*MAX(1,Table1[[#This Row],['#NCMs Served / FTEs Employed]])*MAX(1,Table1[[#This Row],[Duration of Service]])</f>
        <v>0</v>
      </c>
      <c r="M4282" s="131"/>
      <c r="N4282" s="133"/>
    </row>
    <row r="4283" spans="1:14" x14ac:dyDescent="0.25">
      <c r="A4283" s="130"/>
      <c r="B4283" s="130"/>
      <c r="C4283" s="131"/>
      <c r="D4283" s="112" t="str">
        <f>_xlfn.XLOOKUP(Table1[[#This Row],[Service]],Validation!$A$2:$A$15,Validation!$B$2:$B$15,"",0,1)</f>
        <v/>
      </c>
      <c r="E4283" s="131"/>
      <c r="F4283" s="132"/>
      <c r="G4283" s="133"/>
      <c r="H4283" s="134"/>
      <c r="I4283" s="131"/>
      <c r="J4283" s="131"/>
      <c r="K4283" s="131"/>
      <c r="L4283" s="135">
        <f>Table1[[#This Row],[Per Unit Price]]*MAX(1,Table1[[#This Row],[Qty of Units]])*MAX(1,Table1[[#This Row],['#NCMs Served / FTEs Employed]])*MAX(1,Table1[[#This Row],[Duration of Service]])</f>
        <v>0</v>
      </c>
      <c r="M4283" s="131"/>
      <c r="N4283" s="133"/>
    </row>
    <row r="4284" spans="1:14" x14ac:dyDescent="0.25">
      <c r="A4284" s="130"/>
      <c r="B4284" s="130"/>
      <c r="C4284" s="131"/>
      <c r="D4284" s="112" t="str">
        <f>_xlfn.XLOOKUP(Table1[[#This Row],[Service]],Validation!$A$2:$A$15,Validation!$B$2:$B$15,"",0,1)</f>
        <v/>
      </c>
      <c r="E4284" s="131"/>
      <c r="F4284" s="132"/>
      <c r="G4284" s="133"/>
      <c r="H4284" s="134"/>
      <c r="I4284" s="131"/>
      <c r="J4284" s="131"/>
      <c r="K4284" s="131"/>
      <c r="L4284" s="135">
        <f>Table1[[#This Row],[Per Unit Price]]*MAX(1,Table1[[#This Row],[Qty of Units]])*MAX(1,Table1[[#This Row],['#NCMs Served / FTEs Employed]])*MAX(1,Table1[[#This Row],[Duration of Service]])</f>
        <v>0</v>
      </c>
      <c r="M4284" s="131"/>
      <c r="N4284" s="133"/>
    </row>
    <row r="4285" spans="1:14" x14ac:dyDescent="0.25">
      <c r="A4285" s="130"/>
      <c r="B4285" s="130"/>
      <c r="C4285" s="131"/>
      <c r="D4285" s="112" t="str">
        <f>_xlfn.XLOOKUP(Table1[[#This Row],[Service]],Validation!$A$2:$A$15,Validation!$B$2:$B$15,"",0,1)</f>
        <v/>
      </c>
      <c r="E4285" s="131"/>
      <c r="F4285" s="132"/>
      <c r="G4285" s="133"/>
      <c r="H4285" s="134"/>
      <c r="I4285" s="131"/>
      <c r="J4285" s="131"/>
      <c r="K4285" s="131"/>
      <c r="L4285" s="135">
        <f>Table1[[#This Row],[Per Unit Price]]*MAX(1,Table1[[#This Row],[Qty of Units]])*MAX(1,Table1[[#This Row],['#NCMs Served / FTEs Employed]])*MAX(1,Table1[[#This Row],[Duration of Service]])</f>
        <v>0</v>
      </c>
      <c r="M4285" s="131"/>
      <c r="N4285" s="133"/>
    </row>
    <row r="4286" spans="1:14" x14ac:dyDescent="0.25">
      <c r="A4286" s="130"/>
      <c r="B4286" s="130"/>
      <c r="C4286" s="131"/>
      <c r="D4286" s="112" t="str">
        <f>_xlfn.XLOOKUP(Table1[[#This Row],[Service]],Validation!$A$2:$A$15,Validation!$B$2:$B$15,"",0,1)</f>
        <v/>
      </c>
      <c r="E4286" s="131"/>
      <c r="F4286" s="132"/>
      <c r="G4286" s="133"/>
      <c r="H4286" s="134"/>
      <c r="I4286" s="131"/>
      <c r="J4286" s="131"/>
      <c r="K4286" s="131"/>
      <c r="L4286" s="135">
        <f>Table1[[#This Row],[Per Unit Price]]*MAX(1,Table1[[#This Row],[Qty of Units]])*MAX(1,Table1[[#This Row],['#NCMs Served / FTEs Employed]])*MAX(1,Table1[[#This Row],[Duration of Service]])</f>
        <v>0</v>
      </c>
      <c r="M4286" s="131"/>
      <c r="N4286" s="133"/>
    </row>
    <row r="4287" spans="1:14" x14ac:dyDescent="0.25">
      <c r="A4287" s="130"/>
      <c r="B4287" s="130"/>
      <c r="C4287" s="131"/>
      <c r="D4287" s="112" t="str">
        <f>_xlfn.XLOOKUP(Table1[[#This Row],[Service]],Validation!$A$2:$A$15,Validation!$B$2:$B$15,"",0,1)</f>
        <v/>
      </c>
      <c r="E4287" s="131"/>
      <c r="F4287" s="132"/>
      <c r="G4287" s="133"/>
      <c r="H4287" s="134"/>
      <c r="I4287" s="131"/>
      <c r="J4287" s="131"/>
      <c r="K4287" s="131"/>
      <c r="L4287" s="135">
        <f>Table1[[#This Row],[Per Unit Price]]*MAX(1,Table1[[#This Row],[Qty of Units]])*MAX(1,Table1[[#This Row],['#NCMs Served / FTEs Employed]])*MAX(1,Table1[[#This Row],[Duration of Service]])</f>
        <v>0</v>
      </c>
      <c r="M4287" s="131"/>
      <c r="N4287" s="133"/>
    </row>
    <row r="4288" spans="1:14" x14ac:dyDescent="0.25">
      <c r="A4288" s="130"/>
      <c r="B4288" s="130"/>
      <c r="C4288" s="131"/>
      <c r="D4288" s="112" t="str">
        <f>_xlfn.XLOOKUP(Table1[[#This Row],[Service]],Validation!$A$2:$A$15,Validation!$B$2:$B$15,"",0,1)</f>
        <v/>
      </c>
      <c r="E4288" s="131"/>
      <c r="F4288" s="132"/>
      <c r="G4288" s="133"/>
      <c r="H4288" s="134"/>
      <c r="I4288" s="131"/>
      <c r="J4288" s="131"/>
      <c r="K4288" s="131"/>
      <c r="L4288" s="135">
        <f>Table1[[#This Row],[Per Unit Price]]*MAX(1,Table1[[#This Row],[Qty of Units]])*MAX(1,Table1[[#This Row],['#NCMs Served / FTEs Employed]])*MAX(1,Table1[[#This Row],[Duration of Service]])</f>
        <v>0</v>
      </c>
      <c r="M4288" s="131"/>
      <c r="N4288" s="133"/>
    </row>
    <row r="4289" spans="1:14" x14ac:dyDescent="0.25">
      <c r="A4289" s="130"/>
      <c r="B4289" s="130"/>
      <c r="C4289" s="131"/>
      <c r="D4289" s="112" t="str">
        <f>_xlfn.XLOOKUP(Table1[[#This Row],[Service]],Validation!$A$2:$A$15,Validation!$B$2:$B$15,"",0,1)</f>
        <v/>
      </c>
      <c r="E4289" s="131"/>
      <c r="F4289" s="132"/>
      <c r="G4289" s="133"/>
      <c r="H4289" s="134"/>
      <c r="I4289" s="131"/>
      <c r="J4289" s="131"/>
      <c r="K4289" s="131"/>
      <c r="L4289" s="135">
        <f>Table1[[#This Row],[Per Unit Price]]*MAX(1,Table1[[#This Row],[Qty of Units]])*MAX(1,Table1[[#This Row],['#NCMs Served / FTEs Employed]])*MAX(1,Table1[[#This Row],[Duration of Service]])</f>
        <v>0</v>
      </c>
      <c r="M4289" s="131"/>
      <c r="N4289" s="133"/>
    </row>
    <row r="4290" spans="1:14" x14ac:dyDescent="0.25">
      <c r="A4290" s="130"/>
      <c r="B4290" s="130"/>
      <c r="C4290" s="131"/>
      <c r="D4290" s="112" t="str">
        <f>_xlfn.XLOOKUP(Table1[[#This Row],[Service]],Validation!$A$2:$A$15,Validation!$B$2:$B$15,"",0,1)</f>
        <v/>
      </c>
      <c r="E4290" s="131"/>
      <c r="F4290" s="132"/>
      <c r="G4290" s="133"/>
      <c r="H4290" s="134"/>
      <c r="I4290" s="131"/>
      <c r="J4290" s="131"/>
      <c r="K4290" s="131"/>
      <c r="L4290" s="135">
        <f>Table1[[#This Row],[Per Unit Price]]*MAX(1,Table1[[#This Row],[Qty of Units]])*MAX(1,Table1[[#This Row],['#NCMs Served / FTEs Employed]])*MAX(1,Table1[[#This Row],[Duration of Service]])</f>
        <v>0</v>
      </c>
      <c r="M4290" s="131"/>
      <c r="N4290" s="133"/>
    </row>
    <row r="4291" spans="1:14" x14ac:dyDescent="0.25">
      <c r="A4291" s="130"/>
      <c r="B4291" s="130"/>
      <c r="C4291" s="131"/>
      <c r="D4291" s="112" t="str">
        <f>_xlfn.XLOOKUP(Table1[[#This Row],[Service]],Validation!$A$2:$A$15,Validation!$B$2:$B$15,"",0,1)</f>
        <v/>
      </c>
      <c r="E4291" s="131"/>
      <c r="F4291" s="132"/>
      <c r="G4291" s="133"/>
      <c r="H4291" s="134"/>
      <c r="I4291" s="131"/>
      <c r="J4291" s="131"/>
      <c r="K4291" s="131"/>
      <c r="L4291" s="135">
        <f>Table1[[#This Row],[Per Unit Price]]*MAX(1,Table1[[#This Row],[Qty of Units]])*MAX(1,Table1[[#This Row],['#NCMs Served / FTEs Employed]])*MAX(1,Table1[[#This Row],[Duration of Service]])</f>
        <v>0</v>
      </c>
      <c r="M4291" s="131"/>
      <c r="N4291" s="133"/>
    </row>
    <row r="4292" spans="1:14" x14ac:dyDescent="0.25">
      <c r="A4292" s="130"/>
      <c r="B4292" s="130"/>
      <c r="C4292" s="131"/>
      <c r="D4292" s="112" t="str">
        <f>_xlfn.XLOOKUP(Table1[[#This Row],[Service]],Validation!$A$2:$A$15,Validation!$B$2:$B$15,"",0,1)</f>
        <v/>
      </c>
      <c r="E4292" s="131"/>
      <c r="F4292" s="132"/>
      <c r="G4292" s="133"/>
      <c r="H4292" s="134"/>
      <c r="I4292" s="131"/>
      <c r="J4292" s="131"/>
      <c r="K4292" s="131"/>
      <c r="L4292" s="135">
        <f>Table1[[#This Row],[Per Unit Price]]*MAX(1,Table1[[#This Row],[Qty of Units]])*MAX(1,Table1[[#This Row],['#NCMs Served / FTEs Employed]])*MAX(1,Table1[[#This Row],[Duration of Service]])</f>
        <v>0</v>
      </c>
      <c r="M4292" s="131"/>
      <c r="N4292" s="133"/>
    </row>
    <row r="4293" spans="1:14" x14ac:dyDescent="0.25">
      <c r="A4293" s="130"/>
      <c r="B4293" s="130"/>
      <c r="C4293" s="131"/>
      <c r="D4293" s="112" t="str">
        <f>_xlfn.XLOOKUP(Table1[[#This Row],[Service]],Validation!$A$2:$A$15,Validation!$B$2:$B$15,"",0,1)</f>
        <v/>
      </c>
      <c r="E4293" s="131"/>
      <c r="F4293" s="132"/>
      <c r="G4293" s="133"/>
      <c r="H4293" s="134"/>
      <c r="I4293" s="131"/>
      <c r="J4293" s="131"/>
      <c r="K4293" s="131"/>
      <c r="L4293" s="135">
        <f>Table1[[#This Row],[Per Unit Price]]*MAX(1,Table1[[#This Row],[Qty of Units]])*MAX(1,Table1[[#This Row],['#NCMs Served / FTEs Employed]])*MAX(1,Table1[[#This Row],[Duration of Service]])</f>
        <v>0</v>
      </c>
      <c r="M4293" s="131"/>
      <c r="N4293" s="133"/>
    </row>
    <row r="4294" spans="1:14" x14ac:dyDescent="0.25">
      <c r="A4294" s="130"/>
      <c r="B4294" s="130"/>
      <c r="C4294" s="131"/>
      <c r="D4294" s="112" t="str">
        <f>_xlfn.XLOOKUP(Table1[[#This Row],[Service]],Validation!$A$2:$A$15,Validation!$B$2:$B$15,"",0,1)</f>
        <v/>
      </c>
      <c r="E4294" s="131"/>
      <c r="F4294" s="132"/>
      <c r="G4294" s="133"/>
      <c r="H4294" s="134"/>
      <c r="I4294" s="131"/>
      <c r="J4294" s="131"/>
      <c r="K4294" s="131"/>
      <c r="L4294" s="135">
        <f>Table1[[#This Row],[Per Unit Price]]*MAX(1,Table1[[#This Row],[Qty of Units]])*MAX(1,Table1[[#This Row],['#NCMs Served / FTEs Employed]])*MAX(1,Table1[[#This Row],[Duration of Service]])</f>
        <v>0</v>
      </c>
      <c r="M4294" s="131"/>
      <c r="N4294" s="133"/>
    </row>
    <row r="4295" spans="1:14" x14ac:dyDescent="0.25">
      <c r="A4295" s="130"/>
      <c r="B4295" s="130"/>
      <c r="C4295" s="131"/>
      <c r="D4295" s="112" t="str">
        <f>_xlfn.XLOOKUP(Table1[[#This Row],[Service]],Validation!$A$2:$A$15,Validation!$B$2:$B$15,"",0,1)</f>
        <v/>
      </c>
      <c r="E4295" s="131"/>
      <c r="F4295" s="132"/>
      <c r="G4295" s="133"/>
      <c r="H4295" s="134"/>
      <c r="I4295" s="131"/>
      <c r="J4295" s="131"/>
      <c r="K4295" s="131"/>
      <c r="L4295" s="135">
        <f>Table1[[#This Row],[Per Unit Price]]*MAX(1,Table1[[#This Row],[Qty of Units]])*MAX(1,Table1[[#This Row],['#NCMs Served / FTEs Employed]])*MAX(1,Table1[[#This Row],[Duration of Service]])</f>
        <v>0</v>
      </c>
      <c r="M4295" s="131"/>
      <c r="N4295" s="133"/>
    </row>
    <row r="4296" spans="1:14" x14ac:dyDescent="0.25">
      <c r="A4296" s="130"/>
      <c r="B4296" s="130"/>
      <c r="C4296" s="131"/>
      <c r="D4296" s="112" t="str">
        <f>_xlfn.XLOOKUP(Table1[[#This Row],[Service]],Validation!$A$2:$A$15,Validation!$B$2:$B$15,"",0,1)</f>
        <v/>
      </c>
      <c r="E4296" s="131"/>
      <c r="F4296" s="132"/>
      <c r="G4296" s="133"/>
      <c r="H4296" s="134"/>
      <c r="I4296" s="131"/>
      <c r="J4296" s="131"/>
      <c r="K4296" s="131"/>
      <c r="L4296" s="135">
        <f>Table1[[#This Row],[Per Unit Price]]*MAX(1,Table1[[#This Row],[Qty of Units]])*MAX(1,Table1[[#This Row],['#NCMs Served / FTEs Employed]])*MAX(1,Table1[[#This Row],[Duration of Service]])</f>
        <v>0</v>
      </c>
      <c r="M4296" s="131"/>
      <c r="N4296" s="133"/>
    </row>
    <row r="4297" spans="1:14" x14ac:dyDescent="0.25">
      <c r="A4297" s="130"/>
      <c r="B4297" s="130"/>
      <c r="C4297" s="131"/>
      <c r="D4297" s="112" t="str">
        <f>_xlfn.XLOOKUP(Table1[[#This Row],[Service]],Validation!$A$2:$A$15,Validation!$B$2:$B$15,"",0,1)</f>
        <v/>
      </c>
      <c r="E4297" s="131"/>
      <c r="F4297" s="132"/>
      <c r="G4297" s="133"/>
      <c r="H4297" s="134"/>
      <c r="I4297" s="131"/>
      <c r="J4297" s="131"/>
      <c r="K4297" s="131"/>
      <c r="L4297" s="135">
        <f>Table1[[#This Row],[Per Unit Price]]*MAX(1,Table1[[#This Row],[Qty of Units]])*MAX(1,Table1[[#This Row],['#NCMs Served / FTEs Employed]])*MAX(1,Table1[[#This Row],[Duration of Service]])</f>
        <v>0</v>
      </c>
      <c r="M4297" s="131"/>
      <c r="N4297" s="133"/>
    </row>
    <row r="4298" spans="1:14" x14ac:dyDescent="0.25">
      <c r="A4298" s="130"/>
      <c r="B4298" s="130"/>
      <c r="C4298" s="131"/>
      <c r="D4298" s="112" t="str">
        <f>_xlfn.XLOOKUP(Table1[[#This Row],[Service]],Validation!$A$2:$A$15,Validation!$B$2:$B$15,"",0,1)</f>
        <v/>
      </c>
      <c r="E4298" s="131"/>
      <c r="F4298" s="132"/>
      <c r="G4298" s="133"/>
      <c r="H4298" s="134"/>
      <c r="I4298" s="131"/>
      <c r="J4298" s="131"/>
      <c r="K4298" s="131"/>
      <c r="L4298" s="135">
        <f>Table1[[#This Row],[Per Unit Price]]*MAX(1,Table1[[#This Row],[Qty of Units]])*MAX(1,Table1[[#This Row],['#NCMs Served / FTEs Employed]])*MAX(1,Table1[[#This Row],[Duration of Service]])</f>
        <v>0</v>
      </c>
      <c r="M4298" s="131"/>
      <c r="N4298" s="133"/>
    </row>
    <row r="4299" spans="1:14" x14ac:dyDescent="0.25">
      <c r="A4299" s="130"/>
      <c r="B4299" s="130"/>
      <c r="C4299" s="131"/>
      <c r="D4299" s="112" t="str">
        <f>_xlfn.XLOOKUP(Table1[[#This Row],[Service]],Validation!$A$2:$A$15,Validation!$B$2:$B$15,"",0,1)</f>
        <v/>
      </c>
      <c r="E4299" s="131"/>
      <c r="F4299" s="132"/>
      <c r="G4299" s="133"/>
      <c r="H4299" s="134"/>
      <c r="I4299" s="131"/>
      <c r="J4299" s="131"/>
      <c r="K4299" s="131"/>
      <c r="L4299" s="135">
        <f>Table1[[#This Row],[Per Unit Price]]*MAX(1,Table1[[#This Row],[Qty of Units]])*MAX(1,Table1[[#This Row],['#NCMs Served / FTEs Employed]])*MAX(1,Table1[[#This Row],[Duration of Service]])</f>
        <v>0</v>
      </c>
      <c r="M4299" s="131"/>
      <c r="N4299" s="133"/>
    </row>
    <row r="4300" spans="1:14" x14ac:dyDescent="0.25">
      <c r="A4300" s="130"/>
      <c r="B4300" s="130"/>
      <c r="C4300" s="131"/>
      <c r="D4300" s="112" t="str">
        <f>_xlfn.XLOOKUP(Table1[[#This Row],[Service]],Validation!$A$2:$A$15,Validation!$B$2:$B$15,"",0,1)</f>
        <v/>
      </c>
      <c r="E4300" s="131"/>
      <c r="F4300" s="132"/>
      <c r="G4300" s="133"/>
      <c r="H4300" s="134"/>
      <c r="I4300" s="131"/>
      <c r="J4300" s="131"/>
      <c r="K4300" s="131"/>
      <c r="L4300" s="135">
        <f>Table1[[#This Row],[Per Unit Price]]*MAX(1,Table1[[#This Row],[Qty of Units]])*MAX(1,Table1[[#This Row],['#NCMs Served / FTEs Employed]])*MAX(1,Table1[[#This Row],[Duration of Service]])</f>
        <v>0</v>
      </c>
      <c r="M4300" s="131"/>
      <c r="N4300" s="133"/>
    </row>
    <row r="4301" spans="1:14" x14ac:dyDescent="0.25">
      <c r="A4301" s="130"/>
      <c r="B4301" s="130"/>
      <c r="C4301" s="131"/>
      <c r="D4301" s="112" t="str">
        <f>_xlfn.XLOOKUP(Table1[[#This Row],[Service]],Validation!$A$2:$A$15,Validation!$B$2:$B$15,"",0,1)</f>
        <v/>
      </c>
      <c r="E4301" s="131"/>
      <c r="F4301" s="132"/>
      <c r="G4301" s="133"/>
      <c r="H4301" s="134"/>
      <c r="I4301" s="131"/>
      <c r="J4301" s="131"/>
      <c r="K4301" s="131"/>
      <c r="L4301" s="135">
        <f>Table1[[#This Row],[Per Unit Price]]*MAX(1,Table1[[#This Row],[Qty of Units]])*MAX(1,Table1[[#This Row],['#NCMs Served / FTEs Employed]])*MAX(1,Table1[[#This Row],[Duration of Service]])</f>
        <v>0</v>
      </c>
      <c r="M4301" s="131"/>
      <c r="N4301" s="133"/>
    </row>
    <row r="4302" spans="1:14" x14ac:dyDescent="0.25">
      <c r="A4302" s="130"/>
      <c r="B4302" s="130"/>
      <c r="C4302" s="131"/>
      <c r="D4302" s="112" t="str">
        <f>_xlfn.XLOOKUP(Table1[[#This Row],[Service]],Validation!$A$2:$A$15,Validation!$B$2:$B$15,"",0,1)</f>
        <v/>
      </c>
      <c r="E4302" s="131"/>
      <c r="F4302" s="132"/>
      <c r="G4302" s="133"/>
      <c r="H4302" s="134"/>
      <c r="I4302" s="131"/>
      <c r="J4302" s="131"/>
      <c r="K4302" s="131"/>
      <c r="L4302" s="135">
        <f>Table1[[#This Row],[Per Unit Price]]*MAX(1,Table1[[#This Row],[Qty of Units]])*MAX(1,Table1[[#This Row],['#NCMs Served / FTEs Employed]])*MAX(1,Table1[[#This Row],[Duration of Service]])</f>
        <v>0</v>
      </c>
      <c r="M4302" s="131"/>
      <c r="N4302" s="133"/>
    </row>
    <row r="4303" spans="1:14" x14ac:dyDescent="0.25">
      <c r="A4303" s="130"/>
      <c r="B4303" s="130"/>
      <c r="C4303" s="131"/>
      <c r="D4303" s="112" t="str">
        <f>_xlfn.XLOOKUP(Table1[[#This Row],[Service]],Validation!$A$2:$A$15,Validation!$B$2:$B$15,"",0,1)</f>
        <v/>
      </c>
      <c r="E4303" s="131"/>
      <c r="F4303" s="132"/>
      <c r="G4303" s="133"/>
      <c r="H4303" s="134"/>
      <c r="I4303" s="131"/>
      <c r="J4303" s="131"/>
      <c r="K4303" s="131"/>
      <c r="L4303" s="135">
        <f>Table1[[#This Row],[Per Unit Price]]*MAX(1,Table1[[#This Row],[Qty of Units]])*MAX(1,Table1[[#This Row],['#NCMs Served / FTEs Employed]])*MAX(1,Table1[[#This Row],[Duration of Service]])</f>
        <v>0</v>
      </c>
      <c r="M4303" s="131"/>
      <c r="N4303" s="133"/>
    </row>
    <row r="4304" spans="1:14" x14ac:dyDescent="0.25">
      <c r="A4304" s="130"/>
      <c r="B4304" s="130"/>
      <c r="C4304" s="131"/>
      <c r="D4304" s="112" t="str">
        <f>_xlfn.XLOOKUP(Table1[[#This Row],[Service]],Validation!$A$2:$A$15,Validation!$B$2:$B$15,"",0,1)</f>
        <v/>
      </c>
      <c r="E4304" s="131"/>
      <c r="F4304" s="132"/>
      <c r="G4304" s="133"/>
      <c r="H4304" s="134"/>
      <c r="I4304" s="131"/>
      <c r="J4304" s="131"/>
      <c r="K4304" s="131"/>
      <c r="L4304" s="135">
        <f>Table1[[#This Row],[Per Unit Price]]*MAX(1,Table1[[#This Row],[Qty of Units]])*MAX(1,Table1[[#This Row],['#NCMs Served / FTEs Employed]])*MAX(1,Table1[[#This Row],[Duration of Service]])</f>
        <v>0</v>
      </c>
      <c r="M4304" s="131"/>
      <c r="N4304" s="133"/>
    </row>
    <row r="4305" spans="1:14" x14ac:dyDescent="0.25">
      <c r="A4305" s="130"/>
      <c r="B4305" s="130"/>
      <c r="C4305" s="131"/>
      <c r="D4305" s="112" t="str">
        <f>_xlfn.XLOOKUP(Table1[[#This Row],[Service]],Validation!$A$2:$A$15,Validation!$B$2:$B$15,"",0,1)</f>
        <v/>
      </c>
      <c r="E4305" s="131"/>
      <c r="F4305" s="132"/>
      <c r="G4305" s="133"/>
      <c r="H4305" s="134"/>
      <c r="I4305" s="131"/>
      <c r="J4305" s="131"/>
      <c r="K4305" s="131"/>
      <c r="L4305" s="135">
        <f>Table1[[#This Row],[Per Unit Price]]*MAX(1,Table1[[#This Row],[Qty of Units]])*MAX(1,Table1[[#This Row],['#NCMs Served / FTEs Employed]])*MAX(1,Table1[[#This Row],[Duration of Service]])</f>
        <v>0</v>
      </c>
      <c r="M4305" s="131"/>
      <c r="N4305" s="133"/>
    </row>
    <row r="4306" spans="1:14" x14ac:dyDescent="0.25">
      <c r="A4306" s="130"/>
      <c r="B4306" s="130"/>
      <c r="C4306" s="131"/>
      <c r="D4306" s="112" t="str">
        <f>_xlfn.XLOOKUP(Table1[[#This Row],[Service]],Validation!$A$2:$A$15,Validation!$B$2:$B$15,"",0,1)</f>
        <v/>
      </c>
      <c r="E4306" s="131"/>
      <c r="F4306" s="132"/>
      <c r="G4306" s="133"/>
      <c r="H4306" s="134"/>
      <c r="I4306" s="131"/>
      <c r="J4306" s="131"/>
      <c r="K4306" s="131"/>
      <c r="L4306" s="135">
        <f>Table1[[#This Row],[Per Unit Price]]*MAX(1,Table1[[#This Row],[Qty of Units]])*MAX(1,Table1[[#This Row],['#NCMs Served / FTEs Employed]])*MAX(1,Table1[[#This Row],[Duration of Service]])</f>
        <v>0</v>
      </c>
      <c r="M4306" s="131"/>
      <c r="N4306" s="133"/>
    </row>
    <row r="4307" spans="1:14" x14ac:dyDescent="0.25">
      <c r="A4307" s="130"/>
      <c r="B4307" s="130"/>
      <c r="C4307" s="131"/>
      <c r="D4307" s="112" t="str">
        <f>_xlfn.XLOOKUP(Table1[[#This Row],[Service]],Validation!$A$2:$A$15,Validation!$B$2:$B$15,"",0,1)</f>
        <v/>
      </c>
      <c r="E4307" s="131"/>
      <c r="F4307" s="132"/>
      <c r="G4307" s="133"/>
      <c r="H4307" s="134"/>
      <c r="I4307" s="131"/>
      <c r="J4307" s="131"/>
      <c r="K4307" s="131"/>
      <c r="L4307" s="135">
        <f>Table1[[#This Row],[Per Unit Price]]*MAX(1,Table1[[#This Row],[Qty of Units]])*MAX(1,Table1[[#This Row],['#NCMs Served / FTEs Employed]])*MAX(1,Table1[[#This Row],[Duration of Service]])</f>
        <v>0</v>
      </c>
      <c r="M4307" s="131"/>
      <c r="N4307" s="133"/>
    </row>
    <row r="4308" spans="1:14" x14ac:dyDescent="0.25">
      <c r="A4308" s="130"/>
      <c r="B4308" s="130"/>
      <c r="C4308" s="131"/>
      <c r="D4308" s="112" t="str">
        <f>_xlfn.XLOOKUP(Table1[[#This Row],[Service]],Validation!$A$2:$A$15,Validation!$B$2:$B$15,"",0,1)</f>
        <v/>
      </c>
      <c r="E4308" s="131"/>
      <c r="F4308" s="132"/>
      <c r="G4308" s="133"/>
      <c r="H4308" s="134"/>
      <c r="I4308" s="131"/>
      <c r="J4308" s="131"/>
      <c r="K4308" s="131"/>
      <c r="L4308" s="135">
        <f>Table1[[#This Row],[Per Unit Price]]*MAX(1,Table1[[#This Row],[Qty of Units]])*MAX(1,Table1[[#This Row],['#NCMs Served / FTEs Employed]])*MAX(1,Table1[[#This Row],[Duration of Service]])</f>
        <v>0</v>
      </c>
      <c r="M4308" s="131"/>
      <c r="N4308" s="133"/>
    </row>
    <row r="4309" spans="1:14" x14ac:dyDescent="0.25">
      <c r="A4309" s="130"/>
      <c r="B4309" s="130"/>
      <c r="C4309" s="131"/>
      <c r="D4309" s="112" t="str">
        <f>_xlfn.XLOOKUP(Table1[[#This Row],[Service]],Validation!$A$2:$A$15,Validation!$B$2:$B$15,"",0,1)</f>
        <v/>
      </c>
      <c r="E4309" s="131"/>
      <c r="F4309" s="132"/>
      <c r="G4309" s="133"/>
      <c r="H4309" s="134"/>
      <c r="I4309" s="131"/>
      <c r="J4309" s="131"/>
      <c r="K4309" s="131"/>
      <c r="L4309" s="135">
        <f>Table1[[#This Row],[Per Unit Price]]*MAX(1,Table1[[#This Row],[Qty of Units]])*MAX(1,Table1[[#This Row],['#NCMs Served / FTEs Employed]])*MAX(1,Table1[[#This Row],[Duration of Service]])</f>
        <v>0</v>
      </c>
      <c r="M4309" s="131"/>
      <c r="N4309" s="133"/>
    </row>
    <row r="4310" spans="1:14" x14ac:dyDescent="0.25">
      <c r="A4310" s="130"/>
      <c r="B4310" s="130"/>
      <c r="C4310" s="131"/>
      <c r="D4310" s="112" t="str">
        <f>_xlfn.XLOOKUP(Table1[[#This Row],[Service]],Validation!$A$2:$A$15,Validation!$B$2:$B$15,"",0,1)</f>
        <v/>
      </c>
      <c r="E4310" s="131"/>
      <c r="F4310" s="132"/>
      <c r="G4310" s="133"/>
      <c r="H4310" s="134"/>
      <c r="I4310" s="131"/>
      <c r="J4310" s="131"/>
      <c r="K4310" s="131"/>
      <c r="L4310" s="135">
        <f>Table1[[#This Row],[Per Unit Price]]*MAX(1,Table1[[#This Row],[Qty of Units]])*MAX(1,Table1[[#This Row],['#NCMs Served / FTEs Employed]])*MAX(1,Table1[[#This Row],[Duration of Service]])</f>
        <v>0</v>
      </c>
      <c r="M4310" s="131"/>
      <c r="N4310" s="133"/>
    </row>
    <row r="4311" spans="1:14" x14ac:dyDescent="0.25">
      <c r="A4311" s="130"/>
      <c r="B4311" s="130"/>
      <c r="C4311" s="131"/>
      <c r="D4311" s="112" t="str">
        <f>_xlfn.XLOOKUP(Table1[[#This Row],[Service]],Validation!$A$2:$A$15,Validation!$B$2:$B$15,"",0,1)</f>
        <v/>
      </c>
      <c r="E4311" s="131"/>
      <c r="F4311" s="132"/>
      <c r="G4311" s="133"/>
      <c r="H4311" s="134"/>
      <c r="I4311" s="131"/>
      <c r="J4311" s="131"/>
      <c r="K4311" s="131"/>
      <c r="L4311" s="135">
        <f>Table1[[#This Row],[Per Unit Price]]*MAX(1,Table1[[#This Row],[Qty of Units]])*MAX(1,Table1[[#This Row],['#NCMs Served / FTEs Employed]])*MAX(1,Table1[[#This Row],[Duration of Service]])</f>
        <v>0</v>
      </c>
      <c r="M4311" s="131"/>
      <c r="N4311" s="133"/>
    </row>
    <row r="4312" spans="1:14" x14ac:dyDescent="0.25">
      <c r="A4312" s="130"/>
      <c r="B4312" s="130"/>
      <c r="C4312" s="131"/>
      <c r="D4312" s="112" t="str">
        <f>_xlfn.XLOOKUP(Table1[[#This Row],[Service]],Validation!$A$2:$A$15,Validation!$B$2:$B$15,"",0,1)</f>
        <v/>
      </c>
      <c r="E4312" s="131"/>
      <c r="F4312" s="132"/>
      <c r="G4312" s="133"/>
      <c r="H4312" s="134"/>
      <c r="I4312" s="131"/>
      <c r="J4312" s="131"/>
      <c r="K4312" s="131"/>
      <c r="L4312" s="135">
        <f>Table1[[#This Row],[Per Unit Price]]*MAX(1,Table1[[#This Row],[Qty of Units]])*MAX(1,Table1[[#This Row],['#NCMs Served / FTEs Employed]])*MAX(1,Table1[[#This Row],[Duration of Service]])</f>
        <v>0</v>
      </c>
      <c r="M4312" s="131"/>
      <c r="N4312" s="133"/>
    </row>
    <row r="4313" spans="1:14" x14ac:dyDescent="0.25">
      <c r="A4313" s="130"/>
      <c r="B4313" s="130"/>
      <c r="C4313" s="131"/>
      <c r="D4313" s="112" t="str">
        <f>_xlfn.XLOOKUP(Table1[[#This Row],[Service]],Validation!$A$2:$A$15,Validation!$B$2:$B$15,"",0,1)</f>
        <v/>
      </c>
      <c r="E4313" s="131"/>
      <c r="F4313" s="132"/>
      <c r="G4313" s="133"/>
      <c r="H4313" s="134"/>
      <c r="I4313" s="131"/>
      <c r="J4313" s="131"/>
      <c r="K4313" s="131"/>
      <c r="L4313" s="135">
        <f>Table1[[#This Row],[Per Unit Price]]*MAX(1,Table1[[#This Row],[Qty of Units]])*MAX(1,Table1[[#This Row],['#NCMs Served / FTEs Employed]])*MAX(1,Table1[[#This Row],[Duration of Service]])</f>
        <v>0</v>
      </c>
      <c r="M4313" s="131"/>
      <c r="N4313" s="133"/>
    </row>
    <row r="4314" spans="1:14" x14ac:dyDescent="0.25">
      <c r="A4314" s="130"/>
      <c r="B4314" s="130"/>
      <c r="C4314" s="131"/>
      <c r="D4314" s="112" t="str">
        <f>_xlfn.XLOOKUP(Table1[[#This Row],[Service]],Validation!$A$2:$A$15,Validation!$B$2:$B$15,"",0,1)</f>
        <v/>
      </c>
      <c r="E4314" s="131"/>
      <c r="F4314" s="132"/>
      <c r="G4314" s="133"/>
      <c r="H4314" s="134"/>
      <c r="I4314" s="131"/>
      <c r="J4314" s="131"/>
      <c r="K4314" s="131"/>
      <c r="L4314" s="135">
        <f>Table1[[#This Row],[Per Unit Price]]*MAX(1,Table1[[#This Row],[Qty of Units]])*MAX(1,Table1[[#This Row],['#NCMs Served / FTEs Employed]])*MAX(1,Table1[[#This Row],[Duration of Service]])</f>
        <v>0</v>
      </c>
      <c r="M4314" s="131"/>
      <c r="N4314" s="133"/>
    </row>
    <row r="4315" spans="1:14" x14ac:dyDescent="0.25">
      <c r="A4315" s="130"/>
      <c r="B4315" s="130"/>
      <c r="C4315" s="131"/>
      <c r="D4315" s="112" t="str">
        <f>_xlfn.XLOOKUP(Table1[[#This Row],[Service]],Validation!$A$2:$A$15,Validation!$B$2:$B$15,"",0,1)</f>
        <v/>
      </c>
      <c r="E4315" s="131"/>
      <c r="F4315" s="132"/>
      <c r="G4315" s="133"/>
      <c r="H4315" s="134"/>
      <c r="I4315" s="131"/>
      <c r="J4315" s="131"/>
      <c r="K4315" s="131"/>
      <c r="L4315" s="135">
        <f>Table1[[#This Row],[Per Unit Price]]*MAX(1,Table1[[#This Row],[Qty of Units]])*MAX(1,Table1[[#This Row],['#NCMs Served / FTEs Employed]])*MAX(1,Table1[[#This Row],[Duration of Service]])</f>
        <v>0</v>
      </c>
      <c r="M4315" s="131"/>
      <c r="N4315" s="133"/>
    </row>
    <row r="4316" spans="1:14" x14ac:dyDescent="0.25">
      <c r="A4316" s="130"/>
      <c r="B4316" s="130"/>
      <c r="C4316" s="131"/>
      <c r="D4316" s="112" t="str">
        <f>_xlfn.XLOOKUP(Table1[[#This Row],[Service]],Validation!$A$2:$A$15,Validation!$B$2:$B$15,"",0,1)</f>
        <v/>
      </c>
      <c r="E4316" s="131"/>
      <c r="F4316" s="132"/>
      <c r="G4316" s="133"/>
      <c r="H4316" s="134"/>
      <c r="I4316" s="131"/>
      <c r="J4316" s="131"/>
      <c r="K4316" s="131"/>
      <c r="L4316" s="135">
        <f>Table1[[#This Row],[Per Unit Price]]*MAX(1,Table1[[#This Row],[Qty of Units]])*MAX(1,Table1[[#This Row],['#NCMs Served / FTEs Employed]])*MAX(1,Table1[[#This Row],[Duration of Service]])</f>
        <v>0</v>
      </c>
      <c r="M4316" s="131"/>
      <c r="N4316" s="133"/>
    </row>
    <row r="4317" spans="1:14" x14ac:dyDescent="0.25">
      <c r="A4317" s="130"/>
      <c r="B4317" s="130"/>
      <c r="C4317" s="131"/>
      <c r="D4317" s="112" t="str">
        <f>_xlfn.XLOOKUP(Table1[[#This Row],[Service]],Validation!$A$2:$A$15,Validation!$B$2:$B$15,"",0,1)</f>
        <v/>
      </c>
      <c r="E4317" s="131"/>
      <c r="F4317" s="132"/>
      <c r="G4317" s="133"/>
      <c r="H4317" s="134"/>
      <c r="I4317" s="131"/>
      <c r="J4317" s="131"/>
      <c r="K4317" s="131"/>
      <c r="L4317" s="135">
        <f>Table1[[#This Row],[Per Unit Price]]*MAX(1,Table1[[#This Row],[Qty of Units]])*MAX(1,Table1[[#This Row],['#NCMs Served / FTEs Employed]])*MAX(1,Table1[[#This Row],[Duration of Service]])</f>
        <v>0</v>
      </c>
      <c r="M4317" s="131"/>
      <c r="N4317" s="133"/>
    </row>
    <row r="4318" spans="1:14" x14ac:dyDescent="0.25">
      <c r="A4318" s="130"/>
      <c r="B4318" s="130"/>
      <c r="C4318" s="131"/>
      <c r="D4318" s="112" t="str">
        <f>_xlfn.XLOOKUP(Table1[[#This Row],[Service]],Validation!$A$2:$A$15,Validation!$B$2:$B$15,"",0,1)</f>
        <v/>
      </c>
      <c r="E4318" s="131"/>
      <c r="F4318" s="132"/>
      <c r="G4318" s="133"/>
      <c r="H4318" s="134"/>
      <c r="I4318" s="131"/>
      <c r="J4318" s="131"/>
      <c r="K4318" s="131"/>
      <c r="L4318" s="135">
        <f>Table1[[#This Row],[Per Unit Price]]*MAX(1,Table1[[#This Row],[Qty of Units]])*MAX(1,Table1[[#This Row],['#NCMs Served / FTEs Employed]])*MAX(1,Table1[[#This Row],[Duration of Service]])</f>
        <v>0</v>
      </c>
      <c r="M4318" s="131"/>
      <c r="N4318" s="133"/>
    </row>
    <row r="4319" spans="1:14" x14ac:dyDescent="0.25">
      <c r="A4319" s="130"/>
      <c r="B4319" s="130"/>
      <c r="C4319" s="131"/>
      <c r="D4319" s="112" t="str">
        <f>_xlfn.XLOOKUP(Table1[[#This Row],[Service]],Validation!$A$2:$A$15,Validation!$B$2:$B$15,"",0,1)</f>
        <v/>
      </c>
      <c r="E4319" s="131"/>
      <c r="F4319" s="132"/>
      <c r="G4319" s="133"/>
      <c r="H4319" s="134"/>
      <c r="I4319" s="131"/>
      <c r="J4319" s="131"/>
      <c r="K4319" s="131"/>
      <c r="L4319" s="135">
        <f>Table1[[#This Row],[Per Unit Price]]*MAX(1,Table1[[#This Row],[Qty of Units]])*MAX(1,Table1[[#This Row],['#NCMs Served / FTEs Employed]])*MAX(1,Table1[[#This Row],[Duration of Service]])</f>
        <v>0</v>
      </c>
      <c r="M4319" s="131"/>
      <c r="N4319" s="133"/>
    </row>
    <row r="4320" spans="1:14" x14ac:dyDescent="0.25">
      <c r="A4320" s="130"/>
      <c r="B4320" s="130"/>
      <c r="C4320" s="131"/>
      <c r="D4320" s="112" t="str">
        <f>_xlfn.XLOOKUP(Table1[[#This Row],[Service]],Validation!$A$2:$A$15,Validation!$B$2:$B$15,"",0,1)</f>
        <v/>
      </c>
      <c r="E4320" s="131"/>
      <c r="F4320" s="132"/>
      <c r="G4320" s="133"/>
      <c r="H4320" s="134"/>
      <c r="I4320" s="131"/>
      <c r="J4320" s="131"/>
      <c r="K4320" s="131"/>
      <c r="L4320" s="135">
        <f>Table1[[#This Row],[Per Unit Price]]*MAX(1,Table1[[#This Row],[Qty of Units]])*MAX(1,Table1[[#This Row],['#NCMs Served / FTEs Employed]])*MAX(1,Table1[[#This Row],[Duration of Service]])</f>
        <v>0</v>
      </c>
      <c r="M4320" s="131"/>
      <c r="N4320" s="133"/>
    </row>
    <row r="4321" spans="1:14" x14ac:dyDescent="0.25">
      <c r="A4321" s="130"/>
      <c r="B4321" s="130"/>
      <c r="C4321" s="131"/>
      <c r="D4321" s="112" t="str">
        <f>_xlfn.XLOOKUP(Table1[[#This Row],[Service]],Validation!$A$2:$A$15,Validation!$B$2:$B$15,"",0,1)</f>
        <v/>
      </c>
      <c r="E4321" s="131"/>
      <c r="F4321" s="132"/>
      <c r="G4321" s="133"/>
      <c r="H4321" s="134"/>
      <c r="I4321" s="131"/>
      <c r="J4321" s="131"/>
      <c r="K4321" s="131"/>
      <c r="L4321" s="135">
        <f>Table1[[#This Row],[Per Unit Price]]*MAX(1,Table1[[#This Row],[Qty of Units]])*MAX(1,Table1[[#This Row],['#NCMs Served / FTEs Employed]])*MAX(1,Table1[[#This Row],[Duration of Service]])</f>
        <v>0</v>
      </c>
      <c r="M4321" s="131"/>
      <c r="N4321" s="133"/>
    </row>
    <row r="4322" spans="1:14" x14ac:dyDescent="0.25">
      <c r="A4322" s="130"/>
      <c r="B4322" s="130"/>
      <c r="C4322" s="131"/>
      <c r="D4322" s="112" t="str">
        <f>_xlfn.XLOOKUP(Table1[[#This Row],[Service]],Validation!$A$2:$A$15,Validation!$B$2:$B$15,"",0,1)</f>
        <v/>
      </c>
      <c r="E4322" s="131"/>
      <c r="F4322" s="132"/>
      <c r="G4322" s="133"/>
      <c r="H4322" s="134"/>
      <c r="I4322" s="131"/>
      <c r="J4322" s="131"/>
      <c r="K4322" s="131"/>
      <c r="L4322" s="135">
        <f>Table1[[#This Row],[Per Unit Price]]*MAX(1,Table1[[#This Row],[Qty of Units]])*MAX(1,Table1[[#This Row],['#NCMs Served / FTEs Employed]])*MAX(1,Table1[[#This Row],[Duration of Service]])</f>
        <v>0</v>
      </c>
      <c r="M4322" s="131"/>
      <c r="N4322" s="133"/>
    </row>
    <row r="4323" spans="1:14" x14ac:dyDescent="0.25">
      <c r="A4323" s="130"/>
      <c r="B4323" s="130"/>
      <c r="C4323" s="131"/>
      <c r="D4323" s="112" t="str">
        <f>_xlfn.XLOOKUP(Table1[[#This Row],[Service]],Validation!$A$2:$A$15,Validation!$B$2:$B$15,"",0,1)</f>
        <v/>
      </c>
      <c r="E4323" s="131"/>
      <c r="F4323" s="132"/>
      <c r="G4323" s="133"/>
      <c r="H4323" s="134"/>
      <c r="I4323" s="131"/>
      <c r="J4323" s="131"/>
      <c r="K4323" s="131"/>
      <c r="L4323" s="135">
        <f>Table1[[#This Row],[Per Unit Price]]*MAX(1,Table1[[#This Row],[Qty of Units]])*MAX(1,Table1[[#This Row],['#NCMs Served / FTEs Employed]])*MAX(1,Table1[[#This Row],[Duration of Service]])</f>
        <v>0</v>
      </c>
      <c r="M4323" s="131"/>
      <c r="N4323" s="133"/>
    </row>
    <row r="4324" spans="1:14" x14ac:dyDescent="0.25">
      <c r="A4324" s="130"/>
      <c r="B4324" s="130"/>
      <c r="C4324" s="131"/>
      <c r="D4324" s="112" t="str">
        <f>_xlfn.XLOOKUP(Table1[[#This Row],[Service]],Validation!$A$2:$A$15,Validation!$B$2:$B$15,"",0,1)</f>
        <v/>
      </c>
      <c r="E4324" s="131"/>
      <c r="F4324" s="132"/>
      <c r="G4324" s="133"/>
      <c r="H4324" s="134"/>
      <c r="I4324" s="131"/>
      <c r="J4324" s="131"/>
      <c r="K4324" s="131"/>
      <c r="L4324" s="135">
        <f>Table1[[#This Row],[Per Unit Price]]*MAX(1,Table1[[#This Row],[Qty of Units]])*MAX(1,Table1[[#This Row],['#NCMs Served / FTEs Employed]])*MAX(1,Table1[[#This Row],[Duration of Service]])</f>
        <v>0</v>
      </c>
      <c r="M4324" s="131"/>
      <c r="N4324" s="133"/>
    </row>
    <row r="4325" spans="1:14" x14ac:dyDescent="0.25">
      <c r="A4325" s="130"/>
      <c r="B4325" s="130"/>
      <c r="C4325" s="131"/>
      <c r="D4325" s="112" t="str">
        <f>_xlfn.XLOOKUP(Table1[[#This Row],[Service]],Validation!$A$2:$A$15,Validation!$B$2:$B$15,"",0,1)</f>
        <v/>
      </c>
      <c r="E4325" s="131"/>
      <c r="F4325" s="132"/>
      <c r="G4325" s="133"/>
      <c r="H4325" s="134"/>
      <c r="I4325" s="131"/>
      <c r="J4325" s="131"/>
      <c r="K4325" s="131"/>
      <c r="L4325" s="135">
        <f>Table1[[#This Row],[Per Unit Price]]*MAX(1,Table1[[#This Row],[Qty of Units]])*MAX(1,Table1[[#This Row],['#NCMs Served / FTEs Employed]])*MAX(1,Table1[[#This Row],[Duration of Service]])</f>
        <v>0</v>
      </c>
      <c r="M4325" s="131"/>
      <c r="N4325" s="133"/>
    </row>
    <row r="4326" spans="1:14" x14ac:dyDescent="0.25">
      <c r="A4326" s="130"/>
      <c r="B4326" s="130"/>
      <c r="C4326" s="131"/>
      <c r="D4326" s="112" t="str">
        <f>_xlfn.XLOOKUP(Table1[[#This Row],[Service]],Validation!$A$2:$A$15,Validation!$B$2:$B$15,"",0,1)</f>
        <v/>
      </c>
      <c r="E4326" s="131"/>
      <c r="F4326" s="132"/>
      <c r="G4326" s="133"/>
      <c r="H4326" s="134"/>
      <c r="I4326" s="131"/>
      <c r="J4326" s="131"/>
      <c r="K4326" s="131"/>
      <c r="L4326" s="135">
        <f>Table1[[#This Row],[Per Unit Price]]*MAX(1,Table1[[#This Row],[Qty of Units]])*MAX(1,Table1[[#This Row],['#NCMs Served / FTEs Employed]])*MAX(1,Table1[[#This Row],[Duration of Service]])</f>
        <v>0</v>
      </c>
      <c r="M4326" s="131"/>
      <c r="N4326" s="133"/>
    </row>
    <row r="4327" spans="1:14" x14ac:dyDescent="0.25">
      <c r="A4327" s="130"/>
      <c r="B4327" s="130"/>
      <c r="C4327" s="131"/>
      <c r="D4327" s="112" t="str">
        <f>_xlfn.XLOOKUP(Table1[[#This Row],[Service]],Validation!$A$2:$A$15,Validation!$B$2:$B$15,"",0,1)</f>
        <v/>
      </c>
      <c r="E4327" s="131"/>
      <c r="F4327" s="132"/>
      <c r="G4327" s="133"/>
      <c r="H4327" s="134"/>
      <c r="I4327" s="131"/>
      <c r="J4327" s="131"/>
      <c r="K4327" s="131"/>
      <c r="L4327" s="135">
        <f>Table1[[#This Row],[Per Unit Price]]*MAX(1,Table1[[#This Row],[Qty of Units]])*MAX(1,Table1[[#This Row],['#NCMs Served / FTEs Employed]])*MAX(1,Table1[[#This Row],[Duration of Service]])</f>
        <v>0</v>
      </c>
      <c r="M4327" s="131"/>
      <c r="N4327" s="133"/>
    </row>
    <row r="4328" spans="1:14" x14ac:dyDescent="0.25">
      <c r="A4328" s="130"/>
      <c r="B4328" s="130"/>
      <c r="C4328" s="131"/>
      <c r="D4328" s="112" t="str">
        <f>_xlfn.XLOOKUP(Table1[[#This Row],[Service]],Validation!$A$2:$A$15,Validation!$B$2:$B$15,"",0,1)</f>
        <v/>
      </c>
      <c r="E4328" s="131"/>
      <c r="F4328" s="132"/>
      <c r="G4328" s="133"/>
      <c r="H4328" s="134"/>
      <c r="I4328" s="131"/>
      <c r="J4328" s="131"/>
      <c r="K4328" s="131"/>
      <c r="L4328" s="135">
        <f>Table1[[#This Row],[Per Unit Price]]*MAX(1,Table1[[#This Row],[Qty of Units]])*MAX(1,Table1[[#This Row],['#NCMs Served / FTEs Employed]])*MAX(1,Table1[[#This Row],[Duration of Service]])</f>
        <v>0</v>
      </c>
      <c r="M4328" s="131"/>
      <c r="N4328" s="133"/>
    </row>
    <row r="4329" spans="1:14" x14ac:dyDescent="0.25">
      <c r="A4329" s="130"/>
      <c r="B4329" s="130"/>
      <c r="C4329" s="131"/>
      <c r="D4329" s="112" t="str">
        <f>_xlfn.XLOOKUP(Table1[[#This Row],[Service]],Validation!$A$2:$A$15,Validation!$B$2:$B$15,"",0,1)</f>
        <v/>
      </c>
      <c r="E4329" s="131"/>
      <c r="F4329" s="132"/>
      <c r="G4329" s="133"/>
      <c r="H4329" s="134"/>
      <c r="I4329" s="131"/>
      <c r="J4329" s="131"/>
      <c r="K4329" s="131"/>
      <c r="L4329" s="135">
        <f>Table1[[#This Row],[Per Unit Price]]*MAX(1,Table1[[#This Row],[Qty of Units]])*MAX(1,Table1[[#This Row],['#NCMs Served / FTEs Employed]])*MAX(1,Table1[[#This Row],[Duration of Service]])</f>
        <v>0</v>
      </c>
      <c r="M4329" s="131"/>
      <c r="N4329" s="133"/>
    </row>
    <row r="4330" spans="1:14" x14ac:dyDescent="0.25">
      <c r="A4330" s="130"/>
      <c r="B4330" s="130"/>
      <c r="C4330" s="131"/>
      <c r="D4330" s="112" t="str">
        <f>_xlfn.XLOOKUP(Table1[[#This Row],[Service]],Validation!$A$2:$A$15,Validation!$B$2:$B$15,"",0,1)</f>
        <v/>
      </c>
      <c r="E4330" s="131"/>
      <c r="F4330" s="132"/>
      <c r="G4330" s="133"/>
      <c r="H4330" s="134"/>
      <c r="I4330" s="131"/>
      <c r="J4330" s="131"/>
      <c r="K4330" s="131"/>
      <c r="L4330" s="135">
        <f>Table1[[#This Row],[Per Unit Price]]*MAX(1,Table1[[#This Row],[Qty of Units]])*MAX(1,Table1[[#This Row],['#NCMs Served / FTEs Employed]])*MAX(1,Table1[[#This Row],[Duration of Service]])</f>
        <v>0</v>
      </c>
      <c r="M4330" s="131"/>
      <c r="N4330" s="133"/>
    </row>
    <row r="4331" spans="1:14" x14ac:dyDescent="0.25">
      <c r="A4331" s="130"/>
      <c r="B4331" s="130"/>
      <c r="C4331" s="131"/>
      <c r="D4331" s="112" t="str">
        <f>_xlfn.XLOOKUP(Table1[[#This Row],[Service]],Validation!$A$2:$A$15,Validation!$B$2:$B$15,"",0,1)</f>
        <v/>
      </c>
      <c r="E4331" s="131"/>
      <c r="F4331" s="132"/>
      <c r="G4331" s="133"/>
      <c r="H4331" s="134"/>
      <c r="I4331" s="131"/>
      <c r="J4331" s="131"/>
      <c r="K4331" s="131"/>
      <c r="L4331" s="135">
        <f>Table1[[#This Row],[Per Unit Price]]*MAX(1,Table1[[#This Row],[Qty of Units]])*MAX(1,Table1[[#This Row],['#NCMs Served / FTEs Employed]])*MAX(1,Table1[[#This Row],[Duration of Service]])</f>
        <v>0</v>
      </c>
      <c r="M4331" s="131"/>
      <c r="N4331" s="133"/>
    </row>
    <row r="4332" spans="1:14" x14ac:dyDescent="0.25">
      <c r="A4332" s="130"/>
      <c r="B4332" s="130"/>
      <c r="C4332" s="131"/>
      <c r="D4332" s="112" t="str">
        <f>_xlfn.XLOOKUP(Table1[[#This Row],[Service]],Validation!$A$2:$A$15,Validation!$B$2:$B$15,"",0,1)</f>
        <v/>
      </c>
      <c r="E4332" s="131"/>
      <c r="F4332" s="132"/>
      <c r="G4332" s="133"/>
      <c r="H4332" s="134"/>
      <c r="I4332" s="131"/>
      <c r="J4332" s="131"/>
      <c r="K4332" s="131"/>
      <c r="L4332" s="135">
        <f>Table1[[#This Row],[Per Unit Price]]*MAX(1,Table1[[#This Row],[Qty of Units]])*MAX(1,Table1[[#This Row],['#NCMs Served / FTEs Employed]])*MAX(1,Table1[[#This Row],[Duration of Service]])</f>
        <v>0</v>
      </c>
      <c r="M4332" s="131"/>
      <c r="N4332" s="133"/>
    </row>
    <row r="4333" spans="1:14" x14ac:dyDescent="0.25">
      <c r="A4333" s="130"/>
      <c r="B4333" s="130"/>
      <c r="C4333" s="131"/>
      <c r="D4333" s="112" t="str">
        <f>_xlfn.XLOOKUP(Table1[[#This Row],[Service]],Validation!$A$2:$A$15,Validation!$B$2:$B$15,"",0,1)</f>
        <v/>
      </c>
      <c r="E4333" s="131"/>
      <c r="F4333" s="132"/>
      <c r="G4333" s="133"/>
      <c r="H4333" s="134"/>
      <c r="I4333" s="131"/>
      <c r="J4333" s="131"/>
      <c r="K4333" s="131"/>
      <c r="L4333" s="135">
        <f>Table1[[#This Row],[Per Unit Price]]*MAX(1,Table1[[#This Row],[Qty of Units]])*MAX(1,Table1[[#This Row],['#NCMs Served / FTEs Employed]])*MAX(1,Table1[[#This Row],[Duration of Service]])</f>
        <v>0</v>
      </c>
      <c r="M4333" s="131"/>
      <c r="N4333" s="133"/>
    </row>
    <row r="4334" spans="1:14" x14ac:dyDescent="0.25">
      <c r="A4334" s="130"/>
      <c r="B4334" s="130"/>
      <c r="C4334" s="131"/>
      <c r="D4334" s="112" t="str">
        <f>_xlfn.XLOOKUP(Table1[[#This Row],[Service]],Validation!$A$2:$A$15,Validation!$B$2:$B$15,"",0,1)</f>
        <v/>
      </c>
      <c r="E4334" s="131"/>
      <c r="F4334" s="132"/>
      <c r="G4334" s="133"/>
      <c r="H4334" s="134"/>
      <c r="I4334" s="131"/>
      <c r="J4334" s="131"/>
      <c r="K4334" s="131"/>
      <c r="L4334" s="135">
        <f>Table1[[#This Row],[Per Unit Price]]*MAX(1,Table1[[#This Row],[Qty of Units]])*MAX(1,Table1[[#This Row],['#NCMs Served / FTEs Employed]])*MAX(1,Table1[[#This Row],[Duration of Service]])</f>
        <v>0</v>
      </c>
      <c r="M4334" s="131"/>
      <c r="N4334" s="133"/>
    </row>
    <row r="4335" spans="1:14" x14ac:dyDescent="0.25">
      <c r="A4335" s="130"/>
      <c r="B4335" s="130"/>
      <c r="C4335" s="131"/>
      <c r="D4335" s="112" t="str">
        <f>_xlfn.XLOOKUP(Table1[[#This Row],[Service]],Validation!$A$2:$A$15,Validation!$B$2:$B$15,"",0,1)</f>
        <v/>
      </c>
      <c r="E4335" s="131"/>
      <c r="F4335" s="132"/>
      <c r="G4335" s="133"/>
      <c r="H4335" s="134"/>
      <c r="I4335" s="131"/>
      <c r="J4335" s="131"/>
      <c r="K4335" s="131"/>
      <c r="L4335" s="135">
        <f>Table1[[#This Row],[Per Unit Price]]*MAX(1,Table1[[#This Row],[Qty of Units]])*MAX(1,Table1[[#This Row],['#NCMs Served / FTEs Employed]])*MAX(1,Table1[[#This Row],[Duration of Service]])</f>
        <v>0</v>
      </c>
      <c r="M4335" s="131"/>
      <c r="N4335" s="133"/>
    </row>
    <row r="4336" spans="1:14" x14ac:dyDescent="0.25">
      <c r="A4336" s="130"/>
      <c r="B4336" s="130"/>
      <c r="C4336" s="131"/>
      <c r="D4336" s="112" t="str">
        <f>_xlfn.XLOOKUP(Table1[[#This Row],[Service]],Validation!$A$2:$A$15,Validation!$B$2:$B$15,"",0,1)</f>
        <v/>
      </c>
      <c r="E4336" s="131"/>
      <c r="F4336" s="132"/>
      <c r="G4336" s="133"/>
      <c r="H4336" s="134"/>
      <c r="I4336" s="131"/>
      <c r="J4336" s="131"/>
      <c r="K4336" s="131"/>
      <c r="L4336" s="135">
        <f>Table1[[#This Row],[Per Unit Price]]*MAX(1,Table1[[#This Row],[Qty of Units]])*MAX(1,Table1[[#This Row],['#NCMs Served / FTEs Employed]])*MAX(1,Table1[[#This Row],[Duration of Service]])</f>
        <v>0</v>
      </c>
      <c r="M4336" s="131"/>
      <c r="N4336" s="133"/>
    </row>
    <row r="4337" spans="1:14" x14ac:dyDescent="0.25">
      <c r="A4337" s="130"/>
      <c r="B4337" s="130"/>
      <c r="C4337" s="131"/>
      <c r="D4337" s="112" t="str">
        <f>_xlfn.XLOOKUP(Table1[[#This Row],[Service]],Validation!$A$2:$A$15,Validation!$B$2:$B$15,"",0,1)</f>
        <v/>
      </c>
      <c r="E4337" s="131"/>
      <c r="F4337" s="132"/>
      <c r="G4337" s="133"/>
      <c r="H4337" s="134"/>
      <c r="I4337" s="131"/>
      <c r="J4337" s="131"/>
      <c r="K4337" s="131"/>
      <c r="L4337" s="135">
        <f>Table1[[#This Row],[Per Unit Price]]*MAX(1,Table1[[#This Row],[Qty of Units]])*MAX(1,Table1[[#This Row],['#NCMs Served / FTEs Employed]])*MAX(1,Table1[[#This Row],[Duration of Service]])</f>
        <v>0</v>
      </c>
      <c r="M4337" s="131"/>
      <c r="N4337" s="133"/>
    </row>
    <row r="4338" spans="1:14" x14ac:dyDescent="0.25">
      <c r="A4338" s="130"/>
      <c r="B4338" s="130"/>
      <c r="C4338" s="131"/>
      <c r="D4338" s="112" t="str">
        <f>_xlfn.XLOOKUP(Table1[[#This Row],[Service]],Validation!$A$2:$A$15,Validation!$B$2:$B$15,"",0,1)</f>
        <v/>
      </c>
      <c r="E4338" s="131"/>
      <c r="F4338" s="132"/>
      <c r="G4338" s="133"/>
      <c r="H4338" s="134"/>
      <c r="I4338" s="131"/>
      <c r="J4338" s="131"/>
      <c r="K4338" s="131"/>
      <c r="L4338" s="135">
        <f>Table1[[#This Row],[Per Unit Price]]*MAX(1,Table1[[#This Row],[Qty of Units]])*MAX(1,Table1[[#This Row],['#NCMs Served / FTEs Employed]])*MAX(1,Table1[[#This Row],[Duration of Service]])</f>
        <v>0</v>
      </c>
      <c r="M4338" s="131"/>
      <c r="N4338" s="133"/>
    </row>
    <row r="4339" spans="1:14" x14ac:dyDescent="0.25">
      <c r="A4339" s="130"/>
      <c r="B4339" s="130"/>
      <c r="C4339" s="131"/>
      <c r="D4339" s="112" t="str">
        <f>_xlfn.XLOOKUP(Table1[[#This Row],[Service]],Validation!$A$2:$A$15,Validation!$B$2:$B$15,"",0,1)</f>
        <v/>
      </c>
      <c r="E4339" s="131"/>
      <c r="F4339" s="132"/>
      <c r="G4339" s="133"/>
      <c r="H4339" s="134"/>
      <c r="I4339" s="131"/>
      <c r="J4339" s="131"/>
      <c r="K4339" s="131"/>
      <c r="L4339" s="135">
        <f>Table1[[#This Row],[Per Unit Price]]*MAX(1,Table1[[#This Row],[Qty of Units]])*MAX(1,Table1[[#This Row],['#NCMs Served / FTEs Employed]])*MAX(1,Table1[[#This Row],[Duration of Service]])</f>
        <v>0</v>
      </c>
      <c r="M4339" s="131"/>
      <c r="N4339" s="133"/>
    </row>
    <row r="4340" spans="1:14" x14ac:dyDescent="0.25">
      <c r="A4340" s="130"/>
      <c r="B4340" s="130"/>
      <c r="C4340" s="131"/>
      <c r="D4340" s="112" t="str">
        <f>_xlfn.XLOOKUP(Table1[[#This Row],[Service]],Validation!$A$2:$A$15,Validation!$B$2:$B$15,"",0,1)</f>
        <v/>
      </c>
      <c r="E4340" s="131"/>
      <c r="F4340" s="132"/>
      <c r="G4340" s="133"/>
      <c r="H4340" s="134"/>
      <c r="I4340" s="131"/>
      <c r="J4340" s="131"/>
      <c r="K4340" s="131"/>
      <c r="L4340" s="135">
        <f>Table1[[#This Row],[Per Unit Price]]*MAX(1,Table1[[#This Row],[Qty of Units]])*MAX(1,Table1[[#This Row],['#NCMs Served / FTEs Employed]])*MAX(1,Table1[[#This Row],[Duration of Service]])</f>
        <v>0</v>
      </c>
      <c r="M4340" s="131"/>
      <c r="N4340" s="133"/>
    </row>
    <row r="4341" spans="1:14" x14ac:dyDescent="0.25">
      <c r="A4341" s="130"/>
      <c r="B4341" s="130"/>
      <c r="C4341" s="131"/>
      <c r="D4341" s="112" t="str">
        <f>_xlfn.XLOOKUP(Table1[[#This Row],[Service]],Validation!$A$2:$A$15,Validation!$B$2:$B$15,"",0,1)</f>
        <v/>
      </c>
      <c r="E4341" s="131"/>
      <c r="F4341" s="132"/>
      <c r="G4341" s="133"/>
      <c r="H4341" s="134"/>
      <c r="I4341" s="131"/>
      <c r="J4341" s="131"/>
      <c r="K4341" s="131"/>
      <c r="L4341" s="135">
        <f>Table1[[#This Row],[Per Unit Price]]*MAX(1,Table1[[#This Row],[Qty of Units]])*MAX(1,Table1[[#This Row],['#NCMs Served / FTEs Employed]])*MAX(1,Table1[[#This Row],[Duration of Service]])</f>
        <v>0</v>
      </c>
      <c r="M4341" s="131"/>
      <c r="N4341" s="133"/>
    </row>
    <row r="4342" spans="1:14" x14ac:dyDescent="0.25">
      <c r="A4342" s="130"/>
      <c r="B4342" s="130"/>
      <c r="C4342" s="131"/>
      <c r="D4342" s="112" t="str">
        <f>_xlfn.XLOOKUP(Table1[[#This Row],[Service]],Validation!$A$2:$A$15,Validation!$B$2:$B$15,"",0,1)</f>
        <v/>
      </c>
      <c r="E4342" s="131"/>
      <c r="F4342" s="132"/>
      <c r="G4342" s="133"/>
      <c r="H4342" s="134"/>
      <c r="I4342" s="131"/>
      <c r="J4342" s="131"/>
      <c r="K4342" s="131"/>
      <c r="L4342" s="135">
        <f>Table1[[#This Row],[Per Unit Price]]*MAX(1,Table1[[#This Row],[Qty of Units]])*MAX(1,Table1[[#This Row],['#NCMs Served / FTEs Employed]])*MAX(1,Table1[[#This Row],[Duration of Service]])</f>
        <v>0</v>
      </c>
      <c r="M4342" s="131"/>
      <c r="N4342" s="133"/>
    </row>
    <row r="4343" spans="1:14" x14ac:dyDescent="0.25">
      <c r="A4343" s="130"/>
      <c r="B4343" s="130"/>
      <c r="C4343" s="131"/>
      <c r="D4343" s="112" t="str">
        <f>_xlfn.XLOOKUP(Table1[[#This Row],[Service]],Validation!$A$2:$A$15,Validation!$B$2:$B$15,"",0,1)</f>
        <v/>
      </c>
      <c r="E4343" s="131"/>
      <c r="F4343" s="132"/>
      <c r="G4343" s="133"/>
      <c r="H4343" s="134"/>
      <c r="I4343" s="131"/>
      <c r="J4343" s="131"/>
      <c r="K4343" s="131"/>
      <c r="L4343" s="135">
        <f>Table1[[#This Row],[Per Unit Price]]*MAX(1,Table1[[#This Row],[Qty of Units]])*MAX(1,Table1[[#This Row],['#NCMs Served / FTEs Employed]])*MAX(1,Table1[[#This Row],[Duration of Service]])</f>
        <v>0</v>
      </c>
      <c r="M4343" s="131"/>
      <c r="N4343" s="133"/>
    </row>
    <row r="4344" spans="1:14" x14ac:dyDescent="0.25">
      <c r="A4344" s="130"/>
      <c r="B4344" s="130"/>
      <c r="C4344" s="131"/>
      <c r="D4344" s="112" t="str">
        <f>_xlfn.XLOOKUP(Table1[[#This Row],[Service]],Validation!$A$2:$A$15,Validation!$B$2:$B$15,"",0,1)</f>
        <v/>
      </c>
      <c r="E4344" s="131"/>
      <c r="F4344" s="132"/>
      <c r="G4344" s="133"/>
      <c r="H4344" s="134"/>
      <c r="I4344" s="131"/>
      <c r="J4344" s="131"/>
      <c r="K4344" s="131"/>
      <c r="L4344" s="135">
        <f>Table1[[#This Row],[Per Unit Price]]*MAX(1,Table1[[#This Row],[Qty of Units]])*MAX(1,Table1[[#This Row],['#NCMs Served / FTEs Employed]])*MAX(1,Table1[[#This Row],[Duration of Service]])</f>
        <v>0</v>
      </c>
      <c r="M4344" s="131"/>
      <c r="N4344" s="133"/>
    </row>
    <row r="4345" spans="1:14" x14ac:dyDescent="0.25">
      <c r="A4345" s="130"/>
      <c r="B4345" s="130"/>
      <c r="C4345" s="131"/>
      <c r="D4345" s="112" t="str">
        <f>_xlfn.XLOOKUP(Table1[[#This Row],[Service]],Validation!$A$2:$A$15,Validation!$B$2:$B$15,"",0,1)</f>
        <v/>
      </c>
      <c r="E4345" s="131"/>
      <c r="F4345" s="132"/>
      <c r="G4345" s="133"/>
      <c r="H4345" s="134"/>
      <c r="I4345" s="131"/>
      <c r="J4345" s="131"/>
      <c r="K4345" s="131"/>
      <c r="L4345" s="135">
        <f>Table1[[#This Row],[Per Unit Price]]*MAX(1,Table1[[#This Row],[Qty of Units]])*MAX(1,Table1[[#This Row],['#NCMs Served / FTEs Employed]])*MAX(1,Table1[[#This Row],[Duration of Service]])</f>
        <v>0</v>
      </c>
      <c r="M4345" s="131"/>
      <c r="N4345" s="133"/>
    </row>
    <row r="4346" spans="1:14" x14ac:dyDescent="0.25">
      <c r="A4346" s="130"/>
      <c r="B4346" s="130"/>
      <c r="C4346" s="131"/>
      <c r="D4346" s="112" t="str">
        <f>_xlfn.XLOOKUP(Table1[[#This Row],[Service]],Validation!$A$2:$A$15,Validation!$B$2:$B$15,"",0,1)</f>
        <v/>
      </c>
      <c r="E4346" s="131"/>
      <c r="F4346" s="132"/>
      <c r="G4346" s="133"/>
      <c r="H4346" s="134"/>
      <c r="I4346" s="131"/>
      <c r="J4346" s="131"/>
      <c r="K4346" s="131"/>
      <c r="L4346" s="135">
        <f>Table1[[#This Row],[Per Unit Price]]*MAX(1,Table1[[#This Row],[Qty of Units]])*MAX(1,Table1[[#This Row],['#NCMs Served / FTEs Employed]])*MAX(1,Table1[[#This Row],[Duration of Service]])</f>
        <v>0</v>
      </c>
      <c r="M4346" s="131"/>
      <c r="N4346" s="133"/>
    </row>
    <row r="4347" spans="1:14" x14ac:dyDescent="0.25">
      <c r="A4347" s="130"/>
      <c r="B4347" s="130"/>
      <c r="C4347" s="131"/>
      <c r="D4347" s="112" t="str">
        <f>_xlfn.XLOOKUP(Table1[[#This Row],[Service]],Validation!$A$2:$A$15,Validation!$B$2:$B$15,"",0,1)</f>
        <v/>
      </c>
      <c r="E4347" s="131"/>
      <c r="F4347" s="132"/>
      <c r="G4347" s="133"/>
      <c r="H4347" s="134"/>
      <c r="I4347" s="131"/>
      <c r="J4347" s="131"/>
      <c r="K4347" s="131"/>
      <c r="L4347" s="135">
        <f>Table1[[#This Row],[Per Unit Price]]*MAX(1,Table1[[#This Row],[Qty of Units]])*MAX(1,Table1[[#This Row],['#NCMs Served / FTEs Employed]])*MAX(1,Table1[[#This Row],[Duration of Service]])</f>
        <v>0</v>
      </c>
      <c r="M4347" s="131"/>
      <c r="N4347" s="133"/>
    </row>
    <row r="4348" spans="1:14" x14ac:dyDescent="0.25">
      <c r="A4348" s="130"/>
      <c r="B4348" s="130"/>
      <c r="C4348" s="131"/>
      <c r="D4348" s="112" t="str">
        <f>_xlfn.XLOOKUP(Table1[[#This Row],[Service]],Validation!$A$2:$A$15,Validation!$B$2:$B$15,"",0,1)</f>
        <v/>
      </c>
      <c r="E4348" s="131"/>
      <c r="F4348" s="132"/>
      <c r="G4348" s="133"/>
      <c r="H4348" s="134"/>
      <c r="I4348" s="131"/>
      <c r="J4348" s="131"/>
      <c r="K4348" s="131"/>
      <c r="L4348" s="135">
        <f>Table1[[#This Row],[Per Unit Price]]*MAX(1,Table1[[#This Row],[Qty of Units]])*MAX(1,Table1[[#This Row],['#NCMs Served / FTEs Employed]])*MAX(1,Table1[[#This Row],[Duration of Service]])</f>
        <v>0</v>
      </c>
      <c r="M4348" s="131"/>
      <c r="N4348" s="133"/>
    </row>
    <row r="4349" spans="1:14" x14ac:dyDescent="0.25">
      <c r="A4349" s="130"/>
      <c r="B4349" s="130"/>
      <c r="C4349" s="131"/>
      <c r="D4349" s="112" t="str">
        <f>_xlfn.XLOOKUP(Table1[[#This Row],[Service]],Validation!$A$2:$A$15,Validation!$B$2:$B$15,"",0,1)</f>
        <v/>
      </c>
      <c r="E4349" s="131"/>
      <c r="F4349" s="132"/>
      <c r="G4349" s="133"/>
      <c r="H4349" s="134"/>
      <c r="I4349" s="131"/>
      <c r="J4349" s="131"/>
      <c r="K4349" s="131"/>
      <c r="L4349" s="135">
        <f>Table1[[#This Row],[Per Unit Price]]*MAX(1,Table1[[#This Row],[Qty of Units]])*MAX(1,Table1[[#This Row],['#NCMs Served / FTEs Employed]])*MAX(1,Table1[[#This Row],[Duration of Service]])</f>
        <v>0</v>
      </c>
      <c r="M4349" s="131"/>
      <c r="N4349" s="133"/>
    </row>
    <row r="4350" spans="1:14" x14ac:dyDescent="0.25">
      <c r="A4350" s="130"/>
      <c r="B4350" s="130"/>
      <c r="C4350" s="131"/>
      <c r="D4350" s="112" t="str">
        <f>_xlfn.XLOOKUP(Table1[[#This Row],[Service]],Validation!$A$2:$A$15,Validation!$B$2:$B$15,"",0,1)</f>
        <v/>
      </c>
      <c r="E4350" s="131"/>
      <c r="F4350" s="132"/>
      <c r="G4350" s="133"/>
      <c r="H4350" s="134"/>
      <c r="I4350" s="131"/>
      <c r="J4350" s="131"/>
      <c r="K4350" s="131"/>
      <c r="L4350" s="135">
        <f>Table1[[#This Row],[Per Unit Price]]*MAX(1,Table1[[#This Row],[Qty of Units]])*MAX(1,Table1[[#This Row],['#NCMs Served / FTEs Employed]])*MAX(1,Table1[[#This Row],[Duration of Service]])</f>
        <v>0</v>
      </c>
      <c r="M4350" s="131"/>
      <c r="N4350" s="133"/>
    </row>
    <row r="4351" spans="1:14" x14ac:dyDescent="0.25">
      <c r="A4351" s="130"/>
      <c r="B4351" s="130"/>
      <c r="C4351" s="131"/>
      <c r="D4351" s="112" t="str">
        <f>_xlfn.XLOOKUP(Table1[[#This Row],[Service]],Validation!$A$2:$A$15,Validation!$B$2:$B$15,"",0,1)</f>
        <v/>
      </c>
      <c r="E4351" s="131"/>
      <c r="F4351" s="132"/>
      <c r="G4351" s="133"/>
      <c r="H4351" s="134"/>
      <c r="I4351" s="131"/>
      <c r="J4351" s="131"/>
      <c r="K4351" s="131"/>
      <c r="L4351" s="135">
        <f>Table1[[#This Row],[Per Unit Price]]*MAX(1,Table1[[#This Row],[Qty of Units]])*MAX(1,Table1[[#This Row],['#NCMs Served / FTEs Employed]])*MAX(1,Table1[[#This Row],[Duration of Service]])</f>
        <v>0</v>
      </c>
      <c r="M4351" s="131"/>
      <c r="N4351" s="133"/>
    </row>
    <row r="4352" spans="1:14" x14ac:dyDescent="0.25">
      <c r="A4352" s="130"/>
      <c r="B4352" s="130"/>
      <c r="C4352" s="131"/>
      <c r="D4352" s="112" t="str">
        <f>_xlfn.XLOOKUP(Table1[[#This Row],[Service]],Validation!$A$2:$A$15,Validation!$B$2:$B$15,"",0,1)</f>
        <v/>
      </c>
      <c r="E4352" s="131"/>
      <c r="F4352" s="132"/>
      <c r="G4352" s="133"/>
      <c r="H4352" s="134"/>
      <c r="I4352" s="131"/>
      <c r="J4352" s="131"/>
      <c r="K4352" s="131"/>
      <c r="L4352" s="135">
        <f>Table1[[#This Row],[Per Unit Price]]*MAX(1,Table1[[#This Row],[Qty of Units]])*MAX(1,Table1[[#This Row],['#NCMs Served / FTEs Employed]])*MAX(1,Table1[[#This Row],[Duration of Service]])</f>
        <v>0</v>
      </c>
      <c r="M4352" s="131"/>
      <c r="N4352" s="133"/>
    </row>
    <row r="4353" spans="1:14" x14ac:dyDescent="0.25">
      <c r="A4353" s="130"/>
      <c r="B4353" s="130"/>
      <c r="C4353" s="131"/>
      <c r="D4353" s="112" t="str">
        <f>_xlfn.XLOOKUP(Table1[[#This Row],[Service]],Validation!$A$2:$A$15,Validation!$B$2:$B$15,"",0,1)</f>
        <v/>
      </c>
      <c r="E4353" s="131"/>
      <c r="F4353" s="132"/>
      <c r="G4353" s="133"/>
      <c r="H4353" s="134"/>
      <c r="I4353" s="131"/>
      <c r="J4353" s="131"/>
      <c r="K4353" s="131"/>
      <c r="L4353" s="135">
        <f>Table1[[#This Row],[Per Unit Price]]*MAX(1,Table1[[#This Row],[Qty of Units]])*MAX(1,Table1[[#This Row],['#NCMs Served / FTEs Employed]])*MAX(1,Table1[[#This Row],[Duration of Service]])</f>
        <v>0</v>
      </c>
      <c r="M4353" s="131"/>
      <c r="N4353" s="133"/>
    </row>
    <row r="4354" spans="1:14" x14ac:dyDescent="0.25">
      <c r="A4354" s="130"/>
      <c r="B4354" s="130"/>
      <c r="C4354" s="131"/>
      <c r="D4354" s="112" t="str">
        <f>_xlfn.XLOOKUP(Table1[[#This Row],[Service]],Validation!$A$2:$A$15,Validation!$B$2:$B$15,"",0,1)</f>
        <v/>
      </c>
      <c r="E4354" s="131"/>
      <c r="F4354" s="132"/>
      <c r="G4354" s="133"/>
      <c r="H4354" s="134"/>
      <c r="I4354" s="131"/>
      <c r="J4354" s="131"/>
      <c r="K4354" s="131"/>
      <c r="L4354" s="135">
        <f>Table1[[#This Row],[Per Unit Price]]*MAX(1,Table1[[#This Row],[Qty of Units]])*MAX(1,Table1[[#This Row],['#NCMs Served / FTEs Employed]])*MAX(1,Table1[[#This Row],[Duration of Service]])</f>
        <v>0</v>
      </c>
      <c r="M4354" s="131"/>
      <c r="N4354" s="133"/>
    </row>
    <row r="4355" spans="1:14" x14ac:dyDescent="0.25">
      <c r="A4355" s="130"/>
      <c r="B4355" s="130"/>
      <c r="C4355" s="131"/>
      <c r="D4355" s="112" t="str">
        <f>_xlfn.XLOOKUP(Table1[[#This Row],[Service]],Validation!$A$2:$A$15,Validation!$B$2:$B$15,"",0,1)</f>
        <v/>
      </c>
      <c r="E4355" s="131"/>
      <c r="F4355" s="132"/>
      <c r="G4355" s="133"/>
      <c r="H4355" s="134"/>
      <c r="I4355" s="131"/>
      <c r="J4355" s="131"/>
      <c r="K4355" s="131"/>
      <c r="L4355" s="135">
        <f>Table1[[#This Row],[Per Unit Price]]*MAX(1,Table1[[#This Row],[Qty of Units]])*MAX(1,Table1[[#This Row],['#NCMs Served / FTEs Employed]])*MAX(1,Table1[[#This Row],[Duration of Service]])</f>
        <v>0</v>
      </c>
      <c r="M4355" s="131"/>
      <c r="N4355" s="133"/>
    </row>
    <row r="4356" spans="1:14" x14ac:dyDescent="0.25">
      <c r="A4356" s="130"/>
      <c r="B4356" s="130"/>
      <c r="C4356" s="131"/>
      <c r="D4356" s="112" t="str">
        <f>_xlfn.XLOOKUP(Table1[[#This Row],[Service]],Validation!$A$2:$A$15,Validation!$B$2:$B$15,"",0,1)</f>
        <v/>
      </c>
      <c r="E4356" s="131"/>
      <c r="F4356" s="132"/>
      <c r="G4356" s="133"/>
      <c r="H4356" s="134"/>
      <c r="I4356" s="131"/>
      <c r="J4356" s="131"/>
      <c r="K4356" s="131"/>
      <c r="L4356" s="135">
        <f>Table1[[#This Row],[Per Unit Price]]*MAX(1,Table1[[#This Row],[Qty of Units]])*MAX(1,Table1[[#This Row],['#NCMs Served / FTEs Employed]])*MAX(1,Table1[[#This Row],[Duration of Service]])</f>
        <v>0</v>
      </c>
      <c r="M4356" s="131"/>
      <c r="N4356" s="133"/>
    </row>
    <row r="4357" spans="1:14" x14ac:dyDescent="0.25">
      <c r="A4357" s="130"/>
      <c r="B4357" s="130"/>
      <c r="C4357" s="131"/>
      <c r="D4357" s="112" t="str">
        <f>_xlfn.XLOOKUP(Table1[[#This Row],[Service]],Validation!$A$2:$A$15,Validation!$B$2:$B$15,"",0,1)</f>
        <v/>
      </c>
      <c r="E4357" s="131"/>
      <c r="F4357" s="132"/>
      <c r="G4357" s="133"/>
      <c r="H4357" s="134"/>
      <c r="I4357" s="131"/>
      <c r="J4357" s="131"/>
      <c r="K4357" s="131"/>
      <c r="L4357" s="135">
        <f>Table1[[#This Row],[Per Unit Price]]*MAX(1,Table1[[#This Row],[Qty of Units]])*MAX(1,Table1[[#This Row],['#NCMs Served / FTEs Employed]])*MAX(1,Table1[[#This Row],[Duration of Service]])</f>
        <v>0</v>
      </c>
      <c r="M4357" s="131"/>
      <c r="N4357" s="133"/>
    </row>
    <row r="4358" spans="1:14" x14ac:dyDescent="0.25">
      <c r="A4358" s="130"/>
      <c r="B4358" s="130"/>
      <c r="C4358" s="131"/>
      <c r="D4358" s="112" t="str">
        <f>_xlfn.XLOOKUP(Table1[[#This Row],[Service]],Validation!$A$2:$A$15,Validation!$B$2:$B$15,"",0,1)</f>
        <v/>
      </c>
      <c r="E4358" s="131"/>
      <c r="F4358" s="132"/>
      <c r="G4358" s="133"/>
      <c r="H4358" s="134"/>
      <c r="I4358" s="131"/>
      <c r="J4358" s="131"/>
      <c r="K4358" s="131"/>
      <c r="L4358" s="135">
        <f>Table1[[#This Row],[Per Unit Price]]*MAX(1,Table1[[#This Row],[Qty of Units]])*MAX(1,Table1[[#This Row],['#NCMs Served / FTEs Employed]])*MAX(1,Table1[[#This Row],[Duration of Service]])</f>
        <v>0</v>
      </c>
      <c r="M4358" s="131"/>
      <c r="N4358" s="133"/>
    </row>
    <row r="4359" spans="1:14" x14ac:dyDescent="0.25">
      <c r="A4359" s="130"/>
      <c r="B4359" s="130"/>
      <c r="C4359" s="131"/>
      <c r="D4359" s="112" t="str">
        <f>_xlfn.XLOOKUP(Table1[[#This Row],[Service]],Validation!$A$2:$A$15,Validation!$B$2:$B$15,"",0,1)</f>
        <v/>
      </c>
      <c r="E4359" s="131"/>
      <c r="F4359" s="132"/>
      <c r="G4359" s="133"/>
      <c r="H4359" s="134"/>
      <c r="I4359" s="131"/>
      <c r="J4359" s="131"/>
      <c r="K4359" s="131"/>
      <c r="L4359" s="135">
        <f>Table1[[#This Row],[Per Unit Price]]*MAX(1,Table1[[#This Row],[Qty of Units]])*MAX(1,Table1[[#This Row],['#NCMs Served / FTEs Employed]])*MAX(1,Table1[[#This Row],[Duration of Service]])</f>
        <v>0</v>
      </c>
      <c r="M4359" s="131"/>
      <c r="N4359" s="133"/>
    </row>
    <row r="4360" spans="1:14" x14ac:dyDescent="0.25">
      <c r="A4360" s="130"/>
      <c r="B4360" s="130"/>
      <c r="C4360" s="131"/>
      <c r="D4360" s="112" t="str">
        <f>_xlfn.XLOOKUP(Table1[[#This Row],[Service]],Validation!$A$2:$A$15,Validation!$B$2:$B$15,"",0,1)</f>
        <v/>
      </c>
      <c r="E4360" s="131"/>
      <c r="F4360" s="132"/>
      <c r="G4360" s="133"/>
      <c r="H4360" s="134"/>
      <c r="I4360" s="131"/>
      <c r="J4360" s="131"/>
      <c r="K4360" s="131"/>
      <c r="L4360" s="135">
        <f>Table1[[#This Row],[Per Unit Price]]*MAX(1,Table1[[#This Row],[Qty of Units]])*MAX(1,Table1[[#This Row],['#NCMs Served / FTEs Employed]])*MAX(1,Table1[[#This Row],[Duration of Service]])</f>
        <v>0</v>
      </c>
      <c r="M4360" s="131"/>
      <c r="N4360" s="133"/>
    </row>
    <row r="4361" spans="1:14" x14ac:dyDescent="0.25">
      <c r="A4361" s="130"/>
      <c r="B4361" s="130"/>
      <c r="C4361" s="131"/>
      <c r="D4361" s="112" t="str">
        <f>_xlfn.XLOOKUP(Table1[[#This Row],[Service]],Validation!$A$2:$A$15,Validation!$B$2:$B$15,"",0,1)</f>
        <v/>
      </c>
      <c r="E4361" s="131"/>
      <c r="F4361" s="132"/>
      <c r="G4361" s="133"/>
      <c r="H4361" s="134"/>
      <c r="I4361" s="131"/>
      <c r="J4361" s="131"/>
      <c r="K4361" s="131"/>
      <c r="L4361" s="135">
        <f>Table1[[#This Row],[Per Unit Price]]*MAX(1,Table1[[#This Row],[Qty of Units]])*MAX(1,Table1[[#This Row],['#NCMs Served / FTEs Employed]])*MAX(1,Table1[[#This Row],[Duration of Service]])</f>
        <v>0</v>
      </c>
      <c r="M4361" s="131"/>
      <c r="N4361" s="133"/>
    </row>
    <row r="4362" spans="1:14" x14ac:dyDescent="0.25">
      <c r="A4362" s="130"/>
      <c r="B4362" s="130"/>
      <c r="C4362" s="131"/>
      <c r="D4362" s="112" t="str">
        <f>_xlfn.XLOOKUP(Table1[[#This Row],[Service]],Validation!$A$2:$A$15,Validation!$B$2:$B$15,"",0,1)</f>
        <v/>
      </c>
      <c r="E4362" s="131"/>
      <c r="F4362" s="132"/>
      <c r="G4362" s="133"/>
      <c r="H4362" s="134"/>
      <c r="I4362" s="131"/>
      <c r="J4362" s="131"/>
      <c r="K4362" s="131"/>
      <c r="L4362" s="135">
        <f>Table1[[#This Row],[Per Unit Price]]*MAX(1,Table1[[#This Row],[Qty of Units]])*MAX(1,Table1[[#This Row],['#NCMs Served / FTEs Employed]])*MAX(1,Table1[[#This Row],[Duration of Service]])</f>
        <v>0</v>
      </c>
      <c r="M4362" s="131"/>
      <c r="N4362" s="133"/>
    </row>
    <row r="4363" spans="1:14" x14ac:dyDescent="0.25">
      <c r="A4363" s="130"/>
      <c r="B4363" s="130"/>
      <c r="C4363" s="131"/>
      <c r="D4363" s="112" t="str">
        <f>_xlfn.XLOOKUP(Table1[[#This Row],[Service]],Validation!$A$2:$A$15,Validation!$B$2:$B$15,"",0,1)</f>
        <v/>
      </c>
      <c r="E4363" s="131"/>
      <c r="F4363" s="132"/>
      <c r="G4363" s="133"/>
      <c r="H4363" s="134"/>
      <c r="I4363" s="131"/>
      <c r="J4363" s="131"/>
      <c r="K4363" s="131"/>
      <c r="L4363" s="135">
        <f>Table1[[#This Row],[Per Unit Price]]*MAX(1,Table1[[#This Row],[Qty of Units]])*MAX(1,Table1[[#This Row],['#NCMs Served / FTEs Employed]])*MAX(1,Table1[[#This Row],[Duration of Service]])</f>
        <v>0</v>
      </c>
      <c r="M4363" s="131"/>
      <c r="N4363" s="133"/>
    </row>
    <row r="4364" spans="1:14" x14ac:dyDescent="0.25">
      <c r="A4364" s="130"/>
      <c r="B4364" s="130"/>
      <c r="C4364" s="131"/>
      <c r="D4364" s="112" t="str">
        <f>_xlfn.XLOOKUP(Table1[[#This Row],[Service]],Validation!$A$2:$A$15,Validation!$B$2:$B$15,"",0,1)</f>
        <v/>
      </c>
      <c r="E4364" s="131"/>
      <c r="F4364" s="132"/>
      <c r="G4364" s="133"/>
      <c r="H4364" s="134"/>
      <c r="I4364" s="131"/>
      <c r="J4364" s="131"/>
      <c r="K4364" s="131"/>
      <c r="L4364" s="135">
        <f>Table1[[#This Row],[Per Unit Price]]*MAX(1,Table1[[#This Row],[Qty of Units]])*MAX(1,Table1[[#This Row],['#NCMs Served / FTEs Employed]])*MAX(1,Table1[[#This Row],[Duration of Service]])</f>
        <v>0</v>
      </c>
      <c r="M4364" s="131"/>
      <c r="N4364" s="133"/>
    </row>
    <row r="4365" spans="1:14" x14ac:dyDescent="0.25">
      <c r="A4365" s="130"/>
      <c r="B4365" s="130"/>
      <c r="C4365" s="131"/>
      <c r="D4365" s="112" t="str">
        <f>_xlfn.XLOOKUP(Table1[[#This Row],[Service]],Validation!$A$2:$A$15,Validation!$B$2:$B$15,"",0,1)</f>
        <v/>
      </c>
      <c r="E4365" s="131"/>
      <c r="F4365" s="132"/>
      <c r="G4365" s="133"/>
      <c r="H4365" s="134"/>
      <c r="I4365" s="131"/>
      <c r="J4365" s="131"/>
      <c r="K4365" s="131"/>
      <c r="L4365" s="135">
        <f>Table1[[#This Row],[Per Unit Price]]*MAX(1,Table1[[#This Row],[Qty of Units]])*MAX(1,Table1[[#This Row],['#NCMs Served / FTEs Employed]])*MAX(1,Table1[[#This Row],[Duration of Service]])</f>
        <v>0</v>
      </c>
      <c r="M4365" s="131"/>
      <c r="N4365" s="133"/>
    </row>
    <row r="4366" spans="1:14" x14ac:dyDescent="0.25">
      <c r="A4366" s="130"/>
      <c r="B4366" s="130"/>
      <c r="C4366" s="131"/>
      <c r="D4366" s="112" t="str">
        <f>_xlfn.XLOOKUP(Table1[[#This Row],[Service]],Validation!$A$2:$A$15,Validation!$B$2:$B$15,"",0,1)</f>
        <v/>
      </c>
      <c r="E4366" s="131"/>
      <c r="F4366" s="132"/>
      <c r="G4366" s="133"/>
      <c r="H4366" s="134"/>
      <c r="I4366" s="131"/>
      <c r="J4366" s="131"/>
      <c r="K4366" s="131"/>
      <c r="L4366" s="135">
        <f>Table1[[#This Row],[Per Unit Price]]*MAX(1,Table1[[#This Row],[Qty of Units]])*MAX(1,Table1[[#This Row],['#NCMs Served / FTEs Employed]])*MAX(1,Table1[[#This Row],[Duration of Service]])</f>
        <v>0</v>
      </c>
      <c r="M4366" s="131"/>
      <c r="N4366" s="133"/>
    </row>
    <row r="4367" spans="1:14" x14ac:dyDescent="0.25">
      <c r="A4367" s="130"/>
      <c r="B4367" s="130"/>
      <c r="C4367" s="131"/>
      <c r="D4367" s="112" t="str">
        <f>_xlfn.XLOOKUP(Table1[[#This Row],[Service]],Validation!$A$2:$A$15,Validation!$B$2:$B$15,"",0,1)</f>
        <v/>
      </c>
      <c r="E4367" s="131"/>
      <c r="F4367" s="132"/>
      <c r="G4367" s="133"/>
      <c r="H4367" s="134"/>
      <c r="I4367" s="131"/>
      <c r="J4367" s="131"/>
      <c r="K4367" s="131"/>
      <c r="L4367" s="135">
        <f>Table1[[#This Row],[Per Unit Price]]*MAX(1,Table1[[#This Row],[Qty of Units]])*MAX(1,Table1[[#This Row],['#NCMs Served / FTEs Employed]])*MAX(1,Table1[[#This Row],[Duration of Service]])</f>
        <v>0</v>
      </c>
      <c r="M4367" s="131"/>
      <c r="N4367" s="133"/>
    </row>
    <row r="4368" spans="1:14" x14ac:dyDescent="0.25">
      <c r="A4368" s="130"/>
      <c r="B4368" s="130"/>
      <c r="C4368" s="131"/>
      <c r="D4368" s="112" t="str">
        <f>_xlfn.XLOOKUP(Table1[[#This Row],[Service]],Validation!$A$2:$A$15,Validation!$B$2:$B$15,"",0,1)</f>
        <v/>
      </c>
      <c r="E4368" s="131"/>
      <c r="F4368" s="132"/>
      <c r="G4368" s="133"/>
      <c r="H4368" s="134"/>
      <c r="I4368" s="131"/>
      <c r="J4368" s="131"/>
      <c r="K4368" s="131"/>
      <c r="L4368" s="135">
        <f>Table1[[#This Row],[Per Unit Price]]*MAX(1,Table1[[#This Row],[Qty of Units]])*MAX(1,Table1[[#This Row],['#NCMs Served / FTEs Employed]])*MAX(1,Table1[[#This Row],[Duration of Service]])</f>
        <v>0</v>
      </c>
      <c r="M4368" s="131"/>
      <c r="N4368" s="133"/>
    </row>
    <row r="4369" spans="1:14" x14ac:dyDescent="0.25">
      <c r="A4369" s="130"/>
      <c r="B4369" s="130"/>
      <c r="C4369" s="131"/>
      <c r="D4369" s="112" t="str">
        <f>_xlfn.XLOOKUP(Table1[[#This Row],[Service]],Validation!$A$2:$A$15,Validation!$B$2:$B$15,"",0,1)</f>
        <v/>
      </c>
      <c r="E4369" s="131"/>
      <c r="F4369" s="132"/>
      <c r="G4369" s="133"/>
      <c r="H4369" s="134"/>
      <c r="I4369" s="131"/>
      <c r="J4369" s="131"/>
      <c r="K4369" s="131"/>
      <c r="L4369" s="135">
        <f>Table1[[#This Row],[Per Unit Price]]*MAX(1,Table1[[#This Row],[Qty of Units]])*MAX(1,Table1[[#This Row],['#NCMs Served / FTEs Employed]])*MAX(1,Table1[[#This Row],[Duration of Service]])</f>
        <v>0</v>
      </c>
      <c r="M4369" s="131"/>
      <c r="N4369" s="133"/>
    </row>
    <row r="4370" spans="1:14" x14ac:dyDescent="0.25">
      <c r="A4370" s="130"/>
      <c r="B4370" s="130"/>
      <c r="C4370" s="131"/>
      <c r="D4370" s="112" t="str">
        <f>_xlfn.XLOOKUP(Table1[[#This Row],[Service]],Validation!$A$2:$A$15,Validation!$B$2:$B$15,"",0,1)</f>
        <v/>
      </c>
      <c r="E4370" s="131"/>
      <c r="F4370" s="132"/>
      <c r="G4370" s="133"/>
      <c r="H4370" s="134"/>
      <c r="I4370" s="131"/>
      <c r="J4370" s="131"/>
      <c r="K4370" s="131"/>
      <c r="L4370" s="135">
        <f>Table1[[#This Row],[Per Unit Price]]*MAX(1,Table1[[#This Row],[Qty of Units]])*MAX(1,Table1[[#This Row],['#NCMs Served / FTEs Employed]])*MAX(1,Table1[[#This Row],[Duration of Service]])</f>
        <v>0</v>
      </c>
      <c r="M4370" s="131"/>
      <c r="N4370" s="133"/>
    </row>
    <row r="4371" spans="1:14" x14ac:dyDescent="0.25">
      <c r="A4371" s="130"/>
      <c r="B4371" s="130"/>
      <c r="C4371" s="131"/>
      <c r="D4371" s="112" t="str">
        <f>_xlfn.XLOOKUP(Table1[[#This Row],[Service]],Validation!$A$2:$A$15,Validation!$B$2:$B$15,"",0,1)</f>
        <v/>
      </c>
      <c r="E4371" s="131"/>
      <c r="F4371" s="132"/>
      <c r="G4371" s="133"/>
      <c r="H4371" s="134"/>
      <c r="I4371" s="131"/>
      <c r="J4371" s="131"/>
      <c r="K4371" s="131"/>
      <c r="L4371" s="135">
        <f>Table1[[#This Row],[Per Unit Price]]*MAX(1,Table1[[#This Row],[Qty of Units]])*MAX(1,Table1[[#This Row],['#NCMs Served / FTEs Employed]])*MAX(1,Table1[[#This Row],[Duration of Service]])</f>
        <v>0</v>
      </c>
      <c r="M4371" s="131"/>
      <c r="N4371" s="133"/>
    </row>
    <row r="4372" spans="1:14" x14ac:dyDescent="0.25">
      <c r="A4372" s="130"/>
      <c r="B4372" s="130"/>
      <c r="C4372" s="131"/>
      <c r="D4372" s="112" t="str">
        <f>_xlfn.XLOOKUP(Table1[[#This Row],[Service]],Validation!$A$2:$A$15,Validation!$B$2:$B$15,"",0,1)</f>
        <v/>
      </c>
      <c r="E4372" s="131"/>
      <c r="F4372" s="132"/>
      <c r="G4372" s="133"/>
      <c r="H4372" s="134"/>
      <c r="I4372" s="131"/>
      <c r="J4372" s="131"/>
      <c r="K4372" s="131"/>
      <c r="L4372" s="135">
        <f>Table1[[#This Row],[Per Unit Price]]*MAX(1,Table1[[#This Row],[Qty of Units]])*MAX(1,Table1[[#This Row],['#NCMs Served / FTEs Employed]])*MAX(1,Table1[[#This Row],[Duration of Service]])</f>
        <v>0</v>
      </c>
      <c r="M4372" s="131"/>
      <c r="N4372" s="133"/>
    </row>
    <row r="4373" spans="1:14" x14ac:dyDescent="0.25">
      <c r="A4373" s="130"/>
      <c r="B4373" s="130"/>
      <c r="C4373" s="131"/>
      <c r="D4373" s="112" t="str">
        <f>_xlfn.XLOOKUP(Table1[[#This Row],[Service]],Validation!$A$2:$A$15,Validation!$B$2:$B$15,"",0,1)</f>
        <v/>
      </c>
      <c r="E4373" s="131"/>
      <c r="F4373" s="132"/>
      <c r="G4373" s="133"/>
      <c r="H4373" s="134"/>
      <c r="I4373" s="131"/>
      <c r="J4373" s="131"/>
      <c r="K4373" s="131"/>
      <c r="L4373" s="135">
        <f>Table1[[#This Row],[Per Unit Price]]*MAX(1,Table1[[#This Row],[Qty of Units]])*MAX(1,Table1[[#This Row],['#NCMs Served / FTEs Employed]])*MAX(1,Table1[[#This Row],[Duration of Service]])</f>
        <v>0</v>
      </c>
      <c r="M4373" s="131"/>
      <c r="N4373" s="133"/>
    </row>
    <row r="4374" spans="1:14" x14ac:dyDescent="0.25">
      <c r="A4374" s="130"/>
      <c r="B4374" s="130"/>
      <c r="C4374" s="131"/>
      <c r="D4374" s="112" t="str">
        <f>_xlfn.XLOOKUP(Table1[[#This Row],[Service]],Validation!$A$2:$A$15,Validation!$B$2:$B$15,"",0,1)</f>
        <v/>
      </c>
      <c r="E4374" s="131"/>
      <c r="F4374" s="132"/>
      <c r="G4374" s="133"/>
      <c r="H4374" s="134"/>
      <c r="I4374" s="131"/>
      <c r="J4374" s="131"/>
      <c r="K4374" s="131"/>
      <c r="L4374" s="135">
        <f>Table1[[#This Row],[Per Unit Price]]*MAX(1,Table1[[#This Row],[Qty of Units]])*MAX(1,Table1[[#This Row],['#NCMs Served / FTEs Employed]])*MAX(1,Table1[[#This Row],[Duration of Service]])</f>
        <v>0</v>
      </c>
      <c r="M4374" s="131"/>
      <c r="N4374" s="133"/>
    </row>
    <row r="4375" spans="1:14" x14ac:dyDescent="0.25">
      <c r="A4375" s="130"/>
      <c r="B4375" s="130"/>
      <c r="C4375" s="131"/>
      <c r="D4375" s="112" t="str">
        <f>_xlfn.XLOOKUP(Table1[[#This Row],[Service]],Validation!$A$2:$A$15,Validation!$B$2:$B$15,"",0,1)</f>
        <v/>
      </c>
      <c r="E4375" s="131"/>
      <c r="F4375" s="132"/>
      <c r="G4375" s="133"/>
      <c r="H4375" s="134"/>
      <c r="I4375" s="131"/>
      <c r="J4375" s="131"/>
      <c r="K4375" s="131"/>
      <c r="L4375" s="135">
        <f>Table1[[#This Row],[Per Unit Price]]*MAX(1,Table1[[#This Row],[Qty of Units]])*MAX(1,Table1[[#This Row],['#NCMs Served / FTEs Employed]])*MAX(1,Table1[[#This Row],[Duration of Service]])</f>
        <v>0</v>
      </c>
      <c r="M4375" s="131"/>
      <c r="N4375" s="133"/>
    </row>
    <row r="4376" spans="1:14" x14ac:dyDescent="0.25">
      <c r="A4376" s="130"/>
      <c r="B4376" s="130"/>
      <c r="C4376" s="131"/>
      <c r="D4376" s="112" t="str">
        <f>_xlfn.XLOOKUP(Table1[[#This Row],[Service]],Validation!$A$2:$A$15,Validation!$B$2:$B$15,"",0,1)</f>
        <v/>
      </c>
      <c r="E4376" s="131"/>
      <c r="F4376" s="132"/>
      <c r="G4376" s="133"/>
      <c r="H4376" s="134"/>
      <c r="I4376" s="131"/>
      <c r="J4376" s="131"/>
      <c r="K4376" s="131"/>
      <c r="L4376" s="135">
        <f>Table1[[#This Row],[Per Unit Price]]*MAX(1,Table1[[#This Row],[Qty of Units]])*MAX(1,Table1[[#This Row],['#NCMs Served / FTEs Employed]])*MAX(1,Table1[[#This Row],[Duration of Service]])</f>
        <v>0</v>
      </c>
      <c r="M4376" s="131"/>
      <c r="N4376" s="133"/>
    </row>
    <row r="4377" spans="1:14" x14ac:dyDescent="0.25">
      <c r="A4377" s="130"/>
      <c r="B4377" s="130"/>
      <c r="C4377" s="131"/>
      <c r="D4377" s="112" t="str">
        <f>_xlfn.XLOOKUP(Table1[[#This Row],[Service]],Validation!$A$2:$A$15,Validation!$B$2:$B$15,"",0,1)</f>
        <v/>
      </c>
      <c r="E4377" s="131"/>
      <c r="F4377" s="132"/>
      <c r="G4377" s="133"/>
      <c r="H4377" s="134"/>
      <c r="I4377" s="131"/>
      <c r="J4377" s="131"/>
      <c r="K4377" s="131"/>
      <c r="L4377" s="135">
        <f>Table1[[#This Row],[Per Unit Price]]*MAX(1,Table1[[#This Row],[Qty of Units]])*MAX(1,Table1[[#This Row],['#NCMs Served / FTEs Employed]])*MAX(1,Table1[[#This Row],[Duration of Service]])</f>
        <v>0</v>
      </c>
      <c r="M4377" s="131"/>
      <c r="N4377" s="133"/>
    </row>
    <row r="4378" spans="1:14" x14ac:dyDescent="0.25">
      <c r="A4378" s="130"/>
      <c r="B4378" s="130"/>
      <c r="C4378" s="131"/>
      <c r="D4378" s="112" t="str">
        <f>_xlfn.XLOOKUP(Table1[[#This Row],[Service]],Validation!$A$2:$A$15,Validation!$B$2:$B$15,"",0,1)</f>
        <v/>
      </c>
      <c r="E4378" s="131"/>
      <c r="F4378" s="132"/>
      <c r="G4378" s="133"/>
      <c r="H4378" s="134"/>
      <c r="I4378" s="131"/>
      <c r="J4378" s="131"/>
      <c r="K4378" s="131"/>
      <c r="L4378" s="135">
        <f>Table1[[#This Row],[Per Unit Price]]*MAX(1,Table1[[#This Row],[Qty of Units]])*MAX(1,Table1[[#This Row],['#NCMs Served / FTEs Employed]])*MAX(1,Table1[[#This Row],[Duration of Service]])</f>
        <v>0</v>
      </c>
      <c r="M4378" s="131"/>
      <c r="N4378" s="133"/>
    </row>
    <row r="4379" spans="1:14" x14ac:dyDescent="0.25">
      <c r="A4379" s="130"/>
      <c r="B4379" s="130"/>
      <c r="C4379" s="131"/>
      <c r="D4379" s="112" t="str">
        <f>_xlfn.XLOOKUP(Table1[[#This Row],[Service]],Validation!$A$2:$A$15,Validation!$B$2:$B$15,"",0,1)</f>
        <v/>
      </c>
      <c r="E4379" s="131"/>
      <c r="F4379" s="132"/>
      <c r="G4379" s="133"/>
      <c r="H4379" s="134"/>
      <c r="I4379" s="131"/>
      <c r="J4379" s="131"/>
      <c r="K4379" s="131"/>
      <c r="L4379" s="135">
        <f>Table1[[#This Row],[Per Unit Price]]*MAX(1,Table1[[#This Row],[Qty of Units]])*MAX(1,Table1[[#This Row],['#NCMs Served / FTEs Employed]])*MAX(1,Table1[[#This Row],[Duration of Service]])</f>
        <v>0</v>
      </c>
      <c r="M4379" s="131"/>
      <c r="N4379" s="133"/>
    </row>
    <row r="4380" spans="1:14" x14ac:dyDescent="0.25">
      <c r="A4380" s="130"/>
      <c r="B4380" s="130"/>
      <c r="C4380" s="131"/>
      <c r="D4380" s="112" t="str">
        <f>_xlfn.XLOOKUP(Table1[[#This Row],[Service]],Validation!$A$2:$A$15,Validation!$B$2:$B$15,"",0,1)</f>
        <v/>
      </c>
      <c r="E4380" s="131"/>
      <c r="F4380" s="132"/>
      <c r="G4380" s="133"/>
      <c r="H4380" s="134"/>
      <c r="I4380" s="131"/>
      <c r="J4380" s="131"/>
      <c r="K4380" s="131"/>
      <c r="L4380" s="135">
        <f>Table1[[#This Row],[Per Unit Price]]*MAX(1,Table1[[#This Row],[Qty of Units]])*MAX(1,Table1[[#This Row],['#NCMs Served / FTEs Employed]])*MAX(1,Table1[[#This Row],[Duration of Service]])</f>
        <v>0</v>
      </c>
      <c r="M4380" s="131"/>
      <c r="N4380" s="133"/>
    </row>
    <row r="4381" spans="1:14" x14ac:dyDescent="0.25">
      <c r="A4381" s="130"/>
      <c r="B4381" s="130"/>
      <c r="C4381" s="131"/>
      <c r="D4381" s="112" t="str">
        <f>_xlfn.XLOOKUP(Table1[[#This Row],[Service]],Validation!$A$2:$A$15,Validation!$B$2:$B$15,"",0,1)</f>
        <v/>
      </c>
      <c r="E4381" s="131"/>
      <c r="F4381" s="132"/>
      <c r="G4381" s="133"/>
      <c r="H4381" s="134"/>
      <c r="I4381" s="131"/>
      <c r="J4381" s="131"/>
      <c r="K4381" s="131"/>
      <c r="L4381" s="135">
        <f>Table1[[#This Row],[Per Unit Price]]*MAX(1,Table1[[#This Row],[Qty of Units]])*MAX(1,Table1[[#This Row],['#NCMs Served / FTEs Employed]])*MAX(1,Table1[[#This Row],[Duration of Service]])</f>
        <v>0</v>
      </c>
      <c r="M4381" s="131"/>
      <c r="N4381" s="133"/>
    </row>
    <row r="4382" spans="1:14" x14ac:dyDescent="0.25">
      <c r="A4382" s="130"/>
      <c r="B4382" s="130"/>
      <c r="C4382" s="131"/>
      <c r="D4382" s="112" t="str">
        <f>_xlfn.XLOOKUP(Table1[[#This Row],[Service]],Validation!$A$2:$A$15,Validation!$B$2:$B$15,"",0,1)</f>
        <v/>
      </c>
      <c r="E4382" s="131"/>
      <c r="F4382" s="132"/>
      <c r="G4382" s="133"/>
      <c r="H4382" s="134"/>
      <c r="I4382" s="131"/>
      <c r="J4382" s="131"/>
      <c r="K4382" s="131"/>
      <c r="L4382" s="135">
        <f>Table1[[#This Row],[Per Unit Price]]*MAX(1,Table1[[#This Row],[Qty of Units]])*MAX(1,Table1[[#This Row],['#NCMs Served / FTEs Employed]])*MAX(1,Table1[[#This Row],[Duration of Service]])</f>
        <v>0</v>
      </c>
      <c r="M4382" s="131"/>
      <c r="N4382" s="133"/>
    </row>
    <row r="4383" spans="1:14" x14ac:dyDescent="0.25">
      <c r="A4383" s="130"/>
      <c r="B4383" s="130"/>
      <c r="C4383" s="131"/>
      <c r="D4383" s="112" t="str">
        <f>_xlfn.XLOOKUP(Table1[[#This Row],[Service]],Validation!$A$2:$A$15,Validation!$B$2:$B$15,"",0,1)</f>
        <v/>
      </c>
      <c r="E4383" s="131"/>
      <c r="F4383" s="132"/>
      <c r="G4383" s="133"/>
      <c r="H4383" s="134"/>
      <c r="I4383" s="131"/>
      <c r="J4383" s="131"/>
      <c r="K4383" s="131"/>
      <c r="L4383" s="135">
        <f>Table1[[#This Row],[Per Unit Price]]*MAX(1,Table1[[#This Row],[Qty of Units]])*MAX(1,Table1[[#This Row],['#NCMs Served / FTEs Employed]])*MAX(1,Table1[[#This Row],[Duration of Service]])</f>
        <v>0</v>
      </c>
      <c r="M4383" s="131"/>
      <c r="N4383" s="133"/>
    </row>
    <row r="4384" spans="1:14" x14ac:dyDescent="0.25">
      <c r="A4384" s="130"/>
      <c r="B4384" s="130"/>
      <c r="C4384" s="131"/>
      <c r="D4384" s="112" t="str">
        <f>_xlfn.XLOOKUP(Table1[[#This Row],[Service]],Validation!$A$2:$A$15,Validation!$B$2:$B$15,"",0,1)</f>
        <v/>
      </c>
      <c r="E4384" s="131"/>
      <c r="F4384" s="132"/>
      <c r="G4384" s="133"/>
      <c r="H4384" s="134"/>
      <c r="I4384" s="131"/>
      <c r="J4384" s="131"/>
      <c r="K4384" s="131"/>
      <c r="L4384" s="135">
        <f>Table1[[#This Row],[Per Unit Price]]*MAX(1,Table1[[#This Row],[Qty of Units]])*MAX(1,Table1[[#This Row],['#NCMs Served / FTEs Employed]])*MAX(1,Table1[[#This Row],[Duration of Service]])</f>
        <v>0</v>
      </c>
      <c r="M4384" s="131"/>
      <c r="N4384" s="133"/>
    </row>
    <row r="4385" spans="1:14" x14ac:dyDescent="0.25">
      <c r="A4385" s="130"/>
      <c r="B4385" s="130"/>
      <c r="C4385" s="131"/>
      <c r="D4385" s="112" t="str">
        <f>_xlfn.XLOOKUP(Table1[[#This Row],[Service]],Validation!$A$2:$A$15,Validation!$B$2:$B$15,"",0,1)</f>
        <v/>
      </c>
      <c r="E4385" s="131"/>
      <c r="F4385" s="132"/>
      <c r="G4385" s="133"/>
      <c r="H4385" s="134"/>
      <c r="I4385" s="131"/>
      <c r="J4385" s="131"/>
      <c r="K4385" s="131"/>
      <c r="L4385" s="135">
        <f>Table1[[#This Row],[Per Unit Price]]*MAX(1,Table1[[#This Row],[Qty of Units]])*MAX(1,Table1[[#This Row],['#NCMs Served / FTEs Employed]])*MAX(1,Table1[[#This Row],[Duration of Service]])</f>
        <v>0</v>
      </c>
      <c r="M4385" s="131"/>
      <c r="N4385" s="133"/>
    </row>
    <row r="4386" spans="1:14" x14ac:dyDescent="0.25">
      <c r="A4386" s="130"/>
      <c r="B4386" s="130"/>
      <c r="C4386" s="131"/>
      <c r="D4386" s="112" t="str">
        <f>_xlfn.XLOOKUP(Table1[[#This Row],[Service]],Validation!$A$2:$A$15,Validation!$B$2:$B$15,"",0,1)</f>
        <v/>
      </c>
      <c r="E4386" s="131"/>
      <c r="F4386" s="132"/>
      <c r="G4386" s="133"/>
      <c r="H4386" s="134"/>
      <c r="I4386" s="131"/>
      <c r="J4386" s="131"/>
      <c r="K4386" s="131"/>
      <c r="L4386" s="135">
        <f>Table1[[#This Row],[Per Unit Price]]*MAX(1,Table1[[#This Row],[Qty of Units]])*MAX(1,Table1[[#This Row],['#NCMs Served / FTEs Employed]])*MAX(1,Table1[[#This Row],[Duration of Service]])</f>
        <v>0</v>
      </c>
      <c r="M4386" s="131"/>
      <c r="N4386" s="133"/>
    </row>
    <row r="4387" spans="1:14" x14ac:dyDescent="0.25">
      <c r="A4387" s="130"/>
      <c r="B4387" s="130"/>
      <c r="C4387" s="131"/>
      <c r="D4387" s="112" t="str">
        <f>_xlfn.XLOOKUP(Table1[[#This Row],[Service]],Validation!$A$2:$A$15,Validation!$B$2:$B$15,"",0,1)</f>
        <v/>
      </c>
      <c r="E4387" s="131"/>
      <c r="F4387" s="132"/>
      <c r="G4387" s="133"/>
      <c r="H4387" s="134"/>
      <c r="I4387" s="131"/>
      <c r="J4387" s="131"/>
      <c r="K4387" s="131"/>
      <c r="L4387" s="135">
        <f>Table1[[#This Row],[Per Unit Price]]*MAX(1,Table1[[#This Row],[Qty of Units]])*MAX(1,Table1[[#This Row],['#NCMs Served / FTEs Employed]])*MAX(1,Table1[[#This Row],[Duration of Service]])</f>
        <v>0</v>
      </c>
      <c r="M4387" s="131"/>
      <c r="N4387" s="133"/>
    </row>
    <row r="4388" spans="1:14" x14ac:dyDescent="0.25">
      <c r="A4388" s="130"/>
      <c r="B4388" s="130"/>
      <c r="C4388" s="131"/>
      <c r="D4388" s="112" t="str">
        <f>_xlfn.XLOOKUP(Table1[[#This Row],[Service]],Validation!$A$2:$A$15,Validation!$B$2:$B$15,"",0,1)</f>
        <v/>
      </c>
      <c r="E4388" s="131"/>
      <c r="F4388" s="132"/>
      <c r="G4388" s="133"/>
      <c r="H4388" s="134"/>
      <c r="I4388" s="131"/>
      <c r="J4388" s="131"/>
      <c r="K4388" s="131"/>
      <c r="L4388" s="135">
        <f>Table1[[#This Row],[Per Unit Price]]*MAX(1,Table1[[#This Row],[Qty of Units]])*MAX(1,Table1[[#This Row],['#NCMs Served / FTEs Employed]])*MAX(1,Table1[[#This Row],[Duration of Service]])</f>
        <v>0</v>
      </c>
      <c r="M4388" s="131"/>
      <c r="N4388" s="133"/>
    </row>
    <row r="4389" spans="1:14" x14ac:dyDescent="0.25">
      <c r="A4389" s="130"/>
      <c r="B4389" s="130"/>
      <c r="C4389" s="131"/>
      <c r="D4389" s="112" t="str">
        <f>_xlfn.XLOOKUP(Table1[[#This Row],[Service]],Validation!$A$2:$A$15,Validation!$B$2:$B$15,"",0,1)</f>
        <v/>
      </c>
      <c r="E4389" s="131"/>
      <c r="F4389" s="132"/>
      <c r="G4389" s="133"/>
      <c r="H4389" s="134"/>
      <c r="I4389" s="131"/>
      <c r="J4389" s="131"/>
      <c r="K4389" s="131"/>
      <c r="L4389" s="135">
        <f>Table1[[#This Row],[Per Unit Price]]*MAX(1,Table1[[#This Row],[Qty of Units]])*MAX(1,Table1[[#This Row],['#NCMs Served / FTEs Employed]])*MAX(1,Table1[[#This Row],[Duration of Service]])</f>
        <v>0</v>
      </c>
      <c r="M4389" s="131"/>
      <c r="N4389" s="133"/>
    </row>
    <row r="4390" spans="1:14" x14ac:dyDescent="0.25">
      <c r="A4390" s="130"/>
      <c r="B4390" s="130"/>
      <c r="C4390" s="131"/>
      <c r="D4390" s="112" t="str">
        <f>_xlfn.XLOOKUP(Table1[[#This Row],[Service]],Validation!$A$2:$A$15,Validation!$B$2:$B$15,"",0,1)</f>
        <v/>
      </c>
      <c r="E4390" s="131"/>
      <c r="F4390" s="132"/>
      <c r="G4390" s="133"/>
      <c r="H4390" s="134"/>
      <c r="I4390" s="131"/>
      <c r="J4390" s="131"/>
      <c r="K4390" s="131"/>
      <c r="L4390" s="135">
        <f>Table1[[#This Row],[Per Unit Price]]*MAX(1,Table1[[#This Row],[Qty of Units]])*MAX(1,Table1[[#This Row],['#NCMs Served / FTEs Employed]])*MAX(1,Table1[[#This Row],[Duration of Service]])</f>
        <v>0</v>
      </c>
      <c r="M4390" s="131"/>
      <c r="N4390" s="133"/>
    </row>
    <row r="4391" spans="1:14" x14ac:dyDescent="0.25">
      <c r="A4391" s="130"/>
      <c r="B4391" s="130"/>
      <c r="C4391" s="131"/>
      <c r="D4391" s="112" t="str">
        <f>_xlfn.XLOOKUP(Table1[[#This Row],[Service]],Validation!$A$2:$A$15,Validation!$B$2:$B$15,"",0,1)</f>
        <v/>
      </c>
      <c r="E4391" s="131"/>
      <c r="F4391" s="132"/>
      <c r="G4391" s="133"/>
      <c r="H4391" s="134"/>
      <c r="I4391" s="131"/>
      <c r="J4391" s="131"/>
      <c r="K4391" s="131"/>
      <c r="L4391" s="135">
        <f>Table1[[#This Row],[Per Unit Price]]*MAX(1,Table1[[#This Row],[Qty of Units]])*MAX(1,Table1[[#This Row],['#NCMs Served / FTEs Employed]])*MAX(1,Table1[[#This Row],[Duration of Service]])</f>
        <v>0</v>
      </c>
      <c r="M4391" s="131"/>
      <c r="N4391" s="133"/>
    </row>
    <row r="4392" spans="1:14" x14ac:dyDescent="0.25">
      <c r="A4392" s="130"/>
      <c r="B4392" s="130"/>
      <c r="C4392" s="131"/>
      <c r="D4392" s="112" t="str">
        <f>_xlfn.XLOOKUP(Table1[[#This Row],[Service]],Validation!$A$2:$A$15,Validation!$B$2:$B$15,"",0,1)</f>
        <v/>
      </c>
      <c r="E4392" s="131"/>
      <c r="F4392" s="132"/>
      <c r="G4392" s="133"/>
      <c r="H4392" s="134"/>
      <c r="I4392" s="131"/>
      <c r="J4392" s="131"/>
      <c r="K4392" s="131"/>
      <c r="L4392" s="135">
        <f>Table1[[#This Row],[Per Unit Price]]*MAX(1,Table1[[#This Row],[Qty of Units]])*MAX(1,Table1[[#This Row],['#NCMs Served / FTEs Employed]])*MAX(1,Table1[[#This Row],[Duration of Service]])</f>
        <v>0</v>
      </c>
      <c r="M4392" s="131"/>
      <c r="N4392" s="133"/>
    </row>
    <row r="4393" spans="1:14" x14ac:dyDescent="0.25">
      <c r="A4393" s="130"/>
      <c r="B4393" s="130"/>
      <c r="C4393" s="131"/>
      <c r="D4393" s="112" t="str">
        <f>_xlfn.XLOOKUP(Table1[[#This Row],[Service]],Validation!$A$2:$A$15,Validation!$B$2:$B$15,"",0,1)</f>
        <v/>
      </c>
      <c r="E4393" s="131"/>
      <c r="F4393" s="132"/>
      <c r="G4393" s="133"/>
      <c r="H4393" s="134"/>
      <c r="I4393" s="131"/>
      <c r="J4393" s="131"/>
      <c r="K4393" s="131"/>
      <c r="L4393" s="135">
        <f>Table1[[#This Row],[Per Unit Price]]*MAX(1,Table1[[#This Row],[Qty of Units]])*MAX(1,Table1[[#This Row],['#NCMs Served / FTEs Employed]])*MAX(1,Table1[[#This Row],[Duration of Service]])</f>
        <v>0</v>
      </c>
      <c r="M4393" s="131"/>
      <c r="N4393" s="133"/>
    </row>
    <row r="4394" spans="1:14" x14ac:dyDescent="0.25">
      <c r="A4394" s="130"/>
      <c r="B4394" s="130"/>
      <c r="C4394" s="131"/>
      <c r="D4394" s="112" t="str">
        <f>_xlfn.XLOOKUP(Table1[[#This Row],[Service]],Validation!$A$2:$A$15,Validation!$B$2:$B$15,"",0,1)</f>
        <v/>
      </c>
      <c r="E4394" s="131"/>
      <c r="F4394" s="132"/>
      <c r="G4394" s="133"/>
      <c r="H4394" s="134"/>
      <c r="I4394" s="131"/>
      <c r="J4394" s="131"/>
      <c r="K4394" s="131"/>
      <c r="L4394" s="135">
        <f>Table1[[#This Row],[Per Unit Price]]*MAX(1,Table1[[#This Row],[Qty of Units]])*MAX(1,Table1[[#This Row],['#NCMs Served / FTEs Employed]])*MAX(1,Table1[[#This Row],[Duration of Service]])</f>
        <v>0</v>
      </c>
      <c r="M4394" s="131"/>
      <c r="N4394" s="133"/>
    </row>
    <row r="4395" spans="1:14" x14ac:dyDescent="0.25">
      <c r="A4395" s="130"/>
      <c r="B4395" s="130"/>
      <c r="C4395" s="131"/>
      <c r="D4395" s="112" t="str">
        <f>_xlfn.XLOOKUP(Table1[[#This Row],[Service]],Validation!$A$2:$A$15,Validation!$B$2:$B$15,"",0,1)</f>
        <v/>
      </c>
      <c r="E4395" s="131"/>
      <c r="F4395" s="132"/>
      <c r="G4395" s="133"/>
      <c r="H4395" s="134"/>
      <c r="I4395" s="131"/>
      <c r="J4395" s="131"/>
      <c r="K4395" s="131"/>
      <c r="L4395" s="135">
        <f>Table1[[#This Row],[Per Unit Price]]*MAX(1,Table1[[#This Row],[Qty of Units]])*MAX(1,Table1[[#This Row],['#NCMs Served / FTEs Employed]])*MAX(1,Table1[[#This Row],[Duration of Service]])</f>
        <v>0</v>
      </c>
      <c r="M4395" s="131"/>
      <c r="N4395" s="133"/>
    </row>
    <row r="4396" spans="1:14" x14ac:dyDescent="0.25">
      <c r="A4396" s="130"/>
      <c r="B4396" s="130"/>
      <c r="C4396" s="131"/>
      <c r="D4396" s="112" t="str">
        <f>_xlfn.XLOOKUP(Table1[[#This Row],[Service]],Validation!$A$2:$A$15,Validation!$B$2:$B$15,"",0,1)</f>
        <v/>
      </c>
      <c r="E4396" s="131"/>
      <c r="F4396" s="132"/>
      <c r="G4396" s="133"/>
      <c r="H4396" s="134"/>
      <c r="I4396" s="131"/>
      <c r="J4396" s="131"/>
      <c r="K4396" s="131"/>
      <c r="L4396" s="135">
        <f>Table1[[#This Row],[Per Unit Price]]*MAX(1,Table1[[#This Row],[Qty of Units]])*MAX(1,Table1[[#This Row],['#NCMs Served / FTEs Employed]])*MAX(1,Table1[[#This Row],[Duration of Service]])</f>
        <v>0</v>
      </c>
      <c r="M4396" s="131"/>
      <c r="N4396" s="133"/>
    </row>
    <row r="4397" spans="1:14" x14ac:dyDescent="0.25">
      <c r="A4397" s="130"/>
      <c r="B4397" s="130"/>
      <c r="C4397" s="131"/>
      <c r="D4397" s="112" t="str">
        <f>_xlfn.XLOOKUP(Table1[[#This Row],[Service]],Validation!$A$2:$A$15,Validation!$B$2:$B$15,"",0,1)</f>
        <v/>
      </c>
      <c r="E4397" s="131"/>
      <c r="F4397" s="132"/>
      <c r="G4397" s="133"/>
      <c r="H4397" s="134"/>
      <c r="I4397" s="131"/>
      <c r="J4397" s="131"/>
      <c r="K4397" s="131"/>
      <c r="L4397" s="135">
        <f>Table1[[#This Row],[Per Unit Price]]*MAX(1,Table1[[#This Row],[Qty of Units]])*MAX(1,Table1[[#This Row],['#NCMs Served / FTEs Employed]])*MAX(1,Table1[[#This Row],[Duration of Service]])</f>
        <v>0</v>
      </c>
      <c r="M4397" s="131"/>
      <c r="N4397" s="133"/>
    </row>
    <row r="4398" spans="1:14" x14ac:dyDescent="0.25">
      <c r="A4398" s="130"/>
      <c r="B4398" s="130"/>
      <c r="C4398" s="131"/>
      <c r="D4398" s="112" t="str">
        <f>_xlfn.XLOOKUP(Table1[[#This Row],[Service]],Validation!$A$2:$A$15,Validation!$B$2:$B$15,"",0,1)</f>
        <v/>
      </c>
      <c r="E4398" s="131"/>
      <c r="F4398" s="132"/>
      <c r="G4398" s="133"/>
      <c r="H4398" s="134"/>
      <c r="I4398" s="131"/>
      <c r="J4398" s="131"/>
      <c r="K4398" s="131"/>
      <c r="L4398" s="135">
        <f>Table1[[#This Row],[Per Unit Price]]*MAX(1,Table1[[#This Row],[Qty of Units]])*MAX(1,Table1[[#This Row],['#NCMs Served / FTEs Employed]])*MAX(1,Table1[[#This Row],[Duration of Service]])</f>
        <v>0</v>
      </c>
      <c r="M4398" s="131"/>
      <c r="N4398" s="133"/>
    </row>
    <row r="4399" spans="1:14" x14ac:dyDescent="0.25">
      <c r="A4399" s="130"/>
      <c r="B4399" s="130"/>
      <c r="C4399" s="131"/>
      <c r="D4399" s="112" t="str">
        <f>_xlfn.XLOOKUP(Table1[[#This Row],[Service]],Validation!$A$2:$A$15,Validation!$B$2:$B$15,"",0,1)</f>
        <v/>
      </c>
      <c r="E4399" s="131"/>
      <c r="F4399" s="132"/>
      <c r="G4399" s="133"/>
      <c r="H4399" s="134"/>
      <c r="I4399" s="131"/>
      <c r="J4399" s="131"/>
      <c r="K4399" s="131"/>
      <c r="L4399" s="135">
        <f>Table1[[#This Row],[Per Unit Price]]*MAX(1,Table1[[#This Row],[Qty of Units]])*MAX(1,Table1[[#This Row],['#NCMs Served / FTEs Employed]])*MAX(1,Table1[[#This Row],[Duration of Service]])</f>
        <v>0</v>
      </c>
      <c r="M4399" s="131"/>
      <c r="N4399" s="133"/>
    </row>
    <row r="4400" spans="1:14" x14ac:dyDescent="0.25">
      <c r="A4400" s="130"/>
      <c r="B4400" s="130"/>
      <c r="C4400" s="131"/>
      <c r="D4400" s="112" t="str">
        <f>_xlfn.XLOOKUP(Table1[[#This Row],[Service]],Validation!$A$2:$A$15,Validation!$B$2:$B$15,"",0,1)</f>
        <v/>
      </c>
      <c r="E4400" s="131"/>
      <c r="F4400" s="132"/>
      <c r="G4400" s="133"/>
      <c r="H4400" s="134"/>
      <c r="I4400" s="131"/>
      <c r="J4400" s="131"/>
      <c r="K4400" s="131"/>
      <c r="L4400" s="135">
        <f>Table1[[#This Row],[Per Unit Price]]*MAX(1,Table1[[#This Row],[Qty of Units]])*MAX(1,Table1[[#This Row],['#NCMs Served / FTEs Employed]])*MAX(1,Table1[[#This Row],[Duration of Service]])</f>
        <v>0</v>
      </c>
      <c r="M4400" s="131"/>
      <c r="N4400" s="133"/>
    </row>
    <row r="4401" spans="1:14" x14ac:dyDescent="0.25">
      <c r="A4401" s="130"/>
      <c r="B4401" s="130"/>
      <c r="C4401" s="131"/>
      <c r="D4401" s="112" t="str">
        <f>_xlfn.XLOOKUP(Table1[[#This Row],[Service]],Validation!$A$2:$A$15,Validation!$B$2:$B$15,"",0,1)</f>
        <v/>
      </c>
      <c r="E4401" s="131"/>
      <c r="F4401" s="132"/>
      <c r="G4401" s="133"/>
      <c r="H4401" s="134"/>
      <c r="I4401" s="131"/>
      <c r="J4401" s="131"/>
      <c r="K4401" s="131"/>
      <c r="L4401" s="135">
        <f>Table1[[#This Row],[Per Unit Price]]*MAX(1,Table1[[#This Row],[Qty of Units]])*MAX(1,Table1[[#This Row],['#NCMs Served / FTEs Employed]])*MAX(1,Table1[[#This Row],[Duration of Service]])</f>
        <v>0</v>
      </c>
      <c r="M4401" s="131"/>
      <c r="N4401" s="133"/>
    </row>
    <row r="4402" spans="1:14" x14ac:dyDescent="0.25">
      <c r="A4402" s="130"/>
      <c r="B4402" s="130"/>
      <c r="C4402" s="131"/>
      <c r="D4402" s="112" t="str">
        <f>_xlfn.XLOOKUP(Table1[[#This Row],[Service]],Validation!$A$2:$A$15,Validation!$B$2:$B$15,"",0,1)</f>
        <v/>
      </c>
      <c r="E4402" s="131"/>
      <c r="F4402" s="132"/>
      <c r="G4402" s="133"/>
      <c r="H4402" s="134"/>
      <c r="I4402" s="131"/>
      <c r="J4402" s="131"/>
      <c r="K4402" s="131"/>
      <c r="L4402" s="135">
        <f>Table1[[#This Row],[Per Unit Price]]*MAX(1,Table1[[#This Row],[Qty of Units]])*MAX(1,Table1[[#This Row],['#NCMs Served / FTEs Employed]])*MAX(1,Table1[[#This Row],[Duration of Service]])</f>
        <v>0</v>
      </c>
      <c r="M4402" s="131"/>
      <c r="N4402" s="133"/>
    </row>
    <row r="4403" spans="1:14" x14ac:dyDescent="0.25">
      <c r="A4403" s="130"/>
      <c r="B4403" s="130"/>
      <c r="C4403" s="131"/>
      <c r="D4403" s="112" t="str">
        <f>_xlfn.XLOOKUP(Table1[[#This Row],[Service]],Validation!$A$2:$A$15,Validation!$B$2:$B$15,"",0,1)</f>
        <v/>
      </c>
      <c r="E4403" s="131"/>
      <c r="F4403" s="132"/>
      <c r="G4403" s="133"/>
      <c r="H4403" s="134"/>
      <c r="I4403" s="131"/>
      <c r="J4403" s="131"/>
      <c r="K4403" s="131"/>
      <c r="L4403" s="135">
        <f>Table1[[#This Row],[Per Unit Price]]*MAX(1,Table1[[#This Row],[Qty of Units]])*MAX(1,Table1[[#This Row],['#NCMs Served / FTEs Employed]])*MAX(1,Table1[[#This Row],[Duration of Service]])</f>
        <v>0</v>
      </c>
      <c r="M4403" s="131"/>
      <c r="N4403" s="133"/>
    </row>
    <row r="4404" spans="1:14" x14ac:dyDescent="0.25">
      <c r="A4404" s="130"/>
      <c r="B4404" s="130"/>
      <c r="C4404" s="131"/>
      <c r="D4404" s="112" t="str">
        <f>_xlfn.XLOOKUP(Table1[[#This Row],[Service]],Validation!$A$2:$A$15,Validation!$B$2:$B$15,"",0,1)</f>
        <v/>
      </c>
      <c r="E4404" s="131"/>
      <c r="F4404" s="132"/>
      <c r="G4404" s="133"/>
      <c r="H4404" s="134"/>
      <c r="I4404" s="131"/>
      <c r="J4404" s="131"/>
      <c r="K4404" s="131"/>
      <c r="L4404" s="135">
        <f>Table1[[#This Row],[Per Unit Price]]*MAX(1,Table1[[#This Row],[Qty of Units]])*MAX(1,Table1[[#This Row],['#NCMs Served / FTEs Employed]])*MAX(1,Table1[[#This Row],[Duration of Service]])</f>
        <v>0</v>
      </c>
      <c r="M4404" s="131"/>
      <c r="N4404" s="133"/>
    </row>
    <row r="4405" spans="1:14" x14ac:dyDescent="0.25">
      <c r="A4405" s="130"/>
      <c r="B4405" s="130"/>
      <c r="C4405" s="131"/>
      <c r="D4405" s="112" t="str">
        <f>_xlfn.XLOOKUP(Table1[[#This Row],[Service]],Validation!$A$2:$A$15,Validation!$B$2:$B$15,"",0,1)</f>
        <v/>
      </c>
      <c r="E4405" s="131"/>
      <c r="F4405" s="132"/>
      <c r="G4405" s="133"/>
      <c r="H4405" s="134"/>
      <c r="I4405" s="131"/>
      <c r="J4405" s="131"/>
      <c r="K4405" s="131"/>
      <c r="L4405" s="135">
        <f>Table1[[#This Row],[Per Unit Price]]*MAX(1,Table1[[#This Row],[Qty of Units]])*MAX(1,Table1[[#This Row],['#NCMs Served / FTEs Employed]])*MAX(1,Table1[[#This Row],[Duration of Service]])</f>
        <v>0</v>
      </c>
      <c r="M4405" s="131"/>
      <c r="N4405" s="133"/>
    </row>
    <row r="4406" spans="1:14" x14ac:dyDescent="0.25">
      <c r="A4406" s="130"/>
      <c r="B4406" s="130"/>
      <c r="C4406" s="131"/>
      <c r="D4406" s="112" t="str">
        <f>_xlfn.XLOOKUP(Table1[[#This Row],[Service]],Validation!$A$2:$A$15,Validation!$B$2:$B$15,"",0,1)</f>
        <v/>
      </c>
      <c r="E4406" s="131"/>
      <c r="F4406" s="132"/>
      <c r="G4406" s="133"/>
      <c r="H4406" s="134"/>
      <c r="I4406" s="131"/>
      <c r="J4406" s="131"/>
      <c r="K4406" s="131"/>
      <c r="L4406" s="135">
        <f>Table1[[#This Row],[Per Unit Price]]*MAX(1,Table1[[#This Row],[Qty of Units]])*MAX(1,Table1[[#This Row],['#NCMs Served / FTEs Employed]])*MAX(1,Table1[[#This Row],[Duration of Service]])</f>
        <v>0</v>
      </c>
      <c r="M4406" s="131"/>
      <c r="N4406" s="133"/>
    </row>
    <row r="4407" spans="1:14" x14ac:dyDescent="0.25">
      <c r="A4407" s="130"/>
      <c r="B4407" s="130"/>
      <c r="C4407" s="131"/>
      <c r="D4407" s="112" t="str">
        <f>_xlfn.XLOOKUP(Table1[[#This Row],[Service]],Validation!$A$2:$A$15,Validation!$B$2:$B$15,"",0,1)</f>
        <v/>
      </c>
      <c r="E4407" s="131"/>
      <c r="F4407" s="132"/>
      <c r="G4407" s="133"/>
      <c r="H4407" s="134"/>
      <c r="I4407" s="131"/>
      <c r="J4407" s="131"/>
      <c r="K4407" s="131"/>
      <c r="L4407" s="135">
        <f>Table1[[#This Row],[Per Unit Price]]*MAX(1,Table1[[#This Row],[Qty of Units]])*MAX(1,Table1[[#This Row],['#NCMs Served / FTEs Employed]])*MAX(1,Table1[[#This Row],[Duration of Service]])</f>
        <v>0</v>
      </c>
      <c r="M4407" s="131"/>
      <c r="N4407" s="133"/>
    </row>
    <row r="4408" spans="1:14" x14ac:dyDescent="0.25">
      <c r="A4408" s="130"/>
      <c r="B4408" s="130"/>
      <c r="C4408" s="131"/>
      <c r="D4408" s="112" t="str">
        <f>_xlfn.XLOOKUP(Table1[[#This Row],[Service]],Validation!$A$2:$A$15,Validation!$B$2:$B$15,"",0,1)</f>
        <v/>
      </c>
      <c r="E4408" s="131"/>
      <c r="F4408" s="132"/>
      <c r="G4408" s="133"/>
      <c r="H4408" s="134"/>
      <c r="I4408" s="131"/>
      <c r="J4408" s="131"/>
      <c r="K4408" s="131"/>
      <c r="L4408" s="135">
        <f>Table1[[#This Row],[Per Unit Price]]*MAX(1,Table1[[#This Row],[Qty of Units]])*MAX(1,Table1[[#This Row],['#NCMs Served / FTEs Employed]])*MAX(1,Table1[[#This Row],[Duration of Service]])</f>
        <v>0</v>
      </c>
      <c r="M4408" s="131"/>
      <c r="N4408" s="133"/>
    </row>
    <row r="4409" spans="1:14" x14ac:dyDescent="0.25">
      <c r="A4409" s="130"/>
      <c r="B4409" s="130"/>
      <c r="C4409" s="131"/>
      <c r="D4409" s="112" t="str">
        <f>_xlfn.XLOOKUP(Table1[[#This Row],[Service]],Validation!$A$2:$A$15,Validation!$B$2:$B$15,"",0,1)</f>
        <v/>
      </c>
      <c r="E4409" s="131"/>
      <c r="F4409" s="132"/>
      <c r="G4409" s="133"/>
      <c r="H4409" s="134"/>
      <c r="I4409" s="131"/>
      <c r="J4409" s="131"/>
      <c r="K4409" s="131"/>
      <c r="L4409" s="135">
        <f>Table1[[#This Row],[Per Unit Price]]*MAX(1,Table1[[#This Row],[Qty of Units]])*MAX(1,Table1[[#This Row],['#NCMs Served / FTEs Employed]])*MAX(1,Table1[[#This Row],[Duration of Service]])</f>
        <v>0</v>
      </c>
      <c r="M4409" s="131"/>
      <c r="N4409" s="133"/>
    </row>
    <row r="4410" spans="1:14" x14ac:dyDescent="0.25">
      <c r="A4410" s="130"/>
      <c r="B4410" s="130"/>
      <c r="C4410" s="131"/>
      <c r="D4410" s="112" t="str">
        <f>_xlfn.XLOOKUP(Table1[[#This Row],[Service]],Validation!$A$2:$A$15,Validation!$B$2:$B$15,"",0,1)</f>
        <v/>
      </c>
      <c r="E4410" s="131"/>
      <c r="F4410" s="132"/>
      <c r="G4410" s="133"/>
      <c r="H4410" s="134"/>
      <c r="I4410" s="131"/>
      <c r="J4410" s="131"/>
      <c r="K4410" s="131"/>
      <c r="L4410" s="135">
        <f>Table1[[#This Row],[Per Unit Price]]*MAX(1,Table1[[#This Row],[Qty of Units]])*MAX(1,Table1[[#This Row],['#NCMs Served / FTEs Employed]])*MAX(1,Table1[[#This Row],[Duration of Service]])</f>
        <v>0</v>
      </c>
      <c r="M4410" s="131"/>
      <c r="N4410" s="133"/>
    </row>
    <row r="4411" spans="1:14" x14ac:dyDescent="0.25">
      <c r="A4411" s="130"/>
      <c r="B4411" s="130"/>
      <c r="C4411" s="131"/>
      <c r="D4411" s="112" t="str">
        <f>_xlfn.XLOOKUP(Table1[[#This Row],[Service]],Validation!$A$2:$A$15,Validation!$B$2:$B$15,"",0,1)</f>
        <v/>
      </c>
      <c r="E4411" s="131"/>
      <c r="F4411" s="132"/>
      <c r="G4411" s="133"/>
      <c r="H4411" s="134"/>
      <c r="I4411" s="131"/>
      <c r="J4411" s="131"/>
      <c r="K4411" s="131"/>
      <c r="L4411" s="135">
        <f>Table1[[#This Row],[Per Unit Price]]*MAX(1,Table1[[#This Row],[Qty of Units]])*MAX(1,Table1[[#This Row],['#NCMs Served / FTEs Employed]])*MAX(1,Table1[[#This Row],[Duration of Service]])</f>
        <v>0</v>
      </c>
      <c r="M4411" s="131"/>
      <c r="N4411" s="133"/>
    </row>
    <row r="4412" spans="1:14" x14ac:dyDescent="0.25">
      <c r="A4412" s="130"/>
      <c r="B4412" s="130"/>
      <c r="C4412" s="131"/>
      <c r="D4412" s="112" t="str">
        <f>_xlfn.XLOOKUP(Table1[[#This Row],[Service]],Validation!$A$2:$A$15,Validation!$B$2:$B$15,"",0,1)</f>
        <v/>
      </c>
      <c r="E4412" s="131"/>
      <c r="F4412" s="132"/>
      <c r="G4412" s="133"/>
      <c r="H4412" s="134"/>
      <c r="I4412" s="131"/>
      <c r="J4412" s="131"/>
      <c r="K4412" s="131"/>
      <c r="L4412" s="135">
        <f>Table1[[#This Row],[Per Unit Price]]*MAX(1,Table1[[#This Row],[Qty of Units]])*MAX(1,Table1[[#This Row],['#NCMs Served / FTEs Employed]])*MAX(1,Table1[[#This Row],[Duration of Service]])</f>
        <v>0</v>
      </c>
      <c r="M4412" s="131"/>
      <c r="N4412" s="133"/>
    </row>
    <row r="4413" spans="1:14" x14ac:dyDescent="0.25">
      <c r="A4413" s="130"/>
      <c r="B4413" s="130"/>
      <c r="C4413" s="131"/>
      <c r="D4413" s="112" t="str">
        <f>_xlfn.XLOOKUP(Table1[[#This Row],[Service]],Validation!$A$2:$A$15,Validation!$B$2:$B$15,"",0,1)</f>
        <v/>
      </c>
      <c r="E4413" s="131"/>
      <c r="F4413" s="132"/>
      <c r="G4413" s="133"/>
      <c r="H4413" s="134"/>
      <c r="I4413" s="131"/>
      <c r="J4413" s="131"/>
      <c r="K4413" s="131"/>
      <c r="L4413" s="135">
        <f>Table1[[#This Row],[Per Unit Price]]*MAX(1,Table1[[#This Row],[Qty of Units]])*MAX(1,Table1[[#This Row],['#NCMs Served / FTEs Employed]])*MAX(1,Table1[[#This Row],[Duration of Service]])</f>
        <v>0</v>
      </c>
      <c r="M4413" s="131"/>
      <c r="N4413" s="133"/>
    </row>
    <row r="4414" spans="1:14" x14ac:dyDescent="0.25">
      <c r="A4414" s="130"/>
      <c r="B4414" s="130"/>
      <c r="C4414" s="131"/>
      <c r="D4414" s="112" t="str">
        <f>_xlfn.XLOOKUP(Table1[[#This Row],[Service]],Validation!$A$2:$A$15,Validation!$B$2:$B$15,"",0,1)</f>
        <v/>
      </c>
      <c r="E4414" s="131"/>
      <c r="F4414" s="132"/>
      <c r="G4414" s="133"/>
      <c r="H4414" s="134"/>
      <c r="I4414" s="131"/>
      <c r="J4414" s="131"/>
      <c r="K4414" s="131"/>
      <c r="L4414" s="135">
        <f>Table1[[#This Row],[Per Unit Price]]*MAX(1,Table1[[#This Row],[Qty of Units]])*MAX(1,Table1[[#This Row],['#NCMs Served / FTEs Employed]])*MAX(1,Table1[[#This Row],[Duration of Service]])</f>
        <v>0</v>
      </c>
      <c r="M4414" s="131"/>
      <c r="N4414" s="133"/>
    </row>
    <row r="4415" spans="1:14" x14ac:dyDescent="0.25">
      <c r="A4415" s="130"/>
      <c r="B4415" s="130"/>
      <c r="C4415" s="131"/>
      <c r="D4415" s="112" t="str">
        <f>_xlfn.XLOOKUP(Table1[[#This Row],[Service]],Validation!$A$2:$A$15,Validation!$B$2:$B$15,"",0,1)</f>
        <v/>
      </c>
      <c r="E4415" s="131"/>
      <c r="F4415" s="132"/>
      <c r="G4415" s="133"/>
      <c r="H4415" s="134"/>
      <c r="I4415" s="131"/>
      <c r="J4415" s="131"/>
      <c r="K4415" s="131"/>
      <c r="L4415" s="135">
        <f>Table1[[#This Row],[Per Unit Price]]*MAX(1,Table1[[#This Row],[Qty of Units]])*MAX(1,Table1[[#This Row],['#NCMs Served / FTEs Employed]])*MAX(1,Table1[[#This Row],[Duration of Service]])</f>
        <v>0</v>
      </c>
      <c r="M4415" s="131"/>
      <c r="N4415" s="133"/>
    </row>
    <row r="4416" spans="1:14" x14ac:dyDescent="0.25">
      <c r="A4416" s="130"/>
      <c r="B4416" s="130"/>
      <c r="C4416" s="131"/>
      <c r="D4416" s="112" t="str">
        <f>_xlfn.XLOOKUP(Table1[[#This Row],[Service]],Validation!$A$2:$A$15,Validation!$B$2:$B$15,"",0,1)</f>
        <v/>
      </c>
      <c r="E4416" s="131"/>
      <c r="F4416" s="132"/>
      <c r="G4416" s="133"/>
      <c r="H4416" s="134"/>
      <c r="I4416" s="131"/>
      <c r="J4416" s="131"/>
      <c r="K4416" s="131"/>
      <c r="L4416" s="135">
        <f>Table1[[#This Row],[Per Unit Price]]*MAX(1,Table1[[#This Row],[Qty of Units]])*MAX(1,Table1[[#This Row],['#NCMs Served / FTEs Employed]])*MAX(1,Table1[[#This Row],[Duration of Service]])</f>
        <v>0</v>
      </c>
      <c r="M4416" s="131"/>
      <c r="N4416" s="133"/>
    </row>
    <row r="4417" spans="1:14" x14ac:dyDescent="0.25">
      <c r="A4417" s="130"/>
      <c r="B4417" s="130"/>
      <c r="C4417" s="131"/>
      <c r="D4417" s="112" t="str">
        <f>_xlfn.XLOOKUP(Table1[[#This Row],[Service]],Validation!$A$2:$A$15,Validation!$B$2:$B$15,"",0,1)</f>
        <v/>
      </c>
      <c r="E4417" s="131"/>
      <c r="F4417" s="132"/>
      <c r="G4417" s="133"/>
      <c r="H4417" s="134"/>
      <c r="I4417" s="131"/>
      <c r="J4417" s="131"/>
      <c r="K4417" s="131"/>
      <c r="L4417" s="135">
        <f>Table1[[#This Row],[Per Unit Price]]*MAX(1,Table1[[#This Row],[Qty of Units]])*MAX(1,Table1[[#This Row],['#NCMs Served / FTEs Employed]])*MAX(1,Table1[[#This Row],[Duration of Service]])</f>
        <v>0</v>
      </c>
      <c r="M4417" s="131"/>
      <c r="N4417" s="133"/>
    </row>
    <row r="4418" spans="1:14" x14ac:dyDescent="0.25">
      <c r="A4418" s="130"/>
      <c r="B4418" s="130"/>
      <c r="C4418" s="131"/>
      <c r="D4418" s="112" t="str">
        <f>_xlfn.XLOOKUP(Table1[[#This Row],[Service]],Validation!$A$2:$A$15,Validation!$B$2:$B$15,"",0,1)</f>
        <v/>
      </c>
      <c r="E4418" s="131"/>
      <c r="F4418" s="132"/>
      <c r="G4418" s="133"/>
      <c r="H4418" s="134"/>
      <c r="I4418" s="131"/>
      <c r="J4418" s="131"/>
      <c r="K4418" s="131"/>
      <c r="L4418" s="135">
        <f>Table1[[#This Row],[Per Unit Price]]*MAX(1,Table1[[#This Row],[Qty of Units]])*MAX(1,Table1[[#This Row],['#NCMs Served / FTEs Employed]])*MAX(1,Table1[[#This Row],[Duration of Service]])</f>
        <v>0</v>
      </c>
      <c r="M4418" s="131"/>
      <c r="N4418" s="133"/>
    </row>
    <row r="4419" spans="1:14" x14ac:dyDescent="0.25">
      <c r="A4419" s="130"/>
      <c r="B4419" s="130"/>
      <c r="C4419" s="131"/>
      <c r="D4419" s="112" t="str">
        <f>_xlfn.XLOOKUP(Table1[[#This Row],[Service]],Validation!$A$2:$A$15,Validation!$B$2:$B$15,"",0,1)</f>
        <v/>
      </c>
      <c r="E4419" s="131"/>
      <c r="F4419" s="132"/>
      <c r="G4419" s="133"/>
      <c r="H4419" s="134"/>
      <c r="I4419" s="131"/>
      <c r="J4419" s="131"/>
      <c r="K4419" s="131"/>
      <c r="L4419" s="135">
        <f>Table1[[#This Row],[Per Unit Price]]*MAX(1,Table1[[#This Row],[Qty of Units]])*MAX(1,Table1[[#This Row],['#NCMs Served / FTEs Employed]])*MAX(1,Table1[[#This Row],[Duration of Service]])</f>
        <v>0</v>
      </c>
      <c r="M4419" s="131"/>
      <c r="N4419" s="133"/>
    </row>
    <row r="4420" spans="1:14" x14ac:dyDescent="0.25">
      <c r="A4420" s="130"/>
      <c r="B4420" s="130"/>
      <c r="C4420" s="131"/>
      <c r="D4420" s="112" t="str">
        <f>_xlfn.XLOOKUP(Table1[[#This Row],[Service]],Validation!$A$2:$A$15,Validation!$B$2:$B$15,"",0,1)</f>
        <v/>
      </c>
      <c r="E4420" s="131"/>
      <c r="F4420" s="132"/>
      <c r="G4420" s="133"/>
      <c r="H4420" s="134"/>
      <c r="I4420" s="131"/>
      <c r="J4420" s="131"/>
      <c r="K4420" s="131"/>
      <c r="L4420" s="135">
        <f>Table1[[#This Row],[Per Unit Price]]*MAX(1,Table1[[#This Row],[Qty of Units]])*MAX(1,Table1[[#This Row],['#NCMs Served / FTEs Employed]])*MAX(1,Table1[[#This Row],[Duration of Service]])</f>
        <v>0</v>
      </c>
      <c r="M4420" s="131"/>
      <c r="N4420" s="133"/>
    </row>
    <row r="4421" spans="1:14" x14ac:dyDescent="0.25">
      <c r="A4421" s="130"/>
      <c r="B4421" s="130"/>
      <c r="C4421" s="131"/>
      <c r="D4421" s="112" t="str">
        <f>_xlfn.XLOOKUP(Table1[[#This Row],[Service]],Validation!$A$2:$A$15,Validation!$B$2:$B$15,"",0,1)</f>
        <v/>
      </c>
      <c r="E4421" s="131"/>
      <c r="F4421" s="132"/>
      <c r="G4421" s="133"/>
      <c r="H4421" s="134"/>
      <c r="I4421" s="131"/>
      <c r="J4421" s="131"/>
      <c r="K4421" s="131"/>
      <c r="L4421" s="135">
        <f>Table1[[#This Row],[Per Unit Price]]*MAX(1,Table1[[#This Row],[Qty of Units]])*MAX(1,Table1[[#This Row],['#NCMs Served / FTEs Employed]])*MAX(1,Table1[[#This Row],[Duration of Service]])</f>
        <v>0</v>
      </c>
      <c r="M4421" s="131"/>
      <c r="N4421" s="133"/>
    </row>
    <row r="4422" spans="1:14" x14ac:dyDescent="0.25">
      <c r="A4422" s="130"/>
      <c r="B4422" s="130"/>
      <c r="C4422" s="131"/>
      <c r="D4422" s="112" t="str">
        <f>_xlfn.XLOOKUP(Table1[[#This Row],[Service]],Validation!$A$2:$A$15,Validation!$B$2:$B$15,"",0,1)</f>
        <v/>
      </c>
      <c r="E4422" s="131"/>
      <c r="F4422" s="132"/>
      <c r="G4422" s="133"/>
      <c r="H4422" s="134"/>
      <c r="I4422" s="131"/>
      <c r="J4422" s="131"/>
      <c r="K4422" s="131"/>
      <c r="L4422" s="135">
        <f>Table1[[#This Row],[Per Unit Price]]*MAX(1,Table1[[#This Row],[Qty of Units]])*MAX(1,Table1[[#This Row],['#NCMs Served / FTEs Employed]])*MAX(1,Table1[[#This Row],[Duration of Service]])</f>
        <v>0</v>
      </c>
      <c r="M4422" s="131"/>
      <c r="N4422" s="133"/>
    </row>
    <row r="4423" spans="1:14" x14ac:dyDescent="0.25">
      <c r="A4423" s="130"/>
      <c r="B4423" s="130"/>
      <c r="C4423" s="131"/>
      <c r="D4423" s="112" t="str">
        <f>_xlfn.XLOOKUP(Table1[[#This Row],[Service]],Validation!$A$2:$A$15,Validation!$B$2:$B$15,"",0,1)</f>
        <v/>
      </c>
      <c r="E4423" s="131"/>
      <c r="F4423" s="132"/>
      <c r="G4423" s="133"/>
      <c r="H4423" s="134"/>
      <c r="I4423" s="131"/>
      <c r="J4423" s="131"/>
      <c r="K4423" s="131"/>
      <c r="L4423" s="135">
        <f>Table1[[#This Row],[Per Unit Price]]*MAX(1,Table1[[#This Row],[Qty of Units]])*MAX(1,Table1[[#This Row],['#NCMs Served / FTEs Employed]])*MAX(1,Table1[[#This Row],[Duration of Service]])</f>
        <v>0</v>
      </c>
      <c r="M4423" s="131"/>
      <c r="N4423" s="133"/>
    </row>
    <row r="4424" spans="1:14" x14ac:dyDescent="0.25">
      <c r="A4424" s="130"/>
      <c r="B4424" s="130"/>
      <c r="C4424" s="131"/>
      <c r="D4424" s="112" t="str">
        <f>_xlfn.XLOOKUP(Table1[[#This Row],[Service]],Validation!$A$2:$A$15,Validation!$B$2:$B$15,"",0,1)</f>
        <v/>
      </c>
      <c r="E4424" s="131"/>
      <c r="F4424" s="132"/>
      <c r="G4424" s="133"/>
      <c r="H4424" s="134"/>
      <c r="I4424" s="131"/>
      <c r="J4424" s="131"/>
      <c r="K4424" s="131"/>
      <c r="L4424" s="135">
        <f>Table1[[#This Row],[Per Unit Price]]*MAX(1,Table1[[#This Row],[Qty of Units]])*MAX(1,Table1[[#This Row],['#NCMs Served / FTEs Employed]])*MAX(1,Table1[[#This Row],[Duration of Service]])</f>
        <v>0</v>
      </c>
      <c r="M4424" s="131"/>
      <c r="N4424" s="133"/>
    </row>
    <row r="4425" spans="1:14" x14ac:dyDescent="0.25">
      <c r="A4425" s="130"/>
      <c r="B4425" s="130"/>
      <c r="C4425" s="131"/>
      <c r="D4425" s="112" t="str">
        <f>_xlfn.XLOOKUP(Table1[[#This Row],[Service]],Validation!$A$2:$A$15,Validation!$B$2:$B$15,"",0,1)</f>
        <v/>
      </c>
      <c r="E4425" s="131"/>
      <c r="F4425" s="132"/>
      <c r="G4425" s="133"/>
      <c r="H4425" s="134"/>
      <c r="I4425" s="131"/>
      <c r="J4425" s="131"/>
      <c r="K4425" s="131"/>
      <c r="L4425" s="135">
        <f>Table1[[#This Row],[Per Unit Price]]*MAX(1,Table1[[#This Row],[Qty of Units]])*MAX(1,Table1[[#This Row],['#NCMs Served / FTEs Employed]])*MAX(1,Table1[[#This Row],[Duration of Service]])</f>
        <v>0</v>
      </c>
      <c r="M4425" s="131"/>
      <c r="N4425" s="133"/>
    </row>
    <row r="4426" spans="1:14" x14ac:dyDescent="0.25">
      <c r="A4426" s="130"/>
      <c r="B4426" s="130"/>
      <c r="C4426" s="131"/>
      <c r="D4426" s="112" t="str">
        <f>_xlfn.XLOOKUP(Table1[[#This Row],[Service]],Validation!$A$2:$A$15,Validation!$B$2:$B$15,"",0,1)</f>
        <v/>
      </c>
      <c r="E4426" s="131"/>
      <c r="F4426" s="132"/>
      <c r="G4426" s="133"/>
      <c r="H4426" s="134"/>
      <c r="I4426" s="131"/>
      <c r="J4426" s="131"/>
      <c r="K4426" s="131"/>
      <c r="L4426" s="135">
        <f>Table1[[#This Row],[Per Unit Price]]*MAX(1,Table1[[#This Row],[Qty of Units]])*MAX(1,Table1[[#This Row],['#NCMs Served / FTEs Employed]])*MAX(1,Table1[[#This Row],[Duration of Service]])</f>
        <v>0</v>
      </c>
      <c r="M4426" s="131"/>
      <c r="N4426" s="133"/>
    </row>
    <row r="4427" spans="1:14" x14ac:dyDescent="0.25">
      <c r="A4427" s="130"/>
      <c r="B4427" s="130"/>
      <c r="C4427" s="131"/>
      <c r="D4427" s="112" t="str">
        <f>_xlfn.XLOOKUP(Table1[[#This Row],[Service]],Validation!$A$2:$A$15,Validation!$B$2:$B$15,"",0,1)</f>
        <v/>
      </c>
      <c r="E4427" s="131"/>
      <c r="F4427" s="132"/>
      <c r="G4427" s="133"/>
      <c r="H4427" s="134"/>
      <c r="I4427" s="131"/>
      <c r="J4427" s="131"/>
      <c r="K4427" s="131"/>
      <c r="L4427" s="135">
        <f>Table1[[#This Row],[Per Unit Price]]*MAX(1,Table1[[#This Row],[Qty of Units]])*MAX(1,Table1[[#This Row],['#NCMs Served / FTEs Employed]])*MAX(1,Table1[[#This Row],[Duration of Service]])</f>
        <v>0</v>
      </c>
      <c r="M4427" s="131"/>
      <c r="N4427" s="133"/>
    </row>
    <row r="4428" spans="1:14" x14ac:dyDescent="0.25">
      <c r="A4428" s="130"/>
      <c r="B4428" s="130"/>
      <c r="C4428" s="131"/>
      <c r="D4428" s="112" t="str">
        <f>_xlfn.XLOOKUP(Table1[[#This Row],[Service]],Validation!$A$2:$A$15,Validation!$B$2:$B$15,"",0,1)</f>
        <v/>
      </c>
      <c r="E4428" s="131"/>
      <c r="F4428" s="132"/>
      <c r="G4428" s="133"/>
      <c r="H4428" s="134"/>
      <c r="I4428" s="131"/>
      <c r="J4428" s="131"/>
      <c r="K4428" s="131"/>
      <c r="L4428" s="135">
        <f>Table1[[#This Row],[Per Unit Price]]*MAX(1,Table1[[#This Row],[Qty of Units]])*MAX(1,Table1[[#This Row],['#NCMs Served / FTEs Employed]])*MAX(1,Table1[[#This Row],[Duration of Service]])</f>
        <v>0</v>
      </c>
      <c r="M4428" s="131"/>
      <c r="N4428" s="133"/>
    </row>
    <row r="4429" spans="1:14" x14ac:dyDescent="0.25">
      <c r="A4429" s="130"/>
      <c r="B4429" s="130"/>
      <c r="C4429" s="131"/>
      <c r="D4429" s="112" t="str">
        <f>_xlfn.XLOOKUP(Table1[[#This Row],[Service]],Validation!$A$2:$A$15,Validation!$B$2:$B$15,"",0,1)</f>
        <v/>
      </c>
      <c r="E4429" s="131"/>
      <c r="F4429" s="132"/>
      <c r="G4429" s="133"/>
      <c r="H4429" s="134"/>
      <c r="I4429" s="131"/>
      <c r="J4429" s="131"/>
      <c r="K4429" s="131"/>
      <c r="L4429" s="135">
        <f>Table1[[#This Row],[Per Unit Price]]*MAX(1,Table1[[#This Row],[Qty of Units]])*MAX(1,Table1[[#This Row],['#NCMs Served / FTEs Employed]])*MAX(1,Table1[[#This Row],[Duration of Service]])</f>
        <v>0</v>
      </c>
      <c r="M4429" s="131"/>
      <c r="N4429" s="133"/>
    </row>
    <row r="4430" spans="1:14" x14ac:dyDescent="0.25">
      <c r="A4430" s="130"/>
      <c r="B4430" s="130"/>
      <c r="C4430" s="131"/>
      <c r="D4430" s="112" t="str">
        <f>_xlfn.XLOOKUP(Table1[[#This Row],[Service]],Validation!$A$2:$A$15,Validation!$B$2:$B$15,"",0,1)</f>
        <v/>
      </c>
      <c r="E4430" s="131"/>
      <c r="F4430" s="132"/>
      <c r="G4430" s="133"/>
      <c r="H4430" s="134"/>
      <c r="I4430" s="131"/>
      <c r="J4430" s="131"/>
      <c r="K4430" s="131"/>
      <c r="L4430" s="135">
        <f>Table1[[#This Row],[Per Unit Price]]*MAX(1,Table1[[#This Row],[Qty of Units]])*MAX(1,Table1[[#This Row],['#NCMs Served / FTEs Employed]])*MAX(1,Table1[[#This Row],[Duration of Service]])</f>
        <v>0</v>
      </c>
      <c r="M4430" s="131"/>
      <c r="N4430" s="133"/>
    </row>
    <row r="4431" spans="1:14" x14ac:dyDescent="0.25">
      <c r="A4431" s="130"/>
      <c r="B4431" s="130"/>
      <c r="C4431" s="131"/>
      <c r="D4431" s="112" t="str">
        <f>_xlfn.XLOOKUP(Table1[[#This Row],[Service]],Validation!$A$2:$A$15,Validation!$B$2:$B$15,"",0,1)</f>
        <v/>
      </c>
      <c r="E4431" s="131"/>
      <c r="F4431" s="132"/>
      <c r="G4431" s="133"/>
      <c r="H4431" s="134"/>
      <c r="I4431" s="131"/>
      <c r="J4431" s="131"/>
      <c r="K4431" s="131"/>
      <c r="L4431" s="135">
        <f>Table1[[#This Row],[Per Unit Price]]*MAX(1,Table1[[#This Row],[Qty of Units]])*MAX(1,Table1[[#This Row],['#NCMs Served / FTEs Employed]])*MAX(1,Table1[[#This Row],[Duration of Service]])</f>
        <v>0</v>
      </c>
      <c r="M4431" s="131"/>
      <c r="N4431" s="133"/>
    </row>
    <row r="4432" spans="1:14" x14ac:dyDescent="0.25">
      <c r="A4432" s="130"/>
      <c r="B4432" s="130"/>
      <c r="C4432" s="131"/>
      <c r="D4432" s="112" t="str">
        <f>_xlfn.XLOOKUP(Table1[[#This Row],[Service]],Validation!$A$2:$A$15,Validation!$B$2:$B$15,"",0,1)</f>
        <v/>
      </c>
      <c r="E4432" s="131"/>
      <c r="F4432" s="132"/>
      <c r="G4432" s="133"/>
      <c r="H4432" s="134"/>
      <c r="I4432" s="131"/>
      <c r="J4432" s="131"/>
      <c r="K4432" s="131"/>
      <c r="L4432" s="135">
        <f>Table1[[#This Row],[Per Unit Price]]*MAX(1,Table1[[#This Row],[Qty of Units]])*MAX(1,Table1[[#This Row],['#NCMs Served / FTEs Employed]])*MAX(1,Table1[[#This Row],[Duration of Service]])</f>
        <v>0</v>
      </c>
      <c r="M4432" s="131"/>
      <c r="N4432" s="133"/>
    </row>
    <row r="4433" spans="1:14" x14ac:dyDescent="0.25">
      <c r="A4433" s="130"/>
      <c r="B4433" s="130"/>
      <c r="C4433" s="131"/>
      <c r="D4433" s="112" t="str">
        <f>_xlfn.XLOOKUP(Table1[[#This Row],[Service]],Validation!$A$2:$A$15,Validation!$B$2:$B$15,"",0,1)</f>
        <v/>
      </c>
      <c r="E4433" s="131"/>
      <c r="F4433" s="132"/>
      <c r="G4433" s="133"/>
      <c r="H4433" s="134"/>
      <c r="I4433" s="131"/>
      <c r="J4433" s="131"/>
      <c r="K4433" s="131"/>
      <c r="L4433" s="135">
        <f>Table1[[#This Row],[Per Unit Price]]*MAX(1,Table1[[#This Row],[Qty of Units]])*MAX(1,Table1[[#This Row],['#NCMs Served / FTEs Employed]])*MAX(1,Table1[[#This Row],[Duration of Service]])</f>
        <v>0</v>
      </c>
      <c r="M4433" s="131"/>
      <c r="N4433" s="133"/>
    </row>
    <row r="4434" spans="1:14" x14ac:dyDescent="0.25">
      <c r="A4434" s="130"/>
      <c r="B4434" s="130"/>
      <c r="C4434" s="131"/>
      <c r="D4434" s="112" t="str">
        <f>_xlfn.XLOOKUP(Table1[[#This Row],[Service]],Validation!$A$2:$A$15,Validation!$B$2:$B$15,"",0,1)</f>
        <v/>
      </c>
      <c r="E4434" s="131"/>
      <c r="F4434" s="132"/>
      <c r="G4434" s="133"/>
      <c r="H4434" s="134"/>
      <c r="I4434" s="131"/>
      <c r="J4434" s="131"/>
      <c r="K4434" s="131"/>
      <c r="L4434" s="135">
        <f>Table1[[#This Row],[Per Unit Price]]*MAX(1,Table1[[#This Row],[Qty of Units]])*MAX(1,Table1[[#This Row],['#NCMs Served / FTEs Employed]])*MAX(1,Table1[[#This Row],[Duration of Service]])</f>
        <v>0</v>
      </c>
      <c r="M4434" s="131"/>
      <c r="N4434" s="133"/>
    </row>
    <row r="4435" spans="1:14" x14ac:dyDescent="0.25">
      <c r="A4435" s="130"/>
      <c r="B4435" s="130"/>
      <c r="C4435" s="131"/>
      <c r="D4435" s="112" t="str">
        <f>_xlfn.XLOOKUP(Table1[[#This Row],[Service]],Validation!$A$2:$A$15,Validation!$B$2:$B$15,"",0,1)</f>
        <v/>
      </c>
      <c r="E4435" s="131"/>
      <c r="F4435" s="132"/>
      <c r="G4435" s="133"/>
      <c r="H4435" s="134"/>
      <c r="I4435" s="131"/>
      <c r="J4435" s="131"/>
      <c r="K4435" s="131"/>
      <c r="L4435" s="135">
        <f>Table1[[#This Row],[Per Unit Price]]*MAX(1,Table1[[#This Row],[Qty of Units]])*MAX(1,Table1[[#This Row],['#NCMs Served / FTEs Employed]])*MAX(1,Table1[[#This Row],[Duration of Service]])</f>
        <v>0</v>
      </c>
      <c r="M4435" s="131"/>
      <c r="N4435" s="133"/>
    </row>
    <row r="4436" spans="1:14" x14ac:dyDescent="0.25">
      <c r="A4436" s="130"/>
      <c r="B4436" s="130"/>
      <c r="C4436" s="131"/>
      <c r="D4436" s="112" t="str">
        <f>_xlfn.XLOOKUP(Table1[[#This Row],[Service]],Validation!$A$2:$A$15,Validation!$B$2:$B$15,"",0,1)</f>
        <v/>
      </c>
      <c r="E4436" s="131"/>
      <c r="F4436" s="132"/>
      <c r="G4436" s="133"/>
      <c r="H4436" s="134"/>
      <c r="I4436" s="131"/>
      <c r="J4436" s="131"/>
      <c r="K4436" s="131"/>
      <c r="L4436" s="135">
        <f>Table1[[#This Row],[Per Unit Price]]*MAX(1,Table1[[#This Row],[Qty of Units]])*MAX(1,Table1[[#This Row],['#NCMs Served / FTEs Employed]])*MAX(1,Table1[[#This Row],[Duration of Service]])</f>
        <v>0</v>
      </c>
      <c r="M4436" s="131"/>
      <c r="N4436" s="133"/>
    </row>
    <row r="4437" spans="1:14" x14ac:dyDescent="0.25">
      <c r="A4437" s="130"/>
      <c r="B4437" s="130"/>
      <c r="C4437" s="131"/>
      <c r="D4437" s="112" t="str">
        <f>_xlfn.XLOOKUP(Table1[[#This Row],[Service]],Validation!$A$2:$A$15,Validation!$B$2:$B$15,"",0,1)</f>
        <v/>
      </c>
      <c r="E4437" s="131"/>
      <c r="F4437" s="132"/>
      <c r="G4437" s="133"/>
      <c r="H4437" s="134"/>
      <c r="I4437" s="131"/>
      <c r="J4437" s="131"/>
      <c r="K4437" s="131"/>
      <c r="L4437" s="135">
        <f>Table1[[#This Row],[Per Unit Price]]*MAX(1,Table1[[#This Row],[Qty of Units]])*MAX(1,Table1[[#This Row],['#NCMs Served / FTEs Employed]])*MAX(1,Table1[[#This Row],[Duration of Service]])</f>
        <v>0</v>
      </c>
      <c r="M4437" s="131"/>
      <c r="N4437" s="133"/>
    </row>
    <row r="4438" spans="1:14" x14ac:dyDescent="0.25">
      <c r="A4438" s="130"/>
      <c r="B4438" s="130"/>
      <c r="C4438" s="131"/>
      <c r="D4438" s="112" t="str">
        <f>_xlfn.XLOOKUP(Table1[[#This Row],[Service]],Validation!$A$2:$A$15,Validation!$B$2:$B$15,"",0,1)</f>
        <v/>
      </c>
      <c r="E4438" s="131"/>
      <c r="F4438" s="132"/>
      <c r="G4438" s="133"/>
      <c r="H4438" s="134"/>
      <c r="I4438" s="131"/>
      <c r="J4438" s="131"/>
      <c r="K4438" s="131"/>
      <c r="L4438" s="135">
        <f>Table1[[#This Row],[Per Unit Price]]*MAX(1,Table1[[#This Row],[Qty of Units]])*MAX(1,Table1[[#This Row],['#NCMs Served / FTEs Employed]])*MAX(1,Table1[[#This Row],[Duration of Service]])</f>
        <v>0</v>
      </c>
      <c r="M4438" s="131"/>
      <c r="N4438" s="133"/>
    </row>
    <row r="4439" spans="1:14" x14ac:dyDescent="0.25">
      <c r="A4439" s="130"/>
      <c r="B4439" s="130"/>
      <c r="C4439" s="131"/>
      <c r="D4439" s="112" t="str">
        <f>_xlfn.XLOOKUP(Table1[[#This Row],[Service]],Validation!$A$2:$A$15,Validation!$B$2:$B$15,"",0,1)</f>
        <v/>
      </c>
      <c r="E4439" s="131"/>
      <c r="F4439" s="132"/>
      <c r="G4439" s="133"/>
      <c r="H4439" s="134"/>
      <c r="I4439" s="131"/>
      <c r="J4439" s="131"/>
      <c r="K4439" s="131"/>
      <c r="L4439" s="135">
        <f>Table1[[#This Row],[Per Unit Price]]*MAX(1,Table1[[#This Row],[Qty of Units]])*MAX(1,Table1[[#This Row],['#NCMs Served / FTEs Employed]])*MAX(1,Table1[[#This Row],[Duration of Service]])</f>
        <v>0</v>
      </c>
      <c r="M4439" s="131"/>
      <c r="N4439" s="133"/>
    </row>
    <row r="4440" spans="1:14" x14ac:dyDescent="0.25">
      <c r="A4440" s="130"/>
      <c r="B4440" s="130"/>
      <c r="C4440" s="131"/>
      <c r="D4440" s="112" t="str">
        <f>_xlfn.XLOOKUP(Table1[[#This Row],[Service]],Validation!$A$2:$A$15,Validation!$B$2:$B$15,"",0,1)</f>
        <v/>
      </c>
      <c r="E4440" s="131"/>
      <c r="F4440" s="132"/>
      <c r="G4440" s="133"/>
      <c r="H4440" s="134"/>
      <c r="I4440" s="131"/>
      <c r="J4440" s="131"/>
      <c r="K4440" s="131"/>
      <c r="L4440" s="135">
        <f>Table1[[#This Row],[Per Unit Price]]*MAX(1,Table1[[#This Row],[Qty of Units]])*MAX(1,Table1[[#This Row],['#NCMs Served / FTEs Employed]])*MAX(1,Table1[[#This Row],[Duration of Service]])</f>
        <v>0</v>
      </c>
      <c r="M4440" s="131"/>
      <c r="N4440" s="133"/>
    </row>
    <row r="4441" spans="1:14" x14ac:dyDescent="0.25">
      <c r="A4441" s="130"/>
      <c r="B4441" s="130"/>
      <c r="C4441" s="131"/>
      <c r="D4441" s="112" t="str">
        <f>_xlfn.XLOOKUP(Table1[[#This Row],[Service]],Validation!$A$2:$A$15,Validation!$B$2:$B$15,"",0,1)</f>
        <v/>
      </c>
      <c r="E4441" s="131"/>
      <c r="F4441" s="132"/>
      <c r="G4441" s="133"/>
      <c r="H4441" s="134"/>
      <c r="I4441" s="131"/>
      <c r="J4441" s="131"/>
      <c r="K4441" s="131"/>
      <c r="L4441" s="135">
        <f>Table1[[#This Row],[Per Unit Price]]*MAX(1,Table1[[#This Row],[Qty of Units]])*MAX(1,Table1[[#This Row],['#NCMs Served / FTEs Employed]])*MAX(1,Table1[[#This Row],[Duration of Service]])</f>
        <v>0</v>
      </c>
      <c r="M4441" s="131"/>
      <c r="N4441" s="133"/>
    </row>
    <row r="4442" spans="1:14" x14ac:dyDescent="0.25">
      <c r="A4442" s="130"/>
      <c r="B4442" s="130"/>
      <c r="C4442" s="131"/>
      <c r="D4442" s="112" t="str">
        <f>_xlfn.XLOOKUP(Table1[[#This Row],[Service]],Validation!$A$2:$A$15,Validation!$B$2:$B$15,"",0,1)</f>
        <v/>
      </c>
      <c r="E4442" s="131"/>
      <c r="F4442" s="132"/>
      <c r="G4442" s="133"/>
      <c r="H4442" s="134"/>
      <c r="I4442" s="131"/>
      <c r="J4442" s="131"/>
      <c r="K4442" s="131"/>
      <c r="L4442" s="135">
        <f>Table1[[#This Row],[Per Unit Price]]*MAX(1,Table1[[#This Row],[Qty of Units]])*MAX(1,Table1[[#This Row],['#NCMs Served / FTEs Employed]])*MAX(1,Table1[[#This Row],[Duration of Service]])</f>
        <v>0</v>
      </c>
      <c r="M4442" s="131"/>
      <c r="N4442" s="133"/>
    </row>
    <row r="4443" spans="1:14" x14ac:dyDescent="0.25">
      <c r="A4443" s="130"/>
      <c r="B4443" s="130"/>
      <c r="C4443" s="131"/>
      <c r="D4443" s="112" t="str">
        <f>_xlfn.XLOOKUP(Table1[[#This Row],[Service]],Validation!$A$2:$A$15,Validation!$B$2:$B$15,"",0,1)</f>
        <v/>
      </c>
      <c r="E4443" s="131"/>
      <c r="F4443" s="132"/>
      <c r="G4443" s="133"/>
      <c r="H4443" s="134"/>
      <c r="I4443" s="131"/>
      <c r="J4443" s="131"/>
      <c r="K4443" s="131"/>
      <c r="L4443" s="135">
        <f>Table1[[#This Row],[Per Unit Price]]*MAX(1,Table1[[#This Row],[Qty of Units]])*MAX(1,Table1[[#This Row],['#NCMs Served / FTEs Employed]])*MAX(1,Table1[[#This Row],[Duration of Service]])</f>
        <v>0</v>
      </c>
      <c r="M4443" s="131"/>
      <c r="N4443" s="133"/>
    </row>
    <row r="4444" spans="1:14" x14ac:dyDescent="0.25">
      <c r="A4444" s="130"/>
      <c r="B4444" s="130"/>
      <c r="C4444" s="131"/>
      <c r="D4444" s="112" t="str">
        <f>_xlfn.XLOOKUP(Table1[[#This Row],[Service]],Validation!$A$2:$A$15,Validation!$B$2:$B$15,"",0,1)</f>
        <v/>
      </c>
      <c r="E4444" s="131"/>
      <c r="F4444" s="132"/>
      <c r="G4444" s="133"/>
      <c r="H4444" s="134"/>
      <c r="I4444" s="131"/>
      <c r="J4444" s="131"/>
      <c r="K4444" s="131"/>
      <c r="L4444" s="135">
        <f>Table1[[#This Row],[Per Unit Price]]*MAX(1,Table1[[#This Row],[Qty of Units]])*MAX(1,Table1[[#This Row],['#NCMs Served / FTEs Employed]])*MAX(1,Table1[[#This Row],[Duration of Service]])</f>
        <v>0</v>
      </c>
      <c r="M4444" s="131"/>
      <c r="N4444" s="133"/>
    </row>
    <row r="4445" spans="1:14" x14ac:dyDescent="0.25">
      <c r="A4445" s="130"/>
      <c r="B4445" s="130"/>
      <c r="C4445" s="131"/>
      <c r="D4445" s="112" t="str">
        <f>_xlfn.XLOOKUP(Table1[[#This Row],[Service]],Validation!$A$2:$A$15,Validation!$B$2:$B$15,"",0,1)</f>
        <v/>
      </c>
      <c r="E4445" s="131"/>
      <c r="F4445" s="132"/>
      <c r="G4445" s="133"/>
      <c r="H4445" s="134"/>
      <c r="I4445" s="131"/>
      <c r="J4445" s="131"/>
      <c r="K4445" s="131"/>
      <c r="L4445" s="135">
        <f>Table1[[#This Row],[Per Unit Price]]*MAX(1,Table1[[#This Row],[Qty of Units]])*MAX(1,Table1[[#This Row],['#NCMs Served / FTEs Employed]])*MAX(1,Table1[[#This Row],[Duration of Service]])</f>
        <v>0</v>
      </c>
      <c r="M4445" s="131"/>
      <c r="N4445" s="133"/>
    </row>
    <row r="4446" spans="1:14" x14ac:dyDescent="0.25">
      <c r="A4446" s="130"/>
      <c r="B4446" s="130"/>
      <c r="C4446" s="131"/>
      <c r="D4446" s="112" t="str">
        <f>_xlfn.XLOOKUP(Table1[[#This Row],[Service]],Validation!$A$2:$A$15,Validation!$B$2:$B$15,"",0,1)</f>
        <v/>
      </c>
      <c r="E4446" s="131"/>
      <c r="F4446" s="132"/>
      <c r="G4446" s="133"/>
      <c r="H4446" s="134"/>
      <c r="I4446" s="131"/>
      <c r="J4446" s="131"/>
      <c r="K4446" s="131"/>
      <c r="L4446" s="135">
        <f>Table1[[#This Row],[Per Unit Price]]*MAX(1,Table1[[#This Row],[Qty of Units]])*MAX(1,Table1[[#This Row],['#NCMs Served / FTEs Employed]])*MAX(1,Table1[[#This Row],[Duration of Service]])</f>
        <v>0</v>
      </c>
      <c r="M4446" s="131"/>
      <c r="N4446" s="133"/>
    </row>
    <row r="4447" spans="1:14" x14ac:dyDescent="0.25">
      <c r="A4447" s="130"/>
      <c r="B4447" s="130"/>
      <c r="C4447" s="131"/>
      <c r="D4447" s="112" t="str">
        <f>_xlfn.XLOOKUP(Table1[[#This Row],[Service]],Validation!$A$2:$A$15,Validation!$B$2:$B$15,"",0,1)</f>
        <v/>
      </c>
      <c r="E4447" s="131"/>
      <c r="F4447" s="132"/>
      <c r="G4447" s="133"/>
      <c r="H4447" s="134"/>
      <c r="I4447" s="131"/>
      <c r="J4447" s="131"/>
      <c r="K4447" s="131"/>
      <c r="L4447" s="135">
        <f>Table1[[#This Row],[Per Unit Price]]*MAX(1,Table1[[#This Row],[Qty of Units]])*MAX(1,Table1[[#This Row],['#NCMs Served / FTEs Employed]])*MAX(1,Table1[[#This Row],[Duration of Service]])</f>
        <v>0</v>
      </c>
      <c r="M4447" s="131"/>
      <c r="N4447" s="133"/>
    </row>
    <row r="4448" spans="1:14" x14ac:dyDescent="0.25">
      <c r="A4448" s="130"/>
      <c r="B4448" s="130"/>
      <c r="C4448" s="131"/>
      <c r="D4448" s="112" t="str">
        <f>_xlfn.XLOOKUP(Table1[[#This Row],[Service]],Validation!$A$2:$A$15,Validation!$B$2:$B$15,"",0,1)</f>
        <v/>
      </c>
      <c r="E4448" s="131"/>
      <c r="F4448" s="132"/>
      <c r="G4448" s="133"/>
      <c r="H4448" s="134"/>
      <c r="I4448" s="131"/>
      <c r="J4448" s="131"/>
      <c r="K4448" s="131"/>
      <c r="L4448" s="135">
        <f>Table1[[#This Row],[Per Unit Price]]*MAX(1,Table1[[#This Row],[Qty of Units]])*MAX(1,Table1[[#This Row],['#NCMs Served / FTEs Employed]])*MAX(1,Table1[[#This Row],[Duration of Service]])</f>
        <v>0</v>
      </c>
      <c r="M4448" s="131"/>
      <c r="N4448" s="133"/>
    </row>
    <row r="4449" spans="1:14" x14ac:dyDescent="0.25">
      <c r="A4449" s="130"/>
      <c r="B4449" s="130"/>
      <c r="C4449" s="131"/>
      <c r="D4449" s="112" t="str">
        <f>_xlfn.XLOOKUP(Table1[[#This Row],[Service]],Validation!$A$2:$A$15,Validation!$B$2:$B$15,"",0,1)</f>
        <v/>
      </c>
      <c r="E4449" s="131"/>
      <c r="F4449" s="132"/>
      <c r="G4449" s="133"/>
      <c r="H4449" s="134"/>
      <c r="I4449" s="131"/>
      <c r="J4449" s="131"/>
      <c r="K4449" s="131"/>
      <c r="L4449" s="135">
        <f>Table1[[#This Row],[Per Unit Price]]*MAX(1,Table1[[#This Row],[Qty of Units]])*MAX(1,Table1[[#This Row],['#NCMs Served / FTEs Employed]])*MAX(1,Table1[[#This Row],[Duration of Service]])</f>
        <v>0</v>
      </c>
      <c r="M4449" s="131"/>
      <c r="N4449" s="133"/>
    </row>
    <row r="4450" spans="1:14" x14ac:dyDescent="0.25">
      <c r="A4450" s="130"/>
      <c r="B4450" s="130"/>
      <c r="C4450" s="131"/>
      <c r="D4450" s="112" t="str">
        <f>_xlfn.XLOOKUP(Table1[[#This Row],[Service]],Validation!$A$2:$A$15,Validation!$B$2:$B$15,"",0,1)</f>
        <v/>
      </c>
      <c r="E4450" s="131"/>
      <c r="F4450" s="132"/>
      <c r="G4450" s="133"/>
      <c r="H4450" s="134"/>
      <c r="I4450" s="131"/>
      <c r="J4450" s="131"/>
      <c r="K4450" s="131"/>
      <c r="L4450" s="135">
        <f>Table1[[#This Row],[Per Unit Price]]*MAX(1,Table1[[#This Row],[Qty of Units]])*MAX(1,Table1[[#This Row],['#NCMs Served / FTEs Employed]])*MAX(1,Table1[[#This Row],[Duration of Service]])</f>
        <v>0</v>
      </c>
      <c r="M4450" s="131"/>
      <c r="N4450" s="133"/>
    </row>
    <row r="4451" spans="1:14" x14ac:dyDescent="0.25">
      <c r="A4451" s="130"/>
      <c r="B4451" s="130"/>
      <c r="C4451" s="131"/>
      <c r="D4451" s="112" t="str">
        <f>_xlfn.XLOOKUP(Table1[[#This Row],[Service]],Validation!$A$2:$A$15,Validation!$B$2:$B$15,"",0,1)</f>
        <v/>
      </c>
      <c r="E4451" s="131"/>
      <c r="F4451" s="132"/>
      <c r="G4451" s="133"/>
      <c r="H4451" s="134"/>
      <c r="I4451" s="131"/>
      <c r="J4451" s="131"/>
      <c r="K4451" s="131"/>
      <c r="L4451" s="135">
        <f>Table1[[#This Row],[Per Unit Price]]*MAX(1,Table1[[#This Row],[Qty of Units]])*MAX(1,Table1[[#This Row],['#NCMs Served / FTEs Employed]])*MAX(1,Table1[[#This Row],[Duration of Service]])</f>
        <v>0</v>
      </c>
      <c r="M4451" s="131"/>
      <c r="N4451" s="133"/>
    </row>
    <row r="4452" spans="1:14" x14ac:dyDescent="0.25">
      <c r="A4452" s="130"/>
      <c r="B4452" s="130"/>
      <c r="C4452" s="131"/>
      <c r="D4452" s="112" t="str">
        <f>_xlfn.XLOOKUP(Table1[[#This Row],[Service]],Validation!$A$2:$A$15,Validation!$B$2:$B$15,"",0,1)</f>
        <v/>
      </c>
      <c r="E4452" s="131"/>
      <c r="F4452" s="132"/>
      <c r="G4452" s="133"/>
      <c r="H4452" s="134"/>
      <c r="I4452" s="131"/>
      <c r="J4452" s="131"/>
      <c r="K4452" s="131"/>
      <c r="L4452" s="135">
        <f>Table1[[#This Row],[Per Unit Price]]*MAX(1,Table1[[#This Row],[Qty of Units]])*MAX(1,Table1[[#This Row],['#NCMs Served / FTEs Employed]])*MAX(1,Table1[[#This Row],[Duration of Service]])</f>
        <v>0</v>
      </c>
      <c r="M4452" s="131"/>
      <c r="N4452" s="133"/>
    </row>
    <row r="4453" spans="1:14" x14ac:dyDescent="0.25">
      <c r="A4453" s="130"/>
      <c r="B4453" s="130"/>
      <c r="C4453" s="131"/>
      <c r="D4453" s="112" t="str">
        <f>_xlfn.XLOOKUP(Table1[[#This Row],[Service]],Validation!$A$2:$A$15,Validation!$B$2:$B$15,"",0,1)</f>
        <v/>
      </c>
      <c r="E4453" s="131"/>
      <c r="F4453" s="132"/>
      <c r="G4453" s="133"/>
      <c r="H4453" s="134"/>
      <c r="I4453" s="131"/>
      <c r="J4453" s="131"/>
      <c r="K4453" s="131"/>
      <c r="L4453" s="135">
        <f>Table1[[#This Row],[Per Unit Price]]*MAX(1,Table1[[#This Row],[Qty of Units]])*MAX(1,Table1[[#This Row],['#NCMs Served / FTEs Employed]])*MAX(1,Table1[[#This Row],[Duration of Service]])</f>
        <v>0</v>
      </c>
      <c r="M4453" s="131"/>
      <c r="N4453" s="133"/>
    </row>
    <row r="4454" spans="1:14" x14ac:dyDescent="0.25">
      <c r="A4454" s="130"/>
      <c r="B4454" s="130"/>
      <c r="C4454" s="131"/>
      <c r="D4454" s="112" t="str">
        <f>_xlfn.XLOOKUP(Table1[[#This Row],[Service]],Validation!$A$2:$A$15,Validation!$B$2:$B$15,"",0,1)</f>
        <v/>
      </c>
      <c r="E4454" s="131"/>
      <c r="F4454" s="132"/>
      <c r="G4454" s="133"/>
      <c r="H4454" s="134"/>
      <c r="I4454" s="131"/>
      <c r="J4454" s="131"/>
      <c r="K4454" s="131"/>
      <c r="L4454" s="135">
        <f>Table1[[#This Row],[Per Unit Price]]*MAX(1,Table1[[#This Row],[Qty of Units]])*MAX(1,Table1[[#This Row],['#NCMs Served / FTEs Employed]])*MAX(1,Table1[[#This Row],[Duration of Service]])</f>
        <v>0</v>
      </c>
      <c r="M4454" s="131"/>
      <c r="N4454" s="133"/>
    </row>
    <row r="4455" spans="1:14" x14ac:dyDescent="0.25">
      <c r="A4455" s="130"/>
      <c r="B4455" s="130"/>
      <c r="C4455" s="131"/>
      <c r="D4455" s="112" t="str">
        <f>_xlfn.XLOOKUP(Table1[[#This Row],[Service]],Validation!$A$2:$A$15,Validation!$B$2:$B$15,"",0,1)</f>
        <v/>
      </c>
      <c r="E4455" s="131"/>
      <c r="F4455" s="132"/>
      <c r="G4455" s="133"/>
      <c r="H4455" s="134"/>
      <c r="I4455" s="131"/>
      <c r="J4455" s="131"/>
      <c r="K4455" s="131"/>
      <c r="L4455" s="135">
        <f>Table1[[#This Row],[Per Unit Price]]*MAX(1,Table1[[#This Row],[Qty of Units]])*MAX(1,Table1[[#This Row],['#NCMs Served / FTEs Employed]])*MAX(1,Table1[[#This Row],[Duration of Service]])</f>
        <v>0</v>
      </c>
      <c r="M4455" s="131"/>
      <c r="N4455" s="133"/>
    </row>
    <row r="4456" spans="1:14" x14ac:dyDescent="0.25">
      <c r="A4456" s="130"/>
      <c r="B4456" s="130"/>
      <c r="C4456" s="131"/>
      <c r="D4456" s="112" t="str">
        <f>_xlfn.XLOOKUP(Table1[[#This Row],[Service]],Validation!$A$2:$A$15,Validation!$B$2:$B$15,"",0,1)</f>
        <v/>
      </c>
      <c r="E4456" s="131"/>
      <c r="F4456" s="132"/>
      <c r="G4456" s="133"/>
      <c r="H4456" s="134"/>
      <c r="I4456" s="131"/>
      <c r="J4456" s="131"/>
      <c r="K4456" s="131"/>
      <c r="L4456" s="135">
        <f>Table1[[#This Row],[Per Unit Price]]*MAX(1,Table1[[#This Row],[Qty of Units]])*MAX(1,Table1[[#This Row],['#NCMs Served / FTEs Employed]])*MAX(1,Table1[[#This Row],[Duration of Service]])</f>
        <v>0</v>
      </c>
      <c r="M4456" s="131"/>
      <c r="N4456" s="133"/>
    </row>
    <row r="4457" spans="1:14" x14ac:dyDescent="0.25">
      <c r="A4457" s="130"/>
      <c r="B4457" s="130"/>
      <c r="C4457" s="131"/>
      <c r="D4457" s="112" t="str">
        <f>_xlfn.XLOOKUP(Table1[[#This Row],[Service]],Validation!$A$2:$A$15,Validation!$B$2:$B$15,"",0,1)</f>
        <v/>
      </c>
      <c r="E4457" s="131"/>
      <c r="F4457" s="132"/>
      <c r="G4457" s="133"/>
      <c r="H4457" s="134"/>
      <c r="I4457" s="131"/>
      <c r="J4457" s="131"/>
      <c r="K4457" s="131"/>
      <c r="L4457" s="135">
        <f>Table1[[#This Row],[Per Unit Price]]*MAX(1,Table1[[#This Row],[Qty of Units]])*MAX(1,Table1[[#This Row],['#NCMs Served / FTEs Employed]])*MAX(1,Table1[[#This Row],[Duration of Service]])</f>
        <v>0</v>
      </c>
      <c r="M4457" s="131"/>
      <c r="N4457" s="133"/>
    </row>
    <row r="4458" spans="1:14" x14ac:dyDescent="0.25">
      <c r="A4458" s="130"/>
      <c r="B4458" s="130"/>
      <c r="C4458" s="131"/>
      <c r="D4458" s="112" t="str">
        <f>_xlfn.XLOOKUP(Table1[[#This Row],[Service]],Validation!$A$2:$A$15,Validation!$B$2:$B$15,"",0,1)</f>
        <v/>
      </c>
      <c r="E4458" s="131"/>
      <c r="F4458" s="132"/>
      <c r="G4458" s="133"/>
      <c r="H4458" s="134"/>
      <c r="I4458" s="131"/>
      <c r="J4458" s="131"/>
      <c r="K4458" s="131"/>
      <c r="L4458" s="135">
        <f>Table1[[#This Row],[Per Unit Price]]*MAX(1,Table1[[#This Row],[Qty of Units]])*MAX(1,Table1[[#This Row],['#NCMs Served / FTEs Employed]])*MAX(1,Table1[[#This Row],[Duration of Service]])</f>
        <v>0</v>
      </c>
      <c r="M4458" s="131"/>
      <c r="N4458" s="133"/>
    </row>
    <row r="4459" spans="1:14" x14ac:dyDescent="0.25">
      <c r="A4459" s="130"/>
      <c r="B4459" s="130"/>
      <c r="C4459" s="131"/>
      <c r="D4459" s="112" t="str">
        <f>_xlfn.XLOOKUP(Table1[[#This Row],[Service]],Validation!$A$2:$A$15,Validation!$B$2:$B$15,"",0,1)</f>
        <v/>
      </c>
      <c r="E4459" s="131"/>
      <c r="F4459" s="132"/>
      <c r="G4459" s="133"/>
      <c r="H4459" s="134"/>
      <c r="I4459" s="131"/>
      <c r="J4459" s="131"/>
      <c r="K4459" s="131"/>
      <c r="L4459" s="135">
        <f>Table1[[#This Row],[Per Unit Price]]*MAX(1,Table1[[#This Row],[Qty of Units]])*MAX(1,Table1[[#This Row],['#NCMs Served / FTEs Employed]])*MAX(1,Table1[[#This Row],[Duration of Service]])</f>
        <v>0</v>
      </c>
      <c r="M4459" s="131"/>
      <c r="N4459" s="133"/>
    </row>
    <row r="4460" spans="1:14" x14ac:dyDescent="0.25">
      <c r="A4460" s="130"/>
      <c r="B4460" s="130"/>
      <c r="C4460" s="131"/>
      <c r="D4460" s="112" t="str">
        <f>_xlfn.XLOOKUP(Table1[[#This Row],[Service]],Validation!$A$2:$A$15,Validation!$B$2:$B$15,"",0,1)</f>
        <v/>
      </c>
      <c r="E4460" s="131"/>
      <c r="F4460" s="132"/>
      <c r="G4460" s="133"/>
      <c r="H4460" s="134"/>
      <c r="I4460" s="131"/>
      <c r="J4460" s="131"/>
      <c r="K4460" s="131"/>
      <c r="L4460" s="135">
        <f>Table1[[#This Row],[Per Unit Price]]*MAX(1,Table1[[#This Row],[Qty of Units]])*MAX(1,Table1[[#This Row],['#NCMs Served / FTEs Employed]])*MAX(1,Table1[[#This Row],[Duration of Service]])</f>
        <v>0</v>
      </c>
      <c r="M4460" s="131"/>
      <c r="N4460" s="133"/>
    </row>
    <row r="4461" spans="1:14" x14ac:dyDescent="0.25">
      <c r="A4461" s="130"/>
      <c r="B4461" s="130"/>
      <c r="C4461" s="131"/>
      <c r="D4461" s="112" t="str">
        <f>_xlfn.XLOOKUP(Table1[[#This Row],[Service]],Validation!$A$2:$A$15,Validation!$B$2:$B$15,"",0,1)</f>
        <v/>
      </c>
      <c r="E4461" s="131"/>
      <c r="F4461" s="132"/>
      <c r="G4461" s="133"/>
      <c r="H4461" s="134"/>
      <c r="I4461" s="131"/>
      <c r="J4461" s="131"/>
      <c r="K4461" s="131"/>
      <c r="L4461" s="135">
        <f>Table1[[#This Row],[Per Unit Price]]*MAX(1,Table1[[#This Row],[Qty of Units]])*MAX(1,Table1[[#This Row],['#NCMs Served / FTEs Employed]])*MAX(1,Table1[[#This Row],[Duration of Service]])</f>
        <v>0</v>
      </c>
      <c r="M4461" s="131"/>
      <c r="N4461" s="133"/>
    </row>
    <row r="4462" spans="1:14" x14ac:dyDescent="0.25">
      <c r="A4462" s="130"/>
      <c r="B4462" s="130"/>
      <c r="C4462" s="131"/>
      <c r="D4462" s="112" t="str">
        <f>_xlfn.XLOOKUP(Table1[[#This Row],[Service]],Validation!$A$2:$A$15,Validation!$B$2:$B$15,"",0,1)</f>
        <v/>
      </c>
      <c r="E4462" s="131"/>
      <c r="F4462" s="132"/>
      <c r="G4462" s="133"/>
      <c r="H4462" s="134"/>
      <c r="I4462" s="131"/>
      <c r="J4462" s="131"/>
      <c r="K4462" s="131"/>
      <c r="L4462" s="135">
        <f>Table1[[#This Row],[Per Unit Price]]*MAX(1,Table1[[#This Row],[Qty of Units]])*MAX(1,Table1[[#This Row],['#NCMs Served / FTEs Employed]])*MAX(1,Table1[[#This Row],[Duration of Service]])</f>
        <v>0</v>
      </c>
      <c r="M4462" s="131"/>
      <c r="N4462" s="133"/>
    </row>
    <row r="4463" spans="1:14" x14ac:dyDescent="0.25">
      <c r="A4463" s="130"/>
      <c r="B4463" s="130"/>
      <c r="C4463" s="131"/>
      <c r="D4463" s="112" t="str">
        <f>_xlfn.XLOOKUP(Table1[[#This Row],[Service]],Validation!$A$2:$A$15,Validation!$B$2:$B$15,"",0,1)</f>
        <v/>
      </c>
      <c r="E4463" s="131"/>
      <c r="F4463" s="132"/>
      <c r="G4463" s="133"/>
      <c r="H4463" s="134"/>
      <c r="I4463" s="131"/>
      <c r="J4463" s="131"/>
      <c r="K4463" s="131"/>
      <c r="L4463" s="135">
        <f>Table1[[#This Row],[Per Unit Price]]*MAX(1,Table1[[#This Row],[Qty of Units]])*MAX(1,Table1[[#This Row],['#NCMs Served / FTEs Employed]])*MAX(1,Table1[[#This Row],[Duration of Service]])</f>
        <v>0</v>
      </c>
      <c r="M4463" s="131"/>
      <c r="N4463" s="133"/>
    </row>
    <row r="4464" spans="1:14" x14ac:dyDescent="0.25">
      <c r="A4464" s="130"/>
      <c r="B4464" s="130"/>
      <c r="C4464" s="131"/>
      <c r="D4464" s="112" t="str">
        <f>_xlfn.XLOOKUP(Table1[[#This Row],[Service]],Validation!$A$2:$A$15,Validation!$B$2:$B$15,"",0,1)</f>
        <v/>
      </c>
      <c r="E4464" s="131"/>
      <c r="F4464" s="132"/>
      <c r="G4464" s="133"/>
      <c r="H4464" s="134"/>
      <c r="I4464" s="131"/>
      <c r="J4464" s="131"/>
      <c r="K4464" s="131"/>
      <c r="L4464" s="135">
        <f>Table1[[#This Row],[Per Unit Price]]*MAX(1,Table1[[#This Row],[Qty of Units]])*MAX(1,Table1[[#This Row],['#NCMs Served / FTEs Employed]])*MAX(1,Table1[[#This Row],[Duration of Service]])</f>
        <v>0</v>
      </c>
      <c r="M4464" s="131"/>
      <c r="N4464" s="133"/>
    </row>
    <row r="4465" spans="1:14" x14ac:dyDescent="0.25">
      <c r="A4465" s="130"/>
      <c r="B4465" s="130"/>
      <c r="C4465" s="131"/>
      <c r="D4465" s="112" t="str">
        <f>_xlfn.XLOOKUP(Table1[[#This Row],[Service]],Validation!$A$2:$A$15,Validation!$B$2:$B$15,"",0,1)</f>
        <v/>
      </c>
      <c r="E4465" s="131"/>
      <c r="F4465" s="132"/>
      <c r="G4465" s="133"/>
      <c r="H4465" s="134"/>
      <c r="I4465" s="131"/>
      <c r="J4465" s="131"/>
      <c r="K4465" s="131"/>
      <c r="L4465" s="135">
        <f>Table1[[#This Row],[Per Unit Price]]*MAX(1,Table1[[#This Row],[Qty of Units]])*MAX(1,Table1[[#This Row],['#NCMs Served / FTEs Employed]])*MAX(1,Table1[[#This Row],[Duration of Service]])</f>
        <v>0</v>
      </c>
      <c r="M4465" s="131"/>
      <c r="N4465" s="133"/>
    </row>
    <row r="4466" spans="1:14" x14ac:dyDescent="0.25">
      <c r="A4466" s="130"/>
      <c r="B4466" s="130"/>
      <c r="C4466" s="131"/>
      <c r="D4466" s="112" t="str">
        <f>_xlfn.XLOOKUP(Table1[[#This Row],[Service]],Validation!$A$2:$A$15,Validation!$B$2:$B$15,"",0,1)</f>
        <v/>
      </c>
      <c r="E4466" s="131"/>
      <c r="F4466" s="132"/>
      <c r="G4466" s="133"/>
      <c r="H4466" s="134"/>
      <c r="I4466" s="131"/>
      <c r="J4466" s="131"/>
      <c r="K4466" s="131"/>
      <c r="L4466" s="135">
        <f>Table1[[#This Row],[Per Unit Price]]*MAX(1,Table1[[#This Row],[Qty of Units]])*MAX(1,Table1[[#This Row],['#NCMs Served / FTEs Employed]])*MAX(1,Table1[[#This Row],[Duration of Service]])</f>
        <v>0</v>
      </c>
      <c r="M4466" s="131"/>
      <c r="N4466" s="133"/>
    </row>
    <row r="4467" spans="1:14" x14ac:dyDescent="0.25">
      <c r="A4467" s="130"/>
      <c r="B4467" s="130"/>
      <c r="C4467" s="131"/>
      <c r="D4467" s="112" t="str">
        <f>_xlfn.XLOOKUP(Table1[[#This Row],[Service]],Validation!$A$2:$A$15,Validation!$B$2:$B$15,"",0,1)</f>
        <v/>
      </c>
      <c r="E4467" s="131"/>
      <c r="F4467" s="132"/>
      <c r="G4467" s="133"/>
      <c r="H4467" s="134"/>
      <c r="I4467" s="131"/>
      <c r="J4467" s="131"/>
      <c r="K4467" s="131"/>
      <c r="L4467" s="135">
        <f>Table1[[#This Row],[Per Unit Price]]*MAX(1,Table1[[#This Row],[Qty of Units]])*MAX(1,Table1[[#This Row],['#NCMs Served / FTEs Employed]])*MAX(1,Table1[[#This Row],[Duration of Service]])</f>
        <v>0</v>
      </c>
      <c r="M4467" s="131"/>
      <c r="N4467" s="133"/>
    </row>
    <row r="4468" spans="1:14" x14ac:dyDescent="0.25">
      <c r="A4468" s="130"/>
      <c r="B4468" s="130"/>
      <c r="C4468" s="131"/>
      <c r="D4468" s="112" t="str">
        <f>_xlfn.XLOOKUP(Table1[[#This Row],[Service]],Validation!$A$2:$A$15,Validation!$B$2:$B$15,"",0,1)</f>
        <v/>
      </c>
      <c r="E4468" s="131"/>
      <c r="F4468" s="132"/>
      <c r="G4468" s="133"/>
      <c r="H4468" s="134"/>
      <c r="I4468" s="131"/>
      <c r="J4468" s="131"/>
      <c r="K4468" s="131"/>
      <c r="L4468" s="135">
        <f>Table1[[#This Row],[Per Unit Price]]*MAX(1,Table1[[#This Row],[Qty of Units]])*MAX(1,Table1[[#This Row],['#NCMs Served / FTEs Employed]])*MAX(1,Table1[[#This Row],[Duration of Service]])</f>
        <v>0</v>
      </c>
      <c r="M4468" s="131"/>
      <c r="N4468" s="133"/>
    </row>
    <row r="4469" spans="1:14" x14ac:dyDescent="0.25">
      <c r="A4469" s="130"/>
      <c r="B4469" s="130"/>
      <c r="C4469" s="131"/>
      <c r="D4469" s="112" t="str">
        <f>_xlfn.XLOOKUP(Table1[[#This Row],[Service]],Validation!$A$2:$A$15,Validation!$B$2:$B$15,"",0,1)</f>
        <v/>
      </c>
      <c r="E4469" s="131"/>
      <c r="F4469" s="132"/>
      <c r="G4469" s="133"/>
      <c r="H4469" s="134"/>
      <c r="I4469" s="131"/>
      <c r="J4469" s="131"/>
      <c r="K4469" s="131"/>
      <c r="L4469" s="135">
        <f>Table1[[#This Row],[Per Unit Price]]*MAX(1,Table1[[#This Row],[Qty of Units]])*MAX(1,Table1[[#This Row],['#NCMs Served / FTEs Employed]])*MAX(1,Table1[[#This Row],[Duration of Service]])</f>
        <v>0</v>
      </c>
      <c r="M4469" s="131"/>
      <c r="N4469" s="133"/>
    </row>
    <row r="4470" spans="1:14" x14ac:dyDescent="0.25">
      <c r="A4470" s="130"/>
      <c r="B4470" s="130"/>
      <c r="C4470" s="131"/>
      <c r="D4470" s="112" t="str">
        <f>_xlfn.XLOOKUP(Table1[[#This Row],[Service]],Validation!$A$2:$A$15,Validation!$B$2:$B$15,"",0,1)</f>
        <v/>
      </c>
      <c r="E4470" s="131"/>
      <c r="F4470" s="132"/>
      <c r="G4470" s="133"/>
      <c r="H4470" s="134"/>
      <c r="I4470" s="131"/>
      <c r="J4470" s="131"/>
      <c r="K4470" s="131"/>
      <c r="L4470" s="135">
        <f>Table1[[#This Row],[Per Unit Price]]*MAX(1,Table1[[#This Row],[Qty of Units]])*MAX(1,Table1[[#This Row],['#NCMs Served / FTEs Employed]])*MAX(1,Table1[[#This Row],[Duration of Service]])</f>
        <v>0</v>
      </c>
      <c r="M4470" s="131"/>
      <c r="N4470" s="133"/>
    </row>
    <row r="4471" spans="1:14" x14ac:dyDescent="0.25">
      <c r="A4471" s="130"/>
      <c r="B4471" s="130"/>
      <c r="C4471" s="131"/>
      <c r="D4471" s="112" t="str">
        <f>_xlfn.XLOOKUP(Table1[[#This Row],[Service]],Validation!$A$2:$A$15,Validation!$B$2:$B$15,"",0,1)</f>
        <v/>
      </c>
      <c r="E4471" s="131"/>
      <c r="F4471" s="132"/>
      <c r="G4471" s="133"/>
      <c r="H4471" s="134"/>
      <c r="I4471" s="131"/>
      <c r="J4471" s="131"/>
      <c r="K4471" s="131"/>
      <c r="L4471" s="135">
        <f>Table1[[#This Row],[Per Unit Price]]*MAX(1,Table1[[#This Row],[Qty of Units]])*MAX(1,Table1[[#This Row],['#NCMs Served / FTEs Employed]])*MAX(1,Table1[[#This Row],[Duration of Service]])</f>
        <v>0</v>
      </c>
      <c r="M4471" s="131"/>
      <c r="N4471" s="133"/>
    </row>
    <row r="4472" spans="1:14" x14ac:dyDescent="0.25">
      <c r="A4472" s="130"/>
      <c r="B4472" s="130"/>
      <c r="C4472" s="131"/>
      <c r="D4472" s="112" t="str">
        <f>_xlfn.XLOOKUP(Table1[[#This Row],[Service]],Validation!$A$2:$A$15,Validation!$B$2:$B$15,"",0,1)</f>
        <v/>
      </c>
      <c r="E4472" s="131"/>
      <c r="F4472" s="132"/>
      <c r="G4472" s="133"/>
      <c r="H4472" s="134"/>
      <c r="I4472" s="131"/>
      <c r="J4472" s="131"/>
      <c r="K4472" s="131"/>
      <c r="L4472" s="135">
        <f>Table1[[#This Row],[Per Unit Price]]*MAX(1,Table1[[#This Row],[Qty of Units]])*MAX(1,Table1[[#This Row],['#NCMs Served / FTEs Employed]])*MAX(1,Table1[[#This Row],[Duration of Service]])</f>
        <v>0</v>
      </c>
      <c r="M4472" s="131"/>
      <c r="N4472" s="133"/>
    </row>
    <row r="4473" spans="1:14" x14ac:dyDescent="0.25">
      <c r="A4473" s="130"/>
      <c r="B4473" s="130"/>
      <c r="C4473" s="131"/>
      <c r="D4473" s="112" t="str">
        <f>_xlfn.XLOOKUP(Table1[[#This Row],[Service]],Validation!$A$2:$A$15,Validation!$B$2:$B$15,"",0,1)</f>
        <v/>
      </c>
      <c r="E4473" s="131"/>
      <c r="F4473" s="132"/>
      <c r="G4473" s="133"/>
      <c r="H4473" s="134"/>
      <c r="I4473" s="131"/>
      <c r="J4473" s="131"/>
      <c r="K4473" s="131"/>
      <c r="L4473" s="135">
        <f>Table1[[#This Row],[Per Unit Price]]*MAX(1,Table1[[#This Row],[Qty of Units]])*MAX(1,Table1[[#This Row],['#NCMs Served / FTEs Employed]])*MAX(1,Table1[[#This Row],[Duration of Service]])</f>
        <v>0</v>
      </c>
      <c r="M4473" s="131"/>
      <c r="N4473" s="133"/>
    </row>
    <row r="4474" spans="1:14" x14ac:dyDescent="0.25">
      <c r="A4474" s="130"/>
      <c r="B4474" s="130"/>
      <c r="C4474" s="131"/>
      <c r="D4474" s="112" t="str">
        <f>_xlfn.XLOOKUP(Table1[[#This Row],[Service]],Validation!$A$2:$A$15,Validation!$B$2:$B$15,"",0,1)</f>
        <v/>
      </c>
      <c r="E4474" s="131"/>
      <c r="F4474" s="132"/>
      <c r="G4474" s="133"/>
      <c r="H4474" s="134"/>
      <c r="I4474" s="131"/>
      <c r="J4474" s="131"/>
      <c r="K4474" s="131"/>
      <c r="L4474" s="135">
        <f>Table1[[#This Row],[Per Unit Price]]*MAX(1,Table1[[#This Row],[Qty of Units]])*MAX(1,Table1[[#This Row],['#NCMs Served / FTEs Employed]])*MAX(1,Table1[[#This Row],[Duration of Service]])</f>
        <v>0</v>
      </c>
      <c r="M4474" s="131"/>
      <c r="N4474" s="133"/>
    </row>
    <row r="4475" spans="1:14" x14ac:dyDescent="0.25">
      <c r="A4475" s="130"/>
      <c r="B4475" s="130"/>
      <c r="C4475" s="131"/>
      <c r="D4475" s="112" t="str">
        <f>_xlfn.XLOOKUP(Table1[[#This Row],[Service]],Validation!$A$2:$A$15,Validation!$B$2:$B$15,"",0,1)</f>
        <v/>
      </c>
      <c r="E4475" s="131"/>
      <c r="F4475" s="132"/>
      <c r="G4475" s="133"/>
      <c r="H4475" s="134"/>
      <c r="I4475" s="131"/>
      <c r="J4475" s="131"/>
      <c r="K4475" s="131"/>
      <c r="L4475" s="135">
        <f>Table1[[#This Row],[Per Unit Price]]*MAX(1,Table1[[#This Row],[Qty of Units]])*MAX(1,Table1[[#This Row],['#NCMs Served / FTEs Employed]])*MAX(1,Table1[[#This Row],[Duration of Service]])</f>
        <v>0</v>
      </c>
      <c r="M4475" s="131"/>
      <c r="N4475" s="133"/>
    </row>
    <row r="4476" spans="1:14" x14ac:dyDescent="0.25">
      <c r="A4476" s="130"/>
      <c r="B4476" s="130"/>
      <c r="C4476" s="131"/>
      <c r="D4476" s="112" t="str">
        <f>_xlfn.XLOOKUP(Table1[[#This Row],[Service]],Validation!$A$2:$A$15,Validation!$B$2:$B$15,"",0,1)</f>
        <v/>
      </c>
      <c r="E4476" s="131"/>
      <c r="F4476" s="132"/>
      <c r="G4476" s="133"/>
      <c r="H4476" s="134"/>
      <c r="I4476" s="131"/>
      <c r="J4476" s="131"/>
      <c r="K4476" s="131"/>
      <c r="L4476" s="135">
        <f>Table1[[#This Row],[Per Unit Price]]*MAX(1,Table1[[#This Row],[Qty of Units]])*MAX(1,Table1[[#This Row],['#NCMs Served / FTEs Employed]])*MAX(1,Table1[[#This Row],[Duration of Service]])</f>
        <v>0</v>
      </c>
      <c r="M4476" s="131"/>
      <c r="N4476" s="133"/>
    </row>
    <row r="4477" spans="1:14" x14ac:dyDescent="0.25">
      <c r="A4477" s="130"/>
      <c r="B4477" s="130"/>
      <c r="C4477" s="131"/>
      <c r="D4477" s="112" t="str">
        <f>_xlfn.XLOOKUP(Table1[[#This Row],[Service]],Validation!$A$2:$A$15,Validation!$B$2:$B$15,"",0,1)</f>
        <v/>
      </c>
      <c r="E4477" s="131"/>
      <c r="F4477" s="132"/>
      <c r="G4477" s="133"/>
      <c r="H4477" s="134"/>
      <c r="I4477" s="131"/>
      <c r="J4477" s="131"/>
      <c r="K4477" s="131"/>
      <c r="L4477" s="135">
        <f>Table1[[#This Row],[Per Unit Price]]*MAX(1,Table1[[#This Row],[Qty of Units]])*MAX(1,Table1[[#This Row],['#NCMs Served / FTEs Employed]])*MAX(1,Table1[[#This Row],[Duration of Service]])</f>
        <v>0</v>
      </c>
      <c r="M4477" s="131"/>
      <c r="N4477" s="133"/>
    </row>
    <row r="4478" spans="1:14" x14ac:dyDescent="0.25">
      <c r="A4478" s="130"/>
      <c r="B4478" s="130"/>
      <c r="C4478" s="131"/>
      <c r="D4478" s="112" t="str">
        <f>_xlfn.XLOOKUP(Table1[[#This Row],[Service]],Validation!$A$2:$A$15,Validation!$B$2:$B$15,"",0,1)</f>
        <v/>
      </c>
      <c r="E4478" s="131"/>
      <c r="F4478" s="132"/>
      <c r="G4478" s="133"/>
      <c r="H4478" s="134"/>
      <c r="I4478" s="131"/>
      <c r="J4478" s="131"/>
      <c r="K4478" s="131"/>
      <c r="L4478" s="135">
        <f>Table1[[#This Row],[Per Unit Price]]*MAX(1,Table1[[#This Row],[Qty of Units]])*MAX(1,Table1[[#This Row],['#NCMs Served / FTEs Employed]])*MAX(1,Table1[[#This Row],[Duration of Service]])</f>
        <v>0</v>
      </c>
      <c r="M4478" s="131"/>
      <c r="N4478" s="133"/>
    </row>
    <row r="4479" spans="1:14" x14ac:dyDescent="0.25">
      <c r="A4479" s="130"/>
      <c r="B4479" s="130"/>
      <c r="C4479" s="131"/>
      <c r="D4479" s="112" t="str">
        <f>_xlfn.XLOOKUP(Table1[[#This Row],[Service]],Validation!$A$2:$A$15,Validation!$B$2:$B$15,"",0,1)</f>
        <v/>
      </c>
      <c r="E4479" s="131"/>
      <c r="F4479" s="132"/>
      <c r="G4479" s="133"/>
      <c r="H4479" s="134"/>
      <c r="I4479" s="131"/>
      <c r="J4479" s="131"/>
      <c r="K4479" s="131"/>
      <c r="L4479" s="135">
        <f>Table1[[#This Row],[Per Unit Price]]*MAX(1,Table1[[#This Row],[Qty of Units]])*MAX(1,Table1[[#This Row],['#NCMs Served / FTEs Employed]])*MAX(1,Table1[[#This Row],[Duration of Service]])</f>
        <v>0</v>
      </c>
      <c r="M4479" s="131"/>
      <c r="N4479" s="133"/>
    </row>
    <row r="4480" spans="1:14" x14ac:dyDescent="0.25">
      <c r="A4480" s="130"/>
      <c r="B4480" s="130"/>
      <c r="C4480" s="131"/>
      <c r="D4480" s="112" t="str">
        <f>_xlfn.XLOOKUP(Table1[[#This Row],[Service]],Validation!$A$2:$A$15,Validation!$B$2:$B$15,"",0,1)</f>
        <v/>
      </c>
      <c r="E4480" s="131"/>
      <c r="F4480" s="132"/>
      <c r="G4480" s="133"/>
      <c r="H4480" s="134"/>
      <c r="I4480" s="131"/>
      <c r="J4480" s="131"/>
      <c r="K4480" s="131"/>
      <c r="L4480" s="135">
        <f>Table1[[#This Row],[Per Unit Price]]*MAX(1,Table1[[#This Row],[Qty of Units]])*MAX(1,Table1[[#This Row],['#NCMs Served / FTEs Employed]])*MAX(1,Table1[[#This Row],[Duration of Service]])</f>
        <v>0</v>
      </c>
      <c r="M4480" s="131"/>
      <c r="N4480" s="133"/>
    </row>
    <row r="4481" spans="1:14" x14ac:dyDescent="0.25">
      <c r="A4481" s="130"/>
      <c r="B4481" s="130"/>
      <c r="C4481" s="131"/>
      <c r="D4481" s="112" t="str">
        <f>_xlfn.XLOOKUP(Table1[[#This Row],[Service]],Validation!$A$2:$A$15,Validation!$B$2:$B$15,"",0,1)</f>
        <v/>
      </c>
      <c r="E4481" s="131"/>
      <c r="F4481" s="132"/>
      <c r="G4481" s="133"/>
      <c r="H4481" s="134"/>
      <c r="I4481" s="131"/>
      <c r="J4481" s="131"/>
      <c r="K4481" s="131"/>
      <c r="L4481" s="135">
        <f>Table1[[#This Row],[Per Unit Price]]*MAX(1,Table1[[#This Row],[Qty of Units]])*MAX(1,Table1[[#This Row],['#NCMs Served / FTEs Employed]])*MAX(1,Table1[[#This Row],[Duration of Service]])</f>
        <v>0</v>
      </c>
      <c r="M4481" s="131"/>
      <c r="N4481" s="133"/>
    </row>
    <row r="4482" spans="1:14" x14ac:dyDescent="0.25">
      <c r="A4482" s="130"/>
      <c r="B4482" s="130"/>
      <c r="C4482" s="131"/>
      <c r="D4482" s="112" t="str">
        <f>_xlfn.XLOOKUP(Table1[[#This Row],[Service]],Validation!$A$2:$A$15,Validation!$B$2:$B$15,"",0,1)</f>
        <v/>
      </c>
      <c r="E4482" s="131"/>
      <c r="F4482" s="132"/>
      <c r="G4482" s="133"/>
      <c r="H4482" s="134"/>
      <c r="I4482" s="131"/>
      <c r="J4482" s="131"/>
      <c r="K4482" s="131"/>
      <c r="L4482" s="135">
        <f>Table1[[#This Row],[Per Unit Price]]*MAX(1,Table1[[#This Row],[Qty of Units]])*MAX(1,Table1[[#This Row],['#NCMs Served / FTEs Employed]])*MAX(1,Table1[[#This Row],[Duration of Service]])</f>
        <v>0</v>
      </c>
      <c r="M4482" s="131"/>
      <c r="N4482" s="133"/>
    </row>
    <row r="4483" spans="1:14" x14ac:dyDescent="0.25">
      <c r="A4483" s="130"/>
      <c r="B4483" s="130"/>
      <c r="C4483" s="131"/>
      <c r="D4483" s="112" t="str">
        <f>_xlfn.XLOOKUP(Table1[[#This Row],[Service]],Validation!$A$2:$A$15,Validation!$B$2:$B$15,"",0,1)</f>
        <v/>
      </c>
      <c r="E4483" s="131"/>
      <c r="F4483" s="132"/>
      <c r="G4483" s="133"/>
      <c r="H4483" s="134"/>
      <c r="I4483" s="131"/>
      <c r="J4483" s="131"/>
      <c r="K4483" s="131"/>
      <c r="L4483" s="135">
        <f>Table1[[#This Row],[Per Unit Price]]*MAX(1,Table1[[#This Row],[Qty of Units]])*MAX(1,Table1[[#This Row],['#NCMs Served / FTEs Employed]])*MAX(1,Table1[[#This Row],[Duration of Service]])</f>
        <v>0</v>
      </c>
      <c r="M4483" s="131"/>
      <c r="N4483" s="133"/>
    </row>
    <row r="4484" spans="1:14" x14ac:dyDescent="0.25">
      <c r="A4484" s="130"/>
      <c r="B4484" s="130"/>
      <c r="C4484" s="131"/>
      <c r="D4484" s="112" t="str">
        <f>_xlfn.XLOOKUP(Table1[[#This Row],[Service]],Validation!$A$2:$A$15,Validation!$B$2:$B$15,"",0,1)</f>
        <v/>
      </c>
      <c r="E4484" s="131"/>
      <c r="F4484" s="132"/>
      <c r="G4484" s="133"/>
      <c r="H4484" s="134"/>
      <c r="I4484" s="131"/>
      <c r="J4484" s="131"/>
      <c r="K4484" s="131"/>
      <c r="L4484" s="135">
        <f>Table1[[#This Row],[Per Unit Price]]*MAX(1,Table1[[#This Row],[Qty of Units]])*MAX(1,Table1[[#This Row],['#NCMs Served / FTEs Employed]])*MAX(1,Table1[[#This Row],[Duration of Service]])</f>
        <v>0</v>
      </c>
      <c r="M4484" s="131"/>
      <c r="N4484" s="133"/>
    </row>
    <row r="4485" spans="1:14" x14ac:dyDescent="0.25">
      <c r="A4485" s="130"/>
      <c r="B4485" s="130"/>
      <c r="C4485" s="131"/>
      <c r="D4485" s="112" t="str">
        <f>_xlfn.XLOOKUP(Table1[[#This Row],[Service]],Validation!$A$2:$A$15,Validation!$B$2:$B$15,"",0,1)</f>
        <v/>
      </c>
      <c r="E4485" s="131"/>
      <c r="F4485" s="132"/>
      <c r="G4485" s="133"/>
      <c r="H4485" s="134"/>
      <c r="I4485" s="131"/>
      <c r="J4485" s="131"/>
      <c r="K4485" s="131"/>
      <c r="L4485" s="135">
        <f>Table1[[#This Row],[Per Unit Price]]*MAX(1,Table1[[#This Row],[Qty of Units]])*MAX(1,Table1[[#This Row],['#NCMs Served / FTEs Employed]])*MAX(1,Table1[[#This Row],[Duration of Service]])</f>
        <v>0</v>
      </c>
      <c r="M4485" s="131"/>
      <c r="N4485" s="133"/>
    </row>
    <row r="4486" spans="1:14" x14ac:dyDescent="0.25">
      <c r="A4486" s="130"/>
      <c r="B4486" s="130"/>
      <c r="C4486" s="131"/>
      <c r="D4486" s="112" t="str">
        <f>_xlfn.XLOOKUP(Table1[[#This Row],[Service]],Validation!$A$2:$A$15,Validation!$B$2:$B$15,"",0,1)</f>
        <v/>
      </c>
      <c r="E4486" s="131"/>
      <c r="F4486" s="132"/>
      <c r="G4486" s="133"/>
      <c r="H4486" s="134"/>
      <c r="I4486" s="131"/>
      <c r="J4486" s="131"/>
      <c r="K4486" s="131"/>
      <c r="L4486" s="135">
        <f>Table1[[#This Row],[Per Unit Price]]*MAX(1,Table1[[#This Row],[Qty of Units]])*MAX(1,Table1[[#This Row],['#NCMs Served / FTEs Employed]])*MAX(1,Table1[[#This Row],[Duration of Service]])</f>
        <v>0</v>
      </c>
      <c r="M4486" s="131"/>
      <c r="N4486" s="133"/>
    </row>
    <row r="4487" spans="1:14" x14ac:dyDescent="0.25">
      <c r="A4487" s="130"/>
      <c r="B4487" s="130"/>
      <c r="C4487" s="131"/>
      <c r="D4487" s="112" t="str">
        <f>_xlfn.XLOOKUP(Table1[[#This Row],[Service]],Validation!$A$2:$A$15,Validation!$B$2:$B$15,"",0,1)</f>
        <v/>
      </c>
      <c r="E4487" s="131"/>
      <c r="F4487" s="132"/>
      <c r="G4487" s="133"/>
      <c r="H4487" s="134"/>
      <c r="I4487" s="131"/>
      <c r="J4487" s="131"/>
      <c r="K4487" s="131"/>
      <c r="L4487" s="135">
        <f>Table1[[#This Row],[Per Unit Price]]*MAX(1,Table1[[#This Row],[Qty of Units]])*MAX(1,Table1[[#This Row],['#NCMs Served / FTEs Employed]])*MAX(1,Table1[[#This Row],[Duration of Service]])</f>
        <v>0</v>
      </c>
      <c r="M4487" s="131"/>
      <c r="N4487" s="133"/>
    </row>
    <row r="4488" spans="1:14" x14ac:dyDescent="0.25">
      <c r="A4488" s="130"/>
      <c r="B4488" s="130"/>
      <c r="C4488" s="131"/>
      <c r="D4488" s="112" t="str">
        <f>_xlfn.XLOOKUP(Table1[[#This Row],[Service]],Validation!$A$2:$A$15,Validation!$B$2:$B$15,"",0,1)</f>
        <v/>
      </c>
      <c r="E4488" s="131"/>
      <c r="F4488" s="132"/>
      <c r="G4488" s="133"/>
      <c r="H4488" s="134"/>
      <c r="I4488" s="131"/>
      <c r="J4488" s="131"/>
      <c r="K4488" s="131"/>
      <c r="L4488" s="135">
        <f>Table1[[#This Row],[Per Unit Price]]*MAX(1,Table1[[#This Row],[Qty of Units]])*MAX(1,Table1[[#This Row],['#NCMs Served / FTEs Employed]])*MAX(1,Table1[[#This Row],[Duration of Service]])</f>
        <v>0</v>
      </c>
      <c r="M4488" s="131"/>
      <c r="N4488" s="133"/>
    </row>
    <row r="4489" spans="1:14" x14ac:dyDescent="0.25">
      <c r="A4489" s="130"/>
      <c r="B4489" s="130"/>
      <c r="C4489" s="131"/>
      <c r="D4489" s="112" t="str">
        <f>_xlfn.XLOOKUP(Table1[[#This Row],[Service]],Validation!$A$2:$A$15,Validation!$B$2:$B$15,"",0,1)</f>
        <v/>
      </c>
      <c r="E4489" s="131"/>
      <c r="F4489" s="132"/>
      <c r="G4489" s="133"/>
      <c r="H4489" s="134"/>
      <c r="I4489" s="131"/>
      <c r="J4489" s="131"/>
      <c r="K4489" s="131"/>
      <c r="L4489" s="135">
        <f>Table1[[#This Row],[Per Unit Price]]*MAX(1,Table1[[#This Row],[Qty of Units]])*MAX(1,Table1[[#This Row],['#NCMs Served / FTEs Employed]])*MAX(1,Table1[[#This Row],[Duration of Service]])</f>
        <v>0</v>
      </c>
      <c r="M4489" s="131"/>
      <c r="N4489" s="133"/>
    </row>
    <row r="4490" spans="1:14" x14ac:dyDescent="0.25">
      <c r="A4490" s="130"/>
      <c r="B4490" s="130"/>
      <c r="C4490" s="131"/>
      <c r="D4490" s="112" t="str">
        <f>_xlfn.XLOOKUP(Table1[[#This Row],[Service]],Validation!$A$2:$A$15,Validation!$B$2:$B$15,"",0,1)</f>
        <v/>
      </c>
      <c r="E4490" s="131"/>
      <c r="F4490" s="132"/>
      <c r="G4490" s="133"/>
      <c r="H4490" s="134"/>
      <c r="I4490" s="131"/>
      <c r="J4490" s="131"/>
      <c r="K4490" s="131"/>
      <c r="L4490" s="135">
        <f>Table1[[#This Row],[Per Unit Price]]*MAX(1,Table1[[#This Row],[Qty of Units]])*MAX(1,Table1[[#This Row],['#NCMs Served / FTEs Employed]])*MAX(1,Table1[[#This Row],[Duration of Service]])</f>
        <v>0</v>
      </c>
      <c r="M4490" s="131"/>
      <c r="N4490" s="133"/>
    </row>
    <row r="4491" spans="1:14" x14ac:dyDescent="0.25">
      <c r="A4491" s="130"/>
      <c r="B4491" s="130"/>
      <c r="C4491" s="131"/>
      <c r="D4491" s="112" t="str">
        <f>_xlfn.XLOOKUP(Table1[[#This Row],[Service]],Validation!$A$2:$A$15,Validation!$B$2:$B$15,"",0,1)</f>
        <v/>
      </c>
      <c r="E4491" s="131"/>
      <c r="F4491" s="132"/>
      <c r="G4491" s="133"/>
      <c r="H4491" s="134"/>
      <c r="I4491" s="131"/>
      <c r="J4491" s="131"/>
      <c r="K4491" s="131"/>
      <c r="L4491" s="135">
        <f>Table1[[#This Row],[Per Unit Price]]*MAX(1,Table1[[#This Row],[Qty of Units]])*MAX(1,Table1[[#This Row],['#NCMs Served / FTEs Employed]])*MAX(1,Table1[[#This Row],[Duration of Service]])</f>
        <v>0</v>
      </c>
      <c r="M4491" s="131"/>
      <c r="N4491" s="133"/>
    </row>
    <row r="4492" spans="1:14" x14ac:dyDescent="0.25">
      <c r="A4492" s="130"/>
      <c r="B4492" s="130"/>
      <c r="C4492" s="131"/>
      <c r="D4492" s="112" t="str">
        <f>_xlfn.XLOOKUP(Table1[[#This Row],[Service]],Validation!$A$2:$A$15,Validation!$B$2:$B$15,"",0,1)</f>
        <v/>
      </c>
      <c r="E4492" s="131"/>
      <c r="F4492" s="132"/>
      <c r="G4492" s="133"/>
      <c r="H4492" s="134"/>
      <c r="I4492" s="131"/>
      <c r="J4492" s="131"/>
      <c r="K4492" s="131"/>
      <c r="L4492" s="135">
        <f>Table1[[#This Row],[Per Unit Price]]*MAX(1,Table1[[#This Row],[Qty of Units]])*MAX(1,Table1[[#This Row],['#NCMs Served / FTEs Employed]])*MAX(1,Table1[[#This Row],[Duration of Service]])</f>
        <v>0</v>
      </c>
      <c r="M4492" s="131"/>
      <c r="N4492" s="133"/>
    </row>
    <row r="4493" spans="1:14" x14ac:dyDescent="0.25">
      <c r="A4493" s="130"/>
      <c r="B4493" s="130"/>
      <c r="C4493" s="131"/>
      <c r="D4493" s="112" t="str">
        <f>_xlfn.XLOOKUP(Table1[[#This Row],[Service]],Validation!$A$2:$A$15,Validation!$B$2:$B$15,"",0,1)</f>
        <v/>
      </c>
      <c r="E4493" s="131"/>
      <c r="F4493" s="132"/>
      <c r="G4493" s="133"/>
      <c r="H4493" s="134"/>
      <c r="I4493" s="131"/>
      <c r="J4493" s="131"/>
      <c r="K4493" s="131"/>
      <c r="L4493" s="135">
        <f>Table1[[#This Row],[Per Unit Price]]*MAX(1,Table1[[#This Row],[Qty of Units]])*MAX(1,Table1[[#This Row],['#NCMs Served / FTEs Employed]])*MAX(1,Table1[[#This Row],[Duration of Service]])</f>
        <v>0</v>
      </c>
      <c r="M4493" s="131"/>
      <c r="N4493" s="133"/>
    </row>
    <row r="4494" spans="1:14" x14ac:dyDescent="0.25">
      <c r="A4494" s="130"/>
      <c r="B4494" s="130"/>
      <c r="C4494" s="131"/>
      <c r="D4494" s="112" t="str">
        <f>_xlfn.XLOOKUP(Table1[[#This Row],[Service]],Validation!$A$2:$A$15,Validation!$B$2:$B$15,"",0,1)</f>
        <v/>
      </c>
      <c r="E4494" s="131"/>
      <c r="F4494" s="132"/>
      <c r="G4494" s="133"/>
      <c r="H4494" s="134"/>
      <c r="I4494" s="131"/>
      <c r="J4494" s="131"/>
      <c r="K4494" s="131"/>
      <c r="L4494" s="135">
        <f>Table1[[#This Row],[Per Unit Price]]*MAX(1,Table1[[#This Row],[Qty of Units]])*MAX(1,Table1[[#This Row],['#NCMs Served / FTEs Employed]])*MAX(1,Table1[[#This Row],[Duration of Service]])</f>
        <v>0</v>
      </c>
      <c r="M4494" s="131"/>
      <c r="N4494" s="133"/>
    </row>
    <row r="4495" spans="1:14" x14ac:dyDescent="0.25">
      <c r="A4495" s="130"/>
      <c r="B4495" s="130"/>
      <c r="C4495" s="131"/>
      <c r="D4495" s="112" t="str">
        <f>_xlfn.XLOOKUP(Table1[[#This Row],[Service]],Validation!$A$2:$A$15,Validation!$B$2:$B$15,"",0,1)</f>
        <v/>
      </c>
      <c r="E4495" s="131"/>
      <c r="F4495" s="132"/>
      <c r="G4495" s="133"/>
      <c r="H4495" s="134"/>
      <c r="I4495" s="131"/>
      <c r="J4495" s="131"/>
      <c r="K4495" s="131"/>
      <c r="L4495" s="135">
        <f>Table1[[#This Row],[Per Unit Price]]*MAX(1,Table1[[#This Row],[Qty of Units]])*MAX(1,Table1[[#This Row],['#NCMs Served / FTEs Employed]])*MAX(1,Table1[[#This Row],[Duration of Service]])</f>
        <v>0</v>
      </c>
      <c r="M4495" s="131"/>
      <c r="N4495" s="133"/>
    </row>
    <row r="4496" spans="1:14" x14ac:dyDescent="0.25">
      <c r="A4496" s="130"/>
      <c r="B4496" s="130"/>
      <c r="C4496" s="131"/>
      <c r="D4496" s="112" t="str">
        <f>_xlfn.XLOOKUP(Table1[[#This Row],[Service]],Validation!$A$2:$A$15,Validation!$B$2:$B$15,"",0,1)</f>
        <v/>
      </c>
      <c r="E4496" s="131"/>
      <c r="F4496" s="132"/>
      <c r="G4496" s="133"/>
      <c r="H4496" s="134"/>
      <c r="I4496" s="131"/>
      <c r="J4496" s="131"/>
      <c r="K4496" s="131"/>
      <c r="L4496" s="135">
        <f>Table1[[#This Row],[Per Unit Price]]*MAX(1,Table1[[#This Row],[Qty of Units]])*MAX(1,Table1[[#This Row],['#NCMs Served / FTEs Employed]])*MAX(1,Table1[[#This Row],[Duration of Service]])</f>
        <v>0</v>
      </c>
      <c r="M4496" s="131"/>
      <c r="N4496" s="133"/>
    </row>
    <row r="4497" spans="1:14" x14ac:dyDescent="0.25">
      <c r="A4497" s="130"/>
      <c r="B4497" s="130"/>
      <c r="C4497" s="131"/>
      <c r="D4497" s="112" t="str">
        <f>_xlfn.XLOOKUP(Table1[[#This Row],[Service]],Validation!$A$2:$A$15,Validation!$B$2:$B$15,"",0,1)</f>
        <v/>
      </c>
      <c r="E4497" s="131"/>
      <c r="F4497" s="132"/>
      <c r="G4497" s="133"/>
      <c r="H4497" s="134"/>
      <c r="I4497" s="131"/>
      <c r="J4497" s="131"/>
      <c r="K4497" s="131"/>
      <c r="L4497" s="135">
        <f>Table1[[#This Row],[Per Unit Price]]*MAX(1,Table1[[#This Row],[Qty of Units]])*MAX(1,Table1[[#This Row],['#NCMs Served / FTEs Employed]])*MAX(1,Table1[[#This Row],[Duration of Service]])</f>
        <v>0</v>
      </c>
      <c r="M4497" s="131"/>
      <c r="N4497" s="133"/>
    </row>
    <row r="4498" spans="1:14" x14ac:dyDescent="0.25">
      <c r="A4498" s="130"/>
      <c r="B4498" s="130"/>
      <c r="C4498" s="131"/>
      <c r="D4498" s="112" t="str">
        <f>_xlfn.XLOOKUP(Table1[[#This Row],[Service]],Validation!$A$2:$A$15,Validation!$B$2:$B$15,"",0,1)</f>
        <v/>
      </c>
      <c r="E4498" s="131"/>
      <c r="F4498" s="132"/>
      <c r="G4498" s="133"/>
      <c r="H4498" s="134"/>
      <c r="I4498" s="131"/>
      <c r="J4498" s="131"/>
      <c r="K4498" s="131"/>
      <c r="L4498" s="135">
        <f>Table1[[#This Row],[Per Unit Price]]*MAX(1,Table1[[#This Row],[Qty of Units]])*MAX(1,Table1[[#This Row],['#NCMs Served / FTEs Employed]])*MAX(1,Table1[[#This Row],[Duration of Service]])</f>
        <v>0</v>
      </c>
      <c r="M4498" s="131"/>
      <c r="N4498" s="133"/>
    </row>
    <row r="4499" spans="1:14" x14ac:dyDescent="0.25">
      <c r="A4499" s="130"/>
      <c r="B4499" s="130"/>
      <c r="C4499" s="131"/>
      <c r="D4499" s="112" t="str">
        <f>_xlfn.XLOOKUP(Table1[[#This Row],[Service]],Validation!$A$2:$A$15,Validation!$B$2:$B$15,"",0,1)</f>
        <v/>
      </c>
      <c r="E4499" s="131"/>
      <c r="F4499" s="132"/>
      <c r="G4499" s="133"/>
      <c r="H4499" s="134"/>
      <c r="I4499" s="131"/>
      <c r="J4499" s="131"/>
      <c r="K4499" s="131"/>
      <c r="L4499" s="135">
        <f>Table1[[#This Row],[Per Unit Price]]*MAX(1,Table1[[#This Row],[Qty of Units]])*MAX(1,Table1[[#This Row],['#NCMs Served / FTEs Employed]])*MAX(1,Table1[[#This Row],[Duration of Service]])</f>
        <v>0</v>
      </c>
      <c r="M4499" s="131"/>
      <c r="N4499" s="133"/>
    </row>
    <row r="4500" spans="1:14" x14ac:dyDescent="0.25">
      <c r="A4500" s="130"/>
      <c r="B4500" s="130"/>
      <c r="C4500" s="131"/>
      <c r="D4500" s="112" t="str">
        <f>_xlfn.XLOOKUP(Table1[[#This Row],[Service]],Validation!$A$2:$A$15,Validation!$B$2:$B$15,"",0,1)</f>
        <v/>
      </c>
      <c r="E4500" s="131"/>
      <c r="F4500" s="132"/>
      <c r="G4500" s="133"/>
      <c r="H4500" s="134"/>
      <c r="I4500" s="131"/>
      <c r="J4500" s="131"/>
      <c r="K4500" s="131"/>
      <c r="L4500" s="135">
        <f>Table1[[#This Row],[Per Unit Price]]*MAX(1,Table1[[#This Row],[Qty of Units]])*MAX(1,Table1[[#This Row],['#NCMs Served / FTEs Employed]])*MAX(1,Table1[[#This Row],[Duration of Service]])</f>
        <v>0</v>
      </c>
      <c r="M4500" s="131"/>
      <c r="N4500" s="133"/>
    </row>
    <row r="4501" spans="1:14" x14ac:dyDescent="0.25">
      <c r="A4501" s="130"/>
      <c r="B4501" s="130"/>
      <c r="C4501" s="131"/>
      <c r="D4501" s="112" t="str">
        <f>_xlfn.XLOOKUP(Table1[[#This Row],[Service]],Validation!$A$2:$A$15,Validation!$B$2:$B$15,"",0,1)</f>
        <v/>
      </c>
      <c r="E4501" s="131"/>
      <c r="F4501" s="132"/>
      <c r="G4501" s="133"/>
      <c r="H4501" s="134"/>
      <c r="I4501" s="131"/>
      <c r="J4501" s="131"/>
      <c r="K4501" s="131"/>
      <c r="L4501" s="135">
        <f>Table1[[#This Row],[Per Unit Price]]*MAX(1,Table1[[#This Row],[Qty of Units]])*MAX(1,Table1[[#This Row],['#NCMs Served / FTEs Employed]])*MAX(1,Table1[[#This Row],[Duration of Service]])</f>
        <v>0</v>
      </c>
      <c r="M4501" s="131"/>
      <c r="N4501" s="133"/>
    </row>
    <row r="4502" spans="1:14" x14ac:dyDescent="0.25">
      <c r="A4502" s="130"/>
      <c r="B4502" s="130"/>
      <c r="C4502" s="131"/>
      <c r="D4502" s="112" t="str">
        <f>_xlfn.XLOOKUP(Table1[[#This Row],[Service]],Validation!$A$2:$A$15,Validation!$B$2:$B$15,"",0,1)</f>
        <v/>
      </c>
      <c r="E4502" s="131"/>
      <c r="F4502" s="132"/>
      <c r="G4502" s="133"/>
      <c r="H4502" s="134"/>
      <c r="I4502" s="131"/>
      <c r="J4502" s="131"/>
      <c r="K4502" s="131"/>
      <c r="L4502" s="135">
        <f>Table1[[#This Row],[Per Unit Price]]*MAX(1,Table1[[#This Row],[Qty of Units]])*MAX(1,Table1[[#This Row],['#NCMs Served / FTEs Employed]])*MAX(1,Table1[[#This Row],[Duration of Service]])</f>
        <v>0</v>
      </c>
      <c r="M4502" s="131"/>
      <c r="N4502" s="133"/>
    </row>
    <row r="4503" spans="1:14" x14ac:dyDescent="0.25">
      <c r="A4503" s="130"/>
      <c r="B4503" s="130"/>
      <c r="C4503" s="131"/>
      <c r="D4503" s="112" t="str">
        <f>_xlfn.XLOOKUP(Table1[[#This Row],[Service]],Validation!$A$2:$A$15,Validation!$B$2:$B$15,"",0,1)</f>
        <v/>
      </c>
      <c r="E4503" s="131"/>
      <c r="F4503" s="132"/>
      <c r="G4503" s="133"/>
      <c r="H4503" s="134"/>
      <c r="I4503" s="131"/>
      <c r="J4503" s="131"/>
      <c r="K4503" s="131"/>
      <c r="L4503" s="135">
        <f>Table1[[#This Row],[Per Unit Price]]*MAX(1,Table1[[#This Row],[Qty of Units]])*MAX(1,Table1[[#This Row],['#NCMs Served / FTEs Employed]])*MAX(1,Table1[[#This Row],[Duration of Service]])</f>
        <v>0</v>
      </c>
      <c r="M4503" s="131"/>
      <c r="N4503" s="133"/>
    </row>
    <row r="4504" spans="1:14" x14ac:dyDescent="0.25">
      <c r="A4504" s="130"/>
      <c r="B4504" s="130"/>
      <c r="C4504" s="131"/>
      <c r="D4504" s="112" t="str">
        <f>_xlfn.XLOOKUP(Table1[[#This Row],[Service]],Validation!$A$2:$A$15,Validation!$B$2:$B$15,"",0,1)</f>
        <v/>
      </c>
      <c r="E4504" s="131"/>
      <c r="F4504" s="132"/>
      <c r="G4504" s="133"/>
      <c r="H4504" s="134"/>
      <c r="I4504" s="131"/>
      <c r="J4504" s="131"/>
      <c r="K4504" s="131"/>
      <c r="L4504" s="135">
        <f>Table1[[#This Row],[Per Unit Price]]*MAX(1,Table1[[#This Row],[Qty of Units]])*MAX(1,Table1[[#This Row],['#NCMs Served / FTEs Employed]])*MAX(1,Table1[[#This Row],[Duration of Service]])</f>
        <v>0</v>
      </c>
      <c r="M4504" s="131"/>
      <c r="N4504" s="133"/>
    </row>
    <row r="4505" spans="1:14" x14ac:dyDescent="0.25">
      <c r="A4505" s="130"/>
      <c r="B4505" s="130"/>
      <c r="C4505" s="131"/>
      <c r="D4505" s="112" t="str">
        <f>_xlfn.XLOOKUP(Table1[[#This Row],[Service]],Validation!$A$2:$A$15,Validation!$B$2:$B$15,"",0,1)</f>
        <v/>
      </c>
      <c r="E4505" s="131"/>
      <c r="F4505" s="132"/>
      <c r="G4505" s="133"/>
      <c r="H4505" s="134"/>
      <c r="I4505" s="131"/>
      <c r="J4505" s="131"/>
      <c r="K4505" s="131"/>
      <c r="L4505" s="135">
        <f>Table1[[#This Row],[Per Unit Price]]*MAX(1,Table1[[#This Row],[Qty of Units]])*MAX(1,Table1[[#This Row],['#NCMs Served / FTEs Employed]])*MAX(1,Table1[[#This Row],[Duration of Service]])</f>
        <v>0</v>
      </c>
      <c r="M4505" s="131"/>
      <c r="N4505" s="133"/>
    </row>
    <row r="4506" spans="1:14" x14ac:dyDescent="0.25">
      <c r="A4506" s="130"/>
      <c r="B4506" s="130"/>
      <c r="C4506" s="131"/>
      <c r="D4506" s="112" t="str">
        <f>_xlfn.XLOOKUP(Table1[[#This Row],[Service]],Validation!$A$2:$A$15,Validation!$B$2:$B$15,"",0,1)</f>
        <v/>
      </c>
      <c r="E4506" s="131"/>
      <c r="F4506" s="132"/>
      <c r="G4506" s="133"/>
      <c r="H4506" s="134"/>
      <c r="I4506" s="131"/>
      <c r="J4506" s="131"/>
      <c r="K4506" s="131"/>
      <c r="L4506" s="135">
        <f>Table1[[#This Row],[Per Unit Price]]*MAX(1,Table1[[#This Row],[Qty of Units]])*MAX(1,Table1[[#This Row],['#NCMs Served / FTEs Employed]])*MAX(1,Table1[[#This Row],[Duration of Service]])</f>
        <v>0</v>
      </c>
      <c r="M4506" s="131"/>
      <c r="N4506" s="133"/>
    </row>
    <row r="4507" spans="1:14" x14ac:dyDescent="0.25">
      <c r="A4507" s="130"/>
      <c r="B4507" s="130"/>
      <c r="C4507" s="131"/>
      <c r="D4507" s="112" t="str">
        <f>_xlfn.XLOOKUP(Table1[[#This Row],[Service]],Validation!$A$2:$A$15,Validation!$B$2:$B$15,"",0,1)</f>
        <v/>
      </c>
      <c r="E4507" s="131"/>
      <c r="F4507" s="132"/>
      <c r="G4507" s="133"/>
      <c r="H4507" s="134"/>
      <c r="I4507" s="131"/>
      <c r="J4507" s="131"/>
      <c r="K4507" s="131"/>
      <c r="L4507" s="135">
        <f>Table1[[#This Row],[Per Unit Price]]*MAX(1,Table1[[#This Row],[Qty of Units]])*MAX(1,Table1[[#This Row],['#NCMs Served / FTEs Employed]])*MAX(1,Table1[[#This Row],[Duration of Service]])</f>
        <v>0</v>
      </c>
      <c r="M4507" s="131"/>
      <c r="N4507" s="133"/>
    </row>
    <row r="4508" spans="1:14" x14ac:dyDescent="0.25">
      <c r="A4508" s="130"/>
      <c r="B4508" s="130"/>
      <c r="C4508" s="131"/>
      <c r="D4508" s="112" t="str">
        <f>_xlfn.XLOOKUP(Table1[[#This Row],[Service]],Validation!$A$2:$A$15,Validation!$B$2:$B$15,"",0,1)</f>
        <v/>
      </c>
      <c r="E4508" s="131"/>
      <c r="F4508" s="132"/>
      <c r="G4508" s="133"/>
      <c r="H4508" s="134"/>
      <c r="I4508" s="131"/>
      <c r="J4508" s="131"/>
      <c r="K4508" s="131"/>
      <c r="L4508" s="135">
        <f>Table1[[#This Row],[Per Unit Price]]*MAX(1,Table1[[#This Row],[Qty of Units]])*MAX(1,Table1[[#This Row],['#NCMs Served / FTEs Employed]])*MAX(1,Table1[[#This Row],[Duration of Service]])</f>
        <v>0</v>
      </c>
      <c r="M4508" s="131"/>
      <c r="N4508" s="133"/>
    </row>
    <row r="4509" spans="1:14" x14ac:dyDescent="0.25">
      <c r="A4509" s="130"/>
      <c r="B4509" s="130"/>
      <c r="C4509" s="131"/>
      <c r="D4509" s="112" t="str">
        <f>_xlfn.XLOOKUP(Table1[[#This Row],[Service]],Validation!$A$2:$A$15,Validation!$B$2:$B$15,"",0,1)</f>
        <v/>
      </c>
      <c r="E4509" s="131"/>
      <c r="F4509" s="132"/>
      <c r="G4509" s="133"/>
      <c r="H4509" s="134"/>
      <c r="I4509" s="131"/>
      <c r="J4509" s="131"/>
      <c r="K4509" s="131"/>
      <c r="L4509" s="135">
        <f>Table1[[#This Row],[Per Unit Price]]*MAX(1,Table1[[#This Row],[Qty of Units]])*MAX(1,Table1[[#This Row],['#NCMs Served / FTEs Employed]])*MAX(1,Table1[[#This Row],[Duration of Service]])</f>
        <v>0</v>
      </c>
      <c r="M4509" s="131"/>
      <c r="N4509" s="133"/>
    </row>
    <row r="4510" spans="1:14" x14ac:dyDescent="0.25">
      <c r="A4510" s="130"/>
      <c r="B4510" s="130"/>
      <c r="C4510" s="131"/>
      <c r="D4510" s="112" t="str">
        <f>_xlfn.XLOOKUP(Table1[[#This Row],[Service]],Validation!$A$2:$A$15,Validation!$B$2:$B$15,"",0,1)</f>
        <v/>
      </c>
      <c r="E4510" s="131"/>
      <c r="F4510" s="132"/>
      <c r="G4510" s="133"/>
      <c r="H4510" s="134"/>
      <c r="I4510" s="131"/>
      <c r="J4510" s="131"/>
      <c r="K4510" s="131"/>
      <c r="L4510" s="135">
        <f>Table1[[#This Row],[Per Unit Price]]*MAX(1,Table1[[#This Row],[Qty of Units]])*MAX(1,Table1[[#This Row],['#NCMs Served / FTEs Employed]])*MAX(1,Table1[[#This Row],[Duration of Service]])</f>
        <v>0</v>
      </c>
      <c r="M4510" s="131"/>
      <c r="N4510" s="133"/>
    </row>
    <row r="4511" spans="1:14" x14ac:dyDescent="0.25">
      <c r="A4511" s="130"/>
      <c r="B4511" s="130"/>
      <c r="C4511" s="131"/>
      <c r="D4511" s="112" t="str">
        <f>_xlfn.XLOOKUP(Table1[[#This Row],[Service]],Validation!$A$2:$A$15,Validation!$B$2:$B$15,"",0,1)</f>
        <v/>
      </c>
      <c r="E4511" s="131"/>
      <c r="F4511" s="132"/>
      <c r="G4511" s="133"/>
      <c r="H4511" s="134"/>
      <c r="I4511" s="131"/>
      <c r="J4511" s="131"/>
      <c r="K4511" s="131"/>
      <c r="L4511" s="135">
        <f>Table1[[#This Row],[Per Unit Price]]*MAX(1,Table1[[#This Row],[Qty of Units]])*MAX(1,Table1[[#This Row],['#NCMs Served / FTEs Employed]])*MAX(1,Table1[[#This Row],[Duration of Service]])</f>
        <v>0</v>
      </c>
      <c r="M4511" s="131"/>
      <c r="N4511" s="133"/>
    </row>
    <row r="4512" spans="1:14" x14ac:dyDescent="0.25">
      <c r="A4512" s="130"/>
      <c r="B4512" s="130"/>
      <c r="C4512" s="131"/>
      <c r="D4512" s="112" t="str">
        <f>_xlfn.XLOOKUP(Table1[[#This Row],[Service]],Validation!$A$2:$A$15,Validation!$B$2:$B$15,"",0,1)</f>
        <v/>
      </c>
      <c r="E4512" s="131"/>
      <c r="F4512" s="132"/>
      <c r="G4512" s="133"/>
      <c r="H4512" s="134"/>
      <c r="I4512" s="131"/>
      <c r="J4512" s="131"/>
      <c r="K4512" s="131"/>
      <c r="L4512" s="135">
        <f>Table1[[#This Row],[Per Unit Price]]*MAX(1,Table1[[#This Row],[Qty of Units]])*MAX(1,Table1[[#This Row],['#NCMs Served / FTEs Employed]])*MAX(1,Table1[[#This Row],[Duration of Service]])</f>
        <v>0</v>
      </c>
      <c r="M4512" s="131"/>
      <c r="N4512" s="133"/>
    </row>
    <row r="4513" spans="1:14" x14ac:dyDescent="0.25">
      <c r="A4513" s="130"/>
      <c r="B4513" s="130"/>
      <c r="C4513" s="131"/>
      <c r="D4513" s="112" t="str">
        <f>_xlfn.XLOOKUP(Table1[[#This Row],[Service]],Validation!$A$2:$A$15,Validation!$B$2:$B$15,"",0,1)</f>
        <v/>
      </c>
      <c r="E4513" s="131"/>
      <c r="F4513" s="132"/>
      <c r="G4513" s="133"/>
      <c r="H4513" s="134"/>
      <c r="I4513" s="131"/>
      <c r="J4513" s="131"/>
      <c r="K4513" s="131"/>
      <c r="L4513" s="135">
        <f>Table1[[#This Row],[Per Unit Price]]*MAX(1,Table1[[#This Row],[Qty of Units]])*MAX(1,Table1[[#This Row],['#NCMs Served / FTEs Employed]])*MAX(1,Table1[[#This Row],[Duration of Service]])</f>
        <v>0</v>
      </c>
      <c r="M4513" s="131"/>
      <c r="N4513" s="133"/>
    </row>
    <row r="4514" spans="1:14" x14ac:dyDescent="0.25">
      <c r="A4514" s="130"/>
      <c r="B4514" s="130"/>
      <c r="C4514" s="131"/>
      <c r="D4514" s="112" t="str">
        <f>_xlfn.XLOOKUP(Table1[[#This Row],[Service]],Validation!$A$2:$A$15,Validation!$B$2:$B$15,"",0,1)</f>
        <v/>
      </c>
      <c r="E4514" s="131"/>
      <c r="F4514" s="132"/>
      <c r="G4514" s="133"/>
      <c r="H4514" s="134"/>
      <c r="I4514" s="131"/>
      <c r="J4514" s="131"/>
      <c r="K4514" s="131"/>
      <c r="L4514" s="135">
        <f>Table1[[#This Row],[Per Unit Price]]*MAX(1,Table1[[#This Row],[Qty of Units]])*MAX(1,Table1[[#This Row],['#NCMs Served / FTEs Employed]])*MAX(1,Table1[[#This Row],[Duration of Service]])</f>
        <v>0</v>
      </c>
      <c r="M4514" s="131"/>
      <c r="N4514" s="133"/>
    </row>
    <row r="4515" spans="1:14" x14ac:dyDescent="0.25">
      <c r="A4515" s="130"/>
      <c r="B4515" s="130"/>
      <c r="C4515" s="131"/>
      <c r="D4515" s="112" t="str">
        <f>_xlfn.XLOOKUP(Table1[[#This Row],[Service]],Validation!$A$2:$A$15,Validation!$B$2:$B$15,"",0,1)</f>
        <v/>
      </c>
      <c r="E4515" s="131"/>
      <c r="F4515" s="132"/>
      <c r="G4515" s="133"/>
      <c r="H4515" s="134"/>
      <c r="I4515" s="131"/>
      <c r="J4515" s="131"/>
      <c r="K4515" s="131"/>
      <c r="L4515" s="135">
        <f>Table1[[#This Row],[Per Unit Price]]*MAX(1,Table1[[#This Row],[Qty of Units]])*MAX(1,Table1[[#This Row],['#NCMs Served / FTEs Employed]])*MAX(1,Table1[[#This Row],[Duration of Service]])</f>
        <v>0</v>
      </c>
      <c r="M4515" s="131"/>
      <c r="N4515" s="133"/>
    </row>
    <row r="4516" spans="1:14" x14ac:dyDescent="0.25">
      <c r="A4516" s="130"/>
      <c r="B4516" s="130"/>
      <c r="C4516" s="131"/>
      <c r="D4516" s="112" t="str">
        <f>_xlfn.XLOOKUP(Table1[[#This Row],[Service]],Validation!$A$2:$A$15,Validation!$B$2:$B$15,"",0,1)</f>
        <v/>
      </c>
      <c r="E4516" s="131"/>
      <c r="F4516" s="132"/>
      <c r="G4516" s="133"/>
      <c r="H4516" s="134"/>
      <c r="I4516" s="131"/>
      <c r="J4516" s="131"/>
      <c r="K4516" s="131"/>
      <c r="L4516" s="135">
        <f>Table1[[#This Row],[Per Unit Price]]*MAX(1,Table1[[#This Row],[Qty of Units]])*MAX(1,Table1[[#This Row],['#NCMs Served / FTEs Employed]])*MAX(1,Table1[[#This Row],[Duration of Service]])</f>
        <v>0</v>
      </c>
      <c r="M4516" s="131"/>
      <c r="N4516" s="133"/>
    </row>
    <row r="4517" spans="1:14" x14ac:dyDescent="0.25">
      <c r="A4517" s="130"/>
      <c r="B4517" s="130"/>
      <c r="C4517" s="131"/>
      <c r="D4517" s="112" t="str">
        <f>_xlfn.XLOOKUP(Table1[[#This Row],[Service]],Validation!$A$2:$A$15,Validation!$B$2:$B$15,"",0,1)</f>
        <v/>
      </c>
      <c r="E4517" s="131"/>
      <c r="F4517" s="132"/>
      <c r="G4517" s="133"/>
      <c r="H4517" s="134"/>
      <c r="I4517" s="131"/>
      <c r="J4517" s="131"/>
      <c r="K4517" s="131"/>
      <c r="L4517" s="135">
        <f>Table1[[#This Row],[Per Unit Price]]*MAX(1,Table1[[#This Row],[Qty of Units]])*MAX(1,Table1[[#This Row],['#NCMs Served / FTEs Employed]])*MAX(1,Table1[[#This Row],[Duration of Service]])</f>
        <v>0</v>
      </c>
      <c r="M4517" s="131"/>
      <c r="N4517" s="133"/>
    </row>
    <row r="4518" spans="1:14" x14ac:dyDescent="0.25">
      <c r="A4518" s="130"/>
      <c r="B4518" s="130"/>
      <c r="C4518" s="131"/>
      <c r="D4518" s="112" t="str">
        <f>_xlfn.XLOOKUP(Table1[[#This Row],[Service]],Validation!$A$2:$A$15,Validation!$B$2:$B$15,"",0,1)</f>
        <v/>
      </c>
      <c r="E4518" s="131"/>
      <c r="F4518" s="132"/>
      <c r="G4518" s="133"/>
      <c r="H4518" s="134"/>
      <c r="I4518" s="131"/>
      <c r="J4518" s="131"/>
      <c r="K4518" s="131"/>
      <c r="L4518" s="135">
        <f>Table1[[#This Row],[Per Unit Price]]*MAX(1,Table1[[#This Row],[Qty of Units]])*MAX(1,Table1[[#This Row],['#NCMs Served / FTEs Employed]])*MAX(1,Table1[[#This Row],[Duration of Service]])</f>
        <v>0</v>
      </c>
      <c r="M4518" s="131"/>
      <c r="N4518" s="133"/>
    </row>
    <row r="4519" spans="1:14" x14ac:dyDescent="0.25">
      <c r="A4519" s="130"/>
      <c r="B4519" s="130"/>
      <c r="C4519" s="131"/>
      <c r="D4519" s="112" t="str">
        <f>_xlfn.XLOOKUP(Table1[[#This Row],[Service]],Validation!$A$2:$A$15,Validation!$B$2:$B$15,"",0,1)</f>
        <v/>
      </c>
      <c r="E4519" s="131"/>
      <c r="F4519" s="132"/>
      <c r="G4519" s="133"/>
      <c r="H4519" s="134"/>
      <c r="I4519" s="131"/>
      <c r="J4519" s="131"/>
      <c r="K4519" s="131"/>
      <c r="L4519" s="135">
        <f>Table1[[#This Row],[Per Unit Price]]*MAX(1,Table1[[#This Row],[Qty of Units]])*MAX(1,Table1[[#This Row],['#NCMs Served / FTEs Employed]])*MAX(1,Table1[[#This Row],[Duration of Service]])</f>
        <v>0</v>
      </c>
      <c r="M4519" s="131"/>
      <c r="N4519" s="133"/>
    </row>
    <row r="4520" spans="1:14" x14ac:dyDescent="0.25">
      <c r="A4520" s="130"/>
      <c r="B4520" s="130"/>
      <c r="C4520" s="131"/>
      <c r="D4520" s="112" t="str">
        <f>_xlfn.XLOOKUP(Table1[[#This Row],[Service]],Validation!$A$2:$A$15,Validation!$B$2:$B$15,"",0,1)</f>
        <v/>
      </c>
      <c r="E4520" s="131"/>
      <c r="F4520" s="132"/>
      <c r="G4520" s="133"/>
      <c r="H4520" s="134"/>
      <c r="I4520" s="131"/>
      <c r="J4520" s="131"/>
      <c r="K4520" s="131"/>
      <c r="L4520" s="135">
        <f>Table1[[#This Row],[Per Unit Price]]*MAX(1,Table1[[#This Row],[Qty of Units]])*MAX(1,Table1[[#This Row],['#NCMs Served / FTEs Employed]])*MAX(1,Table1[[#This Row],[Duration of Service]])</f>
        <v>0</v>
      </c>
      <c r="M4520" s="131"/>
      <c r="N4520" s="133"/>
    </row>
    <row r="4521" spans="1:14" x14ac:dyDescent="0.25">
      <c r="A4521" s="130"/>
      <c r="B4521" s="130"/>
      <c r="C4521" s="131"/>
      <c r="D4521" s="112" t="str">
        <f>_xlfn.XLOOKUP(Table1[[#This Row],[Service]],Validation!$A$2:$A$15,Validation!$B$2:$B$15,"",0,1)</f>
        <v/>
      </c>
      <c r="E4521" s="131"/>
      <c r="F4521" s="132"/>
      <c r="G4521" s="133"/>
      <c r="H4521" s="134"/>
      <c r="I4521" s="131"/>
      <c r="J4521" s="131"/>
      <c r="K4521" s="131"/>
      <c r="L4521" s="135">
        <f>Table1[[#This Row],[Per Unit Price]]*MAX(1,Table1[[#This Row],[Qty of Units]])*MAX(1,Table1[[#This Row],['#NCMs Served / FTEs Employed]])*MAX(1,Table1[[#This Row],[Duration of Service]])</f>
        <v>0</v>
      </c>
      <c r="M4521" s="131"/>
      <c r="N4521" s="133"/>
    </row>
    <row r="4522" spans="1:14" x14ac:dyDescent="0.25">
      <c r="A4522" s="130"/>
      <c r="B4522" s="130"/>
      <c r="C4522" s="131"/>
      <c r="D4522" s="112" t="str">
        <f>_xlfn.XLOOKUP(Table1[[#This Row],[Service]],Validation!$A$2:$A$15,Validation!$B$2:$B$15,"",0,1)</f>
        <v/>
      </c>
      <c r="E4522" s="131"/>
      <c r="F4522" s="132"/>
      <c r="G4522" s="133"/>
      <c r="H4522" s="134"/>
      <c r="I4522" s="131"/>
      <c r="J4522" s="131"/>
      <c r="K4522" s="131"/>
      <c r="L4522" s="135">
        <f>Table1[[#This Row],[Per Unit Price]]*MAX(1,Table1[[#This Row],[Qty of Units]])*MAX(1,Table1[[#This Row],['#NCMs Served / FTEs Employed]])*MAX(1,Table1[[#This Row],[Duration of Service]])</f>
        <v>0</v>
      </c>
      <c r="M4522" s="131"/>
      <c r="N4522" s="133"/>
    </row>
    <row r="4523" spans="1:14" x14ac:dyDescent="0.25">
      <c r="A4523" s="130"/>
      <c r="B4523" s="130"/>
      <c r="C4523" s="131"/>
      <c r="D4523" s="112" t="str">
        <f>_xlfn.XLOOKUP(Table1[[#This Row],[Service]],Validation!$A$2:$A$15,Validation!$B$2:$B$15,"",0,1)</f>
        <v/>
      </c>
      <c r="E4523" s="131"/>
      <c r="F4523" s="132"/>
      <c r="G4523" s="133"/>
      <c r="H4523" s="134"/>
      <c r="I4523" s="131"/>
      <c r="J4523" s="131"/>
      <c r="K4523" s="131"/>
      <c r="L4523" s="135">
        <f>Table1[[#This Row],[Per Unit Price]]*MAX(1,Table1[[#This Row],[Qty of Units]])*MAX(1,Table1[[#This Row],['#NCMs Served / FTEs Employed]])*MAX(1,Table1[[#This Row],[Duration of Service]])</f>
        <v>0</v>
      </c>
      <c r="M4523" s="131"/>
      <c r="N4523" s="133"/>
    </row>
    <row r="4524" spans="1:14" x14ac:dyDescent="0.25">
      <c r="A4524" s="130"/>
      <c r="B4524" s="130"/>
      <c r="C4524" s="131"/>
      <c r="D4524" s="112" t="str">
        <f>_xlfn.XLOOKUP(Table1[[#This Row],[Service]],Validation!$A$2:$A$15,Validation!$B$2:$B$15,"",0,1)</f>
        <v/>
      </c>
      <c r="E4524" s="131"/>
      <c r="F4524" s="132"/>
      <c r="G4524" s="133"/>
      <c r="H4524" s="134"/>
      <c r="I4524" s="131"/>
      <c r="J4524" s="131"/>
      <c r="K4524" s="131"/>
      <c r="L4524" s="135">
        <f>Table1[[#This Row],[Per Unit Price]]*MAX(1,Table1[[#This Row],[Qty of Units]])*MAX(1,Table1[[#This Row],['#NCMs Served / FTEs Employed]])*MAX(1,Table1[[#This Row],[Duration of Service]])</f>
        <v>0</v>
      </c>
      <c r="M4524" s="131"/>
      <c r="N4524" s="133"/>
    </row>
    <row r="4525" spans="1:14" x14ac:dyDescent="0.25">
      <c r="A4525" s="130"/>
      <c r="B4525" s="130"/>
      <c r="C4525" s="131"/>
      <c r="D4525" s="112" t="str">
        <f>_xlfn.XLOOKUP(Table1[[#This Row],[Service]],Validation!$A$2:$A$15,Validation!$B$2:$B$15,"",0,1)</f>
        <v/>
      </c>
      <c r="E4525" s="131"/>
      <c r="F4525" s="132"/>
      <c r="G4525" s="133"/>
      <c r="H4525" s="134"/>
      <c r="I4525" s="131"/>
      <c r="J4525" s="131"/>
      <c r="K4525" s="131"/>
      <c r="L4525" s="135">
        <f>Table1[[#This Row],[Per Unit Price]]*MAX(1,Table1[[#This Row],[Qty of Units]])*MAX(1,Table1[[#This Row],['#NCMs Served / FTEs Employed]])*MAX(1,Table1[[#This Row],[Duration of Service]])</f>
        <v>0</v>
      </c>
      <c r="M4525" s="131"/>
      <c r="N4525" s="133"/>
    </row>
    <row r="4526" spans="1:14" x14ac:dyDescent="0.25">
      <c r="A4526" s="130"/>
      <c r="B4526" s="130"/>
      <c r="C4526" s="131"/>
      <c r="D4526" s="112" t="str">
        <f>_xlfn.XLOOKUP(Table1[[#This Row],[Service]],Validation!$A$2:$A$15,Validation!$B$2:$B$15,"",0,1)</f>
        <v/>
      </c>
      <c r="E4526" s="131"/>
      <c r="F4526" s="132"/>
      <c r="G4526" s="133"/>
      <c r="H4526" s="134"/>
      <c r="I4526" s="131"/>
      <c r="J4526" s="131"/>
      <c r="K4526" s="131"/>
      <c r="L4526" s="135">
        <f>Table1[[#This Row],[Per Unit Price]]*MAX(1,Table1[[#This Row],[Qty of Units]])*MAX(1,Table1[[#This Row],['#NCMs Served / FTEs Employed]])*MAX(1,Table1[[#This Row],[Duration of Service]])</f>
        <v>0</v>
      </c>
      <c r="M4526" s="131"/>
      <c r="N4526" s="133"/>
    </row>
    <row r="4527" spans="1:14" x14ac:dyDescent="0.25">
      <c r="A4527" s="130"/>
      <c r="B4527" s="130"/>
      <c r="C4527" s="131"/>
      <c r="D4527" s="112" t="str">
        <f>_xlfn.XLOOKUP(Table1[[#This Row],[Service]],Validation!$A$2:$A$15,Validation!$B$2:$B$15,"",0,1)</f>
        <v/>
      </c>
      <c r="E4527" s="131"/>
      <c r="F4527" s="132"/>
      <c r="G4527" s="133"/>
      <c r="H4527" s="134"/>
      <c r="I4527" s="131"/>
      <c r="J4527" s="131"/>
      <c r="K4527" s="131"/>
      <c r="L4527" s="135">
        <f>Table1[[#This Row],[Per Unit Price]]*MAX(1,Table1[[#This Row],[Qty of Units]])*MAX(1,Table1[[#This Row],['#NCMs Served / FTEs Employed]])*MAX(1,Table1[[#This Row],[Duration of Service]])</f>
        <v>0</v>
      </c>
      <c r="M4527" s="131"/>
      <c r="N4527" s="133"/>
    </row>
    <row r="4528" spans="1:14" x14ac:dyDescent="0.25">
      <c r="A4528" s="130"/>
      <c r="B4528" s="130"/>
      <c r="C4528" s="131"/>
      <c r="D4528" s="112" t="str">
        <f>_xlfn.XLOOKUP(Table1[[#This Row],[Service]],Validation!$A$2:$A$15,Validation!$B$2:$B$15,"",0,1)</f>
        <v/>
      </c>
      <c r="E4528" s="131"/>
      <c r="F4528" s="132"/>
      <c r="G4528" s="133"/>
      <c r="H4528" s="134"/>
      <c r="I4528" s="131"/>
      <c r="J4528" s="131"/>
      <c r="K4528" s="131"/>
      <c r="L4528" s="135">
        <f>Table1[[#This Row],[Per Unit Price]]*MAX(1,Table1[[#This Row],[Qty of Units]])*MAX(1,Table1[[#This Row],['#NCMs Served / FTEs Employed]])*MAX(1,Table1[[#This Row],[Duration of Service]])</f>
        <v>0</v>
      </c>
      <c r="M4528" s="131"/>
      <c r="N4528" s="133"/>
    </row>
    <row r="4529" spans="1:14" x14ac:dyDescent="0.25">
      <c r="A4529" s="130"/>
      <c r="B4529" s="130"/>
      <c r="C4529" s="131"/>
      <c r="D4529" s="112" t="str">
        <f>_xlfn.XLOOKUP(Table1[[#This Row],[Service]],Validation!$A$2:$A$15,Validation!$B$2:$B$15,"",0,1)</f>
        <v/>
      </c>
      <c r="E4529" s="131"/>
      <c r="F4529" s="132"/>
      <c r="G4529" s="133"/>
      <c r="H4529" s="134"/>
      <c r="I4529" s="131"/>
      <c r="J4529" s="131"/>
      <c r="K4529" s="131"/>
      <c r="L4529" s="135">
        <f>Table1[[#This Row],[Per Unit Price]]*MAX(1,Table1[[#This Row],[Qty of Units]])*MAX(1,Table1[[#This Row],['#NCMs Served / FTEs Employed]])*MAX(1,Table1[[#This Row],[Duration of Service]])</f>
        <v>0</v>
      </c>
      <c r="M4529" s="131"/>
      <c r="N4529" s="133"/>
    </row>
    <row r="4530" spans="1:14" x14ac:dyDescent="0.25">
      <c r="A4530" s="130"/>
      <c r="B4530" s="130"/>
      <c r="C4530" s="131"/>
      <c r="D4530" s="112" t="str">
        <f>_xlfn.XLOOKUP(Table1[[#This Row],[Service]],Validation!$A$2:$A$15,Validation!$B$2:$B$15,"",0,1)</f>
        <v/>
      </c>
      <c r="E4530" s="131"/>
      <c r="F4530" s="132"/>
      <c r="G4530" s="133"/>
      <c r="H4530" s="134"/>
      <c r="I4530" s="131"/>
      <c r="J4530" s="131"/>
      <c r="K4530" s="131"/>
      <c r="L4530" s="135">
        <f>Table1[[#This Row],[Per Unit Price]]*MAX(1,Table1[[#This Row],[Qty of Units]])*MAX(1,Table1[[#This Row],['#NCMs Served / FTEs Employed]])*MAX(1,Table1[[#This Row],[Duration of Service]])</f>
        <v>0</v>
      </c>
      <c r="M4530" s="131"/>
      <c r="N4530" s="133"/>
    </row>
    <row r="4531" spans="1:14" x14ac:dyDescent="0.25">
      <c r="A4531" s="130"/>
      <c r="B4531" s="130"/>
      <c r="C4531" s="131"/>
      <c r="D4531" s="112" t="str">
        <f>_xlfn.XLOOKUP(Table1[[#This Row],[Service]],Validation!$A$2:$A$15,Validation!$B$2:$B$15,"",0,1)</f>
        <v/>
      </c>
      <c r="E4531" s="131"/>
      <c r="F4531" s="132"/>
      <c r="G4531" s="133"/>
      <c r="H4531" s="134"/>
      <c r="I4531" s="131"/>
      <c r="J4531" s="131"/>
      <c r="K4531" s="131"/>
      <c r="L4531" s="135">
        <f>Table1[[#This Row],[Per Unit Price]]*MAX(1,Table1[[#This Row],[Qty of Units]])*MAX(1,Table1[[#This Row],['#NCMs Served / FTEs Employed]])*MAX(1,Table1[[#This Row],[Duration of Service]])</f>
        <v>0</v>
      </c>
      <c r="M4531" s="131"/>
      <c r="N4531" s="133"/>
    </row>
    <row r="4532" spans="1:14" x14ac:dyDescent="0.25">
      <c r="A4532" s="130"/>
      <c r="B4532" s="130"/>
      <c r="C4532" s="131"/>
      <c r="D4532" s="112" t="str">
        <f>_xlfn.XLOOKUP(Table1[[#This Row],[Service]],Validation!$A$2:$A$15,Validation!$B$2:$B$15,"",0,1)</f>
        <v/>
      </c>
      <c r="E4532" s="131"/>
      <c r="F4532" s="132"/>
      <c r="G4532" s="133"/>
      <c r="H4532" s="134"/>
      <c r="I4532" s="131"/>
      <c r="J4532" s="131"/>
      <c r="K4532" s="131"/>
      <c r="L4532" s="135">
        <f>Table1[[#This Row],[Per Unit Price]]*MAX(1,Table1[[#This Row],[Qty of Units]])*MAX(1,Table1[[#This Row],['#NCMs Served / FTEs Employed]])*MAX(1,Table1[[#This Row],[Duration of Service]])</f>
        <v>0</v>
      </c>
      <c r="M4532" s="131"/>
      <c r="N4532" s="133"/>
    </row>
    <row r="4533" spans="1:14" x14ac:dyDescent="0.25">
      <c r="A4533" s="130"/>
      <c r="B4533" s="130"/>
      <c r="C4533" s="131"/>
      <c r="D4533" s="112" t="str">
        <f>_xlfn.XLOOKUP(Table1[[#This Row],[Service]],Validation!$A$2:$A$15,Validation!$B$2:$B$15,"",0,1)</f>
        <v/>
      </c>
      <c r="E4533" s="131"/>
      <c r="F4533" s="132"/>
      <c r="G4533" s="133"/>
      <c r="H4533" s="134"/>
      <c r="I4533" s="131"/>
      <c r="J4533" s="131"/>
      <c r="K4533" s="131"/>
      <c r="L4533" s="135">
        <f>Table1[[#This Row],[Per Unit Price]]*MAX(1,Table1[[#This Row],[Qty of Units]])*MAX(1,Table1[[#This Row],['#NCMs Served / FTEs Employed]])*MAX(1,Table1[[#This Row],[Duration of Service]])</f>
        <v>0</v>
      </c>
      <c r="M4533" s="131"/>
      <c r="N4533" s="133"/>
    </row>
    <row r="4534" spans="1:14" x14ac:dyDescent="0.25">
      <c r="A4534" s="130"/>
      <c r="B4534" s="130"/>
      <c r="C4534" s="131"/>
      <c r="D4534" s="112" t="str">
        <f>_xlfn.XLOOKUP(Table1[[#This Row],[Service]],Validation!$A$2:$A$15,Validation!$B$2:$B$15,"",0,1)</f>
        <v/>
      </c>
      <c r="E4534" s="131"/>
      <c r="F4534" s="132"/>
      <c r="G4534" s="133"/>
      <c r="H4534" s="134"/>
      <c r="I4534" s="131"/>
      <c r="J4534" s="131"/>
      <c r="K4534" s="131"/>
      <c r="L4534" s="135">
        <f>Table1[[#This Row],[Per Unit Price]]*MAX(1,Table1[[#This Row],[Qty of Units]])*MAX(1,Table1[[#This Row],['#NCMs Served / FTEs Employed]])*MAX(1,Table1[[#This Row],[Duration of Service]])</f>
        <v>0</v>
      </c>
      <c r="M4534" s="131"/>
      <c r="N4534" s="133"/>
    </row>
    <row r="4535" spans="1:14" x14ac:dyDescent="0.25">
      <c r="A4535" s="130"/>
      <c r="B4535" s="130"/>
      <c r="C4535" s="131"/>
      <c r="D4535" s="112" t="str">
        <f>_xlfn.XLOOKUP(Table1[[#This Row],[Service]],Validation!$A$2:$A$15,Validation!$B$2:$B$15,"",0,1)</f>
        <v/>
      </c>
      <c r="E4535" s="131"/>
      <c r="F4535" s="132"/>
      <c r="G4535" s="133"/>
      <c r="H4535" s="134"/>
      <c r="I4535" s="131"/>
      <c r="J4535" s="131"/>
      <c r="K4535" s="131"/>
      <c r="L4535" s="135">
        <f>Table1[[#This Row],[Per Unit Price]]*MAX(1,Table1[[#This Row],[Qty of Units]])*MAX(1,Table1[[#This Row],['#NCMs Served / FTEs Employed]])*MAX(1,Table1[[#This Row],[Duration of Service]])</f>
        <v>0</v>
      </c>
      <c r="M4535" s="131"/>
      <c r="N4535" s="133"/>
    </row>
    <row r="4536" spans="1:14" x14ac:dyDescent="0.25">
      <c r="A4536" s="130"/>
      <c r="B4536" s="130"/>
      <c r="C4536" s="131"/>
      <c r="D4536" s="112" t="str">
        <f>_xlfn.XLOOKUP(Table1[[#This Row],[Service]],Validation!$A$2:$A$15,Validation!$B$2:$B$15,"",0,1)</f>
        <v/>
      </c>
      <c r="E4536" s="131"/>
      <c r="F4536" s="132"/>
      <c r="G4536" s="133"/>
      <c r="H4536" s="134"/>
      <c r="I4536" s="131"/>
      <c r="J4536" s="131"/>
      <c r="K4536" s="131"/>
      <c r="L4536" s="135">
        <f>Table1[[#This Row],[Per Unit Price]]*MAX(1,Table1[[#This Row],[Qty of Units]])*MAX(1,Table1[[#This Row],['#NCMs Served / FTEs Employed]])*MAX(1,Table1[[#This Row],[Duration of Service]])</f>
        <v>0</v>
      </c>
      <c r="M4536" s="131"/>
      <c r="N4536" s="133"/>
    </row>
    <row r="4537" spans="1:14" x14ac:dyDescent="0.25">
      <c r="A4537" s="130"/>
      <c r="B4537" s="130"/>
      <c r="C4537" s="131"/>
      <c r="D4537" s="112" t="str">
        <f>_xlfn.XLOOKUP(Table1[[#This Row],[Service]],Validation!$A$2:$A$15,Validation!$B$2:$B$15,"",0,1)</f>
        <v/>
      </c>
      <c r="E4537" s="131"/>
      <c r="F4537" s="132"/>
      <c r="G4537" s="133"/>
      <c r="H4537" s="134"/>
      <c r="I4537" s="131"/>
      <c r="J4537" s="131"/>
      <c r="K4537" s="131"/>
      <c r="L4537" s="135">
        <f>Table1[[#This Row],[Per Unit Price]]*MAX(1,Table1[[#This Row],[Qty of Units]])*MAX(1,Table1[[#This Row],['#NCMs Served / FTEs Employed]])*MAX(1,Table1[[#This Row],[Duration of Service]])</f>
        <v>0</v>
      </c>
      <c r="M4537" s="131"/>
      <c r="N4537" s="133"/>
    </row>
    <row r="4538" spans="1:14" x14ac:dyDescent="0.25">
      <c r="A4538" s="130"/>
      <c r="B4538" s="130"/>
      <c r="C4538" s="131"/>
      <c r="D4538" s="112" t="str">
        <f>_xlfn.XLOOKUP(Table1[[#This Row],[Service]],Validation!$A$2:$A$15,Validation!$B$2:$B$15,"",0,1)</f>
        <v/>
      </c>
      <c r="E4538" s="131"/>
      <c r="F4538" s="132"/>
      <c r="G4538" s="133"/>
      <c r="H4538" s="134"/>
      <c r="I4538" s="131"/>
      <c r="J4538" s="131"/>
      <c r="K4538" s="131"/>
      <c r="L4538" s="135">
        <f>Table1[[#This Row],[Per Unit Price]]*MAX(1,Table1[[#This Row],[Qty of Units]])*MAX(1,Table1[[#This Row],['#NCMs Served / FTEs Employed]])*MAX(1,Table1[[#This Row],[Duration of Service]])</f>
        <v>0</v>
      </c>
      <c r="M4538" s="131"/>
      <c r="N4538" s="133"/>
    </row>
    <row r="4539" spans="1:14" x14ac:dyDescent="0.25">
      <c r="A4539" s="130"/>
      <c r="B4539" s="130"/>
      <c r="C4539" s="131"/>
      <c r="D4539" s="112" t="str">
        <f>_xlfn.XLOOKUP(Table1[[#This Row],[Service]],Validation!$A$2:$A$15,Validation!$B$2:$B$15,"",0,1)</f>
        <v/>
      </c>
      <c r="E4539" s="131"/>
      <c r="F4539" s="132"/>
      <c r="G4539" s="133"/>
      <c r="H4539" s="134"/>
      <c r="I4539" s="131"/>
      <c r="J4539" s="131"/>
      <c r="K4539" s="131"/>
      <c r="L4539" s="135">
        <f>Table1[[#This Row],[Per Unit Price]]*MAX(1,Table1[[#This Row],[Qty of Units]])*MAX(1,Table1[[#This Row],['#NCMs Served / FTEs Employed]])*MAX(1,Table1[[#This Row],[Duration of Service]])</f>
        <v>0</v>
      </c>
      <c r="M4539" s="131"/>
      <c r="N4539" s="133"/>
    </row>
    <row r="4540" spans="1:14" x14ac:dyDescent="0.25">
      <c r="A4540" s="130"/>
      <c r="B4540" s="130"/>
      <c r="C4540" s="131"/>
      <c r="D4540" s="112" t="str">
        <f>_xlfn.XLOOKUP(Table1[[#This Row],[Service]],Validation!$A$2:$A$15,Validation!$B$2:$B$15,"",0,1)</f>
        <v/>
      </c>
      <c r="E4540" s="131"/>
      <c r="F4540" s="132"/>
      <c r="G4540" s="133"/>
      <c r="H4540" s="134"/>
      <c r="I4540" s="131"/>
      <c r="J4540" s="131"/>
      <c r="K4540" s="131"/>
      <c r="L4540" s="135">
        <f>Table1[[#This Row],[Per Unit Price]]*MAX(1,Table1[[#This Row],[Qty of Units]])*MAX(1,Table1[[#This Row],['#NCMs Served / FTEs Employed]])*MAX(1,Table1[[#This Row],[Duration of Service]])</f>
        <v>0</v>
      </c>
      <c r="M4540" s="131"/>
      <c r="N4540" s="133"/>
    </row>
    <row r="4541" spans="1:14" x14ac:dyDescent="0.25">
      <c r="A4541" s="130"/>
      <c r="B4541" s="130"/>
      <c r="C4541" s="131"/>
      <c r="D4541" s="112" t="str">
        <f>_xlfn.XLOOKUP(Table1[[#This Row],[Service]],Validation!$A$2:$A$15,Validation!$B$2:$B$15,"",0,1)</f>
        <v/>
      </c>
      <c r="E4541" s="131"/>
      <c r="F4541" s="132"/>
      <c r="G4541" s="133"/>
      <c r="H4541" s="134"/>
      <c r="I4541" s="131"/>
      <c r="J4541" s="131"/>
      <c r="K4541" s="131"/>
      <c r="L4541" s="135">
        <f>Table1[[#This Row],[Per Unit Price]]*MAX(1,Table1[[#This Row],[Qty of Units]])*MAX(1,Table1[[#This Row],['#NCMs Served / FTEs Employed]])*MAX(1,Table1[[#This Row],[Duration of Service]])</f>
        <v>0</v>
      </c>
      <c r="M4541" s="131"/>
      <c r="N4541" s="133"/>
    </row>
    <row r="4542" spans="1:14" x14ac:dyDescent="0.25">
      <c r="A4542" s="130"/>
      <c r="B4542" s="130"/>
      <c r="C4542" s="131"/>
      <c r="D4542" s="112" t="str">
        <f>_xlfn.XLOOKUP(Table1[[#This Row],[Service]],Validation!$A$2:$A$15,Validation!$B$2:$B$15,"",0,1)</f>
        <v/>
      </c>
      <c r="E4542" s="131"/>
      <c r="F4542" s="132"/>
      <c r="G4542" s="133"/>
      <c r="H4542" s="134"/>
      <c r="I4542" s="131"/>
      <c r="J4542" s="131"/>
      <c r="K4542" s="131"/>
      <c r="L4542" s="135">
        <f>Table1[[#This Row],[Per Unit Price]]*MAX(1,Table1[[#This Row],[Qty of Units]])*MAX(1,Table1[[#This Row],['#NCMs Served / FTEs Employed]])*MAX(1,Table1[[#This Row],[Duration of Service]])</f>
        <v>0</v>
      </c>
      <c r="M4542" s="131"/>
      <c r="N4542" s="133"/>
    </row>
    <row r="4543" spans="1:14" x14ac:dyDescent="0.25">
      <c r="A4543" s="130"/>
      <c r="B4543" s="130"/>
      <c r="C4543" s="131"/>
      <c r="D4543" s="112" t="str">
        <f>_xlfn.XLOOKUP(Table1[[#This Row],[Service]],Validation!$A$2:$A$15,Validation!$B$2:$B$15,"",0,1)</f>
        <v/>
      </c>
      <c r="E4543" s="131"/>
      <c r="F4543" s="132"/>
      <c r="G4543" s="133"/>
      <c r="H4543" s="134"/>
      <c r="I4543" s="131"/>
      <c r="J4543" s="131"/>
      <c r="K4543" s="131"/>
      <c r="L4543" s="135">
        <f>Table1[[#This Row],[Per Unit Price]]*MAX(1,Table1[[#This Row],[Qty of Units]])*MAX(1,Table1[[#This Row],['#NCMs Served / FTEs Employed]])*MAX(1,Table1[[#This Row],[Duration of Service]])</f>
        <v>0</v>
      </c>
      <c r="M4543" s="131"/>
      <c r="N4543" s="133"/>
    </row>
    <row r="4544" spans="1:14" x14ac:dyDescent="0.25">
      <c r="A4544" s="130"/>
      <c r="B4544" s="130"/>
      <c r="C4544" s="131"/>
      <c r="D4544" s="112" t="str">
        <f>_xlfn.XLOOKUP(Table1[[#This Row],[Service]],Validation!$A$2:$A$15,Validation!$B$2:$B$15,"",0,1)</f>
        <v/>
      </c>
      <c r="E4544" s="131"/>
      <c r="F4544" s="132"/>
      <c r="G4544" s="133"/>
      <c r="H4544" s="134"/>
      <c r="I4544" s="131"/>
      <c r="J4544" s="131"/>
      <c r="K4544" s="131"/>
      <c r="L4544" s="135">
        <f>Table1[[#This Row],[Per Unit Price]]*MAX(1,Table1[[#This Row],[Qty of Units]])*MAX(1,Table1[[#This Row],['#NCMs Served / FTEs Employed]])*MAX(1,Table1[[#This Row],[Duration of Service]])</f>
        <v>0</v>
      </c>
      <c r="M4544" s="131"/>
      <c r="N4544" s="133"/>
    </row>
    <row r="4545" spans="1:14" x14ac:dyDescent="0.25">
      <c r="A4545" s="130"/>
      <c r="B4545" s="130"/>
      <c r="C4545" s="131"/>
      <c r="D4545" s="112" t="str">
        <f>_xlfn.XLOOKUP(Table1[[#This Row],[Service]],Validation!$A$2:$A$15,Validation!$B$2:$B$15,"",0,1)</f>
        <v/>
      </c>
      <c r="E4545" s="131"/>
      <c r="F4545" s="132"/>
      <c r="G4545" s="133"/>
      <c r="H4545" s="134"/>
      <c r="I4545" s="131"/>
      <c r="J4545" s="131"/>
      <c r="K4545" s="131"/>
      <c r="L4545" s="135">
        <f>Table1[[#This Row],[Per Unit Price]]*MAX(1,Table1[[#This Row],[Qty of Units]])*MAX(1,Table1[[#This Row],['#NCMs Served / FTEs Employed]])*MAX(1,Table1[[#This Row],[Duration of Service]])</f>
        <v>0</v>
      </c>
      <c r="M4545" s="131"/>
      <c r="N4545" s="133"/>
    </row>
    <row r="4546" spans="1:14" x14ac:dyDescent="0.25">
      <c r="A4546" s="130"/>
      <c r="B4546" s="130"/>
      <c r="C4546" s="131"/>
      <c r="D4546" s="112" t="str">
        <f>_xlfn.XLOOKUP(Table1[[#This Row],[Service]],Validation!$A$2:$A$15,Validation!$B$2:$B$15,"",0,1)</f>
        <v/>
      </c>
      <c r="E4546" s="131"/>
      <c r="F4546" s="132"/>
      <c r="G4546" s="133"/>
      <c r="H4546" s="134"/>
      <c r="I4546" s="131"/>
      <c r="J4546" s="131"/>
      <c r="K4546" s="131"/>
      <c r="L4546" s="135">
        <f>Table1[[#This Row],[Per Unit Price]]*MAX(1,Table1[[#This Row],[Qty of Units]])*MAX(1,Table1[[#This Row],['#NCMs Served / FTEs Employed]])*MAX(1,Table1[[#This Row],[Duration of Service]])</f>
        <v>0</v>
      </c>
      <c r="M4546" s="131"/>
      <c r="N4546" s="133"/>
    </row>
    <row r="4547" spans="1:14" x14ac:dyDescent="0.25">
      <c r="A4547" s="130"/>
      <c r="B4547" s="130"/>
      <c r="C4547" s="131"/>
      <c r="D4547" s="112" t="str">
        <f>_xlfn.XLOOKUP(Table1[[#This Row],[Service]],Validation!$A$2:$A$15,Validation!$B$2:$B$15,"",0,1)</f>
        <v/>
      </c>
      <c r="E4547" s="131"/>
      <c r="F4547" s="132"/>
      <c r="G4547" s="133"/>
      <c r="H4547" s="134"/>
      <c r="I4547" s="131"/>
      <c r="J4547" s="131"/>
      <c r="K4547" s="131"/>
      <c r="L4547" s="135">
        <f>Table1[[#This Row],[Per Unit Price]]*MAX(1,Table1[[#This Row],[Qty of Units]])*MAX(1,Table1[[#This Row],['#NCMs Served / FTEs Employed]])*MAX(1,Table1[[#This Row],[Duration of Service]])</f>
        <v>0</v>
      </c>
      <c r="M4547" s="131"/>
      <c r="N4547" s="133"/>
    </row>
    <row r="4548" spans="1:14" x14ac:dyDescent="0.25">
      <c r="A4548" s="130"/>
      <c r="B4548" s="130"/>
      <c r="C4548" s="131"/>
      <c r="D4548" s="112" t="str">
        <f>_xlfn.XLOOKUP(Table1[[#This Row],[Service]],Validation!$A$2:$A$15,Validation!$B$2:$B$15,"",0,1)</f>
        <v/>
      </c>
      <c r="E4548" s="131"/>
      <c r="F4548" s="132"/>
      <c r="G4548" s="133"/>
      <c r="H4548" s="134"/>
      <c r="I4548" s="131"/>
      <c r="J4548" s="131"/>
      <c r="K4548" s="131"/>
      <c r="L4548" s="135">
        <f>Table1[[#This Row],[Per Unit Price]]*MAX(1,Table1[[#This Row],[Qty of Units]])*MAX(1,Table1[[#This Row],['#NCMs Served / FTEs Employed]])*MAX(1,Table1[[#This Row],[Duration of Service]])</f>
        <v>0</v>
      </c>
      <c r="M4548" s="131"/>
      <c r="N4548" s="133"/>
    </row>
    <row r="4549" spans="1:14" x14ac:dyDescent="0.25">
      <c r="A4549" s="130"/>
      <c r="B4549" s="130"/>
      <c r="C4549" s="131"/>
      <c r="D4549" s="112" t="str">
        <f>_xlfn.XLOOKUP(Table1[[#This Row],[Service]],Validation!$A$2:$A$15,Validation!$B$2:$B$15,"",0,1)</f>
        <v/>
      </c>
      <c r="E4549" s="131"/>
      <c r="F4549" s="132"/>
      <c r="G4549" s="133"/>
      <c r="H4549" s="134"/>
      <c r="I4549" s="131"/>
      <c r="J4549" s="131"/>
      <c r="K4549" s="131"/>
      <c r="L4549" s="135">
        <f>Table1[[#This Row],[Per Unit Price]]*MAX(1,Table1[[#This Row],[Qty of Units]])*MAX(1,Table1[[#This Row],['#NCMs Served / FTEs Employed]])*MAX(1,Table1[[#This Row],[Duration of Service]])</f>
        <v>0</v>
      </c>
      <c r="M4549" s="131"/>
      <c r="N4549" s="133"/>
    </row>
    <row r="4550" spans="1:14" x14ac:dyDescent="0.25">
      <c r="A4550" s="130"/>
      <c r="B4550" s="130"/>
      <c r="C4550" s="131"/>
      <c r="D4550" s="112" t="str">
        <f>_xlfn.XLOOKUP(Table1[[#This Row],[Service]],Validation!$A$2:$A$15,Validation!$B$2:$B$15,"",0,1)</f>
        <v/>
      </c>
      <c r="E4550" s="131"/>
      <c r="F4550" s="132"/>
      <c r="G4550" s="133"/>
      <c r="H4550" s="134"/>
      <c r="I4550" s="131"/>
      <c r="J4550" s="131"/>
      <c r="K4550" s="131"/>
      <c r="L4550" s="135">
        <f>Table1[[#This Row],[Per Unit Price]]*MAX(1,Table1[[#This Row],[Qty of Units]])*MAX(1,Table1[[#This Row],['#NCMs Served / FTEs Employed]])*MAX(1,Table1[[#This Row],[Duration of Service]])</f>
        <v>0</v>
      </c>
      <c r="M4550" s="131"/>
      <c r="N4550" s="133"/>
    </row>
    <row r="4551" spans="1:14" x14ac:dyDescent="0.25">
      <c r="A4551" s="130"/>
      <c r="B4551" s="130"/>
      <c r="C4551" s="131"/>
      <c r="D4551" s="112" t="str">
        <f>_xlfn.XLOOKUP(Table1[[#This Row],[Service]],Validation!$A$2:$A$15,Validation!$B$2:$B$15,"",0,1)</f>
        <v/>
      </c>
      <c r="E4551" s="131"/>
      <c r="F4551" s="132"/>
      <c r="G4551" s="133"/>
      <c r="H4551" s="134"/>
      <c r="I4551" s="131"/>
      <c r="J4551" s="131"/>
      <c r="K4551" s="131"/>
      <c r="L4551" s="135">
        <f>Table1[[#This Row],[Per Unit Price]]*MAX(1,Table1[[#This Row],[Qty of Units]])*MAX(1,Table1[[#This Row],['#NCMs Served / FTEs Employed]])*MAX(1,Table1[[#This Row],[Duration of Service]])</f>
        <v>0</v>
      </c>
      <c r="M4551" s="131"/>
      <c r="N4551" s="133"/>
    </row>
    <row r="4552" spans="1:14" x14ac:dyDescent="0.25">
      <c r="A4552" s="130"/>
      <c r="B4552" s="130"/>
      <c r="C4552" s="131"/>
      <c r="D4552" s="112" t="str">
        <f>_xlfn.XLOOKUP(Table1[[#This Row],[Service]],Validation!$A$2:$A$15,Validation!$B$2:$B$15,"",0,1)</f>
        <v/>
      </c>
      <c r="E4552" s="131"/>
      <c r="F4552" s="132"/>
      <c r="G4552" s="133"/>
      <c r="H4552" s="134"/>
      <c r="I4552" s="131"/>
      <c r="J4552" s="131"/>
      <c r="K4552" s="131"/>
      <c r="L4552" s="135">
        <f>Table1[[#This Row],[Per Unit Price]]*MAX(1,Table1[[#This Row],[Qty of Units]])*MAX(1,Table1[[#This Row],['#NCMs Served / FTEs Employed]])*MAX(1,Table1[[#This Row],[Duration of Service]])</f>
        <v>0</v>
      </c>
      <c r="M4552" s="131"/>
      <c r="N4552" s="133"/>
    </row>
    <row r="4553" spans="1:14" x14ac:dyDescent="0.25">
      <c r="A4553" s="130"/>
      <c r="B4553" s="130"/>
      <c r="C4553" s="131"/>
      <c r="D4553" s="112" t="str">
        <f>_xlfn.XLOOKUP(Table1[[#This Row],[Service]],Validation!$A$2:$A$15,Validation!$B$2:$B$15,"",0,1)</f>
        <v/>
      </c>
      <c r="E4553" s="131"/>
      <c r="F4553" s="132"/>
      <c r="G4553" s="133"/>
      <c r="H4553" s="134"/>
      <c r="I4553" s="131"/>
      <c r="J4553" s="131"/>
      <c r="K4553" s="131"/>
      <c r="L4553" s="135">
        <f>Table1[[#This Row],[Per Unit Price]]*MAX(1,Table1[[#This Row],[Qty of Units]])*MAX(1,Table1[[#This Row],['#NCMs Served / FTEs Employed]])*MAX(1,Table1[[#This Row],[Duration of Service]])</f>
        <v>0</v>
      </c>
      <c r="M4553" s="131"/>
      <c r="N4553" s="133"/>
    </row>
    <row r="4554" spans="1:14" x14ac:dyDescent="0.25">
      <c r="A4554" s="130"/>
      <c r="B4554" s="130"/>
      <c r="C4554" s="131"/>
      <c r="D4554" s="112" t="str">
        <f>_xlfn.XLOOKUP(Table1[[#This Row],[Service]],Validation!$A$2:$A$15,Validation!$B$2:$B$15,"",0,1)</f>
        <v/>
      </c>
      <c r="E4554" s="131"/>
      <c r="F4554" s="132"/>
      <c r="G4554" s="133"/>
      <c r="H4554" s="134"/>
      <c r="I4554" s="131"/>
      <c r="J4554" s="131"/>
      <c r="K4554" s="131"/>
      <c r="L4554" s="135">
        <f>Table1[[#This Row],[Per Unit Price]]*MAX(1,Table1[[#This Row],[Qty of Units]])*MAX(1,Table1[[#This Row],['#NCMs Served / FTEs Employed]])*MAX(1,Table1[[#This Row],[Duration of Service]])</f>
        <v>0</v>
      </c>
      <c r="M4554" s="131"/>
      <c r="N4554" s="133"/>
    </row>
    <row r="4555" spans="1:14" x14ac:dyDescent="0.25">
      <c r="A4555" s="130"/>
      <c r="B4555" s="130"/>
      <c r="C4555" s="131"/>
      <c r="D4555" s="112" t="str">
        <f>_xlfn.XLOOKUP(Table1[[#This Row],[Service]],Validation!$A$2:$A$15,Validation!$B$2:$B$15,"",0,1)</f>
        <v/>
      </c>
      <c r="E4555" s="131"/>
      <c r="F4555" s="132"/>
      <c r="G4555" s="133"/>
      <c r="H4555" s="134"/>
      <c r="I4555" s="131"/>
      <c r="J4555" s="131"/>
      <c r="K4555" s="131"/>
      <c r="L4555" s="135">
        <f>Table1[[#This Row],[Per Unit Price]]*MAX(1,Table1[[#This Row],[Qty of Units]])*MAX(1,Table1[[#This Row],['#NCMs Served / FTEs Employed]])*MAX(1,Table1[[#This Row],[Duration of Service]])</f>
        <v>0</v>
      </c>
      <c r="M4555" s="131"/>
      <c r="N4555" s="133"/>
    </row>
    <row r="4556" spans="1:14" x14ac:dyDescent="0.25">
      <c r="A4556" s="130"/>
      <c r="B4556" s="130"/>
      <c r="C4556" s="131"/>
      <c r="D4556" s="112" t="str">
        <f>_xlfn.XLOOKUP(Table1[[#This Row],[Service]],Validation!$A$2:$A$15,Validation!$B$2:$B$15,"",0,1)</f>
        <v/>
      </c>
      <c r="E4556" s="131"/>
      <c r="F4556" s="132"/>
      <c r="G4556" s="133"/>
      <c r="H4556" s="134"/>
      <c r="I4556" s="131"/>
      <c r="J4556" s="131"/>
      <c r="K4556" s="131"/>
      <c r="L4556" s="135">
        <f>Table1[[#This Row],[Per Unit Price]]*MAX(1,Table1[[#This Row],[Qty of Units]])*MAX(1,Table1[[#This Row],['#NCMs Served / FTEs Employed]])*MAX(1,Table1[[#This Row],[Duration of Service]])</f>
        <v>0</v>
      </c>
      <c r="M4556" s="131"/>
      <c r="N4556" s="133"/>
    </row>
    <row r="4557" spans="1:14" x14ac:dyDescent="0.25">
      <c r="A4557" s="130"/>
      <c r="B4557" s="130"/>
      <c r="C4557" s="131"/>
      <c r="D4557" s="112" t="str">
        <f>_xlfn.XLOOKUP(Table1[[#This Row],[Service]],Validation!$A$2:$A$15,Validation!$B$2:$B$15,"",0,1)</f>
        <v/>
      </c>
      <c r="E4557" s="131"/>
      <c r="F4557" s="132"/>
      <c r="G4557" s="133"/>
      <c r="H4557" s="134"/>
      <c r="I4557" s="131"/>
      <c r="J4557" s="131"/>
      <c r="K4557" s="131"/>
      <c r="L4557" s="135">
        <f>Table1[[#This Row],[Per Unit Price]]*MAX(1,Table1[[#This Row],[Qty of Units]])*MAX(1,Table1[[#This Row],['#NCMs Served / FTEs Employed]])*MAX(1,Table1[[#This Row],[Duration of Service]])</f>
        <v>0</v>
      </c>
      <c r="M4557" s="131"/>
      <c r="N4557" s="133"/>
    </row>
    <row r="4558" spans="1:14" x14ac:dyDescent="0.25">
      <c r="A4558" s="130"/>
      <c r="B4558" s="130"/>
      <c r="C4558" s="131"/>
      <c r="D4558" s="112" t="str">
        <f>_xlfn.XLOOKUP(Table1[[#This Row],[Service]],Validation!$A$2:$A$15,Validation!$B$2:$B$15,"",0,1)</f>
        <v/>
      </c>
      <c r="E4558" s="131"/>
      <c r="F4558" s="132"/>
      <c r="G4558" s="133"/>
      <c r="H4558" s="134"/>
      <c r="I4558" s="131"/>
      <c r="J4558" s="131"/>
      <c r="K4558" s="131"/>
      <c r="L4558" s="135">
        <f>Table1[[#This Row],[Per Unit Price]]*MAX(1,Table1[[#This Row],[Qty of Units]])*MAX(1,Table1[[#This Row],['#NCMs Served / FTEs Employed]])*MAX(1,Table1[[#This Row],[Duration of Service]])</f>
        <v>0</v>
      </c>
      <c r="M4558" s="131"/>
      <c r="N4558" s="133"/>
    </row>
    <row r="4559" spans="1:14" x14ac:dyDescent="0.25">
      <c r="A4559" s="130"/>
      <c r="B4559" s="130"/>
      <c r="C4559" s="131"/>
      <c r="D4559" s="112" t="str">
        <f>_xlfn.XLOOKUP(Table1[[#This Row],[Service]],Validation!$A$2:$A$15,Validation!$B$2:$B$15,"",0,1)</f>
        <v/>
      </c>
      <c r="E4559" s="131"/>
      <c r="F4559" s="132"/>
      <c r="G4559" s="133"/>
      <c r="H4559" s="134"/>
      <c r="I4559" s="131"/>
      <c r="J4559" s="131"/>
      <c r="K4559" s="131"/>
      <c r="L4559" s="135">
        <f>Table1[[#This Row],[Per Unit Price]]*MAX(1,Table1[[#This Row],[Qty of Units]])*MAX(1,Table1[[#This Row],['#NCMs Served / FTEs Employed]])*MAX(1,Table1[[#This Row],[Duration of Service]])</f>
        <v>0</v>
      </c>
      <c r="M4559" s="131"/>
      <c r="N4559" s="133"/>
    </row>
    <row r="4560" spans="1:14" x14ac:dyDescent="0.25">
      <c r="A4560" s="130"/>
      <c r="B4560" s="130"/>
      <c r="C4560" s="131"/>
      <c r="D4560" s="112" t="str">
        <f>_xlfn.XLOOKUP(Table1[[#This Row],[Service]],Validation!$A$2:$A$15,Validation!$B$2:$B$15,"",0,1)</f>
        <v/>
      </c>
      <c r="E4560" s="131"/>
      <c r="F4560" s="132"/>
      <c r="G4560" s="133"/>
      <c r="H4560" s="134"/>
      <c r="I4560" s="131"/>
      <c r="J4560" s="131"/>
      <c r="K4560" s="131"/>
      <c r="L4560" s="135">
        <f>Table1[[#This Row],[Per Unit Price]]*MAX(1,Table1[[#This Row],[Qty of Units]])*MAX(1,Table1[[#This Row],['#NCMs Served / FTEs Employed]])*MAX(1,Table1[[#This Row],[Duration of Service]])</f>
        <v>0</v>
      </c>
      <c r="M4560" s="131"/>
      <c r="N4560" s="133"/>
    </row>
    <row r="4561" spans="1:14" x14ac:dyDescent="0.25">
      <c r="A4561" s="130"/>
      <c r="B4561" s="130"/>
      <c r="C4561" s="131"/>
      <c r="D4561" s="112" t="str">
        <f>_xlfn.XLOOKUP(Table1[[#This Row],[Service]],Validation!$A$2:$A$15,Validation!$B$2:$B$15,"",0,1)</f>
        <v/>
      </c>
      <c r="E4561" s="131"/>
      <c r="F4561" s="132"/>
      <c r="G4561" s="133"/>
      <c r="H4561" s="134"/>
      <c r="I4561" s="131"/>
      <c r="J4561" s="131"/>
      <c r="K4561" s="131"/>
      <c r="L4561" s="135">
        <f>Table1[[#This Row],[Per Unit Price]]*MAX(1,Table1[[#This Row],[Qty of Units]])*MAX(1,Table1[[#This Row],['#NCMs Served / FTEs Employed]])*MAX(1,Table1[[#This Row],[Duration of Service]])</f>
        <v>0</v>
      </c>
      <c r="M4561" s="131"/>
      <c r="N4561" s="133"/>
    </row>
    <row r="4562" spans="1:14" x14ac:dyDescent="0.25">
      <c r="A4562" s="130"/>
      <c r="B4562" s="130"/>
      <c r="C4562" s="131"/>
      <c r="D4562" s="112" t="str">
        <f>_xlfn.XLOOKUP(Table1[[#This Row],[Service]],Validation!$A$2:$A$15,Validation!$B$2:$B$15,"",0,1)</f>
        <v/>
      </c>
      <c r="E4562" s="131"/>
      <c r="F4562" s="132"/>
      <c r="G4562" s="133"/>
      <c r="H4562" s="134"/>
      <c r="I4562" s="131"/>
      <c r="J4562" s="131"/>
      <c r="K4562" s="131"/>
      <c r="L4562" s="135">
        <f>Table1[[#This Row],[Per Unit Price]]*MAX(1,Table1[[#This Row],[Qty of Units]])*MAX(1,Table1[[#This Row],['#NCMs Served / FTEs Employed]])*MAX(1,Table1[[#This Row],[Duration of Service]])</f>
        <v>0</v>
      </c>
      <c r="M4562" s="131"/>
      <c r="N4562" s="133"/>
    </row>
    <row r="4563" spans="1:14" x14ac:dyDescent="0.25">
      <c r="A4563" s="130"/>
      <c r="B4563" s="130"/>
      <c r="C4563" s="131"/>
      <c r="D4563" s="112" t="str">
        <f>_xlfn.XLOOKUP(Table1[[#This Row],[Service]],Validation!$A$2:$A$15,Validation!$B$2:$B$15,"",0,1)</f>
        <v/>
      </c>
      <c r="E4563" s="131"/>
      <c r="F4563" s="132"/>
      <c r="G4563" s="133"/>
      <c r="H4563" s="134"/>
      <c r="I4563" s="131"/>
      <c r="J4563" s="131"/>
      <c r="K4563" s="131"/>
      <c r="L4563" s="135">
        <f>Table1[[#This Row],[Per Unit Price]]*MAX(1,Table1[[#This Row],[Qty of Units]])*MAX(1,Table1[[#This Row],['#NCMs Served / FTEs Employed]])*MAX(1,Table1[[#This Row],[Duration of Service]])</f>
        <v>0</v>
      </c>
      <c r="M4563" s="131"/>
      <c r="N4563" s="133"/>
    </row>
    <row r="4564" spans="1:14" x14ac:dyDescent="0.25">
      <c r="A4564" s="130"/>
      <c r="B4564" s="130"/>
      <c r="C4564" s="131"/>
      <c r="D4564" s="112" t="str">
        <f>_xlfn.XLOOKUP(Table1[[#This Row],[Service]],Validation!$A$2:$A$15,Validation!$B$2:$B$15,"",0,1)</f>
        <v/>
      </c>
      <c r="E4564" s="131"/>
      <c r="F4564" s="132"/>
      <c r="G4564" s="133"/>
      <c r="H4564" s="134"/>
      <c r="I4564" s="131"/>
      <c r="J4564" s="131"/>
      <c r="K4564" s="131"/>
      <c r="L4564" s="135">
        <f>Table1[[#This Row],[Per Unit Price]]*MAX(1,Table1[[#This Row],[Qty of Units]])*MAX(1,Table1[[#This Row],['#NCMs Served / FTEs Employed]])*MAX(1,Table1[[#This Row],[Duration of Service]])</f>
        <v>0</v>
      </c>
      <c r="M4564" s="131"/>
      <c r="N4564" s="133"/>
    </row>
    <row r="4565" spans="1:14" x14ac:dyDescent="0.25">
      <c r="A4565" s="130"/>
      <c r="B4565" s="130"/>
      <c r="C4565" s="131"/>
      <c r="D4565" s="112" t="str">
        <f>_xlfn.XLOOKUP(Table1[[#This Row],[Service]],Validation!$A$2:$A$15,Validation!$B$2:$B$15,"",0,1)</f>
        <v/>
      </c>
      <c r="E4565" s="131"/>
      <c r="F4565" s="132"/>
      <c r="G4565" s="133"/>
      <c r="H4565" s="134"/>
      <c r="I4565" s="131"/>
      <c r="J4565" s="131"/>
      <c r="K4565" s="131"/>
      <c r="L4565" s="135">
        <f>Table1[[#This Row],[Per Unit Price]]*MAX(1,Table1[[#This Row],[Qty of Units]])*MAX(1,Table1[[#This Row],['#NCMs Served / FTEs Employed]])*MAX(1,Table1[[#This Row],[Duration of Service]])</f>
        <v>0</v>
      </c>
      <c r="M4565" s="131"/>
      <c r="N4565" s="133"/>
    </row>
    <row r="4566" spans="1:14" x14ac:dyDescent="0.25">
      <c r="A4566" s="130"/>
      <c r="B4566" s="130"/>
      <c r="C4566" s="131"/>
      <c r="D4566" s="112" t="str">
        <f>_xlfn.XLOOKUP(Table1[[#This Row],[Service]],Validation!$A$2:$A$15,Validation!$B$2:$B$15,"",0,1)</f>
        <v/>
      </c>
      <c r="E4566" s="131"/>
      <c r="F4566" s="132"/>
      <c r="G4566" s="133"/>
      <c r="H4566" s="134"/>
      <c r="I4566" s="131"/>
      <c r="J4566" s="131"/>
      <c r="K4566" s="131"/>
      <c r="L4566" s="135">
        <f>Table1[[#This Row],[Per Unit Price]]*MAX(1,Table1[[#This Row],[Qty of Units]])*MAX(1,Table1[[#This Row],['#NCMs Served / FTEs Employed]])*MAX(1,Table1[[#This Row],[Duration of Service]])</f>
        <v>0</v>
      </c>
      <c r="M4566" s="131"/>
      <c r="N4566" s="133"/>
    </row>
    <row r="4567" spans="1:14" x14ac:dyDescent="0.25">
      <c r="A4567" s="130"/>
      <c r="B4567" s="130"/>
      <c r="C4567" s="131"/>
      <c r="D4567" s="112" t="str">
        <f>_xlfn.XLOOKUP(Table1[[#This Row],[Service]],Validation!$A$2:$A$15,Validation!$B$2:$B$15,"",0,1)</f>
        <v/>
      </c>
      <c r="E4567" s="131"/>
      <c r="F4567" s="132"/>
      <c r="G4567" s="133"/>
      <c r="H4567" s="134"/>
      <c r="I4567" s="131"/>
      <c r="J4567" s="131"/>
      <c r="K4567" s="131"/>
      <c r="L4567" s="135">
        <f>Table1[[#This Row],[Per Unit Price]]*MAX(1,Table1[[#This Row],[Qty of Units]])*MAX(1,Table1[[#This Row],['#NCMs Served / FTEs Employed]])*MAX(1,Table1[[#This Row],[Duration of Service]])</f>
        <v>0</v>
      </c>
      <c r="M4567" s="131"/>
      <c r="N4567" s="133"/>
    </row>
    <row r="4568" spans="1:14" x14ac:dyDescent="0.25">
      <c r="A4568" s="130"/>
      <c r="B4568" s="130"/>
      <c r="C4568" s="131"/>
      <c r="D4568" s="112" t="str">
        <f>_xlfn.XLOOKUP(Table1[[#This Row],[Service]],Validation!$A$2:$A$15,Validation!$B$2:$B$15,"",0,1)</f>
        <v/>
      </c>
      <c r="E4568" s="131"/>
      <c r="F4568" s="132"/>
      <c r="G4568" s="133"/>
      <c r="H4568" s="134"/>
      <c r="I4568" s="131"/>
      <c r="J4568" s="131"/>
      <c r="K4568" s="131"/>
      <c r="L4568" s="135">
        <f>Table1[[#This Row],[Per Unit Price]]*MAX(1,Table1[[#This Row],[Qty of Units]])*MAX(1,Table1[[#This Row],['#NCMs Served / FTEs Employed]])*MAX(1,Table1[[#This Row],[Duration of Service]])</f>
        <v>0</v>
      </c>
      <c r="M4568" s="131"/>
      <c r="N4568" s="133"/>
    </row>
    <row r="4569" spans="1:14" x14ac:dyDescent="0.25">
      <c r="A4569" s="130"/>
      <c r="B4569" s="130"/>
      <c r="C4569" s="131"/>
      <c r="D4569" s="112" t="str">
        <f>_xlfn.XLOOKUP(Table1[[#This Row],[Service]],Validation!$A$2:$A$15,Validation!$B$2:$B$15,"",0,1)</f>
        <v/>
      </c>
      <c r="E4569" s="131"/>
      <c r="F4569" s="132"/>
      <c r="G4569" s="133"/>
      <c r="H4569" s="134"/>
      <c r="I4569" s="131"/>
      <c r="J4569" s="131"/>
      <c r="K4569" s="131"/>
      <c r="L4569" s="135">
        <f>Table1[[#This Row],[Per Unit Price]]*MAX(1,Table1[[#This Row],[Qty of Units]])*MAX(1,Table1[[#This Row],['#NCMs Served / FTEs Employed]])*MAX(1,Table1[[#This Row],[Duration of Service]])</f>
        <v>0</v>
      </c>
      <c r="M4569" s="131"/>
      <c r="N4569" s="133"/>
    </row>
    <row r="4570" spans="1:14" x14ac:dyDescent="0.25">
      <c r="A4570" s="130"/>
      <c r="B4570" s="130"/>
      <c r="C4570" s="131"/>
      <c r="D4570" s="112" t="str">
        <f>_xlfn.XLOOKUP(Table1[[#This Row],[Service]],Validation!$A$2:$A$15,Validation!$B$2:$B$15,"",0,1)</f>
        <v/>
      </c>
      <c r="E4570" s="131"/>
      <c r="F4570" s="132"/>
      <c r="G4570" s="133"/>
      <c r="H4570" s="134"/>
      <c r="I4570" s="131"/>
      <c r="J4570" s="131"/>
      <c r="K4570" s="131"/>
      <c r="L4570" s="135">
        <f>Table1[[#This Row],[Per Unit Price]]*MAX(1,Table1[[#This Row],[Qty of Units]])*MAX(1,Table1[[#This Row],['#NCMs Served / FTEs Employed]])*MAX(1,Table1[[#This Row],[Duration of Service]])</f>
        <v>0</v>
      </c>
      <c r="M4570" s="131"/>
      <c r="N4570" s="133"/>
    </row>
    <row r="4571" spans="1:14" x14ac:dyDescent="0.25">
      <c r="A4571" s="130"/>
      <c r="B4571" s="130"/>
      <c r="C4571" s="131"/>
      <c r="D4571" s="112" t="str">
        <f>_xlfn.XLOOKUP(Table1[[#This Row],[Service]],Validation!$A$2:$A$15,Validation!$B$2:$B$15,"",0,1)</f>
        <v/>
      </c>
      <c r="E4571" s="131"/>
      <c r="F4571" s="132"/>
      <c r="G4571" s="133"/>
      <c r="H4571" s="134"/>
      <c r="I4571" s="131"/>
      <c r="J4571" s="131"/>
      <c r="K4571" s="131"/>
      <c r="L4571" s="135">
        <f>Table1[[#This Row],[Per Unit Price]]*MAX(1,Table1[[#This Row],[Qty of Units]])*MAX(1,Table1[[#This Row],['#NCMs Served / FTEs Employed]])*MAX(1,Table1[[#This Row],[Duration of Service]])</f>
        <v>0</v>
      </c>
      <c r="M4571" s="131"/>
      <c r="N4571" s="133"/>
    </row>
    <row r="4572" spans="1:14" x14ac:dyDescent="0.25">
      <c r="A4572" s="130"/>
      <c r="B4572" s="130"/>
      <c r="C4572" s="131"/>
      <c r="D4572" s="112" t="str">
        <f>_xlfn.XLOOKUP(Table1[[#This Row],[Service]],Validation!$A$2:$A$15,Validation!$B$2:$B$15,"",0,1)</f>
        <v/>
      </c>
      <c r="E4572" s="131"/>
      <c r="F4572" s="132"/>
      <c r="G4572" s="133"/>
      <c r="H4572" s="134"/>
      <c r="I4572" s="131"/>
      <c r="J4572" s="131"/>
      <c r="K4572" s="131"/>
      <c r="L4572" s="135">
        <f>Table1[[#This Row],[Per Unit Price]]*MAX(1,Table1[[#This Row],[Qty of Units]])*MAX(1,Table1[[#This Row],['#NCMs Served / FTEs Employed]])*MAX(1,Table1[[#This Row],[Duration of Service]])</f>
        <v>0</v>
      </c>
      <c r="M4572" s="131"/>
      <c r="N4572" s="133"/>
    </row>
    <row r="4573" spans="1:14" x14ac:dyDescent="0.25">
      <c r="A4573" s="130"/>
      <c r="B4573" s="130"/>
      <c r="C4573" s="131"/>
      <c r="D4573" s="112" t="str">
        <f>_xlfn.XLOOKUP(Table1[[#This Row],[Service]],Validation!$A$2:$A$15,Validation!$B$2:$B$15,"",0,1)</f>
        <v/>
      </c>
      <c r="E4573" s="131"/>
      <c r="F4573" s="132"/>
      <c r="G4573" s="133"/>
      <c r="H4573" s="134"/>
      <c r="I4573" s="131"/>
      <c r="J4573" s="131"/>
      <c r="K4573" s="131"/>
      <c r="L4573" s="135">
        <f>Table1[[#This Row],[Per Unit Price]]*MAX(1,Table1[[#This Row],[Qty of Units]])*MAX(1,Table1[[#This Row],['#NCMs Served / FTEs Employed]])*MAX(1,Table1[[#This Row],[Duration of Service]])</f>
        <v>0</v>
      </c>
      <c r="M4573" s="131"/>
      <c r="N4573" s="133"/>
    </row>
    <row r="4574" spans="1:14" x14ac:dyDescent="0.25">
      <c r="A4574" s="130"/>
      <c r="B4574" s="130"/>
      <c r="C4574" s="131"/>
      <c r="D4574" s="112" t="str">
        <f>_xlfn.XLOOKUP(Table1[[#This Row],[Service]],Validation!$A$2:$A$15,Validation!$B$2:$B$15,"",0,1)</f>
        <v/>
      </c>
      <c r="E4574" s="131"/>
      <c r="F4574" s="132"/>
      <c r="G4574" s="133"/>
      <c r="H4574" s="134"/>
      <c r="I4574" s="131"/>
      <c r="J4574" s="131"/>
      <c r="K4574" s="131"/>
      <c r="L4574" s="135">
        <f>Table1[[#This Row],[Per Unit Price]]*MAX(1,Table1[[#This Row],[Qty of Units]])*MAX(1,Table1[[#This Row],['#NCMs Served / FTEs Employed]])*MAX(1,Table1[[#This Row],[Duration of Service]])</f>
        <v>0</v>
      </c>
      <c r="M4574" s="131"/>
      <c r="N4574" s="133"/>
    </row>
    <row r="4575" spans="1:14" x14ac:dyDescent="0.25">
      <c r="A4575" s="130"/>
      <c r="B4575" s="130"/>
      <c r="C4575" s="131"/>
      <c r="D4575" s="112" t="str">
        <f>_xlfn.XLOOKUP(Table1[[#This Row],[Service]],Validation!$A$2:$A$15,Validation!$B$2:$B$15,"",0,1)</f>
        <v/>
      </c>
      <c r="E4575" s="131"/>
      <c r="F4575" s="132"/>
      <c r="G4575" s="133"/>
      <c r="H4575" s="134"/>
      <c r="I4575" s="131"/>
      <c r="J4575" s="131"/>
      <c r="K4575" s="131"/>
      <c r="L4575" s="135">
        <f>Table1[[#This Row],[Per Unit Price]]*MAX(1,Table1[[#This Row],[Qty of Units]])*MAX(1,Table1[[#This Row],['#NCMs Served / FTEs Employed]])*MAX(1,Table1[[#This Row],[Duration of Service]])</f>
        <v>0</v>
      </c>
      <c r="M4575" s="131"/>
      <c r="N4575" s="133"/>
    </row>
    <row r="4576" spans="1:14" x14ac:dyDescent="0.25">
      <c r="A4576" s="130"/>
      <c r="B4576" s="130"/>
      <c r="C4576" s="131"/>
      <c r="D4576" s="112" t="str">
        <f>_xlfn.XLOOKUP(Table1[[#This Row],[Service]],Validation!$A$2:$A$15,Validation!$B$2:$B$15,"",0,1)</f>
        <v/>
      </c>
      <c r="E4576" s="131"/>
      <c r="F4576" s="132"/>
      <c r="G4576" s="133"/>
      <c r="H4576" s="134"/>
      <c r="I4576" s="131"/>
      <c r="J4576" s="131"/>
      <c r="K4576" s="131"/>
      <c r="L4576" s="135">
        <f>Table1[[#This Row],[Per Unit Price]]*MAX(1,Table1[[#This Row],[Qty of Units]])*MAX(1,Table1[[#This Row],['#NCMs Served / FTEs Employed]])*MAX(1,Table1[[#This Row],[Duration of Service]])</f>
        <v>0</v>
      </c>
      <c r="M4576" s="131"/>
      <c r="N4576" s="133"/>
    </row>
    <row r="4577" spans="1:14" x14ac:dyDescent="0.25">
      <c r="A4577" s="130"/>
      <c r="B4577" s="130"/>
      <c r="C4577" s="131"/>
      <c r="D4577" s="112" t="str">
        <f>_xlfn.XLOOKUP(Table1[[#This Row],[Service]],Validation!$A$2:$A$15,Validation!$B$2:$B$15,"",0,1)</f>
        <v/>
      </c>
      <c r="E4577" s="131"/>
      <c r="F4577" s="132"/>
      <c r="G4577" s="133"/>
      <c r="H4577" s="134"/>
      <c r="I4577" s="131"/>
      <c r="J4577" s="131"/>
      <c r="K4577" s="131"/>
      <c r="L4577" s="135">
        <f>Table1[[#This Row],[Per Unit Price]]*MAX(1,Table1[[#This Row],[Qty of Units]])*MAX(1,Table1[[#This Row],['#NCMs Served / FTEs Employed]])*MAX(1,Table1[[#This Row],[Duration of Service]])</f>
        <v>0</v>
      </c>
      <c r="M4577" s="131"/>
      <c r="N4577" s="133"/>
    </row>
    <row r="4578" spans="1:14" x14ac:dyDescent="0.25">
      <c r="A4578" s="130"/>
      <c r="B4578" s="130"/>
      <c r="C4578" s="131"/>
      <c r="D4578" s="112" t="str">
        <f>_xlfn.XLOOKUP(Table1[[#This Row],[Service]],Validation!$A$2:$A$15,Validation!$B$2:$B$15,"",0,1)</f>
        <v/>
      </c>
      <c r="E4578" s="131"/>
      <c r="F4578" s="132"/>
      <c r="G4578" s="133"/>
      <c r="H4578" s="134"/>
      <c r="I4578" s="131"/>
      <c r="J4578" s="131"/>
      <c r="K4578" s="131"/>
      <c r="L4578" s="135">
        <f>Table1[[#This Row],[Per Unit Price]]*MAX(1,Table1[[#This Row],[Qty of Units]])*MAX(1,Table1[[#This Row],['#NCMs Served / FTEs Employed]])*MAX(1,Table1[[#This Row],[Duration of Service]])</f>
        <v>0</v>
      </c>
      <c r="M4578" s="131"/>
      <c r="N4578" s="133"/>
    </row>
    <row r="4579" spans="1:14" x14ac:dyDescent="0.25">
      <c r="A4579" s="130"/>
      <c r="B4579" s="130"/>
      <c r="C4579" s="131"/>
      <c r="D4579" s="112" t="str">
        <f>_xlfn.XLOOKUP(Table1[[#This Row],[Service]],Validation!$A$2:$A$15,Validation!$B$2:$B$15,"",0,1)</f>
        <v/>
      </c>
      <c r="E4579" s="131"/>
      <c r="F4579" s="132"/>
      <c r="G4579" s="133"/>
      <c r="H4579" s="134"/>
      <c r="I4579" s="131"/>
      <c r="J4579" s="131"/>
      <c r="K4579" s="131"/>
      <c r="L4579" s="135">
        <f>Table1[[#This Row],[Per Unit Price]]*MAX(1,Table1[[#This Row],[Qty of Units]])*MAX(1,Table1[[#This Row],['#NCMs Served / FTEs Employed]])*MAX(1,Table1[[#This Row],[Duration of Service]])</f>
        <v>0</v>
      </c>
      <c r="M4579" s="131"/>
      <c r="N4579" s="133"/>
    </row>
    <row r="4580" spans="1:14" x14ac:dyDescent="0.25">
      <c r="A4580" s="130"/>
      <c r="B4580" s="130"/>
      <c r="C4580" s="131"/>
      <c r="D4580" s="112" t="str">
        <f>_xlfn.XLOOKUP(Table1[[#This Row],[Service]],Validation!$A$2:$A$15,Validation!$B$2:$B$15,"",0,1)</f>
        <v/>
      </c>
      <c r="E4580" s="131"/>
      <c r="F4580" s="132"/>
      <c r="G4580" s="133"/>
      <c r="H4580" s="134"/>
      <c r="I4580" s="131"/>
      <c r="J4580" s="131"/>
      <c r="K4580" s="131"/>
      <c r="L4580" s="135">
        <f>Table1[[#This Row],[Per Unit Price]]*MAX(1,Table1[[#This Row],[Qty of Units]])*MAX(1,Table1[[#This Row],['#NCMs Served / FTEs Employed]])*MAX(1,Table1[[#This Row],[Duration of Service]])</f>
        <v>0</v>
      </c>
      <c r="M4580" s="131"/>
      <c r="N4580" s="133"/>
    </row>
    <row r="4581" spans="1:14" x14ac:dyDescent="0.25">
      <c r="A4581" s="130"/>
      <c r="B4581" s="130"/>
      <c r="C4581" s="131"/>
      <c r="D4581" s="112" t="str">
        <f>_xlfn.XLOOKUP(Table1[[#This Row],[Service]],Validation!$A$2:$A$15,Validation!$B$2:$B$15,"",0,1)</f>
        <v/>
      </c>
      <c r="E4581" s="131"/>
      <c r="F4581" s="132"/>
      <c r="G4581" s="133"/>
      <c r="H4581" s="134"/>
      <c r="I4581" s="131"/>
      <c r="J4581" s="131"/>
      <c r="K4581" s="131"/>
      <c r="L4581" s="135">
        <f>Table1[[#This Row],[Per Unit Price]]*MAX(1,Table1[[#This Row],[Qty of Units]])*MAX(1,Table1[[#This Row],['#NCMs Served / FTEs Employed]])*MAX(1,Table1[[#This Row],[Duration of Service]])</f>
        <v>0</v>
      </c>
      <c r="M4581" s="131"/>
      <c r="N4581" s="133"/>
    </row>
    <row r="4582" spans="1:14" x14ac:dyDescent="0.25">
      <c r="A4582" s="130"/>
      <c r="B4582" s="130"/>
      <c r="C4582" s="131"/>
      <c r="D4582" s="112" t="str">
        <f>_xlfn.XLOOKUP(Table1[[#This Row],[Service]],Validation!$A$2:$A$15,Validation!$B$2:$B$15,"",0,1)</f>
        <v/>
      </c>
      <c r="E4582" s="131"/>
      <c r="F4582" s="132"/>
      <c r="G4582" s="133"/>
      <c r="H4582" s="134"/>
      <c r="I4582" s="131"/>
      <c r="J4582" s="131"/>
      <c r="K4582" s="131"/>
      <c r="L4582" s="135">
        <f>Table1[[#This Row],[Per Unit Price]]*MAX(1,Table1[[#This Row],[Qty of Units]])*MAX(1,Table1[[#This Row],['#NCMs Served / FTEs Employed]])*MAX(1,Table1[[#This Row],[Duration of Service]])</f>
        <v>0</v>
      </c>
      <c r="M4582" s="131"/>
      <c r="N4582" s="133"/>
    </row>
    <row r="4583" spans="1:14" x14ac:dyDescent="0.25">
      <c r="A4583" s="130"/>
      <c r="B4583" s="130"/>
      <c r="C4583" s="131"/>
      <c r="D4583" s="112" t="str">
        <f>_xlfn.XLOOKUP(Table1[[#This Row],[Service]],Validation!$A$2:$A$15,Validation!$B$2:$B$15,"",0,1)</f>
        <v/>
      </c>
      <c r="E4583" s="131"/>
      <c r="F4583" s="132"/>
      <c r="G4583" s="133"/>
      <c r="H4583" s="134"/>
      <c r="I4583" s="131"/>
      <c r="J4583" s="131"/>
      <c r="K4583" s="131"/>
      <c r="L4583" s="135">
        <f>Table1[[#This Row],[Per Unit Price]]*MAX(1,Table1[[#This Row],[Qty of Units]])*MAX(1,Table1[[#This Row],['#NCMs Served / FTEs Employed]])*MAX(1,Table1[[#This Row],[Duration of Service]])</f>
        <v>0</v>
      </c>
      <c r="M4583" s="131"/>
      <c r="N4583" s="133"/>
    </row>
    <row r="4584" spans="1:14" x14ac:dyDescent="0.25">
      <c r="A4584" s="130"/>
      <c r="B4584" s="130"/>
      <c r="C4584" s="131"/>
      <c r="D4584" s="112" t="str">
        <f>_xlfn.XLOOKUP(Table1[[#This Row],[Service]],Validation!$A$2:$A$15,Validation!$B$2:$B$15,"",0,1)</f>
        <v/>
      </c>
      <c r="E4584" s="131"/>
      <c r="F4584" s="132"/>
      <c r="G4584" s="133"/>
      <c r="H4584" s="134"/>
      <c r="I4584" s="131"/>
      <c r="J4584" s="131"/>
      <c r="K4584" s="131"/>
      <c r="L4584" s="135">
        <f>Table1[[#This Row],[Per Unit Price]]*MAX(1,Table1[[#This Row],[Qty of Units]])*MAX(1,Table1[[#This Row],['#NCMs Served / FTEs Employed]])*MAX(1,Table1[[#This Row],[Duration of Service]])</f>
        <v>0</v>
      </c>
      <c r="M4584" s="131"/>
      <c r="N4584" s="133"/>
    </row>
    <row r="4585" spans="1:14" x14ac:dyDescent="0.25">
      <c r="A4585" s="130"/>
      <c r="B4585" s="130"/>
      <c r="C4585" s="131"/>
      <c r="D4585" s="112" t="str">
        <f>_xlfn.XLOOKUP(Table1[[#This Row],[Service]],Validation!$A$2:$A$15,Validation!$B$2:$B$15,"",0,1)</f>
        <v/>
      </c>
      <c r="E4585" s="131"/>
      <c r="F4585" s="132"/>
      <c r="G4585" s="133"/>
      <c r="H4585" s="134"/>
      <c r="I4585" s="131"/>
      <c r="J4585" s="131"/>
      <c r="K4585" s="131"/>
      <c r="L4585" s="135">
        <f>Table1[[#This Row],[Per Unit Price]]*MAX(1,Table1[[#This Row],[Qty of Units]])*MAX(1,Table1[[#This Row],['#NCMs Served / FTEs Employed]])*MAX(1,Table1[[#This Row],[Duration of Service]])</f>
        <v>0</v>
      </c>
      <c r="M4585" s="131"/>
      <c r="N4585" s="133"/>
    </row>
    <row r="4586" spans="1:14" x14ac:dyDescent="0.25">
      <c r="A4586" s="130"/>
      <c r="B4586" s="130"/>
      <c r="C4586" s="131"/>
      <c r="D4586" s="112" t="str">
        <f>_xlfn.XLOOKUP(Table1[[#This Row],[Service]],Validation!$A$2:$A$15,Validation!$B$2:$B$15,"",0,1)</f>
        <v/>
      </c>
      <c r="E4586" s="131"/>
      <c r="F4586" s="132"/>
      <c r="G4586" s="133"/>
      <c r="H4586" s="134"/>
      <c r="I4586" s="131"/>
      <c r="J4586" s="131"/>
      <c r="K4586" s="131"/>
      <c r="L4586" s="135">
        <f>Table1[[#This Row],[Per Unit Price]]*MAX(1,Table1[[#This Row],[Qty of Units]])*MAX(1,Table1[[#This Row],['#NCMs Served / FTEs Employed]])*MAX(1,Table1[[#This Row],[Duration of Service]])</f>
        <v>0</v>
      </c>
      <c r="M4586" s="131"/>
      <c r="N4586" s="133"/>
    </row>
    <row r="4587" spans="1:14" x14ac:dyDescent="0.25">
      <c r="A4587" s="130"/>
      <c r="B4587" s="130"/>
      <c r="C4587" s="131"/>
      <c r="D4587" s="112" t="str">
        <f>_xlfn.XLOOKUP(Table1[[#This Row],[Service]],Validation!$A$2:$A$15,Validation!$B$2:$B$15,"",0,1)</f>
        <v/>
      </c>
      <c r="E4587" s="131"/>
      <c r="F4587" s="132"/>
      <c r="G4587" s="133"/>
      <c r="H4587" s="134"/>
      <c r="I4587" s="131"/>
      <c r="J4587" s="131"/>
      <c r="K4587" s="131"/>
      <c r="L4587" s="135">
        <f>Table1[[#This Row],[Per Unit Price]]*MAX(1,Table1[[#This Row],[Qty of Units]])*MAX(1,Table1[[#This Row],['#NCMs Served / FTEs Employed]])*MAX(1,Table1[[#This Row],[Duration of Service]])</f>
        <v>0</v>
      </c>
      <c r="M4587" s="131"/>
      <c r="N4587" s="133"/>
    </row>
    <row r="4588" spans="1:14" x14ac:dyDescent="0.25">
      <c r="A4588" s="130"/>
      <c r="B4588" s="130"/>
      <c r="C4588" s="131"/>
      <c r="D4588" s="112" t="str">
        <f>_xlfn.XLOOKUP(Table1[[#This Row],[Service]],Validation!$A$2:$A$15,Validation!$B$2:$B$15,"",0,1)</f>
        <v/>
      </c>
      <c r="E4588" s="131"/>
      <c r="F4588" s="132"/>
      <c r="G4588" s="133"/>
      <c r="H4588" s="134"/>
      <c r="I4588" s="131"/>
      <c r="J4588" s="131"/>
      <c r="K4588" s="131"/>
      <c r="L4588" s="135">
        <f>Table1[[#This Row],[Per Unit Price]]*MAX(1,Table1[[#This Row],[Qty of Units]])*MAX(1,Table1[[#This Row],['#NCMs Served / FTEs Employed]])*MAX(1,Table1[[#This Row],[Duration of Service]])</f>
        <v>0</v>
      </c>
      <c r="M4588" s="131"/>
      <c r="N4588" s="133"/>
    </row>
    <row r="4589" spans="1:14" x14ac:dyDescent="0.25">
      <c r="A4589" s="130"/>
      <c r="B4589" s="130"/>
      <c r="C4589" s="131"/>
      <c r="D4589" s="112" t="str">
        <f>_xlfn.XLOOKUP(Table1[[#This Row],[Service]],Validation!$A$2:$A$15,Validation!$B$2:$B$15,"",0,1)</f>
        <v/>
      </c>
      <c r="E4589" s="131"/>
      <c r="F4589" s="132"/>
      <c r="G4589" s="133"/>
      <c r="H4589" s="134"/>
      <c r="I4589" s="131"/>
      <c r="J4589" s="131"/>
      <c r="K4589" s="131"/>
      <c r="L4589" s="135">
        <f>Table1[[#This Row],[Per Unit Price]]*MAX(1,Table1[[#This Row],[Qty of Units]])*MAX(1,Table1[[#This Row],['#NCMs Served / FTEs Employed]])*MAX(1,Table1[[#This Row],[Duration of Service]])</f>
        <v>0</v>
      </c>
      <c r="M4589" s="131"/>
      <c r="N4589" s="133"/>
    </row>
    <row r="4590" spans="1:14" x14ac:dyDescent="0.25">
      <c r="A4590" s="130"/>
      <c r="B4590" s="130"/>
      <c r="C4590" s="131"/>
      <c r="D4590" s="112" t="str">
        <f>_xlfn.XLOOKUP(Table1[[#This Row],[Service]],Validation!$A$2:$A$15,Validation!$B$2:$B$15,"",0,1)</f>
        <v/>
      </c>
      <c r="E4590" s="131"/>
      <c r="F4590" s="132"/>
      <c r="G4590" s="133"/>
      <c r="H4590" s="134"/>
      <c r="I4590" s="131"/>
      <c r="J4590" s="131"/>
      <c r="K4590" s="131"/>
      <c r="L4590" s="135">
        <f>Table1[[#This Row],[Per Unit Price]]*MAX(1,Table1[[#This Row],[Qty of Units]])*MAX(1,Table1[[#This Row],['#NCMs Served / FTEs Employed]])*MAX(1,Table1[[#This Row],[Duration of Service]])</f>
        <v>0</v>
      </c>
      <c r="M4590" s="131"/>
      <c r="N4590" s="133"/>
    </row>
    <row r="4591" spans="1:14" x14ac:dyDescent="0.25">
      <c r="A4591" s="130"/>
      <c r="B4591" s="130"/>
      <c r="C4591" s="131"/>
      <c r="D4591" s="112" t="str">
        <f>_xlfn.XLOOKUP(Table1[[#This Row],[Service]],Validation!$A$2:$A$15,Validation!$B$2:$B$15,"",0,1)</f>
        <v/>
      </c>
      <c r="E4591" s="131"/>
      <c r="F4591" s="132"/>
      <c r="G4591" s="133"/>
      <c r="H4591" s="134"/>
      <c r="I4591" s="131"/>
      <c r="J4591" s="131"/>
      <c r="K4591" s="131"/>
      <c r="L4591" s="135">
        <f>Table1[[#This Row],[Per Unit Price]]*MAX(1,Table1[[#This Row],[Qty of Units]])*MAX(1,Table1[[#This Row],['#NCMs Served / FTEs Employed]])*MAX(1,Table1[[#This Row],[Duration of Service]])</f>
        <v>0</v>
      </c>
      <c r="M4591" s="131"/>
      <c r="N4591" s="133"/>
    </row>
    <row r="4592" spans="1:14" x14ac:dyDescent="0.25">
      <c r="A4592" s="130"/>
      <c r="B4592" s="130"/>
      <c r="C4592" s="131"/>
      <c r="D4592" s="112" t="str">
        <f>_xlfn.XLOOKUP(Table1[[#This Row],[Service]],Validation!$A$2:$A$15,Validation!$B$2:$B$15,"",0,1)</f>
        <v/>
      </c>
      <c r="E4592" s="131"/>
      <c r="F4592" s="132"/>
      <c r="G4592" s="133"/>
      <c r="H4592" s="134"/>
      <c r="I4592" s="131"/>
      <c r="J4592" s="131"/>
      <c r="K4592" s="131"/>
      <c r="L4592" s="135">
        <f>Table1[[#This Row],[Per Unit Price]]*MAX(1,Table1[[#This Row],[Qty of Units]])*MAX(1,Table1[[#This Row],['#NCMs Served / FTEs Employed]])*MAX(1,Table1[[#This Row],[Duration of Service]])</f>
        <v>0</v>
      </c>
      <c r="M4592" s="131"/>
      <c r="N4592" s="133"/>
    </row>
    <row r="4593" spans="1:14" x14ac:dyDescent="0.25">
      <c r="A4593" s="130"/>
      <c r="B4593" s="130"/>
      <c r="C4593" s="131"/>
      <c r="D4593" s="112" t="str">
        <f>_xlfn.XLOOKUP(Table1[[#This Row],[Service]],Validation!$A$2:$A$15,Validation!$B$2:$B$15,"",0,1)</f>
        <v/>
      </c>
      <c r="E4593" s="131"/>
      <c r="F4593" s="132"/>
      <c r="G4593" s="133"/>
      <c r="H4593" s="134"/>
      <c r="I4593" s="131"/>
      <c r="J4593" s="131"/>
      <c r="K4593" s="131"/>
      <c r="L4593" s="135">
        <f>Table1[[#This Row],[Per Unit Price]]*MAX(1,Table1[[#This Row],[Qty of Units]])*MAX(1,Table1[[#This Row],['#NCMs Served / FTEs Employed]])*MAX(1,Table1[[#This Row],[Duration of Service]])</f>
        <v>0</v>
      </c>
      <c r="M4593" s="131"/>
      <c r="N4593" s="133"/>
    </row>
    <row r="4594" spans="1:14" x14ac:dyDescent="0.25">
      <c r="A4594" s="130"/>
      <c r="B4594" s="130"/>
      <c r="C4594" s="131"/>
      <c r="D4594" s="112" t="str">
        <f>_xlfn.XLOOKUP(Table1[[#This Row],[Service]],Validation!$A$2:$A$15,Validation!$B$2:$B$15,"",0,1)</f>
        <v/>
      </c>
      <c r="E4594" s="131"/>
      <c r="F4594" s="132"/>
      <c r="G4594" s="133"/>
      <c r="H4594" s="134"/>
      <c r="I4594" s="131"/>
      <c r="J4594" s="131"/>
      <c r="K4594" s="131"/>
      <c r="L4594" s="135">
        <f>Table1[[#This Row],[Per Unit Price]]*MAX(1,Table1[[#This Row],[Qty of Units]])*MAX(1,Table1[[#This Row],['#NCMs Served / FTEs Employed]])*MAX(1,Table1[[#This Row],[Duration of Service]])</f>
        <v>0</v>
      </c>
      <c r="M4594" s="131"/>
      <c r="N4594" s="133"/>
    </row>
    <row r="4595" spans="1:14" x14ac:dyDescent="0.25">
      <c r="A4595" s="130"/>
      <c r="B4595" s="130"/>
      <c r="C4595" s="131"/>
      <c r="D4595" s="112" t="str">
        <f>_xlfn.XLOOKUP(Table1[[#This Row],[Service]],Validation!$A$2:$A$15,Validation!$B$2:$B$15,"",0,1)</f>
        <v/>
      </c>
      <c r="E4595" s="131"/>
      <c r="F4595" s="132"/>
      <c r="G4595" s="133"/>
      <c r="H4595" s="134"/>
      <c r="I4595" s="131"/>
      <c r="J4595" s="131"/>
      <c r="K4595" s="131"/>
      <c r="L4595" s="135">
        <f>Table1[[#This Row],[Per Unit Price]]*MAX(1,Table1[[#This Row],[Qty of Units]])*MAX(1,Table1[[#This Row],['#NCMs Served / FTEs Employed]])*MAX(1,Table1[[#This Row],[Duration of Service]])</f>
        <v>0</v>
      </c>
      <c r="M4595" s="131"/>
      <c r="N4595" s="133"/>
    </row>
    <row r="4596" spans="1:14" x14ac:dyDescent="0.25">
      <c r="A4596" s="130"/>
      <c r="B4596" s="130"/>
      <c r="C4596" s="131"/>
      <c r="D4596" s="112" t="str">
        <f>_xlfn.XLOOKUP(Table1[[#This Row],[Service]],Validation!$A$2:$A$15,Validation!$B$2:$B$15,"",0,1)</f>
        <v/>
      </c>
      <c r="E4596" s="131"/>
      <c r="F4596" s="132"/>
      <c r="G4596" s="133"/>
      <c r="H4596" s="134"/>
      <c r="I4596" s="131"/>
      <c r="J4596" s="131"/>
      <c r="K4596" s="131"/>
      <c r="L4596" s="135">
        <f>Table1[[#This Row],[Per Unit Price]]*MAX(1,Table1[[#This Row],[Qty of Units]])*MAX(1,Table1[[#This Row],['#NCMs Served / FTEs Employed]])*MAX(1,Table1[[#This Row],[Duration of Service]])</f>
        <v>0</v>
      </c>
      <c r="M4596" s="131"/>
      <c r="N4596" s="133"/>
    </row>
    <row r="4597" spans="1:14" x14ac:dyDescent="0.25">
      <c r="A4597" s="130"/>
      <c r="B4597" s="130"/>
      <c r="C4597" s="131"/>
      <c r="D4597" s="112" t="str">
        <f>_xlfn.XLOOKUP(Table1[[#This Row],[Service]],Validation!$A$2:$A$15,Validation!$B$2:$B$15,"",0,1)</f>
        <v/>
      </c>
      <c r="E4597" s="131"/>
      <c r="F4597" s="132"/>
      <c r="G4597" s="133"/>
      <c r="H4597" s="134"/>
      <c r="I4597" s="131"/>
      <c r="J4597" s="131"/>
      <c r="K4597" s="131"/>
      <c r="L4597" s="135">
        <f>Table1[[#This Row],[Per Unit Price]]*MAX(1,Table1[[#This Row],[Qty of Units]])*MAX(1,Table1[[#This Row],['#NCMs Served / FTEs Employed]])*MAX(1,Table1[[#This Row],[Duration of Service]])</f>
        <v>0</v>
      </c>
      <c r="M4597" s="131"/>
      <c r="N4597" s="133"/>
    </row>
    <row r="4598" spans="1:14" x14ac:dyDescent="0.25">
      <c r="A4598" s="130"/>
      <c r="B4598" s="130"/>
      <c r="C4598" s="131"/>
      <c r="D4598" s="112" t="str">
        <f>_xlfn.XLOOKUP(Table1[[#This Row],[Service]],Validation!$A$2:$A$15,Validation!$B$2:$B$15,"",0,1)</f>
        <v/>
      </c>
      <c r="E4598" s="131"/>
      <c r="F4598" s="132"/>
      <c r="G4598" s="133"/>
      <c r="H4598" s="134"/>
      <c r="I4598" s="131"/>
      <c r="J4598" s="131"/>
      <c r="K4598" s="131"/>
      <c r="L4598" s="135">
        <f>Table1[[#This Row],[Per Unit Price]]*MAX(1,Table1[[#This Row],[Qty of Units]])*MAX(1,Table1[[#This Row],['#NCMs Served / FTEs Employed]])*MAX(1,Table1[[#This Row],[Duration of Service]])</f>
        <v>0</v>
      </c>
      <c r="M4598" s="131"/>
      <c r="N4598" s="133"/>
    </row>
    <row r="4599" spans="1:14" x14ac:dyDescent="0.25">
      <c r="A4599" s="130"/>
      <c r="B4599" s="130"/>
      <c r="C4599" s="131"/>
      <c r="D4599" s="112" t="str">
        <f>_xlfn.XLOOKUP(Table1[[#This Row],[Service]],Validation!$A$2:$A$15,Validation!$B$2:$B$15,"",0,1)</f>
        <v/>
      </c>
      <c r="E4599" s="131"/>
      <c r="F4599" s="132"/>
      <c r="G4599" s="133"/>
      <c r="H4599" s="134"/>
      <c r="I4599" s="131"/>
      <c r="J4599" s="131"/>
      <c r="K4599" s="131"/>
      <c r="L4599" s="135">
        <f>Table1[[#This Row],[Per Unit Price]]*MAX(1,Table1[[#This Row],[Qty of Units]])*MAX(1,Table1[[#This Row],['#NCMs Served / FTEs Employed]])*MAX(1,Table1[[#This Row],[Duration of Service]])</f>
        <v>0</v>
      </c>
      <c r="M4599" s="131"/>
      <c r="N4599" s="133"/>
    </row>
    <row r="4600" spans="1:14" x14ac:dyDescent="0.25">
      <c r="A4600" s="130"/>
      <c r="B4600" s="130"/>
      <c r="C4600" s="131"/>
      <c r="D4600" s="112" t="str">
        <f>_xlfn.XLOOKUP(Table1[[#This Row],[Service]],Validation!$A$2:$A$15,Validation!$B$2:$B$15,"",0,1)</f>
        <v/>
      </c>
      <c r="E4600" s="131"/>
      <c r="F4600" s="132"/>
      <c r="G4600" s="133"/>
      <c r="H4600" s="134"/>
      <c r="I4600" s="131"/>
      <c r="J4600" s="131"/>
      <c r="K4600" s="131"/>
      <c r="L4600" s="135">
        <f>Table1[[#This Row],[Per Unit Price]]*MAX(1,Table1[[#This Row],[Qty of Units]])*MAX(1,Table1[[#This Row],['#NCMs Served / FTEs Employed]])*MAX(1,Table1[[#This Row],[Duration of Service]])</f>
        <v>0</v>
      </c>
      <c r="M4600" s="131"/>
      <c r="N4600" s="133"/>
    </row>
    <row r="4601" spans="1:14" x14ac:dyDescent="0.25">
      <c r="A4601" s="130"/>
      <c r="B4601" s="130"/>
      <c r="C4601" s="131"/>
      <c r="D4601" s="112" t="str">
        <f>_xlfn.XLOOKUP(Table1[[#This Row],[Service]],Validation!$A$2:$A$15,Validation!$B$2:$B$15,"",0,1)</f>
        <v/>
      </c>
      <c r="E4601" s="131"/>
      <c r="F4601" s="132"/>
      <c r="G4601" s="133"/>
      <c r="H4601" s="134"/>
      <c r="I4601" s="131"/>
      <c r="J4601" s="131"/>
      <c r="K4601" s="131"/>
      <c r="L4601" s="135">
        <f>Table1[[#This Row],[Per Unit Price]]*MAX(1,Table1[[#This Row],[Qty of Units]])*MAX(1,Table1[[#This Row],['#NCMs Served / FTEs Employed]])*MAX(1,Table1[[#This Row],[Duration of Service]])</f>
        <v>0</v>
      </c>
      <c r="M4601" s="131"/>
      <c r="N4601" s="133"/>
    </row>
    <row r="4602" spans="1:14" x14ac:dyDescent="0.25">
      <c r="A4602" s="130"/>
      <c r="B4602" s="130"/>
      <c r="C4602" s="131"/>
      <c r="D4602" s="112" t="str">
        <f>_xlfn.XLOOKUP(Table1[[#This Row],[Service]],Validation!$A$2:$A$15,Validation!$B$2:$B$15,"",0,1)</f>
        <v/>
      </c>
      <c r="E4602" s="131"/>
      <c r="F4602" s="132"/>
      <c r="G4602" s="133"/>
      <c r="H4602" s="134"/>
      <c r="I4602" s="131"/>
      <c r="J4602" s="131"/>
      <c r="K4602" s="131"/>
      <c r="L4602" s="135">
        <f>Table1[[#This Row],[Per Unit Price]]*MAX(1,Table1[[#This Row],[Qty of Units]])*MAX(1,Table1[[#This Row],['#NCMs Served / FTEs Employed]])*MAX(1,Table1[[#This Row],[Duration of Service]])</f>
        <v>0</v>
      </c>
      <c r="M4602" s="131"/>
      <c r="N4602" s="133"/>
    </row>
    <row r="4603" spans="1:14" x14ac:dyDescent="0.25">
      <c r="A4603" s="130"/>
      <c r="B4603" s="130"/>
      <c r="C4603" s="131"/>
      <c r="D4603" s="112" t="str">
        <f>_xlfn.XLOOKUP(Table1[[#This Row],[Service]],Validation!$A$2:$A$15,Validation!$B$2:$B$15,"",0,1)</f>
        <v/>
      </c>
      <c r="E4603" s="131"/>
      <c r="F4603" s="132"/>
      <c r="G4603" s="133"/>
      <c r="H4603" s="134"/>
      <c r="I4603" s="131"/>
      <c r="J4603" s="131"/>
      <c r="K4603" s="131"/>
      <c r="L4603" s="135">
        <f>Table1[[#This Row],[Per Unit Price]]*MAX(1,Table1[[#This Row],[Qty of Units]])*MAX(1,Table1[[#This Row],['#NCMs Served / FTEs Employed]])*MAX(1,Table1[[#This Row],[Duration of Service]])</f>
        <v>0</v>
      </c>
      <c r="M4603" s="131"/>
      <c r="N4603" s="133"/>
    </row>
    <row r="4604" spans="1:14" x14ac:dyDescent="0.25">
      <c r="A4604" s="130"/>
      <c r="B4604" s="130"/>
      <c r="C4604" s="131"/>
      <c r="D4604" s="112" t="str">
        <f>_xlfn.XLOOKUP(Table1[[#This Row],[Service]],Validation!$A$2:$A$15,Validation!$B$2:$B$15,"",0,1)</f>
        <v/>
      </c>
      <c r="E4604" s="131"/>
      <c r="F4604" s="132"/>
      <c r="G4604" s="133"/>
      <c r="H4604" s="134"/>
      <c r="I4604" s="131"/>
      <c r="J4604" s="131"/>
      <c r="K4604" s="131"/>
      <c r="L4604" s="135">
        <f>Table1[[#This Row],[Per Unit Price]]*MAX(1,Table1[[#This Row],[Qty of Units]])*MAX(1,Table1[[#This Row],['#NCMs Served / FTEs Employed]])*MAX(1,Table1[[#This Row],[Duration of Service]])</f>
        <v>0</v>
      </c>
      <c r="M4604" s="131"/>
      <c r="N4604" s="133"/>
    </row>
    <row r="4605" spans="1:14" x14ac:dyDescent="0.25">
      <c r="A4605" s="130"/>
      <c r="B4605" s="130"/>
      <c r="C4605" s="131"/>
      <c r="D4605" s="112" t="str">
        <f>_xlfn.XLOOKUP(Table1[[#This Row],[Service]],Validation!$A$2:$A$15,Validation!$B$2:$B$15,"",0,1)</f>
        <v/>
      </c>
      <c r="E4605" s="131"/>
      <c r="F4605" s="132"/>
      <c r="G4605" s="133"/>
      <c r="H4605" s="134"/>
      <c r="I4605" s="131"/>
      <c r="J4605" s="131"/>
      <c r="K4605" s="131"/>
      <c r="L4605" s="135">
        <f>Table1[[#This Row],[Per Unit Price]]*MAX(1,Table1[[#This Row],[Qty of Units]])*MAX(1,Table1[[#This Row],['#NCMs Served / FTEs Employed]])*MAX(1,Table1[[#This Row],[Duration of Service]])</f>
        <v>0</v>
      </c>
      <c r="M4605" s="131"/>
      <c r="N4605" s="133"/>
    </row>
    <row r="4606" spans="1:14" x14ac:dyDescent="0.25">
      <c r="A4606" s="130"/>
      <c r="B4606" s="130"/>
      <c r="C4606" s="131"/>
      <c r="D4606" s="112" t="str">
        <f>_xlfn.XLOOKUP(Table1[[#This Row],[Service]],Validation!$A$2:$A$15,Validation!$B$2:$B$15,"",0,1)</f>
        <v/>
      </c>
      <c r="E4606" s="131"/>
      <c r="F4606" s="132"/>
      <c r="G4606" s="133"/>
      <c r="H4606" s="134"/>
      <c r="I4606" s="131"/>
      <c r="J4606" s="131"/>
      <c r="K4606" s="131"/>
      <c r="L4606" s="135">
        <f>Table1[[#This Row],[Per Unit Price]]*MAX(1,Table1[[#This Row],[Qty of Units]])*MAX(1,Table1[[#This Row],['#NCMs Served / FTEs Employed]])*MAX(1,Table1[[#This Row],[Duration of Service]])</f>
        <v>0</v>
      </c>
      <c r="M4606" s="131"/>
      <c r="N4606" s="133"/>
    </row>
    <row r="4607" spans="1:14" x14ac:dyDescent="0.25">
      <c r="A4607" s="130"/>
      <c r="B4607" s="130"/>
      <c r="C4607" s="131"/>
      <c r="D4607" s="112" t="str">
        <f>_xlfn.XLOOKUP(Table1[[#This Row],[Service]],Validation!$A$2:$A$15,Validation!$B$2:$B$15,"",0,1)</f>
        <v/>
      </c>
      <c r="E4607" s="131"/>
      <c r="F4607" s="132"/>
      <c r="G4607" s="133"/>
      <c r="H4607" s="134"/>
      <c r="I4607" s="131"/>
      <c r="J4607" s="131"/>
      <c r="K4607" s="131"/>
      <c r="L4607" s="135">
        <f>Table1[[#This Row],[Per Unit Price]]*MAX(1,Table1[[#This Row],[Qty of Units]])*MAX(1,Table1[[#This Row],['#NCMs Served / FTEs Employed]])*MAX(1,Table1[[#This Row],[Duration of Service]])</f>
        <v>0</v>
      </c>
      <c r="M4607" s="131"/>
      <c r="N4607" s="133"/>
    </row>
    <row r="4608" spans="1:14" x14ac:dyDescent="0.25">
      <c r="A4608" s="130"/>
      <c r="B4608" s="130"/>
      <c r="C4608" s="131"/>
      <c r="D4608" s="112" t="str">
        <f>_xlfn.XLOOKUP(Table1[[#This Row],[Service]],Validation!$A$2:$A$15,Validation!$B$2:$B$15,"",0,1)</f>
        <v/>
      </c>
      <c r="E4608" s="131"/>
      <c r="F4608" s="132"/>
      <c r="G4608" s="133"/>
      <c r="H4608" s="134"/>
      <c r="I4608" s="131"/>
      <c r="J4608" s="131"/>
      <c r="K4608" s="131"/>
      <c r="L4608" s="135">
        <f>Table1[[#This Row],[Per Unit Price]]*MAX(1,Table1[[#This Row],[Qty of Units]])*MAX(1,Table1[[#This Row],['#NCMs Served / FTEs Employed]])*MAX(1,Table1[[#This Row],[Duration of Service]])</f>
        <v>0</v>
      </c>
      <c r="M4608" s="131"/>
      <c r="N4608" s="133"/>
    </row>
    <row r="4609" spans="1:14" x14ac:dyDescent="0.25">
      <c r="A4609" s="130"/>
      <c r="B4609" s="130"/>
      <c r="C4609" s="131"/>
      <c r="D4609" s="112" t="str">
        <f>_xlfn.XLOOKUP(Table1[[#This Row],[Service]],Validation!$A$2:$A$15,Validation!$B$2:$B$15,"",0,1)</f>
        <v/>
      </c>
      <c r="E4609" s="131"/>
      <c r="F4609" s="132"/>
      <c r="G4609" s="133"/>
      <c r="H4609" s="134"/>
      <c r="I4609" s="131"/>
      <c r="J4609" s="131"/>
      <c r="K4609" s="131"/>
      <c r="L4609" s="135">
        <f>Table1[[#This Row],[Per Unit Price]]*MAX(1,Table1[[#This Row],[Qty of Units]])*MAX(1,Table1[[#This Row],['#NCMs Served / FTEs Employed]])*MAX(1,Table1[[#This Row],[Duration of Service]])</f>
        <v>0</v>
      </c>
      <c r="M4609" s="131"/>
      <c r="N4609" s="133"/>
    </row>
    <row r="4610" spans="1:14" x14ac:dyDescent="0.25">
      <c r="A4610" s="130"/>
      <c r="B4610" s="130"/>
      <c r="C4610" s="131"/>
      <c r="D4610" s="112" t="str">
        <f>_xlfn.XLOOKUP(Table1[[#This Row],[Service]],Validation!$A$2:$A$15,Validation!$B$2:$B$15,"",0,1)</f>
        <v/>
      </c>
      <c r="E4610" s="131"/>
      <c r="F4610" s="132"/>
      <c r="G4610" s="133"/>
      <c r="H4610" s="134"/>
      <c r="I4610" s="131"/>
      <c r="J4610" s="131"/>
      <c r="K4610" s="131"/>
      <c r="L4610" s="135">
        <f>Table1[[#This Row],[Per Unit Price]]*MAX(1,Table1[[#This Row],[Qty of Units]])*MAX(1,Table1[[#This Row],['#NCMs Served / FTEs Employed]])*MAX(1,Table1[[#This Row],[Duration of Service]])</f>
        <v>0</v>
      </c>
      <c r="M4610" s="131"/>
      <c r="N4610" s="133"/>
    </row>
    <row r="4611" spans="1:14" x14ac:dyDescent="0.25">
      <c r="A4611" s="130"/>
      <c r="B4611" s="130"/>
      <c r="C4611" s="131"/>
      <c r="D4611" s="112" t="str">
        <f>_xlfn.XLOOKUP(Table1[[#This Row],[Service]],Validation!$A$2:$A$15,Validation!$B$2:$B$15,"",0,1)</f>
        <v/>
      </c>
      <c r="E4611" s="131"/>
      <c r="F4611" s="132"/>
      <c r="G4611" s="133"/>
      <c r="H4611" s="134"/>
      <c r="I4611" s="131"/>
      <c r="J4611" s="131"/>
      <c r="K4611" s="131"/>
      <c r="L4611" s="135">
        <f>Table1[[#This Row],[Per Unit Price]]*MAX(1,Table1[[#This Row],[Qty of Units]])*MAX(1,Table1[[#This Row],['#NCMs Served / FTEs Employed]])*MAX(1,Table1[[#This Row],[Duration of Service]])</f>
        <v>0</v>
      </c>
      <c r="M4611" s="131"/>
      <c r="N4611" s="133"/>
    </row>
    <row r="4612" spans="1:14" x14ac:dyDescent="0.25">
      <c r="A4612" s="130"/>
      <c r="B4612" s="130"/>
      <c r="C4612" s="131"/>
      <c r="D4612" s="112" t="str">
        <f>_xlfn.XLOOKUP(Table1[[#This Row],[Service]],Validation!$A$2:$A$15,Validation!$B$2:$B$15,"",0,1)</f>
        <v/>
      </c>
      <c r="E4612" s="131"/>
      <c r="F4612" s="132"/>
      <c r="G4612" s="133"/>
      <c r="H4612" s="134"/>
      <c r="I4612" s="131"/>
      <c r="J4612" s="131"/>
      <c r="K4612" s="131"/>
      <c r="L4612" s="135">
        <f>Table1[[#This Row],[Per Unit Price]]*MAX(1,Table1[[#This Row],[Qty of Units]])*MAX(1,Table1[[#This Row],['#NCMs Served / FTEs Employed]])*MAX(1,Table1[[#This Row],[Duration of Service]])</f>
        <v>0</v>
      </c>
      <c r="M4612" s="131"/>
      <c r="N4612" s="133"/>
    </row>
    <row r="4613" spans="1:14" x14ac:dyDescent="0.25">
      <c r="A4613" s="130"/>
      <c r="B4613" s="130"/>
      <c r="C4613" s="131"/>
      <c r="D4613" s="112" t="str">
        <f>_xlfn.XLOOKUP(Table1[[#This Row],[Service]],Validation!$A$2:$A$15,Validation!$B$2:$B$15,"",0,1)</f>
        <v/>
      </c>
      <c r="E4613" s="131"/>
      <c r="F4613" s="132"/>
      <c r="G4613" s="133"/>
      <c r="H4613" s="134"/>
      <c r="I4613" s="131"/>
      <c r="J4613" s="131"/>
      <c r="K4613" s="131"/>
      <c r="L4613" s="135">
        <f>Table1[[#This Row],[Per Unit Price]]*MAX(1,Table1[[#This Row],[Qty of Units]])*MAX(1,Table1[[#This Row],['#NCMs Served / FTEs Employed]])*MAX(1,Table1[[#This Row],[Duration of Service]])</f>
        <v>0</v>
      </c>
      <c r="M4613" s="131"/>
      <c r="N4613" s="133"/>
    </row>
    <row r="4614" spans="1:14" x14ac:dyDescent="0.25">
      <c r="A4614" s="130"/>
      <c r="B4614" s="130"/>
      <c r="C4614" s="131"/>
      <c r="D4614" s="112" t="str">
        <f>_xlfn.XLOOKUP(Table1[[#This Row],[Service]],Validation!$A$2:$A$15,Validation!$B$2:$B$15,"",0,1)</f>
        <v/>
      </c>
      <c r="E4614" s="131"/>
      <c r="F4614" s="132"/>
      <c r="G4614" s="133"/>
      <c r="H4614" s="134"/>
      <c r="I4614" s="131"/>
      <c r="J4614" s="131"/>
      <c r="K4614" s="131"/>
      <c r="L4614" s="135">
        <f>Table1[[#This Row],[Per Unit Price]]*MAX(1,Table1[[#This Row],[Qty of Units]])*MAX(1,Table1[[#This Row],['#NCMs Served / FTEs Employed]])*MAX(1,Table1[[#This Row],[Duration of Service]])</f>
        <v>0</v>
      </c>
      <c r="M4614" s="131"/>
      <c r="N4614" s="133"/>
    </row>
    <row r="4615" spans="1:14" x14ac:dyDescent="0.25">
      <c r="A4615" s="130"/>
      <c r="B4615" s="130"/>
      <c r="C4615" s="131"/>
      <c r="D4615" s="112" t="str">
        <f>_xlfn.XLOOKUP(Table1[[#This Row],[Service]],Validation!$A$2:$A$15,Validation!$B$2:$B$15,"",0,1)</f>
        <v/>
      </c>
      <c r="E4615" s="131"/>
      <c r="F4615" s="132"/>
      <c r="G4615" s="133"/>
      <c r="H4615" s="134"/>
      <c r="I4615" s="131"/>
      <c r="J4615" s="131"/>
      <c r="K4615" s="131"/>
      <c r="L4615" s="135">
        <f>Table1[[#This Row],[Per Unit Price]]*MAX(1,Table1[[#This Row],[Qty of Units]])*MAX(1,Table1[[#This Row],['#NCMs Served / FTEs Employed]])*MAX(1,Table1[[#This Row],[Duration of Service]])</f>
        <v>0</v>
      </c>
      <c r="M4615" s="131"/>
      <c r="N4615" s="133"/>
    </row>
    <row r="4616" spans="1:14" x14ac:dyDescent="0.25">
      <c r="A4616" s="130"/>
      <c r="B4616" s="130"/>
      <c r="C4616" s="131"/>
      <c r="D4616" s="112" t="str">
        <f>_xlfn.XLOOKUP(Table1[[#This Row],[Service]],Validation!$A$2:$A$15,Validation!$B$2:$B$15,"",0,1)</f>
        <v/>
      </c>
      <c r="E4616" s="131"/>
      <c r="F4616" s="132"/>
      <c r="G4616" s="133"/>
      <c r="H4616" s="134"/>
      <c r="I4616" s="131"/>
      <c r="J4616" s="131"/>
      <c r="K4616" s="131"/>
      <c r="L4616" s="135">
        <f>Table1[[#This Row],[Per Unit Price]]*MAX(1,Table1[[#This Row],[Qty of Units]])*MAX(1,Table1[[#This Row],['#NCMs Served / FTEs Employed]])*MAX(1,Table1[[#This Row],[Duration of Service]])</f>
        <v>0</v>
      </c>
      <c r="M4616" s="131"/>
      <c r="N4616" s="133"/>
    </row>
    <row r="4617" spans="1:14" x14ac:dyDescent="0.25">
      <c r="A4617" s="130"/>
      <c r="B4617" s="130"/>
      <c r="C4617" s="131"/>
      <c r="D4617" s="112" t="str">
        <f>_xlfn.XLOOKUP(Table1[[#This Row],[Service]],Validation!$A$2:$A$15,Validation!$B$2:$B$15,"",0,1)</f>
        <v/>
      </c>
      <c r="E4617" s="131"/>
      <c r="F4617" s="132"/>
      <c r="G4617" s="133"/>
      <c r="H4617" s="134"/>
      <c r="I4617" s="131"/>
      <c r="J4617" s="131"/>
      <c r="K4617" s="131"/>
      <c r="L4617" s="135">
        <f>Table1[[#This Row],[Per Unit Price]]*MAX(1,Table1[[#This Row],[Qty of Units]])*MAX(1,Table1[[#This Row],['#NCMs Served / FTEs Employed]])*MAX(1,Table1[[#This Row],[Duration of Service]])</f>
        <v>0</v>
      </c>
      <c r="M4617" s="131"/>
      <c r="N4617" s="133"/>
    </row>
    <row r="4618" spans="1:14" x14ac:dyDescent="0.25">
      <c r="A4618" s="130"/>
      <c r="B4618" s="130"/>
      <c r="C4618" s="131"/>
      <c r="D4618" s="112" t="str">
        <f>_xlfn.XLOOKUP(Table1[[#This Row],[Service]],Validation!$A$2:$A$15,Validation!$B$2:$B$15,"",0,1)</f>
        <v/>
      </c>
      <c r="E4618" s="131"/>
      <c r="F4618" s="132"/>
      <c r="G4618" s="133"/>
      <c r="H4618" s="134"/>
      <c r="I4618" s="131"/>
      <c r="J4618" s="131"/>
      <c r="K4618" s="131"/>
      <c r="L4618" s="135">
        <f>Table1[[#This Row],[Per Unit Price]]*MAX(1,Table1[[#This Row],[Qty of Units]])*MAX(1,Table1[[#This Row],['#NCMs Served / FTEs Employed]])*MAX(1,Table1[[#This Row],[Duration of Service]])</f>
        <v>0</v>
      </c>
      <c r="M4618" s="131"/>
      <c r="N4618" s="133"/>
    </row>
    <row r="4619" spans="1:14" x14ac:dyDescent="0.25">
      <c r="A4619" s="130"/>
      <c r="B4619" s="130"/>
      <c r="C4619" s="131"/>
      <c r="D4619" s="112" t="str">
        <f>_xlfn.XLOOKUP(Table1[[#This Row],[Service]],Validation!$A$2:$A$15,Validation!$B$2:$B$15,"",0,1)</f>
        <v/>
      </c>
      <c r="E4619" s="131"/>
      <c r="F4619" s="132"/>
      <c r="G4619" s="133"/>
      <c r="H4619" s="134"/>
      <c r="I4619" s="131"/>
      <c r="J4619" s="131"/>
      <c r="K4619" s="131"/>
      <c r="L4619" s="135">
        <f>Table1[[#This Row],[Per Unit Price]]*MAX(1,Table1[[#This Row],[Qty of Units]])*MAX(1,Table1[[#This Row],['#NCMs Served / FTEs Employed]])*MAX(1,Table1[[#This Row],[Duration of Service]])</f>
        <v>0</v>
      </c>
      <c r="M4619" s="131"/>
      <c r="N4619" s="133"/>
    </row>
    <row r="4620" spans="1:14" x14ac:dyDescent="0.25">
      <c r="A4620" s="130"/>
      <c r="B4620" s="130"/>
      <c r="C4620" s="131"/>
      <c r="D4620" s="112" t="str">
        <f>_xlfn.XLOOKUP(Table1[[#This Row],[Service]],Validation!$A$2:$A$15,Validation!$B$2:$B$15,"",0,1)</f>
        <v/>
      </c>
      <c r="E4620" s="131"/>
      <c r="F4620" s="132"/>
      <c r="G4620" s="133"/>
      <c r="H4620" s="134"/>
      <c r="I4620" s="131"/>
      <c r="J4620" s="131"/>
      <c r="K4620" s="131"/>
      <c r="L4620" s="135">
        <f>Table1[[#This Row],[Per Unit Price]]*MAX(1,Table1[[#This Row],[Qty of Units]])*MAX(1,Table1[[#This Row],['#NCMs Served / FTEs Employed]])*MAX(1,Table1[[#This Row],[Duration of Service]])</f>
        <v>0</v>
      </c>
      <c r="M4620" s="131"/>
      <c r="N4620" s="133"/>
    </row>
    <row r="4621" spans="1:14" x14ac:dyDescent="0.25">
      <c r="A4621" s="130"/>
      <c r="B4621" s="130"/>
      <c r="C4621" s="131"/>
      <c r="D4621" s="112" t="str">
        <f>_xlfn.XLOOKUP(Table1[[#This Row],[Service]],Validation!$A$2:$A$15,Validation!$B$2:$B$15,"",0,1)</f>
        <v/>
      </c>
      <c r="E4621" s="131"/>
      <c r="F4621" s="132"/>
      <c r="G4621" s="133"/>
      <c r="H4621" s="134"/>
      <c r="I4621" s="131"/>
      <c r="J4621" s="131"/>
      <c r="K4621" s="131"/>
      <c r="L4621" s="135">
        <f>Table1[[#This Row],[Per Unit Price]]*MAX(1,Table1[[#This Row],[Qty of Units]])*MAX(1,Table1[[#This Row],['#NCMs Served / FTEs Employed]])*MAX(1,Table1[[#This Row],[Duration of Service]])</f>
        <v>0</v>
      </c>
      <c r="M4621" s="131"/>
      <c r="N4621" s="133"/>
    </row>
    <row r="4622" spans="1:14" x14ac:dyDescent="0.25">
      <c r="A4622" s="130"/>
      <c r="B4622" s="130"/>
      <c r="C4622" s="131"/>
      <c r="D4622" s="112" t="str">
        <f>_xlfn.XLOOKUP(Table1[[#This Row],[Service]],Validation!$A$2:$A$15,Validation!$B$2:$B$15,"",0,1)</f>
        <v/>
      </c>
      <c r="E4622" s="131"/>
      <c r="F4622" s="132"/>
      <c r="G4622" s="133"/>
      <c r="H4622" s="134"/>
      <c r="I4622" s="131"/>
      <c r="J4622" s="131"/>
      <c r="K4622" s="131"/>
      <c r="L4622" s="135">
        <f>Table1[[#This Row],[Per Unit Price]]*MAX(1,Table1[[#This Row],[Qty of Units]])*MAX(1,Table1[[#This Row],['#NCMs Served / FTEs Employed]])*MAX(1,Table1[[#This Row],[Duration of Service]])</f>
        <v>0</v>
      </c>
      <c r="M4622" s="131"/>
      <c r="N4622" s="133"/>
    </row>
    <row r="4623" spans="1:14" x14ac:dyDescent="0.25">
      <c r="A4623" s="130"/>
      <c r="B4623" s="130"/>
      <c r="C4623" s="131"/>
      <c r="D4623" s="112" t="str">
        <f>_xlfn.XLOOKUP(Table1[[#This Row],[Service]],Validation!$A$2:$A$15,Validation!$B$2:$B$15,"",0,1)</f>
        <v/>
      </c>
      <c r="E4623" s="131"/>
      <c r="F4623" s="132"/>
      <c r="G4623" s="133"/>
      <c r="H4623" s="134"/>
      <c r="I4623" s="131"/>
      <c r="J4623" s="131"/>
      <c r="K4623" s="131"/>
      <c r="L4623" s="135">
        <f>Table1[[#This Row],[Per Unit Price]]*MAX(1,Table1[[#This Row],[Qty of Units]])*MAX(1,Table1[[#This Row],['#NCMs Served / FTEs Employed]])*MAX(1,Table1[[#This Row],[Duration of Service]])</f>
        <v>0</v>
      </c>
      <c r="M4623" s="131"/>
      <c r="N4623" s="133"/>
    </row>
    <row r="4624" spans="1:14" x14ac:dyDescent="0.25">
      <c r="A4624" s="130"/>
      <c r="B4624" s="130"/>
      <c r="C4624" s="131"/>
      <c r="D4624" s="112" t="str">
        <f>_xlfn.XLOOKUP(Table1[[#This Row],[Service]],Validation!$A$2:$A$15,Validation!$B$2:$B$15,"",0,1)</f>
        <v/>
      </c>
      <c r="E4624" s="131"/>
      <c r="F4624" s="132"/>
      <c r="G4624" s="133"/>
      <c r="H4624" s="134"/>
      <c r="I4624" s="131"/>
      <c r="J4624" s="131"/>
      <c r="K4624" s="131"/>
      <c r="L4624" s="135">
        <f>Table1[[#This Row],[Per Unit Price]]*MAX(1,Table1[[#This Row],[Qty of Units]])*MAX(1,Table1[[#This Row],['#NCMs Served / FTEs Employed]])*MAX(1,Table1[[#This Row],[Duration of Service]])</f>
        <v>0</v>
      </c>
      <c r="M4624" s="131"/>
      <c r="N4624" s="133"/>
    </row>
    <row r="4625" spans="1:14" x14ac:dyDescent="0.25">
      <c r="A4625" s="130"/>
      <c r="B4625" s="130"/>
      <c r="C4625" s="131"/>
      <c r="D4625" s="112" t="str">
        <f>_xlfn.XLOOKUP(Table1[[#This Row],[Service]],Validation!$A$2:$A$15,Validation!$B$2:$B$15,"",0,1)</f>
        <v/>
      </c>
      <c r="E4625" s="131"/>
      <c r="F4625" s="132"/>
      <c r="G4625" s="133"/>
      <c r="H4625" s="134"/>
      <c r="I4625" s="131"/>
      <c r="J4625" s="131"/>
      <c r="K4625" s="131"/>
      <c r="L4625" s="135">
        <f>Table1[[#This Row],[Per Unit Price]]*MAX(1,Table1[[#This Row],[Qty of Units]])*MAX(1,Table1[[#This Row],['#NCMs Served / FTEs Employed]])*MAX(1,Table1[[#This Row],[Duration of Service]])</f>
        <v>0</v>
      </c>
      <c r="M4625" s="131"/>
      <c r="N4625" s="133"/>
    </row>
    <row r="4626" spans="1:14" x14ac:dyDescent="0.25">
      <c r="A4626" s="130"/>
      <c r="B4626" s="130"/>
      <c r="C4626" s="131"/>
      <c r="D4626" s="112" t="str">
        <f>_xlfn.XLOOKUP(Table1[[#This Row],[Service]],Validation!$A$2:$A$15,Validation!$B$2:$B$15,"",0,1)</f>
        <v/>
      </c>
      <c r="E4626" s="131"/>
      <c r="F4626" s="132"/>
      <c r="G4626" s="133"/>
      <c r="H4626" s="134"/>
      <c r="I4626" s="131"/>
      <c r="J4626" s="131"/>
      <c r="K4626" s="131"/>
      <c r="L4626" s="135">
        <f>Table1[[#This Row],[Per Unit Price]]*MAX(1,Table1[[#This Row],[Qty of Units]])*MAX(1,Table1[[#This Row],['#NCMs Served / FTEs Employed]])*MAX(1,Table1[[#This Row],[Duration of Service]])</f>
        <v>0</v>
      </c>
      <c r="M4626" s="131"/>
      <c r="N4626" s="133"/>
    </row>
    <row r="4627" spans="1:14" x14ac:dyDescent="0.25">
      <c r="A4627" s="130"/>
      <c r="B4627" s="130"/>
      <c r="C4627" s="131"/>
      <c r="D4627" s="112" t="str">
        <f>_xlfn.XLOOKUP(Table1[[#This Row],[Service]],Validation!$A$2:$A$15,Validation!$B$2:$B$15,"",0,1)</f>
        <v/>
      </c>
      <c r="E4627" s="131"/>
      <c r="F4627" s="132"/>
      <c r="G4627" s="133"/>
      <c r="H4627" s="134"/>
      <c r="I4627" s="131"/>
      <c r="J4627" s="131"/>
      <c r="K4627" s="131"/>
      <c r="L4627" s="135">
        <f>Table1[[#This Row],[Per Unit Price]]*MAX(1,Table1[[#This Row],[Qty of Units]])*MAX(1,Table1[[#This Row],['#NCMs Served / FTEs Employed]])*MAX(1,Table1[[#This Row],[Duration of Service]])</f>
        <v>0</v>
      </c>
      <c r="M4627" s="131"/>
      <c r="N4627" s="133"/>
    </row>
    <row r="4628" spans="1:14" x14ac:dyDescent="0.25">
      <c r="A4628" s="130"/>
      <c r="B4628" s="130"/>
      <c r="C4628" s="131"/>
      <c r="D4628" s="112" t="str">
        <f>_xlfn.XLOOKUP(Table1[[#This Row],[Service]],Validation!$A$2:$A$15,Validation!$B$2:$B$15,"",0,1)</f>
        <v/>
      </c>
      <c r="E4628" s="131"/>
      <c r="F4628" s="132"/>
      <c r="G4628" s="133"/>
      <c r="H4628" s="134"/>
      <c r="I4628" s="131"/>
      <c r="J4628" s="131"/>
      <c r="K4628" s="131"/>
      <c r="L4628" s="135">
        <f>Table1[[#This Row],[Per Unit Price]]*MAX(1,Table1[[#This Row],[Qty of Units]])*MAX(1,Table1[[#This Row],['#NCMs Served / FTEs Employed]])*MAX(1,Table1[[#This Row],[Duration of Service]])</f>
        <v>0</v>
      </c>
      <c r="M4628" s="131"/>
      <c r="N4628" s="133"/>
    </row>
    <row r="4629" spans="1:14" x14ac:dyDescent="0.25">
      <c r="A4629" s="130"/>
      <c r="B4629" s="130"/>
      <c r="C4629" s="131"/>
      <c r="D4629" s="112" t="str">
        <f>_xlfn.XLOOKUP(Table1[[#This Row],[Service]],Validation!$A$2:$A$15,Validation!$B$2:$B$15,"",0,1)</f>
        <v/>
      </c>
      <c r="E4629" s="131"/>
      <c r="F4629" s="132"/>
      <c r="G4629" s="133"/>
      <c r="H4629" s="134"/>
      <c r="I4629" s="131"/>
      <c r="J4629" s="131"/>
      <c r="K4629" s="131"/>
      <c r="L4629" s="135">
        <f>Table1[[#This Row],[Per Unit Price]]*MAX(1,Table1[[#This Row],[Qty of Units]])*MAX(1,Table1[[#This Row],['#NCMs Served / FTEs Employed]])*MAX(1,Table1[[#This Row],[Duration of Service]])</f>
        <v>0</v>
      </c>
      <c r="M4629" s="131"/>
      <c r="N4629" s="133"/>
    </row>
    <row r="4630" spans="1:14" x14ac:dyDescent="0.25">
      <c r="A4630" s="130"/>
      <c r="B4630" s="130"/>
      <c r="C4630" s="131"/>
      <c r="D4630" s="112" t="str">
        <f>_xlfn.XLOOKUP(Table1[[#This Row],[Service]],Validation!$A$2:$A$15,Validation!$B$2:$B$15,"",0,1)</f>
        <v/>
      </c>
      <c r="E4630" s="131"/>
      <c r="F4630" s="132"/>
      <c r="G4630" s="133"/>
      <c r="H4630" s="134"/>
      <c r="I4630" s="131"/>
      <c r="J4630" s="131"/>
      <c r="K4630" s="131"/>
      <c r="L4630" s="135">
        <f>Table1[[#This Row],[Per Unit Price]]*MAX(1,Table1[[#This Row],[Qty of Units]])*MAX(1,Table1[[#This Row],['#NCMs Served / FTEs Employed]])*MAX(1,Table1[[#This Row],[Duration of Service]])</f>
        <v>0</v>
      </c>
      <c r="M4630" s="131"/>
      <c r="N4630" s="133"/>
    </row>
    <row r="4631" spans="1:14" x14ac:dyDescent="0.25">
      <c r="A4631" s="130"/>
      <c r="B4631" s="130"/>
      <c r="C4631" s="131"/>
      <c r="D4631" s="112" t="str">
        <f>_xlfn.XLOOKUP(Table1[[#This Row],[Service]],Validation!$A$2:$A$15,Validation!$B$2:$B$15,"",0,1)</f>
        <v/>
      </c>
      <c r="E4631" s="131"/>
      <c r="F4631" s="132"/>
      <c r="G4631" s="133"/>
      <c r="H4631" s="134"/>
      <c r="I4631" s="131"/>
      <c r="J4631" s="131"/>
      <c r="K4631" s="131"/>
      <c r="L4631" s="135">
        <f>Table1[[#This Row],[Per Unit Price]]*MAX(1,Table1[[#This Row],[Qty of Units]])*MAX(1,Table1[[#This Row],['#NCMs Served / FTEs Employed]])*MAX(1,Table1[[#This Row],[Duration of Service]])</f>
        <v>0</v>
      </c>
      <c r="M4631" s="131"/>
      <c r="N4631" s="133"/>
    </row>
    <row r="4632" spans="1:14" x14ac:dyDescent="0.25">
      <c r="A4632" s="130"/>
      <c r="B4632" s="130"/>
      <c r="C4632" s="131"/>
      <c r="D4632" s="112" t="str">
        <f>_xlfn.XLOOKUP(Table1[[#This Row],[Service]],Validation!$A$2:$A$15,Validation!$B$2:$B$15,"",0,1)</f>
        <v/>
      </c>
      <c r="E4632" s="131"/>
      <c r="F4632" s="132"/>
      <c r="G4632" s="133"/>
      <c r="H4632" s="134"/>
      <c r="I4632" s="131"/>
      <c r="J4632" s="131"/>
      <c r="K4632" s="131"/>
      <c r="L4632" s="135">
        <f>Table1[[#This Row],[Per Unit Price]]*MAX(1,Table1[[#This Row],[Qty of Units]])*MAX(1,Table1[[#This Row],['#NCMs Served / FTEs Employed]])*MAX(1,Table1[[#This Row],[Duration of Service]])</f>
        <v>0</v>
      </c>
      <c r="M4632" s="131"/>
      <c r="N4632" s="133"/>
    </row>
    <row r="4633" spans="1:14" x14ac:dyDescent="0.25">
      <c r="A4633" s="130"/>
      <c r="B4633" s="130"/>
      <c r="C4633" s="131"/>
      <c r="D4633" s="112" t="str">
        <f>_xlfn.XLOOKUP(Table1[[#This Row],[Service]],Validation!$A$2:$A$15,Validation!$B$2:$B$15,"",0,1)</f>
        <v/>
      </c>
      <c r="E4633" s="131"/>
      <c r="F4633" s="132"/>
      <c r="G4633" s="133"/>
      <c r="H4633" s="134"/>
      <c r="I4633" s="131"/>
      <c r="J4633" s="131"/>
      <c r="K4633" s="131"/>
      <c r="L4633" s="135">
        <f>Table1[[#This Row],[Per Unit Price]]*MAX(1,Table1[[#This Row],[Qty of Units]])*MAX(1,Table1[[#This Row],['#NCMs Served / FTEs Employed]])*MAX(1,Table1[[#This Row],[Duration of Service]])</f>
        <v>0</v>
      </c>
      <c r="M4633" s="131"/>
      <c r="N4633" s="133"/>
    </row>
    <row r="4634" spans="1:14" x14ac:dyDescent="0.25">
      <c r="A4634" s="130"/>
      <c r="B4634" s="130"/>
      <c r="C4634" s="131"/>
      <c r="D4634" s="112" t="str">
        <f>_xlfn.XLOOKUP(Table1[[#This Row],[Service]],Validation!$A$2:$A$15,Validation!$B$2:$B$15,"",0,1)</f>
        <v/>
      </c>
      <c r="E4634" s="131"/>
      <c r="F4634" s="132"/>
      <c r="G4634" s="133"/>
      <c r="H4634" s="134"/>
      <c r="I4634" s="131"/>
      <c r="J4634" s="131"/>
      <c r="K4634" s="131"/>
      <c r="L4634" s="135">
        <f>Table1[[#This Row],[Per Unit Price]]*MAX(1,Table1[[#This Row],[Qty of Units]])*MAX(1,Table1[[#This Row],['#NCMs Served / FTEs Employed]])*MAX(1,Table1[[#This Row],[Duration of Service]])</f>
        <v>0</v>
      </c>
      <c r="M4634" s="131"/>
      <c r="N4634" s="133"/>
    </row>
    <row r="4635" spans="1:14" x14ac:dyDescent="0.25">
      <c r="A4635" s="130"/>
      <c r="B4635" s="130"/>
      <c r="C4635" s="131"/>
      <c r="D4635" s="112" t="str">
        <f>_xlfn.XLOOKUP(Table1[[#This Row],[Service]],Validation!$A$2:$A$15,Validation!$B$2:$B$15,"",0,1)</f>
        <v/>
      </c>
      <c r="E4635" s="131"/>
      <c r="F4635" s="132"/>
      <c r="G4635" s="133"/>
      <c r="H4635" s="134"/>
      <c r="I4635" s="131"/>
      <c r="J4635" s="131"/>
      <c r="K4635" s="131"/>
      <c r="L4635" s="135">
        <f>Table1[[#This Row],[Per Unit Price]]*MAX(1,Table1[[#This Row],[Qty of Units]])*MAX(1,Table1[[#This Row],['#NCMs Served / FTEs Employed]])*MAX(1,Table1[[#This Row],[Duration of Service]])</f>
        <v>0</v>
      </c>
      <c r="M4635" s="131"/>
      <c r="N4635" s="133"/>
    </row>
    <row r="4636" spans="1:14" x14ac:dyDescent="0.25">
      <c r="A4636" s="130"/>
      <c r="B4636" s="130"/>
      <c r="C4636" s="131"/>
      <c r="D4636" s="112" t="str">
        <f>_xlfn.XLOOKUP(Table1[[#This Row],[Service]],Validation!$A$2:$A$15,Validation!$B$2:$B$15,"",0,1)</f>
        <v/>
      </c>
      <c r="E4636" s="131"/>
      <c r="F4636" s="132"/>
      <c r="G4636" s="133"/>
      <c r="H4636" s="134"/>
      <c r="I4636" s="131"/>
      <c r="J4636" s="131"/>
      <c r="K4636" s="131"/>
      <c r="L4636" s="135">
        <f>Table1[[#This Row],[Per Unit Price]]*MAX(1,Table1[[#This Row],[Qty of Units]])*MAX(1,Table1[[#This Row],['#NCMs Served / FTEs Employed]])*MAX(1,Table1[[#This Row],[Duration of Service]])</f>
        <v>0</v>
      </c>
      <c r="M4636" s="131"/>
      <c r="N4636" s="133"/>
    </row>
    <row r="4637" spans="1:14" x14ac:dyDescent="0.25">
      <c r="A4637" s="130"/>
      <c r="B4637" s="130"/>
      <c r="C4637" s="131"/>
      <c r="D4637" s="112" t="str">
        <f>_xlfn.XLOOKUP(Table1[[#This Row],[Service]],Validation!$A$2:$A$15,Validation!$B$2:$B$15,"",0,1)</f>
        <v/>
      </c>
      <c r="E4637" s="131"/>
      <c r="F4637" s="132"/>
      <c r="G4637" s="133"/>
      <c r="H4637" s="134"/>
      <c r="I4637" s="131"/>
      <c r="J4637" s="131"/>
      <c r="K4637" s="131"/>
      <c r="L4637" s="135">
        <f>Table1[[#This Row],[Per Unit Price]]*MAX(1,Table1[[#This Row],[Qty of Units]])*MAX(1,Table1[[#This Row],['#NCMs Served / FTEs Employed]])*MAX(1,Table1[[#This Row],[Duration of Service]])</f>
        <v>0</v>
      </c>
      <c r="M4637" s="131"/>
      <c r="N4637" s="133"/>
    </row>
    <row r="4638" spans="1:14" x14ac:dyDescent="0.25">
      <c r="A4638" s="130"/>
      <c r="B4638" s="130"/>
      <c r="C4638" s="131"/>
      <c r="D4638" s="112" t="str">
        <f>_xlfn.XLOOKUP(Table1[[#This Row],[Service]],Validation!$A$2:$A$15,Validation!$B$2:$B$15,"",0,1)</f>
        <v/>
      </c>
      <c r="E4638" s="131"/>
      <c r="F4638" s="132"/>
      <c r="G4638" s="133"/>
      <c r="H4638" s="134"/>
      <c r="I4638" s="131"/>
      <c r="J4638" s="131"/>
      <c r="K4638" s="131"/>
      <c r="L4638" s="135">
        <f>Table1[[#This Row],[Per Unit Price]]*MAX(1,Table1[[#This Row],[Qty of Units]])*MAX(1,Table1[[#This Row],['#NCMs Served / FTEs Employed]])*MAX(1,Table1[[#This Row],[Duration of Service]])</f>
        <v>0</v>
      </c>
      <c r="M4638" s="131"/>
      <c r="N4638" s="133"/>
    </row>
    <row r="4639" spans="1:14" x14ac:dyDescent="0.25">
      <c r="A4639" s="130"/>
      <c r="B4639" s="130"/>
      <c r="C4639" s="131"/>
      <c r="D4639" s="112" t="str">
        <f>_xlfn.XLOOKUP(Table1[[#This Row],[Service]],Validation!$A$2:$A$15,Validation!$B$2:$B$15,"",0,1)</f>
        <v/>
      </c>
      <c r="E4639" s="131"/>
      <c r="F4639" s="132"/>
      <c r="G4639" s="133"/>
      <c r="H4639" s="134"/>
      <c r="I4639" s="131"/>
      <c r="J4639" s="131"/>
      <c r="K4639" s="131"/>
      <c r="L4639" s="135">
        <f>Table1[[#This Row],[Per Unit Price]]*MAX(1,Table1[[#This Row],[Qty of Units]])*MAX(1,Table1[[#This Row],['#NCMs Served / FTEs Employed]])*MAX(1,Table1[[#This Row],[Duration of Service]])</f>
        <v>0</v>
      </c>
      <c r="M4639" s="131"/>
      <c r="N4639" s="133"/>
    </row>
    <row r="4640" spans="1:14" x14ac:dyDescent="0.25">
      <c r="A4640" s="130"/>
      <c r="B4640" s="130"/>
      <c r="C4640" s="131"/>
      <c r="D4640" s="112" t="str">
        <f>_xlfn.XLOOKUP(Table1[[#This Row],[Service]],Validation!$A$2:$A$15,Validation!$B$2:$B$15,"",0,1)</f>
        <v/>
      </c>
      <c r="E4640" s="131"/>
      <c r="F4640" s="132"/>
      <c r="G4640" s="133"/>
      <c r="H4640" s="134"/>
      <c r="I4640" s="131"/>
      <c r="J4640" s="131"/>
      <c r="K4640" s="131"/>
      <c r="L4640" s="135">
        <f>Table1[[#This Row],[Per Unit Price]]*MAX(1,Table1[[#This Row],[Qty of Units]])*MAX(1,Table1[[#This Row],['#NCMs Served / FTEs Employed]])*MAX(1,Table1[[#This Row],[Duration of Service]])</f>
        <v>0</v>
      </c>
      <c r="M4640" s="131"/>
      <c r="N4640" s="133"/>
    </row>
    <row r="4641" spans="1:14" x14ac:dyDescent="0.25">
      <c r="A4641" s="130"/>
      <c r="B4641" s="130"/>
      <c r="C4641" s="131"/>
      <c r="D4641" s="112" t="str">
        <f>_xlfn.XLOOKUP(Table1[[#This Row],[Service]],Validation!$A$2:$A$15,Validation!$B$2:$B$15,"",0,1)</f>
        <v/>
      </c>
      <c r="E4641" s="131"/>
      <c r="F4641" s="132"/>
      <c r="G4641" s="133"/>
      <c r="H4641" s="134"/>
      <c r="I4641" s="131"/>
      <c r="J4641" s="131"/>
      <c r="K4641" s="131"/>
      <c r="L4641" s="135">
        <f>Table1[[#This Row],[Per Unit Price]]*MAX(1,Table1[[#This Row],[Qty of Units]])*MAX(1,Table1[[#This Row],['#NCMs Served / FTEs Employed]])*MAX(1,Table1[[#This Row],[Duration of Service]])</f>
        <v>0</v>
      </c>
      <c r="M4641" s="131"/>
      <c r="N4641" s="133"/>
    </row>
    <row r="4642" spans="1:14" x14ac:dyDescent="0.25">
      <c r="A4642" s="130"/>
      <c r="B4642" s="130"/>
      <c r="C4642" s="131"/>
      <c r="D4642" s="112" t="str">
        <f>_xlfn.XLOOKUP(Table1[[#This Row],[Service]],Validation!$A$2:$A$15,Validation!$B$2:$B$15,"",0,1)</f>
        <v/>
      </c>
      <c r="E4642" s="131"/>
      <c r="F4642" s="132"/>
      <c r="G4642" s="133"/>
      <c r="H4642" s="134"/>
      <c r="I4642" s="131"/>
      <c r="J4642" s="131"/>
      <c r="K4642" s="131"/>
      <c r="L4642" s="135">
        <f>Table1[[#This Row],[Per Unit Price]]*MAX(1,Table1[[#This Row],[Qty of Units]])*MAX(1,Table1[[#This Row],['#NCMs Served / FTEs Employed]])*MAX(1,Table1[[#This Row],[Duration of Service]])</f>
        <v>0</v>
      </c>
      <c r="M4642" s="131"/>
      <c r="N4642" s="133"/>
    </row>
    <row r="4643" spans="1:14" x14ac:dyDescent="0.25">
      <c r="A4643" s="130"/>
      <c r="B4643" s="130"/>
      <c r="C4643" s="131"/>
      <c r="D4643" s="112" t="str">
        <f>_xlfn.XLOOKUP(Table1[[#This Row],[Service]],Validation!$A$2:$A$15,Validation!$B$2:$B$15,"",0,1)</f>
        <v/>
      </c>
      <c r="E4643" s="131"/>
      <c r="F4643" s="132"/>
      <c r="G4643" s="133"/>
      <c r="H4643" s="134"/>
      <c r="I4643" s="131"/>
      <c r="J4643" s="131"/>
      <c r="K4643" s="131"/>
      <c r="L4643" s="135">
        <f>Table1[[#This Row],[Per Unit Price]]*MAX(1,Table1[[#This Row],[Qty of Units]])*MAX(1,Table1[[#This Row],['#NCMs Served / FTEs Employed]])*MAX(1,Table1[[#This Row],[Duration of Service]])</f>
        <v>0</v>
      </c>
      <c r="M4643" s="131"/>
      <c r="N4643" s="133"/>
    </row>
    <row r="4644" spans="1:14" x14ac:dyDescent="0.25">
      <c r="A4644" s="130"/>
      <c r="B4644" s="130"/>
      <c r="C4644" s="131"/>
      <c r="D4644" s="112" t="str">
        <f>_xlfn.XLOOKUP(Table1[[#This Row],[Service]],Validation!$A$2:$A$15,Validation!$B$2:$B$15,"",0,1)</f>
        <v/>
      </c>
      <c r="E4644" s="131"/>
      <c r="F4644" s="132"/>
      <c r="G4644" s="133"/>
      <c r="H4644" s="134"/>
      <c r="I4644" s="131"/>
      <c r="J4644" s="131"/>
      <c r="K4644" s="131"/>
      <c r="L4644" s="135">
        <f>Table1[[#This Row],[Per Unit Price]]*MAX(1,Table1[[#This Row],[Qty of Units]])*MAX(1,Table1[[#This Row],['#NCMs Served / FTEs Employed]])*MAX(1,Table1[[#This Row],[Duration of Service]])</f>
        <v>0</v>
      </c>
      <c r="M4644" s="131"/>
      <c r="N4644" s="133"/>
    </row>
    <row r="4645" spans="1:14" x14ac:dyDescent="0.25">
      <c r="A4645" s="130"/>
      <c r="B4645" s="130"/>
      <c r="C4645" s="131"/>
      <c r="D4645" s="112" t="str">
        <f>_xlfn.XLOOKUP(Table1[[#This Row],[Service]],Validation!$A$2:$A$15,Validation!$B$2:$B$15,"",0,1)</f>
        <v/>
      </c>
      <c r="E4645" s="131"/>
      <c r="F4645" s="132"/>
      <c r="G4645" s="133"/>
      <c r="H4645" s="134"/>
      <c r="I4645" s="131"/>
      <c r="J4645" s="131"/>
      <c r="K4645" s="131"/>
      <c r="L4645" s="135">
        <f>Table1[[#This Row],[Per Unit Price]]*MAX(1,Table1[[#This Row],[Qty of Units]])*MAX(1,Table1[[#This Row],['#NCMs Served / FTEs Employed]])*MAX(1,Table1[[#This Row],[Duration of Service]])</f>
        <v>0</v>
      </c>
      <c r="M4645" s="131"/>
      <c r="N4645" s="133"/>
    </row>
    <row r="4646" spans="1:14" x14ac:dyDescent="0.25">
      <c r="A4646" s="130"/>
      <c r="B4646" s="130"/>
      <c r="C4646" s="131"/>
      <c r="D4646" s="112" t="str">
        <f>_xlfn.XLOOKUP(Table1[[#This Row],[Service]],Validation!$A$2:$A$15,Validation!$B$2:$B$15,"",0,1)</f>
        <v/>
      </c>
      <c r="E4646" s="131"/>
      <c r="F4646" s="132"/>
      <c r="G4646" s="133"/>
      <c r="H4646" s="134"/>
      <c r="I4646" s="131"/>
      <c r="J4646" s="131"/>
      <c r="K4646" s="131"/>
      <c r="L4646" s="135">
        <f>Table1[[#This Row],[Per Unit Price]]*MAX(1,Table1[[#This Row],[Qty of Units]])*MAX(1,Table1[[#This Row],['#NCMs Served / FTEs Employed]])*MAX(1,Table1[[#This Row],[Duration of Service]])</f>
        <v>0</v>
      </c>
      <c r="M4646" s="131"/>
      <c r="N4646" s="133"/>
    </row>
    <row r="4647" spans="1:14" x14ac:dyDescent="0.25">
      <c r="A4647" s="130"/>
      <c r="B4647" s="130"/>
      <c r="C4647" s="131"/>
      <c r="D4647" s="112" t="str">
        <f>_xlfn.XLOOKUP(Table1[[#This Row],[Service]],Validation!$A$2:$A$15,Validation!$B$2:$B$15,"",0,1)</f>
        <v/>
      </c>
      <c r="E4647" s="131"/>
      <c r="F4647" s="132"/>
      <c r="G4647" s="133"/>
      <c r="H4647" s="134"/>
      <c r="I4647" s="131"/>
      <c r="J4647" s="131"/>
      <c r="K4647" s="131"/>
      <c r="L4647" s="135">
        <f>Table1[[#This Row],[Per Unit Price]]*MAX(1,Table1[[#This Row],[Qty of Units]])*MAX(1,Table1[[#This Row],['#NCMs Served / FTEs Employed]])*MAX(1,Table1[[#This Row],[Duration of Service]])</f>
        <v>0</v>
      </c>
      <c r="M4647" s="131"/>
      <c r="N4647" s="133"/>
    </row>
    <row r="4648" spans="1:14" x14ac:dyDescent="0.25">
      <c r="A4648" s="130"/>
      <c r="B4648" s="130"/>
      <c r="C4648" s="131"/>
      <c r="D4648" s="112" t="str">
        <f>_xlfn.XLOOKUP(Table1[[#This Row],[Service]],Validation!$A$2:$A$15,Validation!$B$2:$B$15,"",0,1)</f>
        <v/>
      </c>
      <c r="E4648" s="131"/>
      <c r="F4648" s="132"/>
      <c r="G4648" s="133"/>
      <c r="H4648" s="134"/>
      <c r="I4648" s="131"/>
      <c r="J4648" s="131"/>
      <c r="K4648" s="131"/>
      <c r="L4648" s="135">
        <f>Table1[[#This Row],[Per Unit Price]]*MAX(1,Table1[[#This Row],[Qty of Units]])*MAX(1,Table1[[#This Row],['#NCMs Served / FTEs Employed]])*MAX(1,Table1[[#This Row],[Duration of Service]])</f>
        <v>0</v>
      </c>
      <c r="M4648" s="131"/>
      <c r="N4648" s="133"/>
    </row>
    <row r="4649" spans="1:14" x14ac:dyDescent="0.25">
      <c r="A4649" s="130"/>
      <c r="B4649" s="130"/>
      <c r="C4649" s="131"/>
      <c r="D4649" s="112" t="str">
        <f>_xlfn.XLOOKUP(Table1[[#This Row],[Service]],Validation!$A$2:$A$15,Validation!$B$2:$B$15,"",0,1)</f>
        <v/>
      </c>
      <c r="E4649" s="131"/>
      <c r="F4649" s="132"/>
      <c r="G4649" s="133"/>
      <c r="H4649" s="134"/>
      <c r="I4649" s="131"/>
      <c r="J4649" s="131"/>
      <c r="K4649" s="131"/>
      <c r="L4649" s="135">
        <f>Table1[[#This Row],[Per Unit Price]]*MAX(1,Table1[[#This Row],[Qty of Units]])*MAX(1,Table1[[#This Row],['#NCMs Served / FTEs Employed]])*MAX(1,Table1[[#This Row],[Duration of Service]])</f>
        <v>0</v>
      </c>
      <c r="M4649" s="131"/>
      <c r="N4649" s="133"/>
    </row>
    <row r="4650" spans="1:14" x14ac:dyDescent="0.25">
      <c r="A4650" s="130"/>
      <c r="B4650" s="130"/>
      <c r="C4650" s="131"/>
      <c r="D4650" s="112" t="str">
        <f>_xlfn.XLOOKUP(Table1[[#This Row],[Service]],Validation!$A$2:$A$15,Validation!$B$2:$B$15,"",0,1)</f>
        <v/>
      </c>
      <c r="E4650" s="131"/>
      <c r="F4650" s="132"/>
      <c r="G4650" s="133"/>
      <c r="H4650" s="134"/>
      <c r="I4650" s="131"/>
      <c r="J4650" s="131"/>
      <c r="K4650" s="131"/>
      <c r="L4650" s="135">
        <f>Table1[[#This Row],[Per Unit Price]]*MAX(1,Table1[[#This Row],[Qty of Units]])*MAX(1,Table1[[#This Row],['#NCMs Served / FTEs Employed]])*MAX(1,Table1[[#This Row],[Duration of Service]])</f>
        <v>0</v>
      </c>
      <c r="M4650" s="131"/>
      <c r="N4650" s="133"/>
    </row>
    <row r="4651" spans="1:14" x14ac:dyDescent="0.25">
      <c r="A4651" s="130"/>
      <c r="B4651" s="130"/>
      <c r="C4651" s="131"/>
      <c r="D4651" s="112" t="str">
        <f>_xlfn.XLOOKUP(Table1[[#This Row],[Service]],Validation!$A$2:$A$15,Validation!$B$2:$B$15,"",0,1)</f>
        <v/>
      </c>
      <c r="E4651" s="131"/>
      <c r="F4651" s="132"/>
      <c r="G4651" s="133"/>
      <c r="H4651" s="134"/>
      <c r="I4651" s="131"/>
      <c r="J4651" s="131"/>
      <c r="K4651" s="131"/>
      <c r="L4651" s="135">
        <f>Table1[[#This Row],[Per Unit Price]]*MAX(1,Table1[[#This Row],[Qty of Units]])*MAX(1,Table1[[#This Row],['#NCMs Served / FTEs Employed]])*MAX(1,Table1[[#This Row],[Duration of Service]])</f>
        <v>0</v>
      </c>
      <c r="M4651" s="131"/>
      <c r="N4651" s="133"/>
    </row>
    <row r="4652" spans="1:14" x14ac:dyDescent="0.25">
      <c r="A4652" s="130"/>
      <c r="B4652" s="130"/>
      <c r="C4652" s="131"/>
      <c r="D4652" s="112" t="str">
        <f>_xlfn.XLOOKUP(Table1[[#This Row],[Service]],Validation!$A$2:$A$15,Validation!$B$2:$B$15,"",0,1)</f>
        <v/>
      </c>
      <c r="E4652" s="131"/>
      <c r="F4652" s="132"/>
      <c r="G4652" s="133"/>
      <c r="H4652" s="134"/>
      <c r="I4652" s="131"/>
      <c r="J4652" s="131"/>
      <c r="K4652" s="131"/>
      <c r="L4652" s="135">
        <f>Table1[[#This Row],[Per Unit Price]]*MAX(1,Table1[[#This Row],[Qty of Units]])*MAX(1,Table1[[#This Row],['#NCMs Served / FTEs Employed]])*MAX(1,Table1[[#This Row],[Duration of Service]])</f>
        <v>0</v>
      </c>
      <c r="M4652" s="131"/>
      <c r="N4652" s="133"/>
    </row>
    <row r="4653" spans="1:14" x14ac:dyDescent="0.25">
      <c r="A4653" s="130"/>
      <c r="B4653" s="130"/>
      <c r="C4653" s="131"/>
      <c r="D4653" s="112" t="str">
        <f>_xlfn.XLOOKUP(Table1[[#This Row],[Service]],Validation!$A$2:$A$15,Validation!$B$2:$B$15,"",0,1)</f>
        <v/>
      </c>
      <c r="E4653" s="131"/>
      <c r="F4653" s="132"/>
      <c r="G4653" s="133"/>
      <c r="H4653" s="134"/>
      <c r="I4653" s="131"/>
      <c r="J4653" s="131"/>
      <c r="K4653" s="131"/>
      <c r="L4653" s="135">
        <f>Table1[[#This Row],[Per Unit Price]]*MAX(1,Table1[[#This Row],[Qty of Units]])*MAX(1,Table1[[#This Row],['#NCMs Served / FTEs Employed]])*MAX(1,Table1[[#This Row],[Duration of Service]])</f>
        <v>0</v>
      </c>
      <c r="M4653" s="131"/>
      <c r="N4653" s="133"/>
    </row>
    <row r="4654" spans="1:14" x14ac:dyDescent="0.25">
      <c r="A4654" s="130"/>
      <c r="B4654" s="130"/>
      <c r="C4654" s="131"/>
      <c r="D4654" s="112" t="str">
        <f>_xlfn.XLOOKUP(Table1[[#This Row],[Service]],Validation!$A$2:$A$15,Validation!$B$2:$B$15,"",0,1)</f>
        <v/>
      </c>
      <c r="E4654" s="131"/>
      <c r="F4654" s="132"/>
      <c r="G4654" s="133"/>
      <c r="H4654" s="134"/>
      <c r="I4654" s="131"/>
      <c r="J4654" s="131"/>
      <c r="K4654" s="131"/>
      <c r="L4654" s="135">
        <f>Table1[[#This Row],[Per Unit Price]]*MAX(1,Table1[[#This Row],[Qty of Units]])*MAX(1,Table1[[#This Row],['#NCMs Served / FTEs Employed]])*MAX(1,Table1[[#This Row],[Duration of Service]])</f>
        <v>0</v>
      </c>
      <c r="M4654" s="131"/>
      <c r="N4654" s="133"/>
    </row>
    <row r="4655" spans="1:14" x14ac:dyDescent="0.25">
      <c r="A4655" s="130"/>
      <c r="B4655" s="130"/>
      <c r="C4655" s="131"/>
      <c r="D4655" s="112" t="str">
        <f>_xlfn.XLOOKUP(Table1[[#This Row],[Service]],Validation!$A$2:$A$15,Validation!$B$2:$B$15,"",0,1)</f>
        <v/>
      </c>
      <c r="E4655" s="131"/>
      <c r="F4655" s="132"/>
      <c r="G4655" s="133"/>
      <c r="H4655" s="134"/>
      <c r="I4655" s="131"/>
      <c r="J4655" s="131"/>
      <c r="K4655" s="131"/>
      <c r="L4655" s="135">
        <f>Table1[[#This Row],[Per Unit Price]]*MAX(1,Table1[[#This Row],[Qty of Units]])*MAX(1,Table1[[#This Row],['#NCMs Served / FTEs Employed]])*MAX(1,Table1[[#This Row],[Duration of Service]])</f>
        <v>0</v>
      </c>
      <c r="M4655" s="131"/>
      <c r="N4655" s="133"/>
    </row>
    <row r="4656" spans="1:14" x14ac:dyDescent="0.25">
      <c r="A4656" s="130"/>
      <c r="B4656" s="130"/>
      <c r="C4656" s="131"/>
      <c r="D4656" s="112" t="str">
        <f>_xlfn.XLOOKUP(Table1[[#This Row],[Service]],Validation!$A$2:$A$15,Validation!$B$2:$B$15,"",0,1)</f>
        <v/>
      </c>
      <c r="E4656" s="131"/>
      <c r="F4656" s="132"/>
      <c r="G4656" s="133"/>
      <c r="H4656" s="134"/>
      <c r="I4656" s="131"/>
      <c r="J4656" s="131"/>
      <c r="K4656" s="131"/>
      <c r="L4656" s="135">
        <f>Table1[[#This Row],[Per Unit Price]]*MAX(1,Table1[[#This Row],[Qty of Units]])*MAX(1,Table1[[#This Row],['#NCMs Served / FTEs Employed]])*MAX(1,Table1[[#This Row],[Duration of Service]])</f>
        <v>0</v>
      </c>
      <c r="M4656" s="131"/>
      <c r="N4656" s="133"/>
    </row>
    <row r="4657" spans="1:14" x14ac:dyDescent="0.25">
      <c r="A4657" s="130"/>
      <c r="B4657" s="130"/>
      <c r="C4657" s="131"/>
      <c r="D4657" s="112" t="str">
        <f>_xlfn.XLOOKUP(Table1[[#This Row],[Service]],Validation!$A$2:$A$15,Validation!$B$2:$B$15,"",0,1)</f>
        <v/>
      </c>
      <c r="E4657" s="131"/>
      <c r="F4657" s="132"/>
      <c r="G4657" s="133"/>
      <c r="H4657" s="134"/>
      <c r="I4657" s="131"/>
      <c r="J4657" s="131"/>
      <c r="K4657" s="131"/>
      <c r="L4657" s="135">
        <f>Table1[[#This Row],[Per Unit Price]]*MAX(1,Table1[[#This Row],[Qty of Units]])*MAX(1,Table1[[#This Row],['#NCMs Served / FTEs Employed]])*MAX(1,Table1[[#This Row],[Duration of Service]])</f>
        <v>0</v>
      </c>
      <c r="M4657" s="131"/>
      <c r="N4657" s="133"/>
    </row>
    <row r="4658" spans="1:14" x14ac:dyDescent="0.25">
      <c r="A4658" s="130"/>
      <c r="B4658" s="130"/>
      <c r="C4658" s="131"/>
      <c r="D4658" s="112" t="str">
        <f>_xlfn.XLOOKUP(Table1[[#This Row],[Service]],Validation!$A$2:$A$15,Validation!$B$2:$B$15,"",0,1)</f>
        <v/>
      </c>
      <c r="E4658" s="131"/>
      <c r="F4658" s="132"/>
      <c r="G4658" s="133"/>
      <c r="H4658" s="134"/>
      <c r="I4658" s="131"/>
      <c r="J4658" s="131"/>
      <c r="K4658" s="131"/>
      <c r="L4658" s="135">
        <f>Table1[[#This Row],[Per Unit Price]]*MAX(1,Table1[[#This Row],[Qty of Units]])*MAX(1,Table1[[#This Row],['#NCMs Served / FTEs Employed]])*MAX(1,Table1[[#This Row],[Duration of Service]])</f>
        <v>0</v>
      </c>
      <c r="M4658" s="131"/>
      <c r="N4658" s="133"/>
    </row>
    <row r="4659" spans="1:14" x14ac:dyDescent="0.25">
      <c r="A4659" s="130"/>
      <c r="B4659" s="130"/>
      <c r="C4659" s="131"/>
      <c r="D4659" s="112" t="str">
        <f>_xlfn.XLOOKUP(Table1[[#This Row],[Service]],Validation!$A$2:$A$15,Validation!$B$2:$B$15,"",0,1)</f>
        <v/>
      </c>
      <c r="E4659" s="131"/>
      <c r="F4659" s="132"/>
      <c r="G4659" s="133"/>
      <c r="H4659" s="134"/>
      <c r="I4659" s="131"/>
      <c r="J4659" s="131"/>
      <c r="K4659" s="131"/>
      <c r="L4659" s="135">
        <f>Table1[[#This Row],[Per Unit Price]]*MAX(1,Table1[[#This Row],[Qty of Units]])*MAX(1,Table1[[#This Row],['#NCMs Served / FTEs Employed]])*MAX(1,Table1[[#This Row],[Duration of Service]])</f>
        <v>0</v>
      </c>
      <c r="M4659" s="131"/>
      <c r="N4659" s="133"/>
    </row>
    <row r="4660" spans="1:14" x14ac:dyDescent="0.25">
      <c r="A4660" s="130"/>
      <c r="B4660" s="130"/>
      <c r="C4660" s="131"/>
      <c r="D4660" s="112" t="str">
        <f>_xlfn.XLOOKUP(Table1[[#This Row],[Service]],Validation!$A$2:$A$15,Validation!$B$2:$B$15,"",0,1)</f>
        <v/>
      </c>
      <c r="E4660" s="131"/>
      <c r="F4660" s="132"/>
      <c r="G4660" s="133"/>
      <c r="H4660" s="134"/>
      <c r="I4660" s="131"/>
      <c r="J4660" s="131"/>
      <c r="K4660" s="131"/>
      <c r="L4660" s="135">
        <f>Table1[[#This Row],[Per Unit Price]]*MAX(1,Table1[[#This Row],[Qty of Units]])*MAX(1,Table1[[#This Row],['#NCMs Served / FTEs Employed]])*MAX(1,Table1[[#This Row],[Duration of Service]])</f>
        <v>0</v>
      </c>
      <c r="M4660" s="131"/>
      <c r="N4660" s="133"/>
    </row>
    <row r="4661" spans="1:14" x14ac:dyDescent="0.25">
      <c r="A4661" s="130"/>
      <c r="B4661" s="130"/>
      <c r="C4661" s="131"/>
      <c r="D4661" s="112" t="str">
        <f>_xlfn.XLOOKUP(Table1[[#This Row],[Service]],Validation!$A$2:$A$15,Validation!$B$2:$B$15,"",0,1)</f>
        <v/>
      </c>
      <c r="E4661" s="131"/>
      <c r="F4661" s="132"/>
      <c r="G4661" s="133"/>
      <c r="H4661" s="134"/>
      <c r="I4661" s="131"/>
      <c r="J4661" s="131"/>
      <c r="K4661" s="131"/>
      <c r="L4661" s="135">
        <f>Table1[[#This Row],[Per Unit Price]]*MAX(1,Table1[[#This Row],[Qty of Units]])*MAX(1,Table1[[#This Row],['#NCMs Served / FTEs Employed]])*MAX(1,Table1[[#This Row],[Duration of Service]])</f>
        <v>0</v>
      </c>
      <c r="M4661" s="131"/>
      <c r="N4661" s="133"/>
    </row>
    <row r="4662" spans="1:14" x14ac:dyDescent="0.25">
      <c r="A4662" s="130"/>
      <c r="B4662" s="130"/>
      <c r="C4662" s="131"/>
      <c r="D4662" s="112" t="str">
        <f>_xlfn.XLOOKUP(Table1[[#This Row],[Service]],Validation!$A$2:$A$15,Validation!$B$2:$B$15,"",0,1)</f>
        <v/>
      </c>
      <c r="E4662" s="131"/>
      <c r="F4662" s="132"/>
      <c r="G4662" s="133"/>
      <c r="H4662" s="134"/>
      <c r="I4662" s="131"/>
      <c r="J4662" s="131"/>
      <c r="K4662" s="131"/>
      <c r="L4662" s="135">
        <f>Table1[[#This Row],[Per Unit Price]]*MAX(1,Table1[[#This Row],[Qty of Units]])*MAX(1,Table1[[#This Row],['#NCMs Served / FTEs Employed]])*MAX(1,Table1[[#This Row],[Duration of Service]])</f>
        <v>0</v>
      </c>
      <c r="M4662" s="131"/>
      <c r="N4662" s="133"/>
    </row>
    <row r="4663" spans="1:14" x14ac:dyDescent="0.25">
      <c r="A4663" s="130"/>
      <c r="B4663" s="130"/>
      <c r="C4663" s="131"/>
      <c r="D4663" s="112" t="str">
        <f>_xlfn.XLOOKUP(Table1[[#This Row],[Service]],Validation!$A$2:$A$15,Validation!$B$2:$B$15,"",0,1)</f>
        <v/>
      </c>
      <c r="E4663" s="131"/>
      <c r="F4663" s="132"/>
      <c r="G4663" s="133"/>
      <c r="H4663" s="134"/>
      <c r="I4663" s="131"/>
      <c r="J4663" s="131"/>
      <c r="K4663" s="131"/>
      <c r="L4663" s="135">
        <f>Table1[[#This Row],[Per Unit Price]]*MAX(1,Table1[[#This Row],[Qty of Units]])*MAX(1,Table1[[#This Row],['#NCMs Served / FTEs Employed]])*MAX(1,Table1[[#This Row],[Duration of Service]])</f>
        <v>0</v>
      </c>
      <c r="M4663" s="131"/>
      <c r="N4663" s="133"/>
    </row>
    <row r="4664" spans="1:14" x14ac:dyDescent="0.25">
      <c r="A4664" s="130"/>
      <c r="B4664" s="130"/>
      <c r="C4664" s="131"/>
      <c r="D4664" s="112" t="str">
        <f>_xlfn.XLOOKUP(Table1[[#This Row],[Service]],Validation!$A$2:$A$15,Validation!$B$2:$B$15,"",0,1)</f>
        <v/>
      </c>
      <c r="E4664" s="131"/>
      <c r="F4664" s="132"/>
      <c r="G4664" s="133"/>
      <c r="H4664" s="134"/>
      <c r="I4664" s="131"/>
      <c r="J4664" s="131"/>
      <c r="K4664" s="131"/>
      <c r="L4664" s="135">
        <f>Table1[[#This Row],[Per Unit Price]]*MAX(1,Table1[[#This Row],[Qty of Units]])*MAX(1,Table1[[#This Row],['#NCMs Served / FTEs Employed]])*MAX(1,Table1[[#This Row],[Duration of Service]])</f>
        <v>0</v>
      </c>
      <c r="M4664" s="131"/>
      <c r="N4664" s="133"/>
    </row>
    <row r="4665" spans="1:14" x14ac:dyDescent="0.25">
      <c r="A4665" s="130"/>
      <c r="B4665" s="130"/>
      <c r="C4665" s="131"/>
      <c r="D4665" s="112" t="str">
        <f>_xlfn.XLOOKUP(Table1[[#This Row],[Service]],Validation!$A$2:$A$15,Validation!$B$2:$B$15,"",0,1)</f>
        <v/>
      </c>
      <c r="E4665" s="131"/>
      <c r="F4665" s="132"/>
      <c r="G4665" s="133"/>
      <c r="H4665" s="134"/>
      <c r="I4665" s="131"/>
      <c r="J4665" s="131"/>
      <c r="K4665" s="131"/>
      <c r="L4665" s="135">
        <f>Table1[[#This Row],[Per Unit Price]]*MAX(1,Table1[[#This Row],[Qty of Units]])*MAX(1,Table1[[#This Row],['#NCMs Served / FTEs Employed]])*MAX(1,Table1[[#This Row],[Duration of Service]])</f>
        <v>0</v>
      </c>
      <c r="M4665" s="131"/>
      <c r="N4665" s="133"/>
    </row>
    <row r="4666" spans="1:14" x14ac:dyDescent="0.25">
      <c r="A4666" s="130"/>
      <c r="B4666" s="130"/>
      <c r="C4666" s="131"/>
      <c r="D4666" s="112" t="str">
        <f>_xlfn.XLOOKUP(Table1[[#This Row],[Service]],Validation!$A$2:$A$15,Validation!$B$2:$B$15,"",0,1)</f>
        <v/>
      </c>
      <c r="E4666" s="131"/>
      <c r="F4666" s="132"/>
      <c r="G4666" s="133"/>
      <c r="H4666" s="134"/>
      <c r="I4666" s="131"/>
      <c r="J4666" s="131"/>
      <c r="K4666" s="131"/>
      <c r="L4666" s="135">
        <f>Table1[[#This Row],[Per Unit Price]]*MAX(1,Table1[[#This Row],[Qty of Units]])*MAX(1,Table1[[#This Row],['#NCMs Served / FTEs Employed]])*MAX(1,Table1[[#This Row],[Duration of Service]])</f>
        <v>0</v>
      </c>
      <c r="M4666" s="131"/>
      <c r="N4666" s="133"/>
    </row>
    <row r="4667" spans="1:14" x14ac:dyDescent="0.25">
      <c r="A4667" s="130"/>
      <c r="B4667" s="130"/>
      <c r="C4667" s="131"/>
      <c r="D4667" s="112" t="str">
        <f>_xlfn.XLOOKUP(Table1[[#This Row],[Service]],Validation!$A$2:$A$15,Validation!$B$2:$B$15,"",0,1)</f>
        <v/>
      </c>
      <c r="E4667" s="131"/>
      <c r="F4667" s="132"/>
      <c r="G4667" s="133"/>
      <c r="H4667" s="134"/>
      <c r="I4667" s="131"/>
      <c r="J4667" s="131"/>
      <c r="K4667" s="131"/>
      <c r="L4667" s="135">
        <f>Table1[[#This Row],[Per Unit Price]]*MAX(1,Table1[[#This Row],[Qty of Units]])*MAX(1,Table1[[#This Row],['#NCMs Served / FTEs Employed]])*MAX(1,Table1[[#This Row],[Duration of Service]])</f>
        <v>0</v>
      </c>
      <c r="M4667" s="131"/>
      <c r="N4667" s="133"/>
    </row>
    <row r="4668" spans="1:14" x14ac:dyDescent="0.25">
      <c r="A4668" s="130"/>
      <c r="B4668" s="130"/>
      <c r="C4668" s="131"/>
      <c r="D4668" s="112" t="str">
        <f>_xlfn.XLOOKUP(Table1[[#This Row],[Service]],Validation!$A$2:$A$15,Validation!$B$2:$B$15,"",0,1)</f>
        <v/>
      </c>
      <c r="E4668" s="131"/>
      <c r="F4668" s="132"/>
      <c r="G4668" s="133"/>
      <c r="H4668" s="134"/>
      <c r="I4668" s="131"/>
      <c r="J4668" s="131"/>
      <c r="K4668" s="131"/>
      <c r="L4668" s="135">
        <f>Table1[[#This Row],[Per Unit Price]]*MAX(1,Table1[[#This Row],[Qty of Units]])*MAX(1,Table1[[#This Row],['#NCMs Served / FTEs Employed]])*MAX(1,Table1[[#This Row],[Duration of Service]])</f>
        <v>0</v>
      </c>
      <c r="M4668" s="131"/>
      <c r="N4668" s="133"/>
    </row>
    <row r="4669" spans="1:14" x14ac:dyDescent="0.25">
      <c r="A4669" s="130"/>
      <c r="B4669" s="130"/>
      <c r="C4669" s="131"/>
      <c r="D4669" s="112" t="str">
        <f>_xlfn.XLOOKUP(Table1[[#This Row],[Service]],Validation!$A$2:$A$15,Validation!$B$2:$B$15,"",0,1)</f>
        <v/>
      </c>
      <c r="E4669" s="131"/>
      <c r="F4669" s="132"/>
      <c r="G4669" s="133"/>
      <c r="H4669" s="134"/>
      <c r="I4669" s="131"/>
      <c r="J4669" s="131"/>
      <c r="K4669" s="131"/>
      <c r="L4669" s="135">
        <f>Table1[[#This Row],[Per Unit Price]]*MAX(1,Table1[[#This Row],[Qty of Units]])*MAX(1,Table1[[#This Row],['#NCMs Served / FTEs Employed]])*MAX(1,Table1[[#This Row],[Duration of Service]])</f>
        <v>0</v>
      </c>
      <c r="M4669" s="131"/>
      <c r="N4669" s="133"/>
    </row>
    <row r="4670" spans="1:14" x14ac:dyDescent="0.25">
      <c r="A4670" s="130"/>
      <c r="B4670" s="130"/>
      <c r="C4670" s="131"/>
      <c r="D4670" s="112" t="str">
        <f>_xlfn.XLOOKUP(Table1[[#This Row],[Service]],Validation!$A$2:$A$15,Validation!$B$2:$B$15,"",0,1)</f>
        <v/>
      </c>
      <c r="E4670" s="131"/>
      <c r="F4670" s="132"/>
      <c r="G4670" s="133"/>
      <c r="H4670" s="134"/>
      <c r="I4670" s="131"/>
      <c r="J4670" s="131"/>
      <c r="K4670" s="131"/>
      <c r="L4670" s="135">
        <f>Table1[[#This Row],[Per Unit Price]]*MAX(1,Table1[[#This Row],[Qty of Units]])*MAX(1,Table1[[#This Row],['#NCMs Served / FTEs Employed]])*MAX(1,Table1[[#This Row],[Duration of Service]])</f>
        <v>0</v>
      </c>
      <c r="M4670" s="131"/>
      <c r="N4670" s="133"/>
    </row>
    <row r="4671" spans="1:14" x14ac:dyDescent="0.25">
      <c r="A4671" s="130"/>
      <c r="B4671" s="130"/>
      <c r="C4671" s="131"/>
      <c r="D4671" s="112" t="str">
        <f>_xlfn.XLOOKUP(Table1[[#This Row],[Service]],Validation!$A$2:$A$15,Validation!$B$2:$B$15,"",0,1)</f>
        <v/>
      </c>
      <c r="E4671" s="131"/>
      <c r="F4671" s="132"/>
      <c r="G4671" s="133"/>
      <c r="H4671" s="134"/>
      <c r="I4671" s="131"/>
      <c r="J4671" s="131"/>
      <c r="K4671" s="131"/>
      <c r="L4671" s="135">
        <f>Table1[[#This Row],[Per Unit Price]]*MAX(1,Table1[[#This Row],[Qty of Units]])*MAX(1,Table1[[#This Row],['#NCMs Served / FTEs Employed]])*MAX(1,Table1[[#This Row],[Duration of Service]])</f>
        <v>0</v>
      </c>
      <c r="M4671" s="131"/>
      <c r="N4671" s="133"/>
    </row>
    <row r="4672" spans="1:14" x14ac:dyDescent="0.25">
      <c r="A4672" s="130"/>
      <c r="B4672" s="130"/>
      <c r="C4672" s="131"/>
      <c r="D4672" s="112" t="str">
        <f>_xlfn.XLOOKUP(Table1[[#This Row],[Service]],Validation!$A$2:$A$15,Validation!$B$2:$B$15,"",0,1)</f>
        <v/>
      </c>
      <c r="E4672" s="131"/>
      <c r="F4672" s="132"/>
      <c r="G4672" s="133"/>
      <c r="H4672" s="134"/>
      <c r="I4672" s="131"/>
      <c r="J4672" s="131"/>
      <c r="K4672" s="131"/>
      <c r="L4672" s="135">
        <f>Table1[[#This Row],[Per Unit Price]]*MAX(1,Table1[[#This Row],[Qty of Units]])*MAX(1,Table1[[#This Row],['#NCMs Served / FTEs Employed]])*MAX(1,Table1[[#This Row],[Duration of Service]])</f>
        <v>0</v>
      </c>
      <c r="M4672" s="131"/>
      <c r="N4672" s="133"/>
    </row>
    <row r="4673" spans="1:14" x14ac:dyDescent="0.25">
      <c r="A4673" s="130"/>
      <c r="B4673" s="130"/>
      <c r="C4673" s="131"/>
      <c r="D4673" s="112" t="str">
        <f>_xlfn.XLOOKUP(Table1[[#This Row],[Service]],Validation!$A$2:$A$15,Validation!$B$2:$B$15,"",0,1)</f>
        <v/>
      </c>
      <c r="E4673" s="131"/>
      <c r="F4673" s="132"/>
      <c r="G4673" s="133"/>
      <c r="H4673" s="134"/>
      <c r="I4673" s="131"/>
      <c r="J4673" s="131"/>
      <c r="K4673" s="131"/>
      <c r="L4673" s="135">
        <f>Table1[[#This Row],[Per Unit Price]]*MAX(1,Table1[[#This Row],[Qty of Units]])*MAX(1,Table1[[#This Row],['#NCMs Served / FTEs Employed]])*MAX(1,Table1[[#This Row],[Duration of Service]])</f>
        <v>0</v>
      </c>
      <c r="M4673" s="131"/>
      <c r="N4673" s="133"/>
    </row>
    <row r="4674" spans="1:14" x14ac:dyDescent="0.25">
      <c r="A4674" s="130"/>
      <c r="B4674" s="130"/>
      <c r="C4674" s="131"/>
      <c r="D4674" s="112" t="str">
        <f>_xlfn.XLOOKUP(Table1[[#This Row],[Service]],Validation!$A$2:$A$15,Validation!$B$2:$B$15,"",0,1)</f>
        <v/>
      </c>
      <c r="E4674" s="131"/>
      <c r="F4674" s="132"/>
      <c r="G4674" s="133"/>
      <c r="H4674" s="134"/>
      <c r="I4674" s="131"/>
      <c r="J4674" s="131"/>
      <c r="K4674" s="131"/>
      <c r="L4674" s="135">
        <f>Table1[[#This Row],[Per Unit Price]]*MAX(1,Table1[[#This Row],[Qty of Units]])*MAX(1,Table1[[#This Row],['#NCMs Served / FTEs Employed]])*MAX(1,Table1[[#This Row],[Duration of Service]])</f>
        <v>0</v>
      </c>
      <c r="M4674" s="131"/>
      <c r="N4674" s="133"/>
    </row>
    <row r="4675" spans="1:14" x14ac:dyDescent="0.25">
      <c r="A4675" s="130"/>
      <c r="B4675" s="130"/>
      <c r="C4675" s="131"/>
      <c r="D4675" s="112" t="str">
        <f>_xlfn.XLOOKUP(Table1[[#This Row],[Service]],Validation!$A$2:$A$15,Validation!$B$2:$B$15,"",0,1)</f>
        <v/>
      </c>
      <c r="E4675" s="131"/>
      <c r="F4675" s="132"/>
      <c r="G4675" s="133"/>
      <c r="H4675" s="134"/>
      <c r="I4675" s="131"/>
      <c r="J4675" s="131"/>
      <c r="K4675" s="131"/>
      <c r="L4675" s="135">
        <f>Table1[[#This Row],[Per Unit Price]]*MAX(1,Table1[[#This Row],[Qty of Units]])*MAX(1,Table1[[#This Row],['#NCMs Served / FTEs Employed]])*MAX(1,Table1[[#This Row],[Duration of Service]])</f>
        <v>0</v>
      </c>
      <c r="M4675" s="131"/>
      <c r="N4675" s="133"/>
    </row>
    <row r="4676" spans="1:14" x14ac:dyDescent="0.25">
      <c r="A4676" s="130"/>
      <c r="B4676" s="130"/>
      <c r="C4676" s="131"/>
      <c r="D4676" s="112" t="str">
        <f>_xlfn.XLOOKUP(Table1[[#This Row],[Service]],Validation!$A$2:$A$15,Validation!$B$2:$B$15,"",0,1)</f>
        <v/>
      </c>
      <c r="E4676" s="131"/>
      <c r="F4676" s="132"/>
      <c r="G4676" s="133"/>
      <c r="H4676" s="134"/>
      <c r="I4676" s="131"/>
      <c r="J4676" s="131"/>
      <c r="K4676" s="131"/>
      <c r="L4676" s="135">
        <f>Table1[[#This Row],[Per Unit Price]]*MAX(1,Table1[[#This Row],[Qty of Units]])*MAX(1,Table1[[#This Row],['#NCMs Served / FTEs Employed]])*MAX(1,Table1[[#This Row],[Duration of Service]])</f>
        <v>0</v>
      </c>
      <c r="M4676" s="131"/>
      <c r="N4676" s="133"/>
    </row>
    <row r="4677" spans="1:14" x14ac:dyDescent="0.25">
      <c r="A4677" s="130"/>
      <c r="B4677" s="130"/>
      <c r="C4677" s="131"/>
      <c r="D4677" s="112" t="str">
        <f>_xlfn.XLOOKUP(Table1[[#This Row],[Service]],Validation!$A$2:$A$15,Validation!$B$2:$B$15,"",0,1)</f>
        <v/>
      </c>
      <c r="E4677" s="131"/>
      <c r="F4677" s="132"/>
      <c r="G4677" s="133"/>
      <c r="H4677" s="134"/>
      <c r="I4677" s="131"/>
      <c r="J4677" s="131"/>
      <c r="K4677" s="131"/>
      <c r="L4677" s="135">
        <f>Table1[[#This Row],[Per Unit Price]]*MAX(1,Table1[[#This Row],[Qty of Units]])*MAX(1,Table1[[#This Row],['#NCMs Served / FTEs Employed]])*MAX(1,Table1[[#This Row],[Duration of Service]])</f>
        <v>0</v>
      </c>
      <c r="M4677" s="131"/>
      <c r="N4677" s="133"/>
    </row>
    <row r="4678" spans="1:14" x14ac:dyDescent="0.25">
      <c r="A4678" s="130"/>
      <c r="B4678" s="130"/>
      <c r="C4678" s="131"/>
      <c r="D4678" s="112" t="str">
        <f>_xlfn.XLOOKUP(Table1[[#This Row],[Service]],Validation!$A$2:$A$15,Validation!$B$2:$B$15,"",0,1)</f>
        <v/>
      </c>
      <c r="E4678" s="131"/>
      <c r="F4678" s="132"/>
      <c r="G4678" s="133"/>
      <c r="H4678" s="134"/>
      <c r="I4678" s="131"/>
      <c r="J4678" s="131"/>
      <c r="K4678" s="131"/>
      <c r="L4678" s="135">
        <f>Table1[[#This Row],[Per Unit Price]]*MAX(1,Table1[[#This Row],[Qty of Units]])*MAX(1,Table1[[#This Row],['#NCMs Served / FTEs Employed]])*MAX(1,Table1[[#This Row],[Duration of Service]])</f>
        <v>0</v>
      </c>
      <c r="M4678" s="131"/>
      <c r="N4678" s="133"/>
    </row>
    <row r="4679" spans="1:14" x14ac:dyDescent="0.25">
      <c r="A4679" s="130"/>
      <c r="B4679" s="130"/>
      <c r="C4679" s="131"/>
      <c r="D4679" s="112" t="str">
        <f>_xlfn.XLOOKUP(Table1[[#This Row],[Service]],Validation!$A$2:$A$15,Validation!$B$2:$B$15,"",0,1)</f>
        <v/>
      </c>
      <c r="E4679" s="131"/>
      <c r="F4679" s="132"/>
      <c r="G4679" s="133"/>
      <c r="H4679" s="134"/>
      <c r="I4679" s="131"/>
      <c r="J4679" s="131"/>
      <c r="K4679" s="131"/>
      <c r="L4679" s="135">
        <f>Table1[[#This Row],[Per Unit Price]]*MAX(1,Table1[[#This Row],[Qty of Units]])*MAX(1,Table1[[#This Row],['#NCMs Served / FTEs Employed]])*MAX(1,Table1[[#This Row],[Duration of Service]])</f>
        <v>0</v>
      </c>
      <c r="M4679" s="131"/>
      <c r="N4679" s="133"/>
    </row>
    <row r="4680" spans="1:14" x14ac:dyDescent="0.25">
      <c r="A4680" s="130"/>
      <c r="B4680" s="130"/>
      <c r="C4680" s="131"/>
      <c r="D4680" s="112" t="str">
        <f>_xlfn.XLOOKUP(Table1[[#This Row],[Service]],Validation!$A$2:$A$15,Validation!$B$2:$B$15,"",0,1)</f>
        <v/>
      </c>
      <c r="E4680" s="131"/>
      <c r="F4680" s="132"/>
      <c r="G4680" s="133"/>
      <c r="H4680" s="134"/>
      <c r="I4680" s="131"/>
      <c r="J4680" s="131"/>
      <c r="K4680" s="131"/>
      <c r="L4680" s="135">
        <f>Table1[[#This Row],[Per Unit Price]]*MAX(1,Table1[[#This Row],[Qty of Units]])*MAX(1,Table1[[#This Row],['#NCMs Served / FTEs Employed]])*MAX(1,Table1[[#This Row],[Duration of Service]])</f>
        <v>0</v>
      </c>
      <c r="M4680" s="131"/>
      <c r="N4680" s="133"/>
    </row>
    <row r="4681" spans="1:14" x14ac:dyDescent="0.25">
      <c r="A4681" s="130"/>
      <c r="B4681" s="130"/>
      <c r="C4681" s="131"/>
      <c r="D4681" s="112" t="str">
        <f>_xlfn.XLOOKUP(Table1[[#This Row],[Service]],Validation!$A$2:$A$15,Validation!$B$2:$B$15,"",0,1)</f>
        <v/>
      </c>
      <c r="E4681" s="131"/>
      <c r="F4681" s="132"/>
      <c r="G4681" s="133"/>
      <c r="H4681" s="134"/>
      <c r="I4681" s="131"/>
      <c r="J4681" s="131"/>
      <c r="K4681" s="131"/>
      <c r="L4681" s="135">
        <f>Table1[[#This Row],[Per Unit Price]]*MAX(1,Table1[[#This Row],[Qty of Units]])*MAX(1,Table1[[#This Row],['#NCMs Served / FTEs Employed]])*MAX(1,Table1[[#This Row],[Duration of Service]])</f>
        <v>0</v>
      </c>
      <c r="M4681" s="131"/>
      <c r="N4681" s="133"/>
    </row>
    <row r="4682" spans="1:14" x14ac:dyDescent="0.25">
      <c r="A4682" s="130"/>
      <c r="B4682" s="130"/>
      <c r="C4682" s="131"/>
      <c r="D4682" s="112" t="str">
        <f>_xlfn.XLOOKUP(Table1[[#This Row],[Service]],Validation!$A$2:$A$15,Validation!$B$2:$B$15,"",0,1)</f>
        <v/>
      </c>
      <c r="E4682" s="131"/>
      <c r="F4682" s="132"/>
      <c r="G4682" s="133"/>
      <c r="H4682" s="134"/>
      <c r="I4682" s="131"/>
      <c r="J4682" s="131"/>
      <c r="K4682" s="131"/>
      <c r="L4682" s="135">
        <f>Table1[[#This Row],[Per Unit Price]]*MAX(1,Table1[[#This Row],[Qty of Units]])*MAX(1,Table1[[#This Row],['#NCMs Served / FTEs Employed]])*MAX(1,Table1[[#This Row],[Duration of Service]])</f>
        <v>0</v>
      </c>
      <c r="M4682" s="131"/>
      <c r="N4682" s="133"/>
    </row>
    <row r="4683" spans="1:14" x14ac:dyDescent="0.25">
      <c r="A4683" s="130"/>
      <c r="B4683" s="130"/>
      <c r="C4683" s="131"/>
      <c r="D4683" s="112" t="str">
        <f>_xlfn.XLOOKUP(Table1[[#This Row],[Service]],Validation!$A$2:$A$15,Validation!$B$2:$B$15,"",0,1)</f>
        <v/>
      </c>
      <c r="E4683" s="131"/>
      <c r="F4683" s="132"/>
      <c r="G4683" s="133"/>
      <c r="H4683" s="134"/>
      <c r="I4683" s="131"/>
      <c r="J4683" s="131"/>
      <c r="K4683" s="131"/>
      <c r="L4683" s="135">
        <f>Table1[[#This Row],[Per Unit Price]]*MAX(1,Table1[[#This Row],[Qty of Units]])*MAX(1,Table1[[#This Row],['#NCMs Served / FTEs Employed]])*MAX(1,Table1[[#This Row],[Duration of Service]])</f>
        <v>0</v>
      </c>
      <c r="M4683" s="131"/>
      <c r="N4683" s="133"/>
    </row>
    <row r="4684" spans="1:14" x14ac:dyDescent="0.25">
      <c r="A4684" s="130"/>
      <c r="B4684" s="130"/>
      <c r="C4684" s="131"/>
      <c r="D4684" s="112" t="str">
        <f>_xlfn.XLOOKUP(Table1[[#This Row],[Service]],Validation!$A$2:$A$15,Validation!$B$2:$B$15,"",0,1)</f>
        <v/>
      </c>
      <c r="E4684" s="131"/>
      <c r="F4684" s="132"/>
      <c r="G4684" s="133"/>
      <c r="H4684" s="134"/>
      <c r="I4684" s="131"/>
      <c r="J4684" s="131"/>
      <c r="K4684" s="131"/>
      <c r="L4684" s="135">
        <f>Table1[[#This Row],[Per Unit Price]]*MAX(1,Table1[[#This Row],[Qty of Units]])*MAX(1,Table1[[#This Row],['#NCMs Served / FTEs Employed]])*MAX(1,Table1[[#This Row],[Duration of Service]])</f>
        <v>0</v>
      </c>
      <c r="M4684" s="131"/>
      <c r="N4684" s="133"/>
    </row>
    <row r="4685" spans="1:14" x14ac:dyDescent="0.25">
      <c r="A4685" s="130"/>
      <c r="B4685" s="130"/>
      <c r="C4685" s="131"/>
      <c r="D4685" s="112" t="str">
        <f>_xlfn.XLOOKUP(Table1[[#This Row],[Service]],Validation!$A$2:$A$15,Validation!$B$2:$B$15,"",0,1)</f>
        <v/>
      </c>
      <c r="E4685" s="131"/>
      <c r="F4685" s="132"/>
      <c r="G4685" s="133"/>
      <c r="H4685" s="134"/>
      <c r="I4685" s="131"/>
      <c r="J4685" s="131"/>
      <c r="K4685" s="131"/>
      <c r="L4685" s="135">
        <f>Table1[[#This Row],[Per Unit Price]]*MAX(1,Table1[[#This Row],[Qty of Units]])*MAX(1,Table1[[#This Row],['#NCMs Served / FTEs Employed]])*MAX(1,Table1[[#This Row],[Duration of Service]])</f>
        <v>0</v>
      </c>
      <c r="M4685" s="131"/>
      <c r="N4685" s="133"/>
    </row>
    <row r="4686" spans="1:14" x14ac:dyDescent="0.25">
      <c r="A4686" s="130"/>
      <c r="B4686" s="130"/>
      <c r="C4686" s="131"/>
      <c r="D4686" s="112" t="str">
        <f>_xlfn.XLOOKUP(Table1[[#This Row],[Service]],Validation!$A$2:$A$15,Validation!$B$2:$B$15,"",0,1)</f>
        <v/>
      </c>
      <c r="E4686" s="131"/>
      <c r="F4686" s="132"/>
      <c r="G4686" s="133"/>
      <c r="H4686" s="134"/>
      <c r="I4686" s="131"/>
      <c r="J4686" s="131"/>
      <c r="K4686" s="131"/>
      <c r="L4686" s="135">
        <f>Table1[[#This Row],[Per Unit Price]]*MAX(1,Table1[[#This Row],[Qty of Units]])*MAX(1,Table1[[#This Row],['#NCMs Served / FTEs Employed]])*MAX(1,Table1[[#This Row],[Duration of Service]])</f>
        <v>0</v>
      </c>
      <c r="M4686" s="131"/>
      <c r="N4686" s="133"/>
    </row>
    <row r="4687" spans="1:14" x14ac:dyDescent="0.25">
      <c r="A4687" s="130"/>
      <c r="B4687" s="130"/>
      <c r="C4687" s="131"/>
      <c r="D4687" s="112" t="str">
        <f>_xlfn.XLOOKUP(Table1[[#This Row],[Service]],Validation!$A$2:$A$15,Validation!$B$2:$B$15,"",0,1)</f>
        <v/>
      </c>
      <c r="E4687" s="131"/>
      <c r="F4687" s="132"/>
      <c r="G4687" s="133"/>
      <c r="H4687" s="134"/>
      <c r="I4687" s="131"/>
      <c r="J4687" s="131"/>
      <c r="K4687" s="131"/>
      <c r="L4687" s="135">
        <f>Table1[[#This Row],[Per Unit Price]]*MAX(1,Table1[[#This Row],[Qty of Units]])*MAX(1,Table1[[#This Row],['#NCMs Served / FTEs Employed]])*MAX(1,Table1[[#This Row],[Duration of Service]])</f>
        <v>0</v>
      </c>
      <c r="M4687" s="131"/>
      <c r="N4687" s="133"/>
    </row>
    <row r="4688" spans="1:14" x14ac:dyDescent="0.25">
      <c r="A4688" s="130"/>
      <c r="B4688" s="130"/>
      <c r="C4688" s="131"/>
      <c r="D4688" s="112" t="str">
        <f>_xlfn.XLOOKUP(Table1[[#This Row],[Service]],Validation!$A$2:$A$15,Validation!$B$2:$B$15,"",0,1)</f>
        <v/>
      </c>
      <c r="E4688" s="131"/>
      <c r="F4688" s="132"/>
      <c r="G4688" s="133"/>
      <c r="H4688" s="134"/>
      <c r="I4688" s="131"/>
      <c r="J4688" s="131"/>
      <c r="K4688" s="131"/>
      <c r="L4688" s="135">
        <f>Table1[[#This Row],[Per Unit Price]]*MAX(1,Table1[[#This Row],[Qty of Units]])*MAX(1,Table1[[#This Row],['#NCMs Served / FTEs Employed]])*MAX(1,Table1[[#This Row],[Duration of Service]])</f>
        <v>0</v>
      </c>
      <c r="M4688" s="131"/>
      <c r="N4688" s="133"/>
    </row>
    <row r="4689" spans="1:14" x14ac:dyDescent="0.25">
      <c r="A4689" s="130"/>
      <c r="B4689" s="130"/>
      <c r="C4689" s="131"/>
      <c r="D4689" s="112" t="str">
        <f>_xlfn.XLOOKUP(Table1[[#This Row],[Service]],Validation!$A$2:$A$15,Validation!$B$2:$B$15,"",0,1)</f>
        <v/>
      </c>
      <c r="E4689" s="131"/>
      <c r="F4689" s="132"/>
      <c r="G4689" s="133"/>
      <c r="H4689" s="134"/>
      <c r="I4689" s="131"/>
      <c r="J4689" s="131"/>
      <c r="K4689" s="131"/>
      <c r="L4689" s="135">
        <f>Table1[[#This Row],[Per Unit Price]]*MAX(1,Table1[[#This Row],[Qty of Units]])*MAX(1,Table1[[#This Row],['#NCMs Served / FTEs Employed]])*MAX(1,Table1[[#This Row],[Duration of Service]])</f>
        <v>0</v>
      </c>
      <c r="M4689" s="131"/>
      <c r="N4689" s="133"/>
    </row>
    <row r="4690" spans="1:14" x14ac:dyDescent="0.25">
      <c r="A4690" s="130"/>
      <c r="B4690" s="130"/>
      <c r="C4690" s="131"/>
      <c r="D4690" s="112" t="str">
        <f>_xlfn.XLOOKUP(Table1[[#This Row],[Service]],Validation!$A$2:$A$15,Validation!$B$2:$B$15,"",0,1)</f>
        <v/>
      </c>
      <c r="E4690" s="131"/>
      <c r="F4690" s="132"/>
      <c r="G4690" s="133"/>
      <c r="H4690" s="134"/>
      <c r="I4690" s="131"/>
      <c r="J4690" s="131"/>
      <c r="K4690" s="131"/>
      <c r="L4690" s="135">
        <f>Table1[[#This Row],[Per Unit Price]]*MAX(1,Table1[[#This Row],[Qty of Units]])*MAX(1,Table1[[#This Row],['#NCMs Served / FTEs Employed]])*MAX(1,Table1[[#This Row],[Duration of Service]])</f>
        <v>0</v>
      </c>
      <c r="M4690" s="131"/>
      <c r="N4690" s="133"/>
    </row>
    <row r="4691" spans="1:14" x14ac:dyDescent="0.25">
      <c r="A4691" s="130"/>
      <c r="B4691" s="130"/>
      <c r="C4691" s="131"/>
      <c r="D4691" s="112" t="str">
        <f>_xlfn.XLOOKUP(Table1[[#This Row],[Service]],Validation!$A$2:$A$15,Validation!$B$2:$B$15,"",0,1)</f>
        <v/>
      </c>
      <c r="E4691" s="131"/>
      <c r="F4691" s="132"/>
      <c r="G4691" s="133"/>
      <c r="H4691" s="134"/>
      <c r="I4691" s="131"/>
      <c r="J4691" s="131"/>
      <c r="K4691" s="131"/>
      <c r="L4691" s="135">
        <f>Table1[[#This Row],[Per Unit Price]]*MAX(1,Table1[[#This Row],[Qty of Units]])*MAX(1,Table1[[#This Row],['#NCMs Served / FTEs Employed]])*MAX(1,Table1[[#This Row],[Duration of Service]])</f>
        <v>0</v>
      </c>
      <c r="M4691" s="131"/>
      <c r="N4691" s="133"/>
    </row>
    <row r="4692" spans="1:14" x14ac:dyDescent="0.25">
      <c r="A4692" s="130"/>
      <c r="B4692" s="130"/>
      <c r="C4692" s="131"/>
      <c r="D4692" s="112" t="str">
        <f>_xlfn.XLOOKUP(Table1[[#This Row],[Service]],Validation!$A$2:$A$15,Validation!$B$2:$B$15,"",0,1)</f>
        <v/>
      </c>
      <c r="E4692" s="131"/>
      <c r="F4692" s="132"/>
      <c r="G4692" s="133"/>
      <c r="H4692" s="134"/>
      <c r="I4692" s="131"/>
      <c r="J4692" s="131"/>
      <c r="K4692" s="131"/>
      <c r="L4692" s="135">
        <f>Table1[[#This Row],[Per Unit Price]]*MAX(1,Table1[[#This Row],[Qty of Units]])*MAX(1,Table1[[#This Row],['#NCMs Served / FTEs Employed]])*MAX(1,Table1[[#This Row],[Duration of Service]])</f>
        <v>0</v>
      </c>
      <c r="M4692" s="131"/>
      <c r="N4692" s="133"/>
    </row>
    <row r="4693" spans="1:14" x14ac:dyDescent="0.25">
      <c r="A4693" s="130"/>
      <c r="B4693" s="130"/>
      <c r="C4693" s="131"/>
      <c r="D4693" s="112" t="str">
        <f>_xlfn.XLOOKUP(Table1[[#This Row],[Service]],Validation!$A$2:$A$15,Validation!$B$2:$B$15,"",0,1)</f>
        <v/>
      </c>
      <c r="E4693" s="131"/>
      <c r="F4693" s="132"/>
      <c r="G4693" s="133"/>
      <c r="H4693" s="134"/>
      <c r="I4693" s="131"/>
      <c r="J4693" s="131"/>
      <c r="K4693" s="131"/>
      <c r="L4693" s="135">
        <f>Table1[[#This Row],[Per Unit Price]]*MAX(1,Table1[[#This Row],[Qty of Units]])*MAX(1,Table1[[#This Row],['#NCMs Served / FTEs Employed]])*MAX(1,Table1[[#This Row],[Duration of Service]])</f>
        <v>0</v>
      </c>
      <c r="M4693" s="131"/>
      <c r="N4693" s="133"/>
    </row>
    <row r="4694" spans="1:14" x14ac:dyDescent="0.25">
      <c r="A4694" s="130"/>
      <c r="B4694" s="130"/>
      <c r="C4694" s="131"/>
      <c r="D4694" s="112" t="str">
        <f>_xlfn.XLOOKUP(Table1[[#This Row],[Service]],Validation!$A$2:$A$15,Validation!$B$2:$B$15,"",0,1)</f>
        <v/>
      </c>
      <c r="E4694" s="131"/>
      <c r="F4694" s="132"/>
      <c r="G4694" s="133"/>
      <c r="H4694" s="134"/>
      <c r="I4694" s="131"/>
      <c r="J4694" s="131"/>
      <c r="K4694" s="131"/>
      <c r="L4694" s="135">
        <f>Table1[[#This Row],[Per Unit Price]]*MAX(1,Table1[[#This Row],[Qty of Units]])*MAX(1,Table1[[#This Row],['#NCMs Served / FTEs Employed]])*MAX(1,Table1[[#This Row],[Duration of Service]])</f>
        <v>0</v>
      </c>
      <c r="M4694" s="131"/>
      <c r="N4694" s="133"/>
    </row>
    <row r="4695" spans="1:14" x14ac:dyDescent="0.25">
      <c r="A4695" s="130"/>
      <c r="B4695" s="130"/>
      <c r="C4695" s="131"/>
      <c r="D4695" s="112" t="str">
        <f>_xlfn.XLOOKUP(Table1[[#This Row],[Service]],Validation!$A$2:$A$15,Validation!$B$2:$B$15,"",0,1)</f>
        <v/>
      </c>
      <c r="E4695" s="131"/>
      <c r="F4695" s="132"/>
      <c r="G4695" s="133"/>
      <c r="H4695" s="134"/>
      <c r="I4695" s="131"/>
      <c r="J4695" s="131"/>
      <c r="K4695" s="131"/>
      <c r="L4695" s="135">
        <f>Table1[[#This Row],[Per Unit Price]]*MAX(1,Table1[[#This Row],[Qty of Units]])*MAX(1,Table1[[#This Row],['#NCMs Served / FTEs Employed]])*MAX(1,Table1[[#This Row],[Duration of Service]])</f>
        <v>0</v>
      </c>
      <c r="M4695" s="131"/>
      <c r="N4695" s="133"/>
    </row>
    <row r="4696" spans="1:14" x14ac:dyDescent="0.25">
      <c r="A4696" s="130"/>
      <c r="B4696" s="130"/>
      <c r="C4696" s="131"/>
      <c r="D4696" s="112" t="str">
        <f>_xlfn.XLOOKUP(Table1[[#This Row],[Service]],Validation!$A$2:$A$15,Validation!$B$2:$B$15,"",0,1)</f>
        <v/>
      </c>
      <c r="E4696" s="131"/>
      <c r="F4696" s="132"/>
      <c r="G4696" s="133"/>
      <c r="H4696" s="134"/>
      <c r="I4696" s="131"/>
      <c r="J4696" s="131"/>
      <c r="K4696" s="131"/>
      <c r="L4696" s="135">
        <f>Table1[[#This Row],[Per Unit Price]]*MAX(1,Table1[[#This Row],[Qty of Units]])*MAX(1,Table1[[#This Row],['#NCMs Served / FTEs Employed]])*MAX(1,Table1[[#This Row],[Duration of Service]])</f>
        <v>0</v>
      </c>
      <c r="M4696" s="131"/>
      <c r="N4696" s="133"/>
    </row>
    <row r="4697" spans="1:14" x14ac:dyDescent="0.25">
      <c r="A4697" s="130"/>
      <c r="B4697" s="130"/>
      <c r="C4697" s="131"/>
      <c r="D4697" s="112" t="str">
        <f>_xlfn.XLOOKUP(Table1[[#This Row],[Service]],Validation!$A$2:$A$15,Validation!$B$2:$B$15,"",0,1)</f>
        <v/>
      </c>
      <c r="E4697" s="131"/>
      <c r="F4697" s="132"/>
      <c r="G4697" s="133"/>
      <c r="H4697" s="134"/>
      <c r="I4697" s="131"/>
      <c r="J4697" s="131"/>
      <c r="K4697" s="131"/>
      <c r="L4697" s="135">
        <f>Table1[[#This Row],[Per Unit Price]]*MAX(1,Table1[[#This Row],[Qty of Units]])*MAX(1,Table1[[#This Row],['#NCMs Served / FTEs Employed]])*MAX(1,Table1[[#This Row],[Duration of Service]])</f>
        <v>0</v>
      </c>
      <c r="M4697" s="131"/>
      <c r="N4697" s="133"/>
    </row>
    <row r="4698" spans="1:14" x14ac:dyDescent="0.25">
      <c r="A4698" s="130"/>
      <c r="B4698" s="130"/>
      <c r="C4698" s="131"/>
      <c r="D4698" s="112" t="str">
        <f>_xlfn.XLOOKUP(Table1[[#This Row],[Service]],Validation!$A$2:$A$15,Validation!$B$2:$B$15,"",0,1)</f>
        <v/>
      </c>
      <c r="E4698" s="131"/>
      <c r="F4698" s="132"/>
      <c r="G4698" s="133"/>
      <c r="H4698" s="134"/>
      <c r="I4698" s="131"/>
      <c r="J4698" s="131"/>
      <c r="K4698" s="131"/>
      <c r="L4698" s="135">
        <f>Table1[[#This Row],[Per Unit Price]]*MAX(1,Table1[[#This Row],[Qty of Units]])*MAX(1,Table1[[#This Row],['#NCMs Served / FTEs Employed]])*MAX(1,Table1[[#This Row],[Duration of Service]])</f>
        <v>0</v>
      </c>
      <c r="M4698" s="131"/>
      <c r="N4698" s="133"/>
    </row>
    <row r="4699" spans="1:14" x14ac:dyDescent="0.25">
      <c r="A4699" s="130"/>
      <c r="B4699" s="130"/>
      <c r="C4699" s="131"/>
      <c r="D4699" s="112" t="str">
        <f>_xlfn.XLOOKUP(Table1[[#This Row],[Service]],Validation!$A$2:$A$15,Validation!$B$2:$B$15,"",0,1)</f>
        <v/>
      </c>
      <c r="E4699" s="131"/>
      <c r="F4699" s="132"/>
      <c r="G4699" s="133"/>
      <c r="H4699" s="134"/>
      <c r="I4699" s="131"/>
      <c r="J4699" s="131"/>
      <c r="K4699" s="131"/>
      <c r="L4699" s="135">
        <f>Table1[[#This Row],[Per Unit Price]]*MAX(1,Table1[[#This Row],[Qty of Units]])*MAX(1,Table1[[#This Row],['#NCMs Served / FTEs Employed]])*MAX(1,Table1[[#This Row],[Duration of Service]])</f>
        <v>0</v>
      </c>
      <c r="M4699" s="131"/>
      <c r="N4699" s="133"/>
    </row>
    <row r="4700" spans="1:14" x14ac:dyDescent="0.25">
      <c r="A4700" s="130"/>
      <c r="B4700" s="130"/>
      <c r="C4700" s="131"/>
      <c r="D4700" s="112" t="str">
        <f>_xlfn.XLOOKUP(Table1[[#This Row],[Service]],Validation!$A$2:$A$15,Validation!$B$2:$B$15,"",0,1)</f>
        <v/>
      </c>
      <c r="E4700" s="131"/>
      <c r="F4700" s="132"/>
      <c r="G4700" s="133"/>
      <c r="H4700" s="134"/>
      <c r="I4700" s="131"/>
      <c r="J4700" s="131"/>
      <c r="K4700" s="131"/>
      <c r="L4700" s="135">
        <f>Table1[[#This Row],[Per Unit Price]]*MAX(1,Table1[[#This Row],[Qty of Units]])*MAX(1,Table1[[#This Row],['#NCMs Served / FTEs Employed]])*MAX(1,Table1[[#This Row],[Duration of Service]])</f>
        <v>0</v>
      </c>
      <c r="M4700" s="131"/>
      <c r="N4700" s="133"/>
    </row>
    <row r="4701" spans="1:14" x14ac:dyDescent="0.25">
      <c r="A4701" s="130"/>
      <c r="B4701" s="130"/>
      <c r="C4701" s="131"/>
      <c r="D4701" s="112" t="str">
        <f>_xlfn.XLOOKUP(Table1[[#This Row],[Service]],Validation!$A$2:$A$15,Validation!$B$2:$B$15,"",0,1)</f>
        <v/>
      </c>
      <c r="E4701" s="131"/>
      <c r="F4701" s="132"/>
      <c r="G4701" s="133"/>
      <c r="H4701" s="134"/>
      <c r="I4701" s="131"/>
      <c r="J4701" s="131"/>
      <c r="K4701" s="131"/>
      <c r="L4701" s="135">
        <f>Table1[[#This Row],[Per Unit Price]]*MAX(1,Table1[[#This Row],[Qty of Units]])*MAX(1,Table1[[#This Row],['#NCMs Served / FTEs Employed]])*MAX(1,Table1[[#This Row],[Duration of Service]])</f>
        <v>0</v>
      </c>
      <c r="M4701" s="131"/>
      <c r="N4701" s="133"/>
    </row>
    <row r="4702" spans="1:14" x14ac:dyDescent="0.25">
      <c r="A4702" s="130"/>
      <c r="B4702" s="130"/>
      <c r="C4702" s="131"/>
      <c r="D4702" s="112" t="str">
        <f>_xlfn.XLOOKUP(Table1[[#This Row],[Service]],Validation!$A$2:$A$15,Validation!$B$2:$B$15,"",0,1)</f>
        <v/>
      </c>
      <c r="E4702" s="131"/>
      <c r="F4702" s="132"/>
      <c r="G4702" s="133"/>
      <c r="H4702" s="134"/>
      <c r="I4702" s="131"/>
      <c r="J4702" s="131"/>
      <c r="K4702" s="131"/>
      <c r="L4702" s="135">
        <f>Table1[[#This Row],[Per Unit Price]]*MAX(1,Table1[[#This Row],[Qty of Units]])*MAX(1,Table1[[#This Row],['#NCMs Served / FTEs Employed]])*MAX(1,Table1[[#This Row],[Duration of Service]])</f>
        <v>0</v>
      </c>
      <c r="M4702" s="131"/>
      <c r="N4702" s="133"/>
    </row>
    <row r="4703" spans="1:14" x14ac:dyDescent="0.25">
      <c r="A4703" s="130"/>
      <c r="B4703" s="130"/>
      <c r="C4703" s="131"/>
      <c r="D4703" s="112" t="str">
        <f>_xlfn.XLOOKUP(Table1[[#This Row],[Service]],Validation!$A$2:$A$15,Validation!$B$2:$B$15,"",0,1)</f>
        <v/>
      </c>
      <c r="E4703" s="131"/>
      <c r="F4703" s="132"/>
      <c r="G4703" s="133"/>
      <c r="H4703" s="134"/>
      <c r="I4703" s="131"/>
      <c r="J4703" s="131"/>
      <c r="K4703" s="131"/>
      <c r="L4703" s="135">
        <f>Table1[[#This Row],[Per Unit Price]]*MAX(1,Table1[[#This Row],[Qty of Units]])*MAX(1,Table1[[#This Row],['#NCMs Served / FTEs Employed]])*MAX(1,Table1[[#This Row],[Duration of Service]])</f>
        <v>0</v>
      </c>
      <c r="M4703" s="131"/>
      <c r="N4703" s="133"/>
    </row>
    <row r="4704" spans="1:14" x14ac:dyDescent="0.25">
      <c r="A4704" s="130"/>
      <c r="B4704" s="130"/>
      <c r="C4704" s="131"/>
      <c r="D4704" s="112" t="str">
        <f>_xlfn.XLOOKUP(Table1[[#This Row],[Service]],Validation!$A$2:$A$15,Validation!$B$2:$B$15,"",0,1)</f>
        <v/>
      </c>
      <c r="E4704" s="131"/>
      <c r="F4704" s="132"/>
      <c r="G4704" s="133"/>
      <c r="H4704" s="134"/>
      <c r="I4704" s="131"/>
      <c r="J4704" s="131"/>
      <c r="K4704" s="131"/>
      <c r="L4704" s="135">
        <f>Table1[[#This Row],[Per Unit Price]]*MAX(1,Table1[[#This Row],[Qty of Units]])*MAX(1,Table1[[#This Row],['#NCMs Served / FTEs Employed]])*MAX(1,Table1[[#This Row],[Duration of Service]])</f>
        <v>0</v>
      </c>
      <c r="M4704" s="131"/>
      <c r="N4704" s="133"/>
    </row>
    <row r="4705" spans="1:14" x14ac:dyDescent="0.25">
      <c r="A4705" s="130"/>
      <c r="B4705" s="130"/>
      <c r="C4705" s="131"/>
      <c r="D4705" s="112" t="str">
        <f>_xlfn.XLOOKUP(Table1[[#This Row],[Service]],Validation!$A$2:$A$15,Validation!$B$2:$B$15,"",0,1)</f>
        <v/>
      </c>
      <c r="E4705" s="131"/>
      <c r="F4705" s="132"/>
      <c r="G4705" s="133"/>
      <c r="H4705" s="134"/>
      <c r="I4705" s="131"/>
      <c r="J4705" s="131"/>
      <c r="K4705" s="131"/>
      <c r="L4705" s="135">
        <f>Table1[[#This Row],[Per Unit Price]]*MAX(1,Table1[[#This Row],[Qty of Units]])*MAX(1,Table1[[#This Row],['#NCMs Served / FTEs Employed]])*MAX(1,Table1[[#This Row],[Duration of Service]])</f>
        <v>0</v>
      </c>
      <c r="M4705" s="131"/>
      <c r="N4705" s="133"/>
    </row>
    <row r="4706" spans="1:14" x14ac:dyDescent="0.25">
      <c r="A4706" s="130"/>
      <c r="B4706" s="130"/>
      <c r="C4706" s="131"/>
      <c r="D4706" s="112" t="str">
        <f>_xlfn.XLOOKUP(Table1[[#This Row],[Service]],Validation!$A$2:$A$15,Validation!$B$2:$B$15,"",0,1)</f>
        <v/>
      </c>
      <c r="E4706" s="131"/>
      <c r="F4706" s="132"/>
      <c r="G4706" s="133"/>
      <c r="H4706" s="134"/>
      <c r="I4706" s="131"/>
      <c r="J4706" s="131"/>
      <c r="K4706" s="131"/>
      <c r="L4706" s="135">
        <f>Table1[[#This Row],[Per Unit Price]]*MAX(1,Table1[[#This Row],[Qty of Units]])*MAX(1,Table1[[#This Row],['#NCMs Served / FTEs Employed]])*MAX(1,Table1[[#This Row],[Duration of Service]])</f>
        <v>0</v>
      </c>
      <c r="M4706" s="131"/>
      <c r="N4706" s="133"/>
    </row>
    <row r="4707" spans="1:14" x14ac:dyDescent="0.25">
      <c r="A4707" s="130"/>
      <c r="B4707" s="130"/>
      <c r="C4707" s="131"/>
      <c r="D4707" s="112" t="str">
        <f>_xlfn.XLOOKUP(Table1[[#This Row],[Service]],Validation!$A$2:$A$15,Validation!$B$2:$B$15,"",0,1)</f>
        <v/>
      </c>
      <c r="E4707" s="131"/>
      <c r="F4707" s="132"/>
      <c r="G4707" s="133"/>
      <c r="H4707" s="134"/>
      <c r="I4707" s="131"/>
      <c r="J4707" s="131"/>
      <c r="K4707" s="131"/>
      <c r="L4707" s="135">
        <f>Table1[[#This Row],[Per Unit Price]]*MAX(1,Table1[[#This Row],[Qty of Units]])*MAX(1,Table1[[#This Row],['#NCMs Served / FTEs Employed]])*MAX(1,Table1[[#This Row],[Duration of Service]])</f>
        <v>0</v>
      </c>
      <c r="M4707" s="131"/>
      <c r="N4707" s="133"/>
    </row>
    <row r="4708" spans="1:14" x14ac:dyDescent="0.25">
      <c r="A4708" s="130"/>
      <c r="B4708" s="130"/>
      <c r="C4708" s="131"/>
      <c r="D4708" s="112" t="str">
        <f>_xlfn.XLOOKUP(Table1[[#This Row],[Service]],Validation!$A$2:$A$15,Validation!$B$2:$B$15,"",0,1)</f>
        <v/>
      </c>
      <c r="E4708" s="131"/>
      <c r="F4708" s="132"/>
      <c r="G4708" s="133"/>
      <c r="H4708" s="134"/>
      <c r="I4708" s="131"/>
      <c r="J4708" s="131"/>
      <c r="K4708" s="131"/>
      <c r="L4708" s="135">
        <f>Table1[[#This Row],[Per Unit Price]]*MAX(1,Table1[[#This Row],[Qty of Units]])*MAX(1,Table1[[#This Row],['#NCMs Served / FTEs Employed]])*MAX(1,Table1[[#This Row],[Duration of Service]])</f>
        <v>0</v>
      </c>
      <c r="M4708" s="131"/>
      <c r="N4708" s="133"/>
    </row>
    <row r="4709" spans="1:14" x14ac:dyDescent="0.25">
      <c r="A4709" s="130"/>
      <c r="B4709" s="130"/>
      <c r="C4709" s="131"/>
      <c r="D4709" s="112" t="str">
        <f>_xlfn.XLOOKUP(Table1[[#This Row],[Service]],Validation!$A$2:$A$15,Validation!$B$2:$B$15,"",0,1)</f>
        <v/>
      </c>
      <c r="E4709" s="131"/>
      <c r="F4709" s="132"/>
      <c r="G4709" s="133"/>
      <c r="H4709" s="134"/>
      <c r="I4709" s="131"/>
      <c r="J4709" s="131"/>
      <c r="K4709" s="131"/>
      <c r="L4709" s="135">
        <f>Table1[[#This Row],[Per Unit Price]]*MAX(1,Table1[[#This Row],[Qty of Units]])*MAX(1,Table1[[#This Row],['#NCMs Served / FTEs Employed]])*MAX(1,Table1[[#This Row],[Duration of Service]])</f>
        <v>0</v>
      </c>
      <c r="M4709" s="131"/>
      <c r="N4709" s="133"/>
    </row>
    <row r="4710" spans="1:14" x14ac:dyDescent="0.25">
      <c r="A4710" s="130"/>
      <c r="B4710" s="130"/>
      <c r="C4710" s="131"/>
      <c r="D4710" s="112" t="str">
        <f>_xlfn.XLOOKUP(Table1[[#This Row],[Service]],Validation!$A$2:$A$15,Validation!$B$2:$B$15,"",0,1)</f>
        <v/>
      </c>
      <c r="E4710" s="131"/>
      <c r="F4710" s="132"/>
      <c r="G4710" s="133"/>
      <c r="H4710" s="134"/>
      <c r="I4710" s="131"/>
      <c r="J4710" s="131"/>
      <c r="K4710" s="131"/>
      <c r="L4710" s="135">
        <f>Table1[[#This Row],[Per Unit Price]]*MAX(1,Table1[[#This Row],[Qty of Units]])*MAX(1,Table1[[#This Row],['#NCMs Served / FTEs Employed]])*MAX(1,Table1[[#This Row],[Duration of Service]])</f>
        <v>0</v>
      </c>
      <c r="M4710" s="131"/>
      <c r="N4710" s="133"/>
    </row>
    <row r="4711" spans="1:14" x14ac:dyDescent="0.25">
      <c r="A4711" s="130"/>
      <c r="B4711" s="130"/>
      <c r="C4711" s="131"/>
      <c r="D4711" s="112" t="str">
        <f>_xlfn.XLOOKUP(Table1[[#This Row],[Service]],Validation!$A$2:$A$15,Validation!$B$2:$B$15,"",0,1)</f>
        <v/>
      </c>
      <c r="E4711" s="131"/>
      <c r="F4711" s="132"/>
      <c r="G4711" s="133"/>
      <c r="H4711" s="134"/>
      <c r="I4711" s="131"/>
      <c r="J4711" s="131"/>
      <c r="K4711" s="131"/>
      <c r="L4711" s="135">
        <f>Table1[[#This Row],[Per Unit Price]]*MAX(1,Table1[[#This Row],[Qty of Units]])*MAX(1,Table1[[#This Row],['#NCMs Served / FTEs Employed]])*MAX(1,Table1[[#This Row],[Duration of Service]])</f>
        <v>0</v>
      </c>
      <c r="M4711" s="131"/>
      <c r="N4711" s="133"/>
    </row>
    <row r="4712" spans="1:14" x14ac:dyDescent="0.25">
      <c r="A4712" s="130"/>
      <c r="B4712" s="130"/>
      <c r="C4712" s="131"/>
      <c r="D4712" s="112" t="str">
        <f>_xlfn.XLOOKUP(Table1[[#This Row],[Service]],Validation!$A$2:$A$15,Validation!$B$2:$B$15,"",0,1)</f>
        <v/>
      </c>
      <c r="E4712" s="131"/>
      <c r="F4712" s="132"/>
      <c r="G4712" s="133"/>
      <c r="H4712" s="134"/>
      <c r="I4712" s="131"/>
      <c r="J4712" s="131"/>
      <c r="K4712" s="131"/>
      <c r="L4712" s="135">
        <f>Table1[[#This Row],[Per Unit Price]]*MAX(1,Table1[[#This Row],[Qty of Units]])*MAX(1,Table1[[#This Row],['#NCMs Served / FTEs Employed]])*MAX(1,Table1[[#This Row],[Duration of Service]])</f>
        <v>0</v>
      </c>
      <c r="M4712" s="131"/>
      <c r="N4712" s="133"/>
    </row>
    <row r="4713" spans="1:14" x14ac:dyDescent="0.25">
      <c r="A4713" s="130"/>
      <c r="B4713" s="130"/>
      <c r="C4713" s="131"/>
      <c r="D4713" s="112" t="str">
        <f>_xlfn.XLOOKUP(Table1[[#This Row],[Service]],Validation!$A$2:$A$15,Validation!$B$2:$B$15,"",0,1)</f>
        <v/>
      </c>
      <c r="E4713" s="131"/>
      <c r="F4713" s="132"/>
      <c r="G4713" s="133"/>
      <c r="H4713" s="134"/>
      <c r="I4713" s="131"/>
      <c r="J4713" s="131"/>
      <c r="K4713" s="131"/>
      <c r="L4713" s="135">
        <f>Table1[[#This Row],[Per Unit Price]]*MAX(1,Table1[[#This Row],[Qty of Units]])*MAX(1,Table1[[#This Row],['#NCMs Served / FTEs Employed]])*MAX(1,Table1[[#This Row],[Duration of Service]])</f>
        <v>0</v>
      </c>
      <c r="M4713" s="131"/>
      <c r="N4713" s="133"/>
    </row>
    <row r="4714" spans="1:14" x14ac:dyDescent="0.25">
      <c r="A4714" s="130"/>
      <c r="B4714" s="130"/>
      <c r="C4714" s="131"/>
      <c r="D4714" s="112" t="str">
        <f>_xlfn.XLOOKUP(Table1[[#This Row],[Service]],Validation!$A$2:$A$15,Validation!$B$2:$B$15,"",0,1)</f>
        <v/>
      </c>
      <c r="E4714" s="131"/>
      <c r="F4714" s="132"/>
      <c r="G4714" s="133"/>
      <c r="H4714" s="134"/>
      <c r="I4714" s="131"/>
      <c r="J4714" s="131"/>
      <c r="K4714" s="131"/>
      <c r="L4714" s="135">
        <f>Table1[[#This Row],[Per Unit Price]]*MAX(1,Table1[[#This Row],[Qty of Units]])*MAX(1,Table1[[#This Row],['#NCMs Served / FTEs Employed]])*MAX(1,Table1[[#This Row],[Duration of Service]])</f>
        <v>0</v>
      </c>
      <c r="M4714" s="131"/>
      <c r="N4714" s="133"/>
    </row>
    <row r="4715" spans="1:14" x14ac:dyDescent="0.25">
      <c r="A4715" s="130"/>
      <c r="B4715" s="130"/>
      <c r="C4715" s="131"/>
      <c r="D4715" s="112" t="str">
        <f>_xlfn.XLOOKUP(Table1[[#This Row],[Service]],Validation!$A$2:$A$15,Validation!$B$2:$B$15,"",0,1)</f>
        <v/>
      </c>
      <c r="E4715" s="131"/>
      <c r="F4715" s="132"/>
      <c r="G4715" s="133"/>
      <c r="H4715" s="134"/>
      <c r="I4715" s="131"/>
      <c r="J4715" s="131"/>
      <c r="K4715" s="131"/>
      <c r="L4715" s="135">
        <f>Table1[[#This Row],[Per Unit Price]]*MAX(1,Table1[[#This Row],[Qty of Units]])*MAX(1,Table1[[#This Row],['#NCMs Served / FTEs Employed]])*MAX(1,Table1[[#This Row],[Duration of Service]])</f>
        <v>0</v>
      </c>
      <c r="M4715" s="131"/>
      <c r="N4715" s="133"/>
    </row>
    <row r="4716" spans="1:14" x14ac:dyDescent="0.25">
      <c r="A4716" s="130"/>
      <c r="B4716" s="130"/>
      <c r="C4716" s="131"/>
      <c r="D4716" s="112" t="str">
        <f>_xlfn.XLOOKUP(Table1[[#This Row],[Service]],Validation!$A$2:$A$15,Validation!$B$2:$B$15,"",0,1)</f>
        <v/>
      </c>
      <c r="E4716" s="131"/>
      <c r="F4716" s="132"/>
      <c r="G4716" s="133"/>
      <c r="H4716" s="134"/>
      <c r="I4716" s="131"/>
      <c r="J4716" s="131"/>
      <c r="K4716" s="131"/>
      <c r="L4716" s="135">
        <f>Table1[[#This Row],[Per Unit Price]]*MAX(1,Table1[[#This Row],[Qty of Units]])*MAX(1,Table1[[#This Row],['#NCMs Served / FTEs Employed]])*MAX(1,Table1[[#This Row],[Duration of Service]])</f>
        <v>0</v>
      </c>
      <c r="M4716" s="131"/>
      <c r="N4716" s="133"/>
    </row>
    <row r="4717" spans="1:14" x14ac:dyDescent="0.25">
      <c r="A4717" s="130"/>
      <c r="B4717" s="130"/>
      <c r="C4717" s="131"/>
      <c r="D4717" s="112" t="str">
        <f>_xlfn.XLOOKUP(Table1[[#This Row],[Service]],Validation!$A$2:$A$15,Validation!$B$2:$B$15,"",0,1)</f>
        <v/>
      </c>
      <c r="E4717" s="131"/>
      <c r="F4717" s="132"/>
      <c r="G4717" s="133"/>
      <c r="H4717" s="134"/>
      <c r="I4717" s="131"/>
      <c r="J4717" s="131"/>
      <c r="K4717" s="131"/>
      <c r="L4717" s="135">
        <f>Table1[[#This Row],[Per Unit Price]]*MAX(1,Table1[[#This Row],[Qty of Units]])*MAX(1,Table1[[#This Row],['#NCMs Served / FTEs Employed]])*MAX(1,Table1[[#This Row],[Duration of Service]])</f>
        <v>0</v>
      </c>
      <c r="M4717" s="131"/>
      <c r="N4717" s="133"/>
    </row>
    <row r="4718" spans="1:14" x14ac:dyDescent="0.25">
      <c r="A4718" s="130"/>
      <c r="B4718" s="130"/>
      <c r="C4718" s="131"/>
      <c r="D4718" s="112" t="str">
        <f>_xlfn.XLOOKUP(Table1[[#This Row],[Service]],Validation!$A$2:$A$15,Validation!$B$2:$B$15,"",0,1)</f>
        <v/>
      </c>
      <c r="E4718" s="131"/>
      <c r="F4718" s="132"/>
      <c r="G4718" s="133"/>
      <c r="H4718" s="134"/>
      <c r="I4718" s="131"/>
      <c r="J4718" s="131"/>
      <c r="K4718" s="131"/>
      <c r="L4718" s="135">
        <f>Table1[[#This Row],[Per Unit Price]]*MAX(1,Table1[[#This Row],[Qty of Units]])*MAX(1,Table1[[#This Row],['#NCMs Served / FTEs Employed]])*MAX(1,Table1[[#This Row],[Duration of Service]])</f>
        <v>0</v>
      </c>
      <c r="M4718" s="131"/>
      <c r="N4718" s="133"/>
    </row>
    <row r="4719" spans="1:14" x14ac:dyDescent="0.25">
      <c r="A4719" s="130"/>
      <c r="B4719" s="130"/>
      <c r="C4719" s="131"/>
      <c r="D4719" s="112" t="str">
        <f>_xlfn.XLOOKUP(Table1[[#This Row],[Service]],Validation!$A$2:$A$15,Validation!$B$2:$B$15,"",0,1)</f>
        <v/>
      </c>
      <c r="E4719" s="131"/>
      <c r="F4719" s="132"/>
      <c r="G4719" s="133"/>
      <c r="H4719" s="134"/>
      <c r="I4719" s="131"/>
      <c r="J4719" s="131"/>
      <c r="K4719" s="131"/>
      <c r="L4719" s="135">
        <f>Table1[[#This Row],[Per Unit Price]]*MAX(1,Table1[[#This Row],[Qty of Units]])*MAX(1,Table1[[#This Row],['#NCMs Served / FTEs Employed]])*MAX(1,Table1[[#This Row],[Duration of Service]])</f>
        <v>0</v>
      </c>
      <c r="M4719" s="131"/>
      <c r="N4719" s="133"/>
    </row>
    <row r="4720" spans="1:14" x14ac:dyDescent="0.25">
      <c r="A4720" s="130"/>
      <c r="B4720" s="130"/>
      <c r="C4720" s="131"/>
      <c r="D4720" s="112" t="str">
        <f>_xlfn.XLOOKUP(Table1[[#This Row],[Service]],Validation!$A$2:$A$15,Validation!$B$2:$B$15,"",0,1)</f>
        <v/>
      </c>
      <c r="E4720" s="131"/>
      <c r="F4720" s="132"/>
      <c r="G4720" s="133"/>
      <c r="H4720" s="134"/>
      <c r="I4720" s="131"/>
      <c r="J4720" s="131"/>
      <c r="K4720" s="131"/>
      <c r="L4720" s="135">
        <f>Table1[[#This Row],[Per Unit Price]]*MAX(1,Table1[[#This Row],[Qty of Units]])*MAX(1,Table1[[#This Row],['#NCMs Served / FTEs Employed]])*MAX(1,Table1[[#This Row],[Duration of Service]])</f>
        <v>0</v>
      </c>
      <c r="M4720" s="131"/>
      <c r="N4720" s="133"/>
    </row>
    <row r="4721" spans="1:14" x14ac:dyDescent="0.25">
      <c r="A4721" s="130"/>
      <c r="B4721" s="130"/>
      <c r="C4721" s="131"/>
      <c r="D4721" s="112" t="str">
        <f>_xlfn.XLOOKUP(Table1[[#This Row],[Service]],Validation!$A$2:$A$15,Validation!$B$2:$B$15,"",0,1)</f>
        <v/>
      </c>
      <c r="E4721" s="131"/>
      <c r="F4721" s="132"/>
      <c r="G4721" s="133"/>
      <c r="H4721" s="134"/>
      <c r="I4721" s="131"/>
      <c r="J4721" s="131"/>
      <c r="K4721" s="131"/>
      <c r="L4721" s="135">
        <f>Table1[[#This Row],[Per Unit Price]]*MAX(1,Table1[[#This Row],[Qty of Units]])*MAX(1,Table1[[#This Row],['#NCMs Served / FTEs Employed]])*MAX(1,Table1[[#This Row],[Duration of Service]])</f>
        <v>0</v>
      </c>
      <c r="M4721" s="131"/>
      <c r="N4721" s="133"/>
    </row>
    <row r="4722" spans="1:14" x14ac:dyDescent="0.25">
      <c r="A4722" s="130"/>
      <c r="B4722" s="130"/>
      <c r="C4722" s="131"/>
      <c r="D4722" s="112" t="str">
        <f>_xlfn.XLOOKUP(Table1[[#This Row],[Service]],Validation!$A$2:$A$15,Validation!$B$2:$B$15,"",0,1)</f>
        <v/>
      </c>
      <c r="E4722" s="131"/>
      <c r="F4722" s="132"/>
      <c r="G4722" s="133"/>
      <c r="H4722" s="134"/>
      <c r="I4722" s="131"/>
      <c r="J4722" s="131"/>
      <c r="K4722" s="131"/>
      <c r="L4722" s="135">
        <f>Table1[[#This Row],[Per Unit Price]]*MAX(1,Table1[[#This Row],[Qty of Units]])*MAX(1,Table1[[#This Row],['#NCMs Served / FTEs Employed]])*MAX(1,Table1[[#This Row],[Duration of Service]])</f>
        <v>0</v>
      </c>
      <c r="M4722" s="131"/>
      <c r="N4722" s="133"/>
    </row>
    <row r="4723" spans="1:14" x14ac:dyDescent="0.25">
      <c r="A4723" s="130"/>
      <c r="B4723" s="130"/>
      <c r="C4723" s="131"/>
      <c r="D4723" s="112" t="str">
        <f>_xlfn.XLOOKUP(Table1[[#This Row],[Service]],Validation!$A$2:$A$15,Validation!$B$2:$B$15,"",0,1)</f>
        <v/>
      </c>
      <c r="E4723" s="131"/>
      <c r="F4723" s="132"/>
      <c r="G4723" s="133"/>
      <c r="H4723" s="134"/>
      <c r="I4723" s="131"/>
      <c r="J4723" s="131"/>
      <c r="K4723" s="131"/>
      <c r="L4723" s="135">
        <f>Table1[[#This Row],[Per Unit Price]]*MAX(1,Table1[[#This Row],[Qty of Units]])*MAX(1,Table1[[#This Row],['#NCMs Served / FTEs Employed]])*MAX(1,Table1[[#This Row],[Duration of Service]])</f>
        <v>0</v>
      </c>
      <c r="M4723" s="131"/>
      <c r="N4723" s="133"/>
    </row>
    <row r="4724" spans="1:14" x14ac:dyDescent="0.25">
      <c r="A4724" s="130"/>
      <c r="B4724" s="130"/>
      <c r="C4724" s="131"/>
      <c r="D4724" s="112" t="str">
        <f>_xlfn.XLOOKUP(Table1[[#This Row],[Service]],Validation!$A$2:$A$15,Validation!$B$2:$B$15,"",0,1)</f>
        <v/>
      </c>
      <c r="E4724" s="131"/>
      <c r="F4724" s="132"/>
      <c r="G4724" s="133"/>
      <c r="H4724" s="134"/>
      <c r="I4724" s="131"/>
      <c r="J4724" s="131"/>
      <c r="K4724" s="131"/>
      <c r="L4724" s="135">
        <f>Table1[[#This Row],[Per Unit Price]]*MAX(1,Table1[[#This Row],[Qty of Units]])*MAX(1,Table1[[#This Row],['#NCMs Served / FTEs Employed]])*MAX(1,Table1[[#This Row],[Duration of Service]])</f>
        <v>0</v>
      </c>
      <c r="M4724" s="131"/>
      <c r="N4724" s="133"/>
    </row>
    <row r="4725" spans="1:14" x14ac:dyDescent="0.25">
      <c r="A4725" s="130"/>
      <c r="B4725" s="130"/>
      <c r="C4725" s="131"/>
      <c r="D4725" s="112" t="str">
        <f>_xlfn.XLOOKUP(Table1[[#This Row],[Service]],Validation!$A$2:$A$15,Validation!$B$2:$B$15,"",0,1)</f>
        <v/>
      </c>
      <c r="E4725" s="131"/>
      <c r="F4725" s="132"/>
      <c r="G4725" s="133"/>
      <c r="H4725" s="134"/>
      <c r="I4725" s="131"/>
      <c r="J4725" s="131"/>
      <c r="K4725" s="131"/>
      <c r="L4725" s="135">
        <f>Table1[[#This Row],[Per Unit Price]]*MAX(1,Table1[[#This Row],[Qty of Units]])*MAX(1,Table1[[#This Row],['#NCMs Served / FTEs Employed]])*MAX(1,Table1[[#This Row],[Duration of Service]])</f>
        <v>0</v>
      </c>
      <c r="M4725" s="131"/>
      <c r="N4725" s="133"/>
    </row>
    <row r="4726" spans="1:14" x14ac:dyDescent="0.25">
      <c r="A4726" s="130"/>
      <c r="B4726" s="130"/>
      <c r="C4726" s="131"/>
      <c r="D4726" s="112" t="str">
        <f>_xlfn.XLOOKUP(Table1[[#This Row],[Service]],Validation!$A$2:$A$15,Validation!$B$2:$B$15,"",0,1)</f>
        <v/>
      </c>
      <c r="E4726" s="131"/>
      <c r="F4726" s="132"/>
      <c r="G4726" s="133"/>
      <c r="H4726" s="134"/>
      <c r="I4726" s="131"/>
      <c r="J4726" s="131"/>
      <c r="K4726" s="131"/>
      <c r="L4726" s="135">
        <f>Table1[[#This Row],[Per Unit Price]]*MAX(1,Table1[[#This Row],[Qty of Units]])*MAX(1,Table1[[#This Row],['#NCMs Served / FTEs Employed]])*MAX(1,Table1[[#This Row],[Duration of Service]])</f>
        <v>0</v>
      </c>
      <c r="M4726" s="131"/>
      <c r="N4726" s="133"/>
    </row>
    <row r="4727" spans="1:14" x14ac:dyDescent="0.25">
      <c r="A4727" s="130"/>
      <c r="B4727" s="130"/>
      <c r="C4727" s="131"/>
      <c r="D4727" s="112" t="str">
        <f>_xlfn.XLOOKUP(Table1[[#This Row],[Service]],Validation!$A$2:$A$15,Validation!$B$2:$B$15,"",0,1)</f>
        <v/>
      </c>
      <c r="E4727" s="131"/>
      <c r="F4727" s="132"/>
      <c r="G4727" s="133"/>
      <c r="H4727" s="134"/>
      <c r="I4727" s="131"/>
      <c r="J4727" s="131"/>
      <c r="K4727" s="131"/>
      <c r="L4727" s="135">
        <f>Table1[[#This Row],[Per Unit Price]]*MAX(1,Table1[[#This Row],[Qty of Units]])*MAX(1,Table1[[#This Row],['#NCMs Served / FTEs Employed]])*MAX(1,Table1[[#This Row],[Duration of Service]])</f>
        <v>0</v>
      </c>
      <c r="M4727" s="131"/>
      <c r="N4727" s="133"/>
    </row>
    <row r="4728" spans="1:14" x14ac:dyDescent="0.25">
      <c r="A4728" s="130"/>
      <c r="B4728" s="130"/>
      <c r="C4728" s="131"/>
      <c r="D4728" s="112" t="str">
        <f>_xlfn.XLOOKUP(Table1[[#This Row],[Service]],Validation!$A$2:$A$15,Validation!$B$2:$B$15,"",0,1)</f>
        <v/>
      </c>
      <c r="E4728" s="131"/>
      <c r="F4728" s="132"/>
      <c r="G4728" s="133"/>
      <c r="H4728" s="134"/>
      <c r="I4728" s="131"/>
      <c r="J4728" s="131"/>
      <c r="K4728" s="131"/>
      <c r="L4728" s="135">
        <f>Table1[[#This Row],[Per Unit Price]]*MAX(1,Table1[[#This Row],[Qty of Units]])*MAX(1,Table1[[#This Row],['#NCMs Served / FTEs Employed]])*MAX(1,Table1[[#This Row],[Duration of Service]])</f>
        <v>0</v>
      </c>
      <c r="M4728" s="131"/>
      <c r="N4728" s="133"/>
    </row>
    <row r="4729" spans="1:14" x14ac:dyDescent="0.25">
      <c r="A4729" s="130"/>
      <c r="B4729" s="130"/>
      <c r="C4729" s="131"/>
      <c r="D4729" s="112" t="str">
        <f>_xlfn.XLOOKUP(Table1[[#This Row],[Service]],Validation!$A$2:$A$15,Validation!$B$2:$B$15,"",0,1)</f>
        <v/>
      </c>
      <c r="E4729" s="131"/>
      <c r="F4729" s="132"/>
      <c r="G4729" s="133"/>
      <c r="H4729" s="134"/>
      <c r="I4729" s="131"/>
      <c r="J4729" s="131"/>
      <c r="K4729" s="131"/>
      <c r="L4729" s="135">
        <f>Table1[[#This Row],[Per Unit Price]]*MAX(1,Table1[[#This Row],[Qty of Units]])*MAX(1,Table1[[#This Row],['#NCMs Served / FTEs Employed]])*MAX(1,Table1[[#This Row],[Duration of Service]])</f>
        <v>0</v>
      </c>
      <c r="M4729" s="131"/>
      <c r="N4729" s="133"/>
    </row>
    <row r="4730" spans="1:14" x14ac:dyDescent="0.25">
      <c r="A4730" s="130"/>
      <c r="B4730" s="130"/>
      <c r="C4730" s="131"/>
      <c r="D4730" s="112" t="str">
        <f>_xlfn.XLOOKUP(Table1[[#This Row],[Service]],Validation!$A$2:$A$15,Validation!$B$2:$B$15,"",0,1)</f>
        <v/>
      </c>
      <c r="E4730" s="131"/>
      <c r="F4730" s="132"/>
      <c r="G4730" s="133"/>
      <c r="H4730" s="134"/>
      <c r="I4730" s="131"/>
      <c r="J4730" s="131"/>
      <c r="K4730" s="131"/>
      <c r="L4730" s="135">
        <f>Table1[[#This Row],[Per Unit Price]]*MAX(1,Table1[[#This Row],[Qty of Units]])*MAX(1,Table1[[#This Row],['#NCMs Served / FTEs Employed]])*MAX(1,Table1[[#This Row],[Duration of Service]])</f>
        <v>0</v>
      </c>
      <c r="M4730" s="131"/>
      <c r="N4730" s="133"/>
    </row>
    <row r="4731" spans="1:14" x14ac:dyDescent="0.25">
      <c r="A4731" s="130"/>
      <c r="B4731" s="130"/>
      <c r="C4731" s="131"/>
      <c r="D4731" s="112" t="str">
        <f>_xlfn.XLOOKUP(Table1[[#This Row],[Service]],Validation!$A$2:$A$15,Validation!$B$2:$B$15,"",0,1)</f>
        <v/>
      </c>
      <c r="E4731" s="131"/>
      <c r="F4731" s="132"/>
      <c r="G4731" s="133"/>
      <c r="H4731" s="134"/>
      <c r="I4731" s="131"/>
      <c r="J4731" s="131"/>
      <c r="K4731" s="131"/>
      <c r="L4731" s="135">
        <f>Table1[[#This Row],[Per Unit Price]]*MAX(1,Table1[[#This Row],[Qty of Units]])*MAX(1,Table1[[#This Row],['#NCMs Served / FTEs Employed]])*MAX(1,Table1[[#This Row],[Duration of Service]])</f>
        <v>0</v>
      </c>
      <c r="M4731" s="131"/>
      <c r="N4731" s="133"/>
    </row>
    <row r="4732" spans="1:14" x14ac:dyDescent="0.25">
      <c r="A4732" s="130"/>
      <c r="B4732" s="130"/>
      <c r="C4732" s="131"/>
      <c r="D4732" s="112" t="str">
        <f>_xlfn.XLOOKUP(Table1[[#This Row],[Service]],Validation!$A$2:$A$15,Validation!$B$2:$B$15,"",0,1)</f>
        <v/>
      </c>
      <c r="E4732" s="131"/>
      <c r="F4732" s="132"/>
      <c r="G4732" s="133"/>
      <c r="H4732" s="134"/>
      <c r="I4732" s="131"/>
      <c r="J4732" s="131"/>
      <c r="K4732" s="131"/>
      <c r="L4732" s="135">
        <f>Table1[[#This Row],[Per Unit Price]]*MAX(1,Table1[[#This Row],[Qty of Units]])*MAX(1,Table1[[#This Row],['#NCMs Served / FTEs Employed]])*MAX(1,Table1[[#This Row],[Duration of Service]])</f>
        <v>0</v>
      </c>
      <c r="M4732" s="131"/>
      <c r="N4732" s="133"/>
    </row>
    <row r="4733" spans="1:14" x14ac:dyDescent="0.25">
      <c r="A4733" s="130"/>
      <c r="B4733" s="130"/>
      <c r="C4733" s="131"/>
      <c r="D4733" s="112" t="str">
        <f>_xlfn.XLOOKUP(Table1[[#This Row],[Service]],Validation!$A$2:$A$15,Validation!$B$2:$B$15,"",0,1)</f>
        <v/>
      </c>
      <c r="E4733" s="131"/>
      <c r="F4733" s="132"/>
      <c r="G4733" s="133"/>
      <c r="H4733" s="134"/>
      <c r="I4733" s="131"/>
      <c r="J4733" s="131"/>
      <c r="K4733" s="131"/>
      <c r="L4733" s="135">
        <f>Table1[[#This Row],[Per Unit Price]]*MAX(1,Table1[[#This Row],[Qty of Units]])*MAX(1,Table1[[#This Row],['#NCMs Served / FTEs Employed]])*MAX(1,Table1[[#This Row],[Duration of Service]])</f>
        <v>0</v>
      </c>
      <c r="M4733" s="131"/>
      <c r="N4733" s="133"/>
    </row>
    <row r="4734" spans="1:14" x14ac:dyDescent="0.25">
      <c r="A4734" s="130"/>
      <c r="B4734" s="130"/>
      <c r="C4734" s="131"/>
      <c r="D4734" s="112" t="str">
        <f>_xlfn.XLOOKUP(Table1[[#This Row],[Service]],Validation!$A$2:$A$15,Validation!$B$2:$B$15,"",0,1)</f>
        <v/>
      </c>
      <c r="E4734" s="131"/>
      <c r="F4734" s="132"/>
      <c r="G4734" s="133"/>
      <c r="H4734" s="134"/>
      <c r="I4734" s="131"/>
      <c r="J4734" s="131"/>
      <c r="K4734" s="131"/>
      <c r="L4734" s="135">
        <f>Table1[[#This Row],[Per Unit Price]]*MAX(1,Table1[[#This Row],[Qty of Units]])*MAX(1,Table1[[#This Row],['#NCMs Served / FTEs Employed]])*MAX(1,Table1[[#This Row],[Duration of Service]])</f>
        <v>0</v>
      </c>
      <c r="M4734" s="131"/>
      <c r="N4734" s="133"/>
    </row>
    <row r="4735" spans="1:14" x14ac:dyDescent="0.25">
      <c r="A4735" s="130"/>
      <c r="B4735" s="130"/>
      <c r="C4735" s="131"/>
      <c r="D4735" s="112" t="str">
        <f>_xlfn.XLOOKUP(Table1[[#This Row],[Service]],Validation!$A$2:$A$15,Validation!$B$2:$B$15,"",0,1)</f>
        <v/>
      </c>
      <c r="E4735" s="131"/>
      <c r="F4735" s="132"/>
      <c r="G4735" s="133"/>
      <c r="H4735" s="134"/>
      <c r="I4735" s="131"/>
      <c r="J4735" s="131"/>
      <c r="K4735" s="131"/>
      <c r="L4735" s="135">
        <f>Table1[[#This Row],[Per Unit Price]]*MAX(1,Table1[[#This Row],[Qty of Units]])*MAX(1,Table1[[#This Row],['#NCMs Served / FTEs Employed]])*MAX(1,Table1[[#This Row],[Duration of Service]])</f>
        <v>0</v>
      </c>
      <c r="M4735" s="131"/>
      <c r="N4735" s="133"/>
    </row>
    <row r="4736" spans="1:14" x14ac:dyDescent="0.25">
      <c r="A4736" s="130"/>
      <c r="B4736" s="130"/>
      <c r="C4736" s="131"/>
      <c r="D4736" s="112" t="str">
        <f>_xlfn.XLOOKUP(Table1[[#This Row],[Service]],Validation!$A$2:$A$15,Validation!$B$2:$B$15,"",0,1)</f>
        <v/>
      </c>
      <c r="E4736" s="131"/>
      <c r="F4736" s="132"/>
      <c r="G4736" s="133"/>
      <c r="H4736" s="134"/>
      <c r="I4736" s="131"/>
      <c r="J4736" s="131"/>
      <c r="K4736" s="131"/>
      <c r="L4736" s="135">
        <f>Table1[[#This Row],[Per Unit Price]]*MAX(1,Table1[[#This Row],[Qty of Units]])*MAX(1,Table1[[#This Row],['#NCMs Served / FTEs Employed]])*MAX(1,Table1[[#This Row],[Duration of Service]])</f>
        <v>0</v>
      </c>
      <c r="M4736" s="131"/>
      <c r="N4736" s="133"/>
    </row>
    <row r="4737" spans="1:14" x14ac:dyDescent="0.25">
      <c r="A4737" s="130"/>
      <c r="B4737" s="130"/>
      <c r="C4737" s="131"/>
      <c r="D4737" s="112" t="str">
        <f>_xlfn.XLOOKUP(Table1[[#This Row],[Service]],Validation!$A$2:$A$15,Validation!$B$2:$B$15,"",0,1)</f>
        <v/>
      </c>
      <c r="E4737" s="131"/>
      <c r="F4737" s="132"/>
      <c r="G4737" s="133"/>
      <c r="H4737" s="134"/>
      <c r="I4737" s="131"/>
      <c r="J4737" s="131"/>
      <c r="K4737" s="131"/>
      <c r="L4737" s="135">
        <f>Table1[[#This Row],[Per Unit Price]]*MAX(1,Table1[[#This Row],[Qty of Units]])*MAX(1,Table1[[#This Row],['#NCMs Served / FTEs Employed]])*MAX(1,Table1[[#This Row],[Duration of Service]])</f>
        <v>0</v>
      </c>
      <c r="M4737" s="131"/>
      <c r="N4737" s="133"/>
    </row>
    <row r="4738" spans="1:14" x14ac:dyDescent="0.25">
      <c r="A4738" s="130"/>
      <c r="B4738" s="130"/>
      <c r="C4738" s="131"/>
      <c r="D4738" s="112" t="str">
        <f>_xlfn.XLOOKUP(Table1[[#This Row],[Service]],Validation!$A$2:$A$15,Validation!$B$2:$B$15,"",0,1)</f>
        <v/>
      </c>
      <c r="E4738" s="131"/>
      <c r="F4738" s="132"/>
      <c r="G4738" s="133"/>
      <c r="H4738" s="134"/>
      <c r="I4738" s="131"/>
      <c r="J4738" s="131"/>
      <c r="K4738" s="131"/>
      <c r="L4738" s="135">
        <f>Table1[[#This Row],[Per Unit Price]]*MAX(1,Table1[[#This Row],[Qty of Units]])*MAX(1,Table1[[#This Row],['#NCMs Served / FTEs Employed]])*MAX(1,Table1[[#This Row],[Duration of Service]])</f>
        <v>0</v>
      </c>
      <c r="M4738" s="131"/>
      <c r="N4738" s="133"/>
    </row>
    <row r="4739" spans="1:14" x14ac:dyDescent="0.25">
      <c r="A4739" s="130"/>
      <c r="B4739" s="130"/>
      <c r="C4739" s="131"/>
      <c r="D4739" s="112" t="str">
        <f>_xlfn.XLOOKUP(Table1[[#This Row],[Service]],Validation!$A$2:$A$15,Validation!$B$2:$B$15,"",0,1)</f>
        <v/>
      </c>
      <c r="E4739" s="131"/>
      <c r="F4739" s="132"/>
      <c r="G4739" s="133"/>
      <c r="H4739" s="134"/>
      <c r="I4739" s="131"/>
      <c r="J4739" s="131"/>
      <c r="K4739" s="131"/>
      <c r="L4739" s="135">
        <f>Table1[[#This Row],[Per Unit Price]]*MAX(1,Table1[[#This Row],[Qty of Units]])*MAX(1,Table1[[#This Row],['#NCMs Served / FTEs Employed]])*MAX(1,Table1[[#This Row],[Duration of Service]])</f>
        <v>0</v>
      </c>
      <c r="M4739" s="131"/>
      <c r="N4739" s="133"/>
    </row>
    <row r="4740" spans="1:14" x14ac:dyDescent="0.25">
      <c r="A4740" s="130"/>
      <c r="B4740" s="130"/>
      <c r="C4740" s="131"/>
      <c r="D4740" s="112" t="str">
        <f>_xlfn.XLOOKUP(Table1[[#This Row],[Service]],Validation!$A$2:$A$15,Validation!$B$2:$B$15,"",0,1)</f>
        <v/>
      </c>
      <c r="E4740" s="131"/>
      <c r="F4740" s="132"/>
      <c r="G4740" s="133"/>
      <c r="H4740" s="134"/>
      <c r="I4740" s="131"/>
      <c r="J4740" s="131"/>
      <c r="K4740" s="131"/>
      <c r="L4740" s="135">
        <f>Table1[[#This Row],[Per Unit Price]]*MAX(1,Table1[[#This Row],[Qty of Units]])*MAX(1,Table1[[#This Row],['#NCMs Served / FTEs Employed]])*MAX(1,Table1[[#This Row],[Duration of Service]])</f>
        <v>0</v>
      </c>
      <c r="M4740" s="131"/>
      <c r="N4740" s="133"/>
    </row>
    <row r="4741" spans="1:14" x14ac:dyDescent="0.25">
      <c r="A4741" s="130"/>
      <c r="B4741" s="130"/>
      <c r="C4741" s="131"/>
      <c r="D4741" s="112" t="str">
        <f>_xlfn.XLOOKUP(Table1[[#This Row],[Service]],Validation!$A$2:$A$15,Validation!$B$2:$B$15,"",0,1)</f>
        <v/>
      </c>
      <c r="E4741" s="131"/>
      <c r="F4741" s="132"/>
      <c r="G4741" s="133"/>
      <c r="H4741" s="134"/>
      <c r="I4741" s="131"/>
      <c r="J4741" s="131"/>
      <c r="K4741" s="131"/>
      <c r="L4741" s="135">
        <f>Table1[[#This Row],[Per Unit Price]]*MAX(1,Table1[[#This Row],[Qty of Units]])*MAX(1,Table1[[#This Row],['#NCMs Served / FTEs Employed]])*MAX(1,Table1[[#This Row],[Duration of Service]])</f>
        <v>0</v>
      </c>
      <c r="M4741" s="131"/>
      <c r="N4741" s="133"/>
    </row>
    <row r="4742" spans="1:14" x14ac:dyDescent="0.25">
      <c r="A4742" s="130"/>
      <c r="B4742" s="130"/>
      <c r="C4742" s="131"/>
      <c r="D4742" s="112" t="str">
        <f>_xlfn.XLOOKUP(Table1[[#This Row],[Service]],Validation!$A$2:$A$15,Validation!$B$2:$B$15,"",0,1)</f>
        <v/>
      </c>
      <c r="E4742" s="131"/>
      <c r="F4742" s="132"/>
      <c r="G4742" s="133"/>
      <c r="H4742" s="134"/>
      <c r="I4742" s="131"/>
      <c r="J4742" s="131"/>
      <c r="K4742" s="131"/>
      <c r="L4742" s="135">
        <f>Table1[[#This Row],[Per Unit Price]]*MAX(1,Table1[[#This Row],[Qty of Units]])*MAX(1,Table1[[#This Row],['#NCMs Served / FTEs Employed]])*MAX(1,Table1[[#This Row],[Duration of Service]])</f>
        <v>0</v>
      </c>
      <c r="M4742" s="131"/>
      <c r="N4742" s="133"/>
    </row>
    <row r="4743" spans="1:14" x14ac:dyDescent="0.25">
      <c r="A4743" s="130"/>
      <c r="B4743" s="130"/>
      <c r="C4743" s="131"/>
      <c r="D4743" s="112" t="str">
        <f>_xlfn.XLOOKUP(Table1[[#This Row],[Service]],Validation!$A$2:$A$15,Validation!$B$2:$B$15,"",0,1)</f>
        <v/>
      </c>
      <c r="E4743" s="131"/>
      <c r="F4743" s="132"/>
      <c r="G4743" s="133"/>
      <c r="H4743" s="134"/>
      <c r="I4743" s="131"/>
      <c r="J4743" s="131"/>
      <c r="K4743" s="131"/>
      <c r="L4743" s="135">
        <f>Table1[[#This Row],[Per Unit Price]]*MAX(1,Table1[[#This Row],[Qty of Units]])*MAX(1,Table1[[#This Row],['#NCMs Served / FTEs Employed]])*MAX(1,Table1[[#This Row],[Duration of Service]])</f>
        <v>0</v>
      </c>
      <c r="M4743" s="131"/>
      <c r="N4743" s="133"/>
    </row>
    <row r="4744" spans="1:14" x14ac:dyDescent="0.25">
      <c r="A4744" s="130"/>
      <c r="B4744" s="130"/>
      <c r="C4744" s="131"/>
      <c r="D4744" s="112" t="str">
        <f>_xlfn.XLOOKUP(Table1[[#This Row],[Service]],Validation!$A$2:$A$15,Validation!$B$2:$B$15,"",0,1)</f>
        <v/>
      </c>
      <c r="E4744" s="131"/>
      <c r="F4744" s="132"/>
      <c r="G4744" s="133"/>
      <c r="H4744" s="134"/>
      <c r="I4744" s="131"/>
      <c r="J4744" s="131"/>
      <c r="K4744" s="131"/>
      <c r="L4744" s="135">
        <f>Table1[[#This Row],[Per Unit Price]]*MAX(1,Table1[[#This Row],[Qty of Units]])*MAX(1,Table1[[#This Row],['#NCMs Served / FTEs Employed]])*MAX(1,Table1[[#This Row],[Duration of Service]])</f>
        <v>0</v>
      </c>
      <c r="M4744" s="131"/>
      <c r="N4744" s="133"/>
    </row>
    <row r="4745" spans="1:14" x14ac:dyDescent="0.25">
      <c r="A4745" s="130"/>
      <c r="B4745" s="130"/>
      <c r="C4745" s="131"/>
      <c r="D4745" s="112" t="str">
        <f>_xlfn.XLOOKUP(Table1[[#This Row],[Service]],Validation!$A$2:$A$15,Validation!$B$2:$B$15,"",0,1)</f>
        <v/>
      </c>
      <c r="E4745" s="131"/>
      <c r="F4745" s="132"/>
      <c r="G4745" s="133"/>
      <c r="H4745" s="134"/>
      <c r="I4745" s="131"/>
      <c r="J4745" s="131"/>
      <c r="K4745" s="131"/>
      <c r="L4745" s="135">
        <f>Table1[[#This Row],[Per Unit Price]]*MAX(1,Table1[[#This Row],[Qty of Units]])*MAX(1,Table1[[#This Row],['#NCMs Served / FTEs Employed]])*MAX(1,Table1[[#This Row],[Duration of Service]])</f>
        <v>0</v>
      </c>
      <c r="M4745" s="131"/>
      <c r="N4745" s="133"/>
    </row>
    <row r="4746" spans="1:14" x14ac:dyDescent="0.25">
      <c r="A4746" s="130"/>
      <c r="B4746" s="130"/>
      <c r="C4746" s="131"/>
      <c r="D4746" s="112" t="str">
        <f>_xlfn.XLOOKUP(Table1[[#This Row],[Service]],Validation!$A$2:$A$15,Validation!$B$2:$B$15,"",0,1)</f>
        <v/>
      </c>
      <c r="E4746" s="131"/>
      <c r="F4746" s="132"/>
      <c r="G4746" s="133"/>
      <c r="H4746" s="134"/>
      <c r="I4746" s="131"/>
      <c r="J4746" s="131"/>
      <c r="K4746" s="131"/>
      <c r="L4746" s="135">
        <f>Table1[[#This Row],[Per Unit Price]]*MAX(1,Table1[[#This Row],[Qty of Units]])*MAX(1,Table1[[#This Row],['#NCMs Served / FTEs Employed]])*MAX(1,Table1[[#This Row],[Duration of Service]])</f>
        <v>0</v>
      </c>
      <c r="M4746" s="131"/>
      <c r="N4746" s="133"/>
    </row>
    <row r="4747" spans="1:14" x14ac:dyDescent="0.25">
      <c r="A4747" s="130"/>
      <c r="B4747" s="130"/>
      <c r="C4747" s="131"/>
      <c r="D4747" s="112" t="str">
        <f>_xlfn.XLOOKUP(Table1[[#This Row],[Service]],Validation!$A$2:$A$15,Validation!$B$2:$B$15,"",0,1)</f>
        <v/>
      </c>
      <c r="E4747" s="131"/>
      <c r="F4747" s="132"/>
      <c r="G4747" s="133"/>
      <c r="H4747" s="134"/>
      <c r="I4747" s="131"/>
      <c r="J4747" s="131"/>
      <c r="K4747" s="131"/>
      <c r="L4747" s="135">
        <f>Table1[[#This Row],[Per Unit Price]]*MAX(1,Table1[[#This Row],[Qty of Units]])*MAX(1,Table1[[#This Row],['#NCMs Served / FTEs Employed]])*MAX(1,Table1[[#This Row],[Duration of Service]])</f>
        <v>0</v>
      </c>
      <c r="M4747" s="131"/>
      <c r="N4747" s="133"/>
    </row>
    <row r="4748" spans="1:14" x14ac:dyDescent="0.25">
      <c r="A4748" s="130"/>
      <c r="B4748" s="130"/>
      <c r="C4748" s="131"/>
      <c r="D4748" s="112" t="str">
        <f>_xlfn.XLOOKUP(Table1[[#This Row],[Service]],Validation!$A$2:$A$15,Validation!$B$2:$B$15,"",0,1)</f>
        <v/>
      </c>
      <c r="E4748" s="131"/>
      <c r="F4748" s="132"/>
      <c r="G4748" s="133"/>
      <c r="H4748" s="134"/>
      <c r="I4748" s="131"/>
      <c r="J4748" s="131"/>
      <c r="K4748" s="131"/>
      <c r="L4748" s="135">
        <f>Table1[[#This Row],[Per Unit Price]]*MAX(1,Table1[[#This Row],[Qty of Units]])*MAX(1,Table1[[#This Row],['#NCMs Served / FTEs Employed]])*MAX(1,Table1[[#This Row],[Duration of Service]])</f>
        <v>0</v>
      </c>
      <c r="M4748" s="131"/>
      <c r="N4748" s="133"/>
    </row>
    <row r="4749" spans="1:14" x14ac:dyDescent="0.25">
      <c r="A4749" s="130"/>
      <c r="B4749" s="130"/>
      <c r="C4749" s="131"/>
      <c r="D4749" s="112" t="str">
        <f>_xlfn.XLOOKUP(Table1[[#This Row],[Service]],Validation!$A$2:$A$15,Validation!$B$2:$B$15,"",0,1)</f>
        <v/>
      </c>
      <c r="E4749" s="131"/>
      <c r="F4749" s="132"/>
      <c r="G4749" s="133"/>
      <c r="H4749" s="134"/>
      <c r="I4749" s="131"/>
      <c r="J4749" s="131"/>
      <c r="K4749" s="131"/>
      <c r="L4749" s="135">
        <f>Table1[[#This Row],[Per Unit Price]]*MAX(1,Table1[[#This Row],[Qty of Units]])*MAX(1,Table1[[#This Row],['#NCMs Served / FTEs Employed]])*MAX(1,Table1[[#This Row],[Duration of Service]])</f>
        <v>0</v>
      </c>
      <c r="M4749" s="131"/>
      <c r="N4749" s="133"/>
    </row>
    <row r="4750" spans="1:14" x14ac:dyDescent="0.25">
      <c r="A4750" s="130"/>
      <c r="B4750" s="130"/>
      <c r="C4750" s="131"/>
      <c r="D4750" s="112" t="str">
        <f>_xlfn.XLOOKUP(Table1[[#This Row],[Service]],Validation!$A$2:$A$15,Validation!$B$2:$B$15,"",0,1)</f>
        <v/>
      </c>
      <c r="E4750" s="131"/>
      <c r="F4750" s="132"/>
      <c r="G4750" s="133"/>
      <c r="H4750" s="134"/>
      <c r="I4750" s="131"/>
      <c r="J4750" s="131"/>
      <c r="K4750" s="131"/>
      <c r="L4750" s="135">
        <f>Table1[[#This Row],[Per Unit Price]]*MAX(1,Table1[[#This Row],[Qty of Units]])*MAX(1,Table1[[#This Row],['#NCMs Served / FTEs Employed]])*MAX(1,Table1[[#This Row],[Duration of Service]])</f>
        <v>0</v>
      </c>
      <c r="M4750" s="131"/>
      <c r="N4750" s="133"/>
    </row>
    <row r="4751" spans="1:14" x14ac:dyDescent="0.25">
      <c r="A4751" s="130"/>
      <c r="B4751" s="130"/>
      <c r="C4751" s="131"/>
      <c r="D4751" s="112" t="str">
        <f>_xlfn.XLOOKUP(Table1[[#This Row],[Service]],Validation!$A$2:$A$15,Validation!$B$2:$B$15,"",0,1)</f>
        <v/>
      </c>
      <c r="E4751" s="131"/>
      <c r="F4751" s="132"/>
      <c r="G4751" s="133"/>
      <c r="H4751" s="134"/>
      <c r="I4751" s="131"/>
      <c r="J4751" s="131"/>
      <c r="K4751" s="131"/>
      <c r="L4751" s="135">
        <f>Table1[[#This Row],[Per Unit Price]]*MAX(1,Table1[[#This Row],[Qty of Units]])*MAX(1,Table1[[#This Row],['#NCMs Served / FTEs Employed]])*MAX(1,Table1[[#This Row],[Duration of Service]])</f>
        <v>0</v>
      </c>
      <c r="M4751" s="131"/>
      <c r="N4751" s="133"/>
    </row>
    <row r="4752" spans="1:14" x14ac:dyDescent="0.25">
      <c r="A4752" s="130"/>
      <c r="B4752" s="130"/>
      <c r="C4752" s="131"/>
      <c r="D4752" s="112" t="str">
        <f>_xlfn.XLOOKUP(Table1[[#This Row],[Service]],Validation!$A$2:$A$15,Validation!$B$2:$B$15,"",0,1)</f>
        <v/>
      </c>
      <c r="E4752" s="131"/>
      <c r="F4752" s="132"/>
      <c r="G4752" s="133"/>
      <c r="H4752" s="134"/>
      <c r="I4752" s="131"/>
      <c r="J4752" s="131"/>
      <c r="K4752" s="131"/>
      <c r="L4752" s="135">
        <f>Table1[[#This Row],[Per Unit Price]]*MAX(1,Table1[[#This Row],[Qty of Units]])*MAX(1,Table1[[#This Row],['#NCMs Served / FTEs Employed]])*MAX(1,Table1[[#This Row],[Duration of Service]])</f>
        <v>0</v>
      </c>
      <c r="M4752" s="131"/>
      <c r="N4752" s="133"/>
    </row>
    <row r="4753" spans="1:14" x14ac:dyDescent="0.25">
      <c r="A4753" s="130"/>
      <c r="B4753" s="130"/>
      <c r="C4753" s="131"/>
      <c r="D4753" s="112" t="str">
        <f>_xlfn.XLOOKUP(Table1[[#This Row],[Service]],Validation!$A$2:$A$15,Validation!$B$2:$B$15,"",0,1)</f>
        <v/>
      </c>
      <c r="E4753" s="131"/>
      <c r="F4753" s="132"/>
      <c r="G4753" s="133"/>
      <c r="H4753" s="134"/>
      <c r="I4753" s="131"/>
      <c r="J4753" s="131"/>
      <c r="K4753" s="131"/>
      <c r="L4753" s="135">
        <f>Table1[[#This Row],[Per Unit Price]]*MAX(1,Table1[[#This Row],[Qty of Units]])*MAX(1,Table1[[#This Row],['#NCMs Served / FTEs Employed]])*MAX(1,Table1[[#This Row],[Duration of Service]])</f>
        <v>0</v>
      </c>
      <c r="M4753" s="131"/>
      <c r="N4753" s="133"/>
    </row>
    <row r="4754" spans="1:14" x14ac:dyDescent="0.25">
      <c r="A4754" s="130"/>
      <c r="B4754" s="130"/>
      <c r="C4754" s="131"/>
      <c r="D4754" s="112" t="str">
        <f>_xlfn.XLOOKUP(Table1[[#This Row],[Service]],Validation!$A$2:$A$15,Validation!$B$2:$B$15,"",0,1)</f>
        <v/>
      </c>
      <c r="E4754" s="131"/>
      <c r="F4754" s="132"/>
      <c r="G4754" s="133"/>
      <c r="H4754" s="134"/>
      <c r="I4754" s="131"/>
      <c r="J4754" s="131"/>
      <c r="K4754" s="131"/>
      <c r="L4754" s="135">
        <f>Table1[[#This Row],[Per Unit Price]]*MAX(1,Table1[[#This Row],[Qty of Units]])*MAX(1,Table1[[#This Row],['#NCMs Served / FTEs Employed]])*MAX(1,Table1[[#This Row],[Duration of Service]])</f>
        <v>0</v>
      </c>
      <c r="M4754" s="131"/>
      <c r="N4754" s="133"/>
    </row>
    <row r="4755" spans="1:14" x14ac:dyDescent="0.25">
      <c r="A4755" s="130"/>
      <c r="B4755" s="130"/>
      <c r="C4755" s="131"/>
      <c r="D4755" s="112" t="str">
        <f>_xlfn.XLOOKUP(Table1[[#This Row],[Service]],Validation!$A$2:$A$15,Validation!$B$2:$B$15,"",0,1)</f>
        <v/>
      </c>
      <c r="E4755" s="131"/>
      <c r="F4755" s="132"/>
      <c r="G4755" s="133"/>
      <c r="H4755" s="134"/>
      <c r="I4755" s="131"/>
      <c r="J4755" s="131"/>
      <c r="K4755" s="131"/>
      <c r="L4755" s="135">
        <f>Table1[[#This Row],[Per Unit Price]]*MAX(1,Table1[[#This Row],[Qty of Units]])*MAX(1,Table1[[#This Row],['#NCMs Served / FTEs Employed]])*MAX(1,Table1[[#This Row],[Duration of Service]])</f>
        <v>0</v>
      </c>
      <c r="M4755" s="131"/>
      <c r="N4755" s="133"/>
    </row>
    <row r="4756" spans="1:14" x14ac:dyDescent="0.25">
      <c r="A4756" s="130"/>
      <c r="B4756" s="130"/>
      <c r="C4756" s="131"/>
      <c r="D4756" s="112" t="str">
        <f>_xlfn.XLOOKUP(Table1[[#This Row],[Service]],Validation!$A$2:$A$15,Validation!$B$2:$B$15,"",0,1)</f>
        <v/>
      </c>
      <c r="E4756" s="131"/>
      <c r="F4756" s="132"/>
      <c r="G4756" s="133"/>
      <c r="H4756" s="134"/>
      <c r="I4756" s="131"/>
      <c r="J4756" s="131"/>
      <c r="K4756" s="131"/>
      <c r="L4756" s="135">
        <f>Table1[[#This Row],[Per Unit Price]]*MAX(1,Table1[[#This Row],[Qty of Units]])*MAX(1,Table1[[#This Row],['#NCMs Served / FTEs Employed]])*MAX(1,Table1[[#This Row],[Duration of Service]])</f>
        <v>0</v>
      </c>
      <c r="M4756" s="131"/>
      <c r="N4756" s="133"/>
    </row>
    <row r="4757" spans="1:14" x14ac:dyDescent="0.25">
      <c r="A4757" s="130"/>
      <c r="B4757" s="130"/>
      <c r="C4757" s="131"/>
      <c r="D4757" s="112" t="str">
        <f>_xlfn.XLOOKUP(Table1[[#This Row],[Service]],Validation!$A$2:$A$15,Validation!$B$2:$B$15,"",0,1)</f>
        <v/>
      </c>
      <c r="E4757" s="131"/>
      <c r="F4757" s="132"/>
      <c r="G4757" s="133"/>
      <c r="H4757" s="134"/>
      <c r="I4757" s="131"/>
      <c r="J4757" s="131"/>
      <c r="K4757" s="131"/>
      <c r="L4757" s="135">
        <f>Table1[[#This Row],[Per Unit Price]]*MAX(1,Table1[[#This Row],[Qty of Units]])*MAX(1,Table1[[#This Row],['#NCMs Served / FTEs Employed]])*MAX(1,Table1[[#This Row],[Duration of Service]])</f>
        <v>0</v>
      </c>
      <c r="M4757" s="131"/>
      <c r="N4757" s="133"/>
    </row>
    <row r="4758" spans="1:14" x14ac:dyDescent="0.25">
      <c r="A4758" s="130"/>
      <c r="B4758" s="130"/>
      <c r="C4758" s="131"/>
      <c r="D4758" s="112" t="str">
        <f>_xlfn.XLOOKUP(Table1[[#This Row],[Service]],Validation!$A$2:$A$15,Validation!$B$2:$B$15,"",0,1)</f>
        <v/>
      </c>
      <c r="E4758" s="131"/>
      <c r="F4758" s="132"/>
      <c r="G4758" s="133"/>
      <c r="H4758" s="134"/>
      <c r="I4758" s="131"/>
      <c r="J4758" s="131"/>
      <c r="K4758" s="131"/>
      <c r="L4758" s="135">
        <f>Table1[[#This Row],[Per Unit Price]]*MAX(1,Table1[[#This Row],[Qty of Units]])*MAX(1,Table1[[#This Row],['#NCMs Served / FTEs Employed]])*MAX(1,Table1[[#This Row],[Duration of Service]])</f>
        <v>0</v>
      </c>
      <c r="M4758" s="131"/>
      <c r="N4758" s="133"/>
    </row>
    <row r="4759" spans="1:14" x14ac:dyDescent="0.25">
      <c r="A4759" s="130"/>
      <c r="B4759" s="130"/>
      <c r="C4759" s="131"/>
      <c r="D4759" s="112" t="str">
        <f>_xlfn.XLOOKUP(Table1[[#This Row],[Service]],Validation!$A$2:$A$15,Validation!$B$2:$B$15,"",0,1)</f>
        <v/>
      </c>
      <c r="E4759" s="131"/>
      <c r="F4759" s="132"/>
      <c r="G4759" s="133"/>
      <c r="H4759" s="134"/>
      <c r="I4759" s="131"/>
      <c r="J4759" s="131"/>
      <c r="K4759" s="131"/>
      <c r="L4759" s="135">
        <f>Table1[[#This Row],[Per Unit Price]]*MAX(1,Table1[[#This Row],[Qty of Units]])*MAX(1,Table1[[#This Row],['#NCMs Served / FTEs Employed]])*MAX(1,Table1[[#This Row],[Duration of Service]])</f>
        <v>0</v>
      </c>
      <c r="M4759" s="131"/>
      <c r="N4759" s="133"/>
    </row>
    <row r="4760" spans="1:14" x14ac:dyDescent="0.25">
      <c r="A4760" s="130"/>
      <c r="B4760" s="130"/>
      <c r="C4760" s="131"/>
      <c r="D4760" s="112" t="str">
        <f>_xlfn.XLOOKUP(Table1[[#This Row],[Service]],Validation!$A$2:$A$15,Validation!$B$2:$B$15,"",0,1)</f>
        <v/>
      </c>
      <c r="E4760" s="131"/>
      <c r="F4760" s="132"/>
      <c r="G4760" s="133"/>
      <c r="H4760" s="134"/>
      <c r="I4760" s="131"/>
      <c r="J4760" s="131"/>
      <c r="K4760" s="131"/>
      <c r="L4760" s="135">
        <f>Table1[[#This Row],[Per Unit Price]]*MAX(1,Table1[[#This Row],[Qty of Units]])*MAX(1,Table1[[#This Row],['#NCMs Served / FTEs Employed]])*MAX(1,Table1[[#This Row],[Duration of Service]])</f>
        <v>0</v>
      </c>
      <c r="M4760" s="131"/>
      <c r="N4760" s="133"/>
    </row>
    <row r="4761" spans="1:14" x14ac:dyDescent="0.25">
      <c r="A4761" s="130"/>
      <c r="B4761" s="130"/>
      <c r="C4761" s="131"/>
      <c r="D4761" s="112" t="str">
        <f>_xlfn.XLOOKUP(Table1[[#This Row],[Service]],Validation!$A$2:$A$15,Validation!$B$2:$B$15,"",0,1)</f>
        <v/>
      </c>
      <c r="E4761" s="131"/>
      <c r="F4761" s="132"/>
      <c r="G4761" s="133"/>
      <c r="H4761" s="134"/>
      <c r="I4761" s="131"/>
      <c r="J4761" s="131"/>
      <c r="K4761" s="131"/>
      <c r="L4761" s="135">
        <f>Table1[[#This Row],[Per Unit Price]]*MAX(1,Table1[[#This Row],[Qty of Units]])*MAX(1,Table1[[#This Row],['#NCMs Served / FTEs Employed]])*MAX(1,Table1[[#This Row],[Duration of Service]])</f>
        <v>0</v>
      </c>
      <c r="M4761" s="131"/>
      <c r="N4761" s="133"/>
    </row>
    <row r="4762" spans="1:14" x14ac:dyDescent="0.25">
      <c r="A4762" s="130"/>
      <c r="B4762" s="130"/>
      <c r="C4762" s="131"/>
      <c r="D4762" s="112" t="str">
        <f>_xlfn.XLOOKUP(Table1[[#This Row],[Service]],Validation!$A$2:$A$15,Validation!$B$2:$B$15,"",0,1)</f>
        <v/>
      </c>
      <c r="E4762" s="131"/>
      <c r="F4762" s="132"/>
      <c r="G4762" s="133"/>
      <c r="H4762" s="134"/>
      <c r="I4762" s="131"/>
      <c r="J4762" s="131"/>
      <c r="K4762" s="131"/>
      <c r="L4762" s="135">
        <f>Table1[[#This Row],[Per Unit Price]]*MAX(1,Table1[[#This Row],[Qty of Units]])*MAX(1,Table1[[#This Row],['#NCMs Served / FTEs Employed]])*MAX(1,Table1[[#This Row],[Duration of Service]])</f>
        <v>0</v>
      </c>
      <c r="M4762" s="131"/>
      <c r="N4762" s="133"/>
    </row>
    <row r="4763" spans="1:14" x14ac:dyDescent="0.25">
      <c r="A4763" s="130"/>
      <c r="B4763" s="130"/>
      <c r="C4763" s="131"/>
      <c r="D4763" s="112" t="str">
        <f>_xlfn.XLOOKUP(Table1[[#This Row],[Service]],Validation!$A$2:$A$15,Validation!$B$2:$B$15,"",0,1)</f>
        <v/>
      </c>
      <c r="E4763" s="131"/>
      <c r="F4763" s="132"/>
      <c r="G4763" s="133"/>
      <c r="H4763" s="134"/>
      <c r="I4763" s="131"/>
      <c r="J4763" s="131"/>
      <c r="K4763" s="131"/>
      <c r="L4763" s="135">
        <f>Table1[[#This Row],[Per Unit Price]]*MAX(1,Table1[[#This Row],[Qty of Units]])*MAX(1,Table1[[#This Row],['#NCMs Served / FTEs Employed]])*MAX(1,Table1[[#This Row],[Duration of Service]])</f>
        <v>0</v>
      </c>
      <c r="M4763" s="131"/>
      <c r="N4763" s="133"/>
    </row>
    <row r="4764" spans="1:14" x14ac:dyDescent="0.25">
      <c r="A4764" s="130"/>
      <c r="B4764" s="130"/>
      <c r="C4764" s="131"/>
      <c r="D4764" s="112" t="str">
        <f>_xlfn.XLOOKUP(Table1[[#This Row],[Service]],Validation!$A$2:$A$15,Validation!$B$2:$B$15,"",0,1)</f>
        <v/>
      </c>
      <c r="E4764" s="131"/>
      <c r="F4764" s="132"/>
      <c r="G4764" s="133"/>
      <c r="H4764" s="134"/>
      <c r="I4764" s="131"/>
      <c r="J4764" s="131"/>
      <c r="K4764" s="131"/>
      <c r="L4764" s="135">
        <f>Table1[[#This Row],[Per Unit Price]]*MAX(1,Table1[[#This Row],[Qty of Units]])*MAX(1,Table1[[#This Row],['#NCMs Served / FTEs Employed]])*MAX(1,Table1[[#This Row],[Duration of Service]])</f>
        <v>0</v>
      </c>
      <c r="M4764" s="131"/>
      <c r="N4764" s="133"/>
    </row>
    <row r="4765" spans="1:14" x14ac:dyDescent="0.25">
      <c r="A4765" s="130"/>
      <c r="B4765" s="130"/>
      <c r="C4765" s="131"/>
      <c r="D4765" s="112" t="str">
        <f>_xlfn.XLOOKUP(Table1[[#This Row],[Service]],Validation!$A$2:$A$15,Validation!$B$2:$B$15,"",0,1)</f>
        <v/>
      </c>
      <c r="E4765" s="131"/>
      <c r="F4765" s="132"/>
      <c r="G4765" s="133"/>
      <c r="H4765" s="134"/>
      <c r="I4765" s="131"/>
      <c r="J4765" s="131"/>
      <c r="K4765" s="131"/>
      <c r="L4765" s="135">
        <f>Table1[[#This Row],[Per Unit Price]]*MAX(1,Table1[[#This Row],[Qty of Units]])*MAX(1,Table1[[#This Row],['#NCMs Served / FTEs Employed]])*MAX(1,Table1[[#This Row],[Duration of Service]])</f>
        <v>0</v>
      </c>
      <c r="M4765" s="131"/>
      <c r="N4765" s="133"/>
    </row>
    <row r="4766" spans="1:14" x14ac:dyDescent="0.25">
      <c r="A4766" s="130"/>
      <c r="B4766" s="130"/>
      <c r="C4766" s="131"/>
      <c r="D4766" s="112" t="str">
        <f>_xlfn.XLOOKUP(Table1[[#This Row],[Service]],Validation!$A$2:$A$15,Validation!$B$2:$B$15,"",0,1)</f>
        <v/>
      </c>
      <c r="E4766" s="131"/>
      <c r="F4766" s="132"/>
      <c r="G4766" s="133"/>
      <c r="H4766" s="134"/>
      <c r="I4766" s="131"/>
      <c r="J4766" s="131"/>
      <c r="K4766" s="131"/>
      <c r="L4766" s="135">
        <f>Table1[[#This Row],[Per Unit Price]]*MAX(1,Table1[[#This Row],[Qty of Units]])*MAX(1,Table1[[#This Row],['#NCMs Served / FTEs Employed]])*MAX(1,Table1[[#This Row],[Duration of Service]])</f>
        <v>0</v>
      </c>
      <c r="M4766" s="131"/>
      <c r="N4766" s="133"/>
    </row>
    <row r="4767" spans="1:14" x14ac:dyDescent="0.25">
      <c r="A4767" s="130"/>
      <c r="B4767" s="130"/>
      <c r="C4767" s="131"/>
      <c r="D4767" s="112" t="str">
        <f>_xlfn.XLOOKUP(Table1[[#This Row],[Service]],Validation!$A$2:$A$15,Validation!$B$2:$B$15,"",0,1)</f>
        <v/>
      </c>
      <c r="E4767" s="131"/>
      <c r="F4767" s="132"/>
      <c r="G4767" s="133"/>
      <c r="H4767" s="134"/>
      <c r="I4767" s="131"/>
      <c r="J4767" s="131"/>
      <c r="K4767" s="131"/>
      <c r="L4767" s="135">
        <f>Table1[[#This Row],[Per Unit Price]]*MAX(1,Table1[[#This Row],[Qty of Units]])*MAX(1,Table1[[#This Row],['#NCMs Served / FTEs Employed]])*MAX(1,Table1[[#This Row],[Duration of Service]])</f>
        <v>0</v>
      </c>
      <c r="M4767" s="131"/>
      <c r="N4767" s="133"/>
    </row>
    <row r="4768" spans="1:14" x14ac:dyDescent="0.25">
      <c r="A4768" s="130"/>
      <c r="B4768" s="130"/>
      <c r="C4768" s="131"/>
      <c r="D4768" s="112" t="str">
        <f>_xlfn.XLOOKUP(Table1[[#This Row],[Service]],Validation!$A$2:$A$15,Validation!$B$2:$B$15,"",0,1)</f>
        <v/>
      </c>
      <c r="E4768" s="131"/>
      <c r="F4768" s="132"/>
      <c r="G4768" s="133"/>
      <c r="H4768" s="134"/>
      <c r="I4768" s="131"/>
      <c r="J4768" s="131"/>
      <c r="K4768" s="131"/>
      <c r="L4768" s="135">
        <f>Table1[[#This Row],[Per Unit Price]]*MAX(1,Table1[[#This Row],[Qty of Units]])*MAX(1,Table1[[#This Row],['#NCMs Served / FTEs Employed]])*MAX(1,Table1[[#This Row],[Duration of Service]])</f>
        <v>0</v>
      </c>
      <c r="M4768" s="131"/>
      <c r="N4768" s="133"/>
    </row>
    <row r="4769" spans="1:14" x14ac:dyDescent="0.25">
      <c r="A4769" s="130"/>
      <c r="B4769" s="130"/>
      <c r="C4769" s="131"/>
      <c r="D4769" s="112" t="str">
        <f>_xlfn.XLOOKUP(Table1[[#This Row],[Service]],Validation!$A$2:$A$15,Validation!$B$2:$B$15,"",0,1)</f>
        <v/>
      </c>
      <c r="E4769" s="131"/>
      <c r="F4769" s="132"/>
      <c r="G4769" s="133"/>
      <c r="H4769" s="134"/>
      <c r="I4769" s="131"/>
      <c r="J4769" s="131"/>
      <c r="K4769" s="131"/>
      <c r="L4769" s="135">
        <f>Table1[[#This Row],[Per Unit Price]]*MAX(1,Table1[[#This Row],[Qty of Units]])*MAX(1,Table1[[#This Row],['#NCMs Served / FTEs Employed]])*MAX(1,Table1[[#This Row],[Duration of Service]])</f>
        <v>0</v>
      </c>
      <c r="M4769" s="131"/>
      <c r="N4769" s="133"/>
    </row>
    <row r="4770" spans="1:14" x14ac:dyDescent="0.25">
      <c r="A4770" s="130"/>
      <c r="B4770" s="130"/>
      <c r="C4770" s="131"/>
      <c r="D4770" s="112" t="str">
        <f>_xlfn.XLOOKUP(Table1[[#This Row],[Service]],Validation!$A$2:$A$15,Validation!$B$2:$B$15,"",0,1)</f>
        <v/>
      </c>
      <c r="E4770" s="131"/>
      <c r="F4770" s="132"/>
      <c r="G4770" s="133"/>
      <c r="H4770" s="134"/>
      <c r="I4770" s="131"/>
      <c r="J4770" s="131"/>
      <c r="K4770" s="131"/>
      <c r="L4770" s="135">
        <f>Table1[[#This Row],[Per Unit Price]]*MAX(1,Table1[[#This Row],[Qty of Units]])*MAX(1,Table1[[#This Row],['#NCMs Served / FTEs Employed]])*MAX(1,Table1[[#This Row],[Duration of Service]])</f>
        <v>0</v>
      </c>
      <c r="M4770" s="131"/>
      <c r="N4770" s="133"/>
    </row>
    <row r="4771" spans="1:14" x14ac:dyDescent="0.25">
      <c r="A4771" s="130"/>
      <c r="B4771" s="130"/>
      <c r="C4771" s="131"/>
      <c r="D4771" s="112" t="str">
        <f>_xlfn.XLOOKUP(Table1[[#This Row],[Service]],Validation!$A$2:$A$15,Validation!$B$2:$B$15,"",0,1)</f>
        <v/>
      </c>
      <c r="E4771" s="131"/>
      <c r="F4771" s="132"/>
      <c r="G4771" s="133"/>
      <c r="H4771" s="134"/>
      <c r="I4771" s="131"/>
      <c r="J4771" s="131"/>
      <c r="K4771" s="131"/>
      <c r="L4771" s="135">
        <f>Table1[[#This Row],[Per Unit Price]]*MAX(1,Table1[[#This Row],[Qty of Units]])*MAX(1,Table1[[#This Row],['#NCMs Served / FTEs Employed]])*MAX(1,Table1[[#This Row],[Duration of Service]])</f>
        <v>0</v>
      </c>
      <c r="M4771" s="131"/>
      <c r="N4771" s="133"/>
    </row>
    <row r="4772" spans="1:14" x14ac:dyDescent="0.25">
      <c r="A4772" s="130"/>
      <c r="B4772" s="130"/>
      <c r="C4772" s="131"/>
      <c r="D4772" s="112" t="str">
        <f>_xlfn.XLOOKUP(Table1[[#This Row],[Service]],Validation!$A$2:$A$15,Validation!$B$2:$B$15,"",0,1)</f>
        <v/>
      </c>
      <c r="E4772" s="131"/>
      <c r="F4772" s="132"/>
      <c r="G4772" s="133"/>
      <c r="H4772" s="134"/>
      <c r="I4772" s="131"/>
      <c r="J4772" s="131"/>
      <c r="K4772" s="131"/>
      <c r="L4772" s="135">
        <f>Table1[[#This Row],[Per Unit Price]]*MAX(1,Table1[[#This Row],[Qty of Units]])*MAX(1,Table1[[#This Row],['#NCMs Served / FTEs Employed]])*MAX(1,Table1[[#This Row],[Duration of Service]])</f>
        <v>0</v>
      </c>
      <c r="M4772" s="131"/>
      <c r="N4772" s="133"/>
    </row>
    <row r="4773" spans="1:14" x14ac:dyDescent="0.25">
      <c r="A4773" s="130"/>
      <c r="B4773" s="130"/>
      <c r="C4773" s="131"/>
      <c r="D4773" s="112" t="str">
        <f>_xlfn.XLOOKUP(Table1[[#This Row],[Service]],Validation!$A$2:$A$15,Validation!$B$2:$B$15,"",0,1)</f>
        <v/>
      </c>
      <c r="E4773" s="131"/>
      <c r="F4773" s="132"/>
      <c r="G4773" s="133"/>
      <c r="H4773" s="134"/>
      <c r="I4773" s="131"/>
      <c r="J4773" s="131"/>
      <c r="K4773" s="131"/>
      <c r="L4773" s="135">
        <f>Table1[[#This Row],[Per Unit Price]]*MAX(1,Table1[[#This Row],[Qty of Units]])*MAX(1,Table1[[#This Row],['#NCMs Served / FTEs Employed]])*MAX(1,Table1[[#This Row],[Duration of Service]])</f>
        <v>0</v>
      </c>
      <c r="M4773" s="131"/>
      <c r="N4773" s="133"/>
    </row>
    <row r="4774" spans="1:14" x14ac:dyDescent="0.25">
      <c r="A4774" s="130"/>
      <c r="B4774" s="130"/>
      <c r="C4774" s="131"/>
      <c r="D4774" s="112" t="str">
        <f>_xlfn.XLOOKUP(Table1[[#This Row],[Service]],Validation!$A$2:$A$15,Validation!$B$2:$B$15,"",0,1)</f>
        <v/>
      </c>
      <c r="E4774" s="131"/>
      <c r="F4774" s="132"/>
      <c r="G4774" s="133"/>
      <c r="H4774" s="134"/>
      <c r="I4774" s="131"/>
      <c r="J4774" s="131"/>
      <c r="K4774" s="131"/>
      <c r="L4774" s="135">
        <f>Table1[[#This Row],[Per Unit Price]]*MAX(1,Table1[[#This Row],[Qty of Units]])*MAX(1,Table1[[#This Row],['#NCMs Served / FTEs Employed]])*MAX(1,Table1[[#This Row],[Duration of Service]])</f>
        <v>0</v>
      </c>
      <c r="M4774" s="131"/>
      <c r="N4774" s="133"/>
    </row>
    <row r="4775" spans="1:14" x14ac:dyDescent="0.25">
      <c r="A4775" s="130"/>
      <c r="B4775" s="130"/>
      <c r="C4775" s="131"/>
      <c r="D4775" s="112" t="str">
        <f>_xlfn.XLOOKUP(Table1[[#This Row],[Service]],Validation!$A$2:$A$15,Validation!$B$2:$B$15,"",0,1)</f>
        <v/>
      </c>
      <c r="E4775" s="131"/>
      <c r="F4775" s="132"/>
      <c r="G4775" s="133"/>
      <c r="H4775" s="134"/>
      <c r="I4775" s="131"/>
      <c r="J4775" s="131"/>
      <c r="K4775" s="131"/>
      <c r="L4775" s="135">
        <f>Table1[[#This Row],[Per Unit Price]]*MAX(1,Table1[[#This Row],[Qty of Units]])*MAX(1,Table1[[#This Row],['#NCMs Served / FTEs Employed]])*MAX(1,Table1[[#This Row],[Duration of Service]])</f>
        <v>0</v>
      </c>
      <c r="M4775" s="131"/>
      <c r="N4775" s="133"/>
    </row>
    <row r="4776" spans="1:14" x14ac:dyDescent="0.25">
      <c r="A4776" s="130"/>
      <c r="B4776" s="130"/>
      <c r="C4776" s="131"/>
      <c r="D4776" s="112" t="str">
        <f>_xlfn.XLOOKUP(Table1[[#This Row],[Service]],Validation!$A$2:$A$15,Validation!$B$2:$B$15,"",0,1)</f>
        <v/>
      </c>
      <c r="E4776" s="131"/>
      <c r="F4776" s="132"/>
      <c r="G4776" s="133"/>
      <c r="H4776" s="134"/>
      <c r="I4776" s="131"/>
      <c r="J4776" s="131"/>
      <c r="K4776" s="131"/>
      <c r="L4776" s="135">
        <f>Table1[[#This Row],[Per Unit Price]]*MAX(1,Table1[[#This Row],[Qty of Units]])*MAX(1,Table1[[#This Row],['#NCMs Served / FTEs Employed]])*MAX(1,Table1[[#This Row],[Duration of Service]])</f>
        <v>0</v>
      </c>
      <c r="M4776" s="131"/>
      <c r="N4776" s="133"/>
    </row>
    <row r="4777" spans="1:14" x14ac:dyDescent="0.25">
      <c r="A4777" s="130"/>
      <c r="B4777" s="130"/>
      <c r="C4777" s="131"/>
      <c r="D4777" s="112" t="str">
        <f>_xlfn.XLOOKUP(Table1[[#This Row],[Service]],Validation!$A$2:$A$15,Validation!$B$2:$B$15,"",0,1)</f>
        <v/>
      </c>
      <c r="E4777" s="131"/>
      <c r="F4777" s="132"/>
      <c r="G4777" s="133"/>
      <c r="H4777" s="134"/>
      <c r="I4777" s="131"/>
      <c r="J4777" s="131"/>
      <c r="K4777" s="131"/>
      <c r="L4777" s="135">
        <f>Table1[[#This Row],[Per Unit Price]]*MAX(1,Table1[[#This Row],[Qty of Units]])*MAX(1,Table1[[#This Row],['#NCMs Served / FTEs Employed]])*MAX(1,Table1[[#This Row],[Duration of Service]])</f>
        <v>0</v>
      </c>
      <c r="M4777" s="131"/>
      <c r="N4777" s="133"/>
    </row>
    <row r="4778" spans="1:14" x14ac:dyDescent="0.25">
      <c r="A4778" s="130"/>
      <c r="B4778" s="130"/>
      <c r="C4778" s="131"/>
      <c r="D4778" s="112" t="str">
        <f>_xlfn.XLOOKUP(Table1[[#This Row],[Service]],Validation!$A$2:$A$15,Validation!$B$2:$B$15,"",0,1)</f>
        <v/>
      </c>
      <c r="E4778" s="131"/>
      <c r="F4778" s="132"/>
      <c r="G4778" s="133"/>
      <c r="H4778" s="134"/>
      <c r="I4778" s="131"/>
      <c r="J4778" s="131"/>
      <c r="K4778" s="131"/>
      <c r="L4778" s="135">
        <f>Table1[[#This Row],[Per Unit Price]]*MAX(1,Table1[[#This Row],[Qty of Units]])*MAX(1,Table1[[#This Row],['#NCMs Served / FTEs Employed]])*MAX(1,Table1[[#This Row],[Duration of Service]])</f>
        <v>0</v>
      </c>
      <c r="M4778" s="131"/>
      <c r="N4778" s="133"/>
    </row>
    <row r="4779" spans="1:14" x14ac:dyDescent="0.25">
      <c r="A4779" s="130"/>
      <c r="B4779" s="130"/>
      <c r="C4779" s="131"/>
      <c r="D4779" s="112" t="str">
        <f>_xlfn.XLOOKUP(Table1[[#This Row],[Service]],Validation!$A$2:$A$15,Validation!$B$2:$B$15,"",0,1)</f>
        <v/>
      </c>
      <c r="E4779" s="131"/>
      <c r="F4779" s="132"/>
      <c r="G4779" s="133"/>
      <c r="H4779" s="134"/>
      <c r="I4779" s="131"/>
      <c r="J4779" s="131"/>
      <c r="K4779" s="131"/>
      <c r="L4779" s="135">
        <f>Table1[[#This Row],[Per Unit Price]]*MAX(1,Table1[[#This Row],[Qty of Units]])*MAX(1,Table1[[#This Row],['#NCMs Served / FTEs Employed]])*MAX(1,Table1[[#This Row],[Duration of Service]])</f>
        <v>0</v>
      </c>
      <c r="M4779" s="131"/>
      <c r="N4779" s="133"/>
    </row>
    <row r="4780" spans="1:14" x14ac:dyDescent="0.25">
      <c r="A4780" s="130"/>
      <c r="B4780" s="130"/>
      <c r="C4780" s="131"/>
      <c r="D4780" s="112" t="str">
        <f>_xlfn.XLOOKUP(Table1[[#This Row],[Service]],Validation!$A$2:$A$15,Validation!$B$2:$B$15,"",0,1)</f>
        <v/>
      </c>
      <c r="E4780" s="131"/>
      <c r="F4780" s="132"/>
      <c r="G4780" s="133"/>
      <c r="H4780" s="134"/>
      <c r="I4780" s="131"/>
      <c r="J4780" s="131"/>
      <c r="K4780" s="131"/>
      <c r="L4780" s="135">
        <f>Table1[[#This Row],[Per Unit Price]]*MAX(1,Table1[[#This Row],[Qty of Units]])*MAX(1,Table1[[#This Row],['#NCMs Served / FTEs Employed]])*MAX(1,Table1[[#This Row],[Duration of Service]])</f>
        <v>0</v>
      </c>
      <c r="M4780" s="131"/>
      <c r="N4780" s="133"/>
    </row>
    <row r="4781" spans="1:14" x14ac:dyDescent="0.25">
      <c r="A4781" s="130"/>
      <c r="B4781" s="130"/>
      <c r="C4781" s="131"/>
      <c r="D4781" s="112" t="str">
        <f>_xlfn.XLOOKUP(Table1[[#This Row],[Service]],Validation!$A$2:$A$15,Validation!$B$2:$B$15,"",0,1)</f>
        <v/>
      </c>
      <c r="E4781" s="131"/>
      <c r="F4781" s="132"/>
      <c r="G4781" s="133"/>
      <c r="H4781" s="134"/>
      <c r="I4781" s="131"/>
      <c r="J4781" s="131"/>
      <c r="K4781" s="131"/>
      <c r="L4781" s="135">
        <f>Table1[[#This Row],[Per Unit Price]]*MAX(1,Table1[[#This Row],[Qty of Units]])*MAX(1,Table1[[#This Row],['#NCMs Served / FTEs Employed]])*MAX(1,Table1[[#This Row],[Duration of Service]])</f>
        <v>0</v>
      </c>
      <c r="M4781" s="131"/>
      <c r="N4781" s="133"/>
    </row>
    <row r="4782" spans="1:14" x14ac:dyDescent="0.25">
      <c r="A4782" s="130"/>
      <c r="B4782" s="130"/>
      <c r="C4782" s="131"/>
      <c r="D4782" s="112" t="str">
        <f>_xlfn.XLOOKUP(Table1[[#This Row],[Service]],Validation!$A$2:$A$15,Validation!$B$2:$B$15,"",0,1)</f>
        <v/>
      </c>
      <c r="E4782" s="131"/>
      <c r="F4782" s="132"/>
      <c r="G4782" s="133"/>
      <c r="H4782" s="134"/>
      <c r="I4782" s="131"/>
      <c r="J4782" s="131"/>
      <c r="K4782" s="131"/>
      <c r="L4782" s="135">
        <f>Table1[[#This Row],[Per Unit Price]]*MAX(1,Table1[[#This Row],[Qty of Units]])*MAX(1,Table1[[#This Row],['#NCMs Served / FTEs Employed]])*MAX(1,Table1[[#This Row],[Duration of Service]])</f>
        <v>0</v>
      </c>
      <c r="M4782" s="131"/>
      <c r="N4782" s="133"/>
    </row>
    <row r="4783" spans="1:14" x14ac:dyDescent="0.25">
      <c r="A4783" s="130"/>
      <c r="B4783" s="130"/>
      <c r="C4783" s="131"/>
      <c r="D4783" s="112" t="str">
        <f>_xlfn.XLOOKUP(Table1[[#This Row],[Service]],Validation!$A$2:$A$15,Validation!$B$2:$B$15,"",0,1)</f>
        <v/>
      </c>
      <c r="E4783" s="131"/>
      <c r="F4783" s="132"/>
      <c r="G4783" s="133"/>
      <c r="H4783" s="134"/>
      <c r="I4783" s="131"/>
      <c r="J4783" s="131"/>
      <c r="K4783" s="131"/>
      <c r="L4783" s="135">
        <f>Table1[[#This Row],[Per Unit Price]]*MAX(1,Table1[[#This Row],[Qty of Units]])*MAX(1,Table1[[#This Row],['#NCMs Served / FTEs Employed]])*MAX(1,Table1[[#This Row],[Duration of Service]])</f>
        <v>0</v>
      </c>
      <c r="M4783" s="131"/>
      <c r="N4783" s="133"/>
    </row>
    <row r="4784" spans="1:14" x14ac:dyDescent="0.25">
      <c r="A4784" s="130"/>
      <c r="B4784" s="130"/>
      <c r="C4784" s="131"/>
      <c r="D4784" s="112" t="str">
        <f>_xlfn.XLOOKUP(Table1[[#This Row],[Service]],Validation!$A$2:$A$15,Validation!$B$2:$B$15,"",0,1)</f>
        <v/>
      </c>
      <c r="E4784" s="131"/>
      <c r="F4784" s="132"/>
      <c r="G4784" s="133"/>
      <c r="H4784" s="134"/>
      <c r="I4784" s="131"/>
      <c r="J4784" s="131"/>
      <c r="K4784" s="131"/>
      <c r="L4784" s="135">
        <f>Table1[[#This Row],[Per Unit Price]]*MAX(1,Table1[[#This Row],[Qty of Units]])*MAX(1,Table1[[#This Row],['#NCMs Served / FTEs Employed]])*MAX(1,Table1[[#This Row],[Duration of Service]])</f>
        <v>0</v>
      </c>
      <c r="M4784" s="131"/>
      <c r="N4784" s="133"/>
    </row>
    <row r="4785" spans="1:14" x14ac:dyDescent="0.25">
      <c r="A4785" s="130"/>
      <c r="B4785" s="130"/>
      <c r="C4785" s="131"/>
      <c r="D4785" s="112" t="str">
        <f>_xlfn.XLOOKUP(Table1[[#This Row],[Service]],Validation!$A$2:$A$15,Validation!$B$2:$B$15,"",0,1)</f>
        <v/>
      </c>
      <c r="E4785" s="131"/>
      <c r="F4785" s="132"/>
      <c r="G4785" s="133"/>
      <c r="H4785" s="134"/>
      <c r="I4785" s="131"/>
      <c r="J4785" s="131"/>
      <c r="K4785" s="131"/>
      <c r="L4785" s="135">
        <f>Table1[[#This Row],[Per Unit Price]]*MAX(1,Table1[[#This Row],[Qty of Units]])*MAX(1,Table1[[#This Row],['#NCMs Served / FTEs Employed]])*MAX(1,Table1[[#This Row],[Duration of Service]])</f>
        <v>0</v>
      </c>
      <c r="M4785" s="131"/>
      <c r="N4785" s="133"/>
    </row>
    <row r="4786" spans="1:14" x14ac:dyDescent="0.25">
      <c r="A4786" s="130"/>
      <c r="B4786" s="130"/>
      <c r="C4786" s="131"/>
      <c r="D4786" s="112" t="str">
        <f>_xlfn.XLOOKUP(Table1[[#This Row],[Service]],Validation!$A$2:$A$15,Validation!$B$2:$B$15,"",0,1)</f>
        <v/>
      </c>
      <c r="E4786" s="131"/>
      <c r="F4786" s="132"/>
      <c r="G4786" s="133"/>
      <c r="H4786" s="134"/>
      <c r="I4786" s="131"/>
      <c r="J4786" s="131"/>
      <c r="K4786" s="131"/>
      <c r="L4786" s="135">
        <f>Table1[[#This Row],[Per Unit Price]]*MAX(1,Table1[[#This Row],[Qty of Units]])*MAX(1,Table1[[#This Row],['#NCMs Served / FTEs Employed]])*MAX(1,Table1[[#This Row],[Duration of Service]])</f>
        <v>0</v>
      </c>
      <c r="M4786" s="131"/>
      <c r="N4786" s="133"/>
    </row>
    <row r="4787" spans="1:14" x14ac:dyDescent="0.25">
      <c r="A4787" s="130"/>
      <c r="B4787" s="130"/>
      <c r="C4787" s="131"/>
      <c r="D4787" s="112" t="str">
        <f>_xlfn.XLOOKUP(Table1[[#This Row],[Service]],Validation!$A$2:$A$15,Validation!$B$2:$B$15,"",0,1)</f>
        <v/>
      </c>
      <c r="E4787" s="131"/>
      <c r="F4787" s="132"/>
      <c r="G4787" s="133"/>
      <c r="H4787" s="134"/>
      <c r="I4787" s="131"/>
      <c r="J4787" s="131"/>
      <c r="K4787" s="131"/>
      <c r="L4787" s="135">
        <f>Table1[[#This Row],[Per Unit Price]]*MAX(1,Table1[[#This Row],[Qty of Units]])*MAX(1,Table1[[#This Row],['#NCMs Served / FTEs Employed]])*MAX(1,Table1[[#This Row],[Duration of Service]])</f>
        <v>0</v>
      </c>
      <c r="M4787" s="131"/>
      <c r="N4787" s="133"/>
    </row>
    <row r="4788" spans="1:14" x14ac:dyDescent="0.25">
      <c r="A4788" s="130"/>
      <c r="B4788" s="130"/>
      <c r="C4788" s="131"/>
      <c r="D4788" s="112" t="str">
        <f>_xlfn.XLOOKUP(Table1[[#This Row],[Service]],Validation!$A$2:$A$15,Validation!$B$2:$B$15,"",0,1)</f>
        <v/>
      </c>
      <c r="E4788" s="131"/>
      <c r="F4788" s="132"/>
      <c r="G4788" s="133"/>
      <c r="H4788" s="134"/>
      <c r="I4788" s="131"/>
      <c r="J4788" s="131"/>
      <c r="K4788" s="131"/>
      <c r="L4788" s="135">
        <f>Table1[[#This Row],[Per Unit Price]]*MAX(1,Table1[[#This Row],[Qty of Units]])*MAX(1,Table1[[#This Row],['#NCMs Served / FTEs Employed]])*MAX(1,Table1[[#This Row],[Duration of Service]])</f>
        <v>0</v>
      </c>
      <c r="M4788" s="131"/>
      <c r="N4788" s="133"/>
    </row>
    <row r="4789" spans="1:14" x14ac:dyDescent="0.25">
      <c r="A4789" s="130"/>
      <c r="B4789" s="130"/>
      <c r="C4789" s="131"/>
      <c r="D4789" s="112" t="str">
        <f>_xlfn.XLOOKUP(Table1[[#This Row],[Service]],Validation!$A$2:$A$15,Validation!$B$2:$B$15,"",0,1)</f>
        <v/>
      </c>
      <c r="E4789" s="131"/>
      <c r="F4789" s="132"/>
      <c r="G4789" s="133"/>
      <c r="H4789" s="134"/>
      <c r="I4789" s="131"/>
      <c r="J4789" s="131"/>
      <c r="K4789" s="131"/>
      <c r="L4789" s="135">
        <f>Table1[[#This Row],[Per Unit Price]]*MAX(1,Table1[[#This Row],[Qty of Units]])*MAX(1,Table1[[#This Row],['#NCMs Served / FTEs Employed]])*MAX(1,Table1[[#This Row],[Duration of Service]])</f>
        <v>0</v>
      </c>
      <c r="M4789" s="131"/>
      <c r="N4789" s="133"/>
    </row>
    <row r="4790" spans="1:14" x14ac:dyDescent="0.25">
      <c r="A4790" s="130"/>
      <c r="B4790" s="130"/>
      <c r="C4790" s="131"/>
      <c r="D4790" s="112" t="str">
        <f>_xlfn.XLOOKUP(Table1[[#This Row],[Service]],Validation!$A$2:$A$15,Validation!$B$2:$B$15,"",0,1)</f>
        <v/>
      </c>
      <c r="E4790" s="131"/>
      <c r="F4790" s="132"/>
      <c r="G4790" s="133"/>
      <c r="H4790" s="134"/>
      <c r="I4790" s="131"/>
      <c r="J4790" s="131"/>
      <c r="K4790" s="131"/>
      <c r="L4790" s="135">
        <f>Table1[[#This Row],[Per Unit Price]]*MAX(1,Table1[[#This Row],[Qty of Units]])*MAX(1,Table1[[#This Row],['#NCMs Served / FTEs Employed]])*MAX(1,Table1[[#This Row],[Duration of Service]])</f>
        <v>0</v>
      </c>
      <c r="M4790" s="131"/>
      <c r="N4790" s="133"/>
    </row>
    <row r="4791" spans="1:14" x14ac:dyDescent="0.25">
      <c r="A4791" s="130"/>
      <c r="B4791" s="130"/>
      <c r="C4791" s="131"/>
      <c r="D4791" s="112" t="str">
        <f>_xlfn.XLOOKUP(Table1[[#This Row],[Service]],Validation!$A$2:$A$15,Validation!$B$2:$B$15,"",0,1)</f>
        <v/>
      </c>
      <c r="E4791" s="131"/>
      <c r="F4791" s="132"/>
      <c r="G4791" s="133"/>
      <c r="H4791" s="134"/>
      <c r="I4791" s="131"/>
      <c r="J4791" s="131"/>
      <c r="K4791" s="131"/>
      <c r="L4791" s="135">
        <f>Table1[[#This Row],[Per Unit Price]]*MAX(1,Table1[[#This Row],[Qty of Units]])*MAX(1,Table1[[#This Row],['#NCMs Served / FTEs Employed]])*MAX(1,Table1[[#This Row],[Duration of Service]])</f>
        <v>0</v>
      </c>
      <c r="M4791" s="131"/>
      <c r="N4791" s="133"/>
    </row>
    <row r="4792" spans="1:14" x14ac:dyDescent="0.25">
      <c r="A4792" s="130"/>
      <c r="B4792" s="130"/>
      <c r="C4792" s="131"/>
      <c r="D4792" s="112" t="str">
        <f>_xlfn.XLOOKUP(Table1[[#This Row],[Service]],Validation!$A$2:$A$15,Validation!$B$2:$B$15,"",0,1)</f>
        <v/>
      </c>
      <c r="E4792" s="131"/>
      <c r="F4792" s="132"/>
      <c r="G4792" s="133"/>
      <c r="H4792" s="134"/>
      <c r="I4792" s="131"/>
      <c r="J4792" s="131"/>
      <c r="K4792" s="131"/>
      <c r="L4792" s="135">
        <f>Table1[[#This Row],[Per Unit Price]]*MAX(1,Table1[[#This Row],[Qty of Units]])*MAX(1,Table1[[#This Row],['#NCMs Served / FTEs Employed]])*MAX(1,Table1[[#This Row],[Duration of Service]])</f>
        <v>0</v>
      </c>
      <c r="M4792" s="131"/>
      <c r="N4792" s="133"/>
    </row>
    <row r="4793" spans="1:14" x14ac:dyDescent="0.25">
      <c r="A4793" s="130"/>
      <c r="B4793" s="130"/>
      <c r="C4793" s="131"/>
      <c r="D4793" s="112" t="str">
        <f>_xlfn.XLOOKUP(Table1[[#This Row],[Service]],Validation!$A$2:$A$15,Validation!$B$2:$B$15,"",0,1)</f>
        <v/>
      </c>
      <c r="E4793" s="131"/>
      <c r="F4793" s="132"/>
      <c r="G4793" s="133"/>
      <c r="H4793" s="134"/>
      <c r="I4793" s="131"/>
      <c r="J4793" s="131"/>
      <c r="K4793" s="131"/>
      <c r="L4793" s="135">
        <f>Table1[[#This Row],[Per Unit Price]]*MAX(1,Table1[[#This Row],[Qty of Units]])*MAX(1,Table1[[#This Row],['#NCMs Served / FTEs Employed]])*MAX(1,Table1[[#This Row],[Duration of Service]])</f>
        <v>0</v>
      </c>
      <c r="M4793" s="131"/>
      <c r="N4793" s="133"/>
    </row>
    <row r="4794" spans="1:14" x14ac:dyDescent="0.25">
      <c r="A4794" s="130"/>
      <c r="B4794" s="130"/>
      <c r="C4794" s="131"/>
      <c r="D4794" s="112" t="str">
        <f>_xlfn.XLOOKUP(Table1[[#This Row],[Service]],Validation!$A$2:$A$15,Validation!$B$2:$B$15,"",0,1)</f>
        <v/>
      </c>
      <c r="E4794" s="131"/>
      <c r="F4794" s="132"/>
      <c r="G4794" s="133"/>
      <c r="H4794" s="134"/>
      <c r="I4794" s="131"/>
      <c r="J4794" s="131"/>
      <c r="K4794" s="131"/>
      <c r="L4794" s="135">
        <f>Table1[[#This Row],[Per Unit Price]]*MAX(1,Table1[[#This Row],[Qty of Units]])*MAX(1,Table1[[#This Row],['#NCMs Served / FTEs Employed]])*MAX(1,Table1[[#This Row],[Duration of Service]])</f>
        <v>0</v>
      </c>
      <c r="M4794" s="131"/>
      <c r="N4794" s="133"/>
    </row>
    <row r="4795" spans="1:14" x14ac:dyDescent="0.25">
      <c r="A4795" s="130"/>
      <c r="B4795" s="130"/>
      <c r="C4795" s="131"/>
      <c r="D4795" s="112" t="str">
        <f>_xlfn.XLOOKUP(Table1[[#This Row],[Service]],Validation!$A$2:$A$15,Validation!$B$2:$B$15,"",0,1)</f>
        <v/>
      </c>
      <c r="E4795" s="131"/>
      <c r="F4795" s="132"/>
      <c r="G4795" s="133"/>
      <c r="H4795" s="134"/>
      <c r="I4795" s="131"/>
      <c r="J4795" s="131"/>
      <c r="K4795" s="131"/>
      <c r="L4795" s="135">
        <f>Table1[[#This Row],[Per Unit Price]]*MAX(1,Table1[[#This Row],[Qty of Units]])*MAX(1,Table1[[#This Row],['#NCMs Served / FTEs Employed]])*MAX(1,Table1[[#This Row],[Duration of Service]])</f>
        <v>0</v>
      </c>
      <c r="M4795" s="131"/>
      <c r="N4795" s="133"/>
    </row>
    <row r="4796" spans="1:14" x14ac:dyDescent="0.25">
      <c r="A4796" s="130"/>
      <c r="B4796" s="130"/>
      <c r="C4796" s="131"/>
      <c r="D4796" s="112" t="str">
        <f>_xlfn.XLOOKUP(Table1[[#This Row],[Service]],Validation!$A$2:$A$15,Validation!$B$2:$B$15,"",0,1)</f>
        <v/>
      </c>
      <c r="E4796" s="131"/>
      <c r="F4796" s="132"/>
      <c r="G4796" s="133"/>
      <c r="H4796" s="134"/>
      <c r="I4796" s="131"/>
      <c r="J4796" s="131"/>
      <c r="K4796" s="131"/>
      <c r="L4796" s="135">
        <f>Table1[[#This Row],[Per Unit Price]]*MAX(1,Table1[[#This Row],[Qty of Units]])*MAX(1,Table1[[#This Row],['#NCMs Served / FTEs Employed]])*MAX(1,Table1[[#This Row],[Duration of Service]])</f>
        <v>0</v>
      </c>
      <c r="M4796" s="131"/>
      <c r="N4796" s="133"/>
    </row>
    <row r="4797" spans="1:14" x14ac:dyDescent="0.25">
      <c r="A4797" s="130"/>
      <c r="B4797" s="130"/>
      <c r="C4797" s="131"/>
      <c r="D4797" s="112" t="str">
        <f>_xlfn.XLOOKUP(Table1[[#This Row],[Service]],Validation!$A$2:$A$15,Validation!$B$2:$B$15,"",0,1)</f>
        <v/>
      </c>
      <c r="E4797" s="131"/>
      <c r="F4797" s="132"/>
      <c r="G4797" s="133"/>
      <c r="H4797" s="134"/>
      <c r="I4797" s="131"/>
      <c r="J4797" s="131"/>
      <c r="K4797" s="131"/>
      <c r="L4797" s="135">
        <f>Table1[[#This Row],[Per Unit Price]]*MAX(1,Table1[[#This Row],[Qty of Units]])*MAX(1,Table1[[#This Row],['#NCMs Served / FTEs Employed]])*MAX(1,Table1[[#This Row],[Duration of Service]])</f>
        <v>0</v>
      </c>
      <c r="M4797" s="131"/>
      <c r="N4797" s="133"/>
    </row>
    <row r="4798" spans="1:14" x14ac:dyDescent="0.25">
      <c r="A4798" s="130"/>
      <c r="B4798" s="130"/>
      <c r="C4798" s="131"/>
      <c r="D4798" s="112" t="str">
        <f>_xlfn.XLOOKUP(Table1[[#This Row],[Service]],Validation!$A$2:$A$15,Validation!$B$2:$B$15,"",0,1)</f>
        <v/>
      </c>
      <c r="E4798" s="131"/>
      <c r="F4798" s="132"/>
      <c r="G4798" s="133"/>
      <c r="H4798" s="134"/>
      <c r="I4798" s="131"/>
      <c r="J4798" s="131"/>
      <c r="K4798" s="131"/>
      <c r="L4798" s="135">
        <f>Table1[[#This Row],[Per Unit Price]]*MAX(1,Table1[[#This Row],[Qty of Units]])*MAX(1,Table1[[#This Row],['#NCMs Served / FTEs Employed]])*MAX(1,Table1[[#This Row],[Duration of Service]])</f>
        <v>0</v>
      </c>
      <c r="M4798" s="131"/>
      <c r="N4798" s="133"/>
    </row>
    <row r="4799" spans="1:14" x14ac:dyDescent="0.25">
      <c r="A4799" s="130"/>
      <c r="B4799" s="130"/>
      <c r="C4799" s="131"/>
      <c r="D4799" s="112" t="str">
        <f>_xlfn.XLOOKUP(Table1[[#This Row],[Service]],Validation!$A$2:$A$15,Validation!$B$2:$B$15,"",0,1)</f>
        <v/>
      </c>
      <c r="E4799" s="131"/>
      <c r="F4799" s="132"/>
      <c r="G4799" s="133"/>
      <c r="H4799" s="134"/>
      <c r="I4799" s="131"/>
      <c r="J4799" s="131"/>
      <c r="K4799" s="131"/>
      <c r="L4799" s="135">
        <f>Table1[[#This Row],[Per Unit Price]]*MAX(1,Table1[[#This Row],[Qty of Units]])*MAX(1,Table1[[#This Row],['#NCMs Served / FTEs Employed]])*MAX(1,Table1[[#This Row],[Duration of Service]])</f>
        <v>0</v>
      </c>
      <c r="M4799" s="131"/>
      <c r="N4799" s="133"/>
    </row>
    <row r="4800" spans="1:14" x14ac:dyDescent="0.25">
      <c r="A4800" s="130"/>
      <c r="B4800" s="130"/>
      <c r="C4800" s="131"/>
      <c r="D4800" s="112" t="str">
        <f>_xlfn.XLOOKUP(Table1[[#This Row],[Service]],Validation!$A$2:$A$15,Validation!$B$2:$B$15,"",0,1)</f>
        <v/>
      </c>
      <c r="E4800" s="131"/>
      <c r="F4800" s="132"/>
      <c r="G4800" s="133"/>
      <c r="H4800" s="134"/>
      <c r="I4800" s="131"/>
      <c r="J4800" s="131"/>
      <c r="K4800" s="131"/>
      <c r="L4800" s="135">
        <f>Table1[[#This Row],[Per Unit Price]]*MAX(1,Table1[[#This Row],[Qty of Units]])*MAX(1,Table1[[#This Row],['#NCMs Served / FTEs Employed]])*MAX(1,Table1[[#This Row],[Duration of Service]])</f>
        <v>0</v>
      </c>
      <c r="M4800" s="131"/>
      <c r="N4800" s="133"/>
    </row>
    <row r="4801" spans="1:14" x14ac:dyDescent="0.25">
      <c r="A4801" s="130"/>
      <c r="B4801" s="130"/>
      <c r="C4801" s="131"/>
      <c r="D4801" s="112" t="str">
        <f>_xlfn.XLOOKUP(Table1[[#This Row],[Service]],Validation!$A$2:$A$15,Validation!$B$2:$B$15,"",0,1)</f>
        <v/>
      </c>
      <c r="E4801" s="131"/>
      <c r="F4801" s="132"/>
      <c r="G4801" s="133"/>
      <c r="H4801" s="134"/>
      <c r="I4801" s="131"/>
      <c r="J4801" s="131"/>
      <c r="K4801" s="131"/>
      <c r="L4801" s="135">
        <f>Table1[[#This Row],[Per Unit Price]]*MAX(1,Table1[[#This Row],[Qty of Units]])*MAX(1,Table1[[#This Row],['#NCMs Served / FTEs Employed]])*MAX(1,Table1[[#This Row],[Duration of Service]])</f>
        <v>0</v>
      </c>
      <c r="M4801" s="131"/>
      <c r="N4801" s="133"/>
    </row>
    <row r="4802" spans="1:14" x14ac:dyDescent="0.25">
      <c r="A4802" s="130"/>
      <c r="B4802" s="130"/>
      <c r="C4802" s="131"/>
      <c r="D4802" s="112" t="str">
        <f>_xlfn.XLOOKUP(Table1[[#This Row],[Service]],Validation!$A$2:$A$15,Validation!$B$2:$B$15,"",0,1)</f>
        <v/>
      </c>
      <c r="E4802" s="131"/>
      <c r="F4802" s="132"/>
      <c r="G4802" s="133"/>
      <c r="H4802" s="134"/>
      <c r="I4802" s="131"/>
      <c r="J4802" s="131"/>
      <c r="K4802" s="131"/>
      <c r="L4802" s="135">
        <f>Table1[[#This Row],[Per Unit Price]]*MAX(1,Table1[[#This Row],[Qty of Units]])*MAX(1,Table1[[#This Row],['#NCMs Served / FTEs Employed]])*MAX(1,Table1[[#This Row],[Duration of Service]])</f>
        <v>0</v>
      </c>
      <c r="M4802" s="131"/>
      <c r="N4802" s="133"/>
    </row>
    <row r="4803" spans="1:14" x14ac:dyDescent="0.25">
      <c r="A4803" s="130"/>
      <c r="B4803" s="130"/>
      <c r="C4803" s="131"/>
      <c r="D4803" s="112" t="str">
        <f>_xlfn.XLOOKUP(Table1[[#This Row],[Service]],Validation!$A$2:$A$15,Validation!$B$2:$B$15,"",0,1)</f>
        <v/>
      </c>
      <c r="E4803" s="131"/>
      <c r="F4803" s="132"/>
      <c r="G4803" s="133"/>
      <c r="H4803" s="134"/>
      <c r="I4803" s="131"/>
      <c r="J4803" s="131"/>
      <c r="K4803" s="131"/>
      <c r="L4803" s="135">
        <f>Table1[[#This Row],[Per Unit Price]]*MAX(1,Table1[[#This Row],[Qty of Units]])*MAX(1,Table1[[#This Row],['#NCMs Served / FTEs Employed]])*MAX(1,Table1[[#This Row],[Duration of Service]])</f>
        <v>0</v>
      </c>
      <c r="M4803" s="131"/>
      <c r="N4803" s="133"/>
    </row>
    <row r="4804" spans="1:14" x14ac:dyDescent="0.25">
      <c r="A4804" s="130"/>
      <c r="B4804" s="130"/>
      <c r="C4804" s="131"/>
      <c r="D4804" s="112" t="str">
        <f>_xlfn.XLOOKUP(Table1[[#This Row],[Service]],Validation!$A$2:$A$15,Validation!$B$2:$B$15,"",0,1)</f>
        <v/>
      </c>
      <c r="E4804" s="131"/>
      <c r="F4804" s="132"/>
      <c r="G4804" s="133"/>
      <c r="H4804" s="134"/>
      <c r="I4804" s="131"/>
      <c r="J4804" s="131"/>
      <c r="K4804" s="131"/>
      <c r="L4804" s="135">
        <f>Table1[[#This Row],[Per Unit Price]]*MAX(1,Table1[[#This Row],[Qty of Units]])*MAX(1,Table1[[#This Row],['#NCMs Served / FTEs Employed]])*MAX(1,Table1[[#This Row],[Duration of Service]])</f>
        <v>0</v>
      </c>
      <c r="M4804" s="131"/>
      <c r="N4804" s="133"/>
    </row>
    <row r="4805" spans="1:14" x14ac:dyDescent="0.25">
      <c r="A4805" s="130"/>
      <c r="B4805" s="130"/>
      <c r="C4805" s="131"/>
      <c r="D4805" s="112" t="str">
        <f>_xlfn.XLOOKUP(Table1[[#This Row],[Service]],Validation!$A$2:$A$15,Validation!$B$2:$B$15,"",0,1)</f>
        <v/>
      </c>
      <c r="E4805" s="131"/>
      <c r="F4805" s="132"/>
      <c r="G4805" s="133"/>
      <c r="H4805" s="134"/>
      <c r="I4805" s="131"/>
      <c r="J4805" s="131"/>
      <c r="K4805" s="131"/>
      <c r="L4805" s="135">
        <f>Table1[[#This Row],[Per Unit Price]]*MAX(1,Table1[[#This Row],[Qty of Units]])*MAX(1,Table1[[#This Row],['#NCMs Served / FTEs Employed]])*MAX(1,Table1[[#This Row],[Duration of Service]])</f>
        <v>0</v>
      </c>
      <c r="M4805" s="131"/>
      <c r="N4805" s="133"/>
    </row>
    <row r="4806" spans="1:14" x14ac:dyDescent="0.25">
      <c r="A4806" s="130"/>
      <c r="B4806" s="130"/>
      <c r="C4806" s="131"/>
      <c r="D4806" s="112" t="str">
        <f>_xlfn.XLOOKUP(Table1[[#This Row],[Service]],Validation!$A$2:$A$15,Validation!$B$2:$B$15,"",0,1)</f>
        <v/>
      </c>
      <c r="E4806" s="131"/>
      <c r="F4806" s="132"/>
      <c r="G4806" s="133"/>
      <c r="H4806" s="134"/>
      <c r="I4806" s="131"/>
      <c r="J4806" s="131"/>
      <c r="K4806" s="131"/>
      <c r="L4806" s="135">
        <f>Table1[[#This Row],[Per Unit Price]]*MAX(1,Table1[[#This Row],[Qty of Units]])*MAX(1,Table1[[#This Row],['#NCMs Served / FTEs Employed]])*MAX(1,Table1[[#This Row],[Duration of Service]])</f>
        <v>0</v>
      </c>
      <c r="M4806" s="131"/>
      <c r="N4806" s="133"/>
    </row>
    <row r="4807" spans="1:14" x14ac:dyDescent="0.25">
      <c r="A4807" s="130"/>
      <c r="B4807" s="130"/>
      <c r="C4807" s="131"/>
      <c r="D4807" s="112" t="str">
        <f>_xlfn.XLOOKUP(Table1[[#This Row],[Service]],Validation!$A$2:$A$15,Validation!$B$2:$B$15,"",0,1)</f>
        <v/>
      </c>
      <c r="E4807" s="131"/>
      <c r="F4807" s="132"/>
      <c r="G4807" s="133"/>
      <c r="H4807" s="134"/>
      <c r="I4807" s="131"/>
      <c r="J4807" s="131"/>
      <c r="K4807" s="131"/>
      <c r="L4807" s="135">
        <f>Table1[[#This Row],[Per Unit Price]]*MAX(1,Table1[[#This Row],[Qty of Units]])*MAX(1,Table1[[#This Row],['#NCMs Served / FTEs Employed]])*MAX(1,Table1[[#This Row],[Duration of Service]])</f>
        <v>0</v>
      </c>
      <c r="M4807" s="131"/>
      <c r="N4807" s="133"/>
    </row>
    <row r="4808" spans="1:14" x14ac:dyDescent="0.25">
      <c r="A4808" s="130"/>
      <c r="B4808" s="130"/>
      <c r="C4808" s="131"/>
      <c r="D4808" s="112" t="str">
        <f>_xlfn.XLOOKUP(Table1[[#This Row],[Service]],Validation!$A$2:$A$15,Validation!$B$2:$B$15,"",0,1)</f>
        <v/>
      </c>
      <c r="E4808" s="131"/>
      <c r="F4808" s="132"/>
      <c r="G4808" s="133"/>
      <c r="H4808" s="134"/>
      <c r="I4808" s="131"/>
      <c r="J4808" s="131"/>
      <c r="K4808" s="131"/>
      <c r="L4808" s="135">
        <f>Table1[[#This Row],[Per Unit Price]]*MAX(1,Table1[[#This Row],[Qty of Units]])*MAX(1,Table1[[#This Row],['#NCMs Served / FTEs Employed]])*MAX(1,Table1[[#This Row],[Duration of Service]])</f>
        <v>0</v>
      </c>
      <c r="M4808" s="131"/>
      <c r="N4808" s="133"/>
    </row>
    <row r="4809" spans="1:14" x14ac:dyDescent="0.25">
      <c r="A4809" s="130"/>
      <c r="B4809" s="130"/>
      <c r="C4809" s="131"/>
      <c r="D4809" s="112" t="str">
        <f>_xlfn.XLOOKUP(Table1[[#This Row],[Service]],Validation!$A$2:$A$15,Validation!$B$2:$B$15,"",0,1)</f>
        <v/>
      </c>
      <c r="E4809" s="131"/>
      <c r="F4809" s="132"/>
      <c r="G4809" s="133"/>
      <c r="H4809" s="134"/>
      <c r="I4809" s="131"/>
      <c r="J4809" s="131"/>
      <c r="K4809" s="131"/>
      <c r="L4809" s="135">
        <f>Table1[[#This Row],[Per Unit Price]]*MAX(1,Table1[[#This Row],[Qty of Units]])*MAX(1,Table1[[#This Row],['#NCMs Served / FTEs Employed]])*MAX(1,Table1[[#This Row],[Duration of Service]])</f>
        <v>0</v>
      </c>
      <c r="M4809" s="131"/>
      <c r="N4809" s="133"/>
    </row>
    <row r="4810" spans="1:14" x14ac:dyDescent="0.25">
      <c r="A4810" s="130"/>
      <c r="B4810" s="130"/>
      <c r="C4810" s="131"/>
      <c r="D4810" s="112" t="str">
        <f>_xlfn.XLOOKUP(Table1[[#This Row],[Service]],Validation!$A$2:$A$15,Validation!$B$2:$B$15,"",0,1)</f>
        <v/>
      </c>
      <c r="E4810" s="131"/>
      <c r="F4810" s="132"/>
      <c r="G4810" s="133"/>
      <c r="H4810" s="134"/>
      <c r="I4810" s="131"/>
      <c r="J4810" s="131"/>
      <c r="K4810" s="131"/>
      <c r="L4810" s="135">
        <f>Table1[[#This Row],[Per Unit Price]]*MAX(1,Table1[[#This Row],[Qty of Units]])*MAX(1,Table1[[#This Row],['#NCMs Served / FTEs Employed]])*MAX(1,Table1[[#This Row],[Duration of Service]])</f>
        <v>0</v>
      </c>
      <c r="M4810" s="131"/>
      <c r="N4810" s="133"/>
    </row>
    <row r="4811" spans="1:14" x14ac:dyDescent="0.25">
      <c r="A4811" s="130"/>
      <c r="B4811" s="130"/>
      <c r="C4811" s="131"/>
      <c r="D4811" s="112" t="str">
        <f>_xlfn.XLOOKUP(Table1[[#This Row],[Service]],Validation!$A$2:$A$15,Validation!$B$2:$B$15,"",0,1)</f>
        <v/>
      </c>
      <c r="E4811" s="131"/>
      <c r="F4811" s="132"/>
      <c r="G4811" s="133"/>
      <c r="H4811" s="134"/>
      <c r="I4811" s="131"/>
      <c r="J4811" s="131"/>
      <c r="K4811" s="131"/>
      <c r="L4811" s="135">
        <f>Table1[[#This Row],[Per Unit Price]]*MAX(1,Table1[[#This Row],[Qty of Units]])*MAX(1,Table1[[#This Row],['#NCMs Served / FTEs Employed]])*MAX(1,Table1[[#This Row],[Duration of Service]])</f>
        <v>0</v>
      </c>
      <c r="M4811" s="131"/>
      <c r="N4811" s="133"/>
    </row>
    <row r="4812" spans="1:14" x14ac:dyDescent="0.25">
      <c r="A4812" s="130"/>
      <c r="B4812" s="130"/>
      <c r="C4812" s="131"/>
      <c r="D4812" s="112" t="str">
        <f>_xlfn.XLOOKUP(Table1[[#This Row],[Service]],Validation!$A$2:$A$15,Validation!$B$2:$B$15,"",0,1)</f>
        <v/>
      </c>
      <c r="E4812" s="131"/>
      <c r="F4812" s="132"/>
      <c r="G4812" s="133"/>
      <c r="H4812" s="134"/>
      <c r="I4812" s="131"/>
      <c r="J4812" s="131"/>
      <c r="K4812" s="131"/>
      <c r="L4812" s="135">
        <f>Table1[[#This Row],[Per Unit Price]]*MAX(1,Table1[[#This Row],[Qty of Units]])*MAX(1,Table1[[#This Row],['#NCMs Served / FTEs Employed]])*MAX(1,Table1[[#This Row],[Duration of Service]])</f>
        <v>0</v>
      </c>
      <c r="M4812" s="131"/>
      <c r="N4812" s="133"/>
    </row>
    <row r="4813" spans="1:14" x14ac:dyDescent="0.25">
      <c r="A4813" s="130"/>
      <c r="B4813" s="130"/>
      <c r="C4813" s="131"/>
      <c r="D4813" s="112" t="str">
        <f>_xlfn.XLOOKUP(Table1[[#This Row],[Service]],Validation!$A$2:$A$15,Validation!$B$2:$B$15,"",0,1)</f>
        <v/>
      </c>
      <c r="E4813" s="131"/>
      <c r="F4813" s="132"/>
      <c r="G4813" s="133"/>
      <c r="H4813" s="134"/>
      <c r="I4813" s="131"/>
      <c r="J4813" s="131"/>
      <c r="K4813" s="131"/>
      <c r="L4813" s="135">
        <f>Table1[[#This Row],[Per Unit Price]]*MAX(1,Table1[[#This Row],[Qty of Units]])*MAX(1,Table1[[#This Row],['#NCMs Served / FTEs Employed]])*MAX(1,Table1[[#This Row],[Duration of Service]])</f>
        <v>0</v>
      </c>
      <c r="M4813" s="131"/>
      <c r="N4813" s="133"/>
    </row>
    <row r="4814" spans="1:14" x14ac:dyDescent="0.25">
      <c r="A4814" s="130"/>
      <c r="B4814" s="130"/>
      <c r="C4814" s="131"/>
      <c r="D4814" s="112" t="str">
        <f>_xlfn.XLOOKUP(Table1[[#This Row],[Service]],Validation!$A$2:$A$15,Validation!$B$2:$B$15,"",0,1)</f>
        <v/>
      </c>
      <c r="E4814" s="131"/>
      <c r="F4814" s="132"/>
      <c r="G4814" s="133"/>
      <c r="H4814" s="134"/>
      <c r="I4814" s="131"/>
      <c r="J4814" s="131"/>
      <c r="K4814" s="131"/>
      <c r="L4814" s="135">
        <f>Table1[[#This Row],[Per Unit Price]]*MAX(1,Table1[[#This Row],[Qty of Units]])*MAX(1,Table1[[#This Row],['#NCMs Served / FTEs Employed]])*MAX(1,Table1[[#This Row],[Duration of Service]])</f>
        <v>0</v>
      </c>
      <c r="M4814" s="131"/>
      <c r="N4814" s="133"/>
    </row>
    <row r="4815" spans="1:14" x14ac:dyDescent="0.25">
      <c r="A4815" s="130"/>
      <c r="B4815" s="130"/>
      <c r="C4815" s="131"/>
      <c r="D4815" s="112" t="str">
        <f>_xlfn.XLOOKUP(Table1[[#This Row],[Service]],Validation!$A$2:$A$15,Validation!$B$2:$B$15,"",0,1)</f>
        <v/>
      </c>
      <c r="E4815" s="131"/>
      <c r="F4815" s="132"/>
      <c r="G4815" s="133"/>
      <c r="H4815" s="134"/>
      <c r="I4815" s="131"/>
      <c r="J4815" s="131"/>
      <c r="K4815" s="131"/>
      <c r="L4815" s="135">
        <f>Table1[[#This Row],[Per Unit Price]]*MAX(1,Table1[[#This Row],[Qty of Units]])*MAX(1,Table1[[#This Row],['#NCMs Served / FTEs Employed]])*MAX(1,Table1[[#This Row],[Duration of Service]])</f>
        <v>0</v>
      </c>
      <c r="M4815" s="131"/>
      <c r="N4815" s="133"/>
    </row>
    <row r="4816" spans="1:14" x14ac:dyDescent="0.25">
      <c r="A4816" s="130"/>
      <c r="B4816" s="130"/>
      <c r="C4816" s="131"/>
      <c r="D4816" s="112" t="str">
        <f>_xlfn.XLOOKUP(Table1[[#This Row],[Service]],Validation!$A$2:$A$15,Validation!$B$2:$B$15,"",0,1)</f>
        <v/>
      </c>
      <c r="E4816" s="131"/>
      <c r="F4816" s="132"/>
      <c r="G4816" s="133"/>
      <c r="H4816" s="134"/>
      <c r="I4816" s="131"/>
      <c r="J4816" s="131"/>
      <c r="K4816" s="131"/>
      <c r="L4816" s="135">
        <f>Table1[[#This Row],[Per Unit Price]]*MAX(1,Table1[[#This Row],[Qty of Units]])*MAX(1,Table1[[#This Row],['#NCMs Served / FTEs Employed]])*MAX(1,Table1[[#This Row],[Duration of Service]])</f>
        <v>0</v>
      </c>
      <c r="M4816" s="131"/>
      <c r="N4816" s="133"/>
    </row>
    <row r="4817" spans="1:14" x14ac:dyDescent="0.25">
      <c r="A4817" s="130"/>
      <c r="B4817" s="130"/>
      <c r="C4817" s="131"/>
      <c r="D4817" s="112" t="str">
        <f>_xlfn.XLOOKUP(Table1[[#This Row],[Service]],Validation!$A$2:$A$15,Validation!$B$2:$B$15,"",0,1)</f>
        <v/>
      </c>
      <c r="E4817" s="131"/>
      <c r="F4817" s="132"/>
      <c r="G4817" s="133"/>
      <c r="H4817" s="134"/>
      <c r="I4817" s="131"/>
      <c r="J4817" s="131"/>
      <c r="K4817" s="131"/>
      <c r="L4817" s="135">
        <f>Table1[[#This Row],[Per Unit Price]]*MAX(1,Table1[[#This Row],[Qty of Units]])*MAX(1,Table1[[#This Row],['#NCMs Served / FTEs Employed]])*MAX(1,Table1[[#This Row],[Duration of Service]])</f>
        <v>0</v>
      </c>
      <c r="M4817" s="131"/>
      <c r="N4817" s="133"/>
    </row>
    <row r="4818" spans="1:14" x14ac:dyDescent="0.25">
      <c r="A4818" s="130"/>
      <c r="B4818" s="130"/>
      <c r="C4818" s="131"/>
      <c r="D4818" s="112" t="str">
        <f>_xlfn.XLOOKUP(Table1[[#This Row],[Service]],Validation!$A$2:$A$15,Validation!$B$2:$B$15,"",0,1)</f>
        <v/>
      </c>
      <c r="E4818" s="131"/>
      <c r="F4818" s="132"/>
      <c r="G4818" s="133"/>
      <c r="H4818" s="134"/>
      <c r="I4818" s="131"/>
      <c r="J4818" s="131"/>
      <c r="K4818" s="131"/>
      <c r="L4818" s="135">
        <f>Table1[[#This Row],[Per Unit Price]]*MAX(1,Table1[[#This Row],[Qty of Units]])*MAX(1,Table1[[#This Row],['#NCMs Served / FTEs Employed]])*MAX(1,Table1[[#This Row],[Duration of Service]])</f>
        <v>0</v>
      </c>
      <c r="M4818" s="131"/>
      <c r="N4818" s="133"/>
    </row>
    <row r="4819" spans="1:14" x14ac:dyDescent="0.25">
      <c r="A4819" s="130"/>
      <c r="B4819" s="130"/>
      <c r="C4819" s="131"/>
      <c r="D4819" s="112" t="str">
        <f>_xlfn.XLOOKUP(Table1[[#This Row],[Service]],Validation!$A$2:$A$15,Validation!$B$2:$B$15,"",0,1)</f>
        <v/>
      </c>
      <c r="E4819" s="131"/>
      <c r="F4819" s="132"/>
      <c r="G4819" s="133"/>
      <c r="H4819" s="134"/>
      <c r="I4819" s="131"/>
      <c r="J4819" s="131"/>
      <c r="K4819" s="131"/>
      <c r="L4819" s="135">
        <f>Table1[[#This Row],[Per Unit Price]]*MAX(1,Table1[[#This Row],[Qty of Units]])*MAX(1,Table1[[#This Row],['#NCMs Served / FTEs Employed]])*MAX(1,Table1[[#This Row],[Duration of Service]])</f>
        <v>0</v>
      </c>
      <c r="M4819" s="131"/>
      <c r="N4819" s="133"/>
    </row>
    <row r="4820" spans="1:14" x14ac:dyDescent="0.25">
      <c r="A4820" s="130"/>
      <c r="B4820" s="130"/>
      <c r="C4820" s="131"/>
      <c r="D4820" s="112" t="str">
        <f>_xlfn.XLOOKUP(Table1[[#This Row],[Service]],Validation!$A$2:$A$15,Validation!$B$2:$B$15,"",0,1)</f>
        <v/>
      </c>
      <c r="E4820" s="131"/>
      <c r="F4820" s="132"/>
      <c r="G4820" s="133"/>
      <c r="H4820" s="134"/>
      <c r="I4820" s="131"/>
      <c r="J4820" s="131"/>
      <c r="K4820" s="131"/>
      <c r="L4820" s="135">
        <f>Table1[[#This Row],[Per Unit Price]]*MAX(1,Table1[[#This Row],[Qty of Units]])*MAX(1,Table1[[#This Row],['#NCMs Served / FTEs Employed]])*MAX(1,Table1[[#This Row],[Duration of Service]])</f>
        <v>0</v>
      </c>
      <c r="M4820" s="131"/>
      <c r="N4820" s="133"/>
    </row>
    <row r="4821" spans="1:14" x14ac:dyDescent="0.25">
      <c r="A4821" s="130"/>
      <c r="B4821" s="130"/>
      <c r="C4821" s="131"/>
      <c r="D4821" s="112" t="str">
        <f>_xlfn.XLOOKUP(Table1[[#This Row],[Service]],Validation!$A$2:$A$15,Validation!$B$2:$B$15,"",0,1)</f>
        <v/>
      </c>
      <c r="E4821" s="131"/>
      <c r="F4821" s="132"/>
      <c r="G4821" s="133"/>
      <c r="H4821" s="134"/>
      <c r="I4821" s="131"/>
      <c r="J4821" s="131"/>
      <c r="K4821" s="131"/>
      <c r="L4821" s="135">
        <f>Table1[[#This Row],[Per Unit Price]]*MAX(1,Table1[[#This Row],[Qty of Units]])*MAX(1,Table1[[#This Row],['#NCMs Served / FTEs Employed]])*MAX(1,Table1[[#This Row],[Duration of Service]])</f>
        <v>0</v>
      </c>
      <c r="M4821" s="131"/>
      <c r="N4821" s="133"/>
    </row>
    <row r="4822" spans="1:14" x14ac:dyDescent="0.25">
      <c r="A4822" s="130"/>
      <c r="B4822" s="130"/>
      <c r="C4822" s="131"/>
      <c r="D4822" s="112" t="str">
        <f>_xlfn.XLOOKUP(Table1[[#This Row],[Service]],Validation!$A$2:$A$15,Validation!$B$2:$B$15,"",0,1)</f>
        <v/>
      </c>
      <c r="E4822" s="131"/>
      <c r="F4822" s="132"/>
      <c r="G4822" s="133"/>
      <c r="H4822" s="134"/>
      <c r="I4822" s="131"/>
      <c r="J4822" s="131"/>
      <c r="K4822" s="131"/>
      <c r="L4822" s="135">
        <f>Table1[[#This Row],[Per Unit Price]]*MAX(1,Table1[[#This Row],[Qty of Units]])*MAX(1,Table1[[#This Row],['#NCMs Served / FTEs Employed]])*MAX(1,Table1[[#This Row],[Duration of Service]])</f>
        <v>0</v>
      </c>
      <c r="M4822" s="131"/>
      <c r="N4822" s="133"/>
    </row>
    <row r="4823" spans="1:14" x14ac:dyDescent="0.25">
      <c r="A4823" s="130"/>
      <c r="B4823" s="130"/>
      <c r="C4823" s="131"/>
      <c r="D4823" s="112" t="str">
        <f>_xlfn.XLOOKUP(Table1[[#This Row],[Service]],Validation!$A$2:$A$15,Validation!$B$2:$B$15,"",0,1)</f>
        <v/>
      </c>
      <c r="E4823" s="131"/>
      <c r="F4823" s="132"/>
      <c r="G4823" s="133"/>
      <c r="H4823" s="134"/>
      <c r="I4823" s="131"/>
      <c r="J4823" s="131"/>
      <c r="K4823" s="131"/>
      <c r="L4823" s="135">
        <f>Table1[[#This Row],[Per Unit Price]]*MAX(1,Table1[[#This Row],[Qty of Units]])*MAX(1,Table1[[#This Row],['#NCMs Served / FTEs Employed]])*MAX(1,Table1[[#This Row],[Duration of Service]])</f>
        <v>0</v>
      </c>
      <c r="M4823" s="131"/>
      <c r="N4823" s="133"/>
    </row>
    <row r="4824" spans="1:14" x14ac:dyDescent="0.25">
      <c r="A4824" s="130"/>
      <c r="B4824" s="130"/>
      <c r="C4824" s="131"/>
      <c r="D4824" s="112" t="str">
        <f>_xlfn.XLOOKUP(Table1[[#This Row],[Service]],Validation!$A$2:$A$15,Validation!$B$2:$B$15,"",0,1)</f>
        <v/>
      </c>
      <c r="E4824" s="131"/>
      <c r="F4824" s="132"/>
      <c r="G4824" s="133"/>
      <c r="H4824" s="134"/>
      <c r="I4824" s="131"/>
      <c r="J4824" s="131"/>
      <c r="K4824" s="131"/>
      <c r="L4824" s="135">
        <f>Table1[[#This Row],[Per Unit Price]]*MAX(1,Table1[[#This Row],[Qty of Units]])*MAX(1,Table1[[#This Row],['#NCMs Served / FTEs Employed]])*MAX(1,Table1[[#This Row],[Duration of Service]])</f>
        <v>0</v>
      </c>
      <c r="M4824" s="131"/>
      <c r="N4824" s="133"/>
    </row>
    <row r="4825" spans="1:14" x14ac:dyDescent="0.25">
      <c r="A4825" s="130"/>
      <c r="B4825" s="130"/>
      <c r="C4825" s="131"/>
      <c r="D4825" s="112" t="str">
        <f>_xlfn.XLOOKUP(Table1[[#This Row],[Service]],Validation!$A$2:$A$15,Validation!$B$2:$B$15,"",0,1)</f>
        <v/>
      </c>
      <c r="E4825" s="131"/>
      <c r="F4825" s="132"/>
      <c r="G4825" s="133"/>
      <c r="H4825" s="134"/>
      <c r="I4825" s="131"/>
      <c r="J4825" s="131"/>
      <c r="K4825" s="131"/>
      <c r="L4825" s="135">
        <f>Table1[[#This Row],[Per Unit Price]]*MAX(1,Table1[[#This Row],[Qty of Units]])*MAX(1,Table1[[#This Row],['#NCMs Served / FTEs Employed]])*MAX(1,Table1[[#This Row],[Duration of Service]])</f>
        <v>0</v>
      </c>
      <c r="M4825" s="131"/>
      <c r="N4825" s="133"/>
    </row>
    <row r="4826" spans="1:14" x14ac:dyDescent="0.25">
      <c r="A4826" s="130"/>
      <c r="B4826" s="130"/>
      <c r="C4826" s="131"/>
      <c r="D4826" s="112" t="str">
        <f>_xlfn.XLOOKUP(Table1[[#This Row],[Service]],Validation!$A$2:$A$15,Validation!$B$2:$B$15,"",0,1)</f>
        <v/>
      </c>
      <c r="E4826" s="131"/>
      <c r="F4826" s="132"/>
      <c r="G4826" s="133"/>
      <c r="H4826" s="134"/>
      <c r="I4826" s="131"/>
      <c r="J4826" s="131"/>
      <c r="K4826" s="131"/>
      <c r="L4826" s="135">
        <f>Table1[[#This Row],[Per Unit Price]]*MAX(1,Table1[[#This Row],[Qty of Units]])*MAX(1,Table1[[#This Row],['#NCMs Served / FTEs Employed]])*MAX(1,Table1[[#This Row],[Duration of Service]])</f>
        <v>0</v>
      </c>
      <c r="M4826" s="131"/>
      <c r="N4826" s="133"/>
    </row>
    <row r="4827" spans="1:14" x14ac:dyDescent="0.25">
      <c r="A4827" s="130"/>
      <c r="B4827" s="130"/>
      <c r="C4827" s="131"/>
      <c r="D4827" s="112" t="str">
        <f>_xlfn.XLOOKUP(Table1[[#This Row],[Service]],Validation!$A$2:$A$15,Validation!$B$2:$B$15,"",0,1)</f>
        <v/>
      </c>
      <c r="E4827" s="131"/>
      <c r="F4827" s="132"/>
      <c r="G4827" s="133"/>
      <c r="H4827" s="134"/>
      <c r="I4827" s="131"/>
      <c r="J4827" s="131"/>
      <c r="K4827" s="131"/>
      <c r="L4827" s="135">
        <f>Table1[[#This Row],[Per Unit Price]]*MAX(1,Table1[[#This Row],[Qty of Units]])*MAX(1,Table1[[#This Row],['#NCMs Served / FTEs Employed]])*MAX(1,Table1[[#This Row],[Duration of Service]])</f>
        <v>0</v>
      </c>
      <c r="M4827" s="131"/>
      <c r="N4827" s="133"/>
    </row>
    <row r="4828" spans="1:14" x14ac:dyDescent="0.25">
      <c r="A4828" s="130"/>
      <c r="B4828" s="130"/>
      <c r="C4828" s="131"/>
      <c r="D4828" s="112" t="str">
        <f>_xlfn.XLOOKUP(Table1[[#This Row],[Service]],Validation!$A$2:$A$15,Validation!$B$2:$B$15,"",0,1)</f>
        <v/>
      </c>
      <c r="E4828" s="131"/>
      <c r="F4828" s="132"/>
      <c r="G4828" s="133"/>
      <c r="H4828" s="134"/>
      <c r="I4828" s="131"/>
      <c r="J4828" s="131"/>
      <c r="K4828" s="131"/>
      <c r="L4828" s="135">
        <f>Table1[[#This Row],[Per Unit Price]]*MAX(1,Table1[[#This Row],[Qty of Units]])*MAX(1,Table1[[#This Row],['#NCMs Served / FTEs Employed]])*MAX(1,Table1[[#This Row],[Duration of Service]])</f>
        <v>0</v>
      </c>
      <c r="M4828" s="131"/>
      <c r="N4828" s="133"/>
    </row>
    <row r="4829" spans="1:14" x14ac:dyDescent="0.25">
      <c r="A4829" s="130"/>
      <c r="B4829" s="130"/>
      <c r="C4829" s="131"/>
      <c r="D4829" s="112" t="str">
        <f>_xlfn.XLOOKUP(Table1[[#This Row],[Service]],Validation!$A$2:$A$15,Validation!$B$2:$B$15,"",0,1)</f>
        <v/>
      </c>
      <c r="E4829" s="131"/>
      <c r="F4829" s="132"/>
      <c r="G4829" s="133"/>
      <c r="H4829" s="134"/>
      <c r="I4829" s="131"/>
      <c r="J4829" s="131"/>
      <c r="K4829" s="131"/>
      <c r="L4829" s="135">
        <f>Table1[[#This Row],[Per Unit Price]]*MAX(1,Table1[[#This Row],[Qty of Units]])*MAX(1,Table1[[#This Row],['#NCMs Served / FTEs Employed]])*MAX(1,Table1[[#This Row],[Duration of Service]])</f>
        <v>0</v>
      </c>
      <c r="M4829" s="131"/>
      <c r="N4829" s="133"/>
    </row>
    <row r="4830" spans="1:14" x14ac:dyDescent="0.25">
      <c r="A4830" s="130"/>
      <c r="B4830" s="130"/>
      <c r="C4830" s="131"/>
      <c r="D4830" s="112" t="str">
        <f>_xlfn.XLOOKUP(Table1[[#This Row],[Service]],Validation!$A$2:$A$15,Validation!$B$2:$B$15,"",0,1)</f>
        <v/>
      </c>
      <c r="E4830" s="131"/>
      <c r="F4830" s="132"/>
      <c r="G4830" s="133"/>
      <c r="H4830" s="134"/>
      <c r="I4830" s="131"/>
      <c r="J4830" s="131"/>
      <c r="K4830" s="131"/>
      <c r="L4830" s="135">
        <f>Table1[[#This Row],[Per Unit Price]]*MAX(1,Table1[[#This Row],[Qty of Units]])*MAX(1,Table1[[#This Row],['#NCMs Served / FTEs Employed]])*MAX(1,Table1[[#This Row],[Duration of Service]])</f>
        <v>0</v>
      </c>
      <c r="M4830" s="131"/>
      <c r="N4830" s="133"/>
    </row>
    <row r="4831" spans="1:14" x14ac:dyDescent="0.25">
      <c r="A4831" s="130"/>
      <c r="B4831" s="130"/>
      <c r="C4831" s="131"/>
      <c r="D4831" s="112" t="str">
        <f>_xlfn.XLOOKUP(Table1[[#This Row],[Service]],Validation!$A$2:$A$15,Validation!$B$2:$B$15,"",0,1)</f>
        <v/>
      </c>
      <c r="E4831" s="131"/>
      <c r="F4831" s="132"/>
      <c r="G4831" s="133"/>
      <c r="H4831" s="134"/>
      <c r="I4831" s="131"/>
      <c r="J4831" s="131"/>
      <c r="K4831" s="131"/>
      <c r="L4831" s="135">
        <f>Table1[[#This Row],[Per Unit Price]]*MAX(1,Table1[[#This Row],[Qty of Units]])*MAX(1,Table1[[#This Row],['#NCMs Served / FTEs Employed]])*MAX(1,Table1[[#This Row],[Duration of Service]])</f>
        <v>0</v>
      </c>
      <c r="M4831" s="131"/>
      <c r="N4831" s="133"/>
    </row>
    <row r="4832" spans="1:14" x14ac:dyDescent="0.25">
      <c r="A4832" s="130"/>
      <c r="B4832" s="130"/>
      <c r="C4832" s="131"/>
      <c r="D4832" s="112" t="str">
        <f>_xlfn.XLOOKUP(Table1[[#This Row],[Service]],Validation!$A$2:$A$15,Validation!$B$2:$B$15,"",0,1)</f>
        <v/>
      </c>
      <c r="E4832" s="131"/>
      <c r="F4832" s="132"/>
      <c r="G4832" s="133"/>
      <c r="H4832" s="134"/>
      <c r="I4832" s="131"/>
      <c r="J4832" s="131"/>
      <c r="K4832" s="131"/>
      <c r="L4832" s="135">
        <f>Table1[[#This Row],[Per Unit Price]]*MAX(1,Table1[[#This Row],[Qty of Units]])*MAX(1,Table1[[#This Row],['#NCMs Served / FTEs Employed]])*MAX(1,Table1[[#This Row],[Duration of Service]])</f>
        <v>0</v>
      </c>
      <c r="M4832" s="131"/>
      <c r="N4832" s="133"/>
    </row>
    <row r="4833" spans="1:14" x14ac:dyDescent="0.25">
      <c r="A4833" s="130"/>
      <c r="B4833" s="130"/>
      <c r="C4833" s="131"/>
      <c r="D4833" s="112" t="str">
        <f>_xlfn.XLOOKUP(Table1[[#This Row],[Service]],Validation!$A$2:$A$15,Validation!$B$2:$B$15,"",0,1)</f>
        <v/>
      </c>
      <c r="E4833" s="131"/>
      <c r="F4833" s="132"/>
      <c r="G4833" s="133"/>
      <c r="H4833" s="134"/>
      <c r="I4833" s="131"/>
      <c r="J4833" s="131"/>
      <c r="K4833" s="131"/>
      <c r="L4833" s="135">
        <f>Table1[[#This Row],[Per Unit Price]]*MAX(1,Table1[[#This Row],[Qty of Units]])*MAX(1,Table1[[#This Row],['#NCMs Served / FTEs Employed]])*MAX(1,Table1[[#This Row],[Duration of Service]])</f>
        <v>0</v>
      </c>
      <c r="M4833" s="131"/>
      <c r="N4833" s="133"/>
    </row>
    <row r="4834" spans="1:14" x14ac:dyDescent="0.25">
      <c r="A4834" s="130"/>
      <c r="B4834" s="130"/>
      <c r="C4834" s="131"/>
      <c r="D4834" s="112" t="str">
        <f>_xlfn.XLOOKUP(Table1[[#This Row],[Service]],Validation!$A$2:$A$15,Validation!$B$2:$B$15,"",0,1)</f>
        <v/>
      </c>
      <c r="E4834" s="131"/>
      <c r="F4834" s="132"/>
      <c r="G4834" s="133"/>
      <c r="H4834" s="134"/>
      <c r="I4834" s="131"/>
      <c r="J4834" s="131"/>
      <c r="K4834" s="131"/>
      <c r="L4834" s="135">
        <f>Table1[[#This Row],[Per Unit Price]]*MAX(1,Table1[[#This Row],[Qty of Units]])*MAX(1,Table1[[#This Row],['#NCMs Served / FTEs Employed]])*MAX(1,Table1[[#This Row],[Duration of Service]])</f>
        <v>0</v>
      </c>
      <c r="M4834" s="131"/>
      <c r="N4834" s="133"/>
    </row>
    <row r="4835" spans="1:14" x14ac:dyDescent="0.25">
      <c r="A4835" s="130"/>
      <c r="B4835" s="130"/>
      <c r="C4835" s="131"/>
      <c r="D4835" s="112" t="str">
        <f>_xlfn.XLOOKUP(Table1[[#This Row],[Service]],Validation!$A$2:$A$15,Validation!$B$2:$B$15,"",0,1)</f>
        <v/>
      </c>
      <c r="E4835" s="131"/>
      <c r="F4835" s="132"/>
      <c r="G4835" s="133"/>
      <c r="H4835" s="134"/>
      <c r="I4835" s="131"/>
      <c r="J4835" s="131"/>
      <c r="K4835" s="131"/>
      <c r="L4835" s="135">
        <f>Table1[[#This Row],[Per Unit Price]]*MAX(1,Table1[[#This Row],[Qty of Units]])*MAX(1,Table1[[#This Row],['#NCMs Served / FTEs Employed]])*MAX(1,Table1[[#This Row],[Duration of Service]])</f>
        <v>0</v>
      </c>
      <c r="M4835" s="131"/>
      <c r="N4835" s="133"/>
    </row>
    <row r="4836" spans="1:14" x14ac:dyDescent="0.25">
      <c r="A4836" s="130"/>
      <c r="B4836" s="130"/>
      <c r="C4836" s="131"/>
      <c r="D4836" s="112" t="str">
        <f>_xlfn.XLOOKUP(Table1[[#This Row],[Service]],Validation!$A$2:$A$15,Validation!$B$2:$B$15,"",0,1)</f>
        <v/>
      </c>
      <c r="E4836" s="131"/>
      <c r="F4836" s="132"/>
      <c r="G4836" s="133"/>
      <c r="H4836" s="134"/>
      <c r="I4836" s="131"/>
      <c r="J4836" s="131"/>
      <c r="K4836" s="131"/>
      <c r="L4836" s="135">
        <f>Table1[[#This Row],[Per Unit Price]]*MAX(1,Table1[[#This Row],[Qty of Units]])*MAX(1,Table1[[#This Row],['#NCMs Served / FTEs Employed]])*MAX(1,Table1[[#This Row],[Duration of Service]])</f>
        <v>0</v>
      </c>
      <c r="M4836" s="131"/>
      <c r="N4836" s="133"/>
    </row>
    <row r="4837" spans="1:14" x14ac:dyDescent="0.25">
      <c r="A4837" s="130"/>
      <c r="B4837" s="130"/>
      <c r="C4837" s="131"/>
      <c r="D4837" s="112" t="str">
        <f>_xlfn.XLOOKUP(Table1[[#This Row],[Service]],Validation!$A$2:$A$15,Validation!$B$2:$B$15,"",0,1)</f>
        <v/>
      </c>
      <c r="E4837" s="131"/>
      <c r="F4837" s="132"/>
      <c r="G4837" s="133"/>
      <c r="H4837" s="134"/>
      <c r="I4837" s="131"/>
      <c r="J4837" s="131"/>
      <c r="K4837" s="131"/>
      <c r="L4837" s="135">
        <f>Table1[[#This Row],[Per Unit Price]]*MAX(1,Table1[[#This Row],[Qty of Units]])*MAX(1,Table1[[#This Row],['#NCMs Served / FTEs Employed]])*MAX(1,Table1[[#This Row],[Duration of Service]])</f>
        <v>0</v>
      </c>
      <c r="M4837" s="131"/>
      <c r="N4837" s="133"/>
    </row>
    <row r="4838" spans="1:14" x14ac:dyDescent="0.25">
      <c r="A4838" s="130"/>
      <c r="B4838" s="130"/>
      <c r="C4838" s="131"/>
      <c r="D4838" s="112" t="str">
        <f>_xlfn.XLOOKUP(Table1[[#This Row],[Service]],Validation!$A$2:$A$15,Validation!$B$2:$B$15,"",0,1)</f>
        <v/>
      </c>
      <c r="E4838" s="131"/>
      <c r="F4838" s="132"/>
      <c r="G4838" s="133"/>
      <c r="H4838" s="134"/>
      <c r="I4838" s="131"/>
      <c r="J4838" s="131"/>
      <c r="K4838" s="131"/>
      <c r="L4838" s="135">
        <f>Table1[[#This Row],[Per Unit Price]]*MAX(1,Table1[[#This Row],[Qty of Units]])*MAX(1,Table1[[#This Row],['#NCMs Served / FTEs Employed]])*MAX(1,Table1[[#This Row],[Duration of Service]])</f>
        <v>0</v>
      </c>
      <c r="M4838" s="131"/>
      <c r="N4838" s="133"/>
    </row>
    <row r="4839" spans="1:14" x14ac:dyDescent="0.25">
      <c r="A4839" s="130"/>
      <c r="B4839" s="130"/>
      <c r="C4839" s="131"/>
      <c r="D4839" s="112" t="str">
        <f>_xlfn.XLOOKUP(Table1[[#This Row],[Service]],Validation!$A$2:$A$15,Validation!$B$2:$B$15,"",0,1)</f>
        <v/>
      </c>
      <c r="E4839" s="131"/>
      <c r="F4839" s="132"/>
      <c r="G4839" s="133"/>
      <c r="H4839" s="134"/>
      <c r="I4839" s="131"/>
      <c r="J4839" s="131"/>
      <c r="K4839" s="131"/>
      <c r="L4839" s="135">
        <f>Table1[[#This Row],[Per Unit Price]]*MAX(1,Table1[[#This Row],[Qty of Units]])*MAX(1,Table1[[#This Row],['#NCMs Served / FTEs Employed]])*MAX(1,Table1[[#This Row],[Duration of Service]])</f>
        <v>0</v>
      </c>
      <c r="M4839" s="131"/>
      <c r="N4839" s="133"/>
    </row>
    <row r="4840" spans="1:14" x14ac:dyDescent="0.25">
      <c r="A4840" s="130"/>
      <c r="B4840" s="130"/>
      <c r="C4840" s="131"/>
      <c r="D4840" s="112" t="str">
        <f>_xlfn.XLOOKUP(Table1[[#This Row],[Service]],Validation!$A$2:$A$15,Validation!$B$2:$B$15,"",0,1)</f>
        <v/>
      </c>
      <c r="E4840" s="131"/>
      <c r="F4840" s="132"/>
      <c r="G4840" s="133"/>
      <c r="H4840" s="134"/>
      <c r="I4840" s="131"/>
      <c r="J4840" s="131"/>
      <c r="K4840" s="131"/>
      <c r="L4840" s="135">
        <f>Table1[[#This Row],[Per Unit Price]]*MAX(1,Table1[[#This Row],[Qty of Units]])*MAX(1,Table1[[#This Row],['#NCMs Served / FTEs Employed]])*MAX(1,Table1[[#This Row],[Duration of Service]])</f>
        <v>0</v>
      </c>
      <c r="M4840" s="131"/>
      <c r="N4840" s="133"/>
    </row>
    <row r="4841" spans="1:14" x14ac:dyDescent="0.25">
      <c r="A4841" s="130"/>
      <c r="B4841" s="130"/>
      <c r="C4841" s="131"/>
      <c r="D4841" s="112" t="str">
        <f>_xlfn.XLOOKUP(Table1[[#This Row],[Service]],Validation!$A$2:$A$15,Validation!$B$2:$B$15,"",0,1)</f>
        <v/>
      </c>
      <c r="E4841" s="131"/>
      <c r="F4841" s="132"/>
      <c r="G4841" s="133"/>
      <c r="H4841" s="134"/>
      <c r="I4841" s="131"/>
      <c r="J4841" s="131"/>
      <c r="K4841" s="131"/>
      <c r="L4841" s="135">
        <f>Table1[[#This Row],[Per Unit Price]]*MAX(1,Table1[[#This Row],[Qty of Units]])*MAX(1,Table1[[#This Row],['#NCMs Served / FTEs Employed]])*MAX(1,Table1[[#This Row],[Duration of Service]])</f>
        <v>0</v>
      </c>
      <c r="M4841" s="131"/>
      <c r="N4841" s="133"/>
    </row>
    <row r="4842" spans="1:14" x14ac:dyDescent="0.25">
      <c r="A4842" s="130"/>
      <c r="B4842" s="130"/>
      <c r="C4842" s="131"/>
      <c r="D4842" s="112" t="str">
        <f>_xlfn.XLOOKUP(Table1[[#This Row],[Service]],Validation!$A$2:$A$15,Validation!$B$2:$B$15,"",0,1)</f>
        <v/>
      </c>
      <c r="E4842" s="131"/>
      <c r="F4842" s="132"/>
      <c r="G4842" s="133"/>
      <c r="H4842" s="134"/>
      <c r="I4842" s="131"/>
      <c r="J4842" s="131"/>
      <c r="K4842" s="131"/>
      <c r="L4842" s="135">
        <f>Table1[[#This Row],[Per Unit Price]]*MAX(1,Table1[[#This Row],[Qty of Units]])*MAX(1,Table1[[#This Row],['#NCMs Served / FTEs Employed]])*MAX(1,Table1[[#This Row],[Duration of Service]])</f>
        <v>0</v>
      </c>
      <c r="M4842" s="131"/>
      <c r="N4842" s="133"/>
    </row>
    <row r="4843" spans="1:14" x14ac:dyDescent="0.25">
      <c r="A4843" s="130"/>
      <c r="B4843" s="130"/>
      <c r="C4843" s="131"/>
      <c r="D4843" s="112" t="str">
        <f>_xlfn.XLOOKUP(Table1[[#This Row],[Service]],Validation!$A$2:$A$15,Validation!$B$2:$B$15,"",0,1)</f>
        <v/>
      </c>
      <c r="E4843" s="131"/>
      <c r="F4843" s="132"/>
      <c r="G4843" s="133"/>
      <c r="H4843" s="134"/>
      <c r="I4843" s="131"/>
      <c r="J4843" s="131"/>
      <c r="K4843" s="131"/>
      <c r="L4843" s="135">
        <f>Table1[[#This Row],[Per Unit Price]]*MAX(1,Table1[[#This Row],[Qty of Units]])*MAX(1,Table1[[#This Row],['#NCMs Served / FTEs Employed]])*MAX(1,Table1[[#This Row],[Duration of Service]])</f>
        <v>0</v>
      </c>
      <c r="M4843" s="131"/>
      <c r="N4843" s="133"/>
    </row>
    <row r="4844" spans="1:14" x14ac:dyDescent="0.25">
      <c r="A4844" s="130"/>
      <c r="B4844" s="130"/>
      <c r="C4844" s="131"/>
      <c r="D4844" s="112" t="str">
        <f>_xlfn.XLOOKUP(Table1[[#This Row],[Service]],Validation!$A$2:$A$15,Validation!$B$2:$B$15,"",0,1)</f>
        <v/>
      </c>
      <c r="E4844" s="131"/>
      <c r="F4844" s="132"/>
      <c r="G4844" s="133"/>
      <c r="H4844" s="134"/>
      <c r="I4844" s="131"/>
      <c r="J4844" s="131"/>
      <c r="K4844" s="131"/>
      <c r="L4844" s="135">
        <f>Table1[[#This Row],[Per Unit Price]]*MAX(1,Table1[[#This Row],[Qty of Units]])*MAX(1,Table1[[#This Row],['#NCMs Served / FTEs Employed]])*MAX(1,Table1[[#This Row],[Duration of Service]])</f>
        <v>0</v>
      </c>
      <c r="M4844" s="131"/>
      <c r="N4844" s="133"/>
    </row>
    <row r="4845" spans="1:14" x14ac:dyDescent="0.25">
      <c r="A4845" s="130"/>
      <c r="B4845" s="130"/>
      <c r="C4845" s="131"/>
      <c r="D4845" s="112" t="str">
        <f>_xlfn.XLOOKUP(Table1[[#This Row],[Service]],Validation!$A$2:$A$15,Validation!$B$2:$B$15,"",0,1)</f>
        <v/>
      </c>
      <c r="E4845" s="131"/>
      <c r="F4845" s="132"/>
      <c r="G4845" s="133"/>
      <c r="H4845" s="134"/>
      <c r="I4845" s="131"/>
      <c r="J4845" s="131"/>
      <c r="K4845" s="131"/>
      <c r="L4845" s="135">
        <f>Table1[[#This Row],[Per Unit Price]]*MAX(1,Table1[[#This Row],[Qty of Units]])*MAX(1,Table1[[#This Row],['#NCMs Served / FTEs Employed]])*MAX(1,Table1[[#This Row],[Duration of Service]])</f>
        <v>0</v>
      </c>
      <c r="M4845" s="131"/>
      <c r="N4845" s="133"/>
    </row>
    <row r="4846" spans="1:14" x14ac:dyDescent="0.25">
      <c r="A4846" s="130"/>
      <c r="B4846" s="130"/>
      <c r="C4846" s="131"/>
      <c r="D4846" s="112" t="str">
        <f>_xlfn.XLOOKUP(Table1[[#This Row],[Service]],Validation!$A$2:$A$15,Validation!$B$2:$B$15,"",0,1)</f>
        <v/>
      </c>
      <c r="E4846" s="131"/>
      <c r="F4846" s="132"/>
      <c r="G4846" s="133"/>
      <c r="H4846" s="134"/>
      <c r="I4846" s="131"/>
      <c r="J4846" s="131"/>
      <c r="K4846" s="131"/>
      <c r="L4846" s="135">
        <f>Table1[[#This Row],[Per Unit Price]]*MAX(1,Table1[[#This Row],[Qty of Units]])*MAX(1,Table1[[#This Row],['#NCMs Served / FTEs Employed]])*MAX(1,Table1[[#This Row],[Duration of Service]])</f>
        <v>0</v>
      </c>
      <c r="M4846" s="131"/>
      <c r="N4846" s="133"/>
    </row>
    <row r="4847" spans="1:14" x14ac:dyDescent="0.25">
      <c r="A4847" s="130"/>
      <c r="B4847" s="130"/>
      <c r="C4847" s="131"/>
      <c r="D4847" s="112" t="str">
        <f>_xlfn.XLOOKUP(Table1[[#This Row],[Service]],Validation!$A$2:$A$15,Validation!$B$2:$B$15,"",0,1)</f>
        <v/>
      </c>
      <c r="E4847" s="131"/>
      <c r="F4847" s="132"/>
      <c r="G4847" s="133"/>
      <c r="H4847" s="134"/>
      <c r="I4847" s="131"/>
      <c r="J4847" s="131"/>
      <c r="K4847" s="131"/>
      <c r="L4847" s="135">
        <f>Table1[[#This Row],[Per Unit Price]]*MAX(1,Table1[[#This Row],[Qty of Units]])*MAX(1,Table1[[#This Row],['#NCMs Served / FTEs Employed]])*MAX(1,Table1[[#This Row],[Duration of Service]])</f>
        <v>0</v>
      </c>
      <c r="M4847" s="131"/>
      <c r="N4847" s="133"/>
    </row>
    <row r="4848" spans="1:14" x14ac:dyDescent="0.25">
      <c r="A4848" s="130"/>
      <c r="B4848" s="130"/>
      <c r="C4848" s="131"/>
      <c r="D4848" s="112" t="str">
        <f>_xlfn.XLOOKUP(Table1[[#This Row],[Service]],Validation!$A$2:$A$15,Validation!$B$2:$B$15,"",0,1)</f>
        <v/>
      </c>
      <c r="E4848" s="131"/>
      <c r="F4848" s="132"/>
      <c r="G4848" s="133"/>
      <c r="H4848" s="134"/>
      <c r="I4848" s="131"/>
      <c r="J4848" s="131"/>
      <c r="K4848" s="131"/>
      <c r="L4848" s="135">
        <f>Table1[[#This Row],[Per Unit Price]]*MAX(1,Table1[[#This Row],[Qty of Units]])*MAX(1,Table1[[#This Row],['#NCMs Served / FTEs Employed]])*MAX(1,Table1[[#This Row],[Duration of Service]])</f>
        <v>0</v>
      </c>
      <c r="M4848" s="131"/>
      <c r="N4848" s="133"/>
    </row>
    <row r="4849" spans="1:14" x14ac:dyDescent="0.25">
      <c r="A4849" s="130"/>
      <c r="B4849" s="130"/>
      <c r="C4849" s="131"/>
      <c r="D4849" s="112" t="str">
        <f>_xlfn.XLOOKUP(Table1[[#This Row],[Service]],Validation!$A$2:$A$15,Validation!$B$2:$B$15,"",0,1)</f>
        <v/>
      </c>
      <c r="E4849" s="131"/>
      <c r="F4849" s="132"/>
      <c r="G4849" s="133"/>
      <c r="H4849" s="134"/>
      <c r="I4849" s="131"/>
      <c r="J4849" s="131"/>
      <c r="K4849" s="131"/>
      <c r="L4849" s="135">
        <f>Table1[[#This Row],[Per Unit Price]]*MAX(1,Table1[[#This Row],[Qty of Units]])*MAX(1,Table1[[#This Row],['#NCMs Served / FTEs Employed]])*MAX(1,Table1[[#This Row],[Duration of Service]])</f>
        <v>0</v>
      </c>
      <c r="M4849" s="131"/>
      <c r="N4849" s="133"/>
    </row>
    <row r="4850" spans="1:14" x14ac:dyDescent="0.25">
      <c r="A4850" s="130"/>
      <c r="B4850" s="130"/>
      <c r="C4850" s="131"/>
      <c r="D4850" s="112" t="str">
        <f>_xlfn.XLOOKUP(Table1[[#This Row],[Service]],Validation!$A$2:$A$15,Validation!$B$2:$B$15,"",0,1)</f>
        <v/>
      </c>
      <c r="E4850" s="131"/>
      <c r="F4850" s="132"/>
      <c r="G4850" s="133"/>
      <c r="H4850" s="134"/>
      <c r="I4850" s="131"/>
      <c r="J4850" s="131"/>
      <c r="K4850" s="131"/>
      <c r="L4850" s="135">
        <f>Table1[[#This Row],[Per Unit Price]]*MAX(1,Table1[[#This Row],[Qty of Units]])*MAX(1,Table1[[#This Row],['#NCMs Served / FTEs Employed]])*MAX(1,Table1[[#This Row],[Duration of Service]])</f>
        <v>0</v>
      </c>
      <c r="M4850" s="131"/>
      <c r="N4850" s="133"/>
    </row>
    <row r="4851" spans="1:14" x14ac:dyDescent="0.25">
      <c r="A4851" s="130"/>
      <c r="B4851" s="130"/>
      <c r="C4851" s="131"/>
      <c r="D4851" s="112" t="str">
        <f>_xlfn.XLOOKUP(Table1[[#This Row],[Service]],Validation!$A$2:$A$15,Validation!$B$2:$B$15,"",0,1)</f>
        <v/>
      </c>
      <c r="E4851" s="131"/>
      <c r="F4851" s="132"/>
      <c r="G4851" s="133"/>
      <c r="H4851" s="134"/>
      <c r="I4851" s="131"/>
      <c r="J4851" s="131"/>
      <c r="K4851" s="131"/>
      <c r="L4851" s="135">
        <f>Table1[[#This Row],[Per Unit Price]]*MAX(1,Table1[[#This Row],[Qty of Units]])*MAX(1,Table1[[#This Row],['#NCMs Served / FTEs Employed]])*MAX(1,Table1[[#This Row],[Duration of Service]])</f>
        <v>0</v>
      </c>
      <c r="M4851" s="131"/>
      <c r="N4851" s="133"/>
    </row>
    <row r="4852" spans="1:14" x14ac:dyDescent="0.25">
      <c r="A4852" s="130"/>
      <c r="B4852" s="130"/>
      <c r="C4852" s="131"/>
      <c r="D4852" s="112" t="str">
        <f>_xlfn.XLOOKUP(Table1[[#This Row],[Service]],Validation!$A$2:$A$15,Validation!$B$2:$B$15,"",0,1)</f>
        <v/>
      </c>
      <c r="E4852" s="131"/>
      <c r="F4852" s="132"/>
      <c r="G4852" s="133"/>
      <c r="H4852" s="134"/>
      <c r="I4852" s="131"/>
      <c r="J4852" s="131"/>
      <c r="K4852" s="131"/>
      <c r="L4852" s="135">
        <f>Table1[[#This Row],[Per Unit Price]]*MAX(1,Table1[[#This Row],[Qty of Units]])*MAX(1,Table1[[#This Row],['#NCMs Served / FTEs Employed]])*MAX(1,Table1[[#This Row],[Duration of Service]])</f>
        <v>0</v>
      </c>
      <c r="M4852" s="131"/>
      <c r="N4852" s="133"/>
    </row>
    <row r="4853" spans="1:14" x14ac:dyDescent="0.25">
      <c r="A4853" s="130"/>
      <c r="B4853" s="130"/>
      <c r="C4853" s="131"/>
      <c r="D4853" s="112" t="str">
        <f>_xlfn.XLOOKUP(Table1[[#This Row],[Service]],Validation!$A$2:$A$15,Validation!$B$2:$B$15,"",0,1)</f>
        <v/>
      </c>
      <c r="E4853" s="131"/>
      <c r="F4853" s="132"/>
      <c r="G4853" s="133"/>
      <c r="H4853" s="134"/>
      <c r="I4853" s="131"/>
      <c r="J4853" s="131"/>
      <c r="K4853" s="131"/>
      <c r="L4853" s="135">
        <f>Table1[[#This Row],[Per Unit Price]]*MAX(1,Table1[[#This Row],[Qty of Units]])*MAX(1,Table1[[#This Row],['#NCMs Served / FTEs Employed]])*MAX(1,Table1[[#This Row],[Duration of Service]])</f>
        <v>0</v>
      </c>
      <c r="M4853" s="131"/>
      <c r="N4853" s="133"/>
    </row>
    <row r="4854" spans="1:14" x14ac:dyDescent="0.25">
      <c r="A4854" s="130"/>
      <c r="B4854" s="130"/>
      <c r="C4854" s="131"/>
      <c r="D4854" s="112" t="str">
        <f>_xlfn.XLOOKUP(Table1[[#This Row],[Service]],Validation!$A$2:$A$15,Validation!$B$2:$B$15,"",0,1)</f>
        <v/>
      </c>
      <c r="E4854" s="131"/>
      <c r="F4854" s="132"/>
      <c r="G4854" s="133"/>
      <c r="H4854" s="134"/>
      <c r="I4854" s="131"/>
      <c r="J4854" s="131"/>
      <c r="K4854" s="131"/>
      <c r="L4854" s="135">
        <f>Table1[[#This Row],[Per Unit Price]]*MAX(1,Table1[[#This Row],[Qty of Units]])*MAX(1,Table1[[#This Row],['#NCMs Served / FTEs Employed]])*MAX(1,Table1[[#This Row],[Duration of Service]])</f>
        <v>0</v>
      </c>
      <c r="M4854" s="131"/>
      <c r="N4854" s="133"/>
    </row>
    <row r="4855" spans="1:14" x14ac:dyDescent="0.25">
      <c r="A4855" s="130"/>
      <c r="B4855" s="130"/>
      <c r="C4855" s="131"/>
      <c r="D4855" s="112" t="str">
        <f>_xlfn.XLOOKUP(Table1[[#This Row],[Service]],Validation!$A$2:$A$15,Validation!$B$2:$B$15,"",0,1)</f>
        <v/>
      </c>
      <c r="E4855" s="131"/>
      <c r="F4855" s="132"/>
      <c r="G4855" s="133"/>
      <c r="H4855" s="134"/>
      <c r="I4855" s="131"/>
      <c r="J4855" s="131"/>
      <c r="K4855" s="131"/>
      <c r="L4855" s="135">
        <f>Table1[[#This Row],[Per Unit Price]]*MAX(1,Table1[[#This Row],[Qty of Units]])*MAX(1,Table1[[#This Row],['#NCMs Served / FTEs Employed]])*MAX(1,Table1[[#This Row],[Duration of Service]])</f>
        <v>0</v>
      </c>
      <c r="M4855" s="131"/>
      <c r="N4855" s="133"/>
    </row>
    <row r="4856" spans="1:14" x14ac:dyDescent="0.25">
      <c r="A4856" s="130"/>
      <c r="B4856" s="130"/>
      <c r="C4856" s="131"/>
      <c r="D4856" s="112" t="str">
        <f>_xlfn.XLOOKUP(Table1[[#This Row],[Service]],Validation!$A$2:$A$15,Validation!$B$2:$B$15,"",0,1)</f>
        <v/>
      </c>
      <c r="E4856" s="131"/>
      <c r="F4856" s="132"/>
      <c r="G4856" s="133"/>
      <c r="H4856" s="134"/>
      <c r="I4856" s="131"/>
      <c r="J4856" s="131"/>
      <c r="K4856" s="131"/>
      <c r="L4856" s="135">
        <f>Table1[[#This Row],[Per Unit Price]]*MAX(1,Table1[[#This Row],[Qty of Units]])*MAX(1,Table1[[#This Row],['#NCMs Served / FTEs Employed]])*MAX(1,Table1[[#This Row],[Duration of Service]])</f>
        <v>0</v>
      </c>
      <c r="M4856" s="131"/>
      <c r="N4856" s="133"/>
    </row>
    <row r="4857" spans="1:14" x14ac:dyDescent="0.25">
      <c r="A4857" s="130"/>
      <c r="B4857" s="130"/>
      <c r="C4857" s="131"/>
      <c r="D4857" s="112" t="str">
        <f>_xlfn.XLOOKUP(Table1[[#This Row],[Service]],Validation!$A$2:$A$15,Validation!$B$2:$B$15,"",0,1)</f>
        <v/>
      </c>
      <c r="E4857" s="131"/>
      <c r="F4857" s="132"/>
      <c r="G4857" s="133"/>
      <c r="H4857" s="134"/>
      <c r="I4857" s="131"/>
      <c r="J4857" s="131"/>
      <c r="K4857" s="131"/>
      <c r="L4857" s="135">
        <f>Table1[[#This Row],[Per Unit Price]]*MAX(1,Table1[[#This Row],[Qty of Units]])*MAX(1,Table1[[#This Row],['#NCMs Served / FTEs Employed]])*MAX(1,Table1[[#This Row],[Duration of Service]])</f>
        <v>0</v>
      </c>
      <c r="M4857" s="131"/>
      <c r="N4857" s="133"/>
    </row>
    <row r="4858" spans="1:14" x14ac:dyDescent="0.25">
      <c r="A4858" s="130"/>
      <c r="B4858" s="130"/>
      <c r="C4858" s="131"/>
      <c r="D4858" s="112" t="str">
        <f>_xlfn.XLOOKUP(Table1[[#This Row],[Service]],Validation!$A$2:$A$15,Validation!$B$2:$B$15,"",0,1)</f>
        <v/>
      </c>
      <c r="E4858" s="131"/>
      <c r="F4858" s="132"/>
      <c r="G4858" s="133"/>
      <c r="H4858" s="134"/>
      <c r="I4858" s="131"/>
      <c r="J4858" s="131"/>
      <c r="K4858" s="131"/>
      <c r="L4858" s="135">
        <f>Table1[[#This Row],[Per Unit Price]]*MAX(1,Table1[[#This Row],[Qty of Units]])*MAX(1,Table1[[#This Row],['#NCMs Served / FTEs Employed]])*MAX(1,Table1[[#This Row],[Duration of Service]])</f>
        <v>0</v>
      </c>
      <c r="M4858" s="131"/>
      <c r="N4858" s="133"/>
    </row>
    <row r="4859" spans="1:14" x14ac:dyDescent="0.25">
      <c r="A4859" s="130"/>
      <c r="B4859" s="130"/>
      <c r="C4859" s="131"/>
      <c r="D4859" s="112" t="str">
        <f>_xlfn.XLOOKUP(Table1[[#This Row],[Service]],Validation!$A$2:$A$15,Validation!$B$2:$B$15,"",0,1)</f>
        <v/>
      </c>
      <c r="E4859" s="131"/>
      <c r="F4859" s="132"/>
      <c r="G4859" s="133"/>
      <c r="H4859" s="134"/>
      <c r="I4859" s="131"/>
      <c r="J4859" s="131"/>
      <c r="K4859" s="131"/>
      <c r="L4859" s="135">
        <f>Table1[[#This Row],[Per Unit Price]]*MAX(1,Table1[[#This Row],[Qty of Units]])*MAX(1,Table1[[#This Row],['#NCMs Served / FTEs Employed]])*MAX(1,Table1[[#This Row],[Duration of Service]])</f>
        <v>0</v>
      </c>
      <c r="M4859" s="131"/>
      <c r="N4859" s="133"/>
    </row>
    <row r="4860" spans="1:14" x14ac:dyDescent="0.25">
      <c r="A4860" s="130"/>
      <c r="B4860" s="130"/>
      <c r="C4860" s="131"/>
      <c r="D4860" s="112" t="str">
        <f>_xlfn.XLOOKUP(Table1[[#This Row],[Service]],Validation!$A$2:$A$15,Validation!$B$2:$B$15,"",0,1)</f>
        <v/>
      </c>
      <c r="E4860" s="131"/>
      <c r="F4860" s="132"/>
      <c r="G4860" s="133"/>
      <c r="H4860" s="134"/>
      <c r="I4860" s="131"/>
      <c r="J4860" s="131"/>
      <c r="K4860" s="131"/>
      <c r="L4860" s="135">
        <f>Table1[[#This Row],[Per Unit Price]]*MAX(1,Table1[[#This Row],[Qty of Units]])*MAX(1,Table1[[#This Row],['#NCMs Served / FTEs Employed]])*MAX(1,Table1[[#This Row],[Duration of Service]])</f>
        <v>0</v>
      </c>
      <c r="M4860" s="131"/>
      <c r="N4860" s="133"/>
    </row>
    <row r="4861" spans="1:14" x14ac:dyDescent="0.25">
      <c r="A4861" s="130"/>
      <c r="B4861" s="130"/>
      <c r="C4861" s="131"/>
      <c r="D4861" s="112" t="str">
        <f>_xlfn.XLOOKUP(Table1[[#This Row],[Service]],Validation!$A$2:$A$15,Validation!$B$2:$B$15,"",0,1)</f>
        <v/>
      </c>
      <c r="E4861" s="131"/>
      <c r="F4861" s="132"/>
      <c r="G4861" s="133"/>
      <c r="H4861" s="134"/>
      <c r="I4861" s="131"/>
      <c r="J4861" s="131"/>
      <c r="K4861" s="131"/>
      <c r="L4861" s="135">
        <f>Table1[[#This Row],[Per Unit Price]]*MAX(1,Table1[[#This Row],[Qty of Units]])*MAX(1,Table1[[#This Row],['#NCMs Served / FTEs Employed]])*MAX(1,Table1[[#This Row],[Duration of Service]])</f>
        <v>0</v>
      </c>
      <c r="M4861" s="131"/>
      <c r="N4861" s="133"/>
    </row>
    <row r="4862" spans="1:14" x14ac:dyDescent="0.25">
      <c r="A4862" s="130"/>
      <c r="B4862" s="130"/>
      <c r="C4862" s="131"/>
      <c r="D4862" s="112" t="str">
        <f>_xlfn.XLOOKUP(Table1[[#This Row],[Service]],Validation!$A$2:$A$15,Validation!$B$2:$B$15,"",0,1)</f>
        <v/>
      </c>
      <c r="E4862" s="131"/>
      <c r="F4862" s="132"/>
      <c r="G4862" s="133"/>
      <c r="H4862" s="134"/>
      <c r="I4862" s="131"/>
      <c r="J4862" s="131"/>
      <c r="K4862" s="131"/>
      <c r="L4862" s="135">
        <f>Table1[[#This Row],[Per Unit Price]]*MAX(1,Table1[[#This Row],[Qty of Units]])*MAX(1,Table1[[#This Row],['#NCMs Served / FTEs Employed]])*MAX(1,Table1[[#This Row],[Duration of Service]])</f>
        <v>0</v>
      </c>
      <c r="M4862" s="131"/>
      <c r="N4862" s="133"/>
    </row>
    <row r="4863" spans="1:14" x14ac:dyDescent="0.25">
      <c r="A4863" s="130"/>
      <c r="B4863" s="130"/>
      <c r="C4863" s="131"/>
      <c r="D4863" s="112" t="str">
        <f>_xlfn.XLOOKUP(Table1[[#This Row],[Service]],Validation!$A$2:$A$15,Validation!$B$2:$B$15,"",0,1)</f>
        <v/>
      </c>
      <c r="E4863" s="131"/>
      <c r="F4863" s="132"/>
      <c r="G4863" s="133"/>
      <c r="H4863" s="134"/>
      <c r="I4863" s="131"/>
      <c r="J4863" s="131"/>
      <c r="K4863" s="131"/>
      <c r="L4863" s="135">
        <f>Table1[[#This Row],[Per Unit Price]]*MAX(1,Table1[[#This Row],[Qty of Units]])*MAX(1,Table1[[#This Row],['#NCMs Served / FTEs Employed]])*MAX(1,Table1[[#This Row],[Duration of Service]])</f>
        <v>0</v>
      </c>
      <c r="M4863" s="131"/>
      <c r="N4863" s="133"/>
    </row>
    <row r="4864" spans="1:14" x14ac:dyDescent="0.25">
      <c r="A4864" s="130"/>
      <c r="B4864" s="130"/>
      <c r="C4864" s="131"/>
      <c r="D4864" s="112" t="str">
        <f>_xlfn.XLOOKUP(Table1[[#This Row],[Service]],Validation!$A$2:$A$15,Validation!$B$2:$B$15,"",0,1)</f>
        <v/>
      </c>
      <c r="E4864" s="131"/>
      <c r="F4864" s="132"/>
      <c r="G4864" s="133"/>
      <c r="H4864" s="134"/>
      <c r="I4864" s="131"/>
      <c r="J4864" s="131"/>
      <c r="K4864" s="131"/>
      <c r="L4864" s="135">
        <f>Table1[[#This Row],[Per Unit Price]]*MAX(1,Table1[[#This Row],[Qty of Units]])*MAX(1,Table1[[#This Row],['#NCMs Served / FTEs Employed]])*MAX(1,Table1[[#This Row],[Duration of Service]])</f>
        <v>0</v>
      </c>
      <c r="M4864" s="131"/>
      <c r="N4864" s="133"/>
    </row>
    <row r="4865" spans="1:14" x14ac:dyDescent="0.25">
      <c r="A4865" s="130"/>
      <c r="B4865" s="130"/>
      <c r="C4865" s="131"/>
      <c r="D4865" s="112" t="str">
        <f>_xlfn.XLOOKUP(Table1[[#This Row],[Service]],Validation!$A$2:$A$15,Validation!$B$2:$B$15,"",0,1)</f>
        <v/>
      </c>
      <c r="E4865" s="131"/>
      <c r="F4865" s="132"/>
      <c r="G4865" s="133"/>
      <c r="H4865" s="134"/>
      <c r="I4865" s="131"/>
      <c r="J4865" s="131"/>
      <c r="K4865" s="131"/>
      <c r="L4865" s="135">
        <f>Table1[[#This Row],[Per Unit Price]]*MAX(1,Table1[[#This Row],[Qty of Units]])*MAX(1,Table1[[#This Row],['#NCMs Served / FTEs Employed]])*MAX(1,Table1[[#This Row],[Duration of Service]])</f>
        <v>0</v>
      </c>
      <c r="M4865" s="131"/>
      <c r="N4865" s="133"/>
    </row>
    <row r="4866" spans="1:14" x14ac:dyDescent="0.25">
      <c r="A4866" s="130"/>
      <c r="B4866" s="130"/>
      <c r="C4866" s="131"/>
      <c r="D4866" s="112" t="str">
        <f>_xlfn.XLOOKUP(Table1[[#This Row],[Service]],Validation!$A$2:$A$15,Validation!$B$2:$B$15,"",0,1)</f>
        <v/>
      </c>
      <c r="E4866" s="131"/>
      <c r="F4866" s="132"/>
      <c r="G4866" s="133"/>
      <c r="H4866" s="134"/>
      <c r="I4866" s="131"/>
      <c r="J4866" s="131"/>
      <c r="K4866" s="131"/>
      <c r="L4866" s="135">
        <f>Table1[[#This Row],[Per Unit Price]]*MAX(1,Table1[[#This Row],[Qty of Units]])*MAX(1,Table1[[#This Row],['#NCMs Served / FTEs Employed]])*MAX(1,Table1[[#This Row],[Duration of Service]])</f>
        <v>0</v>
      </c>
      <c r="M4866" s="131"/>
      <c r="N4866" s="133"/>
    </row>
    <row r="4867" spans="1:14" x14ac:dyDescent="0.25">
      <c r="A4867" s="130"/>
      <c r="B4867" s="130"/>
      <c r="C4867" s="131"/>
      <c r="D4867" s="112" t="str">
        <f>_xlfn.XLOOKUP(Table1[[#This Row],[Service]],Validation!$A$2:$A$15,Validation!$B$2:$B$15,"",0,1)</f>
        <v/>
      </c>
      <c r="E4867" s="131"/>
      <c r="F4867" s="132"/>
      <c r="G4867" s="133"/>
      <c r="H4867" s="134"/>
      <c r="I4867" s="131"/>
      <c r="J4867" s="131"/>
      <c r="K4867" s="131"/>
      <c r="L4867" s="135">
        <f>Table1[[#This Row],[Per Unit Price]]*MAX(1,Table1[[#This Row],[Qty of Units]])*MAX(1,Table1[[#This Row],['#NCMs Served / FTEs Employed]])*MAX(1,Table1[[#This Row],[Duration of Service]])</f>
        <v>0</v>
      </c>
      <c r="M4867" s="131"/>
      <c r="N4867" s="133"/>
    </row>
    <row r="4868" spans="1:14" x14ac:dyDescent="0.25">
      <c r="A4868" s="130"/>
      <c r="B4868" s="130"/>
      <c r="C4868" s="131"/>
      <c r="D4868" s="112" t="str">
        <f>_xlfn.XLOOKUP(Table1[[#This Row],[Service]],Validation!$A$2:$A$15,Validation!$B$2:$B$15,"",0,1)</f>
        <v/>
      </c>
      <c r="E4868" s="131"/>
      <c r="F4868" s="132"/>
      <c r="G4868" s="133"/>
      <c r="H4868" s="134"/>
      <c r="I4868" s="131"/>
      <c r="J4868" s="131"/>
      <c r="K4868" s="131"/>
      <c r="L4868" s="135">
        <f>Table1[[#This Row],[Per Unit Price]]*MAX(1,Table1[[#This Row],[Qty of Units]])*MAX(1,Table1[[#This Row],['#NCMs Served / FTEs Employed]])*MAX(1,Table1[[#This Row],[Duration of Service]])</f>
        <v>0</v>
      </c>
      <c r="M4868" s="131"/>
      <c r="N4868" s="133"/>
    </row>
    <row r="4869" spans="1:14" x14ac:dyDescent="0.25">
      <c r="A4869" s="130"/>
      <c r="B4869" s="130"/>
      <c r="C4869" s="131"/>
      <c r="D4869" s="112" t="str">
        <f>_xlfn.XLOOKUP(Table1[[#This Row],[Service]],Validation!$A$2:$A$15,Validation!$B$2:$B$15,"",0,1)</f>
        <v/>
      </c>
      <c r="E4869" s="131"/>
      <c r="F4869" s="132"/>
      <c r="G4869" s="133"/>
      <c r="H4869" s="134"/>
      <c r="I4869" s="131"/>
      <c r="J4869" s="131"/>
      <c r="K4869" s="131"/>
      <c r="L4869" s="135">
        <f>Table1[[#This Row],[Per Unit Price]]*MAX(1,Table1[[#This Row],[Qty of Units]])*MAX(1,Table1[[#This Row],['#NCMs Served / FTEs Employed]])*MAX(1,Table1[[#This Row],[Duration of Service]])</f>
        <v>0</v>
      </c>
      <c r="M4869" s="131"/>
      <c r="N4869" s="133"/>
    </row>
    <row r="4870" spans="1:14" x14ac:dyDescent="0.25">
      <c r="A4870" s="130"/>
      <c r="B4870" s="130"/>
      <c r="C4870" s="131"/>
      <c r="D4870" s="112" t="str">
        <f>_xlfn.XLOOKUP(Table1[[#This Row],[Service]],Validation!$A$2:$A$15,Validation!$B$2:$B$15,"",0,1)</f>
        <v/>
      </c>
      <c r="E4870" s="131"/>
      <c r="F4870" s="132"/>
      <c r="G4870" s="133"/>
      <c r="H4870" s="134"/>
      <c r="I4870" s="131"/>
      <c r="J4870" s="131"/>
      <c r="K4870" s="131"/>
      <c r="L4870" s="135">
        <f>Table1[[#This Row],[Per Unit Price]]*MAX(1,Table1[[#This Row],[Qty of Units]])*MAX(1,Table1[[#This Row],['#NCMs Served / FTEs Employed]])*MAX(1,Table1[[#This Row],[Duration of Service]])</f>
        <v>0</v>
      </c>
      <c r="M4870" s="131"/>
      <c r="N4870" s="133"/>
    </row>
    <row r="4871" spans="1:14" x14ac:dyDescent="0.25">
      <c r="A4871" s="130"/>
      <c r="B4871" s="130"/>
      <c r="C4871" s="131"/>
      <c r="D4871" s="112" t="str">
        <f>_xlfn.XLOOKUP(Table1[[#This Row],[Service]],Validation!$A$2:$A$15,Validation!$B$2:$B$15,"",0,1)</f>
        <v/>
      </c>
      <c r="E4871" s="131"/>
      <c r="F4871" s="132"/>
      <c r="G4871" s="133"/>
      <c r="H4871" s="134"/>
      <c r="I4871" s="131"/>
      <c r="J4871" s="131"/>
      <c r="K4871" s="131"/>
      <c r="L4871" s="135">
        <f>Table1[[#This Row],[Per Unit Price]]*MAX(1,Table1[[#This Row],[Qty of Units]])*MAX(1,Table1[[#This Row],['#NCMs Served / FTEs Employed]])*MAX(1,Table1[[#This Row],[Duration of Service]])</f>
        <v>0</v>
      </c>
      <c r="M4871" s="131"/>
      <c r="N4871" s="133"/>
    </row>
    <row r="4872" spans="1:14" x14ac:dyDescent="0.25">
      <c r="A4872" s="130"/>
      <c r="B4872" s="130"/>
      <c r="C4872" s="131"/>
      <c r="D4872" s="112" t="str">
        <f>_xlfn.XLOOKUP(Table1[[#This Row],[Service]],Validation!$A$2:$A$15,Validation!$B$2:$B$15,"",0,1)</f>
        <v/>
      </c>
      <c r="E4872" s="131"/>
      <c r="F4872" s="132"/>
      <c r="G4872" s="133"/>
      <c r="H4872" s="134"/>
      <c r="I4872" s="131"/>
      <c r="J4872" s="131"/>
      <c r="K4872" s="131"/>
      <c r="L4872" s="135">
        <f>Table1[[#This Row],[Per Unit Price]]*MAX(1,Table1[[#This Row],[Qty of Units]])*MAX(1,Table1[[#This Row],['#NCMs Served / FTEs Employed]])*MAX(1,Table1[[#This Row],[Duration of Service]])</f>
        <v>0</v>
      </c>
      <c r="M4872" s="131"/>
      <c r="N4872" s="133"/>
    </row>
    <row r="4873" spans="1:14" x14ac:dyDescent="0.25">
      <c r="A4873" s="130"/>
      <c r="B4873" s="130"/>
      <c r="C4873" s="131"/>
      <c r="D4873" s="112" t="str">
        <f>_xlfn.XLOOKUP(Table1[[#This Row],[Service]],Validation!$A$2:$A$15,Validation!$B$2:$B$15,"",0,1)</f>
        <v/>
      </c>
      <c r="E4873" s="131"/>
      <c r="F4873" s="132"/>
      <c r="G4873" s="133"/>
      <c r="H4873" s="134"/>
      <c r="I4873" s="131"/>
      <c r="J4873" s="131"/>
      <c r="K4873" s="131"/>
      <c r="L4873" s="135">
        <f>Table1[[#This Row],[Per Unit Price]]*MAX(1,Table1[[#This Row],[Qty of Units]])*MAX(1,Table1[[#This Row],['#NCMs Served / FTEs Employed]])*MAX(1,Table1[[#This Row],[Duration of Service]])</f>
        <v>0</v>
      </c>
      <c r="M4873" s="131"/>
      <c r="N4873" s="133"/>
    </row>
    <row r="4874" spans="1:14" x14ac:dyDescent="0.25">
      <c r="A4874" s="130"/>
      <c r="B4874" s="130"/>
      <c r="C4874" s="131"/>
      <c r="D4874" s="112" t="str">
        <f>_xlfn.XLOOKUP(Table1[[#This Row],[Service]],Validation!$A$2:$A$15,Validation!$B$2:$B$15,"",0,1)</f>
        <v/>
      </c>
      <c r="E4874" s="131"/>
      <c r="F4874" s="132"/>
      <c r="G4874" s="133"/>
      <c r="H4874" s="134"/>
      <c r="I4874" s="131"/>
      <c r="J4874" s="131"/>
      <c r="K4874" s="131"/>
      <c r="L4874" s="135">
        <f>Table1[[#This Row],[Per Unit Price]]*MAX(1,Table1[[#This Row],[Qty of Units]])*MAX(1,Table1[[#This Row],['#NCMs Served / FTEs Employed]])*MAX(1,Table1[[#This Row],[Duration of Service]])</f>
        <v>0</v>
      </c>
      <c r="M4874" s="131"/>
      <c r="N4874" s="133"/>
    </row>
    <row r="4875" spans="1:14" x14ac:dyDescent="0.25">
      <c r="A4875" s="130"/>
      <c r="B4875" s="130"/>
      <c r="C4875" s="131"/>
      <c r="D4875" s="112" t="str">
        <f>_xlfn.XLOOKUP(Table1[[#This Row],[Service]],Validation!$A$2:$A$15,Validation!$B$2:$B$15,"",0,1)</f>
        <v/>
      </c>
      <c r="E4875" s="131"/>
      <c r="F4875" s="132"/>
      <c r="G4875" s="133"/>
      <c r="H4875" s="134"/>
      <c r="I4875" s="131"/>
      <c r="J4875" s="131"/>
      <c r="K4875" s="131"/>
      <c r="L4875" s="135">
        <f>Table1[[#This Row],[Per Unit Price]]*MAX(1,Table1[[#This Row],[Qty of Units]])*MAX(1,Table1[[#This Row],['#NCMs Served / FTEs Employed]])*MAX(1,Table1[[#This Row],[Duration of Service]])</f>
        <v>0</v>
      </c>
      <c r="M4875" s="131"/>
      <c r="N4875" s="133"/>
    </row>
    <row r="4876" spans="1:14" x14ac:dyDescent="0.25">
      <c r="A4876" s="130"/>
      <c r="B4876" s="130"/>
      <c r="C4876" s="131"/>
      <c r="D4876" s="112" t="str">
        <f>_xlfn.XLOOKUP(Table1[[#This Row],[Service]],Validation!$A$2:$A$15,Validation!$B$2:$B$15,"",0,1)</f>
        <v/>
      </c>
      <c r="E4876" s="131"/>
      <c r="F4876" s="132"/>
      <c r="G4876" s="133"/>
      <c r="H4876" s="134"/>
      <c r="I4876" s="131"/>
      <c r="J4876" s="131"/>
      <c r="K4876" s="131"/>
      <c r="L4876" s="135">
        <f>Table1[[#This Row],[Per Unit Price]]*MAX(1,Table1[[#This Row],[Qty of Units]])*MAX(1,Table1[[#This Row],['#NCMs Served / FTEs Employed]])*MAX(1,Table1[[#This Row],[Duration of Service]])</f>
        <v>0</v>
      </c>
      <c r="M4876" s="131"/>
      <c r="N4876" s="133"/>
    </row>
    <row r="4877" spans="1:14" x14ac:dyDescent="0.25">
      <c r="A4877" s="130"/>
      <c r="B4877" s="130"/>
      <c r="C4877" s="131"/>
      <c r="D4877" s="112" t="str">
        <f>_xlfn.XLOOKUP(Table1[[#This Row],[Service]],Validation!$A$2:$A$15,Validation!$B$2:$B$15,"",0,1)</f>
        <v/>
      </c>
      <c r="E4877" s="131"/>
      <c r="F4877" s="132"/>
      <c r="G4877" s="133"/>
      <c r="H4877" s="134"/>
      <c r="I4877" s="131"/>
      <c r="J4877" s="131"/>
      <c r="K4877" s="131"/>
      <c r="L4877" s="135">
        <f>Table1[[#This Row],[Per Unit Price]]*MAX(1,Table1[[#This Row],[Qty of Units]])*MAX(1,Table1[[#This Row],['#NCMs Served / FTEs Employed]])*MAX(1,Table1[[#This Row],[Duration of Service]])</f>
        <v>0</v>
      </c>
      <c r="M4877" s="131"/>
      <c r="N4877" s="133"/>
    </row>
    <row r="4878" spans="1:14" x14ac:dyDescent="0.25">
      <c r="A4878" s="130"/>
      <c r="B4878" s="130"/>
      <c r="C4878" s="131"/>
      <c r="D4878" s="112" t="str">
        <f>_xlfn.XLOOKUP(Table1[[#This Row],[Service]],Validation!$A$2:$A$15,Validation!$B$2:$B$15,"",0,1)</f>
        <v/>
      </c>
      <c r="E4878" s="131"/>
      <c r="F4878" s="132"/>
      <c r="G4878" s="133"/>
      <c r="H4878" s="134"/>
      <c r="I4878" s="131"/>
      <c r="J4878" s="131"/>
      <c r="K4878" s="131"/>
      <c r="L4878" s="135">
        <f>Table1[[#This Row],[Per Unit Price]]*MAX(1,Table1[[#This Row],[Qty of Units]])*MAX(1,Table1[[#This Row],['#NCMs Served / FTEs Employed]])*MAX(1,Table1[[#This Row],[Duration of Service]])</f>
        <v>0</v>
      </c>
      <c r="M4878" s="131"/>
      <c r="N4878" s="133"/>
    </row>
    <row r="4879" spans="1:14" x14ac:dyDescent="0.25">
      <c r="A4879" s="130"/>
      <c r="B4879" s="130"/>
      <c r="C4879" s="131"/>
      <c r="D4879" s="112" t="str">
        <f>_xlfn.XLOOKUP(Table1[[#This Row],[Service]],Validation!$A$2:$A$15,Validation!$B$2:$B$15,"",0,1)</f>
        <v/>
      </c>
      <c r="E4879" s="131"/>
      <c r="F4879" s="132"/>
      <c r="G4879" s="133"/>
      <c r="H4879" s="134"/>
      <c r="I4879" s="131"/>
      <c r="J4879" s="131"/>
      <c r="K4879" s="131"/>
      <c r="L4879" s="135">
        <f>Table1[[#This Row],[Per Unit Price]]*MAX(1,Table1[[#This Row],[Qty of Units]])*MAX(1,Table1[[#This Row],['#NCMs Served / FTEs Employed]])*MAX(1,Table1[[#This Row],[Duration of Service]])</f>
        <v>0</v>
      </c>
      <c r="M4879" s="131"/>
      <c r="N4879" s="133"/>
    </row>
    <row r="4880" spans="1:14" x14ac:dyDescent="0.25">
      <c r="A4880" s="130"/>
      <c r="B4880" s="130"/>
      <c r="C4880" s="131"/>
      <c r="D4880" s="112" t="str">
        <f>_xlfn.XLOOKUP(Table1[[#This Row],[Service]],Validation!$A$2:$A$15,Validation!$B$2:$B$15,"",0,1)</f>
        <v/>
      </c>
      <c r="E4880" s="131"/>
      <c r="F4880" s="132"/>
      <c r="G4880" s="133"/>
      <c r="H4880" s="134"/>
      <c r="I4880" s="131"/>
      <c r="J4880" s="131"/>
      <c r="K4880" s="131"/>
      <c r="L4880" s="135">
        <f>Table1[[#This Row],[Per Unit Price]]*MAX(1,Table1[[#This Row],[Qty of Units]])*MAX(1,Table1[[#This Row],['#NCMs Served / FTEs Employed]])*MAX(1,Table1[[#This Row],[Duration of Service]])</f>
        <v>0</v>
      </c>
      <c r="M4880" s="131"/>
      <c r="N4880" s="133"/>
    </row>
    <row r="4881" spans="1:14" x14ac:dyDescent="0.25">
      <c r="A4881" s="130"/>
      <c r="B4881" s="130"/>
      <c r="C4881" s="131"/>
      <c r="D4881" s="112" t="str">
        <f>_xlfn.XLOOKUP(Table1[[#This Row],[Service]],Validation!$A$2:$A$15,Validation!$B$2:$B$15,"",0,1)</f>
        <v/>
      </c>
      <c r="E4881" s="131"/>
      <c r="F4881" s="132"/>
      <c r="G4881" s="133"/>
      <c r="H4881" s="134"/>
      <c r="I4881" s="131"/>
      <c r="J4881" s="131"/>
      <c r="K4881" s="131"/>
      <c r="L4881" s="135">
        <f>Table1[[#This Row],[Per Unit Price]]*MAX(1,Table1[[#This Row],[Qty of Units]])*MAX(1,Table1[[#This Row],['#NCMs Served / FTEs Employed]])*MAX(1,Table1[[#This Row],[Duration of Service]])</f>
        <v>0</v>
      </c>
      <c r="M4881" s="131"/>
      <c r="N4881" s="133"/>
    </row>
    <row r="4882" spans="1:14" x14ac:dyDescent="0.25">
      <c r="A4882" s="130"/>
      <c r="B4882" s="130"/>
      <c r="C4882" s="131"/>
      <c r="D4882" s="112" t="str">
        <f>_xlfn.XLOOKUP(Table1[[#This Row],[Service]],Validation!$A$2:$A$15,Validation!$B$2:$B$15,"",0,1)</f>
        <v/>
      </c>
      <c r="E4882" s="131"/>
      <c r="F4882" s="132"/>
      <c r="G4882" s="133"/>
      <c r="H4882" s="134"/>
      <c r="I4882" s="131"/>
      <c r="J4882" s="131"/>
      <c r="K4882" s="131"/>
      <c r="L4882" s="135">
        <f>Table1[[#This Row],[Per Unit Price]]*MAX(1,Table1[[#This Row],[Qty of Units]])*MAX(1,Table1[[#This Row],['#NCMs Served / FTEs Employed]])*MAX(1,Table1[[#This Row],[Duration of Service]])</f>
        <v>0</v>
      </c>
      <c r="M4882" s="131"/>
      <c r="N4882" s="133"/>
    </row>
    <row r="4883" spans="1:14" x14ac:dyDescent="0.25">
      <c r="A4883" s="130"/>
      <c r="B4883" s="130"/>
      <c r="C4883" s="131"/>
      <c r="D4883" s="112" t="str">
        <f>_xlfn.XLOOKUP(Table1[[#This Row],[Service]],Validation!$A$2:$A$15,Validation!$B$2:$B$15,"",0,1)</f>
        <v/>
      </c>
      <c r="E4883" s="131"/>
      <c r="F4883" s="132"/>
      <c r="G4883" s="133"/>
      <c r="H4883" s="134"/>
      <c r="I4883" s="131"/>
      <c r="J4883" s="131"/>
      <c r="K4883" s="131"/>
      <c r="L4883" s="135">
        <f>Table1[[#This Row],[Per Unit Price]]*MAX(1,Table1[[#This Row],[Qty of Units]])*MAX(1,Table1[[#This Row],['#NCMs Served / FTEs Employed]])*MAX(1,Table1[[#This Row],[Duration of Service]])</f>
        <v>0</v>
      </c>
      <c r="M4883" s="131"/>
      <c r="N4883" s="133"/>
    </row>
    <row r="4884" spans="1:14" x14ac:dyDescent="0.25">
      <c r="A4884" s="130"/>
      <c r="B4884" s="130"/>
      <c r="C4884" s="131"/>
      <c r="D4884" s="112" t="str">
        <f>_xlfn.XLOOKUP(Table1[[#This Row],[Service]],Validation!$A$2:$A$15,Validation!$B$2:$B$15,"",0,1)</f>
        <v/>
      </c>
      <c r="E4884" s="131"/>
      <c r="F4884" s="132"/>
      <c r="G4884" s="133"/>
      <c r="H4884" s="134"/>
      <c r="I4884" s="131"/>
      <c r="J4884" s="131"/>
      <c r="K4884" s="131"/>
      <c r="L4884" s="135">
        <f>Table1[[#This Row],[Per Unit Price]]*MAX(1,Table1[[#This Row],[Qty of Units]])*MAX(1,Table1[[#This Row],['#NCMs Served / FTEs Employed]])*MAX(1,Table1[[#This Row],[Duration of Service]])</f>
        <v>0</v>
      </c>
      <c r="M4884" s="131"/>
      <c r="N4884" s="133"/>
    </row>
    <row r="4885" spans="1:14" x14ac:dyDescent="0.25">
      <c r="A4885" s="130"/>
      <c r="B4885" s="130"/>
      <c r="C4885" s="131"/>
      <c r="D4885" s="112" t="str">
        <f>_xlfn.XLOOKUP(Table1[[#This Row],[Service]],Validation!$A$2:$A$15,Validation!$B$2:$B$15,"",0,1)</f>
        <v/>
      </c>
      <c r="E4885" s="131"/>
      <c r="F4885" s="132"/>
      <c r="G4885" s="133"/>
      <c r="H4885" s="134"/>
      <c r="I4885" s="131"/>
      <c r="J4885" s="131"/>
      <c r="K4885" s="131"/>
      <c r="L4885" s="135">
        <f>Table1[[#This Row],[Per Unit Price]]*MAX(1,Table1[[#This Row],[Qty of Units]])*MAX(1,Table1[[#This Row],['#NCMs Served / FTEs Employed]])*MAX(1,Table1[[#This Row],[Duration of Service]])</f>
        <v>0</v>
      </c>
      <c r="M4885" s="131"/>
      <c r="N4885" s="133"/>
    </row>
    <row r="4886" spans="1:14" x14ac:dyDescent="0.25">
      <c r="A4886" s="130"/>
      <c r="B4886" s="130"/>
      <c r="C4886" s="131"/>
      <c r="D4886" s="112" t="str">
        <f>_xlfn.XLOOKUP(Table1[[#This Row],[Service]],Validation!$A$2:$A$15,Validation!$B$2:$B$15,"",0,1)</f>
        <v/>
      </c>
      <c r="E4886" s="131"/>
      <c r="F4886" s="132"/>
      <c r="G4886" s="133"/>
      <c r="H4886" s="134"/>
      <c r="I4886" s="131"/>
      <c r="J4886" s="131"/>
      <c r="K4886" s="131"/>
      <c r="L4886" s="135">
        <f>Table1[[#This Row],[Per Unit Price]]*MAX(1,Table1[[#This Row],[Qty of Units]])*MAX(1,Table1[[#This Row],['#NCMs Served / FTEs Employed]])*MAX(1,Table1[[#This Row],[Duration of Service]])</f>
        <v>0</v>
      </c>
      <c r="M4886" s="131"/>
      <c r="N4886" s="133"/>
    </row>
    <row r="4887" spans="1:14" x14ac:dyDescent="0.25">
      <c r="A4887" s="130"/>
      <c r="B4887" s="130"/>
      <c r="C4887" s="131"/>
      <c r="D4887" s="112" t="str">
        <f>_xlfn.XLOOKUP(Table1[[#This Row],[Service]],Validation!$A$2:$A$15,Validation!$B$2:$B$15,"",0,1)</f>
        <v/>
      </c>
      <c r="E4887" s="131"/>
      <c r="F4887" s="132"/>
      <c r="G4887" s="133"/>
      <c r="H4887" s="134"/>
      <c r="I4887" s="131"/>
      <c r="J4887" s="131"/>
      <c r="K4887" s="131"/>
      <c r="L4887" s="135">
        <f>Table1[[#This Row],[Per Unit Price]]*MAX(1,Table1[[#This Row],[Qty of Units]])*MAX(1,Table1[[#This Row],['#NCMs Served / FTEs Employed]])*MAX(1,Table1[[#This Row],[Duration of Service]])</f>
        <v>0</v>
      </c>
      <c r="M4887" s="131"/>
      <c r="N4887" s="133"/>
    </row>
    <row r="4888" spans="1:14" x14ac:dyDescent="0.25">
      <c r="A4888" s="130"/>
      <c r="B4888" s="130"/>
      <c r="C4888" s="131"/>
      <c r="D4888" s="112" t="str">
        <f>_xlfn.XLOOKUP(Table1[[#This Row],[Service]],Validation!$A$2:$A$15,Validation!$B$2:$B$15,"",0,1)</f>
        <v/>
      </c>
      <c r="E4888" s="131"/>
      <c r="F4888" s="132"/>
      <c r="G4888" s="133"/>
      <c r="H4888" s="134"/>
      <c r="I4888" s="131"/>
      <c r="J4888" s="131"/>
      <c r="K4888" s="131"/>
      <c r="L4888" s="135">
        <f>Table1[[#This Row],[Per Unit Price]]*MAX(1,Table1[[#This Row],[Qty of Units]])*MAX(1,Table1[[#This Row],['#NCMs Served / FTEs Employed]])*MAX(1,Table1[[#This Row],[Duration of Service]])</f>
        <v>0</v>
      </c>
      <c r="M4888" s="131"/>
      <c r="N4888" s="133"/>
    </row>
    <row r="4889" spans="1:14" x14ac:dyDescent="0.25">
      <c r="A4889" s="130"/>
      <c r="B4889" s="130"/>
      <c r="C4889" s="131"/>
      <c r="D4889" s="112" t="str">
        <f>_xlfn.XLOOKUP(Table1[[#This Row],[Service]],Validation!$A$2:$A$15,Validation!$B$2:$B$15,"",0,1)</f>
        <v/>
      </c>
      <c r="E4889" s="131"/>
      <c r="F4889" s="132"/>
      <c r="G4889" s="133"/>
      <c r="H4889" s="134"/>
      <c r="I4889" s="131"/>
      <c r="J4889" s="131"/>
      <c r="K4889" s="131"/>
      <c r="L4889" s="135">
        <f>Table1[[#This Row],[Per Unit Price]]*MAX(1,Table1[[#This Row],[Qty of Units]])*MAX(1,Table1[[#This Row],['#NCMs Served / FTEs Employed]])*MAX(1,Table1[[#This Row],[Duration of Service]])</f>
        <v>0</v>
      </c>
      <c r="M4889" s="131"/>
      <c r="N4889" s="133"/>
    </row>
    <row r="4890" spans="1:14" x14ac:dyDescent="0.25">
      <c r="A4890" s="130"/>
      <c r="B4890" s="130"/>
      <c r="C4890" s="131"/>
      <c r="D4890" s="112" t="str">
        <f>_xlfn.XLOOKUP(Table1[[#This Row],[Service]],Validation!$A$2:$A$15,Validation!$B$2:$B$15,"",0,1)</f>
        <v/>
      </c>
      <c r="E4890" s="131"/>
      <c r="F4890" s="132"/>
      <c r="G4890" s="133"/>
      <c r="H4890" s="134"/>
      <c r="I4890" s="131"/>
      <c r="J4890" s="131"/>
      <c r="K4890" s="131"/>
      <c r="L4890" s="135">
        <f>Table1[[#This Row],[Per Unit Price]]*MAX(1,Table1[[#This Row],[Qty of Units]])*MAX(1,Table1[[#This Row],['#NCMs Served / FTEs Employed]])*MAX(1,Table1[[#This Row],[Duration of Service]])</f>
        <v>0</v>
      </c>
      <c r="M4890" s="131"/>
      <c r="N4890" s="133"/>
    </row>
    <row r="4891" spans="1:14" x14ac:dyDescent="0.25">
      <c r="A4891" s="130"/>
      <c r="B4891" s="130"/>
      <c r="C4891" s="131"/>
      <c r="D4891" s="112" t="str">
        <f>_xlfn.XLOOKUP(Table1[[#This Row],[Service]],Validation!$A$2:$A$15,Validation!$B$2:$B$15,"",0,1)</f>
        <v/>
      </c>
      <c r="E4891" s="131"/>
      <c r="F4891" s="132"/>
      <c r="G4891" s="133"/>
      <c r="H4891" s="134"/>
      <c r="I4891" s="131"/>
      <c r="J4891" s="131"/>
      <c r="K4891" s="131"/>
      <c r="L4891" s="135">
        <f>Table1[[#This Row],[Per Unit Price]]*MAX(1,Table1[[#This Row],[Qty of Units]])*MAX(1,Table1[[#This Row],['#NCMs Served / FTEs Employed]])*MAX(1,Table1[[#This Row],[Duration of Service]])</f>
        <v>0</v>
      </c>
      <c r="M4891" s="131"/>
      <c r="N4891" s="133"/>
    </row>
    <row r="4892" spans="1:14" x14ac:dyDescent="0.25">
      <c r="A4892" s="130"/>
      <c r="B4892" s="130"/>
      <c r="C4892" s="131"/>
      <c r="D4892" s="112" t="str">
        <f>_xlfn.XLOOKUP(Table1[[#This Row],[Service]],Validation!$A$2:$A$15,Validation!$B$2:$B$15,"",0,1)</f>
        <v/>
      </c>
      <c r="E4892" s="131"/>
      <c r="F4892" s="132"/>
      <c r="G4892" s="133"/>
      <c r="H4892" s="134"/>
      <c r="I4892" s="131"/>
      <c r="J4892" s="131"/>
      <c r="K4892" s="131"/>
      <c r="L4892" s="135">
        <f>Table1[[#This Row],[Per Unit Price]]*MAX(1,Table1[[#This Row],[Qty of Units]])*MAX(1,Table1[[#This Row],['#NCMs Served / FTEs Employed]])*MAX(1,Table1[[#This Row],[Duration of Service]])</f>
        <v>0</v>
      </c>
      <c r="M4892" s="131"/>
      <c r="N4892" s="133"/>
    </row>
    <row r="4893" spans="1:14" x14ac:dyDescent="0.25">
      <c r="A4893" s="130"/>
      <c r="B4893" s="130"/>
      <c r="C4893" s="131"/>
      <c r="D4893" s="112" t="str">
        <f>_xlfn.XLOOKUP(Table1[[#This Row],[Service]],Validation!$A$2:$A$15,Validation!$B$2:$B$15,"",0,1)</f>
        <v/>
      </c>
      <c r="E4893" s="131"/>
      <c r="F4893" s="132"/>
      <c r="G4893" s="133"/>
      <c r="H4893" s="134"/>
      <c r="I4893" s="131"/>
      <c r="J4893" s="131"/>
      <c r="K4893" s="131"/>
      <c r="L4893" s="135">
        <f>Table1[[#This Row],[Per Unit Price]]*MAX(1,Table1[[#This Row],[Qty of Units]])*MAX(1,Table1[[#This Row],['#NCMs Served / FTEs Employed]])*MAX(1,Table1[[#This Row],[Duration of Service]])</f>
        <v>0</v>
      </c>
      <c r="M4893" s="131"/>
      <c r="N4893" s="133"/>
    </row>
    <row r="4894" spans="1:14" x14ac:dyDescent="0.25">
      <c r="A4894" s="130"/>
      <c r="B4894" s="130"/>
      <c r="C4894" s="131"/>
      <c r="D4894" s="112" t="str">
        <f>_xlfn.XLOOKUP(Table1[[#This Row],[Service]],Validation!$A$2:$A$15,Validation!$B$2:$B$15,"",0,1)</f>
        <v/>
      </c>
      <c r="E4894" s="131"/>
      <c r="F4894" s="132"/>
      <c r="G4894" s="133"/>
      <c r="H4894" s="134"/>
      <c r="I4894" s="131"/>
      <c r="J4894" s="131"/>
      <c r="K4894" s="131"/>
      <c r="L4894" s="135">
        <f>Table1[[#This Row],[Per Unit Price]]*MAX(1,Table1[[#This Row],[Qty of Units]])*MAX(1,Table1[[#This Row],['#NCMs Served / FTEs Employed]])*MAX(1,Table1[[#This Row],[Duration of Service]])</f>
        <v>0</v>
      </c>
      <c r="M4894" s="131"/>
      <c r="N4894" s="133"/>
    </row>
    <row r="4895" spans="1:14" x14ac:dyDescent="0.25">
      <c r="A4895" s="130"/>
      <c r="B4895" s="130"/>
      <c r="C4895" s="131"/>
      <c r="D4895" s="112" t="str">
        <f>_xlfn.XLOOKUP(Table1[[#This Row],[Service]],Validation!$A$2:$A$15,Validation!$B$2:$B$15,"",0,1)</f>
        <v/>
      </c>
      <c r="E4895" s="131"/>
      <c r="F4895" s="132"/>
      <c r="G4895" s="133"/>
      <c r="H4895" s="134"/>
      <c r="I4895" s="131"/>
      <c r="J4895" s="131"/>
      <c r="K4895" s="131"/>
      <c r="L4895" s="135">
        <f>Table1[[#This Row],[Per Unit Price]]*MAX(1,Table1[[#This Row],[Qty of Units]])*MAX(1,Table1[[#This Row],['#NCMs Served / FTEs Employed]])*MAX(1,Table1[[#This Row],[Duration of Service]])</f>
        <v>0</v>
      </c>
      <c r="M4895" s="131"/>
      <c r="N4895" s="133"/>
    </row>
    <row r="4896" spans="1:14" x14ac:dyDescent="0.25">
      <c r="A4896" s="130"/>
      <c r="B4896" s="130"/>
      <c r="C4896" s="131"/>
      <c r="D4896" s="112" t="str">
        <f>_xlfn.XLOOKUP(Table1[[#This Row],[Service]],Validation!$A$2:$A$15,Validation!$B$2:$B$15,"",0,1)</f>
        <v/>
      </c>
      <c r="E4896" s="131"/>
      <c r="F4896" s="132"/>
      <c r="G4896" s="133"/>
      <c r="H4896" s="134"/>
      <c r="I4896" s="131"/>
      <c r="J4896" s="131"/>
      <c r="K4896" s="131"/>
      <c r="L4896" s="135">
        <f>Table1[[#This Row],[Per Unit Price]]*MAX(1,Table1[[#This Row],[Qty of Units]])*MAX(1,Table1[[#This Row],['#NCMs Served / FTEs Employed]])*MAX(1,Table1[[#This Row],[Duration of Service]])</f>
        <v>0</v>
      </c>
      <c r="M4896" s="131"/>
      <c r="N4896" s="133"/>
    </row>
    <row r="4897" spans="1:14" x14ac:dyDescent="0.25">
      <c r="A4897" s="130"/>
      <c r="B4897" s="130"/>
      <c r="C4897" s="131"/>
      <c r="D4897" s="112" t="str">
        <f>_xlfn.XLOOKUP(Table1[[#This Row],[Service]],Validation!$A$2:$A$15,Validation!$B$2:$B$15,"",0,1)</f>
        <v/>
      </c>
      <c r="E4897" s="131"/>
      <c r="F4897" s="132"/>
      <c r="G4897" s="133"/>
      <c r="H4897" s="134"/>
      <c r="I4897" s="131"/>
      <c r="J4897" s="131"/>
      <c r="K4897" s="131"/>
      <c r="L4897" s="135">
        <f>Table1[[#This Row],[Per Unit Price]]*MAX(1,Table1[[#This Row],[Qty of Units]])*MAX(1,Table1[[#This Row],['#NCMs Served / FTEs Employed]])*MAX(1,Table1[[#This Row],[Duration of Service]])</f>
        <v>0</v>
      </c>
      <c r="M4897" s="131"/>
      <c r="N4897" s="133"/>
    </row>
    <row r="4898" spans="1:14" x14ac:dyDescent="0.25">
      <c r="A4898" s="130"/>
      <c r="B4898" s="130"/>
      <c r="C4898" s="131"/>
      <c r="D4898" s="112" t="str">
        <f>_xlfn.XLOOKUP(Table1[[#This Row],[Service]],Validation!$A$2:$A$15,Validation!$B$2:$B$15,"",0,1)</f>
        <v/>
      </c>
      <c r="E4898" s="131"/>
      <c r="F4898" s="132"/>
      <c r="G4898" s="133"/>
      <c r="H4898" s="134"/>
      <c r="I4898" s="131"/>
      <c r="J4898" s="131"/>
      <c r="K4898" s="131"/>
      <c r="L4898" s="135">
        <f>Table1[[#This Row],[Per Unit Price]]*MAX(1,Table1[[#This Row],[Qty of Units]])*MAX(1,Table1[[#This Row],['#NCMs Served / FTEs Employed]])*MAX(1,Table1[[#This Row],[Duration of Service]])</f>
        <v>0</v>
      </c>
      <c r="M4898" s="131"/>
      <c r="N4898" s="133"/>
    </row>
    <row r="4899" spans="1:14" x14ac:dyDescent="0.25">
      <c r="A4899" s="130"/>
      <c r="B4899" s="130"/>
      <c r="C4899" s="131"/>
      <c r="D4899" s="112" t="str">
        <f>_xlfn.XLOOKUP(Table1[[#This Row],[Service]],Validation!$A$2:$A$15,Validation!$B$2:$B$15,"",0,1)</f>
        <v/>
      </c>
      <c r="E4899" s="131"/>
      <c r="F4899" s="132"/>
      <c r="G4899" s="133"/>
      <c r="H4899" s="134"/>
      <c r="I4899" s="131"/>
      <c r="J4899" s="131"/>
      <c r="K4899" s="131"/>
      <c r="L4899" s="135">
        <f>Table1[[#This Row],[Per Unit Price]]*MAX(1,Table1[[#This Row],[Qty of Units]])*MAX(1,Table1[[#This Row],['#NCMs Served / FTEs Employed]])*MAX(1,Table1[[#This Row],[Duration of Service]])</f>
        <v>0</v>
      </c>
      <c r="M4899" s="131"/>
      <c r="N4899" s="133"/>
    </row>
    <row r="4900" spans="1:14" x14ac:dyDescent="0.25">
      <c r="A4900" s="130"/>
      <c r="B4900" s="130"/>
      <c r="C4900" s="131"/>
      <c r="D4900" s="112" t="str">
        <f>_xlfn.XLOOKUP(Table1[[#This Row],[Service]],Validation!$A$2:$A$15,Validation!$B$2:$B$15,"",0,1)</f>
        <v/>
      </c>
      <c r="E4900" s="131"/>
      <c r="F4900" s="132"/>
      <c r="G4900" s="133"/>
      <c r="H4900" s="134"/>
      <c r="I4900" s="131"/>
      <c r="J4900" s="131"/>
      <c r="K4900" s="131"/>
      <c r="L4900" s="135">
        <f>Table1[[#This Row],[Per Unit Price]]*MAX(1,Table1[[#This Row],[Qty of Units]])*MAX(1,Table1[[#This Row],['#NCMs Served / FTEs Employed]])*MAX(1,Table1[[#This Row],[Duration of Service]])</f>
        <v>0</v>
      </c>
      <c r="M4900" s="131"/>
      <c r="N4900" s="133"/>
    </row>
    <row r="4901" spans="1:14" x14ac:dyDescent="0.25">
      <c r="A4901" s="130"/>
      <c r="B4901" s="130"/>
      <c r="C4901" s="131"/>
      <c r="D4901" s="112" t="str">
        <f>_xlfn.XLOOKUP(Table1[[#This Row],[Service]],Validation!$A$2:$A$15,Validation!$B$2:$B$15,"",0,1)</f>
        <v/>
      </c>
      <c r="E4901" s="131"/>
      <c r="F4901" s="132"/>
      <c r="G4901" s="133"/>
      <c r="H4901" s="134"/>
      <c r="I4901" s="131"/>
      <c r="J4901" s="131"/>
      <c r="K4901" s="131"/>
      <c r="L4901" s="135">
        <f>Table1[[#This Row],[Per Unit Price]]*MAX(1,Table1[[#This Row],[Qty of Units]])*MAX(1,Table1[[#This Row],['#NCMs Served / FTEs Employed]])*MAX(1,Table1[[#This Row],[Duration of Service]])</f>
        <v>0</v>
      </c>
      <c r="M4901" s="131"/>
      <c r="N4901" s="133"/>
    </row>
    <row r="4902" spans="1:14" x14ac:dyDescent="0.25">
      <c r="A4902" s="130"/>
      <c r="B4902" s="130"/>
      <c r="C4902" s="131"/>
      <c r="D4902" s="112" t="str">
        <f>_xlfn.XLOOKUP(Table1[[#This Row],[Service]],Validation!$A$2:$A$15,Validation!$B$2:$B$15,"",0,1)</f>
        <v/>
      </c>
      <c r="E4902" s="131"/>
      <c r="F4902" s="132"/>
      <c r="G4902" s="133"/>
      <c r="H4902" s="134"/>
      <c r="I4902" s="131"/>
      <c r="J4902" s="131"/>
      <c r="K4902" s="131"/>
      <c r="L4902" s="135">
        <f>Table1[[#This Row],[Per Unit Price]]*MAX(1,Table1[[#This Row],[Qty of Units]])*MAX(1,Table1[[#This Row],['#NCMs Served / FTEs Employed]])*MAX(1,Table1[[#This Row],[Duration of Service]])</f>
        <v>0</v>
      </c>
      <c r="M4902" s="131"/>
      <c r="N4902" s="133"/>
    </row>
    <row r="4903" spans="1:14" x14ac:dyDescent="0.25">
      <c r="A4903" s="130"/>
      <c r="B4903" s="130"/>
      <c r="C4903" s="131"/>
      <c r="D4903" s="112" t="str">
        <f>_xlfn.XLOOKUP(Table1[[#This Row],[Service]],Validation!$A$2:$A$15,Validation!$B$2:$B$15,"",0,1)</f>
        <v/>
      </c>
      <c r="E4903" s="131"/>
      <c r="F4903" s="132"/>
      <c r="G4903" s="133"/>
      <c r="H4903" s="134"/>
      <c r="I4903" s="131"/>
      <c r="J4903" s="131"/>
      <c r="K4903" s="131"/>
      <c r="L4903" s="135">
        <f>Table1[[#This Row],[Per Unit Price]]*MAX(1,Table1[[#This Row],[Qty of Units]])*MAX(1,Table1[[#This Row],['#NCMs Served / FTEs Employed]])*MAX(1,Table1[[#This Row],[Duration of Service]])</f>
        <v>0</v>
      </c>
      <c r="M4903" s="131"/>
      <c r="N4903" s="133"/>
    </row>
    <row r="4904" spans="1:14" x14ac:dyDescent="0.25">
      <c r="A4904" s="130"/>
      <c r="B4904" s="130"/>
      <c r="C4904" s="131"/>
      <c r="D4904" s="112" t="str">
        <f>_xlfn.XLOOKUP(Table1[[#This Row],[Service]],Validation!$A$2:$A$15,Validation!$B$2:$B$15,"",0,1)</f>
        <v/>
      </c>
      <c r="E4904" s="131"/>
      <c r="F4904" s="132"/>
      <c r="G4904" s="133"/>
      <c r="H4904" s="134"/>
      <c r="I4904" s="131"/>
      <c r="J4904" s="131"/>
      <c r="K4904" s="131"/>
      <c r="L4904" s="135">
        <f>Table1[[#This Row],[Per Unit Price]]*MAX(1,Table1[[#This Row],[Qty of Units]])*MAX(1,Table1[[#This Row],['#NCMs Served / FTEs Employed]])*MAX(1,Table1[[#This Row],[Duration of Service]])</f>
        <v>0</v>
      </c>
      <c r="M4904" s="131"/>
      <c r="N4904" s="133"/>
    </row>
    <row r="4905" spans="1:14" x14ac:dyDescent="0.25">
      <c r="A4905" s="130"/>
      <c r="B4905" s="130"/>
      <c r="C4905" s="131"/>
      <c r="D4905" s="112" t="str">
        <f>_xlfn.XLOOKUP(Table1[[#This Row],[Service]],Validation!$A$2:$A$15,Validation!$B$2:$B$15,"",0,1)</f>
        <v/>
      </c>
      <c r="E4905" s="131"/>
      <c r="F4905" s="132"/>
      <c r="G4905" s="133"/>
      <c r="H4905" s="134"/>
      <c r="I4905" s="131"/>
      <c r="J4905" s="131"/>
      <c r="K4905" s="131"/>
      <c r="L4905" s="135">
        <f>Table1[[#This Row],[Per Unit Price]]*MAX(1,Table1[[#This Row],[Qty of Units]])*MAX(1,Table1[[#This Row],['#NCMs Served / FTEs Employed]])*MAX(1,Table1[[#This Row],[Duration of Service]])</f>
        <v>0</v>
      </c>
      <c r="M4905" s="131"/>
      <c r="N4905" s="133"/>
    </row>
    <row r="4906" spans="1:14" x14ac:dyDescent="0.25">
      <c r="A4906" s="130"/>
      <c r="B4906" s="130"/>
      <c r="C4906" s="131"/>
      <c r="D4906" s="112" t="str">
        <f>_xlfn.XLOOKUP(Table1[[#This Row],[Service]],Validation!$A$2:$A$15,Validation!$B$2:$B$15,"",0,1)</f>
        <v/>
      </c>
      <c r="E4906" s="131"/>
      <c r="F4906" s="132"/>
      <c r="G4906" s="133"/>
      <c r="H4906" s="134"/>
      <c r="I4906" s="131"/>
      <c r="J4906" s="131"/>
      <c r="K4906" s="131"/>
      <c r="L4906" s="135">
        <f>Table1[[#This Row],[Per Unit Price]]*MAX(1,Table1[[#This Row],[Qty of Units]])*MAX(1,Table1[[#This Row],['#NCMs Served / FTEs Employed]])*MAX(1,Table1[[#This Row],[Duration of Service]])</f>
        <v>0</v>
      </c>
      <c r="M4906" s="131"/>
      <c r="N4906" s="133"/>
    </row>
    <row r="4907" spans="1:14" x14ac:dyDescent="0.25">
      <c r="A4907" s="130"/>
      <c r="B4907" s="130"/>
      <c r="C4907" s="131"/>
      <c r="D4907" s="112" t="str">
        <f>_xlfn.XLOOKUP(Table1[[#This Row],[Service]],Validation!$A$2:$A$15,Validation!$B$2:$B$15,"",0,1)</f>
        <v/>
      </c>
      <c r="E4907" s="131"/>
      <c r="F4907" s="132"/>
      <c r="G4907" s="133"/>
      <c r="H4907" s="134"/>
      <c r="I4907" s="131"/>
      <c r="J4907" s="131"/>
      <c r="K4907" s="131"/>
      <c r="L4907" s="135">
        <f>Table1[[#This Row],[Per Unit Price]]*MAX(1,Table1[[#This Row],[Qty of Units]])*MAX(1,Table1[[#This Row],['#NCMs Served / FTEs Employed]])*MAX(1,Table1[[#This Row],[Duration of Service]])</f>
        <v>0</v>
      </c>
      <c r="M4907" s="131"/>
      <c r="N4907" s="133"/>
    </row>
    <row r="4908" spans="1:14" x14ac:dyDescent="0.25">
      <c r="A4908" s="130"/>
      <c r="B4908" s="130"/>
      <c r="C4908" s="131"/>
      <c r="D4908" s="112" t="str">
        <f>_xlfn.XLOOKUP(Table1[[#This Row],[Service]],Validation!$A$2:$A$15,Validation!$B$2:$B$15,"",0,1)</f>
        <v/>
      </c>
      <c r="E4908" s="131"/>
      <c r="F4908" s="132"/>
      <c r="G4908" s="133"/>
      <c r="H4908" s="134"/>
      <c r="I4908" s="131"/>
      <c r="J4908" s="131"/>
      <c r="K4908" s="131"/>
      <c r="L4908" s="135">
        <f>Table1[[#This Row],[Per Unit Price]]*MAX(1,Table1[[#This Row],[Qty of Units]])*MAX(1,Table1[[#This Row],['#NCMs Served / FTEs Employed]])*MAX(1,Table1[[#This Row],[Duration of Service]])</f>
        <v>0</v>
      </c>
      <c r="M4908" s="131"/>
      <c r="N4908" s="133"/>
    </row>
    <row r="4909" spans="1:14" x14ac:dyDescent="0.25">
      <c r="A4909" s="130"/>
      <c r="B4909" s="130"/>
      <c r="C4909" s="131"/>
      <c r="D4909" s="112" t="str">
        <f>_xlfn.XLOOKUP(Table1[[#This Row],[Service]],Validation!$A$2:$A$15,Validation!$B$2:$B$15,"",0,1)</f>
        <v/>
      </c>
      <c r="E4909" s="131"/>
      <c r="F4909" s="132"/>
      <c r="G4909" s="133"/>
      <c r="H4909" s="134"/>
      <c r="I4909" s="131"/>
      <c r="J4909" s="131"/>
      <c r="K4909" s="131"/>
      <c r="L4909" s="135">
        <f>Table1[[#This Row],[Per Unit Price]]*MAX(1,Table1[[#This Row],[Qty of Units]])*MAX(1,Table1[[#This Row],['#NCMs Served / FTEs Employed]])*MAX(1,Table1[[#This Row],[Duration of Service]])</f>
        <v>0</v>
      </c>
      <c r="M4909" s="131"/>
      <c r="N4909" s="133"/>
    </row>
    <row r="4910" spans="1:14" x14ac:dyDescent="0.25">
      <c r="A4910" s="130"/>
      <c r="B4910" s="130"/>
      <c r="C4910" s="131"/>
      <c r="D4910" s="112" t="str">
        <f>_xlfn.XLOOKUP(Table1[[#This Row],[Service]],Validation!$A$2:$A$15,Validation!$B$2:$B$15,"",0,1)</f>
        <v/>
      </c>
      <c r="E4910" s="131"/>
      <c r="F4910" s="132"/>
      <c r="G4910" s="133"/>
      <c r="H4910" s="134"/>
      <c r="I4910" s="131"/>
      <c r="J4910" s="131"/>
      <c r="K4910" s="131"/>
      <c r="L4910" s="135">
        <f>Table1[[#This Row],[Per Unit Price]]*MAX(1,Table1[[#This Row],[Qty of Units]])*MAX(1,Table1[[#This Row],['#NCMs Served / FTEs Employed]])*MAX(1,Table1[[#This Row],[Duration of Service]])</f>
        <v>0</v>
      </c>
      <c r="M4910" s="131"/>
      <c r="N4910" s="133"/>
    </row>
    <row r="4911" spans="1:14" x14ac:dyDescent="0.25">
      <c r="A4911" s="130"/>
      <c r="B4911" s="130"/>
      <c r="C4911" s="131"/>
      <c r="D4911" s="112" t="str">
        <f>_xlfn.XLOOKUP(Table1[[#This Row],[Service]],Validation!$A$2:$A$15,Validation!$B$2:$B$15,"",0,1)</f>
        <v/>
      </c>
      <c r="E4911" s="131"/>
      <c r="F4911" s="132"/>
      <c r="G4911" s="133"/>
      <c r="H4911" s="134"/>
      <c r="I4911" s="131"/>
      <c r="J4911" s="131"/>
      <c r="K4911" s="131"/>
      <c r="L4911" s="135">
        <f>Table1[[#This Row],[Per Unit Price]]*MAX(1,Table1[[#This Row],[Qty of Units]])*MAX(1,Table1[[#This Row],['#NCMs Served / FTEs Employed]])*MAX(1,Table1[[#This Row],[Duration of Service]])</f>
        <v>0</v>
      </c>
      <c r="M4911" s="131"/>
      <c r="N4911" s="133"/>
    </row>
    <row r="4912" spans="1:14" x14ac:dyDescent="0.25">
      <c r="A4912" s="130"/>
      <c r="B4912" s="130"/>
      <c r="C4912" s="131"/>
      <c r="D4912" s="112" t="str">
        <f>_xlfn.XLOOKUP(Table1[[#This Row],[Service]],Validation!$A$2:$A$15,Validation!$B$2:$B$15,"",0,1)</f>
        <v/>
      </c>
      <c r="E4912" s="131"/>
      <c r="F4912" s="132"/>
      <c r="G4912" s="133"/>
      <c r="H4912" s="134"/>
      <c r="I4912" s="131"/>
      <c r="J4912" s="131"/>
      <c r="K4912" s="131"/>
      <c r="L4912" s="135">
        <f>Table1[[#This Row],[Per Unit Price]]*MAX(1,Table1[[#This Row],[Qty of Units]])*MAX(1,Table1[[#This Row],['#NCMs Served / FTEs Employed]])*MAX(1,Table1[[#This Row],[Duration of Service]])</f>
        <v>0</v>
      </c>
      <c r="M4912" s="131"/>
      <c r="N4912" s="133"/>
    </row>
    <row r="4913" spans="1:14" x14ac:dyDescent="0.25">
      <c r="A4913" s="130"/>
      <c r="B4913" s="130"/>
      <c r="C4913" s="131"/>
      <c r="D4913" s="112" t="str">
        <f>_xlfn.XLOOKUP(Table1[[#This Row],[Service]],Validation!$A$2:$A$15,Validation!$B$2:$B$15,"",0,1)</f>
        <v/>
      </c>
      <c r="E4913" s="131"/>
      <c r="F4913" s="132"/>
      <c r="G4913" s="133"/>
      <c r="H4913" s="134"/>
      <c r="I4913" s="131"/>
      <c r="J4913" s="131"/>
      <c r="K4913" s="131"/>
      <c r="L4913" s="135">
        <f>Table1[[#This Row],[Per Unit Price]]*MAX(1,Table1[[#This Row],[Qty of Units]])*MAX(1,Table1[[#This Row],['#NCMs Served / FTEs Employed]])*MAX(1,Table1[[#This Row],[Duration of Service]])</f>
        <v>0</v>
      </c>
      <c r="M4913" s="131"/>
      <c r="N4913" s="133"/>
    </row>
    <row r="4914" spans="1:14" x14ac:dyDescent="0.25">
      <c r="A4914" s="130"/>
      <c r="B4914" s="130"/>
      <c r="C4914" s="131"/>
      <c r="D4914" s="112" t="str">
        <f>_xlfn.XLOOKUP(Table1[[#This Row],[Service]],Validation!$A$2:$A$15,Validation!$B$2:$B$15,"",0,1)</f>
        <v/>
      </c>
      <c r="E4914" s="131"/>
      <c r="F4914" s="132"/>
      <c r="G4914" s="133"/>
      <c r="H4914" s="134"/>
      <c r="I4914" s="131"/>
      <c r="J4914" s="131"/>
      <c r="K4914" s="131"/>
      <c r="L4914" s="135">
        <f>Table1[[#This Row],[Per Unit Price]]*MAX(1,Table1[[#This Row],[Qty of Units]])*MAX(1,Table1[[#This Row],['#NCMs Served / FTEs Employed]])*MAX(1,Table1[[#This Row],[Duration of Service]])</f>
        <v>0</v>
      </c>
      <c r="M4914" s="131"/>
      <c r="N4914" s="133"/>
    </row>
    <row r="4915" spans="1:14" x14ac:dyDescent="0.25">
      <c r="A4915" s="130"/>
      <c r="B4915" s="130"/>
      <c r="C4915" s="131"/>
      <c r="D4915" s="112" t="str">
        <f>_xlfn.XLOOKUP(Table1[[#This Row],[Service]],Validation!$A$2:$A$15,Validation!$B$2:$B$15,"",0,1)</f>
        <v/>
      </c>
      <c r="E4915" s="131"/>
      <c r="F4915" s="132"/>
      <c r="G4915" s="133"/>
      <c r="H4915" s="134"/>
      <c r="I4915" s="131"/>
      <c r="J4915" s="131"/>
      <c r="K4915" s="131"/>
      <c r="L4915" s="135">
        <f>Table1[[#This Row],[Per Unit Price]]*MAX(1,Table1[[#This Row],[Qty of Units]])*MAX(1,Table1[[#This Row],['#NCMs Served / FTEs Employed]])*MAX(1,Table1[[#This Row],[Duration of Service]])</f>
        <v>0</v>
      </c>
      <c r="M4915" s="131"/>
      <c r="N4915" s="133"/>
    </row>
    <row r="4916" spans="1:14" x14ac:dyDescent="0.25">
      <c r="A4916" s="130"/>
      <c r="B4916" s="130"/>
      <c r="C4916" s="131"/>
      <c r="D4916" s="112" t="str">
        <f>_xlfn.XLOOKUP(Table1[[#This Row],[Service]],Validation!$A$2:$A$15,Validation!$B$2:$B$15,"",0,1)</f>
        <v/>
      </c>
      <c r="E4916" s="131"/>
      <c r="F4916" s="132"/>
      <c r="G4916" s="133"/>
      <c r="H4916" s="134"/>
      <c r="I4916" s="131"/>
      <c r="J4916" s="131"/>
      <c r="K4916" s="131"/>
      <c r="L4916" s="135">
        <f>Table1[[#This Row],[Per Unit Price]]*MAX(1,Table1[[#This Row],[Qty of Units]])*MAX(1,Table1[[#This Row],['#NCMs Served / FTEs Employed]])*MAX(1,Table1[[#This Row],[Duration of Service]])</f>
        <v>0</v>
      </c>
      <c r="M4916" s="131"/>
      <c r="N4916" s="133"/>
    </row>
    <row r="4917" spans="1:14" x14ac:dyDescent="0.25">
      <c r="A4917" s="130"/>
      <c r="B4917" s="130"/>
      <c r="C4917" s="131"/>
      <c r="D4917" s="112" t="str">
        <f>_xlfn.XLOOKUP(Table1[[#This Row],[Service]],Validation!$A$2:$A$15,Validation!$B$2:$B$15,"",0,1)</f>
        <v/>
      </c>
      <c r="E4917" s="131"/>
      <c r="F4917" s="132"/>
      <c r="G4917" s="133"/>
      <c r="H4917" s="134"/>
      <c r="I4917" s="131"/>
      <c r="J4917" s="131"/>
      <c r="K4917" s="131"/>
      <c r="L4917" s="135">
        <f>Table1[[#This Row],[Per Unit Price]]*MAX(1,Table1[[#This Row],[Qty of Units]])*MAX(1,Table1[[#This Row],['#NCMs Served / FTEs Employed]])*MAX(1,Table1[[#This Row],[Duration of Service]])</f>
        <v>0</v>
      </c>
      <c r="M4917" s="131"/>
      <c r="N4917" s="133"/>
    </row>
    <row r="4918" spans="1:14" x14ac:dyDescent="0.25">
      <c r="A4918" s="130"/>
      <c r="B4918" s="130"/>
      <c r="C4918" s="131"/>
      <c r="D4918" s="112" t="str">
        <f>_xlfn.XLOOKUP(Table1[[#This Row],[Service]],Validation!$A$2:$A$15,Validation!$B$2:$B$15,"",0,1)</f>
        <v/>
      </c>
      <c r="E4918" s="131"/>
      <c r="F4918" s="132"/>
      <c r="G4918" s="133"/>
      <c r="H4918" s="134"/>
      <c r="I4918" s="131"/>
      <c r="J4918" s="131"/>
      <c r="K4918" s="131"/>
      <c r="L4918" s="135">
        <f>Table1[[#This Row],[Per Unit Price]]*MAX(1,Table1[[#This Row],[Qty of Units]])*MAX(1,Table1[[#This Row],['#NCMs Served / FTEs Employed]])*MAX(1,Table1[[#This Row],[Duration of Service]])</f>
        <v>0</v>
      </c>
      <c r="M4918" s="131"/>
      <c r="N4918" s="133"/>
    </row>
    <row r="4919" spans="1:14" x14ac:dyDescent="0.25">
      <c r="A4919" s="130"/>
      <c r="B4919" s="130"/>
      <c r="C4919" s="131"/>
      <c r="D4919" s="112" t="str">
        <f>_xlfn.XLOOKUP(Table1[[#This Row],[Service]],Validation!$A$2:$A$15,Validation!$B$2:$B$15,"",0,1)</f>
        <v/>
      </c>
      <c r="E4919" s="131"/>
      <c r="F4919" s="132"/>
      <c r="G4919" s="133"/>
      <c r="H4919" s="134"/>
      <c r="I4919" s="131"/>
      <c r="J4919" s="131"/>
      <c r="K4919" s="131"/>
      <c r="L4919" s="135">
        <f>Table1[[#This Row],[Per Unit Price]]*MAX(1,Table1[[#This Row],[Qty of Units]])*MAX(1,Table1[[#This Row],['#NCMs Served / FTEs Employed]])*MAX(1,Table1[[#This Row],[Duration of Service]])</f>
        <v>0</v>
      </c>
      <c r="M4919" s="131"/>
      <c r="N4919" s="133"/>
    </row>
    <row r="4920" spans="1:14" x14ac:dyDescent="0.25">
      <c r="A4920" s="130"/>
      <c r="B4920" s="130"/>
      <c r="C4920" s="131"/>
      <c r="D4920" s="112" t="str">
        <f>_xlfn.XLOOKUP(Table1[[#This Row],[Service]],Validation!$A$2:$A$15,Validation!$B$2:$B$15,"",0,1)</f>
        <v/>
      </c>
      <c r="E4920" s="131"/>
      <c r="F4920" s="132"/>
      <c r="G4920" s="133"/>
      <c r="H4920" s="134"/>
      <c r="I4920" s="131"/>
      <c r="J4920" s="131"/>
      <c r="K4920" s="131"/>
      <c r="L4920" s="135">
        <f>Table1[[#This Row],[Per Unit Price]]*MAX(1,Table1[[#This Row],[Qty of Units]])*MAX(1,Table1[[#This Row],['#NCMs Served / FTEs Employed]])*MAX(1,Table1[[#This Row],[Duration of Service]])</f>
        <v>0</v>
      </c>
      <c r="M4920" s="131"/>
      <c r="N4920" s="133"/>
    </row>
    <row r="4921" spans="1:14" x14ac:dyDescent="0.25">
      <c r="A4921" s="130"/>
      <c r="B4921" s="130"/>
      <c r="C4921" s="131"/>
      <c r="D4921" s="112" t="str">
        <f>_xlfn.XLOOKUP(Table1[[#This Row],[Service]],Validation!$A$2:$A$15,Validation!$B$2:$B$15,"",0,1)</f>
        <v/>
      </c>
      <c r="E4921" s="131"/>
      <c r="F4921" s="132"/>
      <c r="G4921" s="133"/>
      <c r="H4921" s="134"/>
      <c r="I4921" s="131"/>
      <c r="J4921" s="131"/>
      <c r="K4921" s="131"/>
      <c r="L4921" s="135">
        <f>Table1[[#This Row],[Per Unit Price]]*MAX(1,Table1[[#This Row],[Qty of Units]])*MAX(1,Table1[[#This Row],['#NCMs Served / FTEs Employed]])*MAX(1,Table1[[#This Row],[Duration of Service]])</f>
        <v>0</v>
      </c>
      <c r="M4921" s="131"/>
      <c r="N4921" s="133"/>
    </row>
    <row r="4922" spans="1:14" x14ac:dyDescent="0.25">
      <c r="A4922" s="130"/>
      <c r="B4922" s="130"/>
      <c r="C4922" s="131"/>
      <c r="D4922" s="112" t="str">
        <f>_xlfn.XLOOKUP(Table1[[#This Row],[Service]],Validation!$A$2:$A$15,Validation!$B$2:$B$15,"",0,1)</f>
        <v/>
      </c>
      <c r="E4922" s="131"/>
      <c r="F4922" s="132"/>
      <c r="G4922" s="133"/>
      <c r="H4922" s="134"/>
      <c r="I4922" s="131"/>
      <c r="J4922" s="131"/>
      <c r="K4922" s="131"/>
      <c r="L4922" s="135">
        <f>Table1[[#This Row],[Per Unit Price]]*MAX(1,Table1[[#This Row],[Qty of Units]])*MAX(1,Table1[[#This Row],['#NCMs Served / FTEs Employed]])*MAX(1,Table1[[#This Row],[Duration of Service]])</f>
        <v>0</v>
      </c>
      <c r="M4922" s="131"/>
      <c r="N4922" s="133"/>
    </row>
    <row r="4923" spans="1:14" x14ac:dyDescent="0.25">
      <c r="A4923" s="130"/>
      <c r="B4923" s="130"/>
      <c r="C4923" s="131"/>
      <c r="D4923" s="112" t="str">
        <f>_xlfn.XLOOKUP(Table1[[#This Row],[Service]],Validation!$A$2:$A$15,Validation!$B$2:$B$15,"",0,1)</f>
        <v/>
      </c>
      <c r="E4923" s="131"/>
      <c r="F4923" s="132"/>
      <c r="G4923" s="133"/>
      <c r="H4923" s="134"/>
      <c r="I4923" s="131"/>
      <c r="J4923" s="131"/>
      <c r="K4923" s="131"/>
      <c r="L4923" s="135">
        <f>Table1[[#This Row],[Per Unit Price]]*MAX(1,Table1[[#This Row],[Qty of Units]])*MAX(1,Table1[[#This Row],['#NCMs Served / FTEs Employed]])*MAX(1,Table1[[#This Row],[Duration of Service]])</f>
        <v>0</v>
      </c>
      <c r="M4923" s="131"/>
      <c r="N4923" s="133"/>
    </row>
    <row r="4924" spans="1:14" x14ac:dyDescent="0.25">
      <c r="A4924" s="130"/>
      <c r="B4924" s="130"/>
      <c r="C4924" s="131"/>
      <c r="D4924" s="112" t="str">
        <f>_xlfn.XLOOKUP(Table1[[#This Row],[Service]],Validation!$A$2:$A$15,Validation!$B$2:$B$15,"",0,1)</f>
        <v/>
      </c>
      <c r="E4924" s="131"/>
      <c r="F4924" s="132"/>
      <c r="G4924" s="133"/>
      <c r="H4924" s="134"/>
      <c r="I4924" s="131"/>
      <c r="J4924" s="131"/>
      <c r="K4924" s="131"/>
      <c r="L4924" s="135">
        <f>Table1[[#This Row],[Per Unit Price]]*MAX(1,Table1[[#This Row],[Qty of Units]])*MAX(1,Table1[[#This Row],['#NCMs Served / FTEs Employed]])*MAX(1,Table1[[#This Row],[Duration of Service]])</f>
        <v>0</v>
      </c>
      <c r="M4924" s="131"/>
      <c r="N4924" s="133"/>
    </row>
    <row r="4925" spans="1:14" x14ac:dyDescent="0.25">
      <c r="A4925" s="130"/>
      <c r="B4925" s="130"/>
      <c r="C4925" s="131"/>
      <c r="D4925" s="112" t="str">
        <f>_xlfn.XLOOKUP(Table1[[#This Row],[Service]],Validation!$A$2:$A$15,Validation!$B$2:$B$15,"",0,1)</f>
        <v/>
      </c>
      <c r="E4925" s="131"/>
      <c r="F4925" s="132"/>
      <c r="G4925" s="133"/>
      <c r="H4925" s="134"/>
      <c r="I4925" s="131"/>
      <c r="J4925" s="131"/>
      <c r="K4925" s="131"/>
      <c r="L4925" s="135">
        <f>Table1[[#This Row],[Per Unit Price]]*MAX(1,Table1[[#This Row],[Qty of Units]])*MAX(1,Table1[[#This Row],['#NCMs Served / FTEs Employed]])*MAX(1,Table1[[#This Row],[Duration of Service]])</f>
        <v>0</v>
      </c>
      <c r="M4925" s="131"/>
      <c r="N4925" s="133"/>
    </row>
    <row r="4926" spans="1:14" x14ac:dyDescent="0.25">
      <c r="A4926" s="130"/>
      <c r="B4926" s="130"/>
      <c r="C4926" s="131"/>
      <c r="D4926" s="112" t="str">
        <f>_xlfn.XLOOKUP(Table1[[#This Row],[Service]],Validation!$A$2:$A$15,Validation!$B$2:$B$15,"",0,1)</f>
        <v/>
      </c>
      <c r="E4926" s="131"/>
      <c r="F4926" s="132"/>
      <c r="G4926" s="133"/>
      <c r="H4926" s="134"/>
      <c r="I4926" s="131"/>
      <c r="J4926" s="131"/>
      <c r="K4926" s="131"/>
      <c r="L4926" s="135">
        <f>Table1[[#This Row],[Per Unit Price]]*MAX(1,Table1[[#This Row],[Qty of Units]])*MAX(1,Table1[[#This Row],['#NCMs Served / FTEs Employed]])*MAX(1,Table1[[#This Row],[Duration of Service]])</f>
        <v>0</v>
      </c>
      <c r="M4926" s="131"/>
      <c r="N4926" s="133"/>
    </row>
    <row r="4927" spans="1:14" x14ac:dyDescent="0.25">
      <c r="A4927" s="130"/>
      <c r="B4927" s="130"/>
      <c r="C4927" s="131"/>
      <c r="D4927" s="112" t="str">
        <f>_xlfn.XLOOKUP(Table1[[#This Row],[Service]],Validation!$A$2:$A$15,Validation!$B$2:$B$15,"",0,1)</f>
        <v/>
      </c>
      <c r="E4927" s="131"/>
      <c r="F4927" s="132"/>
      <c r="G4927" s="133"/>
      <c r="H4927" s="134"/>
      <c r="I4927" s="131"/>
      <c r="J4927" s="131"/>
      <c r="K4927" s="131"/>
      <c r="L4927" s="135">
        <f>Table1[[#This Row],[Per Unit Price]]*MAX(1,Table1[[#This Row],[Qty of Units]])*MAX(1,Table1[[#This Row],['#NCMs Served / FTEs Employed]])*MAX(1,Table1[[#This Row],[Duration of Service]])</f>
        <v>0</v>
      </c>
      <c r="M4927" s="131"/>
      <c r="N4927" s="133"/>
    </row>
    <row r="4928" spans="1:14" x14ac:dyDescent="0.25">
      <c r="A4928" s="130"/>
      <c r="B4928" s="130"/>
      <c r="C4928" s="131"/>
      <c r="D4928" s="112" t="str">
        <f>_xlfn.XLOOKUP(Table1[[#This Row],[Service]],Validation!$A$2:$A$15,Validation!$B$2:$B$15,"",0,1)</f>
        <v/>
      </c>
      <c r="E4928" s="131"/>
      <c r="F4928" s="132"/>
      <c r="G4928" s="133"/>
      <c r="H4928" s="134"/>
      <c r="I4928" s="131"/>
      <c r="J4928" s="131"/>
      <c r="K4928" s="131"/>
      <c r="L4928" s="135">
        <f>Table1[[#This Row],[Per Unit Price]]*MAX(1,Table1[[#This Row],[Qty of Units]])*MAX(1,Table1[[#This Row],['#NCMs Served / FTEs Employed]])*MAX(1,Table1[[#This Row],[Duration of Service]])</f>
        <v>0</v>
      </c>
      <c r="M4928" s="131"/>
      <c r="N4928" s="133"/>
    </row>
    <row r="4929" spans="1:14" x14ac:dyDescent="0.25">
      <c r="A4929" s="130"/>
      <c r="B4929" s="130"/>
      <c r="C4929" s="131"/>
      <c r="D4929" s="112" t="str">
        <f>_xlfn.XLOOKUP(Table1[[#This Row],[Service]],Validation!$A$2:$A$15,Validation!$B$2:$B$15,"",0,1)</f>
        <v/>
      </c>
      <c r="E4929" s="131"/>
      <c r="F4929" s="132"/>
      <c r="G4929" s="133"/>
      <c r="H4929" s="134"/>
      <c r="I4929" s="131"/>
      <c r="J4929" s="131"/>
      <c r="K4929" s="131"/>
      <c r="L4929" s="135">
        <f>Table1[[#This Row],[Per Unit Price]]*MAX(1,Table1[[#This Row],[Qty of Units]])*MAX(1,Table1[[#This Row],['#NCMs Served / FTEs Employed]])*MAX(1,Table1[[#This Row],[Duration of Service]])</f>
        <v>0</v>
      </c>
      <c r="M4929" s="131"/>
      <c r="N4929" s="133"/>
    </row>
    <row r="4930" spans="1:14" x14ac:dyDescent="0.25">
      <c r="A4930" s="130"/>
      <c r="B4930" s="130"/>
      <c r="C4930" s="131"/>
      <c r="D4930" s="112" t="str">
        <f>_xlfn.XLOOKUP(Table1[[#This Row],[Service]],Validation!$A$2:$A$15,Validation!$B$2:$B$15,"",0,1)</f>
        <v/>
      </c>
      <c r="E4930" s="131"/>
      <c r="F4930" s="132"/>
      <c r="G4930" s="133"/>
      <c r="H4930" s="134"/>
      <c r="I4930" s="131"/>
      <c r="J4930" s="131"/>
      <c r="K4930" s="131"/>
      <c r="L4930" s="135">
        <f>Table1[[#This Row],[Per Unit Price]]*MAX(1,Table1[[#This Row],[Qty of Units]])*MAX(1,Table1[[#This Row],['#NCMs Served / FTEs Employed]])*MAX(1,Table1[[#This Row],[Duration of Service]])</f>
        <v>0</v>
      </c>
      <c r="M4930" s="131"/>
      <c r="N4930" s="133"/>
    </row>
    <row r="4931" spans="1:14" x14ac:dyDescent="0.25">
      <c r="A4931" s="130"/>
      <c r="B4931" s="130"/>
      <c r="C4931" s="131"/>
      <c r="D4931" s="112" t="str">
        <f>_xlfn.XLOOKUP(Table1[[#This Row],[Service]],Validation!$A$2:$A$15,Validation!$B$2:$B$15,"",0,1)</f>
        <v/>
      </c>
      <c r="E4931" s="131"/>
      <c r="F4931" s="132"/>
      <c r="G4931" s="133"/>
      <c r="H4931" s="134"/>
      <c r="I4931" s="131"/>
      <c r="J4931" s="131"/>
      <c r="K4931" s="131"/>
      <c r="L4931" s="135">
        <f>Table1[[#This Row],[Per Unit Price]]*MAX(1,Table1[[#This Row],[Qty of Units]])*MAX(1,Table1[[#This Row],['#NCMs Served / FTEs Employed]])*MAX(1,Table1[[#This Row],[Duration of Service]])</f>
        <v>0</v>
      </c>
      <c r="M4931" s="131"/>
      <c r="N4931" s="133"/>
    </row>
    <row r="4932" spans="1:14" x14ac:dyDescent="0.25">
      <c r="A4932" s="130"/>
      <c r="B4932" s="130"/>
      <c r="C4932" s="131"/>
      <c r="D4932" s="112" t="str">
        <f>_xlfn.XLOOKUP(Table1[[#This Row],[Service]],Validation!$A$2:$A$15,Validation!$B$2:$B$15,"",0,1)</f>
        <v/>
      </c>
      <c r="E4932" s="131"/>
      <c r="F4932" s="132"/>
      <c r="G4932" s="133"/>
      <c r="H4932" s="134"/>
      <c r="I4932" s="131"/>
      <c r="J4932" s="131"/>
      <c r="K4932" s="131"/>
      <c r="L4932" s="135">
        <f>Table1[[#This Row],[Per Unit Price]]*MAX(1,Table1[[#This Row],[Qty of Units]])*MAX(1,Table1[[#This Row],['#NCMs Served / FTEs Employed]])*MAX(1,Table1[[#This Row],[Duration of Service]])</f>
        <v>0</v>
      </c>
      <c r="M4932" s="131"/>
      <c r="N4932" s="133"/>
    </row>
    <row r="4933" spans="1:14" x14ac:dyDescent="0.25">
      <c r="A4933" s="130"/>
      <c r="B4933" s="130"/>
      <c r="C4933" s="131"/>
      <c r="D4933" s="112" t="str">
        <f>_xlfn.XLOOKUP(Table1[[#This Row],[Service]],Validation!$A$2:$A$15,Validation!$B$2:$B$15,"",0,1)</f>
        <v/>
      </c>
      <c r="E4933" s="131"/>
      <c r="F4933" s="132"/>
      <c r="G4933" s="133"/>
      <c r="H4933" s="134"/>
      <c r="I4933" s="131"/>
      <c r="J4933" s="131"/>
      <c r="K4933" s="131"/>
      <c r="L4933" s="135">
        <f>Table1[[#This Row],[Per Unit Price]]*MAX(1,Table1[[#This Row],[Qty of Units]])*MAX(1,Table1[[#This Row],['#NCMs Served / FTEs Employed]])*MAX(1,Table1[[#This Row],[Duration of Service]])</f>
        <v>0</v>
      </c>
      <c r="M4933" s="131"/>
      <c r="N4933" s="133"/>
    </row>
    <row r="4934" spans="1:14" x14ac:dyDescent="0.25">
      <c r="A4934" s="130"/>
      <c r="B4934" s="130"/>
      <c r="C4934" s="131"/>
      <c r="D4934" s="112" t="str">
        <f>_xlfn.XLOOKUP(Table1[[#This Row],[Service]],Validation!$A$2:$A$15,Validation!$B$2:$B$15,"",0,1)</f>
        <v/>
      </c>
      <c r="E4934" s="131"/>
      <c r="F4934" s="132"/>
      <c r="G4934" s="133"/>
      <c r="H4934" s="134"/>
      <c r="I4934" s="131"/>
      <c r="J4934" s="131"/>
      <c r="K4934" s="131"/>
      <c r="L4934" s="135">
        <f>Table1[[#This Row],[Per Unit Price]]*MAX(1,Table1[[#This Row],[Qty of Units]])*MAX(1,Table1[[#This Row],['#NCMs Served / FTEs Employed]])*MAX(1,Table1[[#This Row],[Duration of Service]])</f>
        <v>0</v>
      </c>
      <c r="M4934" s="131"/>
      <c r="N4934" s="133"/>
    </row>
    <row r="4935" spans="1:14" x14ac:dyDescent="0.25">
      <c r="A4935" s="130"/>
      <c r="B4935" s="130"/>
      <c r="C4935" s="131"/>
      <c r="D4935" s="112" t="str">
        <f>_xlfn.XLOOKUP(Table1[[#This Row],[Service]],Validation!$A$2:$A$15,Validation!$B$2:$B$15,"",0,1)</f>
        <v/>
      </c>
      <c r="E4935" s="131"/>
      <c r="F4935" s="132"/>
      <c r="G4935" s="133"/>
      <c r="H4935" s="134"/>
      <c r="I4935" s="131"/>
      <c r="J4935" s="131"/>
      <c r="K4935" s="131"/>
      <c r="L4935" s="135">
        <f>Table1[[#This Row],[Per Unit Price]]*MAX(1,Table1[[#This Row],[Qty of Units]])*MAX(1,Table1[[#This Row],['#NCMs Served / FTEs Employed]])*MAX(1,Table1[[#This Row],[Duration of Service]])</f>
        <v>0</v>
      </c>
      <c r="M4935" s="131"/>
      <c r="N4935" s="133"/>
    </row>
    <row r="4936" spans="1:14" x14ac:dyDescent="0.25">
      <c r="A4936" s="130"/>
      <c r="B4936" s="130"/>
      <c r="C4936" s="131"/>
      <c r="D4936" s="112" t="str">
        <f>_xlfn.XLOOKUP(Table1[[#This Row],[Service]],Validation!$A$2:$A$15,Validation!$B$2:$B$15,"",0,1)</f>
        <v/>
      </c>
      <c r="E4936" s="131"/>
      <c r="F4936" s="132"/>
      <c r="G4936" s="133"/>
      <c r="H4936" s="134"/>
      <c r="I4936" s="131"/>
      <c r="J4936" s="131"/>
      <c r="K4936" s="131"/>
      <c r="L4936" s="135">
        <f>Table1[[#This Row],[Per Unit Price]]*MAX(1,Table1[[#This Row],[Qty of Units]])*MAX(1,Table1[[#This Row],['#NCMs Served / FTEs Employed]])*MAX(1,Table1[[#This Row],[Duration of Service]])</f>
        <v>0</v>
      </c>
      <c r="M4936" s="131"/>
      <c r="N4936" s="133"/>
    </row>
    <row r="4937" spans="1:14" x14ac:dyDescent="0.25">
      <c r="A4937" s="130"/>
      <c r="B4937" s="130"/>
      <c r="C4937" s="131"/>
      <c r="D4937" s="112" t="str">
        <f>_xlfn.XLOOKUP(Table1[[#This Row],[Service]],Validation!$A$2:$A$15,Validation!$B$2:$B$15,"",0,1)</f>
        <v/>
      </c>
      <c r="E4937" s="131"/>
      <c r="F4937" s="132"/>
      <c r="G4937" s="133"/>
      <c r="H4937" s="134"/>
      <c r="I4937" s="131"/>
      <c r="J4937" s="131"/>
      <c r="K4937" s="131"/>
      <c r="L4937" s="135">
        <f>Table1[[#This Row],[Per Unit Price]]*MAX(1,Table1[[#This Row],[Qty of Units]])*MAX(1,Table1[[#This Row],['#NCMs Served / FTEs Employed]])*MAX(1,Table1[[#This Row],[Duration of Service]])</f>
        <v>0</v>
      </c>
      <c r="M4937" s="131"/>
      <c r="N4937" s="133"/>
    </row>
    <row r="4938" spans="1:14" x14ac:dyDescent="0.25">
      <c r="A4938" s="130"/>
      <c r="B4938" s="130"/>
      <c r="C4938" s="131"/>
      <c r="D4938" s="112" t="str">
        <f>_xlfn.XLOOKUP(Table1[[#This Row],[Service]],Validation!$A$2:$A$15,Validation!$B$2:$B$15,"",0,1)</f>
        <v/>
      </c>
      <c r="E4938" s="131"/>
      <c r="F4938" s="132"/>
      <c r="G4938" s="133"/>
      <c r="H4938" s="134"/>
      <c r="I4938" s="131"/>
      <c r="J4938" s="131"/>
      <c r="K4938" s="131"/>
      <c r="L4938" s="135">
        <f>Table1[[#This Row],[Per Unit Price]]*MAX(1,Table1[[#This Row],[Qty of Units]])*MAX(1,Table1[[#This Row],['#NCMs Served / FTEs Employed]])*MAX(1,Table1[[#This Row],[Duration of Service]])</f>
        <v>0</v>
      </c>
      <c r="M4938" s="131"/>
      <c r="N4938" s="133"/>
    </row>
    <row r="4939" spans="1:14" x14ac:dyDescent="0.25">
      <c r="A4939" s="130"/>
      <c r="B4939" s="130"/>
      <c r="C4939" s="131"/>
      <c r="D4939" s="112" t="str">
        <f>_xlfn.XLOOKUP(Table1[[#This Row],[Service]],Validation!$A$2:$A$15,Validation!$B$2:$B$15,"",0,1)</f>
        <v/>
      </c>
      <c r="E4939" s="131"/>
      <c r="F4939" s="132"/>
      <c r="G4939" s="133"/>
      <c r="H4939" s="134"/>
      <c r="I4939" s="131"/>
      <c r="J4939" s="131"/>
      <c r="K4939" s="131"/>
      <c r="L4939" s="135">
        <f>Table1[[#This Row],[Per Unit Price]]*MAX(1,Table1[[#This Row],[Qty of Units]])*MAX(1,Table1[[#This Row],['#NCMs Served / FTEs Employed]])*MAX(1,Table1[[#This Row],[Duration of Service]])</f>
        <v>0</v>
      </c>
      <c r="M4939" s="131"/>
      <c r="N4939" s="133"/>
    </row>
    <row r="4940" spans="1:14" x14ac:dyDescent="0.25">
      <c r="A4940" s="130"/>
      <c r="B4940" s="130"/>
      <c r="C4940" s="131"/>
      <c r="D4940" s="112" t="str">
        <f>_xlfn.XLOOKUP(Table1[[#This Row],[Service]],Validation!$A$2:$A$15,Validation!$B$2:$B$15,"",0,1)</f>
        <v/>
      </c>
      <c r="E4940" s="131"/>
      <c r="F4940" s="132"/>
      <c r="G4940" s="133"/>
      <c r="H4940" s="134"/>
      <c r="I4940" s="131"/>
      <c r="J4940" s="131"/>
      <c r="K4940" s="131"/>
      <c r="L4940" s="135">
        <f>Table1[[#This Row],[Per Unit Price]]*MAX(1,Table1[[#This Row],[Qty of Units]])*MAX(1,Table1[[#This Row],['#NCMs Served / FTEs Employed]])*MAX(1,Table1[[#This Row],[Duration of Service]])</f>
        <v>0</v>
      </c>
      <c r="M4940" s="131"/>
      <c r="N4940" s="133"/>
    </row>
    <row r="4941" spans="1:14" x14ac:dyDescent="0.25">
      <c r="A4941" s="130"/>
      <c r="B4941" s="130"/>
      <c r="C4941" s="131"/>
      <c r="D4941" s="112" t="str">
        <f>_xlfn.XLOOKUP(Table1[[#This Row],[Service]],Validation!$A$2:$A$15,Validation!$B$2:$B$15,"",0,1)</f>
        <v/>
      </c>
      <c r="E4941" s="131"/>
      <c r="F4941" s="132"/>
      <c r="G4941" s="133"/>
      <c r="H4941" s="134"/>
      <c r="I4941" s="131"/>
      <c r="J4941" s="131"/>
      <c r="K4941" s="131"/>
      <c r="L4941" s="135">
        <f>Table1[[#This Row],[Per Unit Price]]*MAX(1,Table1[[#This Row],[Qty of Units]])*MAX(1,Table1[[#This Row],['#NCMs Served / FTEs Employed]])*MAX(1,Table1[[#This Row],[Duration of Service]])</f>
        <v>0</v>
      </c>
      <c r="M4941" s="131"/>
      <c r="N4941" s="133"/>
    </row>
    <row r="4942" spans="1:14" x14ac:dyDescent="0.25">
      <c r="A4942" s="130"/>
      <c r="B4942" s="130"/>
      <c r="C4942" s="131"/>
      <c r="D4942" s="112" t="str">
        <f>_xlfn.XLOOKUP(Table1[[#This Row],[Service]],Validation!$A$2:$A$15,Validation!$B$2:$B$15,"",0,1)</f>
        <v/>
      </c>
      <c r="E4942" s="131"/>
      <c r="F4942" s="132"/>
      <c r="G4942" s="133"/>
      <c r="H4942" s="134"/>
      <c r="I4942" s="131"/>
      <c r="J4942" s="131"/>
      <c r="K4942" s="131"/>
      <c r="L4942" s="135">
        <f>Table1[[#This Row],[Per Unit Price]]*MAX(1,Table1[[#This Row],[Qty of Units]])*MAX(1,Table1[[#This Row],['#NCMs Served / FTEs Employed]])*MAX(1,Table1[[#This Row],[Duration of Service]])</f>
        <v>0</v>
      </c>
      <c r="M4942" s="131"/>
      <c r="N4942" s="133"/>
    </row>
    <row r="4943" spans="1:14" x14ac:dyDescent="0.25">
      <c r="A4943" s="130"/>
      <c r="B4943" s="130"/>
      <c r="C4943" s="131"/>
      <c r="D4943" s="112" t="str">
        <f>_xlfn.XLOOKUP(Table1[[#This Row],[Service]],Validation!$A$2:$A$15,Validation!$B$2:$B$15,"",0,1)</f>
        <v/>
      </c>
      <c r="E4943" s="131"/>
      <c r="F4943" s="132"/>
      <c r="G4943" s="133"/>
      <c r="H4943" s="134"/>
      <c r="I4943" s="131"/>
      <c r="J4943" s="131"/>
      <c r="K4943" s="131"/>
      <c r="L4943" s="135">
        <f>Table1[[#This Row],[Per Unit Price]]*MAX(1,Table1[[#This Row],[Qty of Units]])*MAX(1,Table1[[#This Row],['#NCMs Served / FTEs Employed]])*MAX(1,Table1[[#This Row],[Duration of Service]])</f>
        <v>0</v>
      </c>
      <c r="M4943" s="131"/>
      <c r="N4943" s="133"/>
    </row>
    <row r="4944" spans="1:14" x14ac:dyDescent="0.25">
      <c r="A4944" s="130"/>
      <c r="B4944" s="130"/>
      <c r="C4944" s="131"/>
      <c r="D4944" s="112" t="str">
        <f>_xlfn.XLOOKUP(Table1[[#This Row],[Service]],Validation!$A$2:$A$15,Validation!$B$2:$B$15,"",0,1)</f>
        <v/>
      </c>
      <c r="E4944" s="131"/>
      <c r="F4944" s="132"/>
      <c r="G4944" s="133"/>
      <c r="H4944" s="134"/>
      <c r="I4944" s="131"/>
      <c r="J4944" s="131"/>
      <c r="K4944" s="131"/>
      <c r="L4944" s="135">
        <f>Table1[[#This Row],[Per Unit Price]]*MAX(1,Table1[[#This Row],[Qty of Units]])*MAX(1,Table1[[#This Row],['#NCMs Served / FTEs Employed]])*MAX(1,Table1[[#This Row],[Duration of Service]])</f>
        <v>0</v>
      </c>
      <c r="M4944" s="131"/>
      <c r="N4944" s="133"/>
    </row>
    <row r="4945" spans="1:14" x14ac:dyDescent="0.25">
      <c r="A4945" s="130"/>
      <c r="B4945" s="130"/>
      <c r="C4945" s="131"/>
      <c r="D4945" s="112" t="str">
        <f>_xlfn.XLOOKUP(Table1[[#This Row],[Service]],Validation!$A$2:$A$15,Validation!$B$2:$B$15,"",0,1)</f>
        <v/>
      </c>
      <c r="E4945" s="131"/>
      <c r="F4945" s="132"/>
      <c r="G4945" s="133"/>
      <c r="H4945" s="134"/>
      <c r="I4945" s="131"/>
      <c r="J4945" s="131"/>
      <c r="K4945" s="131"/>
      <c r="L4945" s="135">
        <f>Table1[[#This Row],[Per Unit Price]]*MAX(1,Table1[[#This Row],[Qty of Units]])*MAX(1,Table1[[#This Row],['#NCMs Served / FTEs Employed]])*MAX(1,Table1[[#This Row],[Duration of Service]])</f>
        <v>0</v>
      </c>
      <c r="M4945" s="131"/>
      <c r="N4945" s="133"/>
    </row>
    <row r="4946" spans="1:14" x14ac:dyDescent="0.25">
      <c r="A4946" s="130"/>
      <c r="B4946" s="130"/>
      <c r="C4946" s="131"/>
      <c r="D4946" s="112" t="str">
        <f>_xlfn.XLOOKUP(Table1[[#This Row],[Service]],Validation!$A$2:$A$15,Validation!$B$2:$B$15,"",0,1)</f>
        <v/>
      </c>
      <c r="E4946" s="131"/>
      <c r="F4946" s="132"/>
      <c r="G4946" s="133"/>
      <c r="H4946" s="134"/>
      <c r="I4946" s="131"/>
      <c r="J4946" s="131"/>
      <c r="K4946" s="131"/>
      <c r="L4946" s="135">
        <f>Table1[[#This Row],[Per Unit Price]]*MAX(1,Table1[[#This Row],[Qty of Units]])*MAX(1,Table1[[#This Row],['#NCMs Served / FTEs Employed]])*MAX(1,Table1[[#This Row],[Duration of Service]])</f>
        <v>0</v>
      </c>
      <c r="M4946" s="131"/>
      <c r="N4946" s="133"/>
    </row>
    <row r="4947" spans="1:14" x14ac:dyDescent="0.25">
      <c r="A4947" s="130"/>
      <c r="B4947" s="130"/>
      <c r="C4947" s="131"/>
      <c r="D4947" s="112" t="str">
        <f>_xlfn.XLOOKUP(Table1[[#This Row],[Service]],Validation!$A$2:$A$15,Validation!$B$2:$B$15,"",0,1)</f>
        <v/>
      </c>
      <c r="E4947" s="131"/>
      <c r="F4947" s="132"/>
      <c r="G4947" s="133"/>
      <c r="H4947" s="134"/>
      <c r="I4947" s="131"/>
      <c r="J4947" s="131"/>
      <c r="K4947" s="131"/>
      <c r="L4947" s="135">
        <f>Table1[[#This Row],[Per Unit Price]]*MAX(1,Table1[[#This Row],[Qty of Units]])*MAX(1,Table1[[#This Row],['#NCMs Served / FTEs Employed]])*MAX(1,Table1[[#This Row],[Duration of Service]])</f>
        <v>0</v>
      </c>
      <c r="M4947" s="131"/>
      <c r="N4947" s="133"/>
    </row>
    <row r="4948" spans="1:14" x14ac:dyDescent="0.25">
      <c r="A4948" s="130"/>
      <c r="B4948" s="130"/>
      <c r="C4948" s="131"/>
      <c r="D4948" s="112" t="str">
        <f>_xlfn.XLOOKUP(Table1[[#This Row],[Service]],Validation!$A$2:$A$15,Validation!$B$2:$B$15,"",0,1)</f>
        <v/>
      </c>
      <c r="E4948" s="131"/>
      <c r="F4948" s="132"/>
      <c r="G4948" s="133"/>
      <c r="H4948" s="134"/>
      <c r="I4948" s="131"/>
      <c r="J4948" s="131"/>
      <c r="K4948" s="131"/>
      <c r="L4948" s="135">
        <f>Table1[[#This Row],[Per Unit Price]]*MAX(1,Table1[[#This Row],[Qty of Units]])*MAX(1,Table1[[#This Row],['#NCMs Served / FTEs Employed]])*MAX(1,Table1[[#This Row],[Duration of Service]])</f>
        <v>0</v>
      </c>
      <c r="M4948" s="131"/>
      <c r="N4948" s="133"/>
    </row>
    <row r="4949" spans="1:14" x14ac:dyDescent="0.25">
      <c r="A4949" s="130"/>
      <c r="B4949" s="130"/>
      <c r="C4949" s="131"/>
      <c r="D4949" s="112" t="str">
        <f>_xlfn.XLOOKUP(Table1[[#This Row],[Service]],Validation!$A$2:$A$15,Validation!$B$2:$B$15,"",0,1)</f>
        <v/>
      </c>
      <c r="E4949" s="131"/>
      <c r="F4949" s="132"/>
      <c r="G4949" s="133"/>
      <c r="H4949" s="134"/>
      <c r="I4949" s="131"/>
      <c r="J4949" s="131"/>
      <c r="K4949" s="131"/>
      <c r="L4949" s="135">
        <f>Table1[[#This Row],[Per Unit Price]]*MAX(1,Table1[[#This Row],[Qty of Units]])*MAX(1,Table1[[#This Row],['#NCMs Served / FTEs Employed]])*MAX(1,Table1[[#This Row],[Duration of Service]])</f>
        <v>0</v>
      </c>
      <c r="M4949" s="131"/>
      <c r="N4949" s="133"/>
    </row>
    <row r="4950" spans="1:14" x14ac:dyDescent="0.25">
      <c r="A4950" s="130"/>
      <c r="B4950" s="130"/>
      <c r="C4950" s="131"/>
      <c r="D4950" s="112" t="str">
        <f>_xlfn.XLOOKUP(Table1[[#This Row],[Service]],Validation!$A$2:$A$15,Validation!$B$2:$B$15,"",0,1)</f>
        <v/>
      </c>
      <c r="E4950" s="131"/>
      <c r="F4950" s="132"/>
      <c r="G4950" s="133"/>
      <c r="H4950" s="134"/>
      <c r="I4950" s="131"/>
      <c r="J4950" s="131"/>
      <c r="K4950" s="131"/>
      <c r="L4950" s="135">
        <f>Table1[[#This Row],[Per Unit Price]]*MAX(1,Table1[[#This Row],[Qty of Units]])*MAX(1,Table1[[#This Row],['#NCMs Served / FTEs Employed]])*MAX(1,Table1[[#This Row],[Duration of Service]])</f>
        <v>0</v>
      </c>
      <c r="M4950" s="131"/>
      <c r="N4950" s="133"/>
    </row>
    <row r="4951" spans="1:14" x14ac:dyDescent="0.25">
      <c r="A4951" s="130"/>
      <c r="B4951" s="130"/>
      <c r="C4951" s="131"/>
      <c r="D4951" s="112" t="str">
        <f>_xlfn.XLOOKUP(Table1[[#This Row],[Service]],Validation!$A$2:$A$15,Validation!$B$2:$B$15,"",0,1)</f>
        <v/>
      </c>
      <c r="E4951" s="131"/>
      <c r="F4951" s="132"/>
      <c r="G4951" s="133"/>
      <c r="H4951" s="134"/>
      <c r="I4951" s="131"/>
      <c r="J4951" s="131"/>
      <c r="K4951" s="131"/>
      <c r="L4951" s="135">
        <f>Table1[[#This Row],[Per Unit Price]]*MAX(1,Table1[[#This Row],[Qty of Units]])*MAX(1,Table1[[#This Row],['#NCMs Served / FTEs Employed]])*MAX(1,Table1[[#This Row],[Duration of Service]])</f>
        <v>0</v>
      </c>
      <c r="M4951" s="131"/>
      <c r="N4951" s="133"/>
    </row>
    <row r="4952" spans="1:14" x14ac:dyDescent="0.25">
      <c r="A4952" s="130"/>
      <c r="B4952" s="130"/>
      <c r="C4952" s="131"/>
      <c r="D4952" s="112" t="str">
        <f>_xlfn.XLOOKUP(Table1[[#This Row],[Service]],Validation!$A$2:$A$15,Validation!$B$2:$B$15,"",0,1)</f>
        <v/>
      </c>
      <c r="E4952" s="131"/>
      <c r="F4952" s="132"/>
      <c r="G4952" s="133"/>
      <c r="H4952" s="134"/>
      <c r="I4952" s="131"/>
      <c r="J4952" s="131"/>
      <c r="K4952" s="131"/>
      <c r="L4952" s="135">
        <f>Table1[[#This Row],[Per Unit Price]]*MAX(1,Table1[[#This Row],[Qty of Units]])*MAX(1,Table1[[#This Row],['#NCMs Served / FTEs Employed]])*MAX(1,Table1[[#This Row],[Duration of Service]])</f>
        <v>0</v>
      </c>
      <c r="M4952" s="131"/>
      <c r="N4952" s="133"/>
    </row>
    <row r="4953" spans="1:14" x14ac:dyDescent="0.25">
      <c r="A4953" s="130"/>
      <c r="B4953" s="130"/>
      <c r="C4953" s="131"/>
      <c r="D4953" s="112" t="str">
        <f>_xlfn.XLOOKUP(Table1[[#This Row],[Service]],Validation!$A$2:$A$15,Validation!$B$2:$B$15,"",0,1)</f>
        <v/>
      </c>
      <c r="E4953" s="131"/>
      <c r="F4953" s="132"/>
      <c r="G4953" s="133"/>
      <c r="H4953" s="134"/>
      <c r="I4953" s="131"/>
      <c r="J4953" s="131"/>
      <c r="K4953" s="131"/>
      <c r="L4953" s="135">
        <f>Table1[[#This Row],[Per Unit Price]]*MAX(1,Table1[[#This Row],[Qty of Units]])*MAX(1,Table1[[#This Row],['#NCMs Served / FTEs Employed]])*MAX(1,Table1[[#This Row],[Duration of Service]])</f>
        <v>0</v>
      </c>
      <c r="M4953" s="131"/>
      <c r="N4953" s="133"/>
    </row>
    <row r="4954" spans="1:14" x14ac:dyDescent="0.25">
      <c r="A4954" s="130"/>
      <c r="B4954" s="130"/>
      <c r="C4954" s="131"/>
      <c r="D4954" s="112" t="str">
        <f>_xlfn.XLOOKUP(Table1[[#This Row],[Service]],Validation!$A$2:$A$15,Validation!$B$2:$B$15,"",0,1)</f>
        <v/>
      </c>
      <c r="E4954" s="131"/>
      <c r="F4954" s="132"/>
      <c r="G4954" s="133"/>
      <c r="H4954" s="134"/>
      <c r="I4954" s="131"/>
      <c r="J4954" s="131"/>
      <c r="K4954" s="131"/>
      <c r="L4954" s="135">
        <f>Table1[[#This Row],[Per Unit Price]]*MAX(1,Table1[[#This Row],[Qty of Units]])*MAX(1,Table1[[#This Row],['#NCMs Served / FTEs Employed]])*MAX(1,Table1[[#This Row],[Duration of Service]])</f>
        <v>0</v>
      </c>
      <c r="M4954" s="131"/>
      <c r="N4954" s="133"/>
    </row>
    <row r="4955" spans="1:14" x14ac:dyDescent="0.25">
      <c r="A4955" s="130"/>
      <c r="B4955" s="130"/>
      <c r="C4955" s="131"/>
      <c r="D4955" s="112" t="str">
        <f>_xlfn.XLOOKUP(Table1[[#This Row],[Service]],Validation!$A$2:$A$15,Validation!$B$2:$B$15,"",0,1)</f>
        <v/>
      </c>
      <c r="E4955" s="131"/>
      <c r="F4955" s="132"/>
      <c r="G4955" s="133"/>
      <c r="H4955" s="134"/>
      <c r="I4955" s="131"/>
      <c r="J4955" s="131"/>
      <c r="K4955" s="131"/>
      <c r="L4955" s="135">
        <f>Table1[[#This Row],[Per Unit Price]]*MAX(1,Table1[[#This Row],[Qty of Units]])*MAX(1,Table1[[#This Row],['#NCMs Served / FTEs Employed]])*MAX(1,Table1[[#This Row],[Duration of Service]])</f>
        <v>0</v>
      </c>
      <c r="M4955" s="131"/>
      <c r="N4955" s="133"/>
    </row>
    <row r="4956" spans="1:14" x14ac:dyDescent="0.25">
      <c r="A4956" s="130"/>
      <c r="B4956" s="130"/>
      <c r="C4956" s="131"/>
      <c r="D4956" s="112" t="str">
        <f>_xlfn.XLOOKUP(Table1[[#This Row],[Service]],Validation!$A$2:$A$15,Validation!$B$2:$B$15,"",0,1)</f>
        <v/>
      </c>
      <c r="E4956" s="131"/>
      <c r="F4956" s="132"/>
      <c r="G4956" s="133"/>
      <c r="H4956" s="134"/>
      <c r="I4956" s="131"/>
      <c r="J4956" s="131"/>
      <c r="K4956" s="131"/>
      <c r="L4956" s="135">
        <f>Table1[[#This Row],[Per Unit Price]]*MAX(1,Table1[[#This Row],[Qty of Units]])*MAX(1,Table1[[#This Row],['#NCMs Served / FTEs Employed]])*MAX(1,Table1[[#This Row],[Duration of Service]])</f>
        <v>0</v>
      </c>
      <c r="M4956" s="131"/>
      <c r="N4956" s="133"/>
    </row>
    <row r="4957" spans="1:14" x14ac:dyDescent="0.25">
      <c r="A4957" s="130"/>
      <c r="B4957" s="130"/>
      <c r="C4957" s="131"/>
      <c r="D4957" s="112" t="str">
        <f>_xlfn.XLOOKUP(Table1[[#This Row],[Service]],Validation!$A$2:$A$15,Validation!$B$2:$B$15,"",0,1)</f>
        <v/>
      </c>
      <c r="E4957" s="131"/>
      <c r="F4957" s="132"/>
      <c r="G4957" s="133"/>
      <c r="H4957" s="134"/>
      <c r="I4957" s="131"/>
      <c r="J4957" s="131"/>
      <c r="K4957" s="131"/>
      <c r="L4957" s="135">
        <f>Table1[[#This Row],[Per Unit Price]]*MAX(1,Table1[[#This Row],[Qty of Units]])*MAX(1,Table1[[#This Row],['#NCMs Served / FTEs Employed]])*MAX(1,Table1[[#This Row],[Duration of Service]])</f>
        <v>0</v>
      </c>
      <c r="M4957" s="131"/>
      <c r="N4957" s="133"/>
    </row>
    <row r="4958" spans="1:14" x14ac:dyDescent="0.25">
      <c r="A4958" s="130"/>
      <c r="B4958" s="130"/>
      <c r="C4958" s="131"/>
      <c r="D4958" s="112" t="str">
        <f>_xlfn.XLOOKUP(Table1[[#This Row],[Service]],Validation!$A$2:$A$15,Validation!$B$2:$B$15,"",0,1)</f>
        <v/>
      </c>
      <c r="E4958" s="131"/>
      <c r="F4958" s="132"/>
      <c r="G4958" s="133"/>
      <c r="H4958" s="134"/>
      <c r="I4958" s="131"/>
      <c r="J4958" s="131"/>
      <c r="K4958" s="131"/>
      <c r="L4958" s="135">
        <f>Table1[[#This Row],[Per Unit Price]]*MAX(1,Table1[[#This Row],[Qty of Units]])*MAX(1,Table1[[#This Row],['#NCMs Served / FTEs Employed]])*MAX(1,Table1[[#This Row],[Duration of Service]])</f>
        <v>0</v>
      </c>
      <c r="M4958" s="131"/>
      <c r="N4958" s="133"/>
    </row>
    <row r="4959" spans="1:14" x14ac:dyDescent="0.25">
      <c r="A4959" s="130"/>
      <c r="B4959" s="130"/>
      <c r="C4959" s="131"/>
      <c r="D4959" s="112" t="str">
        <f>_xlfn.XLOOKUP(Table1[[#This Row],[Service]],Validation!$A$2:$A$15,Validation!$B$2:$B$15,"",0,1)</f>
        <v/>
      </c>
      <c r="E4959" s="131"/>
      <c r="F4959" s="132"/>
      <c r="G4959" s="133"/>
      <c r="H4959" s="134"/>
      <c r="I4959" s="131"/>
      <c r="J4959" s="131"/>
      <c r="K4959" s="131"/>
      <c r="L4959" s="135">
        <f>Table1[[#This Row],[Per Unit Price]]*MAX(1,Table1[[#This Row],[Qty of Units]])*MAX(1,Table1[[#This Row],['#NCMs Served / FTEs Employed]])*MAX(1,Table1[[#This Row],[Duration of Service]])</f>
        <v>0</v>
      </c>
      <c r="M4959" s="131"/>
      <c r="N4959" s="133"/>
    </row>
    <row r="4960" spans="1:14" x14ac:dyDescent="0.25">
      <c r="A4960" s="130"/>
      <c r="B4960" s="130"/>
      <c r="C4960" s="131"/>
      <c r="D4960" s="112" t="str">
        <f>_xlfn.XLOOKUP(Table1[[#This Row],[Service]],Validation!$A$2:$A$15,Validation!$B$2:$B$15,"",0,1)</f>
        <v/>
      </c>
      <c r="E4960" s="131"/>
      <c r="F4960" s="132"/>
      <c r="G4960" s="133"/>
      <c r="H4960" s="134"/>
      <c r="I4960" s="131"/>
      <c r="J4960" s="131"/>
      <c r="K4960" s="131"/>
      <c r="L4960" s="135">
        <f>Table1[[#This Row],[Per Unit Price]]*MAX(1,Table1[[#This Row],[Qty of Units]])*MAX(1,Table1[[#This Row],['#NCMs Served / FTEs Employed]])*MAX(1,Table1[[#This Row],[Duration of Service]])</f>
        <v>0</v>
      </c>
      <c r="M4960" s="131"/>
      <c r="N4960" s="133"/>
    </row>
    <row r="4961" spans="1:14" x14ac:dyDescent="0.25">
      <c r="A4961" s="130"/>
      <c r="B4961" s="130"/>
      <c r="C4961" s="131"/>
      <c r="D4961" s="112" t="str">
        <f>_xlfn.XLOOKUP(Table1[[#This Row],[Service]],Validation!$A$2:$A$15,Validation!$B$2:$B$15,"",0,1)</f>
        <v/>
      </c>
      <c r="E4961" s="131"/>
      <c r="F4961" s="132"/>
      <c r="G4961" s="133"/>
      <c r="H4961" s="134"/>
      <c r="I4961" s="131"/>
      <c r="J4961" s="131"/>
      <c r="K4961" s="131"/>
      <c r="L4961" s="135">
        <f>Table1[[#This Row],[Per Unit Price]]*MAX(1,Table1[[#This Row],[Qty of Units]])*MAX(1,Table1[[#This Row],['#NCMs Served / FTEs Employed]])*MAX(1,Table1[[#This Row],[Duration of Service]])</f>
        <v>0</v>
      </c>
      <c r="M4961" s="131"/>
      <c r="N4961" s="133"/>
    </row>
    <row r="4962" spans="1:14" x14ac:dyDescent="0.25">
      <c r="A4962" s="130"/>
      <c r="B4962" s="130"/>
      <c r="C4962" s="131"/>
      <c r="D4962" s="112" t="str">
        <f>_xlfn.XLOOKUP(Table1[[#This Row],[Service]],Validation!$A$2:$A$15,Validation!$B$2:$B$15,"",0,1)</f>
        <v/>
      </c>
      <c r="E4962" s="131"/>
      <c r="F4962" s="132"/>
      <c r="G4962" s="133"/>
      <c r="H4962" s="134"/>
      <c r="I4962" s="131"/>
      <c r="J4962" s="131"/>
      <c r="K4962" s="131"/>
      <c r="L4962" s="135">
        <f>Table1[[#This Row],[Per Unit Price]]*MAX(1,Table1[[#This Row],[Qty of Units]])*MAX(1,Table1[[#This Row],['#NCMs Served / FTEs Employed]])*MAX(1,Table1[[#This Row],[Duration of Service]])</f>
        <v>0</v>
      </c>
      <c r="M4962" s="131"/>
      <c r="N4962" s="133"/>
    </row>
    <row r="4963" spans="1:14" x14ac:dyDescent="0.25">
      <c r="A4963" s="130"/>
      <c r="B4963" s="130"/>
      <c r="C4963" s="131"/>
      <c r="D4963" s="112" t="str">
        <f>_xlfn.XLOOKUP(Table1[[#This Row],[Service]],Validation!$A$2:$A$15,Validation!$B$2:$B$15,"",0,1)</f>
        <v/>
      </c>
      <c r="E4963" s="131"/>
      <c r="F4963" s="132"/>
      <c r="G4963" s="133"/>
      <c r="H4963" s="134"/>
      <c r="I4963" s="131"/>
      <c r="J4963" s="131"/>
      <c r="K4963" s="131"/>
      <c r="L4963" s="135">
        <f>Table1[[#This Row],[Per Unit Price]]*MAX(1,Table1[[#This Row],[Qty of Units]])*MAX(1,Table1[[#This Row],['#NCMs Served / FTEs Employed]])*MAX(1,Table1[[#This Row],[Duration of Service]])</f>
        <v>0</v>
      </c>
      <c r="M4963" s="131"/>
      <c r="N4963" s="133"/>
    </row>
    <row r="4964" spans="1:14" x14ac:dyDescent="0.25">
      <c r="A4964" s="130"/>
      <c r="B4964" s="130"/>
      <c r="C4964" s="131"/>
      <c r="D4964" s="112" t="str">
        <f>_xlfn.XLOOKUP(Table1[[#This Row],[Service]],Validation!$A$2:$A$15,Validation!$B$2:$B$15,"",0,1)</f>
        <v/>
      </c>
      <c r="E4964" s="131"/>
      <c r="F4964" s="132"/>
      <c r="G4964" s="133"/>
      <c r="H4964" s="134"/>
      <c r="I4964" s="131"/>
      <c r="J4964" s="131"/>
      <c r="K4964" s="131"/>
      <c r="L4964" s="135">
        <f>Table1[[#This Row],[Per Unit Price]]*MAX(1,Table1[[#This Row],[Qty of Units]])*MAX(1,Table1[[#This Row],['#NCMs Served / FTEs Employed]])*MAX(1,Table1[[#This Row],[Duration of Service]])</f>
        <v>0</v>
      </c>
      <c r="M4964" s="131"/>
      <c r="N4964" s="133"/>
    </row>
    <row r="4965" spans="1:14" x14ac:dyDescent="0.25">
      <c r="A4965" s="130"/>
      <c r="B4965" s="130"/>
      <c r="C4965" s="131"/>
      <c r="D4965" s="112" t="str">
        <f>_xlfn.XLOOKUP(Table1[[#This Row],[Service]],Validation!$A$2:$A$15,Validation!$B$2:$B$15,"",0,1)</f>
        <v/>
      </c>
      <c r="E4965" s="131"/>
      <c r="F4965" s="132"/>
      <c r="G4965" s="133"/>
      <c r="H4965" s="134"/>
      <c r="I4965" s="131"/>
      <c r="J4965" s="131"/>
      <c r="K4965" s="131"/>
      <c r="L4965" s="135">
        <f>Table1[[#This Row],[Per Unit Price]]*MAX(1,Table1[[#This Row],[Qty of Units]])*MAX(1,Table1[[#This Row],['#NCMs Served / FTEs Employed]])*MAX(1,Table1[[#This Row],[Duration of Service]])</f>
        <v>0</v>
      </c>
      <c r="M4965" s="131"/>
      <c r="N4965" s="133"/>
    </row>
    <row r="4966" spans="1:14" x14ac:dyDescent="0.25">
      <c r="A4966" s="130"/>
      <c r="B4966" s="130"/>
      <c r="C4966" s="131"/>
      <c r="D4966" s="112" t="str">
        <f>_xlfn.XLOOKUP(Table1[[#This Row],[Service]],Validation!$A$2:$A$15,Validation!$B$2:$B$15,"",0,1)</f>
        <v/>
      </c>
      <c r="E4966" s="131"/>
      <c r="F4966" s="132"/>
      <c r="G4966" s="133"/>
      <c r="H4966" s="134"/>
      <c r="I4966" s="131"/>
      <c r="J4966" s="131"/>
      <c r="K4966" s="131"/>
      <c r="L4966" s="135">
        <f>Table1[[#This Row],[Per Unit Price]]*MAX(1,Table1[[#This Row],[Qty of Units]])*MAX(1,Table1[[#This Row],['#NCMs Served / FTEs Employed]])*MAX(1,Table1[[#This Row],[Duration of Service]])</f>
        <v>0</v>
      </c>
      <c r="M4966" s="131"/>
      <c r="N4966" s="133"/>
    </row>
    <row r="4967" spans="1:14" x14ac:dyDescent="0.25">
      <c r="A4967" s="130"/>
      <c r="B4967" s="130"/>
      <c r="C4967" s="131"/>
      <c r="D4967" s="112" t="str">
        <f>_xlfn.XLOOKUP(Table1[[#This Row],[Service]],Validation!$A$2:$A$15,Validation!$B$2:$B$15,"",0,1)</f>
        <v/>
      </c>
      <c r="E4967" s="131"/>
      <c r="F4967" s="132"/>
      <c r="G4967" s="133"/>
      <c r="H4967" s="134"/>
      <c r="I4967" s="131"/>
      <c r="J4967" s="131"/>
      <c r="K4967" s="131"/>
      <c r="L4967" s="135">
        <f>Table1[[#This Row],[Per Unit Price]]*MAX(1,Table1[[#This Row],[Qty of Units]])*MAX(1,Table1[[#This Row],['#NCMs Served / FTEs Employed]])*MAX(1,Table1[[#This Row],[Duration of Service]])</f>
        <v>0</v>
      </c>
      <c r="M4967" s="131"/>
      <c r="N4967" s="133"/>
    </row>
    <row r="4968" spans="1:14" x14ac:dyDescent="0.25">
      <c r="A4968" s="130"/>
      <c r="B4968" s="130"/>
      <c r="C4968" s="131"/>
      <c r="D4968" s="112" t="str">
        <f>_xlfn.XLOOKUP(Table1[[#This Row],[Service]],Validation!$A$2:$A$15,Validation!$B$2:$B$15,"",0,1)</f>
        <v/>
      </c>
      <c r="E4968" s="131"/>
      <c r="F4968" s="132"/>
      <c r="G4968" s="133"/>
      <c r="H4968" s="134"/>
      <c r="I4968" s="131"/>
      <c r="J4968" s="131"/>
      <c r="K4968" s="131"/>
      <c r="L4968" s="135">
        <f>Table1[[#This Row],[Per Unit Price]]*MAX(1,Table1[[#This Row],[Qty of Units]])*MAX(1,Table1[[#This Row],['#NCMs Served / FTEs Employed]])*MAX(1,Table1[[#This Row],[Duration of Service]])</f>
        <v>0</v>
      </c>
      <c r="M4968" s="131"/>
      <c r="N4968" s="133"/>
    </row>
    <row r="4969" spans="1:14" x14ac:dyDescent="0.25">
      <c r="A4969" s="130"/>
      <c r="B4969" s="130"/>
      <c r="C4969" s="131"/>
      <c r="D4969" s="112" t="str">
        <f>_xlfn.XLOOKUP(Table1[[#This Row],[Service]],Validation!$A$2:$A$15,Validation!$B$2:$B$15,"",0,1)</f>
        <v/>
      </c>
      <c r="E4969" s="131"/>
      <c r="F4969" s="132"/>
      <c r="G4969" s="133"/>
      <c r="H4969" s="134"/>
      <c r="I4969" s="131"/>
      <c r="J4969" s="131"/>
      <c r="K4969" s="131"/>
      <c r="L4969" s="135">
        <f>Table1[[#This Row],[Per Unit Price]]*MAX(1,Table1[[#This Row],[Qty of Units]])*MAX(1,Table1[[#This Row],['#NCMs Served / FTEs Employed]])*MAX(1,Table1[[#This Row],[Duration of Service]])</f>
        <v>0</v>
      </c>
      <c r="M4969" s="131"/>
      <c r="N4969" s="133"/>
    </row>
    <row r="4970" spans="1:14" x14ac:dyDescent="0.25">
      <c r="A4970" s="130"/>
      <c r="B4970" s="130"/>
      <c r="C4970" s="131"/>
      <c r="D4970" s="112" t="str">
        <f>_xlfn.XLOOKUP(Table1[[#This Row],[Service]],Validation!$A$2:$A$15,Validation!$B$2:$B$15,"",0,1)</f>
        <v/>
      </c>
      <c r="E4970" s="131"/>
      <c r="F4970" s="132"/>
      <c r="G4970" s="133"/>
      <c r="H4970" s="134"/>
      <c r="I4970" s="131"/>
      <c r="J4970" s="131"/>
      <c r="K4970" s="131"/>
      <c r="L4970" s="135">
        <f>Table1[[#This Row],[Per Unit Price]]*MAX(1,Table1[[#This Row],[Qty of Units]])*MAX(1,Table1[[#This Row],['#NCMs Served / FTEs Employed]])*MAX(1,Table1[[#This Row],[Duration of Service]])</f>
        <v>0</v>
      </c>
      <c r="M4970" s="131"/>
      <c r="N4970" s="133"/>
    </row>
    <row r="4971" spans="1:14" x14ac:dyDescent="0.25">
      <c r="A4971" s="130"/>
      <c r="B4971" s="130"/>
      <c r="C4971" s="131"/>
      <c r="D4971" s="112" t="str">
        <f>_xlfn.XLOOKUP(Table1[[#This Row],[Service]],Validation!$A$2:$A$15,Validation!$B$2:$B$15,"",0,1)</f>
        <v/>
      </c>
      <c r="E4971" s="131"/>
      <c r="F4971" s="132"/>
      <c r="G4971" s="133"/>
      <c r="H4971" s="134"/>
      <c r="I4971" s="131"/>
      <c r="J4971" s="131"/>
      <c r="K4971" s="131"/>
      <c r="L4971" s="135">
        <f>Table1[[#This Row],[Per Unit Price]]*MAX(1,Table1[[#This Row],[Qty of Units]])*MAX(1,Table1[[#This Row],['#NCMs Served / FTEs Employed]])*MAX(1,Table1[[#This Row],[Duration of Service]])</f>
        <v>0</v>
      </c>
      <c r="M4971" s="131"/>
      <c r="N4971" s="133"/>
    </row>
    <row r="4972" spans="1:14" x14ac:dyDescent="0.25">
      <c r="A4972" s="130"/>
      <c r="B4972" s="130"/>
      <c r="C4972" s="131"/>
      <c r="D4972" s="112" t="str">
        <f>_xlfn.XLOOKUP(Table1[[#This Row],[Service]],Validation!$A$2:$A$15,Validation!$B$2:$B$15,"",0,1)</f>
        <v/>
      </c>
      <c r="E4972" s="131"/>
      <c r="F4972" s="132"/>
      <c r="G4972" s="133"/>
      <c r="H4972" s="134"/>
      <c r="I4972" s="131"/>
      <c r="J4972" s="131"/>
      <c r="K4972" s="131"/>
      <c r="L4972" s="135">
        <f>Table1[[#This Row],[Per Unit Price]]*MAX(1,Table1[[#This Row],[Qty of Units]])*MAX(1,Table1[[#This Row],['#NCMs Served / FTEs Employed]])*MAX(1,Table1[[#This Row],[Duration of Service]])</f>
        <v>0</v>
      </c>
      <c r="M4972" s="131"/>
      <c r="N4972" s="133"/>
    </row>
    <row r="4973" spans="1:14" x14ac:dyDescent="0.25">
      <c r="A4973" s="130"/>
      <c r="B4973" s="130"/>
      <c r="C4973" s="131"/>
      <c r="D4973" s="112" t="str">
        <f>_xlfn.XLOOKUP(Table1[[#This Row],[Service]],Validation!$A$2:$A$15,Validation!$B$2:$B$15,"",0,1)</f>
        <v/>
      </c>
      <c r="E4973" s="131"/>
      <c r="F4973" s="132"/>
      <c r="G4973" s="133"/>
      <c r="H4973" s="134"/>
      <c r="I4973" s="131"/>
      <c r="J4973" s="131"/>
      <c r="K4973" s="131"/>
      <c r="L4973" s="135">
        <f>Table1[[#This Row],[Per Unit Price]]*MAX(1,Table1[[#This Row],[Qty of Units]])*MAX(1,Table1[[#This Row],['#NCMs Served / FTEs Employed]])*MAX(1,Table1[[#This Row],[Duration of Service]])</f>
        <v>0</v>
      </c>
      <c r="M4973" s="131"/>
      <c r="N4973" s="133"/>
    </row>
    <row r="4974" spans="1:14" x14ac:dyDescent="0.25">
      <c r="A4974" s="130"/>
      <c r="B4974" s="130"/>
      <c r="C4974" s="131"/>
      <c r="D4974" s="112" t="str">
        <f>_xlfn.XLOOKUP(Table1[[#This Row],[Service]],Validation!$A$2:$A$15,Validation!$B$2:$B$15,"",0,1)</f>
        <v/>
      </c>
      <c r="E4974" s="131"/>
      <c r="F4974" s="132"/>
      <c r="G4974" s="133"/>
      <c r="H4974" s="134"/>
      <c r="I4974" s="131"/>
      <c r="J4974" s="131"/>
      <c r="K4974" s="131"/>
      <c r="L4974" s="135">
        <f>Table1[[#This Row],[Per Unit Price]]*MAX(1,Table1[[#This Row],[Qty of Units]])*MAX(1,Table1[[#This Row],['#NCMs Served / FTEs Employed]])*MAX(1,Table1[[#This Row],[Duration of Service]])</f>
        <v>0</v>
      </c>
      <c r="M4974" s="131"/>
      <c r="N4974" s="133"/>
    </row>
    <row r="4975" spans="1:14" x14ac:dyDescent="0.25">
      <c r="A4975" s="130"/>
      <c r="B4975" s="130"/>
      <c r="C4975" s="131"/>
      <c r="D4975" s="112" t="str">
        <f>_xlfn.XLOOKUP(Table1[[#This Row],[Service]],Validation!$A$2:$A$15,Validation!$B$2:$B$15,"",0,1)</f>
        <v/>
      </c>
      <c r="E4975" s="131"/>
      <c r="F4975" s="132"/>
      <c r="G4975" s="133"/>
      <c r="H4975" s="134"/>
      <c r="I4975" s="131"/>
      <c r="J4975" s="131"/>
      <c r="K4975" s="131"/>
      <c r="L4975" s="135">
        <f>Table1[[#This Row],[Per Unit Price]]*MAX(1,Table1[[#This Row],[Qty of Units]])*MAX(1,Table1[[#This Row],['#NCMs Served / FTEs Employed]])*MAX(1,Table1[[#This Row],[Duration of Service]])</f>
        <v>0</v>
      </c>
      <c r="M4975" s="131"/>
      <c r="N4975" s="133"/>
    </row>
    <row r="4976" spans="1:14" x14ac:dyDescent="0.25">
      <c r="A4976" s="130"/>
      <c r="B4976" s="130"/>
      <c r="C4976" s="131"/>
      <c r="D4976" s="112" t="str">
        <f>_xlfn.XLOOKUP(Table1[[#This Row],[Service]],Validation!$A$2:$A$15,Validation!$B$2:$B$15,"",0,1)</f>
        <v/>
      </c>
      <c r="E4976" s="131"/>
      <c r="F4976" s="132"/>
      <c r="G4976" s="133"/>
      <c r="H4976" s="134"/>
      <c r="I4976" s="131"/>
      <c r="J4976" s="131"/>
      <c r="K4976" s="131"/>
      <c r="L4976" s="135">
        <f>Table1[[#This Row],[Per Unit Price]]*MAX(1,Table1[[#This Row],[Qty of Units]])*MAX(1,Table1[[#This Row],['#NCMs Served / FTEs Employed]])*MAX(1,Table1[[#This Row],[Duration of Service]])</f>
        <v>0</v>
      </c>
      <c r="M4976" s="131"/>
      <c r="N4976" s="133"/>
    </row>
    <row r="4977" spans="1:14" x14ac:dyDescent="0.25">
      <c r="A4977" s="130"/>
      <c r="B4977" s="130"/>
      <c r="C4977" s="131"/>
      <c r="D4977" s="112" t="str">
        <f>_xlfn.XLOOKUP(Table1[[#This Row],[Service]],Validation!$A$2:$A$15,Validation!$B$2:$B$15,"",0,1)</f>
        <v/>
      </c>
      <c r="E4977" s="131"/>
      <c r="F4977" s="132"/>
      <c r="G4977" s="133"/>
      <c r="H4977" s="134"/>
      <c r="I4977" s="131"/>
      <c r="J4977" s="131"/>
      <c r="K4977" s="131"/>
      <c r="L4977" s="135">
        <f>Table1[[#This Row],[Per Unit Price]]*MAX(1,Table1[[#This Row],[Qty of Units]])*MAX(1,Table1[[#This Row],['#NCMs Served / FTEs Employed]])*MAX(1,Table1[[#This Row],[Duration of Service]])</f>
        <v>0</v>
      </c>
      <c r="M4977" s="131"/>
      <c r="N4977" s="133"/>
    </row>
    <row r="4978" spans="1:14" x14ac:dyDescent="0.25">
      <c r="A4978" s="130"/>
      <c r="B4978" s="130"/>
      <c r="C4978" s="131"/>
      <c r="D4978" s="112" t="str">
        <f>_xlfn.XLOOKUP(Table1[[#This Row],[Service]],Validation!$A$2:$A$15,Validation!$B$2:$B$15,"",0,1)</f>
        <v/>
      </c>
      <c r="E4978" s="131"/>
      <c r="F4978" s="132"/>
      <c r="G4978" s="133"/>
      <c r="H4978" s="134"/>
      <c r="I4978" s="131"/>
      <c r="J4978" s="131"/>
      <c r="K4978" s="131"/>
      <c r="L4978" s="135">
        <f>Table1[[#This Row],[Per Unit Price]]*MAX(1,Table1[[#This Row],[Qty of Units]])*MAX(1,Table1[[#This Row],['#NCMs Served / FTEs Employed]])*MAX(1,Table1[[#This Row],[Duration of Service]])</f>
        <v>0</v>
      </c>
      <c r="M4978" s="131"/>
      <c r="N4978" s="133"/>
    </row>
    <row r="4979" spans="1:14" x14ac:dyDescent="0.25">
      <c r="A4979" s="130"/>
      <c r="B4979" s="130"/>
      <c r="C4979" s="131"/>
      <c r="D4979" s="112" t="str">
        <f>_xlfn.XLOOKUP(Table1[[#This Row],[Service]],Validation!$A$2:$A$15,Validation!$B$2:$B$15,"",0,1)</f>
        <v/>
      </c>
      <c r="E4979" s="131"/>
      <c r="F4979" s="132"/>
      <c r="G4979" s="133"/>
      <c r="H4979" s="134"/>
      <c r="I4979" s="131"/>
      <c r="J4979" s="131"/>
      <c r="K4979" s="131"/>
      <c r="L4979" s="135">
        <f>Table1[[#This Row],[Per Unit Price]]*MAX(1,Table1[[#This Row],[Qty of Units]])*MAX(1,Table1[[#This Row],['#NCMs Served / FTEs Employed]])*MAX(1,Table1[[#This Row],[Duration of Service]])</f>
        <v>0</v>
      </c>
      <c r="M4979" s="131"/>
      <c r="N4979" s="133"/>
    </row>
    <row r="4980" spans="1:14" x14ac:dyDescent="0.25">
      <c r="A4980" s="130"/>
      <c r="B4980" s="130"/>
      <c r="C4980" s="131"/>
      <c r="D4980" s="112" t="str">
        <f>_xlfn.XLOOKUP(Table1[[#This Row],[Service]],Validation!$A$2:$A$15,Validation!$B$2:$B$15,"",0,1)</f>
        <v/>
      </c>
      <c r="E4980" s="131"/>
      <c r="F4980" s="132"/>
      <c r="G4980" s="133"/>
      <c r="H4980" s="134"/>
      <c r="I4980" s="131"/>
      <c r="J4980" s="131"/>
      <c r="K4980" s="131"/>
      <c r="L4980" s="135">
        <f>Table1[[#This Row],[Per Unit Price]]*MAX(1,Table1[[#This Row],[Qty of Units]])*MAX(1,Table1[[#This Row],['#NCMs Served / FTEs Employed]])*MAX(1,Table1[[#This Row],[Duration of Service]])</f>
        <v>0</v>
      </c>
      <c r="M4980" s="131"/>
      <c r="N4980" s="133"/>
    </row>
    <row r="4981" spans="1:14" x14ac:dyDescent="0.25">
      <c r="A4981" s="130"/>
      <c r="B4981" s="130"/>
      <c r="C4981" s="131"/>
      <c r="D4981" s="112" t="str">
        <f>_xlfn.XLOOKUP(Table1[[#This Row],[Service]],Validation!$A$2:$A$15,Validation!$B$2:$B$15,"",0,1)</f>
        <v/>
      </c>
      <c r="E4981" s="131"/>
      <c r="F4981" s="132"/>
      <c r="G4981" s="133"/>
      <c r="H4981" s="134"/>
      <c r="I4981" s="131"/>
      <c r="J4981" s="131"/>
      <c r="K4981" s="131"/>
      <c r="L4981" s="135">
        <f>Table1[[#This Row],[Per Unit Price]]*MAX(1,Table1[[#This Row],[Qty of Units]])*MAX(1,Table1[[#This Row],['#NCMs Served / FTEs Employed]])*MAX(1,Table1[[#This Row],[Duration of Service]])</f>
        <v>0</v>
      </c>
      <c r="M4981" s="131"/>
      <c r="N4981" s="133"/>
    </row>
    <row r="4982" spans="1:14" x14ac:dyDescent="0.25">
      <c r="A4982" s="130"/>
      <c r="B4982" s="130"/>
      <c r="C4982" s="131"/>
      <c r="D4982" s="112" t="str">
        <f>_xlfn.XLOOKUP(Table1[[#This Row],[Service]],Validation!$A$2:$A$15,Validation!$B$2:$B$15,"",0,1)</f>
        <v/>
      </c>
      <c r="E4982" s="131"/>
      <c r="F4982" s="132"/>
      <c r="G4982" s="133"/>
      <c r="H4982" s="134"/>
      <c r="I4982" s="131"/>
      <c r="J4982" s="131"/>
      <c r="K4982" s="131"/>
      <c r="L4982" s="135">
        <f>Table1[[#This Row],[Per Unit Price]]*MAX(1,Table1[[#This Row],[Qty of Units]])*MAX(1,Table1[[#This Row],['#NCMs Served / FTEs Employed]])*MAX(1,Table1[[#This Row],[Duration of Service]])</f>
        <v>0</v>
      </c>
      <c r="M4982" s="131"/>
      <c r="N4982" s="133"/>
    </row>
    <row r="4983" spans="1:14" x14ac:dyDescent="0.25">
      <c r="A4983" s="130"/>
      <c r="B4983" s="130"/>
      <c r="C4983" s="131"/>
      <c r="D4983" s="112" t="str">
        <f>_xlfn.XLOOKUP(Table1[[#This Row],[Service]],Validation!$A$2:$A$15,Validation!$B$2:$B$15,"",0,1)</f>
        <v/>
      </c>
      <c r="E4983" s="131"/>
      <c r="F4983" s="132"/>
      <c r="G4983" s="133"/>
      <c r="H4983" s="134"/>
      <c r="I4983" s="131"/>
      <c r="J4983" s="131"/>
      <c r="K4983" s="131"/>
      <c r="L4983" s="135">
        <f>Table1[[#This Row],[Per Unit Price]]*MAX(1,Table1[[#This Row],[Qty of Units]])*MAX(1,Table1[[#This Row],['#NCMs Served / FTEs Employed]])*MAX(1,Table1[[#This Row],[Duration of Service]])</f>
        <v>0</v>
      </c>
      <c r="M4983" s="131"/>
      <c r="N4983" s="133"/>
    </row>
    <row r="4984" spans="1:14" x14ac:dyDescent="0.25">
      <c r="A4984" s="130"/>
      <c r="B4984" s="130"/>
      <c r="C4984" s="131"/>
      <c r="D4984" s="112" t="str">
        <f>_xlfn.XLOOKUP(Table1[[#This Row],[Service]],Validation!$A$2:$A$15,Validation!$B$2:$B$15,"",0,1)</f>
        <v/>
      </c>
      <c r="E4984" s="131"/>
      <c r="F4984" s="132"/>
      <c r="G4984" s="133"/>
      <c r="H4984" s="134"/>
      <c r="I4984" s="131"/>
      <c r="J4984" s="131"/>
      <c r="K4984" s="131"/>
      <c r="L4984" s="135">
        <f>Table1[[#This Row],[Per Unit Price]]*MAX(1,Table1[[#This Row],[Qty of Units]])*MAX(1,Table1[[#This Row],['#NCMs Served / FTEs Employed]])*MAX(1,Table1[[#This Row],[Duration of Service]])</f>
        <v>0</v>
      </c>
      <c r="M4984" s="131"/>
      <c r="N4984" s="133"/>
    </row>
    <row r="4985" spans="1:14" x14ac:dyDescent="0.25">
      <c r="A4985" s="130"/>
      <c r="B4985" s="130"/>
      <c r="C4985" s="131"/>
      <c r="D4985" s="112" t="str">
        <f>_xlfn.XLOOKUP(Table1[[#This Row],[Service]],Validation!$A$2:$A$15,Validation!$B$2:$B$15,"",0,1)</f>
        <v/>
      </c>
      <c r="E4985" s="131"/>
      <c r="F4985" s="132"/>
      <c r="G4985" s="133"/>
      <c r="H4985" s="134"/>
      <c r="I4985" s="131"/>
      <c r="J4985" s="131"/>
      <c r="K4985" s="131"/>
      <c r="L4985" s="135">
        <f>Table1[[#This Row],[Per Unit Price]]*MAX(1,Table1[[#This Row],[Qty of Units]])*MAX(1,Table1[[#This Row],['#NCMs Served / FTEs Employed]])*MAX(1,Table1[[#This Row],[Duration of Service]])</f>
        <v>0</v>
      </c>
      <c r="M4985" s="131"/>
      <c r="N4985" s="133"/>
    </row>
    <row r="4986" spans="1:14" x14ac:dyDescent="0.25">
      <c r="A4986" s="130"/>
      <c r="B4986" s="130"/>
      <c r="C4986" s="131"/>
      <c r="D4986" s="112" t="str">
        <f>_xlfn.XLOOKUP(Table1[[#This Row],[Service]],Validation!$A$2:$A$15,Validation!$B$2:$B$15,"",0,1)</f>
        <v/>
      </c>
      <c r="E4986" s="131"/>
      <c r="F4986" s="132"/>
      <c r="G4986" s="133"/>
      <c r="H4986" s="134"/>
      <c r="I4986" s="131"/>
      <c r="J4986" s="131"/>
      <c r="K4986" s="131"/>
      <c r="L4986" s="135">
        <f>Table1[[#This Row],[Per Unit Price]]*MAX(1,Table1[[#This Row],[Qty of Units]])*MAX(1,Table1[[#This Row],['#NCMs Served / FTEs Employed]])*MAX(1,Table1[[#This Row],[Duration of Service]])</f>
        <v>0</v>
      </c>
      <c r="M4986" s="131"/>
      <c r="N4986" s="133"/>
    </row>
    <row r="4987" spans="1:14" x14ac:dyDescent="0.25">
      <c r="A4987" s="130"/>
      <c r="B4987" s="130"/>
      <c r="C4987" s="131"/>
      <c r="D4987" s="112" t="str">
        <f>_xlfn.XLOOKUP(Table1[[#This Row],[Service]],Validation!$A$2:$A$15,Validation!$B$2:$B$15,"",0,1)</f>
        <v/>
      </c>
      <c r="E4987" s="131"/>
      <c r="F4987" s="132"/>
      <c r="G4987" s="133"/>
      <c r="H4987" s="134"/>
      <c r="I4987" s="131"/>
      <c r="J4987" s="131"/>
      <c r="K4987" s="131"/>
      <c r="L4987" s="135">
        <f>Table1[[#This Row],[Per Unit Price]]*MAX(1,Table1[[#This Row],[Qty of Units]])*MAX(1,Table1[[#This Row],['#NCMs Served / FTEs Employed]])*MAX(1,Table1[[#This Row],[Duration of Service]])</f>
        <v>0</v>
      </c>
      <c r="M4987" s="131"/>
      <c r="N4987" s="133"/>
    </row>
    <row r="4988" spans="1:14" x14ac:dyDescent="0.25">
      <c r="A4988" s="130"/>
      <c r="B4988" s="130"/>
      <c r="C4988" s="131"/>
      <c r="D4988" s="112" t="str">
        <f>_xlfn.XLOOKUP(Table1[[#This Row],[Service]],Validation!$A$2:$A$15,Validation!$B$2:$B$15,"",0,1)</f>
        <v/>
      </c>
      <c r="E4988" s="131"/>
      <c r="F4988" s="132"/>
      <c r="G4988" s="133"/>
      <c r="H4988" s="134"/>
      <c r="I4988" s="131"/>
      <c r="J4988" s="131"/>
      <c r="K4988" s="131"/>
      <c r="L4988" s="135">
        <f>Table1[[#This Row],[Per Unit Price]]*MAX(1,Table1[[#This Row],[Qty of Units]])*MAX(1,Table1[[#This Row],['#NCMs Served / FTEs Employed]])*MAX(1,Table1[[#This Row],[Duration of Service]])</f>
        <v>0</v>
      </c>
      <c r="M4988" s="131"/>
      <c r="N4988" s="133"/>
    </row>
    <row r="4989" spans="1:14" x14ac:dyDescent="0.25">
      <c r="A4989" s="130"/>
      <c r="B4989" s="130"/>
      <c r="C4989" s="131"/>
      <c r="D4989" s="112" t="str">
        <f>_xlfn.XLOOKUP(Table1[[#This Row],[Service]],Validation!$A$2:$A$15,Validation!$B$2:$B$15,"",0,1)</f>
        <v/>
      </c>
      <c r="E4989" s="131"/>
      <c r="F4989" s="132"/>
      <c r="G4989" s="133"/>
      <c r="H4989" s="134"/>
      <c r="I4989" s="131"/>
      <c r="J4989" s="131"/>
      <c r="K4989" s="131"/>
      <c r="L4989" s="135">
        <f>Table1[[#This Row],[Per Unit Price]]*MAX(1,Table1[[#This Row],[Qty of Units]])*MAX(1,Table1[[#This Row],['#NCMs Served / FTEs Employed]])*MAX(1,Table1[[#This Row],[Duration of Service]])</f>
        <v>0</v>
      </c>
      <c r="M4989" s="131"/>
      <c r="N4989" s="133"/>
    </row>
    <row r="4990" spans="1:14" x14ac:dyDescent="0.25">
      <c r="A4990" s="130"/>
      <c r="B4990" s="130"/>
      <c r="C4990" s="131"/>
      <c r="D4990" s="112" t="str">
        <f>_xlfn.XLOOKUP(Table1[[#This Row],[Service]],Validation!$A$2:$A$15,Validation!$B$2:$B$15,"",0,1)</f>
        <v/>
      </c>
      <c r="E4990" s="131"/>
      <c r="F4990" s="132"/>
      <c r="G4990" s="133"/>
      <c r="H4990" s="134"/>
      <c r="I4990" s="131"/>
      <c r="J4990" s="131"/>
      <c r="K4990" s="131"/>
      <c r="L4990" s="135">
        <f>Table1[[#This Row],[Per Unit Price]]*MAX(1,Table1[[#This Row],[Qty of Units]])*MAX(1,Table1[[#This Row],['#NCMs Served / FTEs Employed]])*MAX(1,Table1[[#This Row],[Duration of Service]])</f>
        <v>0</v>
      </c>
      <c r="M4990" s="131"/>
      <c r="N4990" s="133"/>
    </row>
    <row r="4991" spans="1:14" x14ac:dyDescent="0.25">
      <c r="A4991" s="130"/>
      <c r="B4991" s="130"/>
      <c r="C4991" s="131"/>
      <c r="D4991" s="112" t="str">
        <f>_xlfn.XLOOKUP(Table1[[#This Row],[Service]],Validation!$A$2:$A$15,Validation!$B$2:$B$15,"",0,1)</f>
        <v/>
      </c>
      <c r="E4991" s="131"/>
      <c r="F4991" s="132"/>
      <c r="G4991" s="133"/>
      <c r="H4991" s="134"/>
      <c r="I4991" s="131"/>
      <c r="J4991" s="131"/>
      <c r="K4991" s="131"/>
      <c r="L4991" s="135">
        <f>Table1[[#This Row],[Per Unit Price]]*MAX(1,Table1[[#This Row],[Qty of Units]])*MAX(1,Table1[[#This Row],['#NCMs Served / FTEs Employed]])*MAX(1,Table1[[#This Row],[Duration of Service]])</f>
        <v>0</v>
      </c>
      <c r="M4991" s="131"/>
      <c r="N4991" s="133"/>
    </row>
    <row r="4992" spans="1:14" x14ac:dyDescent="0.25">
      <c r="A4992" s="130"/>
      <c r="B4992" s="130"/>
      <c r="C4992" s="131"/>
      <c r="D4992" s="112" t="str">
        <f>_xlfn.XLOOKUP(Table1[[#This Row],[Service]],Validation!$A$2:$A$15,Validation!$B$2:$B$15,"",0,1)</f>
        <v/>
      </c>
      <c r="E4992" s="131"/>
      <c r="F4992" s="132"/>
      <c r="G4992" s="133"/>
      <c r="H4992" s="134"/>
      <c r="I4992" s="131"/>
      <c r="J4992" s="131"/>
      <c r="K4992" s="131"/>
      <c r="L4992" s="135">
        <f>Table1[[#This Row],[Per Unit Price]]*MAX(1,Table1[[#This Row],[Qty of Units]])*MAX(1,Table1[[#This Row],['#NCMs Served / FTEs Employed]])*MAX(1,Table1[[#This Row],[Duration of Service]])</f>
        <v>0</v>
      </c>
      <c r="M4992" s="131"/>
      <c r="N4992" s="133"/>
    </row>
    <row r="4993" spans="1:14" x14ac:dyDescent="0.25">
      <c r="A4993" s="130"/>
      <c r="B4993" s="130"/>
      <c r="C4993" s="131"/>
      <c r="D4993" s="112" t="str">
        <f>_xlfn.XLOOKUP(Table1[[#This Row],[Service]],Validation!$A$2:$A$15,Validation!$B$2:$B$15,"",0,1)</f>
        <v/>
      </c>
      <c r="E4993" s="131"/>
      <c r="F4993" s="132"/>
      <c r="G4993" s="133"/>
      <c r="H4993" s="134"/>
      <c r="I4993" s="131"/>
      <c r="J4993" s="131"/>
      <c r="K4993" s="131"/>
      <c r="L4993" s="135">
        <f>Table1[[#This Row],[Per Unit Price]]*MAX(1,Table1[[#This Row],[Qty of Units]])*MAX(1,Table1[[#This Row],['#NCMs Served / FTEs Employed]])*MAX(1,Table1[[#This Row],[Duration of Service]])</f>
        <v>0</v>
      </c>
      <c r="M4993" s="131"/>
      <c r="N4993" s="133"/>
    </row>
    <row r="4994" spans="1:14" x14ac:dyDescent="0.25">
      <c r="A4994" s="130"/>
      <c r="B4994" s="130"/>
      <c r="C4994" s="131"/>
      <c r="D4994" s="112" t="str">
        <f>_xlfn.XLOOKUP(Table1[[#This Row],[Service]],Validation!$A$2:$A$15,Validation!$B$2:$B$15,"",0,1)</f>
        <v/>
      </c>
      <c r="E4994" s="131"/>
      <c r="F4994" s="132"/>
      <c r="G4994" s="133"/>
      <c r="H4994" s="134"/>
      <c r="I4994" s="131"/>
      <c r="J4994" s="131"/>
      <c r="K4994" s="131"/>
      <c r="L4994" s="135">
        <f>Table1[[#This Row],[Per Unit Price]]*MAX(1,Table1[[#This Row],[Qty of Units]])*MAX(1,Table1[[#This Row],['#NCMs Served / FTEs Employed]])*MAX(1,Table1[[#This Row],[Duration of Service]])</f>
        <v>0</v>
      </c>
      <c r="M4994" s="131"/>
      <c r="N4994" s="133"/>
    </row>
    <row r="4995" spans="1:14" x14ac:dyDescent="0.25">
      <c r="A4995" s="130"/>
      <c r="B4995" s="130"/>
      <c r="C4995" s="131"/>
      <c r="D4995" s="112" t="str">
        <f>_xlfn.XLOOKUP(Table1[[#This Row],[Service]],Validation!$A$2:$A$15,Validation!$B$2:$B$15,"",0,1)</f>
        <v/>
      </c>
      <c r="E4995" s="131"/>
      <c r="F4995" s="132"/>
      <c r="G4995" s="133"/>
      <c r="H4995" s="134"/>
      <c r="I4995" s="131"/>
      <c r="J4995" s="131"/>
      <c r="K4995" s="131"/>
      <c r="L4995" s="135">
        <f>Table1[[#This Row],[Per Unit Price]]*MAX(1,Table1[[#This Row],[Qty of Units]])*MAX(1,Table1[[#This Row],['#NCMs Served / FTEs Employed]])*MAX(1,Table1[[#This Row],[Duration of Service]])</f>
        <v>0</v>
      </c>
      <c r="M4995" s="131"/>
      <c r="N4995" s="133"/>
    </row>
    <row r="4996" spans="1:14" x14ac:dyDescent="0.25">
      <c r="A4996" s="130"/>
      <c r="B4996" s="130"/>
      <c r="C4996" s="131"/>
      <c r="D4996" s="112" t="str">
        <f>_xlfn.XLOOKUP(Table1[[#This Row],[Service]],Validation!$A$2:$A$15,Validation!$B$2:$B$15,"",0,1)</f>
        <v/>
      </c>
      <c r="E4996" s="131"/>
      <c r="F4996" s="132"/>
      <c r="G4996" s="133"/>
      <c r="H4996" s="134"/>
      <c r="I4996" s="131"/>
      <c r="J4996" s="131"/>
      <c r="K4996" s="131"/>
      <c r="L4996" s="135">
        <f>Table1[[#This Row],[Per Unit Price]]*MAX(1,Table1[[#This Row],[Qty of Units]])*MAX(1,Table1[[#This Row],['#NCMs Served / FTEs Employed]])*MAX(1,Table1[[#This Row],[Duration of Service]])</f>
        <v>0</v>
      </c>
      <c r="M4996" s="131"/>
      <c r="N4996" s="133"/>
    </row>
    <row r="4997" spans="1:14" x14ac:dyDescent="0.25">
      <c r="A4997" s="130"/>
      <c r="B4997" s="130"/>
      <c r="C4997" s="131"/>
      <c r="D4997" s="112" t="str">
        <f>_xlfn.XLOOKUP(Table1[[#This Row],[Service]],Validation!$A$2:$A$15,Validation!$B$2:$B$15,"",0,1)</f>
        <v/>
      </c>
      <c r="E4997" s="131"/>
      <c r="F4997" s="132"/>
      <c r="G4997" s="133"/>
      <c r="H4997" s="134"/>
      <c r="I4997" s="131"/>
      <c r="J4997" s="131"/>
      <c r="K4997" s="131"/>
      <c r="L4997" s="135">
        <f>Table1[[#This Row],[Per Unit Price]]*MAX(1,Table1[[#This Row],[Qty of Units]])*MAX(1,Table1[[#This Row],['#NCMs Served / FTEs Employed]])*MAX(1,Table1[[#This Row],[Duration of Service]])</f>
        <v>0</v>
      </c>
      <c r="M4997" s="131"/>
      <c r="N4997" s="133"/>
    </row>
    <row r="4998" spans="1:14" x14ac:dyDescent="0.25">
      <c r="A4998" s="130"/>
      <c r="B4998" s="130"/>
      <c r="C4998" s="131"/>
      <c r="D4998" s="112" t="str">
        <f>_xlfn.XLOOKUP(Table1[[#This Row],[Service]],Validation!$A$2:$A$15,Validation!$B$2:$B$15,"",0,1)</f>
        <v/>
      </c>
      <c r="E4998" s="131"/>
      <c r="F4998" s="132"/>
      <c r="G4998" s="133"/>
      <c r="H4998" s="134"/>
      <c r="I4998" s="131"/>
      <c r="J4998" s="131"/>
      <c r="K4998" s="131"/>
      <c r="L4998" s="135">
        <f>Table1[[#This Row],[Per Unit Price]]*MAX(1,Table1[[#This Row],[Qty of Units]])*MAX(1,Table1[[#This Row],['#NCMs Served / FTEs Employed]])*MAX(1,Table1[[#This Row],[Duration of Service]])</f>
        <v>0</v>
      </c>
      <c r="M4998" s="131"/>
      <c r="N4998" s="133"/>
    </row>
    <row r="4999" spans="1:14" x14ac:dyDescent="0.25">
      <c r="A4999" s="130"/>
      <c r="B4999" s="130"/>
      <c r="C4999" s="131"/>
      <c r="D4999" s="112" t="str">
        <f>_xlfn.XLOOKUP(Table1[[#This Row],[Service]],Validation!$A$2:$A$15,Validation!$B$2:$B$15,"",0,1)</f>
        <v/>
      </c>
      <c r="E4999" s="131"/>
      <c r="F4999" s="132"/>
      <c r="G4999" s="133"/>
      <c r="H4999" s="134"/>
      <c r="I4999" s="131"/>
      <c r="J4999" s="131"/>
      <c r="K4999" s="131"/>
      <c r="L4999" s="135">
        <f>Table1[[#This Row],[Per Unit Price]]*MAX(1,Table1[[#This Row],[Qty of Units]])*MAX(1,Table1[[#This Row],['#NCMs Served / FTEs Employed]])*MAX(1,Table1[[#This Row],[Duration of Service]])</f>
        <v>0</v>
      </c>
      <c r="M4999" s="131"/>
      <c r="N4999" s="133"/>
    </row>
    <row r="5000" spans="1:14" x14ac:dyDescent="0.25">
      <c r="A5000" s="130"/>
      <c r="B5000" s="130"/>
      <c r="C5000" s="131"/>
      <c r="D5000" s="112" t="str">
        <f>_xlfn.XLOOKUP(Table1[[#This Row],[Service]],Validation!$A$2:$A$15,Validation!$B$2:$B$15,"",0,1)</f>
        <v/>
      </c>
      <c r="E5000" s="131"/>
      <c r="F5000" s="132"/>
      <c r="G5000" s="133"/>
      <c r="H5000" s="134"/>
      <c r="I5000" s="131"/>
      <c r="J5000" s="131"/>
      <c r="K5000" s="131"/>
      <c r="L5000" s="135">
        <f>Table1[[#This Row],[Per Unit Price]]*MAX(1,Table1[[#This Row],[Qty of Units]])*MAX(1,Table1[[#This Row],['#NCMs Served / FTEs Employed]])*MAX(1,Table1[[#This Row],[Duration of Service]])</f>
        <v>0</v>
      </c>
      <c r="M5000" s="131"/>
      <c r="N5000" s="133"/>
    </row>
    <row r="5001" spans="1:14" x14ac:dyDescent="0.25">
      <c r="A5001" s="130"/>
      <c r="B5001" s="130"/>
      <c r="C5001" s="131"/>
      <c r="D5001" s="112" t="str">
        <f>_xlfn.XLOOKUP(Table1[[#This Row],[Service]],Validation!$A$2:$A$15,Validation!$B$2:$B$15,"",0,1)</f>
        <v/>
      </c>
      <c r="E5001" s="131"/>
      <c r="F5001" s="132"/>
      <c r="G5001" s="133"/>
      <c r="H5001" s="134"/>
      <c r="I5001" s="131"/>
      <c r="J5001" s="131"/>
      <c r="K5001" s="131"/>
      <c r="L5001" s="135">
        <f>Table1[[#This Row],[Per Unit Price]]*MAX(1,Table1[[#This Row],[Qty of Units]])*MAX(1,Table1[[#This Row],['#NCMs Served / FTEs Employed]])*MAX(1,Table1[[#This Row],[Duration of Service]])</f>
        <v>0</v>
      </c>
      <c r="M5001" s="131"/>
      <c r="N5001" s="133"/>
    </row>
    <row r="5002" spans="1:14" x14ac:dyDescent="0.25">
      <c r="A5002" s="130"/>
      <c r="B5002" s="130"/>
      <c r="C5002" s="131"/>
      <c r="D5002" s="112" t="str">
        <f>_xlfn.XLOOKUP(Table1[[#This Row],[Service]],Validation!$A$2:$A$15,Validation!$B$2:$B$15,"",0,1)</f>
        <v/>
      </c>
      <c r="E5002" s="131"/>
      <c r="F5002" s="132"/>
      <c r="G5002" s="133"/>
      <c r="H5002" s="134"/>
      <c r="I5002" s="131"/>
      <c r="J5002" s="131"/>
      <c r="K5002" s="131"/>
      <c r="L5002" s="135">
        <f>Table1[[#This Row],[Per Unit Price]]*MAX(1,Table1[[#This Row],[Qty of Units]])*MAX(1,Table1[[#This Row],['#NCMs Served / FTEs Employed]])*MAX(1,Table1[[#This Row],[Duration of Service]])</f>
        <v>0</v>
      </c>
      <c r="M5002" s="131"/>
      <c r="N5002" s="133"/>
    </row>
    <row r="5003" spans="1:14" x14ac:dyDescent="0.25">
      <c r="A5003" s="130"/>
      <c r="B5003" s="130"/>
      <c r="C5003" s="131"/>
      <c r="D5003" s="112" t="str">
        <f>_xlfn.XLOOKUP(Table1[[#This Row],[Service]],Validation!$A$2:$A$15,Validation!$B$2:$B$15,"",0,1)</f>
        <v/>
      </c>
      <c r="E5003" s="131"/>
      <c r="F5003" s="132"/>
      <c r="G5003" s="133"/>
      <c r="H5003" s="134"/>
      <c r="I5003" s="131"/>
      <c r="J5003" s="131"/>
      <c r="K5003" s="131"/>
      <c r="L5003" s="135">
        <f>Table1[[#This Row],[Per Unit Price]]*MAX(1,Table1[[#This Row],[Qty of Units]])*MAX(1,Table1[[#This Row],['#NCMs Served / FTEs Employed]])*MAX(1,Table1[[#This Row],[Duration of Service]])</f>
        <v>0</v>
      </c>
      <c r="M5003" s="131"/>
      <c r="N5003" s="133"/>
    </row>
    <row r="5004" spans="1:14" x14ac:dyDescent="0.25">
      <c r="A5004" s="130"/>
      <c r="B5004" s="130"/>
      <c r="C5004" s="131"/>
      <c r="D5004" s="112" t="str">
        <f>_xlfn.XLOOKUP(Table1[[#This Row],[Service]],Validation!$A$2:$A$15,Validation!$B$2:$B$15,"",0,1)</f>
        <v/>
      </c>
      <c r="E5004" s="131"/>
      <c r="F5004" s="132"/>
      <c r="G5004" s="133"/>
      <c r="H5004" s="134"/>
      <c r="I5004" s="131"/>
      <c r="J5004" s="131"/>
      <c r="K5004" s="131"/>
      <c r="L5004" s="135">
        <f>Table1[[#This Row],[Per Unit Price]]*MAX(1,Table1[[#This Row],[Qty of Units]])*MAX(1,Table1[[#This Row],['#NCMs Served / FTEs Employed]])*MAX(1,Table1[[#This Row],[Duration of Service]])</f>
        <v>0</v>
      </c>
      <c r="M5004" s="131"/>
      <c r="N5004" s="133"/>
    </row>
    <row r="5005" spans="1:14" x14ac:dyDescent="0.25">
      <c r="A5005" s="130"/>
      <c r="B5005" s="130"/>
      <c r="C5005" s="131"/>
      <c r="D5005" s="112" t="str">
        <f>_xlfn.XLOOKUP(Table1[[#This Row],[Service]],Validation!$A$2:$A$15,Validation!$B$2:$B$15,"",0,1)</f>
        <v/>
      </c>
      <c r="E5005" s="131"/>
      <c r="F5005" s="132"/>
      <c r="G5005" s="133"/>
      <c r="H5005" s="134"/>
      <c r="I5005" s="131"/>
      <c r="J5005" s="131"/>
      <c r="K5005" s="131"/>
      <c r="L5005" s="135">
        <f>Table1[[#This Row],[Per Unit Price]]*MAX(1,Table1[[#This Row],[Qty of Units]])*MAX(1,Table1[[#This Row],['#NCMs Served / FTEs Employed]])*MAX(1,Table1[[#This Row],[Duration of Service]])</f>
        <v>0</v>
      </c>
      <c r="M5005" s="131"/>
      <c r="N5005" s="133"/>
    </row>
    <row r="5006" spans="1:14" x14ac:dyDescent="0.25">
      <c r="A5006" s="130"/>
      <c r="B5006" s="130"/>
      <c r="C5006" s="131"/>
      <c r="D5006" s="112" t="str">
        <f>_xlfn.XLOOKUP(Table1[[#This Row],[Service]],Validation!$A$2:$A$15,Validation!$B$2:$B$15,"",0,1)</f>
        <v/>
      </c>
      <c r="E5006" s="131"/>
      <c r="F5006" s="132"/>
      <c r="G5006" s="133"/>
      <c r="H5006" s="134"/>
      <c r="I5006" s="131"/>
      <c r="J5006" s="131"/>
      <c r="K5006" s="131"/>
      <c r="L5006" s="135">
        <f>Table1[[#This Row],[Per Unit Price]]*MAX(1,Table1[[#This Row],[Qty of Units]])*MAX(1,Table1[[#This Row],['#NCMs Served / FTEs Employed]])*MAX(1,Table1[[#This Row],[Duration of Service]])</f>
        <v>0</v>
      </c>
      <c r="M5006" s="131"/>
      <c r="N5006" s="133"/>
    </row>
    <row r="5007" spans="1:14" x14ac:dyDescent="0.25">
      <c r="A5007" s="130"/>
      <c r="B5007" s="130"/>
      <c r="C5007" s="131"/>
      <c r="D5007" s="112" t="str">
        <f>_xlfn.XLOOKUP(Table1[[#This Row],[Service]],Validation!$A$2:$A$15,Validation!$B$2:$B$15,"",0,1)</f>
        <v/>
      </c>
      <c r="E5007" s="131"/>
      <c r="F5007" s="132"/>
      <c r="G5007" s="133"/>
      <c r="H5007" s="134"/>
      <c r="I5007" s="131"/>
      <c r="J5007" s="131"/>
      <c r="K5007" s="131"/>
      <c r="L5007" s="135">
        <f>Table1[[#This Row],[Per Unit Price]]*MAX(1,Table1[[#This Row],[Qty of Units]])*MAX(1,Table1[[#This Row],['#NCMs Served / FTEs Employed]])*MAX(1,Table1[[#This Row],[Duration of Service]])</f>
        <v>0</v>
      </c>
      <c r="M5007" s="131"/>
      <c r="N5007" s="133"/>
    </row>
    <row r="5008" spans="1:14" x14ac:dyDescent="0.25">
      <c r="A5008" s="130"/>
      <c r="B5008" s="130"/>
      <c r="C5008" s="131"/>
      <c r="D5008" s="112" t="str">
        <f>_xlfn.XLOOKUP(Table1[[#This Row],[Service]],Validation!$A$2:$A$15,Validation!$B$2:$B$15,"",0,1)</f>
        <v/>
      </c>
      <c r="E5008" s="131"/>
      <c r="F5008" s="132"/>
      <c r="G5008" s="133"/>
      <c r="H5008" s="134"/>
      <c r="I5008" s="131"/>
      <c r="J5008" s="131"/>
      <c r="K5008" s="131"/>
      <c r="L5008" s="135">
        <f>Table1[[#This Row],[Per Unit Price]]*MAX(1,Table1[[#This Row],[Qty of Units]])*MAX(1,Table1[[#This Row],['#NCMs Served / FTEs Employed]])*MAX(1,Table1[[#This Row],[Duration of Service]])</f>
        <v>0</v>
      </c>
      <c r="M5008" s="131"/>
      <c r="N5008" s="133"/>
    </row>
    <row r="5009" spans="1:14" x14ac:dyDescent="0.25">
      <c r="A5009" s="130"/>
      <c r="B5009" s="130"/>
      <c r="C5009" s="131"/>
      <c r="D5009" s="112" t="str">
        <f>_xlfn.XLOOKUP(Table1[[#This Row],[Service]],Validation!$A$2:$A$15,Validation!$B$2:$B$15,"",0,1)</f>
        <v/>
      </c>
      <c r="E5009" s="131"/>
      <c r="F5009" s="132"/>
      <c r="G5009" s="133"/>
      <c r="H5009" s="134"/>
      <c r="I5009" s="131"/>
      <c r="J5009" s="131"/>
      <c r="K5009" s="131"/>
      <c r="L5009" s="135">
        <f>Table1[[#This Row],[Per Unit Price]]*MAX(1,Table1[[#This Row],[Qty of Units]])*MAX(1,Table1[[#This Row],['#NCMs Served / FTEs Employed]])*MAX(1,Table1[[#This Row],[Duration of Service]])</f>
        <v>0</v>
      </c>
      <c r="M5009" s="131"/>
      <c r="N5009" s="133"/>
    </row>
    <row r="5010" spans="1:14" x14ac:dyDescent="0.25">
      <c r="A5010" s="130"/>
      <c r="B5010" s="130"/>
      <c r="C5010" s="131"/>
      <c r="D5010" s="112" t="str">
        <f>_xlfn.XLOOKUP(Table1[[#This Row],[Service]],Validation!$A$2:$A$15,Validation!$B$2:$B$15,"",0,1)</f>
        <v/>
      </c>
      <c r="E5010" s="131"/>
      <c r="F5010" s="132"/>
      <c r="G5010" s="133"/>
      <c r="H5010" s="134"/>
      <c r="I5010" s="131"/>
      <c r="J5010" s="131"/>
      <c r="K5010" s="131"/>
      <c r="L5010" s="135">
        <f>Table1[[#This Row],[Per Unit Price]]*MAX(1,Table1[[#This Row],[Qty of Units]])*MAX(1,Table1[[#This Row],['#NCMs Served / FTEs Employed]])*MAX(1,Table1[[#This Row],[Duration of Service]])</f>
        <v>0</v>
      </c>
      <c r="M5010" s="131"/>
      <c r="N5010" s="133"/>
    </row>
    <row r="5011" spans="1:14" x14ac:dyDescent="0.25">
      <c r="A5011" s="130"/>
      <c r="B5011" s="130"/>
      <c r="C5011" s="131"/>
      <c r="D5011" s="112" t="str">
        <f>_xlfn.XLOOKUP(Table1[[#This Row],[Service]],Validation!$A$2:$A$15,Validation!$B$2:$B$15,"",0,1)</f>
        <v/>
      </c>
      <c r="E5011" s="131"/>
      <c r="F5011" s="132"/>
      <c r="G5011" s="133"/>
      <c r="H5011" s="134"/>
      <c r="I5011" s="131"/>
      <c r="J5011" s="131"/>
      <c r="K5011" s="131"/>
      <c r="L5011" s="135">
        <f>Table1[[#This Row],[Per Unit Price]]*MAX(1,Table1[[#This Row],[Qty of Units]])*MAX(1,Table1[[#This Row],['#NCMs Served / FTEs Employed]])*MAX(1,Table1[[#This Row],[Duration of Service]])</f>
        <v>0</v>
      </c>
      <c r="M5011" s="131"/>
      <c r="N5011" s="133"/>
    </row>
    <row r="5012" spans="1:14" x14ac:dyDescent="0.25">
      <c r="A5012" s="130"/>
      <c r="B5012" s="130"/>
      <c r="C5012" s="131"/>
      <c r="D5012" s="112" t="str">
        <f>_xlfn.XLOOKUP(Table1[[#This Row],[Service]],Validation!$A$2:$A$15,Validation!$B$2:$B$15,"",0,1)</f>
        <v/>
      </c>
      <c r="E5012" s="131"/>
      <c r="F5012" s="132"/>
      <c r="G5012" s="133"/>
      <c r="H5012" s="134"/>
      <c r="I5012" s="131"/>
      <c r="J5012" s="131"/>
      <c r="K5012" s="131"/>
      <c r="L5012" s="135">
        <f>Table1[[#This Row],[Per Unit Price]]*MAX(1,Table1[[#This Row],[Qty of Units]])*MAX(1,Table1[[#This Row],['#NCMs Served / FTEs Employed]])*MAX(1,Table1[[#This Row],[Duration of Service]])</f>
        <v>0</v>
      </c>
      <c r="M5012" s="131"/>
      <c r="N5012" s="133"/>
    </row>
    <row r="5013" spans="1:14" x14ac:dyDescent="0.25">
      <c r="A5013" s="130"/>
      <c r="B5013" s="130"/>
      <c r="C5013" s="131"/>
      <c r="D5013" s="112" t="str">
        <f>_xlfn.XLOOKUP(Table1[[#This Row],[Service]],Validation!$A$2:$A$15,Validation!$B$2:$B$15,"",0,1)</f>
        <v/>
      </c>
      <c r="E5013" s="131"/>
      <c r="F5013" s="132"/>
      <c r="G5013" s="133"/>
      <c r="H5013" s="134"/>
      <c r="I5013" s="131"/>
      <c r="J5013" s="131"/>
      <c r="K5013" s="131"/>
      <c r="L5013" s="135">
        <f>Table1[[#This Row],[Per Unit Price]]*MAX(1,Table1[[#This Row],[Qty of Units]])*MAX(1,Table1[[#This Row],['#NCMs Served / FTEs Employed]])*MAX(1,Table1[[#This Row],[Duration of Service]])</f>
        <v>0</v>
      </c>
      <c r="M5013" s="131"/>
      <c r="N5013" s="133"/>
    </row>
    <row r="5014" spans="1:14" x14ac:dyDescent="0.25">
      <c r="A5014" s="130"/>
      <c r="B5014" s="130"/>
      <c r="C5014" s="131"/>
      <c r="D5014" s="112" t="str">
        <f>_xlfn.XLOOKUP(Table1[[#This Row],[Service]],Validation!$A$2:$A$15,Validation!$B$2:$B$15,"",0,1)</f>
        <v/>
      </c>
      <c r="E5014" s="131"/>
      <c r="F5014" s="132"/>
      <c r="G5014" s="133"/>
      <c r="H5014" s="134"/>
      <c r="I5014" s="131"/>
      <c r="J5014" s="131"/>
      <c r="K5014" s="131"/>
      <c r="L5014" s="135">
        <f>Table1[[#This Row],[Per Unit Price]]*MAX(1,Table1[[#This Row],[Qty of Units]])*MAX(1,Table1[[#This Row],['#NCMs Served / FTEs Employed]])*MAX(1,Table1[[#This Row],[Duration of Service]])</f>
        <v>0</v>
      </c>
      <c r="M5014" s="131"/>
      <c r="N5014" s="133"/>
    </row>
    <row r="5015" spans="1:14" x14ac:dyDescent="0.25">
      <c r="A5015" s="130"/>
      <c r="B5015" s="130"/>
      <c r="C5015" s="131"/>
      <c r="D5015" s="112" t="str">
        <f>_xlfn.XLOOKUP(Table1[[#This Row],[Service]],Validation!$A$2:$A$15,Validation!$B$2:$B$15,"",0,1)</f>
        <v/>
      </c>
      <c r="E5015" s="131"/>
      <c r="F5015" s="132"/>
      <c r="G5015" s="133"/>
      <c r="H5015" s="134"/>
      <c r="I5015" s="131"/>
      <c r="J5015" s="131"/>
      <c r="K5015" s="131"/>
      <c r="L5015" s="135">
        <f>Table1[[#This Row],[Per Unit Price]]*MAX(1,Table1[[#This Row],[Qty of Units]])*MAX(1,Table1[[#This Row],['#NCMs Served / FTEs Employed]])*MAX(1,Table1[[#This Row],[Duration of Service]])</f>
        <v>0</v>
      </c>
      <c r="M5015" s="131"/>
      <c r="N5015" s="133"/>
    </row>
    <row r="5016" spans="1:14" x14ac:dyDescent="0.25">
      <c r="A5016" s="130"/>
      <c r="B5016" s="130"/>
      <c r="C5016" s="131"/>
      <c r="D5016" s="112" t="str">
        <f>_xlfn.XLOOKUP(Table1[[#This Row],[Service]],Validation!$A$2:$A$15,Validation!$B$2:$B$15,"",0,1)</f>
        <v/>
      </c>
      <c r="E5016" s="131"/>
      <c r="F5016" s="132"/>
      <c r="G5016" s="133"/>
      <c r="H5016" s="134"/>
      <c r="I5016" s="131"/>
      <c r="J5016" s="131"/>
      <c r="K5016" s="131"/>
      <c r="L5016" s="135">
        <f>Table1[[#This Row],[Per Unit Price]]*MAX(1,Table1[[#This Row],[Qty of Units]])*MAX(1,Table1[[#This Row],['#NCMs Served / FTEs Employed]])*MAX(1,Table1[[#This Row],[Duration of Service]])</f>
        <v>0</v>
      </c>
      <c r="M5016" s="131"/>
      <c r="N5016" s="133"/>
    </row>
    <row r="5017" spans="1:14" x14ac:dyDescent="0.25">
      <c r="A5017" s="130"/>
      <c r="B5017" s="130"/>
      <c r="C5017" s="131"/>
      <c r="D5017" s="112" t="str">
        <f>_xlfn.XLOOKUP(Table1[[#This Row],[Service]],Validation!$A$2:$A$15,Validation!$B$2:$B$15,"",0,1)</f>
        <v/>
      </c>
      <c r="E5017" s="131"/>
      <c r="F5017" s="132"/>
      <c r="G5017" s="133"/>
      <c r="H5017" s="134"/>
      <c r="I5017" s="131"/>
      <c r="J5017" s="131"/>
      <c r="K5017" s="131"/>
      <c r="L5017" s="135">
        <f>Table1[[#This Row],[Per Unit Price]]*MAX(1,Table1[[#This Row],[Qty of Units]])*MAX(1,Table1[[#This Row],['#NCMs Served / FTEs Employed]])*MAX(1,Table1[[#This Row],[Duration of Service]])</f>
        <v>0</v>
      </c>
      <c r="M5017" s="131"/>
      <c r="N5017" s="133"/>
    </row>
    <row r="5018" spans="1:14" x14ac:dyDescent="0.25">
      <c r="A5018" s="130"/>
      <c r="B5018" s="130"/>
      <c r="C5018" s="131"/>
      <c r="D5018" s="112" t="str">
        <f>_xlfn.XLOOKUP(Table1[[#This Row],[Service]],Validation!$A$2:$A$15,Validation!$B$2:$B$15,"",0,1)</f>
        <v/>
      </c>
      <c r="E5018" s="131"/>
      <c r="F5018" s="132"/>
      <c r="G5018" s="133"/>
      <c r="H5018" s="134"/>
      <c r="I5018" s="131"/>
      <c r="J5018" s="131"/>
      <c r="K5018" s="131"/>
      <c r="L5018" s="135">
        <f>Table1[[#This Row],[Per Unit Price]]*MAX(1,Table1[[#This Row],[Qty of Units]])*MAX(1,Table1[[#This Row],['#NCMs Served / FTEs Employed]])*MAX(1,Table1[[#This Row],[Duration of Service]])</f>
        <v>0</v>
      </c>
      <c r="M5018" s="131"/>
      <c r="N5018" s="133"/>
    </row>
    <row r="5019" spans="1:14" x14ac:dyDescent="0.25">
      <c r="A5019" s="130"/>
      <c r="B5019" s="130"/>
      <c r="C5019" s="131"/>
      <c r="D5019" s="112" t="str">
        <f>_xlfn.XLOOKUP(Table1[[#This Row],[Service]],Validation!$A$2:$A$15,Validation!$B$2:$B$15,"",0,1)</f>
        <v/>
      </c>
      <c r="E5019" s="131"/>
      <c r="F5019" s="132"/>
      <c r="G5019" s="133"/>
      <c r="H5019" s="134"/>
      <c r="I5019" s="131"/>
      <c r="J5019" s="131"/>
      <c r="K5019" s="131"/>
      <c r="L5019" s="135">
        <f>Table1[[#This Row],[Per Unit Price]]*MAX(1,Table1[[#This Row],[Qty of Units]])*MAX(1,Table1[[#This Row],['#NCMs Served / FTEs Employed]])*MAX(1,Table1[[#This Row],[Duration of Service]])</f>
        <v>0</v>
      </c>
      <c r="M5019" s="131"/>
      <c r="N5019" s="133"/>
    </row>
    <row r="5020" spans="1:14" x14ac:dyDescent="0.25">
      <c r="A5020" s="130"/>
      <c r="B5020" s="130"/>
      <c r="C5020" s="131"/>
      <c r="D5020" s="112" t="str">
        <f>_xlfn.XLOOKUP(Table1[[#This Row],[Service]],Validation!$A$2:$A$15,Validation!$B$2:$B$15,"",0,1)</f>
        <v/>
      </c>
      <c r="E5020" s="131"/>
      <c r="F5020" s="132"/>
      <c r="G5020" s="133"/>
      <c r="H5020" s="134"/>
      <c r="I5020" s="131"/>
      <c r="J5020" s="131"/>
      <c r="K5020" s="131"/>
      <c r="L5020" s="135">
        <f>Table1[[#This Row],[Per Unit Price]]*MAX(1,Table1[[#This Row],[Qty of Units]])*MAX(1,Table1[[#This Row],['#NCMs Served / FTEs Employed]])*MAX(1,Table1[[#This Row],[Duration of Service]])</f>
        <v>0</v>
      </c>
      <c r="M5020" s="131"/>
      <c r="N5020" s="133"/>
    </row>
    <row r="5021" spans="1:14" x14ac:dyDescent="0.25">
      <c r="A5021" s="130"/>
      <c r="B5021" s="130"/>
      <c r="C5021" s="131"/>
      <c r="D5021" s="112" t="str">
        <f>_xlfn.XLOOKUP(Table1[[#This Row],[Service]],Validation!$A$2:$A$15,Validation!$B$2:$B$15,"",0,1)</f>
        <v/>
      </c>
      <c r="E5021" s="131"/>
      <c r="F5021" s="132"/>
      <c r="G5021" s="133"/>
      <c r="H5021" s="134"/>
      <c r="I5021" s="131"/>
      <c r="J5021" s="131"/>
      <c r="K5021" s="131"/>
      <c r="L5021" s="135">
        <f>Table1[[#This Row],[Per Unit Price]]*MAX(1,Table1[[#This Row],[Qty of Units]])*MAX(1,Table1[[#This Row],['#NCMs Served / FTEs Employed]])*MAX(1,Table1[[#This Row],[Duration of Service]])</f>
        <v>0</v>
      </c>
      <c r="M5021" s="131"/>
      <c r="N5021" s="133"/>
    </row>
    <row r="5022" spans="1:14" x14ac:dyDescent="0.25">
      <c r="A5022" s="130"/>
      <c r="B5022" s="130"/>
      <c r="C5022" s="131"/>
      <c r="D5022" s="112" t="str">
        <f>_xlfn.XLOOKUP(Table1[[#This Row],[Service]],Validation!$A$2:$A$15,Validation!$B$2:$B$15,"",0,1)</f>
        <v/>
      </c>
      <c r="E5022" s="131"/>
      <c r="F5022" s="132"/>
      <c r="G5022" s="133"/>
      <c r="H5022" s="134"/>
      <c r="I5022" s="131"/>
      <c r="J5022" s="131"/>
      <c r="K5022" s="131"/>
      <c r="L5022" s="135">
        <f>Table1[[#This Row],[Per Unit Price]]*MAX(1,Table1[[#This Row],[Qty of Units]])*MAX(1,Table1[[#This Row],['#NCMs Served / FTEs Employed]])*MAX(1,Table1[[#This Row],[Duration of Service]])</f>
        <v>0</v>
      </c>
      <c r="M5022" s="131"/>
      <c r="N5022" s="133"/>
    </row>
    <row r="5023" spans="1:14" x14ac:dyDescent="0.25">
      <c r="A5023" s="130"/>
      <c r="B5023" s="130"/>
      <c r="C5023" s="131"/>
      <c r="D5023" s="112" t="str">
        <f>_xlfn.XLOOKUP(Table1[[#This Row],[Service]],Validation!$A$2:$A$15,Validation!$B$2:$B$15,"",0,1)</f>
        <v/>
      </c>
      <c r="E5023" s="131"/>
      <c r="F5023" s="132"/>
      <c r="G5023" s="133"/>
      <c r="H5023" s="134"/>
      <c r="I5023" s="131"/>
      <c r="J5023" s="131"/>
      <c r="K5023" s="131"/>
      <c r="L5023" s="135">
        <f>Table1[[#This Row],[Per Unit Price]]*MAX(1,Table1[[#This Row],[Qty of Units]])*MAX(1,Table1[[#This Row],['#NCMs Served / FTEs Employed]])*MAX(1,Table1[[#This Row],[Duration of Service]])</f>
        <v>0</v>
      </c>
      <c r="M5023" s="131"/>
      <c r="N5023" s="133"/>
    </row>
    <row r="5024" spans="1:14" x14ac:dyDescent="0.25">
      <c r="A5024" s="130"/>
      <c r="B5024" s="130"/>
      <c r="C5024" s="131"/>
      <c r="D5024" s="112" t="str">
        <f>_xlfn.XLOOKUP(Table1[[#This Row],[Service]],Validation!$A$2:$A$15,Validation!$B$2:$B$15,"",0,1)</f>
        <v/>
      </c>
      <c r="E5024" s="131"/>
      <c r="F5024" s="132"/>
      <c r="G5024" s="133"/>
      <c r="H5024" s="134"/>
      <c r="I5024" s="131"/>
      <c r="J5024" s="131"/>
      <c r="K5024" s="131"/>
      <c r="L5024" s="135">
        <f>Table1[[#This Row],[Per Unit Price]]*MAX(1,Table1[[#This Row],[Qty of Units]])*MAX(1,Table1[[#This Row],['#NCMs Served / FTEs Employed]])*MAX(1,Table1[[#This Row],[Duration of Service]])</f>
        <v>0</v>
      </c>
      <c r="M5024" s="131"/>
      <c r="N5024" s="133"/>
    </row>
    <row r="5025" spans="1:14" x14ac:dyDescent="0.25">
      <c r="A5025" s="130"/>
      <c r="B5025" s="130"/>
      <c r="C5025" s="131"/>
      <c r="D5025" s="112" t="str">
        <f>_xlfn.XLOOKUP(Table1[[#This Row],[Service]],Validation!$A$2:$A$15,Validation!$B$2:$B$15,"",0,1)</f>
        <v/>
      </c>
      <c r="E5025" s="131"/>
      <c r="F5025" s="132"/>
      <c r="G5025" s="133"/>
      <c r="H5025" s="134"/>
      <c r="I5025" s="131"/>
      <c r="J5025" s="131"/>
      <c r="K5025" s="131"/>
      <c r="L5025" s="135">
        <f>Table1[[#This Row],[Per Unit Price]]*MAX(1,Table1[[#This Row],[Qty of Units]])*MAX(1,Table1[[#This Row],['#NCMs Served / FTEs Employed]])*MAX(1,Table1[[#This Row],[Duration of Service]])</f>
        <v>0</v>
      </c>
      <c r="M5025" s="131"/>
      <c r="N5025" s="133"/>
    </row>
    <row r="5026" spans="1:14" x14ac:dyDescent="0.25">
      <c r="A5026" s="130"/>
      <c r="B5026" s="130"/>
      <c r="C5026" s="131"/>
      <c r="D5026" s="112" t="str">
        <f>_xlfn.XLOOKUP(Table1[[#This Row],[Service]],Validation!$A$2:$A$15,Validation!$B$2:$B$15,"",0,1)</f>
        <v/>
      </c>
      <c r="E5026" s="131"/>
      <c r="F5026" s="132"/>
      <c r="G5026" s="133"/>
      <c r="H5026" s="134"/>
      <c r="I5026" s="131"/>
      <c r="J5026" s="131"/>
      <c r="K5026" s="131"/>
      <c r="L5026" s="135">
        <f>Table1[[#This Row],[Per Unit Price]]*MAX(1,Table1[[#This Row],[Qty of Units]])*MAX(1,Table1[[#This Row],['#NCMs Served / FTEs Employed]])*MAX(1,Table1[[#This Row],[Duration of Service]])</f>
        <v>0</v>
      </c>
      <c r="M5026" s="131"/>
      <c r="N5026" s="133"/>
    </row>
    <row r="5027" spans="1:14" x14ac:dyDescent="0.25">
      <c r="A5027" s="130"/>
      <c r="B5027" s="130"/>
      <c r="C5027" s="131"/>
      <c r="D5027" s="112" t="str">
        <f>_xlfn.XLOOKUP(Table1[[#This Row],[Service]],Validation!$A$2:$A$15,Validation!$B$2:$B$15,"",0,1)</f>
        <v/>
      </c>
      <c r="E5027" s="131"/>
      <c r="F5027" s="132"/>
      <c r="G5027" s="133"/>
      <c r="H5027" s="134"/>
      <c r="I5027" s="131"/>
      <c r="J5027" s="131"/>
      <c r="K5027" s="131"/>
      <c r="L5027" s="135">
        <f>Table1[[#This Row],[Per Unit Price]]*MAX(1,Table1[[#This Row],[Qty of Units]])*MAX(1,Table1[[#This Row],['#NCMs Served / FTEs Employed]])*MAX(1,Table1[[#This Row],[Duration of Service]])</f>
        <v>0</v>
      </c>
      <c r="M5027" s="131"/>
      <c r="N5027" s="133"/>
    </row>
    <row r="5028" spans="1:14" x14ac:dyDescent="0.25">
      <c r="A5028" s="130"/>
      <c r="B5028" s="130"/>
      <c r="C5028" s="131"/>
      <c r="D5028" s="112" t="str">
        <f>_xlfn.XLOOKUP(Table1[[#This Row],[Service]],Validation!$A$2:$A$15,Validation!$B$2:$B$15,"",0,1)</f>
        <v/>
      </c>
      <c r="E5028" s="131"/>
      <c r="F5028" s="132"/>
      <c r="G5028" s="133"/>
      <c r="H5028" s="134"/>
      <c r="I5028" s="131"/>
      <c r="J5028" s="131"/>
      <c r="K5028" s="131"/>
      <c r="L5028" s="135">
        <f>Table1[[#This Row],[Per Unit Price]]*MAX(1,Table1[[#This Row],[Qty of Units]])*MAX(1,Table1[[#This Row],['#NCMs Served / FTEs Employed]])*MAX(1,Table1[[#This Row],[Duration of Service]])</f>
        <v>0</v>
      </c>
      <c r="M5028" s="131"/>
      <c r="N5028" s="133"/>
    </row>
    <row r="5029" spans="1:14" x14ac:dyDescent="0.25">
      <c r="A5029" s="130"/>
      <c r="B5029" s="130"/>
      <c r="C5029" s="131"/>
      <c r="D5029" s="112" t="str">
        <f>_xlfn.XLOOKUP(Table1[[#This Row],[Service]],Validation!$A$2:$A$15,Validation!$B$2:$B$15,"",0,1)</f>
        <v/>
      </c>
      <c r="E5029" s="131"/>
      <c r="F5029" s="132"/>
      <c r="G5029" s="133"/>
      <c r="H5029" s="134"/>
      <c r="I5029" s="131"/>
      <c r="J5029" s="131"/>
      <c r="K5029" s="131"/>
      <c r="L5029" s="135">
        <f>Table1[[#This Row],[Per Unit Price]]*MAX(1,Table1[[#This Row],[Qty of Units]])*MAX(1,Table1[[#This Row],['#NCMs Served / FTEs Employed]])*MAX(1,Table1[[#This Row],[Duration of Service]])</f>
        <v>0</v>
      </c>
      <c r="M5029" s="131"/>
      <c r="N5029" s="133"/>
    </row>
    <row r="5030" spans="1:14" x14ac:dyDescent="0.25">
      <c r="A5030" s="130"/>
      <c r="B5030" s="130"/>
      <c r="C5030" s="131"/>
      <c r="D5030" s="112" t="str">
        <f>_xlfn.XLOOKUP(Table1[[#This Row],[Service]],Validation!$A$2:$A$15,Validation!$B$2:$B$15,"",0,1)</f>
        <v/>
      </c>
      <c r="E5030" s="131"/>
      <c r="F5030" s="132"/>
      <c r="G5030" s="133"/>
      <c r="H5030" s="134"/>
      <c r="I5030" s="131"/>
      <c r="J5030" s="131"/>
      <c r="K5030" s="131"/>
      <c r="L5030" s="135">
        <f>Table1[[#This Row],[Per Unit Price]]*MAX(1,Table1[[#This Row],[Qty of Units]])*MAX(1,Table1[[#This Row],['#NCMs Served / FTEs Employed]])*MAX(1,Table1[[#This Row],[Duration of Service]])</f>
        <v>0</v>
      </c>
      <c r="M5030" s="131"/>
      <c r="N5030" s="133"/>
    </row>
    <row r="5031" spans="1:14" x14ac:dyDescent="0.25">
      <c r="A5031" s="130"/>
      <c r="B5031" s="130"/>
      <c r="C5031" s="131"/>
      <c r="D5031" s="112" t="str">
        <f>_xlfn.XLOOKUP(Table1[[#This Row],[Service]],Validation!$A$2:$A$15,Validation!$B$2:$B$15,"",0,1)</f>
        <v/>
      </c>
      <c r="E5031" s="131"/>
      <c r="F5031" s="132"/>
      <c r="G5031" s="133"/>
      <c r="H5031" s="134"/>
      <c r="I5031" s="131"/>
      <c r="J5031" s="131"/>
      <c r="K5031" s="131"/>
      <c r="L5031" s="135">
        <f>Table1[[#This Row],[Per Unit Price]]*MAX(1,Table1[[#This Row],[Qty of Units]])*MAX(1,Table1[[#This Row],['#NCMs Served / FTEs Employed]])*MAX(1,Table1[[#This Row],[Duration of Service]])</f>
        <v>0</v>
      </c>
      <c r="M5031" s="131"/>
      <c r="N5031" s="133"/>
    </row>
    <row r="5032" spans="1:14" x14ac:dyDescent="0.25">
      <c r="A5032" s="130"/>
      <c r="B5032" s="130"/>
      <c r="C5032" s="131"/>
      <c r="D5032" s="112" t="str">
        <f>_xlfn.XLOOKUP(Table1[[#This Row],[Service]],Validation!$A$2:$A$15,Validation!$B$2:$B$15,"",0,1)</f>
        <v/>
      </c>
      <c r="E5032" s="131"/>
      <c r="F5032" s="132"/>
      <c r="G5032" s="133"/>
      <c r="H5032" s="134"/>
      <c r="I5032" s="131"/>
      <c r="J5032" s="131"/>
      <c r="K5032" s="131"/>
      <c r="L5032" s="135">
        <f>Table1[[#This Row],[Per Unit Price]]*MAX(1,Table1[[#This Row],[Qty of Units]])*MAX(1,Table1[[#This Row],['#NCMs Served / FTEs Employed]])*MAX(1,Table1[[#This Row],[Duration of Service]])</f>
        <v>0</v>
      </c>
      <c r="M5032" s="131"/>
      <c r="N5032" s="133"/>
    </row>
    <row r="5033" spans="1:14" x14ac:dyDescent="0.25">
      <c r="A5033" s="130"/>
      <c r="B5033" s="130"/>
      <c r="C5033" s="131"/>
      <c r="D5033" s="112" t="str">
        <f>_xlfn.XLOOKUP(Table1[[#This Row],[Service]],Validation!$A$2:$A$15,Validation!$B$2:$B$15,"",0,1)</f>
        <v/>
      </c>
      <c r="E5033" s="131"/>
      <c r="F5033" s="132"/>
      <c r="G5033" s="133"/>
      <c r="H5033" s="134"/>
      <c r="I5033" s="131"/>
      <c r="J5033" s="131"/>
      <c r="K5033" s="131"/>
      <c r="L5033" s="135">
        <f>Table1[[#This Row],[Per Unit Price]]*MAX(1,Table1[[#This Row],[Qty of Units]])*MAX(1,Table1[[#This Row],['#NCMs Served / FTEs Employed]])*MAX(1,Table1[[#This Row],[Duration of Service]])</f>
        <v>0</v>
      </c>
      <c r="M5033" s="131"/>
      <c r="N5033" s="133"/>
    </row>
    <row r="5034" spans="1:14" x14ac:dyDescent="0.25">
      <c r="A5034" s="130"/>
      <c r="B5034" s="130"/>
      <c r="C5034" s="131"/>
      <c r="D5034" s="112" t="str">
        <f>_xlfn.XLOOKUP(Table1[[#This Row],[Service]],Validation!$A$2:$A$15,Validation!$B$2:$B$15,"",0,1)</f>
        <v/>
      </c>
      <c r="E5034" s="131"/>
      <c r="F5034" s="132"/>
      <c r="G5034" s="133"/>
      <c r="H5034" s="134"/>
      <c r="I5034" s="131"/>
      <c r="J5034" s="131"/>
      <c r="K5034" s="131"/>
      <c r="L5034" s="135">
        <f>Table1[[#This Row],[Per Unit Price]]*MAX(1,Table1[[#This Row],[Qty of Units]])*MAX(1,Table1[[#This Row],['#NCMs Served / FTEs Employed]])*MAX(1,Table1[[#This Row],[Duration of Service]])</f>
        <v>0</v>
      </c>
      <c r="M5034" s="131"/>
      <c r="N5034" s="133"/>
    </row>
    <row r="5035" spans="1:14" x14ac:dyDescent="0.25">
      <c r="A5035" s="130"/>
      <c r="B5035" s="130"/>
      <c r="C5035" s="131"/>
      <c r="D5035" s="112" t="str">
        <f>_xlfn.XLOOKUP(Table1[[#This Row],[Service]],Validation!$A$2:$A$15,Validation!$B$2:$B$15,"",0,1)</f>
        <v/>
      </c>
      <c r="E5035" s="131"/>
      <c r="F5035" s="132"/>
      <c r="G5035" s="133"/>
      <c r="H5035" s="134"/>
      <c r="I5035" s="131"/>
      <c r="J5035" s="131"/>
      <c r="K5035" s="131"/>
      <c r="L5035" s="135">
        <f>Table1[[#This Row],[Per Unit Price]]*MAX(1,Table1[[#This Row],[Qty of Units]])*MAX(1,Table1[[#This Row],['#NCMs Served / FTEs Employed]])*MAX(1,Table1[[#This Row],[Duration of Service]])</f>
        <v>0</v>
      </c>
      <c r="M5035" s="131"/>
      <c r="N5035" s="133"/>
    </row>
    <row r="5036" spans="1:14" x14ac:dyDescent="0.25">
      <c r="A5036" s="130"/>
      <c r="B5036" s="130"/>
      <c r="C5036" s="131"/>
      <c r="D5036" s="112" t="str">
        <f>_xlfn.XLOOKUP(Table1[[#This Row],[Service]],Validation!$A$2:$A$15,Validation!$B$2:$B$15,"",0,1)</f>
        <v/>
      </c>
      <c r="E5036" s="131"/>
      <c r="F5036" s="132"/>
      <c r="G5036" s="133"/>
      <c r="H5036" s="134"/>
      <c r="I5036" s="131"/>
      <c r="J5036" s="131"/>
      <c r="K5036" s="131"/>
      <c r="L5036" s="135">
        <f>Table1[[#This Row],[Per Unit Price]]*MAX(1,Table1[[#This Row],[Qty of Units]])*MAX(1,Table1[[#This Row],['#NCMs Served / FTEs Employed]])*MAX(1,Table1[[#This Row],[Duration of Service]])</f>
        <v>0</v>
      </c>
      <c r="M5036" s="131"/>
      <c r="N5036" s="133"/>
    </row>
    <row r="5037" spans="1:14" x14ac:dyDescent="0.25">
      <c r="A5037" s="130"/>
      <c r="B5037" s="130"/>
      <c r="C5037" s="131"/>
      <c r="D5037" s="112" t="str">
        <f>_xlfn.XLOOKUP(Table1[[#This Row],[Service]],Validation!$A$2:$A$15,Validation!$B$2:$B$15,"",0,1)</f>
        <v/>
      </c>
      <c r="E5037" s="131"/>
      <c r="F5037" s="132"/>
      <c r="G5037" s="133"/>
      <c r="H5037" s="134"/>
      <c r="I5037" s="131"/>
      <c r="J5037" s="131"/>
      <c r="K5037" s="131"/>
      <c r="L5037" s="135">
        <f>Table1[[#This Row],[Per Unit Price]]*MAX(1,Table1[[#This Row],[Qty of Units]])*MAX(1,Table1[[#This Row],['#NCMs Served / FTEs Employed]])*MAX(1,Table1[[#This Row],[Duration of Service]])</f>
        <v>0</v>
      </c>
      <c r="M5037" s="131"/>
      <c r="N5037" s="133"/>
    </row>
    <row r="5038" spans="1:14" x14ac:dyDescent="0.25">
      <c r="A5038" s="130"/>
      <c r="B5038" s="130"/>
      <c r="C5038" s="131"/>
      <c r="D5038" s="112" t="str">
        <f>_xlfn.XLOOKUP(Table1[[#This Row],[Service]],Validation!$A$2:$A$15,Validation!$B$2:$B$15,"",0,1)</f>
        <v/>
      </c>
      <c r="E5038" s="131"/>
      <c r="F5038" s="132"/>
      <c r="G5038" s="133"/>
      <c r="H5038" s="134"/>
      <c r="I5038" s="131"/>
      <c r="J5038" s="131"/>
      <c r="K5038" s="131"/>
      <c r="L5038" s="135">
        <f>Table1[[#This Row],[Per Unit Price]]*MAX(1,Table1[[#This Row],[Qty of Units]])*MAX(1,Table1[[#This Row],['#NCMs Served / FTEs Employed]])*MAX(1,Table1[[#This Row],[Duration of Service]])</f>
        <v>0</v>
      </c>
      <c r="M5038" s="131"/>
      <c r="N5038" s="133"/>
    </row>
    <row r="5039" spans="1:14" x14ac:dyDescent="0.25">
      <c r="A5039" s="130"/>
      <c r="B5039" s="130"/>
      <c r="C5039" s="131"/>
      <c r="D5039" s="112" t="str">
        <f>_xlfn.XLOOKUP(Table1[[#This Row],[Service]],Validation!$A$2:$A$15,Validation!$B$2:$B$15,"",0,1)</f>
        <v/>
      </c>
      <c r="E5039" s="131"/>
      <c r="F5039" s="132"/>
      <c r="G5039" s="133"/>
      <c r="H5039" s="134"/>
      <c r="I5039" s="131"/>
      <c r="J5039" s="131"/>
      <c r="K5039" s="131"/>
      <c r="L5039" s="135">
        <f>Table1[[#This Row],[Per Unit Price]]*MAX(1,Table1[[#This Row],[Qty of Units]])*MAX(1,Table1[[#This Row],['#NCMs Served / FTEs Employed]])*MAX(1,Table1[[#This Row],[Duration of Service]])</f>
        <v>0</v>
      </c>
      <c r="M5039" s="131"/>
      <c r="N5039" s="133"/>
    </row>
    <row r="5040" spans="1:14" x14ac:dyDescent="0.25">
      <c r="A5040" s="130"/>
      <c r="B5040" s="130"/>
      <c r="C5040" s="131"/>
      <c r="D5040" s="112" t="str">
        <f>_xlfn.XLOOKUP(Table1[[#This Row],[Service]],Validation!$A$2:$A$15,Validation!$B$2:$B$15,"",0,1)</f>
        <v/>
      </c>
      <c r="E5040" s="131"/>
      <c r="F5040" s="132"/>
      <c r="G5040" s="133"/>
      <c r="H5040" s="134"/>
      <c r="I5040" s="131"/>
      <c r="J5040" s="131"/>
      <c r="K5040" s="131"/>
      <c r="L5040" s="135">
        <f>Table1[[#This Row],[Per Unit Price]]*MAX(1,Table1[[#This Row],[Qty of Units]])*MAX(1,Table1[[#This Row],['#NCMs Served / FTEs Employed]])*MAX(1,Table1[[#This Row],[Duration of Service]])</f>
        <v>0</v>
      </c>
      <c r="M5040" s="131"/>
      <c r="N5040" s="133"/>
    </row>
    <row r="5041" spans="1:14" x14ac:dyDescent="0.25">
      <c r="A5041" s="130"/>
      <c r="B5041" s="130"/>
      <c r="C5041" s="131"/>
      <c r="D5041" s="112" t="str">
        <f>_xlfn.XLOOKUP(Table1[[#This Row],[Service]],Validation!$A$2:$A$15,Validation!$B$2:$B$15,"",0,1)</f>
        <v/>
      </c>
      <c r="E5041" s="131"/>
      <c r="F5041" s="132"/>
      <c r="G5041" s="133"/>
      <c r="H5041" s="134"/>
      <c r="I5041" s="131"/>
      <c r="J5041" s="131"/>
      <c r="K5041" s="131"/>
      <c r="L5041" s="135">
        <f>Table1[[#This Row],[Per Unit Price]]*MAX(1,Table1[[#This Row],[Qty of Units]])*MAX(1,Table1[[#This Row],['#NCMs Served / FTEs Employed]])*MAX(1,Table1[[#This Row],[Duration of Service]])</f>
        <v>0</v>
      </c>
      <c r="M5041" s="131"/>
      <c r="N5041" s="133"/>
    </row>
    <row r="5042" spans="1:14" x14ac:dyDescent="0.25">
      <c r="A5042" s="130"/>
      <c r="B5042" s="130"/>
      <c r="C5042" s="131"/>
      <c r="D5042" s="112" t="str">
        <f>_xlfn.XLOOKUP(Table1[[#This Row],[Service]],Validation!$A$2:$A$15,Validation!$B$2:$B$15,"",0,1)</f>
        <v/>
      </c>
      <c r="E5042" s="131"/>
      <c r="F5042" s="132"/>
      <c r="G5042" s="133"/>
      <c r="H5042" s="134"/>
      <c r="I5042" s="131"/>
      <c r="J5042" s="131"/>
      <c r="K5042" s="131"/>
      <c r="L5042" s="135">
        <f>Table1[[#This Row],[Per Unit Price]]*MAX(1,Table1[[#This Row],[Qty of Units]])*MAX(1,Table1[[#This Row],['#NCMs Served / FTEs Employed]])*MAX(1,Table1[[#This Row],[Duration of Service]])</f>
        <v>0</v>
      </c>
      <c r="M5042" s="131"/>
      <c r="N5042" s="133"/>
    </row>
    <row r="5043" spans="1:14" x14ac:dyDescent="0.25">
      <c r="A5043" s="130"/>
      <c r="B5043" s="130"/>
      <c r="C5043" s="131"/>
      <c r="D5043" s="112" t="str">
        <f>_xlfn.XLOOKUP(Table1[[#This Row],[Service]],Validation!$A$2:$A$15,Validation!$B$2:$B$15,"",0,1)</f>
        <v/>
      </c>
      <c r="E5043" s="131"/>
      <c r="F5043" s="132"/>
      <c r="G5043" s="133"/>
      <c r="H5043" s="134"/>
      <c r="I5043" s="131"/>
      <c r="J5043" s="131"/>
      <c r="K5043" s="131"/>
      <c r="L5043" s="135">
        <f>Table1[[#This Row],[Per Unit Price]]*MAX(1,Table1[[#This Row],[Qty of Units]])*MAX(1,Table1[[#This Row],['#NCMs Served / FTEs Employed]])*MAX(1,Table1[[#This Row],[Duration of Service]])</f>
        <v>0</v>
      </c>
      <c r="M5043" s="131"/>
      <c r="N5043" s="133"/>
    </row>
    <row r="5044" spans="1:14" x14ac:dyDescent="0.25">
      <c r="A5044" s="130"/>
      <c r="B5044" s="130"/>
      <c r="C5044" s="131"/>
      <c r="D5044" s="112" t="str">
        <f>_xlfn.XLOOKUP(Table1[[#This Row],[Service]],Validation!$A$2:$A$15,Validation!$B$2:$B$15,"",0,1)</f>
        <v/>
      </c>
      <c r="E5044" s="131"/>
      <c r="F5044" s="132"/>
      <c r="G5044" s="133"/>
      <c r="H5044" s="134"/>
      <c r="I5044" s="131"/>
      <c r="J5044" s="131"/>
      <c r="K5044" s="131"/>
      <c r="L5044" s="135">
        <f>Table1[[#This Row],[Per Unit Price]]*MAX(1,Table1[[#This Row],[Qty of Units]])*MAX(1,Table1[[#This Row],['#NCMs Served / FTEs Employed]])*MAX(1,Table1[[#This Row],[Duration of Service]])</f>
        <v>0</v>
      </c>
      <c r="M5044" s="131"/>
      <c r="N5044" s="133"/>
    </row>
    <row r="5045" spans="1:14" x14ac:dyDescent="0.25">
      <c r="A5045" s="130"/>
      <c r="B5045" s="130"/>
      <c r="C5045" s="131"/>
      <c r="D5045" s="112" t="str">
        <f>_xlfn.XLOOKUP(Table1[[#This Row],[Service]],Validation!$A$2:$A$15,Validation!$B$2:$B$15,"",0,1)</f>
        <v/>
      </c>
      <c r="E5045" s="131"/>
      <c r="F5045" s="132"/>
      <c r="G5045" s="133"/>
      <c r="H5045" s="134"/>
      <c r="I5045" s="131"/>
      <c r="J5045" s="131"/>
      <c r="K5045" s="131"/>
      <c r="L5045" s="135">
        <f>Table1[[#This Row],[Per Unit Price]]*MAX(1,Table1[[#This Row],[Qty of Units]])*MAX(1,Table1[[#This Row],['#NCMs Served / FTEs Employed]])*MAX(1,Table1[[#This Row],[Duration of Service]])</f>
        <v>0</v>
      </c>
      <c r="M5045" s="131"/>
      <c r="N5045" s="133"/>
    </row>
    <row r="5046" spans="1:14" x14ac:dyDescent="0.25">
      <c r="A5046" s="130"/>
      <c r="B5046" s="130"/>
      <c r="C5046" s="131"/>
      <c r="D5046" s="112" t="str">
        <f>_xlfn.XLOOKUP(Table1[[#This Row],[Service]],Validation!$A$2:$A$15,Validation!$B$2:$B$15,"",0,1)</f>
        <v/>
      </c>
      <c r="E5046" s="131"/>
      <c r="F5046" s="132"/>
      <c r="G5046" s="133"/>
      <c r="H5046" s="134"/>
      <c r="I5046" s="131"/>
      <c r="J5046" s="131"/>
      <c r="K5046" s="131"/>
      <c r="L5046" s="135">
        <f>Table1[[#This Row],[Per Unit Price]]*MAX(1,Table1[[#This Row],[Qty of Units]])*MAX(1,Table1[[#This Row],['#NCMs Served / FTEs Employed]])*MAX(1,Table1[[#This Row],[Duration of Service]])</f>
        <v>0</v>
      </c>
      <c r="M5046" s="131"/>
      <c r="N5046" s="133"/>
    </row>
    <row r="5047" spans="1:14" x14ac:dyDescent="0.25">
      <c r="A5047" s="130"/>
      <c r="B5047" s="130"/>
      <c r="C5047" s="131"/>
      <c r="D5047" s="112" t="str">
        <f>_xlfn.XLOOKUP(Table1[[#This Row],[Service]],Validation!$A$2:$A$15,Validation!$B$2:$B$15,"",0,1)</f>
        <v/>
      </c>
      <c r="E5047" s="131"/>
      <c r="F5047" s="132"/>
      <c r="G5047" s="133"/>
      <c r="H5047" s="134"/>
      <c r="I5047" s="131"/>
      <c r="J5047" s="131"/>
      <c r="K5047" s="131"/>
      <c r="L5047" s="135">
        <f>Table1[[#This Row],[Per Unit Price]]*MAX(1,Table1[[#This Row],[Qty of Units]])*MAX(1,Table1[[#This Row],['#NCMs Served / FTEs Employed]])*MAX(1,Table1[[#This Row],[Duration of Service]])</f>
        <v>0</v>
      </c>
      <c r="M5047" s="131"/>
      <c r="N5047" s="133"/>
    </row>
    <row r="5048" spans="1:14" x14ac:dyDescent="0.25">
      <c r="A5048" s="130"/>
      <c r="B5048" s="130"/>
      <c r="C5048" s="131"/>
      <c r="D5048" s="112" t="str">
        <f>_xlfn.XLOOKUP(Table1[[#This Row],[Service]],Validation!$A$2:$A$15,Validation!$B$2:$B$15,"",0,1)</f>
        <v/>
      </c>
      <c r="E5048" s="131"/>
      <c r="F5048" s="132"/>
      <c r="G5048" s="133"/>
      <c r="H5048" s="134"/>
      <c r="I5048" s="131"/>
      <c r="J5048" s="131"/>
      <c r="K5048" s="131"/>
      <c r="L5048" s="135">
        <f>Table1[[#This Row],[Per Unit Price]]*MAX(1,Table1[[#This Row],[Qty of Units]])*MAX(1,Table1[[#This Row],['#NCMs Served / FTEs Employed]])*MAX(1,Table1[[#This Row],[Duration of Service]])</f>
        <v>0</v>
      </c>
      <c r="M5048" s="131"/>
      <c r="N5048" s="133"/>
    </row>
    <row r="5049" spans="1:14" x14ac:dyDescent="0.25">
      <c r="A5049" s="130"/>
      <c r="B5049" s="130"/>
      <c r="C5049" s="131"/>
      <c r="D5049" s="112" t="str">
        <f>_xlfn.XLOOKUP(Table1[[#This Row],[Service]],Validation!$A$2:$A$15,Validation!$B$2:$B$15,"",0,1)</f>
        <v/>
      </c>
      <c r="E5049" s="131"/>
      <c r="F5049" s="132"/>
      <c r="G5049" s="133"/>
      <c r="H5049" s="134"/>
      <c r="I5049" s="131"/>
      <c r="J5049" s="131"/>
      <c r="K5049" s="131"/>
      <c r="L5049" s="135">
        <f>Table1[[#This Row],[Per Unit Price]]*MAX(1,Table1[[#This Row],[Qty of Units]])*MAX(1,Table1[[#This Row],['#NCMs Served / FTEs Employed]])*MAX(1,Table1[[#This Row],[Duration of Service]])</f>
        <v>0</v>
      </c>
      <c r="M5049" s="131"/>
      <c r="N5049" s="133"/>
    </row>
    <row r="5050" spans="1:14" x14ac:dyDescent="0.25">
      <c r="A5050" s="130"/>
      <c r="B5050" s="130"/>
      <c r="C5050" s="131"/>
      <c r="D5050" s="112" t="str">
        <f>_xlfn.XLOOKUP(Table1[[#This Row],[Service]],Validation!$A$2:$A$15,Validation!$B$2:$B$15,"",0,1)</f>
        <v/>
      </c>
      <c r="E5050" s="131"/>
      <c r="F5050" s="132"/>
      <c r="G5050" s="133"/>
      <c r="H5050" s="134"/>
      <c r="I5050" s="131"/>
      <c r="J5050" s="131"/>
      <c r="K5050" s="131"/>
      <c r="L5050" s="135">
        <f>Table1[[#This Row],[Per Unit Price]]*MAX(1,Table1[[#This Row],[Qty of Units]])*MAX(1,Table1[[#This Row],['#NCMs Served / FTEs Employed]])*MAX(1,Table1[[#This Row],[Duration of Service]])</f>
        <v>0</v>
      </c>
      <c r="M5050" s="131"/>
      <c r="N5050" s="133"/>
    </row>
    <row r="5051" spans="1:14" x14ac:dyDescent="0.25">
      <c r="A5051" s="130"/>
      <c r="B5051" s="130"/>
      <c r="C5051" s="131"/>
      <c r="D5051" s="112" t="str">
        <f>_xlfn.XLOOKUP(Table1[[#This Row],[Service]],Validation!$A$2:$A$15,Validation!$B$2:$B$15,"",0,1)</f>
        <v/>
      </c>
      <c r="E5051" s="131"/>
      <c r="F5051" s="132"/>
      <c r="G5051" s="133"/>
      <c r="H5051" s="134"/>
      <c r="I5051" s="131"/>
      <c r="J5051" s="131"/>
      <c r="K5051" s="131"/>
      <c r="L5051" s="135">
        <f>Table1[[#This Row],[Per Unit Price]]*MAX(1,Table1[[#This Row],[Qty of Units]])*MAX(1,Table1[[#This Row],['#NCMs Served / FTEs Employed]])*MAX(1,Table1[[#This Row],[Duration of Service]])</f>
        <v>0</v>
      </c>
      <c r="M5051" s="131"/>
      <c r="N5051" s="133"/>
    </row>
    <row r="5052" spans="1:14" x14ac:dyDescent="0.25">
      <c r="A5052" s="130"/>
      <c r="B5052" s="130"/>
      <c r="C5052" s="131"/>
      <c r="D5052" s="112" t="str">
        <f>_xlfn.XLOOKUP(Table1[[#This Row],[Service]],Validation!$A$2:$A$15,Validation!$B$2:$B$15,"",0,1)</f>
        <v/>
      </c>
      <c r="E5052" s="131"/>
      <c r="F5052" s="132"/>
      <c r="G5052" s="133"/>
      <c r="H5052" s="134"/>
      <c r="I5052" s="131"/>
      <c r="J5052" s="131"/>
      <c r="K5052" s="131"/>
      <c r="L5052" s="135">
        <f>Table1[[#This Row],[Per Unit Price]]*MAX(1,Table1[[#This Row],[Qty of Units]])*MAX(1,Table1[[#This Row],['#NCMs Served / FTEs Employed]])*MAX(1,Table1[[#This Row],[Duration of Service]])</f>
        <v>0</v>
      </c>
      <c r="M5052" s="131"/>
      <c r="N5052" s="133"/>
    </row>
    <row r="5053" spans="1:14" x14ac:dyDescent="0.25">
      <c r="A5053" s="130"/>
      <c r="B5053" s="130"/>
      <c r="C5053" s="131"/>
      <c r="D5053" s="112" t="str">
        <f>_xlfn.XLOOKUP(Table1[[#This Row],[Service]],Validation!$A$2:$A$15,Validation!$B$2:$B$15,"",0,1)</f>
        <v/>
      </c>
      <c r="E5053" s="131"/>
      <c r="F5053" s="132"/>
      <c r="G5053" s="133"/>
      <c r="H5053" s="134"/>
      <c r="I5053" s="131"/>
      <c r="J5053" s="131"/>
      <c r="K5053" s="131"/>
      <c r="L5053" s="135">
        <f>Table1[[#This Row],[Per Unit Price]]*MAX(1,Table1[[#This Row],[Qty of Units]])*MAX(1,Table1[[#This Row],['#NCMs Served / FTEs Employed]])*MAX(1,Table1[[#This Row],[Duration of Service]])</f>
        <v>0</v>
      </c>
      <c r="M5053" s="131"/>
      <c r="N5053" s="133"/>
    </row>
    <row r="5054" spans="1:14" x14ac:dyDescent="0.25">
      <c r="A5054" s="130"/>
      <c r="B5054" s="130"/>
      <c r="C5054" s="131"/>
      <c r="D5054" s="112" t="str">
        <f>_xlfn.XLOOKUP(Table1[[#This Row],[Service]],Validation!$A$2:$A$15,Validation!$B$2:$B$15,"",0,1)</f>
        <v/>
      </c>
      <c r="E5054" s="131"/>
      <c r="F5054" s="132"/>
      <c r="G5054" s="133"/>
      <c r="H5054" s="134"/>
      <c r="I5054" s="131"/>
      <c r="J5054" s="131"/>
      <c r="K5054" s="131"/>
      <c r="L5054" s="135">
        <f>Table1[[#This Row],[Per Unit Price]]*MAX(1,Table1[[#This Row],[Qty of Units]])*MAX(1,Table1[[#This Row],['#NCMs Served / FTEs Employed]])*MAX(1,Table1[[#This Row],[Duration of Service]])</f>
        <v>0</v>
      </c>
      <c r="M5054" s="131"/>
      <c r="N5054" s="133"/>
    </row>
    <row r="5055" spans="1:14" x14ac:dyDescent="0.25">
      <c r="A5055" s="130"/>
      <c r="B5055" s="130"/>
      <c r="C5055" s="131"/>
      <c r="D5055" s="112" t="str">
        <f>_xlfn.XLOOKUP(Table1[[#This Row],[Service]],Validation!$A$2:$A$15,Validation!$B$2:$B$15,"",0,1)</f>
        <v/>
      </c>
      <c r="E5055" s="131"/>
      <c r="F5055" s="132"/>
      <c r="G5055" s="133"/>
      <c r="H5055" s="134"/>
      <c r="I5055" s="131"/>
      <c r="J5055" s="131"/>
      <c r="K5055" s="131"/>
      <c r="L5055" s="135">
        <f>Table1[[#This Row],[Per Unit Price]]*MAX(1,Table1[[#This Row],[Qty of Units]])*MAX(1,Table1[[#This Row],['#NCMs Served / FTEs Employed]])*MAX(1,Table1[[#This Row],[Duration of Service]])</f>
        <v>0</v>
      </c>
      <c r="M5055" s="131"/>
      <c r="N5055" s="133"/>
    </row>
    <row r="5056" spans="1:14" x14ac:dyDescent="0.25">
      <c r="A5056" s="130"/>
      <c r="B5056" s="130"/>
      <c r="C5056" s="131"/>
      <c r="D5056" s="112" t="str">
        <f>_xlfn.XLOOKUP(Table1[[#This Row],[Service]],Validation!$A$2:$A$15,Validation!$B$2:$B$15,"",0,1)</f>
        <v/>
      </c>
      <c r="E5056" s="131"/>
      <c r="F5056" s="132"/>
      <c r="G5056" s="133"/>
      <c r="H5056" s="134"/>
      <c r="I5056" s="131"/>
      <c r="J5056" s="131"/>
      <c r="K5056" s="131"/>
      <c r="L5056" s="135">
        <f>Table1[[#This Row],[Per Unit Price]]*MAX(1,Table1[[#This Row],[Qty of Units]])*MAX(1,Table1[[#This Row],['#NCMs Served / FTEs Employed]])*MAX(1,Table1[[#This Row],[Duration of Service]])</f>
        <v>0</v>
      </c>
      <c r="M5056" s="131"/>
      <c r="N5056" s="133"/>
    </row>
    <row r="5057" spans="1:14" x14ac:dyDescent="0.25">
      <c r="A5057" s="130"/>
      <c r="B5057" s="130"/>
      <c r="C5057" s="131"/>
      <c r="D5057" s="112" t="str">
        <f>_xlfn.XLOOKUP(Table1[[#This Row],[Service]],Validation!$A$2:$A$15,Validation!$B$2:$B$15,"",0,1)</f>
        <v/>
      </c>
      <c r="E5057" s="131"/>
      <c r="F5057" s="132"/>
      <c r="G5057" s="133"/>
      <c r="H5057" s="134"/>
      <c r="I5057" s="131"/>
      <c r="J5057" s="131"/>
      <c r="K5057" s="131"/>
      <c r="L5057" s="135">
        <f>Table1[[#This Row],[Per Unit Price]]*MAX(1,Table1[[#This Row],[Qty of Units]])*MAX(1,Table1[[#This Row],['#NCMs Served / FTEs Employed]])*MAX(1,Table1[[#This Row],[Duration of Service]])</f>
        <v>0</v>
      </c>
      <c r="M5057" s="131"/>
      <c r="N5057" s="133"/>
    </row>
    <row r="5058" spans="1:14" x14ac:dyDescent="0.25">
      <c r="A5058" s="130"/>
      <c r="B5058" s="130"/>
      <c r="C5058" s="131"/>
      <c r="D5058" s="112" t="str">
        <f>_xlfn.XLOOKUP(Table1[[#This Row],[Service]],Validation!$A$2:$A$15,Validation!$B$2:$B$15,"",0,1)</f>
        <v/>
      </c>
      <c r="E5058" s="131"/>
      <c r="F5058" s="132"/>
      <c r="G5058" s="133"/>
      <c r="H5058" s="134"/>
      <c r="I5058" s="131"/>
      <c r="J5058" s="131"/>
      <c r="K5058" s="131"/>
      <c r="L5058" s="135">
        <f>Table1[[#This Row],[Per Unit Price]]*MAX(1,Table1[[#This Row],[Qty of Units]])*MAX(1,Table1[[#This Row],['#NCMs Served / FTEs Employed]])*MAX(1,Table1[[#This Row],[Duration of Service]])</f>
        <v>0</v>
      </c>
      <c r="M5058" s="131"/>
      <c r="N5058" s="133"/>
    </row>
    <row r="5059" spans="1:14" x14ac:dyDescent="0.25">
      <c r="A5059" s="130"/>
      <c r="B5059" s="130"/>
      <c r="C5059" s="131"/>
      <c r="D5059" s="112" t="str">
        <f>_xlfn.XLOOKUP(Table1[[#This Row],[Service]],Validation!$A$2:$A$15,Validation!$B$2:$B$15,"",0,1)</f>
        <v/>
      </c>
      <c r="E5059" s="131"/>
      <c r="F5059" s="132"/>
      <c r="G5059" s="133"/>
      <c r="H5059" s="134"/>
      <c r="I5059" s="131"/>
      <c r="J5059" s="131"/>
      <c r="K5059" s="131"/>
      <c r="L5059" s="135">
        <f>Table1[[#This Row],[Per Unit Price]]*MAX(1,Table1[[#This Row],[Qty of Units]])*MAX(1,Table1[[#This Row],['#NCMs Served / FTEs Employed]])*MAX(1,Table1[[#This Row],[Duration of Service]])</f>
        <v>0</v>
      </c>
      <c r="M5059" s="131"/>
      <c r="N5059" s="133"/>
    </row>
    <row r="5060" spans="1:14" x14ac:dyDescent="0.25">
      <c r="A5060" s="130"/>
      <c r="B5060" s="130"/>
      <c r="C5060" s="131"/>
      <c r="D5060" s="112" t="str">
        <f>_xlfn.XLOOKUP(Table1[[#This Row],[Service]],Validation!$A$2:$A$15,Validation!$B$2:$B$15,"",0,1)</f>
        <v/>
      </c>
      <c r="E5060" s="131"/>
      <c r="F5060" s="132"/>
      <c r="G5060" s="133"/>
      <c r="H5060" s="134"/>
      <c r="I5060" s="131"/>
      <c r="J5060" s="131"/>
      <c r="K5060" s="131"/>
      <c r="L5060" s="135">
        <f>Table1[[#This Row],[Per Unit Price]]*MAX(1,Table1[[#This Row],[Qty of Units]])*MAX(1,Table1[[#This Row],['#NCMs Served / FTEs Employed]])*MAX(1,Table1[[#This Row],[Duration of Service]])</f>
        <v>0</v>
      </c>
      <c r="M5060" s="131"/>
      <c r="N5060" s="133"/>
    </row>
    <row r="5061" spans="1:14" x14ac:dyDescent="0.25">
      <c r="A5061" s="130"/>
      <c r="B5061" s="130"/>
      <c r="C5061" s="131"/>
      <c r="D5061" s="112" t="str">
        <f>_xlfn.XLOOKUP(Table1[[#This Row],[Service]],Validation!$A$2:$A$15,Validation!$B$2:$B$15,"",0,1)</f>
        <v/>
      </c>
      <c r="E5061" s="131"/>
      <c r="F5061" s="132"/>
      <c r="G5061" s="133"/>
      <c r="H5061" s="134"/>
      <c r="I5061" s="131"/>
      <c r="J5061" s="131"/>
      <c r="K5061" s="131"/>
      <c r="L5061" s="135">
        <f>Table1[[#This Row],[Per Unit Price]]*MAX(1,Table1[[#This Row],[Qty of Units]])*MAX(1,Table1[[#This Row],['#NCMs Served / FTEs Employed]])*MAX(1,Table1[[#This Row],[Duration of Service]])</f>
        <v>0</v>
      </c>
      <c r="M5061" s="131"/>
      <c r="N5061" s="133"/>
    </row>
    <row r="5062" spans="1:14" x14ac:dyDescent="0.25">
      <c r="A5062" s="130"/>
      <c r="B5062" s="130"/>
      <c r="C5062" s="131"/>
      <c r="D5062" s="112" t="str">
        <f>_xlfn.XLOOKUP(Table1[[#This Row],[Service]],Validation!$A$2:$A$15,Validation!$B$2:$B$15,"",0,1)</f>
        <v/>
      </c>
      <c r="E5062" s="131"/>
      <c r="F5062" s="132"/>
      <c r="G5062" s="133"/>
      <c r="H5062" s="134"/>
      <c r="I5062" s="131"/>
      <c r="J5062" s="131"/>
      <c r="K5062" s="131"/>
      <c r="L5062" s="135">
        <f>Table1[[#This Row],[Per Unit Price]]*MAX(1,Table1[[#This Row],[Qty of Units]])*MAX(1,Table1[[#This Row],['#NCMs Served / FTEs Employed]])*MAX(1,Table1[[#This Row],[Duration of Service]])</f>
        <v>0</v>
      </c>
      <c r="M5062" s="131"/>
      <c r="N5062" s="133"/>
    </row>
    <row r="5063" spans="1:14" x14ac:dyDescent="0.25">
      <c r="A5063" s="130"/>
      <c r="B5063" s="130"/>
      <c r="C5063" s="131"/>
      <c r="D5063" s="112" t="str">
        <f>_xlfn.XLOOKUP(Table1[[#This Row],[Service]],Validation!$A$2:$A$15,Validation!$B$2:$B$15,"",0,1)</f>
        <v/>
      </c>
      <c r="E5063" s="131"/>
      <c r="F5063" s="132"/>
      <c r="G5063" s="133"/>
      <c r="H5063" s="134"/>
      <c r="I5063" s="131"/>
      <c r="J5063" s="131"/>
      <c r="K5063" s="131"/>
      <c r="L5063" s="135">
        <f>Table1[[#This Row],[Per Unit Price]]*MAX(1,Table1[[#This Row],[Qty of Units]])*MAX(1,Table1[[#This Row],['#NCMs Served / FTEs Employed]])*MAX(1,Table1[[#This Row],[Duration of Service]])</f>
        <v>0</v>
      </c>
      <c r="M5063" s="131"/>
      <c r="N5063" s="133"/>
    </row>
    <row r="5064" spans="1:14" x14ac:dyDescent="0.25">
      <c r="A5064" s="130"/>
      <c r="B5064" s="130"/>
      <c r="C5064" s="131"/>
      <c r="D5064" s="112" t="str">
        <f>_xlfn.XLOOKUP(Table1[[#This Row],[Service]],Validation!$A$2:$A$15,Validation!$B$2:$B$15,"",0,1)</f>
        <v/>
      </c>
      <c r="E5064" s="131"/>
      <c r="F5064" s="132"/>
      <c r="G5064" s="133"/>
      <c r="H5064" s="134"/>
      <c r="I5064" s="131"/>
      <c r="J5064" s="131"/>
      <c r="K5064" s="131"/>
      <c r="L5064" s="135">
        <f>Table1[[#This Row],[Per Unit Price]]*MAX(1,Table1[[#This Row],[Qty of Units]])*MAX(1,Table1[[#This Row],['#NCMs Served / FTEs Employed]])*MAX(1,Table1[[#This Row],[Duration of Service]])</f>
        <v>0</v>
      </c>
      <c r="M5064" s="131"/>
      <c r="N5064" s="133"/>
    </row>
    <row r="5065" spans="1:14" x14ac:dyDescent="0.25">
      <c r="A5065" s="130"/>
      <c r="B5065" s="130"/>
      <c r="C5065" s="131"/>
      <c r="D5065" s="112" t="str">
        <f>_xlfn.XLOOKUP(Table1[[#This Row],[Service]],Validation!$A$2:$A$15,Validation!$B$2:$B$15,"",0,1)</f>
        <v/>
      </c>
      <c r="E5065" s="131"/>
      <c r="F5065" s="132"/>
      <c r="G5065" s="133"/>
      <c r="H5065" s="134"/>
      <c r="I5065" s="131"/>
      <c r="J5065" s="131"/>
      <c r="K5065" s="131"/>
      <c r="L5065" s="135">
        <f>Table1[[#This Row],[Per Unit Price]]*MAX(1,Table1[[#This Row],[Qty of Units]])*MAX(1,Table1[[#This Row],['#NCMs Served / FTEs Employed]])*MAX(1,Table1[[#This Row],[Duration of Service]])</f>
        <v>0</v>
      </c>
      <c r="M5065" s="131"/>
      <c r="N5065" s="133"/>
    </row>
    <row r="5066" spans="1:14" x14ac:dyDescent="0.25">
      <c r="A5066" s="130"/>
      <c r="B5066" s="130"/>
      <c r="C5066" s="131"/>
      <c r="D5066" s="112" t="str">
        <f>_xlfn.XLOOKUP(Table1[[#This Row],[Service]],Validation!$A$2:$A$15,Validation!$B$2:$B$15,"",0,1)</f>
        <v/>
      </c>
      <c r="E5066" s="131"/>
      <c r="F5066" s="132"/>
      <c r="G5066" s="133"/>
      <c r="H5066" s="134"/>
      <c r="I5066" s="131"/>
      <c r="J5066" s="131"/>
      <c r="K5066" s="131"/>
      <c r="L5066" s="135">
        <f>Table1[[#This Row],[Per Unit Price]]*MAX(1,Table1[[#This Row],[Qty of Units]])*MAX(1,Table1[[#This Row],['#NCMs Served / FTEs Employed]])*MAX(1,Table1[[#This Row],[Duration of Service]])</f>
        <v>0</v>
      </c>
      <c r="M5066" s="131"/>
      <c r="N5066" s="133"/>
    </row>
    <row r="5067" spans="1:14" x14ac:dyDescent="0.25">
      <c r="A5067" s="130"/>
      <c r="B5067" s="130"/>
      <c r="C5067" s="131"/>
      <c r="D5067" s="112" t="str">
        <f>_xlfn.XLOOKUP(Table1[[#This Row],[Service]],Validation!$A$2:$A$15,Validation!$B$2:$B$15,"",0,1)</f>
        <v/>
      </c>
      <c r="E5067" s="131"/>
      <c r="F5067" s="132"/>
      <c r="G5067" s="133"/>
      <c r="H5067" s="134"/>
      <c r="I5067" s="131"/>
      <c r="J5067" s="131"/>
      <c r="K5067" s="131"/>
      <c r="L5067" s="135">
        <f>Table1[[#This Row],[Per Unit Price]]*MAX(1,Table1[[#This Row],[Qty of Units]])*MAX(1,Table1[[#This Row],['#NCMs Served / FTEs Employed]])*MAX(1,Table1[[#This Row],[Duration of Service]])</f>
        <v>0</v>
      </c>
      <c r="M5067" s="131"/>
      <c r="N5067" s="133"/>
    </row>
    <row r="5068" spans="1:14" x14ac:dyDescent="0.25">
      <c r="A5068" s="130"/>
      <c r="B5068" s="130"/>
      <c r="C5068" s="131"/>
      <c r="D5068" s="112" t="str">
        <f>_xlfn.XLOOKUP(Table1[[#This Row],[Service]],Validation!$A$2:$A$15,Validation!$B$2:$B$15,"",0,1)</f>
        <v/>
      </c>
      <c r="E5068" s="131"/>
      <c r="F5068" s="132"/>
      <c r="G5068" s="133"/>
      <c r="H5068" s="134"/>
      <c r="I5068" s="131"/>
      <c r="J5068" s="131"/>
      <c r="K5068" s="131"/>
      <c r="L5068" s="135">
        <f>Table1[[#This Row],[Per Unit Price]]*MAX(1,Table1[[#This Row],[Qty of Units]])*MAX(1,Table1[[#This Row],['#NCMs Served / FTEs Employed]])*MAX(1,Table1[[#This Row],[Duration of Service]])</f>
        <v>0</v>
      </c>
      <c r="M5068" s="131"/>
      <c r="N5068" s="133"/>
    </row>
    <row r="5069" spans="1:14" x14ac:dyDescent="0.25">
      <c r="A5069" s="130"/>
      <c r="B5069" s="130"/>
      <c r="C5069" s="131"/>
      <c r="D5069" s="112" t="str">
        <f>_xlfn.XLOOKUP(Table1[[#This Row],[Service]],Validation!$A$2:$A$15,Validation!$B$2:$B$15,"",0,1)</f>
        <v/>
      </c>
      <c r="E5069" s="131"/>
      <c r="F5069" s="132"/>
      <c r="G5069" s="133"/>
      <c r="H5069" s="134"/>
      <c r="I5069" s="131"/>
      <c r="J5069" s="131"/>
      <c r="K5069" s="131"/>
      <c r="L5069" s="135">
        <f>Table1[[#This Row],[Per Unit Price]]*MAX(1,Table1[[#This Row],[Qty of Units]])*MAX(1,Table1[[#This Row],['#NCMs Served / FTEs Employed]])*MAX(1,Table1[[#This Row],[Duration of Service]])</f>
        <v>0</v>
      </c>
      <c r="M5069" s="131"/>
      <c r="N5069" s="133"/>
    </row>
    <row r="5070" spans="1:14" x14ac:dyDescent="0.25">
      <c r="A5070" s="130"/>
      <c r="B5070" s="130"/>
      <c r="C5070" s="131"/>
      <c r="D5070" s="112" t="str">
        <f>_xlfn.XLOOKUP(Table1[[#This Row],[Service]],Validation!$A$2:$A$15,Validation!$B$2:$B$15,"",0,1)</f>
        <v/>
      </c>
      <c r="E5070" s="131"/>
      <c r="F5070" s="132"/>
      <c r="G5070" s="133"/>
      <c r="H5070" s="134"/>
      <c r="I5070" s="131"/>
      <c r="J5070" s="131"/>
      <c r="K5070" s="131"/>
      <c r="L5070" s="135">
        <f>Table1[[#This Row],[Per Unit Price]]*MAX(1,Table1[[#This Row],[Qty of Units]])*MAX(1,Table1[[#This Row],['#NCMs Served / FTEs Employed]])*MAX(1,Table1[[#This Row],[Duration of Service]])</f>
        <v>0</v>
      </c>
      <c r="M5070" s="131"/>
      <c r="N5070" s="133"/>
    </row>
    <row r="5071" spans="1:14" x14ac:dyDescent="0.25">
      <c r="A5071" s="130"/>
      <c r="B5071" s="130"/>
      <c r="C5071" s="131"/>
      <c r="D5071" s="112" t="str">
        <f>_xlfn.XLOOKUP(Table1[[#This Row],[Service]],Validation!$A$2:$A$15,Validation!$B$2:$B$15,"",0,1)</f>
        <v/>
      </c>
      <c r="E5071" s="131"/>
      <c r="F5071" s="132"/>
      <c r="G5071" s="133"/>
      <c r="H5071" s="134"/>
      <c r="I5071" s="131"/>
      <c r="J5071" s="131"/>
      <c r="K5071" s="131"/>
      <c r="L5071" s="135">
        <f>Table1[[#This Row],[Per Unit Price]]*MAX(1,Table1[[#This Row],[Qty of Units]])*MAX(1,Table1[[#This Row],['#NCMs Served / FTEs Employed]])*MAX(1,Table1[[#This Row],[Duration of Service]])</f>
        <v>0</v>
      </c>
      <c r="M5071" s="131"/>
      <c r="N5071" s="133"/>
    </row>
    <row r="5072" spans="1:14" x14ac:dyDescent="0.25">
      <c r="A5072" s="130"/>
      <c r="B5072" s="130"/>
      <c r="C5072" s="131"/>
      <c r="D5072" s="112" t="str">
        <f>_xlfn.XLOOKUP(Table1[[#This Row],[Service]],Validation!$A$2:$A$15,Validation!$B$2:$B$15,"",0,1)</f>
        <v/>
      </c>
      <c r="E5072" s="131"/>
      <c r="F5072" s="132"/>
      <c r="G5072" s="133"/>
      <c r="H5072" s="134"/>
      <c r="I5072" s="131"/>
      <c r="J5072" s="131"/>
      <c r="K5072" s="131"/>
      <c r="L5072" s="135">
        <f>Table1[[#This Row],[Per Unit Price]]*MAX(1,Table1[[#This Row],[Qty of Units]])*MAX(1,Table1[[#This Row],['#NCMs Served / FTEs Employed]])*MAX(1,Table1[[#This Row],[Duration of Service]])</f>
        <v>0</v>
      </c>
      <c r="M5072" s="131"/>
      <c r="N5072" s="133"/>
    </row>
    <row r="5073" spans="1:14" x14ac:dyDescent="0.25">
      <c r="A5073" s="130"/>
      <c r="B5073" s="130"/>
      <c r="C5073" s="131"/>
      <c r="D5073" s="112" t="str">
        <f>_xlfn.XLOOKUP(Table1[[#This Row],[Service]],Validation!$A$2:$A$15,Validation!$B$2:$B$15,"",0,1)</f>
        <v/>
      </c>
      <c r="E5073" s="131"/>
      <c r="F5073" s="132"/>
      <c r="G5073" s="133"/>
      <c r="H5073" s="134"/>
      <c r="I5073" s="131"/>
      <c r="J5073" s="131"/>
      <c r="K5073" s="131"/>
      <c r="L5073" s="135">
        <f>Table1[[#This Row],[Per Unit Price]]*MAX(1,Table1[[#This Row],[Qty of Units]])*MAX(1,Table1[[#This Row],['#NCMs Served / FTEs Employed]])*MAX(1,Table1[[#This Row],[Duration of Service]])</f>
        <v>0</v>
      </c>
      <c r="M5073" s="131"/>
      <c r="N5073" s="133"/>
    </row>
    <row r="5074" spans="1:14" x14ac:dyDescent="0.25">
      <c r="A5074" s="130"/>
      <c r="B5074" s="130"/>
      <c r="C5074" s="131"/>
      <c r="D5074" s="112" t="str">
        <f>_xlfn.XLOOKUP(Table1[[#This Row],[Service]],Validation!$A$2:$A$15,Validation!$B$2:$B$15,"",0,1)</f>
        <v/>
      </c>
      <c r="E5074" s="131"/>
      <c r="F5074" s="132"/>
      <c r="G5074" s="133"/>
      <c r="H5074" s="134"/>
      <c r="I5074" s="131"/>
      <c r="J5074" s="131"/>
      <c r="K5074" s="131"/>
      <c r="L5074" s="135">
        <f>Table1[[#This Row],[Per Unit Price]]*MAX(1,Table1[[#This Row],[Qty of Units]])*MAX(1,Table1[[#This Row],['#NCMs Served / FTEs Employed]])*MAX(1,Table1[[#This Row],[Duration of Service]])</f>
        <v>0</v>
      </c>
      <c r="M5074" s="131"/>
      <c r="N5074" s="133"/>
    </row>
    <row r="5075" spans="1:14" x14ac:dyDescent="0.25">
      <c r="A5075" s="130"/>
      <c r="B5075" s="130"/>
      <c r="C5075" s="131"/>
      <c r="D5075" s="112" t="str">
        <f>_xlfn.XLOOKUP(Table1[[#This Row],[Service]],Validation!$A$2:$A$15,Validation!$B$2:$B$15,"",0,1)</f>
        <v/>
      </c>
      <c r="E5075" s="131"/>
      <c r="F5075" s="132"/>
      <c r="G5075" s="133"/>
      <c r="H5075" s="134"/>
      <c r="I5075" s="131"/>
      <c r="J5075" s="131"/>
      <c r="K5075" s="131"/>
      <c r="L5075" s="135">
        <f>Table1[[#This Row],[Per Unit Price]]*MAX(1,Table1[[#This Row],[Qty of Units]])*MAX(1,Table1[[#This Row],['#NCMs Served / FTEs Employed]])*MAX(1,Table1[[#This Row],[Duration of Service]])</f>
        <v>0</v>
      </c>
      <c r="M5075" s="131"/>
      <c r="N5075" s="133"/>
    </row>
    <row r="5076" spans="1:14" x14ac:dyDescent="0.25">
      <c r="A5076" s="130"/>
      <c r="B5076" s="130"/>
      <c r="C5076" s="131"/>
      <c r="D5076" s="112" t="str">
        <f>_xlfn.XLOOKUP(Table1[[#This Row],[Service]],Validation!$A$2:$A$15,Validation!$B$2:$B$15,"",0,1)</f>
        <v/>
      </c>
      <c r="E5076" s="131"/>
      <c r="F5076" s="132"/>
      <c r="G5076" s="133"/>
      <c r="H5076" s="134"/>
      <c r="I5076" s="131"/>
      <c r="J5076" s="131"/>
      <c r="K5076" s="131"/>
      <c r="L5076" s="135">
        <f>Table1[[#This Row],[Per Unit Price]]*MAX(1,Table1[[#This Row],[Qty of Units]])*MAX(1,Table1[[#This Row],['#NCMs Served / FTEs Employed]])*MAX(1,Table1[[#This Row],[Duration of Service]])</f>
        <v>0</v>
      </c>
      <c r="M5076" s="131"/>
      <c r="N5076" s="133"/>
    </row>
    <row r="5077" spans="1:14" x14ac:dyDescent="0.25">
      <c r="A5077" s="130"/>
      <c r="B5077" s="130"/>
      <c r="C5077" s="131"/>
      <c r="D5077" s="112" t="str">
        <f>_xlfn.XLOOKUP(Table1[[#This Row],[Service]],Validation!$A$2:$A$15,Validation!$B$2:$B$15,"",0,1)</f>
        <v/>
      </c>
      <c r="E5077" s="131"/>
      <c r="F5077" s="132"/>
      <c r="G5077" s="133"/>
      <c r="H5077" s="134"/>
      <c r="I5077" s="131"/>
      <c r="J5077" s="131"/>
      <c r="K5077" s="131"/>
      <c r="L5077" s="135">
        <f>Table1[[#This Row],[Per Unit Price]]*MAX(1,Table1[[#This Row],[Qty of Units]])*MAX(1,Table1[[#This Row],['#NCMs Served / FTEs Employed]])*MAX(1,Table1[[#This Row],[Duration of Service]])</f>
        <v>0</v>
      </c>
      <c r="M5077" s="131"/>
      <c r="N5077" s="133"/>
    </row>
    <row r="5078" spans="1:14" x14ac:dyDescent="0.25">
      <c r="A5078" s="130"/>
      <c r="B5078" s="130"/>
      <c r="C5078" s="131"/>
      <c r="D5078" s="112" t="str">
        <f>_xlfn.XLOOKUP(Table1[[#This Row],[Service]],Validation!$A$2:$A$15,Validation!$B$2:$B$15,"",0,1)</f>
        <v/>
      </c>
      <c r="E5078" s="131"/>
      <c r="F5078" s="132"/>
      <c r="G5078" s="133"/>
      <c r="H5078" s="134"/>
      <c r="I5078" s="131"/>
      <c r="J5078" s="131"/>
      <c r="K5078" s="131"/>
      <c r="L5078" s="135">
        <f>Table1[[#This Row],[Per Unit Price]]*MAX(1,Table1[[#This Row],[Qty of Units]])*MAX(1,Table1[[#This Row],['#NCMs Served / FTEs Employed]])*MAX(1,Table1[[#This Row],[Duration of Service]])</f>
        <v>0</v>
      </c>
      <c r="M5078" s="131"/>
      <c r="N5078" s="133"/>
    </row>
    <row r="5079" spans="1:14" x14ac:dyDescent="0.25">
      <c r="A5079" s="130"/>
      <c r="B5079" s="130"/>
      <c r="C5079" s="131"/>
      <c r="D5079" s="112" t="str">
        <f>_xlfn.XLOOKUP(Table1[[#This Row],[Service]],Validation!$A$2:$A$15,Validation!$B$2:$B$15,"",0,1)</f>
        <v/>
      </c>
      <c r="E5079" s="131"/>
      <c r="F5079" s="132"/>
      <c r="G5079" s="133"/>
      <c r="H5079" s="134"/>
      <c r="I5079" s="131"/>
      <c r="J5079" s="131"/>
      <c r="K5079" s="131"/>
      <c r="L5079" s="135">
        <f>Table1[[#This Row],[Per Unit Price]]*MAX(1,Table1[[#This Row],[Qty of Units]])*MAX(1,Table1[[#This Row],['#NCMs Served / FTEs Employed]])*MAX(1,Table1[[#This Row],[Duration of Service]])</f>
        <v>0</v>
      </c>
      <c r="M5079" s="131"/>
      <c r="N5079" s="133"/>
    </row>
    <row r="5080" spans="1:14" x14ac:dyDescent="0.25">
      <c r="A5080" s="130"/>
      <c r="B5080" s="130"/>
      <c r="C5080" s="131"/>
      <c r="D5080" s="112" t="str">
        <f>_xlfn.XLOOKUP(Table1[[#This Row],[Service]],Validation!$A$2:$A$15,Validation!$B$2:$B$15,"",0,1)</f>
        <v/>
      </c>
      <c r="E5080" s="131"/>
      <c r="F5080" s="132"/>
      <c r="G5080" s="133"/>
      <c r="H5080" s="134"/>
      <c r="I5080" s="131"/>
      <c r="J5080" s="131"/>
      <c r="K5080" s="131"/>
      <c r="L5080" s="135">
        <f>Table1[[#This Row],[Per Unit Price]]*MAX(1,Table1[[#This Row],[Qty of Units]])*MAX(1,Table1[[#This Row],['#NCMs Served / FTEs Employed]])*MAX(1,Table1[[#This Row],[Duration of Service]])</f>
        <v>0</v>
      </c>
      <c r="M5080" s="131"/>
      <c r="N5080" s="133"/>
    </row>
    <row r="5081" spans="1:14" x14ac:dyDescent="0.25">
      <c r="A5081" s="130"/>
      <c r="B5081" s="130"/>
      <c r="C5081" s="131"/>
      <c r="D5081" s="112" t="str">
        <f>_xlfn.XLOOKUP(Table1[[#This Row],[Service]],Validation!$A$2:$A$15,Validation!$B$2:$B$15,"",0,1)</f>
        <v/>
      </c>
      <c r="E5081" s="131"/>
      <c r="F5081" s="132"/>
      <c r="G5081" s="133"/>
      <c r="H5081" s="134"/>
      <c r="I5081" s="131"/>
      <c r="J5081" s="131"/>
      <c r="K5081" s="131"/>
      <c r="L5081" s="135">
        <f>Table1[[#This Row],[Per Unit Price]]*MAX(1,Table1[[#This Row],[Qty of Units]])*MAX(1,Table1[[#This Row],['#NCMs Served / FTEs Employed]])*MAX(1,Table1[[#This Row],[Duration of Service]])</f>
        <v>0</v>
      </c>
      <c r="M5081" s="131"/>
      <c r="N5081" s="133"/>
    </row>
    <row r="5082" spans="1:14" x14ac:dyDescent="0.25">
      <c r="A5082" s="130"/>
      <c r="B5082" s="130"/>
      <c r="C5082" s="131"/>
      <c r="D5082" s="112" t="str">
        <f>_xlfn.XLOOKUP(Table1[[#This Row],[Service]],Validation!$A$2:$A$15,Validation!$B$2:$B$15,"",0,1)</f>
        <v/>
      </c>
      <c r="E5082" s="131"/>
      <c r="F5082" s="132"/>
      <c r="G5082" s="133"/>
      <c r="H5082" s="134"/>
      <c r="I5082" s="131"/>
      <c r="J5082" s="131"/>
      <c r="K5082" s="131"/>
      <c r="L5082" s="135">
        <f>Table1[[#This Row],[Per Unit Price]]*MAX(1,Table1[[#This Row],[Qty of Units]])*MAX(1,Table1[[#This Row],['#NCMs Served / FTEs Employed]])*MAX(1,Table1[[#This Row],[Duration of Service]])</f>
        <v>0</v>
      </c>
      <c r="M5082" s="131"/>
      <c r="N5082" s="133"/>
    </row>
    <row r="5083" spans="1:14" x14ac:dyDescent="0.25">
      <c r="A5083" s="130"/>
      <c r="B5083" s="130"/>
      <c r="C5083" s="131"/>
      <c r="D5083" s="112" t="str">
        <f>_xlfn.XLOOKUP(Table1[[#This Row],[Service]],Validation!$A$2:$A$15,Validation!$B$2:$B$15,"",0,1)</f>
        <v/>
      </c>
      <c r="E5083" s="131"/>
      <c r="F5083" s="132"/>
      <c r="G5083" s="133"/>
      <c r="H5083" s="134"/>
      <c r="I5083" s="131"/>
      <c r="J5083" s="131"/>
      <c r="K5083" s="131"/>
      <c r="L5083" s="135">
        <f>Table1[[#This Row],[Per Unit Price]]*MAX(1,Table1[[#This Row],[Qty of Units]])*MAX(1,Table1[[#This Row],['#NCMs Served / FTEs Employed]])*MAX(1,Table1[[#This Row],[Duration of Service]])</f>
        <v>0</v>
      </c>
      <c r="M5083" s="131"/>
      <c r="N5083" s="133"/>
    </row>
    <row r="5084" spans="1:14" x14ac:dyDescent="0.25">
      <c r="A5084" s="130"/>
      <c r="B5084" s="130"/>
      <c r="C5084" s="131"/>
      <c r="D5084" s="112" t="str">
        <f>_xlfn.XLOOKUP(Table1[[#This Row],[Service]],Validation!$A$2:$A$15,Validation!$B$2:$B$15,"",0,1)</f>
        <v/>
      </c>
      <c r="E5084" s="131"/>
      <c r="F5084" s="132"/>
      <c r="G5084" s="133"/>
      <c r="H5084" s="134"/>
      <c r="I5084" s="131"/>
      <c r="J5084" s="131"/>
      <c r="K5084" s="131"/>
      <c r="L5084" s="135">
        <f>Table1[[#This Row],[Per Unit Price]]*MAX(1,Table1[[#This Row],[Qty of Units]])*MAX(1,Table1[[#This Row],['#NCMs Served / FTEs Employed]])*MAX(1,Table1[[#This Row],[Duration of Service]])</f>
        <v>0</v>
      </c>
      <c r="M5084" s="131"/>
      <c r="N5084" s="133"/>
    </row>
    <row r="5085" spans="1:14" x14ac:dyDescent="0.25">
      <c r="A5085" s="130"/>
      <c r="B5085" s="130"/>
      <c r="C5085" s="131"/>
      <c r="D5085" s="112" t="str">
        <f>_xlfn.XLOOKUP(Table1[[#This Row],[Service]],Validation!$A$2:$A$15,Validation!$B$2:$B$15,"",0,1)</f>
        <v/>
      </c>
      <c r="E5085" s="131"/>
      <c r="F5085" s="132"/>
      <c r="G5085" s="133"/>
      <c r="H5085" s="134"/>
      <c r="I5085" s="131"/>
      <c r="J5085" s="131"/>
      <c r="K5085" s="131"/>
      <c r="L5085" s="135">
        <f>Table1[[#This Row],[Per Unit Price]]*MAX(1,Table1[[#This Row],[Qty of Units]])*MAX(1,Table1[[#This Row],['#NCMs Served / FTEs Employed]])*MAX(1,Table1[[#This Row],[Duration of Service]])</f>
        <v>0</v>
      </c>
      <c r="M5085" s="131"/>
      <c r="N5085" s="133"/>
    </row>
    <row r="5086" spans="1:14" x14ac:dyDescent="0.25">
      <c r="A5086" s="130"/>
      <c r="B5086" s="130"/>
      <c r="C5086" s="131"/>
      <c r="D5086" s="112" t="str">
        <f>_xlfn.XLOOKUP(Table1[[#This Row],[Service]],Validation!$A$2:$A$15,Validation!$B$2:$B$15,"",0,1)</f>
        <v/>
      </c>
      <c r="E5086" s="131"/>
      <c r="F5086" s="132"/>
      <c r="G5086" s="133"/>
      <c r="H5086" s="134"/>
      <c r="I5086" s="131"/>
      <c r="J5086" s="131"/>
      <c r="K5086" s="131"/>
      <c r="L5086" s="135">
        <f>Table1[[#This Row],[Per Unit Price]]*MAX(1,Table1[[#This Row],[Qty of Units]])*MAX(1,Table1[[#This Row],['#NCMs Served / FTEs Employed]])*MAX(1,Table1[[#This Row],[Duration of Service]])</f>
        <v>0</v>
      </c>
      <c r="M5086" s="131"/>
      <c r="N5086" s="133"/>
    </row>
    <row r="5087" spans="1:14" x14ac:dyDescent="0.25">
      <c r="A5087" s="130"/>
      <c r="B5087" s="130"/>
      <c r="C5087" s="131"/>
      <c r="D5087" s="112" t="str">
        <f>_xlfn.XLOOKUP(Table1[[#This Row],[Service]],Validation!$A$2:$A$15,Validation!$B$2:$B$15,"",0,1)</f>
        <v/>
      </c>
      <c r="E5087" s="131"/>
      <c r="F5087" s="132"/>
      <c r="G5087" s="133"/>
      <c r="H5087" s="134"/>
      <c r="I5087" s="131"/>
      <c r="J5087" s="131"/>
      <c r="K5087" s="131"/>
      <c r="L5087" s="135">
        <f>Table1[[#This Row],[Per Unit Price]]*MAX(1,Table1[[#This Row],[Qty of Units]])*MAX(1,Table1[[#This Row],['#NCMs Served / FTEs Employed]])*MAX(1,Table1[[#This Row],[Duration of Service]])</f>
        <v>0</v>
      </c>
      <c r="M5087" s="131"/>
      <c r="N5087" s="133"/>
    </row>
    <row r="5088" spans="1:14" x14ac:dyDescent="0.25">
      <c r="A5088" s="130"/>
      <c r="B5088" s="130"/>
      <c r="C5088" s="131"/>
      <c r="D5088" s="112" t="str">
        <f>_xlfn.XLOOKUP(Table1[[#This Row],[Service]],Validation!$A$2:$A$15,Validation!$B$2:$B$15,"",0,1)</f>
        <v/>
      </c>
      <c r="E5088" s="131"/>
      <c r="F5088" s="132"/>
      <c r="G5088" s="133"/>
      <c r="H5088" s="134"/>
      <c r="I5088" s="131"/>
      <c r="J5088" s="131"/>
      <c r="K5088" s="131"/>
      <c r="L5088" s="135">
        <f>Table1[[#This Row],[Per Unit Price]]*MAX(1,Table1[[#This Row],[Qty of Units]])*MAX(1,Table1[[#This Row],['#NCMs Served / FTEs Employed]])*MAX(1,Table1[[#This Row],[Duration of Service]])</f>
        <v>0</v>
      </c>
      <c r="M5088" s="131"/>
      <c r="N5088" s="133"/>
    </row>
    <row r="5089" spans="1:14" x14ac:dyDescent="0.25">
      <c r="A5089" s="130"/>
      <c r="B5089" s="130"/>
      <c r="C5089" s="131"/>
      <c r="D5089" s="112" t="str">
        <f>_xlfn.XLOOKUP(Table1[[#This Row],[Service]],Validation!$A$2:$A$15,Validation!$B$2:$B$15,"",0,1)</f>
        <v/>
      </c>
      <c r="E5089" s="131"/>
      <c r="F5089" s="132"/>
      <c r="G5089" s="133"/>
      <c r="H5089" s="134"/>
      <c r="I5089" s="131"/>
      <c r="J5089" s="131"/>
      <c r="K5089" s="131"/>
      <c r="L5089" s="135">
        <f>Table1[[#This Row],[Per Unit Price]]*MAX(1,Table1[[#This Row],[Qty of Units]])*MAX(1,Table1[[#This Row],['#NCMs Served / FTEs Employed]])*MAX(1,Table1[[#This Row],[Duration of Service]])</f>
        <v>0</v>
      </c>
      <c r="M5089" s="131"/>
      <c r="N5089" s="133"/>
    </row>
    <row r="5090" spans="1:14" x14ac:dyDescent="0.25">
      <c r="A5090" s="130"/>
      <c r="B5090" s="130"/>
      <c r="C5090" s="131"/>
      <c r="D5090" s="112" t="str">
        <f>_xlfn.XLOOKUP(Table1[[#This Row],[Service]],Validation!$A$2:$A$15,Validation!$B$2:$B$15,"",0,1)</f>
        <v/>
      </c>
      <c r="E5090" s="131"/>
      <c r="F5090" s="132"/>
      <c r="G5090" s="133"/>
      <c r="H5090" s="134"/>
      <c r="I5090" s="131"/>
      <c r="J5090" s="131"/>
      <c r="K5090" s="131"/>
      <c r="L5090" s="135">
        <f>Table1[[#This Row],[Per Unit Price]]*MAX(1,Table1[[#This Row],[Qty of Units]])*MAX(1,Table1[[#This Row],['#NCMs Served / FTEs Employed]])*MAX(1,Table1[[#This Row],[Duration of Service]])</f>
        <v>0</v>
      </c>
      <c r="M5090" s="131"/>
      <c r="N5090" s="133"/>
    </row>
    <row r="5091" spans="1:14" x14ac:dyDescent="0.25">
      <c r="A5091" s="130"/>
      <c r="B5091" s="130"/>
      <c r="C5091" s="131"/>
      <c r="D5091" s="112" t="str">
        <f>_xlfn.XLOOKUP(Table1[[#This Row],[Service]],Validation!$A$2:$A$15,Validation!$B$2:$B$15,"",0,1)</f>
        <v/>
      </c>
      <c r="E5091" s="131"/>
      <c r="F5091" s="132"/>
      <c r="G5091" s="133"/>
      <c r="H5091" s="134"/>
      <c r="I5091" s="131"/>
      <c r="J5091" s="131"/>
      <c r="K5091" s="131"/>
      <c r="L5091" s="135">
        <f>Table1[[#This Row],[Per Unit Price]]*MAX(1,Table1[[#This Row],[Qty of Units]])*MAX(1,Table1[[#This Row],['#NCMs Served / FTEs Employed]])*MAX(1,Table1[[#This Row],[Duration of Service]])</f>
        <v>0</v>
      </c>
      <c r="M5091" s="131"/>
      <c r="N5091" s="133"/>
    </row>
    <row r="5092" spans="1:14" x14ac:dyDescent="0.25">
      <c r="A5092" s="130"/>
      <c r="B5092" s="130"/>
      <c r="C5092" s="131"/>
      <c r="D5092" s="112" t="str">
        <f>_xlfn.XLOOKUP(Table1[[#This Row],[Service]],Validation!$A$2:$A$15,Validation!$B$2:$B$15,"",0,1)</f>
        <v/>
      </c>
      <c r="E5092" s="131"/>
      <c r="F5092" s="132"/>
      <c r="G5092" s="133"/>
      <c r="H5092" s="134"/>
      <c r="I5092" s="131"/>
      <c r="J5092" s="131"/>
      <c r="K5092" s="131"/>
      <c r="L5092" s="135">
        <f>Table1[[#This Row],[Per Unit Price]]*MAX(1,Table1[[#This Row],[Qty of Units]])*MAX(1,Table1[[#This Row],['#NCMs Served / FTEs Employed]])*MAX(1,Table1[[#This Row],[Duration of Service]])</f>
        <v>0</v>
      </c>
      <c r="M5092" s="131"/>
      <c r="N5092" s="133"/>
    </row>
    <row r="5093" spans="1:14" x14ac:dyDescent="0.25">
      <c r="A5093" s="130"/>
      <c r="B5093" s="130"/>
      <c r="C5093" s="131"/>
      <c r="D5093" s="112" t="str">
        <f>_xlfn.XLOOKUP(Table1[[#This Row],[Service]],Validation!$A$2:$A$15,Validation!$B$2:$B$15,"",0,1)</f>
        <v/>
      </c>
      <c r="E5093" s="131"/>
      <c r="F5093" s="132"/>
      <c r="G5093" s="133"/>
      <c r="H5093" s="134"/>
      <c r="I5093" s="131"/>
      <c r="J5093" s="131"/>
      <c r="K5093" s="131"/>
      <c r="L5093" s="135">
        <f>Table1[[#This Row],[Per Unit Price]]*MAX(1,Table1[[#This Row],[Qty of Units]])*MAX(1,Table1[[#This Row],['#NCMs Served / FTEs Employed]])*MAX(1,Table1[[#This Row],[Duration of Service]])</f>
        <v>0</v>
      </c>
      <c r="M5093" s="131"/>
      <c r="N5093" s="133"/>
    </row>
    <row r="5094" spans="1:14" x14ac:dyDescent="0.25">
      <c r="A5094" s="130"/>
      <c r="B5094" s="130"/>
      <c r="C5094" s="131"/>
      <c r="D5094" s="112" t="str">
        <f>_xlfn.XLOOKUP(Table1[[#This Row],[Service]],Validation!$A$2:$A$15,Validation!$B$2:$B$15,"",0,1)</f>
        <v/>
      </c>
      <c r="E5094" s="131"/>
      <c r="F5094" s="132"/>
      <c r="G5094" s="133"/>
      <c r="H5094" s="134"/>
      <c r="I5094" s="131"/>
      <c r="J5094" s="131"/>
      <c r="K5094" s="131"/>
      <c r="L5094" s="135">
        <f>Table1[[#This Row],[Per Unit Price]]*MAX(1,Table1[[#This Row],[Qty of Units]])*MAX(1,Table1[[#This Row],['#NCMs Served / FTEs Employed]])*MAX(1,Table1[[#This Row],[Duration of Service]])</f>
        <v>0</v>
      </c>
      <c r="M5094" s="131"/>
      <c r="N5094" s="133"/>
    </row>
    <row r="5095" spans="1:14" x14ac:dyDescent="0.25">
      <c r="A5095" s="130"/>
      <c r="B5095" s="130"/>
      <c r="C5095" s="131"/>
      <c r="D5095" s="112" t="str">
        <f>_xlfn.XLOOKUP(Table1[[#This Row],[Service]],Validation!$A$2:$A$15,Validation!$B$2:$B$15,"",0,1)</f>
        <v/>
      </c>
      <c r="E5095" s="131"/>
      <c r="F5095" s="132"/>
      <c r="G5095" s="133"/>
      <c r="H5095" s="134"/>
      <c r="I5095" s="131"/>
      <c r="J5095" s="131"/>
      <c r="K5095" s="131"/>
      <c r="L5095" s="135">
        <f>Table1[[#This Row],[Per Unit Price]]*MAX(1,Table1[[#This Row],[Qty of Units]])*MAX(1,Table1[[#This Row],['#NCMs Served / FTEs Employed]])*MAX(1,Table1[[#This Row],[Duration of Service]])</f>
        <v>0</v>
      </c>
      <c r="M5095" s="131"/>
      <c r="N5095" s="133"/>
    </row>
    <row r="5096" spans="1:14" x14ac:dyDescent="0.25">
      <c r="A5096" s="130"/>
      <c r="B5096" s="130"/>
      <c r="C5096" s="131"/>
      <c r="D5096" s="112" t="str">
        <f>_xlfn.XLOOKUP(Table1[[#This Row],[Service]],Validation!$A$2:$A$15,Validation!$B$2:$B$15,"",0,1)</f>
        <v/>
      </c>
      <c r="E5096" s="131"/>
      <c r="F5096" s="132"/>
      <c r="G5096" s="133"/>
      <c r="H5096" s="134"/>
      <c r="I5096" s="131"/>
      <c r="J5096" s="131"/>
      <c r="K5096" s="131"/>
      <c r="L5096" s="135">
        <f>Table1[[#This Row],[Per Unit Price]]*MAX(1,Table1[[#This Row],[Qty of Units]])*MAX(1,Table1[[#This Row],['#NCMs Served / FTEs Employed]])*MAX(1,Table1[[#This Row],[Duration of Service]])</f>
        <v>0</v>
      </c>
      <c r="M5096" s="131"/>
      <c r="N5096" s="133"/>
    </row>
    <row r="5097" spans="1:14" x14ac:dyDescent="0.25">
      <c r="A5097" s="130"/>
      <c r="B5097" s="130"/>
      <c r="C5097" s="131"/>
      <c r="D5097" s="112" t="str">
        <f>_xlfn.XLOOKUP(Table1[[#This Row],[Service]],Validation!$A$2:$A$15,Validation!$B$2:$B$15,"",0,1)</f>
        <v/>
      </c>
      <c r="E5097" s="131"/>
      <c r="F5097" s="132"/>
      <c r="G5097" s="133"/>
      <c r="H5097" s="134"/>
      <c r="I5097" s="131"/>
      <c r="J5097" s="131"/>
      <c r="K5097" s="131"/>
      <c r="L5097" s="135">
        <f>Table1[[#This Row],[Per Unit Price]]*MAX(1,Table1[[#This Row],[Qty of Units]])*MAX(1,Table1[[#This Row],['#NCMs Served / FTEs Employed]])*MAX(1,Table1[[#This Row],[Duration of Service]])</f>
        <v>0</v>
      </c>
      <c r="M5097" s="131"/>
      <c r="N5097" s="133"/>
    </row>
    <row r="5098" spans="1:14" x14ac:dyDescent="0.25">
      <c r="A5098" s="130"/>
      <c r="B5098" s="130"/>
      <c r="C5098" s="131"/>
      <c r="D5098" s="112" t="str">
        <f>_xlfn.XLOOKUP(Table1[[#This Row],[Service]],Validation!$A$2:$A$15,Validation!$B$2:$B$15,"",0,1)</f>
        <v/>
      </c>
      <c r="E5098" s="131"/>
      <c r="F5098" s="132"/>
      <c r="G5098" s="133"/>
      <c r="H5098" s="134"/>
      <c r="I5098" s="131"/>
      <c r="J5098" s="131"/>
      <c r="K5098" s="131"/>
      <c r="L5098" s="135">
        <f>Table1[[#This Row],[Per Unit Price]]*MAX(1,Table1[[#This Row],[Qty of Units]])*MAX(1,Table1[[#This Row],['#NCMs Served / FTEs Employed]])*MAX(1,Table1[[#This Row],[Duration of Service]])</f>
        <v>0</v>
      </c>
      <c r="M5098" s="131"/>
      <c r="N5098" s="133"/>
    </row>
    <row r="5099" spans="1:14" x14ac:dyDescent="0.25">
      <c r="A5099" s="130"/>
      <c r="B5099" s="130"/>
      <c r="C5099" s="131"/>
      <c r="D5099" s="112" t="str">
        <f>_xlfn.XLOOKUP(Table1[[#This Row],[Service]],Validation!$A$2:$A$15,Validation!$B$2:$B$15,"",0,1)</f>
        <v/>
      </c>
      <c r="E5099" s="131"/>
      <c r="F5099" s="132"/>
      <c r="G5099" s="133"/>
      <c r="H5099" s="134"/>
      <c r="I5099" s="131"/>
      <c r="J5099" s="131"/>
      <c r="K5099" s="131"/>
      <c r="L5099" s="135">
        <f>Table1[[#This Row],[Per Unit Price]]*MAX(1,Table1[[#This Row],[Qty of Units]])*MAX(1,Table1[[#This Row],['#NCMs Served / FTEs Employed]])*MAX(1,Table1[[#This Row],[Duration of Service]])</f>
        <v>0</v>
      </c>
      <c r="M5099" s="131"/>
      <c r="N5099" s="133"/>
    </row>
    <row r="5100" spans="1:14" x14ac:dyDescent="0.25">
      <c r="A5100" s="130"/>
      <c r="B5100" s="130"/>
      <c r="C5100" s="131"/>
      <c r="D5100" s="112" t="str">
        <f>_xlfn.XLOOKUP(Table1[[#This Row],[Service]],Validation!$A$2:$A$15,Validation!$B$2:$B$15,"",0,1)</f>
        <v/>
      </c>
      <c r="E5100" s="131"/>
      <c r="F5100" s="132"/>
      <c r="G5100" s="133"/>
      <c r="H5100" s="134"/>
      <c r="I5100" s="131"/>
      <c r="J5100" s="131"/>
      <c r="K5100" s="131"/>
      <c r="L5100" s="135">
        <f>Table1[[#This Row],[Per Unit Price]]*MAX(1,Table1[[#This Row],[Qty of Units]])*MAX(1,Table1[[#This Row],['#NCMs Served / FTEs Employed]])*MAX(1,Table1[[#This Row],[Duration of Service]])</f>
        <v>0</v>
      </c>
      <c r="M5100" s="131"/>
      <c r="N5100" s="133"/>
    </row>
    <row r="5101" spans="1:14" x14ac:dyDescent="0.25">
      <c r="A5101" s="130"/>
      <c r="B5101" s="130"/>
      <c r="C5101" s="131"/>
      <c r="D5101" s="112" t="str">
        <f>_xlfn.XLOOKUP(Table1[[#This Row],[Service]],Validation!$A$2:$A$15,Validation!$B$2:$B$15,"",0,1)</f>
        <v/>
      </c>
      <c r="E5101" s="131"/>
      <c r="F5101" s="132"/>
      <c r="G5101" s="133"/>
      <c r="H5101" s="134"/>
      <c r="I5101" s="131"/>
      <c r="J5101" s="131"/>
      <c r="K5101" s="131"/>
      <c r="L5101" s="135">
        <f>Table1[[#This Row],[Per Unit Price]]*MAX(1,Table1[[#This Row],[Qty of Units]])*MAX(1,Table1[[#This Row],['#NCMs Served / FTEs Employed]])*MAX(1,Table1[[#This Row],[Duration of Service]])</f>
        <v>0</v>
      </c>
      <c r="M5101" s="131"/>
      <c r="N5101" s="133"/>
    </row>
    <row r="5102" spans="1:14" x14ac:dyDescent="0.25">
      <c r="A5102" s="130"/>
      <c r="B5102" s="130"/>
      <c r="C5102" s="131"/>
      <c r="D5102" s="112" t="str">
        <f>_xlfn.XLOOKUP(Table1[[#This Row],[Service]],Validation!$A$2:$A$15,Validation!$B$2:$B$15,"",0,1)</f>
        <v/>
      </c>
      <c r="E5102" s="131"/>
      <c r="F5102" s="132"/>
      <c r="G5102" s="133"/>
      <c r="H5102" s="134"/>
      <c r="I5102" s="131"/>
      <c r="J5102" s="131"/>
      <c r="K5102" s="131"/>
      <c r="L5102" s="135">
        <f>Table1[[#This Row],[Per Unit Price]]*MAX(1,Table1[[#This Row],[Qty of Units]])*MAX(1,Table1[[#This Row],['#NCMs Served / FTEs Employed]])*MAX(1,Table1[[#This Row],[Duration of Service]])</f>
        <v>0</v>
      </c>
      <c r="M5102" s="131"/>
      <c r="N5102" s="133"/>
    </row>
    <row r="5103" spans="1:14" x14ac:dyDescent="0.25">
      <c r="A5103" s="130"/>
      <c r="B5103" s="130"/>
      <c r="C5103" s="131"/>
      <c r="D5103" s="112" t="str">
        <f>_xlfn.XLOOKUP(Table1[[#This Row],[Service]],Validation!$A$2:$A$15,Validation!$B$2:$B$15,"",0,1)</f>
        <v/>
      </c>
      <c r="E5103" s="131"/>
      <c r="F5103" s="132"/>
      <c r="G5103" s="133"/>
      <c r="H5103" s="134"/>
      <c r="I5103" s="131"/>
      <c r="J5103" s="131"/>
      <c r="K5103" s="131"/>
      <c r="L5103" s="135">
        <f>Table1[[#This Row],[Per Unit Price]]*MAX(1,Table1[[#This Row],[Qty of Units]])*MAX(1,Table1[[#This Row],['#NCMs Served / FTEs Employed]])*MAX(1,Table1[[#This Row],[Duration of Service]])</f>
        <v>0</v>
      </c>
      <c r="M5103" s="131"/>
      <c r="N5103" s="133"/>
    </row>
    <row r="5104" spans="1:14" x14ac:dyDescent="0.25">
      <c r="A5104" s="130"/>
      <c r="B5104" s="130"/>
      <c r="C5104" s="131"/>
      <c r="D5104" s="112" t="str">
        <f>_xlfn.XLOOKUP(Table1[[#This Row],[Service]],Validation!$A$2:$A$15,Validation!$B$2:$B$15,"",0,1)</f>
        <v/>
      </c>
      <c r="E5104" s="131"/>
      <c r="F5104" s="132"/>
      <c r="G5104" s="133"/>
      <c r="H5104" s="134"/>
      <c r="I5104" s="131"/>
      <c r="J5104" s="131"/>
      <c r="K5104" s="131"/>
      <c r="L5104" s="135">
        <f>Table1[[#This Row],[Per Unit Price]]*MAX(1,Table1[[#This Row],[Qty of Units]])*MAX(1,Table1[[#This Row],['#NCMs Served / FTEs Employed]])*MAX(1,Table1[[#This Row],[Duration of Service]])</f>
        <v>0</v>
      </c>
      <c r="M5104" s="131"/>
      <c r="N5104" s="133"/>
    </row>
    <row r="5105" spans="1:14" x14ac:dyDescent="0.25">
      <c r="A5105" s="130"/>
      <c r="B5105" s="130"/>
      <c r="C5105" s="131"/>
      <c r="D5105" s="112" t="str">
        <f>_xlfn.XLOOKUP(Table1[[#This Row],[Service]],Validation!$A$2:$A$15,Validation!$B$2:$B$15,"",0,1)</f>
        <v/>
      </c>
      <c r="E5105" s="131"/>
      <c r="F5105" s="132"/>
      <c r="G5105" s="133"/>
      <c r="H5105" s="134"/>
      <c r="I5105" s="131"/>
      <c r="J5105" s="131"/>
      <c r="K5105" s="131"/>
      <c r="L5105" s="135">
        <f>Table1[[#This Row],[Per Unit Price]]*MAX(1,Table1[[#This Row],[Qty of Units]])*MAX(1,Table1[[#This Row],['#NCMs Served / FTEs Employed]])*MAX(1,Table1[[#This Row],[Duration of Service]])</f>
        <v>0</v>
      </c>
      <c r="M5105" s="131"/>
      <c r="N5105" s="133"/>
    </row>
    <row r="5106" spans="1:14" x14ac:dyDescent="0.25">
      <c r="A5106" s="130"/>
      <c r="B5106" s="130"/>
      <c r="C5106" s="131"/>
      <c r="D5106" s="112" t="str">
        <f>_xlfn.XLOOKUP(Table1[[#This Row],[Service]],Validation!$A$2:$A$15,Validation!$B$2:$B$15,"",0,1)</f>
        <v/>
      </c>
      <c r="E5106" s="131"/>
      <c r="F5106" s="132"/>
      <c r="G5106" s="133"/>
      <c r="H5106" s="134"/>
      <c r="I5106" s="131"/>
      <c r="J5106" s="131"/>
      <c r="K5106" s="131"/>
      <c r="L5106" s="135">
        <f>Table1[[#This Row],[Per Unit Price]]*MAX(1,Table1[[#This Row],[Qty of Units]])*MAX(1,Table1[[#This Row],['#NCMs Served / FTEs Employed]])*MAX(1,Table1[[#This Row],[Duration of Service]])</f>
        <v>0</v>
      </c>
      <c r="M5106" s="131"/>
      <c r="N5106" s="133"/>
    </row>
    <row r="5107" spans="1:14" x14ac:dyDescent="0.25">
      <c r="A5107" s="130"/>
      <c r="B5107" s="130"/>
      <c r="C5107" s="131"/>
      <c r="D5107" s="112" t="str">
        <f>_xlfn.XLOOKUP(Table1[[#This Row],[Service]],Validation!$A$2:$A$15,Validation!$B$2:$B$15,"",0,1)</f>
        <v/>
      </c>
      <c r="E5107" s="131"/>
      <c r="F5107" s="132"/>
      <c r="G5107" s="133"/>
      <c r="H5107" s="134"/>
      <c r="I5107" s="131"/>
      <c r="J5107" s="131"/>
      <c r="K5107" s="131"/>
      <c r="L5107" s="135">
        <f>Table1[[#This Row],[Per Unit Price]]*MAX(1,Table1[[#This Row],[Qty of Units]])*MAX(1,Table1[[#This Row],['#NCMs Served / FTEs Employed]])*MAX(1,Table1[[#This Row],[Duration of Service]])</f>
        <v>0</v>
      </c>
      <c r="M5107" s="131"/>
      <c r="N5107" s="133"/>
    </row>
    <row r="5108" spans="1:14" x14ac:dyDescent="0.25">
      <c r="A5108" s="130"/>
      <c r="B5108" s="130"/>
      <c r="C5108" s="131"/>
      <c r="D5108" s="112" t="str">
        <f>_xlfn.XLOOKUP(Table1[[#This Row],[Service]],Validation!$A$2:$A$15,Validation!$B$2:$B$15,"",0,1)</f>
        <v/>
      </c>
      <c r="E5108" s="131"/>
      <c r="F5108" s="132"/>
      <c r="G5108" s="133"/>
      <c r="H5108" s="134"/>
      <c r="I5108" s="131"/>
      <c r="J5108" s="131"/>
      <c r="K5108" s="131"/>
      <c r="L5108" s="135">
        <f>Table1[[#This Row],[Per Unit Price]]*MAX(1,Table1[[#This Row],[Qty of Units]])*MAX(1,Table1[[#This Row],['#NCMs Served / FTEs Employed]])*MAX(1,Table1[[#This Row],[Duration of Service]])</f>
        <v>0</v>
      </c>
      <c r="M5108" s="131"/>
      <c r="N5108" s="133"/>
    </row>
    <row r="5109" spans="1:14" x14ac:dyDescent="0.25">
      <c r="A5109" s="130"/>
      <c r="B5109" s="130"/>
      <c r="C5109" s="131"/>
      <c r="D5109" s="112" t="str">
        <f>_xlfn.XLOOKUP(Table1[[#This Row],[Service]],Validation!$A$2:$A$15,Validation!$B$2:$B$15,"",0,1)</f>
        <v/>
      </c>
      <c r="E5109" s="131"/>
      <c r="F5109" s="132"/>
      <c r="G5109" s="133"/>
      <c r="H5109" s="134"/>
      <c r="I5109" s="131"/>
      <c r="J5109" s="131"/>
      <c r="K5109" s="131"/>
      <c r="L5109" s="135">
        <f>Table1[[#This Row],[Per Unit Price]]*MAX(1,Table1[[#This Row],[Qty of Units]])*MAX(1,Table1[[#This Row],['#NCMs Served / FTEs Employed]])*MAX(1,Table1[[#This Row],[Duration of Service]])</f>
        <v>0</v>
      </c>
      <c r="M5109" s="131"/>
      <c r="N5109" s="133"/>
    </row>
    <row r="5110" spans="1:14" x14ac:dyDescent="0.25">
      <c r="A5110" s="130"/>
      <c r="B5110" s="130"/>
      <c r="C5110" s="131"/>
      <c r="D5110" s="112" t="str">
        <f>_xlfn.XLOOKUP(Table1[[#This Row],[Service]],Validation!$A$2:$A$15,Validation!$B$2:$B$15,"",0,1)</f>
        <v/>
      </c>
      <c r="E5110" s="131"/>
      <c r="F5110" s="132"/>
      <c r="G5110" s="133"/>
      <c r="H5110" s="134"/>
      <c r="I5110" s="131"/>
      <c r="J5110" s="131"/>
      <c r="K5110" s="131"/>
      <c r="L5110" s="135">
        <f>Table1[[#This Row],[Per Unit Price]]*MAX(1,Table1[[#This Row],[Qty of Units]])*MAX(1,Table1[[#This Row],['#NCMs Served / FTEs Employed]])*MAX(1,Table1[[#This Row],[Duration of Service]])</f>
        <v>0</v>
      </c>
      <c r="M5110" s="131"/>
      <c r="N5110" s="133"/>
    </row>
    <row r="5111" spans="1:14" x14ac:dyDescent="0.25">
      <c r="A5111" s="130"/>
      <c r="B5111" s="130"/>
      <c r="C5111" s="131"/>
      <c r="D5111" s="112" t="str">
        <f>_xlfn.XLOOKUP(Table1[[#This Row],[Service]],Validation!$A$2:$A$15,Validation!$B$2:$B$15,"",0,1)</f>
        <v/>
      </c>
      <c r="E5111" s="131"/>
      <c r="F5111" s="132"/>
      <c r="G5111" s="133"/>
      <c r="H5111" s="134"/>
      <c r="I5111" s="131"/>
      <c r="J5111" s="131"/>
      <c r="K5111" s="131"/>
      <c r="L5111" s="135">
        <f>Table1[[#This Row],[Per Unit Price]]*MAX(1,Table1[[#This Row],[Qty of Units]])*MAX(1,Table1[[#This Row],['#NCMs Served / FTEs Employed]])*MAX(1,Table1[[#This Row],[Duration of Service]])</f>
        <v>0</v>
      </c>
      <c r="M5111" s="131"/>
      <c r="N5111" s="133"/>
    </row>
    <row r="5112" spans="1:14" x14ac:dyDescent="0.25">
      <c r="A5112" s="130"/>
      <c r="B5112" s="130"/>
      <c r="C5112" s="131"/>
      <c r="D5112" s="112" t="str">
        <f>_xlfn.XLOOKUP(Table1[[#This Row],[Service]],Validation!$A$2:$A$15,Validation!$B$2:$B$15,"",0,1)</f>
        <v/>
      </c>
      <c r="E5112" s="131"/>
      <c r="F5112" s="132"/>
      <c r="G5112" s="133"/>
      <c r="H5112" s="134"/>
      <c r="I5112" s="131"/>
      <c r="J5112" s="131"/>
      <c r="K5112" s="131"/>
      <c r="L5112" s="135">
        <f>Table1[[#This Row],[Per Unit Price]]*MAX(1,Table1[[#This Row],[Qty of Units]])*MAX(1,Table1[[#This Row],['#NCMs Served / FTEs Employed]])*MAX(1,Table1[[#This Row],[Duration of Service]])</f>
        <v>0</v>
      </c>
      <c r="M5112" s="131"/>
      <c r="N5112" s="133"/>
    </row>
    <row r="5113" spans="1:14" x14ac:dyDescent="0.25">
      <c r="A5113" s="130"/>
      <c r="B5113" s="130"/>
      <c r="C5113" s="131"/>
      <c r="D5113" s="112" t="str">
        <f>_xlfn.XLOOKUP(Table1[[#This Row],[Service]],Validation!$A$2:$A$15,Validation!$B$2:$B$15,"",0,1)</f>
        <v/>
      </c>
      <c r="E5113" s="131"/>
      <c r="F5113" s="132"/>
      <c r="G5113" s="133"/>
      <c r="H5113" s="134"/>
      <c r="I5113" s="131"/>
      <c r="J5113" s="131"/>
      <c r="K5113" s="131"/>
      <c r="L5113" s="135">
        <f>Table1[[#This Row],[Per Unit Price]]*MAX(1,Table1[[#This Row],[Qty of Units]])*MAX(1,Table1[[#This Row],['#NCMs Served / FTEs Employed]])*MAX(1,Table1[[#This Row],[Duration of Service]])</f>
        <v>0</v>
      </c>
      <c r="M5113" s="131"/>
      <c r="N5113" s="133"/>
    </row>
    <row r="5114" spans="1:14" x14ac:dyDescent="0.25">
      <c r="A5114" s="130"/>
      <c r="B5114" s="130"/>
      <c r="C5114" s="131"/>
      <c r="D5114" s="112" t="str">
        <f>_xlfn.XLOOKUP(Table1[[#This Row],[Service]],Validation!$A$2:$A$15,Validation!$B$2:$B$15,"",0,1)</f>
        <v/>
      </c>
      <c r="E5114" s="131"/>
      <c r="F5114" s="132"/>
      <c r="G5114" s="133"/>
      <c r="H5114" s="134"/>
      <c r="I5114" s="131"/>
      <c r="J5114" s="131"/>
      <c r="K5114" s="131"/>
      <c r="L5114" s="135">
        <f>Table1[[#This Row],[Per Unit Price]]*MAX(1,Table1[[#This Row],[Qty of Units]])*MAX(1,Table1[[#This Row],['#NCMs Served / FTEs Employed]])*MAX(1,Table1[[#This Row],[Duration of Service]])</f>
        <v>0</v>
      </c>
      <c r="M5114" s="131"/>
      <c r="N5114" s="133"/>
    </row>
    <row r="5115" spans="1:14" x14ac:dyDescent="0.25">
      <c r="A5115" s="130"/>
      <c r="B5115" s="130"/>
      <c r="C5115" s="131"/>
      <c r="D5115" s="112" t="str">
        <f>_xlfn.XLOOKUP(Table1[[#This Row],[Service]],Validation!$A$2:$A$15,Validation!$B$2:$B$15,"",0,1)</f>
        <v/>
      </c>
      <c r="E5115" s="131"/>
      <c r="F5115" s="132"/>
      <c r="G5115" s="133"/>
      <c r="H5115" s="134"/>
      <c r="I5115" s="131"/>
      <c r="J5115" s="131"/>
      <c r="K5115" s="131"/>
      <c r="L5115" s="135">
        <f>Table1[[#This Row],[Per Unit Price]]*MAX(1,Table1[[#This Row],[Qty of Units]])*MAX(1,Table1[[#This Row],['#NCMs Served / FTEs Employed]])*MAX(1,Table1[[#This Row],[Duration of Service]])</f>
        <v>0</v>
      </c>
      <c r="M5115" s="131"/>
      <c r="N5115" s="133"/>
    </row>
    <row r="5116" spans="1:14" x14ac:dyDescent="0.25">
      <c r="A5116" s="130"/>
      <c r="B5116" s="130"/>
      <c r="C5116" s="131"/>
      <c r="D5116" s="112" t="str">
        <f>_xlfn.XLOOKUP(Table1[[#This Row],[Service]],Validation!$A$2:$A$15,Validation!$B$2:$B$15,"",0,1)</f>
        <v/>
      </c>
      <c r="E5116" s="131"/>
      <c r="F5116" s="132"/>
      <c r="G5116" s="133"/>
      <c r="H5116" s="134"/>
      <c r="I5116" s="131"/>
      <c r="J5116" s="131"/>
      <c r="K5116" s="131"/>
      <c r="L5116" s="135">
        <f>Table1[[#This Row],[Per Unit Price]]*MAX(1,Table1[[#This Row],[Qty of Units]])*MAX(1,Table1[[#This Row],['#NCMs Served / FTEs Employed]])*MAX(1,Table1[[#This Row],[Duration of Service]])</f>
        <v>0</v>
      </c>
      <c r="M5116" s="131"/>
      <c r="N5116" s="133"/>
    </row>
    <row r="5117" spans="1:14" x14ac:dyDescent="0.25">
      <c r="A5117" s="130"/>
      <c r="B5117" s="130"/>
      <c r="C5117" s="131"/>
      <c r="D5117" s="112" t="str">
        <f>_xlfn.XLOOKUP(Table1[[#This Row],[Service]],Validation!$A$2:$A$15,Validation!$B$2:$B$15,"",0,1)</f>
        <v/>
      </c>
      <c r="E5117" s="131"/>
      <c r="F5117" s="132"/>
      <c r="G5117" s="133"/>
      <c r="H5117" s="134"/>
      <c r="I5117" s="131"/>
      <c r="J5117" s="131"/>
      <c r="K5117" s="131"/>
      <c r="L5117" s="135">
        <f>Table1[[#This Row],[Per Unit Price]]*MAX(1,Table1[[#This Row],[Qty of Units]])*MAX(1,Table1[[#This Row],['#NCMs Served / FTEs Employed]])*MAX(1,Table1[[#This Row],[Duration of Service]])</f>
        <v>0</v>
      </c>
      <c r="M5117" s="131"/>
      <c r="N5117" s="133"/>
    </row>
    <row r="5118" spans="1:14" x14ac:dyDescent="0.25">
      <c r="A5118" s="130"/>
      <c r="B5118" s="130"/>
      <c r="C5118" s="131"/>
      <c r="D5118" s="112" t="str">
        <f>_xlfn.XLOOKUP(Table1[[#This Row],[Service]],Validation!$A$2:$A$15,Validation!$B$2:$B$15,"",0,1)</f>
        <v/>
      </c>
      <c r="E5118" s="131"/>
      <c r="F5118" s="132"/>
      <c r="G5118" s="133"/>
      <c r="H5118" s="134"/>
      <c r="I5118" s="131"/>
      <c r="J5118" s="131"/>
      <c r="K5118" s="131"/>
      <c r="L5118" s="135">
        <f>Table1[[#This Row],[Per Unit Price]]*MAX(1,Table1[[#This Row],[Qty of Units]])*MAX(1,Table1[[#This Row],['#NCMs Served / FTEs Employed]])*MAX(1,Table1[[#This Row],[Duration of Service]])</f>
        <v>0</v>
      </c>
      <c r="M5118" s="131"/>
      <c r="N5118" s="133"/>
    </row>
    <row r="5119" spans="1:14" x14ac:dyDescent="0.25">
      <c r="A5119" s="130"/>
      <c r="B5119" s="130"/>
      <c r="C5119" s="131"/>
      <c r="D5119" s="112" t="str">
        <f>_xlfn.XLOOKUP(Table1[[#This Row],[Service]],Validation!$A$2:$A$15,Validation!$B$2:$B$15,"",0,1)</f>
        <v/>
      </c>
      <c r="E5119" s="131"/>
      <c r="F5119" s="132"/>
      <c r="G5119" s="133"/>
      <c r="H5119" s="134"/>
      <c r="I5119" s="131"/>
      <c r="J5119" s="131"/>
      <c r="K5119" s="131"/>
      <c r="L5119" s="135">
        <f>Table1[[#This Row],[Per Unit Price]]*MAX(1,Table1[[#This Row],[Qty of Units]])*MAX(1,Table1[[#This Row],['#NCMs Served / FTEs Employed]])*MAX(1,Table1[[#This Row],[Duration of Service]])</f>
        <v>0</v>
      </c>
      <c r="M5119" s="131"/>
      <c r="N5119" s="133"/>
    </row>
    <row r="5120" spans="1:14" x14ac:dyDescent="0.25">
      <c r="A5120" s="130"/>
      <c r="B5120" s="130"/>
      <c r="C5120" s="131"/>
      <c r="D5120" s="112" t="str">
        <f>_xlfn.XLOOKUP(Table1[[#This Row],[Service]],Validation!$A$2:$A$15,Validation!$B$2:$B$15,"",0,1)</f>
        <v/>
      </c>
      <c r="E5120" s="131"/>
      <c r="F5120" s="132"/>
      <c r="G5120" s="133"/>
      <c r="H5120" s="134"/>
      <c r="I5120" s="131"/>
      <c r="J5120" s="131"/>
      <c r="K5120" s="131"/>
      <c r="L5120" s="135">
        <f>Table1[[#This Row],[Per Unit Price]]*MAX(1,Table1[[#This Row],[Qty of Units]])*MAX(1,Table1[[#This Row],['#NCMs Served / FTEs Employed]])*MAX(1,Table1[[#This Row],[Duration of Service]])</f>
        <v>0</v>
      </c>
      <c r="M5120" s="131"/>
      <c r="N5120" s="133"/>
    </row>
    <row r="5121" spans="1:14" x14ac:dyDescent="0.25">
      <c r="A5121" s="130"/>
      <c r="B5121" s="130"/>
      <c r="C5121" s="131"/>
      <c r="D5121" s="112" t="str">
        <f>_xlfn.XLOOKUP(Table1[[#This Row],[Service]],Validation!$A$2:$A$15,Validation!$B$2:$B$15,"",0,1)</f>
        <v/>
      </c>
      <c r="E5121" s="131"/>
      <c r="F5121" s="132"/>
      <c r="G5121" s="133"/>
      <c r="H5121" s="134"/>
      <c r="I5121" s="131"/>
      <c r="J5121" s="131"/>
      <c r="K5121" s="131"/>
      <c r="L5121" s="135">
        <f>Table1[[#This Row],[Per Unit Price]]*MAX(1,Table1[[#This Row],[Qty of Units]])*MAX(1,Table1[[#This Row],['#NCMs Served / FTEs Employed]])*MAX(1,Table1[[#This Row],[Duration of Service]])</f>
        <v>0</v>
      </c>
      <c r="M5121" s="131"/>
      <c r="N5121" s="133"/>
    </row>
    <row r="5122" spans="1:14" x14ac:dyDescent="0.25">
      <c r="A5122" s="130"/>
      <c r="B5122" s="130"/>
      <c r="C5122" s="131"/>
      <c r="D5122" s="112" t="str">
        <f>_xlfn.XLOOKUP(Table1[[#This Row],[Service]],Validation!$A$2:$A$15,Validation!$B$2:$B$15,"",0,1)</f>
        <v/>
      </c>
      <c r="E5122" s="131"/>
      <c r="F5122" s="132"/>
      <c r="G5122" s="133"/>
      <c r="H5122" s="134"/>
      <c r="I5122" s="131"/>
      <c r="J5122" s="131"/>
      <c r="K5122" s="131"/>
      <c r="L5122" s="135">
        <f>Table1[[#This Row],[Per Unit Price]]*MAX(1,Table1[[#This Row],[Qty of Units]])*MAX(1,Table1[[#This Row],['#NCMs Served / FTEs Employed]])*MAX(1,Table1[[#This Row],[Duration of Service]])</f>
        <v>0</v>
      </c>
      <c r="M5122" s="131"/>
      <c r="N5122" s="133"/>
    </row>
    <row r="5123" spans="1:14" x14ac:dyDescent="0.25">
      <c r="A5123" s="130"/>
      <c r="B5123" s="130"/>
      <c r="C5123" s="131"/>
      <c r="D5123" s="112" t="str">
        <f>_xlfn.XLOOKUP(Table1[[#This Row],[Service]],Validation!$A$2:$A$15,Validation!$B$2:$B$15,"",0,1)</f>
        <v/>
      </c>
      <c r="E5123" s="131"/>
      <c r="F5123" s="132"/>
      <c r="G5123" s="133"/>
      <c r="H5123" s="134"/>
      <c r="I5123" s="131"/>
      <c r="J5123" s="131"/>
      <c r="K5123" s="131"/>
      <c r="L5123" s="135">
        <f>Table1[[#This Row],[Per Unit Price]]*MAX(1,Table1[[#This Row],[Qty of Units]])*MAX(1,Table1[[#This Row],['#NCMs Served / FTEs Employed]])*MAX(1,Table1[[#This Row],[Duration of Service]])</f>
        <v>0</v>
      </c>
      <c r="M5123" s="131"/>
      <c r="N5123" s="133"/>
    </row>
    <row r="5124" spans="1:14" x14ac:dyDescent="0.25">
      <c r="A5124" s="130"/>
      <c r="B5124" s="130"/>
      <c r="C5124" s="131"/>
      <c r="D5124" s="112" t="str">
        <f>_xlfn.XLOOKUP(Table1[[#This Row],[Service]],Validation!$A$2:$A$15,Validation!$B$2:$B$15,"",0,1)</f>
        <v/>
      </c>
      <c r="E5124" s="131"/>
      <c r="F5124" s="132"/>
      <c r="G5124" s="133"/>
      <c r="H5124" s="134"/>
      <c r="I5124" s="131"/>
      <c r="J5124" s="131"/>
      <c r="K5124" s="131"/>
      <c r="L5124" s="135">
        <f>Table1[[#This Row],[Per Unit Price]]*MAX(1,Table1[[#This Row],[Qty of Units]])*MAX(1,Table1[[#This Row],['#NCMs Served / FTEs Employed]])*MAX(1,Table1[[#This Row],[Duration of Service]])</f>
        <v>0</v>
      </c>
      <c r="M5124" s="131"/>
      <c r="N5124" s="133"/>
    </row>
    <row r="5125" spans="1:14" x14ac:dyDescent="0.25">
      <c r="A5125" s="130"/>
      <c r="B5125" s="130"/>
      <c r="C5125" s="131"/>
      <c r="D5125" s="112" t="str">
        <f>_xlfn.XLOOKUP(Table1[[#This Row],[Service]],Validation!$A$2:$A$15,Validation!$B$2:$B$15,"",0,1)</f>
        <v/>
      </c>
      <c r="E5125" s="131"/>
      <c r="F5125" s="132"/>
      <c r="G5125" s="133"/>
      <c r="H5125" s="134"/>
      <c r="I5125" s="131"/>
      <c r="J5125" s="131"/>
      <c r="K5125" s="131"/>
      <c r="L5125" s="135">
        <f>Table1[[#This Row],[Per Unit Price]]*MAX(1,Table1[[#This Row],[Qty of Units]])*MAX(1,Table1[[#This Row],['#NCMs Served / FTEs Employed]])*MAX(1,Table1[[#This Row],[Duration of Service]])</f>
        <v>0</v>
      </c>
      <c r="M5125" s="131"/>
      <c r="N5125" s="133"/>
    </row>
    <row r="5126" spans="1:14" x14ac:dyDescent="0.25">
      <c r="A5126" s="130"/>
      <c r="B5126" s="130"/>
      <c r="C5126" s="131"/>
      <c r="D5126" s="112" t="str">
        <f>_xlfn.XLOOKUP(Table1[[#This Row],[Service]],Validation!$A$2:$A$15,Validation!$B$2:$B$15,"",0,1)</f>
        <v/>
      </c>
      <c r="E5126" s="131"/>
      <c r="F5126" s="132"/>
      <c r="G5126" s="133"/>
      <c r="H5126" s="134"/>
      <c r="I5126" s="131"/>
      <c r="J5126" s="131"/>
      <c r="K5126" s="131"/>
      <c r="L5126" s="135">
        <f>Table1[[#This Row],[Per Unit Price]]*MAX(1,Table1[[#This Row],[Qty of Units]])*MAX(1,Table1[[#This Row],['#NCMs Served / FTEs Employed]])*MAX(1,Table1[[#This Row],[Duration of Service]])</f>
        <v>0</v>
      </c>
      <c r="M5126" s="131"/>
      <c r="N5126" s="133"/>
    </row>
    <row r="5127" spans="1:14" x14ac:dyDescent="0.25">
      <c r="A5127" s="130"/>
      <c r="B5127" s="130"/>
      <c r="C5127" s="131"/>
      <c r="D5127" s="112" t="str">
        <f>_xlfn.XLOOKUP(Table1[[#This Row],[Service]],Validation!$A$2:$A$15,Validation!$B$2:$B$15,"",0,1)</f>
        <v/>
      </c>
      <c r="E5127" s="131"/>
      <c r="F5127" s="132"/>
      <c r="G5127" s="133"/>
      <c r="H5127" s="134"/>
      <c r="I5127" s="131"/>
      <c r="J5127" s="131"/>
      <c r="K5127" s="131"/>
      <c r="L5127" s="135">
        <f>Table1[[#This Row],[Per Unit Price]]*MAX(1,Table1[[#This Row],[Qty of Units]])*MAX(1,Table1[[#This Row],['#NCMs Served / FTEs Employed]])*MAX(1,Table1[[#This Row],[Duration of Service]])</f>
        <v>0</v>
      </c>
      <c r="M5127" s="131"/>
      <c r="N5127" s="133"/>
    </row>
    <row r="5128" spans="1:14" x14ac:dyDescent="0.25">
      <c r="A5128" s="130"/>
      <c r="B5128" s="130"/>
      <c r="C5128" s="131"/>
      <c r="D5128" s="112" t="str">
        <f>_xlfn.XLOOKUP(Table1[[#This Row],[Service]],Validation!$A$2:$A$15,Validation!$B$2:$B$15,"",0,1)</f>
        <v/>
      </c>
      <c r="E5128" s="131"/>
      <c r="F5128" s="132"/>
      <c r="G5128" s="133"/>
      <c r="H5128" s="134"/>
      <c r="I5128" s="131"/>
      <c r="J5128" s="131"/>
      <c r="K5128" s="131"/>
      <c r="L5128" s="135">
        <f>Table1[[#This Row],[Per Unit Price]]*MAX(1,Table1[[#This Row],[Qty of Units]])*MAX(1,Table1[[#This Row],['#NCMs Served / FTEs Employed]])*MAX(1,Table1[[#This Row],[Duration of Service]])</f>
        <v>0</v>
      </c>
      <c r="M5128" s="131"/>
      <c r="N5128" s="133"/>
    </row>
    <row r="5129" spans="1:14" x14ac:dyDescent="0.25">
      <c r="A5129" s="130"/>
      <c r="B5129" s="130"/>
      <c r="C5129" s="131"/>
      <c r="D5129" s="112" t="str">
        <f>_xlfn.XLOOKUP(Table1[[#This Row],[Service]],Validation!$A$2:$A$15,Validation!$B$2:$B$15,"",0,1)</f>
        <v/>
      </c>
      <c r="E5129" s="131"/>
      <c r="F5129" s="132"/>
      <c r="G5129" s="133"/>
      <c r="H5129" s="134"/>
      <c r="I5129" s="131"/>
      <c r="J5129" s="131"/>
      <c r="K5129" s="131"/>
      <c r="L5129" s="135">
        <f>Table1[[#This Row],[Per Unit Price]]*MAX(1,Table1[[#This Row],[Qty of Units]])*MAX(1,Table1[[#This Row],['#NCMs Served / FTEs Employed]])*MAX(1,Table1[[#This Row],[Duration of Service]])</f>
        <v>0</v>
      </c>
      <c r="M5129" s="131"/>
      <c r="N5129" s="133"/>
    </row>
    <row r="5130" spans="1:14" x14ac:dyDescent="0.25">
      <c r="A5130" s="130"/>
      <c r="B5130" s="130"/>
      <c r="C5130" s="131"/>
      <c r="D5130" s="112" t="str">
        <f>_xlfn.XLOOKUP(Table1[[#This Row],[Service]],Validation!$A$2:$A$15,Validation!$B$2:$B$15,"",0,1)</f>
        <v/>
      </c>
      <c r="E5130" s="131"/>
      <c r="F5130" s="132"/>
      <c r="G5130" s="133"/>
      <c r="H5130" s="134"/>
      <c r="I5130" s="131"/>
      <c r="J5130" s="131"/>
      <c r="K5130" s="131"/>
      <c r="L5130" s="135">
        <f>Table1[[#This Row],[Per Unit Price]]*MAX(1,Table1[[#This Row],[Qty of Units]])*MAX(1,Table1[[#This Row],['#NCMs Served / FTEs Employed]])*MAX(1,Table1[[#This Row],[Duration of Service]])</f>
        <v>0</v>
      </c>
      <c r="M5130" s="131"/>
      <c r="N5130" s="133"/>
    </row>
    <row r="5131" spans="1:14" x14ac:dyDescent="0.25">
      <c r="A5131" s="130"/>
      <c r="B5131" s="130"/>
      <c r="C5131" s="131"/>
      <c r="D5131" s="112" t="str">
        <f>_xlfn.XLOOKUP(Table1[[#This Row],[Service]],Validation!$A$2:$A$15,Validation!$B$2:$B$15,"",0,1)</f>
        <v/>
      </c>
      <c r="E5131" s="131"/>
      <c r="F5131" s="132"/>
      <c r="G5131" s="133"/>
      <c r="H5131" s="134"/>
      <c r="I5131" s="131"/>
      <c r="J5131" s="131"/>
      <c r="K5131" s="131"/>
      <c r="L5131" s="135">
        <f>Table1[[#This Row],[Per Unit Price]]*MAX(1,Table1[[#This Row],[Qty of Units]])*MAX(1,Table1[[#This Row],['#NCMs Served / FTEs Employed]])*MAX(1,Table1[[#This Row],[Duration of Service]])</f>
        <v>0</v>
      </c>
      <c r="M5131" s="131"/>
      <c r="N5131" s="133"/>
    </row>
    <row r="5132" spans="1:14" x14ac:dyDescent="0.25">
      <c r="A5132" s="130"/>
      <c r="B5132" s="130"/>
      <c r="C5132" s="131"/>
      <c r="D5132" s="112" t="str">
        <f>_xlfn.XLOOKUP(Table1[[#This Row],[Service]],Validation!$A$2:$A$15,Validation!$B$2:$B$15,"",0,1)</f>
        <v/>
      </c>
      <c r="E5132" s="131"/>
      <c r="F5132" s="132"/>
      <c r="G5132" s="133"/>
      <c r="H5132" s="134"/>
      <c r="I5132" s="131"/>
      <c r="J5132" s="131"/>
      <c r="K5132" s="131"/>
      <c r="L5132" s="135">
        <f>Table1[[#This Row],[Per Unit Price]]*MAX(1,Table1[[#This Row],[Qty of Units]])*MAX(1,Table1[[#This Row],['#NCMs Served / FTEs Employed]])*MAX(1,Table1[[#This Row],[Duration of Service]])</f>
        <v>0</v>
      </c>
      <c r="M5132" s="131"/>
      <c r="N5132" s="133"/>
    </row>
    <row r="5133" spans="1:14" x14ac:dyDescent="0.25">
      <c r="A5133" s="130"/>
      <c r="B5133" s="130"/>
      <c r="C5133" s="131"/>
      <c r="D5133" s="112" t="str">
        <f>_xlfn.XLOOKUP(Table1[[#This Row],[Service]],Validation!$A$2:$A$15,Validation!$B$2:$B$15,"",0,1)</f>
        <v/>
      </c>
      <c r="E5133" s="131"/>
      <c r="F5133" s="132"/>
      <c r="G5133" s="133"/>
      <c r="H5133" s="134"/>
      <c r="I5133" s="131"/>
      <c r="J5133" s="131"/>
      <c r="K5133" s="131"/>
      <c r="L5133" s="135">
        <f>Table1[[#This Row],[Per Unit Price]]*MAX(1,Table1[[#This Row],[Qty of Units]])*MAX(1,Table1[[#This Row],['#NCMs Served / FTEs Employed]])*MAX(1,Table1[[#This Row],[Duration of Service]])</f>
        <v>0</v>
      </c>
      <c r="M5133" s="131"/>
      <c r="N5133" s="133"/>
    </row>
    <row r="5134" spans="1:14" x14ac:dyDescent="0.25">
      <c r="A5134" s="130"/>
      <c r="B5134" s="130"/>
      <c r="C5134" s="131"/>
      <c r="D5134" s="112" t="str">
        <f>_xlfn.XLOOKUP(Table1[[#This Row],[Service]],Validation!$A$2:$A$15,Validation!$B$2:$B$15,"",0,1)</f>
        <v/>
      </c>
      <c r="E5134" s="131"/>
      <c r="F5134" s="132"/>
      <c r="G5134" s="133"/>
      <c r="H5134" s="134"/>
      <c r="I5134" s="131"/>
      <c r="J5134" s="131"/>
      <c r="K5134" s="131"/>
      <c r="L5134" s="135">
        <f>Table1[[#This Row],[Per Unit Price]]*MAX(1,Table1[[#This Row],[Qty of Units]])*MAX(1,Table1[[#This Row],['#NCMs Served / FTEs Employed]])*MAX(1,Table1[[#This Row],[Duration of Service]])</f>
        <v>0</v>
      </c>
      <c r="M5134" s="131"/>
      <c r="N5134" s="133"/>
    </row>
    <row r="5135" spans="1:14" x14ac:dyDescent="0.25">
      <c r="A5135" s="130"/>
      <c r="B5135" s="130"/>
      <c r="C5135" s="131"/>
      <c r="D5135" s="112" t="str">
        <f>_xlfn.XLOOKUP(Table1[[#This Row],[Service]],Validation!$A$2:$A$15,Validation!$B$2:$B$15,"",0,1)</f>
        <v/>
      </c>
      <c r="E5135" s="131"/>
      <c r="F5135" s="132"/>
      <c r="G5135" s="133"/>
      <c r="H5135" s="134"/>
      <c r="I5135" s="131"/>
      <c r="J5135" s="131"/>
      <c r="K5135" s="131"/>
      <c r="L5135" s="135">
        <f>Table1[[#This Row],[Per Unit Price]]*MAX(1,Table1[[#This Row],[Qty of Units]])*MAX(1,Table1[[#This Row],['#NCMs Served / FTEs Employed]])*MAX(1,Table1[[#This Row],[Duration of Service]])</f>
        <v>0</v>
      </c>
      <c r="M5135" s="131"/>
      <c r="N5135" s="133"/>
    </row>
    <row r="5136" spans="1:14" x14ac:dyDescent="0.25">
      <c r="A5136" s="130"/>
      <c r="B5136" s="130"/>
      <c r="C5136" s="131"/>
      <c r="D5136" s="112" t="str">
        <f>_xlfn.XLOOKUP(Table1[[#This Row],[Service]],Validation!$A$2:$A$15,Validation!$B$2:$B$15,"",0,1)</f>
        <v/>
      </c>
      <c r="E5136" s="131"/>
      <c r="F5136" s="132"/>
      <c r="G5136" s="133"/>
      <c r="H5136" s="134"/>
      <c r="I5136" s="131"/>
      <c r="J5136" s="131"/>
      <c r="K5136" s="131"/>
      <c r="L5136" s="135">
        <f>Table1[[#This Row],[Per Unit Price]]*MAX(1,Table1[[#This Row],[Qty of Units]])*MAX(1,Table1[[#This Row],['#NCMs Served / FTEs Employed]])*MAX(1,Table1[[#This Row],[Duration of Service]])</f>
        <v>0</v>
      </c>
      <c r="M5136" s="131"/>
      <c r="N5136" s="133"/>
    </row>
    <row r="5137" spans="1:14" x14ac:dyDescent="0.25">
      <c r="A5137" s="130"/>
      <c r="B5137" s="130"/>
      <c r="C5137" s="131"/>
      <c r="D5137" s="112" t="str">
        <f>_xlfn.XLOOKUP(Table1[[#This Row],[Service]],Validation!$A$2:$A$15,Validation!$B$2:$B$15,"",0,1)</f>
        <v/>
      </c>
      <c r="E5137" s="131"/>
      <c r="F5137" s="132"/>
      <c r="G5137" s="133"/>
      <c r="H5137" s="134"/>
      <c r="I5137" s="131"/>
      <c r="J5137" s="131"/>
      <c r="K5137" s="131"/>
      <c r="L5137" s="135">
        <f>Table1[[#This Row],[Per Unit Price]]*MAX(1,Table1[[#This Row],[Qty of Units]])*MAX(1,Table1[[#This Row],['#NCMs Served / FTEs Employed]])*MAX(1,Table1[[#This Row],[Duration of Service]])</f>
        <v>0</v>
      </c>
      <c r="M5137" s="131"/>
      <c r="N5137" s="133"/>
    </row>
    <row r="5138" spans="1:14" x14ac:dyDescent="0.25">
      <c r="A5138" s="130"/>
      <c r="B5138" s="130"/>
      <c r="C5138" s="131"/>
      <c r="D5138" s="112" t="str">
        <f>_xlfn.XLOOKUP(Table1[[#This Row],[Service]],Validation!$A$2:$A$15,Validation!$B$2:$B$15,"",0,1)</f>
        <v/>
      </c>
      <c r="E5138" s="131"/>
      <c r="F5138" s="132"/>
      <c r="G5138" s="133"/>
      <c r="H5138" s="134"/>
      <c r="I5138" s="131"/>
      <c r="J5138" s="131"/>
      <c r="K5138" s="131"/>
      <c r="L5138" s="135">
        <f>Table1[[#This Row],[Per Unit Price]]*MAX(1,Table1[[#This Row],[Qty of Units]])*MAX(1,Table1[[#This Row],['#NCMs Served / FTEs Employed]])*MAX(1,Table1[[#This Row],[Duration of Service]])</f>
        <v>0</v>
      </c>
      <c r="M5138" s="131"/>
      <c r="N5138" s="133"/>
    </row>
    <row r="5139" spans="1:14" x14ac:dyDescent="0.25">
      <c r="A5139" s="130"/>
      <c r="B5139" s="130"/>
      <c r="C5139" s="131"/>
      <c r="D5139" s="112" t="str">
        <f>_xlfn.XLOOKUP(Table1[[#This Row],[Service]],Validation!$A$2:$A$15,Validation!$B$2:$B$15,"",0,1)</f>
        <v/>
      </c>
      <c r="E5139" s="131"/>
      <c r="F5139" s="132"/>
      <c r="G5139" s="133"/>
      <c r="H5139" s="134"/>
      <c r="I5139" s="131"/>
      <c r="J5139" s="131"/>
      <c r="K5139" s="131"/>
      <c r="L5139" s="135">
        <f>Table1[[#This Row],[Per Unit Price]]*MAX(1,Table1[[#This Row],[Qty of Units]])*MAX(1,Table1[[#This Row],['#NCMs Served / FTEs Employed]])*MAX(1,Table1[[#This Row],[Duration of Service]])</f>
        <v>0</v>
      </c>
      <c r="M5139" s="131"/>
      <c r="N5139" s="133"/>
    </row>
    <row r="5140" spans="1:14" x14ac:dyDescent="0.25">
      <c r="A5140" s="130"/>
      <c r="B5140" s="130"/>
      <c r="C5140" s="131"/>
      <c r="D5140" s="112" t="str">
        <f>_xlfn.XLOOKUP(Table1[[#This Row],[Service]],Validation!$A$2:$A$15,Validation!$B$2:$B$15,"",0,1)</f>
        <v/>
      </c>
      <c r="E5140" s="131"/>
      <c r="F5140" s="132"/>
      <c r="G5140" s="133"/>
      <c r="H5140" s="134"/>
      <c r="I5140" s="131"/>
      <c r="J5140" s="131"/>
      <c r="K5140" s="131"/>
      <c r="L5140" s="135">
        <f>Table1[[#This Row],[Per Unit Price]]*MAX(1,Table1[[#This Row],[Qty of Units]])*MAX(1,Table1[[#This Row],['#NCMs Served / FTEs Employed]])*MAX(1,Table1[[#This Row],[Duration of Service]])</f>
        <v>0</v>
      </c>
      <c r="M5140" s="131"/>
      <c r="N5140" s="133"/>
    </row>
    <row r="5141" spans="1:14" x14ac:dyDescent="0.25">
      <c r="A5141" s="130"/>
      <c r="B5141" s="130"/>
      <c r="C5141" s="131"/>
      <c r="D5141" s="112" t="str">
        <f>_xlfn.XLOOKUP(Table1[[#This Row],[Service]],Validation!$A$2:$A$15,Validation!$B$2:$B$15,"",0,1)</f>
        <v/>
      </c>
      <c r="E5141" s="131"/>
      <c r="F5141" s="132"/>
      <c r="G5141" s="133"/>
      <c r="H5141" s="134"/>
      <c r="I5141" s="131"/>
      <c r="J5141" s="131"/>
      <c r="K5141" s="131"/>
      <c r="L5141" s="135">
        <f>Table1[[#This Row],[Per Unit Price]]*MAX(1,Table1[[#This Row],[Qty of Units]])*MAX(1,Table1[[#This Row],['#NCMs Served / FTEs Employed]])*MAX(1,Table1[[#This Row],[Duration of Service]])</f>
        <v>0</v>
      </c>
      <c r="M5141" s="131"/>
      <c r="N5141" s="133"/>
    </row>
    <row r="5142" spans="1:14" x14ac:dyDescent="0.25">
      <c r="A5142" s="130"/>
      <c r="B5142" s="130"/>
      <c r="C5142" s="131"/>
      <c r="D5142" s="112" t="str">
        <f>_xlfn.XLOOKUP(Table1[[#This Row],[Service]],Validation!$A$2:$A$15,Validation!$B$2:$B$15,"",0,1)</f>
        <v/>
      </c>
      <c r="E5142" s="131"/>
      <c r="F5142" s="132"/>
      <c r="G5142" s="133"/>
      <c r="H5142" s="134"/>
      <c r="I5142" s="131"/>
      <c r="J5142" s="131"/>
      <c r="K5142" s="131"/>
      <c r="L5142" s="135">
        <f>Table1[[#This Row],[Per Unit Price]]*MAX(1,Table1[[#This Row],[Qty of Units]])*MAX(1,Table1[[#This Row],['#NCMs Served / FTEs Employed]])*MAX(1,Table1[[#This Row],[Duration of Service]])</f>
        <v>0</v>
      </c>
      <c r="M5142" s="131"/>
      <c r="N5142" s="133"/>
    </row>
    <row r="5143" spans="1:14" x14ac:dyDescent="0.25">
      <c r="A5143" s="130"/>
      <c r="B5143" s="130"/>
      <c r="C5143" s="131"/>
      <c r="D5143" s="112" t="str">
        <f>_xlfn.XLOOKUP(Table1[[#This Row],[Service]],Validation!$A$2:$A$15,Validation!$B$2:$B$15,"",0,1)</f>
        <v/>
      </c>
      <c r="E5143" s="131"/>
      <c r="F5143" s="132"/>
      <c r="G5143" s="133"/>
      <c r="H5143" s="134"/>
      <c r="I5143" s="131"/>
      <c r="J5143" s="131"/>
      <c r="K5143" s="131"/>
      <c r="L5143" s="135">
        <f>Table1[[#This Row],[Per Unit Price]]*MAX(1,Table1[[#This Row],[Qty of Units]])*MAX(1,Table1[[#This Row],['#NCMs Served / FTEs Employed]])*MAX(1,Table1[[#This Row],[Duration of Service]])</f>
        <v>0</v>
      </c>
      <c r="M5143" s="131"/>
      <c r="N5143" s="133"/>
    </row>
    <row r="5144" spans="1:14" x14ac:dyDescent="0.25">
      <c r="A5144" s="130"/>
      <c r="B5144" s="130"/>
      <c r="C5144" s="131"/>
      <c r="D5144" s="112" t="str">
        <f>_xlfn.XLOOKUP(Table1[[#This Row],[Service]],Validation!$A$2:$A$15,Validation!$B$2:$B$15,"",0,1)</f>
        <v/>
      </c>
      <c r="E5144" s="131"/>
      <c r="F5144" s="132"/>
      <c r="G5144" s="133"/>
      <c r="H5144" s="134"/>
      <c r="I5144" s="131"/>
      <c r="J5144" s="131"/>
      <c r="K5144" s="131"/>
      <c r="L5144" s="135">
        <f>Table1[[#This Row],[Per Unit Price]]*MAX(1,Table1[[#This Row],[Qty of Units]])*MAX(1,Table1[[#This Row],['#NCMs Served / FTEs Employed]])*MAX(1,Table1[[#This Row],[Duration of Service]])</f>
        <v>0</v>
      </c>
      <c r="M5144" s="131"/>
      <c r="N5144" s="133"/>
    </row>
    <row r="5145" spans="1:14" x14ac:dyDescent="0.25">
      <c r="A5145" s="130"/>
      <c r="B5145" s="130"/>
      <c r="C5145" s="131"/>
      <c r="D5145" s="112" t="str">
        <f>_xlfn.XLOOKUP(Table1[[#This Row],[Service]],Validation!$A$2:$A$15,Validation!$B$2:$B$15,"",0,1)</f>
        <v/>
      </c>
      <c r="E5145" s="131"/>
      <c r="F5145" s="132"/>
      <c r="G5145" s="133"/>
      <c r="H5145" s="134"/>
      <c r="I5145" s="131"/>
      <c r="J5145" s="131"/>
      <c r="K5145" s="131"/>
      <c r="L5145" s="135">
        <f>Table1[[#This Row],[Per Unit Price]]*MAX(1,Table1[[#This Row],[Qty of Units]])*MAX(1,Table1[[#This Row],['#NCMs Served / FTEs Employed]])*MAX(1,Table1[[#This Row],[Duration of Service]])</f>
        <v>0</v>
      </c>
      <c r="M5145" s="131"/>
      <c r="N5145" s="133"/>
    </row>
    <row r="5146" spans="1:14" x14ac:dyDescent="0.25">
      <c r="A5146" s="130"/>
      <c r="B5146" s="130"/>
      <c r="C5146" s="131"/>
      <c r="D5146" s="112" t="str">
        <f>_xlfn.XLOOKUP(Table1[[#This Row],[Service]],Validation!$A$2:$A$15,Validation!$B$2:$B$15,"",0,1)</f>
        <v/>
      </c>
      <c r="E5146" s="131"/>
      <c r="F5146" s="132"/>
      <c r="G5146" s="133"/>
      <c r="H5146" s="134"/>
      <c r="I5146" s="131"/>
      <c r="J5146" s="131"/>
      <c r="K5146" s="131"/>
      <c r="L5146" s="135">
        <f>Table1[[#This Row],[Per Unit Price]]*MAX(1,Table1[[#This Row],[Qty of Units]])*MAX(1,Table1[[#This Row],['#NCMs Served / FTEs Employed]])*MAX(1,Table1[[#This Row],[Duration of Service]])</f>
        <v>0</v>
      </c>
      <c r="M5146" s="131"/>
      <c r="N5146" s="133"/>
    </row>
    <row r="5147" spans="1:14" x14ac:dyDescent="0.25">
      <c r="A5147" s="130"/>
      <c r="B5147" s="130"/>
      <c r="C5147" s="131"/>
      <c r="D5147" s="112" t="str">
        <f>_xlfn.XLOOKUP(Table1[[#This Row],[Service]],Validation!$A$2:$A$15,Validation!$B$2:$B$15,"",0,1)</f>
        <v/>
      </c>
      <c r="E5147" s="131"/>
      <c r="F5147" s="132"/>
      <c r="G5147" s="133"/>
      <c r="H5147" s="134"/>
      <c r="I5147" s="131"/>
      <c r="J5147" s="131"/>
      <c r="K5147" s="131"/>
      <c r="L5147" s="135">
        <f>Table1[[#This Row],[Per Unit Price]]*MAX(1,Table1[[#This Row],[Qty of Units]])*MAX(1,Table1[[#This Row],['#NCMs Served / FTEs Employed]])*MAX(1,Table1[[#This Row],[Duration of Service]])</f>
        <v>0</v>
      </c>
      <c r="M5147" s="131"/>
      <c r="N5147" s="133"/>
    </row>
    <row r="5148" spans="1:14" x14ac:dyDescent="0.25">
      <c r="A5148" s="130"/>
      <c r="B5148" s="130"/>
      <c r="C5148" s="131"/>
      <c r="D5148" s="112" t="str">
        <f>_xlfn.XLOOKUP(Table1[[#This Row],[Service]],Validation!$A$2:$A$15,Validation!$B$2:$B$15,"",0,1)</f>
        <v/>
      </c>
      <c r="E5148" s="131"/>
      <c r="F5148" s="132"/>
      <c r="G5148" s="133"/>
      <c r="H5148" s="134"/>
      <c r="I5148" s="131"/>
      <c r="J5148" s="131"/>
      <c r="K5148" s="131"/>
      <c r="L5148" s="135">
        <f>Table1[[#This Row],[Per Unit Price]]*MAX(1,Table1[[#This Row],[Qty of Units]])*MAX(1,Table1[[#This Row],['#NCMs Served / FTEs Employed]])*MAX(1,Table1[[#This Row],[Duration of Service]])</f>
        <v>0</v>
      </c>
      <c r="M5148" s="131"/>
      <c r="N5148" s="133"/>
    </row>
    <row r="5149" spans="1:14" x14ac:dyDescent="0.25">
      <c r="A5149" s="130"/>
      <c r="B5149" s="130"/>
      <c r="C5149" s="131"/>
      <c r="D5149" s="112" t="str">
        <f>_xlfn.XLOOKUP(Table1[[#This Row],[Service]],Validation!$A$2:$A$15,Validation!$B$2:$B$15,"",0,1)</f>
        <v/>
      </c>
      <c r="E5149" s="131"/>
      <c r="F5149" s="132"/>
      <c r="G5149" s="133"/>
      <c r="H5149" s="134"/>
      <c r="I5149" s="131"/>
      <c r="J5149" s="131"/>
      <c r="K5149" s="131"/>
      <c r="L5149" s="135">
        <f>Table1[[#This Row],[Per Unit Price]]*MAX(1,Table1[[#This Row],[Qty of Units]])*MAX(1,Table1[[#This Row],['#NCMs Served / FTEs Employed]])*MAX(1,Table1[[#This Row],[Duration of Service]])</f>
        <v>0</v>
      </c>
      <c r="M5149" s="131"/>
      <c r="N5149" s="133"/>
    </row>
    <row r="5150" spans="1:14" x14ac:dyDescent="0.25">
      <c r="A5150" s="130"/>
      <c r="B5150" s="130"/>
      <c r="C5150" s="131"/>
      <c r="D5150" s="112" t="str">
        <f>_xlfn.XLOOKUP(Table1[[#This Row],[Service]],Validation!$A$2:$A$15,Validation!$B$2:$B$15,"",0,1)</f>
        <v/>
      </c>
      <c r="E5150" s="131"/>
      <c r="F5150" s="132"/>
      <c r="G5150" s="133"/>
      <c r="H5150" s="134"/>
      <c r="I5150" s="131"/>
      <c r="J5150" s="131"/>
      <c r="K5150" s="131"/>
      <c r="L5150" s="135">
        <f>Table1[[#This Row],[Per Unit Price]]*MAX(1,Table1[[#This Row],[Qty of Units]])*MAX(1,Table1[[#This Row],['#NCMs Served / FTEs Employed]])*MAX(1,Table1[[#This Row],[Duration of Service]])</f>
        <v>0</v>
      </c>
      <c r="M5150" s="131"/>
      <c r="N5150" s="133"/>
    </row>
    <row r="5151" spans="1:14" x14ac:dyDescent="0.25">
      <c r="A5151" s="130"/>
      <c r="B5151" s="130"/>
      <c r="C5151" s="131"/>
      <c r="D5151" s="112" t="str">
        <f>_xlfn.XLOOKUP(Table1[[#This Row],[Service]],Validation!$A$2:$A$15,Validation!$B$2:$B$15,"",0,1)</f>
        <v/>
      </c>
      <c r="E5151" s="131"/>
      <c r="F5151" s="132"/>
      <c r="G5151" s="133"/>
      <c r="H5151" s="134"/>
      <c r="I5151" s="131"/>
      <c r="J5151" s="131"/>
      <c r="K5151" s="131"/>
      <c r="L5151" s="135">
        <f>Table1[[#This Row],[Per Unit Price]]*MAX(1,Table1[[#This Row],[Qty of Units]])*MAX(1,Table1[[#This Row],['#NCMs Served / FTEs Employed]])*MAX(1,Table1[[#This Row],[Duration of Service]])</f>
        <v>0</v>
      </c>
      <c r="M5151" s="131"/>
      <c r="N5151" s="133"/>
    </row>
    <row r="5152" spans="1:14" x14ac:dyDescent="0.25">
      <c r="A5152" s="130"/>
      <c r="B5152" s="130"/>
      <c r="C5152" s="131"/>
      <c r="D5152" s="112" t="str">
        <f>_xlfn.XLOOKUP(Table1[[#This Row],[Service]],Validation!$A$2:$A$15,Validation!$B$2:$B$15,"",0,1)</f>
        <v/>
      </c>
      <c r="E5152" s="131"/>
      <c r="F5152" s="132"/>
      <c r="G5152" s="133"/>
      <c r="H5152" s="134"/>
      <c r="I5152" s="131"/>
      <c r="J5152" s="131"/>
      <c r="K5152" s="131"/>
      <c r="L5152" s="135">
        <f>Table1[[#This Row],[Per Unit Price]]*MAX(1,Table1[[#This Row],[Qty of Units]])*MAX(1,Table1[[#This Row],['#NCMs Served / FTEs Employed]])*MAX(1,Table1[[#This Row],[Duration of Service]])</f>
        <v>0</v>
      </c>
      <c r="M5152" s="131"/>
      <c r="N5152" s="133"/>
    </row>
    <row r="5153" spans="1:14" x14ac:dyDescent="0.25">
      <c r="A5153" s="130"/>
      <c r="B5153" s="130"/>
      <c r="C5153" s="131"/>
      <c r="D5153" s="112" t="str">
        <f>_xlfn.XLOOKUP(Table1[[#This Row],[Service]],Validation!$A$2:$A$15,Validation!$B$2:$B$15,"",0,1)</f>
        <v/>
      </c>
      <c r="E5153" s="131"/>
      <c r="F5153" s="132"/>
      <c r="G5153" s="133"/>
      <c r="H5153" s="134"/>
      <c r="I5153" s="131"/>
      <c r="J5153" s="131"/>
      <c r="K5153" s="131"/>
      <c r="L5153" s="135">
        <f>Table1[[#This Row],[Per Unit Price]]*MAX(1,Table1[[#This Row],[Qty of Units]])*MAX(1,Table1[[#This Row],['#NCMs Served / FTEs Employed]])*MAX(1,Table1[[#This Row],[Duration of Service]])</f>
        <v>0</v>
      </c>
      <c r="M5153" s="131"/>
      <c r="N5153" s="133"/>
    </row>
    <row r="5154" spans="1:14" x14ac:dyDescent="0.25">
      <c r="A5154" s="130"/>
      <c r="B5154" s="130"/>
      <c r="C5154" s="131"/>
      <c r="D5154" s="112" t="str">
        <f>_xlfn.XLOOKUP(Table1[[#This Row],[Service]],Validation!$A$2:$A$15,Validation!$B$2:$B$15,"",0,1)</f>
        <v/>
      </c>
      <c r="E5154" s="131"/>
      <c r="F5154" s="132"/>
      <c r="G5154" s="133"/>
      <c r="H5154" s="134"/>
      <c r="I5154" s="131"/>
      <c r="J5154" s="131"/>
      <c r="K5154" s="131"/>
      <c r="L5154" s="135">
        <f>Table1[[#This Row],[Per Unit Price]]*MAX(1,Table1[[#This Row],[Qty of Units]])*MAX(1,Table1[[#This Row],['#NCMs Served / FTEs Employed]])*MAX(1,Table1[[#This Row],[Duration of Service]])</f>
        <v>0</v>
      </c>
      <c r="M5154" s="131"/>
      <c r="N5154" s="133"/>
    </row>
    <row r="5155" spans="1:14" x14ac:dyDescent="0.25">
      <c r="A5155" s="130"/>
      <c r="B5155" s="130"/>
      <c r="C5155" s="131"/>
      <c r="D5155" s="112" t="str">
        <f>_xlfn.XLOOKUP(Table1[[#This Row],[Service]],Validation!$A$2:$A$15,Validation!$B$2:$B$15,"",0,1)</f>
        <v/>
      </c>
      <c r="E5155" s="131"/>
      <c r="F5155" s="132"/>
      <c r="G5155" s="133"/>
      <c r="H5155" s="134"/>
      <c r="I5155" s="131"/>
      <c r="J5155" s="131"/>
      <c r="K5155" s="131"/>
      <c r="L5155" s="135">
        <f>Table1[[#This Row],[Per Unit Price]]*MAX(1,Table1[[#This Row],[Qty of Units]])*MAX(1,Table1[[#This Row],['#NCMs Served / FTEs Employed]])*MAX(1,Table1[[#This Row],[Duration of Service]])</f>
        <v>0</v>
      </c>
      <c r="M5155" s="131"/>
      <c r="N5155" s="133"/>
    </row>
    <row r="5156" spans="1:14" x14ac:dyDescent="0.25">
      <c r="A5156" s="130"/>
      <c r="B5156" s="130"/>
      <c r="C5156" s="131"/>
      <c r="D5156" s="112" t="str">
        <f>_xlfn.XLOOKUP(Table1[[#This Row],[Service]],Validation!$A$2:$A$15,Validation!$B$2:$B$15,"",0,1)</f>
        <v/>
      </c>
      <c r="E5156" s="131"/>
      <c r="F5156" s="132"/>
      <c r="G5156" s="133"/>
      <c r="H5156" s="134"/>
      <c r="I5156" s="131"/>
      <c r="J5156" s="131"/>
      <c r="K5156" s="131"/>
      <c r="L5156" s="135">
        <f>Table1[[#This Row],[Per Unit Price]]*MAX(1,Table1[[#This Row],[Qty of Units]])*MAX(1,Table1[[#This Row],['#NCMs Served / FTEs Employed]])*MAX(1,Table1[[#This Row],[Duration of Service]])</f>
        <v>0</v>
      </c>
      <c r="M5156" s="131"/>
      <c r="N5156" s="133"/>
    </row>
    <row r="5157" spans="1:14" x14ac:dyDescent="0.25">
      <c r="A5157" s="130"/>
      <c r="B5157" s="130"/>
      <c r="C5157" s="131"/>
      <c r="D5157" s="112" t="str">
        <f>_xlfn.XLOOKUP(Table1[[#This Row],[Service]],Validation!$A$2:$A$15,Validation!$B$2:$B$15,"",0,1)</f>
        <v/>
      </c>
      <c r="E5157" s="131"/>
      <c r="F5157" s="132"/>
      <c r="G5157" s="133"/>
      <c r="H5157" s="134"/>
      <c r="I5157" s="131"/>
      <c r="J5157" s="131"/>
      <c r="K5157" s="131"/>
      <c r="L5157" s="135">
        <f>Table1[[#This Row],[Per Unit Price]]*MAX(1,Table1[[#This Row],[Qty of Units]])*MAX(1,Table1[[#This Row],['#NCMs Served / FTEs Employed]])*MAX(1,Table1[[#This Row],[Duration of Service]])</f>
        <v>0</v>
      </c>
      <c r="M5157" s="131"/>
      <c r="N5157" s="133"/>
    </row>
    <row r="5158" spans="1:14" x14ac:dyDescent="0.25">
      <c r="A5158" s="130"/>
      <c r="B5158" s="130"/>
      <c r="C5158" s="131"/>
      <c r="D5158" s="112" t="str">
        <f>_xlfn.XLOOKUP(Table1[[#This Row],[Service]],Validation!$A$2:$A$15,Validation!$B$2:$B$15,"",0,1)</f>
        <v/>
      </c>
      <c r="E5158" s="131"/>
      <c r="F5158" s="132"/>
      <c r="G5158" s="133"/>
      <c r="H5158" s="134"/>
      <c r="I5158" s="131"/>
      <c r="J5158" s="131"/>
      <c r="K5158" s="131"/>
      <c r="L5158" s="135">
        <f>Table1[[#This Row],[Per Unit Price]]*MAX(1,Table1[[#This Row],[Qty of Units]])*MAX(1,Table1[[#This Row],['#NCMs Served / FTEs Employed]])*MAX(1,Table1[[#This Row],[Duration of Service]])</f>
        <v>0</v>
      </c>
      <c r="M5158" s="131"/>
      <c r="N5158" s="133"/>
    </row>
    <row r="5159" spans="1:14" x14ac:dyDescent="0.25">
      <c r="A5159" s="130"/>
      <c r="B5159" s="130"/>
      <c r="C5159" s="131"/>
      <c r="D5159" s="112" t="str">
        <f>_xlfn.XLOOKUP(Table1[[#This Row],[Service]],Validation!$A$2:$A$15,Validation!$B$2:$B$15,"",0,1)</f>
        <v/>
      </c>
      <c r="E5159" s="131"/>
      <c r="F5159" s="132"/>
      <c r="G5159" s="133"/>
      <c r="H5159" s="134"/>
      <c r="I5159" s="131"/>
      <c r="J5159" s="131"/>
      <c r="K5159" s="131"/>
      <c r="L5159" s="135">
        <f>Table1[[#This Row],[Per Unit Price]]*MAX(1,Table1[[#This Row],[Qty of Units]])*MAX(1,Table1[[#This Row],['#NCMs Served / FTEs Employed]])*MAX(1,Table1[[#This Row],[Duration of Service]])</f>
        <v>0</v>
      </c>
      <c r="M5159" s="131"/>
      <c r="N5159" s="133"/>
    </row>
    <row r="5160" spans="1:14" x14ac:dyDescent="0.25">
      <c r="A5160" s="130"/>
      <c r="B5160" s="130"/>
      <c r="C5160" s="131"/>
      <c r="D5160" s="112" t="str">
        <f>_xlfn.XLOOKUP(Table1[[#This Row],[Service]],Validation!$A$2:$A$15,Validation!$B$2:$B$15,"",0,1)</f>
        <v/>
      </c>
      <c r="E5160" s="131"/>
      <c r="F5160" s="132"/>
      <c r="G5160" s="133"/>
      <c r="H5160" s="134"/>
      <c r="I5160" s="131"/>
      <c r="J5160" s="131"/>
      <c r="K5160" s="131"/>
      <c r="L5160" s="135">
        <f>Table1[[#This Row],[Per Unit Price]]*MAX(1,Table1[[#This Row],[Qty of Units]])*MAX(1,Table1[[#This Row],['#NCMs Served / FTEs Employed]])*MAX(1,Table1[[#This Row],[Duration of Service]])</f>
        <v>0</v>
      </c>
      <c r="M5160" s="131"/>
      <c r="N5160" s="133"/>
    </row>
    <row r="5161" spans="1:14" x14ac:dyDescent="0.25">
      <c r="A5161" s="130"/>
      <c r="B5161" s="130"/>
      <c r="C5161" s="131"/>
      <c r="D5161" s="112" t="str">
        <f>_xlfn.XLOOKUP(Table1[[#This Row],[Service]],Validation!$A$2:$A$15,Validation!$B$2:$B$15,"",0,1)</f>
        <v/>
      </c>
      <c r="E5161" s="131"/>
      <c r="F5161" s="132"/>
      <c r="G5161" s="133"/>
      <c r="H5161" s="134"/>
      <c r="I5161" s="131"/>
      <c r="J5161" s="131"/>
      <c r="K5161" s="131"/>
      <c r="L5161" s="135">
        <f>Table1[[#This Row],[Per Unit Price]]*MAX(1,Table1[[#This Row],[Qty of Units]])*MAX(1,Table1[[#This Row],['#NCMs Served / FTEs Employed]])*MAX(1,Table1[[#This Row],[Duration of Service]])</f>
        <v>0</v>
      </c>
      <c r="M5161" s="131"/>
      <c r="N5161" s="133"/>
    </row>
    <row r="5162" spans="1:14" x14ac:dyDescent="0.25">
      <c r="A5162" s="130"/>
      <c r="B5162" s="130"/>
      <c r="C5162" s="131"/>
      <c r="D5162" s="112" t="str">
        <f>_xlfn.XLOOKUP(Table1[[#This Row],[Service]],Validation!$A$2:$A$15,Validation!$B$2:$B$15,"",0,1)</f>
        <v/>
      </c>
      <c r="E5162" s="131"/>
      <c r="F5162" s="132"/>
      <c r="G5162" s="133"/>
      <c r="H5162" s="134"/>
      <c r="I5162" s="131"/>
      <c r="J5162" s="131"/>
      <c r="K5162" s="131"/>
      <c r="L5162" s="135">
        <f>Table1[[#This Row],[Per Unit Price]]*MAX(1,Table1[[#This Row],[Qty of Units]])*MAX(1,Table1[[#This Row],['#NCMs Served / FTEs Employed]])*MAX(1,Table1[[#This Row],[Duration of Service]])</f>
        <v>0</v>
      </c>
      <c r="M5162" s="131"/>
      <c r="N5162" s="133"/>
    </row>
    <row r="5163" spans="1:14" x14ac:dyDescent="0.25">
      <c r="A5163" s="130"/>
      <c r="B5163" s="130"/>
      <c r="C5163" s="131"/>
      <c r="D5163" s="112" t="str">
        <f>_xlfn.XLOOKUP(Table1[[#This Row],[Service]],Validation!$A$2:$A$15,Validation!$B$2:$B$15,"",0,1)</f>
        <v/>
      </c>
      <c r="E5163" s="131"/>
      <c r="F5163" s="132"/>
      <c r="G5163" s="133"/>
      <c r="H5163" s="134"/>
      <c r="I5163" s="131"/>
      <c r="J5163" s="131"/>
      <c r="K5163" s="131"/>
      <c r="L5163" s="135">
        <f>Table1[[#This Row],[Per Unit Price]]*MAX(1,Table1[[#This Row],[Qty of Units]])*MAX(1,Table1[[#This Row],['#NCMs Served / FTEs Employed]])*MAX(1,Table1[[#This Row],[Duration of Service]])</f>
        <v>0</v>
      </c>
      <c r="M5163" s="131"/>
      <c r="N5163" s="133"/>
    </row>
    <row r="5164" spans="1:14" x14ac:dyDescent="0.25">
      <c r="A5164" s="130"/>
      <c r="B5164" s="130"/>
      <c r="C5164" s="131"/>
      <c r="D5164" s="112" t="str">
        <f>_xlfn.XLOOKUP(Table1[[#This Row],[Service]],Validation!$A$2:$A$15,Validation!$B$2:$B$15,"",0,1)</f>
        <v/>
      </c>
      <c r="E5164" s="131"/>
      <c r="F5164" s="132"/>
      <c r="G5164" s="133"/>
      <c r="H5164" s="134"/>
      <c r="I5164" s="131"/>
      <c r="J5164" s="131"/>
      <c r="K5164" s="131"/>
      <c r="L5164" s="135">
        <f>Table1[[#This Row],[Per Unit Price]]*MAX(1,Table1[[#This Row],[Qty of Units]])*MAX(1,Table1[[#This Row],['#NCMs Served / FTEs Employed]])*MAX(1,Table1[[#This Row],[Duration of Service]])</f>
        <v>0</v>
      </c>
      <c r="M5164" s="131"/>
      <c r="N5164" s="133"/>
    </row>
    <row r="5165" spans="1:14" x14ac:dyDescent="0.25">
      <c r="A5165" s="130"/>
      <c r="B5165" s="130"/>
      <c r="C5165" s="131"/>
      <c r="D5165" s="112" t="str">
        <f>_xlfn.XLOOKUP(Table1[[#This Row],[Service]],Validation!$A$2:$A$15,Validation!$B$2:$B$15,"",0,1)</f>
        <v/>
      </c>
      <c r="E5165" s="131"/>
      <c r="F5165" s="132"/>
      <c r="G5165" s="133"/>
      <c r="H5165" s="134"/>
      <c r="I5165" s="131"/>
      <c r="J5165" s="131"/>
      <c r="K5165" s="131"/>
      <c r="L5165" s="135">
        <f>Table1[[#This Row],[Per Unit Price]]*MAX(1,Table1[[#This Row],[Qty of Units]])*MAX(1,Table1[[#This Row],['#NCMs Served / FTEs Employed]])*MAX(1,Table1[[#This Row],[Duration of Service]])</f>
        <v>0</v>
      </c>
      <c r="M5165" s="131"/>
      <c r="N5165" s="133"/>
    </row>
    <row r="5166" spans="1:14" x14ac:dyDescent="0.25">
      <c r="A5166" s="130"/>
      <c r="B5166" s="130"/>
      <c r="C5166" s="131"/>
      <c r="D5166" s="112" t="str">
        <f>_xlfn.XLOOKUP(Table1[[#This Row],[Service]],Validation!$A$2:$A$15,Validation!$B$2:$B$15,"",0,1)</f>
        <v/>
      </c>
      <c r="E5166" s="131"/>
      <c r="F5166" s="132"/>
      <c r="G5166" s="133"/>
      <c r="H5166" s="134"/>
      <c r="I5166" s="131"/>
      <c r="J5166" s="131"/>
      <c r="K5166" s="131"/>
      <c r="L5166" s="135">
        <f>Table1[[#This Row],[Per Unit Price]]*MAX(1,Table1[[#This Row],[Qty of Units]])*MAX(1,Table1[[#This Row],['#NCMs Served / FTEs Employed]])*MAX(1,Table1[[#This Row],[Duration of Service]])</f>
        <v>0</v>
      </c>
      <c r="M5166" s="131"/>
      <c r="N5166" s="133"/>
    </row>
    <row r="5167" spans="1:14" x14ac:dyDescent="0.25">
      <c r="A5167" s="130"/>
      <c r="B5167" s="130"/>
      <c r="C5167" s="131"/>
      <c r="D5167" s="112" t="str">
        <f>_xlfn.XLOOKUP(Table1[[#This Row],[Service]],Validation!$A$2:$A$15,Validation!$B$2:$B$15,"",0,1)</f>
        <v/>
      </c>
      <c r="E5167" s="131"/>
      <c r="F5167" s="132"/>
      <c r="G5167" s="133"/>
      <c r="H5167" s="134"/>
      <c r="I5167" s="131"/>
      <c r="J5167" s="131"/>
      <c r="K5167" s="131"/>
      <c r="L5167" s="135">
        <f>Table1[[#This Row],[Per Unit Price]]*MAX(1,Table1[[#This Row],[Qty of Units]])*MAX(1,Table1[[#This Row],['#NCMs Served / FTEs Employed]])*MAX(1,Table1[[#This Row],[Duration of Service]])</f>
        <v>0</v>
      </c>
      <c r="M5167" s="131"/>
      <c r="N5167" s="133"/>
    </row>
    <row r="5168" spans="1:14" x14ac:dyDescent="0.25">
      <c r="A5168" s="130"/>
      <c r="B5168" s="130"/>
      <c r="C5168" s="131"/>
      <c r="D5168" s="112" t="str">
        <f>_xlfn.XLOOKUP(Table1[[#This Row],[Service]],Validation!$A$2:$A$15,Validation!$B$2:$B$15,"",0,1)</f>
        <v/>
      </c>
      <c r="E5168" s="131"/>
      <c r="F5168" s="132"/>
      <c r="G5168" s="133"/>
      <c r="H5168" s="134"/>
      <c r="I5168" s="131"/>
      <c r="J5168" s="131"/>
      <c r="K5168" s="131"/>
      <c r="L5168" s="135">
        <f>Table1[[#This Row],[Per Unit Price]]*MAX(1,Table1[[#This Row],[Qty of Units]])*MAX(1,Table1[[#This Row],['#NCMs Served / FTEs Employed]])*MAX(1,Table1[[#This Row],[Duration of Service]])</f>
        <v>0</v>
      </c>
      <c r="M5168" s="131"/>
      <c r="N5168" s="133"/>
    </row>
    <row r="5169" spans="1:14" x14ac:dyDescent="0.25">
      <c r="A5169" s="130"/>
      <c r="B5169" s="130"/>
      <c r="C5169" s="131"/>
      <c r="D5169" s="112" t="str">
        <f>_xlfn.XLOOKUP(Table1[[#This Row],[Service]],Validation!$A$2:$A$15,Validation!$B$2:$B$15,"",0,1)</f>
        <v/>
      </c>
      <c r="E5169" s="131"/>
      <c r="F5169" s="132"/>
      <c r="G5169" s="133"/>
      <c r="H5169" s="134"/>
      <c r="I5169" s="131"/>
      <c r="J5169" s="131"/>
      <c r="K5169" s="131"/>
      <c r="L5169" s="135">
        <f>Table1[[#This Row],[Per Unit Price]]*MAX(1,Table1[[#This Row],[Qty of Units]])*MAX(1,Table1[[#This Row],['#NCMs Served / FTEs Employed]])*MAX(1,Table1[[#This Row],[Duration of Service]])</f>
        <v>0</v>
      </c>
      <c r="M5169" s="131"/>
      <c r="N5169" s="133"/>
    </row>
    <row r="5170" spans="1:14" x14ac:dyDescent="0.25">
      <c r="A5170" s="130"/>
      <c r="B5170" s="130"/>
      <c r="C5170" s="131"/>
      <c r="D5170" s="112" t="str">
        <f>_xlfn.XLOOKUP(Table1[[#This Row],[Service]],Validation!$A$2:$A$15,Validation!$B$2:$B$15,"",0,1)</f>
        <v/>
      </c>
      <c r="E5170" s="131"/>
      <c r="F5170" s="132"/>
      <c r="G5170" s="133"/>
      <c r="H5170" s="134"/>
      <c r="I5170" s="131"/>
      <c r="J5170" s="131"/>
      <c r="K5170" s="131"/>
      <c r="L5170" s="135">
        <f>Table1[[#This Row],[Per Unit Price]]*MAX(1,Table1[[#This Row],[Qty of Units]])*MAX(1,Table1[[#This Row],['#NCMs Served / FTEs Employed]])*MAX(1,Table1[[#This Row],[Duration of Service]])</f>
        <v>0</v>
      </c>
      <c r="M5170" s="131"/>
      <c r="N5170" s="133"/>
    </row>
    <row r="5171" spans="1:14" x14ac:dyDescent="0.25">
      <c r="A5171" s="130"/>
      <c r="B5171" s="130"/>
      <c r="C5171" s="131"/>
      <c r="D5171" s="112" t="str">
        <f>_xlfn.XLOOKUP(Table1[[#This Row],[Service]],Validation!$A$2:$A$15,Validation!$B$2:$B$15,"",0,1)</f>
        <v/>
      </c>
      <c r="E5171" s="131"/>
      <c r="F5171" s="132"/>
      <c r="G5171" s="133"/>
      <c r="H5171" s="134"/>
      <c r="I5171" s="131"/>
      <c r="J5171" s="131"/>
      <c r="K5171" s="131"/>
      <c r="L5171" s="135">
        <f>Table1[[#This Row],[Per Unit Price]]*MAX(1,Table1[[#This Row],[Qty of Units]])*MAX(1,Table1[[#This Row],['#NCMs Served / FTEs Employed]])*MAX(1,Table1[[#This Row],[Duration of Service]])</f>
        <v>0</v>
      </c>
      <c r="M5171" s="131"/>
      <c r="N5171" s="133"/>
    </row>
    <row r="5172" spans="1:14" x14ac:dyDescent="0.25">
      <c r="A5172" s="130"/>
      <c r="B5172" s="130"/>
      <c r="C5172" s="131"/>
      <c r="D5172" s="112" t="str">
        <f>_xlfn.XLOOKUP(Table1[[#This Row],[Service]],Validation!$A$2:$A$15,Validation!$B$2:$B$15,"",0,1)</f>
        <v/>
      </c>
      <c r="E5172" s="131"/>
      <c r="F5172" s="132"/>
      <c r="G5172" s="133"/>
      <c r="H5172" s="134"/>
      <c r="I5172" s="131"/>
      <c r="J5172" s="131"/>
      <c r="K5172" s="131"/>
      <c r="L5172" s="135">
        <f>Table1[[#This Row],[Per Unit Price]]*MAX(1,Table1[[#This Row],[Qty of Units]])*MAX(1,Table1[[#This Row],['#NCMs Served / FTEs Employed]])*MAX(1,Table1[[#This Row],[Duration of Service]])</f>
        <v>0</v>
      </c>
      <c r="M5172" s="131"/>
      <c r="N5172" s="133"/>
    </row>
    <row r="5173" spans="1:14" x14ac:dyDescent="0.25">
      <c r="A5173" s="130"/>
      <c r="B5173" s="130"/>
      <c r="C5173" s="131"/>
      <c r="D5173" s="112" t="str">
        <f>_xlfn.XLOOKUP(Table1[[#This Row],[Service]],Validation!$A$2:$A$15,Validation!$B$2:$B$15,"",0,1)</f>
        <v/>
      </c>
      <c r="E5173" s="131"/>
      <c r="F5173" s="132"/>
      <c r="G5173" s="133"/>
      <c r="H5173" s="134"/>
      <c r="I5173" s="131"/>
      <c r="J5173" s="131"/>
      <c r="K5173" s="131"/>
      <c r="L5173" s="135">
        <f>Table1[[#This Row],[Per Unit Price]]*MAX(1,Table1[[#This Row],[Qty of Units]])*MAX(1,Table1[[#This Row],['#NCMs Served / FTEs Employed]])*MAX(1,Table1[[#This Row],[Duration of Service]])</f>
        <v>0</v>
      </c>
      <c r="M5173" s="131"/>
      <c r="N5173" s="133"/>
    </row>
    <row r="5174" spans="1:14" x14ac:dyDescent="0.25">
      <c r="A5174" s="130"/>
      <c r="B5174" s="130"/>
      <c r="C5174" s="131"/>
      <c r="D5174" s="112" t="str">
        <f>_xlfn.XLOOKUP(Table1[[#This Row],[Service]],Validation!$A$2:$A$15,Validation!$B$2:$B$15,"",0,1)</f>
        <v/>
      </c>
      <c r="E5174" s="131"/>
      <c r="F5174" s="132"/>
      <c r="G5174" s="133"/>
      <c r="H5174" s="134"/>
      <c r="I5174" s="131"/>
      <c r="J5174" s="131"/>
      <c r="K5174" s="131"/>
      <c r="L5174" s="135">
        <f>Table1[[#This Row],[Per Unit Price]]*MAX(1,Table1[[#This Row],[Qty of Units]])*MAX(1,Table1[[#This Row],['#NCMs Served / FTEs Employed]])*MAX(1,Table1[[#This Row],[Duration of Service]])</f>
        <v>0</v>
      </c>
      <c r="M5174" s="131"/>
      <c r="N5174" s="133"/>
    </row>
    <row r="5175" spans="1:14" x14ac:dyDescent="0.25">
      <c r="A5175" s="130"/>
      <c r="B5175" s="130"/>
      <c r="C5175" s="131"/>
      <c r="D5175" s="112" t="str">
        <f>_xlfn.XLOOKUP(Table1[[#This Row],[Service]],Validation!$A$2:$A$15,Validation!$B$2:$B$15,"",0,1)</f>
        <v/>
      </c>
      <c r="E5175" s="131"/>
      <c r="F5175" s="132"/>
      <c r="G5175" s="133"/>
      <c r="H5175" s="134"/>
      <c r="I5175" s="131"/>
      <c r="J5175" s="131"/>
      <c r="K5175" s="131"/>
      <c r="L5175" s="135">
        <f>Table1[[#This Row],[Per Unit Price]]*MAX(1,Table1[[#This Row],[Qty of Units]])*MAX(1,Table1[[#This Row],['#NCMs Served / FTEs Employed]])*MAX(1,Table1[[#This Row],[Duration of Service]])</f>
        <v>0</v>
      </c>
      <c r="M5175" s="131"/>
      <c r="N5175" s="133"/>
    </row>
    <row r="5176" spans="1:14" x14ac:dyDescent="0.25">
      <c r="A5176" s="130"/>
      <c r="B5176" s="130"/>
      <c r="C5176" s="131"/>
      <c r="D5176" s="112" t="str">
        <f>_xlfn.XLOOKUP(Table1[[#This Row],[Service]],Validation!$A$2:$A$15,Validation!$B$2:$B$15,"",0,1)</f>
        <v/>
      </c>
      <c r="E5176" s="131"/>
      <c r="F5176" s="132"/>
      <c r="G5176" s="133"/>
      <c r="H5176" s="134"/>
      <c r="I5176" s="131"/>
      <c r="J5176" s="131"/>
      <c r="K5176" s="131"/>
      <c r="L5176" s="135">
        <f>Table1[[#This Row],[Per Unit Price]]*MAX(1,Table1[[#This Row],[Qty of Units]])*MAX(1,Table1[[#This Row],['#NCMs Served / FTEs Employed]])*MAX(1,Table1[[#This Row],[Duration of Service]])</f>
        <v>0</v>
      </c>
      <c r="M5176" s="131"/>
      <c r="N5176" s="133"/>
    </row>
    <row r="5177" spans="1:14" x14ac:dyDescent="0.25">
      <c r="A5177" s="130"/>
      <c r="B5177" s="130"/>
      <c r="C5177" s="131"/>
      <c r="D5177" s="112" t="str">
        <f>_xlfn.XLOOKUP(Table1[[#This Row],[Service]],Validation!$A$2:$A$15,Validation!$B$2:$B$15,"",0,1)</f>
        <v/>
      </c>
      <c r="E5177" s="131"/>
      <c r="F5177" s="132"/>
      <c r="G5177" s="133"/>
      <c r="H5177" s="134"/>
      <c r="I5177" s="131"/>
      <c r="J5177" s="131"/>
      <c r="K5177" s="131"/>
      <c r="L5177" s="135">
        <f>Table1[[#This Row],[Per Unit Price]]*MAX(1,Table1[[#This Row],[Qty of Units]])*MAX(1,Table1[[#This Row],['#NCMs Served / FTEs Employed]])*MAX(1,Table1[[#This Row],[Duration of Service]])</f>
        <v>0</v>
      </c>
      <c r="M5177" s="131"/>
      <c r="N5177" s="133"/>
    </row>
    <row r="5178" spans="1:14" x14ac:dyDescent="0.25">
      <c r="A5178" s="130"/>
      <c r="B5178" s="130"/>
      <c r="C5178" s="131"/>
      <c r="D5178" s="112" t="str">
        <f>_xlfn.XLOOKUP(Table1[[#This Row],[Service]],Validation!$A$2:$A$15,Validation!$B$2:$B$15,"",0,1)</f>
        <v/>
      </c>
      <c r="E5178" s="131"/>
      <c r="F5178" s="132"/>
      <c r="G5178" s="133"/>
      <c r="H5178" s="134"/>
      <c r="I5178" s="131"/>
      <c r="J5178" s="131"/>
      <c r="K5178" s="131"/>
      <c r="L5178" s="135">
        <f>Table1[[#This Row],[Per Unit Price]]*MAX(1,Table1[[#This Row],[Qty of Units]])*MAX(1,Table1[[#This Row],['#NCMs Served / FTEs Employed]])*MAX(1,Table1[[#This Row],[Duration of Service]])</f>
        <v>0</v>
      </c>
      <c r="M5178" s="131"/>
      <c r="N5178" s="133"/>
    </row>
    <row r="5179" spans="1:14" x14ac:dyDescent="0.25">
      <c r="A5179" s="130"/>
      <c r="B5179" s="130"/>
      <c r="C5179" s="131"/>
      <c r="D5179" s="112" t="str">
        <f>_xlfn.XLOOKUP(Table1[[#This Row],[Service]],Validation!$A$2:$A$15,Validation!$B$2:$B$15,"",0,1)</f>
        <v/>
      </c>
      <c r="E5179" s="131"/>
      <c r="F5179" s="132"/>
      <c r="G5179" s="133"/>
      <c r="H5179" s="134"/>
      <c r="I5179" s="131"/>
      <c r="J5179" s="131"/>
      <c r="K5179" s="131"/>
      <c r="L5179" s="135">
        <f>Table1[[#This Row],[Per Unit Price]]*MAX(1,Table1[[#This Row],[Qty of Units]])*MAX(1,Table1[[#This Row],['#NCMs Served / FTEs Employed]])*MAX(1,Table1[[#This Row],[Duration of Service]])</f>
        <v>0</v>
      </c>
      <c r="M5179" s="131"/>
      <c r="N5179" s="133"/>
    </row>
    <row r="5180" spans="1:14" x14ac:dyDescent="0.25">
      <c r="A5180" s="130"/>
      <c r="B5180" s="130"/>
      <c r="C5180" s="131"/>
      <c r="D5180" s="112" t="str">
        <f>_xlfn.XLOOKUP(Table1[[#This Row],[Service]],Validation!$A$2:$A$15,Validation!$B$2:$B$15,"",0,1)</f>
        <v/>
      </c>
      <c r="E5180" s="131"/>
      <c r="F5180" s="132"/>
      <c r="G5180" s="133"/>
      <c r="H5180" s="134"/>
      <c r="I5180" s="131"/>
      <c r="J5180" s="131"/>
      <c r="K5180" s="131"/>
      <c r="L5180" s="135">
        <f>Table1[[#This Row],[Per Unit Price]]*MAX(1,Table1[[#This Row],[Qty of Units]])*MAX(1,Table1[[#This Row],['#NCMs Served / FTEs Employed]])*MAX(1,Table1[[#This Row],[Duration of Service]])</f>
        <v>0</v>
      </c>
      <c r="M5180" s="131"/>
      <c r="N5180" s="133"/>
    </row>
    <row r="5181" spans="1:14" x14ac:dyDescent="0.25">
      <c r="A5181" s="130"/>
      <c r="B5181" s="130"/>
      <c r="C5181" s="131"/>
      <c r="D5181" s="112" t="str">
        <f>_xlfn.XLOOKUP(Table1[[#This Row],[Service]],Validation!$A$2:$A$15,Validation!$B$2:$B$15,"",0,1)</f>
        <v/>
      </c>
      <c r="E5181" s="131"/>
      <c r="F5181" s="132"/>
      <c r="G5181" s="133"/>
      <c r="H5181" s="134"/>
      <c r="I5181" s="131"/>
      <c r="J5181" s="131"/>
      <c r="K5181" s="131"/>
      <c r="L5181" s="135">
        <f>Table1[[#This Row],[Per Unit Price]]*MAX(1,Table1[[#This Row],[Qty of Units]])*MAX(1,Table1[[#This Row],['#NCMs Served / FTEs Employed]])*MAX(1,Table1[[#This Row],[Duration of Service]])</f>
        <v>0</v>
      </c>
      <c r="M5181" s="131"/>
      <c r="N5181" s="133"/>
    </row>
    <row r="5182" spans="1:14" x14ac:dyDescent="0.25">
      <c r="A5182" s="130"/>
      <c r="B5182" s="130"/>
      <c r="C5182" s="131"/>
      <c r="D5182" s="112" t="str">
        <f>_xlfn.XLOOKUP(Table1[[#This Row],[Service]],Validation!$A$2:$A$15,Validation!$B$2:$B$15,"",0,1)</f>
        <v/>
      </c>
      <c r="E5182" s="131"/>
      <c r="F5182" s="132"/>
      <c r="G5182" s="133"/>
      <c r="H5182" s="134"/>
      <c r="I5182" s="131"/>
      <c r="J5182" s="131"/>
      <c r="K5182" s="131"/>
      <c r="L5182" s="135">
        <f>Table1[[#This Row],[Per Unit Price]]*MAX(1,Table1[[#This Row],[Qty of Units]])*MAX(1,Table1[[#This Row],['#NCMs Served / FTEs Employed]])*MAX(1,Table1[[#This Row],[Duration of Service]])</f>
        <v>0</v>
      </c>
      <c r="M5182" s="131"/>
      <c r="N5182" s="133"/>
    </row>
    <row r="5183" spans="1:14" x14ac:dyDescent="0.25">
      <c r="A5183" s="130"/>
      <c r="B5183" s="130"/>
      <c r="C5183" s="131"/>
      <c r="D5183" s="112" t="str">
        <f>_xlfn.XLOOKUP(Table1[[#This Row],[Service]],Validation!$A$2:$A$15,Validation!$B$2:$B$15,"",0,1)</f>
        <v/>
      </c>
      <c r="E5183" s="131"/>
      <c r="F5183" s="132"/>
      <c r="G5183" s="133"/>
      <c r="H5183" s="134"/>
      <c r="I5183" s="131"/>
      <c r="J5183" s="131"/>
      <c r="K5183" s="131"/>
      <c r="L5183" s="135">
        <f>Table1[[#This Row],[Per Unit Price]]*MAX(1,Table1[[#This Row],[Qty of Units]])*MAX(1,Table1[[#This Row],['#NCMs Served / FTEs Employed]])*MAX(1,Table1[[#This Row],[Duration of Service]])</f>
        <v>0</v>
      </c>
      <c r="M5183" s="131"/>
      <c r="N5183" s="133"/>
    </row>
    <row r="5184" spans="1:14" x14ac:dyDescent="0.25">
      <c r="A5184" s="130"/>
      <c r="B5184" s="130"/>
      <c r="C5184" s="131"/>
      <c r="D5184" s="112" t="str">
        <f>_xlfn.XLOOKUP(Table1[[#This Row],[Service]],Validation!$A$2:$A$15,Validation!$B$2:$B$15,"",0,1)</f>
        <v/>
      </c>
      <c r="E5184" s="131"/>
      <c r="F5184" s="132"/>
      <c r="G5184" s="133"/>
      <c r="H5184" s="134"/>
      <c r="I5184" s="131"/>
      <c r="J5184" s="131"/>
      <c r="K5184" s="131"/>
      <c r="L5184" s="135">
        <f>Table1[[#This Row],[Per Unit Price]]*MAX(1,Table1[[#This Row],[Qty of Units]])*MAX(1,Table1[[#This Row],['#NCMs Served / FTEs Employed]])*MAX(1,Table1[[#This Row],[Duration of Service]])</f>
        <v>0</v>
      </c>
      <c r="M5184" s="131"/>
      <c r="N5184" s="133"/>
    </row>
    <row r="5185" spans="1:14" x14ac:dyDescent="0.25">
      <c r="A5185" s="130"/>
      <c r="B5185" s="130"/>
      <c r="C5185" s="131"/>
      <c r="D5185" s="112" t="str">
        <f>_xlfn.XLOOKUP(Table1[[#This Row],[Service]],Validation!$A$2:$A$15,Validation!$B$2:$B$15,"",0,1)</f>
        <v/>
      </c>
      <c r="E5185" s="131"/>
      <c r="F5185" s="132"/>
      <c r="G5185" s="133"/>
      <c r="H5185" s="134"/>
      <c r="I5185" s="131"/>
      <c r="J5185" s="131"/>
      <c r="K5185" s="131"/>
      <c r="L5185" s="135">
        <f>Table1[[#This Row],[Per Unit Price]]*MAX(1,Table1[[#This Row],[Qty of Units]])*MAX(1,Table1[[#This Row],['#NCMs Served / FTEs Employed]])*MAX(1,Table1[[#This Row],[Duration of Service]])</f>
        <v>0</v>
      </c>
      <c r="M5185" s="131"/>
      <c r="N5185" s="133"/>
    </row>
    <row r="5186" spans="1:14" x14ac:dyDescent="0.25">
      <c r="A5186" s="130"/>
      <c r="B5186" s="130"/>
      <c r="C5186" s="131"/>
      <c r="D5186" s="112" t="str">
        <f>_xlfn.XLOOKUP(Table1[[#This Row],[Service]],Validation!$A$2:$A$15,Validation!$B$2:$B$15,"",0,1)</f>
        <v/>
      </c>
      <c r="E5186" s="131"/>
      <c r="F5186" s="132"/>
      <c r="G5186" s="133"/>
      <c r="H5186" s="134"/>
      <c r="I5186" s="131"/>
      <c r="J5186" s="131"/>
      <c r="K5186" s="131"/>
      <c r="L5186" s="135">
        <f>Table1[[#This Row],[Per Unit Price]]*MAX(1,Table1[[#This Row],[Qty of Units]])*MAX(1,Table1[[#This Row],['#NCMs Served / FTEs Employed]])*MAX(1,Table1[[#This Row],[Duration of Service]])</f>
        <v>0</v>
      </c>
      <c r="M5186" s="131"/>
      <c r="N5186" s="133"/>
    </row>
    <row r="5187" spans="1:14" x14ac:dyDescent="0.25">
      <c r="A5187" s="130"/>
      <c r="B5187" s="130"/>
      <c r="C5187" s="131"/>
      <c r="D5187" s="112" t="str">
        <f>_xlfn.XLOOKUP(Table1[[#This Row],[Service]],Validation!$A$2:$A$15,Validation!$B$2:$B$15,"",0,1)</f>
        <v/>
      </c>
      <c r="E5187" s="131"/>
      <c r="F5187" s="132"/>
      <c r="G5187" s="133"/>
      <c r="H5187" s="134"/>
      <c r="I5187" s="131"/>
      <c r="J5187" s="131"/>
      <c r="K5187" s="131"/>
      <c r="L5187" s="135">
        <f>Table1[[#This Row],[Per Unit Price]]*MAX(1,Table1[[#This Row],[Qty of Units]])*MAX(1,Table1[[#This Row],['#NCMs Served / FTEs Employed]])*MAX(1,Table1[[#This Row],[Duration of Service]])</f>
        <v>0</v>
      </c>
      <c r="M5187" s="131"/>
      <c r="N5187" s="133"/>
    </row>
    <row r="5188" spans="1:14" x14ac:dyDescent="0.25">
      <c r="A5188" s="130"/>
      <c r="B5188" s="130"/>
      <c r="C5188" s="131"/>
      <c r="D5188" s="112" t="str">
        <f>_xlfn.XLOOKUP(Table1[[#This Row],[Service]],Validation!$A$2:$A$15,Validation!$B$2:$B$15,"",0,1)</f>
        <v/>
      </c>
      <c r="E5188" s="131"/>
      <c r="F5188" s="132"/>
      <c r="G5188" s="133"/>
      <c r="H5188" s="134"/>
      <c r="I5188" s="131"/>
      <c r="J5188" s="131"/>
      <c r="K5188" s="131"/>
      <c r="L5188" s="135">
        <f>Table1[[#This Row],[Per Unit Price]]*MAX(1,Table1[[#This Row],[Qty of Units]])*MAX(1,Table1[[#This Row],['#NCMs Served / FTEs Employed]])*MAX(1,Table1[[#This Row],[Duration of Service]])</f>
        <v>0</v>
      </c>
      <c r="M5188" s="131"/>
      <c r="N5188" s="133"/>
    </row>
    <row r="5189" spans="1:14" x14ac:dyDescent="0.25">
      <c r="A5189" s="130"/>
      <c r="B5189" s="130"/>
      <c r="C5189" s="131"/>
      <c r="D5189" s="112" t="str">
        <f>_xlfn.XLOOKUP(Table1[[#This Row],[Service]],Validation!$A$2:$A$15,Validation!$B$2:$B$15,"",0,1)</f>
        <v/>
      </c>
      <c r="E5189" s="131"/>
      <c r="F5189" s="132"/>
      <c r="G5189" s="133"/>
      <c r="H5189" s="134"/>
      <c r="I5189" s="131"/>
      <c r="J5189" s="131"/>
      <c r="K5189" s="131"/>
      <c r="L5189" s="135">
        <f>Table1[[#This Row],[Per Unit Price]]*MAX(1,Table1[[#This Row],[Qty of Units]])*MAX(1,Table1[[#This Row],['#NCMs Served / FTEs Employed]])*MAX(1,Table1[[#This Row],[Duration of Service]])</f>
        <v>0</v>
      </c>
      <c r="M5189" s="131"/>
      <c r="N5189" s="133"/>
    </row>
    <row r="5190" spans="1:14" x14ac:dyDescent="0.25">
      <c r="A5190" s="130"/>
      <c r="B5190" s="130"/>
      <c r="C5190" s="131"/>
      <c r="D5190" s="112" t="str">
        <f>_xlfn.XLOOKUP(Table1[[#This Row],[Service]],Validation!$A$2:$A$15,Validation!$B$2:$B$15,"",0,1)</f>
        <v/>
      </c>
      <c r="E5190" s="131"/>
      <c r="F5190" s="132"/>
      <c r="G5190" s="133"/>
      <c r="H5190" s="134"/>
      <c r="I5190" s="131"/>
      <c r="J5190" s="131"/>
      <c r="K5190" s="131"/>
      <c r="L5190" s="135">
        <f>Table1[[#This Row],[Per Unit Price]]*MAX(1,Table1[[#This Row],[Qty of Units]])*MAX(1,Table1[[#This Row],['#NCMs Served / FTEs Employed]])*MAX(1,Table1[[#This Row],[Duration of Service]])</f>
        <v>0</v>
      </c>
      <c r="M5190" s="131"/>
      <c r="N5190" s="133"/>
    </row>
    <row r="5191" spans="1:14" x14ac:dyDescent="0.25">
      <c r="A5191" s="130"/>
      <c r="B5191" s="130"/>
      <c r="C5191" s="131"/>
      <c r="D5191" s="112" t="str">
        <f>_xlfn.XLOOKUP(Table1[[#This Row],[Service]],Validation!$A$2:$A$15,Validation!$B$2:$B$15,"",0,1)</f>
        <v/>
      </c>
      <c r="E5191" s="131"/>
      <c r="F5191" s="132"/>
      <c r="G5191" s="133"/>
      <c r="H5191" s="134"/>
      <c r="I5191" s="131"/>
      <c r="J5191" s="131"/>
      <c r="K5191" s="131"/>
      <c r="L5191" s="135">
        <f>Table1[[#This Row],[Per Unit Price]]*MAX(1,Table1[[#This Row],[Qty of Units]])*MAX(1,Table1[[#This Row],['#NCMs Served / FTEs Employed]])*MAX(1,Table1[[#This Row],[Duration of Service]])</f>
        <v>0</v>
      </c>
      <c r="M5191" s="131"/>
      <c r="N5191" s="133"/>
    </row>
    <row r="5192" spans="1:14" x14ac:dyDescent="0.25">
      <c r="A5192" s="130"/>
      <c r="B5192" s="130"/>
      <c r="C5192" s="131"/>
      <c r="D5192" s="112" t="str">
        <f>_xlfn.XLOOKUP(Table1[[#This Row],[Service]],Validation!$A$2:$A$15,Validation!$B$2:$B$15,"",0,1)</f>
        <v/>
      </c>
      <c r="E5192" s="131"/>
      <c r="F5192" s="132"/>
      <c r="G5192" s="133"/>
      <c r="H5192" s="134"/>
      <c r="I5192" s="131"/>
      <c r="J5192" s="131"/>
      <c r="K5192" s="131"/>
      <c r="L5192" s="135">
        <f>Table1[[#This Row],[Per Unit Price]]*MAX(1,Table1[[#This Row],[Qty of Units]])*MAX(1,Table1[[#This Row],['#NCMs Served / FTEs Employed]])*MAX(1,Table1[[#This Row],[Duration of Service]])</f>
        <v>0</v>
      </c>
      <c r="M5192" s="131"/>
      <c r="N5192" s="133"/>
    </row>
    <row r="5193" spans="1:14" x14ac:dyDescent="0.25">
      <c r="A5193" s="130"/>
      <c r="B5193" s="130"/>
      <c r="C5193" s="131"/>
      <c r="D5193" s="112" t="str">
        <f>_xlfn.XLOOKUP(Table1[[#This Row],[Service]],Validation!$A$2:$A$15,Validation!$B$2:$B$15,"",0,1)</f>
        <v/>
      </c>
      <c r="E5193" s="131"/>
      <c r="F5193" s="132"/>
      <c r="G5193" s="133"/>
      <c r="H5193" s="134"/>
      <c r="I5193" s="131"/>
      <c r="J5193" s="131"/>
      <c r="K5193" s="131"/>
      <c r="L5193" s="135">
        <f>Table1[[#This Row],[Per Unit Price]]*MAX(1,Table1[[#This Row],[Qty of Units]])*MAX(1,Table1[[#This Row],['#NCMs Served / FTEs Employed]])*MAX(1,Table1[[#This Row],[Duration of Service]])</f>
        <v>0</v>
      </c>
      <c r="M5193" s="131"/>
      <c r="N5193" s="133"/>
    </row>
    <row r="5194" spans="1:14" x14ac:dyDescent="0.25">
      <c r="A5194" s="130"/>
      <c r="B5194" s="130"/>
      <c r="C5194" s="131"/>
      <c r="D5194" s="112" t="str">
        <f>_xlfn.XLOOKUP(Table1[[#This Row],[Service]],Validation!$A$2:$A$15,Validation!$B$2:$B$15,"",0,1)</f>
        <v/>
      </c>
      <c r="E5194" s="131"/>
      <c r="F5194" s="132"/>
      <c r="G5194" s="133"/>
      <c r="H5194" s="134"/>
      <c r="I5194" s="131"/>
      <c r="J5194" s="131"/>
      <c r="K5194" s="131"/>
      <c r="L5194" s="135">
        <f>Table1[[#This Row],[Per Unit Price]]*MAX(1,Table1[[#This Row],[Qty of Units]])*MAX(1,Table1[[#This Row],['#NCMs Served / FTEs Employed]])*MAX(1,Table1[[#This Row],[Duration of Service]])</f>
        <v>0</v>
      </c>
      <c r="M5194" s="131"/>
      <c r="N5194" s="133"/>
    </row>
    <row r="5195" spans="1:14" x14ac:dyDescent="0.25">
      <c r="A5195" s="130"/>
      <c r="B5195" s="130"/>
      <c r="C5195" s="131"/>
      <c r="D5195" s="112" t="str">
        <f>_xlfn.XLOOKUP(Table1[[#This Row],[Service]],Validation!$A$2:$A$15,Validation!$B$2:$B$15,"",0,1)</f>
        <v/>
      </c>
      <c r="E5195" s="131"/>
      <c r="F5195" s="132"/>
      <c r="G5195" s="133"/>
      <c r="H5195" s="134"/>
      <c r="I5195" s="131"/>
      <c r="J5195" s="131"/>
      <c r="K5195" s="131"/>
      <c r="L5195" s="135">
        <f>Table1[[#This Row],[Per Unit Price]]*MAX(1,Table1[[#This Row],[Qty of Units]])*MAX(1,Table1[[#This Row],['#NCMs Served / FTEs Employed]])*MAX(1,Table1[[#This Row],[Duration of Service]])</f>
        <v>0</v>
      </c>
      <c r="M5195" s="131"/>
      <c r="N5195" s="133"/>
    </row>
    <row r="5196" spans="1:14" x14ac:dyDescent="0.25">
      <c r="A5196" s="130"/>
      <c r="B5196" s="130"/>
      <c r="C5196" s="131"/>
      <c r="D5196" s="112" t="str">
        <f>_xlfn.XLOOKUP(Table1[[#This Row],[Service]],Validation!$A$2:$A$15,Validation!$B$2:$B$15,"",0,1)</f>
        <v/>
      </c>
      <c r="E5196" s="131"/>
      <c r="F5196" s="132"/>
      <c r="G5196" s="133"/>
      <c r="H5196" s="134"/>
      <c r="I5196" s="131"/>
      <c r="J5196" s="131"/>
      <c r="K5196" s="131"/>
      <c r="L5196" s="135">
        <f>Table1[[#This Row],[Per Unit Price]]*MAX(1,Table1[[#This Row],[Qty of Units]])*MAX(1,Table1[[#This Row],['#NCMs Served / FTEs Employed]])*MAX(1,Table1[[#This Row],[Duration of Service]])</f>
        <v>0</v>
      </c>
      <c r="M5196" s="131"/>
      <c r="N5196" s="133"/>
    </row>
    <row r="5197" spans="1:14" x14ac:dyDescent="0.25">
      <c r="A5197" s="130"/>
      <c r="B5197" s="130"/>
      <c r="C5197" s="131"/>
      <c r="D5197" s="112" t="str">
        <f>_xlfn.XLOOKUP(Table1[[#This Row],[Service]],Validation!$A$2:$A$15,Validation!$B$2:$B$15,"",0,1)</f>
        <v/>
      </c>
      <c r="E5197" s="131"/>
      <c r="F5197" s="132"/>
      <c r="G5197" s="133"/>
      <c r="H5197" s="134"/>
      <c r="I5197" s="131"/>
      <c r="J5197" s="131"/>
      <c r="K5197" s="131"/>
      <c r="L5197" s="135">
        <f>Table1[[#This Row],[Per Unit Price]]*MAX(1,Table1[[#This Row],[Qty of Units]])*MAX(1,Table1[[#This Row],['#NCMs Served / FTEs Employed]])*MAX(1,Table1[[#This Row],[Duration of Service]])</f>
        <v>0</v>
      </c>
      <c r="M5197" s="131"/>
      <c r="N5197" s="133"/>
    </row>
    <row r="5198" spans="1:14" x14ac:dyDescent="0.25">
      <c r="A5198" s="130"/>
      <c r="B5198" s="130"/>
      <c r="C5198" s="131"/>
      <c r="D5198" s="112" t="str">
        <f>_xlfn.XLOOKUP(Table1[[#This Row],[Service]],Validation!$A$2:$A$15,Validation!$B$2:$B$15,"",0,1)</f>
        <v/>
      </c>
      <c r="E5198" s="131"/>
      <c r="F5198" s="132"/>
      <c r="G5198" s="133"/>
      <c r="H5198" s="134"/>
      <c r="I5198" s="131"/>
      <c r="J5198" s="131"/>
      <c r="K5198" s="131"/>
      <c r="L5198" s="135">
        <f>Table1[[#This Row],[Per Unit Price]]*MAX(1,Table1[[#This Row],[Qty of Units]])*MAX(1,Table1[[#This Row],['#NCMs Served / FTEs Employed]])*MAX(1,Table1[[#This Row],[Duration of Service]])</f>
        <v>0</v>
      </c>
      <c r="M5198" s="131"/>
      <c r="N5198" s="133"/>
    </row>
    <row r="5199" spans="1:14" x14ac:dyDescent="0.25">
      <c r="A5199" s="130"/>
      <c r="B5199" s="130"/>
      <c r="C5199" s="131"/>
      <c r="D5199" s="112" t="str">
        <f>_xlfn.XLOOKUP(Table1[[#This Row],[Service]],Validation!$A$2:$A$15,Validation!$B$2:$B$15,"",0,1)</f>
        <v/>
      </c>
      <c r="E5199" s="131"/>
      <c r="F5199" s="132"/>
      <c r="G5199" s="133"/>
      <c r="H5199" s="134"/>
      <c r="I5199" s="131"/>
      <c r="J5199" s="131"/>
      <c r="K5199" s="131"/>
      <c r="L5199" s="135">
        <f>Table1[[#This Row],[Per Unit Price]]*MAX(1,Table1[[#This Row],[Qty of Units]])*MAX(1,Table1[[#This Row],['#NCMs Served / FTEs Employed]])*MAX(1,Table1[[#This Row],[Duration of Service]])</f>
        <v>0</v>
      </c>
      <c r="M5199" s="131"/>
      <c r="N5199" s="133"/>
    </row>
    <row r="5200" spans="1:14" x14ac:dyDescent="0.25">
      <c r="A5200" s="130"/>
      <c r="B5200" s="130"/>
      <c r="C5200" s="131"/>
      <c r="D5200" s="112" t="str">
        <f>_xlfn.XLOOKUP(Table1[[#This Row],[Service]],Validation!$A$2:$A$15,Validation!$B$2:$B$15,"",0,1)</f>
        <v/>
      </c>
      <c r="E5200" s="131"/>
      <c r="F5200" s="132"/>
      <c r="G5200" s="133"/>
      <c r="H5200" s="134"/>
      <c r="I5200" s="131"/>
      <c r="J5200" s="131"/>
      <c r="K5200" s="131"/>
      <c r="L5200" s="135">
        <f>Table1[[#This Row],[Per Unit Price]]*MAX(1,Table1[[#This Row],[Qty of Units]])*MAX(1,Table1[[#This Row],['#NCMs Served / FTEs Employed]])*MAX(1,Table1[[#This Row],[Duration of Service]])</f>
        <v>0</v>
      </c>
      <c r="M5200" s="131"/>
      <c r="N5200" s="133"/>
    </row>
    <row r="5201" spans="1:14" x14ac:dyDescent="0.25">
      <c r="A5201" s="130"/>
      <c r="B5201" s="130"/>
      <c r="C5201" s="131"/>
      <c r="D5201" s="112" t="str">
        <f>_xlfn.XLOOKUP(Table1[[#This Row],[Service]],Validation!$A$2:$A$15,Validation!$B$2:$B$15,"",0,1)</f>
        <v/>
      </c>
      <c r="E5201" s="131"/>
      <c r="F5201" s="132"/>
      <c r="G5201" s="133"/>
      <c r="H5201" s="134"/>
      <c r="I5201" s="131"/>
      <c r="J5201" s="131"/>
      <c r="K5201" s="131"/>
      <c r="L5201" s="135">
        <f>Table1[[#This Row],[Per Unit Price]]*MAX(1,Table1[[#This Row],[Qty of Units]])*MAX(1,Table1[[#This Row],['#NCMs Served / FTEs Employed]])*MAX(1,Table1[[#This Row],[Duration of Service]])</f>
        <v>0</v>
      </c>
      <c r="M5201" s="131"/>
      <c r="N5201" s="133"/>
    </row>
    <row r="5202" spans="1:14" x14ac:dyDescent="0.25">
      <c r="A5202" s="130"/>
      <c r="B5202" s="130"/>
      <c r="C5202" s="131"/>
      <c r="D5202" s="112" t="str">
        <f>_xlfn.XLOOKUP(Table1[[#This Row],[Service]],Validation!$A$2:$A$15,Validation!$B$2:$B$15,"",0,1)</f>
        <v/>
      </c>
      <c r="E5202" s="131"/>
      <c r="F5202" s="132"/>
      <c r="G5202" s="133"/>
      <c r="H5202" s="134"/>
      <c r="I5202" s="131"/>
      <c r="J5202" s="131"/>
      <c r="K5202" s="131"/>
      <c r="L5202" s="135">
        <f>Table1[[#This Row],[Per Unit Price]]*MAX(1,Table1[[#This Row],[Qty of Units]])*MAX(1,Table1[[#This Row],['#NCMs Served / FTEs Employed]])*MAX(1,Table1[[#This Row],[Duration of Service]])</f>
        <v>0</v>
      </c>
      <c r="M5202" s="131"/>
      <c r="N5202" s="133"/>
    </row>
    <row r="5203" spans="1:14" x14ac:dyDescent="0.25">
      <c r="A5203" s="130"/>
      <c r="B5203" s="130"/>
      <c r="C5203" s="131"/>
      <c r="D5203" s="112" t="str">
        <f>_xlfn.XLOOKUP(Table1[[#This Row],[Service]],Validation!$A$2:$A$15,Validation!$B$2:$B$15,"",0,1)</f>
        <v/>
      </c>
      <c r="E5203" s="131"/>
      <c r="F5203" s="132"/>
      <c r="G5203" s="133"/>
      <c r="H5203" s="134"/>
      <c r="I5203" s="131"/>
      <c r="J5203" s="131"/>
      <c r="K5203" s="131"/>
      <c r="L5203" s="135">
        <f>Table1[[#This Row],[Per Unit Price]]*MAX(1,Table1[[#This Row],[Qty of Units]])*MAX(1,Table1[[#This Row],['#NCMs Served / FTEs Employed]])*MAX(1,Table1[[#This Row],[Duration of Service]])</f>
        <v>0</v>
      </c>
      <c r="M5203" s="131"/>
      <c r="N5203" s="133"/>
    </row>
    <row r="5204" spans="1:14" x14ac:dyDescent="0.25">
      <c r="A5204" s="130"/>
      <c r="B5204" s="130"/>
      <c r="C5204" s="131"/>
      <c r="D5204" s="112" t="str">
        <f>_xlfn.XLOOKUP(Table1[[#This Row],[Service]],Validation!$A$2:$A$15,Validation!$B$2:$B$15,"",0,1)</f>
        <v/>
      </c>
      <c r="E5204" s="131"/>
      <c r="F5204" s="132"/>
      <c r="G5204" s="133"/>
      <c r="H5204" s="134"/>
      <c r="I5204" s="131"/>
      <c r="J5204" s="131"/>
      <c r="K5204" s="131"/>
      <c r="L5204" s="135">
        <f>Table1[[#This Row],[Per Unit Price]]*MAX(1,Table1[[#This Row],[Qty of Units]])*MAX(1,Table1[[#This Row],['#NCMs Served / FTEs Employed]])*MAX(1,Table1[[#This Row],[Duration of Service]])</f>
        <v>0</v>
      </c>
      <c r="M5204" s="131"/>
      <c r="N5204" s="133"/>
    </row>
    <row r="5205" spans="1:14" x14ac:dyDescent="0.25">
      <c r="A5205" s="130"/>
      <c r="B5205" s="130"/>
      <c r="C5205" s="131"/>
      <c r="D5205" s="112" t="str">
        <f>_xlfn.XLOOKUP(Table1[[#This Row],[Service]],Validation!$A$2:$A$15,Validation!$B$2:$B$15,"",0,1)</f>
        <v/>
      </c>
      <c r="E5205" s="131"/>
      <c r="F5205" s="132"/>
      <c r="G5205" s="133"/>
      <c r="H5205" s="134"/>
      <c r="I5205" s="131"/>
      <c r="J5205" s="131"/>
      <c r="K5205" s="131"/>
      <c r="L5205" s="135">
        <f>Table1[[#This Row],[Per Unit Price]]*MAX(1,Table1[[#This Row],[Qty of Units]])*MAX(1,Table1[[#This Row],['#NCMs Served / FTEs Employed]])*MAX(1,Table1[[#This Row],[Duration of Service]])</f>
        <v>0</v>
      </c>
      <c r="M5205" s="131"/>
      <c r="N5205" s="133"/>
    </row>
    <row r="5206" spans="1:14" x14ac:dyDescent="0.25">
      <c r="A5206" s="130"/>
      <c r="B5206" s="130"/>
      <c r="C5206" s="131"/>
      <c r="D5206" s="112" t="str">
        <f>_xlfn.XLOOKUP(Table1[[#This Row],[Service]],Validation!$A$2:$A$15,Validation!$B$2:$B$15,"",0,1)</f>
        <v/>
      </c>
      <c r="E5206" s="131"/>
      <c r="F5206" s="132"/>
      <c r="G5206" s="133"/>
      <c r="H5206" s="134"/>
      <c r="I5206" s="131"/>
      <c r="J5206" s="131"/>
      <c r="K5206" s="131"/>
      <c r="L5206" s="135">
        <f>Table1[[#This Row],[Per Unit Price]]*MAX(1,Table1[[#This Row],[Qty of Units]])*MAX(1,Table1[[#This Row],['#NCMs Served / FTEs Employed]])*MAX(1,Table1[[#This Row],[Duration of Service]])</f>
        <v>0</v>
      </c>
      <c r="M5206" s="131"/>
      <c r="N5206" s="133"/>
    </row>
    <row r="5207" spans="1:14" x14ac:dyDescent="0.25">
      <c r="A5207" s="130"/>
      <c r="B5207" s="130"/>
      <c r="C5207" s="131"/>
      <c r="D5207" s="112" t="str">
        <f>_xlfn.XLOOKUP(Table1[[#This Row],[Service]],Validation!$A$2:$A$15,Validation!$B$2:$B$15,"",0,1)</f>
        <v/>
      </c>
      <c r="E5207" s="131"/>
      <c r="F5207" s="132"/>
      <c r="G5207" s="133"/>
      <c r="H5207" s="134"/>
      <c r="I5207" s="131"/>
      <c r="J5207" s="131"/>
      <c r="K5207" s="131"/>
      <c r="L5207" s="135">
        <f>Table1[[#This Row],[Per Unit Price]]*MAX(1,Table1[[#This Row],[Qty of Units]])*MAX(1,Table1[[#This Row],['#NCMs Served / FTEs Employed]])*MAX(1,Table1[[#This Row],[Duration of Service]])</f>
        <v>0</v>
      </c>
      <c r="M5207" s="131"/>
      <c r="N5207" s="133"/>
    </row>
    <row r="5208" spans="1:14" x14ac:dyDescent="0.25">
      <c r="A5208" s="130"/>
      <c r="B5208" s="130"/>
      <c r="C5208" s="131"/>
      <c r="D5208" s="112" t="str">
        <f>_xlfn.XLOOKUP(Table1[[#This Row],[Service]],Validation!$A$2:$A$15,Validation!$B$2:$B$15,"",0,1)</f>
        <v/>
      </c>
      <c r="E5208" s="131"/>
      <c r="F5208" s="132"/>
      <c r="G5208" s="133"/>
      <c r="H5208" s="134"/>
      <c r="I5208" s="131"/>
      <c r="J5208" s="131"/>
      <c r="K5208" s="131"/>
      <c r="L5208" s="135">
        <f>Table1[[#This Row],[Per Unit Price]]*MAX(1,Table1[[#This Row],[Qty of Units]])*MAX(1,Table1[[#This Row],['#NCMs Served / FTEs Employed]])*MAX(1,Table1[[#This Row],[Duration of Service]])</f>
        <v>0</v>
      </c>
      <c r="M5208" s="131"/>
      <c r="N5208" s="133"/>
    </row>
    <row r="5209" spans="1:14" x14ac:dyDescent="0.25">
      <c r="A5209" s="130"/>
      <c r="B5209" s="130"/>
      <c r="C5209" s="131"/>
      <c r="D5209" s="112" t="str">
        <f>_xlfn.XLOOKUP(Table1[[#This Row],[Service]],Validation!$A$2:$A$15,Validation!$B$2:$B$15,"",0,1)</f>
        <v/>
      </c>
      <c r="E5209" s="131"/>
      <c r="F5209" s="132"/>
      <c r="G5209" s="133"/>
      <c r="H5209" s="134"/>
      <c r="I5209" s="131"/>
      <c r="J5209" s="131"/>
      <c r="K5209" s="131"/>
      <c r="L5209" s="135">
        <f>Table1[[#This Row],[Per Unit Price]]*MAX(1,Table1[[#This Row],[Qty of Units]])*MAX(1,Table1[[#This Row],['#NCMs Served / FTEs Employed]])*MAX(1,Table1[[#This Row],[Duration of Service]])</f>
        <v>0</v>
      </c>
      <c r="M5209" s="131"/>
      <c r="N5209" s="133"/>
    </row>
    <row r="5210" spans="1:14" x14ac:dyDescent="0.25">
      <c r="A5210" s="130"/>
      <c r="B5210" s="130"/>
      <c r="C5210" s="131"/>
      <c r="D5210" s="112" t="str">
        <f>_xlfn.XLOOKUP(Table1[[#This Row],[Service]],Validation!$A$2:$A$15,Validation!$B$2:$B$15,"",0,1)</f>
        <v/>
      </c>
      <c r="E5210" s="131"/>
      <c r="F5210" s="132"/>
      <c r="G5210" s="133"/>
      <c r="H5210" s="134"/>
      <c r="I5210" s="131"/>
      <c r="J5210" s="131"/>
      <c r="K5210" s="131"/>
      <c r="L5210" s="135">
        <f>Table1[[#This Row],[Per Unit Price]]*MAX(1,Table1[[#This Row],[Qty of Units]])*MAX(1,Table1[[#This Row],['#NCMs Served / FTEs Employed]])*MAX(1,Table1[[#This Row],[Duration of Service]])</f>
        <v>0</v>
      </c>
      <c r="M5210" s="131"/>
      <c r="N5210" s="133"/>
    </row>
    <row r="5211" spans="1:14" x14ac:dyDescent="0.25">
      <c r="A5211" s="130"/>
      <c r="B5211" s="130"/>
      <c r="C5211" s="131"/>
      <c r="D5211" s="112" t="str">
        <f>_xlfn.XLOOKUP(Table1[[#This Row],[Service]],Validation!$A$2:$A$15,Validation!$B$2:$B$15,"",0,1)</f>
        <v/>
      </c>
      <c r="E5211" s="131"/>
      <c r="F5211" s="132"/>
      <c r="G5211" s="133"/>
      <c r="H5211" s="134"/>
      <c r="I5211" s="131"/>
      <c r="J5211" s="131"/>
      <c r="K5211" s="131"/>
      <c r="L5211" s="135">
        <f>Table1[[#This Row],[Per Unit Price]]*MAX(1,Table1[[#This Row],[Qty of Units]])*MAX(1,Table1[[#This Row],['#NCMs Served / FTEs Employed]])*MAX(1,Table1[[#This Row],[Duration of Service]])</f>
        <v>0</v>
      </c>
      <c r="M5211" s="131"/>
      <c r="N5211" s="133"/>
    </row>
    <row r="5212" spans="1:14" x14ac:dyDescent="0.25">
      <c r="A5212" s="130"/>
      <c r="B5212" s="130"/>
      <c r="C5212" s="131"/>
      <c r="D5212" s="112" t="str">
        <f>_xlfn.XLOOKUP(Table1[[#This Row],[Service]],Validation!$A$2:$A$15,Validation!$B$2:$B$15,"",0,1)</f>
        <v/>
      </c>
      <c r="E5212" s="131"/>
      <c r="F5212" s="132"/>
      <c r="G5212" s="133"/>
      <c r="H5212" s="134"/>
      <c r="I5212" s="131"/>
      <c r="J5212" s="131"/>
      <c r="K5212" s="131"/>
      <c r="L5212" s="135">
        <f>Table1[[#This Row],[Per Unit Price]]*MAX(1,Table1[[#This Row],[Qty of Units]])*MAX(1,Table1[[#This Row],['#NCMs Served / FTEs Employed]])*MAX(1,Table1[[#This Row],[Duration of Service]])</f>
        <v>0</v>
      </c>
      <c r="M5212" s="131"/>
      <c r="N5212" s="133"/>
    </row>
    <row r="5213" spans="1:14" x14ac:dyDescent="0.25">
      <c r="A5213" s="130"/>
      <c r="B5213" s="130"/>
      <c r="C5213" s="131"/>
      <c r="D5213" s="112" t="str">
        <f>_xlfn.XLOOKUP(Table1[[#This Row],[Service]],Validation!$A$2:$A$15,Validation!$B$2:$B$15,"",0,1)</f>
        <v/>
      </c>
      <c r="E5213" s="131"/>
      <c r="F5213" s="132"/>
      <c r="G5213" s="133"/>
      <c r="H5213" s="134"/>
      <c r="I5213" s="131"/>
      <c r="J5213" s="131"/>
      <c r="K5213" s="131"/>
      <c r="L5213" s="135">
        <f>Table1[[#This Row],[Per Unit Price]]*MAX(1,Table1[[#This Row],[Qty of Units]])*MAX(1,Table1[[#This Row],['#NCMs Served / FTEs Employed]])*MAX(1,Table1[[#This Row],[Duration of Service]])</f>
        <v>0</v>
      </c>
      <c r="M5213" s="131"/>
      <c r="N5213" s="133"/>
    </row>
    <row r="5214" spans="1:14" x14ac:dyDescent="0.25">
      <c r="A5214" s="130"/>
      <c r="B5214" s="130"/>
      <c r="C5214" s="131"/>
      <c r="D5214" s="112" t="str">
        <f>_xlfn.XLOOKUP(Table1[[#This Row],[Service]],Validation!$A$2:$A$15,Validation!$B$2:$B$15,"",0,1)</f>
        <v/>
      </c>
      <c r="E5214" s="131"/>
      <c r="F5214" s="132"/>
      <c r="G5214" s="133"/>
      <c r="H5214" s="134"/>
      <c r="I5214" s="131"/>
      <c r="J5214" s="131"/>
      <c r="K5214" s="131"/>
      <c r="L5214" s="135">
        <f>Table1[[#This Row],[Per Unit Price]]*MAX(1,Table1[[#This Row],[Qty of Units]])*MAX(1,Table1[[#This Row],['#NCMs Served / FTEs Employed]])*MAX(1,Table1[[#This Row],[Duration of Service]])</f>
        <v>0</v>
      </c>
      <c r="M5214" s="131"/>
      <c r="N5214" s="133"/>
    </row>
    <row r="5215" spans="1:14" x14ac:dyDescent="0.25">
      <c r="A5215" s="130"/>
      <c r="B5215" s="130"/>
      <c r="C5215" s="131"/>
      <c r="D5215" s="112" t="str">
        <f>_xlfn.XLOOKUP(Table1[[#This Row],[Service]],Validation!$A$2:$A$15,Validation!$B$2:$B$15,"",0,1)</f>
        <v/>
      </c>
      <c r="E5215" s="131"/>
      <c r="F5215" s="132"/>
      <c r="G5215" s="133"/>
      <c r="H5215" s="134"/>
      <c r="I5215" s="131"/>
      <c r="J5215" s="131"/>
      <c r="K5215" s="131"/>
      <c r="L5215" s="135">
        <f>Table1[[#This Row],[Per Unit Price]]*MAX(1,Table1[[#This Row],[Qty of Units]])*MAX(1,Table1[[#This Row],['#NCMs Served / FTEs Employed]])*MAX(1,Table1[[#This Row],[Duration of Service]])</f>
        <v>0</v>
      </c>
      <c r="M5215" s="131"/>
      <c r="N5215" s="133"/>
    </row>
    <row r="5216" spans="1:14" x14ac:dyDescent="0.25">
      <c r="A5216" s="130"/>
      <c r="B5216" s="130"/>
      <c r="C5216" s="131"/>
      <c r="D5216" s="112" t="str">
        <f>_xlfn.XLOOKUP(Table1[[#This Row],[Service]],Validation!$A$2:$A$15,Validation!$B$2:$B$15,"",0,1)</f>
        <v/>
      </c>
      <c r="E5216" s="131"/>
      <c r="F5216" s="132"/>
      <c r="G5216" s="133"/>
      <c r="H5216" s="134"/>
      <c r="I5216" s="131"/>
      <c r="J5216" s="131"/>
      <c r="K5216" s="131"/>
      <c r="L5216" s="135">
        <f>Table1[[#This Row],[Per Unit Price]]*MAX(1,Table1[[#This Row],[Qty of Units]])*MAX(1,Table1[[#This Row],['#NCMs Served / FTEs Employed]])*MAX(1,Table1[[#This Row],[Duration of Service]])</f>
        <v>0</v>
      </c>
      <c r="M5216" s="131"/>
      <c r="N5216" s="133"/>
    </row>
    <row r="5217" spans="1:14" x14ac:dyDescent="0.25">
      <c r="A5217" s="130"/>
      <c r="B5217" s="130"/>
      <c r="C5217" s="131"/>
      <c r="D5217" s="112" t="str">
        <f>_xlfn.XLOOKUP(Table1[[#This Row],[Service]],Validation!$A$2:$A$15,Validation!$B$2:$B$15,"",0,1)</f>
        <v/>
      </c>
      <c r="E5217" s="131"/>
      <c r="F5217" s="132"/>
      <c r="G5217" s="133"/>
      <c r="H5217" s="134"/>
      <c r="I5217" s="131"/>
      <c r="J5217" s="131"/>
      <c r="K5217" s="131"/>
      <c r="L5217" s="135">
        <f>Table1[[#This Row],[Per Unit Price]]*MAX(1,Table1[[#This Row],[Qty of Units]])*MAX(1,Table1[[#This Row],['#NCMs Served / FTEs Employed]])*MAX(1,Table1[[#This Row],[Duration of Service]])</f>
        <v>0</v>
      </c>
      <c r="M5217" s="131"/>
      <c r="N5217" s="133"/>
    </row>
    <row r="5218" spans="1:14" x14ac:dyDescent="0.25">
      <c r="A5218" s="130"/>
      <c r="B5218" s="130"/>
      <c r="C5218" s="131"/>
      <c r="D5218" s="112" t="str">
        <f>_xlfn.XLOOKUP(Table1[[#This Row],[Service]],Validation!$A$2:$A$15,Validation!$B$2:$B$15,"",0,1)</f>
        <v/>
      </c>
      <c r="E5218" s="131"/>
      <c r="F5218" s="132"/>
      <c r="G5218" s="133"/>
      <c r="H5218" s="134"/>
      <c r="I5218" s="131"/>
      <c r="J5218" s="131"/>
      <c r="K5218" s="131"/>
      <c r="L5218" s="135">
        <f>Table1[[#This Row],[Per Unit Price]]*MAX(1,Table1[[#This Row],[Qty of Units]])*MAX(1,Table1[[#This Row],['#NCMs Served / FTEs Employed]])*MAX(1,Table1[[#This Row],[Duration of Service]])</f>
        <v>0</v>
      </c>
      <c r="M5218" s="131"/>
      <c r="N5218" s="133"/>
    </row>
    <row r="5219" spans="1:14" x14ac:dyDescent="0.25">
      <c r="A5219" s="130"/>
      <c r="B5219" s="130"/>
      <c r="C5219" s="131"/>
      <c r="D5219" s="112" t="str">
        <f>_xlfn.XLOOKUP(Table1[[#This Row],[Service]],Validation!$A$2:$A$15,Validation!$B$2:$B$15,"",0,1)</f>
        <v/>
      </c>
      <c r="E5219" s="131"/>
      <c r="F5219" s="132"/>
      <c r="G5219" s="133"/>
      <c r="H5219" s="134"/>
      <c r="I5219" s="131"/>
      <c r="J5219" s="131"/>
      <c r="K5219" s="131"/>
      <c r="L5219" s="135">
        <f>Table1[[#This Row],[Per Unit Price]]*MAX(1,Table1[[#This Row],[Qty of Units]])*MAX(1,Table1[[#This Row],['#NCMs Served / FTEs Employed]])*MAX(1,Table1[[#This Row],[Duration of Service]])</f>
        <v>0</v>
      </c>
      <c r="M5219" s="131"/>
      <c r="N5219" s="133"/>
    </row>
    <row r="5220" spans="1:14" x14ac:dyDescent="0.25">
      <c r="A5220" s="130"/>
      <c r="B5220" s="130"/>
      <c r="C5220" s="131"/>
      <c r="D5220" s="112" t="str">
        <f>_xlfn.XLOOKUP(Table1[[#This Row],[Service]],Validation!$A$2:$A$15,Validation!$B$2:$B$15,"",0,1)</f>
        <v/>
      </c>
      <c r="E5220" s="131"/>
      <c r="F5220" s="132"/>
      <c r="G5220" s="133"/>
      <c r="H5220" s="134"/>
      <c r="I5220" s="131"/>
      <c r="J5220" s="131"/>
      <c r="K5220" s="131"/>
      <c r="L5220" s="135">
        <f>Table1[[#This Row],[Per Unit Price]]*MAX(1,Table1[[#This Row],[Qty of Units]])*MAX(1,Table1[[#This Row],['#NCMs Served / FTEs Employed]])*MAX(1,Table1[[#This Row],[Duration of Service]])</f>
        <v>0</v>
      </c>
      <c r="M5220" s="131"/>
      <c r="N5220" s="133"/>
    </row>
    <row r="5221" spans="1:14" x14ac:dyDescent="0.25">
      <c r="A5221" s="130"/>
      <c r="B5221" s="130"/>
      <c r="C5221" s="131"/>
      <c r="D5221" s="112" t="str">
        <f>_xlfn.XLOOKUP(Table1[[#This Row],[Service]],Validation!$A$2:$A$15,Validation!$B$2:$B$15,"",0,1)</f>
        <v/>
      </c>
      <c r="E5221" s="131"/>
      <c r="F5221" s="132"/>
      <c r="G5221" s="133"/>
      <c r="H5221" s="134"/>
      <c r="I5221" s="131"/>
      <c r="J5221" s="131"/>
      <c r="K5221" s="131"/>
      <c r="L5221" s="135">
        <f>Table1[[#This Row],[Per Unit Price]]*MAX(1,Table1[[#This Row],[Qty of Units]])*MAX(1,Table1[[#This Row],['#NCMs Served / FTEs Employed]])*MAX(1,Table1[[#This Row],[Duration of Service]])</f>
        <v>0</v>
      </c>
      <c r="M5221" s="131"/>
      <c r="N5221" s="133"/>
    </row>
    <row r="5222" spans="1:14" x14ac:dyDescent="0.25">
      <c r="A5222" s="130"/>
      <c r="B5222" s="130"/>
      <c r="C5222" s="131"/>
      <c r="D5222" s="112" t="str">
        <f>_xlfn.XLOOKUP(Table1[[#This Row],[Service]],Validation!$A$2:$A$15,Validation!$B$2:$B$15,"",0,1)</f>
        <v/>
      </c>
      <c r="E5222" s="131"/>
      <c r="F5222" s="132"/>
      <c r="G5222" s="133"/>
      <c r="H5222" s="134"/>
      <c r="I5222" s="131"/>
      <c r="J5222" s="131"/>
      <c r="K5222" s="131"/>
      <c r="L5222" s="135">
        <f>Table1[[#This Row],[Per Unit Price]]*MAX(1,Table1[[#This Row],[Qty of Units]])*MAX(1,Table1[[#This Row],['#NCMs Served / FTEs Employed]])*MAX(1,Table1[[#This Row],[Duration of Service]])</f>
        <v>0</v>
      </c>
      <c r="M5222" s="131"/>
      <c r="N5222" s="133"/>
    </row>
    <row r="5223" spans="1:14" x14ac:dyDescent="0.25">
      <c r="A5223" s="130"/>
      <c r="B5223" s="130"/>
      <c r="C5223" s="131"/>
      <c r="D5223" s="112" t="str">
        <f>_xlfn.XLOOKUP(Table1[[#This Row],[Service]],Validation!$A$2:$A$15,Validation!$B$2:$B$15,"",0,1)</f>
        <v/>
      </c>
      <c r="E5223" s="131"/>
      <c r="F5223" s="132"/>
      <c r="G5223" s="133"/>
      <c r="H5223" s="134"/>
      <c r="I5223" s="131"/>
      <c r="J5223" s="131"/>
      <c r="K5223" s="131"/>
      <c r="L5223" s="135">
        <f>Table1[[#This Row],[Per Unit Price]]*MAX(1,Table1[[#This Row],[Qty of Units]])*MAX(1,Table1[[#This Row],['#NCMs Served / FTEs Employed]])*MAX(1,Table1[[#This Row],[Duration of Service]])</f>
        <v>0</v>
      </c>
      <c r="M5223" s="131"/>
      <c r="N5223" s="133"/>
    </row>
    <row r="5224" spans="1:14" x14ac:dyDescent="0.25">
      <c r="A5224" s="130"/>
      <c r="B5224" s="130"/>
      <c r="C5224" s="131"/>
      <c r="D5224" s="112" t="str">
        <f>_xlfn.XLOOKUP(Table1[[#This Row],[Service]],Validation!$A$2:$A$15,Validation!$B$2:$B$15,"",0,1)</f>
        <v/>
      </c>
      <c r="E5224" s="131"/>
      <c r="F5224" s="132"/>
      <c r="G5224" s="133"/>
      <c r="H5224" s="134"/>
      <c r="I5224" s="131"/>
      <c r="J5224" s="131"/>
      <c r="K5224" s="131"/>
      <c r="L5224" s="135">
        <f>Table1[[#This Row],[Per Unit Price]]*MAX(1,Table1[[#This Row],[Qty of Units]])*MAX(1,Table1[[#This Row],['#NCMs Served / FTEs Employed]])*MAX(1,Table1[[#This Row],[Duration of Service]])</f>
        <v>0</v>
      </c>
      <c r="M5224" s="131"/>
      <c r="N5224" s="133"/>
    </row>
    <row r="5225" spans="1:14" x14ac:dyDescent="0.25">
      <c r="A5225" s="130"/>
      <c r="B5225" s="130"/>
      <c r="C5225" s="131"/>
      <c r="D5225" s="112" t="str">
        <f>_xlfn.XLOOKUP(Table1[[#This Row],[Service]],Validation!$A$2:$A$15,Validation!$B$2:$B$15,"",0,1)</f>
        <v/>
      </c>
      <c r="E5225" s="131"/>
      <c r="F5225" s="132"/>
      <c r="G5225" s="133"/>
      <c r="H5225" s="134"/>
      <c r="I5225" s="131"/>
      <c r="J5225" s="131"/>
      <c r="K5225" s="131"/>
      <c r="L5225" s="135">
        <f>Table1[[#This Row],[Per Unit Price]]*MAX(1,Table1[[#This Row],[Qty of Units]])*MAX(1,Table1[[#This Row],['#NCMs Served / FTEs Employed]])*MAX(1,Table1[[#This Row],[Duration of Service]])</f>
        <v>0</v>
      </c>
      <c r="M5225" s="131"/>
      <c r="N5225" s="133"/>
    </row>
    <row r="5226" spans="1:14" x14ac:dyDescent="0.25">
      <c r="A5226" s="130"/>
      <c r="B5226" s="130"/>
      <c r="C5226" s="131"/>
      <c r="D5226" s="112" t="str">
        <f>_xlfn.XLOOKUP(Table1[[#This Row],[Service]],Validation!$A$2:$A$15,Validation!$B$2:$B$15,"",0,1)</f>
        <v/>
      </c>
      <c r="E5226" s="131"/>
      <c r="F5226" s="132"/>
      <c r="G5226" s="133"/>
      <c r="H5226" s="134"/>
      <c r="I5226" s="131"/>
      <c r="J5226" s="131"/>
      <c r="K5226" s="131"/>
      <c r="L5226" s="135">
        <f>Table1[[#This Row],[Per Unit Price]]*MAX(1,Table1[[#This Row],[Qty of Units]])*MAX(1,Table1[[#This Row],['#NCMs Served / FTEs Employed]])*MAX(1,Table1[[#This Row],[Duration of Service]])</f>
        <v>0</v>
      </c>
      <c r="M5226" s="131"/>
      <c r="N5226" s="133"/>
    </row>
    <row r="5227" spans="1:14" x14ac:dyDescent="0.25">
      <c r="A5227" s="130"/>
      <c r="B5227" s="130"/>
      <c r="C5227" s="131"/>
      <c r="D5227" s="112" t="str">
        <f>_xlfn.XLOOKUP(Table1[[#This Row],[Service]],Validation!$A$2:$A$15,Validation!$B$2:$B$15,"",0,1)</f>
        <v/>
      </c>
      <c r="E5227" s="131"/>
      <c r="F5227" s="132"/>
      <c r="G5227" s="133"/>
      <c r="H5227" s="134"/>
      <c r="I5227" s="131"/>
      <c r="J5227" s="131"/>
      <c r="K5227" s="131"/>
      <c r="L5227" s="135">
        <f>Table1[[#This Row],[Per Unit Price]]*MAX(1,Table1[[#This Row],[Qty of Units]])*MAX(1,Table1[[#This Row],['#NCMs Served / FTEs Employed]])*MAX(1,Table1[[#This Row],[Duration of Service]])</f>
        <v>0</v>
      </c>
      <c r="M5227" s="131"/>
      <c r="N5227" s="133"/>
    </row>
    <row r="5228" spans="1:14" x14ac:dyDescent="0.25">
      <c r="A5228" s="130"/>
      <c r="B5228" s="130"/>
      <c r="C5228" s="131"/>
      <c r="D5228" s="112" t="str">
        <f>_xlfn.XLOOKUP(Table1[[#This Row],[Service]],Validation!$A$2:$A$15,Validation!$B$2:$B$15,"",0,1)</f>
        <v/>
      </c>
      <c r="E5228" s="131"/>
      <c r="F5228" s="132"/>
      <c r="G5228" s="133"/>
      <c r="H5228" s="134"/>
      <c r="I5228" s="131"/>
      <c r="J5228" s="131"/>
      <c r="K5228" s="131"/>
      <c r="L5228" s="135">
        <f>Table1[[#This Row],[Per Unit Price]]*MAX(1,Table1[[#This Row],[Qty of Units]])*MAX(1,Table1[[#This Row],['#NCMs Served / FTEs Employed]])*MAX(1,Table1[[#This Row],[Duration of Service]])</f>
        <v>0</v>
      </c>
      <c r="M5228" s="131"/>
      <c r="N5228" s="133"/>
    </row>
    <row r="5229" spans="1:14" x14ac:dyDescent="0.25">
      <c r="A5229" s="130"/>
      <c r="B5229" s="130"/>
      <c r="C5229" s="131"/>
      <c r="D5229" s="112" t="str">
        <f>_xlfn.XLOOKUP(Table1[[#This Row],[Service]],Validation!$A$2:$A$15,Validation!$B$2:$B$15,"",0,1)</f>
        <v/>
      </c>
      <c r="E5229" s="131"/>
      <c r="F5229" s="132"/>
      <c r="G5229" s="133"/>
      <c r="H5229" s="134"/>
      <c r="I5229" s="131"/>
      <c r="J5229" s="131"/>
      <c r="K5229" s="131"/>
      <c r="L5229" s="135">
        <f>Table1[[#This Row],[Per Unit Price]]*MAX(1,Table1[[#This Row],[Qty of Units]])*MAX(1,Table1[[#This Row],['#NCMs Served / FTEs Employed]])*MAX(1,Table1[[#This Row],[Duration of Service]])</f>
        <v>0</v>
      </c>
      <c r="M5229" s="131"/>
      <c r="N5229" s="133"/>
    </row>
    <row r="5230" spans="1:14" x14ac:dyDescent="0.25">
      <c r="A5230" s="130"/>
      <c r="B5230" s="130"/>
      <c r="C5230" s="131"/>
      <c r="D5230" s="112" t="str">
        <f>_xlfn.XLOOKUP(Table1[[#This Row],[Service]],Validation!$A$2:$A$15,Validation!$B$2:$B$15,"",0,1)</f>
        <v/>
      </c>
      <c r="E5230" s="131"/>
      <c r="F5230" s="132"/>
      <c r="G5230" s="133"/>
      <c r="H5230" s="134"/>
      <c r="I5230" s="131"/>
      <c r="J5230" s="131"/>
      <c r="K5230" s="131"/>
      <c r="L5230" s="135">
        <f>Table1[[#This Row],[Per Unit Price]]*MAX(1,Table1[[#This Row],[Qty of Units]])*MAX(1,Table1[[#This Row],['#NCMs Served / FTEs Employed]])*MAX(1,Table1[[#This Row],[Duration of Service]])</f>
        <v>0</v>
      </c>
      <c r="M5230" s="131"/>
      <c r="N5230" s="133"/>
    </row>
    <row r="5231" spans="1:14" x14ac:dyDescent="0.25">
      <c r="A5231" s="130"/>
      <c r="B5231" s="130"/>
      <c r="C5231" s="131"/>
      <c r="D5231" s="112" t="str">
        <f>_xlfn.XLOOKUP(Table1[[#This Row],[Service]],Validation!$A$2:$A$15,Validation!$B$2:$B$15,"",0,1)</f>
        <v/>
      </c>
      <c r="E5231" s="131"/>
      <c r="F5231" s="132"/>
      <c r="G5231" s="133"/>
      <c r="H5231" s="134"/>
      <c r="I5231" s="131"/>
      <c r="J5231" s="131"/>
      <c r="K5231" s="131"/>
      <c r="L5231" s="135">
        <f>Table1[[#This Row],[Per Unit Price]]*MAX(1,Table1[[#This Row],[Qty of Units]])*MAX(1,Table1[[#This Row],['#NCMs Served / FTEs Employed]])*MAX(1,Table1[[#This Row],[Duration of Service]])</f>
        <v>0</v>
      </c>
      <c r="M5231" s="131"/>
      <c r="N5231" s="133"/>
    </row>
    <row r="5232" spans="1:14" x14ac:dyDescent="0.25">
      <c r="A5232" s="130"/>
      <c r="B5232" s="130"/>
      <c r="C5232" s="131"/>
      <c r="D5232" s="112" t="str">
        <f>_xlfn.XLOOKUP(Table1[[#This Row],[Service]],Validation!$A$2:$A$15,Validation!$B$2:$B$15,"",0,1)</f>
        <v/>
      </c>
      <c r="E5232" s="131"/>
      <c r="F5232" s="132"/>
      <c r="G5232" s="133"/>
      <c r="H5232" s="134"/>
      <c r="I5232" s="131"/>
      <c r="J5232" s="131"/>
      <c r="K5232" s="131"/>
      <c r="L5232" s="135">
        <f>Table1[[#This Row],[Per Unit Price]]*MAX(1,Table1[[#This Row],[Qty of Units]])*MAX(1,Table1[[#This Row],['#NCMs Served / FTEs Employed]])*MAX(1,Table1[[#This Row],[Duration of Service]])</f>
        <v>0</v>
      </c>
      <c r="M5232" s="131"/>
      <c r="N5232" s="133"/>
    </row>
    <row r="5233" spans="1:14" x14ac:dyDescent="0.25">
      <c r="A5233" s="130"/>
      <c r="B5233" s="130"/>
      <c r="C5233" s="131"/>
      <c r="D5233" s="112" t="str">
        <f>_xlfn.XLOOKUP(Table1[[#This Row],[Service]],Validation!$A$2:$A$15,Validation!$B$2:$B$15,"",0,1)</f>
        <v/>
      </c>
      <c r="E5233" s="131"/>
      <c r="F5233" s="132"/>
      <c r="G5233" s="133"/>
      <c r="H5233" s="134"/>
      <c r="I5233" s="131"/>
      <c r="J5233" s="131"/>
      <c r="K5233" s="131"/>
      <c r="L5233" s="135">
        <f>Table1[[#This Row],[Per Unit Price]]*MAX(1,Table1[[#This Row],[Qty of Units]])*MAX(1,Table1[[#This Row],['#NCMs Served / FTEs Employed]])*MAX(1,Table1[[#This Row],[Duration of Service]])</f>
        <v>0</v>
      </c>
      <c r="M5233" s="131"/>
      <c r="N5233" s="133"/>
    </row>
    <row r="5234" spans="1:14" x14ac:dyDescent="0.25">
      <c r="A5234" s="130"/>
      <c r="B5234" s="130"/>
      <c r="C5234" s="131"/>
      <c r="D5234" s="112" t="str">
        <f>_xlfn.XLOOKUP(Table1[[#This Row],[Service]],Validation!$A$2:$A$15,Validation!$B$2:$B$15,"",0,1)</f>
        <v/>
      </c>
      <c r="E5234" s="131"/>
      <c r="F5234" s="132"/>
      <c r="G5234" s="133"/>
      <c r="H5234" s="134"/>
      <c r="I5234" s="131"/>
      <c r="J5234" s="131"/>
      <c r="K5234" s="131"/>
      <c r="L5234" s="135">
        <f>Table1[[#This Row],[Per Unit Price]]*MAX(1,Table1[[#This Row],[Qty of Units]])*MAX(1,Table1[[#This Row],['#NCMs Served / FTEs Employed]])*MAX(1,Table1[[#This Row],[Duration of Service]])</f>
        <v>0</v>
      </c>
      <c r="M5234" s="131"/>
      <c r="N5234" s="133"/>
    </row>
    <row r="5235" spans="1:14" x14ac:dyDescent="0.25">
      <c r="A5235" s="130"/>
      <c r="B5235" s="130"/>
      <c r="C5235" s="131"/>
      <c r="D5235" s="112" t="str">
        <f>_xlfn.XLOOKUP(Table1[[#This Row],[Service]],Validation!$A$2:$A$15,Validation!$B$2:$B$15,"",0,1)</f>
        <v/>
      </c>
      <c r="E5235" s="131"/>
      <c r="F5235" s="132"/>
      <c r="G5235" s="133"/>
      <c r="H5235" s="134"/>
      <c r="I5235" s="131"/>
      <c r="J5235" s="131"/>
      <c r="K5235" s="131"/>
      <c r="L5235" s="135">
        <f>Table1[[#This Row],[Per Unit Price]]*MAX(1,Table1[[#This Row],[Qty of Units]])*MAX(1,Table1[[#This Row],['#NCMs Served / FTEs Employed]])*MAX(1,Table1[[#This Row],[Duration of Service]])</f>
        <v>0</v>
      </c>
      <c r="M5235" s="131"/>
      <c r="N5235" s="133"/>
    </row>
    <row r="5236" spans="1:14" x14ac:dyDescent="0.25">
      <c r="A5236" s="130"/>
      <c r="B5236" s="130"/>
      <c r="C5236" s="131"/>
      <c r="D5236" s="112" t="str">
        <f>_xlfn.XLOOKUP(Table1[[#This Row],[Service]],Validation!$A$2:$A$15,Validation!$B$2:$B$15,"",0,1)</f>
        <v/>
      </c>
      <c r="E5236" s="131"/>
      <c r="F5236" s="132"/>
      <c r="G5236" s="133"/>
      <c r="H5236" s="134"/>
      <c r="I5236" s="131"/>
      <c r="J5236" s="131"/>
      <c r="K5236" s="131"/>
      <c r="L5236" s="135">
        <f>Table1[[#This Row],[Per Unit Price]]*MAX(1,Table1[[#This Row],[Qty of Units]])*MAX(1,Table1[[#This Row],['#NCMs Served / FTEs Employed]])*MAX(1,Table1[[#This Row],[Duration of Service]])</f>
        <v>0</v>
      </c>
      <c r="M5236" s="131"/>
      <c r="N5236" s="133"/>
    </row>
    <row r="5237" spans="1:14" x14ac:dyDescent="0.25">
      <c r="A5237" s="130"/>
      <c r="B5237" s="130"/>
      <c r="C5237" s="131"/>
      <c r="D5237" s="112" t="str">
        <f>_xlfn.XLOOKUP(Table1[[#This Row],[Service]],Validation!$A$2:$A$15,Validation!$B$2:$B$15,"",0,1)</f>
        <v/>
      </c>
      <c r="E5237" s="131"/>
      <c r="F5237" s="132"/>
      <c r="G5237" s="133"/>
      <c r="H5237" s="134"/>
      <c r="I5237" s="131"/>
      <c r="J5237" s="131"/>
      <c r="K5237" s="131"/>
      <c r="L5237" s="135">
        <f>Table1[[#This Row],[Per Unit Price]]*MAX(1,Table1[[#This Row],[Qty of Units]])*MAX(1,Table1[[#This Row],['#NCMs Served / FTEs Employed]])*MAX(1,Table1[[#This Row],[Duration of Service]])</f>
        <v>0</v>
      </c>
      <c r="M5237" s="131"/>
      <c r="N5237" s="133"/>
    </row>
    <row r="5238" spans="1:14" x14ac:dyDescent="0.25">
      <c r="A5238" s="130"/>
      <c r="B5238" s="130"/>
      <c r="C5238" s="131"/>
      <c r="D5238" s="112" t="str">
        <f>_xlfn.XLOOKUP(Table1[[#This Row],[Service]],Validation!$A$2:$A$15,Validation!$B$2:$B$15,"",0,1)</f>
        <v/>
      </c>
      <c r="E5238" s="131"/>
      <c r="F5238" s="132"/>
      <c r="G5238" s="133"/>
      <c r="H5238" s="134"/>
      <c r="I5238" s="131"/>
      <c r="J5238" s="131"/>
      <c r="K5238" s="131"/>
      <c r="L5238" s="135">
        <f>Table1[[#This Row],[Per Unit Price]]*MAX(1,Table1[[#This Row],[Qty of Units]])*MAX(1,Table1[[#This Row],['#NCMs Served / FTEs Employed]])*MAX(1,Table1[[#This Row],[Duration of Service]])</f>
        <v>0</v>
      </c>
      <c r="M5238" s="131"/>
      <c r="N5238" s="133"/>
    </row>
    <row r="5239" spans="1:14" x14ac:dyDescent="0.25">
      <c r="A5239" s="130"/>
      <c r="B5239" s="130"/>
      <c r="C5239" s="131"/>
      <c r="D5239" s="112" t="str">
        <f>_xlfn.XLOOKUP(Table1[[#This Row],[Service]],Validation!$A$2:$A$15,Validation!$B$2:$B$15,"",0,1)</f>
        <v/>
      </c>
      <c r="E5239" s="131"/>
      <c r="F5239" s="132"/>
      <c r="G5239" s="133"/>
      <c r="H5239" s="134"/>
      <c r="I5239" s="131"/>
      <c r="J5239" s="131"/>
      <c r="K5239" s="131"/>
      <c r="L5239" s="135">
        <f>Table1[[#This Row],[Per Unit Price]]*MAX(1,Table1[[#This Row],[Qty of Units]])*MAX(1,Table1[[#This Row],['#NCMs Served / FTEs Employed]])*MAX(1,Table1[[#This Row],[Duration of Service]])</f>
        <v>0</v>
      </c>
      <c r="M5239" s="131"/>
      <c r="N5239" s="133"/>
    </row>
    <row r="5240" spans="1:14" x14ac:dyDescent="0.25">
      <c r="A5240" s="130"/>
      <c r="B5240" s="130"/>
      <c r="C5240" s="131"/>
      <c r="D5240" s="112" t="str">
        <f>_xlfn.XLOOKUP(Table1[[#This Row],[Service]],Validation!$A$2:$A$15,Validation!$B$2:$B$15,"",0,1)</f>
        <v/>
      </c>
      <c r="E5240" s="131"/>
      <c r="F5240" s="132"/>
      <c r="G5240" s="133"/>
      <c r="H5240" s="134"/>
      <c r="I5240" s="131"/>
      <c r="J5240" s="131"/>
      <c r="K5240" s="131"/>
      <c r="L5240" s="135">
        <f>Table1[[#This Row],[Per Unit Price]]*MAX(1,Table1[[#This Row],[Qty of Units]])*MAX(1,Table1[[#This Row],['#NCMs Served / FTEs Employed]])*MAX(1,Table1[[#This Row],[Duration of Service]])</f>
        <v>0</v>
      </c>
      <c r="M5240" s="131"/>
      <c r="N5240" s="133"/>
    </row>
    <row r="5241" spans="1:14" x14ac:dyDescent="0.25">
      <c r="A5241" s="130"/>
      <c r="B5241" s="130"/>
      <c r="C5241" s="131"/>
      <c r="D5241" s="112" t="str">
        <f>_xlfn.XLOOKUP(Table1[[#This Row],[Service]],Validation!$A$2:$A$15,Validation!$B$2:$B$15,"",0,1)</f>
        <v/>
      </c>
      <c r="E5241" s="131"/>
      <c r="F5241" s="132"/>
      <c r="G5241" s="133"/>
      <c r="H5241" s="134"/>
      <c r="I5241" s="131"/>
      <c r="J5241" s="131"/>
      <c r="K5241" s="131"/>
      <c r="L5241" s="135">
        <f>Table1[[#This Row],[Per Unit Price]]*MAX(1,Table1[[#This Row],[Qty of Units]])*MAX(1,Table1[[#This Row],['#NCMs Served / FTEs Employed]])*MAX(1,Table1[[#This Row],[Duration of Service]])</f>
        <v>0</v>
      </c>
      <c r="M5241" s="131"/>
      <c r="N5241" s="133"/>
    </row>
    <row r="5242" spans="1:14" x14ac:dyDescent="0.25">
      <c r="A5242" s="130"/>
      <c r="B5242" s="130"/>
      <c r="C5242" s="131"/>
      <c r="D5242" s="112" t="str">
        <f>_xlfn.XLOOKUP(Table1[[#This Row],[Service]],Validation!$A$2:$A$15,Validation!$B$2:$B$15,"",0,1)</f>
        <v/>
      </c>
      <c r="E5242" s="131"/>
      <c r="F5242" s="132"/>
      <c r="G5242" s="133"/>
      <c r="H5242" s="134"/>
      <c r="I5242" s="131"/>
      <c r="J5242" s="131"/>
      <c r="K5242" s="131"/>
      <c r="L5242" s="135">
        <f>Table1[[#This Row],[Per Unit Price]]*MAX(1,Table1[[#This Row],[Qty of Units]])*MAX(1,Table1[[#This Row],['#NCMs Served / FTEs Employed]])*MAX(1,Table1[[#This Row],[Duration of Service]])</f>
        <v>0</v>
      </c>
      <c r="M5242" s="131"/>
      <c r="N5242" s="133"/>
    </row>
    <row r="5243" spans="1:14" x14ac:dyDescent="0.25">
      <c r="A5243" s="130"/>
      <c r="B5243" s="130"/>
      <c r="C5243" s="131"/>
      <c r="D5243" s="112" t="str">
        <f>_xlfn.XLOOKUP(Table1[[#This Row],[Service]],Validation!$A$2:$A$15,Validation!$B$2:$B$15,"",0,1)</f>
        <v/>
      </c>
      <c r="E5243" s="131"/>
      <c r="F5243" s="132"/>
      <c r="G5243" s="133"/>
      <c r="H5243" s="134"/>
      <c r="I5243" s="131"/>
      <c r="J5243" s="131"/>
      <c r="K5243" s="131"/>
      <c r="L5243" s="135">
        <f>Table1[[#This Row],[Per Unit Price]]*MAX(1,Table1[[#This Row],[Qty of Units]])*MAX(1,Table1[[#This Row],['#NCMs Served / FTEs Employed]])*MAX(1,Table1[[#This Row],[Duration of Service]])</f>
        <v>0</v>
      </c>
      <c r="M5243" s="131"/>
      <c r="N5243" s="133"/>
    </row>
    <row r="5244" spans="1:14" x14ac:dyDescent="0.25">
      <c r="A5244" s="130"/>
      <c r="B5244" s="130"/>
      <c r="C5244" s="131"/>
      <c r="D5244" s="112" t="str">
        <f>_xlfn.XLOOKUP(Table1[[#This Row],[Service]],Validation!$A$2:$A$15,Validation!$B$2:$B$15,"",0,1)</f>
        <v/>
      </c>
      <c r="E5244" s="131"/>
      <c r="F5244" s="132"/>
      <c r="G5244" s="133"/>
      <c r="H5244" s="134"/>
      <c r="I5244" s="131"/>
      <c r="J5244" s="131"/>
      <c r="K5244" s="131"/>
      <c r="L5244" s="135">
        <f>Table1[[#This Row],[Per Unit Price]]*MAX(1,Table1[[#This Row],[Qty of Units]])*MAX(1,Table1[[#This Row],['#NCMs Served / FTEs Employed]])*MAX(1,Table1[[#This Row],[Duration of Service]])</f>
        <v>0</v>
      </c>
      <c r="M5244" s="131"/>
      <c r="N5244" s="133"/>
    </row>
    <row r="5245" spans="1:14" x14ac:dyDescent="0.25">
      <c r="A5245" s="130"/>
      <c r="B5245" s="130"/>
      <c r="C5245" s="131"/>
      <c r="D5245" s="112" t="str">
        <f>_xlfn.XLOOKUP(Table1[[#This Row],[Service]],Validation!$A$2:$A$15,Validation!$B$2:$B$15,"",0,1)</f>
        <v/>
      </c>
      <c r="E5245" s="131"/>
      <c r="F5245" s="132"/>
      <c r="G5245" s="133"/>
      <c r="H5245" s="134"/>
      <c r="I5245" s="131"/>
      <c r="J5245" s="131"/>
      <c r="K5245" s="131"/>
      <c r="L5245" s="135">
        <f>Table1[[#This Row],[Per Unit Price]]*MAX(1,Table1[[#This Row],[Qty of Units]])*MAX(1,Table1[[#This Row],['#NCMs Served / FTEs Employed]])*MAX(1,Table1[[#This Row],[Duration of Service]])</f>
        <v>0</v>
      </c>
      <c r="M5245" s="131"/>
      <c r="N5245" s="133"/>
    </row>
    <row r="5246" spans="1:14" x14ac:dyDescent="0.25">
      <c r="A5246" s="130"/>
      <c r="B5246" s="130"/>
      <c r="C5246" s="131"/>
      <c r="D5246" s="112" t="str">
        <f>_xlfn.XLOOKUP(Table1[[#This Row],[Service]],Validation!$A$2:$A$15,Validation!$B$2:$B$15,"",0,1)</f>
        <v/>
      </c>
      <c r="E5246" s="131"/>
      <c r="F5246" s="132"/>
      <c r="G5246" s="133"/>
      <c r="H5246" s="134"/>
      <c r="I5246" s="131"/>
      <c r="J5246" s="131"/>
      <c r="K5246" s="131"/>
      <c r="L5246" s="135">
        <f>Table1[[#This Row],[Per Unit Price]]*MAX(1,Table1[[#This Row],[Qty of Units]])*MAX(1,Table1[[#This Row],['#NCMs Served / FTEs Employed]])*MAX(1,Table1[[#This Row],[Duration of Service]])</f>
        <v>0</v>
      </c>
      <c r="M5246" s="131"/>
      <c r="N5246" s="133"/>
    </row>
    <row r="5247" spans="1:14" x14ac:dyDescent="0.25">
      <c r="A5247" s="130"/>
      <c r="B5247" s="130"/>
      <c r="C5247" s="131"/>
      <c r="D5247" s="112" t="str">
        <f>_xlfn.XLOOKUP(Table1[[#This Row],[Service]],Validation!$A$2:$A$15,Validation!$B$2:$B$15,"",0,1)</f>
        <v/>
      </c>
      <c r="E5247" s="131"/>
      <c r="F5247" s="132"/>
      <c r="G5247" s="133"/>
      <c r="H5247" s="134"/>
      <c r="I5247" s="131"/>
      <c r="J5247" s="131"/>
      <c r="K5247" s="131"/>
      <c r="L5247" s="135">
        <f>Table1[[#This Row],[Per Unit Price]]*MAX(1,Table1[[#This Row],[Qty of Units]])*MAX(1,Table1[[#This Row],['#NCMs Served / FTEs Employed]])*MAX(1,Table1[[#This Row],[Duration of Service]])</f>
        <v>0</v>
      </c>
      <c r="M5247" s="131"/>
      <c r="N5247" s="133"/>
    </row>
    <row r="5248" spans="1:14" x14ac:dyDescent="0.25">
      <c r="A5248" s="130"/>
      <c r="B5248" s="130"/>
      <c r="C5248" s="131"/>
      <c r="D5248" s="112" t="str">
        <f>_xlfn.XLOOKUP(Table1[[#This Row],[Service]],Validation!$A$2:$A$15,Validation!$B$2:$B$15,"",0,1)</f>
        <v/>
      </c>
      <c r="E5248" s="131"/>
      <c r="F5248" s="132"/>
      <c r="G5248" s="133"/>
      <c r="H5248" s="134"/>
      <c r="I5248" s="131"/>
      <c r="J5248" s="131"/>
      <c r="K5248" s="131"/>
      <c r="L5248" s="135">
        <f>Table1[[#This Row],[Per Unit Price]]*MAX(1,Table1[[#This Row],[Qty of Units]])*MAX(1,Table1[[#This Row],['#NCMs Served / FTEs Employed]])*MAX(1,Table1[[#This Row],[Duration of Service]])</f>
        <v>0</v>
      </c>
      <c r="M5248" s="131"/>
      <c r="N5248" s="133"/>
    </row>
    <row r="5249" spans="1:14" x14ac:dyDescent="0.25">
      <c r="A5249" s="130"/>
      <c r="B5249" s="130"/>
      <c r="C5249" s="131"/>
      <c r="D5249" s="112" t="str">
        <f>_xlfn.XLOOKUP(Table1[[#This Row],[Service]],Validation!$A$2:$A$15,Validation!$B$2:$B$15,"",0,1)</f>
        <v/>
      </c>
      <c r="E5249" s="131"/>
      <c r="F5249" s="132"/>
      <c r="G5249" s="133"/>
      <c r="H5249" s="134"/>
      <c r="I5249" s="131"/>
      <c r="J5249" s="131"/>
      <c r="K5249" s="131"/>
      <c r="L5249" s="135">
        <f>Table1[[#This Row],[Per Unit Price]]*MAX(1,Table1[[#This Row],[Qty of Units]])*MAX(1,Table1[[#This Row],['#NCMs Served / FTEs Employed]])*MAX(1,Table1[[#This Row],[Duration of Service]])</f>
        <v>0</v>
      </c>
      <c r="M5249" s="131"/>
      <c r="N5249" s="133"/>
    </row>
    <row r="5250" spans="1:14" x14ac:dyDescent="0.25">
      <c r="A5250" s="130"/>
      <c r="B5250" s="130"/>
      <c r="C5250" s="131"/>
      <c r="D5250" s="112" t="str">
        <f>_xlfn.XLOOKUP(Table1[[#This Row],[Service]],Validation!$A$2:$A$15,Validation!$B$2:$B$15,"",0,1)</f>
        <v/>
      </c>
      <c r="E5250" s="131"/>
      <c r="F5250" s="132"/>
      <c r="G5250" s="133"/>
      <c r="H5250" s="134"/>
      <c r="I5250" s="131"/>
      <c r="J5250" s="131"/>
      <c r="K5250" s="131"/>
      <c r="L5250" s="135">
        <f>Table1[[#This Row],[Per Unit Price]]*MAX(1,Table1[[#This Row],[Qty of Units]])*MAX(1,Table1[[#This Row],['#NCMs Served / FTEs Employed]])*MAX(1,Table1[[#This Row],[Duration of Service]])</f>
        <v>0</v>
      </c>
      <c r="M5250" s="131"/>
      <c r="N5250" s="133"/>
    </row>
    <row r="5251" spans="1:14" x14ac:dyDescent="0.25">
      <c r="A5251" s="130"/>
      <c r="B5251" s="130"/>
      <c r="C5251" s="131"/>
      <c r="D5251" s="112" t="str">
        <f>_xlfn.XLOOKUP(Table1[[#This Row],[Service]],Validation!$A$2:$A$15,Validation!$B$2:$B$15,"",0,1)</f>
        <v/>
      </c>
      <c r="E5251" s="131"/>
      <c r="F5251" s="132"/>
      <c r="G5251" s="133"/>
      <c r="H5251" s="134"/>
      <c r="I5251" s="131"/>
      <c r="J5251" s="131"/>
      <c r="K5251" s="131"/>
      <c r="L5251" s="135">
        <f>Table1[[#This Row],[Per Unit Price]]*MAX(1,Table1[[#This Row],[Qty of Units]])*MAX(1,Table1[[#This Row],['#NCMs Served / FTEs Employed]])*MAX(1,Table1[[#This Row],[Duration of Service]])</f>
        <v>0</v>
      </c>
      <c r="M5251" s="131"/>
      <c r="N5251" s="133"/>
    </row>
    <row r="5252" spans="1:14" x14ac:dyDescent="0.25">
      <c r="A5252" s="130"/>
      <c r="B5252" s="130"/>
      <c r="C5252" s="131"/>
      <c r="D5252" s="112" t="str">
        <f>_xlfn.XLOOKUP(Table1[[#This Row],[Service]],Validation!$A$2:$A$15,Validation!$B$2:$B$15,"",0,1)</f>
        <v/>
      </c>
      <c r="E5252" s="131"/>
      <c r="F5252" s="132"/>
      <c r="G5252" s="133"/>
      <c r="H5252" s="134"/>
      <c r="I5252" s="131"/>
      <c r="J5252" s="131"/>
      <c r="K5252" s="131"/>
      <c r="L5252" s="135">
        <f>Table1[[#This Row],[Per Unit Price]]*MAX(1,Table1[[#This Row],[Qty of Units]])*MAX(1,Table1[[#This Row],['#NCMs Served / FTEs Employed]])*MAX(1,Table1[[#This Row],[Duration of Service]])</f>
        <v>0</v>
      </c>
      <c r="M5252" s="131"/>
      <c r="N5252" s="133"/>
    </row>
    <row r="5253" spans="1:14" x14ac:dyDescent="0.25">
      <c r="A5253" s="130"/>
      <c r="B5253" s="130"/>
      <c r="C5253" s="131"/>
      <c r="D5253" s="112" t="str">
        <f>_xlfn.XLOOKUP(Table1[[#This Row],[Service]],Validation!$A$2:$A$15,Validation!$B$2:$B$15,"",0,1)</f>
        <v/>
      </c>
      <c r="E5253" s="131"/>
      <c r="F5253" s="132"/>
      <c r="G5253" s="133"/>
      <c r="H5253" s="134"/>
      <c r="I5253" s="131"/>
      <c r="J5253" s="131"/>
      <c r="K5253" s="131"/>
      <c r="L5253" s="135">
        <f>Table1[[#This Row],[Per Unit Price]]*MAX(1,Table1[[#This Row],[Qty of Units]])*MAX(1,Table1[[#This Row],['#NCMs Served / FTEs Employed]])*MAX(1,Table1[[#This Row],[Duration of Service]])</f>
        <v>0</v>
      </c>
      <c r="M5253" s="131"/>
      <c r="N5253" s="133"/>
    </row>
    <row r="5254" spans="1:14" x14ac:dyDescent="0.25">
      <c r="A5254" s="130"/>
      <c r="B5254" s="130"/>
      <c r="C5254" s="131"/>
      <c r="D5254" s="112" t="str">
        <f>_xlfn.XLOOKUP(Table1[[#This Row],[Service]],Validation!$A$2:$A$15,Validation!$B$2:$B$15,"",0,1)</f>
        <v/>
      </c>
      <c r="E5254" s="131"/>
      <c r="F5254" s="132"/>
      <c r="G5254" s="133"/>
      <c r="H5254" s="134"/>
      <c r="I5254" s="131"/>
      <c r="J5254" s="131"/>
      <c r="K5254" s="131"/>
      <c r="L5254" s="135">
        <f>Table1[[#This Row],[Per Unit Price]]*MAX(1,Table1[[#This Row],[Qty of Units]])*MAX(1,Table1[[#This Row],['#NCMs Served / FTEs Employed]])*MAX(1,Table1[[#This Row],[Duration of Service]])</f>
        <v>0</v>
      </c>
      <c r="M5254" s="131"/>
      <c r="N5254" s="133"/>
    </row>
    <row r="5255" spans="1:14" x14ac:dyDescent="0.25">
      <c r="A5255" s="130"/>
      <c r="B5255" s="130"/>
      <c r="C5255" s="131"/>
      <c r="D5255" s="112" t="str">
        <f>_xlfn.XLOOKUP(Table1[[#This Row],[Service]],Validation!$A$2:$A$15,Validation!$B$2:$B$15,"",0,1)</f>
        <v/>
      </c>
      <c r="E5255" s="131"/>
      <c r="F5255" s="132"/>
      <c r="G5255" s="133"/>
      <c r="H5255" s="134"/>
      <c r="I5255" s="131"/>
      <c r="J5255" s="131"/>
      <c r="K5255" s="131"/>
      <c r="L5255" s="135">
        <f>Table1[[#This Row],[Per Unit Price]]*MAX(1,Table1[[#This Row],[Qty of Units]])*MAX(1,Table1[[#This Row],['#NCMs Served / FTEs Employed]])*MAX(1,Table1[[#This Row],[Duration of Service]])</f>
        <v>0</v>
      </c>
      <c r="M5255" s="131"/>
      <c r="N5255" s="133"/>
    </row>
    <row r="5256" spans="1:14" x14ac:dyDescent="0.25">
      <c r="A5256" s="130"/>
      <c r="B5256" s="130"/>
      <c r="C5256" s="131"/>
      <c r="D5256" s="112" t="str">
        <f>_xlfn.XLOOKUP(Table1[[#This Row],[Service]],Validation!$A$2:$A$15,Validation!$B$2:$B$15,"",0,1)</f>
        <v/>
      </c>
      <c r="E5256" s="131"/>
      <c r="F5256" s="132"/>
      <c r="G5256" s="133"/>
      <c r="H5256" s="134"/>
      <c r="I5256" s="131"/>
      <c r="J5256" s="131"/>
      <c r="K5256" s="131"/>
      <c r="L5256" s="135">
        <f>Table1[[#This Row],[Per Unit Price]]*MAX(1,Table1[[#This Row],[Qty of Units]])*MAX(1,Table1[[#This Row],['#NCMs Served / FTEs Employed]])*MAX(1,Table1[[#This Row],[Duration of Service]])</f>
        <v>0</v>
      </c>
      <c r="M5256" s="131"/>
      <c r="N5256" s="133"/>
    </row>
    <row r="5257" spans="1:14" x14ac:dyDescent="0.25">
      <c r="A5257" s="130"/>
      <c r="B5257" s="130"/>
      <c r="C5257" s="131"/>
      <c r="D5257" s="112" t="str">
        <f>_xlfn.XLOOKUP(Table1[[#This Row],[Service]],Validation!$A$2:$A$15,Validation!$B$2:$B$15,"",0,1)</f>
        <v/>
      </c>
      <c r="E5257" s="131"/>
      <c r="F5257" s="132"/>
      <c r="G5257" s="133"/>
      <c r="H5257" s="134"/>
      <c r="I5257" s="131"/>
      <c r="J5257" s="131"/>
      <c r="K5257" s="131"/>
      <c r="L5257" s="135">
        <f>Table1[[#This Row],[Per Unit Price]]*MAX(1,Table1[[#This Row],[Qty of Units]])*MAX(1,Table1[[#This Row],['#NCMs Served / FTEs Employed]])*MAX(1,Table1[[#This Row],[Duration of Service]])</f>
        <v>0</v>
      </c>
      <c r="M5257" s="131"/>
      <c r="N5257" s="133"/>
    </row>
    <row r="5258" spans="1:14" x14ac:dyDescent="0.25">
      <c r="A5258" s="130"/>
      <c r="B5258" s="130"/>
      <c r="C5258" s="131"/>
      <c r="D5258" s="112" t="str">
        <f>_xlfn.XLOOKUP(Table1[[#This Row],[Service]],Validation!$A$2:$A$15,Validation!$B$2:$B$15,"",0,1)</f>
        <v/>
      </c>
      <c r="E5258" s="131"/>
      <c r="F5258" s="132"/>
      <c r="G5258" s="133"/>
      <c r="H5258" s="134"/>
      <c r="I5258" s="131"/>
      <c r="J5258" s="131"/>
      <c r="K5258" s="131"/>
      <c r="L5258" s="135">
        <f>Table1[[#This Row],[Per Unit Price]]*MAX(1,Table1[[#This Row],[Qty of Units]])*MAX(1,Table1[[#This Row],['#NCMs Served / FTEs Employed]])*MAX(1,Table1[[#This Row],[Duration of Service]])</f>
        <v>0</v>
      </c>
      <c r="M5258" s="131"/>
      <c r="N5258" s="133"/>
    </row>
    <row r="5259" spans="1:14" x14ac:dyDescent="0.25">
      <c r="A5259" s="130"/>
      <c r="B5259" s="130"/>
      <c r="C5259" s="131"/>
      <c r="D5259" s="112" t="str">
        <f>_xlfn.XLOOKUP(Table1[[#This Row],[Service]],Validation!$A$2:$A$15,Validation!$B$2:$B$15,"",0,1)</f>
        <v/>
      </c>
      <c r="E5259" s="131"/>
      <c r="F5259" s="132"/>
      <c r="G5259" s="133"/>
      <c r="H5259" s="134"/>
      <c r="I5259" s="131"/>
      <c r="J5259" s="131"/>
      <c r="K5259" s="131"/>
      <c r="L5259" s="135">
        <f>Table1[[#This Row],[Per Unit Price]]*MAX(1,Table1[[#This Row],[Qty of Units]])*MAX(1,Table1[[#This Row],['#NCMs Served / FTEs Employed]])*MAX(1,Table1[[#This Row],[Duration of Service]])</f>
        <v>0</v>
      </c>
      <c r="M5259" s="131"/>
      <c r="N5259" s="133"/>
    </row>
    <row r="5260" spans="1:14" x14ac:dyDescent="0.25">
      <c r="A5260" s="130"/>
      <c r="B5260" s="130"/>
      <c r="C5260" s="131"/>
      <c r="D5260" s="112" t="str">
        <f>_xlfn.XLOOKUP(Table1[[#This Row],[Service]],Validation!$A$2:$A$15,Validation!$B$2:$B$15,"",0,1)</f>
        <v/>
      </c>
      <c r="E5260" s="131"/>
      <c r="F5260" s="132"/>
      <c r="G5260" s="133"/>
      <c r="H5260" s="134"/>
      <c r="I5260" s="131"/>
      <c r="J5260" s="131"/>
      <c r="K5260" s="131"/>
      <c r="L5260" s="135">
        <f>Table1[[#This Row],[Per Unit Price]]*MAX(1,Table1[[#This Row],[Qty of Units]])*MAX(1,Table1[[#This Row],['#NCMs Served / FTEs Employed]])*MAX(1,Table1[[#This Row],[Duration of Service]])</f>
        <v>0</v>
      </c>
      <c r="M5260" s="131"/>
      <c r="N5260" s="133"/>
    </row>
    <row r="5261" spans="1:14" x14ac:dyDescent="0.25">
      <c r="A5261" s="130"/>
      <c r="B5261" s="130"/>
      <c r="C5261" s="131"/>
      <c r="D5261" s="112" t="str">
        <f>_xlfn.XLOOKUP(Table1[[#This Row],[Service]],Validation!$A$2:$A$15,Validation!$B$2:$B$15,"",0,1)</f>
        <v/>
      </c>
      <c r="E5261" s="131"/>
      <c r="F5261" s="132"/>
      <c r="G5261" s="133"/>
      <c r="H5261" s="134"/>
      <c r="I5261" s="131"/>
      <c r="J5261" s="131"/>
      <c r="K5261" s="131"/>
      <c r="L5261" s="135">
        <f>Table1[[#This Row],[Per Unit Price]]*MAX(1,Table1[[#This Row],[Qty of Units]])*MAX(1,Table1[[#This Row],['#NCMs Served / FTEs Employed]])*MAX(1,Table1[[#This Row],[Duration of Service]])</f>
        <v>0</v>
      </c>
      <c r="M5261" s="131"/>
      <c r="N5261" s="133"/>
    </row>
    <row r="5262" spans="1:14" x14ac:dyDescent="0.25">
      <c r="A5262" s="130"/>
      <c r="B5262" s="130"/>
      <c r="C5262" s="131"/>
      <c r="D5262" s="112" t="str">
        <f>_xlfn.XLOOKUP(Table1[[#This Row],[Service]],Validation!$A$2:$A$15,Validation!$B$2:$B$15,"",0,1)</f>
        <v/>
      </c>
      <c r="E5262" s="131"/>
      <c r="F5262" s="132"/>
      <c r="G5262" s="133"/>
      <c r="H5262" s="134"/>
      <c r="I5262" s="131"/>
      <c r="J5262" s="131"/>
      <c r="K5262" s="131"/>
      <c r="L5262" s="135">
        <f>Table1[[#This Row],[Per Unit Price]]*MAX(1,Table1[[#This Row],[Qty of Units]])*MAX(1,Table1[[#This Row],['#NCMs Served / FTEs Employed]])*MAX(1,Table1[[#This Row],[Duration of Service]])</f>
        <v>0</v>
      </c>
      <c r="M5262" s="131"/>
      <c r="N5262" s="133"/>
    </row>
    <row r="5263" spans="1:14" x14ac:dyDescent="0.25">
      <c r="A5263" s="130"/>
      <c r="B5263" s="130"/>
      <c r="C5263" s="131"/>
      <c r="D5263" s="112" t="str">
        <f>_xlfn.XLOOKUP(Table1[[#This Row],[Service]],Validation!$A$2:$A$15,Validation!$B$2:$B$15,"",0,1)</f>
        <v/>
      </c>
      <c r="E5263" s="131"/>
      <c r="F5263" s="132"/>
      <c r="G5263" s="133"/>
      <c r="H5263" s="134"/>
      <c r="I5263" s="131"/>
      <c r="J5263" s="131"/>
      <c r="K5263" s="131"/>
      <c r="L5263" s="135">
        <f>Table1[[#This Row],[Per Unit Price]]*MAX(1,Table1[[#This Row],[Qty of Units]])*MAX(1,Table1[[#This Row],['#NCMs Served / FTEs Employed]])*MAX(1,Table1[[#This Row],[Duration of Service]])</f>
        <v>0</v>
      </c>
      <c r="M5263" s="131"/>
      <c r="N5263" s="133"/>
    </row>
    <row r="5264" spans="1:14" x14ac:dyDescent="0.25">
      <c r="A5264" s="130"/>
      <c r="B5264" s="130"/>
      <c r="C5264" s="131"/>
      <c r="D5264" s="112" t="str">
        <f>_xlfn.XLOOKUP(Table1[[#This Row],[Service]],Validation!$A$2:$A$15,Validation!$B$2:$B$15,"",0,1)</f>
        <v/>
      </c>
      <c r="E5264" s="131"/>
      <c r="F5264" s="132"/>
      <c r="G5264" s="133"/>
      <c r="H5264" s="134"/>
      <c r="I5264" s="131"/>
      <c r="J5264" s="131"/>
      <c r="K5264" s="131"/>
      <c r="L5264" s="135">
        <f>Table1[[#This Row],[Per Unit Price]]*MAX(1,Table1[[#This Row],[Qty of Units]])*MAX(1,Table1[[#This Row],['#NCMs Served / FTEs Employed]])*MAX(1,Table1[[#This Row],[Duration of Service]])</f>
        <v>0</v>
      </c>
      <c r="M5264" s="131"/>
      <c r="N5264" s="133"/>
    </row>
    <row r="5265" spans="1:14" x14ac:dyDescent="0.25">
      <c r="A5265" s="130"/>
      <c r="B5265" s="130"/>
      <c r="C5265" s="131"/>
      <c r="D5265" s="112" t="str">
        <f>_xlfn.XLOOKUP(Table1[[#This Row],[Service]],Validation!$A$2:$A$15,Validation!$B$2:$B$15,"",0,1)</f>
        <v/>
      </c>
      <c r="E5265" s="131"/>
      <c r="F5265" s="132"/>
      <c r="G5265" s="133"/>
      <c r="H5265" s="134"/>
      <c r="I5265" s="131"/>
      <c r="J5265" s="131"/>
      <c r="K5265" s="131"/>
      <c r="L5265" s="135">
        <f>Table1[[#This Row],[Per Unit Price]]*MAX(1,Table1[[#This Row],[Qty of Units]])*MAX(1,Table1[[#This Row],['#NCMs Served / FTEs Employed]])*MAX(1,Table1[[#This Row],[Duration of Service]])</f>
        <v>0</v>
      </c>
      <c r="M5265" s="131"/>
      <c r="N5265" s="133"/>
    </row>
    <row r="5266" spans="1:14" x14ac:dyDescent="0.25">
      <c r="A5266" s="130"/>
      <c r="B5266" s="130"/>
      <c r="C5266" s="131"/>
      <c r="D5266" s="112" t="str">
        <f>_xlfn.XLOOKUP(Table1[[#This Row],[Service]],Validation!$A$2:$A$15,Validation!$B$2:$B$15,"",0,1)</f>
        <v/>
      </c>
      <c r="E5266" s="131"/>
      <c r="F5266" s="132"/>
      <c r="G5266" s="133"/>
      <c r="H5266" s="134"/>
      <c r="I5266" s="131"/>
      <c r="J5266" s="131"/>
      <c r="K5266" s="131"/>
      <c r="L5266" s="135">
        <f>Table1[[#This Row],[Per Unit Price]]*MAX(1,Table1[[#This Row],[Qty of Units]])*MAX(1,Table1[[#This Row],['#NCMs Served / FTEs Employed]])*MAX(1,Table1[[#This Row],[Duration of Service]])</f>
        <v>0</v>
      </c>
      <c r="M5266" s="131"/>
      <c r="N5266" s="133"/>
    </row>
    <row r="5267" spans="1:14" x14ac:dyDescent="0.25">
      <c r="A5267" s="130"/>
      <c r="B5267" s="130"/>
      <c r="C5267" s="131"/>
      <c r="D5267" s="112" t="str">
        <f>_xlfn.XLOOKUP(Table1[[#This Row],[Service]],Validation!$A$2:$A$15,Validation!$B$2:$B$15,"",0,1)</f>
        <v/>
      </c>
      <c r="E5267" s="131"/>
      <c r="F5267" s="132"/>
      <c r="G5267" s="133"/>
      <c r="H5267" s="134"/>
      <c r="I5267" s="131"/>
      <c r="J5267" s="131"/>
      <c r="K5267" s="131"/>
      <c r="L5267" s="135">
        <f>Table1[[#This Row],[Per Unit Price]]*MAX(1,Table1[[#This Row],[Qty of Units]])*MAX(1,Table1[[#This Row],['#NCMs Served / FTEs Employed]])*MAX(1,Table1[[#This Row],[Duration of Service]])</f>
        <v>0</v>
      </c>
      <c r="M5267" s="131"/>
      <c r="N5267" s="133"/>
    </row>
    <row r="5268" spans="1:14" x14ac:dyDescent="0.25">
      <c r="A5268" s="130"/>
      <c r="B5268" s="130"/>
      <c r="C5268" s="131"/>
      <c r="D5268" s="112" t="str">
        <f>_xlfn.XLOOKUP(Table1[[#This Row],[Service]],Validation!$A$2:$A$15,Validation!$B$2:$B$15,"",0,1)</f>
        <v/>
      </c>
      <c r="E5268" s="131"/>
      <c r="F5268" s="132"/>
      <c r="G5268" s="133"/>
      <c r="H5268" s="134"/>
      <c r="I5268" s="131"/>
      <c r="J5268" s="131"/>
      <c r="K5268" s="131"/>
      <c r="L5268" s="135">
        <f>Table1[[#This Row],[Per Unit Price]]*MAX(1,Table1[[#This Row],[Qty of Units]])*MAX(1,Table1[[#This Row],['#NCMs Served / FTEs Employed]])*MAX(1,Table1[[#This Row],[Duration of Service]])</f>
        <v>0</v>
      </c>
      <c r="M5268" s="131"/>
      <c r="N5268" s="133"/>
    </row>
    <row r="5269" spans="1:14" x14ac:dyDescent="0.25">
      <c r="A5269" s="130"/>
      <c r="B5269" s="130"/>
      <c r="C5269" s="131"/>
      <c r="D5269" s="112" t="str">
        <f>_xlfn.XLOOKUP(Table1[[#This Row],[Service]],Validation!$A$2:$A$15,Validation!$B$2:$B$15,"",0,1)</f>
        <v/>
      </c>
      <c r="E5269" s="131"/>
      <c r="F5269" s="132"/>
      <c r="G5269" s="133"/>
      <c r="H5269" s="134"/>
      <c r="I5269" s="131"/>
      <c r="J5269" s="131"/>
      <c r="K5269" s="131"/>
      <c r="L5269" s="135">
        <f>Table1[[#This Row],[Per Unit Price]]*MAX(1,Table1[[#This Row],[Qty of Units]])*MAX(1,Table1[[#This Row],['#NCMs Served / FTEs Employed]])*MAX(1,Table1[[#This Row],[Duration of Service]])</f>
        <v>0</v>
      </c>
      <c r="M5269" s="131"/>
      <c r="N5269" s="133"/>
    </row>
    <row r="5270" spans="1:14" x14ac:dyDescent="0.25">
      <c r="A5270" s="130"/>
      <c r="B5270" s="130"/>
      <c r="C5270" s="131"/>
      <c r="D5270" s="112" t="str">
        <f>_xlfn.XLOOKUP(Table1[[#This Row],[Service]],Validation!$A$2:$A$15,Validation!$B$2:$B$15,"",0,1)</f>
        <v/>
      </c>
      <c r="E5270" s="131"/>
      <c r="F5270" s="132"/>
      <c r="G5270" s="133"/>
      <c r="H5270" s="134"/>
      <c r="I5270" s="131"/>
      <c r="J5270" s="131"/>
      <c r="K5270" s="131"/>
      <c r="L5270" s="135">
        <f>Table1[[#This Row],[Per Unit Price]]*MAX(1,Table1[[#This Row],[Qty of Units]])*MAX(1,Table1[[#This Row],['#NCMs Served / FTEs Employed]])*MAX(1,Table1[[#This Row],[Duration of Service]])</f>
        <v>0</v>
      </c>
      <c r="M5270" s="131"/>
      <c r="N5270" s="133"/>
    </row>
    <row r="5271" spans="1:14" x14ac:dyDescent="0.25">
      <c r="A5271" s="130"/>
      <c r="B5271" s="130"/>
      <c r="C5271" s="131"/>
      <c r="D5271" s="112" t="str">
        <f>_xlfn.XLOOKUP(Table1[[#This Row],[Service]],Validation!$A$2:$A$15,Validation!$B$2:$B$15,"",0,1)</f>
        <v/>
      </c>
      <c r="E5271" s="131"/>
      <c r="F5271" s="132"/>
      <c r="G5271" s="133"/>
      <c r="H5271" s="134"/>
      <c r="I5271" s="131"/>
      <c r="J5271" s="131"/>
      <c r="K5271" s="131"/>
      <c r="L5271" s="135">
        <f>Table1[[#This Row],[Per Unit Price]]*MAX(1,Table1[[#This Row],[Qty of Units]])*MAX(1,Table1[[#This Row],['#NCMs Served / FTEs Employed]])*MAX(1,Table1[[#This Row],[Duration of Service]])</f>
        <v>0</v>
      </c>
      <c r="M5271" s="131"/>
      <c r="N5271" s="133"/>
    </row>
    <row r="5272" spans="1:14" x14ac:dyDescent="0.25">
      <c r="A5272" s="130"/>
      <c r="B5272" s="130"/>
      <c r="C5272" s="131"/>
      <c r="D5272" s="112" t="str">
        <f>_xlfn.XLOOKUP(Table1[[#This Row],[Service]],Validation!$A$2:$A$15,Validation!$B$2:$B$15,"",0,1)</f>
        <v/>
      </c>
      <c r="E5272" s="131"/>
      <c r="F5272" s="132"/>
      <c r="G5272" s="133"/>
      <c r="H5272" s="134"/>
      <c r="I5272" s="131"/>
      <c r="J5272" s="131"/>
      <c r="K5272" s="131"/>
      <c r="L5272" s="135">
        <f>Table1[[#This Row],[Per Unit Price]]*MAX(1,Table1[[#This Row],[Qty of Units]])*MAX(1,Table1[[#This Row],['#NCMs Served / FTEs Employed]])*MAX(1,Table1[[#This Row],[Duration of Service]])</f>
        <v>0</v>
      </c>
      <c r="M5272" s="131"/>
      <c r="N5272" s="133"/>
    </row>
    <row r="5273" spans="1:14" x14ac:dyDescent="0.25">
      <c r="A5273" s="130"/>
      <c r="B5273" s="130"/>
      <c r="C5273" s="131"/>
      <c r="D5273" s="112" t="str">
        <f>_xlfn.XLOOKUP(Table1[[#This Row],[Service]],Validation!$A$2:$A$15,Validation!$B$2:$B$15,"",0,1)</f>
        <v/>
      </c>
      <c r="E5273" s="131"/>
      <c r="F5273" s="132"/>
      <c r="G5273" s="133"/>
      <c r="H5273" s="134"/>
      <c r="I5273" s="131"/>
      <c r="J5273" s="131"/>
      <c r="K5273" s="131"/>
      <c r="L5273" s="135">
        <f>Table1[[#This Row],[Per Unit Price]]*MAX(1,Table1[[#This Row],[Qty of Units]])*MAX(1,Table1[[#This Row],['#NCMs Served / FTEs Employed]])*MAX(1,Table1[[#This Row],[Duration of Service]])</f>
        <v>0</v>
      </c>
      <c r="M5273" s="131"/>
      <c r="N5273" s="133"/>
    </row>
    <row r="5274" spans="1:14" x14ac:dyDescent="0.25">
      <c r="A5274" s="130"/>
      <c r="B5274" s="130"/>
      <c r="C5274" s="131"/>
      <c r="D5274" s="112" t="str">
        <f>_xlfn.XLOOKUP(Table1[[#This Row],[Service]],Validation!$A$2:$A$15,Validation!$B$2:$B$15,"",0,1)</f>
        <v/>
      </c>
      <c r="E5274" s="131"/>
      <c r="F5274" s="132"/>
      <c r="G5274" s="133"/>
      <c r="H5274" s="134"/>
      <c r="I5274" s="131"/>
      <c r="J5274" s="131"/>
      <c r="K5274" s="131"/>
      <c r="L5274" s="135">
        <f>Table1[[#This Row],[Per Unit Price]]*MAX(1,Table1[[#This Row],[Qty of Units]])*MAX(1,Table1[[#This Row],['#NCMs Served / FTEs Employed]])*MAX(1,Table1[[#This Row],[Duration of Service]])</f>
        <v>0</v>
      </c>
      <c r="M5274" s="131"/>
      <c r="N5274" s="133"/>
    </row>
    <row r="5275" spans="1:14" x14ac:dyDescent="0.25">
      <c r="A5275" s="130"/>
      <c r="B5275" s="130"/>
      <c r="C5275" s="131"/>
      <c r="D5275" s="112" t="str">
        <f>_xlfn.XLOOKUP(Table1[[#This Row],[Service]],Validation!$A$2:$A$15,Validation!$B$2:$B$15,"",0,1)</f>
        <v/>
      </c>
      <c r="E5275" s="131"/>
      <c r="F5275" s="132"/>
      <c r="G5275" s="133"/>
      <c r="H5275" s="134"/>
      <c r="I5275" s="131"/>
      <c r="J5275" s="131"/>
      <c r="K5275" s="131"/>
      <c r="L5275" s="135">
        <f>Table1[[#This Row],[Per Unit Price]]*MAX(1,Table1[[#This Row],[Qty of Units]])*MAX(1,Table1[[#This Row],['#NCMs Served / FTEs Employed]])*MAX(1,Table1[[#This Row],[Duration of Service]])</f>
        <v>0</v>
      </c>
      <c r="M5275" s="131"/>
      <c r="N5275" s="133"/>
    </row>
    <row r="5276" spans="1:14" x14ac:dyDescent="0.25">
      <c r="A5276" s="130"/>
      <c r="B5276" s="130"/>
      <c r="C5276" s="131"/>
      <c r="D5276" s="112" t="str">
        <f>_xlfn.XLOOKUP(Table1[[#This Row],[Service]],Validation!$A$2:$A$15,Validation!$B$2:$B$15,"",0,1)</f>
        <v/>
      </c>
      <c r="E5276" s="131"/>
      <c r="F5276" s="132"/>
      <c r="G5276" s="133"/>
      <c r="H5276" s="134"/>
      <c r="I5276" s="131"/>
      <c r="J5276" s="131"/>
      <c r="K5276" s="131"/>
      <c r="L5276" s="135">
        <f>Table1[[#This Row],[Per Unit Price]]*MAX(1,Table1[[#This Row],[Qty of Units]])*MAX(1,Table1[[#This Row],['#NCMs Served / FTEs Employed]])*MAX(1,Table1[[#This Row],[Duration of Service]])</f>
        <v>0</v>
      </c>
      <c r="M5276" s="131"/>
      <c r="N5276" s="133"/>
    </row>
    <row r="5277" spans="1:14" x14ac:dyDescent="0.25">
      <c r="A5277" s="130"/>
      <c r="B5277" s="130"/>
      <c r="C5277" s="131"/>
      <c r="D5277" s="112" t="str">
        <f>_xlfn.XLOOKUP(Table1[[#This Row],[Service]],Validation!$A$2:$A$15,Validation!$B$2:$B$15,"",0,1)</f>
        <v/>
      </c>
      <c r="E5277" s="131"/>
      <c r="F5277" s="132"/>
      <c r="G5277" s="133"/>
      <c r="H5277" s="134"/>
      <c r="I5277" s="131"/>
      <c r="J5277" s="131"/>
      <c r="K5277" s="131"/>
      <c r="L5277" s="135">
        <f>Table1[[#This Row],[Per Unit Price]]*MAX(1,Table1[[#This Row],[Qty of Units]])*MAX(1,Table1[[#This Row],['#NCMs Served / FTEs Employed]])*MAX(1,Table1[[#This Row],[Duration of Service]])</f>
        <v>0</v>
      </c>
      <c r="M5277" s="131"/>
      <c r="N5277" s="133"/>
    </row>
    <row r="5278" spans="1:14" x14ac:dyDescent="0.25">
      <c r="A5278" s="130"/>
      <c r="B5278" s="130"/>
      <c r="C5278" s="131"/>
      <c r="D5278" s="112" t="str">
        <f>_xlfn.XLOOKUP(Table1[[#This Row],[Service]],Validation!$A$2:$A$15,Validation!$B$2:$B$15,"",0,1)</f>
        <v/>
      </c>
      <c r="E5278" s="131"/>
      <c r="F5278" s="132"/>
      <c r="G5278" s="133"/>
      <c r="H5278" s="134"/>
      <c r="I5278" s="131"/>
      <c r="J5278" s="131"/>
      <c r="K5278" s="131"/>
      <c r="L5278" s="135">
        <f>Table1[[#This Row],[Per Unit Price]]*MAX(1,Table1[[#This Row],[Qty of Units]])*MAX(1,Table1[[#This Row],['#NCMs Served / FTEs Employed]])*MAX(1,Table1[[#This Row],[Duration of Service]])</f>
        <v>0</v>
      </c>
      <c r="M5278" s="131"/>
      <c r="N5278" s="133"/>
    </row>
    <row r="5279" spans="1:14" x14ac:dyDescent="0.25">
      <c r="A5279" s="130"/>
      <c r="B5279" s="130"/>
      <c r="C5279" s="131"/>
      <c r="D5279" s="112" t="str">
        <f>_xlfn.XLOOKUP(Table1[[#This Row],[Service]],Validation!$A$2:$A$15,Validation!$B$2:$B$15,"",0,1)</f>
        <v/>
      </c>
      <c r="E5279" s="131"/>
      <c r="F5279" s="132"/>
      <c r="G5279" s="133"/>
      <c r="H5279" s="134"/>
      <c r="I5279" s="131"/>
      <c r="J5279" s="131"/>
      <c r="K5279" s="131"/>
      <c r="L5279" s="135">
        <f>Table1[[#This Row],[Per Unit Price]]*MAX(1,Table1[[#This Row],[Qty of Units]])*MAX(1,Table1[[#This Row],['#NCMs Served / FTEs Employed]])*MAX(1,Table1[[#This Row],[Duration of Service]])</f>
        <v>0</v>
      </c>
      <c r="M5279" s="131"/>
      <c r="N5279" s="133"/>
    </row>
    <row r="5280" spans="1:14" x14ac:dyDescent="0.25">
      <c r="A5280" s="130"/>
      <c r="B5280" s="130"/>
      <c r="C5280" s="131"/>
      <c r="D5280" s="112" t="str">
        <f>_xlfn.XLOOKUP(Table1[[#This Row],[Service]],Validation!$A$2:$A$15,Validation!$B$2:$B$15,"",0,1)</f>
        <v/>
      </c>
      <c r="E5280" s="131"/>
      <c r="F5280" s="132"/>
      <c r="G5280" s="133"/>
      <c r="H5280" s="134"/>
      <c r="I5280" s="131"/>
      <c r="J5280" s="131"/>
      <c r="K5280" s="131"/>
      <c r="L5280" s="135">
        <f>Table1[[#This Row],[Per Unit Price]]*MAX(1,Table1[[#This Row],[Qty of Units]])*MAX(1,Table1[[#This Row],['#NCMs Served / FTEs Employed]])*MAX(1,Table1[[#This Row],[Duration of Service]])</f>
        <v>0</v>
      </c>
      <c r="M5280" s="131"/>
      <c r="N5280" s="133"/>
    </row>
    <row r="5281" spans="1:14" x14ac:dyDescent="0.25">
      <c r="A5281" s="130"/>
      <c r="B5281" s="130"/>
      <c r="C5281" s="131"/>
      <c r="D5281" s="112" t="str">
        <f>_xlfn.XLOOKUP(Table1[[#This Row],[Service]],Validation!$A$2:$A$15,Validation!$B$2:$B$15,"",0,1)</f>
        <v/>
      </c>
      <c r="E5281" s="131"/>
      <c r="F5281" s="132"/>
      <c r="G5281" s="133"/>
      <c r="H5281" s="134"/>
      <c r="I5281" s="131"/>
      <c r="J5281" s="131"/>
      <c r="K5281" s="131"/>
      <c r="L5281" s="135">
        <f>Table1[[#This Row],[Per Unit Price]]*MAX(1,Table1[[#This Row],[Qty of Units]])*MAX(1,Table1[[#This Row],['#NCMs Served / FTEs Employed]])*MAX(1,Table1[[#This Row],[Duration of Service]])</f>
        <v>0</v>
      </c>
      <c r="M5281" s="131"/>
      <c r="N5281" s="133"/>
    </row>
    <row r="5282" spans="1:14" x14ac:dyDescent="0.25">
      <c r="A5282" s="130"/>
      <c r="B5282" s="130"/>
      <c r="C5282" s="131"/>
      <c r="D5282" s="112" t="str">
        <f>_xlfn.XLOOKUP(Table1[[#This Row],[Service]],Validation!$A$2:$A$15,Validation!$B$2:$B$15,"",0,1)</f>
        <v/>
      </c>
      <c r="E5282" s="131"/>
      <c r="F5282" s="132"/>
      <c r="G5282" s="133"/>
      <c r="H5282" s="134"/>
      <c r="I5282" s="131"/>
      <c r="J5282" s="131"/>
      <c r="K5282" s="131"/>
      <c r="L5282" s="135">
        <f>Table1[[#This Row],[Per Unit Price]]*MAX(1,Table1[[#This Row],[Qty of Units]])*MAX(1,Table1[[#This Row],['#NCMs Served / FTEs Employed]])*MAX(1,Table1[[#This Row],[Duration of Service]])</f>
        <v>0</v>
      </c>
      <c r="M5282" s="131"/>
      <c r="N5282" s="133"/>
    </row>
    <row r="5283" spans="1:14" x14ac:dyDescent="0.25">
      <c r="A5283" s="130"/>
      <c r="B5283" s="130"/>
      <c r="C5283" s="131"/>
      <c r="D5283" s="112" t="str">
        <f>_xlfn.XLOOKUP(Table1[[#This Row],[Service]],Validation!$A$2:$A$15,Validation!$B$2:$B$15,"",0,1)</f>
        <v/>
      </c>
      <c r="E5283" s="131"/>
      <c r="F5283" s="132"/>
      <c r="G5283" s="133"/>
      <c r="H5283" s="134"/>
      <c r="I5283" s="131"/>
      <c r="J5283" s="131"/>
      <c r="K5283" s="131"/>
      <c r="L5283" s="135">
        <f>Table1[[#This Row],[Per Unit Price]]*MAX(1,Table1[[#This Row],[Qty of Units]])*MAX(1,Table1[[#This Row],['#NCMs Served / FTEs Employed]])*MAX(1,Table1[[#This Row],[Duration of Service]])</f>
        <v>0</v>
      </c>
      <c r="M5283" s="131"/>
      <c r="N5283" s="133"/>
    </row>
    <row r="5284" spans="1:14" x14ac:dyDescent="0.25">
      <c r="A5284" s="130"/>
      <c r="B5284" s="130"/>
      <c r="C5284" s="131"/>
      <c r="D5284" s="112" t="str">
        <f>_xlfn.XLOOKUP(Table1[[#This Row],[Service]],Validation!$A$2:$A$15,Validation!$B$2:$B$15,"",0,1)</f>
        <v/>
      </c>
      <c r="E5284" s="131"/>
      <c r="F5284" s="132"/>
      <c r="G5284" s="133"/>
      <c r="H5284" s="134"/>
      <c r="I5284" s="131"/>
      <c r="J5284" s="131"/>
      <c r="K5284" s="131"/>
      <c r="L5284" s="135">
        <f>Table1[[#This Row],[Per Unit Price]]*MAX(1,Table1[[#This Row],[Qty of Units]])*MAX(1,Table1[[#This Row],['#NCMs Served / FTEs Employed]])*MAX(1,Table1[[#This Row],[Duration of Service]])</f>
        <v>0</v>
      </c>
      <c r="M5284" s="131"/>
      <c r="N5284" s="133"/>
    </row>
    <row r="5285" spans="1:14" x14ac:dyDescent="0.25">
      <c r="A5285" s="130"/>
      <c r="B5285" s="130"/>
      <c r="C5285" s="131"/>
      <c r="D5285" s="112" t="str">
        <f>_xlfn.XLOOKUP(Table1[[#This Row],[Service]],Validation!$A$2:$A$15,Validation!$B$2:$B$15,"",0,1)</f>
        <v/>
      </c>
      <c r="E5285" s="131"/>
      <c r="F5285" s="132"/>
      <c r="G5285" s="133"/>
      <c r="H5285" s="134"/>
      <c r="I5285" s="131"/>
      <c r="J5285" s="131"/>
      <c r="K5285" s="131"/>
      <c r="L5285" s="135">
        <f>Table1[[#This Row],[Per Unit Price]]*MAX(1,Table1[[#This Row],[Qty of Units]])*MAX(1,Table1[[#This Row],['#NCMs Served / FTEs Employed]])*MAX(1,Table1[[#This Row],[Duration of Service]])</f>
        <v>0</v>
      </c>
      <c r="M5285" s="131"/>
      <c r="N5285" s="133"/>
    </row>
    <row r="5286" spans="1:14" x14ac:dyDescent="0.25">
      <c r="A5286" s="130"/>
      <c r="B5286" s="130"/>
      <c r="C5286" s="131"/>
      <c r="D5286" s="112" t="str">
        <f>_xlfn.XLOOKUP(Table1[[#This Row],[Service]],Validation!$A$2:$A$15,Validation!$B$2:$B$15,"",0,1)</f>
        <v/>
      </c>
      <c r="E5286" s="131"/>
      <c r="F5286" s="132"/>
      <c r="G5286" s="133"/>
      <c r="H5286" s="134"/>
      <c r="I5286" s="131"/>
      <c r="J5286" s="131"/>
      <c r="K5286" s="131"/>
      <c r="L5286" s="135">
        <f>Table1[[#This Row],[Per Unit Price]]*MAX(1,Table1[[#This Row],[Qty of Units]])*MAX(1,Table1[[#This Row],['#NCMs Served / FTEs Employed]])*MAX(1,Table1[[#This Row],[Duration of Service]])</f>
        <v>0</v>
      </c>
      <c r="M5286" s="131"/>
      <c r="N5286" s="133"/>
    </row>
    <row r="5287" spans="1:14" x14ac:dyDescent="0.25">
      <c r="A5287" s="130"/>
      <c r="B5287" s="130"/>
      <c r="C5287" s="131"/>
      <c r="D5287" s="112" t="str">
        <f>_xlfn.XLOOKUP(Table1[[#This Row],[Service]],Validation!$A$2:$A$15,Validation!$B$2:$B$15,"",0,1)</f>
        <v/>
      </c>
      <c r="E5287" s="131"/>
      <c r="F5287" s="132"/>
      <c r="G5287" s="133"/>
      <c r="H5287" s="134"/>
      <c r="I5287" s="131"/>
      <c r="J5287" s="131"/>
      <c r="K5287" s="131"/>
      <c r="L5287" s="135">
        <f>Table1[[#This Row],[Per Unit Price]]*MAX(1,Table1[[#This Row],[Qty of Units]])*MAX(1,Table1[[#This Row],['#NCMs Served / FTEs Employed]])*MAX(1,Table1[[#This Row],[Duration of Service]])</f>
        <v>0</v>
      </c>
      <c r="M5287" s="131"/>
      <c r="N5287" s="133"/>
    </row>
    <row r="5288" spans="1:14" x14ac:dyDescent="0.25">
      <c r="A5288" s="130"/>
      <c r="B5288" s="130"/>
      <c r="C5288" s="131"/>
      <c r="D5288" s="112" t="str">
        <f>_xlfn.XLOOKUP(Table1[[#This Row],[Service]],Validation!$A$2:$A$15,Validation!$B$2:$B$15,"",0,1)</f>
        <v/>
      </c>
      <c r="E5288" s="131"/>
      <c r="F5288" s="132"/>
      <c r="G5288" s="133"/>
      <c r="H5288" s="134"/>
      <c r="I5288" s="131"/>
      <c r="J5288" s="131"/>
      <c r="K5288" s="131"/>
      <c r="L5288" s="135">
        <f>Table1[[#This Row],[Per Unit Price]]*MAX(1,Table1[[#This Row],[Qty of Units]])*MAX(1,Table1[[#This Row],['#NCMs Served / FTEs Employed]])*MAX(1,Table1[[#This Row],[Duration of Service]])</f>
        <v>0</v>
      </c>
      <c r="M5288" s="131"/>
      <c r="N5288" s="133"/>
    </row>
    <row r="5289" spans="1:14" x14ac:dyDescent="0.25">
      <c r="A5289" s="130"/>
      <c r="B5289" s="130"/>
      <c r="C5289" s="131"/>
      <c r="D5289" s="112" t="str">
        <f>_xlfn.XLOOKUP(Table1[[#This Row],[Service]],Validation!$A$2:$A$15,Validation!$B$2:$B$15,"",0,1)</f>
        <v/>
      </c>
      <c r="E5289" s="131"/>
      <c r="F5289" s="132"/>
      <c r="G5289" s="133"/>
      <c r="H5289" s="134"/>
      <c r="I5289" s="131"/>
      <c r="J5289" s="131"/>
      <c r="K5289" s="131"/>
      <c r="L5289" s="135">
        <f>Table1[[#This Row],[Per Unit Price]]*MAX(1,Table1[[#This Row],[Qty of Units]])*MAX(1,Table1[[#This Row],['#NCMs Served / FTEs Employed]])*MAX(1,Table1[[#This Row],[Duration of Service]])</f>
        <v>0</v>
      </c>
      <c r="M5289" s="131"/>
      <c r="N5289" s="133"/>
    </row>
    <row r="5290" spans="1:14" x14ac:dyDescent="0.25">
      <c r="A5290" s="130"/>
      <c r="B5290" s="130"/>
      <c r="C5290" s="131"/>
      <c r="D5290" s="112" t="str">
        <f>_xlfn.XLOOKUP(Table1[[#This Row],[Service]],Validation!$A$2:$A$15,Validation!$B$2:$B$15,"",0,1)</f>
        <v/>
      </c>
      <c r="E5290" s="131"/>
      <c r="F5290" s="132"/>
      <c r="G5290" s="133"/>
      <c r="H5290" s="134"/>
      <c r="I5290" s="131"/>
      <c r="J5290" s="131"/>
      <c r="K5290" s="131"/>
      <c r="L5290" s="135">
        <f>Table1[[#This Row],[Per Unit Price]]*MAX(1,Table1[[#This Row],[Qty of Units]])*MAX(1,Table1[[#This Row],['#NCMs Served / FTEs Employed]])*MAX(1,Table1[[#This Row],[Duration of Service]])</f>
        <v>0</v>
      </c>
      <c r="M5290" s="131"/>
      <c r="N5290" s="133"/>
    </row>
    <row r="5291" spans="1:14" x14ac:dyDescent="0.25">
      <c r="A5291" s="130"/>
      <c r="B5291" s="130"/>
      <c r="C5291" s="131"/>
      <c r="D5291" s="112" t="str">
        <f>_xlfn.XLOOKUP(Table1[[#This Row],[Service]],Validation!$A$2:$A$15,Validation!$B$2:$B$15,"",0,1)</f>
        <v/>
      </c>
      <c r="E5291" s="131"/>
      <c r="F5291" s="132"/>
      <c r="G5291" s="133"/>
      <c r="H5291" s="134"/>
      <c r="I5291" s="131"/>
      <c r="J5291" s="131"/>
      <c r="K5291" s="131"/>
      <c r="L5291" s="135">
        <f>Table1[[#This Row],[Per Unit Price]]*MAX(1,Table1[[#This Row],[Qty of Units]])*MAX(1,Table1[[#This Row],['#NCMs Served / FTEs Employed]])*MAX(1,Table1[[#This Row],[Duration of Service]])</f>
        <v>0</v>
      </c>
      <c r="M5291" s="131"/>
      <c r="N5291" s="133"/>
    </row>
    <row r="5292" spans="1:14" x14ac:dyDescent="0.25">
      <c r="A5292" s="130"/>
      <c r="B5292" s="130"/>
      <c r="C5292" s="131"/>
      <c r="D5292" s="112" t="str">
        <f>_xlfn.XLOOKUP(Table1[[#This Row],[Service]],Validation!$A$2:$A$15,Validation!$B$2:$B$15,"",0,1)</f>
        <v/>
      </c>
      <c r="E5292" s="131"/>
      <c r="F5292" s="132"/>
      <c r="G5292" s="133"/>
      <c r="H5292" s="134"/>
      <c r="I5292" s="131"/>
      <c r="J5292" s="131"/>
      <c r="K5292" s="131"/>
      <c r="L5292" s="135">
        <f>Table1[[#This Row],[Per Unit Price]]*MAX(1,Table1[[#This Row],[Qty of Units]])*MAX(1,Table1[[#This Row],['#NCMs Served / FTEs Employed]])*MAX(1,Table1[[#This Row],[Duration of Service]])</f>
        <v>0</v>
      </c>
      <c r="M5292" s="131"/>
      <c r="N5292" s="133"/>
    </row>
    <row r="5293" spans="1:14" x14ac:dyDescent="0.25">
      <c r="A5293" s="130"/>
      <c r="B5293" s="130"/>
      <c r="C5293" s="131"/>
      <c r="D5293" s="112" t="str">
        <f>_xlfn.XLOOKUP(Table1[[#This Row],[Service]],Validation!$A$2:$A$15,Validation!$B$2:$B$15,"",0,1)</f>
        <v/>
      </c>
      <c r="E5293" s="131"/>
      <c r="F5293" s="132"/>
      <c r="G5293" s="133"/>
      <c r="H5293" s="134"/>
      <c r="I5293" s="131"/>
      <c r="J5293" s="131"/>
      <c r="K5293" s="131"/>
      <c r="L5293" s="135">
        <f>Table1[[#This Row],[Per Unit Price]]*MAX(1,Table1[[#This Row],[Qty of Units]])*MAX(1,Table1[[#This Row],['#NCMs Served / FTEs Employed]])*MAX(1,Table1[[#This Row],[Duration of Service]])</f>
        <v>0</v>
      </c>
      <c r="M5293" s="131"/>
      <c r="N5293" s="133"/>
    </row>
    <row r="5294" spans="1:14" x14ac:dyDescent="0.25">
      <c r="A5294" s="130"/>
      <c r="B5294" s="130"/>
      <c r="C5294" s="131"/>
      <c r="D5294" s="112" t="str">
        <f>_xlfn.XLOOKUP(Table1[[#This Row],[Service]],Validation!$A$2:$A$15,Validation!$B$2:$B$15,"",0,1)</f>
        <v/>
      </c>
      <c r="E5294" s="131"/>
      <c r="F5294" s="132"/>
      <c r="G5294" s="133"/>
      <c r="H5294" s="134"/>
      <c r="I5294" s="131"/>
      <c r="J5294" s="131"/>
      <c r="K5294" s="131"/>
      <c r="L5294" s="135">
        <f>Table1[[#This Row],[Per Unit Price]]*MAX(1,Table1[[#This Row],[Qty of Units]])*MAX(1,Table1[[#This Row],['#NCMs Served / FTEs Employed]])*MAX(1,Table1[[#This Row],[Duration of Service]])</f>
        <v>0</v>
      </c>
      <c r="M5294" s="131"/>
      <c r="N5294" s="133"/>
    </row>
    <row r="5295" spans="1:14" x14ac:dyDescent="0.25">
      <c r="A5295" s="130"/>
      <c r="B5295" s="130"/>
      <c r="C5295" s="131"/>
      <c r="D5295" s="112" t="str">
        <f>_xlfn.XLOOKUP(Table1[[#This Row],[Service]],Validation!$A$2:$A$15,Validation!$B$2:$B$15,"",0,1)</f>
        <v/>
      </c>
      <c r="E5295" s="131"/>
      <c r="F5295" s="132"/>
      <c r="G5295" s="133"/>
      <c r="H5295" s="134"/>
      <c r="I5295" s="131"/>
      <c r="J5295" s="131"/>
      <c r="K5295" s="131"/>
      <c r="L5295" s="135">
        <f>Table1[[#This Row],[Per Unit Price]]*MAX(1,Table1[[#This Row],[Qty of Units]])*MAX(1,Table1[[#This Row],['#NCMs Served / FTEs Employed]])*MAX(1,Table1[[#This Row],[Duration of Service]])</f>
        <v>0</v>
      </c>
      <c r="M5295" s="131"/>
      <c r="N5295" s="133"/>
    </row>
    <row r="5296" spans="1:14" x14ac:dyDescent="0.25">
      <c r="A5296" s="130"/>
      <c r="B5296" s="130"/>
      <c r="C5296" s="131"/>
      <c r="D5296" s="112" t="str">
        <f>_xlfn.XLOOKUP(Table1[[#This Row],[Service]],Validation!$A$2:$A$15,Validation!$B$2:$B$15,"",0,1)</f>
        <v/>
      </c>
      <c r="E5296" s="131"/>
      <c r="F5296" s="132"/>
      <c r="G5296" s="133"/>
      <c r="H5296" s="134"/>
      <c r="I5296" s="131"/>
      <c r="J5296" s="131"/>
      <c r="K5296" s="131"/>
      <c r="L5296" s="135">
        <f>Table1[[#This Row],[Per Unit Price]]*MAX(1,Table1[[#This Row],[Qty of Units]])*MAX(1,Table1[[#This Row],['#NCMs Served / FTEs Employed]])*MAX(1,Table1[[#This Row],[Duration of Service]])</f>
        <v>0</v>
      </c>
      <c r="M5296" s="131"/>
      <c r="N5296" s="133"/>
    </row>
    <row r="5297" spans="1:14" x14ac:dyDescent="0.25">
      <c r="A5297" s="130"/>
      <c r="B5297" s="130"/>
      <c r="C5297" s="131"/>
      <c r="D5297" s="112" t="str">
        <f>_xlfn.XLOOKUP(Table1[[#This Row],[Service]],Validation!$A$2:$A$15,Validation!$B$2:$B$15,"",0,1)</f>
        <v/>
      </c>
      <c r="E5297" s="131"/>
      <c r="F5297" s="132"/>
      <c r="G5297" s="133"/>
      <c r="H5297" s="134"/>
      <c r="I5297" s="131"/>
      <c r="J5297" s="131"/>
      <c r="K5297" s="131"/>
      <c r="L5297" s="135">
        <f>Table1[[#This Row],[Per Unit Price]]*MAX(1,Table1[[#This Row],[Qty of Units]])*MAX(1,Table1[[#This Row],['#NCMs Served / FTEs Employed]])*MAX(1,Table1[[#This Row],[Duration of Service]])</f>
        <v>0</v>
      </c>
      <c r="M5297" s="131"/>
      <c r="N5297" s="133"/>
    </row>
    <row r="5298" spans="1:14" x14ac:dyDescent="0.25">
      <c r="A5298" s="130"/>
      <c r="B5298" s="130"/>
      <c r="C5298" s="131"/>
      <c r="D5298" s="112" t="str">
        <f>_xlfn.XLOOKUP(Table1[[#This Row],[Service]],Validation!$A$2:$A$15,Validation!$B$2:$B$15,"",0,1)</f>
        <v/>
      </c>
      <c r="E5298" s="131"/>
      <c r="F5298" s="132"/>
      <c r="G5298" s="133"/>
      <c r="H5298" s="134"/>
      <c r="I5298" s="131"/>
      <c r="J5298" s="131"/>
      <c r="K5298" s="131"/>
      <c r="L5298" s="135">
        <f>Table1[[#This Row],[Per Unit Price]]*MAX(1,Table1[[#This Row],[Qty of Units]])*MAX(1,Table1[[#This Row],['#NCMs Served / FTEs Employed]])*MAX(1,Table1[[#This Row],[Duration of Service]])</f>
        <v>0</v>
      </c>
      <c r="M5298" s="131"/>
      <c r="N5298" s="133"/>
    </row>
    <row r="5299" spans="1:14" x14ac:dyDescent="0.25">
      <c r="A5299" s="130"/>
      <c r="B5299" s="130"/>
      <c r="C5299" s="131"/>
      <c r="D5299" s="112" t="str">
        <f>_xlfn.XLOOKUP(Table1[[#This Row],[Service]],Validation!$A$2:$A$15,Validation!$B$2:$B$15,"",0,1)</f>
        <v/>
      </c>
      <c r="E5299" s="131"/>
      <c r="F5299" s="132"/>
      <c r="G5299" s="133"/>
      <c r="H5299" s="134"/>
      <c r="I5299" s="131"/>
      <c r="J5299" s="131"/>
      <c r="K5299" s="131"/>
      <c r="L5299" s="135">
        <f>Table1[[#This Row],[Per Unit Price]]*MAX(1,Table1[[#This Row],[Qty of Units]])*MAX(1,Table1[[#This Row],['#NCMs Served / FTEs Employed]])*MAX(1,Table1[[#This Row],[Duration of Service]])</f>
        <v>0</v>
      </c>
      <c r="M5299" s="131"/>
      <c r="N5299" s="133"/>
    </row>
    <row r="5300" spans="1:14" x14ac:dyDescent="0.25">
      <c r="A5300" s="130"/>
      <c r="B5300" s="130"/>
      <c r="C5300" s="131"/>
      <c r="D5300" s="112" t="str">
        <f>_xlfn.XLOOKUP(Table1[[#This Row],[Service]],Validation!$A$2:$A$15,Validation!$B$2:$B$15,"",0,1)</f>
        <v/>
      </c>
      <c r="E5300" s="131"/>
      <c r="F5300" s="132"/>
      <c r="G5300" s="133"/>
      <c r="H5300" s="134"/>
      <c r="I5300" s="131"/>
      <c r="J5300" s="131"/>
      <c r="K5300" s="131"/>
      <c r="L5300" s="135">
        <f>Table1[[#This Row],[Per Unit Price]]*MAX(1,Table1[[#This Row],[Qty of Units]])*MAX(1,Table1[[#This Row],['#NCMs Served / FTEs Employed]])*MAX(1,Table1[[#This Row],[Duration of Service]])</f>
        <v>0</v>
      </c>
      <c r="M5300" s="131"/>
      <c r="N5300" s="133"/>
    </row>
    <row r="5301" spans="1:14" x14ac:dyDescent="0.25">
      <c r="A5301" s="130"/>
      <c r="B5301" s="130"/>
      <c r="C5301" s="131"/>
      <c r="D5301" s="112" t="str">
        <f>_xlfn.XLOOKUP(Table1[[#This Row],[Service]],Validation!$A$2:$A$15,Validation!$B$2:$B$15,"",0,1)</f>
        <v/>
      </c>
      <c r="E5301" s="131"/>
      <c r="F5301" s="132"/>
      <c r="G5301" s="133"/>
      <c r="H5301" s="134"/>
      <c r="I5301" s="131"/>
      <c r="J5301" s="131"/>
      <c r="K5301" s="131"/>
      <c r="L5301" s="135">
        <f>Table1[[#This Row],[Per Unit Price]]*MAX(1,Table1[[#This Row],[Qty of Units]])*MAX(1,Table1[[#This Row],['#NCMs Served / FTEs Employed]])*MAX(1,Table1[[#This Row],[Duration of Service]])</f>
        <v>0</v>
      </c>
      <c r="M5301" s="131"/>
      <c r="N5301" s="133"/>
    </row>
    <row r="5302" spans="1:14" x14ac:dyDescent="0.25">
      <c r="A5302" s="130"/>
      <c r="B5302" s="130"/>
      <c r="C5302" s="131"/>
      <c r="D5302" s="112" t="str">
        <f>_xlfn.XLOOKUP(Table1[[#This Row],[Service]],Validation!$A$2:$A$15,Validation!$B$2:$B$15,"",0,1)</f>
        <v/>
      </c>
      <c r="E5302" s="131"/>
      <c r="F5302" s="132"/>
      <c r="G5302" s="133"/>
      <c r="H5302" s="134"/>
      <c r="I5302" s="131"/>
      <c r="J5302" s="131"/>
      <c r="K5302" s="131"/>
      <c r="L5302" s="135">
        <f>Table1[[#This Row],[Per Unit Price]]*MAX(1,Table1[[#This Row],[Qty of Units]])*MAX(1,Table1[[#This Row],['#NCMs Served / FTEs Employed]])*MAX(1,Table1[[#This Row],[Duration of Service]])</f>
        <v>0</v>
      </c>
      <c r="M5302" s="131"/>
      <c r="N5302" s="133"/>
    </row>
    <row r="5303" spans="1:14" x14ac:dyDescent="0.25">
      <c r="A5303" s="130"/>
      <c r="B5303" s="130"/>
      <c r="C5303" s="131"/>
      <c r="D5303" s="112" t="str">
        <f>_xlfn.XLOOKUP(Table1[[#This Row],[Service]],Validation!$A$2:$A$15,Validation!$B$2:$B$15,"",0,1)</f>
        <v/>
      </c>
      <c r="E5303" s="131"/>
      <c r="F5303" s="132"/>
      <c r="G5303" s="133"/>
      <c r="H5303" s="134"/>
      <c r="I5303" s="131"/>
      <c r="J5303" s="131"/>
      <c r="K5303" s="131"/>
      <c r="L5303" s="135">
        <f>Table1[[#This Row],[Per Unit Price]]*MAX(1,Table1[[#This Row],[Qty of Units]])*MAX(1,Table1[[#This Row],['#NCMs Served / FTEs Employed]])*MAX(1,Table1[[#This Row],[Duration of Service]])</f>
        <v>0</v>
      </c>
      <c r="M5303" s="131"/>
      <c r="N5303" s="133"/>
    </row>
    <row r="5304" spans="1:14" x14ac:dyDescent="0.25">
      <c r="A5304" s="130"/>
      <c r="B5304" s="130"/>
      <c r="C5304" s="131"/>
      <c r="D5304" s="112" t="str">
        <f>_xlfn.XLOOKUP(Table1[[#This Row],[Service]],Validation!$A$2:$A$15,Validation!$B$2:$B$15,"",0,1)</f>
        <v/>
      </c>
      <c r="E5304" s="131"/>
      <c r="F5304" s="132"/>
      <c r="G5304" s="133"/>
      <c r="H5304" s="134"/>
      <c r="I5304" s="131"/>
      <c r="J5304" s="131"/>
      <c r="K5304" s="131"/>
      <c r="L5304" s="135">
        <f>Table1[[#This Row],[Per Unit Price]]*MAX(1,Table1[[#This Row],[Qty of Units]])*MAX(1,Table1[[#This Row],['#NCMs Served / FTEs Employed]])*MAX(1,Table1[[#This Row],[Duration of Service]])</f>
        <v>0</v>
      </c>
      <c r="M5304" s="131"/>
      <c r="N5304" s="133"/>
    </row>
    <row r="5305" spans="1:14" x14ac:dyDescent="0.25">
      <c r="A5305" s="130"/>
      <c r="B5305" s="130"/>
      <c r="C5305" s="131"/>
      <c r="D5305" s="112" t="str">
        <f>_xlfn.XLOOKUP(Table1[[#This Row],[Service]],Validation!$A$2:$A$15,Validation!$B$2:$B$15,"",0,1)</f>
        <v/>
      </c>
      <c r="E5305" s="131"/>
      <c r="F5305" s="132"/>
      <c r="G5305" s="133"/>
      <c r="H5305" s="134"/>
      <c r="I5305" s="131"/>
      <c r="J5305" s="131"/>
      <c r="K5305" s="131"/>
      <c r="L5305" s="135">
        <f>Table1[[#This Row],[Per Unit Price]]*MAX(1,Table1[[#This Row],[Qty of Units]])*MAX(1,Table1[[#This Row],['#NCMs Served / FTEs Employed]])*MAX(1,Table1[[#This Row],[Duration of Service]])</f>
        <v>0</v>
      </c>
      <c r="M5305" s="131"/>
      <c r="N5305" s="133"/>
    </row>
    <row r="5306" spans="1:14" x14ac:dyDescent="0.25">
      <c r="A5306" s="130"/>
      <c r="B5306" s="130"/>
      <c r="C5306" s="131"/>
      <c r="D5306" s="112" t="str">
        <f>_xlfn.XLOOKUP(Table1[[#This Row],[Service]],Validation!$A$2:$A$15,Validation!$B$2:$B$15,"",0,1)</f>
        <v/>
      </c>
      <c r="E5306" s="131"/>
      <c r="F5306" s="132"/>
      <c r="G5306" s="133"/>
      <c r="H5306" s="134"/>
      <c r="I5306" s="131"/>
      <c r="J5306" s="131"/>
      <c r="K5306" s="131"/>
      <c r="L5306" s="135">
        <f>Table1[[#This Row],[Per Unit Price]]*MAX(1,Table1[[#This Row],[Qty of Units]])*MAX(1,Table1[[#This Row],['#NCMs Served / FTEs Employed]])*MAX(1,Table1[[#This Row],[Duration of Service]])</f>
        <v>0</v>
      </c>
      <c r="M5306" s="131"/>
      <c r="N5306" s="133"/>
    </row>
    <row r="5307" spans="1:14" x14ac:dyDescent="0.25">
      <c r="A5307" s="130"/>
      <c r="B5307" s="130"/>
      <c r="C5307" s="131"/>
      <c r="D5307" s="112" t="str">
        <f>_xlfn.XLOOKUP(Table1[[#This Row],[Service]],Validation!$A$2:$A$15,Validation!$B$2:$B$15,"",0,1)</f>
        <v/>
      </c>
      <c r="E5307" s="131"/>
      <c r="F5307" s="132"/>
      <c r="G5307" s="133"/>
      <c r="H5307" s="134"/>
      <c r="I5307" s="131"/>
      <c r="J5307" s="131"/>
      <c r="K5307" s="131"/>
      <c r="L5307" s="135">
        <f>Table1[[#This Row],[Per Unit Price]]*MAX(1,Table1[[#This Row],[Qty of Units]])*MAX(1,Table1[[#This Row],['#NCMs Served / FTEs Employed]])*MAX(1,Table1[[#This Row],[Duration of Service]])</f>
        <v>0</v>
      </c>
      <c r="M5307" s="131"/>
      <c r="N5307" s="133"/>
    </row>
    <row r="5308" spans="1:14" x14ac:dyDescent="0.25">
      <c r="A5308" s="130"/>
      <c r="B5308" s="130"/>
      <c r="C5308" s="131"/>
      <c r="D5308" s="112" t="str">
        <f>_xlfn.XLOOKUP(Table1[[#This Row],[Service]],Validation!$A$2:$A$15,Validation!$B$2:$B$15,"",0,1)</f>
        <v/>
      </c>
      <c r="E5308" s="131"/>
      <c r="F5308" s="132"/>
      <c r="G5308" s="133"/>
      <c r="H5308" s="134"/>
      <c r="I5308" s="131"/>
      <c r="J5308" s="131"/>
      <c r="K5308" s="131"/>
      <c r="L5308" s="135">
        <f>Table1[[#This Row],[Per Unit Price]]*MAX(1,Table1[[#This Row],[Qty of Units]])*MAX(1,Table1[[#This Row],['#NCMs Served / FTEs Employed]])*MAX(1,Table1[[#This Row],[Duration of Service]])</f>
        <v>0</v>
      </c>
      <c r="M5308" s="131"/>
      <c r="N5308" s="133"/>
    </row>
    <row r="5309" spans="1:14" x14ac:dyDescent="0.25">
      <c r="A5309" s="130"/>
      <c r="B5309" s="130"/>
      <c r="C5309" s="131"/>
      <c r="D5309" s="112" t="str">
        <f>_xlfn.XLOOKUP(Table1[[#This Row],[Service]],Validation!$A$2:$A$15,Validation!$B$2:$B$15,"",0,1)</f>
        <v/>
      </c>
      <c r="E5309" s="131"/>
      <c r="F5309" s="132"/>
      <c r="G5309" s="133"/>
      <c r="H5309" s="134"/>
      <c r="I5309" s="131"/>
      <c r="J5309" s="131"/>
      <c r="K5309" s="131"/>
      <c r="L5309" s="135">
        <f>Table1[[#This Row],[Per Unit Price]]*MAX(1,Table1[[#This Row],[Qty of Units]])*MAX(1,Table1[[#This Row],['#NCMs Served / FTEs Employed]])*MAX(1,Table1[[#This Row],[Duration of Service]])</f>
        <v>0</v>
      </c>
      <c r="M5309" s="131"/>
      <c r="N5309" s="133"/>
    </row>
    <row r="5310" spans="1:14" x14ac:dyDescent="0.25">
      <c r="A5310" s="130"/>
      <c r="B5310" s="130"/>
      <c r="C5310" s="131"/>
      <c r="D5310" s="112" t="str">
        <f>_xlfn.XLOOKUP(Table1[[#This Row],[Service]],Validation!$A$2:$A$15,Validation!$B$2:$B$15,"",0,1)</f>
        <v/>
      </c>
      <c r="E5310" s="131"/>
      <c r="F5310" s="132"/>
      <c r="G5310" s="133"/>
      <c r="H5310" s="134"/>
      <c r="I5310" s="131"/>
      <c r="J5310" s="131"/>
      <c r="K5310" s="131"/>
      <c r="L5310" s="135">
        <f>Table1[[#This Row],[Per Unit Price]]*MAX(1,Table1[[#This Row],[Qty of Units]])*MAX(1,Table1[[#This Row],['#NCMs Served / FTEs Employed]])*MAX(1,Table1[[#This Row],[Duration of Service]])</f>
        <v>0</v>
      </c>
      <c r="M5310" s="131"/>
      <c r="N5310" s="133"/>
    </row>
    <row r="5311" spans="1:14" x14ac:dyDescent="0.25">
      <c r="A5311" s="130"/>
      <c r="B5311" s="130"/>
      <c r="C5311" s="131"/>
      <c r="D5311" s="112" t="str">
        <f>_xlfn.XLOOKUP(Table1[[#This Row],[Service]],Validation!$A$2:$A$15,Validation!$B$2:$B$15,"",0,1)</f>
        <v/>
      </c>
      <c r="E5311" s="131"/>
      <c r="F5311" s="132"/>
      <c r="G5311" s="133"/>
      <c r="H5311" s="134"/>
      <c r="I5311" s="131"/>
      <c r="J5311" s="131"/>
      <c r="K5311" s="131"/>
      <c r="L5311" s="135">
        <f>Table1[[#This Row],[Per Unit Price]]*MAX(1,Table1[[#This Row],[Qty of Units]])*MAX(1,Table1[[#This Row],['#NCMs Served / FTEs Employed]])*MAX(1,Table1[[#This Row],[Duration of Service]])</f>
        <v>0</v>
      </c>
      <c r="M5311" s="131"/>
      <c r="N5311" s="133"/>
    </row>
    <row r="5312" spans="1:14" x14ac:dyDescent="0.25">
      <c r="A5312" s="130"/>
      <c r="B5312" s="130"/>
      <c r="C5312" s="131"/>
      <c r="D5312" s="112" t="str">
        <f>_xlfn.XLOOKUP(Table1[[#This Row],[Service]],Validation!$A$2:$A$15,Validation!$B$2:$B$15,"",0,1)</f>
        <v/>
      </c>
      <c r="E5312" s="131"/>
      <c r="F5312" s="132"/>
      <c r="G5312" s="133"/>
      <c r="H5312" s="134"/>
      <c r="I5312" s="131"/>
      <c r="J5312" s="131"/>
      <c r="K5312" s="131"/>
      <c r="L5312" s="135">
        <f>Table1[[#This Row],[Per Unit Price]]*MAX(1,Table1[[#This Row],[Qty of Units]])*MAX(1,Table1[[#This Row],['#NCMs Served / FTEs Employed]])*MAX(1,Table1[[#This Row],[Duration of Service]])</f>
        <v>0</v>
      </c>
      <c r="M5312" s="131"/>
      <c r="N5312" s="133"/>
    </row>
    <row r="5313" spans="1:14" x14ac:dyDescent="0.25">
      <c r="A5313" s="130"/>
      <c r="B5313" s="130"/>
      <c r="C5313" s="131"/>
      <c r="D5313" s="112" t="str">
        <f>_xlfn.XLOOKUP(Table1[[#This Row],[Service]],Validation!$A$2:$A$15,Validation!$B$2:$B$15,"",0,1)</f>
        <v/>
      </c>
      <c r="E5313" s="131"/>
      <c r="F5313" s="132"/>
      <c r="G5313" s="133"/>
      <c r="H5313" s="134"/>
      <c r="I5313" s="131"/>
      <c r="J5313" s="131"/>
      <c r="K5313" s="131"/>
      <c r="L5313" s="135">
        <f>Table1[[#This Row],[Per Unit Price]]*MAX(1,Table1[[#This Row],[Qty of Units]])*MAX(1,Table1[[#This Row],['#NCMs Served / FTEs Employed]])*MAX(1,Table1[[#This Row],[Duration of Service]])</f>
        <v>0</v>
      </c>
      <c r="M5313" s="131"/>
      <c r="N5313" s="133"/>
    </row>
    <row r="5314" spans="1:14" x14ac:dyDescent="0.25">
      <c r="A5314" s="130"/>
      <c r="B5314" s="130"/>
      <c r="C5314" s="131"/>
      <c r="D5314" s="112" t="str">
        <f>_xlfn.XLOOKUP(Table1[[#This Row],[Service]],Validation!$A$2:$A$15,Validation!$B$2:$B$15,"",0,1)</f>
        <v/>
      </c>
      <c r="E5314" s="131"/>
      <c r="F5314" s="132"/>
      <c r="G5314" s="133"/>
      <c r="H5314" s="134"/>
      <c r="I5314" s="131"/>
      <c r="J5314" s="131"/>
      <c r="K5314" s="131"/>
      <c r="L5314" s="135">
        <f>Table1[[#This Row],[Per Unit Price]]*MAX(1,Table1[[#This Row],[Qty of Units]])*MAX(1,Table1[[#This Row],['#NCMs Served / FTEs Employed]])*MAX(1,Table1[[#This Row],[Duration of Service]])</f>
        <v>0</v>
      </c>
      <c r="M5314" s="131"/>
      <c r="N5314" s="133"/>
    </row>
    <row r="5315" spans="1:14" x14ac:dyDescent="0.25">
      <c r="A5315" s="130"/>
      <c r="B5315" s="130"/>
      <c r="C5315" s="131"/>
      <c r="D5315" s="112" t="str">
        <f>_xlfn.XLOOKUP(Table1[[#This Row],[Service]],Validation!$A$2:$A$15,Validation!$B$2:$B$15,"",0,1)</f>
        <v/>
      </c>
      <c r="E5315" s="131"/>
      <c r="F5315" s="132"/>
      <c r="G5315" s="133"/>
      <c r="H5315" s="134"/>
      <c r="I5315" s="131"/>
      <c r="J5315" s="131"/>
      <c r="K5315" s="131"/>
      <c r="L5315" s="135">
        <f>Table1[[#This Row],[Per Unit Price]]*MAX(1,Table1[[#This Row],[Qty of Units]])*MAX(1,Table1[[#This Row],['#NCMs Served / FTEs Employed]])*MAX(1,Table1[[#This Row],[Duration of Service]])</f>
        <v>0</v>
      </c>
      <c r="M5315" s="131"/>
      <c r="N5315" s="133"/>
    </row>
    <row r="5316" spans="1:14" x14ac:dyDescent="0.25">
      <c r="A5316" s="130"/>
      <c r="B5316" s="130"/>
      <c r="C5316" s="131"/>
      <c r="D5316" s="112" t="str">
        <f>_xlfn.XLOOKUP(Table1[[#This Row],[Service]],Validation!$A$2:$A$15,Validation!$B$2:$B$15,"",0,1)</f>
        <v/>
      </c>
      <c r="E5316" s="131"/>
      <c r="F5316" s="132"/>
      <c r="G5316" s="133"/>
      <c r="H5316" s="134"/>
      <c r="I5316" s="131"/>
      <c r="J5316" s="131"/>
      <c r="K5316" s="131"/>
      <c r="L5316" s="135">
        <f>Table1[[#This Row],[Per Unit Price]]*MAX(1,Table1[[#This Row],[Qty of Units]])*MAX(1,Table1[[#This Row],['#NCMs Served / FTEs Employed]])*MAX(1,Table1[[#This Row],[Duration of Service]])</f>
        <v>0</v>
      </c>
      <c r="M5316" s="131"/>
      <c r="N5316" s="133"/>
    </row>
    <row r="5317" spans="1:14" x14ac:dyDescent="0.25">
      <c r="A5317" s="130"/>
      <c r="B5317" s="130"/>
      <c r="C5317" s="131"/>
      <c r="D5317" s="112" t="str">
        <f>_xlfn.XLOOKUP(Table1[[#This Row],[Service]],Validation!$A$2:$A$15,Validation!$B$2:$B$15,"",0,1)</f>
        <v/>
      </c>
      <c r="E5317" s="131"/>
      <c r="F5317" s="132"/>
      <c r="G5317" s="133"/>
      <c r="H5317" s="134"/>
      <c r="I5317" s="131"/>
      <c r="J5317" s="131"/>
      <c r="K5317" s="131"/>
      <c r="L5317" s="135">
        <f>Table1[[#This Row],[Per Unit Price]]*MAX(1,Table1[[#This Row],[Qty of Units]])*MAX(1,Table1[[#This Row],['#NCMs Served / FTEs Employed]])*MAX(1,Table1[[#This Row],[Duration of Service]])</f>
        <v>0</v>
      </c>
      <c r="M5317" s="131"/>
      <c r="N5317" s="133"/>
    </row>
    <row r="5318" spans="1:14" x14ac:dyDescent="0.25">
      <c r="A5318" s="130"/>
      <c r="B5318" s="130"/>
      <c r="C5318" s="131"/>
      <c r="D5318" s="112" t="str">
        <f>_xlfn.XLOOKUP(Table1[[#This Row],[Service]],Validation!$A$2:$A$15,Validation!$B$2:$B$15,"",0,1)</f>
        <v/>
      </c>
      <c r="E5318" s="131"/>
      <c r="F5318" s="132"/>
      <c r="G5318" s="133"/>
      <c r="H5318" s="134"/>
      <c r="I5318" s="131"/>
      <c r="J5318" s="131"/>
      <c r="K5318" s="131"/>
      <c r="L5318" s="135">
        <f>Table1[[#This Row],[Per Unit Price]]*MAX(1,Table1[[#This Row],[Qty of Units]])*MAX(1,Table1[[#This Row],['#NCMs Served / FTEs Employed]])*MAX(1,Table1[[#This Row],[Duration of Service]])</f>
        <v>0</v>
      </c>
      <c r="M5318" s="131"/>
      <c r="N5318" s="133"/>
    </row>
    <row r="5319" spans="1:14" x14ac:dyDescent="0.25">
      <c r="A5319" s="130"/>
      <c r="B5319" s="130"/>
      <c r="C5319" s="131"/>
      <c r="D5319" s="112" t="str">
        <f>_xlfn.XLOOKUP(Table1[[#This Row],[Service]],Validation!$A$2:$A$15,Validation!$B$2:$B$15,"",0,1)</f>
        <v/>
      </c>
      <c r="E5319" s="131"/>
      <c r="F5319" s="132"/>
      <c r="G5319" s="133"/>
      <c r="H5319" s="134"/>
      <c r="I5319" s="131"/>
      <c r="J5319" s="131"/>
      <c r="K5319" s="131"/>
      <c r="L5319" s="135">
        <f>Table1[[#This Row],[Per Unit Price]]*MAX(1,Table1[[#This Row],[Qty of Units]])*MAX(1,Table1[[#This Row],['#NCMs Served / FTEs Employed]])*MAX(1,Table1[[#This Row],[Duration of Service]])</f>
        <v>0</v>
      </c>
      <c r="M5319" s="131"/>
      <c r="N5319" s="133"/>
    </row>
    <row r="5320" spans="1:14" x14ac:dyDescent="0.25">
      <c r="A5320" s="130"/>
      <c r="B5320" s="130"/>
      <c r="C5320" s="131"/>
      <c r="D5320" s="112" t="str">
        <f>_xlfn.XLOOKUP(Table1[[#This Row],[Service]],Validation!$A$2:$A$15,Validation!$B$2:$B$15,"",0,1)</f>
        <v/>
      </c>
      <c r="E5320" s="131"/>
      <c r="F5320" s="132"/>
      <c r="G5320" s="133"/>
      <c r="H5320" s="134"/>
      <c r="I5320" s="131"/>
      <c r="J5320" s="131"/>
      <c r="K5320" s="131"/>
      <c r="L5320" s="135">
        <f>Table1[[#This Row],[Per Unit Price]]*MAX(1,Table1[[#This Row],[Qty of Units]])*MAX(1,Table1[[#This Row],['#NCMs Served / FTEs Employed]])*MAX(1,Table1[[#This Row],[Duration of Service]])</f>
        <v>0</v>
      </c>
      <c r="M5320" s="131"/>
      <c r="N5320" s="133"/>
    </row>
    <row r="5321" spans="1:14" x14ac:dyDescent="0.25">
      <c r="A5321" s="130"/>
      <c r="B5321" s="130"/>
      <c r="C5321" s="131"/>
      <c r="D5321" s="112" t="str">
        <f>_xlfn.XLOOKUP(Table1[[#This Row],[Service]],Validation!$A$2:$A$15,Validation!$B$2:$B$15,"",0,1)</f>
        <v/>
      </c>
      <c r="E5321" s="131"/>
      <c r="F5321" s="132"/>
      <c r="G5321" s="133"/>
      <c r="H5321" s="134"/>
      <c r="I5321" s="131"/>
      <c r="J5321" s="131"/>
      <c r="K5321" s="131"/>
      <c r="L5321" s="135">
        <f>Table1[[#This Row],[Per Unit Price]]*MAX(1,Table1[[#This Row],[Qty of Units]])*MAX(1,Table1[[#This Row],['#NCMs Served / FTEs Employed]])*MAX(1,Table1[[#This Row],[Duration of Service]])</f>
        <v>0</v>
      </c>
      <c r="M5321" s="131"/>
      <c r="N5321" s="133"/>
    </row>
    <row r="5322" spans="1:14" x14ac:dyDescent="0.25">
      <c r="A5322" s="130"/>
      <c r="B5322" s="130"/>
      <c r="C5322" s="131"/>
      <c r="D5322" s="112" t="str">
        <f>_xlfn.XLOOKUP(Table1[[#This Row],[Service]],Validation!$A$2:$A$15,Validation!$B$2:$B$15,"",0,1)</f>
        <v/>
      </c>
      <c r="E5322" s="131"/>
      <c r="F5322" s="132"/>
      <c r="G5322" s="133"/>
      <c r="H5322" s="134"/>
      <c r="I5322" s="131"/>
      <c r="J5322" s="131"/>
      <c r="K5322" s="131"/>
      <c r="L5322" s="135">
        <f>Table1[[#This Row],[Per Unit Price]]*MAX(1,Table1[[#This Row],[Qty of Units]])*MAX(1,Table1[[#This Row],['#NCMs Served / FTEs Employed]])*MAX(1,Table1[[#This Row],[Duration of Service]])</f>
        <v>0</v>
      </c>
      <c r="M5322" s="131"/>
      <c r="N5322" s="133"/>
    </row>
    <row r="5323" spans="1:14" x14ac:dyDescent="0.25">
      <c r="A5323" s="130"/>
      <c r="B5323" s="130"/>
      <c r="C5323" s="131"/>
      <c r="D5323" s="112" t="str">
        <f>_xlfn.XLOOKUP(Table1[[#This Row],[Service]],Validation!$A$2:$A$15,Validation!$B$2:$B$15,"",0,1)</f>
        <v/>
      </c>
      <c r="E5323" s="131"/>
      <c r="F5323" s="132"/>
      <c r="G5323" s="133"/>
      <c r="H5323" s="134"/>
      <c r="I5323" s="131"/>
      <c r="J5323" s="131"/>
      <c r="K5323" s="131"/>
      <c r="L5323" s="135">
        <f>Table1[[#This Row],[Per Unit Price]]*MAX(1,Table1[[#This Row],[Qty of Units]])*MAX(1,Table1[[#This Row],['#NCMs Served / FTEs Employed]])*MAX(1,Table1[[#This Row],[Duration of Service]])</f>
        <v>0</v>
      </c>
      <c r="M5323" s="131"/>
      <c r="N5323" s="133"/>
    </row>
    <row r="5324" spans="1:14" x14ac:dyDescent="0.25">
      <c r="A5324" s="130"/>
      <c r="B5324" s="130"/>
      <c r="C5324" s="131"/>
      <c r="D5324" s="112" t="str">
        <f>_xlfn.XLOOKUP(Table1[[#This Row],[Service]],Validation!$A$2:$A$15,Validation!$B$2:$B$15,"",0,1)</f>
        <v/>
      </c>
      <c r="E5324" s="131"/>
      <c r="F5324" s="132"/>
      <c r="G5324" s="133"/>
      <c r="H5324" s="134"/>
      <c r="I5324" s="131"/>
      <c r="J5324" s="131"/>
      <c r="K5324" s="131"/>
      <c r="L5324" s="135">
        <f>Table1[[#This Row],[Per Unit Price]]*MAX(1,Table1[[#This Row],[Qty of Units]])*MAX(1,Table1[[#This Row],['#NCMs Served / FTEs Employed]])*MAX(1,Table1[[#This Row],[Duration of Service]])</f>
        <v>0</v>
      </c>
      <c r="M5324" s="131"/>
      <c r="N5324" s="133"/>
    </row>
    <row r="5325" spans="1:14" x14ac:dyDescent="0.25">
      <c r="A5325" s="130"/>
      <c r="B5325" s="130"/>
      <c r="C5325" s="131"/>
      <c r="D5325" s="112" t="str">
        <f>_xlfn.XLOOKUP(Table1[[#This Row],[Service]],Validation!$A$2:$A$15,Validation!$B$2:$B$15,"",0,1)</f>
        <v/>
      </c>
      <c r="E5325" s="131"/>
      <c r="F5325" s="132"/>
      <c r="G5325" s="133"/>
      <c r="H5325" s="134"/>
      <c r="I5325" s="131"/>
      <c r="J5325" s="131"/>
      <c r="K5325" s="131"/>
      <c r="L5325" s="135">
        <f>Table1[[#This Row],[Per Unit Price]]*MAX(1,Table1[[#This Row],[Qty of Units]])*MAX(1,Table1[[#This Row],['#NCMs Served / FTEs Employed]])*MAX(1,Table1[[#This Row],[Duration of Service]])</f>
        <v>0</v>
      </c>
      <c r="M5325" s="131"/>
      <c r="N5325" s="133"/>
    </row>
    <row r="5326" spans="1:14" x14ac:dyDescent="0.25">
      <c r="A5326" s="130"/>
      <c r="B5326" s="130"/>
      <c r="C5326" s="131"/>
      <c r="D5326" s="112" t="str">
        <f>_xlfn.XLOOKUP(Table1[[#This Row],[Service]],Validation!$A$2:$A$15,Validation!$B$2:$B$15,"",0,1)</f>
        <v/>
      </c>
      <c r="E5326" s="131"/>
      <c r="F5326" s="132"/>
      <c r="G5326" s="133"/>
      <c r="H5326" s="134"/>
      <c r="I5326" s="131"/>
      <c r="J5326" s="131"/>
      <c r="K5326" s="131"/>
      <c r="L5326" s="135">
        <f>Table1[[#This Row],[Per Unit Price]]*MAX(1,Table1[[#This Row],[Qty of Units]])*MAX(1,Table1[[#This Row],['#NCMs Served / FTEs Employed]])*MAX(1,Table1[[#This Row],[Duration of Service]])</f>
        <v>0</v>
      </c>
      <c r="M5326" s="131"/>
      <c r="N5326" s="133"/>
    </row>
    <row r="5327" spans="1:14" x14ac:dyDescent="0.25">
      <c r="A5327" s="130"/>
      <c r="B5327" s="130"/>
      <c r="C5327" s="131"/>
      <c r="D5327" s="112" t="str">
        <f>_xlfn.XLOOKUP(Table1[[#This Row],[Service]],Validation!$A$2:$A$15,Validation!$B$2:$B$15,"",0,1)</f>
        <v/>
      </c>
      <c r="E5327" s="131"/>
      <c r="F5327" s="132"/>
      <c r="G5327" s="133"/>
      <c r="H5327" s="134"/>
      <c r="I5327" s="131"/>
      <c r="J5327" s="131"/>
      <c r="K5327" s="131"/>
      <c r="L5327" s="135">
        <f>Table1[[#This Row],[Per Unit Price]]*MAX(1,Table1[[#This Row],[Qty of Units]])*MAX(1,Table1[[#This Row],['#NCMs Served / FTEs Employed]])*MAX(1,Table1[[#This Row],[Duration of Service]])</f>
        <v>0</v>
      </c>
      <c r="M5327" s="131"/>
      <c r="N5327" s="133"/>
    </row>
    <row r="5328" spans="1:14" x14ac:dyDescent="0.25">
      <c r="A5328" s="130"/>
      <c r="B5328" s="130"/>
      <c r="C5328" s="131"/>
      <c r="D5328" s="112" t="str">
        <f>_xlfn.XLOOKUP(Table1[[#This Row],[Service]],Validation!$A$2:$A$15,Validation!$B$2:$B$15,"",0,1)</f>
        <v/>
      </c>
      <c r="E5328" s="131"/>
      <c r="F5328" s="132"/>
      <c r="G5328" s="133"/>
      <c r="H5328" s="134"/>
      <c r="I5328" s="131"/>
      <c r="J5328" s="131"/>
      <c r="K5328" s="131"/>
      <c r="L5328" s="135">
        <f>Table1[[#This Row],[Per Unit Price]]*MAX(1,Table1[[#This Row],[Qty of Units]])*MAX(1,Table1[[#This Row],['#NCMs Served / FTEs Employed]])*MAX(1,Table1[[#This Row],[Duration of Service]])</f>
        <v>0</v>
      </c>
      <c r="M5328" s="131"/>
      <c r="N5328" s="133"/>
    </row>
    <row r="5329" spans="1:14" x14ac:dyDescent="0.25">
      <c r="A5329" s="130"/>
      <c r="B5329" s="130"/>
      <c r="C5329" s="131"/>
      <c r="D5329" s="112" t="str">
        <f>_xlfn.XLOOKUP(Table1[[#This Row],[Service]],Validation!$A$2:$A$15,Validation!$B$2:$B$15,"",0,1)</f>
        <v/>
      </c>
      <c r="E5329" s="131"/>
      <c r="F5329" s="132"/>
      <c r="G5329" s="133"/>
      <c r="H5329" s="134"/>
      <c r="I5329" s="131"/>
      <c r="J5329" s="131"/>
      <c r="K5329" s="131"/>
      <c r="L5329" s="135">
        <f>Table1[[#This Row],[Per Unit Price]]*MAX(1,Table1[[#This Row],[Qty of Units]])*MAX(1,Table1[[#This Row],['#NCMs Served / FTEs Employed]])*MAX(1,Table1[[#This Row],[Duration of Service]])</f>
        <v>0</v>
      </c>
      <c r="M5329" s="131"/>
      <c r="N5329" s="133"/>
    </row>
    <row r="5330" spans="1:14" x14ac:dyDescent="0.25">
      <c r="A5330" s="130"/>
      <c r="B5330" s="130"/>
      <c r="C5330" s="131"/>
      <c r="D5330" s="112" t="str">
        <f>_xlfn.XLOOKUP(Table1[[#This Row],[Service]],Validation!$A$2:$A$15,Validation!$B$2:$B$15,"",0,1)</f>
        <v/>
      </c>
      <c r="E5330" s="131"/>
      <c r="F5330" s="132"/>
      <c r="G5330" s="133"/>
      <c r="H5330" s="134"/>
      <c r="I5330" s="131"/>
      <c r="J5330" s="131"/>
      <c r="K5330" s="131"/>
      <c r="L5330" s="135">
        <f>Table1[[#This Row],[Per Unit Price]]*MAX(1,Table1[[#This Row],[Qty of Units]])*MAX(1,Table1[[#This Row],['#NCMs Served / FTEs Employed]])*MAX(1,Table1[[#This Row],[Duration of Service]])</f>
        <v>0</v>
      </c>
      <c r="M5330" s="131"/>
      <c r="N5330" s="133"/>
    </row>
    <row r="5331" spans="1:14" x14ac:dyDescent="0.25">
      <c r="A5331" s="130"/>
      <c r="B5331" s="130"/>
      <c r="C5331" s="131"/>
      <c r="D5331" s="112" t="str">
        <f>_xlfn.XLOOKUP(Table1[[#This Row],[Service]],Validation!$A$2:$A$15,Validation!$B$2:$B$15,"",0,1)</f>
        <v/>
      </c>
      <c r="E5331" s="131"/>
      <c r="F5331" s="132"/>
      <c r="G5331" s="133"/>
      <c r="H5331" s="134"/>
      <c r="I5331" s="131"/>
      <c r="J5331" s="131"/>
      <c r="K5331" s="131"/>
      <c r="L5331" s="135">
        <f>Table1[[#This Row],[Per Unit Price]]*MAX(1,Table1[[#This Row],[Qty of Units]])*MAX(1,Table1[[#This Row],['#NCMs Served / FTEs Employed]])*MAX(1,Table1[[#This Row],[Duration of Service]])</f>
        <v>0</v>
      </c>
      <c r="M5331" s="131"/>
      <c r="N5331" s="133"/>
    </row>
    <row r="5332" spans="1:14" x14ac:dyDescent="0.25">
      <c r="A5332" s="130"/>
      <c r="B5332" s="130"/>
      <c r="C5332" s="131"/>
      <c r="D5332" s="112" t="str">
        <f>_xlfn.XLOOKUP(Table1[[#This Row],[Service]],Validation!$A$2:$A$15,Validation!$B$2:$B$15,"",0,1)</f>
        <v/>
      </c>
      <c r="E5332" s="131"/>
      <c r="F5332" s="132"/>
      <c r="G5332" s="133"/>
      <c r="H5332" s="134"/>
      <c r="I5332" s="131"/>
      <c r="J5332" s="131"/>
      <c r="K5332" s="131"/>
      <c r="L5332" s="135">
        <f>Table1[[#This Row],[Per Unit Price]]*MAX(1,Table1[[#This Row],[Qty of Units]])*MAX(1,Table1[[#This Row],['#NCMs Served / FTEs Employed]])*MAX(1,Table1[[#This Row],[Duration of Service]])</f>
        <v>0</v>
      </c>
      <c r="M5332" s="131"/>
      <c r="N5332" s="133"/>
    </row>
    <row r="5333" spans="1:14" x14ac:dyDescent="0.25">
      <c r="A5333" s="130"/>
      <c r="B5333" s="130"/>
      <c r="C5333" s="131"/>
      <c r="D5333" s="112" t="str">
        <f>_xlfn.XLOOKUP(Table1[[#This Row],[Service]],Validation!$A$2:$A$15,Validation!$B$2:$B$15,"",0,1)</f>
        <v/>
      </c>
      <c r="E5333" s="131"/>
      <c r="F5333" s="132"/>
      <c r="G5333" s="133"/>
      <c r="H5333" s="134"/>
      <c r="I5333" s="131"/>
      <c r="J5333" s="131"/>
      <c r="K5333" s="131"/>
      <c r="L5333" s="135">
        <f>Table1[[#This Row],[Per Unit Price]]*MAX(1,Table1[[#This Row],[Qty of Units]])*MAX(1,Table1[[#This Row],['#NCMs Served / FTEs Employed]])*MAX(1,Table1[[#This Row],[Duration of Service]])</f>
        <v>0</v>
      </c>
      <c r="M5333" s="131"/>
      <c r="N5333" s="133"/>
    </row>
    <row r="5334" spans="1:14" x14ac:dyDescent="0.25">
      <c r="A5334" s="130"/>
      <c r="B5334" s="130"/>
      <c r="C5334" s="131"/>
      <c r="D5334" s="112" t="str">
        <f>_xlfn.XLOOKUP(Table1[[#This Row],[Service]],Validation!$A$2:$A$15,Validation!$B$2:$B$15,"",0,1)</f>
        <v/>
      </c>
      <c r="E5334" s="131"/>
      <c r="F5334" s="132"/>
      <c r="G5334" s="133"/>
      <c r="H5334" s="134"/>
      <c r="I5334" s="131"/>
      <c r="J5334" s="131"/>
      <c r="K5334" s="131"/>
      <c r="L5334" s="135">
        <f>Table1[[#This Row],[Per Unit Price]]*MAX(1,Table1[[#This Row],[Qty of Units]])*MAX(1,Table1[[#This Row],['#NCMs Served / FTEs Employed]])*MAX(1,Table1[[#This Row],[Duration of Service]])</f>
        <v>0</v>
      </c>
      <c r="M5334" s="131"/>
      <c r="N5334" s="133"/>
    </row>
    <row r="5335" spans="1:14" x14ac:dyDescent="0.25">
      <c r="A5335" s="130"/>
      <c r="B5335" s="130"/>
      <c r="C5335" s="131"/>
      <c r="D5335" s="112" t="str">
        <f>_xlfn.XLOOKUP(Table1[[#This Row],[Service]],Validation!$A$2:$A$15,Validation!$B$2:$B$15,"",0,1)</f>
        <v/>
      </c>
      <c r="E5335" s="131"/>
      <c r="F5335" s="132"/>
      <c r="G5335" s="133"/>
      <c r="H5335" s="134"/>
      <c r="I5335" s="131"/>
      <c r="J5335" s="131"/>
      <c r="K5335" s="131"/>
      <c r="L5335" s="135">
        <f>Table1[[#This Row],[Per Unit Price]]*MAX(1,Table1[[#This Row],[Qty of Units]])*MAX(1,Table1[[#This Row],['#NCMs Served / FTEs Employed]])*MAX(1,Table1[[#This Row],[Duration of Service]])</f>
        <v>0</v>
      </c>
      <c r="M5335" s="131"/>
      <c r="N5335" s="133"/>
    </row>
    <row r="5336" spans="1:14" x14ac:dyDescent="0.25">
      <c r="A5336" s="130"/>
      <c r="B5336" s="130"/>
      <c r="C5336" s="131"/>
      <c r="D5336" s="112" t="str">
        <f>_xlfn.XLOOKUP(Table1[[#This Row],[Service]],Validation!$A$2:$A$15,Validation!$B$2:$B$15,"",0,1)</f>
        <v/>
      </c>
      <c r="E5336" s="131"/>
      <c r="F5336" s="132"/>
      <c r="G5336" s="133"/>
      <c r="H5336" s="134"/>
      <c r="I5336" s="131"/>
      <c r="J5336" s="131"/>
      <c r="K5336" s="131"/>
      <c r="L5336" s="135">
        <f>Table1[[#This Row],[Per Unit Price]]*MAX(1,Table1[[#This Row],[Qty of Units]])*MAX(1,Table1[[#This Row],['#NCMs Served / FTEs Employed]])*MAX(1,Table1[[#This Row],[Duration of Service]])</f>
        <v>0</v>
      </c>
      <c r="M5336" s="131"/>
      <c r="N5336" s="133"/>
    </row>
    <row r="5337" spans="1:14" x14ac:dyDescent="0.25">
      <c r="A5337" s="130"/>
      <c r="B5337" s="130"/>
      <c r="C5337" s="131"/>
      <c r="D5337" s="112" t="str">
        <f>_xlfn.XLOOKUP(Table1[[#This Row],[Service]],Validation!$A$2:$A$15,Validation!$B$2:$B$15,"",0,1)</f>
        <v/>
      </c>
      <c r="E5337" s="131"/>
      <c r="F5337" s="132"/>
      <c r="G5337" s="133"/>
      <c r="H5337" s="134"/>
      <c r="I5337" s="131"/>
      <c r="J5337" s="131"/>
      <c r="K5337" s="131"/>
      <c r="L5337" s="135">
        <f>Table1[[#This Row],[Per Unit Price]]*MAX(1,Table1[[#This Row],[Qty of Units]])*MAX(1,Table1[[#This Row],['#NCMs Served / FTEs Employed]])*MAX(1,Table1[[#This Row],[Duration of Service]])</f>
        <v>0</v>
      </c>
      <c r="M5337" s="131"/>
      <c r="N5337" s="133"/>
    </row>
    <row r="5338" spans="1:14" x14ac:dyDescent="0.25">
      <c r="A5338" s="130"/>
      <c r="B5338" s="130"/>
      <c r="C5338" s="131"/>
      <c r="D5338" s="112" t="str">
        <f>_xlfn.XLOOKUP(Table1[[#This Row],[Service]],Validation!$A$2:$A$15,Validation!$B$2:$B$15,"",0,1)</f>
        <v/>
      </c>
      <c r="E5338" s="131"/>
      <c r="F5338" s="132"/>
      <c r="G5338" s="133"/>
      <c r="H5338" s="134"/>
      <c r="I5338" s="131"/>
      <c r="J5338" s="131"/>
      <c r="K5338" s="131"/>
      <c r="L5338" s="135">
        <f>Table1[[#This Row],[Per Unit Price]]*MAX(1,Table1[[#This Row],[Qty of Units]])*MAX(1,Table1[[#This Row],['#NCMs Served / FTEs Employed]])*MAX(1,Table1[[#This Row],[Duration of Service]])</f>
        <v>0</v>
      </c>
      <c r="M5338" s="131"/>
      <c r="N5338" s="133"/>
    </row>
    <row r="5339" spans="1:14" x14ac:dyDescent="0.25">
      <c r="A5339" s="130"/>
      <c r="B5339" s="130"/>
      <c r="C5339" s="131"/>
      <c r="D5339" s="112" t="str">
        <f>_xlfn.XLOOKUP(Table1[[#This Row],[Service]],Validation!$A$2:$A$15,Validation!$B$2:$B$15,"",0,1)</f>
        <v/>
      </c>
      <c r="E5339" s="131"/>
      <c r="F5339" s="132"/>
      <c r="G5339" s="133"/>
      <c r="H5339" s="134"/>
      <c r="I5339" s="131"/>
      <c r="J5339" s="131"/>
      <c r="K5339" s="131"/>
      <c r="L5339" s="135">
        <f>Table1[[#This Row],[Per Unit Price]]*MAX(1,Table1[[#This Row],[Qty of Units]])*MAX(1,Table1[[#This Row],['#NCMs Served / FTEs Employed]])*MAX(1,Table1[[#This Row],[Duration of Service]])</f>
        <v>0</v>
      </c>
      <c r="M5339" s="131"/>
      <c r="N5339" s="133"/>
    </row>
    <row r="5340" spans="1:14" x14ac:dyDescent="0.25">
      <c r="A5340" s="130"/>
      <c r="B5340" s="130"/>
      <c r="C5340" s="131"/>
      <c r="D5340" s="112" t="str">
        <f>_xlfn.XLOOKUP(Table1[[#This Row],[Service]],Validation!$A$2:$A$15,Validation!$B$2:$B$15,"",0,1)</f>
        <v/>
      </c>
      <c r="E5340" s="131"/>
      <c r="F5340" s="132"/>
      <c r="G5340" s="133"/>
      <c r="H5340" s="134"/>
      <c r="I5340" s="131"/>
      <c r="J5340" s="131"/>
      <c r="K5340" s="131"/>
      <c r="L5340" s="135">
        <f>Table1[[#This Row],[Per Unit Price]]*MAX(1,Table1[[#This Row],[Qty of Units]])*MAX(1,Table1[[#This Row],['#NCMs Served / FTEs Employed]])*MAX(1,Table1[[#This Row],[Duration of Service]])</f>
        <v>0</v>
      </c>
      <c r="M5340" s="131"/>
      <c r="N5340" s="133"/>
    </row>
    <row r="5341" spans="1:14" x14ac:dyDescent="0.25">
      <c r="A5341" s="130"/>
      <c r="B5341" s="130"/>
      <c r="C5341" s="131"/>
      <c r="D5341" s="112" t="str">
        <f>_xlfn.XLOOKUP(Table1[[#This Row],[Service]],Validation!$A$2:$A$15,Validation!$B$2:$B$15,"",0,1)</f>
        <v/>
      </c>
      <c r="E5341" s="131"/>
      <c r="F5341" s="132"/>
      <c r="G5341" s="133"/>
      <c r="H5341" s="134"/>
      <c r="I5341" s="131"/>
      <c r="J5341" s="131"/>
      <c r="K5341" s="131"/>
      <c r="L5341" s="135">
        <f>Table1[[#This Row],[Per Unit Price]]*MAX(1,Table1[[#This Row],[Qty of Units]])*MAX(1,Table1[[#This Row],['#NCMs Served / FTEs Employed]])*MAX(1,Table1[[#This Row],[Duration of Service]])</f>
        <v>0</v>
      </c>
      <c r="M5341" s="131"/>
      <c r="N5341" s="133"/>
    </row>
    <row r="5342" spans="1:14" x14ac:dyDescent="0.25">
      <c r="A5342" s="130"/>
      <c r="B5342" s="130"/>
      <c r="C5342" s="131"/>
      <c r="D5342" s="112" t="str">
        <f>_xlfn.XLOOKUP(Table1[[#This Row],[Service]],Validation!$A$2:$A$15,Validation!$B$2:$B$15,"",0,1)</f>
        <v/>
      </c>
      <c r="E5342" s="131"/>
      <c r="F5342" s="132"/>
      <c r="G5342" s="133"/>
      <c r="H5342" s="134"/>
      <c r="I5342" s="131"/>
      <c r="J5342" s="131"/>
      <c r="K5342" s="131"/>
      <c r="L5342" s="135">
        <f>Table1[[#This Row],[Per Unit Price]]*MAX(1,Table1[[#This Row],[Qty of Units]])*MAX(1,Table1[[#This Row],['#NCMs Served / FTEs Employed]])*MAX(1,Table1[[#This Row],[Duration of Service]])</f>
        <v>0</v>
      </c>
      <c r="M5342" s="131"/>
      <c r="N5342" s="133"/>
    </row>
    <row r="5343" spans="1:14" x14ac:dyDescent="0.25">
      <c r="A5343" s="130"/>
      <c r="B5343" s="130"/>
      <c r="C5343" s="131"/>
      <c r="D5343" s="112" t="str">
        <f>_xlfn.XLOOKUP(Table1[[#This Row],[Service]],Validation!$A$2:$A$15,Validation!$B$2:$B$15,"",0,1)</f>
        <v/>
      </c>
      <c r="E5343" s="131"/>
      <c r="F5343" s="132"/>
      <c r="G5343" s="133"/>
      <c r="H5343" s="134"/>
      <c r="I5343" s="131"/>
      <c r="J5343" s="131"/>
      <c r="K5343" s="131"/>
      <c r="L5343" s="135">
        <f>Table1[[#This Row],[Per Unit Price]]*MAX(1,Table1[[#This Row],[Qty of Units]])*MAX(1,Table1[[#This Row],['#NCMs Served / FTEs Employed]])*MAX(1,Table1[[#This Row],[Duration of Service]])</f>
        <v>0</v>
      </c>
      <c r="M5343" s="131"/>
      <c r="N5343" s="133"/>
    </row>
    <row r="5344" spans="1:14" x14ac:dyDescent="0.25">
      <c r="A5344" s="130"/>
      <c r="B5344" s="130"/>
      <c r="C5344" s="131"/>
      <c r="D5344" s="112" t="str">
        <f>_xlfn.XLOOKUP(Table1[[#This Row],[Service]],Validation!$A$2:$A$15,Validation!$B$2:$B$15,"",0,1)</f>
        <v/>
      </c>
      <c r="E5344" s="131"/>
      <c r="F5344" s="132"/>
      <c r="G5344" s="133"/>
      <c r="H5344" s="134"/>
      <c r="I5344" s="131"/>
      <c r="J5344" s="131"/>
      <c r="K5344" s="131"/>
      <c r="L5344" s="135">
        <f>Table1[[#This Row],[Per Unit Price]]*MAX(1,Table1[[#This Row],[Qty of Units]])*MAX(1,Table1[[#This Row],['#NCMs Served / FTEs Employed]])*MAX(1,Table1[[#This Row],[Duration of Service]])</f>
        <v>0</v>
      </c>
      <c r="M5344" s="131"/>
      <c r="N5344" s="133"/>
    </row>
    <row r="5345" spans="1:14" x14ac:dyDescent="0.25">
      <c r="A5345" s="130"/>
      <c r="B5345" s="130"/>
      <c r="C5345" s="131"/>
      <c r="D5345" s="112" t="str">
        <f>_xlfn.XLOOKUP(Table1[[#This Row],[Service]],Validation!$A$2:$A$15,Validation!$B$2:$B$15,"",0,1)</f>
        <v/>
      </c>
      <c r="E5345" s="131"/>
      <c r="F5345" s="132"/>
      <c r="G5345" s="133"/>
      <c r="H5345" s="134"/>
      <c r="I5345" s="131"/>
      <c r="J5345" s="131"/>
      <c r="K5345" s="131"/>
      <c r="L5345" s="135">
        <f>Table1[[#This Row],[Per Unit Price]]*MAX(1,Table1[[#This Row],[Qty of Units]])*MAX(1,Table1[[#This Row],['#NCMs Served / FTEs Employed]])*MAX(1,Table1[[#This Row],[Duration of Service]])</f>
        <v>0</v>
      </c>
      <c r="M5345" s="131"/>
      <c r="N5345" s="133"/>
    </row>
    <row r="5346" spans="1:14" x14ac:dyDescent="0.25">
      <c r="A5346" s="130"/>
      <c r="B5346" s="130"/>
      <c r="C5346" s="131"/>
      <c r="D5346" s="112" t="str">
        <f>_xlfn.XLOOKUP(Table1[[#This Row],[Service]],Validation!$A$2:$A$15,Validation!$B$2:$B$15,"",0,1)</f>
        <v/>
      </c>
      <c r="E5346" s="131"/>
      <c r="F5346" s="132"/>
      <c r="G5346" s="133"/>
      <c r="H5346" s="134"/>
      <c r="I5346" s="131"/>
      <c r="J5346" s="131"/>
      <c r="K5346" s="131"/>
      <c r="L5346" s="135">
        <f>Table1[[#This Row],[Per Unit Price]]*MAX(1,Table1[[#This Row],[Qty of Units]])*MAX(1,Table1[[#This Row],['#NCMs Served / FTEs Employed]])*MAX(1,Table1[[#This Row],[Duration of Service]])</f>
        <v>0</v>
      </c>
      <c r="M5346" s="131"/>
      <c r="N5346" s="133"/>
    </row>
    <row r="5347" spans="1:14" x14ac:dyDescent="0.25">
      <c r="A5347" s="130"/>
      <c r="B5347" s="130"/>
      <c r="C5347" s="131"/>
      <c r="D5347" s="112" t="str">
        <f>_xlfn.XLOOKUP(Table1[[#This Row],[Service]],Validation!$A$2:$A$15,Validation!$B$2:$B$15,"",0,1)</f>
        <v/>
      </c>
      <c r="E5347" s="131"/>
      <c r="F5347" s="132"/>
      <c r="G5347" s="133"/>
      <c r="H5347" s="134"/>
      <c r="I5347" s="131"/>
      <c r="J5347" s="131"/>
      <c r="K5347" s="131"/>
      <c r="L5347" s="135">
        <f>Table1[[#This Row],[Per Unit Price]]*MAX(1,Table1[[#This Row],[Qty of Units]])*MAX(1,Table1[[#This Row],['#NCMs Served / FTEs Employed]])*MAX(1,Table1[[#This Row],[Duration of Service]])</f>
        <v>0</v>
      </c>
      <c r="M5347" s="131"/>
      <c r="N5347" s="133"/>
    </row>
    <row r="5348" spans="1:14" x14ac:dyDescent="0.25">
      <c r="A5348" s="130"/>
      <c r="B5348" s="130"/>
      <c r="C5348" s="131"/>
      <c r="D5348" s="112" t="str">
        <f>_xlfn.XLOOKUP(Table1[[#This Row],[Service]],Validation!$A$2:$A$15,Validation!$B$2:$B$15,"",0,1)</f>
        <v/>
      </c>
      <c r="E5348" s="131"/>
      <c r="F5348" s="132"/>
      <c r="G5348" s="133"/>
      <c r="H5348" s="134"/>
      <c r="I5348" s="131"/>
      <c r="J5348" s="131"/>
      <c r="K5348" s="131"/>
      <c r="L5348" s="135">
        <f>Table1[[#This Row],[Per Unit Price]]*MAX(1,Table1[[#This Row],[Qty of Units]])*MAX(1,Table1[[#This Row],['#NCMs Served / FTEs Employed]])*MAX(1,Table1[[#This Row],[Duration of Service]])</f>
        <v>0</v>
      </c>
      <c r="M5348" s="131"/>
      <c r="N5348" s="133"/>
    </row>
    <row r="5349" spans="1:14" x14ac:dyDescent="0.25">
      <c r="A5349" s="130"/>
      <c r="B5349" s="130"/>
      <c r="C5349" s="131"/>
      <c r="D5349" s="112" t="str">
        <f>_xlfn.XLOOKUP(Table1[[#This Row],[Service]],Validation!$A$2:$A$15,Validation!$B$2:$B$15,"",0,1)</f>
        <v/>
      </c>
      <c r="E5349" s="131"/>
      <c r="F5349" s="132"/>
      <c r="G5349" s="133"/>
      <c r="H5349" s="134"/>
      <c r="I5349" s="131"/>
      <c r="J5349" s="131"/>
      <c r="K5349" s="131"/>
      <c r="L5349" s="135">
        <f>Table1[[#This Row],[Per Unit Price]]*MAX(1,Table1[[#This Row],[Qty of Units]])*MAX(1,Table1[[#This Row],['#NCMs Served / FTEs Employed]])*MAX(1,Table1[[#This Row],[Duration of Service]])</f>
        <v>0</v>
      </c>
      <c r="M5349" s="131"/>
      <c r="N5349" s="133"/>
    </row>
    <row r="5350" spans="1:14" x14ac:dyDescent="0.25">
      <c r="A5350" s="130"/>
      <c r="B5350" s="130"/>
      <c r="C5350" s="131"/>
      <c r="D5350" s="112" t="str">
        <f>_xlfn.XLOOKUP(Table1[[#This Row],[Service]],Validation!$A$2:$A$15,Validation!$B$2:$B$15,"",0,1)</f>
        <v/>
      </c>
      <c r="E5350" s="131"/>
      <c r="F5350" s="132"/>
      <c r="G5350" s="133"/>
      <c r="H5350" s="134"/>
      <c r="I5350" s="131"/>
      <c r="J5350" s="131"/>
      <c r="K5350" s="131"/>
      <c r="L5350" s="135">
        <f>Table1[[#This Row],[Per Unit Price]]*MAX(1,Table1[[#This Row],[Qty of Units]])*MAX(1,Table1[[#This Row],['#NCMs Served / FTEs Employed]])*MAX(1,Table1[[#This Row],[Duration of Service]])</f>
        <v>0</v>
      </c>
      <c r="M5350" s="131"/>
      <c r="N5350" s="133"/>
    </row>
    <row r="5351" spans="1:14" x14ac:dyDescent="0.25">
      <c r="A5351" s="130"/>
      <c r="B5351" s="130"/>
      <c r="C5351" s="131"/>
      <c r="D5351" s="112" t="str">
        <f>_xlfn.XLOOKUP(Table1[[#This Row],[Service]],Validation!$A$2:$A$15,Validation!$B$2:$B$15,"",0,1)</f>
        <v/>
      </c>
      <c r="E5351" s="131"/>
      <c r="F5351" s="132"/>
      <c r="G5351" s="133"/>
      <c r="H5351" s="134"/>
      <c r="I5351" s="131"/>
      <c r="J5351" s="131"/>
      <c r="K5351" s="131"/>
      <c r="L5351" s="135">
        <f>Table1[[#This Row],[Per Unit Price]]*MAX(1,Table1[[#This Row],[Qty of Units]])*MAX(1,Table1[[#This Row],['#NCMs Served / FTEs Employed]])*MAX(1,Table1[[#This Row],[Duration of Service]])</f>
        <v>0</v>
      </c>
      <c r="M5351" s="131"/>
      <c r="N5351" s="133"/>
    </row>
    <row r="5352" spans="1:14" x14ac:dyDescent="0.25">
      <c r="A5352" s="130"/>
      <c r="B5352" s="130"/>
      <c r="C5352" s="131"/>
      <c r="D5352" s="112" t="str">
        <f>_xlfn.XLOOKUP(Table1[[#This Row],[Service]],Validation!$A$2:$A$15,Validation!$B$2:$B$15,"",0,1)</f>
        <v/>
      </c>
      <c r="E5352" s="131"/>
      <c r="F5352" s="132"/>
      <c r="G5352" s="133"/>
      <c r="H5352" s="134"/>
      <c r="I5352" s="131"/>
      <c r="J5352" s="131"/>
      <c r="K5352" s="131"/>
      <c r="L5352" s="135">
        <f>Table1[[#This Row],[Per Unit Price]]*MAX(1,Table1[[#This Row],[Qty of Units]])*MAX(1,Table1[[#This Row],['#NCMs Served / FTEs Employed]])*MAX(1,Table1[[#This Row],[Duration of Service]])</f>
        <v>0</v>
      </c>
      <c r="M5352" s="131"/>
      <c r="N5352" s="133"/>
    </row>
    <row r="5353" spans="1:14" x14ac:dyDescent="0.25">
      <c r="A5353" s="130"/>
      <c r="B5353" s="130"/>
      <c r="C5353" s="131"/>
      <c r="D5353" s="112" t="str">
        <f>_xlfn.XLOOKUP(Table1[[#This Row],[Service]],Validation!$A$2:$A$15,Validation!$B$2:$B$15,"",0,1)</f>
        <v/>
      </c>
      <c r="E5353" s="131"/>
      <c r="F5353" s="132"/>
      <c r="G5353" s="133"/>
      <c r="H5353" s="134"/>
      <c r="I5353" s="131"/>
      <c r="J5353" s="131"/>
      <c r="K5353" s="131"/>
      <c r="L5353" s="135">
        <f>Table1[[#This Row],[Per Unit Price]]*MAX(1,Table1[[#This Row],[Qty of Units]])*MAX(1,Table1[[#This Row],['#NCMs Served / FTEs Employed]])*MAX(1,Table1[[#This Row],[Duration of Service]])</f>
        <v>0</v>
      </c>
      <c r="M5353" s="131"/>
      <c r="N5353" s="133"/>
    </row>
    <row r="5354" spans="1:14" x14ac:dyDescent="0.25">
      <c r="A5354" s="130"/>
      <c r="B5354" s="130"/>
      <c r="C5354" s="131"/>
      <c r="D5354" s="112" t="str">
        <f>_xlfn.XLOOKUP(Table1[[#This Row],[Service]],Validation!$A$2:$A$15,Validation!$B$2:$B$15,"",0,1)</f>
        <v/>
      </c>
      <c r="E5354" s="131"/>
      <c r="F5354" s="132"/>
      <c r="G5354" s="133"/>
      <c r="H5354" s="134"/>
      <c r="I5354" s="131"/>
      <c r="J5354" s="131"/>
      <c r="K5354" s="131"/>
      <c r="L5354" s="135">
        <f>Table1[[#This Row],[Per Unit Price]]*MAX(1,Table1[[#This Row],[Qty of Units]])*MAX(1,Table1[[#This Row],['#NCMs Served / FTEs Employed]])*MAX(1,Table1[[#This Row],[Duration of Service]])</f>
        <v>0</v>
      </c>
      <c r="M5354" s="131"/>
      <c r="N5354" s="133"/>
    </row>
    <row r="5355" spans="1:14" x14ac:dyDescent="0.25">
      <c r="A5355" s="130"/>
      <c r="B5355" s="130"/>
      <c r="C5355" s="131"/>
      <c r="D5355" s="112" t="str">
        <f>_xlfn.XLOOKUP(Table1[[#This Row],[Service]],Validation!$A$2:$A$15,Validation!$B$2:$B$15,"",0,1)</f>
        <v/>
      </c>
      <c r="E5355" s="131"/>
      <c r="F5355" s="132"/>
      <c r="G5355" s="133"/>
      <c r="H5355" s="134"/>
      <c r="I5355" s="131"/>
      <c r="J5355" s="131"/>
      <c r="K5355" s="131"/>
      <c r="L5355" s="135">
        <f>Table1[[#This Row],[Per Unit Price]]*MAX(1,Table1[[#This Row],[Qty of Units]])*MAX(1,Table1[[#This Row],['#NCMs Served / FTEs Employed]])*MAX(1,Table1[[#This Row],[Duration of Service]])</f>
        <v>0</v>
      </c>
      <c r="M5355" s="131"/>
      <c r="N5355" s="133"/>
    </row>
    <row r="5356" spans="1:14" x14ac:dyDescent="0.25">
      <c r="A5356" s="130"/>
      <c r="B5356" s="130"/>
      <c r="C5356" s="131"/>
      <c r="D5356" s="112" t="str">
        <f>_xlfn.XLOOKUP(Table1[[#This Row],[Service]],Validation!$A$2:$A$15,Validation!$B$2:$B$15,"",0,1)</f>
        <v/>
      </c>
      <c r="E5356" s="131"/>
      <c r="F5356" s="132"/>
      <c r="G5356" s="133"/>
      <c r="H5356" s="134"/>
      <c r="I5356" s="131"/>
      <c r="J5356" s="131"/>
      <c r="K5356" s="131"/>
      <c r="L5356" s="135">
        <f>Table1[[#This Row],[Per Unit Price]]*MAX(1,Table1[[#This Row],[Qty of Units]])*MAX(1,Table1[[#This Row],['#NCMs Served / FTEs Employed]])*MAX(1,Table1[[#This Row],[Duration of Service]])</f>
        <v>0</v>
      </c>
      <c r="M5356" s="131"/>
      <c r="N5356" s="133"/>
    </row>
    <row r="5357" spans="1:14" x14ac:dyDescent="0.25">
      <c r="A5357" s="130"/>
      <c r="B5357" s="130"/>
      <c r="C5357" s="131"/>
      <c r="D5357" s="112" t="str">
        <f>_xlfn.XLOOKUP(Table1[[#This Row],[Service]],Validation!$A$2:$A$15,Validation!$B$2:$B$15,"",0,1)</f>
        <v/>
      </c>
      <c r="E5357" s="131"/>
      <c r="F5357" s="132"/>
      <c r="G5357" s="133"/>
      <c r="H5357" s="134"/>
      <c r="I5357" s="131"/>
      <c r="J5357" s="131"/>
      <c r="K5357" s="131"/>
      <c r="L5357" s="135">
        <f>Table1[[#This Row],[Per Unit Price]]*MAX(1,Table1[[#This Row],[Qty of Units]])*MAX(1,Table1[[#This Row],['#NCMs Served / FTEs Employed]])*MAX(1,Table1[[#This Row],[Duration of Service]])</f>
        <v>0</v>
      </c>
      <c r="M5357" s="131"/>
      <c r="N5357" s="133"/>
    </row>
    <row r="5358" spans="1:14" x14ac:dyDescent="0.25">
      <c r="A5358" s="130"/>
      <c r="B5358" s="130"/>
      <c r="C5358" s="131"/>
      <c r="D5358" s="112" t="str">
        <f>_xlfn.XLOOKUP(Table1[[#This Row],[Service]],Validation!$A$2:$A$15,Validation!$B$2:$B$15,"",0,1)</f>
        <v/>
      </c>
      <c r="E5358" s="131"/>
      <c r="F5358" s="132"/>
      <c r="G5358" s="133"/>
      <c r="H5358" s="134"/>
      <c r="I5358" s="131"/>
      <c r="J5358" s="131"/>
      <c r="K5358" s="131"/>
      <c r="L5358" s="135">
        <f>Table1[[#This Row],[Per Unit Price]]*MAX(1,Table1[[#This Row],[Qty of Units]])*MAX(1,Table1[[#This Row],['#NCMs Served / FTEs Employed]])*MAX(1,Table1[[#This Row],[Duration of Service]])</f>
        <v>0</v>
      </c>
      <c r="M5358" s="131"/>
      <c r="N5358" s="133"/>
    </row>
    <row r="5359" spans="1:14" x14ac:dyDescent="0.25">
      <c r="A5359" s="130"/>
      <c r="B5359" s="130"/>
      <c r="C5359" s="131"/>
      <c r="D5359" s="112" t="str">
        <f>_xlfn.XLOOKUP(Table1[[#This Row],[Service]],Validation!$A$2:$A$15,Validation!$B$2:$B$15,"",0,1)</f>
        <v/>
      </c>
      <c r="E5359" s="131"/>
      <c r="F5359" s="132"/>
      <c r="G5359" s="133"/>
      <c r="H5359" s="134"/>
      <c r="I5359" s="131"/>
      <c r="J5359" s="131"/>
      <c r="K5359" s="131"/>
      <c r="L5359" s="135">
        <f>Table1[[#This Row],[Per Unit Price]]*MAX(1,Table1[[#This Row],[Qty of Units]])*MAX(1,Table1[[#This Row],['#NCMs Served / FTEs Employed]])*MAX(1,Table1[[#This Row],[Duration of Service]])</f>
        <v>0</v>
      </c>
      <c r="M5359" s="131"/>
      <c r="N5359" s="133"/>
    </row>
    <row r="5360" spans="1:14" x14ac:dyDescent="0.25">
      <c r="A5360" s="130"/>
      <c r="B5360" s="130"/>
      <c r="C5360" s="131"/>
      <c r="D5360" s="112" t="str">
        <f>_xlfn.XLOOKUP(Table1[[#This Row],[Service]],Validation!$A$2:$A$15,Validation!$B$2:$B$15,"",0,1)</f>
        <v/>
      </c>
      <c r="E5360" s="131"/>
      <c r="F5360" s="132"/>
      <c r="G5360" s="133"/>
      <c r="H5360" s="134"/>
      <c r="I5360" s="131"/>
      <c r="J5360" s="131"/>
      <c r="K5360" s="131"/>
      <c r="L5360" s="135">
        <f>Table1[[#This Row],[Per Unit Price]]*MAX(1,Table1[[#This Row],[Qty of Units]])*MAX(1,Table1[[#This Row],['#NCMs Served / FTEs Employed]])*MAX(1,Table1[[#This Row],[Duration of Service]])</f>
        <v>0</v>
      </c>
      <c r="M5360" s="131"/>
      <c r="N5360" s="133"/>
    </row>
    <row r="5361" spans="1:14" x14ac:dyDescent="0.25">
      <c r="A5361" s="130"/>
      <c r="B5361" s="130"/>
      <c r="C5361" s="131"/>
      <c r="D5361" s="112" t="str">
        <f>_xlfn.XLOOKUP(Table1[[#This Row],[Service]],Validation!$A$2:$A$15,Validation!$B$2:$B$15,"",0,1)</f>
        <v/>
      </c>
      <c r="E5361" s="131"/>
      <c r="F5361" s="132"/>
      <c r="G5361" s="133"/>
      <c r="H5361" s="134"/>
      <c r="I5361" s="131"/>
      <c r="J5361" s="131"/>
      <c r="K5361" s="131"/>
      <c r="L5361" s="135">
        <f>Table1[[#This Row],[Per Unit Price]]*MAX(1,Table1[[#This Row],[Qty of Units]])*MAX(1,Table1[[#This Row],['#NCMs Served / FTEs Employed]])*MAX(1,Table1[[#This Row],[Duration of Service]])</f>
        <v>0</v>
      </c>
      <c r="M5361" s="131"/>
      <c r="N5361" s="133"/>
    </row>
    <row r="5362" spans="1:14" x14ac:dyDescent="0.25">
      <c r="A5362" s="130"/>
      <c r="B5362" s="130"/>
      <c r="C5362" s="131"/>
      <c r="D5362" s="112" t="str">
        <f>_xlfn.XLOOKUP(Table1[[#This Row],[Service]],Validation!$A$2:$A$15,Validation!$B$2:$B$15,"",0,1)</f>
        <v/>
      </c>
      <c r="E5362" s="131"/>
      <c r="F5362" s="132"/>
      <c r="G5362" s="133"/>
      <c r="H5362" s="134"/>
      <c r="I5362" s="131"/>
      <c r="J5362" s="131"/>
      <c r="K5362" s="131"/>
      <c r="L5362" s="135">
        <f>Table1[[#This Row],[Per Unit Price]]*MAX(1,Table1[[#This Row],[Qty of Units]])*MAX(1,Table1[[#This Row],['#NCMs Served / FTEs Employed]])*MAX(1,Table1[[#This Row],[Duration of Service]])</f>
        <v>0</v>
      </c>
      <c r="M5362" s="131"/>
      <c r="N5362" s="133"/>
    </row>
    <row r="5363" spans="1:14" x14ac:dyDescent="0.25">
      <c r="A5363" s="130"/>
      <c r="B5363" s="130"/>
      <c r="C5363" s="131"/>
      <c r="D5363" s="112" t="str">
        <f>_xlfn.XLOOKUP(Table1[[#This Row],[Service]],Validation!$A$2:$A$15,Validation!$B$2:$B$15,"",0,1)</f>
        <v/>
      </c>
      <c r="E5363" s="131"/>
      <c r="F5363" s="132"/>
      <c r="G5363" s="133"/>
      <c r="H5363" s="134"/>
      <c r="I5363" s="131"/>
      <c r="J5363" s="131"/>
      <c r="K5363" s="131"/>
      <c r="L5363" s="135">
        <f>Table1[[#This Row],[Per Unit Price]]*MAX(1,Table1[[#This Row],[Qty of Units]])*MAX(1,Table1[[#This Row],['#NCMs Served / FTEs Employed]])*MAX(1,Table1[[#This Row],[Duration of Service]])</f>
        <v>0</v>
      </c>
      <c r="M5363" s="131"/>
      <c r="N5363" s="133"/>
    </row>
    <row r="5364" spans="1:14" x14ac:dyDescent="0.25">
      <c r="A5364" s="130"/>
      <c r="B5364" s="130"/>
      <c r="C5364" s="131"/>
      <c r="D5364" s="112" t="str">
        <f>_xlfn.XLOOKUP(Table1[[#This Row],[Service]],Validation!$A$2:$A$15,Validation!$B$2:$B$15,"",0,1)</f>
        <v/>
      </c>
      <c r="E5364" s="131"/>
      <c r="F5364" s="132"/>
      <c r="G5364" s="133"/>
      <c r="H5364" s="134"/>
      <c r="I5364" s="131"/>
      <c r="J5364" s="131"/>
      <c r="K5364" s="131"/>
      <c r="L5364" s="135">
        <f>Table1[[#This Row],[Per Unit Price]]*MAX(1,Table1[[#This Row],[Qty of Units]])*MAX(1,Table1[[#This Row],['#NCMs Served / FTEs Employed]])*MAX(1,Table1[[#This Row],[Duration of Service]])</f>
        <v>0</v>
      </c>
      <c r="M5364" s="131"/>
      <c r="N5364" s="133"/>
    </row>
    <row r="5365" spans="1:14" x14ac:dyDescent="0.25">
      <c r="A5365" s="130"/>
      <c r="B5365" s="130"/>
      <c r="C5365" s="131"/>
      <c r="D5365" s="112" t="str">
        <f>_xlfn.XLOOKUP(Table1[[#This Row],[Service]],Validation!$A$2:$A$15,Validation!$B$2:$B$15,"",0,1)</f>
        <v/>
      </c>
      <c r="E5365" s="131"/>
      <c r="F5365" s="132"/>
      <c r="G5365" s="133"/>
      <c r="H5365" s="134"/>
      <c r="I5365" s="131"/>
      <c r="J5365" s="131"/>
      <c r="K5365" s="131"/>
      <c r="L5365" s="135">
        <f>Table1[[#This Row],[Per Unit Price]]*MAX(1,Table1[[#This Row],[Qty of Units]])*MAX(1,Table1[[#This Row],['#NCMs Served / FTEs Employed]])*MAX(1,Table1[[#This Row],[Duration of Service]])</f>
        <v>0</v>
      </c>
      <c r="M5365" s="131"/>
      <c r="N5365" s="133"/>
    </row>
    <row r="5366" spans="1:14" x14ac:dyDescent="0.25">
      <c r="A5366" s="130"/>
      <c r="B5366" s="130"/>
      <c r="C5366" s="131"/>
      <c r="D5366" s="112" t="str">
        <f>_xlfn.XLOOKUP(Table1[[#This Row],[Service]],Validation!$A$2:$A$15,Validation!$B$2:$B$15,"",0,1)</f>
        <v/>
      </c>
      <c r="E5366" s="131"/>
      <c r="F5366" s="132"/>
      <c r="G5366" s="133"/>
      <c r="H5366" s="134"/>
      <c r="I5366" s="131"/>
      <c r="J5366" s="131"/>
      <c r="K5366" s="131"/>
      <c r="L5366" s="135">
        <f>Table1[[#This Row],[Per Unit Price]]*MAX(1,Table1[[#This Row],[Qty of Units]])*MAX(1,Table1[[#This Row],['#NCMs Served / FTEs Employed]])*MAX(1,Table1[[#This Row],[Duration of Service]])</f>
        <v>0</v>
      </c>
      <c r="M5366" s="131"/>
      <c r="N5366" s="133"/>
    </row>
    <row r="5367" spans="1:14" x14ac:dyDescent="0.25">
      <c r="A5367" s="130"/>
      <c r="B5367" s="130"/>
      <c r="C5367" s="131"/>
      <c r="D5367" s="112" t="str">
        <f>_xlfn.XLOOKUP(Table1[[#This Row],[Service]],Validation!$A$2:$A$15,Validation!$B$2:$B$15,"",0,1)</f>
        <v/>
      </c>
      <c r="E5367" s="131"/>
      <c r="F5367" s="132"/>
      <c r="G5367" s="133"/>
      <c r="H5367" s="134"/>
      <c r="I5367" s="131"/>
      <c r="J5367" s="131"/>
      <c r="K5367" s="131"/>
      <c r="L5367" s="135">
        <f>Table1[[#This Row],[Per Unit Price]]*MAX(1,Table1[[#This Row],[Qty of Units]])*MAX(1,Table1[[#This Row],['#NCMs Served / FTEs Employed]])*MAX(1,Table1[[#This Row],[Duration of Service]])</f>
        <v>0</v>
      </c>
      <c r="M5367" s="131"/>
      <c r="N5367" s="133"/>
    </row>
    <row r="5368" spans="1:14" x14ac:dyDescent="0.25">
      <c r="A5368" s="130"/>
      <c r="B5368" s="130"/>
      <c r="C5368" s="131"/>
      <c r="D5368" s="112" t="str">
        <f>_xlfn.XLOOKUP(Table1[[#This Row],[Service]],Validation!$A$2:$A$15,Validation!$B$2:$B$15,"",0,1)</f>
        <v/>
      </c>
      <c r="E5368" s="131"/>
      <c r="F5368" s="132"/>
      <c r="G5368" s="133"/>
      <c r="H5368" s="134"/>
      <c r="I5368" s="131"/>
      <c r="J5368" s="131"/>
      <c r="K5368" s="131"/>
      <c r="L5368" s="135">
        <f>Table1[[#This Row],[Per Unit Price]]*MAX(1,Table1[[#This Row],[Qty of Units]])*MAX(1,Table1[[#This Row],['#NCMs Served / FTEs Employed]])*MAX(1,Table1[[#This Row],[Duration of Service]])</f>
        <v>0</v>
      </c>
      <c r="M5368" s="131"/>
      <c r="N5368" s="133"/>
    </row>
    <row r="5369" spans="1:14" x14ac:dyDescent="0.25">
      <c r="A5369" s="130"/>
      <c r="B5369" s="130"/>
      <c r="C5369" s="131"/>
      <c r="D5369" s="112" t="str">
        <f>_xlfn.XLOOKUP(Table1[[#This Row],[Service]],Validation!$A$2:$A$15,Validation!$B$2:$B$15,"",0,1)</f>
        <v/>
      </c>
      <c r="E5369" s="131"/>
      <c r="F5369" s="132"/>
      <c r="G5369" s="133"/>
      <c r="H5369" s="134"/>
      <c r="I5369" s="131"/>
      <c r="J5369" s="131"/>
      <c r="K5369" s="131"/>
      <c r="L5369" s="135">
        <f>Table1[[#This Row],[Per Unit Price]]*MAX(1,Table1[[#This Row],[Qty of Units]])*MAX(1,Table1[[#This Row],['#NCMs Served / FTEs Employed]])*MAX(1,Table1[[#This Row],[Duration of Service]])</f>
        <v>0</v>
      </c>
      <c r="M5369" s="131"/>
      <c r="N5369" s="133"/>
    </row>
    <row r="5370" spans="1:14" x14ac:dyDescent="0.25">
      <c r="A5370" s="130"/>
      <c r="B5370" s="130"/>
      <c r="C5370" s="131"/>
      <c r="D5370" s="112" t="str">
        <f>_xlfn.XLOOKUP(Table1[[#This Row],[Service]],Validation!$A$2:$A$15,Validation!$B$2:$B$15,"",0,1)</f>
        <v/>
      </c>
      <c r="E5370" s="131"/>
      <c r="F5370" s="132"/>
      <c r="G5370" s="133"/>
      <c r="H5370" s="134"/>
      <c r="I5370" s="131"/>
      <c r="J5370" s="131"/>
      <c r="K5370" s="131"/>
      <c r="L5370" s="135">
        <f>Table1[[#This Row],[Per Unit Price]]*MAX(1,Table1[[#This Row],[Qty of Units]])*MAX(1,Table1[[#This Row],['#NCMs Served / FTEs Employed]])*MAX(1,Table1[[#This Row],[Duration of Service]])</f>
        <v>0</v>
      </c>
      <c r="M5370" s="131"/>
      <c r="N5370" s="133"/>
    </row>
    <row r="5371" spans="1:14" x14ac:dyDescent="0.25">
      <c r="A5371" s="130"/>
      <c r="B5371" s="130"/>
      <c r="C5371" s="131"/>
      <c r="D5371" s="112" t="str">
        <f>_xlfn.XLOOKUP(Table1[[#This Row],[Service]],Validation!$A$2:$A$15,Validation!$B$2:$B$15,"",0,1)</f>
        <v/>
      </c>
      <c r="E5371" s="131"/>
      <c r="F5371" s="132"/>
      <c r="G5371" s="133"/>
      <c r="H5371" s="134"/>
      <c r="I5371" s="131"/>
      <c r="J5371" s="131"/>
      <c r="K5371" s="131"/>
      <c r="L5371" s="135">
        <f>Table1[[#This Row],[Per Unit Price]]*MAX(1,Table1[[#This Row],[Qty of Units]])*MAX(1,Table1[[#This Row],['#NCMs Served / FTEs Employed]])*MAX(1,Table1[[#This Row],[Duration of Service]])</f>
        <v>0</v>
      </c>
      <c r="M5371" s="131"/>
      <c r="N5371" s="133"/>
    </row>
    <row r="5372" spans="1:14" x14ac:dyDescent="0.25">
      <c r="A5372" s="130"/>
      <c r="B5372" s="130"/>
      <c r="C5372" s="131"/>
      <c r="D5372" s="112" t="str">
        <f>_xlfn.XLOOKUP(Table1[[#This Row],[Service]],Validation!$A$2:$A$15,Validation!$B$2:$B$15,"",0,1)</f>
        <v/>
      </c>
      <c r="E5372" s="131"/>
      <c r="F5372" s="132"/>
      <c r="G5372" s="133"/>
      <c r="H5372" s="134"/>
      <c r="I5372" s="131"/>
      <c r="J5372" s="131"/>
      <c r="K5372" s="131"/>
      <c r="L5372" s="135">
        <f>Table1[[#This Row],[Per Unit Price]]*MAX(1,Table1[[#This Row],[Qty of Units]])*MAX(1,Table1[[#This Row],['#NCMs Served / FTEs Employed]])*MAX(1,Table1[[#This Row],[Duration of Service]])</f>
        <v>0</v>
      </c>
      <c r="M5372" s="131"/>
      <c r="N5372" s="133"/>
    </row>
    <row r="5373" spans="1:14" x14ac:dyDescent="0.25">
      <c r="A5373" s="130"/>
      <c r="B5373" s="130"/>
      <c r="C5373" s="131"/>
      <c r="D5373" s="112" t="str">
        <f>_xlfn.XLOOKUP(Table1[[#This Row],[Service]],Validation!$A$2:$A$15,Validation!$B$2:$B$15,"",0,1)</f>
        <v/>
      </c>
      <c r="E5373" s="131"/>
      <c r="F5373" s="132"/>
      <c r="G5373" s="133"/>
      <c r="H5373" s="134"/>
      <c r="I5373" s="131"/>
      <c r="J5373" s="131"/>
      <c r="K5373" s="131"/>
      <c r="L5373" s="135">
        <f>Table1[[#This Row],[Per Unit Price]]*MAX(1,Table1[[#This Row],[Qty of Units]])*MAX(1,Table1[[#This Row],['#NCMs Served / FTEs Employed]])*MAX(1,Table1[[#This Row],[Duration of Service]])</f>
        <v>0</v>
      </c>
      <c r="M5373" s="131"/>
      <c r="N5373" s="133"/>
    </row>
    <row r="5374" spans="1:14" x14ac:dyDescent="0.25">
      <c r="A5374" s="130"/>
      <c r="B5374" s="130"/>
      <c r="C5374" s="131"/>
      <c r="D5374" s="112" t="str">
        <f>_xlfn.XLOOKUP(Table1[[#This Row],[Service]],Validation!$A$2:$A$15,Validation!$B$2:$B$15,"",0,1)</f>
        <v/>
      </c>
      <c r="E5374" s="131"/>
      <c r="F5374" s="132"/>
      <c r="G5374" s="133"/>
      <c r="H5374" s="134"/>
      <c r="I5374" s="131"/>
      <c r="J5374" s="131"/>
      <c r="K5374" s="131"/>
      <c r="L5374" s="135">
        <f>Table1[[#This Row],[Per Unit Price]]*MAX(1,Table1[[#This Row],[Qty of Units]])*MAX(1,Table1[[#This Row],['#NCMs Served / FTEs Employed]])*MAX(1,Table1[[#This Row],[Duration of Service]])</f>
        <v>0</v>
      </c>
      <c r="M5374" s="131"/>
      <c r="N5374" s="133"/>
    </row>
    <row r="5375" spans="1:14" x14ac:dyDescent="0.25">
      <c r="A5375" s="130"/>
      <c r="B5375" s="130"/>
      <c r="C5375" s="131"/>
      <c r="D5375" s="112" t="str">
        <f>_xlfn.XLOOKUP(Table1[[#This Row],[Service]],Validation!$A$2:$A$15,Validation!$B$2:$B$15,"",0,1)</f>
        <v/>
      </c>
      <c r="E5375" s="131"/>
      <c r="F5375" s="132"/>
      <c r="G5375" s="133"/>
      <c r="H5375" s="134"/>
      <c r="I5375" s="131"/>
      <c r="J5375" s="131"/>
      <c r="K5375" s="131"/>
      <c r="L5375" s="135">
        <f>Table1[[#This Row],[Per Unit Price]]*MAX(1,Table1[[#This Row],[Qty of Units]])*MAX(1,Table1[[#This Row],['#NCMs Served / FTEs Employed]])*MAX(1,Table1[[#This Row],[Duration of Service]])</f>
        <v>0</v>
      </c>
      <c r="M5375" s="131"/>
      <c r="N5375" s="133"/>
    </row>
    <row r="5376" spans="1:14" x14ac:dyDescent="0.25">
      <c r="A5376" s="130"/>
      <c r="B5376" s="130"/>
      <c r="C5376" s="131"/>
      <c r="D5376" s="112" t="str">
        <f>_xlfn.XLOOKUP(Table1[[#This Row],[Service]],Validation!$A$2:$A$15,Validation!$B$2:$B$15,"",0,1)</f>
        <v/>
      </c>
      <c r="E5376" s="131"/>
      <c r="F5376" s="132"/>
      <c r="G5376" s="133"/>
      <c r="H5376" s="134"/>
      <c r="I5376" s="131"/>
      <c r="J5376" s="131"/>
      <c r="K5376" s="131"/>
      <c r="L5376" s="135">
        <f>Table1[[#This Row],[Per Unit Price]]*MAX(1,Table1[[#This Row],[Qty of Units]])*MAX(1,Table1[[#This Row],['#NCMs Served / FTEs Employed]])*MAX(1,Table1[[#This Row],[Duration of Service]])</f>
        <v>0</v>
      </c>
      <c r="M5376" s="131"/>
      <c r="N5376" s="133"/>
    </row>
    <row r="5377" spans="1:14" x14ac:dyDescent="0.25">
      <c r="A5377" s="130"/>
      <c r="B5377" s="130"/>
      <c r="C5377" s="131"/>
      <c r="D5377" s="112" t="str">
        <f>_xlfn.XLOOKUP(Table1[[#This Row],[Service]],Validation!$A$2:$A$15,Validation!$B$2:$B$15,"",0,1)</f>
        <v/>
      </c>
      <c r="E5377" s="131"/>
      <c r="F5377" s="132"/>
      <c r="G5377" s="133"/>
      <c r="H5377" s="134"/>
      <c r="I5377" s="131"/>
      <c r="J5377" s="131"/>
      <c r="K5377" s="131"/>
      <c r="L5377" s="135">
        <f>Table1[[#This Row],[Per Unit Price]]*MAX(1,Table1[[#This Row],[Qty of Units]])*MAX(1,Table1[[#This Row],['#NCMs Served / FTEs Employed]])*MAX(1,Table1[[#This Row],[Duration of Service]])</f>
        <v>0</v>
      </c>
      <c r="M5377" s="131"/>
      <c r="N5377" s="133"/>
    </row>
    <row r="5378" spans="1:14" x14ac:dyDescent="0.25">
      <c r="A5378" s="130"/>
      <c r="B5378" s="130"/>
      <c r="C5378" s="131"/>
      <c r="D5378" s="112" t="str">
        <f>_xlfn.XLOOKUP(Table1[[#This Row],[Service]],Validation!$A$2:$A$15,Validation!$B$2:$B$15,"",0,1)</f>
        <v/>
      </c>
      <c r="E5378" s="131"/>
      <c r="F5378" s="132"/>
      <c r="G5378" s="133"/>
      <c r="H5378" s="134"/>
      <c r="I5378" s="131"/>
      <c r="J5378" s="131"/>
      <c r="K5378" s="131"/>
      <c r="L5378" s="135">
        <f>Table1[[#This Row],[Per Unit Price]]*MAX(1,Table1[[#This Row],[Qty of Units]])*MAX(1,Table1[[#This Row],['#NCMs Served / FTEs Employed]])*MAX(1,Table1[[#This Row],[Duration of Service]])</f>
        <v>0</v>
      </c>
      <c r="M5378" s="131"/>
      <c r="N5378" s="133"/>
    </row>
    <row r="5379" spans="1:14" x14ac:dyDescent="0.25">
      <c r="A5379" s="130"/>
      <c r="B5379" s="130"/>
      <c r="C5379" s="131"/>
      <c r="D5379" s="112" t="str">
        <f>_xlfn.XLOOKUP(Table1[[#This Row],[Service]],Validation!$A$2:$A$15,Validation!$B$2:$B$15,"",0,1)</f>
        <v/>
      </c>
      <c r="E5379" s="131"/>
      <c r="F5379" s="132"/>
      <c r="G5379" s="133"/>
      <c r="H5379" s="134"/>
      <c r="I5379" s="131"/>
      <c r="J5379" s="131"/>
      <c r="K5379" s="131"/>
      <c r="L5379" s="135">
        <f>Table1[[#This Row],[Per Unit Price]]*MAX(1,Table1[[#This Row],[Qty of Units]])*MAX(1,Table1[[#This Row],['#NCMs Served / FTEs Employed]])*MAX(1,Table1[[#This Row],[Duration of Service]])</f>
        <v>0</v>
      </c>
      <c r="M5379" s="131"/>
      <c r="N5379" s="133"/>
    </row>
    <row r="5380" spans="1:14" x14ac:dyDescent="0.25">
      <c r="A5380" s="130"/>
      <c r="B5380" s="130"/>
      <c r="C5380" s="131"/>
      <c r="D5380" s="112" t="str">
        <f>_xlfn.XLOOKUP(Table1[[#This Row],[Service]],Validation!$A$2:$A$15,Validation!$B$2:$B$15,"",0,1)</f>
        <v/>
      </c>
      <c r="E5380" s="131"/>
      <c r="F5380" s="132"/>
      <c r="G5380" s="133"/>
      <c r="H5380" s="134"/>
      <c r="I5380" s="131"/>
      <c r="J5380" s="131"/>
      <c r="K5380" s="131"/>
      <c r="L5380" s="135">
        <f>Table1[[#This Row],[Per Unit Price]]*MAX(1,Table1[[#This Row],[Qty of Units]])*MAX(1,Table1[[#This Row],['#NCMs Served / FTEs Employed]])*MAX(1,Table1[[#This Row],[Duration of Service]])</f>
        <v>0</v>
      </c>
      <c r="M5380" s="131"/>
      <c r="N5380" s="133"/>
    </row>
    <row r="5381" spans="1:14" x14ac:dyDescent="0.25">
      <c r="A5381" s="130"/>
      <c r="B5381" s="130"/>
      <c r="C5381" s="131"/>
      <c r="D5381" s="112" t="str">
        <f>_xlfn.XLOOKUP(Table1[[#This Row],[Service]],Validation!$A$2:$A$15,Validation!$B$2:$B$15,"",0,1)</f>
        <v/>
      </c>
      <c r="E5381" s="131"/>
      <c r="F5381" s="132"/>
      <c r="G5381" s="133"/>
      <c r="H5381" s="134"/>
      <c r="I5381" s="131"/>
      <c r="J5381" s="131"/>
      <c r="K5381" s="131"/>
      <c r="L5381" s="135">
        <f>Table1[[#This Row],[Per Unit Price]]*MAX(1,Table1[[#This Row],[Qty of Units]])*MAX(1,Table1[[#This Row],['#NCMs Served / FTEs Employed]])*MAX(1,Table1[[#This Row],[Duration of Service]])</f>
        <v>0</v>
      </c>
      <c r="M5381" s="131"/>
      <c r="N5381" s="133"/>
    </row>
    <row r="5382" spans="1:14" x14ac:dyDescent="0.25">
      <c r="A5382" s="130"/>
      <c r="B5382" s="130"/>
      <c r="C5382" s="131"/>
      <c r="D5382" s="112" t="str">
        <f>_xlfn.XLOOKUP(Table1[[#This Row],[Service]],Validation!$A$2:$A$15,Validation!$B$2:$B$15,"",0,1)</f>
        <v/>
      </c>
      <c r="E5382" s="131"/>
      <c r="F5382" s="132"/>
      <c r="G5382" s="133"/>
      <c r="H5382" s="134"/>
      <c r="I5382" s="131"/>
      <c r="J5382" s="131"/>
      <c r="K5382" s="131"/>
      <c r="L5382" s="135">
        <f>Table1[[#This Row],[Per Unit Price]]*MAX(1,Table1[[#This Row],[Qty of Units]])*MAX(1,Table1[[#This Row],['#NCMs Served / FTEs Employed]])*MAX(1,Table1[[#This Row],[Duration of Service]])</f>
        <v>0</v>
      </c>
      <c r="M5382" s="131"/>
      <c r="N5382" s="133"/>
    </row>
    <row r="5383" spans="1:14" x14ac:dyDescent="0.25">
      <c r="A5383" s="130"/>
      <c r="B5383" s="130"/>
      <c r="C5383" s="131"/>
      <c r="D5383" s="112" t="str">
        <f>_xlfn.XLOOKUP(Table1[[#This Row],[Service]],Validation!$A$2:$A$15,Validation!$B$2:$B$15,"",0,1)</f>
        <v/>
      </c>
      <c r="E5383" s="131"/>
      <c r="F5383" s="132"/>
      <c r="G5383" s="133"/>
      <c r="H5383" s="134"/>
      <c r="I5383" s="131"/>
      <c r="J5383" s="131"/>
      <c r="K5383" s="131"/>
      <c r="L5383" s="135">
        <f>Table1[[#This Row],[Per Unit Price]]*MAX(1,Table1[[#This Row],[Qty of Units]])*MAX(1,Table1[[#This Row],['#NCMs Served / FTEs Employed]])*MAX(1,Table1[[#This Row],[Duration of Service]])</f>
        <v>0</v>
      </c>
      <c r="M5383" s="131"/>
      <c r="N5383" s="133"/>
    </row>
    <row r="5384" spans="1:14" x14ac:dyDescent="0.25">
      <c r="A5384" s="130"/>
      <c r="B5384" s="130"/>
      <c r="C5384" s="131"/>
      <c r="D5384" s="112" t="str">
        <f>_xlfn.XLOOKUP(Table1[[#This Row],[Service]],Validation!$A$2:$A$15,Validation!$B$2:$B$15,"",0,1)</f>
        <v/>
      </c>
      <c r="E5384" s="131"/>
      <c r="F5384" s="132"/>
      <c r="G5384" s="133"/>
      <c r="H5384" s="134"/>
      <c r="I5384" s="131"/>
      <c r="J5384" s="131"/>
      <c r="K5384" s="131"/>
      <c r="L5384" s="135">
        <f>Table1[[#This Row],[Per Unit Price]]*MAX(1,Table1[[#This Row],[Qty of Units]])*MAX(1,Table1[[#This Row],['#NCMs Served / FTEs Employed]])*MAX(1,Table1[[#This Row],[Duration of Service]])</f>
        <v>0</v>
      </c>
      <c r="M5384" s="131"/>
      <c r="N5384" s="133"/>
    </row>
    <row r="5385" spans="1:14" x14ac:dyDescent="0.25">
      <c r="A5385" s="130"/>
      <c r="B5385" s="130"/>
      <c r="C5385" s="131"/>
      <c r="D5385" s="112" t="str">
        <f>_xlfn.XLOOKUP(Table1[[#This Row],[Service]],Validation!$A$2:$A$15,Validation!$B$2:$B$15,"",0,1)</f>
        <v/>
      </c>
      <c r="E5385" s="131"/>
      <c r="F5385" s="132"/>
      <c r="G5385" s="133"/>
      <c r="H5385" s="134"/>
      <c r="I5385" s="131"/>
      <c r="J5385" s="131"/>
      <c r="K5385" s="131"/>
      <c r="L5385" s="135">
        <f>Table1[[#This Row],[Per Unit Price]]*MAX(1,Table1[[#This Row],[Qty of Units]])*MAX(1,Table1[[#This Row],['#NCMs Served / FTEs Employed]])*MAX(1,Table1[[#This Row],[Duration of Service]])</f>
        <v>0</v>
      </c>
      <c r="M5385" s="131"/>
      <c r="N5385" s="133"/>
    </row>
    <row r="5386" spans="1:14" x14ac:dyDescent="0.25">
      <c r="A5386" s="130"/>
      <c r="B5386" s="130"/>
      <c r="C5386" s="131"/>
      <c r="D5386" s="112" t="str">
        <f>_xlfn.XLOOKUP(Table1[[#This Row],[Service]],Validation!$A$2:$A$15,Validation!$B$2:$B$15,"",0,1)</f>
        <v/>
      </c>
      <c r="E5386" s="131"/>
      <c r="F5386" s="132"/>
      <c r="G5386" s="133"/>
      <c r="H5386" s="134"/>
      <c r="I5386" s="131"/>
      <c r="J5386" s="131"/>
      <c r="K5386" s="131"/>
      <c r="L5386" s="135">
        <f>Table1[[#This Row],[Per Unit Price]]*MAX(1,Table1[[#This Row],[Qty of Units]])*MAX(1,Table1[[#This Row],['#NCMs Served / FTEs Employed]])*MAX(1,Table1[[#This Row],[Duration of Service]])</f>
        <v>0</v>
      </c>
      <c r="M5386" s="131"/>
      <c r="N5386" s="133"/>
    </row>
    <row r="5387" spans="1:14" x14ac:dyDescent="0.25">
      <c r="A5387" s="130"/>
      <c r="B5387" s="130"/>
      <c r="C5387" s="131"/>
      <c r="D5387" s="112" t="str">
        <f>_xlfn.XLOOKUP(Table1[[#This Row],[Service]],Validation!$A$2:$A$15,Validation!$B$2:$B$15,"",0,1)</f>
        <v/>
      </c>
      <c r="E5387" s="131"/>
      <c r="F5387" s="132"/>
      <c r="G5387" s="133"/>
      <c r="H5387" s="134"/>
      <c r="I5387" s="131"/>
      <c r="J5387" s="131"/>
      <c r="K5387" s="131"/>
      <c r="L5387" s="135">
        <f>Table1[[#This Row],[Per Unit Price]]*MAX(1,Table1[[#This Row],[Qty of Units]])*MAX(1,Table1[[#This Row],['#NCMs Served / FTEs Employed]])*MAX(1,Table1[[#This Row],[Duration of Service]])</f>
        <v>0</v>
      </c>
      <c r="M5387" s="131"/>
      <c r="N5387" s="133"/>
    </row>
    <row r="5388" spans="1:14" x14ac:dyDescent="0.25">
      <c r="A5388" s="130"/>
      <c r="B5388" s="130"/>
      <c r="C5388" s="131"/>
      <c r="D5388" s="112" t="str">
        <f>_xlfn.XLOOKUP(Table1[[#This Row],[Service]],Validation!$A$2:$A$15,Validation!$B$2:$B$15,"",0,1)</f>
        <v/>
      </c>
      <c r="E5388" s="131"/>
      <c r="F5388" s="132"/>
      <c r="G5388" s="133"/>
      <c r="H5388" s="134"/>
      <c r="I5388" s="131"/>
      <c r="J5388" s="131"/>
      <c r="K5388" s="131"/>
      <c r="L5388" s="135">
        <f>Table1[[#This Row],[Per Unit Price]]*MAX(1,Table1[[#This Row],[Qty of Units]])*MAX(1,Table1[[#This Row],['#NCMs Served / FTEs Employed]])*MAX(1,Table1[[#This Row],[Duration of Service]])</f>
        <v>0</v>
      </c>
      <c r="M5388" s="131"/>
      <c r="N5388" s="133"/>
    </row>
    <row r="5389" spans="1:14" x14ac:dyDescent="0.25">
      <c r="A5389" s="130"/>
      <c r="B5389" s="130"/>
      <c r="C5389" s="131"/>
      <c r="D5389" s="112" t="str">
        <f>_xlfn.XLOOKUP(Table1[[#This Row],[Service]],Validation!$A$2:$A$15,Validation!$B$2:$B$15,"",0,1)</f>
        <v/>
      </c>
      <c r="E5389" s="131"/>
      <c r="F5389" s="132"/>
      <c r="G5389" s="133"/>
      <c r="H5389" s="134"/>
      <c r="I5389" s="131"/>
      <c r="J5389" s="131"/>
      <c r="K5389" s="131"/>
      <c r="L5389" s="135">
        <f>Table1[[#This Row],[Per Unit Price]]*MAX(1,Table1[[#This Row],[Qty of Units]])*MAX(1,Table1[[#This Row],['#NCMs Served / FTEs Employed]])*MAX(1,Table1[[#This Row],[Duration of Service]])</f>
        <v>0</v>
      </c>
      <c r="M5389" s="131"/>
      <c r="N5389" s="133"/>
    </row>
    <row r="5390" spans="1:14" x14ac:dyDescent="0.25">
      <c r="A5390" s="130"/>
      <c r="B5390" s="130"/>
      <c r="C5390" s="131"/>
      <c r="D5390" s="112" t="str">
        <f>_xlfn.XLOOKUP(Table1[[#This Row],[Service]],Validation!$A$2:$A$15,Validation!$B$2:$B$15,"",0,1)</f>
        <v/>
      </c>
      <c r="E5390" s="131"/>
      <c r="F5390" s="132"/>
      <c r="G5390" s="133"/>
      <c r="H5390" s="134"/>
      <c r="I5390" s="131"/>
      <c r="J5390" s="131"/>
      <c r="K5390" s="131"/>
      <c r="L5390" s="135">
        <f>Table1[[#This Row],[Per Unit Price]]*MAX(1,Table1[[#This Row],[Qty of Units]])*MAX(1,Table1[[#This Row],['#NCMs Served / FTEs Employed]])*MAX(1,Table1[[#This Row],[Duration of Service]])</f>
        <v>0</v>
      </c>
      <c r="M5390" s="131"/>
      <c r="N5390" s="133"/>
    </row>
    <row r="5391" spans="1:14" x14ac:dyDescent="0.25">
      <c r="A5391" s="130"/>
      <c r="B5391" s="130"/>
      <c r="C5391" s="131"/>
      <c r="D5391" s="112" t="str">
        <f>_xlfn.XLOOKUP(Table1[[#This Row],[Service]],Validation!$A$2:$A$15,Validation!$B$2:$B$15,"",0,1)</f>
        <v/>
      </c>
      <c r="E5391" s="131"/>
      <c r="F5391" s="132"/>
      <c r="G5391" s="133"/>
      <c r="H5391" s="134"/>
      <c r="I5391" s="131"/>
      <c r="J5391" s="131"/>
      <c r="K5391" s="131"/>
      <c r="L5391" s="135">
        <f>Table1[[#This Row],[Per Unit Price]]*MAX(1,Table1[[#This Row],[Qty of Units]])*MAX(1,Table1[[#This Row],['#NCMs Served / FTEs Employed]])*MAX(1,Table1[[#This Row],[Duration of Service]])</f>
        <v>0</v>
      </c>
      <c r="M5391" s="131"/>
      <c r="N5391" s="133"/>
    </row>
    <row r="5392" spans="1:14" x14ac:dyDescent="0.25">
      <c r="A5392" s="130"/>
      <c r="B5392" s="130"/>
      <c r="C5392" s="131"/>
      <c r="D5392" s="112" t="str">
        <f>_xlfn.XLOOKUP(Table1[[#This Row],[Service]],Validation!$A$2:$A$15,Validation!$B$2:$B$15,"",0,1)</f>
        <v/>
      </c>
      <c r="E5392" s="131"/>
      <c r="F5392" s="132"/>
      <c r="G5392" s="133"/>
      <c r="H5392" s="134"/>
      <c r="I5392" s="131"/>
      <c r="J5392" s="131"/>
      <c r="K5392" s="131"/>
      <c r="L5392" s="135">
        <f>Table1[[#This Row],[Per Unit Price]]*MAX(1,Table1[[#This Row],[Qty of Units]])*MAX(1,Table1[[#This Row],['#NCMs Served / FTEs Employed]])*MAX(1,Table1[[#This Row],[Duration of Service]])</f>
        <v>0</v>
      </c>
      <c r="M5392" s="131"/>
      <c r="N5392" s="133"/>
    </row>
    <row r="5393" spans="1:14" x14ac:dyDescent="0.25">
      <c r="A5393" s="130"/>
      <c r="B5393" s="130"/>
      <c r="C5393" s="131"/>
      <c r="D5393" s="112" t="str">
        <f>_xlfn.XLOOKUP(Table1[[#This Row],[Service]],Validation!$A$2:$A$15,Validation!$B$2:$B$15,"",0,1)</f>
        <v/>
      </c>
      <c r="E5393" s="131"/>
      <c r="F5393" s="132"/>
      <c r="G5393" s="133"/>
      <c r="H5393" s="134"/>
      <c r="I5393" s="131"/>
      <c r="J5393" s="131"/>
      <c r="K5393" s="131"/>
      <c r="L5393" s="135">
        <f>Table1[[#This Row],[Per Unit Price]]*MAX(1,Table1[[#This Row],[Qty of Units]])*MAX(1,Table1[[#This Row],['#NCMs Served / FTEs Employed]])*MAX(1,Table1[[#This Row],[Duration of Service]])</f>
        <v>0</v>
      </c>
      <c r="M5393" s="131"/>
      <c r="N5393" s="133"/>
    </row>
    <row r="5394" spans="1:14" x14ac:dyDescent="0.25">
      <c r="A5394" s="130"/>
      <c r="B5394" s="130"/>
      <c r="C5394" s="131"/>
      <c r="D5394" s="112" t="str">
        <f>_xlfn.XLOOKUP(Table1[[#This Row],[Service]],Validation!$A$2:$A$15,Validation!$B$2:$B$15,"",0,1)</f>
        <v/>
      </c>
      <c r="E5394" s="131"/>
      <c r="F5394" s="132"/>
      <c r="G5394" s="133"/>
      <c r="H5394" s="134"/>
      <c r="I5394" s="131"/>
      <c r="J5394" s="131"/>
      <c r="K5394" s="131"/>
      <c r="L5394" s="135">
        <f>Table1[[#This Row],[Per Unit Price]]*MAX(1,Table1[[#This Row],[Qty of Units]])*MAX(1,Table1[[#This Row],['#NCMs Served / FTEs Employed]])*MAX(1,Table1[[#This Row],[Duration of Service]])</f>
        <v>0</v>
      </c>
      <c r="M5394" s="131"/>
      <c r="N5394" s="133"/>
    </row>
    <row r="5395" spans="1:14" x14ac:dyDescent="0.25">
      <c r="A5395" s="130"/>
      <c r="B5395" s="130"/>
      <c r="C5395" s="131"/>
      <c r="D5395" s="112" t="str">
        <f>_xlfn.XLOOKUP(Table1[[#This Row],[Service]],Validation!$A$2:$A$15,Validation!$B$2:$B$15,"",0,1)</f>
        <v/>
      </c>
      <c r="E5395" s="131"/>
      <c r="F5395" s="132"/>
      <c r="G5395" s="133"/>
      <c r="H5395" s="134"/>
      <c r="I5395" s="131"/>
      <c r="J5395" s="131"/>
      <c r="K5395" s="131"/>
      <c r="L5395" s="135">
        <f>Table1[[#This Row],[Per Unit Price]]*MAX(1,Table1[[#This Row],[Qty of Units]])*MAX(1,Table1[[#This Row],['#NCMs Served / FTEs Employed]])*MAX(1,Table1[[#This Row],[Duration of Service]])</f>
        <v>0</v>
      </c>
      <c r="M5395" s="131"/>
      <c r="N5395" s="133"/>
    </row>
    <row r="5396" spans="1:14" x14ac:dyDescent="0.25">
      <c r="A5396" s="130"/>
      <c r="B5396" s="130"/>
      <c r="C5396" s="131"/>
      <c r="D5396" s="112" t="str">
        <f>_xlfn.XLOOKUP(Table1[[#This Row],[Service]],Validation!$A$2:$A$15,Validation!$B$2:$B$15,"",0,1)</f>
        <v/>
      </c>
      <c r="E5396" s="131"/>
      <c r="F5396" s="132"/>
      <c r="G5396" s="133"/>
      <c r="H5396" s="134"/>
      <c r="I5396" s="131"/>
      <c r="J5396" s="131"/>
      <c r="K5396" s="131"/>
      <c r="L5396" s="135">
        <f>Table1[[#This Row],[Per Unit Price]]*MAX(1,Table1[[#This Row],[Qty of Units]])*MAX(1,Table1[[#This Row],['#NCMs Served / FTEs Employed]])*MAX(1,Table1[[#This Row],[Duration of Service]])</f>
        <v>0</v>
      </c>
      <c r="M5396" s="131"/>
      <c r="N5396" s="133"/>
    </row>
    <row r="5397" spans="1:14" x14ac:dyDescent="0.25">
      <c r="A5397" s="130"/>
      <c r="B5397" s="130"/>
      <c r="C5397" s="131"/>
      <c r="D5397" s="112" t="str">
        <f>_xlfn.XLOOKUP(Table1[[#This Row],[Service]],Validation!$A$2:$A$15,Validation!$B$2:$B$15,"",0,1)</f>
        <v/>
      </c>
      <c r="E5397" s="131"/>
      <c r="F5397" s="132"/>
      <c r="G5397" s="133"/>
      <c r="H5397" s="134"/>
      <c r="I5397" s="131"/>
      <c r="J5397" s="131"/>
      <c r="K5397" s="131"/>
      <c r="L5397" s="135">
        <f>Table1[[#This Row],[Per Unit Price]]*MAX(1,Table1[[#This Row],[Qty of Units]])*MAX(1,Table1[[#This Row],['#NCMs Served / FTEs Employed]])*MAX(1,Table1[[#This Row],[Duration of Service]])</f>
        <v>0</v>
      </c>
      <c r="M5397" s="131"/>
      <c r="N5397" s="133"/>
    </row>
    <row r="5398" spans="1:14" x14ac:dyDescent="0.25">
      <c r="A5398" s="130"/>
      <c r="B5398" s="130"/>
      <c r="C5398" s="131"/>
      <c r="D5398" s="112" t="str">
        <f>_xlfn.XLOOKUP(Table1[[#This Row],[Service]],Validation!$A$2:$A$15,Validation!$B$2:$B$15,"",0,1)</f>
        <v/>
      </c>
      <c r="E5398" s="131"/>
      <c r="F5398" s="132"/>
      <c r="G5398" s="133"/>
      <c r="H5398" s="134"/>
      <c r="I5398" s="131"/>
      <c r="J5398" s="131"/>
      <c r="K5398" s="131"/>
      <c r="L5398" s="135">
        <f>Table1[[#This Row],[Per Unit Price]]*MAX(1,Table1[[#This Row],[Qty of Units]])*MAX(1,Table1[[#This Row],['#NCMs Served / FTEs Employed]])*MAX(1,Table1[[#This Row],[Duration of Service]])</f>
        <v>0</v>
      </c>
      <c r="M5398" s="131"/>
      <c r="N5398" s="133"/>
    </row>
    <row r="5399" spans="1:14" x14ac:dyDescent="0.25">
      <c r="A5399" s="130"/>
      <c r="B5399" s="130"/>
      <c r="C5399" s="131"/>
      <c r="D5399" s="112" t="str">
        <f>_xlfn.XLOOKUP(Table1[[#This Row],[Service]],Validation!$A$2:$A$15,Validation!$B$2:$B$15,"",0,1)</f>
        <v/>
      </c>
      <c r="E5399" s="131"/>
      <c r="F5399" s="132"/>
      <c r="G5399" s="133"/>
      <c r="H5399" s="134"/>
      <c r="I5399" s="131"/>
      <c r="J5399" s="131"/>
      <c r="K5399" s="131"/>
      <c r="L5399" s="135">
        <f>Table1[[#This Row],[Per Unit Price]]*MAX(1,Table1[[#This Row],[Qty of Units]])*MAX(1,Table1[[#This Row],['#NCMs Served / FTEs Employed]])*MAX(1,Table1[[#This Row],[Duration of Service]])</f>
        <v>0</v>
      </c>
      <c r="M5399" s="131"/>
      <c r="N5399" s="133"/>
    </row>
    <row r="5400" spans="1:14" x14ac:dyDescent="0.25">
      <c r="A5400" s="130"/>
      <c r="B5400" s="130"/>
      <c r="C5400" s="131"/>
      <c r="D5400" s="112" t="str">
        <f>_xlfn.XLOOKUP(Table1[[#This Row],[Service]],Validation!$A$2:$A$15,Validation!$B$2:$B$15,"",0,1)</f>
        <v/>
      </c>
      <c r="E5400" s="131"/>
      <c r="F5400" s="132"/>
      <c r="G5400" s="133"/>
      <c r="H5400" s="134"/>
      <c r="I5400" s="131"/>
      <c r="J5400" s="131"/>
      <c r="K5400" s="131"/>
      <c r="L5400" s="135">
        <f>Table1[[#This Row],[Per Unit Price]]*MAX(1,Table1[[#This Row],[Qty of Units]])*MAX(1,Table1[[#This Row],['#NCMs Served / FTEs Employed]])*MAX(1,Table1[[#This Row],[Duration of Service]])</f>
        <v>0</v>
      </c>
      <c r="M5400" s="131"/>
      <c r="N5400" s="133"/>
    </row>
    <row r="5401" spans="1:14" x14ac:dyDescent="0.25">
      <c r="A5401" s="130"/>
      <c r="B5401" s="130"/>
      <c r="C5401" s="131"/>
      <c r="D5401" s="112" t="str">
        <f>_xlfn.XLOOKUP(Table1[[#This Row],[Service]],Validation!$A$2:$A$15,Validation!$B$2:$B$15,"",0,1)</f>
        <v/>
      </c>
      <c r="E5401" s="131"/>
      <c r="F5401" s="132"/>
      <c r="G5401" s="133"/>
      <c r="H5401" s="134"/>
      <c r="I5401" s="131"/>
      <c r="J5401" s="131"/>
      <c r="K5401" s="131"/>
      <c r="L5401" s="135">
        <f>Table1[[#This Row],[Per Unit Price]]*MAX(1,Table1[[#This Row],[Qty of Units]])*MAX(1,Table1[[#This Row],['#NCMs Served / FTEs Employed]])*MAX(1,Table1[[#This Row],[Duration of Service]])</f>
        <v>0</v>
      </c>
      <c r="M5401" s="131"/>
      <c r="N5401" s="133"/>
    </row>
    <row r="5402" spans="1:14" x14ac:dyDescent="0.25">
      <c r="A5402" s="130"/>
      <c r="B5402" s="130"/>
      <c r="C5402" s="131"/>
      <c r="D5402" s="112" t="str">
        <f>_xlfn.XLOOKUP(Table1[[#This Row],[Service]],Validation!$A$2:$A$15,Validation!$B$2:$B$15,"",0,1)</f>
        <v/>
      </c>
      <c r="E5402" s="131"/>
      <c r="F5402" s="132"/>
      <c r="G5402" s="133"/>
      <c r="H5402" s="134"/>
      <c r="I5402" s="131"/>
      <c r="J5402" s="131"/>
      <c r="K5402" s="131"/>
      <c r="L5402" s="135">
        <f>Table1[[#This Row],[Per Unit Price]]*MAX(1,Table1[[#This Row],[Qty of Units]])*MAX(1,Table1[[#This Row],['#NCMs Served / FTEs Employed]])*MAX(1,Table1[[#This Row],[Duration of Service]])</f>
        <v>0</v>
      </c>
      <c r="M5402" s="131"/>
      <c r="N5402" s="133"/>
    </row>
    <row r="5403" spans="1:14" x14ac:dyDescent="0.25">
      <c r="A5403" s="130"/>
      <c r="B5403" s="130"/>
      <c r="C5403" s="131"/>
      <c r="D5403" s="112" t="str">
        <f>_xlfn.XLOOKUP(Table1[[#This Row],[Service]],Validation!$A$2:$A$15,Validation!$B$2:$B$15,"",0,1)</f>
        <v/>
      </c>
      <c r="E5403" s="131"/>
      <c r="F5403" s="132"/>
      <c r="G5403" s="133"/>
      <c r="H5403" s="134"/>
      <c r="I5403" s="131"/>
      <c r="J5403" s="131"/>
      <c r="K5403" s="131"/>
      <c r="L5403" s="135">
        <f>Table1[[#This Row],[Per Unit Price]]*MAX(1,Table1[[#This Row],[Qty of Units]])*MAX(1,Table1[[#This Row],['#NCMs Served / FTEs Employed]])*MAX(1,Table1[[#This Row],[Duration of Service]])</f>
        <v>0</v>
      </c>
      <c r="M5403" s="131"/>
      <c r="N5403" s="133"/>
    </row>
    <row r="5404" spans="1:14" x14ac:dyDescent="0.25">
      <c r="A5404" s="130"/>
      <c r="B5404" s="130"/>
      <c r="C5404" s="131"/>
      <c r="D5404" s="112" t="str">
        <f>_xlfn.XLOOKUP(Table1[[#This Row],[Service]],Validation!$A$2:$A$15,Validation!$B$2:$B$15,"",0,1)</f>
        <v/>
      </c>
      <c r="E5404" s="131"/>
      <c r="F5404" s="132"/>
      <c r="G5404" s="133"/>
      <c r="H5404" s="134"/>
      <c r="I5404" s="131"/>
      <c r="J5404" s="131"/>
      <c r="K5404" s="131"/>
      <c r="L5404" s="135">
        <f>Table1[[#This Row],[Per Unit Price]]*MAX(1,Table1[[#This Row],[Qty of Units]])*MAX(1,Table1[[#This Row],['#NCMs Served / FTEs Employed]])*MAX(1,Table1[[#This Row],[Duration of Service]])</f>
        <v>0</v>
      </c>
      <c r="M5404" s="131"/>
      <c r="N5404" s="133"/>
    </row>
    <row r="5405" spans="1:14" x14ac:dyDescent="0.25">
      <c r="A5405" s="130"/>
      <c r="B5405" s="130"/>
      <c r="C5405" s="131"/>
      <c r="D5405" s="112" t="str">
        <f>_xlfn.XLOOKUP(Table1[[#This Row],[Service]],Validation!$A$2:$A$15,Validation!$B$2:$B$15,"",0,1)</f>
        <v/>
      </c>
      <c r="E5405" s="131"/>
      <c r="F5405" s="132"/>
      <c r="G5405" s="133"/>
      <c r="H5405" s="134"/>
      <c r="I5405" s="131"/>
      <c r="J5405" s="131"/>
      <c r="K5405" s="131"/>
      <c r="L5405" s="135">
        <f>Table1[[#This Row],[Per Unit Price]]*MAX(1,Table1[[#This Row],[Qty of Units]])*MAX(1,Table1[[#This Row],['#NCMs Served / FTEs Employed]])*MAX(1,Table1[[#This Row],[Duration of Service]])</f>
        <v>0</v>
      </c>
      <c r="M5405" s="131"/>
      <c r="N5405" s="133"/>
    </row>
    <row r="5406" spans="1:14" x14ac:dyDescent="0.25">
      <c r="A5406" s="130"/>
      <c r="B5406" s="130"/>
      <c r="C5406" s="131"/>
      <c r="D5406" s="112" t="str">
        <f>_xlfn.XLOOKUP(Table1[[#This Row],[Service]],Validation!$A$2:$A$15,Validation!$B$2:$B$15,"",0,1)</f>
        <v/>
      </c>
      <c r="E5406" s="131"/>
      <c r="F5406" s="132"/>
      <c r="G5406" s="133"/>
      <c r="H5406" s="134"/>
      <c r="I5406" s="131"/>
      <c r="J5406" s="131"/>
      <c r="K5406" s="131"/>
      <c r="L5406" s="135">
        <f>Table1[[#This Row],[Per Unit Price]]*MAX(1,Table1[[#This Row],[Qty of Units]])*MAX(1,Table1[[#This Row],['#NCMs Served / FTEs Employed]])*MAX(1,Table1[[#This Row],[Duration of Service]])</f>
        <v>0</v>
      </c>
      <c r="M5406" s="131"/>
      <c r="N5406" s="133"/>
    </row>
    <row r="5407" spans="1:14" x14ac:dyDescent="0.25">
      <c r="A5407" s="130"/>
      <c r="B5407" s="130"/>
      <c r="C5407" s="131"/>
      <c r="D5407" s="112" t="str">
        <f>_xlfn.XLOOKUP(Table1[[#This Row],[Service]],Validation!$A$2:$A$15,Validation!$B$2:$B$15,"",0,1)</f>
        <v/>
      </c>
      <c r="E5407" s="131"/>
      <c r="F5407" s="132"/>
      <c r="G5407" s="133"/>
      <c r="H5407" s="134"/>
      <c r="I5407" s="131"/>
      <c r="J5407" s="131"/>
      <c r="K5407" s="131"/>
      <c r="L5407" s="135">
        <f>Table1[[#This Row],[Per Unit Price]]*MAX(1,Table1[[#This Row],[Qty of Units]])*MAX(1,Table1[[#This Row],['#NCMs Served / FTEs Employed]])*MAX(1,Table1[[#This Row],[Duration of Service]])</f>
        <v>0</v>
      </c>
      <c r="M5407" s="131"/>
      <c r="N5407" s="133"/>
    </row>
    <row r="5408" spans="1:14" x14ac:dyDescent="0.25">
      <c r="A5408" s="130"/>
      <c r="B5408" s="130"/>
      <c r="C5408" s="131"/>
      <c r="D5408" s="112" t="str">
        <f>_xlfn.XLOOKUP(Table1[[#This Row],[Service]],Validation!$A$2:$A$15,Validation!$B$2:$B$15,"",0,1)</f>
        <v/>
      </c>
      <c r="E5408" s="131"/>
      <c r="F5408" s="132"/>
      <c r="G5408" s="133"/>
      <c r="H5408" s="134"/>
      <c r="I5408" s="131"/>
      <c r="J5408" s="131"/>
      <c r="K5408" s="131"/>
      <c r="L5408" s="135">
        <f>Table1[[#This Row],[Per Unit Price]]*MAX(1,Table1[[#This Row],[Qty of Units]])*MAX(1,Table1[[#This Row],['#NCMs Served / FTEs Employed]])*MAX(1,Table1[[#This Row],[Duration of Service]])</f>
        <v>0</v>
      </c>
      <c r="M5408" s="131"/>
      <c r="N5408" s="133"/>
    </row>
    <row r="5409" spans="1:14" x14ac:dyDescent="0.25">
      <c r="A5409" s="130"/>
      <c r="B5409" s="130"/>
      <c r="C5409" s="131"/>
      <c r="D5409" s="112" t="str">
        <f>_xlfn.XLOOKUP(Table1[[#This Row],[Service]],Validation!$A$2:$A$15,Validation!$B$2:$B$15,"",0,1)</f>
        <v/>
      </c>
      <c r="E5409" s="131"/>
      <c r="F5409" s="132"/>
      <c r="G5409" s="133"/>
      <c r="H5409" s="134"/>
      <c r="I5409" s="131"/>
      <c r="J5409" s="131"/>
      <c r="K5409" s="131"/>
      <c r="L5409" s="135">
        <f>Table1[[#This Row],[Per Unit Price]]*MAX(1,Table1[[#This Row],[Qty of Units]])*MAX(1,Table1[[#This Row],['#NCMs Served / FTEs Employed]])*MAX(1,Table1[[#This Row],[Duration of Service]])</f>
        <v>0</v>
      </c>
      <c r="M5409" s="131"/>
      <c r="N5409" s="133"/>
    </row>
    <row r="5410" spans="1:14" x14ac:dyDescent="0.25">
      <c r="A5410" s="130"/>
      <c r="B5410" s="130"/>
      <c r="C5410" s="131"/>
      <c r="D5410" s="112" t="str">
        <f>_xlfn.XLOOKUP(Table1[[#This Row],[Service]],Validation!$A$2:$A$15,Validation!$B$2:$B$15,"",0,1)</f>
        <v/>
      </c>
      <c r="E5410" s="131"/>
      <c r="F5410" s="132"/>
      <c r="G5410" s="133"/>
      <c r="H5410" s="134"/>
      <c r="I5410" s="131"/>
      <c r="J5410" s="131"/>
      <c r="K5410" s="131"/>
      <c r="L5410" s="135">
        <f>Table1[[#This Row],[Per Unit Price]]*MAX(1,Table1[[#This Row],[Qty of Units]])*MAX(1,Table1[[#This Row],['#NCMs Served / FTEs Employed]])*MAX(1,Table1[[#This Row],[Duration of Service]])</f>
        <v>0</v>
      </c>
      <c r="M5410" s="131"/>
      <c r="N5410" s="133"/>
    </row>
    <row r="5411" spans="1:14" x14ac:dyDescent="0.25">
      <c r="A5411" s="130"/>
      <c r="B5411" s="130"/>
      <c r="C5411" s="131"/>
      <c r="D5411" s="112" t="str">
        <f>_xlfn.XLOOKUP(Table1[[#This Row],[Service]],Validation!$A$2:$A$15,Validation!$B$2:$B$15,"",0,1)</f>
        <v/>
      </c>
      <c r="E5411" s="131"/>
      <c r="F5411" s="132"/>
      <c r="G5411" s="133"/>
      <c r="H5411" s="134"/>
      <c r="I5411" s="131"/>
      <c r="J5411" s="131"/>
      <c r="K5411" s="131"/>
      <c r="L5411" s="135">
        <f>Table1[[#This Row],[Per Unit Price]]*MAX(1,Table1[[#This Row],[Qty of Units]])*MAX(1,Table1[[#This Row],['#NCMs Served / FTEs Employed]])*MAX(1,Table1[[#This Row],[Duration of Service]])</f>
        <v>0</v>
      </c>
      <c r="M5411" s="131"/>
      <c r="N5411" s="133"/>
    </row>
    <row r="5412" spans="1:14" x14ac:dyDescent="0.25">
      <c r="A5412" s="130"/>
      <c r="B5412" s="130"/>
      <c r="C5412" s="131"/>
      <c r="D5412" s="112" t="str">
        <f>_xlfn.XLOOKUP(Table1[[#This Row],[Service]],Validation!$A$2:$A$15,Validation!$B$2:$B$15,"",0,1)</f>
        <v/>
      </c>
      <c r="E5412" s="131"/>
      <c r="F5412" s="132"/>
      <c r="G5412" s="133"/>
      <c r="H5412" s="134"/>
      <c r="I5412" s="131"/>
      <c r="J5412" s="131"/>
      <c r="K5412" s="131"/>
      <c r="L5412" s="135">
        <f>Table1[[#This Row],[Per Unit Price]]*MAX(1,Table1[[#This Row],[Qty of Units]])*MAX(1,Table1[[#This Row],['#NCMs Served / FTEs Employed]])*MAX(1,Table1[[#This Row],[Duration of Service]])</f>
        <v>0</v>
      </c>
      <c r="M5412" s="131"/>
      <c r="N5412" s="133"/>
    </row>
    <row r="5413" spans="1:14" x14ac:dyDescent="0.25">
      <c r="A5413" s="130"/>
      <c r="B5413" s="130"/>
      <c r="C5413" s="131"/>
      <c r="D5413" s="112" t="str">
        <f>_xlfn.XLOOKUP(Table1[[#This Row],[Service]],Validation!$A$2:$A$15,Validation!$B$2:$B$15,"",0,1)</f>
        <v/>
      </c>
      <c r="E5413" s="131"/>
      <c r="F5413" s="132"/>
      <c r="G5413" s="133"/>
      <c r="H5413" s="134"/>
      <c r="I5413" s="131"/>
      <c r="J5413" s="131"/>
      <c r="K5413" s="131"/>
      <c r="L5413" s="135">
        <f>Table1[[#This Row],[Per Unit Price]]*MAX(1,Table1[[#This Row],[Qty of Units]])*MAX(1,Table1[[#This Row],['#NCMs Served / FTEs Employed]])*MAX(1,Table1[[#This Row],[Duration of Service]])</f>
        <v>0</v>
      </c>
      <c r="M5413" s="131"/>
      <c r="N5413" s="133"/>
    </row>
    <row r="5414" spans="1:14" x14ac:dyDescent="0.25">
      <c r="A5414" s="130"/>
      <c r="B5414" s="130"/>
      <c r="C5414" s="131"/>
      <c r="D5414" s="112" t="str">
        <f>_xlfn.XLOOKUP(Table1[[#This Row],[Service]],Validation!$A$2:$A$15,Validation!$B$2:$B$15,"",0,1)</f>
        <v/>
      </c>
      <c r="E5414" s="131"/>
      <c r="F5414" s="132"/>
      <c r="G5414" s="133"/>
      <c r="H5414" s="134"/>
      <c r="I5414" s="131"/>
      <c r="J5414" s="131"/>
      <c r="K5414" s="131"/>
      <c r="L5414" s="135">
        <f>Table1[[#This Row],[Per Unit Price]]*MAX(1,Table1[[#This Row],[Qty of Units]])*MAX(1,Table1[[#This Row],['#NCMs Served / FTEs Employed]])*MAX(1,Table1[[#This Row],[Duration of Service]])</f>
        <v>0</v>
      </c>
      <c r="M5414" s="131"/>
      <c r="N5414" s="133"/>
    </row>
    <row r="5415" spans="1:14" x14ac:dyDescent="0.25">
      <c r="A5415" s="130"/>
      <c r="B5415" s="130"/>
      <c r="C5415" s="131"/>
      <c r="D5415" s="112" t="str">
        <f>_xlfn.XLOOKUP(Table1[[#This Row],[Service]],Validation!$A$2:$A$15,Validation!$B$2:$B$15,"",0,1)</f>
        <v/>
      </c>
      <c r="E5415" s="131"/>
      <c r="F5415" s="132"/>
      <c r="G5415" s="133"/>
      <c r="H5415" s="134"/>
      <c r="I5415" s="131"/>
      <c r="J5415" s="131"/>
      <c r="K5415" s="131"/>
      <c r="L5415" s="135">
        <f>Table1[[#This Row],[Per Unit Price]]*MAX(1,Table1[[#This Row],[Qty of Units]])*MAX(1,Table1[[#This Row],['#NCMs Served / FTEs Employed]])*MAX(1,Table1[[#This Row],[Duration of Service]])</f>
        <v>0</v>
      </c>
      <c r="M5415" s="131"/>
      <c r="N5415" s="133"/>
    </row>
    <row r="5416" spans="1:14" x14ac:dyDescent="0.25">
      <c r="A5416" s="130"/>
      <c r="B5416" s="130"/>
      <c r="C5416" s="131"/>
      <c r="D5416" s="112" t="str">
        <f>_xlfn.XLOOKUP(Table1[[#This Row],[Service]],Validation!$A$2:$A$15,Validation!$B$2:$B$15,"",0,1)</f>
        <v/>
      </c>
      <c r="E5416" s="131"/>
      <c r="F5416" s="132"/>
      <c r="G5416" s="133"/>
      <c r="H5416" s="134"/>
      <c r="I5416" s="131"/>
      <c r="J5416" s="131"/>
      <c r="K5416" s="131"/>
      <c r="L5416" s="135">
        <f>Table1[[#This Row],[Per Unit Price]]*MAX(1,Table1[[#This Row],[Qty of Units]])*MAX(1,Table1[[#This Row],['#NCMs Served / FTEs Employed]])*MAX(1,Table1[[#This Row],[Duration of Service]])</f>
        <v>0</v>
      </c>
      <c r="M5416" s="131"/>
      <c r="N5416" s="133"/>
    </row>
    <row r="5417" spans="1:14" x14ac:dyDescent="0.25">
      <c r="A5417" s="130"/>
      <c r="B5417" s="130"/>
      <c r="C5417" s="131"/>
      <c r="D5417" s="112" t="str">
        <f>_xlfn.XLOOKUP(Table1[[#This Row],[Service]],Validation!$A$2:$A$15,Validation!$B$2:$B$15,"",0,1)</f>
        <v/>
      </c>
      <c r="E5417" s="131"/>
      <c r="F5417" s="132"/>
      <c r="G5417" s="133"/>
      <c r="H5417" s="134"/>
      <c r="I5417" s="131"/>
      <c r="J5417" s="131"/>
      <c r="K5417" s="131"/>
      <c r="L5417" s="135">
        <f>Table1[[#This Row],[Per Unit Price]]*MAX(1,Table1[[#This Row],[Qty of Units]])*MAX(1,Table1[[#This Row],['#NCMs Served / FTEs Employed]])*MAX(1,Table1[[#This Row],[Duration of Service]])</f>
        <v>0</v>
      </c>
      <c r="M5417" s="131"/>
      <c r="N5417" s="133"/>
    </row>
    <row r="5418" spans="1:14" x14ac:dyDescent="0.25">
      <c r="A5418" s="130"/>
      <c r="B5418" s="130"/>
      <c r="C5418" s="131"/>
      <c r="D5418" s="112" t="str">
        <f>_xlfn.XLOOKUP(Table1[[#This Row],[Service]],Validation!$A$2:$A$15,Validation!$B$2:$B$15,"",0,1)</f>
        <v/>
      </c>
      <c r="E5418" s="131"/>
      <c r="F5418" s="132"/>
      <c r="G5418" s="133"/>
      <c r="H5418" s="134"/>
      <c r="I5418" s="131"/>
      <c r="J5418" s="131"/>
      <c r="K5418" s="131"/>
      <c r="L5418" s="135">
        <f>Table1[[#This Row],[Per Unit Price]]*MAX(1,Table1[[#This Row],[Qty of Units]])*MAX(1,Table1[[#This Row],['#NCMs Served / FTEs Employed]])*MAX(1,Table1[[#This Row],[Duration of Service]])</f>
        <v>0</v>
      </c>
      <c r="M5418" s="131"/>
      <c r="N5418" s="133"/>
    </row>
    <row r="5419" spans="1:14" x14ac:dyDescent="0.25">
      <c r="A5419" s="130"/>
      <c r="B5419" s="130"/>
      <c r="C5419" s="131"/>
      <c r="D5419" s="112" t="str">
        <f>_xlfn.XLOOKUP(Table1[[#This Row],[Service]],Validation!$A$2:$A$15,Validation!$B$2:$B$15,"",0,1)</f>
        <v/>
      </c>
      <c r="E5419" s="131"/>
      <c r="F5419" s="132"/>
      <c r="G5419" s="133"/>
      <c r="H5419" s="134"/>
      <c r="I5419" s="131"/>
      <c r="J5419" s="131"/>
      <c r="K5419" s="131"/>
      <c r="L5419" s="135">
        <f>Table1[[#This Row],[Per Unit Price]]*MAX(1,Table1[[#This Row],[Qty of Units]])*MAX(1,Table1[[#This Row],['#NCMs Served / FTEs Employed]])*MAX(1,Table1[[#This Row],[Duration of Service]])</f>
        <v>0</v>
      </c>
      <c r="M5419" s="131"/>
      <c r="N5419" s="133"/>
    </row>
    <row r="5420" spans="1:14" x14ac:dyDescent="0.25">
      <c r="A5420" s="130"/>
      <c r="B5420" s="130"/>
      <c r="C5420" s="131"/>
      <c r="D5420" s="112" t="str">
        <f>_xlfn.XLOOKUP(Table1[[#This Row],[Service]],Validation!$A$2:$A$15,Validation!$B$2:$B$15,"",0,1)</f>
        <v/>
      </c>
      <c r="E5420" s="131"/>
      <c r="F5420" s="132"/>
      <c r="G5420" s="133"/>
      <c r="H5420" s="134"/>
      <c r="I5420" s="131"/>
      <c r="J5420" s="131"/>
      <c r="K5420" s="131"/>
      <c r="L5420" s="135">
        <f>Table1[[#This Row],[Per Unit Price]]*MAX(1,Table1[[#This Row],[Qty of Units]])*MAX(1,Table1[[#This Row],['#NCMs Served / FTEs Employed]])*MAX(1,Table1[[#This Row],[Duration of Service]])</f>
        <v>0</v>
      </c>
      <c r="M5420" s="131"/>
      <c r="N5420" s="133"/>
    </row>
    <row r="5421" spans="1:14" x14ac:dyDescent="0.25">
      <c r="A5421" s="130"/>
      <c r="B5421" s="130"/>
      <c r="C5421" s="131"/>
      <c r="D5421" s="112" t="str">
        <f>_xlfn.XLOOKUP(Table1[[#This Row],[Service]],Validation!$A$2:$A$15,Validation!$B$2:$B$15,"",0,1)</f>
        <v/>
      </c>
      <c r="E5421" s="131"/>
      <c r="F5421" s="132"/>
      <c r="G5421" s="133"/>
      <c r="H5421" s="134"/>
      <c r="I5421" s="131"/>
      <c r="J5421" s="131"/>
      <c r="K5421" s="131"/>
      <c r="L5421" s="135">
        <f>Table1[[#This Row],[Per Unit Price]]*MAX(1,Table1[[#This Row],[Qty of Units]])*MAX(1,Table1[[#This Row],['#NCMs Served / FTEs Employed]])*MAX(1,Table1[[#This Row],[Duration of Service]])</f>
        <v>0</v>
      </c>
      <c r="M5421" s="131"/>
      <c r="N5421" s="133"/>
    </row>
    <row r="5422" spans="1:14" x14ac:dyDescent="0.25">
      <c r="A5422" s="130"/>
      <c r="B5422" s="130"/>
      <c r="C5422" s="131"/>
      <c r="D5422" s="112" t="str">
        <f>_xlfn.XLOOKUP(Table1[[#This Row],[Service]],Validation!$A$2:$A$15,Validation!$B$2:$B$15,"",0,1)</f>
        <v/>
      </c>
      <c r="E5422" s="131"/>
      <c r="F5422" s="132"/>
      <c r="G5422" s="133"/>
      <c r="H5422" s="134"/>
      <c r="I5422" s="131"/>
      <c r="J5422" s="131"/>
      <c r="K5422" s="131"/>
      <c r="L5422" s="135">
        <f>Table1[[#This Row],[Per Unit Price]]*MAX(1,Table1[[#This Row],[Qty of Units]])*MAX(1,Table1[[#This Row],['#NCMs Served / FTEs Employed]])*MAX(1,Table1[[#This Row],[Duration of Service]])</f>
        <v>0</v>
      </c>
      <c r="M5422" s="131"/>
      <c r="N5422" s="133"/>
    </row>
    <row r="5423" spans="1:14" x14ac:dyDescent="0.25">
      <c r="A5423" s="130"/>
      <c r="B5423" s="130"/>
      <c r="C5423" s="131"/>
      <c r="D5423" s="112" t="str">
        <f>_xlfn.XLOOKUP(Table1[[#This Row],[Service]],Validation!$A$2:$A$15,Validation!$B$2:$B$15,"",0,1)</f>
        <v/>
      </c>
      <c r="E5423" s="131"/>
      <c r="F5423" s="132"/>
      <c r="G5423" s="133"/>
      <c r="H5423" s="134"/>
      <c r="I5423" s="131"/>
      <c r="J5423" s="131"/>
      <c r="K5423" s="131"/>
      <c r="L5423" s="135">
        <f>Table1[[#This Row],[Per Unit Price]]*MAX(1,Table1[[#This Row],[Qty of Units]])*MAX(1,Table1[[#This Row],['#NCMs Served / FTEs Employed]])*MAX(1,Table1[[#This Row],[Duration of Service]])</f>
        <v>0</v>
      </c>
      <c r="M5423" s="131"/>
      <c r="N5423" s="133"/>
    </row>
    <row r="5424" spans="1:14" x14ac:dyDescent="0.25">
      <c r="A5424" s="130"/>
      <c r="B5424" s="130"/>
      <c r="C5424" s="131"/>
      <c r="D5424" s="112" t="str">
        <f>_xlfn.XLOOKUP(Table1[[#This Row],[Service]],Validation!$A$2:$A$15,Validation!$B$2:$B$15,"",0,1)</f>
        <v/>
      </c>
      <c r="E5424" s="131"/>
      <c r="F5424" s="132"/>
      <c r="G5424" s="133"/>
      <c r="H5424" s="134"/>
      <c r="I5424" s="131"/>
      <c r="J5424" s="131"/>
      <c r="K5424" s="131"/>
      <c r="L5424" s="135">
        <f>Table1[[#This Row],[Per Unit Price]]*MAX(1,Table1[[#This Row],[Qty of Units]])*MAX(1,Table1[[#This Row],['#NCMs Served / FTEs Employed]])*MAX(1,Table1[[#This Row],[Duration of Service]])</f>
        <v>0</v>
      </c>
      <c r="M5424" s="131"/>
      <c r="N5424" s="133"/>
    </row>
    <row r="5425" spans="1:14" x14ac:dyDescent="0.25">
      <c r="A5425" s="130"/>
      <c r="B5425" s="130"/>
      <c r="C5425" s="131"/>
      <c r="D5425" s="112" t="str">
        <f>_xlfn.XLOOKUP(Table1[[#This Row],[Service]],Validation!$A$2:$A$15,Validation!$B$2:$B$15,"",0,1)</f>
        <v/>
      </c>
      <c r="E5425" s="131"/>
      <c r="F5425" s="132"/>
      <c r="G5425" s="133"/>
      <c r="H5425" s="134"/>
      <c r="I5425" s="131"/>
      <c r="J5425" s="131"/>
      <c r="K5425" s="131"/>
      <c r="L5425" s="135">
        <f>Table1[[#This Row],[Per Unit Price]]*MAX(1,Table1[[#This Row],[Qty of Units]])*MAX(1,Table1[[#This Row],['#NCMs Served / FTEs Employed]])*MAX(1,Table1[[#This Row],[Duration of Service]])</f>
        <v>0</v>
      </c>
      <c r="M5425" s="131"/>
      <c r="N5425" s="133"/>
    </row>
    <row r="5426" spans="1:14" x14ac:dyDescent="0.25">
      <c r="A5426" s="130"/>
      <c r="B5426" s="130"/>
      <c r="C5426" s="131"/>
      <c r="D5426" s="112" t="str">
        <f>_xlfn.XLOOKUP(Table1[[#This Row],[Service]],Validation!$A$2:$A$15,Validation!$B$2:$B$15,"",0,1)</f>
        <v/>
      </c>
      <c r="E5426" s="131"/>
      <c r="F5426" s="132"/>
      <c r="G5426" s="133"/>
      <c r="H5426" s="134"/>
      <c r="I5426" s="131"/>
      <c r="J5426" s="131"/>
      <c r="K5426" s="131"/>
      <c r="L5426" s="135">
        <f>Table1[[#This Row],[Per Unit Price]]*MAX(1,Table1[[#This Row],[Qty of Units]])*MAX(1,Table1[[#This Row],['#NCMs Served / FTEs Employed]])*MAX(1,Table1[[#This Row],[Duration of Service]])</f>
        <v>0</v>
      </c>
      <c r="M5426" s="131"/>
      <c r="N5426" s="133"/>
    </row>
    <row r="5427" spans="1:14" x14ac:dyDescent="0.25">
      <c r="A5427" s="130"/>
      <c r="B5427" s="130"/>
      <c r="C5427" s="131"/>
      <c r="D5427" s="112" t="str">
        <f>_xlfn.XLOOKUP(Table1[[#This Row],[Service]],Validation!$A$2:$A$15,Validation!$B$2:$B$15,"",0,1)</f>
        <v/>
      </c>
      <c r="E5427" s="131"/>
      <c r="F5427" s="132"/>
      <c r="G5427" s="133"/>
      <c r="H5427" s="134"/>
      <c r="I5427" s="131"/>
      <c r="J5427" s="131"/>
      <c r="K5427" s="131"/>
      <c r="L5427" s="135">
        <f>Table1[[#This Row],[Per Unit Price]]*MAX(1,Table1[[#This Row],[Qty of Units]])*MAX(1,Table1[[#This Row],['#NCMs Served / FTEs Employed]])*MAX(1,Table1[[#This Row],[Duration of Service]])</f>
        <v>0</v>
      </c>
      <c r="M5427" s="131"/>
      <c r="N5427" s="133"/>
    </row>
    <row r="5428" spans="1:14" x14ac:dyDescent="0.25">
      <c r="A5428" s="130"/>
      <c r="B5428" s="130"/>
      <c r="C5428" s="131"/>
      <c r="D5428" s="112" t="str">
        <f>_xlfn.XLOOKUP(Table1[[#This Row],[Service]],Validation!$A$2:$A$15,Validation!$B$2:$B$15,"",0,1)</f>
        <v/>
      </c>
      <c r="E5428" s="131"/>
      <c r="F5428" s="132"/>
      <c r="G5428" s="133"/>
      <c r="H5428" s="134"/>
      <c r="I5428" s="131"/>
      <c r="J5428" s="131"/>
      <c r="K5428" s="131"/>
      <c r="L5428" s="135">
        <f>Table1[[#This Row],[Per Unit Price]]*MAX(1,Table1[[#This Row],[Qty of Units]])*MAX(1,Table1[[#This Row],['#NCMs Served / FTEs Employed]])*MAX(1,Table1[[#This Row],[Duration of Service]])</f>
        <v>0</v>
      </c>
      <c r="M5428" s="131"/>
      <c r="N5428" s="133"/>
    </row>
    <row r="5429" spans="1:14" x14ac:dyDescent="0.25">
      <c r="A5429" s="130"/>
      <c r="B5429" s="130"/>
      <c r="C5429" s="131"/>
      <c r="D5429" s="112" t="str">
        <f>_xlfn.XLOOKUP(Table1[[#This Row],[Service]],Validation!$A$2:$A$15,Validation!$B$2:$B$15,"",0,1)</f>
        <v/>
      </c>
      <c r="E5429" s="131"/>
      <c r="F5429" s="132"/>
      <c r="G5429" s="133"/>
      <c r="H5429" s="134"/>
      <c r="I5429" s="131"/>
      <c r="J5429" s="131"/>
      <c r="K5429" s="131"/>
      <c r="L5429" s="135">
        <f>Table1[[#This Row],[Per Unit Price]]*MAX(1,Table1[[#This Row],[Qty of Units]])*MAX(1,Table1[[#This Row],['#NCMs Served / FTEs Employed]])*MAX(1,Table1[[#This Row],[Duration of Service]])</f>
        <v>0</v>
      </c>
      <c r="M5429" s="131"/>
      <c r="N5429" s="133"/>
    </row>
    <row r="5430" spans="1:14" x14ac:dyDescent="0.25">
      <c r="A5430" s="130"/>
      <c r="B5430" s="130"/>
      <c r="C5430" s="131"/>
      <c r="D5430" s="112" t="str">
        <f>_xlfn.XLOOKUP(Table1[[#This Row],[Service]],Validation!$A$2:$A$15,Validation!$B$2:$B$15,"",0,1)</f>
        <v/>
      </c>
      <c r="E5430" s="131"/>
      <c r="F5430" s="132"/>
      <c r="G5430" s="133"/>
      <c r="H5430" s="134"/>
      <c r="I5430" s="131"/>
      <c r="J5430" s="131"/>
      <c r="K5430" s="131"/>
      <c r="L5430" s="135">
        <f>Table1[[#This Row],[Per Unit Price]]*MAX(1,Table1[[#This Row],[Qty of Units]])*MAX(1,Table1[[#This Row],['#NCMs Served / FTEs Employed]])*MAX(1,Table1[[#This Row],[Duration of Service]])</f>
        <v>0</v>
      </c>
      <c r="M5430" s="131"/>
      <c r="N5430" s="133"/>
    </row>
    <row r="5431" spans="1:14" x14ac:dyDescent="0.25">
      <c r="A5431" s="130"/>
      <c r="B5431" s="130"/>
      <c r="C5431" s="131"/>
      <c r="D5431" s="112" t="str">
        <f>_xlfn.XLOOKUP(Table1[[#This Row],[Service]],Validation!$A$2:$A$15,Validation!$B$2:$B$15,"",0,1)</f>
        <v/>
      </c>
      <c r="E5431" s="131"/>
      <c r="F5431" s="132"/>
      <c r="G5431" s="133"/>
      <c r="H5431" s="134"/>
      <c r="I5431" s="131"/>
      <c r="J5431" s="131"/>
      <c r="K5431" s="131"/>
      <c r="L5431" s="135">
        <f>Table1[[#This Row],[Per Unit Price]]*MAX(1,Table1[[#This Row],[Qty of Units]])*MAX(1,Table1[[#This Row],['#NCMs Served / FTEs Employed]])*MAX(1,Table1[[#This Row],[Duration of Service]])</f>
        <v>0</v>
      </c>
      <c r="M5431" s="131"/>
      <c r="N5431" s="133"/>
    </row>
    <row r="5432" spans="1:14" x14ac:dyDescent="0.25">
      <c r="A5432" s="130"/>
      <c r="B5432" s="130"/>
      <c r="C5432" s="131"/>
      <c r="D5432" s="112" t="str">
        <f>_xlfn.XLOOKUP(Table1[[#This Row],[Service]],Validation!$A$2:$A$15,Validation!$B$2:$B$15,"",0,1)</f>
        <v/>
      </c>
      <c r="E5432" s="131"/>
      <c r="F5432" s="132"/>
      <c r="G5432" s="133"/>
      <c r="H5432" s="134"/>
      <c r="I5432" s="131"/>
      <c r="J5432" s="131"/>
      <c r="K5432" s="131"/>
      <c r="L5432" s="135">
        <f>Table1[[#This Row],[Per Unit Price]]*MAX(1,Table1[[#This Row],[Qty of Units]])*MAX(1,Table1[[#This Row],['#NCMs Served / FTEs Employed]])*MAX(1,Table1[[#This Row],[Duration of Service]])</f>
        <v>0</v>
      </c>
      <c r="M5432" s="131"/>
      <c r="N5432" s="133"/>
    </row>
    <row r="5433" spans="1:14" x14ac:dyDescent="0.25">
      <c r="A5433" s="130"/>
      <c r="B5433" s="130"/>
      <c r="C5433" s="131"/>
      <c r="D5433" s="112" t="str">
        <f>_xlfn.XLOOKUP(Table1[[#This Row],[Service]],Validation!$A$2:$A$15,Validation!$B$2:$B$15,"",0,1)</f>
        <v/>
      </c>
      <c r="E5433" s="131"/>
      <c r="F5433" s="132"/>
      <c r="G5433" s="133"/>
      <c r="H5433" s="134"/>
      <c r="I5433" s="131"/>
      <c r="J5433" s="131"/>
      <c r="K5433" s="131"/>
      <c r="L5433" s="135">
        <f>Table1[[#This Row],[Per Unit Price]]*MAX(1,Table1[[#This Row],[Qty of Units]])*MAX(1,Table1[[#This Row],['#NCMs Served / FTEs Employed]])*MAX(1,Table1[[#This Row],[Duration of Service]])</f>
        <v>0</v>
      </c>
      <c r="M5433" s="131"/>
      <c r="N5433" s="133"/>
    </row>
    <row r="5434" spans="1:14" x14ac:dyDescent="0.25">
      <c r="A5434" s="130"/>
      <c r="B5434" s="130"/>
      <c r="C5434" s="131"/>
      <c r="D5434" s="112" t="str">
        <f>_xlfn.XLOOKUP(Table1[[#This Row],[Service]],Validation!$A$2:$A$15,Validation!$B$2:$B$15,"",0,1)</f>
        <v/>
      </c>
      <c r="E5434" s="131"/>
      <c r="F5434" s="132"/>
      <c r="G5434" s="133"/>
      <c r="H5434" s="134"/>
      <c r="I5434" s="131"/>
      <c r="J5434" s="131"/>
      <c r="K5434" s="131"/>
      <c r="L5434" s="135">
        <f>Table1[[#This Row],[Per Unit Price]]*MAX(1,Table1[[#This Row],[Qty of Units]])*MAX(1,Table1[[#This Row],['#NCMs Served / FTEs Employed]])*MAX(1,Table1[[#This Row],[Duration of Service]])</f>
        <v>0</v>
      </c>
      <c r="M5434" s="131"/>
      <c r="N5434" s="133"/>
    </row>
    <row r="5435" spans="1:14" x14ac:dyDescent="0.25">
      <c r="A5435" s="130"/>
      <c r="B5435" s="130"/>
      <c r="C5435" s="131"/>
      <c r="D5435" s="112" t="str">
        <f>_xlfn.XLOOKUP(Table1[[#This Row],[Service]],Validation!$A$2:$A$15,Validation!$B$2:$B$15,"",0,1)</f>
        <v/>
      </c>
      <c r="E5435" s="131"/>
      <c r="F5435" s="132"/>
      <c r="G5435" s="133"/>
      <c r="H5435" s="134"/>
      <c r="I5435" s="131"/>
      <c r="J5435" s="131"/>
      <c r="K5435" s="131"/>
      <c r="L5435" s="135">
        <f>Table1[[#This Row],[Per Unit Price]]*MAX(1,Table1[[#This Row],[Qty of Units]])*MAX(1,Table1[[#This Row],['#NCMs Served / FTEs Employed]])*MAX(1,Table1[[#This Row],[Duration of Service]])</f>
        <v>0</v>
      </c>
      <c r="M5435" s="131"/>
      <c r="N5435" s="133"/>
    </row>
    <row r="5436" spans="1:14" x14ac:dyDescent="0.25">
      <c r="A5436" s="130"/>
      <c r="B5436" s="130"/>
      <c r="C5436" s="131"/>
      <c r="D5436" s="112" t="str">
        <f>_xlfn.XLOOKUP(Table1[[#This Row],[Service]],Validation!$A$2:$A$15,Validation!$B$2:$B$15,"",0,1)</f>
        <v/>
      </c>
      <c r="E5436" s="131"/>
      <c r="F5436" s="132"/>
      <c r="G5436" s="133"/>
      <c r="H5436" s="134"/>
      <c r="I5436" s="131"/>
      <c r="J5436" s="131"/>
      <c r="K5436" s="131"/>
      <c r="L5436" s="135">
        <f>Table1[[#This Row],[Per Unit Price]]*MAX(1,Table1[[#This Row],[Qty of Units]])*MAX(1,Table1[[#This Row],['#NCMs Served / FTEs Employed]])*MAX(1,Table1[[#This Row],[Duration of Service]])</f>
        <v>0</v>
      </c>
      <c r="M5436" s="131"/>
      <c r="N5436" s="133"/>
    </row>
    <row r="5437" spans="1:14" x14ac:dyDescent="0.25">
      <c r="A5437" s="130"/>
      <c r="B5437" s="130"/>
      <c r="C5437" s="131"/>
      <c r="D5437" s="112" t="str">
        <f>_xlfn.XLOOKUP(Table1[[#This Row],[Service]],Validation!$A$2:$A$15,Validation!$B$2:$B$15,"",0,1)</f>
        <v/>
      </c>
      <c r="E5437" s="131"/>
      <c r="F5437" s="132"/>
      <c r="G5437" s="133"/>
      <c r="H5437" s="134"/>
      <c r="I5437" s="131"/>
      <c r="J5437" s="131"/>
      <c r="K5437" s="131"/>
      <c r="L5437" s="135">
        <f>Table1[[#This Row],[Per Unit Price]]*MAX(1,Table1[[#This Row],[Qty of Units]])*MAX(1,Table1[[#This Row],['#NCMs Served / FTEs Employed]])*MAX(1,Table1[[#This Row],[Duration of Service]])</f>
        <v>0</v>
      </c>
      <c r="M5437" s="131"/>
      <c r="N5437" s="133"/>
    </row>
    <row r="5438" spans="1:14" x14ac:dyDescent="0.25">
      <c r="A5438" s="130"/>
      <c r="B5438" s="130"/>
      <c r="C5438" s="131"/>
      <c r="D5438" s="112" t="str">
        <f>_xlfn.XLOOKUP(Table1[[#This Row],[Service]],Validation!$A$2:$A$15,Validation!$B$2:$B$15,"",0,1)</f>
        <v/>
      </c>
      <c r="E5438" s="131"/>
      <c r="F5438" s="132"/>
      <c r="G5438" s="133"/>
      <c r="H5438" s="134"/>
      <c r="I5438" s="131"/>
      <c r="J5438" s="131"/>
      <c r="K5438" s="131"/>
      <c r="L5438" s="135">
        <f>Table1[[#This Row],[Per Unit Price]]*MAX(1,Table1[[#This Row],[Qty of Units]])*MAX(1,Table1[[#This Row],['#NCMs Served / FTEs Employed]])*MAX(1,Table1[[#This Row],[Duration of Service]])</f>
        <v>0</v>
      </c>
      <c r="M5438" s="131"/>
      <c r="N5438" s="133"/>
    </row>
    <row r="5439" spans="1:14" x14ac:dyDescent="0.25">
      <c r="A5439" s="130"/>
      <c r="B5439" s="130"/>
      <c r="C5439" s="131"/>
      <c r="D5439" s="112" t="str">
        <f>_xlfn.XLOOKUP(Table1[[#This Row],[Service]],Validation!$A$2:$A$15,Validation!$B$2:$B$15,"",0,1)</f>
        <v/>
      </c>
      <c r="E5439" s="131"/>
      <c r="F5439" s="132"/>
      <c r="G5439" s="133"/>
      <c r="H5439" s="134"/>
      <c r="I5439" s="131"/>
      <c r="J5439" s="131"/>
      <c r="K5439" s="131"/>
      <c r="L5439" s="135">
        <f>Table1[[#This Row],[Per Unit Price]]*MAX(1,Table1[[#This Row],[Qty of Units]])*MAX(1,Table1[[#This Row],['#NCMs Served / FTEs Employed]])*MAX(1,Table1[[#This Row],[Duration of Service]])</f>
        <v>0</v>
      </c>
      <c r="M5439" s="131"/>
      <c r="N5439" s="133"/>
    </row>
    <row r="5440" spans="1:14" x14ac:dyDescent="0.25">
      <c r="A5440" s="130"/>
      <c r="B5440" s="130"/>
      <c r="C5440" s="131"/>
      <c r="D5440" s="112" t="str">
        <f>_xlfn.XLOOKUP(Table1[[#This Row],[Service]],Validation!$A$2:$A$15,Validation!$B$2:$B$15,"",0,1)</f>
        <v/>
      </c>
      <c r="E5440" s="131"/>
      <c r="F5440" s="132"/>
      <c r="G5440" s="133"/>
      <c r="H5440" s="134"/>
      <c r="I5440" s="131"/>
      <c r="J5440" s="131"/>
      <c r="K5440" s="131"/>
      <c r="L5440" s="135">
        <f>Table1[[#This Row],[Per Unit Price]]*MAX(1,Table1[[#This Row],[Qty of Units]])*MAX(1,Table1[[#This Row],['#NCMs Served / FTEs Employed]])*MAX(1,Table1[[#This Row],[Duration of Service]])</f>
        <v>0</v>
      </c>
      <c r="M5440" s="131"/>
      <c r="N5440" s="133"/>
    </row>
    <row r="5441" spans="1:14" x14ac:dyDescent="0.25">
      <c r="A5441" s="130"/>
      <c r="B5441" s="130"/>
      <c r="C5441" s="131"/>
      <c r="D5441" s="112" t="str">
        <f>_xlfn.XLOOKUP(Table1[[#This Row],[Service]],Validation!$A$2:$A$15,Validation!$B$2:$B$15,"",0,1)</f>
        <v/>
      </c>
      <c r="E5441" s="131"/>
      <c r="F5441" s="132"/>
      <c r="G5441" s="133"/>
      <c r="H5441" s="134"/>
      <c r="I5441" s="131"/>
      <c r="J5441" s="131"/>
      <c r="K5441" s="131"/>
      <c r="L5441" s="135">
        <f>Table1[[#This Row],[Per Unit Price]]*MAX(1,Table1[[#This Row],[Qty of Units]])*MAX(1,Table1[[#This Row],['#NCMs Served / FTEs Employed]])*MAX(1,Table1[[#This Row],[Duration of Service]])</f>
        <v>0</v>
      </c>
      <c r="M5441" s="131"/>
      <c r="N5441" s="133"/>
    </row>
    <row r="5442" spans="1:14" x14ac:dyDescent="0.25">
      <c r="A5442" s="130"/>
      <c r="B5442" s="130"/>
      <c r="C5442" s="131"/>
      <c r="D5442" s="112" t="str">
        <f>_xlfn.XLOOKUP(Table1[[#This Row],[Service]],Validation!$A$2:$A$15,Validation!$B$2:$B$15,"",0,1)</f>
        <v/>
      </c>
      <c r="E5442" s="131"/>
      <c r="F5442" s="132"/>
      <c r="G5442" s="133"/>
      <c r="H5442" s="134"/>
      <c r="I5442" s="131"/>
      <c r="J5442" s="131"/>
      <c r="K5442" s="131"/>
      <c r="L5442" s="135">
        <f>Table1[[#This Row],[Per Unit Price]]*MAX(1,Table1[[#This Row],[Qty of Units]])*MAX(1,Table1[[#This Row],['#NCMs Served / FTEs Employed]])*MAX(1,Table1[[#This Row],[Duration of Service]])</f>
        <v>0</v>
      </c>
      <c r="M5442" s="131"/>
      <c r="N5442" s="133"/>
    </row>
    <row r="5443" spans="1:14" x14ac:dyDescent="0.25">
      <c r="A5443" s="130"/>
      <c r="B5443" s="130"/>
      <c r="C5443" s="131"/>
      <c r="D5443" s="112" t="str">
        <f>_xlfn.XLOOKUP(Table1[[#This Row],[Service]],Validation!$A$2:$A$15,Validation!$B$2:$B$15,"",0,1)</f>
        <v/>
      </c>
      <c r="E5443" s="131"/>
      <c r="F5443" s="132"/>
      <c r="G5443" s="133"/>
      <c r="H5443" s="134"/>
      <c r="I5443" s="131"/>
      <c r="J5443" s="131"/>
      <c r="K5443" s="131"/>
      <c r="L5443" s="135">
        <f>Table1[[#This Row],[Per Unit Price]]*MAX(1,Table1[[#This Row],[Qty of Units]])*MAX(1,Table1[[#This Row],['#NCMs Served / FTEs Employed]])*MAX(1,Table1[[#This Row],[Duration of Service]])</f>
        <v>0</v>
      </c>
      <c r="M5443" s="131"/>
      <c r="N5443" s="133"/>
    </row>
    <row r="5444" spans="1:14" x14ac:dyDescent="0.25">
      <c r="A5444" s="130"/>
      <c r="B5444" s="130"/>
      <c r="C5444" s="131"/>
      <c r="D5444" s="112" t="str">
        <f>_xlfn.XLOOKUP(Table1[[#This Row],[Service]],Validation!$A$2:$A$15,Validation!$B$2:$B$15,"",0,1)</f>
        <v/>
      </c>
      <c r="E5444" s="131"/>
      <c r="F5444" s="132"/>
      <c r="G5444" s="133"/>
      <c r="H5444" s="134"/>
      <c r="I5444" s="131"/>
      <c r="J5444" s="131"/>
      <c r="K5444" s="131"/>
      <c r="L5444" s="135">
        <f>Table1[[#This Row],[Per Unit Price]]*MAX(1,Table1[[#This Row],[Qty of Units]])*MAX(1,Table1[[#This Row],['#NCMs Served / FTEs Employed]])*MAX(1,Table1[[#This Row],[Duration of Service]])</f>
        <v>0</v>
      </c>
      <c r="M5444" s="131"/>
      <c r="N5444" s="133"/>
    </row>
    <row r="5445" spans="1:14" x14ac:dyDescent="0.25">
      <c r="A5445" s="130"/>
      <c r="B5445" s="130"/>
      <c r="C5445" s="131"/>
      <c r="D5445" s="112" t="str">
        <f>_xlfn.XLOOKUP(Table1[[#This Row],[Service]],Validation!$A$2:$A$15,Validation!$B$2:$B$15,"",0,1)</f>
        <v/>
      </c>
      <c r="E5445" s="131"/>
      <c r="F5445" s="132"/>
      <c r="G5445" s="133"/>
      <c r="H5445" s="134"/>
      <c r="I5445" s="131"/>
      <c r="J5445" s="131"/>
      <c r="K5445" s="131"/>
      <c r="L5445" s="135">
        <f>Table1[[#This Row],[Per Unit Price]]*MAX(1,Table1[[#This Row],[Qty of Units]])*MAX(1,Table1[[#This Row],['#NCMs Served / FTEs Employed]])*MAX(1,Table1[[#This Row],[Duration of Service]])</f>
        <v>0</v>
      </c>
      <c r="M5445" s="131"/>
      <c r="N5445" s="133"/>
    </row>
    <row r="5446" spans="1:14" x14ac:dyDescent="0.25">
      <c r="A5446" s="130"/>
      <c r="B5446" s="130"/>
      <c r="C5446" s="131"/>
      <c r="D5446" s="112" t="str">
        <f>_xlfn.XLOOKUP(Table1[[#This Row],[Service]],Validation!$A$2:$A$15,Validation!$B$2:$B$15,"",0,1)</f>
        <v/>
      </c>
      <c r="E5446" s="131"/>
      <c r="F5446" s="132"/>
      <c r="G5446" s="133"/>
      <c r="H5446" s="134"/>
      <c r="I5446" s="131"/>
      <c r="J5446" s="131"/>
      <c r="K5446" s="131"/>
      <c r="L5446" s="135">
        <f>Table1[[#This Row],[Per Unit Price]]*MAX(1,Table1[[#This Row],[Qty of Units]])*MAX(1,Table1[[#This Row],['#NCMs Served / FTEs Employed]])*MAX(1,Table1[[#This Row],[Duration of Service]])</f>
        <v>0</v>
      </c>
      <c r="M5446" s="131"/>
      <c r="N5446" s="133"/>
    </row>
    <row r="5447" spans="1:14" x14ac:dyDescent="0.25">
      <c r="A5447" s="130"/>
      <c r="B5447" s="130"/>
      <c r="C5447" s="131"/>
      <c r="D5447" s="112" t="str">
        <f>_xlfn.XLOOKUP(Table1[[#This Row],[Service]],Validation!$A$2:$A$15,Validation!$B$2:$B$15,"",0,1)</f>
        <v/>
      </c>
      <c r="E5447" s="131"/>
      <c r="F5447" s="132"/>
      <c r="G5447" s="133"/>
      <c r="H5447" s="134"/>
      <c r="I5447" s="131"/>
      <c r="J5447" s="131"/>
      <c r="K5447" s="131"/>
      <c r="L5447" s="135">
        <f>Table1[[#This Row],[Per Unit Price]]*MAX(1,Table1[[#This Row],[Qty of Units]])*MAX(1,Table1[[#This Row],['#NCMs Served / FTEs Employed]])*MAX(1,Table1[[#This Row],[Duration of Service]])</f>
        <v>0</v>
      </c>
      <c r="M5447" s="131"/>
      <c r="N5447" s="133"/>
    </row>
    <row r="5448" spans="1:14" x14ac:dyDescent="0.25">
      <c r="A5448" s="130"/>
      <c r="B5448" s="130"/>
      <c r="C5448" s="131"/>
      <c r="D5448" s="112" t="str">
        <f>_xlfn.XLOOKUP(Table1[[#This Row],[Service]],Validation!$A$2:$A$15,Validation!$B$2:$B$15,"",0,1)</f>
        <v/>
      </c>
      <c r="E5448" s="131"/>
      <c r="F5448" s="132"/>
      <c r="G5448" s="133"/>
      <c r="H5448" s="134"/>
      <c r="I5448" s="131"/>
      <c r="J5448" s="131"/>
      <c r="K5448" s="131"/>
      <c r="L5448" s="135">
        <f>Table1[[#This Row],[Per Unit Price]]*MAX(1,Table1[[#This Row],[Qty of Units]])*MAX(1,Table1[[#This Row],['#NCMs Served / FTEs Employed]])*MAX(1,Table1[[#This Row],[Duration of Service]])</f>
        <v>0</v>
      </c>
      <c r="M5448" s="131"/>
      <c r="N5448" s="133"/>
    </row>
    <row r="5449" spans="1:14" x14ac:dyDescent="0.25">
      <c r="A5449" s="130"/>
      <c r="B5449" s="130"/>
      <c r="C5449" s="131"/>
      <c r="D5449" s="112" t="str">
        <f>_xlfn.XLOOKUP(Table1[[#This Row],[Service]],Validation!$A$2:$A$15,Validation!$B$2:$B$15,"",0,1)</f>
        <v/>
      </c>
      <c r="E5449" s="131"/>
      <c r="F5449" s="132"/>
      <c r="G5449" s="133"/>
      <c r="H5449" s="134"/>
      <c r="I5449" s="131"/>
      <c r="J5449" s="131"/>
      <c r="K5449" s="131"/>
      <c r="L5449" s="135">
        <f>Table1[[#This Row],[Per Unit Price]]*MAX(1,Table1[[#This Row],[Qty of Units]])*MAX(1,Table1[[#This Row],['#NCMs Served / FTEs Employed]])*MAX(1,Table1[[#This Row],[Duration of Service]])</f>
        <v>0</v>
      </c>
      <c r="M5449" s="131"/>
      <c r="N5449" s="133"/>
    </row>
    <row r="5450" spans="1:14" x14ac:dyDescent="0.25">
      <c r="A5450" s="130"/>
      <c r="B5450" s="130"/>
      <c r="C5450" s="131"/>
      <c r="D5450" s="112" t="str">
        <f>_xlfn.XLOOKUP(Table1[[#This Row],[Service]],Validation!$A$2:$A$15,Validation!$B$2:$B$15,"",0,1)</f>
        <v/>
      </c>
      <c r="E5450" s="131"/>
      <c r="F5450" s="132"/>
      <c r="G5450" s="133"/>
      <c r="H5450" s="134"/>
      <c r="I5450" s="131"/>
      <c r="J5450" s="131"/>
      <c r="K5450" s="131"/>
      <c r="L5450" s="135">
        <f>Table1[[#This Row],[Per Unit Price]]*MAX(1,Table1[[#This Row],[Qty of Units]])*MAX(1,Table1[[#This Row],['#NCMs Served / FTEs Employed]])*MAX(1,Table1[[#This Row],[Duration of Service]])</f>
        <v>0</v>
      </c>
      <c r="M5450" s="131"/>
      <c r="N5450" s="133"/>
    </row>
    <row r="5451" spans="1:14" x14ac:dyDescent="0.25">
      <c r="A5451" s="130"/>
      <c r="B5451" s="130"/>
      <c r="C5451" s="131"/>
      <c r="D5451" s="112" t="str">
        <f>_xlfn.XLOOKUP(Table1[[#This Row],[Service]],Validation!$A$2:$A$15,Validation!$B$2:$B$15,"",0,1)</f>
        <v/>
      </c>
      <c r="E5451" s="131"/>
      <c r="F5451" s="132"/>
      <c r="G5451" s="133"/>
      <c r="H5451" s="134"/>
      <c r="I5451" s="131"/>
      <c r="J5451" s="131"/>
      <c r="K5451" s="131"/>
      <c r="L5451" s="135">
        <f>Table1[[#This Row],[Per Unit Price]]*MAX(1,Table1[[#This Row],[Qty of Units]])*MAX(1,Table1[[#This Row],['#NCMs Served / FTEs Employed]])*MAX(1,Table1[[#This Row],[Duration of Service]])</f>
        <v>0</v>
      </c>
      <c r="M5451" s="131"/>
      <c r="N5451" s="133"/>
    </row>
    <row r="5452" spans="1:14" x14ac:dyDescent="0.25">
      <c r="A5452" s="130"/>
      <c r="B5452" s="130"/>
      <c r="C5452" s="131"/>
      <c r="D5452" s="112" t="str">
        <f>_xlfn.XLOOKUP(Table1[[#This Row],[Service]],Validation!$A$2:$A$15,Validation!$B$2:$B$15,"",0,1)</f>
        <v/>
      </c>
      <c r="E5452" s="131"/>
      <c r="F5452" s="132"/>
      <c r="G5452" s="133"/>
      <c r="H5452" s="134"/>
      <c r="I5452" s="131"/>
      <c r="J5452" s="131"/>
      <c r="K5452" s="131"/>
      <c r="L5452" s="135">
        <f>Table1[[#This Row],[Per Unit Price]]*MAX(1,Table1[[#This Row],[Qty of Units]])*MAX(1,Table1[[#This Row],['#NCMs Served / FTEs Employed]])*MAX(1,Table1[[#This Row],[Duration of Service]])</f>
        <v>0</v>
      </c>
      <c r="M5452" s="131"/>
      <c r="N5452" s="133"/>
    </row>
    <row r="5453" spans="1:14" x14ac:dyDescent="0.25">
      <c r="A5453" s="130"/>
      <c r="B5453" s="130"/>
      <c r="C5453" s="131"/>
      <c r="D5453" s="112" t="str">
        <f>_xlfn.XLOOKUP(Table1[[#This Row],[Service]],Validation!$A$2:$A$15,Validation!$B$2:$B$15,"",0,1)</f>
        <v/>
      </c>
      <c r="E5453" s="131"/>
      <c r="F5453" s="132"/>
      <c r="G5453" s="133"/>
      <c r="H5453" s="134"/>
      <c r="I5453" s="131"/>
      <c r="J5453" s="131"/>
      <c r="K5453" s="131"/>
      <c r="L5453" s="135">
        <f>Table1[[#This Row],[Per Unit Price]]*MAX(1,Table1[[#This Row],[Qty of Units]])*MAX(1,Table1[[#This Row],['#NCMs Served / FTEs Employed]])*MAX(1,Table1[[#This Row],[Duration of Service]])</f>
        <v>0</v>
      </c>
      <c r="M5453" s="131"/>
      <c r="N5453" s="133"/>
    </row>
    <row r="5454" spans="1:14" x14ac:dyDescent="0.25">
      <c r="A5454" s="130"/>
      <c r="B5454" s="130"/>
      <c r="C5454" s="131"/>
      <c r="D5454" s="112" t="str">
        <f>_xlfn.XLOOKUP(Table1[[#This Row],[Service]],Validation!$A$2:$A$15,Validation!$B$2:$B$15,"",0,1)</f>
        <v/>
      </c>
      <c r="E5454" s="131"/>
      <c r="F5454" s="132"/>
      <c r="G5454" s="133"/>
      <c r="H5454" s="134"/>
      <c r="I5454" s="131"/>
      <c r="J5454" s="131"/>
      <c r="K5454" s="131"/>
      <c r="L5454" s="135">
        <f>Table1[[#This Row],[Per Unit Price]]*MAX(1,Table1[[#This Row],[Qty of Units]])*MAX(1,Table1[[#This Row],['#NCMs Served / FTEs Employed]])*MAX(1,Table1[[#This Row],[Duration of Service]])</f>
        <v>0</v>
      </c>
      <c r="M5454" s="131"/>
      <c r="N5454" s="133"/>
    </row>
    <row r="5455" spans="1:14" x14ac:dyDescent="0.25">
      <c r="A5455" s="130"/>
      <c r="B5455" s="130"/>
      <c r="C5455" s="131"/>
      <c r="D5455" s="112" t="str">
        <f>_xlfn.XLOOKUP(Table1[[#This Row],[Service]],Validation!$A$2:$A$15,Validation!$B$2:$B$15,"",0,1)</f>
        <v/>
      </c>
      <c r="E5455" s="131"/>
      <c r="F5455" s="132"/>
      <c r="G5455" s="133"/>
      <c r="H5455" s="134"/>
      <c r="I5455" s="131"/>
      <c r="J5455" s="131"/>
      <c r="K5455" s="131"/>
      <c r="L5455" s="135">
        <f>Table1[[#This Row],[Per Unit Price]]*MAX(1,Table1[[#This Row],[Qty of Units]])*MAX(1,Table1[[#This Row],['#NCMs Served / FTEs Employed]])*MAX(1,Table1[[#This Row],[Duration of Service]])</f>
        <v>0</v>
      </c>
      <c r="M5455" s="131"/>
      <c r="N5455" s="133"/>
    </row>
    <row r="5456" spans="1:14" x14ac:dyDescent="0.25">
      <c r="A5456" s="130"/>
      <c r="B5456" s="130"/>
      <c r="C5456" s="131"/>
      <c r="D5456" s="112" t="str">
        <f>_xlfn.XLOOKUP(Table1[[#This Row],[Service]],Validation!$A$2:$A$15,Validation!$B$2:$B$15,"",0,1)</f>
        <v/>
      </c>
      <c r="E5456" s="131"/>
      <c r="F5456" s="132"/>
      <c r="G5456" s="133"/>
      <c r="H5456" s="134"/>
      <c r="I5456" s="131"/>
      <c r="J5456" s="131"/>
      <c r="K5456" s="131"/>
      <c r="L5456" s="135">
        <f>Table1[[#This Row],[Per Unit Price]]*MAX(1,Table1[[#This Row],[Qty of Units]])*MAX(1,Table1[[#This Row],['#NCMs Served / FTEs Employed]])*MAX(1,Table1[[#This Row],[Duration of Service]])</f>
        <v>0</v>
      </c>
      <c r="M5456" s="131"/>
      <c r="N5456" s="133"/>
    </row>
    <row r="5457" spans="1:14" x14ac:dyDescent="0.25">
      <c r="A5457" s="130"/>
      <c r="B5457" s="130"/>
      <c r="C5457" s="131"/>
      <c r="D5457" s="112" t="str">
        <f>_xlfn.XLOOKUP(Table1[[#This Row],[Service]],Validation!$A$2:$A$15,Validation!$B$2:$B$15,"",0,1)</f>
        <v/>
      </c>
      <c r="E5457" s="131"/>
      <c r="F5457" s="132"/>
      <c r="G5457" s="133"/>
      <c r="H5457" s="134"/>
      <c r="I5457" s="131"/>
      <c r="J5457" s="131"/>
      <c r="K5457" s="131"/>
      <c r="L5457" s="135">
        <f>Table1[[#This Row],[Per Unit Price]]*MAX(1,Table1[[#This Row],[Qty of Units]])*MAX(1,Table1[[#This Row],['#NCMs Served / FTEs Employed]])*MAX(1,Table1[[#This Row],[Duration of Service]])</f>
        <v>0</v>
      </c>
      <c r="M5457" s="131"/>
      <c r="N5457" s="133"/>
    </row>
    <row r="5458" spans="1:14" x14ac:dyDescent="0.25">
      <c r="A5458" s="130"/>
      <c r="B5458" s="130"/>
      <c r="C5458" s="131"/>
      <c r="D5458" s="112" t="str">
        <f>_xlfn.XLOOKUP(Table1[[#This Row],[Service]],Validation!$A$2:$A$15,Validation!$B$2:$B$15,"",0,1)</f>
        <v/>
      </c>
      <c r="E5458" s="131"/>
      <c r="F5458" s="132"/>
      <c r="G5458" s="133"/>
      <c r="H5458" s="134"/>
      <c r="I5458" s="131"/>
      <c r="J5458" s="131"/>
      <c r="K5458" s="131"/>
      <c r="L5458" s="135">
        <f>Table1[[#This Row],[Per Unit Price]]*MAX(1,Table1[[#This Row],[Qty of Units]])*MAX(1,Table1[[#This Row],['#NCMs Served / FTEs Employed]])*MAX(1,Table1[[#This Row],[Duration of Service]])</f>
        <v>0</v>
      </c>
      <c r="M5458" s="131"/>
      <c r="N5458" s="133"/>
    </row>
    <row r="5459" spans="1:14" x14ac:dyDescent="0.25">
      <c r="A5459" s="130"/>
      <c r="B5459" s="130"/>
      <c r="C5459" s="131"/>
      <c r="D5459" s="112" t="str">
        <f>_xlfn.XLOOKUP(Table1[[#This Row],[Service]],Validation!$A$2:$A$15,Validation!$B$2:$B$15,"",0,1)</f>
        <v/>
      </c>
      <c r="E5459" s="131"/>
      <c r="F5459" s="132"/>
      <c r="G5459" s="133"/>
      <c r="H5459" s="134"/>
      <c r="I5459" s="131"/>
      <c r="J5459" s="131"/>
      <c r="K5459" s="131"/>
      <c r="L5459" s="135">
        <f>Table1[[#This Row],[Per Unit Price]]*MAX(1,Table1[[#This Row],[Qty of Units]])*MAX(1,Table1[[#This Row],['#NCMs Served / FTEs Employed]])*MAX(1,Table1[[#This Row],[Duration of Service]])</f>
        <v>0</v>
      </c>
      <c r="M5459" s="131"/>
      <c r="N5459" s="133"/>
    </row>
    <row r="5460" spans="1:14" x14ac:dyDescent="0.25">
      <c r="A5460" s="130"/>
      <c r="B5460" s="130"/>
      <c r="C5460" s="131"/>
      <c r="D5460" s="112" t="str">
        <f>_xlfn.XLOOKUP(Table1[[#This Row],[Service]],Validation!$A$2:$A$15,Validation!$B$2:$B$15,"",0,1)</f>
        <v/>
      </c>
      <c r="E5460" s="131"/>
      <c r="F5460" s="132"/>
      <c r="G5460" s="133"/>
      <c r="H5460" s="134"/>
      <c r="I5460" s="131"/>
      <c r="J5460" s="131"/>
      <c r="K5460" s="131"/>
      <c r="L5460" s="135">
        <f>Table1[[#This Row],[Per Unit Price]]*MAX(1,Table1[[#This Row],[Qty of Units]])*MAX(1,Table1[[#This Row],['#NCMs Served / FTEs Employed]])*MAX(1,Table1[[#This Row],[Duration of Service]])</f>
        <v>0</v>
      </c>
      <c r="M5460" s="131"/>
      <c r="N5460" s="133"/>
    </row>
    <row r="5461" spans="1:14" x14ac:dyDescent="0.25">
      <c r="A5461" s="130"/>
      <c r="B5461" s="130"/>
      <c r="C5461" s="131"/>
      <c r="D5461" s="112" t="str">
        <f>_xlfn.XLOOKUP(Table1[[#This Row],[Service]],Validation!$A$2:$A$15,Validation!$B$2:$B$15,"",0,1)</f>
        <v/>
      </c>
      <c r="E5461" s="131"/>
      <c r="F5461" s="132"/>
      <c r="G5461" s="133"/>
      <c r="H5461" s="134"/>
      <c r="I5461" s="131"/>
      <c r="J5461" s="131"/>
      <c r="K5461" s="131"/>
      <c r="L5461" s="135">
        <f>Table1[[#This Row],[Per Unit Price]]*MAX(1,Table1[[#This Row],[Qty of Units]])*MAX(1,Table1[[#This Row],['#NCMs Served / FTEs Employed]])*MAX(1,Table1[[#This Row],[Duration of Service]])</f>
        <v>0</v>
      </c>
      <c r="M5461" s="131"/>
      <c r="N5461" s="133"/>
    </row>
    <row r="5462" spans="1:14" x14ac:dyDescent="0.25">
      <c r="A5462" s="130"/>
      <c r="B5462" s="130"/>
      <c r="C5462" s="131"/>
      <c r="D5462" s="112" t="str">
        <f>_xlfn.XLOOKUP(Table1[[#This Row],[Service]],Validation!$A$2:$A$15,Validation!$B$2:$B$15,"",0,1)</f>
        <v/>
      </c>
      <c r="E5462" s="131"/>
      <c r="F5462" s="132"/>
      <c r="G5462" s="133"/>
      <c r="H5462" s="134"/>
      <c r="I5462" s="131"/>
      <c r="J5462" s="131"/>
      <c r="K5462" s="131"/>
      <c r="L5462" s="135">
        <f>Table1[[#This Row],[Per Unit Price]]*MAX(1,Table1[[#This Row],[Qty of Units]])*MAX(1,Table1[[#This Row],['#NCMs Served / FTEs Employed]])*MAX(1,Table1[[#This Row],[Duration of Service]])</f>
        <v>0</v>
      </c>
      <c r="M5462" s="131"/>
      <c r="N5462" s="133"/>
    </row>
    <row r="5463" spans="1:14" x14ac:dyDescent="0.25">
      <c r="A5463" s="130"/>
      <c r="B5463" s="130"/>
      <c r="C5463" s="131"/>
      <c r="D5463" s="112" t="str">
        <f>_xlfn.XLOOKUP(Table1[[#This Row],[Service]],Validation!$A$2:$A$15,Validation!$B$2:$B$15,"",0,1)</f>
        <v/>
      </c>
      <c r="E5463" s="131"/>
      <c r="F5463" s="132"/>
      <c r="G5463" s="133"/>
      <c r="H5463" s="134"/>
      <c r="I5463" s="131"/>
      <c r="J5463" s="131"/>
      <c r="K5463" s="131"/>
      <c r="L5463" s="135">
        <f>Table1[[#This Row],[Per Unit Price]]*MAX(1,Table1[[#This Row],[Qty of Units]])*MAX(1,Table1[[#This Row],['#NCMs Served / FTEs Employed]])*MAX(1,Table1[[#This Row],[Duration of Service]])</f>
        <v>0</v>
      </c>
      <c r="M5463" s="131"/>
      <c r="N5463" s="133"/>
    </row>
    <row r="5464" spans="1:14" x14ac:dyDescent="0.25">
      <c r="A5464" s="130"/>
      <c r="B5464" s="130"/>
      <c r="C5464" s="131"/>
      <c r="D5464" s="112" t="str">
        <f>_xlfn.XLOOKUP(Table1[[#This Row],[Service]],Validation!$A$2:$A$15,Validation!$B$2:$B$15,"",0,1)</f>
        <v/>
      </c>
      <c r="E5464" s="131"/>
      <c r="F5464" s="132"/>
      <c r="G5464" s="133"/>
      <c r="H5464" s="134"/>
      <c r="I5464" s="131"/>
      <c r="J5464" s="131"/>
      <c r="K5464" s="131"/>
      <c r="L5464" s="135">
        <f>Table1[[#This Row],[Per Unit Price]]*MAX(1,Table1[[#This Row],[Qty of Units]])*MAX(1,Table1[[#This Row],['#NCMs Served / FTEs Employed]])*MAX(1,Table1[[#This Row],[Duration of Service]])</f>
        <v>0</v>
      </c>
      <c r="M5464" s="131"/>
      <c r="N5464" s="133"/>
    </row>
    <row r="5465" spans="1:14" x14ac:dyDescent="0.25">
      <c r="A5465" s="130"/>
      <c r="B5465" s="130"/>
      <c r="C5465" s="131"/>
      <c r="D5465" s="112" t="str">
        <f>_xlfn.XLOOKUP(Table1[[#This Row],[Service]],Validation!$A$2:$A$15,Validation!$B$2:$B$15,"",0,1)</f>
        <v/>
      </c>
      <c r="E5465" s="131"/>
      <c r="F5465" s="132"/>
      <c r="G5465" s="133"/>
      <c r="H5465" s="134"/>
      <c r="I5465" s="131"/>
      <c r="J5465" s="131"/>
      <c r="K5465" s="131"/>
      <c r="L5465" s="135">
        <f>Table1[[#This Row],[Per Unit Price]]*MAX(1,Table1[[#This Row],[Qty of Units]])*MAX(1,Table1[[#This Row],['#NCMs Served / FTEs Employed]])*MAX(1,Table1[[#This Row],[Duration of Service]])</f>
        <v>0</v>
      </c>
      <c r="M5465" s="131"/>
      <c r="N5465" s="133"/>
    </row>
    <row r="5466" spans="1:14" x14ac:dyDescent="0.25">
      <c r="A5466" s="130"/>
      <c r="B5466" s="130"/>
      <c r="C5466" s="131"/>
      <c r="D5466" s="112" t="str">
        <f>_xlfn.XLOOKUP(Table1[[#This Row],[Service]],Validation!$A$2:$A$15,Validation!$B$2:$B$15,"",0,1)</f>
        <v/>
      </c>
      <c r="E5466" s="131"/>
      <c r="F5466" s="132"/>
      <c r="G5466" s="133"/>
      <c r="H5466" s="134"/>
      <c r="I5466" s="131"/>
      <c r="J5466" s="131"/>
      <c r="K5466" s="131"/>
      <c r="L5466" s="135">
        <f>Table1[[#This Row],[Per Unit Price]]*MAX(1,Table1[[#This Row],[Qty of Units]])*MAX(1,Table1[[#This Row],['#NCMs Served / FTEs Employed]])*MAX(1,Table1[[#This Row],[Duration of Service]])</f>
        <v>0</v>
      </c>
      <c r="M5466" s="131"/>
      <c r="N5466" s="133"/>
    </row>
    <row r="5467" spans="1:14" x14ac:dyDescent="0.25">
      <c r="A5467" s="130"/>
      <c r="B5467" s="130"/>
      <c r="C5467" s="131"/>
      <c r="D5467" s="112" t="str">
        <f>_xlfn.XLOOKUP(Table1[[#This Row],[Service]],Validation!$A$2:$A$15,Validation!$B$2:$B$15,"",0,1)</f>
        <v/>
      </c>
      <c r="E5467" s="131"/>
      <c r="F5467" s="132"/>
      <c r="G5467" s="133"/>
      <c r="H5467" s="134"/>
      <c r="I5467" s="131"/>
      <c r="J5467" s="131"/>
      <c r="K5467" s="131"/>
      <c r="L5467" s="135">
        <f>Table1[[#This Row],[Per Unit Price]]*MAX(1,Table1[[#This Row],[Qty of Units]])*MAX(1,Table1[[#This Row],['#NCMs Served / FTEs Employed]])*MAX(1,Table1[[#This Row],[Duration of Service]])</f>
        <v>0</v>
      </c>
      <c r="M5467" s="131"/>
      <c r="N5467" s="133"/>
    </row>
    <row r="5468" spans="1:14" x14ac:dyDescent="0.25">
      <c r="A5468" s="130"/>
      <c r="B5468" s="130"/>
      <c r="C5468" s="131"/>
      <c r="D5468" s="112" t="str">
        <f>_xlfn.XLOOKUP(Table1[[#This Row],[Service]],Validation!$A$2:$A$15,Validation!$B$2:$B$15,"",0,1)</f>
        <v/>
      </c>
      <c r="E5468" s="131"/>
      <c r="F5468" s="132"/>
      <c r="G5468" s="133"/>
      <c r="H5468" s="134"/>
      <c r="I5468" s="131"/>
      <c r="J5468" s="131"/>
      <c r="K5468" s="131"/>
      <c r="L5468" s="135">
        <f>Table1[[#This Row],[Per Unit Price]]*MAX(1,Table1[[#This Row],[Qty of Units]])*MAX(1,Table1[[#This Row],['#NCMs Served / FTEs Employed]])*MAX(1,Table1[[#This Row],[Duration of Service]])</f>
        <v>0</v>
      </c>
      <c r="M5468" s="131"/>
      <c r="N5468" s="133"/>
    </row>
    <row r="5469" spans="1:14" x14ac:dyDescent="0.25">
      <c r="A5469" s="130"/>
      <c r="B5469" s="130"/>
      <c r="C5469" s="131"/>
      <c r="D5469" s="112" t="str">
        <f>_xlfn.XLOOKUP(Table1[[#This Row],[Service]],Validation!$A$2:$A$15,Validation!$B$2:$B$15,"",0,1)</f>
        <v/>
      </c>
      <c r="E5469" s="131"/>
      <c r="F5469" s="132"/>
      <c r="G5469" s="133"/>
      <c r="H5469" s="134"/>
      <c r="I5469" s="131"/>
      <c r="J5469" s="131"/>
      <c r="K5469" s="131"/>
      <c r="L5469" s="135">
        <f>Table1[[#This Row],[Per Unit Price]]*MAX(1,Table1[[#This Row],[Qty of Units]])*MAX(1,Table1[[#This Row],['#NCMs Served / FTEs Employed]])*MAX(1,Table1[[#This Row],[Duration of Service]])</f>
        <v>0</v>
      </c>
      <c r="M5469" s="131"/>
      <c r="N5469" s="133"/>
    </row>
    <row r="5470" spans="1:14" x14ac:dyDescent="0.25">
      <c r="A5470" s="130"/>
      <c r="B5470" s="130"/>
      <c r="C5470" s="131"/>
      <c r="D5470" s="112" t="str">
        <f>_xlfn.XLOOKUP(Table1[[#This Row],[Service]],Validation!$A$2:$A$15,Validation!$B$2:$B$15,"",0,1)</f>
        <v/>
      </c>
      <c r="E5470" s="131"/>
      <c r="F5470" s="132"/>
      <c r="G5470" s="133"/>
      <c r="H5470" s="134"/>
      <c r="I5470" s="131"/>
      <c r="J5470" s="131"/>
      <c r="K5470" s="131"/>
      <c r="L5470" s="135">
        <f>Table1[[#This Row],[Per Unit Price]]*MAX(1,Table1[[#This Row],[Qty of Units]])*MAX(1,Table1[[#This Row],['#NCMs Served / FTEs Employed]])*MAX(1,Table1[[#This Row],[Duration of Service]])</f>
        <v>0</v>
      </c>
      <c r="M5470" s="131"/>
      <c r="N5470" s="133"/>
    </row>
    <row r="5471" spans="1:14" x14ac:dyDescent="0.25">
      <c r="A5471" s="130"/>
      <c r="B5471" s="130"/>
      <c r="C5471" s="131"/>
      <c r="D5471" s="112" t="str">
        <f>_xlfn.XLOOKUP(Table1[[#This Row],[Service]],Validation!$A$2:$A$15,Validation!$B$2:$B$15,"",0,1)</f>
        <v/>
      </c>
      <c r="E5471" s="131"/>
      <c r="F5471" s="132"/>
      <c r="G5471" s="133"/>
      <c r="H5471" s="134"/>
      <c r="I5471" s="131"/>
      <c r="J5471" s="131"/>
      <c r="K5471" s="131"/>
      <c r="L5471" s="135">
        <f>Table1[[#This Row],[Per Unit Price]]*MAX(1,Table1[[#This Row],[Qty of Units]])*MAX(1,Table1[[#This Row],['#NCMs Served / FTEs Employed]])*MAX(1,Table1[[#This Row],[Duration of Service]])</f>
        <v>0</v>
      </c>
      <c r="M5471" s="131"/>
      <c r="N5471" s="133"/>
    </row>
    <row r="5472" spans="1:14" x14ac:dyDescent="0.25">
      <c r="A5472" s="130"/>
      <c r="B5472" s="130"/>
      <c r="C5472" s="131"/>
      <c r="D5472" s="112" t="str">
        <f>_xlfn.XLOOKUP(Table1[[#This Row],[Service]],Validation!$A$2:$A$15,Validation!$B$2:$B$15,"",0,1)</f>
        <v/>
      </c>
      <c r="E5472" s="131"/>
      <c r="F5472" s="132"/>
      <c r="G5472" s="133"/>
      <c r="H5472" s="134"/>
      <c r="I5472" s="131"/>
      <c r="J5472" s="131"/>
      <c r="K5472" s="131"/>
      <c r="L5472" s="135">
        <f>Table1[[#This Row],[Per Unit Price]]*MAX(1,Table1[[#This Row],[Qty of Units]])*MAX(1,Table1[[#This Row],['#NCMs Served / FTEs Employed]])*MAX(1,Table1[[#This Row],[Duration of Service]])</f>
        <v>0</v>
      </c>
      <c r="M5472" s="131"/>
      <c r="N5472" s="133"/>
    </row>
    <row r="5473" spans="1:14" x14ac:dyDescent="0.25">
      <c r="A5473" s="130"/>
      <c r="B5473" s="130"/>
      <c r="C5473" s="131"/>
      <c r="D5473" s="112" t="str">
        <f>_xlfn.XLOOKUP(Table1[[#This Row],[Service]],Validation!$A$2:$A$15,Validation!$B$2:$B$15,"",0,1)</f>
        <v/>
      </c>
      <c r="E5473" s="131"/>
      <c r="F5473" s="132"/>
      <c r="G5473" s="133"/>
      <c r="H5473" s="134"/>
      <c r="I5473" s="131"/>
      <c r="J5473" s="131"/>
      <c r="K5473" s="131"/>
      <c r="L5473" s="135">
        <f>Table1[[#This Row],[Per Unit Price]]*MAX(1,Table1[[#This Row],[Qty of Units]])*MAX(1,Table1[[#This Row],['#NCMs Served / FTEs Employed]])*MAX(1,Table1[[#This Row],[Duration of Service]])</f>
        <v>0</v>
      </c>
      <c r="M5473" s="131"/>
      <c r="N5473" s="133"/>
    </row>
    <row r="5474" spans="1:14" x14ac:dyDescent="0.25">
      <c r="A5474" s="130"/>
      <c r="B5474" s="130"/>
      <c r="C5474" s="131"/>
      <c r="D5474" s="112" t="str">
        <f>_xlfn.XLOOKUP(Table1[[#This Row],[Service]],Validation!$A$2:$A$15,Validation!$B$2:$B$15,"",0,1)</f>
        <v/>
      </c>
      <c r="E5474" s="131"/>
      <c r="F5474" s="132"/>
      <c r="G5474" s="133"/>
      <c r="H5474" s="134"/>
      <c r="I5474" s="131"/>
      <c r="J5474" s="131"/>
      <c r="K5474" s="131"/>
      <c r="L5474" s="135">
        <f>Table1[[#This Row],[Per Unit Price]]*MAX(1,Table1[[#This Row],[Qty of Units]])*MAX(1,Table1[[#This Row],['#NCMs Served / FTEs Employed]])*MAX(1,Table1[[#This Row],[Duration of Service]])</f>
        <v>0</v>
      </c>
      <c r="M5474" s="131"/>
      <c r="N5474" s="133"/>
    </row>
    <row r="5475" spans="1:14" x14ac:dyDescent="0.25">
      <c r="A5475" s="130"/>
      <c r="B5475" s="130"/>
      <c r="C5475" s="131"/>
      <c r="D5475" s="112" t="str">
        <f>_xlfn.XLOOKUP(Table1[[#This Row],[Service]],Validation!$A$2:$A$15,Validation!$B$2:$B$15,"",0,1)</f>
        <v/>
      </c>
      <c r="E5475" s="131"/>
      <c r="F5475" s="132"/>
      <c r="G5475" s="133"/>
      <c r="H5475" s="134"/>
      <c r="I5475" s="131"/>
      <c r="J5475" s="131"/>
      <c r="K5475" s="131"/>
      <c r="L5475" s="135">
        <f>Table1[[#This Row],[Per Unit Price]]*MAX(1,Table1[[#This Row],[Qty of Units]])*MAX(1,Table1[[#This Row],['#NCMs Served / FTEs Employed]])*MAX(1,Table1[[#This Row],[Duration of Service]])</f>
        <v>0</v>
      </c>
      <c r="M5475" s="131"/>
      <c r="N5475" s="133"/>
    </row>
    <row r="5476" spans="1:14" x14ac:dyDescent="0.25">
      <c r="A5476" s="130"/>
      <c r="B5476" s="130"/>
      <c r="C5476" s="131"/>
      <c r="D5476" s="112" t="str">
        <f>_xlfn.XLOOKUP(Table1[[#This Row],[Service]],Validation!$A$2:$A$15,Validation!$B$2:$B$15,"",0,1)</f>
        <v/>
      </c>
      <c r="E5476" s="131"/>
      <c r="F5476" s="132"/>
      <c r="G5476" s="133"/>
      <c r="H5476" s="134"/>
      <c r="I5476" s="131"/>
      <c r="J5476" s="131"/>
      <c r="K5476" s="131"/>
      <c r="L5476" s="135">
        <f>Table1[[#This Row],[Per Unit Price]]*MAX(1,Table1[[#This Row],[Qty of Units]])*MAX(1,Table1[[#This Row],['#NCMs Served / FTEs Employed]])*MAX(1,Table1[[#This Row],[Duration of Service]])</f>
        <v>0</v>
      </c>
      <c r="M5476" s="131"/>
      <c r="N5476" s="133"/>
    </row>
    <row r="5477" spans="1:14" x14ac:dyDescent="0.25">
      <c r="A5477" s="130"/>
      <c r="B5477" s="130"/>
      <c r="C5477" s="131"/>
      <c r="D5477" s="112" t="str">
        <f>_xlfn.XLOOKUP(Table1[[#This Row],[Service]],Validation!$A$2:$A$15,Validation!$B$2:$B$15,"",0,1)</f>
        <v/>
      </c>
      <c r="E5477" s="131"/>
      <c r="F5477" s="132"/>
      <c r="G5477" s="133"/>
      <c r="H5477" s="134"/>
      <c r="I5477" s="131"/>
      <c r="J5477" s="131"/>
      <c r="K5477" s="131"/>
      <c r="L5477" s="135">
        <f>Table1[[#This Row],[Per Unit Price]]*MAX(1,Table1[[#This Row],[Qty of Units]])*MAX(1,Table1[[#This Row],['#NCMs Served / FTEs Employed]])*MAX(1,Table1[[#This Row],[Duration of Service]])</f>
        <v>0</v>
      </c>
      <c r="M5477" s="131"/>
      <c r="N5477" s="133"/>
    </row>
    <row r="5478" spans="1:14" x14ac:dyDescent="0.25">
      <c r="A5478" s="130"/>
      <c r="B5478" s="130"/>
      <c r="C5478" s="131"/>
      <c r="D5478" s="112" t="str">
        <f>_xlfn.XLOOKUP(Table1[[#This Row],[Service]],Validation!$A$2:$A$15,Validation!$B$2:$B$15,"",0,1)</f>
        <v/>
      </c>
      <c r="E5478" s="131"/>
      <c r="F5478" s="132"/>
      <c r="G5478" s="133"/>
      <c r="H5478" s="134"/>
      <c r="I5478" s="131"/>
      <c r="J5478" s="131"/>
      <c r="K5478" s="131"/>
      <c r="L5478" s="135">
        <f>Table1[[#This Row],[Per Unit Price]]*MAX(1,Table1[[#This Row],[Qty of Units]])*MAX(1,Table1[[#This Row],['#NCMs Served / FTEs Employed]])*MAX(1,Table1[[#This Row],[Duration of Service]])</f>
        <v>0</v>
      </c>
      <c r="M5478" s="131"/>
      <c r="N5478" s="133"/>
    </row>
    <row r="5479" spans="1:14" x14ac:dyDescent="0.25">
      <c r="A5479" s="130"/>
      <c r="B5479" s="130"/>
      <c r="C5479" s="131"/>
      <c r="D5479" s="112" t="str">
        <f>_xlfn.XLOOKUP(Table1[[#This Row],[Service]],Validation!$A$2:$A$15,Validation!$B$2:$B$15,"",0,1)</f>
        <v/>
      </c>
      <c r="E5479" s="131"/>
      <c r="F5479" s="132"/>
      <c r="G5479" s="133"/>
      <c r="H5479" s="134"/>
      <c r="I5479" s="131"/>
      <c r="J5479" s="131"/>
      <c r="K5479" s="131"/>
      <c r="L5479" s="135">
        <f>Table1[[#This Row],[Per Unit Price]]*MAX(1,Table1[[#This Row],[Qty of Units]])*MAX(1,Table1[[#This Row],['#NCMs Served / FTEs Employed]])*MAX(1,Table1[[#This Row],[Duration of Service]])</f>
        <v>0</v>
      </c>
      <c r="M5479" s="131"/>
      <c r="N5479" s="133"/>
    </row>
    <row r="5480" spans="1:14" x14ac:dyDescent="0.25">
      <c r="A5480" s="130"/>
      <c r="B5480" s="130"/>
      <c r="C5480" s="131"/>
      <c r="D5480" s="112" t="str">
        <f>_xlfn.XLOOKUP(Table1[[#This Row],[Service]],Validation!$A$2:$A$15,Validation!$B$2:$B$15,"",0,1)</f>
        <v/>
      </c>
      <c r="E5480" s="131"/>
      <c r="F5480" s="132"/>
      <c r="G5480" s="133"/>
      <c r="H5480" s="134"/>
      <c r="I5480" s="131"/>
      <c r="J5480" s="131"/>
      <c r="K5480" s="131"/>
      <c r="L5480" s="135">
        <f>Table1[[#This Row],[Per Unit Price]]*MAX(1,Table1[[#This Row],[Qty of Units]])*MAX(1,Table1[[#This Row],['#NCMs Served / FTEs Employed]])*MAX(1,Table1[[#This Row],[Duration of Service]])</f>
        <v>0</v>
      </c>
      <c r="M5480" s="131"/>
      <c r="N5480" s="133"/>
    </row>
    <row r="5481" spans="1:14" x14ac:dyDescent="0.25">
      <c r="A5481" s="130"/>
      <c r="B5481" s="130"/>
      <c r="C5481" s="131"/>
      <c r="D5481" s="112" t="str">
        <f>_xlfn.XLOOKUP(Table1[[#This Row],[Service]],Validation!$A$2:$A$15,Validation!$B$2:$B$15,"",0,1)</f>
        <v/>
      </c>
      <c r="E5481" s="131"/>
      <c r="F5481" s="132"/>
      <c r="G5481" s="133"/>
      <c r="H5481" s="134"/>
      <c r="I5481" s="131"/>
      <c r="J5481" s="131"/>
      <c r="K5481" s="131"/>
      <c r="L5481" s="135">
        <f>Table1[[#This Row],[Per Unit Price]]*MAX(1,Table1[[#This Row],[Qty of Units]])*MAX(1,Table1[[#This Row],['#NCMs Served / FTEs Employed]])*MAX(1,Table1[[#This Row],[Duration of Service]])</f>
        <v>0</v>
      </c>
      <c r="M5481" s="131"/>
      <c r="N5481" s="133"/>
    </row>
    <row r="5482" spans="1:14" x14ac:dyDescent="0.25">
      <c r="A5482" s="130"/>
      <c r="B5482" s="130"/>
      <c r="C5482" s="131"/>
      <c r="D5482" s="112" t="str">
        <f>_xlfn.XLOOKUP(Table1[[#This Row],[Service]],Validation!$A$2:$A$15,Validation!$B$2:$B$15,"",0,1)</f>
        <v/>
      </c>
      <c r="E5482" s="131"/>
      <c r="F5482" s="132"/>
      <c r="G5482" s="133"/>
      <c r="H5482" s="134"/>
      <c r="I5482" s="131"/>
      <c r="J5482" s="131"/>
      <c r="K5482" s="131"/>
      <c r="L5482" s="135">
        <f>Table1[[#This Row],[Per Unit Price]]*MAX(1,Table1[[#This Row],[Qty of Units]])*MAX(1,Table1[[#This Row],['#NCMs Served / FTEs Employed]])*MAX(1,Table1[[#This Row],[Duration of Service]])</f>
        <v>0</v>
      </c>
      <c r="M5482" s="131"/>
      <c r="N5482" s="133"/>
    </row>
    <row r="5483" spans="1:14" x14ac:dyDescent="0.25">
      <c r="A5483" s="130"/>
      <c r="B5483" s="130"/>
      <c r="C5483" s="131"/>
      <c r="D5483" s="112" t="str">
        <f>_xlfn.XLOOKUP(Table1[[#This Row],[Service]],Validation!$A$2:$A$15,Validation!$B$2:$B$15,"",0,1)</f>
        <v/>
      </c>
      <c r="E5483" s="131"/>
      <c r="F5483" s="132"/>
      <c r="G5483" s="133"/>
      <c r="H5483" s="134"/>
      <c r="I5483" s="131"/>
      <c r="J5483" s="131"/>
      <c r="K5483" s="131"/>
      <c r="L5483" s="135">
        <f>Table1[[#This Row],[Per Unit Price]]*MAX(1,Table1[[#This Row],[Qty of Units]])*MAX(1,Table1[[#This Row],['#NCMs Served / FTEs Employed]])*MAX(1,Table1[[#This Row],[Duration of Service]])</f>
        <v>0</v>
      </c>
      <c r="M5483" s="131"/>
      <c r="N5483" s="133"/>
    </row>
    <row r="5484" spans="1:14" x14ac:dyDescent="0.25">
      <c r="A5484" s="130"/>
      <c r="B5484" s="130"/>
      <c r="C5484" s="131"/>
      <c r="D5484" s="112" t="str">
        <f>_xlfn.XLOOKUP(Table1[[#This Row],[Service]],Validation!$A$2:$A$15,Validation!$B$2:$B$15,"",0,1)</f>
        <v/>
      </c>
      <c r="E5484" s="131"/>
      <c r="F5484" s="132"/>
      <c r="G5484" s="133"/>
      <c r="H5484" s="134"/>
      <c r="I5484" s="131"/>
      <c r="J5484" s="131"/>
      <c r="K5484" s="131"/>
      <c r="L5484" s="135">
        <f>Table1[[#This Row],[Per Unit Price]]*MAX(1,Table1[[#This Row],[Qty of Units]])*MAX(1,Table1[[#This Row],['#NCMs Served / FTEs Employed]])*MAX(1,Table1[[#This Row],[Duration of Service]])</f>
        <v>0</v>
      </c>
      <c r="M5484" s="131"/>
      <c r="N5484" s="133"/>
    </row>
    <row r="5485" spans="1:14" x14ac:dyDescent="0.25">
      <c r="A5485" s="130"/>
      <c r="B5485" s="130"/>
      <c r="C5485" s="131"/>
      <c r="D5485" s="112" t="str">
        <f>_xlfn.XLOOKUP(Table1[[#This Row],[Service]],Validation!$A$2:$A$15,Validation!$B$2:$B$15,"",0,1)</f>
        <v/>
      </c>
      <c r="E5485" s="131"/>
      <c r="F5485" s="132"/>
      <c r="G5485" s="133"/>
      <c r="H5485" s="134"/>
      <c r="I5485" s="131"/>
      <c r="J5485" s="131"/>
      <c r="K5485" s="131"/>
      <c r="L5485" s="135">
        <f>Table1[[#This Row],[Per Unit Price]]*MAX(1,Table1[[#This Row],[Qty of Units]])*MAX(1,Table1[[#This Row],['#NCMs Served / FTEs Employed]])*MAX(1,Table1[[#This Row],[Duration of Service]])</f>
        <v>0</v>
      </c>
      <c r="M5485" s="131"/>
      <c r="N5485" s="133"/>
    </row>
    <row r="5486" spans="1:14" x14ac:dyDescent="0.25">
      <c r="A5486" s="130"/>
      <c r="B5486" s="130"/>
      <c r="C5486" s="131"/>
      <c r="D5486" s="112" t="str">
        <f>_xlfn.XLOOKUP(Table1[[#This Row],[Service]],Validation!$A$2:$A$15,Validation!$B$2:$B$15,"",0,1)</f>
        <v/>
      </c>
      <c r="E5486" s="131"/>
      <c r="F5486" s="132"/>
      <c r="G5486" s="133"/>
      <c r="H5486" s="134"/>
      <c r="I5486" s="131"/>
      <c r="J5486" s="131"/>
      <c r="K5486" s="131"/>
      <c r="L5486" s="135">
        <f>Table1[[#This Row],[Per Unit Price]]*MAX(1,Table1[[#This Row],[Qty of Units]])*MAX(1,Table1[[#This Row],['#NCMs Served / FTEs Employed]])*MAX(1,Table1[[#This Row],[Duration of Service]])</f>
        <v>0</v>
      </c>
      <c r="M5486" s="131"/>
      <c r="N5486" s="133"/>
    </row>
    <row r="5487" spans="1:14" x14ac:dyDescent="0.25">
      <c r="A5487" s="130"/>
      <c r="B5487" s="130"/>
      <c r="C5487" s="131"/>
      <c r="D5487" s="112" t="str">
        <f>_xlfn.XLOOKUP(Table1[[#This Row],[Service]],Validation!$A$2:$A$15,Validation!$B$2:$B$15,"",0,1)</f>
        <v/>
      </c>
      <c r="E5487" s="131"/>
      <c r="F5487" s="132"/>
      <c r="G5487" s="133"/>
      <c r="H5487" s="134"/>
      <c r="I5487" s="131"/>
      <c r="J5487" s="131"/>
      <c r="K5487" s="131"/>
      <c r="L5487" s="135">
        <f>Table1[[#This Row],[Per Unit Price]]*MAX(1,Table1[[#This Row],[Qty of Units]])*MAX(1,Table1[[#This Row],['#NCMs Served / FTEs Employed]])*MAX(1,Table1[[#This Row],[Duration of Service]])</f>
        <v>0</v>
      </c>
      <c r="M5487" s="131"/>
      <c r="N5487" s="133"/>
    </row>
    <row r="5488" spans="1:14" x14ac:dyDescent="0.25">
      <c r="A5488" s="130"/>
      <c r="B5488" s="130"/>
      <c r="C5488" s="131"/>
      <c r="D5488" s="112" t="str">
        <f>_xlfn.XLOOKUP(Table1[[#This Row],[Service]],Validation!$A$2:$A$15,Validation!$B$2:$B$15,"",0,1)</f>
        <v/>
      </c>
      <c r="E5488" s="131"/>
      <c r="F5488" s="132"/>
      <c r="G5488" s="133"/>
      <c r="H5488" s="134"/>
      <c r="I5488" s="131"/>
      <c r="J5488" s="131"/>
      <c r="K5488" s="131"/>
      <c r="L5488" s="135">
        <f>Table1[[#This Row],[Per Unit Price]]*MAX(1,Table1[[#This Row],[Qty of Units]])*MAX(1,Table1[[#This Row],['#NCMs Served / FTEs Employed]])*MAX(1,Table1[[#This Row],[Duration of Service]])</f>
        <v>0</v>
      </c>
      <c r="M5488" s="131"/>
      <c r="N5488" s="133"/>
    </row>
    <row r="5489" spans="1:14" x14ac:dyDescent="0.25">
      <c r="A5489" s="130"/>
      <c r="B5489" s="130"/>
      <c r="C5489" s="131"/>
      <c r="D5489" s="112" t="str">
        <f>_xlfn.XLOOKUP(Table1[[#This Row],[Service]],Validation!$A$2:$A$15,Validation!$B$2:$B$15,"",0,1)</f>
        <v/>
      </c>
      <c r="E5489" s="131"/>
      <c r="F5489" s="132"/>
      <c r="G5489" s="133"/>
      <c r="H5489" s="134"/>
      <c r="I5489" s="131"/>
      <c r="J5489" s="131"/>
      <c r="K5489" s="131"/>
      <c r="L5489" s="135">
        <f>Table1[[#This Row],[Per Unit Price]]*MAX(1,Table1[[#This Row],[Qty of Units]])*MAX(1,Table1[[#This Row],['#NCMs Served / FTEs Employed]])*MAX(1,Table1[[#This Row],[Duration of Service]])</f>
        <v>0</v>
      </c>
      <c r="M5489" s="131"/>
      <c r="N5489" s="133"/>
    </row>
    <row r="5490" spans="1:14" x14ac:dyDescent="0.25">
      <c r="A5490" s="130"/>
      <c r="B5490" s="130"/>
      <c r="C5490" s="131"/>
      <c r="D5490" s="112" t="str">
        <f>_xlfn.XLOOKUP(Table1[[#This Row],[Service]],Validation!$A$2:$A$15,Validation!$B$2:$B$15,"",0,1)</f>
        <v/>
      </c>
      <c r="E5490" s="131"/>
      <c r="F5490" s="132"/>
      <c r="G5490" s="133"/>
      <c r="H5490" s="134"/>
      <c r="I5490" s="131"/>
      <c r="J5490" s="131"/>
      <c r="K5490" s="131"/>
      <c r="L5490" s="135">
        <f>Table1[[#This Row],[Per Unit Price]]*MAX(1,Table1[[#This Row],[Qty of Units]])*MAX(1,Table1[[#This Row],['#NCMs Served / FTEs Employed]])*MAX(1,Table1[[#This Row],[Duration of Service]])</f>
        <v>0</v>
      </c>
      <c r="M5490" s="131"/>
      <c r="N5490" s="133"/>
    </row>
    <row r="5491" spans="1:14" x14ac:dyDescent="0.25">
      <c r="A5491" s="130"/>
      <c r="B5491" s="130"/>
      <c r="C5491" s="131"/>
      <c r="D5491" s="112" t="str">
        <f>_xlfn.XLOOKUP(Table1[[#This Row],[Service]],Validation!$A$2:$A$15,Validation!$B$2:$B$15,"",0,1)</f>
        <v/>
      </c>
      <c r="E5491" s="131"/>
      <c r="F5491" s="132"/>
      <c r="G5491" s="133"/>
      <c r="H5491" s="134"/>
      <c r="I5491" s="131"/>
      <c r="J5491" s="131"/>
      <c r="K5491" s="131"/>
      <c r="L5491" s="135">
        <f>Table1[[#This Row],[Per Unit Price]]*MAX(1,Table1[[#This Row],[Qty of Units]])*MAX(1,Table1[[#This Row],['#NCMs Served / FTEs Employed]])*MAX(1,Table1[[#This Row],[Duration of Service]])</f>
        <v>0</v>
      </c>
      <c r="M5491" s="131"/>
      <c r="N5491" s="133"/>
    </row>
    <row r="5492" spans="1:14" x14ac:dyDescent="0.25">
      <c r="A5492" s="130"/>
      <c r="B5492" s="130"/>
      <c r="C5492" s="131"/>
      <c r="D5492" s="112" t="str">
        <f>_xlfn.XLOOKUP(Table1[[#This Row],[Service]],Validation!$A$2:$A$15,Validation!$B$2:$B$15,"",0,1)</f>
        <v/>
      </c>
      <c r="E5492" s="131"/>
      <c r="F5492" s="132"/>
      <c r="G5492" s="133"/>
      <c r="H5492" s="134"/>
      <c r="I5492" s="131"/>
      <c r="J5492" s="131"/>
      <c r="K5492" s="131"/>
      <c r="L5492" s="135">
        <f>Table1[[#This Row],[Per Unit Price]]*MAX(1,Table1[[#This Row],[Qty of Units]])*MAX(1,Table1[[#This Row],['#NCMs Served / FTEs Employed]])*MAX(1,Table1[[#This Row],[Duration of Service]])</f>
        <v>0</v>
      </c>
      <c r="M5492" s="131"/>
      <c r="N5492" s="133"/>
    </row>
    <row r="5493" spans="1:14" x14ac:dyDescent="0.25">
      <c r="A5493" s="130"/>
      <c r="B5493" s="130"/>
      <c r="C5493" s="131"/>
      <c r="D5493" s="112" t="str">
        <f>_xlfn.XLOOKUP(Table1[[#This Row],[Service]],Validation!$A$2:$A$15,Validation!$B$2:$B$15,"",0,1)</f>
        <v/>
      </c>
      <c r="E5493" s="131"/>
      <c r="F5493" s="132"/>
      <c r="G5493" s="133"/>
      <c r="H5493" s="134"/>
      <c r="I5493" s="131"/>
      <c r="J5493" s="131"/>
      <c r="K5493" s="131"/>
      <c r="L5493" s="135">
        <f>Table1[[#This Row],[Per Unit Price]]*MAX(1,Table1[[#This Row],[Qty of Units]])*MAX(1,Table1[[#This Row],['#NCMs Served / FTEs Employed]])*MAX(1,Table1[[#This Row],[Duration of Service]])</f>
        <v>0</v>
      </c>
      <c r="M5493" s="131"/>
      <c r="N5493" s="133"/>
    </row>
    <row r="5494" spans="1:14" x14ac:dyDescent="0.25">
      <c r="A5494" s="130"/>
      <c r="B5494" s="130"/>
      <c r="C5494" s="131"/>
      <c r="D5494" s="112" t="str">
        <f>_xlfn.XLOOKUP(Table1[[#This Row],[Service]],Validation!$A$2:$A$15,Validation!$B$2:$B$15,"",0,1)</f>
        <v/>
      </c>
      <c r="E5494" s="131"/>
      <c r="F5494" s="132"/>
      <c r="G5494" s="133"/>
      <c r="H5494" s="134"/>
      <c r="I5494" s="131"/>
      <c r="J5494" s="131"/>
      <c r="K5494" s="131"/>
      <c r="L5494" s="135">
        <f>Table1[[#This Row],[Per Unit Price]]*MAX(1,Table1[[#This Row],[Qty of Units]])*MAX(1,Table1[[#This Row],['#NCMs Served / FTEs Employed]])*MAX(1,Table1[[#This Row],[Duration of Service]])</f>
        <v>0</v>
      </c>
      <c r="M5494" s="131"/>
      <c r="N5494" s="133"/>
    </row>
    <row r="5495" spans="1:14" x14ac:dyDescent="0.25">
      <c r="A5495" s="130"/>
      <c r="B5495" s="130"/>
      <c r="C5495" s="131"/>
      <c r="D5495" s="112" t="str">
        <f>_xlfn.XLOOKUP(Table1[[#This Row],[Service]],Validation!$A$2:$A$15,Validation!$B$2:$B$15,"",0,1)</f>
        <v/>
      </c>
      <c r="E5495" s="131"/>
      <c r="F5495" s="132"/>
      <c r="G5495" s="133"/>
      <c r="H5495" s="134"/>
      <c r="I5495" s="131"/>
      <c r="J5495" s="131"/>
      <c r="K5495" s="131"/>
      <c r="L5495" s="135">
        <f>Table1[[#This Row],[Per Unit Price]]*MAX(1,Table1[[#This Row],[Qty of Units]])*MAX(1,Table1[[#This Row],['#NCMs Served / FTEs Employed]])*MAX(1,Table1[[#This Row],[Duration of Service]])</f>
        <v>0</v>
      </c>
      <c r="M5495" s="131"/>
      <c r="N5495" s="133"/>
    </row>
    <row r="5496" spans="1:14" x14ac:dyDescent="0.25">
      <c r="A5496" s="130"/>
      <c r="B5496" s="130"/>
      <c r="C5496" s="131"/>
      <c r="D5496" s="112" t="str">
        <f>_xlfn.XLOOKUP(Table1[[#This Row],[Service]],Validation!$A$2:$A$15,Validation!$B$2:$B$15,"",0,1)</f>
        <v/>
      </c>
      <c r="E5496" s="131"/>
      <c r="F5496" s="132"/>
      <c r="G5496" s="133"/>
      <c r="H5496" s="134"/>
      <c r="I5496" s="131"/>
      <c r="J5496" s="131"/>
      <c r="K5496" s="131"/>
      <c r="L5496" s="135">
        <f>Table1[[#This Row],[Per Unit Price]]*MAX(1,Table1[[#This Row],[Qty of Units]])*MAX(1,Table1[[#This Row],['#NCMs Served / FTEs Employed]])*MAX(1,Table1[[#This Row],[Duration of Service]])</f>
        <v>0</v>
      </c>
      <c r="M5496" s="131"/>
      <c r="N5496" s="133"/>
    </row>
    <row r="5497" spans="1:14" x14ac:dyDescent="0.25">
      <c r="A5497" s="130"/>
      <c r="B5497" s="130"/>
      <c r="C5497" s="131"/>
      <c r="D5497" s="112" t="str">
        <f>_xlfn.XLOOKUP(Table1[[#This Row],[Service]],Validation!$A$2:$A$15,Validation!$B$2:$B$15,"",0,1)</f>
        <v/>
      </c>
      <c r="E5497" s="131"/>
      <c r="F5497" s="132"/>
      <c r="G5497" s="133"/>
      <c r="H5497" s="134"/>
      <c r="I5497" s="131"/>
      <c r="J5497" s="131"/>
      <c r="K5497" s="131"/>
      <c r="L5497" s="135">
        <f>Table1[[#This Row],[Per Unit Price]]*MAX(1,Table1[[#This Row],[Qty of Units]])*MAX(1,Table1[[#This Row],['#NCMs Served / FTEs Employed]])*MAX(1,Table1[[#This Row],[Duration of Service]])</f>
        <v>0</v>
      </c>
      <c r="M5497" s="131"/>
      <c r="N5497" s="133"/>
    </row>
    <row r="5498" spans="1:14" x14ac:dyDescent="0.25">
      <c r="A5498" s="130"/>
      <c r="B5498" s="130"/>
      <c r="C5498" s="131"/>
      <c r="D5498" s="112" t="str">
        <f>_xlfn.XLOOKUP(Table1[[#This Row],[Service]],Validation!$A$2:$A$15,Validation!$B$2:$B$15,"",0,1)</f>
        <v/>
      </c>
      <c r="E5498" s="131"/>
      <c r="F5498" s="132"/>
      <c r="G5498" s="133"/>
      <c r="H5498" s="134"/>
      <c r="I5498" s="131"/>
      <c r="J5498" s="131"/>
      <c r="K5498" s="131"/>
      <c r="L5498" s="135">
        <f>Table1[[#This Row],[Per Unit Price]]*MAX(1,Table1[[#This Row],[Qty of Units]])*MAX(1,Table1[[#This Row],['#NCMs Served / FTEs Employed]])*MAX(1,Table1[[#This Row],[Duration of Service]])</f>
        <v>0</v>
      </c>
      <c r="M5498" s="131"/>
      <c r="N5498" s="133"/>
    </row>
    <row r="5499" spans="1:14" x14ac:dyDescent="0.25">
      <c r="A5499" s="130"/>
      <c r="B5499" s="130"/>
      <c r="C5499" s="131"/>
      <c r="D5499" s="112" t="str">
        <f>_xlfn.XLOOKUP(Table1[[#This Row],[Service]],Validation!$A$2:$A$15,Validation!$B$2:$B$15,"",0,1)</f>
        <v/>
      </c>
      <c r="E5499" s="131"/>
      <c r="F5499" s="132"/>
      <c r="G5499" s="133"/>
      <c r="H5499" s="134"/>
      <c r="I5499" s="131"/>
      <c r="J5499" s="131"/>
      <c r="K5499" s="131"/>
      <c r="L5499" s="135">
        <f>Table1[[#This Row],[Per Unit Price]]*MAX(1,Table1[[#This Row],[Qty of Units]])*MAX(1,Table1[[#This Row],['#NCMs Served / FTEs Employed]])*MAX(1,Table1[[#This Row],[Duration of Service]])</f>
        <v>0</v>
      </c>
      <c r="M5499" s="131"/>
      <c r="N5499" s="133"/>
    </row>
    <row r="5500" spans="1:14" x14ac:dyDescent="0.25">
      <c r="A5500" s="130"/>
      <c r="B5500" s="130"/>
      <c r="C5500" s="131"/>
      <c r="D5500" s="112" t="str">
        <f>_xlfn.XLOOKUP(Table1[[#This Row],[Service]],Validation!$A$2:$A$15,Validation!$B$2:$B$15,"",0,1)</f>
        <v/>
      </c>
      <c r="E5500" s="131"/>
      <c r="F5500" s="132"/>
      <c r="G5500" s="133"/>
      <c r="H5500" s="134"/>
      <c r="I5500" s="131"/>
      <c r="J5500" s="131"/>
      <c r="K5500" s="131"/>
      <c r="L5500" s="135">
        <f>Table1[[#This Row],[Per Unit Price]]*MAX(1,Table1[[#This Row],[Qty of Units]])*MAX(1,Table1[[#This Row],['#NCMs Served / FTEs Employed]])*MAX(1,Table1[[#This Row],[Duration of Service]])</f>
        <v>0</v>
      </c>
      <c r="M5500" s="131"/>
      <c r="N5500" s="133"/>
    </row>
    <row r="5501" spans="1:14" x14ac:dyDescent="0.25">
      <c r="A5501" s="130"/>
      <c r="B5501" s="130"/>
      <c r="C5501" s="131"/>
      <c r="D5501" s="112" t="str">
        <f>_xlfn.XLOOKUP(Table1[[#This Row],[Service]],Validation!$A$2:$A$15,Validation!$B$2:$B$15,"",0,1)</f>
        <v/>
      </c>
      <c r="E5501" s="131"/>
      <c r="F5501" s="132"/>
      <c r="G5501" s="133"/>
      <c r="H5501" s="134"/>
      <c r="I5501" s="131"/>
      <c r="J5501" s="131"/>
      <c r="K5501" s="131"/>
      <c r="L5501" s="135">
        <f>Table1[[#This Row],[Per Unit Price]]*MAX(1,Table1[[#This Row],[Qty of Units]])*MAX(1,Table1[[#This Row],['#NCMs Served / FTEs Employed]])*MAX(1,Table1[[#This Row],[Duration of Service]])</f>
        <v>0</v>
      </c>
      <c r="M5501" s="131"/>
      <c r="N5501" s="133"/>
    </row>
    <row r="5502" spans="1:14" x14ac:dyDescent="0.25">
      <c r="A5502" s="130"/>
      <c r="B5502" s="130"/>
      <c r="C5502" s="131"/>
      <c r="D5502" s="112" t="str">
        <f>_xlfn.XLOOKUP(Table1[[#This Row],[Service]],Validation!$A$2:$A$15,Validation!$B$2:$B$15,"",0,1)</f>
        <v/>
      </c>
      <c r="E5502" s="131"/>
      <c r="F5502" s="132"/>
      <c r="G5502" s="133"/>
      <c r="H5502" s="134"/>
      <c r="I5502" s="131"/>
      <c r="J5502" s="131"/>
      <c r="K5502" s="131"/>
      <c r="L5502" s="135">
        <f>Table1[[#This Row],[Per Unit Price]]*MAX(1,Table1[[#This Row],[Qty of Units]])*MAX(1,Table1[[#This Row],['#NCMs Served / FTEs Employed]])*MAX(1,Table1[[#This Row],[Duration of Service]])</f>
        <v>0</v>
      </c>
      <c r="M5502" s="131"/>
      <c r="N5502" s="133"/>
    </row>
    <row r="5503" spans="1:14" x14ac:dyDescent="0.25">
      <c r="A5503" s="130"/>
      <c r="B5503" s="130"/>
      <c r="C5503" s="131"/>
      <c r="D5503" s="112" t="str">
        <f>_xlfn.XLOOKUP(Table1[[#This Row],[Service]],Validation!$A$2:$A$15,Validation!$B$2:$B$15,"",0,1)</f>
        <v/>
      </c>
      <c r="E5503" s="131"/>
      <c r="F5503" s="132"/>
      <c r="G5503" s="133"/>
      <c r="H5503" s="134"/>
      <c r="I5503" s="131"/>
      <c r="J5503" s="131"/>
      <c r="K5503" s="131"/>
      <c r="L5503" s="135">
        <f>Table1[[#This Row],[Per Unit Price]]*MAX(1,Table1[[#This Row],[Qty of Units]])*MAX(1,Table1[[#This Row],['#NCMs Served / FTEs Employed]])*MAX(1,Table1[[#This Row],[Duration of Service]])</f>
        <v>0</v>
      </c>
      <c r="M5503" s="131"/>
      <c r="N5503" s="133"/>
    </row>
    <row r="5504" spans="1:14" x14ac:dyDescent="0.25">
      <c r="A5504" s="130"/>
      <c r="B5504" s="130"/>
      <c r="C5504" s="131"/>
      <c r="D5504" s="112" t="str">
        <f>_xlfn.XLOOKUP(Table1[[#This Row],[Service]],Validation!$A$2:$A$15,Validation!$B$2:$B$15,"",0,1)</f>
        <v/>
      </c>
      <c r="E5504" s="131"/>
      <c r="F5504" s="132"/>
      <c r="G5504" s="133"/>
      <c r="H5504" s="134"/>
      <c r="I5504" s="131"/>
      <c r="J5504" s="131"/>
      <c r="K5504" s="131"/>
      <c r="L5504" s="135">
        <f>Table1[[#This Row],[Per Unit Price]]*MAX(1,Table1[[#This Row],[Qty of Units]])*MAX(1,Table1[[#This Row],['#NCMs Served / FTEs Employed]])*MAX(1,Table1[[#This Row],[Duration of Service]])</f>
        <v>0</v>
      </c>
      <c r="M5504" s="131"/>
      <c r="N5504" s="133"/>
    </row>
    <row r="5505" spans="1:14" x14ac:dyDescent="0.25">
      <c r="A5505" s="130"/>
      <c r="B5505" s="130"/>
      <c r="C5505" s="131"/>
      <c r="D5505" s="112" t="str">
        <f>_xlfn.XLOOKUP(Table1[[#This Row],[Service]],Validation!$A$2:$A$15,Validation!$B$2:$B$15,"",0,1)</f>
        <v/>
      </c>
      <c r="E5505" s="131"/>
      <c r="F5505" s="132"/>
      <c r="G5505" s="133"/>
      <c r="H5505" s="134"/>
      <c r="I5505" s="131"/>
      <c r="J5505" s="131"/>
      <c r="K5505" s="131"/>
      <c r="L5505" s="135">
        <f>Table1[[#This Row],[Per Unit Price]]*MAX(1,Table1[[#This Row],[Qty of Units]])*MAX(1,Table1[[#This Row],['#NCMs Served / FTEs Employed]])*MAX(1,Table1[[#This Row],[Duration of Service]])</f>
        <v>0</v>
      </c>
      <c r="M5505" s="131"/>
      <c r="N5505" s="133"/>
    </row>
    <row r="5506" spans="1:14" x14ac:dyDescent="0.25">
      <c r="A5506" s="130"/>
      <c r="B5506" s="130"/>
      <c r="C5506" s="131"/>
      <c r="D5506" s="112" t="str">
        <f>_xlfn.XLOOKUP(Table1[[#This Row],[Service]],Validation!$A$2:$A$15,Validation!$B$2:$B$15,"",0,1)</f>
        <v/>
      </c>
      <c r="E5506" s="131"/>
      <c r="F5506" s="132"/>
      <c r="G5506" s="133"/>
      <c r="H5506" s="134"/>
      <c r="I5506" s="131"/>
      <c r="J5506" s="131"/>
      <c r="K5506" s="131"/>
      <c r="L5506" s="135">
        <f>Table1[[#This Row],[Per Unit Price]]*MAX(1,Table1[[#This Row],[Qty of Units]])*MAX(1,Table1[[#This Row],['#NCMs Served / FTEs Employed]])*MAX(1,Table1[[#This Row],[Duration of Service]])</f>
        <v>0</v>
      </c>
      <c r="M5506" s="131"/>
      <c r="N5506" s="133"/>
    </row>
    <row r="5507" spans="1:14" x14ac:dyDescent="0.25">
      <c r="A5507" s="130"/>
      <c r="B5507" s="130"/>
      <c r="C5507" s="131"/>
      <c r="D5507" s="112" t="str">
        <f>_xlfn.XLOOKUP(Table1[[#This Row],[Service]],Validation!$A$2:$A$15,Validation!$B$2:$B$15,"",0,1)</f>
        <v/>
      </c>
      <c r="E5507" s="131"/>
      <c r="F5507" s="132"/>
      <c r="G5507" s="133"/>
      <c r="H5507" s="134"/>
      <c r="I5507" s="131"/>
      <c r="J5507" s="131"/>
      <c r="K5507" s="131"/>
      <c r="L5507" s="135">
        <f>Table1[[#This Row],[Per Unit Price]]*MAX(1,Table1[[#This Row],[Qty of Units]])*MAX(1,Table1[[#This Row],['#NCMs Served / FTEs Employed]])*MAX(1,Table1[[#This Row],[Duration of Service]])</f>
        <v>0</v>
      </c>
      <c r="M5507" s="131"/>
      <c r="N5507" s="133"/>
    </row>
    <row r="5508" spans="1:14" x14ac:dyDescent="0.25">
      <c r="A5508" s="130"/>
      <c r="B5508" s="130"/>
      <c r="C5508" s="131"/>
      <c r="D5508" s="112" t="str">
        <f>_xlfn.XLOOKUP(Table1[[#This Row],[Service]],Validation!$A$2:$A$15,Validation!$B$2:$B$15,"",0,1)</f>
        <v/>
      </c>
      <c r="E5508" s="131"/>
      <c r="F5508" s="132"/>
      <c r="G5508" s="133"/>
      <c r="H5508" s="134"/>
      <c r="I5508" s="131"/>
      <c r="J5508" s="131"/>
      <c r="K5508" s="131"/>
      <c r="L5508" s="135">
        <f>Table1[[#This Row],[Per Unit Price]]*MAX(1,Table1[[#This Row],[Qty of Units]])*MAX(1,Table1[[#This Row],['#NCMs Served / FTEs Employed]])*MAX(1,Table1[[#This Row],[Duration of Service]])</f>
        <v>0</v>
      </c>
      <c r="M5508" s="131"/>
      <c r="N5508" s="133"/>
    </row>
    <row r="5509" spans="1:14" x14ac:dyDescent="0.25">
      <c r="A5509" s="130"/>
      <c r="B5509" s="130"/>
      <c r="C5509" s="131"/>
      <c r="D5509" s="112" t="str">
        <f>_xlfn.XLOOKUP(Table1[[#This Row],[Service]],Validation!$A$2:$A$15,Validation!$B$2:$B$15,"",0,1)</f>
        <v/>
      </c>
      <c r="E5509" s="131"/>
      <c r="F5509" s="132"/>
      <c r="G5509" s="133"/>
      <c r="H5509" s="134"/>
      <c r="I5509" s="131"/>
      <c r="J5509" s="131"/>
      <c r="K5509" s="131"/>
      <c r="L5509" s="135">
        <f>Table1[[#This Row],[Per Unit Price]]*MAX(1,Table1[[#This Row],[Qty of Units]])*MAX(1,Table1[[#This Row],['#NCMs Served / FTEs Employed]])*MAX(1,Table1[[#This Row],[Duration of Service]])</f>
        <v>0</v>
      </c>
      <c r="M5509" s="131"/>
      <c r="N5509" s="133"/>
    </row>
    <row r="5510" spans="1:14" x14ac:dyDescent="0.25">
      <c r="A5510" s="130"/>
      <c r="B5510" s="130"/>
      <c r="C5510" s="131"/>
      <c r="D5510" s="112" t="str">
        <f>_xlfn.XLOOKUP(Table1[[#This Row],[Service]],Validation!$A$2:$A$15,Validation!$B$2:$B$15,"",0,1)</f>
        <v/>
      </c>
      <c r="E5510" s="131"/>
      <c r="F5510" s="132"/>
      <c r="G5510" s="133"/>
      <c r="H5510" s="134"/>
      <c r="I5510" s="131"/>
      <c r="J5510" s="131"/>
      <c r="K5510" s="131"/>
      <c r="L5510" s="135">
        <f>Table1[[#This Row],[Per Unit Price]]*MAX(1,Table1[[#This Row],[Qty of Units]])*MAX(1,Table1[[#This Row],['#NCMs Served / FTEs Employed]])*MAX(1,Table1[[#This Row],[Duration of Service]])</f>
        <v>0</v>
      </c>
      <c r="M5510" s="131"/>
      <c r="N5510" s="133"/>
    </row>
    <row r="5511" spans="1:14" x14ac:dyDescent="0.25">
      <c r="A5511" s="130"/>
      <c r="B5511" s="130"/>
      <c r="C5511" s="131"/>
      <c r="D5511" s="112" t="str">
        <f>_xlfn.XLOOKUP(Table1[[#This Row],[Service]],Validation!$A$2:$A$15,Validation!$B$2:$B$15,"",0,1)</f>
        <v/>
      </c>
      <c r="E5511" s="131"/>
      <c r="F5511" s="132"/>
      <c r="G5511" s="133"/>
      <c r="H5511" s="134"/>
      <c r="I5511" s="131"/>
      <c r="J5511" s="131"/>
      <c r="K5511" s="131"/>
      <c r="L5511" s="135">
        <f>Table1[[#This Row],[Per Unit Price]]*MAX(1,Table1[[#This Row],[Qty of Units]])*MAX(1,Table1[[#This Row],['#NCMs Served / FTEs Employed]])*MAX(1,Table1[[#This Row],[Duration of Service]])</f>
        <v>0</v>
      </c>
      <c r="M5511" s="131"/>
      <c r="N5511" s="133"/>
    </row>
    <row r="5512" spans="1:14" x14ac:dyDescent="0.25">
      <c r="A5512" s="130"/>
      <c r="B5512" s="130"/>
      <c r="C5512" s="131"/>
      <c r="D5512" s="112" t="str">
        <f>_xlfn.XLOOKUP(Table1[[#This Row],[Service]],Validation!$A$2:$A$15,Validation!$B$2:$B$15,"",0,1)</f>
        <v/>
      </c>
      <c r="E5512" s="131"/>
      <c r="F5512" s="132"/>
      <c r="G5512" s="133"/>
      <c r="H5512" s="134"/>
      <c r="I5512" s="131"/>
      <c r="J5512" s="131"/>
      <c r="K5512" s="131"/>
      <c r="L5512" s="135">
        <f>Table1[[#This Row],[Per Unit Price]]*MAX(1,Table1[[#This Row],[Qty of Units]])*MAX(1,Table1[[#This Row],['#NCMs Served / FTEs Employed]])*MAX(1,Table1[[#This Row],[Duration of Service]])</f>
        <v>0</v>
      </c>
      <c r="M5512" s="131"/>
      <c r="N5512" s="133"/>
    </row>
    <row r="5513" spans="1:14" x14ac:dyDescent="0.25">
      <c r="A5513" s="130"/>
      <c r="B5513" s="130"/>
      <c r="C5513" s="131"/>
      <c r="D5513" s="112" t="str">
        <f>_xlfn.XLOOKUP(Table1[[#This Row],[Service]],Validation!$A$2:$A$15,Validation!$B$2:$B$15,"",0,1)</f>
        <v/>
      </c>
      <c r="E5513" s="131"/>
      <c r="F5513" s="132"/>
      <c r="G5513" s="133"/>
      <c r="H5513" s="134"/>
      <c r="I5513" s="131"/>
      <c r="J5513" s="131"/>
      <c r="K5513" s="131"/>
      <c r="L5513" s="135">
        <f>Table1[[#This Row],[Per Unit Price]]*MAX(1,Table1[[#This Row],[Qty of Units]])*MAX(1,Table1[[#This Row],['#NCMs Served / FTEs Employed]])*MAX(1,Table1[[#This Row],[Duration of Service]])</f>
        <v>0</v>
      </c>
      <c r="M5513" s="131"/>
      <c r="N5513" s="133"/>
    </row>
    <row r="5514" spans="1:14" x14ac:dyDescent="0.25">
      <c r="A5514" s="130"/>
      <c r="B5514" s="130"/>
      <c r="C5514" s="131"/>
      <c r="D5514" s="112" t="str">
        <f>_xlfn.XLOOKUP(Table1[[#This Row],[Service]],Validation!$A$2:$A$15,Validation!$B$2:$B$15,"",0,1)</f>
        <v/>
      </c>
      <c r="E5514" s="131"/>
      <c r="F5514" s="132"/>
      <c r="G5514" s="133"/>
      <c r="H5514" s="134"/>
      <c r="I5514" s="131"/>
      <c r="J5514" s="131"/>
      <c r="K5514" s="131"/>
      <c r="L5514" s="135">
        <f>Table1[[#This Row],[Per Unit Price]]*MAX(1,Table1[[#This Row],[Qty of Units]])*MAX(1,Table1[[#This Row],['#NCMs Served / FTEs Employed]])*MAX(1,Table1[[#This Row],[Duration of Service]])</f>
        <v>0</v>
      </c>
      <c r="M5514" s="131"/>
      <c r="N5514" s="133"/>
    </row>
    <row r="5515" spans="1:14" x14ac:dyDescent="0.25">
      <c r="A5515" s="130"/>
      <c r="B5515" s="130"/>
      <c r="C5515" s="131"/>
      <c r="D5515" s="112" t="str">
        <f>_xlfn.XLOOKUP(Table1[[#This Row],[Service]],Validation!$A$2:$A$15,Validation!$B$2:$B$15,"",0,1)</f>
        <v/>
      </c>
      <c r="E5515" s="131"/>
      <c r="F5515" s="132"/>
      <c r="G5515" s="133"/>
      <c r="H5515" s="134"/>
      <c r="I5515" s="131"/>
      <c r="J5515" s="131"/>
      <c r="K5515" s="131"/>
      <c r="L5515" s="135">
        <f>Table1[[#This Row],[Per Unit Price]]*MAX(1,Table1[[#This Row],[Qty of Units]])*MAX(1,Table1[[#This Row],['#NCMs Served / FTEs Employed]])*MAX(1,Table1[[#This Row],[Duration of Service]])</f>
        <v>0</v>
      </c>
      <c r="M5515" s="131"/>
      <c r="N5515" s="133"/>
    </row>
    <row r="5516" spans="1:14" x14ac:dyDescent="0.25">
      <c r="A5516" s="130"/>
      <c r="B5516" s="130"/>
      <c r="C5516" s="131"/>
      <c r="D5516" s="112" t="str">
        <f>_xlfn.XLOOKUP(Table1[[#This Row],[Service]],Validation!$A$2:$A$15,Validation!$B$2:$B$15,"",0,1)</f>
        <v/>
      </c>
      <c r="E5516" s="131"/>
      <c r="F5516" s="132"/>
      <c r="G5516" s="133"/>
      <c r="H5516" s="134"/>
      <c r="I5516" s="131"/>
      <c r="J5516" s="131"/>
      <c r="K5516" s="131"/>
      <c r="L5516" s="135">
        <f>Table1[[#This Row],[Per Unit Price]]*MAX(1,Table1[[#This Row],[Qty of Units]])*MAX(1,Table1[[#This Row],['#NCMs Served / FTEs Employed]])*MAX(1,Table1[[#This Row],[Duration of Service]])</f>
        <v>0</v>
      </c>
      <c r="M5516" s="131"/>
      <c r="N5516" s="133"/>
    </row>
    <row r="5517" spans="1:14" x14ac:dyDescent="0.25">
      <c r="A5517" s="130"/>
      <c r="B5517" s="130"/>
      <c r="C5517" s="131"/>
      <c r="D5517" s="112" t="str">
        <f>_xlfn.XLOOKUP(Table1[[#This Row],[Service]],Validation!$A$2:$A$15,Validation!$B$2:$B$15,"",0,1)</f>
        <v/>
      </c>
      <c r="E5517" s="131"/>
      <c r="F5517" s="132"/>
      <c r="G5517" s="133"/>
      <c r="H5517" s="134"/>
      <c r="I5517" s="131"/>
      <c r="J5517" s="131"/>
      <c r="K5517" s="131"/>
      <c r="L5517" s="135">
        <f>Table1[[#This Row],[Per Unit Price]]*MAX(1,Table1[[#This Row],[Qty of Units]])*MAX(1,Table1[[#This Row],['#NCMs Served / FTEs Employed]])*MAX(1,Table1[[#This Row],[Duration of Service]])</f>
        <v>0</v>
      </c>
      <c r="M5517" s="131"/>
      <c r="N5517" s="133"/>
    </row>
    <row r="5518" spans="1:14" x14ac:dyDescent="0.25">
      <c r="A5518" s="130"/>
      <c r="B5518" s="130"/>
      <c r="C5518" s="131"/>
      <c r="D5518" s="112" t="str">
        <f>_xlfn.XLOOKUP(Table1[[#This Row],[Service]],Validation!$A$2:$A$15,Validation!$B$2:$B$15,"",0,1)</f>
        <v/>
      </c>
      <c r="E5518" s="131"/>
      <c r="F5518" s="132"/>
      <c r="G5518" s="133"/>
      <c r="H5518" s="134"/>
      <c r="I5518" s="131"/>
      <c r="J5518" s="131"/>
      <c r="K5518" s="131"/>
      <c r="L5518" s="135">
        <f>Table1[[#This Row],[Per Unit Price]]*MAX(1,Table1[[#This Row],[Qty of Units]])*MAX(1,Table1[[#This Row],['#NCMs Served / FTEs Employed]])*MAX(1,Table1[[#This Row],[Duration of Service]])</f>
        <v>0</v>
      </c>
      <c r="M5518" s="131"/>
      <c r="N5518" s="133"/>
    </row>
    <row r="5519" spans="1:14" x14ac:dyDescent="0.25">
      <c r="A5519" s="130"/>
      <c r="B5519" s="130"/>
      <c r="C5519" s="131"/>
      <c r="D5519" s="112" t="str">
        <f>_xlfn.XLOOKUP(Table1[[#This Row],[Service]],Validation!$A$2:$A$15,Validation!$B$2:$B$15,"",0,1)</f>
        <v/>
      </c>
      <c r="E5519" s="131"/>
      <c r="F5519" s="132"/>
      <c r="G5519" s="133"/>
      <c r="H5519" s="134"/>
      <c r="I5519" s="131"/>
      <c r="J5519" s="131"/>
      <c r="K5519" s="131"/>
      <c r="L5519" s="135">
        <f>Table1[[#This Row],[Per Unit Price]]*MAX(1,Table1[[#This Row],[Qty of Units]])*MAX(1,Table1[[#This Row],['#NCMs Served / FTEs Employed]])*MAX(1,Table1[[#This Row],[Duration of Service]])</f>
        <v>0</v>
      </c>
      <c r="M5519" s="131"/>
      <c r="N5519" s="133"/>
    </row>
    <row r="5520" spans="1:14" x14ac:dyDescent="0.25">
      <c r="A5520" s="130"/>
      <c r="B5520" s="130"/>
      <c r="C5520" s="131"/>
      <c r="D5520" s="112" t="str">
        <f>_xlfn.XLOOKUP(Table1[[#This Row],[Service]],Validation!$A$2:$A$15,Validation!$B$2:$B$15,"",0,1)</f>
        <v/>
      </c>
      <c r="E5520" s="131"/>
      <c r="F5520" s="132"/>
      <c r="G5520" s="133"/>
      <c r="H5520" s="134"/>
      <c r="I5520" s="131"/>
      <c r="J5520" s="131"/>
      <c r="K5520" s="131"/>
      <c r="L5520" s="135">
        <f>Table1[[#This Row],[Per Unit Price]]*MAX(1,Table1[[#This Row],[Qty of Units]])*MAX(1,Table1[[#This Row],['#NCMs Served / FTEs Employed]])*MAX(1,Table1[[#This Row],[Duration of Service]])</f>
        <v>0</v>
      </c>
      <c r="M5520" s="131"/>
      <c r="N5520" s="133"/>
    </row>
    <row r="5521" spans="1:14" x14ac:dyDescent="0.25">
      <c r="A5521" s="130"/>
      <c r="B5521" s="130"/>
      <c r="C5521" s="131"/>
      <c r="D5521" s="112" t="str">
        <f>_xlfn.XLOOKUP(Table1[[#This Row],[Service]],Validation!$A$2:$A$15,Validation!$B$2:$B$15,"",0,1)</f>
        <v/>
      </c>
      <c r="E5521" s="131"/>
      <c r="F5521" s="132"/>
      <c r="G5521" s="133"/>
      <c r="H5521" s="134"/>
      <c r="I5521" s="131"/>
      <c r="J5521" s="131"/>
      <c r="K5521" s="131"/>
      <c r="L5521" s="135">
        <f>Table1[[#This Row],[Per Unit Price]]*MAX(1,Table1[[#This Row],[Qty of Units]])*MAX(1,Table1[[#This Row],['#NCMs Served / FTEs Employed]])*MAX(1,Table1[[#This Row],[Duration of Service]])</f>
        <v>0</v>
      </c>
      <c r="M5521" s="131"/>
      <c r="N5521" s="133"/>
    </row>
    <row r="5522" spans="1:14" x14ac:dyDescent="0.25">
      <c r="A5522" s="130"/>
      <c r="B5522" s="130"/>
      <c r="C5522" s="131"/>
      <c r="D5522" s="112" t="str">
        <f>_xlfn.XLOOKUP(Table1[[#This Row],[Service]],Validation!$A$2:$A$15,Validation!$B$2:$B$15,"",0,1)</f>
        <v/>
      </c>
      <c r="E5522" s="131"/>
      <c r="F5522" s="132"/>
      <c r="G5522" s="133"/>
      <c r="H5522" s="134"/>
      <c r="I5522" s="131"/>
      <c r="J5522" s="131"/>
      <c r="K5522" s="131"/>
      <c r="L5522" s="135">
        <f>Table1[[#This Row],[Per Unit Price]]*MAX(1,Table1[[#This Row],[Qty of Units]])*MAX(1,Table1[[#This Row],['#NCMs Served / FTEs Employed]])*MAX(1,Table1[[#This Row],[Duration of Service]])</f>
        <v>0</v>
      </c>
      <c r="M5522" s="131"/>
      <c r="N5522" s="133"/>
    </row>
    <row r="5523" spans="1:14" x14ac:dyDescent="0.25">
      <c r="A5523" s="130"/>
      <c r="B5523" s="130"/>
      <c r="C5523" s="131"/>
      <c r="D5523" s="112" t="str">
        <f>_xlfn.XLOOKUP(Table1[[#This Row],[Service]],Validation!$A$2:$A$15,Validation!$B$2:$B$15,"",0,1)</f>
        <v/>
      </c>
      <c r="E5523" s="131"/>
      <c r="F5523" s="132"/>
      <c r="G5523" s="133"/>
      <c r="H5523" s="134"/>
      <c r="I5523" s="131"/>
      <c r="J5523" s="131"/>
      <c r="K5523" s="131"/>
      <c r="L5523" s="135">
        <f>Table1[[#This Row],[Per Unit Price]]*MAX(1,Table1[[#This Row],[Qty of Units]])*MAX(1,Table1[[#This Row],['#NCMs Served / FTEs Employed]])*MAX(1,Table1[[#This Row],[Duration of Service]])</f>
        <v>0</v>
      </c>
      <c r="M5523" s="131"/>
      <c r="N5523" s="133"/>
    </row>
    <row r="5524" spans="1:14" x14ac:dyDescent="0.25">
      <c r="A5524" s="130"/>
      <c r="B5524" s="130"/>
      <c r="C5524" s="131"/>
      <c r="D5524" s="112" t="str">
        <f>_xlfn.XLOOKUP(Table1[[#This Row],[Service]],Validation!$A$2:$A$15,Validation!$B$2:$B$15,"",0,1)</f>
        <v/>
      </c>
      <c r="E5524" s="131"/>
      <c r="F5524" s="132"/>
      <c r="G5524" s="133"/>
      <c r="H5524" s="134"/>
      <c r="I5524" s="131"/>
      <c r="J5524" s="131"/>
      <c r="K5524" s="131"/>
      <c r="L5524" s="135">
        <f>Table1[[#This Row],[Per Unit Price]]*MAX(1,Table1[[#This Row],[Qty of Units]])*MAX(1,Table1[[#This Row],['#NCMs Served / FTEs Employed]])*MAX(1,Table1[[#This Row],[Duration of Service]])</f>
        <v>0</v>
      </c>
      <c r="M5524" s="131"/>
      <c r="N5524" s="133"/>
    </row>
    <row r="5525" spans="1:14" x14ac:dyDescent="0.25">
      <c r="A5525" s="130"/>
      <c r="B5525" s="130"/>
      <c r="C5525" s="131"/>
      <c r="D5525" s="112" t="str">
        <f>_xlfn.XLOOKUP(Table1[[#This Row],[Service]],Validation!$A$2:$A$15,Validation!$B$2:$B$15,"",0,1)</f>
        <v/>
      </c>
      <c r="E5525" s="131"/>
      <c r="F5525" s="132"/>
      <c r="G5525" s="133"/>
      <c r="H5525" s="134"/>
      <c r="I5525" s="131"/>
      <c r="J5525" s="131"/>
      <c r="K5525" s="131"/>
      <c r="L5525" s="135">
        <f>Table1[[#This Row],[Per Unit Price]]*MAX(1,Table1[[#This Row],[Qty of Units]])*MAX(1,Table1[[#This Row],['#NCMs Served / FTEs Employed]])*MAX(1,Table1[[#This Row],[Duration of Service]])</f>
        <v>0</v>
      </c>
      <c r="M5525" s="131"/>
      <c r="N5525" s="133"/>
    </row>
    <row r="5526" spans="1:14" x14ac:dyDescent="0.25">
      <c r="A5526" s="130"/>
      <c r="B5526" s="130"/>
      <c r="C5526" s="131"/>
      <c r="D5526" s="112" t="str">
        <f>_xlfn.XLOOKUP(Table1[[#This Row],[Service]],Validation!$A$2:$A$15,Validation!$B$2:$B$15,"",0,1)</f>
        <v/>
      </c>
      <c r="E5526" s="131"/>
      <c r="F5526" s="132"/>
      <c r="G5526" s="133"/>
      <c r="H5526" s="134"/>
      <c r="I5526" s="131"/>
      <c r="J5526" s="131"/>
      <c r="K5526" s="131"/>
      <c r="L5526" s="135">
        <f>Table1[[#This Row],[Per Unit Price]]*MAX(1,Table1[[#This Row],[Qty of Units]])*MAX(1,Table1[[#This Row],['#NCMs Served / FTEs Employed]])*MAX(1,Table1[[#This Row],[Duration of Service]])</f>
        <v>0</v>
      </c>
      <c r="M5526" s="131"/>
      <c r="N5526" s="133"/>
    </row>
    <row r="5527" spans="1:14" x14ac:dyDescent="0.25">
      <c r="A5527" s="130"/>
      <c r="B5527" s="130"/>
      <c r="C5527" s="131"/>
      <c r="D5527" s="112" t="str">
        <f>_xlfn.XLOOKUP(Table1[[#This Row],[Service]],Validation!$A$2:$A$15,Validation!$B$2:$B$15,"",0,1)</f>
        <v/>
      </c>
      <c r="E5527" s="131"/>
      <c r="F5527" s="132"/>
      <c r="G5527" s="133"/>
      <c r="H5527" s="134"/>
      <c r="I5527" s="131"/>
      <c r="J5527" s="131"/>
      <c r="K5527" s="131"/>
      <c r="L5527" s="135">
        <f>Table1[[#This Row],[Per Unit Price]]*MAX(1,Table1[[#This Row],[Qty of Units]])*MAX(1,Table1[[#This Row],['#NCMs Served / FTEs Employed]])*MAX(1,Table1[[#This Row],[Duration of Service]])</f>
        <v>0</v>
      </c>
      <c r="M5527" s="131"/>
      <c r="N5527" s="133"/>
    </row>
    <row r="5528" spans="1:14" x14ac:dyDescent="0.25">
      <c r="A5528" s="130"/>
      <c r="B5528" s="130"/>
      <c r="C5528" s="131"/>
      <c r="D5528" s="112" t="str">
        <f>_xlfn.XLOOKUP(Table1[[#This Row],[Service]],Validation!$A$2:$A$15,Validation!$B$2:$B$15,"",0,1)</f>
        <v/>
      </c>
      <c r="E5528" s="131"/>
      <c r="F5528" s="132"/>
      <c r="G5528" s="133"/>
      <c r="H5528" s="134"/>
      <c r="I5528" s="131"/>
      <c r="J5528" s="131"/>
      <c r="K5528" s="131"/>
      <c r="L5528" s="135">
        <f>Table1[[#This Row],[Per Unit Price]]*MAX(1,Table1[[#This Row],[Qty of Units]])*MAX(1,Table1[[#This Row],['#NCMs Served / FTEs Employed]])*MAX(1,Table1[[#This Row],[Duration of Service]])</f>
        <v>0</v>
      </c>
      <c r="M5528" s="131"/>
      <c r="N5528" s="133"/>
    </row>
    <row r="5529" spans="1:14" x14ac:dyDescent="0.25">
      <c r="A5529" s="130"/>
      <c r="B5529" s="130"/>
      <c r="C5529" s="131"/>
      <c r="D5529" s="112" t="str">
        <f>_xlfn.XLOOKUP(Table1[[#This Row],[Service]],Validation!$A$2:$A$15,Validation!$B$2:$B$15,"",0,1)</f>
        <v/>
      </c>
      <c r="E5529" s="131"/>
      <c r="F5529" s="132"/>
      <c r="G5529" s="133"/>
      <c r="H5529" s="134"/>
      <c r="I5529" s="131"/>
      <c r="J5529" s="131"/>
      <c r="K5529" s="131"/>
      <c r="L5529" s="135">
        <f>Table1[[#This Row],[Per Unit Price]]*MAX(1,Table1[[#This Row],[Qty of Units]])*MAX(1,Table1[[#This Row],['#NCMs Served / FTEs Employed]])*MAX(1,Table1[[#This Row],[Duration of Service]])</f>
        <v>0</v>
      </c>
      <c r="M5529" s="131"/>
      <c r="N5529" s="133"/>
    </row>
    <row r="5530" spans="1:14" x14ac:dyDescent="0.25">
      <c r="A5530" s="130"/>
      <c r="B5530" s="130"/>
      <c r="C5530" s="131"/>
      <c r="D5530" s="112" t="str">
        <f>_xlfn.XLOOKUP(Table1[[#This Row],[Service]],Validation!$A$2:$A$15,Validation!$B$2:$B$15,"",0,1)</f>
        <v/>
      </c>
      <c r="E5530" s="131"/>
      <c r="F5530" s="132"/>
      <c r="G5530" s="133"/>
      <c r="H5530" s="134"/>
      <c r="I5530" s="131"/>
      <c r="J5530" s="131"/>
      <c r="K5530" s="131"/>
      <c r="L5530" s="135">
        <f>Table1[[#This Row],[Per Unit Price]]*MAX(1,Table1[[#This Row],[Qty of Units]])*MAX(1,Table1[[#This Row],['#NCMs Served / FTEs Employed]])*MAX(1,Table1[[#This Row],[Duration of Service]])</f>
        <v>0</v>
      </c>
      <c r="M5530" s="131"/>
      <c r="N5530" s="133"/>
    </row>
    <row r="5531" spans="1:14" x14ac:dyDescent="0.25">
      <c r="A5531" s="130"/>
      <c r="B5531" s="130"/>
      <c r="C5531" s="131"/>
      <c r="D5531" s="112" t="str">
        <f>_xlfn.XLOOKUP(Table1[[#This Row],[Service]],Validation!$A$2:$A$15,Validation!$B$2:$B$15,"",0,1)</f>
        <v/>
      </c>
      <c r="E5531" s="131"/>
      <c r="F5531" s="132"/>
      <c r="G5531" s="133"/>
      <c r="H5531" s="134"/>
      <c r="I5531" s="131"/>
      <c r="J5531" s="131"/>
      <c r="K5531" s="131"/>
      <c r="L5531" s="135">
        <f>Table1[[#This Row],[Per Unit Price]]*MAX(1,Table1[[#This Row],[Qty of Units]])*MAX(1,Table1[[#This Row],['#NCMs Served / FTEs Employed]])*MAX(1,Table1[[#This Row],[Duration of Service]])</f>
        <v>0</v>
      </c>
      <c r="M5531" s="131"/>
      <c r="N5531" s="133"/>
    </row>
    <row r="5532" spans="1:14" x14ac:dyDescent="0.25">
      <c r="A5532" s="130"/>
      <c r="B5532" s="130"/>
      <c r="C5532" s="131"/>
      <c r="D5532" s="112" t="str">
        <f>_xlfn.XLOOKUP(Table1[[#This Row],[Service]],Validation!$A$2:$A$15,Validation!$B$2:$B$15,"",0,1)</f>
        <v/>
      </c>
      <c r="E5532" s="131"/>
      <c r="F5532" s="132"/>
      <c r="G5532" s="133"/>
      <c r="H5532" s="134"/>
      <c r="I5532" s="131"/>
      <c r="J5532" s="131"/>
      <c r="K5532" s="131"/>
      <c r="L5532" s="135">
        <f>Table1[[#This Row],[Per Unit Price]]*MAX(1,Table1[[#This Row],[Qty of Units]])*MAX(1,Table1[[#This Row],['#NCMs Served / FTEs Employed]])*MAX(1,Table1[[#This Row],[Duration of Service]])</f>
        <v>0</v>
      </c>
      <c r="M5532" s="131"/>
      <c r="N5532" s="133"/>
    </row>
    <row r="5533" spans="1:14" x14ac:dyDescent="0.25">
      <c r="A5533" s="130"/>
      <c r="B5533" s="130"/>
      <c r="C5533" s="131"/>
      <c r="D5533" s="112" t="str">
        <f>_xlfn.XLOOKUP(Table1[[#This Row],[Service]],Validation!$A$2:$A$15,Validation!$B$2:$B$15,"",0,1)</f>
        <v/>
      </c>
      <c r="E5533" s="131"/>
      <c r="F5533" s="132"/>
      <c r="G5533" s="133"/>
      <c r="H5533" s="134"/>
      <c r="I5533" s="131"/>
      <c r="J5533" s="131"/>
      <c r="K5533" s="131"/>
      <c r="L5533" s="135">
        <f>Table1[[#This Row],[Per Unit Price]]*MAX(1,Table1[[#This Row],[Qty of Units]])*MAX(1,Table1[[#This Row],['#NCMs Served / FTEs Employed]])*MAX(1,Table1[[#This Row],[Duration of Service]])</f>
        <v>0</v>
      </c>
      <c r="M5533" s="131"/>
      <c r="N5533" s="133"/>
    </row>
    <row r="5534" spans="1:14" x14ac:dyDescent="0.25">
      <c r="A5534" s="130"/>
      <c r="B5534" s="130"/>
      <c r="C5534" s="131"/>
      <c r="D5534" s="112" t="str">
        <f>_xlfn.XLOOKUP(Table1[[#This Row],[Service]],Validation!$A$2:$A$15,Validation!$B$2:$B$15,"",0,1)</f>
        <v/>
      </c>
      <c r="E5534" s="131"/>
      <c r="F5534" s="132"/>
      <c r="G5534" s="133"/>
      <c r="H5534" s="134"/>
      <c r="I5534" s="131"/>
      <c r="J5534" s="131"/>
      <c r="K5534" s="131"/>
      <c r="L5534" s="135">
        <f>Table1[[#This Row],[Per Unit Price]]*MAX(1,Table1[[#This Row],[Qty of Units]])*MAX(1,Table1[[#This Row],['#NCMs Served / FTEs Employed]])*MAX(1,Table1[[#This Row],[Duration of Service]])</f>
        <v>0</v>
      </c>
      <c r="M5534" s="131"/>
      <c r="N5534" s="133"/>
    </row>
    <row r="5535" spans="1:14" x14ac:dyDescent="0.25">
      <c r="A5535" s="130"/>
      <c r="B5535" s="130"/>
      <c r="C5535" s="131"/>
      <c r="D5535" s="112" t="str">
        <f>_xlfn.XLOOKUP(Table1[[#This Row],[Service]],Validation!$A$2:$A$15,Validation!$B$2:$B$15,"",0,1)</f>
        <v/>
      </c>
      <c r="E5535" s="131"/>
      <c r="F5535" s="132"/>
      <c r="G5535" s="133"/>
      <c r="H5535" s="134"/>
      <c r="I5535" s="131"/>
      <c r="J5535" s="131"/>
      <c r="K5535" s="131"/>
      <c r="L5535" s="135">
        <f>Table1[[#This Row],[Per Unit Price]]*MAX(1,Table1[[#This Row],[Qty of Units]])*MAX(1,Table1[[#This Row],['#NCMs Served / FTEs Employed]])*MAX(1,Table1[[#This Row],[Duration of Service]])</f>
        <v>0</v>
      </c>
      <c r="M5535" s="131"/>
      <c r="N5535" s="133"/>
    </row>
    <row r="5536" spans="1:14" x14ac:dyDescent="0.25">
      <c r="A5536" s="130"/>
      <c r="B5536" s="130"/>
      <c r="C5536" s="131"/>
      <c r="D5536" s="112" t="str">
        <f>_xlfn.XLOOKUP(Table1[[#This Row],[Service]],Validation!$A$2:$A$15,Validation!$B$2:$B$15,"",0,1)</f>
        <v/>
      </c>
      <c r="E5536" s="131"/>
      <c r="F5536" s="132"/>
      <c r="G5536" s="133"/>
      <c r="H5536" s="134"/>
      <c r="I5536" s="131"/>
      <c r="J5536" s="131"/>
      <c r="K5536" s="131"/>
      <c r="L5536" s="135">
        <f>Table1[[#This Row],[Per Unit Price]]*MAX(1,Table1[[#This Row],[Qty of Units]])*MAX(1,Table1[[#This Row],['#NCMs Served / FTEs Employed]])*MAX(1,Table1[[#This Row],[Duration of Service]])</f>
        <v>0</v>
      </c>
      <c r="M5536" s="131"/>
      <c r="N5536" s="133"/>
    </row>
    <row r="5537" spans="1:14" x14ac:dyDescent="0.25">
      <c r="A5537" s="130"/>
      <c r="B5537" s="130"/>
      <c r="C5537" s="131"/>
      <c r="D5537" s="112" t="str">
        <f>_xlfn.XLOOKUP(Table1[[#This Row],[Service]],Validation!$A$2:$A$15,Validation!$B$2:$B$15,"",0,1)</f>
        <v/>
      </c>
      <c r="E5537" s="131"/>
      <c r="F5537" s="132"/>
      <c r="G5537" s="133"/>
      <c r="H5537" s="134"/>
      <c r="I5537" s="131"/>
      <c r="J5537" s="131"/>
      <c r="K5537" s="131"/>
      <c r="L5537" s="135">
        <f>Table1[[#This Row],[Per Unit Price]]*MAX(1,Table1[[#This Row],[Qty of Units]])*MAX(1,Table1[[#This Row],['#NCMs Served / FTEs Employed]])*MAX(1,Table1[[#This Row],[Duration of Service]])</f>
        <v>0</v>
      </c>
      <c r="M5537" s="131"/>
      <c r="N5537" s="133"/>
    </row>
    <row r="5538" spans="1:14" x14ac:dyDescent="0.25">
      <c r="A5538" s="130"/>
      <c r="B5538" s="130"/>
      <c r="C5538" s="131"/>
      <c r="D5538" s="112" t="str">
        <f>_xlfn.XLOOKUP(Table1[[#This Row],[Service]],Validation!$A$2:$A$15,Validation!$B$2:$B$15,"",0,1)</f>
        <v/>
      </c>
      <c r="E5538" s="131"/>
      <c r="F5538" s="132"/>
      <c r="G5538" s="133"/>
      <c r="H5538" s="134"/>
      <c r="I5538" s="131"/>
      <c r="J5538" s="131"/>
      <c r="K5538" s="131"/>
      <c r="L5538" s="135">
        <f>Table1[[#This Row],[Per Unit Price]]*MAX(1,Table1[[#This Row],[Qty of Units]])*MAX(1,Table1[[#This Row],['#NCMs Served / FTEs Employed]])*MAX(1,Table1[[#This Row],[Duration of Service]])</f>
        <v>0</v>
      </c>
      <c r="M5538" s="131"/>
      <c r="N5538" s="133"/>
    </row>
    <row r="5539" spans="1:14" x14ac:dyDescent="0.25">
      <c r="A5539" s="130"/>
      <c r="B5539" s="130"/>
      <c r="C5539" s="131"/>
      <c r="D5539" s="112" t="str">
        <f>_xlfn.XLOOKUP(Table1[[#This Row],[Service]],Validation!$A$2:$A$15,Validation!$B$2:$B$15,"",0,1)</f>
        <v/>
      </c>
      <c r="E5539" s="131"/>
      <c r="F5539" s="132"/>
      <c r="G5539" s="133"/>
      <c r="H5539" s="134"/>
      <c r="I5539" s="131"/>
      <c r="J5539" s="131"/>
      <c r="K5539" s="131"/>
      <c r="L5539" s="135">
        <f>Table1[[#This Row],[Per Unit Price]]*MAX(1,Table1[[#This Row],[Qty of Units]])*MAX(1,Table1[[#This Row],['#NCMs Served / FTEs Employed]])*MAX(1,Table1[[#This Row],[Duration of Service]])</f>
        <v>0</v>
      </c>
      <c r="M5539" s="131"/>
      <c r="N5539" s="133"/>
    </row>
    <row r="5540" spans="1:14" x14ac:dyDescent="0.25">
      <c r="A5540" s="130"/>
      <c r="B5540" s="130"/>
      <c r="C5540" s="131"/>
      <c r="D5540" s="112" t="str">
        <f>_xlfn.XLOOKUP(Table1[[#This Row],[Service]],Validation!$A$2:$A$15,Validation!$B$2:$B$15,"",0,1)</f>
        <v/>
      </c>
      <c r="E5540" s="131"/>
      <c r="F5540" s="132"/>
      <c r="G5540" s="133"/>
      <c r="H5540" s="134"/>
      <c r="I5540" s="131"/>
      <c r="J5540" s="131"/>
      <c r="K5540" s="131"/>
      <c r="L5540" s="135">
        <f>Table1[[#This Row],[Per Unit Price]]*MAX(1,Table1[[#This Row],[Qty of Units]])*MAX(1,Table1[[#This Row],['#NCMs Served / FTEs Employed]])*MAX(1,Table1[[#This Row],[Duration of Service]])</f>
        <v>0</v>
      </c>
      <c r="M5540" s="131"/>
      <c r="N5540" s="133"/>
    </row>
    <row r="5541" spans="1:14" x14ac:dyDescent="0.25">
      <c r="A5541" s="130"/>
      <c r="B5541" s="130"/>
      <c r="C5541" s="131"/>
      <c r="D5541" s="112" t="str">
        <f>_xlfn.XLOOKUP(Table1[[#This Row],[Service]],Validation!$A$2:$A$15,Validation!$B$2:$B$15,"",0,1)</f>
        <v/>
      </c>
      <c r="E5541" s="131"/>
      <c r="F5541" s="132"/>
      <c r="G5541" s="133"/>
      <c r="H5541" s="134"/>
      <c r="I5541" s="131"/>
      <c r="J5541" s="131"/>
      <c r="K5541" s="131"/>
      <c r="L5541" s="135">
        <f>Table1[[#This Row],[Per Unit Price]]*MAX(1,Table1[[#This Row],[Qty of Units]])*MAX(1,Table1[[#This Row],['#NCMs Served / FTEs Employed]])*MAX(1,Table1[[#This Row],[Duration of Service]])</f>
        <v>0</v>
      </c>
      <c r="M5541" s="131"/>
      <c r="N5541" s="133"/>
    </row>
    <row r="5542" spans="1:14" x14ac:dyDescent="0.25">
      <c r="A5542" s="130"/>
      <c r="B5542" s="130"/>
      <c r="C5542" s="131"/>
      <c r="D5542" s="112" t="str">
        <f>_xlfn.XLOOKUP(Table1[[#This Row],[Service]],Validation!$A$2:$A$15,Validation!$B$2:$B$15,"",0,1)</f>
        <v/>
      </c>
      <c r="E5542" s="131"/>
      <c r="F5542" s="132"/>
      <c r="G5542" s="133"/>
      <c r="H5542" s="134"/>
      <c r="I5542" s="131"/>
      <c r="J5542" s="131"/>
      <c r="K5542" s="131"/>
      <c r="L5542" s="135">
        <f>Table1[[#This Row],[Per Unit Price]]*MAX(1,Table1[[#This Row],[Qty of Units]])*MAX(1,Table1[[#This Row],['#NCMs Served / FTEs Employed]])*MAX(1,Table1[[#This Row],[Duration of Service]])</f>
        <v>0</v>
      </c>
      <c r="M5542" s="131"/>
      <c r="N5542" s="133"/>
    </row>
    <row r="5543" spans="1:14" x14ac:dyDescent="0.25">
      <c r="A5543" s="130"/>
      <c r="B5543" s="130"/>
      <c r="C5543" s="131"/>
      <c r="D5543" s="112" t="str">
        <f>_xlfn.XLOOKUP(Table1[[#This Row],[Service]],Validation!$A$2:$A$15,Validation!$B$2:$B$15,"",0,1)</f>
        <v/>
      </c>
      <c r="E5543" s="131"/>
      <c r="F5543" s="132"/>
      <c r="G5543" s="133"/>
      <c r="H5543" s="134"/>
      <c r="I5543" s="131"/>
      <c r="J5543" s="131"/>
      <c r="K5543" s="131"/>
      <c r="L5543" s="135">
        <f>Table1[[#This Row],[Per Unit Price]]*MAX(1,Table1[[#This Row],[Qty of Units]])*MAX(1,Table1[[#This Row],['#NCMs Served / FTEs Employed]])*MAX(1,Table1[[#This Row],[Duration of Service]])</f>
        <v>0</v>
      </c>
      <c r="M5543" s="131"/>
      <c r="N5543" s="133"/>
    </row>
    <row r="5544" spans="1:14" x14ac:dyDescent="0.25">
      <c r="A5544" s="130"/>
      <c r="B5544" s="130"/>
      <c r="C5544" s="131"/>
      <c r="D5544" s="112" t="str">
        <f>_xlfn.XLOOKUP(Table1[[#This Row],[Service]],Validation!$A$2:$A$15,Validation!$B$2:$B$15,"",0,1)</f>
        <v/>
      </c>
      <c r="E5544" s="131"/>
      <c r="F5544" s="132"/>
      <c r="G5544" s="133"/>
      <c r="H5544" s="134"/>
      <c r="I5544" s="131"/>
      <c r="J5544" s="131"/>
      <c r="K5544" s="131"/>
      <c r="L5544" s="135">
        <f>Table1[[#This Row],[Per Unit Price]]*MAX(1,Table1[[#This Row],[Qty of Units]])*MAX(1,Table1[[#This Row],['#NCMs Served / FTEs Employed]])*MAX(1,Table1[[#This Row],[Duration of Service]])</f>
        <v>0</v>
      </c>
      <c r="M5544" s="131"/>
      <c r="N5544" s="133"/>
    </row>
    <row r="5545" spans="1:14" x14ac:dyDescent="0.25">
      <c r="A5545" s="130"/>
      <c r="B5545" s="130"/>
      <c r="C5545" s="131"/>
      <c r="D5545" s="112" t="str">
        <f>_xlfn.XLOOKUP(Table1[[#This Row],[Service]],Validation!$A$2:$A$15,Validation!$B$2:$B$15,"",0,1)</f>
        <v/>
      </c>
      <c r="E5545" s="131"/>
      <c r="F5545" s="132"/>
      <c r="G5545" s="133"/>
      <c r="H5545" s="134"/>
      <c r="I5545" s="131"/>
      <c r="J5545" s="131"/>
      <c r="K5545" s="131"/>
      <c r="L5545" s="135">
        <f>Table1[[#This Row],[Per Unit Price]]*MAX(1,Table1[[#This Row],[Qty of Units]])*MAX(1,Table1[[#This Row],['#NCMs Served / FTEs Employed]])*MAX(1,Table1[[#This Row],[Duration of Service]])</f>
        <v>0</v>
      </c>
      <c r="M5545" s="131"/>
      <c r="N5545" s="133"/>
    </row>
    <row r="5546" spans="1:14" x14ac:dyDescent="0.25">
      <c r="A5546" s="130"/>
      <c r="B5546" s="130"/>
      <c r="C5546" s="131"/>
      <c r="D5546" s="112" t="str">
        <f>_xlfn.XLOOKUP(Table1[[#This Row],[Service]],Validation!$A$2:$A$15,Validation!$B$2:$B$15,"",0,1)</f>
        <v/>
      </c>
      <c r="E5546" s="131"/>
      <c r="F5546" s="132"/>
      <c r="G5546" s="133"/>
      <c r="H5546" s="134"/>
      <c r="I5546" s="131"/>
      <c r="J5546" s="131"/>
      <c r="K5546" s="131"/>
      <c r="L5546" s="135">
        <f>Table1[[#This Row],[Per Unit Price]]*MAX(1,Table1[[#This Row],[Qty of Units]])*MAX(1,Table1[[#This Row],['#NCMs Served / FTEs Employed]])*MAX(1,Table1[[#This Row],[Duration of Service]])</f>
        <v>0</v>
      </c>
      <c r="M5546" s="131"/>
      <c r="N5546" s="133"/>
    </row>
    <row r="5547" spans="1:14" x14ac:dyDescent="0.25">
      <c r="A5547" s="130"/>
      <c r="B5547" s="130"/>
      <c r="C5547" s="131"/>
      <c r="D5547" s="112" t="str">
        <f>_xlfn.XLOOKUP(Table1[[#This Row],[Service]],Validation!$A$2:$A$15,Validation!$B$2:$B$15,"",0,1)</f>
        <v/>
      </c>
      <c r="E5547" s="131"/>
      <c r="F5547" s="132"/>
      <c r="G5547" s="133"/>
      <c r="H5547" s="134"/>
      <c r="I5547" s="131"/>
      <c r="J5547" s="131"/>
      <c r="K5547" s="131"/>
      <c r="L5547" s="135">
        <f>Table1[[#This Row],[Per Unit Price]]*MAX(1,Table1[[#This Row],[Qty of Units]])*MAX(1,Table1[[#This Row],['#NCMs Served / FTEs Employed]])*MAX(1,Table1[[#This Row],[Duration of Service]])</f>
        <v>0</v>
      </c>
      <c r="M5547" s="131"/>
      <c r="N5547" s="133"/>
    </row>
    <row r="5548" spans="1:14" x14ac:dyDescent="0.25">
      <c r="A5548" s="130"/>
      <c r="B5548" s="130"/>
      <c r="C5548" s="131"/>
      <c r="D5548" s="112" t="str">
        <f>_xlfn.XLOOKUP(Table1[[#This Row],[Service]],Validation!$A$2:$A$15,Validation!$B$2:$B$15,"",0,1)</f>
        <v/>
      </c>
      <c r="E5548" s="131"/>
      <c r="F5548" s="132"/>
      <c r="G5548" s="133"/>
      <c r="H5548" s="134"/>
      <c r="I5548" s="131"/>
      <c r="J5548" s="131"/>
      <c r="K5548" s="131"/>
      <c r="L5548" s="135">
        <f>Table1[[#This Row],[Per Unit Price]]*MAX(1,Table1[[#This Row],[Qty of Units]])*MAX(1,Table1[[#This Row],['#NCMs Served / FTEs Employed]])*MAX(1,Table1[[#This Row],[Duration of Service]])</f>
        <v>0</v>
      </c>
      <c r="M5548" s="131"/>
      <c r="N5548" s="133"/>
    </row>
    <row r="5549" spans="1:14" x14ac:dyDescent="0.25">
      <c r="A5549" s="130"/>
      <c r="B5549" s="130"/>
      <c r="C5549" s="131"/>
      <c r="D5549" s="112" t="str">
        <f>_xlfn.XLOOKUP(Table1[[#This Row],[Service]],Validation!$A$2:$A$15,Validation!$B$2:$B$15,"",0,1)</f>
        <v/>
      </c>
      <c r="E5549" s="131"/>
      <c r="F5549" s="132"/>
      <c r="G5549" s="133"/>
      <c r="H5549" s="134"/>
      <c r="I5549" s="131"/>
      <c r="J5549" s="131"/>
      <c r="K5549" s="131"/>
      <c r="L5549" s="135">
        <f>Table1[[#This Row],[Per Unit Price]]*MAX(1,Table1[[#This Row],[Qty of Units]])*MAX(1,Table1[[#This Row],['#NCMs Served / FTEs Employed]])*MAX(1,Table1[[#This Row],[Duration of Service]])</f>
        <v>0</v>
      </c>
      <c r="M5549" s="131"/>
      <c r="N5549" s="133"/>
    </row>
    <row r="5550" spans="1:14" x14ac:dyDescent="0.25">
      <c r="A5550" s="130"/>
      <c r="B5550" s="130"/>
      <c r="C5550" s="131"/>
      <c r="D5550" s="112" t="str">
        <f>_xlfn.XLOOKUP(Table1[[#This Row],[Service]],Validation!$A$2:$A$15,Validation!$B$2:$B$15,"",0,1)</f>
        <v/>
      </c>
      <c r="E5550" s="131"/>
      <c r="F5550" s="132"/>
      <c r="G5550" s="133"/>
      <c r="H5550" s="134"/>
      <c r="I5550" s="131"/>
      <c r="J5550" s="131"/>
      <c r="K5550" s="131"/>
      <c r="L5550" s="135">
        <f>Table1[[#This Row],[Per Unit Price]]*MAX(1,Table1[[#This Row],[Qty of Units]])*MAX(1,Table1[[#This Row],['#NCMs Served / FTEs Employed]])*MAX(1,Table1[[#This Row],[Duration of Service]])</f>
        <v>0</v>
      </c>
      <c r="M5550" s="131"/>
      <c r="N5550" s="133"/>
    </row>
    <row r="5551" spans="1:14" x14ac:dyDescent="0.25">
      <c r="A5551" s="130"/>
      <c r="B5551" s="130"/>
      <c r="C5551" s="131"/>
      <c r="D5551" s="112" t="str">
        <f>_xlfn.XLOOKUP(Table1[[#This Row],[Service]],Validation!$A$2:$A$15,Validation!$B$2:$B$15,"",0,1)</f>
        <v/>
      </c>
      <c r="E5551" s="131"/>
      <c r="F5551" s="132"/>
      <c r="G5551" s="133"/>
      <c r="H5551" s="134"/>
      <c r="I5551" s="131"/>
      <c r="J5551" s="131"/>
      <c r="K5551" s="131"/>
      <c r="L5551" s="135">
        <f>Table1[[#This Row],[Per Unit Price]]*MAX(1,Table1[[#This Row],[Qty of Units]])*MAX(1,Table1[[#This Row],['#NCMs Served / FTEs Employed]])*MAX(1,Table1[[#This Row],[Duration of Service]])</f>
        <v>0</v>
      </c>
      <c r="M5551" s="131"/>
      <c r="N5551" s="133"/>
    </row>
    <row r="5552" spans="1:14" x14ac:dyDescent="0.25">
      <c r="A5552" s="130"/>
      <c r="B5552" s="130"/>
      <c r="C5552" s="131"/>
      <c r="D5552" s="112" t="str">
        <f>_xlfn.XLOOKUP(Table1[[#This Row],[Service]],Validation!$A$2:$A$15,Validation!$B$2:$B$15,"",0,1)</f>
        <v/>
      </c>
      <c r="E5552" s="131"/>
      <c r="F5552" s="132"/>
      <c r="G5552" s="133"/>
      <c r="H5552" s="134"/>
      <c r="I5552" s="131"/>
      <c r="J5552" s="131"/>
      <c r="K5552" s="131"/>
      <c r="L5552" s="135">
        <f>Table1[[#This Row],[Per Unit Price]]*MAX(1,Table1[[#This Row],[Qty of Units]])*MAX(1,Table1[[#This Row],['#NCMs Served / FTEs Employed]])*MAX(1,Table1[[#This Row],[Duration of Service]])</f>
        <v>0</v>
      </c>
      <c r="M5552" s="131"/>
      <c r="N5552" s="133"/>
    </row>
    <row r="5553" spans="1:14" x14ac:dyDescent="0.25">
      <c r="A5553" s="130"/>
      <c r="B5553" s="130"/>
      <c r="C5553" s="131"/>
      <c r="D5553" s="112" t="str">
        <f>_xlfn.XLOOKUP(Table1[[#This Row],[Service]],Validation!$A$2:$A$15,Validation!$B$2:$B$15,"",0,1)</f>
        <v/>
      </c>
      <c r="E5553" s="131"/>
      <c r="F5553" s="132"/>
      <c r="G5553" s="133"/>
      <c r="H5553" s="134"/>
      <c r="I5553" s="131"/>
      <c r="J5553" s="131"/>
      <c r="K5553" s="131"/>
      <c r="L5553" s="135">
        <f>Table1[[#This Row],[Per Unit Price]]*MAX(1,Table1[[#This Row],[Qty of Units]])*MAX(1,Table1[[#This Row],['#NCMs Served / FTEs Employed]])*MAX(1,Table1[[#This Row],[Duration of Service]])</f>
        <v>0</v>
      </c>
      <c r="M5553" s="131"/>
      <c r="N5553" s="133"/>
    </row>
    <row r="5554" spans="1:14" x14ac:dyDescent="0.25">
      <c r="A5554" s="130"/>
      <c r="B5554" s="130"/>
      <c r="C5554" s="131"/>
      <c r="D5554" s="112" t="str">
        <f>_xlfn.XLOOKUP(Table1[[#This Row],[Service]],Validation!$A$2:$A$15,Validation!$B$2:$B$15,"",0,1)</f>
        <v/>
      </c>
      <c r="E5554" s="131"/>
      <c r="F5554" s="132"/>
      <c r="G5554" s="133"/>
      <c r="H5554" s="134"/>
      <c r="I5554" s="131"/>
      <c r="J5554" s="131"/>
      <c r="K5554" s="131"/>
      <c r="L5554" s="135">
        <f>Table1[[#This Row],[Per Unit Price]]*MAX(1,Table1[[#This Row],[Qty of Units]])*MAX(1,Table1[[#This Row],['#NCMs Served / FTEs Employed]])*MAX(1,Table1[[#This Row],[Duration of Service]])</f>
        <v>0</v>
      </c>
      <c r="M5554" s="131"/>
      <c r="N5554" s="133"/>
    </row>
    <row r="5555" spans="1:14" x14ac:dyDescent="0.25">
      <c r="A5555" s="130"/>
      <c r="B5555" s="130"/>
      <c r="C5555" s="131"/>
      <c r="D5555" s="112" t="str">
        <f>_xlfn.XLOOKUP(Table1[[#This Row],[Service]],Validation!$A$2:$A$15,Validation!$B$2:$B$15,"",0,1)</f>
        <v/>
      </c>
      <c r="E5555" s="131"/>
      <c r="F5555" s="132"/>
      <c r="G5555" s="133"/>
      <c r="H5555" s="134"/>
      <c r="I5555" s="131"/>
      <c r="J5555" s="131"/>
      <c r="K5555" s="131"/>
      <c r="L5555" s="135">
        <f>Table1[[#This Row],[Per Unit Price]]*MAX(1,Table1[[#This Row],[Qty of Units]])*MAX(1,Table1[[#This Row],['#NCMs Served / FTEs Employed]])*MAX(1,Table1[[#This Row],[Duration of Service]])</f>
        <v>0</v>
      </c>
      <c r="M5555" s="131"/>
      <c r="N5555" s="133"/>
    </row>
    <row r="5556" spans="1:14" x14ac:dyDescent="0.25">
      <c r="A5556" s="130"/>
      <c r="B5556" s="130"/>
      <c r="C5556" s="131"/>
      <c r="D5556" s="112" t="str">
        <f>_xlfn.XLOOKUP(Table1[[#This Row],[Service]],Validation!$A$2:$A$15,Validation!$B$2:$B$15,"",0,1)</f>
        <v/>
      </c>
      <c r="E5556" s="131"/>
      <c r="F5556" s="132"/>
      <c r="G5556" s="133"/>
      <c r="H5556" s="134"/>
      <c r="I5556" s="131"/>
      <c r="J5556" s="131"/>
      <c r="K5556" s="131"/>
      <c r="L5556" s="135">
        <f>Table1[[#This Row],[Per Unit Price]]*MAX(1,Table1[[#This Row],[Qty of Units]])*MAX(1,Table1[[#This Row],['#NCMs Served / FTEs Employed]])*MAX(1,Table1[[#This Row],[Duration of Service]])</f>
        <v>0</v>
      </c>
      <c r="M5556" s="131"/>
      <c r="N5556" s="133"/>
    </row>
    <row r="5557" spans="1:14" x14ac:dyDescent="0.25">
      <c r="A5557" s="130"/>
      <c r="B5557" s="130"/>
      <c r="C5557" s="131"/>
      <c r="D5557" s="112" t="str">
        <f>_xlfn.XLOOKUP(Table1[[#This Row],[Service]],Validation!$A$2:$A$15,Validation!$B$2:$B$15,"",0,1)</f>
        <v/>
      </c>
      <c r="E5557" s="131"/>
      <c r="F5557" s="132"/>
      <c r="G5557" s="133"/>
      <c r="H5557" s="134"/>
      <c r="I5557" s="131"/>
      <c r="J5557" s="131"/>
      <c r="K5557" s="131"/>
      <c r="L5557" s="135">
        <f>Table1[[#This Row],[Per Unit Price]]*MAX(1,Table1[[#This Row],[Qty of Units]])*MAX(1,Table1[[#This Row],['#NCMs Served / FTEs Employed]])*MAX(1,Table1[[#This Row],[Duration of Service]])</f>
        <v>0</v>
      </c>
      <c r="M5557" s="131"/>
      <c r="N5557" s="133"/>
    </row>
    <row r="5558" spans="1:14" x14ac:dyDescent="0.25">
      <c r="A5558" s="130"/>
      <c r="B5558" s="130"/>
      <c r="C5558" s="131"/>
      <c r="D5558" s="112" t="str">
        <f>_xlfn.XLOOKUP(Table1[[#This Row],[Service]],Validation!$A$2:$A$15,Validation!$B$2:$B$15,"",0,1)</f>
        <v/>
      </c>
      <c r="E5558" s="131"/>
      <c r="F5558" s="132"/>
      <c r="G5558" s="133"/>
      <c r="H5558" s="134"/>
      <c r="I5558" s="131"/>
      <c r="J5558" s="131"/>
      <c r="K5558" s="131"/>
      <c r="L5558" s="135">
        <f>Table1[[#This Row],[Per Unit Price]]*MAX(1,Table1[[#This Row],[Qty of Units]])*MAX(1,Table1[[#This Row],['#NCMs Served / FTEs Employed]])*MAX(1,Table1[[#This Row],[Duration of Service]])</f>
        <v>0</v>
      </c>
      <c r="M5558" s="131"/>
      <c r="N5558" s="133"/>
    </row>
    <row r="5559" spans="1:14" x14ac:dyDescent="0.25">
      <c r="A5559" s="130"/>
      <c r="B5559" s="130"/>
      <c r="C5559" s="131"/>
      <c r="D5559" s="112" t="str">
        <f>_xlfn.XLOOKUP(Table1[[#This Row],[Service]],Validation!$A$2:$A$15,Validation!$B$2:$B$15,"",0,1)</f>
        <v/>
      </c>
      <c r="E5559" s="131"/>
      <c r="F5559" s="132"/>
      <c r="G5559" s="133"/>
      <c r="H5559" s="134"/>
      <c r="I5559" s="131"/>
      <c r="J5559" s="131"/>
      <c r="K5559" s="131"/>
      <c r="L5559" s="135">
        <f>Table1[[#This Row],[Per Unit Price]]*MAX(1,Table1[[#This Row],[Qty of Units]])*MAX(1,Table1[[#This Row],['#NCMs Served / FTEs Employed]])*MAX(1,Table1[[#This Row],[Duration of Service]])</f>
        <v>0</v>
      </c>
      <c r="M5559" s="131"/>
      <c r="N5559" s="133"/>
    </row>
    <row r="5560" spans="1:14" x14ac:dyDescent="0.25">
      <c r="A5560" s="130"/>
      <c r="B5560" s="130"/>
      <c r="C5560" s="131"/>
      <c r="D5560" s="112" t="str">
        <f>_xlfn.XLOOKUP(Table1[[#This Row],[Service]],Validation!$A$2:$A$15,Validation!$B$2:$B$15,"",0,1)</f>
        <v/>
      </c>
      <c r="E5560" s="131"/>
      <c r="F5560" s="132"/>
      <c r="G5560" s="133"/>
      <c r="H5560" s="134"/>
      <c r="I5560" s="131"/>
      <c r="J5560" s="131"/>
      <c r="K5560" s="131"/>
      <c r="L5560" s="135">
        <f>Table1[[#This Row],[Per Unit Price]]*MAX(1,Table1[[#This Row],[Qty of Units]])*MAX(1,Table1[[#This Row],['#NCMs Served / FTEs Employed]])*MAX(1,Table1[[#This Row],[Duration of Service]])</f>
        <v>0</v>
      </c>
      <c r="M5560" s="131"/>
      <c r="N5560" s="133"/>
    </row>
    <row r="5561" spans="1:14" x14ac:dyDescent="0.25">
      <c r="A5561" s="130"/>
      <c r="B5561" s="130"/>
      <c r="C5561" s="131"/>
      <c r="D5561" s="112" t="str">
        <f>_xlfn.XLOOKUP(Table1[[#This Row],[Service]],Validation!$A$2:$A$15,Validation!$B$2:$B$15,"",0,1)</f>
        <v/>
      </c>
      <c r="E5561" s="131"/>
      <c r="F5561" s="132"/>
      <c r="G5561" s="133"/>
      <c r="H5561" s="134"/>
      <c r="I5561" s="131"/>
      <c r="J5561" s="131"/>
      <c r="K5561" s="131"/>
      <c r="L5561" s="135">
        <f>Table1[[#This Row],[Per Unit Price]]*MAX(1,Table1[[#This Row],[Qty of Units]])*MAX(1,Table1[[#This Row],['#NCMs Served / FTEs Employed]])*MAX(1,Table1[[#This Row],[Duration of Service]])</f>
        <v>0</v>
      </c>
      <c r="M5561" s="131"/>
      <c r="N5561" s="133"/>
    </row>
    <row r="5562" spans="1:14" x14ac:dyDescent="0.25">
      <c r="A5562" s="130"/>
      <c r="B5562" s="130"/>
      <c r="C5562" s="131"/>
      <c r="D5562" s="112" t="str">
        <f>_xlfn.XLOOKUP(Table1[[#This Row],[Service]],Validation!$A$2:$A$15,Validation!$B$2:$B$15,"",0,1)</f>
        <v/>
      </c>
      <c r="E5562" s="131"/>
      <c r="F5562" s="132"/>
      <c r="G5562" s="133"/>
      <c r="H5562" s="134"/>
      <c r="I5562" s="131"/>
      <c r="J5562" s="131"/>
      <c r="K5562" s="131"/>
      <c r="L5562" s="135">
        <f>Table1[[#This Row],[Per Unit Price]]*MAX(1,Table1[[#This Row],[Qty of Units]])*MAX(1,Table1[[#This Row],['#NCMs Served / FTEs Employed]])*MAX(1,Table1[[#This Row],[Duration of Service]])</f>
        <v>0</v>
      </c>
      <c r="M5562" s="131"/>
      <c r="N5562" s="133"/>
    </row>
    <row r="5563" spans="1:14" x14ac:dyDescent="0.25">
      <c r="A5563" s="130"/>
      <c r="B5563" s="130"/>
      <c r="C5563" s="131"/>
      <c r="D5563" s="112" t="str">
        <f>_xlfn.XLOOKUP(Table1[[#This Row],[Service]],Validation!$A$2:$A$15,Validation!$B$2:$B$15,"",0,1)</f>
        <v/>
      </c>
      <c r="E5563" s="131"/>
      <c r="F5563" s="132"/>
      <c r="G5563" s="133"/>
      <c r="H5563" s="134"/>
      <c r="I5563" s="131"/>
      <c r="J5563" s="131"/>
      <c r="K5563" s="131"/>
      <c r="L5563" s="135">
        <f>Table1[[#This Row],[Per Unit Price]]*MAX(1,Table1[[#This Row],[Qty of Units]])*MAX(1,Table1[[#This Row],['#NCMs Served / FTEs Employed]])*MAX(1,Table1[[#This Row],[Duration of Service]])</f>
        <v>0</v>
      </c>
      <c r="M5563" s="131"/>
      <c r="N5563" s="133"/>
    </row>
    <row r="5564" spans="1:14" x14ac:dyDescent="0.25">
      <c r="A5564" s="130"/>
      <c r="B5564" s="130"/>
      <c r="C5564" s="131"/>
      <c r="D5564" s="112" t="str">
        <f>_xlfn.XLOOKUP(Table1[[#This Row],[Service]],Validation!$A$2:$A$15,Validation!$B$2:$B$15,"",0,1)</f>
        <v/>
      </c>
      <c r="E5564" s="131"/>
      <c r="F5564" s="132"/>
      <c r="G5564" s="133"/>
      <c r="H5564" s="134"/>
      <c r="I5564" s="131"/>
      <c r="J5564" s="131"/>
      <c r="K5564" s="131"/>
      <c r="L5564" s="135">
        <f>Table1[[#This Row],[Per Unit Price]]*MAX(1,Table1[[#This Row],[Qty of Units]])*MAX(1,Table1[[#This Row],['#NCMs Served / FTEs Employed]])*MAX(1,Table1[[#This Row],[Duration of Service]])</f>
        <v>0</v>
      </c>
      <c r="M5564" s="131"/>
      <c r="N5564" s="133"/>
    </row>
    <row r="5565" spans="1:14" x14ac:dyDescent="0.25">
      <c r="A5565" s="130"/>
      <c r="B5565" s="130"/>
      <c r="C5565" s="131"/>
      <c r="D5565" s="112" t="str">
        <f>_xlfn.XLOOKUP(Table1[[#This Row],[Service]],Validation!$A$2:$A$15,Validation!$B$2:$B$15,"",0,1)</f>
        <v/>
      </c>
      <c r="E5565" s="131"/>
      <c r="F5565" s="132"/>
      <c r="G5565" s="133"/>
      <c r="H5565" s="134"/>
      <c r="I5565" s="131"/>
      <c r="J5565" s="131"/>
      <c r="K5565" s="131"/>
      <c r="L5565" s="135">
        <f>Table1[[#This Row],[Per Unit Price]]*MAX(1,Table1[[#This Row],[Qty of Units]])*MAX(1,Table1[[#This Row],['#NCMs Served / FTEs Employed]])*MAX(1,Table1[[#This Row],[Duration of Service]])</f>
        <v>0</v>
      </c>
      <c r="M5565" s="131"/>
      <c r="N5565" s="133"/>
    </row>
    <row r="5566" spans="1:14" x14ac:dyDescent="0.25">
      <c r="A5566" s="130"/>
      <c r="B5566" s="130"/>
      <c r="C5566" s="131"/>
      <c r="D5566" s="112" t="str">
        <f>_xlfn.XLOOKUP(Table1[[#This Row],[Service]],Validation!$A$2:$A$15,Validation!$B$2:$B$15,"",0,1)</f>
        <v/>
      </c>
      <c r="E5566" s="131"/>
      <c r="F5566" s="132"/>
      <c r="G5566" s="133"/>
      <c r="H5566" s="134"/>
      <c r="I5566" s="131"/>
      <c r="J5566" s="131"/>
      <c r="K5566" s="131"/>
      <c r="L5566" s="135">
        <f>Table1[[#This Row],[Per Unit Price]]*MAX(1,Table1[[#This Row],[Qty of Units]])*MAX(1,Table1[[#This Row],['#NCMs Served / FTEs Employed]])*MAX(1,Table1[[#This Row],[Duration of Service]])</f>
        <v>0</v>
      </c>
      <c r="M5566" s="131"/>
      <c r="N5566" s="133"/>
    </row>
    <row r="5567" spans="1:14" x14ac:dyDescent="0.25">
      <c r="A5567" s="130"/>
      <c r="B5567" s="130"/>
      <c r="C5567" s="131"/>
      <c r="D5567" s="112" t="str">
        <f>_xlfn.XLOOKUP(Table1[[#This Row],[Service]],Validation!$A$2:$A$15,Validation!$B$2:$B$15,"",0,1)</f>
        <v/>
      </c>
      <c r="E5567" s="131"/>
      <c r="F5567" s="132"/>
      <c r="G5567" s="133"/>
      <c r="H5567" s="134"/>
      <c r="I5567" s="131"/>
      <c r="J5567" s="131"/>
      <c r="K5567" s="131"/>
      <c r="L5567" s="135">
        <f>Table1[[#This Row],[Per Unit Price]]*MAX(1,Table1[[#This Row],[Qty of Units]])*MAX(1,Table1[[#This Row],['#NCMs Served / FTEs Employed]])*MAX(1,Table1[[#This Row],[Duration of Service]])</f>
        <v>0</v>
      </c>
      <c r="M5567" s="131"/>
      <c r="N5567" s="133"/>
    </row>
    <row r="5568" spans="1:14" x14ac:dyDescent="0.25">
      <c r="A5568" s="130"/>
      <c r="B5568" s="130"/>
      <c r="C5568" s="131"/>
      <c r="D5568" s="112" t="str">
        <f>_xlfn.XLOOKUP(Table1[[#This Row],[Service]],Validation!$A$2:$A$15,Validation!$B$2:$B$15,"",0,1)</f>
        <v/>
      </c>
      <c r="E5568" s="131"/>
      <c r="F5568" s="132"/>
      <c r="G5568" s="133"/>
      <c r="H5568" s="134"/>
      <c r="I5568" s="131"/>
      <c r="J5568" s="131"/>
      <c r="K5568" s="131"/>
      <c r="L5568" s="135">
        <f>Table1[[#This Row],[Per Unit Price]]*MAX(1,Table1[[#This Row],[Qty of Units]])*MAX(1,Table1[[#This Row],['#NCMs Served / FTEs Employed]])*MAX(1,Table1[[#This Row],[Duration of Service]])</f>
        <v>0</v>
      </c>
      <c r="M5568" s="131"/>
      <c r="N5568" s="133"/>
    </row>
    <row r="5569" spans="1:14" x14ac:dyDescent="0.25">
      <c r="A5569" s="130"/>
      <c r="B5569" s="130"/>
      <c r="C5569" s="131"/>
      <c r="D5569" s="112" t="str">
        <f>_xlfn.XLOOKUP(Table1[[#This Row],[Service]],Validation!$A$2:$A$15,Validation!$B$2:$B$15,"",0,1)</f>
        <v/>
      </c>
      <c r="E5569" s="131"/>
      <c r="F5569" s="132"/>
      <c r="G5569" s="133"/>
      <c r="H5569" s="134"/>
      <c r="I5569" s="131"/>
      <c r="J5569" s="131"/>
      <c r="K5569" s="131"/>
      <c r="L5569" s="135">
        <f>Table1[[#This Row],[Per Unit Price]]*MAX(1,Table1[[#This Row],[Qty of Units]])*MAX(1,Table1[[#This Row],['#NCMs Served / FTEs Employed]])*MAX(1,Table1[[#This Row],[Duration of Service]])</f>
        <v>0</v>
      </c>
      <c r="M5569" s="131"/>
      <c r="N5569" s="133"/>
    </row>
    <row r="5570" spans="1:14" x14ac:dyDescent="0.25">
      <c r="A5570" s="130"/>
      <c r="B5570" s="130"/>
      <c r="C5570" s="131"/>
      <c r="D5570" s="112" t="str">
        <f>_xlfn.XLOOKUP(Table1[[#This Row],[Service]],Validation!$A$2:$A$15,Validation!$B$2:$B$15,"",0,1)</f>
        <v/>
      </c>
      <c r="E5570" s="131"/>
      <c r="F5570" s="132"/>
      <c r="G5570" s="133"/>
      <c r="H5570" s="134"/>
      <c r="I5570" s="131"/>
      <c r="J5570" s="131"/>
      <c r="K5570" s="131"/>
      <c r="L5570" s="135">
        <f>Table1[[#This Row],[Per Unit Price]]*MAX(1,Table1[[#This Row],[Qty of Units]])*MAX(1,Table1[[#This Row],['#NCMs Served / FTEs Employed]])*MAX(1,Table1[[#This Row],[Duration of Service]])</f>
        <v>0</v>
      </c>
      <c r="M5570" s="131"/>
      <c r="N5570" s="133"/>
    </row>
    <row r="5571" spans="1:14" x14ac:dyDescent="0.25">
      <c r="A5571" s="130"/>
      <c r="B5571" s="130"/>
      <c r="C5571" s="131"/>
      <c r="D5571" s="112" t="str">
        <f>_xlfn.XLOOKUP(Table1[[#This Row],[Service]],Validation!$A$2:$A$15,Validation!$B$2:$B$15,"",0,1)</f>
        <v/>
      </c>
      <c r="E5571" s="131"/>
      <c r="F5571" s="132"/>
      <c r="G5571" s="133"/>
      <c r="H5571" s="134"/>
      <c r="I5571" s="131"/>
      <c r="J5571" s="131"/>
      <c r="K5571" s="131"/>
      <c r="L5571" s="135">
        <f>Table1[[#This Row],[Per Unit Price]]*MAX(1,Table1[[#This Row],[Qty of Units]])*MAX(1,Table1[[#This Row],['#NCMs Served / FTEs Employed]])*MAX(1,Table1[[#This Row],[Duration of Service]])</f>
        <v>0</v>
      </c>
      <c r="M5571" s="131"/>
      <c r="N5571" s="133"/>
    </row>
    <row r="5572" spans="1:14" x14ac:dyDescent="0.25">
      <c r="A5572" s="130"/>
      <c r="B5572" s="130"/>
      <c r="C5572" s="131"/>
      <c r="D5572" s="112" t="str">
        <f>_xlfn.XLOOKUP(Table1[[#This Row],[Service]],Validation!$A$2:$A$15,Validation!$B$2:$B$15,"",0,1)</f>
        <v/>
      </c>
      <c r="E5572" s="131"/>
      <c r="F5572" s="132"/>
      <c r="G5572" s="133"/>
      <c r="H5572" s="134"/>
      <c r="I5572" s="131"/>
      <c r="J5572" s="131"/>
      <c r="K5572" s="131"/>
      <c r="L5572" s="135">
        <f>Table1[[#This Row],[Per Unit Price]]*MAX(1,Table1[[#This Row],[Qty of Units]])*MAX(1,Table1[[#This Row],['#NCMs Served / FTEs Employed]])*MAX(1,Table1[[#This Row],[Duration of Service]])</f>
        <v>0</v>
      </c>
      <c r="M5572" s="131"/>
      <c r="N5572" s="133"/>
    </row>
    <row r="5573" spans="1:14" x14ac:dyDescent="0.25">
      <c r="A5573" s="130"/>
      <c r="B5573" s="130"/>
      <c r="C5573" s="131"/>
      <c r="D5573" s="112" t="str">
        <f>_xlfn.XLOOKUP(Table1[[#This Row],[Service]],Validation!$A$2:$A$15,Validation!$B$2:$B$15,"",0,1)</f>
        <v/>
      </c>
      <c r="E5573" s="131"/>
      <c r="F5573" s="132"/>
      <c r="G5573" s="133"/>
      <c r="H5573" s="134"/>
      <c r="I5573" s="131"/>
      <c r="J5573" s="131"/>
      <c r="K5573" s="131"/>
      <c r="L5573" s="135">
        <f>Table1[[#This Row],[Per Unit Price]]*MAX(1,Table1[[#This Row],[Qty of Units]])*MAX(1,Table1[[#This Row],['#NCMs Served / FTEs Employed]])*MAX(1,Table1[[#This Row],[Duration of Service]])</f>
        <v>0</v>
      </c>
      <c r="M5573" s="131"/>
      <c r="N5573" s="133"/>
    </row>
    <row r="5574" spans="1:14" x14ac:dyDescent="0.25">
      <c r="A5574" s="130"/>
      <c r="B5574" s="130"/>
      <c r="C5574" s="131"/>
      <c r="D5574" s="112" t="str">
        <f>_xlfn.XLOOKUP(Table1[[#This Row],[Service]],Validation!$A$2:$A$15,Validation!$B$2:$B$15,"",0,1)</f>
        <v/>
      </c>
      <c r="E5574" s="131"/>
      <c r="F5574" s="132"/>
      <c r="G5574" s="133"/>
      <c r="H5574" s="134"/>
      <c r="I5574" s="131"/>
      <c r="J5574" s="131"/>
      <c r="K5574" s="131"/>
      <c r="L5574" s="135">
        <f>Table1[[#This Row],[Per Unit Price]]*MAX(1,Table1[[#This Row],[Qty of Units]])*MAX(1,Table1[[#This Row],['#NCMs Served / FTEs Employed]])*MAX(1,Table1[[#This Row],[Duration of Service]])</f>
        <v>0</v>
      </c>
      <c r="M5574" s="131"/>
      <c r="N5574" s="133"/>
    </row>
    <row r="5575" spans="1:14" x14ac:dyDescent="0.25">
      <c r="A5575" s="130"/>
      <c r="B5575" s="130"/>
      <c r="C5575" s="131"/>
      <c r="D5575" s="112" t="str">
        <f>_xlfn.XLOOKUP(Table1[[#This Row],[Service]],Validation!$A$2:$A$15,Validation!$B$2:$B$15,"",0,1)</f>
        <v/>
      </c>
      <c r="E5575" s="131"/>
      <c r="F5575" s="132"/>
      <c r="G5575" s="133"/>
      <c r="H5575" s="134"/>
      <c r="I5575" s="131"/>
      <c r="J5575" s="131"/>
      <c r="K5575" s="131"/>
      <c r="L5575" s="135">
        <f>Table1[[#This Row],[Per Unit Price]]*MAX(1,Table1[[#This Row],[Qty of Units]])*MAX(1,Table1[[#This Row],['#NCMs Served / FTEs Employed]])*MAX(1,Table1[[#This Row],[Duration of Service]])</f>
        <v>0</v>
      </c>
      <c r="M5575" s="131"/>
      <c r="N5575" s="133"/>
    </row>
    <row r="5576" spans="1:14" x14ac:dyDescent="0.25">
      <c r="A5576" s="130"/>
      <c r="B5576" s="130"/>
      <c r="C5576" s="131"/>
      <c r="D5576" s="112" t="str">
        <f>_xlfn.XLOOKUP(Table1[[#This Row],[Service]],Validation!$A$2:$A$15,Validation!$B$2:$B$15,"",0,1)</f>
        <v/>
      </c>
      <c r="E5576" s="131"/>
      <c r="F5576" s="132"/>
      <c r="G5576" s="133"/>
      <c r="H5576" s="134"/>
      <c r="I5576" s="131"/>
      <c r="J5576" s="131"/>
      <c r="K5576" s="131"/>
      <c r="L5576" s="135">
        <f>Table1[[#This Row],[Per Unit Price]]*MAX(1,Table1[[#This Row],[Qty of Units]])*MAX(1,Table1[[#This Row],['#NCMs Served / FTEs Employed]])*MAX(1,Table1[[#This Row],[Duration of Service]])</f>
        <v>0</v>
      </c>
      <c r="M5576" s="131"/>
      <c r="N5576" s="133"/>
    </row>
    <row r="5577" spans="1:14" x14ac:dyDescent="0.25">
      <c r="A5577" s="130"/>
      <c r="B5577" s="130"/>
      <c r="C5577" s="131"/>
      <c r="D5577" s="112" t="str">
        <f>_xlfn.XLOOKUP(Table1[[#This Row],[Service]],Validation!$A$2:$A$15,Validation!$B$2:$B$15,"",0,1)</f>
        <v/>
      </c>
      <c r="E5577" s="131"/>
      <c r="F5577" s="132"/>
      <c r="G5577" s="133"/>
      <c r="H5577" s="134"/>
      <c r="I5577" s="131"/>
      <c r="J5577" s="131"/>
      <c r="K5577" s="131"/>
      <c r="L5577" s="135">
        <f>Table1[[#This Row],[Per Unit Price]]*MAX(1,Table1[[#This Row],[Qty of Units]])*MAX(1,Table1[[#This Row],['#NCMs Served / FTEs Employed]])*MAX(1,Table1[[#This Row],[Duration of Service]])</f>
        <v>0</v>
      </c>
      <c r="M5577" s="131"/>
      <c r="N5577" s="133"/>
    </row>
    <row r="5578" spans="1:14" x14ac:dyDescent="0.25">
      <c r="A5578" s="130"/>
      <c r="B5578" s="130"/>
      <c r="C5578" s="131"/>
      <c r="D5578" s="112" t="str">
        <f>_xlfn.XLOOKUP(Table1[[#This Row],[Service]],Validation!$A$2:$A$15,Validation!$B$2:$B$15,"",0,1)</f>
        <v/>
      </c>
      <c r="E5578" s="131"/>
      <c r="F5578" s="132"/>
      <c r="G5578" s="133"/>
      <c r="H5578" s="134"/>
      <c r="I5578" s="131"/>
      <c r="J5578" s="131"/>
      <c r="K5578" s="131"/>
      <c r="L5578" s="135">
        <f>Table1[[#This Row],[Per Unit Price]]*MAX(1,Table1[[#This Row],[Qty of Units]])*MAX(1,Table1[[#This Row],['#NCMs Served / FTEs Employed]])*MAX(1,Table1[[#This Row],[Duration of Service]])</f>
        <v>0</v>
      </c>
      <c r="M5578" s="131"/>
      <c r="N5578" s="133"/>
    </row>
    <row r="5579" spans="1:14" x14ac:dyDescent="0.25">
      <c r="A5579" s="130"/>
      <c r="B5579" s="130"/>
      <c r="C5579" s="131"/>
      <c r="D5579" s="112" t="str">
        <f>_xlfn.XLOOKUP(Table1[[#This Row],[Service]],Validation!$A$2:$A$15,Validation!$B$2:$B$15,"",0,1)</f>
        <v/>
      </c>
      <c r="E5579" s="131"/>
      <c r="F5579" s="132"/>
      <c r="G5579" s="133"/>
      <c r="H5579" s="134"/>
      <c r="I5579" s="131"/>
      <c r="J5579" s="131"/>
      <c r="K5579" s="131"/>
      <c r="L5579" s="135">
        <f>Table1[[#This Row],[Per Unit Price]]*MAX(1,Table1[[#This Row],[Qty of Units]])*MAX(1,Table1[[#This Row],['#NCMs Served / FTEs Employed]])*MAX(1,Table1[[#This Row],[Duration of Service]])</f>
        <v>0</v>
      </c>
      <c r="M5579" s="131"/>
      <c r="N5579" s="133"/>
    </row>
    <row r="5580" spans="1:14" x14ac:dyDescent="0.25">
      <c r="A5580" s="130"/>
      <c r="B5580" s="130"/>
      <c r="C5580" s="131"/>
      <c r="D5580" s="112" t="str">
        <f>_xlfn.XLOOKUP(Table1[[#This Row],[Service]],Validation!$A$2:$A$15,Validation!$B$2:$B$15,"",0,1)</f>
        <v/>
      </c>
      <c r="E5580" s="131"/>
      <c r="F5580" s="132"/>
      <c r="G5580" s="133"/>
      <c r="H5580" s="134"/>
      <c r="I5580" s="131"/>
      <c r="J5580" s="131"/>
      <c r="K5580" s="131"/>
      <c r="L5580" s="135">
        <f>Table1[[#This Row],[Per Unit Price]]*MAX(1,Table1[[#This Row],[Qty of Units]])*MAX(1,Table1[[#This Row],['#NCMs Served / FTEs Employed]])*MAX(1,Table1[[#This Row],[Duration of Service]])</f>
        <v>0</v>
      </c>
      <c r="M5580" s="131"/>
      <c r="N5580" s="133"/>
    </row>
    <row r="5581" spans="1:14" x14ac:dyDescent="0.25">
      <c r="A5581" s="130"/>
      <c r="B5581" s="130"/>
      <c r="C5581" s="131"/>
      <c r="D5581" s="112" t="str">
        <f>_xlfn.XLOOKUP(Table1[[#This Row],[Service]],Validation!$A$2:$A$15,Validation!$B$2:$B$15,"",0,1)</f>
        <v/>
      </c>
      <c r="E5581" s="131"/>
      <c r="F5581" s="132"/>
      <c r="G5581" s="133"/>
      <c r="H5581" s="134"/>
      <c r="I5581" s="131"/>
      <c r="J5581" s="131"/>
      <c r="K5581" s="131"/>
      <c r="L5581" s="135">
        <f>Table1[[#This Row],[Per Unit Price]]*MAX(1,Table1[[#This Row],[Qty of Units]])*MAX(1,Table1[[#This Row],['#NCMs Served / FTEs Employed]])*MAX(1,Table1[[#This Row],[Duration of Service]])</f>
        <v>0</v>
      </c>
      <c r="M5581" s="131"/>
      <c r="N5581" s="133"/>
    </row>
    <row r="5582" spans="1:14" x14ac:dyDescent="0.25">
      <c r="A5582" s="130"/>
      <c r="B5582" s="130"/>
      <c r="C5582" s="131"/>
      <c r="D5582" s="112" t="str">
        <f>_xlfn.XLOOKUP(Table1[[#This Row],[Service]],Validation!$A$2:$A$15,Validation!$B$2:$B$15,"",0,1)</f>
        <v/>
      </c>
      <c r="E5582" s="131"/>
      <c r="F5582" s="132"/>
      <c r="G5582" s="133"/>
      <c r="H5582" s="134"/>
      <c r="I5582" s="131"/>
      <c r="J5582" s="131"/>
      <c r="K5582" s="131"/>
      <c r="L5582" s="135">
        <f>Table1[[#This Row],[Per Unit Price]]*MAX(1,Table1[[#This Row],[Qty of Units]])*MAX(1,Table1[[#This Row],['#NCMs Served / FTEs Employed]])*MAX(1,Table1[[#This Row],[Duration of Service]])</f>
        <v>0</v>
      </c>
      <c r="M5582" s="131"/>
      <c r="N5582" s="133"/>
    </row>
    <row r="5583" spans="1:14" x14ac:dyDescent="0.25">
      <c r="A5583" s="130"/>
      <c r="B5583" s="130"/>
      <c r="C5583" s="131"/>
      <c r="D5583" s="112" t="str">
        <f>_xlfn.XLOOKUP(Table1[[#This Row],[Service]],Validation!$A$2:$A$15,Validation!$B$2:$B$15,"",0,1)</f>
        <v/>
      </c>
      <c r="E5583" s="131"/>
      <c r="F5583" s="132"/>
      <c r="G5583" s="133"/>
      <c r="H5583" s="134"/>
      <c r="I5583" s="131"/>
      <c r="J5583" s="131"/>
      <c r="K5583" s="131"/>
      <c r="L5583" s="135">
        <f>Table1[[#This Row],[Per Unit Price]]*MAX(1,Table1[[#This Row],[Qty of Units]])*MAX(1,Table1[[#This Row],['#NCMs Served / FTEs Employed]])*MAX(1,Table1[[#This Row],[Duration of Service]])</f>
        <v>0</v>
      </c>
      <c r="M5583" s="131"/>
      <c r="N5583" s="133"/>
    </row>
    <row r="5584" spans="1:14" x14ac:dyDescent="0.25">
      <c r="A5584" s="130"/>
      <c r="B5584" s="130"/>
      <c r="C5584" s="131"/>
      <c r="D5584" s="112" t="str">
        <f>_xlfn.XLOOKUP(Table1[[#This Row],[Service]],Validation!$A$2:$A$15,Validation!$B$2:$B$15,"",0,1)</f>
        <v/>
      </c>
      <c r="E5584" s="131"/>
      <c r="F5584" s="132"/>
      <c r="G5584" s="133"/>
      <c r="H5584" s="134"/>
      <c r="I5584" s="131"/>
      <c r="J5584" s="131"/>
      <c r="K5584" s="131"/>
      <c r="L5584" s="135">
        <f>Table1[[#This Row],[Per Unit Price]]*MAX(1,Table1[[#This Row],[Qty of Units]])*MAX(1,Table1[[#This Row],['#NCMs Served / FTEs Employed]])*MAX(1,Table1[[#This Row],[Duration of Service]])</f>
        <v>0</v>
      </c>
      <c r="M5584" s="131"/>
      <c r="N5584" s="133"/>
    </row>
    <row r="5585" spans="1:14" x14ac:dyDescent="0.25">
      <c r="A5585" s="130"/>
      <c r="B5585" s="130"/>
      <c r="C5585" s="131"/>
      <c r="D5585" s="112" t="str">
        <f>_xlfn.XLOOKUP(Table1[[#This Row],[Service]],Validation!$A$2:$A$15,Validation!$B$2:$B$15,"",0,1)</f>
        <v/>
      </c>
      <c r="E5585" s="131"/>
      <c r="F5585" s="132"/>
      <c r="G5585" s="133"/>
      <c r="H5585" s="134"/>
      <c r="I5585" s="131"/>
      <c r="J5585" s="131"/>
      <c r="K5585" s="131"/>
      <c r="L5585" s="135">
        <f>Table1[[#This Row],[Per Unit Price]]*MAX(1,Table1[[#This Row],[Qty of Units]])*MAX(1,Table1[[#This Row],['#NCMs Served / FTEs Employed]])*MAX(1,Table1[[#This Row],[Duration of Service]])</f>
        <v>0</v>
      </c>
      <c r="M5585" s="131"/>
      <c r="N5585" s="133"/>
    </row>
    <row r="5586" spans="1:14" x14ac:dyDescent="0.25">
      <c r="A5586" s="130"/>
      <c r="B5586" s="130"/>
      <c r="C5586" s="131"/>
      <c r="D5586" s="112" t="str">
        <f>_xlfn.XLOOKUP(Table1[[#This Row],[Service]],Validation!$A$2:$A$15,Validation!$B$2:$B$15,"",0,1)</f>
        <v/>
      </c>
      <c r="E5586" s="131"/>
      <c r="F5586" s="132"/>
      <c r="G5586" s="133"/>
      <c r="H5586" s="134"/>
      <c r="I5586" s="131"/>
      <c r="J5586" s="131"/>
      <c r="K5586" s="131"/>
      <c r="L5586" s="135">
        <f>Table1[[#This Row],[Per Unit Price]]*MAX(1,Table1[[#This Row],[Qty of Units]])*MAX(1,Table1[[#This Row],['#NCMs Served / FTEs Employed]])*MAX(1,Table1[[#This Row],[Duration of Service]])</f>
        <v>0</v>
      </c>
      <c r="M5586" s="131"/>
      <c r="N5586" s="133"/>
    </row>
    <row r="5587" spans="1:14" x14ac:dyDescent="0.25">
      <c r="A5587" s="130"/>
      <c r="B5587" s="130"/>
      <c r="C5587" s="131"/>
      <c r="D5587" s="112" t="str">
        <f>_xlfn.XLOOKUP(Table1[[#This Row],[Service]],Validation!$A$2:$A$15,Validation!$B$2:$B$15,"",0,1)</f>
        <v/>
      </c>
      <c r="E5587" s="131"/>
      <c r="F5587" s="132"/>
      <c r="G5587" s="133"/>
      <c r="H5587" s="134"/>
      <c r="I5587" s="131"/>
      <c r="J5587" s="131"/>
      <c r="K5587" s="131"/>
      <c r="L5587" s="135">
        <f>Table1[[#This Row],[Per Unit Price]]*MAX(1,Table1[[#This Row],[Qty of Units]])*MAX(1,Table1[[#This Row],['#NCMs Served / FTEs Employed]])*MAX(1,Table1[[#This Row],[Duration of Service]])</f>
        <v>0</v>
      </c>
      <c r="M5587" s="131"/>
      <c r="N5587" s="133"/>
    </row>
    <row r="5588" spans="1:14" x14ac:dyDescent="0.25">
      <c r="A5588" s="130"/>
      <c r="B5588" s="130"/>
      <c r="C5588" s="131"/>
      <c r="D5588" s="112" t="str">
        <f>_xlfn.XLOOKUP(Table1[[#This Row],[Service]],Validation!$A$2:$A$15,Validation!$B$2:$B$15,"",0,1)</f>
        <v/>
      </c>
      <c r="E5588" s="131"/>
      <c r="F5588" s="132"/>
      <c r="G5588" s="133"/>
      <c r="H5588" s="134"/>
      <c r="I5588" s="131"/>
      <c r="J5588" s="131"/>
      <c r="K5588" s="131"/>
      <c r="L5588" s="135">
        <f>Table1[[#This Row],[Per Unit Price]]*MAX(1,Table1[[#This Row],[Qty of Units]])*MAX(1,Table1[[#This Row],['#NCMs Served / FTEs Employed]])*MAX(1,Table1[[#This Row],[Duration of Service]])</f>
        <v>0</v>
      </c>
      <c r="M5588" s="131"/>
      <c r="N5588" s="133"/>
    </row>
    <row r="5589" spans="1:14" x14ac:dyDescent="0.25">
      <c r="A5589" s="130"/>
      <c r="B5589" s="130"/>
      <c r="C5589" s="131"/>
      <c r="D5589" s="112" t="str">
        <f>_xlfn.XLOOKUP(Table1[[#This Row],[Service]],Validation!$A$2:$A$15,Validation!$B$2:$B$15,"",0,1)</f>
        <v/>
      </c>
      <c r="E5589" s="131"/>
      <c r="F5589" s="132"/>
      <c r="G5589" s="133"/>
      <c r="H5589" s="134"/>
      <c r="I5589" s="131"/>
      <c r="J5589" s="131"/>
      <c r="K5589" s="131"/>
      <c r="L5589" s="135">
        <f>Table1[[#This Row],[Per Unit Price]]*MAX(1,Table1[[#This Row],[Qty of Units]])*MAX(1,Table1[[#This Row],['#NCMs Served / FTEs Employed]])*MAX(1,Table1[[#This Row],[Duration of Service]])</f>
        <v>0</v>
      </c>
      <c r="M5589" s="131"/>
      <c r="N5589" s="133"/>
    </row>
    <row r="5590" spans="1:14" x14ac:dyDescent="0.25">
      <c r="A5590" s="130"/>
      <c r="B5590" s="130"/>
      <c r="C5590" s="131"/>
      <c r="D5590" s="112" t="str">
        <f>_xlfn.XLOOKUP(Table1[[#This Row],[Service]],Validation!$A$2:$A$15,Validation!$B$2:$B$15,"",0,1)</f>
        <v/>
      </c>
      <c r="E5590" s="131"/>
      <c r="F5590" s="132"/>
      <c r="G5590" s="133"/>
      <c r="H5590" s="134"/>
      <c r="I5590" s="131"/>
      <c r="J5590" s="131"/>
      <c r="K5590" s="131"/>
      <c r="L5590" s="135">
        <f>Table1[[#This Row],[Per Unit Price]]*MAX(1,Table1[[#This Row],[Qty of Units]])*MAX(1,Table1[[#This Row],['#NCMs Served / FTEs Employed]])*MAX(1,Table1[[#This Row],[Duration of Service]])</f>
        <v>0</v>
      </c>
      <c r="M5590" s="131"/>
      <c r="N5590" s="133"/>
    </row>
    <row r="5591" spans="1:14" x14ac:dyDescent="0.25">
      <c r="A5591" s="130"/>
      <c r="B5591" s="130"/>
      <c r="C5591" s="131"/>
      <c r="D5591" s="112" t="str">
        <f>_xlfn.XLOOKUP(Table1[[#This Row],[Service]],Validation!$A$2:$A$15,Validation!$B$2:$B$15,"",0,1)</f>
        <v/>
      </c>
      <c r="E5591" s="131"/>
      <c r="F5591" s="132"/>
      <c r="G5591" s="133"/>
      <c r="H5591" s="134"/>
      <c r="I5591" s="131"/>
      <c r="J5591" s="131"/>
      <c r="K5591" s="131"/>
      <c r="L5591" s="135">
        <f>Table1[[#This Row],[Per Unit Price]]*MAX(1,Table1[[#This Row],[Qty of Units]])*MAX(1,Table1[[#This Row],['#NCMs Served / FTEs Employed]])*MAX(1,Table1[[#This Row],[Duration of Service]])</f>
        <v>0</v>
      </c>
      <c r="M5591" s="131"/>
      <c r="N5591" s="133"/>
    </row>
    <row r="5592" spans="1:14" x14ac:dyDescent="0.25">
      <c r="A5592" s="130"/>
      <c r="B5592" s="130"/>
      <c r="C5592" s="131"/>
      <c r="D5592" s="112" t="str">
        <f>_xlfn.XLOOKUP(Table1[[#This Row],[Service]],Validation!$A$2:$A$15,Validation!$B$2:$B$15,"",0,1)</f>
        <v/>
      </c>
      <c r="E5592" s="131"/>
      <c r="F5592" s="132"/>
      <c r="G5592" s="133"/>
      <c r="H5592" s="134"/>
      <c r="I5592" s="131"/>
      <c r="J5592" s="131"/>
      <c r="K5592" s="131"/>
      <c r="L5592" s="135">
        <f>Table1[[#This Row],[Per Unit Price]]*MAX(1,Table1[[#This Row],[Qty of Units]])*MAX(1,Table1[[#This Row],['#NCMs Served / FTEs Employed]])*MAX(1,Table1[[#This Row],[Duration of Service]])</f>
        <v>0</v>
      </c>
      <c r="M5592" s="131"/>
      <c r="N5592" s="133"/>
    </row>
    <row r="5593" spans="1:14" x14ac:dyDescent="0.25">
      <c r="A5593" s="130"/>
      <c r="B5593" s="130"/>
      <c r="C5593" s="131"/>
      <c r="D5593" s="112" t="str">
        <f>_xlfn.XLOOKUP(Table1[[#This Row],[Service]],Validation!$A$2:$A$15,Validation!$B$2:$B$15,"",0,1)</f>
        <v/>
      </c>
      <c r="E5593" s="131"/>
      <c r="F5593" s="132"/>
      <c r="G5593" s="133"/>
      <c r="H5593" s="134"/>
      <c r="I5593" s="131"/>
      <c r="J5593" s="131"/>
      <c r="K5593" s="131"/>
      <c r="L5593" s="135">
        <f>Table1[[#This Row],[Per Unit Price]]*MAX(1,Table1[[#This Row],[Qty of Units]])*MAX(1,Table1[[#This Row],['#NCMs Served / FTEs Employed]])*MAX(1,Table1[[#This Row],[Duration of Service]])</f>
        <v>0</v>
      </c>
      <c r="M5593" s="131"/>
      <c r="N5593" s="133"/>
    </row>
    <row r="5594" spans="1:14" x14ac:dyDescent="0.25">
      <c r="A5594" s="130"/>
      <c r="B5594" s="130"/>
      <c r="C5594" s="131"/>
      <c r="D5594" s="112" t="str">
        <f>_xlfn.XLOOKUP(Table1[[#This Row],[Service]],Validation!$A$2:$A$15,Validation!$B$2:$B$15,"",0,1)</f>
        <v/>
      </c>
      <c r="E5594" s="131"/>
      <c r="F5594" s="132"/>
      <c r="G5594" s="133"/>
      <c r="H5594" s="134"/>
      <c r="I5594" s="131"/>
      <c r="J5594" s="131"/>
      <c r="K5594" s="131"/>
      <c r="L5594" s="135">
        <f>Table1[[#This Row],[Per Unit Price]]*MAX(1,Table1[[#This Row],[Qty of Units]])*MAX(1,Table1[[#This Row],['#NCMs Served / FTEs Employed]])*MAX(1,Table1[[#This Row],[Duration of Service]])</f>
        <v>0</v>
      </c>
      <c r="M5594" s="131"/>
      <c r="N5594" s="133"/>
    </row>
    <row r="5595" spans="1:14" x14ac:dyDescent="0.25">
      <c r="A5595" s="130"/>
      <c r="B5595" s="130"/>
      <c r="C5595" s="131"/>
      <c r="D5595" s="112" t="str">
        <f>_xlfn.XLOOKUP(Table1[[#This Row],[Service]],Validation!$A$2:$A$15,Validation!$B$2:$B$15,"",0,1)</f>
        <v/>
      </c>
      <c r="E5595" s="131"/>
      <c r="F5595" s="132"/>
      <c r="G5595" s="133"/>
      <c r="H5595" s="134"/>
      <c r="I5595" s="131"/>
      <c r="J5595" s="131"/>
      <c r="K5595" s="131"/>
      <c r="L5595" s="135">
        <f>Table1[[#This Row],[Per Unit Price]]*MAX(1,Table1[[#This Row],[Qty of Units]])*MAX(1,Table1[[#This Row],['#NCMs Served / FTEs Employed]])*MAX(1,Table1[[#This Row],[Duration of Service]])</f>
        <v>0</v>
      </c>
      <c r="M5595" s="131"/>
      <c r="N5595" s="133"/>
    </row>
    <row r="5596" spans="1:14" x14ac:dyDescent="0.25">
      <c r="A5596" s="130"/>
      <c r="B5596" s="130"/>
      <c r="C5596" s="131"/>
      <c r="D5596" s="112" t="str">
        <f>_xlfn.XLOOKUP(Table1[[#This Row],[Service]],Validation!$A$2:$A$15,Validation!$B$2:$B$15,"",0,1)</f>
        <v/>
      </c>
      <c r="E5596" s="131"/>
      <c r="F5596" s="132"/>
      <c r="G5596" s="133"/>
      <c r="H5596" s="134"/>
      <c r="I5596" s="131"/>
      <c r="J5596" s="131"/>
      <c r="K5596" s="131"/>
      <c r="L5596" s="135">
        <f>Table1[[#This Row],[Per Unit Price]]*MAX(1,Table1[[#This Row],[Qty of Units]])*MAX(1,Table1[[#This Row],['#NCMs Served / FTEs Employed]])*MAX(1,Table1[[#This Row],[Duration of Service]])</f>
        <v>0</v>
      </c>
      <c r="M5596" s="131"/>
      <c r="N5596" s="133"/>
    </row>
    <row r="5597" spans="1:14" x14ac:dyDescent="0.25">
      <c r="A5597" s="130"/>
      <c r="B5597" s="130"/>
      <c r="C5597" s="131"/>
      <c r="D5597" s="112" t="str">
        <f>_xlfn.XLOOKUP(Table1[[#This Row],[Service]],Validation!$A$2:$A$15,Validation!$B$2:$B$15,"",0,1)</f>
        <v/>
      </c>
      <c r="E5597" s="131"/>
      <c r="F5597" s="132"/>
      <c r="G5597" s="133"/>
      <c r="H5597" s="134"/>
      <c r="I5597" s="131"/>
      <c r="J5597" s="131"/>
      <c r="K5597" s="131"/>
      <c r="L5597" s="135">
        <f>Table1[[#This Row],[Per Unit Price]]*MAX(1,Table1[[#This Row],[Qty of Units]])*MAX(1,Table1[[#This Row],['#NCMs Served / FTEs Employed]])*MAX(1,Table1[[#This Row],[Duration of Service]])</f>
        <v>0</v>
      </c>
      <c r="M5597" s="131"/>
      <c r="N5597" s="133"/>
    </row>
    <row r="5598" spans="1:14" x14ac:dyDescent="0.25">
      <c r="A5598" s="130"/>
      <c r="B5598" s="130"/>
      <c r="C5598" s="131"/>
      <c r="D5598" s="112" t="str">
        <f>_xlfn.XLOOKUP(Table1[[#This Row],[Service]],Validation!$A$2:$A$15,Validation!$B$2:$B$15,"",0,1)</f>
        <v/>
      </c>
      <c r="E5598" s="131"/>
      <c r="F5598" s="132"/>
      <c r="G5598" s="133"/>
      <c r="H5598" s="134"/>
      <c r="I5598" s="131"/>
      <c r="J5598" s="131"/>
      <c r="K5598" s="131"/>
      <c r="L5598" s="135">
        <f>Table1[[#This Row],[Per Unit Price]]*MAX(1,Table1[[#This Row],[Qty of Units]])*MAX(1,Table1[[#This Row],['#NCMs Served / FTEs Employed]])*MAX(1,Table1[[#This Row],[Duration of Service]])</f>
        <v>0</v>
      </c>
      <c r="M5598" s="131"/>
      <c r="N5598" s="133"/>
    </row>
    <row r="5599" spans="1:14" x14ac:dyDescent="0.25">
      <c r="A5599" s="130"/>
      <c r="B5599" s="130"/>
      <c r="C5599" s="131"/>
      <c r="D5599" s="112" t="str">
        <f>_xlfn.XLOOKUP(Table1[[#This Row],[Service]],Validation!$A$2:$A$15,Validation!$B$2:$B$15,"",0,1)</f>
        <v/>
      </c>
      <c r="E5599" s="131"/>
      <c r="F5599" s="132"/>
      <c r="G5599" s="133"/>
      <c r="H5599" s="134"/>
      <c r="I5599" s="131"/>
      <c r="J5599" s="131"/>
      <c r="K5599" s="131"/>
      <c r="L5599" s="135">
        <f>Table1[[#This Row],[Per Unit Price]]*MAX(1,Table1[[#This Row],[Qty of Units]])*MAX(1,Table1[[#This Row],['#NCMs Served / FTEs Employed]])*MAX(1,Table1[[#This Row],[Duration of Service]])</f>
        <v>0</v>
      </c>
      <c r="M5599" s="131"/>
      <c r="N5599" s="133"/>
    </row>
    <row r="5600" spans="1:14" x14ac:dyDescent="0.25">
      <c r="A5600" s="130"/>
      <c r="B5600" s="130"/>
      <c r="C5600" s="131"/>
      <c r="D5600" s="112" t="str">
        <f>_xlfn.XLOOKUP(Table1[[#This Row],[Service]],Validation!$A$2:$A$15,Validation!$B$2:$B$15,"",0,1)</f>
        <v/>
      </c>
      <c r="E5600" s="131"/>
      <c r="F5600" s="132"/>
      <c r="G5600" s="133"/>
      <c r="H5600" s="134"/>
      <c r="I5600" s="131"/>
      <c r="J5600" s="131"/>
      <c r="K5600" s="131"/>
      <c r="L5600" s="135">
        <f>Table1[[#This Row],[Per Unit Price]]*MAX(1,Table1[[#This Row],[Qty of Units]])*MAX(1,Table1[[#This Row],['#NCMs Served / FTEs Employed]])*MAX(1,Table1[[#This Row],[Duration of Service]])</f>
        <v>0</v>
      </c>
      <c r="M5600" s="131"/>
      <c r="N5600" s="133"/>
    </row>
    <row r="5601" spans="1:14" x14ac:dyDescent="0.25">
      <c r="A5601" s="130"/>
      <c r="B5601" s="130"/>
      <c r="C5601" s="131"/>
      <c r="D5601" s="112" t="str">
        <f>_xlfn.XLOOKUP(Table1[[#This Row],[Service]],Validation!$A$2:$A$15,Validation!$B$2:$B$15,"",0,1)</f>
        <v/>
      </c>
      <c r="E5601" s="131"/>
      <c r="F5601" s="132"/>
      <c r="G5601" s="133"/>
      <c r="H5601" s="134"/>
      <c r="I5601" s="131"/>
      <c r="J5601" s="131"/>
      <c r="K5601" s="131"/>
      <c r="L5601" s="135">
        <f>Table1[[#This Row],[Per Unit Price]]*MAX(1,Table1[[#This Row],[Qty of Units]])*MAX(1,Table1[[#This Row],['#NCMs Served / FTEs Employed]])*MAX(1,Table1[[#This Row],[Duration of Service]])</f>
        <v>0</v>
      </c>
      <c r="M5601" s="131"/>
      <c r="N5601" s="133"/>
    </row>
    <row r="5602" spans="1:14" x14ac:dyDescent="0.25">
      <c r="A5602" s="130"/>
      <c r="B5602" s="130"/>
      <c r="C5602" s="131"/>
      <c r="D5602" s="112" t="str">
        <f>_xlfn.XLOOKUP(Table1[[#This Row],[Service]],Validation!$A$2:$A$15,Validation!$B$2:$B$15,"",0,1)</f>
        <v/>
      </c>
      <c r="E5602" s="131"/>
      <c r="F5602" s="132"/>
      <c r="G5602" s="133"/>
      <c r="H5602" s="134"/>
      <c r="I5602" s="131"/>
      <c r="J5602" s="131"/>
      <c r="K5602" s="131"/>
      <c r="L5602" s="135">
        <f>Table1[[#This Row],[Per Unit Price]]*MAX(1,Table1[[#This Row],[Qty of Units]])*MAX(1,Table1[[#This Row],['#NCMs Served / FTEs Employed]])*MAX(1,Table1[[#This Row],[Duration of Service]])</f>
        <v>0</v>
      </c>
      <c r="M5602" s="131"/>
      <c r="N5602" s="133"/>
    </row>
    <row r="5603" spans="1:14" x14ac:dyDescent="0.25">
      <c r="A5603" s="130"/>
      <c r="B5603" s="130"/>
      <c r="C5603" s="131"/>
      <c r="D5603" s="112" t="str">
        <f>_xlfn.XLOOKUP(Table1[[#This Row],[Service]],Validation!$A$2:$A$15,Validation!$B$2:$B$15,"",0,1)</f>
        <v/>
      </c>
      <c r="E5603" s="131"/>
      <c r="F5603" s="132"/>
      <c r="G5603" s="133"/>
      <c r="H5603" s="134"/>
      <c r="I5603" s="131"/>
      <c r="J5603" s="131"/>
      <c r="K5603" s="131"/>
      <c r="L5603" s="135">
        <f>Table1[[#This Row],[Per Unit Price]]*MAX(1,Table1[[#This Row],[Qty of Units]])*MAX(1,Table1[[#This Row],['#NCMs Served / FTEs Employed]])*MAX(1,Table1[[#This Row],[Duration of Service]])</f>
        <v>0</v>
      </c>
      <c r="M5603" s="131"/>
      <c r="N5603" s="133"/>
    </row>
    <row r="5604" spans="1:14" x14ac:dyDescent="0.25">
      <c r="A5604" s="130"/>
      <c r="B5604" s="130"/>
      <c r="C5604" s="131"/>
      <c r="D5604" s="112" t="str">
        <f>_xlfn.XLOOKUP(Table1[[#This Row],[Service]],Validation!$A$2:$A$15,Validation!$B$2:$B$15,"",0,1)</f>
        <v/>
      </c>
      <c r="E5604" s="131"/>
      <c r="F5604" s="132"/>
      <c r="G5604" s="133"/>
      <c r="H5604" s="134"/>
      <c r="I5604" s="131"/>
      <c r="J5604" s="131"/>
      <c r="K5604" s="131"/>
      <c r="L5604" s="135">
        <f>Table1[[#This Row],[Per Unit Price]]*MAX(1,Table1[[#This Row],[Qty of Units]])*MAX(1,Table1[[#This Row],['#NCMs Served / FTEs Employed]])*MAX(1,Table1[[#This Row],[Duration of Service]])</f>
        <v>0</v>
      </c>
      <c r="M5604" s="131"/>
      <c r="N5604" s="133"/>
    </row>
    <row r="5605" spans="1:14" x14ac:dyDescent="0.25">
      <c r="A5605" s="130"/>
      <c r="B5605" s="130"/>
      <c r="C5605" s="131"/>
      <c r="D5605" s="112" t="str">
        <f>_xlfn.XLOOKUP(Table1[[#This Row],[Service]],Validation!$A$2:$A$15,Validation!$B$2:$B$15,"",0,1)</f>
        <v/>
      </c>
      <c r="E5605" s="131"/>
      <c r="F5605" s="132"/>
      <c r="G5605" s="133"/>
      <c r="H5605" s="134"/>
      <c r="I5605" s="131"/>
      <c r="J5605" s="131"/>
      <c r="K5605" s="131"/>
      <c r="L5605" s="135">
        <f>Table1[[#This Row],[Per Unit Price]]*MAX(1,Table1[[#This Row],[Qty of Units]])*MAX(1,Table1[[#This Row],['#NCMs Served / FTEs Employed]])*MAX(1,Table1[[#This Row],[Duration of Service]])</f>
        <v>0</v>
      </c>
      <c r="M5605" s="131"/>
      <c r="N5605" s="133"/>
    </row>
    <row r="5606" spans="1:14" x14ac:dyDescent="0.25">
      <c r="A5606" s="130"/>
      <c r="B5606" s="130"/>
      <c r="C5606" s="131"/>
      <c r="D5606" s="112" t="str">
        <f>_xlfn.XLOOKUP(Table1[[#This Row],[Service]],Validation!$A$2:$A$15,Validation!$B$2:$B$15,"",0,1)</f>
        <v/>
      </c>
      <c r="E5606" s="131"/>
      <c r="F5606" s="132"/>
      <c r="G5606" s="133"/>
      <c r="H5606" s="134"/>
      <c r="I5606" s="131"/>
      <c r="J5606" s="131"/>
      <c r="K5606" s="131"/>
      <c r="L5606" s="135">
        <f>Table1[[#This Row],[Per Unit Price]]*MAX(1,Table1[[#This Row],[Qty of Units]])*MAX(1,Table1[[#This Row],['#NCMs Served / FTEs Employed]])*MAX(1,Table1[[#This Row],[Duration of Service]])</f>
        <v>0</v>
      </c>
      <c r="M5606" s="131"/>
      <c r="N5606" s="133"/>
    </row>
    <row r="5607" spans="1:14" x14ac:dyDescent="0.25">
      <c r="A5607" s="130"/>
      <c r="B5607" s="130"/>
      <c r="C5607" s="131"/>
      <c r="D5607" s="112" t="str">
        <f>_xlfn.XLOOKUP(Table1[[#This Row],[Service]],Validation!$A$2:$A$15,Validation!$B$2:$B$15,"",0,1)</f>
        <v/>
      </c>
      <c r="E5607" s="131"/>
      <c r="F5607" s="132"/>
      <c r="G5607" s="133"/>
      <c r="H5607" s="134"/>
      <c r="I5607" s="131"/>
      <c r="J5607" s="131"/>
      <c r="K5607" s="131"/>
      <c r="L5607" s="135">
        <f>Table1[[#This Row],[Per Unit Price]]*MAX(1,Table1[[#This Row],[Qty of Units]])*MAX(1,Table1[[#This Row],['#NCMs Served / FTEs Employed]])*MAX(1,Table1[[#This Row],[Duration of Service]])</f>
        <v>0</v>
      </c>
      <c r="M5607" s="131"/>
      <c r="N5607" s="133"/>
    </row>
    <row r="5608" spans="1:14" x14ac:dyDescent="0.25">
      <c r="A5608" s="130"/>
      <c r="B5608" s="130"/>
      <c r="C5608" s="131"/>
      <c r="D5608" s="112" t="str">
        <f>_xlfn.XLOOKUP(Table1[[#This Row],[Service]],Validation!$A$2:$A$15,Validation!$B$2:$B$15,"",0,1)</f>
        <v/>
      </c>
      <c r="E5608" s="131"/>
      <c r="F5608" s="132"/>
      <c r="G5608" s="133"/>
      <c r="H5608" s="134"/>
      <c r="I5608" s="131"/>
      <c r="J5608" s="131"/>
      <c r="K5608" s="131"/>
      <c r="L5608" s="135">
        <f>Table1[[#This Row],[Per Unit Price]]*MAX(1,Table1[[#This Row],[Qty of Units]])*MAX(1,Table1[[#This Row],['#NCMs Served / FTEs Employed]])*MAX(1,Table1[[#This Row],[Duration of Service]])</f>
        <v>0</v>
      </c>
      <c r="M5608" s="131"/>
      <c r="N5608" s="133"/>
    </row>
    <row r="5609" spans="1:14" x14ac:dyDescent="0.25">
      <c r="A5609" s="130"/>
      <c r="B5609" s="130"/>
      <c r="C5609" s="131"/>
      <c r="D5609" s="112" t="str">
        <f>_xlfn.XLOOKUP(Table1[[#This Row],[Service]],Validation!$A$2:$A$15,Validation!$B$2:$B$15,"",0,1)</f>
        <v/>
      </c>
      <c r="E5609" s="131"/>
      <c r="F5609" s="132"/>
      <c r="G5609" s="133"/>
      <c r="H5609" s="134"/>
      <c r="I5609" s="131"/>
      <c r="J5609" s="131"/>
      <c r="K5609" s="131"/>
      <c r="L5609" s="135">
        <f>Table1[[#This Row],[Per Unit Price]]*MAX(1,Table1[[#This Row],[Qty of Units]])*MAX(1,Table1[[#This Row],['#NCMs Served / FTEs Employed]])*MAX(1,Table1[[#This Row],[Duration of Service]])</f>
        <v>0</v>
      </c>
      <c r="M5609" s="131"/>
      <c r="N5609" s="133"/>
    </row>
    <row r="5610" spans="1:14" x14ac:dyDescent="0.25">
      <c r="A5610" s="130"/>
      <c r="B5610" s="130"/>
      <c r="C5610" s="131"/>
      <c r="D5610" s="112" t="str">
        <f>_xlfn.XLOOKUP(Table1[[#This Row],[Service]],Validation!$A$2:$A$15,Validation!$B$2:$B$15,"",0,1)</f>
        <v/>
      </c>
      <c r="E5610" s="131"/>
      <c r="F5610" s="132"/>
      <c r="G5610" s="133"/>
      <c r="H5610" s="134"/>
      <c r="I5610" s="131"/>
      <c r="J5610" s="131"/>
      <c r="K5610" s="131"/>
      <c r="L5610" s="135">
        <f>Table1[[#This Row],[Per Unit Price]]*MAX(1,Table1[[#This Row],[Qty of Units]])*MAX(1,Table1[[#This Row],['#NCMs Served / FTEs Employed]])*MAX(1,Table1[[#This Row],[Duration of Service]])</f>
        <v>0</v>
      </c>
      <c r="M5610" s="131"/>
      <c r="N5610" s="133"/>
    </row>
    <row r="5611" spans="1:14" x14ac:dyDescent="0.25">
      <c r="A5611" s="130"/>
      <c r="B5611" s="130"/>
      <c r="C5611" s="131"/>
      <c r="D5611" s="112" t="str">
        <f>_xlfn.XLOOKUP(Table1[[#This Row],[Service]],Validation!$A$2:$A$15,Validation!$B$2:$B$15,"",0,1)</f>
        <v/>
      </c>
      <c r="E5611" s="131"/>
      <c r="F5611" s="132"/>
      <c r="G5611" s="133"/>
      <c r="H5611" s="134"/>
      <c r="I5611" s="131"/>
      <c r="J5611" s="131"/>
      <c r="K5611" s="131"/>
      <c r="L5611" s="135">
        <f>Table1[[#This Row],[Per Unit Price]]*MAX(1,Table1[[#This Row],[Qty of Units]])*MAX(1,Table1[[#This Row],['#NCMs Served / FTEs Employed]])*MAX(1,Table1[[#This Row],[Duration of Service]])</f>
        <v>0</v>
      </c>
      <c r="M5611" s="131"/>
      <c r="N5611" s="133"/>
    </row>
    <row r="5612" spans="1:14" x14ac:dyDescent="0.25">
      <c r="A5612" s="130"/>
      <c r="B5612" s="130"/>
      <c r="C5612" s="131"/>
      <c r="D5612" s="112" t="str">
        <f>_xlfn.XLOOKUP(Table1[[#This Row],[Service]],Validation!$A$2:$A$15,Validation!$B$2:$B$15,"",0,1)</f>
        <v/>
      </c>
      <c r="E5612" s="131"/>
      <c r="F5612" s="132"/>
      <c r="G5612" s="133"/>
      <c r="H5612" s="134"/>
      <c r="I5612" s="131"/>
      <c r="J5612" s="131"/>
      <c r="K5612" s="131"/>
      <c r="L5612" s="135">
        <f>Table1[[#This Row],[Per Unit Price]]*MAX(1,Table1[[#This Row],[Qty of Units]])*MAX(1,Table1[[#This Row],['#NCMs Served / FTEs Employed]])*MAX(1,Table1[[#This Row],[Duration of Service]])</f>
        <v>0</v>
      </c>
      <c r="M5612" s="131"/>
      <c r="N5612" s="133"/>
    </row>
    <row r="5613" spans="1:14" x14ac:dyDescent="0.25">
      <c r="A5613" s="130"/>
      <c r="B5613" s="130"/>
      <c r="C5613" s="131"/>
      <c r="D5613" s="112" t="str">
        <f>_xlfn.XLOOKUP(Table1[[#This Row],[Service]],Validation!$A$2:$A$15,Validation!$B$2:$B$15,"",0,1)</f>
        <v/>
      </c>
      <c r="E5613" s="131"/>
      <c r="F5613" s="132"/>
      <c r="G5613" s="133"/>
      <c r="H5613" s="134"/>
      <c r="I5613" s="131"/>
      <c r="J5613" s="131"/>
      <c r="K5613" s="131"/>
      <c r="L5613" s="135">
        <f>Table1[[#This Row],[Per Unit Price]]*MAX(1,Table1[[#This Row],[Qty of Units]])*MAX(1,Table1[[#This Row],['#NCMs Served / FTEs Employed]])*MAX(1,Table1[[#This Row],[Duration of Service]])</f>
        <v>0</v>
      </c>
      <c r="M5613" s="131"/>
      <c r="N5613" s="133"/>
    </row>
    <row r="5614" spans="1:14" x14ac:dyDescent="0.25">
      <c r="A5614" s="130"/>
      <c r="B5614" s="130"/>
      <c r="C5614" s="131"/>
      <c r="D5614" s="112" t="str">
        <f>_xlfn.XLOOKUP(Table1[[#This Row],[Service]],Validation!$A$2:$A$15,Validation!$B$2:$B$15,"",0,1)</f>
        <v/>
      </c>
      <c r="E5614" s="131"/>
      <c r="F5614" s="132"/>
      <c r="G5614" s="133"/>
      <c r="H5614" s="134"/>
      <c r="I5614" s="131"/>
      <c r="J5614" s="131"/>
      <c r="K5614" s="131"/>
      <c r="L5614" s="135">
        <f>Table1[[#This Row],[Per Unit Price]]*MAX(1,Table1[[#This Row],[Qty of Units]])*MAX(1,Table1[[#This Row],['#NCMs Served / FTEs Employed]])*MAX(1,Table1[[#This Row],[Duration of Service]])</f>
        <v>0</v>
      </c>
      <c r="M5614" s="131"/>
      <c r="N5614" s="133"/>
    </row>
    <row r="5615" spans="1:14" x14ac:dyDescent="0.25">
      <c r="A5615" s="130"/>
      <c r="B5615" s="130"/>
      <c r="C5615" s="131"/>
      <c r="D5615" s="112" t="str">
        <f>_xlfn.XLOOKUP(Table1[[#This Row],[Service]],Validation!$A$2:$A$15,Validation!$B$2:$B$15,"",0,1)</f>
        <v/>
      </c>
      <c r="E5615" s="131"/>
      <c r="F5615" s="132"/>
      <c r="G5615" s="133"/>
      <c r="H5615" s="134"/>
      <c r="I5615" s="131"/>
      <c r="J5615" s="131"/>
      <c r="K5615" s="131"/>
      <c r="L5615" s="135">
        <f>Table1[[#This Row],[Per Unit Price]]*MAX(1,Table1[[#This Row],[Qty of Units]])*MAX(1,Table1[[#This Row],['#NCMs Served / FTEs Employed]])*MAX(1,Table1[[#This Row],[Duration of Service]])</f>
        <v>0</v>
      </c>
      <c r="M5615" s="131"/>
      <c r="N5615" s="133"/>
    </row>
    <row r="5616" spans="1:14" x14ac:dyDescent="0.25">
      <c r="A5616" s="130"/>
      <c r="B5616" s="130"/>
      <c r="C5616" s="131"/>
      <c r="D5616" s="112" t="str">
        <f>_xlfn.XLOOKUP(Table1[[#This Row],[Service]],Validation!$A$2:$A$15,Validation!$B$2:$B$15,"",0,1)</f>
        <v/>
      </c>
      <c r="E5616" s="131"/>
      <c r="F5616" s="132"/>
      <c r="G5616" s="133"/>
      <c r="H5616" s="134"/>
      <c r="I5616" s="131"/>
      <c r="J5616" s="131"/>
      <c r="K5616" s="131"/>
      <c r="L5616" s="135">
        <f>Table1[[#This Row],[Per Unit Price]]*MAX(1,Table1[[#This Row],[Qty of Units]])*MAX(1,Table1[[#This Row],['#NCMs Served / FTEs Employed]])*MAX(1,Table1[[#This Row],[Duration of Service]])</f>
        <v>0</v>
      </c>
      <c r="M5616" s="131"/>
      <c r="N5616" s="133"/>
    </row>
    <row r="5617" spans="1:14" x14ac:dyDescent="0.25">
      <c r="A5617" s="130"/>
      <c r="B5617" s="130"/>
      <c r="C5617" s="131"/>
      <c r="D5617" s="112" t="str">
        <f>_xlfn.XLOOKUP(Table1[[#This Row],[Service]],Validation!$A$2:$A$15,Validation!$B$2:$B$15,"",0,1)</f>
        <v/>
      </c>
      <c r="E5617" s="131"/>
      <c r="F5617" s="132"/>
      <c r="G5617" s="133"/>
      <c r="H5617" s="134"/>
      <c r="I5617" s="131"/>
      <c r="J5617" s="131"/>
      <c r="K5617" s="131"/>
      <c r="L5617" s="135">
        <f>Table1[[#This Row],[Per Unit Price]]*MAX(1,Table1[[#This Row],[Qty of Units]])*MAX(1,Table1[[#This Row],['#NCMs Served / FTEs Employed]])*MAX(1,Table1[[#This Row],[Duration of Service]])</f>
        <v>0</v>
      </c>
      <c r="M5617" s="131"/>
      <c r="N5617" s="133"/>
    </row>
    <row r="5618" spans="1:14" x14ac:dyDescent="0.25">
      <c r="A5618" s="130"/>
      <c r="B5618" s="130"/>
      <c r="C5618" s="131"/>
      <c r="D5618" s="112" t="str">
        <f>_xlfn.XLOOKUP(Table1[[#This Row],[Service]],Validation!$A$2:$A$15,Validation!$B$2:$B$15,"",0,1)</f>
        <v/>
      </c>
      <c r="E5618" s="131"/>
      <c r="F5618" s="132"/>
      <c r="G5618" s="133"/>
      <c r="H5618" s="134"/>
      <c r="I5618" s="131"/>
      <c r="J5618" s="131"/>
      <c r="K5618" s="131"/>
      <c r="L5618" s="135">
        <f>Table1[[#This Row],[Per Unit Price]]*MAX(1,Table1[[#This Row],[Qty of Units]])*MAX(1,Table1[[#This Row],['#NCMs Served / FTEs Employed]])*MAX(1,Table1[[#This Row],[Duration of Service]])</f>
        <v>0</v>
      </c>
      <c r="M5618" s="131"/>
      <c r="N5618" s="133"/>
    </row>
    <row r="5619" spans="1:14" x14ac:dyDescent="0.25">
      <c r="A5619" s="130"/>
      <c r="B5619" s="130"/>
      <c r="C5619" s="131"/>
      <c r="D5619" s="112" t="str">
        <f>_xlfn.XLOOKUP(Table1[[#This Row],[Service]],Validation!$A$2:$A$15,Validation!$B$2:$B$15,"",0,1)</f>
        <v/>
      </c>
      <c r="E5619" s="131"/>
      <c r="F5619" s="132"/>
      <c r="G5619" s="133"/>
      <c r="H5619" s="134"/>
      <c r="I5619" s="131"/>
      <c r="J5619" s="131"/>
      <c r="K5619" s="131"/>
      <c r="L5619" s="135">
        <f>Table1[[#This Row],[Per Unit Price]]*MAX(1,Table1[[#This Row],[Qty of Units]])*MAX(1,Table1[[#This Row],['#NCMs Served / FTEs Employed]])*MAX(1,Table1[[#This Row],[Duration of Service]])</f>
        <v>0</v>
      </c>
      <c r="M5619" s="131"/>
      <c r="N5619" s="133"/>
    </row>
    <row r="5620" spans="1:14" x14ac:dyDescent="0.25">
      <c r="A5620" s="130"/>
      <c r="B5620" s="130"/>
      <c r="C5620" s="131"/>
      <c r="D5620" s="112" t="str">
        <f>_xlfn.XLOOKUP(Table1[[#This Row],[Service]],Validation!$A$2:$A$15,Validation!$B$2:$B$15,"",0,1)</f>
        <v/>
      </c>
      <c r="E5620" s="131"/>
      <c r="F5620" s="132"/>
      <c r="G5620" s="133"/>
      <c r="H5620" s="134"/>
      <c r="I5620" s="131"/>
      <c r="J5620" s="131"/>
      <c r="K5620" s="131"/>
      <c r="L5620" s="135">
        <f>Table1[[#This Row],[Per Unit Price]]*MAX(1,Table1[[#This Row],[Qty of Units]])*MAX(1,Table1[[#This Row],['#NCMs Served / FTEs Employed]])*MAX(1,Table1[[#This Row],[Duration of Service]])</f>
        <v>0</v>
      </c>
      <c r="M5620" s="131"/>
      <c r="N5620" s="133"/>
    </row>
    <row r="5621" spans="1:14" x14ac:dyDescent="0.25">
      <c r="A5621" s="130"/>
      <c r="B5621" s="130"/>
      <c r="C5621" s="131"/>
      <c r="D5621" s="112" t="str">
        <f>_xlfn.XLOOKUP(Table1[[#This Row],[Service]],Validation!$A$2:$A$15,Validation!$B$2:$B$15,"",0,1)</f>
        <v/>
      </c>
      <c r="E5621" s="131"/>
      <c r="F5621" s="132"/>
      <c r="G5621" s="133"/>
      <c r="H5621" s="134"/>
      <c r="I5621" s="131"/>
      <c r="J5621" s="131"/>
      <c r="K5621" s="131"/>
      <c r="L5621" s="135">
        <f>Table1[[#This Row],[Per Unit Price]]*MAX(1,Table1[[#This Row],[Qty of Units]])*MAX(1,Table1[[#This Row],['#NCMs Served / FTEs Employed]])*MAX(1,Table1[[#This Row],[Duration of Service]])</f>
        <v>0</v>
      </c>
      <c r="M5621" s="131"/>
      <c r="N5621" s="133"/>
    </row>
    <row r="5622" spans="1:14" x14ac:dyDescent="0.25">
      <c r="A5622" s="130"/>
      <c r="B5622" s="130"/>
      <c r="C5622" s="131"/>
      <c r="D5622" s="112" t="str">
        <f>_xlfn.XLOOKUP(Table1[[#This Row],[Service]],Validation!$A$2:$A$15,Validation!$B$2:$B$15,"",0,1)</f>
        <v/>
      </c>
      <c r="E5622" s="131"/>
      <c r="F5622" s="132"/>
      <c r="G5622" s="133"/>
      <c r="H5622" s="134"/>
      <c r="I5622" s="131"/>
      <c r="J5622" s="131"/>
      <c r="K5622" s="131"/>
      <c r="L5622" s="135">
        <f>Table1[[#This Row],[Per Unit Price]]*MAX(1,Table1[[#This Row],[Qty of Units]])*MAX(1,Table1[[#This Row],['#NCMs Served / FTEs Employed]])*MAX(1,Table1[[#This Row],[Duration of Service]])</f>
        <v>0</v>
      </c>
      <c r="M5622" s="131"/>
      <c r="N5622" s="133"/>
    </row>
    <row r="5623" spans="1:14" x14ac:dyDescent="0.25">
      <c r="A5623" s="130"/>
      <c r="B5623" s="130"/>
      <c r="C5623" s="131"/>
      <c r="D5623" s="112" t="str">
        <f>_xlfn.XLOOKUP(Table1[[#This Row],[Service]],Validation!$A$2:$A$15,Validation!$B$2:$B$15,"",0,1)</f>
        <v/>
      </c>
      <c r="E5623" s="131"/>
      <c r="F5623" s="132"/>
      <c r="G5623" s="133"/>
      <c r="H5623" s="134"/>
      <c r="I5623" s="131"/>
      <c r="J5623" s="131"/>
      <c r="K5623" s="131"/>
      <c r="L5623" s="135">
        <f>Table1[[#This Row],[Per Unit Price]]*MAX(1,Table1[[#This Row],[Qty of Units]])*MAX(1,Table1[[#This Row],['#NCMs Served / FTEs Employed]])*MAX(1,Table1[[#This Row],[Duration of Service]])</f>
        <v>0</v>
      </c>
      <c r="M5623" s="131"/>
      <c r="N5623" s="133"/>
    </row>
    <row r="5624" spans="1:14" x14ac:dyDescent="0.25">
      <c r="A5624" s="130"/>
      <c r="B5624" s="130"/>
      <c r="C5624" s="131"/>
      <c r="D5624" s="112" t="str">
        <f>_xlfn.XLOOKUP(Table1[[#This Row],[Service]],Validation!$A$2:$A$15,Validation!$B$2:$B$15,"",0,1)</f>
        <v/>
      </c>
      <c r="E5624" s="131"/>
      <c r="F5624" s="132"/>
      <c r="G5624" s="133"/>
      <c r="H5624" s="134"/>
      <c r="I5624" s="131"/>
      <c r="J5624" s="131"/>
      <c r="K5624" s="131"/>
      <c r="L5624" s="135">
        <f>Table1[[#This Row],[Per Unit Price]]*MAX(1,Table1[[#This Row],[Qty of Units]])*MAX(1,Table1[[#This Row],['#NCMs Served / FTEs Employed]])*MAX(1,Table1[[#This Row],[Duration of Service]])</f>
        <v>0</v>
      </c>
      <c r="M5624" s="131"/>
      <c r="N5624" s="133"/>
    </row>
    <row r="5625" spans="1:14" x14ac:dyDescent="0.25">
      <c r="A5625" s="130"/>
      <c r="B5625" s="130"/>
      <c r="C5625" s="131"/>
      <c r="D5625" s="112" t="str">
        <f>_xlfn.XLOOKUP(Table1[[#This Row],[Service]],Validation!$A$2:$A$15,Validation!$B$2:$B$15,"",0,1)</f>
        <v/>
      </c>
      <c r="E5625" s="131"/>
      <c r="F5625" s="132"/>
      <c r="G5625" s="133"/>
      <c r="H5625" s="134"/>
      <c r="I5625" s="131"/>
      <c r="J5625" s="131"/>
      <c r="K5625" s="131"/>
      <c r="L5625" s="135">
        <f>Table1[[#This Row],[Per Unit Price]]*MAX(1,Table1[[#This Row],[Qty of Units]])*MAX(1,Table1[[#This Row],['#NCMs Served / FTEs Employed]])*MAX(1,Table1[[#This Row],[Duration of Service]])</f>
        <v>0</v>
      </c>
      <c r="M5625" s="131"/>
      <c r="N5625" s="133"/>
    </row>
    <row r="5626" spans="1:14" x14ac:dyDescent="0.25">
      <c r="A5626" s="130"/>
      <c r="B5626" s="130"/>
      <c r="C5626" s="131"/>
      <c r="D5626" s="112" t="str">
        <f>_xlfn.XLOOKUP(Table1[[#This Row],[Service]],Validation!$A$2:$A$15,Validation!$B$2:$B$15,"",0,1)</f>
        <v/>
      </c>
      <c r="E5626" s="131"/>
      <c r="F5626" s="132"/>
      <c r="G5626" s="133"/>
      <c r="H5626" s="134"/>
      <c r="I5626" s="131"/>
      <c r="J5626" s="131"/>
      <c r="K5626" s="131"/>
      <c r="L5626" s="135">
        <f>Table1[[#This Row],[Per Unit Price]]*MAX(1,Table1[[#This Row],[Qty of Units]])*MAX(1,Table1[[#This Row],['#NCMs Served / FTEs Employed]])*MAX(1,Table1[[#This Row],[Duration of Service]])</f>
        <v>0</v>
      </c>
      <c r="M5626" s="131"/>
      <c r="N5626" s="133"/>
    </row>
    <row r="5627" spans="1:14" x14ac:dyDescent="0.25">
      <c r="A5627" s="130"/>
      <c r="B5627" s="130"/>
      <c r="C5627" s="131"/>
      <c r="D5627" s="112" t="str">
        <f>_xlfn.XLOOKUP(Table1[[#This Row],[Service]],Validation!$A$2:$A$15,Validation!$B$2:$B$15,"",0,1)</f>
        <v/>
      </c>
      <c r="E5627" s="131"/>
      <c r="F5627" s="132"/>
      <c r="G5627" s="133"/>
      <c r="H5627" s="134"/>
      <c r="I5627" s="131"/>
      <c r="J5627" s="131"/>
      <c r="K5627" s="131"/>
      <c r="L5627" s="135">
        <f>Table1[[#This Row],[Per Unit Price]]*MAX(1,Table1[[#This Row],[Qty of Units]])*MAX(1,Table1[[#This Row],['#NCMs Served / FTEs Employed]])*MAX(1,Table1[[#This Row],[Duration of Service]])</f>
        <v>0</v>
      </c>
      <c r="M5627" s="131"/>
      <c r="N5627" s="133"/>
    </row>
    <row r="5628" spans="1:14" x14ac:dyDescent="0.25">
      <c r="A5628" s="130"/>
      <c r="B5628" s="130"/>
      <c r="C5628" s="131"/>
      <c r="D5628" s="112" t="str">
        <f>_xlfn.XLOOKUP(Table1[[#This Row],[Service]],Validation!$A$2:$A$15,Validation!$B$2:$B$15,"",0,1)</f>
        <v/>
      </c>
      <c r="E5628" s="131"/>
      <c r="F5628" s="132"/>
      <c r="G5628" s="133"/>
      <c r="H5628" s="134"/>
      <c r="I5628" s="131"/>
      <c r="J5628" s="131"/>
      <c r="K5628" s="131"/>
      <c r="L5628" s="135">
        <f>Table1[[#This Row],[Per Unit Price]]*MAX(1,Table1[[#This Row],[Qty of Units]])*MAX(1,Table1[[#This Row],['#NCMs Served / FTEs Employed]])*MAX(1,Table1[[#This Row],[Duration of Service]])</f>
        <v>0</v>
      </c>
      <c r="M5628" s="131"/>
      <c r="N5628" s="133"/>
    </row>
    <row r="5629" spans="1:14" x14ac:dyDescent="0.25">
      <c r="A5629" s="130"/>
      <c r="B5629" s="130"/>
      <c r="C5629" s="131"/>
      <c r="D5629" s="112" t="str">
        <f>_xlfn.XLOOKUP(Table1[[#This Row],[Service]],Validation!$A$2:$A$15,Validation!$B$2:$B$15,"",0,1)</f>
        <v/>
      </c>
      <c r="E5629" s="131"/>
      <c r="F5629" s="132"/>
      <c r="G5629" s="133"/>
      <c r="H5629" s="134"/>
      <c r="I5629" s="131"/>
      <c r="J5629" s="131"/>
      <c r="K5629" s="131"/>
      <c r="L5629" s="135">
        <f>Table1[[#This Row],[Per Unit Price]]*MAX(1,Table1[[#This Row],[Qty of Units]])*MAX(1,Table1[[#This Row],['#NCMs Served / FTEs Employed]])*MAX(1,Table1[[#This Row],[Duration of Service]])</f>
        <v>0</v>
      </c>
      <c r="M5629" s="131"/>
      <c r="N5629" s="133"/>
    </row>
    <row r="5630" spans="1:14" x14ac:dyDescent="0.25">
      <c r="A5630" s="130"/>
      <c r="B5630" s="130"/>
      <c r="C5630" s="131"/>
      <c r="D5630" s="112" t="str">
        <f>_xlfn.XLOOKUP(Table1[[#This Row],[Service]],Validation!$A$2:$A$15,Validation!$B$2:$B$15,"",0,1)</f>
        <v/>
      </c>
      <c r="E5630" s="131"/>
      <c r="F5630" s="132"/>
      <c r="G5630" s="133"/>
      <c r="H5630" s="134"/>
      <c r="I5630" s="131"/>
      <c r="J5630" s="131"/>
      <c r="K5630" s="131"/>
      <c r="L5630" s="135">
        <f>Table1[[#This Row],[Per Unit Price]]*MAX(1,Table1[[#This Row],[Qty of Units]])*MAX(1,Table1[[#This Row],['#NCMs Served / FTEs Employed]])*MAX(1,Table1[[#This Row],[Duration of Service]])</f>
        <v>0</v>
      </c>
      <c r="M5630" s="131"/>
      <c r="N5630" s="133"/>
    </row>
    <row r="5631" spans="1:14" x14ac:dyDescent="0.25">
      <c r="A5631" s="130"/>
      <c r="B5631" s="130"/>
      <c r="C5631" s="131"/>
      <c r="D5631" s="112" t="str">
        <f>_xlfn.XLOOKUP(Table1[[#This Row],[Service]],Validation!$A$2:$A$15,Validation!$B$2:$B$15,"",0,1)</f>
        <v/>
      </c>
      <c r="E5631" s="131"/>
      <c r="F5631" s="132"/>
      <c r="G5631" s="133"/>
      <c r="H5631" s="134"/>
      <c r="I5631" s="131"/>
      <c r="J5631" s="131"/>
      <c r="K5631" s="131"/>
      <c r="L5631" s="135">
        <f>Table1[[#This Row],[Per Unit Price]]*MAX(1,Table1[[#This Row],[Qty of Units]])*MAX(1,Table1[[#This Row],['#NCMs Served / FTEs Employed]])*MAX(1,Table1[[#This Row],[Duration of Service]])</f>
        <v>0</v>
      </c>
      <c r="M5631" s="131"/>
      <c r="N5631" s="133"/>
    </row>
    <row r="5632" spans="1:14" x14ac:dyDescent="0.25">
      <c r="A5632" s="130"/>
      <c r="B5632" s="130"/>
      <c r="C5632" s="131"/>
      <c r="D5632" s="112" t="str">
        <f>_xlfn.XLOOKUP(Table1[[#This Row],[Service]],Validation!$A$2:$A$15,Validation!$B$2:$B$15,"",0,1)</f>
        <v/>
      </c>
      <c r="E5632" s="131"/>
      <c r="F5632" s="132"/>
      <c r="G5632" s="133"/>
      <c r="H5632" s="134"/>
      <c r="I5632" s="131"/>
      <c r="J5632" s="131"/>
      <c r="K5632" s="131"/>
      <c r="L5632" s="135">
        <f>Table1[[#This Row],[Per Unit Price]]*MAX(1,Table1[[#This Row],[Qty of Units]])*MAX(1,Table1[[#This Row],['#NCMs Served / FTEs Employed]])*MAX(1,Table1[[#This Row],[Duration of Service]])</f>
        <v>0</v>
      </c>
      <c r="M5632" s="131"/>
      <c r="N5632" s="133"/>
    </row>
    <row r="5633" spans="1:14" x14ac:dyDescent="0.25">
      <c r="A5633" s="130"/>
      <c r="B5633" s="130"/>
      <c r="C5633" s="131"/>
      <c r="D5633" s="112" t="str">
        <f>_xlfn.XLOOKUP(Table1[[#This Row],[Service]],Validation!$A$2:$A$15,Validation!$B$2:$B$15,"",0,1)</f>
        <v/>
      </c>
      <c r="E5633" s="131"/>
      <c r="F5633" s="132"/>
      <c r="G5633" s="133"/>
      <c r="H5633" s="134"/>
      <c r="I5633" s="131"/>
      <c r="J5633" s="131"/>
      <c r="K5633" s="131"/>
      <c r="L5633" s="135">
        <f>Table1[[#This Row],[Per Unit Price]]*MAX(1,Table1[[#This Row],[Qty of Units]])*MAX(1,Table1[[#This Row],['#NCMs Served / FTEs Employed]])*MAX(1,Table1[[#This Row],[Duration of Service]])</f>
        <v>0</v>
      </c>
      <c r="M5633" s="131"/>
      <c r="N5633" s="133"/>
    </row>
    <row r="5634" spans="1:14" x14ac:dyDescent="0.25">
      <c r="A5634" s="130"/>
      <c r="B5634" s="130"/>
      <c r="C5634" s="131"/>
      <c r="D5634" s="112" t="str">
        <f>_xlfn.XLOOKUP(Table1[[#This Row],[Service]],Validation!$A$2:$A$15,Validation!$B$2:$B$15,"",0,1)</f>
        <v/>
      </c>
      <c r="E5634" s="131"/>
      <c r="F5634" s="132"/>
      <c r="G5634" s="133"/>
      <c r="H5634" s="134"/>
      <c r="I5634" s="131"/>
      <c r="J5634" s="131"/>
      <c r="K5634" s="131"/>
      <c r="L5634" s="135">
        <f>Table1[[#This Row],[Per Unit Price]]*MAX(1,Table1[[#This Row],[Qty of Units]])*MAX(1,Table1[[#This Row],['#NCMs Served / FTEs Employed]])*MAX(1,Table1[[#This Row],[Duration of Service]])</f>
        <v>0</v>
      </c>
      <c r="M5634" s="131"/>
      <c r="N5634" s="133"/>
    </row>
    <row r="5635" spans="1:14" x14ac:dyDescent="0.25">
      <c r="A5635" s="130"/>
      <c r="B5635" s="130"/>
      <c r="C5635" s="131"/>
      <c r="D5635" s="112" t="str">
        <f>_xlfn.XLOOKUP(Table1[[#This Row],[Service]],Validation!$A$2:$A$15,Validation!$B$2:$B$15,"",0,1)</f>
        <v/>
      </c>
      <c r="E5635" s="131"/>
      <c r="F5635" s="132"/>
      <c r="G5635" s="133"/>
      <c r="H5635" s="134"/>
      <c r="I5635" s="131"/>
      <c r="J5635" s="131"/>
      <c r="K5635" s="131"/>
      <c r="L5635" s="135">
        <f>Table1[[#This Row],[Per Unit Price]]*MAX(1,Table1[[#This Row],[Qty of Units]])*MAX(1,Table1[[#This Row],['#NCMs Served / FTEs Employed]])*MAX(1,Table1[[#This Row],[Duration of Service]])</f>
        <v>0</v>
      </c>
      <c r="M5635" s="131"/>
      <c r="N5635" s="133"/>
    </row>
    <row r="5636" spans="1:14" x14ac:dyDescent="0.25">
      <c r="A5636" s="130"/>
      <c r="B5636" s="130"/>
      <c r="C5636" s="131"/>
      <c r="D5636" s="112" t="str">
        <f>_xlfn.XLOOKUP(Table1[[#This Row],[Service]],Validation!$A$2:$A$15,Validation!$B$2:$B$15,"",0,1)</f>
        <v/>
      </c>
      <c r="E5636" s="131"/>
      <c r="F5636" s="132"/>
      <c r="G5636" s="133"/>
      <c r="H5636" s="134"/>
      <c r="I5636" s="131"/>
      <c r="J5636" s="131"/>
      <c r="K5636" s="131"/>
      <c r="L5636" s="135">
        <f>Table1[[#This Row],[Per Unit Price]]*MAX(1,Table1[[#This Row],[Qty of Units]])*MAX(1,Table1[[#This Row],['#NCMs Served / FTEs Employed]])*MAX(1,Table1[[#This Row],[Duration of Service]])</f>
        <v>0</v>
      </c>
      <c r="M5636" s="131"/>
      <c r="N5636" s="133"/>
    </row>
    <row r="5637" spans="1:14" x14ac:dyDescent="0.25">
      <c r="A5637" s="130"/>
      <c r="B5637" s="130"/>
      <c r="C5637" s="131"/>
      <c r="D5637" s="112" t="str">
        <f>_xlfn.XLOOKUP(Table1[[#This Row],[Service]],Validation!$A$2:$A$15,Validation!$B$2:$B$15,"",0,1)</f>
        <v/>
      </c>
      <c r="E5637" s="131"/>
      <c r="F5637" s="132"/>
      <c r="G5637" s="133"/>
      <c r="H5637" s="134"/>
      <c r="I5637" s="131"/>
      <c r="J5637" s="131"/>
      <c r="K5637" s="131"/>
      <c r="L5637" s="135">
        <f>Table1[[#This Row],[Per Unit Price]]*MAX(1,Table1[[#This Row],[Qty of Units]])*MAX(1,Table1[[#This Row],['#NCMs Served / FTEs Employed]])*MAX(1,Table1[[#This Row],[Duration of Service]])</f>
        <v>0</v>
      </c>
      <c r="M5637" s="131"/>
      <c r="N5637" s="133"/>
    </row>
    <row r="5638" spans="1:14" x14ac:dyDescent="0.25">
      <c r="A5638" s="130"/>
      <c r="B5638" s="130"/>
      <c r="C5638" s="131"/>
      <c r="D5638" s="112" t="str">
        <f>_xlfn.XLOOKUP(Table1[[#This Row],[Service]],Validation!$A$2:$A$15,Validation!$B$2:$B$15,"",0,1)</f>
        <v/>
      </c>
      <c r="E5638" s="131"/>
      <c r="F5638" s="132"/>
      <c r="G5638" s="133"/>
      <c r="H5638" s="134"/>
      <c r="I5638" s="131"/>
      <c r="J5638" s="131"/>
      <c r="K5638" s="131"/>
      <c r="L5638" s="135">
        <f>Table1[[#This Row],[Per Unit Price]]*MAX(1,Table1[[#This Row],[Qty of Units]])*MAX(1,Table1[[#This Row],['#NCMs Served / FTEs Employed]])*MAX(1,Table1[[#This Row],[Duration of Service]])</f>
        <v>0</v>
      </c>
      <c r="M5638" s="131"/>
      <c r="N5638" s="133"/>
    </row>
    <row r="5639" spans="1:14" x14ac:dyDescent="0.25">
      <c r="A5639" s="130"/>
      <c r="B5639" s="130"/>
      <c r="C5639" s="131"/>
      <c r="D5639" s="112" t="str">
        <f>_xlfn.XLOOKUP(Table1[[#This Row],[Service]],Validation!$A$2:$A$15,Validation!$B$2:$B$15,"",0,1)</f>
        <v/>
      </c>
      <c r="E5639" s="131"/>
      <c r="F5639" s="132"/>
      <c r="G5639" s="133"/>
      <c r="H5639" s="134"/>
      <c r="I5639" s="131"/>
      <c r="J5639" s="131"/>
      <c r="K5639" s="131"/>
      <c r="L5639" s="135">
        <f>Table1[[#This Row],[Per Unit Price]]*MAX(1,Table1[[#This Row],[Qty of Units]])*MAX(1,Table1[[#This Row],['#NCMs Served / FTEs Employed]])*MAX(1,Table1[[#This Row],[Duration of Service]])</f>
        <v>0</v>
      </c>
      <c r="M5639" s="131"/>
      <c r="N5639" s="133"/>
    </row>
    <row r="5640" spans="1:14" x14ac:dyDescent="0.25">
      <c r="A5640" s="130"/>
      <c r="B5640" s="130"/>
      <c r="C5640" s="131"/>
      <c r="D5640" s="112" t="str">
        <f>_xlfn.XLOOKUP(Table1[[#This Row],[Service]],Validation!$A$2:$A$15,Validation!$B$2:$B$15,"",0,1)</f>
        <v/>
      </c>
      <c r="E5640" s="131"/>
      <c r="F5640" s="132"/>
      <c r="G5640" s="133"/>
      <c r="H5640" s="134"/>
      <c r="I5640" s="131"/>
      <c r="J5640" s="131"/>
      <c r="K5640" s="131"/>
      <c r="L5640" s="135">
        <f>Table1[[#This Row],[Per Unit Price]]*MAX(1,Table1[[#This Row],[Qty of Units]])*MAX(1,Table1[[#This Row],['#NCMs Served / FTEs Employed]])*MAX(1,Table1[[#This Row],[Duration of Service]])</f>
        <v>0</v>
      </c>
      <c r="M5640" s="131"/>
      <c r="N5640" s="133"/>
    </row>
    <row r="5641" spans="1:14" x14ac:dyDescent="0.25">
      <c r="A5641" s="130"/>
      <c r="B5641" s="130"/>
      <c r="C5641" s="131"/>
      <c r="D5641" s="112" t="str">
        <f>_xlfn.XLOOKUP(Table1[[#This Row],[Service]],Validation!$A$2:$A$15,Validation!$B$2:$B$15,"",0,1)</f>
        <v/>
      </c>
      <c r="E5641" s="131"/>
      <c r="F5641" s="132"/>
      <c r="G5641" s="133"/>
      <c r="H5641" s="134"/>
      <c r="I5641" s="131"/>
      <c r="J5641" s="131"/>
      <c r="K5641" s="131"/>
      <c r="L5641" s="135">
        <f>Table1[[#This Row],[Per Unit Price]]*MAX(1,Table1[[#This Row],[Qty of Units]])*MAX(1,Table1[[#This Row],['#NCMs Served / FTEs Employed]])*MAX(1,Table1[[#This Row],[Duration of Service]])</f>
        <v>0</v>
      </c>
      <c r="M5641" s="131"/>
      <c r="N5641" s="133"/>
    </row>
    <row r="5642" spans="1:14" x14ac:dyDescent="0.25">
      <c r="A5642" s="130"/>
      <c r="B5642" s="130"/>
      <c r="C5642" s="131"/>
      <c r="D5642" s="112" t="str">
        <f>_xlfn.XLOOKUP(Table1[[#This Row],[Service]],Validation!$A$2:$A$15,Validation!$B$2:$B$15,"",0,1)</f>
        <v/>
      </c>
      <c r="E5642" s="131"/>
      <c r="F5642" s="132"/>
      <c r="G5642" s="133"/>
      <c r="H5642" s="134"/>
      <c r="I5642" s="131"/>
      <c r="J5642" s="131"/>
      <c r="K5642" s="131"/>
      <c r="L5642" s="135">
        <f>Table1[[#This Row],[Per Unit Price]]*MAX(1,Table1[[#This Row],[Qty of Units]])*MAX(1,Table1[[#This Row],['#NCMs Served / FTEs Employed]])*MAX(1,Table1[[#This Row],[Duration of Service]])</f>
        <v>0</v>
      </c>
      <c r="M5642" s="131"/>
      <c r="N5642" s="133"/>
    </row>
    <row r="5643" spans="1:14" x14ac:dyDescent="0.25">
      <c r="A5643" s="130"/>
      <c r="B5643" s="130"/>
      <c r="C5643" s="131"/>
      <c r="D5643" s="112" t="str">
        <f>_xlfn.XLOOKUP(Table1[[#This Row],[Service]],Validation!$A$2:$A$15,Validation!$B$2:$B$15,"",0,1)</f>
        <v/>
      </c>
      <c r="E5643" s="131"/>
      <c r="F5643" s="132"/>
      <c r="G5643" s="133"/>
      <c r="H5643" s="134"/>
      <c r="I5643" s="131"/>
      <c r="J5643" s="131"/>
      <c r="K5643" s="131"/>
      <c r="L5643" s="135">
        <f>Table1[[#This Row],[Per Unit Price]]*MAX(1,Table1[[#This Row],[Qty of Units]])*MAX(1,Table1[[#This Row],['#NCMs Served / FTEs Employed]])*MAX(1,Table1[[#This Row],[Duration of Service]])</f>
        <v>0</v>
      </c>
      <c r="M5643" s="131"/>
      <c r="N5643" s="133"/>
    </row>
    <row r="5644" spans="1:14" x14ac:dyDescent="0.25">
      <c r="A5644" s="130"/>
      <c r="B5644" s="130"/>
      <c r="C5644" s="131"/>
      <c r="D5644" s="112" t="str">
        <f>_xlfn.XLOOKUP(Table1[[#This Row],[Service]],Validation!$A$2:$A$15,Validation!$B$2:$B$15,"",0,1)</f>
        <v/>
      </c>
      <c r="E5644" s="131"/>
      <c r="F5644" s="132"/>
      <c r="G5644" s="133"/>
      <c r="H5644" s="134"/>
      <c r="I5644" s="131"/>
      <c r="J5644" s="131"/>
      <c r="K5644" s="131"/>
      <c r="L5644" s="135">
        <f>Table1[[#This Row],[Per Unit Price]]*MAX(1,Table1[[#This Row],[Qty of Units]])*MAX(1,Table1[[#This Row],['#NCMs Served / FTEs Employed]])*MAX(1,Table1[[#This Row],[Duration of Service]])</f>
        <v>0</v>
      </c>
      <c r="M5644" s="131"/>
      <c r="N5644" s="133"/>
    </row>
    <row r="5645" spans="1:14" x14ac:dyDescent="0.25">
      <c r="A5645" s="130"/>
      <c r="B5645" s="130"/>
      <c r="C5645" s="131"/>
      <c r="D5645" s="112" t="str">
        <f>_xlfn.XLOOKUP(Table1[[#This Row],[Service]],Validation!$A$2:$A$15,Validation!$B$2:$B$15,"",0,1)</f>
        <v/>
      </c>
      <c r="E5645" s="131"/>
      <c r="F5645" s="132"/>
      <c r="G5645" s="133"/>
      <c r="H5645" s="134"/>
      <c r="I5645" s="131"/>
      <c r="J5645" s="131"/>
      <c r="K5645" s="131"/>
      <c r="L5645" s="135">
        <f>Table1[[#This Row],[Per Unit Price]]*MAX(1,Table1[[#This Row],[Qty of Units]])*MAX(1,Table1[[#This Row],['#NCMs Served / FTEs Employed]])*MAX(1,Table1[[#This Row],[Duration of Service]])</f>
        <v>0</v>
      </c>
      <c r="M5645" s="131"/>
      <c r="N5645" s="133"/>
    </row>
    <row r="5646" spans="1:14" x14ac:dyDescent="0.25">
      <c r="A5646" s="130"/>
      <c r="B5646" s="130"/>
      <c r="C5646" s="131"/>
      <c r="D5646" s="112" t="str">
        <f>_xlfn.XLOOKUP(Table1[[#This Row],[Service]],Validation!$A$2:$A$15,Validation!$B$2:$B$15,"",0,1)</f>
        <v/>
      </c>
      <c r="E5646" s="131"/>
      <c r="F5646" s="132"/>
      <c r="G5646" s="133"/>
      <c r="H5646" s="134"/>
      <c r="I5646" s="131"/>
      <c r="J5646" s="131"/>
      <c r="K5646" s="131"/>
      <c r="L5646" s="135">
        <f>Table1[[#This Row],[Per Unit Price]]*MAX(1,Table1[[#This Row],[Qty of Units]])*MAX(1,Table1[[#This Row],['#NCMs Served / FTEs Employed]])*MAX(1,Table1[[#This Row],[Duration of Service]])</f>
        <v>0</v>
      </c>
      <c r="M5646" s="131"/>
      <c r="N5646" s="133"/>
    </row>
    <row r="5647" spans="1:14" x14ac:dyDescent="0.25">
      <c r="A5647" s="130"/>
      <c r="B5647" s="130"/>
      <c r="C5647" s="131"/>
      <c r="D5647" s="112" t="str">
        <f>_xlfn.XLOOKUP(Table1[[#This Row],[Service]],Validation!$A$2:$A$15,Validation!$B$2:$B$15,"",0,1)</f>
        <v/>
      </c>
      <c r="E5647" s="131"/>
      <c r="F5647" s="132"/>
      <c r="G5647" s="133"/>
      <c r="H5647" s="134"/>
      <c r="I5647" s="131"/>
      <c r="J5647" s="131"/>
      <c r="K5647" s="131"/>
      <c r="L5647" s="135">
        <f>Table1[[#This Row],[Per Unit Price]]*MAX(1,Table1[[#This Row],[Qty of Units]])*MAX(1,Table1[[#This Row],['#NCMs Served / FTEs Employed]])*MAX(1,Table1[[#This Row],[Duration of Service]])</f>
        <v>0</v>
      </c>
      <c r="M5647" s="131"/>
      <c r="N5647" s="133"/>
    </row>
    <row r="5648" spans="1:14" x14ac:dyDescent="0.25">
      <c r="A5648" s="130"/>
      <c r="B5648" s="130"/>
      <c r="C5648" s="131"/>
      <c r="D5648" s="112" t="str">
        <f>_xlfn.XLOOKUP(Table1[[#This Row],[Service]],Validation!$A$2:$A$15,Validation!$B$2:$B$15,"",0,1)</f>
        <v/>
      </c>
      <c r="E5648" s="131"/>
      <c r="F5648" s="132"/>
      <c r="G5648" s="133"/>
      <c r="H5648" s="134"/>
      <c r="I5648" s="131"/>
      <c r="J5648" s="131"/>
      <c r="K5648" s="131"/>
      <c r="L5648" s="135">
        <f>Table1[[#This Row],[Per Unit Price]]*MAX(1,Table1[[#This Row],[Qty of Units]])*MAX(1,Table1[[#This Row],['#NCMs Served / FTEs Employed]])*MAX(1,Table1[[#This Row],[Duration of Service]])</f>
        <v>0</v>
      </c>
      <c r="M5648" s="131"/>
      <c r="N5648" s="133"/>
    </row>
    <row r="5649" spans="1:14" x14ac:dyDescent="0.25">
      <c r="A5649" s="130"/>
      <c r="B5649" s="130"/>
      <c r="C5649" s="131"/>
      <c r="D5649" s="112" t="str">
        <f>_xlfn.XLOOKUP(Table1[[#This Row],[Service]],Validation!$A$2:$A$15,Validation!$B$2:$B$15,"",0,1)</f>
        <v/>
      </c>
      <c r="E5649" s="131"/>
      <c r="F5649" s="132"/>
      <c r="G5649" s="133"/>
      <c r="H5649" s="134"/>
      <c r="I5649" s="131"/>
      <c r="J5649" s="131"/>
      <c r="K5649" s="131"/>
      <c r="L5649" s="135">
        <f>Table1[[#This Row],[Per Unit Price]]*MAX(1,Table1[[#This Row],[Qty of Units]])*MAX(1,Table1[[#This Row],['#NCMs Served / FTEs Employed]])*MAX(1,Table1[[#This Row],[Duration of Service]])</f>
        <v>0</v>
      </c>
      <c r="M5649" s="131"/>
      <c r="N5649" s="133"/>
    </row>
    <row r="5650" spans="1:14" x14ac:dyDescent="0.25">
      <c r="A5650" s="130"/>
      <c r="B5650" s="130"/>
      <c r="C5650" s="131"/>
      <c r="D5650" s="112" t="str">
        <f>_xlfn.XLOOKUP(Table1[[#This Row],[Service]],Validation!$A$2:$A$15,Validation!$B$2:$B$15,"",0,1)</f>
        <v/>
      </c>
      <c r="E5650" s="131"/>
      <c r="F5650" s="132"/>
      <c r="G5650" s="133"/>
      <c r="H5650" s="134"/>
      <c r="I5650" s="131"/>
      <c r="J5650" s="131"/>
      <c r="K5650" s="131"/>
      <c r="L5650" s="135">
        <f>Table1[[#This Row],[Per Unit Price]]*MAX(1,Table1[[#This Row],[Qty of Units]])*MAX(1,Table1[[#This Row],['#NCMs Served / FTEs Employed]])*MAX(1,Table1[[#This Row],[Duration of Service]])</f>
        <v>0</v>
      </c>
      <c r="M5650" s="131"/>
      <c r="N5650" s="133"/>
    </row>
    <row r="5651" spans="1:14" x14ac:dyDescent="0.25">
      <c r="A5651" s="130"/>
      <c r="B5651" s="130"/>
      <c r="C5651" s="131"/>
      <c r="D5651" s="112" t="str">
        <f>_xlfn.XLOOKUP(Table1[[#This Row],[Service]],Validation!$A$2:$A$15,Validation!$B$2:$B$15,"",0,1)</f>
        <v/>
      </c>
      <c r="E5651" s="131"/>
      <c r="F5651" s="132"/>
      <c r="G5651" s="133"/>
      <c r="H5651" s="134"/>
      <c r="I5651" s="131"/>
      <c r="J5651" s="131"/>
      <c r="K5651" s="131"/>
      <c r="L5651" s="135">
        <f>Table1[[#This Row],[Per Unit Price]]*MAX(1,Table1[[#This Row],[Qty of Units]])*MAX(1,Table1[[#This Row],['#NCMs Served / FTEs Employed]])*MAX(1,Table1[[#This Row],[Duration of Service]])</f>
        <v>0</v>
      </c>
      <c r="M5651" s="131"/>
      <c r="N5651" s="133"/>
    </row>
    <row r="5652" spans="1:14" x14ac:dyDescent="0.25">
      <c r="A5652" s="130"/>
      <c r="B5652" s="130"/>
      <c r="C5652" s="131"/>
      <c r="D5652" s="112" t="str">
        <f>_xlfn.XLOOKUP(Table1[[#This Row],[Service]],Validation!$A$2:$A$15,Validation!$B$2:$B$15,"",0,1)</f>
        <v/>
      </c>
      <c r="E5652" s="131"/>
      <c r="F5652" s="132"/>
      <c r="G5652" s="133"/>
      <c r="H5652" s="134"/>
      <c r="I5652" s="131"/>
      <c r="J5652" s="131"/>
      <c r="K5652" s="131"/>
      <c r="L5652" s="135">
        <f>Table1[[#This Row],[Per Unit Price]]*MAX(1,Table1[[#This Row],[Qty of Units]])*MAX(1,Table1[[#This Row],['#NCMs Served / FTEs Employed]])*MAX(1,Table1[[#This Row],[Duration of Service]])</f>
        <v>0</v>
      </c>
      <c r="M5652" s="131"/>
      <c r="N5652" s="133"/>
    </row>
    <row r="5653" spans="1:14" x14ac:dyDescent="0.25">
      <c r="A5653" s="130"/>
      <c r="B5653" s="130"/>
      <c r="C5653" s="131"/>
      <c r="D5653" s="112" t="str">
        <f>_xlfn.XLOOKUP(Table1[[#This Row],[Service]],Validation!$A$2:$A$15,Validation!$B$2:$B$15,"",0,1)</f>
        <v/>
      </c>
      <c r="E5653" s="131"/>
      <c r="F5653" s="132"/>
      <c r="G5653" s="133"/>
      <c r="H5653" s="134"/>
      <c r="I5653" s="131"/>
      <c r="J5653" s="131"/>
      <c r="K5653" s="131"/>
      <c r="L5653" s="135">
        <f>Table1[[#This Row],[Per Unit Price]]*MAX(1,Table1[[#This Row],[Qty of Units]])*MAX(1,Table1[[#This Row],['#NCMs Served / FTEs Employed]])*MAX(1,Table1[[#This Row],[Duration of Service]])</f>
        <v>0</v>
      </c>
      <c r="M5653" s="131"/>
      <c r="N5653" s="133"/>
    </row>
    <row r="5654" spans="1:14" x14ac:dyDescent="0.25">
      <c r="A5654" s="130"/>
      <c r="B5654" s="130"/>
      <c r="C5654" s="131"/>
      <c r="D5654" s="112" t="str">
        <f>_xlfn.XLOOKUP(Table1[[#This Row],[Service]],Validation!$A$2:$A$15,Validation!$B$2:$B$15,"",0,1)</f>
        <v/>
      </c>
      <c r="E5654" s="131"/>
      <c r="F5654" s="132"/>
      <c r="G5654" s="133"/>
      <c r="H5654" s="134"/>
      <c r="I5654" s="131"/>
      <c r="J5654" s="131"/>
      <c r="K5654" s="131"/>
      <c r="L5654" s="135">
        <f>Table1[[#This Row],[Per Unit Price]]*MAX(1,Table1[[#This Row],[Qty of Units]])*MAX(1,Table1[[#This Row],['#NCMs Served / FTEs Employed]])*MAX(1,Table1[[#This Row],[Duration of Service]])</f>
        <v>0</v>
      </c>
      <c r="M5654" s="131"/>
      <c r="N5654" s="133"/>
    </row>
    <row r="5655" spans="1:14" x14ac:dyDescent="0.25">
      <c r="A5655" s="130"/>
      <c r="B5655" s="130"/>
      <c r="C5655" s="131"/>
      <c r="D5655" s="112" t="str">
        <f>_xlfn.XLOOKUP(Table1[[#This Row],[Service]],Validation!$A$2:$A$15,Validation!$B$2:$B$15,"",0,1)</f>
        <v/>
      </c>
      <c r="E5655" s="131"/>
      <c r="F5655" s="132"/>
      <c r="G5655" s="133"/>
      <c r="H5655" s="134"/>
      <c r="I5655" s="131"/>
      <c r="J5655" s="131"/>
      <c r="K5655" s="131"/>
      <c r="L5655" s="135">
        <f>Table1[[#This Row],[Per Unit Price]]*MAX(1,Table1[[#This Row],[Qty of Units]])*MAX(1,Table1[[#This Row],['#NCMs Served / FTEs Employed]])*MAX(1,Table1[[#This Row],[Duration of Service]])</f>
        <v>0</v>
      </c>
      <c r="M5655" s="131"/>
      <c r="N5655" s="133"/>
    </row>
    <row r="5656" spans="1:14" x14ac:dyDescent="0.25">
      <c r="A5656" s="130"/>
      <c r="B5656" s="130"/>
      <c r="C5656" s="131"/>
      <c r="D5656" s="112" t="str">
        <f>_xlfn.XLOOKUP(Table1[[#This Row],[Service]],Validation!$A$2:$A$15,Validation!$B$2:$B$15,"",0,1)</f>
        <v/>
      </c>
      <c r="E5656" s="131"/>
      <c r="F5656" s="132"/>
      <c r="G5656" s="133"/>
      <c r="H5656" s="134"/>
      <c r="I5656" s="131"/>
      <c r="J5656" s="131"/>
      <c r="K5656" s="131"/>
      <c r="L5656" s="135">
        <f>Table1[[#This Row],[Per Unit Price]]*MAX(1,Table1[[#This Row],[Qty of Units]])*MAX(1,Table1[[#This Row],['#NCMs Served / FTEs Employed]])*MAX(1,Table1[[#This Row],[Duration of Service]])</f>
        <v>0</v>
      </c>
      <c r="M5656" s="131"/>
      <c r="N5656" s="133"/>
    </row>
    <row r="5657" spans="1:14" x14ac:dyDescent="0.25">
      <c r="A5657" s="130"/>
      <c r="B5657" s="130"/>
      <c r="C5657" s="131"/>
      <c r="D5657" s="112" t="str">
        <f>_xlfn.XLOOKUP(Table1[[#This Row],[Service]],Validation!$A$2:$A$15,Validation!$B$2:$B$15,"",0,1)</f>
        <v/>
      </c>
      <c r="E5657" s="131"/>
      <c r="F5657" s="132"/>
      <c r="G5657" s="133"/>
      <c r="H5657" s="134"/>
      <c r="I5657" s="131"/>
      <c r="J5657" s="131"/>
      <c r="K5657" s="131"/>
      <c r="L5657" s="135">
        <f>Table1[[#This Row],[Per Unit Price]]*MAX(1,Table1[[#This Row],[Qty of Units]])*MAX(1,Table1[[#This Row],['#NCMs Served / FTEs Employed]])*MAX(1,Table1[[#This Row],[Duration of Service]])</f>
        <v>0</v>
      </c>
      <c r="M5657" s="131"/>
      <c r="N5657" s="133"/>
    </row>
    <row r="5658" spans="1:14" x14ac:dyDescent="0.25">
      <c r="A5658" s="130"/>
      <c r="B5658" s="130"/>
      <c r="C5658" s="131"/>
      <c r="D5658" s="112" t="str">
        <f>_xlfn.XLOOKUP(Table1[[#This Row],[Service]],Validation!$A$2:$A$15,Validation!$B$2:$B$15,"",0,1)</f>
        <v/>
      </c>
      <c r="E5658" s="131"/>
      <c r="F5658" s="132"/>
      <c r="G5658" s="133"/>
      <c r="H5658" s="134"/>
      <c r="I5658" s="131"/>
      <c r="J5658" s="131"/>
      <c r="K5658" s="131"/>
      <c r="L5658" s="135">
        <f>Table1[[#This Row],[Per Unit Price]]*MAX(1,Table1[[#This Row],[Qty of Units]])*MAX(1,Table1[[#This Row],['#NCMs Served / FTEs Employed]])*MAX(1,Table1[[#This Row],[Duration of Service]])</f>
        <v>0</v>
      </c>
      <c r="M5658" s="131"/>
      <c r="N5658" s="133"/>
    </row>
    <row r="5659" spans="1:14" x14ac:dyDescent="0.25">
      <c r="A5659" s="130"/>
      <c r="B5659" s="130"/>
      <c r="C5659" s="131"/>
      <c r="D5659" s="112" t="str">
        <f>_xlfn.XLOOKUP(Table1[[#This Row],[Service]],Validation!$A$2:$A$15,Validation!$B$2:$B$15,"",0,1)</f>
        <v/>
      </c>
      <c r="E5659" s="131"/>
      <c r="F5659" s="132"/>
      <c r="G5659" s="133"/>
      <c r="H5659" s="134"/>
      <c r="I5659" s="131"/>
      <c r="J5659" s="131"/>
      <c r="K5659" s="131"/>
      <c r="L5659" s="135">
        <f>Table1[[#This Row],[Per Unit Price]]*MAX(1,Table1[[#This Row],[Qty of Units]])*MAX(1,Table1[[#This Row],['#NCMs Served / FTEs Employed]])*MAX(1,Table1[[#This Row],[Duration of Service]])</f>
        <v>0</v>
      </c>
      <c r="M5659" s="131"/>
      <c r="N5659" s="133"/>
    </row>
    <row r="5660" spans="1:14" x14ac:dyDescent="0.25">
      <c r="A5660" s="130"/>
      <c r="B5660" s="130"/>
      <c r="C5660" s="131"/>
      <c r="D5660" s="112" t="str">
        <f>_xlfn.XLOOKUP(Table1[[#This Row],[Service]],Validation!$A$2:$A$15,Validation!$B$2:$B$15,"",0,1)</f>
        <v/>
      </c>
      <c r="E5660" s="131"/>
      <c r="F5660" s="132"/>
      <c r="G5660" s="133"/>
      <c r="H5660" s="134"/>
      <c r="I5660" s="131"/>
      <c r="J5660" s="131"/>
      <c r="K5660" s="131"/>
      <c r="L5660" s="135">
        <f>Table1[[#This Row],[Per Unit Price]]*MAX(1,Table1[[#This Row],[Qty of Units]])*MAX(1,Table1[[#This Row],['#NCMs Served / FTEs Employed]])*MAX(1,Table1[[#This Row],[Duration of Service]])</f>
        <v>0</v>
      </c>
      <c r="M5660" s="131"/>
      <c r="N5660" s="133"/>
    </row>
    <row r="5661" spans="1:14" x14ac:dyDescent="0.25">
      <c r="A5661" s="130"/>
      <c r="B5661" s="130"/>
      <c r="C5661" s="131"/>
      <c r="D5661" s="112" t="str">
        <f>_xlfn.XLOOKUP(Table1[[#This Row],[Service]],Validation!$A$2:$A$15,Validation!$B$2:$B$15,"",0,1)</f>
        <v/>
      </c>
      <c r="E5661" s="131"/>
      <c r="F5661" s="132"/>
      <c r="G5661" s="133"/>
      <c r="H5661" s="134"/>
      <c r="I5661" s="131"/>
      <c r="J5661" s="131"/>
      <c r="K5661" s="131"/>
      <c r="L5661" s="135">
        <f>Table1[[#This Row],[Per Unit Price]]*MAX(1,Table1[[#This Row],[Qty of Units]])*MAX(1,Table1[[#This Row],['#NCMs Served / FTEs Employed]])*MAX(1,Table1[[#This Row],[Duration of Service]])</f>
        <v>0</v>
      </c>
      <c r="M5661" s="131"/>
      <c r="N5661" s="133"/>
    </row>
    <row r="5662" spans="1:14" x14ac:dyDescent="0.25">
      <c r="A5662" s="130"/>
      <c r="B5662" s="130"/>
      <c r="C5662" s="131"/>
      <c r="D5662" s="112" t="str">
        <f>_xlfn.XLOOKUP(Table1[[#This Row],[Service]],Validation!$A$2:$A$15,Validation!$B$2:$B$15,"",0,1)</f>
        <v/>
      </c>
      <c r="E5662" s="131"/>
      <c r="F5662" s="132"/>
      <c r="G5662" s="133"/>
      <c r="H5662" s="134"/>
      <c r="I5662" s="131"/>
      <c r="J5662" s="131"/>
      <c r="K5662" s="131"/>
      <c r="L5662" s="135">
        <f>Table1[[#This Row],[Per Unit Price]]*MAX(1,Table1[[#This Row],[Qty of Units]])*MAX(1,Table1[[#This Row],['#NCMs Served / FTEs Employed]])*MAX(1,Table1[[#This Row],[Duration of Service]])</f>
        <v>0</v>
      </c>
      <c r="M5662" s="131"/>
      <c r="N5662" s="133"/>
    </row>
    <row r="5663" spans="1:14" x14ac:dyDescent="0.25">
      <c r="A5663" s="130"/>
      <c r="B5663" s="130"/>
      <c r="C5663" s="131"/>
      <c r="D5663" s="112" t="str">
        <f>_xlfn.XLOOKUP(Table1[[#This Row],[Service]],Validation!$A$2:$A$15,Validation!$B$2:$B$15,"",0,1)</f>
        <v/>
      </c>
      <c r="E5663" s="131"/>
      <c r="F5663" s="132"/>
      <c r="G5663" s="133"/>
      <c r="H5663" s="134"/>
      <c r="I5663" s="131"/>
      <c r="J5663" s="131"/>
      <c r="K5663" s="131"/>
      <c r="L5663" s="135">
        <f>Table1[[#This Row],[Per Unit Price]]*MAX(1,Table1[[#This Row],[Qty of Units]])*MAX(1,Table1[[#This Row],['#NCMs Served / FTEs Employed]])*MAX(1,Table1[[#This Row],[Duration of Service]])</f>
        <v>0</v>
      </c>
      <c r="M5663" s="131"/>
      <c r="N5663" s="133"/>
    </row>
    <row r="5664" spans="1:14" x14ac:dyDescent="0.25">
      <c r="A5664" s="130"/>
      <c r="B5664" s="130"/>
      <c r="C5664" s="131"/>
      <c r="D5664" s="112" t="str">
        <f>_xlfn.XLOOKUP(Table1[[#This Row],[Service]],Validation!$A$2:$A$15,Validation!$B$2:$B$15,"",0,1)</f>
        <v/>
      </c>
      <c r="E5664" s="131"/>
      <c r="F5664" s="132"/>
      <c r="G5664" s="133"/>
      <c r="H5664" s="134"/>
      <c r="I5664" s="131"/>
      <c r="J5664" s="131"/>
      <c r="K5664" s="131"/>
      <c r="L5664" s="135">
        <f>Table1[[#This Row],[Per Unit Price]]*MAX(1,Table1[[#This Row],[Qty of Units]])*MAX(1,Table1[[#This Row],['#NCMs Served / FTEs Employed]])*MAX(1,Table1[[#This Row],[Duration of Service]])</f>
        <v>0</v>
      </c>
      <c r="M5664" s="131"/>
      <c r="N5664" s="133"/>
    </row>
    <row r="5665" spans="1:14" x14ac:dyDescent="0.25">
      <c r="A5665" s="130"/>
      <c r="B5665" s="130"/>
      <c r="C5665" s="131"/>
      <c r="D5665" s="112" t="str">
        <f>_xlfn.XLOOKUP(Table1[[#This Row],[Service]],Validation!$A$2:$A$15,Validation!$B$2:$B$15,"",0,1)</f>
        <v/>
      </c>
      <c r="E5665" s="131"/>
      <c r="F5665" s="132"/>
      <c r="G5665" s="133"/>
      <c r="H5665" s="134"/>
      <c r="I5665" s="131"/>
      <c r="J5665" s="131"/>
      <c r="K5665" s="131"/>
      <c r="L5665" s="135">
        <f>Table1[[#This Row],[Per Unit Price]]*MAX(1,Table1[[#This Row],[Qty of Units]])*MAX(1,Table1[[#This Row],['#NCMs Served / FTEs Employed]])*MAX(1,Table1[[#This Row],[Duration of Service]])</f>
        <v>0</v>
      </c>
      <c r="M5665" s="131"/>
      <c r="N5665" s="133"/>
    </row>
    <row r="5666" spans="1:14" x14ac:dyDescent="0.25">
      <c r="A5666" s="130"/>
      <c r="B5666" s="130"/>
      <c r="C5666" s="131"/>
      <c r="D5666" s="112" t="str">
        <f>_xlfn.XLOOKUP(Table1[[#This Row],[Service]],Validation!$A$2:$A$15,Validation!$B$2:$B$15,"",0,1)</f>
        <v/>
      </c>
      <c r="E5666" s="131"/>
      <c r="F5666" s="132"/>
      <c r="G5666" s="133"/>
      <c r="H5666" s="134"/>
      <c r="I5666" s="131"/>
      <c r="J5666" s="131"/>
      <c r="K5666" s="131"/>
      <c r="L5666" s="135">
        <f>Table1[[#This Row],[Per Unit Price]]*MAX(1,Table1[[#This Row],[Qty of Units]])*MAX(1,Table1[[#This Row],['#NCMs Served / FTEs Employed]])*MAX(1,Table1[[#This Row],[Duration of Service]])</f>
        <v>0</v>
      </c>
      <c r="M5666" s="131"/>
      <c r="N5666" s="133"/>
    </row>
    <row r="5667" spans="1:14" x14ac:dyDescent="0.25">
      <c r="A5667" s="130"/>
      <c r="B5667" s="130"/>
      <c r="C5667" s="131"/>
      <c r="D5667" s="112" t="str">
        <f>_xlfn.XLOOKUP(Table1[[#This Row],[Service]],Validation!$A$2:$A$15,Validation!$B$2:$B$15,"",0,1)</f>
        <v/>
      </c>
      <c r="E5667" s="131"/>
      <c r="F5667" s="132"/>
      <c r="G5667" s="133"/>
      <c r="H5667" s="134"/>
      <c r="I5667" s="131"/>
      <c r="J5667" s="131"/>
      <c r="K5667" s="131"/>
      <c r="L5667" s="135">
        <f>Table1[[#This Row],[Per Unit Price]]*MAX(1,Table1[[#This Row],[Qty of Units]])*MAX(1,Table1[[#This Row],['#NCMs Served / FTEs Employed]])*MAX(1,Table1[[#This Row],[Duration of Service]])</f>
        <v>0</v>
      </c>
      <c r="M5667" s="131"/>
      <c r="N5667" s="133"/>
    </row>
    <row r="5668" spans="1:14" x14ac:dyDescent="0.25">
      <c r="A5668" s="130"/>
      <c r="B5668" s="130"/>
      <c r="C5668" s="131"/>
      <c r="D5668" s="112" t="str">
        <f>_xlfn.XLOOKUP(Table1[[#This Row],[Service]],Validation!$A$2:$A$15,Validation!$B$2:$B$15,"",0,1)</f>
        <v/>
      </c>
      <c r="E5668" s="131"/>
      <c r="F5668" s="132"/>
      <c r="G5668" s="133"/>
      <c r="H5668" s="134"/>
      <c r="I5668" s="131"/>
      <c r="J5668" s="131"/>
      <c r="K5668" s="131"/>
      <c r="L5668" s="135">
        <f>Table1[[#This Row],[Per Unit Price]]*MAX(1,Table1[[#This Row],[Qty of Units]])*MAX(1,Table1[[#This Row],['#NCMs Served / FTEs Employed]])*MAX(1,Table1[[#This Row],[Duration of Service]])</f>
        <v>0</v>
      </c>
      <c r="M5668" s="131"/>
      <c r="N5668" s="133"/>
    </row>
    <row r="5669" spans="1:14" x14ac:dyDescent="0.25">
      <c r="A5669" s="130"/>
      <c r="B5669" s="130"/>
      <c r="C5669" s="131"/>
      <c r="D5669" s="112" t="str">
        <f>_xlfn.XLOOKUP(Table1[[#This Row],[Service]],Validation!$A$2:$A$15,Validation!$B$2:$B$15,"",0,1)</f>
        <v/>
      </c>
      <c r="E5669" s="131"/>
      <c r="F5669" s="132"/>
      <c r="G5669" s="133"/>
      <c r="H5669" s="134"/>
      <c r="I5669" s="131"/>
      <c r="J5669" s="131"/>
      <c r="K5669" s="131"/>
      <c r="L5669" s="135">
        <f>Table1[[#This Row],[Per Unit Price]]*MAX(1,Table1[[#This Row],[Qty of Units]])*MAX(1,Table1[[#This Row],['#NCMs Served / FTEs Employed]])*MAX(1,Table1[[#This Row],[Duration of Service]])</f>
        <v>0</v>
      </c>
      <c r="M5669" s="131"/>
      <c r="N5669" s="133"/>
    </row>
    <row r="5670" spans="1:14" x14ac:dyDescent="0.25">
      <c r="A5670" s="130"/>
      <c r="B5670" s="130"/>
      <c r="C5670" s="131"/>
      <c r="D5670" s="112" t="str">
        <f>_xlfn.XLOOKUP(Table1[[#This Row],[Service]],Validation!$A$2:$A$15,Validation!$B$2:$B$15,"",0,1)</f>
        <v/>
      </c>
      <c r="E5670" s="131"/>
      <c r="F5670" s="132"/>
      <c r="G5670" s="133"/>
      <c r="H5670" s="134"/>
      <c r="I5670" s="131"/>
      <c r="J5670" s="131"/>
      <c r="K5670" s="131"/>
      <c r="L5670" s="135">
        <f>Table1[[#This Row],[Per Unit Price]]*MAX(1,Table1[[#This Row],[Qty of Units]])*MAX(1,Table1[[#This Row],['#NCMs Served / FTEs Employed]])*MAX(1,Table1[[#This Row],[Duration of Service]])</f>
        <v>0</v>
      </c>
      <c r="M5670" s="131"/>
      <c r="N5670" s="133"/>
    </row>
    <row r="5671" spans="1:14" x14ac:dyDescent="0.25">
      <c r="A5671" s="130"/>
      <c r="B5671" s="130"/>
      <c r="C5671" s="131"/>
      <c r="D5671" s="112" t="str">
        <f>_xlfn.XLOOKUP(Table1[[#This Row],[Service]],Validation!$A$2:$A$15,Validation!$B$2:$B$15,"",0,1)</f>
        <v/>
      </c>
      <c r="E5671" s="131"/>
      <c r="F5671" s="132"/>
      <c r="G5671" s="133"/>
      <c r="H5671" s="134"/>
      <c r="I5671" s="131"/>
      <c r="J5671" s="131"/>
      <c r="K5671" s="131"/>
      <c r="L5671" s="135">
        <f>Table1[[#This Row],[Per Unit Price]]*MAX(1,Table1[[#This Row],[Qty of Units]])*MAX(1,Table1[[#This Row],['#NCMs Served / FTEs Employed]])*MAX(1,Table1[[#This Row],[Duration of Service]])</f>
        <v>0</v>
      </c>
      <c r="M5671" s="131"/>
      <c r="N5671" s="133"/>
    </row>
    <row r="5672" spans="1:14" x14ac:dyDescent="0.25">
      <c r="A5672" s="130"/>
      <c r="B5672" s="130"/>
      <c r="C5672" s="131"/>
      <c r="D5672" s="112" t="str">
        <f>_xlfn.XLOOKUP(Table1[[#This Row],[Service]],Validation!$A$2:$A$15,Validation!$B$2:$B$15,"",0,1)</f>
        <v/>
      </c>
      <c r="E5672" s="131"/>
      <c r="F5672" s="132"/>
      <c r="G5672" s="133"/>
      <c r="H5672" s="134"/>
      <c r="I5672" s="131"/>
      <c r="J5672" s="131"/>
      <c r="K5672" s="131"/>
      <c r="L5672" s="135">
        <f>Table1[[#This Row],[Per Unit Price]]*MAX(1,Table1[[#This Row],[Qty of Units]])*MAX(1,Table1[[#This Row],['#NCMs Served / FTEs Employed]])*MAX(1,Table1[[#This Row],[Duration of Service]])</f>
        <v>0</v>
      </c>
      <c r="M5672" s="131"/>
      <c r="N5672" s="133"/>
    </row>
    <row r="5673" spans="1:14" x14ac:dyDescent="0.25">
      <c r="A5673" s="130"/>
      <c r="B5673" s="130"/>
      <c r="C5673" s="131"/>
      <c r="D5673" s="112" t="str">
        <f>_xlfn.XLOOKUP(Table1[[#This Row],[Service]],Validation!$A$2:$A$15,Validation!$B$2:$B$15,"",0,1)</f>
        <v/>
      </c>
      <c r="E5673" s="131"/>
      <c r="F5673" s="132"/>
      <c r="G5673" s="133"/>
      <c r="H5673" s="134"/>
      <c r="I5673" s="131"/>
      <c r="J5673" s="131"/>
      <c r="K5673" s="131"/>
      <c r="L5673" s="135">
        <f>Table1[[#This Row],[Per Unit Price]]*MAX(1,Table1[[#This Row],[Qty of Units]])*MAX(1,Table1[[#This Row],['#NCMs Served / FTEs Employed]])*MAX(1,Table1[[#This Row],[Duration of Service]])</f>
        <v>0</v>
      </c>
      <c r="M5673" s="131"/>
      <c r="N5673" s="133"/>
    </row>
    <row r="5674" spans="1:14" x14ac:dyDescent="0.25">
      <c r="A5674" s="130"/>
      <c r="B5674" s="130"/>
      <c r="C5674" s="131"/>
      <c r="D5674" s="112" t="str">
        <f>_xlfn.XLOOKUP(Table1[[#This Row],[Service]],Validation!$A$2:$A$15,Validation!$B$2:$B$15,"",0,1)</f>
        <v/>
      </c>
      <c r="E5674" s="131"/>
      <c r="F5674" s="132"/>
      <c r="G5674" s="133"/>
      <c r="H5674" s="134"/>
      <c r="I5674" s="131"/>
      <c r="J5674" s="131"/>
      <c r="K5674" s="131"/>
      <c r="L5674" s="135">
        <f>Table1[[#This Row],[Per Unit Price]]*MAX(1,Table1[[#This Row],[Qty of Units]])*MAX(1,Table1[[#This Row],['#NCMs Served / FTEs Employed]])*MAX(1,Table1[[#This Row],[Duration of Service]])</f>
        <v>0</v>
      </c>
      <c r="M5674" s="131"/>
      <c r="N5674" s="133"/>
    </row>
    <row r="5675" spans="1:14" x14ac:dyDescent="0.25">
      <c r="A5675" s="130"/>
      <c r="B5675" s="130"/>
      <c r="C5675" s="131"/>
      <c r="D5675" s="112" t="str">
        <f>_xlfn.XLOOKUP(Table1[[#This Row],[Service]],Validation!$A$2:$A$15,Validation!$B$2:$B$15,"",0,1)</f>
        <v/>
      </c>
      <c r="E5675" s="131"/>
      <c r="F5675" s="132"/>
      <c r="G5675" s="133"/>
      <c r="H5675" s="134"/>
      <c r="I5675" s="131"/>
      <c r="J5675" s="131"/>
      <c r="K5675" s="131"/>
      <c r="L5675" s="135">
        <f>Table1[[#This Row],[Per Unit Price]]*MAX(1,Table1[[#This Row],[Qty of Units]])*MAX(1,Table1[[#This Row],['#NCMs Served / FTEs Employed]])*MAX(1,Table1[[#This Row],[Duration of Service]])</f>
        <v>0</v>
      </c>
      <c r="M5675" s="131"/>
      <c r="N5675" s="133"/>
    </row>
    <row r="5676" spans="1:14" x14ac:dyDescent="0.25">
      <c r="A5676" s="130"/>
      <c r="B5676" s="130"/>
      <c r="C5676" s="131"/>
      <c r="D5676" s="112" t="str">
        <f>_xlfn.XLOOKUP(Table1[[#This Row],[Service]],Validation!$A$2:$A$15,Validation!$B$2:$B$15,"",0,1)</f>
        <v/>
      </c>
      <c r="E5676" s="131"/>
      <c r="F5676" s="132"/>
      <c r="G5676" s="133"/>
      <c r="H5676" s="134"/>
      <c r="I5676" s="131"/>
      <c r="J5676" s="131"/>
      <c r="K5676" s="131"/>
      <c r="L5676" s="135">
        <f>Table1[[#This Row],[Per Unit Price]]*MAX(1,Table1[[#This Row],[Qty of Units]])*MAX(1,Table1[[#This Row],['#NCMs Served / FTEs Employed]])*MAX(1,Table1[[#This Row],[Duration of Service]])</f>
        <v>0</v>
      </c>
      <c r="M5676" s="131"/>
      <c r="N5676" s="133"/>
    </row>
    <row r="5677" spans="1:14" x14ac:dyDescent="0.25">
      <c r="A5677" s="130"/>
      <c r="B5677" s="130"/>
      <c r="C5677" s="131"/>
      <c r="D5677" s="112" t="str">
        <f>_xlfn.XLOOKUP(Table1[[#This Row],[Service]],Validation!$A$2:$A$15,Validation!$B$2:$B$15,"",0,1)</f>
        <v/>
      </c>
      <c r="E5677" s="131"/>
      <c r="F5677" s="132"/>
      <c r="G5677" s="133"/>
      <c r="H5677" s="134"/>
      <c r="I5677" s="131"/>
      <c r="J5677" s="131"/>
      <c r="K5677" s="131"/>
      <c r="L5677" s="135">
        <f>Table1[[#This Row],[Per Unit Price]]*MAX(1,Table1[[#This Row],[Qty of Units]])*MAX(1,Table1[[#This Row],['#NCMs Served / FTEs Employed]])*MAX(1,Table1[[#This Row],[Duration of Service]])</f>
        <v>0</v>
      </c>
      <c r="M5677" s="131"/>
      <c r="N5677" s="133"/>
    </row>
    <row r="5678" spans="1:14" x14ac:dyDescent="0.25">
      <c r="A5678" s="130"/>
      <c r="B5678" s="130"/>
      <c r="C5678" s="131"/>
      <c r="D5678" s="112" t="str">
        <f>_xlfn.XLOOKUP(Table1[[#This Row],[Service]],Validation!$A$2:$A$15,Validation!$B$2:$B$15,"",0,1)</f>
        <v/>
      </c>
      <c r="E5678" s="131"/>
      <c r="F5678" s="132"/>
      <c r="G5678" s="133"/>
      <c r="H5678" s="134"/>
      <c r="I5678" s="131"/>
      <c r="J5678" s="131"/>
      <c r="K5678" s="131"/>
      <c r="L5678" s="135">
        <f>Table1[[#This Row],[Per Unit Price]]*MAX(1,Table1[[#This Row],[Qty of Units]])*MAX(1,Table1[[#This Row],['#NCMs Served / FTEs Employed]])*MAX(1,Table1[[#This Row],[Duration of Service]])</f>
        <v>0</v>
      </c>
      <c r="M5678" s="131"/>
      <c r="N5678" s="133"/>
    </row>
    <row r="5679" spans="1:14" x14ac:dyDescent="0.25">
      <c r="A5679" s="130"/>
      <c r="B5679" s="130"/>
      <c r="C5679" s="131"/>
      <c r="D5679" s="112" t="str">
        <f>_xlfn.XLOOKUP(Table1[[#This Row],[Service]],Validation!$A$2:$A$15,Validation!$B$2:$B$15,"",0,1)</f>
        <v/>
      </c>
      <c r="E5679" s="131"/>
      <c r="F5679" s="132"/>
      <c r="G5679" s="133"/>
      <c r="H5679" s="134"/>
      <c r="I5679" s="131"/>
      <c r="J5679" s="131"/>
      <c r="K5679" s="131"/>
      <c r="L5679" s="135">
        <f>Table1[[#This Row],[Per Unit Price]]*MAX(1,Table1[[#This Row],[Qty of Units]])*MAX(1,Table1[[#This Row],['#NCMs Served / FTEs Employed]])*MAX(1,Table1[[#This Row],[Duration of Service]])</f>
        <v>0</v>
      </c>
      <c r="M5679" s="131"/>
      <c r="N5679" s="133"/>
    </row>
    <row r="5680" spans="1:14" x14ac:dyDescent="0.25">
      <c r="A5680" s="130"/>
      <c r="B5680" s="130"/>
      <c r="C5680" s="131"/>
      <c r="D5680" s="112" t="str">
        <f>_xlfn.XLOOKUP(Table1[[#This Row],[Service]],Validation!$A$2:$A$15,Validation!$B$2:$B$15,"",0,1)</f>
        <v/>
      </c>
      <c r="E5680" s="131"/>
      <c r="F5680" s="132"/>
      <c r="G5680" s="133"/>
      <c r="H5680" s="134"/>
      <c r="I5680" s="131"/>
      <c r="J5680" s="131"/>
      <c r="K5680" s="131"/>
      <c r="L5680" s="135">
        <f>Table1[[#This Row],[Per Unit Price]]*MAX(1,Table1[[#This Row],[Qty of Units]])*MAX(1,Table1[[#This Row],['#NCMs Served / FTEs Employed]])*MAX(1,Table1[[#This Row],[Duration of Service]])</f>
        <v>0</v>
      </c>
      <c r="M5680" s="131"/>
      <c r="N5680" s="133"/>
    </row>
    <row r="5681" spans="1:14" x14ac:dyDescent="0.25">
      <c r="A5681" s="130"/>
      <c r="B5681" s="130"/>
      <c r="C5681" s="131"/>
      <c r="D5681" s="112" t="str">
        <f>_xlfn.XLOOKUP(Table1[[#This Row],[Service]],Validation!$A$2:$A$15,Validation!$B$2:$B$15,"",0,1)</f>
        <v/>
      </c>
      <c r="E5681" s="131"/>
      <c r="F5681" s="132"/>
      <c r="G5681" s="133"/>
      <c r="H5681" s="134"/>
      <c r="I5681" s="131"/>
      <c r="J5681" s="131"/>
      <c r="K5681" s="131"/>
      <c r="L5681" s="135">
        <f>Table1[[#This Row],[Per Unit Price]]*MAX(1,Table1[[#This Row],[Qty of Units]])*MAX(1,Table1[[#This Row],['#NCMs Served / FTEs Employed]])*MAX(1,Table1[[#This Row],[Duration of Service]])</f>
        <v>0</v>
      </c>
      <c r="M5681" s="131"/>
      <c r="N5681" s="133"/>
    </row>
    <row r="5682" spans="1:14" x14ac:dyDescent="0.25">
      <c r="A5682" s="130"/>
      <c r="B5682" s="130"/>
      <c r="C5682" s="131"/>
      <c r="D5682" s="112" t="str">
        <f>_xlfn.XLOOKUP(Table1[[#This Row],[Service]],Validation!$A$2:$A$15,Validation!$B$2:$B$15,"",0,1)</f>
        <v/>
      </c>
      <c r="E5682" s="131"/>
      <c r="F5682" s="132"/>
      <c r="G5682" s="133"/>
      <c r="H5682" s="134"/>
      <c r="I5682" s="131"/>
      <c r="J5682" s="131"/>
      <c r="K5682" s="131"/>
      <c r="L5682" s="135">
        <f>Table1[[#This Row],[Per Unit Price]]*MAX(1,Table1[[#This Row],[Qty of Units]])*MAX(1,Table1[[#This Row],['#NCMs Served / FTEs Employed]])*MAX(1,Table1[[#This Row],[Duration of Service]])</f>
        <v>0</v>
      </c>
      <c r="M5682" s="131"/>
      <c r="N5682" s="133"/>
    </row>
    <row r="5683" spans="1:14" x14ac:dyDescent="0.25">
      <c r="A5683" s="130"/>
      <c r="B5683" s="130"/>
      <c r="C5683" s="131"/>
      <c r="D5683" s="112" t="str">
        <f>_xlfn.XLOOKUP(Table1[[#This Row],[Service]],Validation!$A$2:$A$15,Validation!$B$2:$B$15,"",0,1)</f>
        <v/>
      </c>
      <c r="E5683" s="131"/>
      <c r="F5683" s="132"/>
      <c r="G5683" s="133"/>
      <c r="H5683" s="134"/>
      <c r="I5683" s="131"/>
      <c r="J5683" s="131"/>
      <c r="K5683" s="131"/>
      <c r="L5683" s="135">
        <f>Table1[[#This Row],[Per Unit Price]]*MAX(1,Table1[[#This Row],[Qty of Units]])*MAX(1,Table1[[#This Row],['#NCMs Served / FTEs Employed]])*MAX(1,Table1[[#This Row],[Duration of Service]])</f>
        <v>0</v>
      </c>
      <c r="M5683" s="131"/>
      <c r="N5683" s="133"/>
    </row>
    <row r="5684" spans="1:14" x14ac:dyDescent="0.25">
      <c r="A5684" s="130"/>
      <c r="B5684" s="130"/>
      <c r="C5684" s="131"/>
      <c r="D5684" s="112" t="str">
        <f>_xlfn.XLOOKUP(Table1[[#This Row],[Service]],Validation!$A$2:$A$15,Validation!$B$2:$B$15,"",0,1)</f>
        <v/>
      </c>
      <c r="E5684" s="131"/>
      <c r="F5684" s="132"/>
      <c r="G5684" s="133"/>
      <c r="H5684" s="134"/>
      <c r="I5684" s="131"/>
      <c r="J5684" s="131"/>
      <c r="K5684" s="131"/>
      <c r="L5684" s="135">
        <f>Table1[[#This Row],[Per Unit Price]]*MAX(1,Table1[[#This Row],[Qty of Units]])*MAX(1,Table1[[#This Row],['#NCMs Served / FTEs Employed]])*MAX(1,Table1[[#This Row],[Duration of Service]])</f>
        <v>0</v>
      </c>
      <c r="M5684" s="131"/>
      <c r="N5684" s="133"/>
    </row>
    <row r="5685" spans="1:14" x14ac:dyDescent="0.25">
      <c r="A5685" s="130"/>
      <c r="B5685" s="130"/>
      <c r="C5685" s="131"/>
      <c r="D5685" s="112" t="str">
        <f>_xlfn.XLOOKUP(Table1[[#This Row],[Service]],Validation!$A$2:$A$15,Validation!$B$2:$B$15,"",0,1)</f>
        <v/>
      </c>
      <c r="E5685" s="131"/>
      <c r="F5685" s="132"/>
      <c r="G5685" s="133"/>
      <c r="H5685" s="134"/>
      <c r="I5685" s="131"/>
      <c r="J5685" s="131"/>
      <c r="K5685" s="131"/>
      <c r="L5685" s="135">
        <f>Table1[[#This Row],[Per Unit Price]]*MAX(1,Table1[[#This Row],[Qty of Units]])*MAX(1,Table1[[#This Row],['#NCMs Served / FTEs Employed]])*MAX(1,Table1[[#This Row],[Duration of Service]])</f>
        <v>0</v>
      </c>
      <c r="M5685" s="131"/>
      <c r="N5685" s="133"/>
    </row>
    <row r="5686" spans="1:14" x14ac:dyDescent="0.25">
      <c r="A5686" s="130"/>
      <c r="B5686" s="130"/>
      <c r="C5686" s="131"/>
      <c r="D5686" s="112" t="str">
        <f>_xlfn.XLOOKUP(Table1[[#This Row],[Service]],Validation!$A$2:$A$15,Validation!$B$2:$B$15,"",0,1)</f>
        <v/>
      </c>
      <c r="E5686" s="131"/>
      <c r="F5686" s="132"/>
      <c r="G5686" s="133"/>
      <c r="H5686" s="134"/>
      <c r="I5686" s="131"/>
      <c r="J5686" s="131"/>
      <c r="K5686" s="131"/>
      <c r="L5686" s="135">
        <f>Table1[[#This Row],[Per Unit Price]]*MAX(1,Table1[[#This Row],[Qty of Units]])*MAX(1,Table1[[#This Row],['#NCMs Served / FTEs Employed]])*MAX(1,Table1[[#This Row],[Duration of Service]])</f>
        <v>0</v>
      </c>
      <c r="M5686" s="131"/>
      <c r="N5686" s="133"/>
    </row>
    <row r="5687" spans="1:14" x14ac:dyDescent="0.25">
      <c r="A5687" s="130"/>
      <c r="B5687" s="130"/>
      <c r="C5687" s="131"/>
      <c r="D5687" s="112" t="str">
        <f>_xlfn.XLOOKUP(Table1[[#This Row],[Service]],Validation!$A$2:$A$15,Validation!$B$2:$B$15,"",0,1)</f>
        <v/>
      </c>
      <c r="E5687" s="131"/>
      <c r="F5687" s="132"/>
      <c r="G5687" s="133"/>
      <c r="H5687" s="134"/>
      <c r="I5687" s="131"/>
      <c r="J5687" s="131"/>
      <c r="K5687" s="131"/>
      <c r="L5687" s="135">
        <f>Table1[[#This Row],[Per Unit Price]]*MAX(1,Table1[[#This Row],[Qty of Units]])*MAX(1,Table1[[#This Row],['#NCMs Served / FTEs Employed]])*MAX(1,Table1[[#This Row],[Duration of Service]])</f>
        <v>0</v>
      </c>
      <c r="M5687" s="131"/>
      <c r="N5687" s="133"/>
    </row>
    <row r="5688" spans="1:14" x14ac:dyDescent="0.25">
      <c r="A5688" s="130"/>
      <c r="B5688" s="130"/>
      <c r="C5688" s="131"/>
      <c r="D5688" s="112" t="str">
        <f>_xlfn.XLOOKUP(Table1[[#This Row],[Service]],Validation!$A$2:$A$15,Validation!$B$2:$B$15,"",0,1)</f>
        <v/>
      </c>
      <c r="E5688" s="131"/>
      <c r="F5688" s="132"/>
      <c r="G5688" s="133"/>
      <c r="H5688" s="134"/>
      <c r="I5688" s="131"/>
      <c r="J5688" s="131"/>
      <c r="K5688" s="131"/>
      <c r="L5688" s="135">
        <f>Table1[[#This Row],[Per Unit Price]]*MAX(1,Table1[[#This Row],[Qty of Units]])*MAX(1,Table1[[#This Row],['#NCMs Served / FTEs Employed]])*MAX(1,Table1[[#This Row],[Duration of Service]])</f>
        <v>0</v>
      </c>
      <c r="M5688" s="131"/>
      <c r="N5688" s="133"/>
    </row>
    <row r="5689" spans="1:14" x14ac:dyDescent="0.25">
      <c r="A5689" s="130"/>
      <c r="B5689" s="130"/>
      <c r="C5689" s="131"/>
      <c r="D5689" s="112" t="str">
        <f>_xlfn.XLOOKUP(Table1[[#This Row],[Service]],Validation!$A$2:$A$15,Validation!$B$2:$B$15,"",0,1)</f>
        <v/>
      </c>
      <c r="E5689" s="131"/>
      <c r="F5689" s="132"/>
      <c r="G5689" s="133"/>
      <c r="H5689" s="134"/>
      <c r="I5689" s="131"/>
      <c r="J5689" s="131"/>
      <c r="K5689" s="131"/>
      <c r="L5689" s="135">
        <f>Table1[[#This Row],[Per Unit Price]]*MAX(1,Table1[[#This Row],[Qty of Units]])*MAX(1,Table1[[#This Row],['#NCMs Served / FTEs Employed]])*MAX(1,Table1[[#This Row],[Duration of Service]])</f>
        <v>0</v>
      </c>
      <c r="M5689" s="131"/>
      <c r="N5689" s="133"/>
    </row>
    <row r="5690" spans="1:14" x14ac:dyDescent="0.25">
      <c r="A5690" s="130"/>
      <c r="B5690" s="130"/>
      <c r="C5690" s="131"/>
      <c r="D5690" s="112" t="str">
        <f>_xlfn.XLOOKUP(Table1[[#This Row],[Service]],Validation!$A$2:$A$15,Validation!$B$2:$B$15,"",0,1)</f>
        <v/>
      </c>
      <c r="E5690" s="131"/>
      <c r="F5690" s="132"/>
      <c r="G5690" s="133"/>
      <c r="H5690" s="134"/>
      <c r="I5690" s="131"/>
      <c r="J5690" s="131"/>
      <c r="K5690" s="131"/>
      <c r="L5690" s="135">
        <f>Table1[[#This Row],[Per Unit Price]]*MAX(1,Table1[[#This Row],[Qty of Units]])*MAX(1,Table1[[#This Row],['#NCMs Served / FTEs Employed]])*MAX(1,Table1[[#This Row],[Duration of Service]])</f>
        <v>0</v>
      </c>
      <c r="M5690" s="131"/>
      <c r="N5690" s="133"/>
    </row>
    <row r="5691" spans="1:14" x14ac:dyDescent="0.25">
      <c r="A5691" s="130"/>
      <c r="B5691" s="130"/>
      <c r="C5691" s="131"/>
      <c r="D5691" s="112" t="str">
        <f>_xlfn.XLOOKUP(Table1[[#This Row],[Service]],Validation!$A$2:$A$15,Validation!$B$2:$B$15,"",0,1)</f>
        <v/>
      </c>
      <c r="E5691" s="131"/>
      <c r="F5691" s="132"/>
      <c r="G5691" s="133"/>
      <c r="H5691" s="134"/>
      <c r="I5691" s="131"/>
      <c r="J5691" s="131"/>
      <c r="K5691" s="131"/>
      <c r="L5691" s="135">
        <f>Table1[[#This Row],[Per Unit Price]]*MAX(1,Table1[[#This Row],[Qty of Units]])*MAX(1,Table1[[#This Row],['#NCMs Served / FTEs Employed]])*MAX(1,Table1[[#This Row],[Duration of Service]])</f>
        <v>0</v>
      </c>
      <c r="M5691" s="131"/>
      <c r="N5691" s="133"/>
    </row>
    <row r="5692" spans="1:14" x14ac:dyDescent="0.25">
      <c r="A5692" s="130"/>
      <c r="B5692" s="130"/>
      <c r="C5692" s="131"/>
      <c r="D5692" s="112" t="str">
        <f>_xlfn.XLOOKUP(Table1[[#This Row],[Service]],Validation!$A$2:$A$15,Validation!$B$2:$B$15,"",0,1)</f>
        <v/>
      </c>
      <c r="E5692" s="131"/>
      <c r="F5692" s="132"/>
      <c r="G5692" s="133"/>
      <c r="H5692" s="134"/>
      <c r="I5692" s="131"/>
      <c r="J5692" s="131"/>
      <c r="K5692" s="131"/>
      <c r="L5692" s="135">
        <f>Table1[[#This Row],[Per Unit Price]]*MAX(1,Table1[[#This Row],[Qty of Units]])*MAX(1,Table1[[#This Row],['#NCMs Served / FTEs Employed]])*MAX(1,Table1[[#This Row],[Duration of Service]])</f>
        <v>0</v>
      </c>
      <c r="M5692" s="131"/>
      <c r="N5692" s="133"/>
    </row>
    <row r="5693" spans="1:14" x14ac:dyDescent="0.25">
      <c r="A5693" s="130"/>
      <c r="B5693" s="130"/>
      <c r="C5693" s="131"/>
      <c r="D5693" s="112" t="str">
        <f>_xlfn.XLOOKUP(Table1[[#This Row],[Service]],Validation!$A$2:$A$15,Validation!$B$2:$B$15,"",0,1)</f>
        <v/>
      </c>
      <c r="E5693" s="131"/>
      <c r="F5693" s="132"/>
      <c r="G5693" s="133"/>
      <c r="H5693" s="134"/>
      <c r="I5693" s="131"/>
      <c r="J5693" s="131"/>
      <c r="K5693" s="131"/>
      <c r="L5693" s="135">
        <f>Table1[[#This Row],[Per Unit Price]]*MAX(1,Table1[[#This Row],[Qty of Units]])*MAX(1,Table1[[#This Row],['#NCMs Served / FTEs Employed]])*MAX(1,Table1[[#This Row],[Duration of Service]])</f>
        <v>0</v>
      </c>
      <c r="M5693" s="131"/>
      <c r="N5693" s="133"/>
    </row>
    <row r="5694" spans="1:14" x14ac:dyDescent="0.25">
      <c r="A5694" s="130"/>
      <c r="B5694" s="130"/>
      <c r="C5694" s="131"/>
      <c r="D5694" s="112" t="str">
        <f>_xlfn.XLOOKUP(Table1[[#This Row],[Service]],Validation!$A$2:$A$15,Validation!$B$2:$B$15,"",0,1)</f>
        <v/>
      </c>
      <c r="E5694" s="131"/>
      <c r="F5694" s="132"/>
      <c r="G5694" s="133"/>
      <c r="H5694" s="134"/>
      <c r="I5694" s="131"/>
      <c r="J5694" s="131"/>
      <c r="K5694" s="131"/>
      <c r="L5694" s="135">
        <f>Table1[[#This Row],[Per Unit Price]]*MAX(1,Table1[[#This Row],[Qty of Units]])*MAX(1,Table1[[#This Row],['#NCMs Served / FTEs Employed]])*MAX(1,Table1[[#This Row],[Duration of Service]])</f>
        <v>0</v>
      </c>
      <c r="M5694" s="131"/>
      <c r="N5694" s="133"/>
    </row>
    <row r="5695" spans="1:14" x14ac:dyDescent="0.25">
      <c r="A5695" s="130"/>
      <c r="B5695" s="130"/>
      <c r="C5695" s="131"/>
      <c r="D5695" s="112" t="str">
        <f>_xlfn.XLOOKUP(Table1[[#This Row],[Service]],Validation!$A$2:$A$15,Validation!$B$2:$B$15,"",0,1)</f>
        <v/>
      </c>
      <c r="E5695" s="131"/>
      <c r="F5695" s="132"/>
      <c r="G5695" s="133"/>
      <c r="H5695" s="134"/>
      <c r="I5695" s="131"/>
      <c r="J5695" s="131"/>
      <c r="K5695" s="131"/>
      <c r="L5695" s="135">
        <f>Table1[[#This Row],[Per Unit Price]]*MAX(1,Table1[[#This Row],[Qty of Units]])*MAX(1,Table1[[#This Row],['#NCMs Served / FTEs Employed]])*MAX(1,Table1[[#This Row],[Duration of Service]])</f>
        <v>0</v>
      </c>
      <c r="M5695" s="131"/>
      <c r="N5695" s="133"/>
    </row>
    <row r="5696" spans="1:14" x14ac:dyDescent="0.25">
      <c r="A5696" s="130"/>
      <c r="B5696" s="130"/>
      <c r="C5696" s="131"/>
      <c r="D5696" s="112" t="str">
        <f>_xlfn.XLOOKUP(Table1[[#This Row],[Service]],Validation!$A$2:$A$15,Validation!$B$2:$B$15,"",0,1)</f>
        <v/>
      </c>
      <c r="E5696" s="131"/>
      <c r="F5696" s="132"/>
      <c r="G5696" s="133"/>
      <c r="H5696" s="134"/>
      <c r="I5696" s="131"/>
      <c r="J5696" s="131"/>
      <c r="K5696" s="131"/>
      <c r="L5696" s="135">
        <f>Table1[[#This Row],[Per Unit Price]]*MAX(1,Table1[[#This Row],[Qty of Units]])*MAX(1,Table1[[#This Row],['#NCMs Served / FTEs Employed]])*MAX(1,Table1[[#This Row],[Duration of Service]])</f>
        <v>0</v>
      </c>
      <c r="M5696" s="131"/>
      <c r="N5696" s="133"/>
    </row>
    <row r="5697" spans="1:14" x14ac:dyDescent="0.25">
      <c r="A5697" s="130"/>
      <c r="B5697" s="130"/>
      <c r="C5697" s="131"/>
      <c r="D5697" s="112" t="str">
        <f>_xlfn.XLOOKUP(Table1[[#This Row],[Service]],Validation!$A$2:$A$15,Validation!$B$2:$B$15,"",0,1)</f>
        <v/>
      </c>
      <c r="E5697" s="131"/>
      <c r="F5697" s="132"/>
      <c r="G5697" s="133"/>
      <c r="H5697" s="134"/>
      <c r="I5697" s="131"/>
      <c r="J5697" s="131"/>
      <c r="K5697" s="131"/>
      <c r="L5697" s="135">
        <f>Table1[[#This Row],[Per Unit Price]]*MAX(1,Table1[[#This Row],[Qty of Units]])*MAX(1,Table1[[#This Row],['#NCMs Served / FTEs Employed]])*MAX(1,Table1[[#This Row],[Duration of Service]])</f>
        <v>0</v>
      </c>
      <c r="M5697" s="131"/>
      <c r="N5697" s="133"/>
    </row>
    <row r="5698" spans="1:14" x14ac:dyDescent="0.25">
      <c r="A5698" s="130"/>
      <c r="B5698" s="130"/>
      <c r="C5698" s="131"/>
      <c r="D5698" s="112" t="str">
        <f>_xlfn.XLOOKUP(Table1[[#This Row],[Service]],Validation!$A$2:$A$15,Validation!$B$2:$B$15,"",0,1)</f>
        <v/>
      </c>
      <c r="E5698" s="131"/>
      <c r="F5698" s="132"/>
      <c r="G5698" s="133"/>
      <c r="H5698" s="134"/>
      <c r="I5698" s="131"/>
      <c r="J5698" s="131"/>
      <c r="K5698" s="131"/>
      <c r="L5698" s="135">
        <f>Table1[[#This Row],[Per Unit Price]]*MAX(1,Table1[[#This Row],[Qty of Units]])*MAX(1,Table1[[#This Row],['#NCMs Served / FTEs Employed]])*MAX(1,Table1[[#This Row],[Duration of Service]])</f>
        <v>0</v>
      </c>
      <c r="M5698" s="131"/>
      <c r="N5698" s="133"/>
    </row>
    <row r="5699" spans="1:14" x14ac:dyDescent="0.25">
      <c r="A5699" s="130"/>
      <c r="B5699" s="130"/>
      <c r="C5699" s="131"/>
      <c r="D5699" s="112" t="str">
        <f>_xlfn.XLOOKUP(Table1[[#This Row],[Service]],Validation!$A$2:$A$15,Validation!$B$2:$B$15,"",0,1)</f>
        <v/>
      </c>
      <c r="E5699" s="131"/>
      <c r="F5699" s="132"/>
      <c r="G5699" s="133"/>
      <c r="H5699" s="134"/>
      <c r="I5699" s="131"/>
      <c r="J5699" s="131"/>
      <c r="K5699" s="131"/>
      <c r="L5699" s="135">
        <f>Table1[[#This Row],[Per Unit Price]]*MAX(1,Table1[[#This Row],[Qty of Units]])*MAX(1,Table1[[#This Row],['#NCMs Served / FTEs Employed]])*MAX(1,Table1[[#This Row],[Duration of Service]])</f>
        <v>0</v>
      </c>
      <c r="M5699" s="131"/>
      <c r="N5699" s="133"/>
    </row>
    <row r="5700" spans="1:14" x14ac:dyDescent="0.25">
      <c r="A5700" s="130"/>
      <c r="B5700" s="130"/>
      <c r="C5700" s="131"/>
      <c r="D5700" s="112" t="str">
        <f>_xlfn.XLOOKUP(Table1[[#This Row],[Service]],Validation!$A$2:$A$15,Validation!$B$2:$B$15,"",0,1)</f>
        <v/>
      </c>
      <c r="E5700" s="131"/>
      <c r="F5700" s="132"/>
      <c r="G5700" s="133"/>
      <c r="H5700" s="134"/>
      <c r="I5700" s="131"/>
      <c r="J5700" s="131"/>
      <c r="K5700" s="131"/>
      <c r="L5700" s="135">
        <f>Table1[[#This Row],[Per Unit Price]]*MAX(1,Table1[[#This Row],[Qty of Units]])*MAX(1,Table1[[#This Row],['#NCMs Served / FTEs Employed]])*MAX(1,Table1[[#This Row],[Duration of Service]])</f>
        <v>0</v>
      </c>
      <c r="M5700" s="131"/>
      <c r="N5700" s="133"/>
    </row>
    <row r="5701" spans="1:14" x14ac:dyDescent="0.25">
      <c r="A5701" s="130"/>
      <c r="B5701" s="130"/>
      <c r="C5701" s="131"/>
      <c r="D5701" s="112" t="str">
        <f>_xlfn.XLOOKUP(Table1[[#This Row],[Service]],Validation!$A$2:$A$15,Validation!$B$2:$B$15,"",0,1)</f>
        <v/>
      </c>
      <c r="E5701" s="131"/>
      <c r="F5701" s="132"/>
      <c r="G5701" s="133"/>
      <c r="H5701" s="134"/>
      <c r="I5701" s="131"/>
      <c r="J5701" s="131"/>
      <c r="K5701" s="131"/>
      <c r="L5701" s="135">
        <f>Table1[[#This Row],[Per Unit Price]]*MAX(1,Table1[[#This Row],[Qty of Units]])*MAX(1,Table1[[#This Row],['#NCMs Served / FTEs Employed]])*MAX(1,Table1[[#This Row],[Duration of Service]])</f>
        <v>0</v>
      </c>
      <c r="M5701" s="131"/>
      <c r="N5701" s="133"/>
    </row>
    <row r="5702" spans="1:14" x14ac:dyDescent="0.25">
      <c r="A5702" s="130"/>
      <c r="B5702" s="130"/>
      <c r="C5702" s="131"/>
      <c r="D5702" s="112" t="str">
        <f>_xlfn.XLOOKUP(Table1[[#This Row],[Service]],Validation!$A$2:$A$15,Validation!$B$2:$B$15,"",0,1)</f>
        <v/>
      </c>
      <c r="E5702" s="131"/>
      <c r="F5702" s="132"/>
      <c r="G5702" s="133"/>
      <c r="H5702" s="134"/>
      <c r="I5702" s="131"/>
      <c r="J5702" s="131"/>
      <c r="K5702" s="131"/>
      <c r="L5702" s="135">
        <f>Table1[[#This Row],[Per Unit Price]]*MAX(1,Table1[[#This Row],[Qty of Units]])*MAX(1,Table1[[#This Row],['#NCMs Served / FTEs Employed]])*MAX(1,Table1[[#This Row],[Duration of Service]])</f>
        <v>0</v>
      </c>
      <c r="M5702" s="131"/>
      <c r="N5702" s="133"/>
    </row>
    <row r="5703" spans="1:14" x14ac:dyDescent="0.25">
      <c r="A5703" s="130"/>
      <c r="B5703" s="130"/>
      <c r="C5703" s="131"/>
      <c r="D5703" s="112" t="str">
        <f>_xlfn.XLOOKUP(Table1[[#This Row],[Service]],Validation!$A$2:$A$15,Validation!$B$2:$B$15,"",0,1)</f>
        <v/>
      </c>
      <c r="E5703" s="131"/>
      <c r="F5703" s="132"/>
      <c r="G5703" s="133"/>
      <c r="H5703" s="134"/>
      <c r="I5703" s="131"/>
      <c r="J5703" s="131"/>
      <c r="K5703" s="131"/>
      <c r="L5703" s="135">
        <f>Table1[[#This Row],[Per Unit Price]]*MAX(1,Table1[[#This Row],[Qty of Units]])*MAX(1,Table1[[#This Row],['#NCMs Served / FTEs Employed]])*MAX(1,Table1[[#This Row],[Duration of Service]])</f>
        <v>0</v>
      </c>
      <c r="M5703" s="131"/>
      <c r="N5703" s="133"/>
    </row>
    <row r="5704" spans="1:14" x14ac:dyDescent="0.25">
      <c r="A5704" s="130"/>
      <c r="B5704" s="130"/>
      <c r="C5704" s="131"/>
      <c r="D5704" s="112" t="str">
        <f>_xlfn.XLOOKUP(Table1[[#This Row],[Service]],Validation!$A$2:$A$15,Validation!$B$2:$B$15,"",0,1)</f>
        <v/>
      </c>
      <c r="E5704" s="131"/>
      <c r="F5704" s="132"/>
      <c r="G5704" s="133"/>
      <c r="H5704" s="134"/>
      <c r="I5704" s="131"/>
      <c r="J5704" s="131"/>
      <c r="K5704" s="131"/>
      <c r="L5704" s="135">
        <f>Table1[[#This Row],[Per Unit Price]]*MAX(1,Table1[[#This Row],[Qty of Units]])*MAX(1,Table1[[#This Row],['#NCMs Served / FTEs Employed]])*MAX(1,Table1[[#This Row],[Duration of Service]])</f>
        <v>0</v>
      </c>
      <c r="M5704" s="131"/>
      <c r="N5704" s="133"/>
    </row>
    <row r="5705" spans="1:14" x14ac:dyDescent="0.25">
      <c r="A5705" s="130"/>
      <c r="B5705" s="130"/>
      <c r="C5705" s="131"/>
      <c r="D5705" s="112" t="str">
        <f>_xlfn.XLOOKUP(Table1[[#This Row],[Service]],Validation!$A$2:$A$15,Validation!$B$2:$B$15,"",0,1)</f>
        <v/>
      </c>
      <c r="E5705" s="131"/>
      <c r="F5705" s="132"/>
      <c r="G5705" s="133"/>
      <c r="H5705" s="134"/>
      <c r="I5705" s="131"/>
      <c r="J5705" s="131"/>
      <c r="K5705" s="131"/>
      <c r="L5705" s="135">
        <f>Table1[[#This Row],[Per Unit Price]]*MAX(1,Table1[[#This Row],[Qty of Units]])*MAX(1,Table1[[#This Row],['#NCMs Served / FTEs Employed]])*MAX(1,Table1[[#This Row],[Duration of Service]])</f>
        <v>0</v>
      </c>
      <c r="M5705" s="131"/>
      <c r="N5705" s="133"/>
    </row>
    <row r="5706" spans="1:14" x14ac:dyDescent="0.25">
      <c r="A5706" s="130"/>
      <c r="B5706" s="130"/>
      <c r="C5706" s="131"/>
      <c r="D5706" s="112" t="str">
        <f>_xlfn.XLOOKUP(Table1[[#This Row],[Service]],Validation!$A$2:$A$15,Validation!$B$2:$B$15,"",0,1)</f>
        <v/>
      </c>
      <c r="E5706" s="131"/>
      <c r="F5706" s="132"/>
      <c r="G5706" s="133"/>
      <c r="H5706" s="134"/>
      <c r="I5706" s="131"/>
      <c r="J5706" s="131"/>
      <c r="K5706" s="131"/>
      <c r="L5706" s="135">
        <f>Table1[[#This Row],[Per Unit Price]]*MAX(1,Table1[[#This Row],[Qty of Units]])*MAX(1,Table1[[#This Row],['#NCMs Served / FTEs Employed]])*MAX(1,Table1[[#This Row],[Duration of Service]])</f>
        <v>0</v>
      </c>
      <c r="M5706" s="131"/>
      <c r="N5706" s="133"/>
    </row>
    <row r="5707" spans="1:14" x14ac:dyDescent="0.25">
      <c r="A5707" s="130"/>
      <c r="B5707" s="130"/>
      <c r="C5707" s="131"/>
      <c r="D5707" s="112" t="str">
        <f>_xlfn.XLOOKUP(Table1[[#This Row],[Service]],Validation!$A$2:$A$15,Validation!$B$2:$B$15,"",0,1)</f>
        <v/>
      </c>
      <c r="E5707" s="131"/>
      <c r="F5707" s="132"/>
      <c r="G5707" s="133"/>
      <c r="H5707" s="134"/>
      <c r="I5707" s="131"/>
      <c r="J5707" s="131"/>
      <c r="K5707" s="131"/>
      <c r="L5707" s="135">
        <f>Table1[[#This Row],[Per Unit Price]]*MAX(1,Table1[[#This Row],[Qty of Units]])*MAX(1,Table1[[#This Row],['#NCMs Served / FTEs Employed]])*MAX(1,Table1[[#This Row],[Duration of Service]])</f>
        <v>0</v>
      </c>
      <c r="M5707" s="131"/>
      <c r="N5707" s="133"/>
    </row>
    <row r="5708" spans="1:14" x14ac:dyDescent="0.25">
      <c r="A5708" s="130"/>
      <c r="B5708" s="130"/>
      <c r="C5708" s="131"/>
      <c r="D5708" s="112" t="str">
        <f>_xlfn.XLOOKUP(Table1[[#This Row],[Service]],Validation!$A$2:$A$15,Validation!$B$2:$B$15,"",0,1)</f>
        <v/>
      </c>
      <c r="E5708" s="131"/>
      <c r="F5708" s="132"/>
      <c r="G5708" s="133"/>
      <c r="H5708" s="134"/>
      <c r="I5708" s="131"/>
      <c r="J5708" s="131"/>
      <c r="K5708" s="131"/>
      <c r="L5708" s="135">
        <f>Table1[[#This Row],[Per Unit Price]]*MAX(1,Table1[[#This Row],[Qty of Units]])*MAX(1,Table1[[#This Row],['#NCMs Served / FTEs Employed]])*MAX(1,Table1[[#This Row],[Duration of Service]])</f>
        <v>0</v>
      </c>
      <c r="M5708" s="131"/>
      <c r="N5708" s="133"/>
    </row>
    <row r="5709" spans="1:14" x14ac:dyDescent="0.25">
      <c r="A5709" s="130"/>
      <c r="B5709" s="130"/>
      <c r="C5709" s="131"/>
      <c r="D5709" s="112" t="str">
        <f>_xlfn.XLOOKUP(Table1[[#This Row],[Service]],Validation!$A$2:$A$15,Validation!$B$2:$B$15,"",0,1)</f>
        <v/>
      </c>
      <c r="E5709" s="131"/>
      <c r="F5709" s="132"/>
      <c r="G5709" s="133"/>
      <c r="H5709" s="134"/>
      <c r="I5709" s="131"/>
      <c r="J5709" s="131"/>
      <c r="K5709" s="131"/>
      <c r="L5709" s="135">
        <f>Table1[[#This Row],[Per Unit Price]]*MAX(1,Table1[[#This Row],[Qty of Units]])*MAX(1,Table1[[#This Row],['#NCMs Served / FTEs Employed]])*MAX(1,Table1[[#This Row],[Duration of Service]])</f>
        <v>0</v>
      </c>
      <c r="M5709" s="131"/>
      <c r="N5709" s="133"/>
    </row>
    <row r="5710" spans="1:14" x14ac:dyDescent="0.25">
      <c r="A5710" s="130"/>
      <c r="B5710" s="130"/>
      <c r="C5710" s="131"/>
      <c r="D5710" s="112" t="str">
        <f>_xlfn.XLOOKUP(Table1[[#This Row],[Service]],Validation!$A$2:$A$15,Validation!$B$2:$B$15,"",0,1)</f>
        <v/>
      </c>
      <c r="E5710" s="131"/>
      <c r="F5710" s="132"/>
      <c r="G5710" s="133"/>
      <c r="H5710" s="134"/>
      <c r="I5710" s="131"/>
      <c r="J5710" s="131"/>
      <c r="K5710" s="131"/>
      <c r="L5710" s="135">
        <f>Table1[[#This Row],[Per Unit Price]]*MAX(1,Table1[[#This Row],[Qty of Units]])*MAX(1,Table1[[#This Row],['#NCMs Served / FTEs Employed]])*MAX(1,Table1[[#This Row],[Duration of Service]])</f>
        <v>0</v>
      </c>
      <c r="M5710" s="131"/>
      <c r="N5710" s="133"/>
    </row>
    <row r="5711" spans="1:14" x14ac:dyDescent="0.25">
      <c r="A5711" s="130"/>
      <c r="B5711" s="130"/>
      <c r="C5711" s="131"/>
      <c r="D5711" s="112" t="str">
        <f>_xlfn.XLOOKUP(Table1[[#This Row],[Service]],Validation!$A$2:$A$15,Validation!$B$2:$B$15,"",0,1)</f>
        <v/>
      </c>
      <c r="E5711" s="131"/>
      <c r="F5711" s="132"/>
      <c r="G5711" s="133"/>
      <c r="H5711" s="134"/>
      <c r="I5711" s="131"/>
      <c r="J5711" s="131"/>
      <c r="K5711" s="131"/>
      <c r="L5711" s="135">
        <f>Table1[[#This Row],[Per Unit Price]]*MAX(1,Table1[[#This Row],[Qty of Units]])*MAX(1,Table1[[#This Row],['#NCMs Served / FTEs Employed]])*MAX(1,Table1[[#This Row],[Duration of Service]])</f>
        <v>0</v>
      </c>
      <c r="M5711" s="131"/>
      <c r="N5711" s="133"/>
    </row>
    <row r="5712" spans="1:14" x14ac:dyDescent="0.25">
      <c r="A5712" s="130"/>
      <c r="B5712" s="130"/>
      <c r="C5712" s="131"/>
      <c r="D5712" s="112" t="str">
        <f>_xlfn.XLOOKUP(Table1[[#This Row],[Service]],Validation!$A$2:$A$15,Validation!$B$2:$B$15,"",0,1)</f>
        <v/>
      </c>
      <c r="E5712" s="131"/>
      <c r="F5712" s="132"/>
      <c r="G5712" s="133"/>
      <c r="H5712" s="134"/>
      <c r="I5712" s="131"/>
      <c r="J5712" s="131"/>
      <c r="K5712" s="131"/>
      <c r="L5712" s="135">
        <f>Table1[[#This Row],[Per Unit Price]]*MAX(1,Table1[[#This Row],[Qty of Units]])*MAX(1,Table1[[#This Row],['#NCMs Served / FTEs Employed]])*MAX(1,Table1[[#This Row],[Duration of Service]])</f>
        <v>0</v>
      </c>
      <c r="M5712" s="131"/>
      <c r="N5712" s="133"/>
    </row>
    <row r="5713" spans="1:14" x14ac:dyDescent="0.25">
      <c r="A5713" s="130"/>
      <c r="B5713" s="130"/>
      <c r="C5713" s="131"/>
      <c r="D5713" s="112" t="str">
        <f>_xlfn.XLOOKUP(Table1[[#This Row],[Service]],Validation!$A$2:$A$15,Validation!$B$2:$B$15,"",0,1)</f>
        <v/>
      </c>
      <c r="E5713" s="131"/>
      <c r="F5713" s="132"/>
      <c r="G5713" s="133"/>
      <c r="H5713" s="134"/>
      <c r="I5713" s="131"/>
      <c r="J5713" s="131"/>
      <c r="K5713" s="131"/>
      <c r="L5713" s="135">
        <f>Table1[[#This Row],[Per Unit Price]]*MAX(1,Table1[[#This Row],[Qty of Units]])*MAX(1,Table1[[#This Row],['#NCMs Served / FTEs Employed]])*MAX(1,Table1[[#This Row],[Duration of Service]])</f>
        <v>0</v>
      </c>
      <c r="M5713" s="131"/>
      <c r="N5713" s="133"/>
    </row>
    <row r="5714" spans="1:14" x14ac:dyDescent="0.25">
      <c r="A5714" s="130"/>
      <c r="B5714" s="130"/>
      <c r="C5714" s="131"/>
      <c r="D5714" s="112" t="str">
        <f>_xlfn.XLOOKUP(Table1[[#This Row],[Service]],Validation!$A$2:$A$15,Validation!$B$2:$B$15,"",0,1)</f>
        <v/>
      </c>
      <c r="E5714" s="131"/>
      <c r="F5714" s="132"/>
      <c r="G5714" s="133"/>
      <c r="H5714" s="134"/>
      <c r="I5714" s="131"/>
      <c r="J5714" s="131"/>
      <c r="K5714" s="131"/>
      <c r="L5714" s="135">
        <f>Table1[[#This Row],[Per Unit Price]]*MAX(1,Table1[[#This Row],[Qty of Units]])*MAX(1,Table1[[#This Row],['#NCMs Served / FTEs Employed]])*MAX(1,Table1[[#This Row],[Duration of Service]])</f>
        <v>0</v>
      </c>
      <c r="M5714" s="131"/>
      <c r="N5714" s="133"/>
    </row>
    <row r="5715" spans="1:14" x14ac:dyDescent="0.25">
      <c r="A5715" s="130"/>
      <c r="B5715" s="130"/>
      <c r="C5715" s="131"/>
      <c r="D5715" s="112" t="str">
        <f>_xlfn.XLOOKUP(Table1[[#This Row],[Service]],Validation!$A$2:$A$15,Validation!$B$2:$B$15,"",0,1)</f>
        <v/>
      </c>
      <c r="E5715" s="131"/>
      <c r="F5715" s="132"/>
      <c r="G5715" s="133"/>
      <c r="H5715" s="134"/>
      <c r="I5715" s="131"/>
      <c r="J5715" s="131"/>
      <c r="K5715" s="131"/>
      <c r="L5715" s="135">
        <f>Table1[[#This Row],[Per Unit Price]]*MAX(1,Table1[[#This Row],[Qty of Units]])*MAX(1,Table1[[#This Row],['#NCMs Served / FTEs Employed]])*MAX(1,Table1[[#This Row],[Duration of Service]])</f>
        <v>0</v>
      </c>
      <c r="M5715" s="131"/>
      <c r="N5715" s="133"/>
    </row>
    <row r="5716" spans="1:14" x14ac:dyDescent="0.25">
      <c r="A5716" s="130"/>
      <c r="B5716" s="130"/>
      <c r="C5716" s="131"/>
      <c r="D5716" s="112" t="str">
        <f>_xlfn.XLOOKUP(Table1[[#This Row],[Service]],Validation!$A$2:$A$15,Validation!$B$2:$B$15,"",0,1)</f>
        <v/>
      </c>
      <c r="E5716" s="131"/>
      <c r="F5716" s="132"/>
      <c r="G5716" s="133"/>
      <c r="H5716" s="134"/>
      <c r="I5716" s="131"/>
      <c r="J5716" s="131"/>
      <c r="K5716" s="131"/>
      <c r="L5716" s="135">
        <f>Table1[[#This Row],[Per Unit Price]]*MAX(1,Table1[[#This Row],[Qty of Units]])*MAX(1,Table1[[#This Row],['#NCMs Served / FTEs Employed]])*MAX(1,Table1[[#This Row],[Duration of Service]])</f>
        <v>0</v>
      </c>
      <c r="M5716" s="131"/>
      <c r="N5716" s="133"/>
    </row>
    <row r="5717" spans="1:14" x14ac:dyDescent="0.25">
      <c r="A5717" s="130"/>
      <c r="B5717" s="130"/>
      <c r="C5717" s="131"/>
      <c r="D5717" s="112" t="str">
        <f>_xlfn.XLOOKUP(Table1[[#This Row],[Service]],Validation!$A$2:$A$15,Validation!$B$2:$B$15,"",0,1)</f>
        <v/>
      </c>
      <c r="E5717" s="131"/>
      <c r="F5717" s="132"/>
      <c r="G5717" s="133"/>
      <c r="H5717" s="134"/>
      <c r="I5717" s="131"/>
      <c r="J5717" s="131"/>
      <c r="K5717" s="131"/>
      <c r="L5717" s="135">
        <f>Table1[[#This Row],[Per Unit Price]]*MAX(1,Table1[[#This Row],[Qty of Units]])*MAX(1,Table1[[#This Row],['#NCMs Served / FTEs Employed]])*MAX(1,Table1[[#This Row],[Duration of Service]])</f>
        <v>0</v>
      </c>
      <c r="M5717" s="131"/>
      <c r="N5717" s="133"/>
    </row>
    <row r="5718" spans="1:14" x14ac:dyDescent="0.25">
      <c r="A5718" s="130"/>
      <c r="B5718" s="130"/>
      <c r="C5718" s="131"/>
      <c r="D5718" s="112" t="str">
        <f>_xlfn.XLOOKUP(Table1[[#This Row],[Service]],Validation!$A$2:$A$15,Validation!$B$2:$B$15,"",0,1)</f>
        <v/>
      </c>
      <c r="E5718" s="131"/>
      <c r="F5718" s="132"/>
      <c r="G5718" s="133"/>
      <c r="H5718" s="134"/>
      <c r="I5718" s="131"/>
      <c r="J5718" s="131"/>
      <c r="K5718" s="131"/>
      <c r="L5718" s="135">
        <f>Table1[[#This Row],[Per Unit Price]]*MAX(1,Table1[[#This Row],[Qty of Units]])*MAX(1,Table1[[#This Row],['#NCMs Served / FTEs Employed]])*MAX(1,Table1[[#This Row],[Duration of Service]])</f>
        <v>0</v>
      </c>
      <c r="M5718" s="131"/>
      <c r="N5718" s="133"/>
    </row>
    <row r="5719" spans="1:14" x14ac:dyDescent="0.25">
      <c r="A5719" s="130"/>
      <c r="B5719" s="130"/>
      <c r="C5719" s="131"/>
      <c r="D5719" s="112" t="str">
        <f>_xlfn.XLOOKUP(Table1[[#This Row],[Service]],Validation!$A$2:$A$15,Validation!$B$2:$B$15,"",0,1)</f>
        <v/>
      </c>
      <c r="E5719" s="131"/>
      <c r="F5719" s="132"/>
      <c r="G5719" s="133"/>
      <c r="H5719" s="134"/>
      <c r="I5719" s="131"/>
      <c r="J5719" s="131"/>
      <c r="K5719" s="131"/>
      <c r="L5719" s="135">
        <f>Table1[[#This Row],[Per Unit Price]]*MAX(1,Table1[[#This Row],[Qty of Units]])*MAX(1,Table1[[#This Row],['#NCMs Served / FTEs Employed]])*MAX(1,Table1[[#This Row],[Duration of Service]])</f>
        <v>0</v>
      </c>
      <c r="M5719" s="131"/>
      <c r="N5719" s="133"/>
    </row>
    <row r="5720" spans="1:14" x14ac:dyDescent="0.25">
      <c r="A5720" s="130"/>
      <c r="B5720" s="130"/>
      <c r="C5720" s="131"/>
      <c r="D5720" s="112" t="str">
        <f>_xlfn.XLOOKUP(Table1[[#This Row],[Service]],Validation!$A$2:$A$15,Validation!$B$2:$B$15,"",0,1)</f>
        <v/>
      </c>
      <c r="E5720" s="131"/>
      <c r="F5720" s="132"/>
      <c r="G5720" s="133"/>
      <c r="H5720" s="134"/>
      <c r="I5720" s="131"/>
      <c r="J5720" s="131"/>
      <c r="K5720" s="131"/>
      <c r="L5720" s="135">
        <f>Table1[[#This Row],[Per Unit Price]]*MAX(1,Table1[[#This Row],[Qty of Units]])*MAX(1,Table1[[#This Row],['#NCMs Served / FTEs Employed]])*MAX(1,Table1[[#This Row],[Duration of Service]])</f>
        <v>0</v>
      </c>
      <c r="M5720" s="131"/>
      <c r="N5720" s="133"/>
    </row>
    <row r="5721" spans="1:14" x14ac:dyDescent="0.25">
      <c r="A5721" s="130"/>
      <c r="B5721" s="130"/>
      <c r="C5721" s="131"/>
      <c r="D5721" s="112" t="str">
        <f>_xlfn.XLOOKUP(Table1[[#This Row],[Service]],Validation!$A$2:$A$15,Validation!$B$2:$B$15,"",0,1)</f>
        <v/>
      </c>
      <c r="E5721" s="131"/>
      <c r="F5721" s="132"/>
      <c r="G5721" s="133"/>
      <c r="H5721" s="134"/>
      <c r="I5721" s="131"/>
      <c r="J5721" s="131"/>
      <c r="K5721" s="131"/>
      <c r="L5721" s="135">
        <f>Table1[[#This Row],[Per Unit Price]]*MAX(1,Table1[[#This Row],[Qty of Units]])*MAX(1,Table1[[#This Row],['#NCMs Served / FTEs Employed]])*MAX(1,Table1[[#This Row],[Duration of Service]])</f>
        <v>0</v>
      </c>
      <c r="M5721" s="131"/>
      <c r="N5721" s="133"/>
    </row>
    <row r="5722" spans="1:14" x14ac:dyDescent="0.25">
      <c r="A5722" s="130"/>
      <c r="B5722" s="130"/>
      <c r="C5722" s="131"/>
      <c r="D5722" s="112" t="str">
        <f>_xlfn.XLOOKUP(Table1[[#This Row],[Service]],Validation!$A$2:$A$15,Validation!$B$2:$B$15,"",0,1)</f>
        <v/>
      </c>
      <c r="E5722" s="131"/>
      <c r="F5722" s="132"/>
      <c r="G5722" s="133"/>
      <c r="H5722" s="134"/>
      <c r="I5722" s="131"/>
      <c r="J5722" s="131"/>
      <c r="K5722" s="131"/>
      <c r="L5722" s="135">
        <f>Table1[[#This Row],[Per Unit Price]]*MAX(1,Table1[[#This Row],[Qty of Units]])*MAX(1,Table1[[#This Row],['#NCMs Served / FTEs Employed]])*MAX(1,Table1[[#This Row],[Duration of Service]])</f>
        <v>0</v>
      </c>
      <c r="M5722" s="131"/>
      <c r="N5722" s="133"/>
    </row>
    <row r="5723" spans="1:14" x14ac:dyDescent="0.25">
      <c r="A5723" s="130"/>
      <c r="B5723" s="130"/>
      <c r="C5723" s="131"/>
      <c r="D5723" s="112" t="str">
        <f>_xlfn.XLOOKUP(Table1[[#This Row],[Service]],Validation!$A$2:$A$15,Validation!$B$2:$B$15,"",0,1)</f>
        <v/>
      </c>
      <c r="E5723" s="131"/>
      <c r="F5723" s="132"/>
      <c r="G5723" s="133"/>
      <c r="H5723" s="134"/>
      <c r="I5723" s="131"/>
      <c r="J5723" s="131"/>
      <c r="K5723" s="131"/>
      <c r="L5723" s="135">
        <f>Table1[[#This Row],[Per Unit Price]]*MAX(1,Table1[[#This Row],[Qty of Units]])*MAX(1,Table1[[#This Row],['#NCMs Served / FTEs Employed]])*MAX(1,Table1[[#This Row],[Duration of Service]])</f>
        <v>0</v>
      </c>
      <c r="M5723" s="131"/>
      <c r="N5723" s="133"/>
    </row>
    <row r="5724" spans="1:14" x14ac:dyDescent="0.25">
      <c r="A5724" s="130"/>
      <c r="B5724" s="130"/>
      <c r="C5724" s="131"/>
      <c r="D5724" s="112" t="str">
        <f>_xlfn.XLOOKUP(Table1[[#This Row],[Service]],Validation!$A$2:$A$15,Validation!$B$2:$B$15,"",0,1)</f>
        <v/>
      </c>
      <c r="E5724" s="131"/>
      <c r="F5724" s="132"/>
      <c r="G5724" s="133"/>
      <c r="H5724" s="134"/>
      <c r="I5724" s="131"/>
      <c r="J5724" s="131"/>
      <c r="K5724" s="131"/>
      <c r="L5724" s="135">
        <f>Table1[[#This Row],[Per Unit Price]]*MAX(1,Table1[[#This Row],[Qty of Units]])*MAX(1,Table1[[#This Row],['#NCMs Served / FTEs Employed]])*MAX(1,Table1[[#This Row],[Duration of Service]])</f>
        <v>0</v>
      </c>
      <c r="M5724" s="131"/>
      <c r="N5724" s="133"/>
    </row>
    <row r="5725" spans="1:14" x14ac:dyDescent="0.25">
      <c r="A5725" s="130"/>
      <c r="B5725" s="130"/>
      <c r="C5725" s="131"/>
      <c r="D5725" s="112" t="str">
        <f>_xlfn.XLOOKUP(Table1[[#This Row],[Service]],Validation!$A$2:$A$15,Validation!$B$2:$B$15,"",0,1)</f>
        <v/>
      </c>
      <c r="E5725" s="131"/>
      <c r="F5725" s="132"/>
      <c r="G5725" s="133"/>
      <c r="H5725" s="134"/>
      <c r="I5725" s="131"/>
      <c r="J5725" s="131"/>
      <c r="K5725" s="131"/>
      <c r="L5725" s="135">
        <f>Table1[[#This Row],[Per Unit Price]]*MAX(1,Table1[[#This Row],[Qty of Units]])*MAX(1,Table1[[#This Row],['#NCMs Served / FTEs Employed]])*MAX(1,Table1[[#This Row],[Duration of Service]])</f>
        <v>0</v>
      </c>
      <c r="M5725" s="131"/>
      <c r="N5725" s="133"/>
    </row>
    <row r="5726" spans="1:14" x14ac:dyDescent="0.25">
      <c r="A5726" s="130"/>
      <c r="B5726" s="130"/>
      <c r="C5726" s="131"/>
      <c r="D5726" s="112" t="str">
        <f>_xlfn.XLOOKUP(Table1[[#This Row],[Service]],Validation!$A$2:$A$15,Validation!$B$2:$B$15,"",0,1)</f>
        <v/>
      </c>
      <c r="E5726" s="131"/>
      <c r="F5726" s="132"/>
      <c r="G5726" s="133"/>
      <c r="H5726" s="134"/>
      <c r="I5726" s="131"/>
      <c r="J5726" s="131"/>
      <c r="K5726" s="131"/>
      <c r="L5726" s="135">
        <f>Table1[[#This Row],[Per Unit Price]]*MAX(1,Table1[[#This Row],[Qty of Units]])*MAX(1,Table1[[#This Row],['#NCMs Served / FTEs Employed]])*MAX(1,Table1[[#This Row],[Duration of Service]])</f>
        <v>0</v>
      </c>
      <c r="M5726" s="131"/>
      <c r="N5726" s="133"/>
    </row>
    <row r="5727" spans="1:14" x14ac:dyDescent="0.25">
      <c r="A5727" s="130"/>
      <c r="B5727" s="130"/>
      <c r="C5727" s="131"/>
      <c r="D5727" s="112" t="str">
        <f>_xlfn.XLOOKUP(Table1[[#This Row],[Service]],Validation!$A$2:$A$15,Validation!$B$2:$B$15,"",0,1)</f>
        <v/>
      </c>
      <c r="E5727" s="131"/>
      <c r="F5727" s="132"/>
      <c r="G5727" s="133"/>
      <c r="H5727" s="134"/>
      <c r="I5727" s="131"/>
      <c r="J5727" s="131"/>
      <c r="K5727" s="131"/>
      <c r="L5727" s="135">
        <f>Table1[[#This Row],[Per Unit Price]]*MAX(1,Table1[[#This Row],[Qty of Units]])*MAX(1,Table1[[#This Row],['#NCMs Served / FTEs Employed]])*MAX(1,Table1[[#This Row],[Duration of Service]])</f>
        <v>0</v>
      </c>
      <c r="M5727" s="131"/>
      <c r="N5727" s="133"/>
    </row>
    <row r="5728" spans="1:14" x14ac:dyDescent="0.25">
      <c r="A5728" s="130"/>
      <c r="B5728" s="130"/>
      <c r="C5728" s="131"/>
      <c r="D5728" s="112" t="str">
        <f>_xlfn.XLOOKUP(Table1[[#This Row],[Service]],Validation!$A$2:$A$15,Validation!$B$2:$B$15,"",0,1)</f>
        <v/>
      </c>
      <c r="E5728" s="131"/>
      <c r="F5728" s="132"/>
      <c r="G5728" s="133"/>
      <c r="H5728" s="134"/>
      <c r="I5728" s="131"/>
      <c r="J5728" s="131"/>
      <c r="K5728" s="131"/>
      <c r="L5728" s="135">
        <f>Table1[[#This Row],[Per Unit Price]]*MAX(1,Table1[[#This Row],[Qty of Units]])*MAX(1,Table1[[#This Row],['#NCMs Served / FTEs Employed]])*MAX(1,Table1[[#This Row],[Duration of Service]])</f>
        <v>0</v>
      </c>
      <c r="M5728" s="131"/>
      <c r="N5728" s="133"/>
    </row>
    <row r="5729" spans="1:14" x14ac:dyDescent="0.25">
      <c r="A5729" s="130"/>
      <c r="B5729" s="130"/>
      <c r="C5729" s="131"/>
      <c r="D5729" s="112" t="str">
        <f>_xlfn.XLOOKUP(Table1[[#This Row],[Service]],Validation!$A$2:$A$15,Validation!$B$2:$B$15,"",0,1)</f>
        <v/>
      </c>
      <c r="E5729" s="131"/>
      <c r="F5729" s="132"/>
      <c r="G5729" s="133"/>
      <c r="H5729" s="134"/>
      <c r="I5729" s="131"/>
      <c r="J5729" s="131"/>
      <c r="K5729" s="131"/>
      <c r="L5729" s="135">
        <f>Table1[[#This Row],[Per Unit Price]]*MAX(1,Table1[[#This Row],[Qty of Units]])*MAX(1,Table1[[#This Row],['#NCMs Served / FTEs Employed]])*MAX(1,Table1[[#This Row],[Duration of Service]])</f>
        <v>0</v>
      </c>
      <c r="M5729" s="131"/>
      <c r="N5729" s="133"/>
    </row>
    <row r="5730" spans="1:14" x14ac:dyDescent="0.25">
      <c r="A5730" s="130"/>
      <c r="B5730" s="130"/>
      <c r="C5730" s="131"/>
      <c r="D5730" s="112" t="str">
        <f>_xlfn.XLOOKUP(Table1[[#This Row],[Service]],Validation!$A$2:$A$15,Validation!$B$2:$B$15,"",0,1)</f>
        <v/>
      </c>
      <c r="E5730" s="131"/>
      <c r="F5730" s="132"/>
      <c r="G5730" s="133"/>
      <c r="H5730" s="134"/>
      <c r="I5730" s="131"/>
      <c r="J5730" s="131"/>
      <c r="K5730" s="131"/>
      <c r="L5730" s="135">
        <f>Table1[[#This Row],[Per Unit Price]]*MAX(1,Table1[[#This Row],[Qty of Units]])*MAX(1,Table1[[#This Row],['#NCMs Served / FTEs Employed]])*MAX(1,Table1[[#This Row],[Duration of Service]])</f>
        <v>0</v>
      </c>
      <c r="M5730" s="131"/>
      <c r="N5730" s="133"/>
    </row>
    <row r="5731" spans="1:14" x14ac:dyDescent="0.25">
      <c r="A5731" s="130"/>
      <c r="B5731" s="130"/>
      <c r="C5731" s="131"/>
      <c r="D5731" s="112" t="str">
        <f>_xlfn.XLOOKUP(Table1[[#This Row],[Service]],Validation!$A$2:$A$15,Validation!$B$2:$B$15,"",0,1)</f>
        <v/>
      </c>
      <c r="E5731" s="131"/>
      <c r="F5731" s="132"/>
      <c r="G5731" s="133"/>
      <c r="H5731" s="134"/>
      <c r="I5731" s="131"/>
      <c r="J5731" s="131"/>
      <c r="K5731" s="131"/>
      <c r="L5731" s="135">
        <f>Table1[[#This Row],[Per Unit Price]]*MAX(1,Table1[[#This Row],[Qty of Units]])*MAX(1,Table1[[#This Row],['#NCMs Served / FTEs Employed]])*MAX(1,Table1[[#This Row],[Duration of Service]])</f>
        <v>0</v>
      </c>
      <c r="M5731" s="131"/>
      <c r="N5731" s="133"/>
    </row>
    <row r="5732" spans="1:14" x14ac:dyDescent="0.25">
      <c r="A5732" s="130"/>
      <c r="B5732" s="130"/>
      <c r="C5732" s="131"/>
      <c r="D5732" s="112" t="str">
        <f>_xlfn.XLOOKUP(Table1[[#This Row],[Service]],Validation!$A$2:$A$15,Validation!$B$2:$B$15,"",0,1)</f>
        <v/>
      </c>
      <c r="E5732" s="131"/>
      <c r="F5732" s="132"/>
      <c r="G5732" s="133"/>
      <c r="H5732" s="134"/>
      <c r="I5732" s="131"/>
      <c r="J5732" s="131"/>
      <c r="K5732" s="131"/>
      <c r="L5732" s="135">
        <f>Table1[[#This Row],[Per Unit Price]]*MAX(1,Table1[[#This Row],[Qty of Units]])*MAX(1,Table1[[#This Row],['#NCMs Served / FTEs Employed]])*MAX(1,Table1[[#This Row],[Duration of Service]])</f>
        <v>0</v>
      </c>
      <c r="M5732" s="131"/>
      <c r="N5732" s="133"/>
    </row>
    <row r="5733" spans="1:14" x14ac:dyDescent="0.25">
      <c r="A5733" s="130"/>
      <c r="B5733" s="130"/>
      <c r="C5733" s="131"/>
      <c r="D5733" s="112" t="str">
        <f>_xlfn.XLOOKUP(Table1[[#This Row],[Service]],Validation!$A$2:$A$15,Validation!$B$2:$B$15,"",0,1)</f>
        <v/>
      </c>
      <c r="E5733" s="131"/>
      <c r="F5733" s="132"/>
      <c r="G5733" s="133"/>
      <c r="H5733" s="134"/>
      <c r="I5733" s="131"/>
      <c r="J5733" s="131"/>
      <c r="K5733" s="131"/>
      <c r="L5733" s="135">
        <f>Table1[[#This Row],[Per Unit Price]]*MAX(1,Table1[[#This Row],[Qty of Units]])*MAX(1,Table1[[#This Row],['#NCMs Served / FTEs Employed]])*MAX(1,Table1[[#This Row],[Duration of Service]])</f>
        <v>0</v>
      </c>
      <c r="M5733" s="131"/>
      <c r="N5733" s="133"/>
    </row>
    <row r="5734" spans="1:14" x14ac:dyDescent="0.25">
      <c r="A5734" s="130"/>
      <c r="B5734" s="130"/>
      <c r="C5734" s="131"/>
      <c r="D5734" s="112" t="str">
        <f>_xlfn.XLOOKUP(Table1[[#This Row],[Service]],Validation!$A$2:$A$15,Validation!$B$2:$B$15,"",0,1)</f>
        <v/>
      </c>
      <c r="E5734" s="131"/>
      <c r="F5734" s="132"/>
      <c r="G5734" s="133"/>
      <c r="H5734" s="134"/>
      <c r="I5734" s="131"/>
      <c r="J5734" s="131"/>
      <c r="K5734" s="131"/>
      <c r="L5734" s="135">
        <f>Table1[[#This Row],[Per Unit Price]]*MAX(1,Table1[[#This Row],[Qty of Units]])*MAX(1,Table1[[#This Row],['#NCMs Served / FTEs Employed]])*MAX(1,Table1[[#This Row],[Duration of Service]])</f>
        <v>0</v>
      </c>
      <c r="M5734" s="131"/>
      <c r="N5734" s="133"/>
    </row>
    <row r="5735" spans="1:14" x14ac:dyDescent="0.25">
      <c r="A5735" s="130"/>
      <c r="B5735" s="130"/>
      <c r="C5735" s="131"/>
      <c r="D5735" s="112" t="str">
        <f>_xlfn.XLOOKUP(Table1[[#This Row],[Service]],Validation!$A$2:$A$15,Validation!$B$2:$B$15,"",0,1)</f>
        <v/>
      </c>
      <c r="E5735" s="131"/>
      <c r="F5735" s="132"/>
      <c r="G5735" s="133"/>
      <c r="H5735" s="134"/>
      <c r="I5735" s="131"/>
      <c r="J5735" s="131"/>
      <c r="K5735" s="131"/>
      <c r="L5735" s="135">
        <f>Table1[[#This Row],[Per Unit Price]]*MAX(1,Table1[[#This Row],[Qty of Units]])*MAX(1,Table1[[#This Row],['#NCMs Served / FTEs Employed]])*MAX(1,Table1[[#This Row],[Duration of Service]])</f>
        <v>0</v>
      </c>
      <c r="M5735" s="131"/>
      <c r="N5735" s="133"/>
    </row>
    <row r="5736" spans="1:14" x14ac:dyDescent="0.25">
      <c r="A5736" s="130"/>
      <c r="B5736" s="130"/>
      <c r="C5736" s="131"/>
      <c r="D5736" s="112" t="str">
        <f>_xlfn.XLOOKUP(Table1[[#This Row],[Service]],Validation!$A$2:$A$15,Validation!$B$2:$B$15,"",0,1)</f>
        <v/>
      </c>
      <c r="E5736" s="131"/>
      <c r="F5736" s="132"/>
      <c r="G5736" s="133"/>
      <c r="H5736" s="134"/>
      <c r="I5736" s="131"/>
      <c r="J5736" s="131"/>
      <c r="K5736" s="131"/>
      <c r="L5736" s="135">
        <f>Table1[[#This Row],[Per Unit Price]]*MAX(1,Table1[[#This Row],[Qty of Units]])*MAX(1,Table1[[#This Row],['#NCMs Served / FTEs Employed]])*MAX(1,Table1[[#This Row],[Duration of Service]])</f>
        <v>0</v>
      </c>
      <c r="M5736" s="131"/>
      <c r="N5736" s="133"/>
    </row>
    <row r="5737" spans="1:14" x14ac:dyDescent="0.25">
      <c r="A5737" s="130"/>
      <c r="B5737" s="130"/>
      <c r="C5737" s="131"/>
      <c r="D5737" s="112" t="str">
        <f>_xlfn.XLOOKUP(Table1[[#This Row],[Service]],Validation!$A$2:$A$15,Validation!$B$2:$B$15,"",0,1)</f>
        <v/>
      </c>
      <c r="E5737" s="131"/>
      <c r="F5737" s="132"/>
      <c r="G5737" s="133"/>
      <c r="H5737" s="134"/>
      <c r="I5737" s="131"/>
      <c r="J5737" s="131"/>
      <c r="K5737" s="131"/>
      <c r="L5737" s="135">
        <f>Table1[[#This Row],[Per Unit Price]]*MAX(1,Table1[[#This Row],[Qty of Units]])*MAX(1,Table1[[#This Row],['#NCMs Served / FTEs Employed]])*MAX(1,Table1[[#This Row],[Duration of Service]])</f>
        <v>0</v>
      </c>
      <c r="M5737" s="131"/>
      <c r="N5737" s="133"/>
    </row>
    <row r="5738" spans="1:14" x14ac:dyDescent="0.25">
      <c r="A5738" s="130"/>
      <c r="B5738" s="130"/>
      <c r="C5738" s="131"/>
      <c r="D5738" s="112" t="str">
        <f>_xlfn.XLOOKUP(Table1[[#This Row],[Service]],Validation!$A$2:$A$15,Validation!$B$2:$B$15,"",0,1)</f>
        <v/>
      </c>
      <c r="E5738" s="131"/>
      <c r="F5738" s="132"/>
      <c r="G5738" s="133"/>
      <c r="H5738" s="134"/>
      <c r="I5738" s="131"/>
      <c r="J5738" s="131"/>
      <c r="K5738" s="131"/>
      <c r="L5738" s="135">
        <f>Table1[[#This Row],[Per Unit Price]]*MAX(1,Table1[[#This Row],[Qty of Units]])*MAX(1,Table1[[#This Row],['#NCMs Served / FTEs Employed]])*MAX(1,Table1[[#This Row],[Duration of Service]])</f>
        <v>0</v>
      </c>
      <c r="M5738" s="131"/>
      <c r="N5738" s="133"/>
    </row>
    <row r="5739" spans="1:14" x14ac:dyDescent="0.25">
      <c r="A5739" s="130"/>
      <c r="B5739" s="130"/>
      <c r="C5739" s="131"/>
      <c r="D5739" s="112" t="str">
        <f>_xlfn.XLOOKUP(Table1[[#This Row],[Service]],Validation!$A$2:$A$15,Validation!$B$2:$B$15,"",0,1)</f>
        <v/>
      </c>
      <c r="E5739" s="131"/>
      <c r="F5739" s="132"/>
      <c r="G5739" s="133"/>
      <c r="H5739" s="134"/>
      <c r="I5739" s="131"/>
      <c r="J5739" s="131"/>
      <c r="K5739" s="131"/>
      <c r="L5739" s="135">
        <f>Table1[[#This Row],[Per Unit Price]]*MAX(1,Table1[[#This Row],[Qty of Units]])*MAX(1,Table1[[#This Row],['#NCMs Served / FTEs Employed]])*MAX(1,Table1[[#This Row],[Duration of Service]])</f>
        <v>0</v>
      </c>
      <c r="M5739" s="131"/>
      <c r="N5739" s="133"/>
    </row>
    <row r="5740" spans="1:14" x14ac:dyDescent="0.25">
      <c r="A5740" s="130"/>
      <c r="B5740" s="130"/>
      <c r="C5740" s="131"/>
      <c r="D5740" s="112" t="str">
        <f>_xlfn.XLOOKUP(Table1[[#This Row],[Service]],Validation!$A$2:$A$15,Validation!$B$2:$B$15,"",0,1)</f>
        <v/>
      </c>
      <c r="E5740" s="131"/>
      <c r="F5740" s="132"/>
      <c r="G5740" s="133"/>
      <c r="H5740" s="134"/>
      <c r="I5740" s="131"/>
      <c r="J5740" s="131"/>
      <c r="K5740" s="131"/>
      <c r="L5740" s="135">
        <f>Table1[[#This Row],[Per Unit Price]]*MAX(1,Table1[[#This Row],[Qty of Units]])*MAX(1,Table1[[#This Row],['#NCMs Served / FTEs Employed]])*MAX(1,Table1[[#This Row],[Duration of Service]])</f>
        <v>0</v>
      </c>
      <c r="M5740" s="131"/>
      <c r="N5740" s="133"/>
    </row>
    <row r="5741" spans="1:14" x14ac:dyDescent="0.25">
      <c r="A5741" s="130"/>
      <c r="B5741" s="130"/>
      <c r="C5741" s="131"/>
      <c r="D5741" s="112" t="str">
        <f>_xlfn.XLOOKUP(Table1[[#This Row],[Service]],Validation!$A$2:$A$15,Validation!$B$2:$B$15,"",0,1)</f>
        <v/>
      </c>
      <c r="E5741" s="131"/>
      <c r="F5741" s="132"/>
      <c r="G5741" s="133"/>
      <c r="H5741" s="134"/>
      <c r="I5741" s="131"/>
      <c r="J5741" s="131"/>
      <c r="K5741" s="131"/>
      <c r="L5741" s="135">
        <f>Table1[[#This Row],[Per Unit Price]]*MAX(1,Table1[[#This Row],[Qty of Units]])*MAX(1,Table1[[#This Row],['#NCMs Served / FTEs Employed]])*MAX(1,Table1[[#This Row],[Duration of Service]])</f>
        <v>0</v>
      </c>
      <c r="M5741" s="131"/>
      <c r="N5741" s="133"/>
    </row>
    <row r="5742" spans="1:14" x14ac:dyDescent="0.25">
      <c r="A5742" s="130"/>
      <c r="B5742" s="130"/>
      <c r="C5742" s="131"/>
      <c r="D5742" s="112" t="str">
        <f>_xlfn.XLOOKUP(Table1[[#This Row],[Service]],Validation!$A$2:$A$15,Validation!$B$2:$B$15,"",0,1)</f>
        <v/>
      </c>
      <c r="E5742" s="131"/>
      <c r="F5742" s="132"/>
      <c r="G5742" s="133"/>
      <c r="H5742" s="134"/>
      <c r="I5742" s="131"/>
      <c r="J5742" s="131"/>
      <c r="K5742" s="131"/>
      <c r="L5742" s="135">
        <f>Table1[[#This Row],[Per Unit Price]]*MAX(1,Table1[[#This Row],[Qty of Units]])*MAX(1,Table1[[#This Row],['#NCMs Served / FTEs Employed]])*MAX(1,Table1[[#This Row],[Duration of Service]])</f>
        <v>0</v>
      </c>
      <c r="M5742" s="131"/>
      <c r="N5742" s="133"/>
    </row>
    <row r="5743" spans="1:14" x14ac:dyDescent="0.25">
      <c r="A5743" s="130"/>
      <c r="B5743" s="130"/>
      <c r="C5743" s="131"/>
      <c r="D5743" s="112" t="str">
        <f>_xlfn.XLOOKUP(Table1[[#This Row],[Service]],Validation!$A$2:$A$15,Validation!$B$2:$B$15,"",0,1)</f>
        <v/>
      </c>
      <c r="E5743" s="131"/>
      <c r="F5743" s="132"/>
      <c r="G5743" s="133"/>
      <c r="H5743" s="134"/>
      <c r="I5743" s="131"/>
      <c r="J5743" s="131"/>
      <c r="K5743" s="131"/>
      <c r="L5743" s="135">
        <f>Table1[[#This Row],[Per Unit Price]]*MAX(1,Table1[[#This Row],[Qty of Units]])*MAX(1,Table1[[#This Row],['#NCMs Served / FTEs Employed]])*MAX(1,Table1[[#This Row],[Duration of Service]])</f>
        <v>0</v>
      </c>
      <c r="M5743" s="131"/>
      <c r="N5743" s="133"/>
    </row>
    <row r="5744" spans="1:14" x14ac:dyDescent="0.25">
      <c r="A5744" s="130"/>
      <c r="B5744" s="130"/>
      <c r="C5744" s="131"/>
      <c r="D5744" s="112" t="str">
        <f>_xlfn.XLOOKUP(Table1[[#This Row],[Service]],Validation!$A$2:$A$15,Validation!$B$2:$B$15,"",0,1)</f>
        <v/>
      </c>
      <c r="E5744" s="131"/>
      <c r="F5744" s="132"/>
      <c r="G5744" s="133"/>
      <c r="H5744" s="134"/>
      <c r="I5744" s="131"/>
      <c r="J5744" s="131"/>
      <c r="K5744" s="131"/>
      <c r="L5744" s="135">
        <f>Table1[[#This Row],[Per Unit Price]]*MAX(1,Table1[[#This Row],[Qty of Units]])*MAX(1,Table1[[#This Row],['#NCMs Served / FTEs Employed]])*MAX(1,Table1[[#This Row],[Duration of Service]])</f>
        <v>0</v>
      </c>
      <c r="M5744" s="131"/>
      <c r="N5744" s="133"/>
    </row>
    <row r="5745" spans="1:14" x14ac:dyDescent="0.25">
      <c r="A5745" s="130"/>
      <c r="B5745" s="130"/>
      <c r="C5745" s="131"/>
      <c r="D5745" s="112" t="str">
        <f>_xlfn.XLOOKUP(Table1[[#This Row],[Service]],Validation!$A$2:$A$15,Validation!$B$2:$B$15,"",0,1)</f>
        <v/>
      </c>
      <c r="E5745" s="131"/>
      <c r="F5745" s="132"/>
      <c r="G5745" s="133"/>
      <c r="H5745" s="134"/>
      <c r="I5745" s="131"/>
      <c r="J5745" s="131"/>
      <c r="K5745" s="131"/>
      <c r="L5745" s="135">
        <f>Table1[[#This Row],[Per Unit Price]]*MAX(1,Table1[[#This Row],[Qty of Units]])*MAX(1,Table1[[#This Row],['#NCMs Served / FTEs Employed]])*MAX(1,Table1[[#This Row],[Duration of Service]])</f>
        <v>0</v>
      </c>
      <c r="M5745" s="131"/>
      <c r="N5745" s="133"/>
    </row>
    <row r="5746" spans="1:14" x14ac:dyDescent="0.25">
      <c r="A5746" s="130"/>
      <c r="B5746" s="130"/>
      <c r="C5746" s="131"/>
      <c r="D5746" s="112" t="str">
        <f>_xlfn.XLOOKUP(Table1[[#This Row],[Service]],Validation!$A$2:$A$15,Validation!$B$2:$B$15,"",0,1)</f>
        <v/>
      </c>
      <c r="E5746" s="131"/>
      <c r="F5746" s="132"/>
      <c r="G5746" s="133"/>
      <c r="H5746" s="134"/>
      <c r="I5746" s="131"/>
      <c r="J5746" s="131"/>
      <c r="K5746" s="131"/>
      <c r="L5746" s="135">
        <f>Table1[[#This Row],[Per Unit Price]]*MAX(1,Table1[[#This Row],[Qty of Units]])*MAX(1,Table1[[#This Row],['#NCMs Served / FTEs Employed]])*MAX(1,Table1[[#This Row],[Duration of Service]])</f>
        <v>0</v>
      </c>
      <c r="M5746" s="131"/>
      <c r="N5746" s="133"/>
    </row>
    <row r="5747" spans="1:14" x14ac:dyDescent="0.25">
      <c r="A5747" s="130"/>
      <c r="B5747" s="130"/>
      <c r="C5747" s="131"/>
      <c r="D5747" s="112" t="str">
        <f>_xlfn.XLOOKUP(Table1[[#This Row],[Service]],Validation!$A$2:$A$15,Validation!$B$2:$B$15,"",0,1)</f>
        <v/>
      </c>
      <c r="E5747" s="131"/>
      <c r="F5747" s="132"/>
      <c r="G5747" s="133"/>
      <c r="H5747" s="134"/>
      <c r="I5747" s="131"/>
      <c r="J5747" s="131"/>
      <c r="K5747" s="131"/>
      <c r="L5747" s="135">
        <f>Table1[[#This Row],[Per Unit Price]]*MAX(1,Table1[[#This Row],[Qty of Units]])*MAX(1,Table1[[#This Row],['#NCMs Served / FTEs Employed]])*MAX(1,Table1[[#This Row],[Duration of Service]])</f>
        <v>0</v>
      </c>
      <c r="M5747" s="131"/>
      <c r="N5747" s="133"/>
    </row>
    <row r="5748" spans="1:14" x14ac:dyDescent="0.25">
      <c r="A5748" s="130"/>
      <c r="B5748" s="130"/>
      <c r="C5748" s="131"/>
      <c r="D5748" s="112" t="str">
        <f>_xlfn.XLOOKUP(Table1[[#This Row],[Service]],Validation!$A$2:$A$15,Validation!$B$2:$B$15,"",0,1)</f>
        <v/>
      </c>
      <c r="E5748" s="131"/>
      <c r="F5748" s="132"/>
      <c r="G5748" s="133"/>
      <c r="H5748" s="134"/>
      <c r="I5748" s="131"/>
      <c r="J5748" s="131"/>
      <c r="K5748" s="131"/>
      <c r="L5748" s="135">
        <f>Table1[[#This Row],[Per Unit Price]]*MAX(1,Table1[[#This Row],[Qty of Units]])*MAX(1,Table1[[#This Row],['#NCMs Served / FTEs Employed]])*MAX(1,Table1[[#This Row],[Duration of Service]])</f>
        <v>0</v>
      </c>
      <c r="M5748" s="131"/>
      <c r="N5748" s="133"/>
    </row>
    <row r="5749" spans="1:14" x14ac:dyDescent="0.25">
      <c r="A5749" s="130"/>
      <c r="B5749" s="130"/>
      <c r="C5749" s="131"/>
      <c r="D5749" s="112" t="str">
        <f>_xlfn.XLOOKUP(Table1[[#This Row],[Service]],Validation!$A$2:$A$15,Validation!$B$2:$B$15,"",0,1)</f>
        <v/>
      </c>
      <c r="E5749" s="131"/>
      <c r="F5749" s="132"/>
      <c r="G5749" s="133"/>
      <c r="H5749" s="134"/>
      <c r="I5749" s="131"/>
      <c r="J5749" s="131"/>
      <c r="K5749" s="131"/>
      <c r="L5749" s="135">
        <f>Table1[[#This Row],[Per Unit Price]]*MAX(1,Table1[[#This Row],[Qty of Units]])*MAX(1,Table1[[#This Row],['#NCMs Served / FTEs Employed]])*MAX(1,Table1[[#This Row],[Duration of Service]])</f>
        <v>0</v>
      </c>
      <c r="M5749" s="131"/>
      <c r="N5749" s="133"/>
    </row>
    <row r="5750" spans="1:14" x14ac:dyDescent="0.25">
      <c r="A5750" s="130"/>
      <c r="B5750" s="130"/>
      <c r="C5750" s="131"/>
      <c r="D5750" s="112" t="str">
        <f>_xlfn.XLOOKUP(Table1[[#This Row],[Service]],Validation!$A$2:$A$15,Validation!$B$2:$B$15,"",0,1)</f>
        <v/>
      </c>
      <c r="E5750" s="131"/>
      <c r="F5750" s="132"/>
      <c r="G5750" s="133"/>
      <c r="H5750" s="134"/>
      <c r="I5750" s="131"/>
      <c r="J5750" s="131"/>
      <c r="K5750" s="131"/>
      <c r="L5750" s="135">
        <f>Table1[[#This Row],[Per Unit Price]]*MAX(1,Table1[[#This Row],[Qty of Units]])*MAX(1,Table1[[#This Row],['#NCMs Served / FTEs Employed]])*MAX(1,Table1[[#This Row],[Duration of Service]])</f>
        <v>0</v>
      </c>
      <c r="M5750" s="131"/>
      <c r="N5750" s="133"/>
    </row>
    <row r="5751" spans="1:14" x14ac:dyDescent="0.25">
      <c r="A5751" s="130"/>
      <c r="B5751" s="130"/>
      <c r="C5751" s="131"/>
      <c r="D5751" s="112" t="str">
        <f>_xlfn.XLOOKUP(Table1[[#This Row],[Service]],Validation!$A$2:$A$15,Validation!$B$2:$B$15,"",0,1)</f>
        <v/>
      </c>
      <c r="E5751" s="131"/>
      <c r="F5751" s="132"/>
      <c r="G5751" s="133"/>
      <c r="H5751" s="134"/>
      <c r="I5751" s="131"/>
      <c r="J5751" s="131"/>
      <c r="K5751" s="131"/>
      <c r="L5751" s="135">
        <f>Table1[[#This Row],[Per Unit Price]]*MAX(1,Table1[[#This Row],[Qty of Units]])*MAX(1,Table1[[#This Row],['#NCMs Served / FTEs Employed]])*MAX(1,Table1[[#This Row],[Duration of Service]])</f>
        <v>0</v>
      </c>
      <c r="M5751" s="131"/>
      <c r="N5751" s="133"/>
    </row>
    <row r="5752" spans="1:14" x14ac:dyDescent="0.25">
      <c r="A5752" s="130"/>
      <c r="B5752" s="130"/>
      <c r="C5752" s="131"/>
      <c r="D5752" s="112" t="str">
        <f>_xlfn.XLOOKUP(Table1[[#This Row],[Service]],Validation!$A$2:$A$15,Validation!$B$2:$B$15,"",0,1)</f>
        <v/>
      </c>
      <c r="E5752" s="131"/>
      <c r="F5752" s="132"/>
      <c r="G5752" s="133"/>
      <c r="H5752" s="134"/>
      <c r="I5752" s="131"/>
      <c r="J5752" s="131"/>
      <c r="K5752" s="131"/>
      <c r="L5752" s="135">
        <f>Table1[[#This Row],[Per Unit Price]]*MAX(1,Table1[[#This Row],[Qty of Units]])*MAX(1,Table1[[#This Row],['#NCMs Served / FTEs Employed]])*MAX(1,Table1[[#This Row],[Duration of Service]])</f>
        <v>0</v>
      </c>
      <c r="M5752" s="131"/>
      <c r="N5752" s="133"/>
    </row>
    <row r="5753" spans="1:14" x14ac:dyDescent="0.25">
      <c r="A5753" s="130"/>
      <c r="B5753" s="130"/>
      <c r="C5753" s="131"/>
      <c r="D5753" s="112" t="str">
        <f>_xlfn.XLOOKUP(Table1[[#This Row],[Service]],Validation!$A$2:$A$15,Validation!$B$2:$B$15,"",0,1)</f>
        <v/>
      </c>
      <c r="E5753" s="131"/>
      <c r="F5753" s="132"/>
      <c r="G5753" s="133"/>
      <c r="H5753" s="134"/>
      <c r="I5753" s="131"/>
      <c r="J5753" s="131"/>
      <c r="K5753" s="131"/>
      <c r="L5753" s="135">
        <f>Table1[[#This Row],[Per Unit Price]]*MAX(1,Table1[[#This Row],[Qty of Units]])*MAX(1,Table1[[#This Row],['#NCMs Served / FTEs Employed]])*MAX(1,Table1[[#This Row],[Duration of Service]])</f>
        <v>0</v>
      </c>
      <c r="M5753" s="131"/>
      <c r="N5753" s="133"/>
    </row>
    <row r="5754" spans="1:14" x14ac:dyDescent="0.25">
      <c r="A5754" s="130"/>
      <c r="B5754" s="130"/>
      <c r="C5754" s="131"/>
      <c r="D5754" s="112" t="str">
        <f>_xlfn.XLOOKUP(Table1[[#This Row],[Service]],Validation!$A$2:$A$15,Validation!$B$2:$B$15,"",0,1)</f>
        <v/>
      </c>
      <c r="E5754" s="131"/>
      <c r="F5754" s="132"/>
      <c r="G5754" s="133"/>
      <c r="H5754" s="134"/>
      <c r="I5754" s="131"/>
      <c r="J5754" s="131"/>
      <c r="K5754" s="131"/>
      <c r="L5754" s="135">
        <f>Table1[[#This Row],[Per Unit Price]]*MAX(1,Table1[[#This Row],[Qty of Units]])*MAX(1,Table1[[#This Row],['#NCMs Served / FTEs Employed]])*MAX(1,Table1[[#This Row],[Duration of Service]])</f>
        <v>0</v>
      </c>
      <c r="M5754" s="131"/>
      <c r="N5754" s="133"/>
    </row>
    <row r="5755" spans="1:14" x14ac:dyDescent="0.25">
      <c r="A5755" s="130"/>
      <c r="B5755" s="130"/>
      <c r="C5755" s="131"/>
      <c r="D5755" s="112" t="str">
        <f>_xlfn.XLOOKUP(Table1[[#This Row],[Service]],Validation!$A$2:$A$15,Validation!$B$2:$B$15,"",0,1)</f>
        <v/>
      </c>
      <c r="E5755" s="131"/>
      <c r="F5755" s="132"/>
      <c r="G5755" s="133"/>
      <c r="H5755" s="134"/>
      <c r="I5755" s="131"/>
      <c r="J5755" s="131"/>
      <c r="K5755" s="131"/>
      <c r="L5755" s="135">
        <f>Table1[[#This Row],[Per Unit Price]]*MAX(1,Table1[[#This Row],[Qty of Units]])*MAX(1,Table1[[#This Row],['#NCMs Served / FTEs Employed]])*MAX(1,Table1[[#This Row],[Duration of Service]])</f>
        <v>0</v>
      </c>
      <c r="M5755" s="131"/>
      <c r="N5755" s="133"/>
    </row>
    <row r="5756" spans="1:14" x14ac:dyDescent="0.25">
      <c r="A5756" s="130"/>
      <c r="B5756" s="130"/>
      <c r="C5756" s="131"/>
      <c r="D5756" s="112" t="str">
        <f>_xlfn.XLOOKUP(Table1[[#This Row],[Service]],Validation!$A$2:$A$15,Validation!$B$2:$B$15,"",0,1)</f>
        <v/>
      </c>
      <c r="E5756" s="131"/>
      <c r="F5756" s="132"/>
      <c r="G5756" s="133"/>
      <c r="H5756" s="134"/>
      <c r="I5756" s="131"/>
      <c r="J5756" s="131"/>
      <c r="K5756" s="131"/>
      <c r="L5756" s="135">
        <f>Table1[[#This Row],[Per Unit Price]]*MAX(1,Table1[[#This Row],[Qty of Units]])*MAX(1,Table1[[#This Row],['#NCMs Served / FTEs Employed]])*MAX(1,Table1[[#This Row],[Duration of Service]])</f>
        <v>0</v>
      </c>
      <c r="M5756" s="131"/>
      <c r="N5756" s="133"/>
    </row>
    <row r="5757" spans="1:14" x14ac:dyDescent="0.25">
      <c r="A5757" s="130"/>
      <c r="B5757" s="130"/>
      <c r="C5757" s="131"/>
      <c r="D5757" s="112" t="str">
        <f>_xlfn.XLOOKUP(Table1[[#This Row],[Service]],Validation!$A$2:$A$15,Validation!$B$2:$B$15,"",0,1)</f>
        <v/>
      </c>
      <c r="E5757" s="131"/>
      <c r="F5757" s="132"/>
      <c r="G5757" s="133"/>
      <c r="H5757" s="134"/>
      <c r="I5757" s="131"/>
      <c r="J5757" s="131"/>
      <c r="K5757" s="131"/>
      <c r="L5757" s="135">
        <f>Table1[[#This Row],[Per Unit Price]]*MAX(1,Table1[[#This Row],[Qty of Units]])*MAX(1,Table1[[#This Row],['#NCMs Served / FTEs Employed]])*MAX(1,Table1[[#This Row],[Duration of Service]])</f>
        <v>0</v>
      </c>
      <c r="M5757" s="131"/>
      <c r="N5757" s="133"/>
    </row>
    <row r="5758" spans="1:14" x14ac:dyDescent="0.25">
      <c r="A5758" s="130"/>
      <c r="B5758" s="130"/>
      <c r="C5758" s="131"/>
      <c r="D5758" s="112" t="str">
        <f>_xlfn.XLOOKUP(Table1[[#This Row],[Service]],Validation!$A$2:$A$15,Validation!$B$2:$B$15,"",0,1)</f>
        <v/>
      </c>
      <c r="E5758" s="131"/>
      <c r="F5758" s="132"/>
      <c r="G5758" s="133"/>
      <c r="H5758" s="134"/>
      <c r="I5758" s="131"/>
      <c r="J5758" s="131"/>
      <c r="K5758" s="131"/>
      <c r="L5758" s="135">
        <f>Table1[[#This Row],[Per Unit Price]]*MAX(1,Table1[[#This Row],[Qty of Units]])*MAX(1,Table1[[#This Row],['#NCMs Served / FTEs Employed]])*MAX(1,Table1[[#This Row],[Duration of Service]])</f>
        <v>0</v>
      </c>
      <c r="M5758" s="131"/>
      <c r="N5758" s="133"/>
    </row>
    <row r="5759" spans="1:14" x14ac:dyDescent="0.25">
      <c r="A5759" s="130"/>
      <c r="B5759" s="130"/>
      <c r="C5759" s="131"/>
      <c r="D5759" s="112" t="str">
        <f>_xlfn.XLOOKUP(Table1[[#This Row],[Service]],Validation!$A$2:$A$15,Validation!$B$2:$B$15,"",0,1)</f>
        <v/>
      </c>
      <c r="E5759" s="131"/>
      <c r="F5759" s="132"/>
      <c r="G5759" s="133"/>
      <c r="H5759" s="134"/>
      <c r="I5759" s="131"/>
      <c r="J5759" s="131"/>
      <c r="K5759" s="131"/>
      <c r="L5759" s="135">
        <f>Table1[[#This Row],[Per Unit Price]]*MAX(1,Table1[[#This Row],[Qty of Units]])*MAX(1,Table1[[#This Row],['#NCMs Served / FTEs Employed]])*MAX(1,Table1[[#This Row],[Duration of Service]])</f>
        <v>0</v>
      </c>
      <c r="M5759" s="131"/>
      <c r="N5759" s="133"/>
    </row>
    <row r="5760" spans="1:14" x14ac:dyDescent="0.25">
      <c r="A5760" s="130"/>
      <c r="B5760" s="130"/>
      <c r="C5760" s="131"/>
      <c r="D5760" s="112" t="str">
        <f>_xlfn.XLOOKUP(Table1[[#This Row],[Service]],Validation!$A$2:$A$15,Validation!$B$2:$B$15,"",0,1)</f>
        <v/>
      </c>
      <c r="E5760" s="131"/>
      <c r="F5760" s="132"/>
      <c r="G5760" s="133"/>
      <c r="H5760" s="134"/>
      <c r="I5760" s="131"/>
      <c r="J5760" s="131"/>
      <c r="K5760" s="131"/>
      <c r="L5760" s="135">
        <f>Table1[[#This Row],[Per Unit Price]]*MAX(1,Table1[[#This Row],[Qty of Units]])*MAX(1,Table1[[#This Row],['#NCMs Served / FTEs Employed]])*MAX(1,Table1[[#This Row],[Duration of Service]])</f>
        <v>0</v>
      </c>
      <c r="M5760" s="131"/>
      <c r="N5760" s="133"/>
    </row>
    <row r="5761" spans="1:14" x14ac:dyDescent="0.25">
      <c r="A5761" s="130"/>
      <c r="B5761" s="130"/>
      <c r="C5761" s="131"/>
      <c r="D5761" s="112" t="str">
        <f>_xlfn.XLOOKUP(Table1[[#This Row],[Service]],Validation!$A$2:$A$15,Validation!$B$2:$B$15,"",0,1)</f>
        <v/>
      </c>
      <c r="E5761" s="131"/>
      <c r="F5761" s="132"/>
      <c r="G5761" s="133"/>
      <c r="H5761" s="134"/>
      <c r="I5761" s="131"/>
      <c r="J5761" s="131"/>
      <c r="K5761" s="131"/>
      <c r="L5761" s="135">
        <f>Table1[[#This Row],[Per Unit Price]]*MAX(1,Table1[[#This Row],[Qty of Units]])*MAX(1,Table1[[#This Row],['#NCMs Served / FTEs Employed]])*MAX(1,Table1[[#This Row],[Duration of Service]])</f>
        <v>0</v>
      </c>
      <c r="M5761" s="131"/>
      <c r="N5761" s="133"/>
    </row>
    <row r="5762" spans="1:14" x14ac:dyDescent="0.25">
      <c r="A5762" s="130"/>
      <c r="B5762" s="130"/>
      <c r="C5762" s="131"/>
      <c r="D5762" s="112" t="str">
        <f>_xlfn.XLOOKUP(Table1[[#This Row],[Service]],Validation!$A$2:$A$15,Validation!$B$2:$B$15,"",0,1)</f>
        <v/>
      </c>
      <c r="E5762" s="131"/>
      <c r="F5762" s="132"/>
      <c r="G5762" s="133"/>
      <c r="H5762" s="134"/>
      <c r="I5762" s="131"/>
      <c r="J5762" s="131"/>
      <c r="K5762" s="131"/>
      <c r="L5762" s="135">
        <f>Table1[[#This Row],[Per Unit Price]]*MAX(1,Table1[[#This Row],[Qty of Units]])*MAX(1,Table1[[#This Row],['#NCMs Served / FTEs Employed]])*MAX(1,Table1[[#This Row],[Duration of Service]])</f>
        <v>0</v>
      </c>
      <c r="M5762" s="131"/>
      <c r="N5762" s="133"/>
    </row>
    <row r="5763" spans="1:14" x14ac:dyDescent="0.25">
      <c r="A5763" s="130"/>
      <c r="B5763" s="130"/>
      <c r="C5763" s="131"/>
      <c r="D5763" s="112" t="str">
        <f>_xlfn.XLOOKUP(Table1[[#This Row],[Service]],Validation!$A$2:$A$15,Validation!$B$2:$B$15,"",0,1)</f>
        <v/>
      </c>
      <c r="E5763" s="131"/>
      <c r="F5763" s="132"/>
      <c r="G5763" s="133"/>
      <c r="H5763" s="134"/>
      <c r="I5763" s="131"/>
      <c r="J5763" s="131"/>
      <c r="K5763" s="131"/>
      <c r="L5763" s="135">
        <f>Table1[[#This Row],[Per Unit Price]]*MAX(1,Table1[[#This Row],[Qty of Units]])*MAX(1,Table1[[#This Row],['#NCMs Served / FTEs Employed]])*MAX(1,Table1[[#This Row],[Duration of Service]])</f>
        <v>0</v>
      </c>
      <c r="M5763" s="131"/>
      <c r="N5763" s="133"/>
    </row>
    <row r="5764" spans="1:14" x14ac:dyDescent="0.25">
      <c r="A5764" s="130"/>
      <c r="B5764" s="130"/>
      <c r="C5764" s="131"/>
      <c r="D5764" s="112" t="str">
        <f>_xlfn.XLOOKUP(Table1[[#This Row],[Service]],Validation!$A$2:$A$15,Validation!$B$2:$B$15,"",0,1)</f>
        <v/>
      </c>
      <c r="E5764" s="131"/>
      <c r="F5764" s="132"/>
      <c r="G5764" s="133"/>
      <c r="H5764" s="134"/>
      <c r="I5764" s="131"/>
      <c r="J5764" s="131"/>
      <c r="K5764" s="131"/>
      <c r="L5764" s="135">
        <f>Table1[[#This Row],[Per Unit Price]]*MAX(1,Table1[[#This Row],[Qty of Units]])*MAX(1,Table1[[#This Row],['#NCMs Served / FTEs Employed]])*MAX(1,Table1[[#This Row],[Duration of Service]])</f>
        <v>0</v>
      </c>
      <c r="M5764" s="131"/>
      <c r="N5764" s="133"/>
    </row>
    <row r="5765" spans="1:14" x14ac:dyDescent="0.25">
      <c r="A5765" s="130"/>
      <c r="B5765" s="130"/>
      <c r="C5765" s="131"/>
      <c r="D5765" s="112" t="str">
        <f>_xlfn.XLOOKUP(Table1[[#This Row],[Service]],Validation!$A$2:$A$15,Validation!$B$2:$B$15,"",0,1)</f>
        <v/>
      </c>
      <c r="E5765" s="131"/>
      <c r="F5765" s="132"/>
      <c r="G5765" s="133"/>
      <c r="H5765" s="134"/>
      <c r="I5765" s="131"/>
      <c r="J5765" s="131"/>
      <c r="K5765" s="131"/>
      <c r="L5765" s="135">
        <f>Table1[[#This Row],[Per Unit Price]]*MAX(1,Table1[[#This Row],[Qty of Units]])*MAX(1,Table1[[#This Row],['#NCMs Served / FTEs Employed]])*MAX(1,Table1[[#This Row],[Duration of Service]])</f>
        <v>0</v>
      </c>
      <c r="M5765" s="131"/>
      <c r="N5765" s="133"/>
    </row>
    <row r="5766" spans="1:14" x14ac:dyDescent="0.25">
      <c r="A5766" s="130"/>
      <c r="B5766" s="130"/>
      <c r="C5766" s="131"/>
      <c r="D5766" s="112" t="str">
        <f>_xlfn.XLOOKUP(Table1[[#This Row],[Service]],Validation!$A$2:$A$15,Validation!$B$2:$B$15,"",0,1)</f>
        <v/>
      </c>
      <c r="E5766" s="131"/>
      <c r="F5766" s="132"/>
      <c r="G5766" s="133"/>
      <c r="H5766" s="134"/>
      <c r="I5766" s="131"/>
      <c r="J5766" s="131"/>
      <c r="K5766" s="131"/>
      <c r="L5766" s="135">
        <f>Table1[[#This Row],[Per Unit Price]]*MAX(1,Table1[[#This Row],[Qty of Units]])*MAX(1,Table1[[#This Row],['#NCMs Served / FTEs Employed]])*MAX(1,Table1[[#This Row],[Duration of Service]])</f>
        <v>0</v>
      </c>
      <c r="M5766" s="131"/>
      <c r="N5766" s="133"/>
    </row>
    <row r="5767" spans="1:14" x14ac:dyDescent="0.25">
      <c r="A5767" s="130"/>
      <c r="B5767" s="130"/>
      <c r="C5767" s="131"/>
      <c r="D5767" s="112" t="str">
        <f>_xlfn.XLOOKUP(Table1[[#This Row],[Service]],Validation!$A$2:$A$15,Validation!$B$2:$B$15,"",0,1)</f>
        <v/>
      </c>
      <c r="E5767" s="131"/>
      <c r="F5767" s="132"/>
      <c r="G5767" s="133"/>
      <c r="H5767" s="134"/>
      <c r="I5767" s="131"/>
      <c r="J5767" s="131"/>
      <c r="K5767" s="131"/>
      <c r="L5767" s="135">
        <f>Table1[[#This Row],[Per Unit Price]]*MAX(1,Table1[[#This Row],[Qty of Units]])*MAX(1,Table1[[#This Row],['#NCMs Served / FTEs Employed]])*MAX(1,Table1[[#This Row],[Duration of Service]])</f>
        <v>0</v>
      </c>
      <c r="M5767" s="131"/>
      <c r="N5767" s="133"/>
    </row>
    <row r="5768" spans="1:14" x14ac:dyDescent="0.25">
      <c r="A5768" s="130"/>
      <c r="B5768" s="130"/>
      <c r="C5768" s="131"/>
      <c r="D5768" s="112" t="str">
        <f>_xlfn.XLOOKUP(Table1[[#This Row],[Service]],Validation!$A$2:$A$15,Validation!$B$2:$B$15,"",0,1)</f>
        <v/>
      </c>
      <c r="E5768" s="131"/>
      <c r="F5768" s="132"/>
      <c r="G5768" s="133"/>
      <c r="H5768" s="134"/>
      <c r="I5768" s="131"/>
      <c r="J5768" s="131"/>
      <c r="K5768" s="131"/>
      <c r="L5768" s="135">
        <f>Table1[[#This Row],[Per Unit Price]]*MAX(1,Table1[[#This Row],[Qty of Units]])*MAX(1,Table1[[#This Row],['#NCMs Served / FTEs Employed]])*MAX(1,Table1[[#This Row],[Duration of Service]])</f>
        <v>0</v>
      </c>
      <c r="M5768" s="131"/>
      <c r="N5768" s="133"/>
    </row>
    <row r="5769" spans="1:14" x14ac:dyDescent="0.25">
      <c r="A5769" s="130"/>
      <c r="B5769" s="130"/>
      <c r="C5769" s="131"/>
      <c r="D5769" s="112" t="str">
        <f>_xlfn.XLOOKUP(Table1[[#This Row],[Service]],Validation!$A$2:$A$15,Validation!$B$2:$B$15,"",0,1)</f>
        <v/>
      </c>
      <c r="E5769" s="131"/>
      <c r="F5769" s="132"/>
      <c r="G5769" s="133"/>
      <c r="H5769" s="134"/>
      <c r="I5769" s="131"/>
      <c r="J5769" s="131"/>
      <c r="K5769" s="131"/>
      <c r="L5769" s="135">
        <f>Table1[[#This Row],[Per Unit Price]]*MAX(1,Table1[[#This Row],[Qty of Units]])*MAX(1,Table1[[#This Row],['#NCMs Served / FTEs Employed]])*MAX(1,Table1[[#This Row],[Duration of Service]])</f>
        <v>0</v>
      </c>
      <c r="M5769" s="131"/>
      <c r="N5769" s="133"/>
    </row>
    <row r="5770" spans="1:14" x14ac:dyDescent="0.25">
      <c r="A5770" s="130"/>
      <c r="B5770" s="130"/>
      <c r="C5770" s="131"/>
      <c r="D5770" s="112" t="str">
        <f>_xlfn.XLOOKUP(Table1[[#This Row],[Service]],Validation!$A$2:$A$15,Validation!$B$2:$B$15,"",0,1)</f>
        <v/>
      </c>
      <c r="E5770" s="131"/>
      <c r="F5770" s="132"/>
      <c r="G5770" s="133"/>
      <c r="H5770" s="134"/>
      <c r="I5770" s="131"/>
      <c r="J5770" s="131"/>
      <c r="K5770" s="131"/>
      <c r="L5770" s="135">
        <f>Table1[[#This Row],[Per Unit Price]]*MAX(1,Table1[[#This Row],[Qty of Units]])*MAX(1,Table1[[#This Row],['#NCMs Served / FTEs Employed]])*MAX(1,Table1[[#This Row],[Duration of Service]])</f>
        <v>0</v>
      </c>
      <c r="M5770" s="131"/>
      <c r="N5770" s="133"/>
    </row>
    <row r="5771" spans="1:14" x14ac:dyDescent="0.25">
      <c r="A5771" s="130"/>
      <c r="B5771" s="130"/>
      <c r="C5771" s="131"/>
      <c r="D5771" s="112" t="str">
        <f>_xlfn.XLOOKUP(Table1[[#This Row],[Service]],Validation!$A$2:$A$15,Validation!$B$2:$B$15,"",0,1)</f>
        <v/>
      </c>
      <c r="E5771" s="131"/>
      <c r="F5771" s="132"/>
      <c r="G5771" s="133"/>
      <c r="H5771" s="134"/>
      <c r="I5771" s="131"/>
      <c r="J5771" s="131"/>
      <c r="K5771" s="131"/>
      <c r="L5771" s="135">
        <f>Table1[[#This Row],[Per Unit Price]]*MAX(1,Table1[[#This Row],[Qty of Units]])*MAX(1,Table1[[#This Row],['#NCMs Served / FTEs Employed]])*MAX(1,Table1[[#This Row],[Duration of Service]])</f>
        <v>0</v>
      </c>
      <c r="M5771" s="131"/>
      <c r="N5771" s="133"/>
    </row>
    <row r="5772" spans="1:14" x14ac:dyDescent="0.25">
      <c r="A5772" s="130"/>
      <c r="B5772" s="130"/>
      <c r="C5772" s="131"/>
      <c r="D5772" s="112" t="str">
        <f>_xlfn.XLOOKUP(Table1[[#This Row],[Service]],Validation!$A$2:$A$15,Validation!$B$2:$B$15,"",0,1)</f>
        <v/>
      </c>
      <c r="E5772" s="131"/>
      <c r="F5772" s="132"/>
      <c r="G5772" s="133"/>
      <c r="H5772" s="134"/>
      <c r="I5772" s="131"/>
      <c r="J5772" s="131"/>
      <c r="K5772" s="131"/>
      <c r="L5772" s="135">
        <f>Table1[[#This Row],[Per Unit Price]]*MAX(1,Table1[[#This Row],[Qty of Units]])*MAX(1,Table1[[#This Row],['#NCMs Served / FTEs Employed]])*MAX(1,Table1[[#This Row],[Duration of Service]])</f>
        <v>0</v>
      </c>
      <c r="M5772" s="131"/>
      <c r="N5772" s="133"/>
    </row>
    <row r="5773" spans="1:14" x14ac:dyDescent="0.25">
      <c r="A5773" s="130"/>
      <c r="B5773" s="130"/>
      <c r="C5773" s="131"/>
      <c r="D5773" s="112" t="str">
        <f>_xlfn.XLOOKUP(Table1[[#This Row],[Service]],Validation!$A$2:$A$15,Validation!$B$2:$B$15,"",0,1)</f>
        <v/>
      </c>
      <c r="E5773" s="131"/>
      <c r="F5773" s="132"/>
      <c r="G5773" s="133"/>
      <c r="H5773" s="134"/>
      <c r="I5773" s="131"/>
      <c r="J5773" s="131"/>
      <c r="K5773" s="131"/>
      <c r="L5773" s="135">
        <f>Table1[[#This Row],[Per Unit Price]]*MAX(1,Table1[[#This Row],[Qty of Units]])*MAX(1,Table1[[#This Row],['#NCMs Served / FTEs Employed]])*MAX(1,Table1[[#This Row],[Duration of Service]])</f>
        <v>0</v>
      </c>
      <c r="M5773" s="131"/>
      <c r="N5773" s="133"/>
    </row>
    <row r="5774" spans="1:14" x14ac:dyDescent="0.25">
      <c r="A5774" s="130"/>
      <c r="B5774" s="130"/>
      <c r="C5774" s="131"/>
      <c r="D5774" s="112" t="str">
        <f>_xlfn.XLOOKUP(Table1[[#This Row],[Service]],Validation!$A$2:$A$15,Validation!$B$2:$B$15,"",0,1)</f>
        <v/>
      </c>
      <c r="E5774" s="131"/>
      <c r="F5774" s="132"/>
      <c r="G5774" s="133"/>
      <c r="H5774" s="134"/>
      <c r="I5774" s="131"/>
      <c r="J5774" s="131"/>
      <c r="K5774" s="131"/>
      <c r="L5774" s="135">
        <f>Table1[[#This Row],[Per Unit Price]]*MAX(1,Table1[[#This Row],[Qty of Units]])*MAX(1,Table1[[#This Row],['#NCMs Served / FTEs Employed]])*MAX(1,Table1[[#This Row],[Duration of Service]])</f>
        <v>0</v>
      </c>
      <c r="M5774" s="131"/>
      <c r="N5774" s="133"/>
    </row>
    <row r="5775" spans="1:14" x14ac:dyDescent="0.25">
      <c r="A5775" s="130"/>
      <c r="B5775" s="130"/>
      <c r="C5775" s="131"/>
      <c r="D5775" s="112" t="str">
        <f>_xlfn.XLOOKUP(Table1[[#This Row],[Service]],Validation!$A$2:$A$15,Validation!$B$2:$B$15,"",0,1)</f>
        <v/>
      </c>
      <c r="E5775" s="131"/>
      <c r="F5775" s="132"/>
      <c r="G5775" s="133"/>
      <c r="H5775" s="134"/>
      <c r="I5775" s="131"/>
      <c r="J5775" s="131"/>
      <c r="K5775" s="131"/>
      <c r="L5775" s="135">
        <f>Table1[[#This Row],[Per Unit Price]]*MAX(1,Table1[[#This Row],[Qty of Units]])*MAX(1,Table1[[#This Row],['#NCMs Served / FTEs Employed]])*MAX(1,Table1[[#This Row],[Duration of Service]])</f>
        <v>0</v>
      </c>
      <c r="M5775" s="131"/>
      <c r="N5775" s="133"/>
    </row>
    <row r="5776" spans="1:14" x14ac:dyDescent="0.25">
      <c r="A5776" s="130"/>
      <c r="B5776" s="130"/>
      <c r="C5776" s="131"/>
      <c r="D5776" s="112" t="str">
        <f>_xlfn.XLOOKUP(Table1[[#This Row],[Service]],Validation!$A$2:$A$15,Validation!$B$2:$B$15,"",0,1)</f>
        <v/>
      </c>
      <c r="E5776" s="131"/>
      <c r="F5776" s="132"/>
      <c r="G5776" s="133"/>
      <c r="H5776" s="134"/>
      <c r="I5776" s="131"/>
      <c r="J5776" s="131"/>
      <c r="K5776" s="131"/>
      <c r="L5776" s="135">
        <f>Table1[[#This Row],[Per Unit Price]]*MAX(1,Table1[[#This Row],[Qty of Units]])*MAX(1,Table1[[#This Row],['#NCMs Served / FTEs Employed]])*MAX(1,Table1[[#This Row],[Duration of Service]])</f>
        <v>0</v>
      </c>
      <c r="M5776" s="131"/>
      <c r="N5776" s="133"/>
    </row>
    <row r="5777" spans="1:14" x14ac:dyDescent="0.25">
      <c r="A5777" s="130"/>
      <c r="B5777" s="130"/>
      <c r="C5777" s="131"/>
      <c r="D5777" s="112" t="str">
        <f>_xlfn.XLOOKUP(Table1[[#This Row],[Service]],Validation!$A$2:$A$15,Validation!$B$2:$B$15,"",0,1)</f>
        <v/>
      </c>
      <c r="E5777" s="131"/>
      <c r="F5777" s="132"/>
      <c r="G5777" s="133"/>
      <c r="H5777" s="134"/>
      <c r="I5777" s="131"/>
      <c r="J5777" s="131"/>
      <c r="K5777" s="131"/>
      <c r="L5777" s="135">
        <f>Table1[[#This Row],[Per Unit Price]]*MAX(1,Table1[[#This Row],[Qty of Units]])*MAX(1,Table1[[#This Row],['#NCMs Served / FTEs Employed]])*MAX(1,Table1[[#This Row],[Duration of Service]])</f>
        <v>0</v>
      </c>
      <c r="M5777" s="131"/>
      <c r="N5777" s="133"/>
    </row>
    <row r="5778" spans="1:14" x14ac:dyDescent="0.25">
      <c r="A5778" s="130"/>
      <c r="B5778" s="130"/>
      <c r="C5778" s="131"/>
      <c r="D5778" s="112" t="str">
        <f>_xlfn.XLOOKUP(Table1[[#This Row],[Service]],Validation!$A$2:$A$15,Validation!$B$2:$B$15,"",0,1)</f>
        <v/>
      </c>
      <c r="E5778" s="131"/>
      <c r="F5778" s="132"/>
      <c r="G5778" s="133"/>
      <c r="H5778" s="134"/>
      <c r="I5778" s="131"/>
      <c r="J5778" s="131"/>
      <c r="K5778" s="131"/>
      <c r="L5778" s="135">
        <f>Table1[[#This Row],[Per Unit Price]]*MAX(1,Table1[[#This Row],[Qty of Units]])*MAX(1,Table1[[#This Row],['#NCMs Served / FTEs Employed]])*MAX(1,Table1[[#This Row],[Duration of Service]])</f>
        <v>0</v>
      </c>
      <c r="M5778" s="131"/>
      <c r="N5778" s="133"/>
    </row>
    <row r="5779" spans="1:14" x14ac:dyDescent="0.25">
      <c r="A5779" s="130"/>
      <c r="B5779" s="130"/>
      <c r="C5779" s="131"/>
      <c r="D5779" s="112" t="str">
        <f>_xlfn.XLOOKUP(Table1[[#This Row],[Service]],Validation!$A$2:$A$15,Validation!$B$2:$B$15,"",0,1)</f>
        <v/>
      </c>
      <c r="E5779" s="131"/>
      <c r="F5779" s="132"/>
      <c r="G5779" s="133"/>
      <c r="H5779" s="134"/>
      <c r="I5779" s="131"/>
      <c r="J5779" s="131"/>
      <c r="K5779" s="131"/>
      <c r="L5779" s="135">
        <f>Table1[[#This Row],[Per Unit Price]]*MAX(1,Table1[[#This Row],[Qty of Units]])*MAX(1,Table1[[#This Row],['#NCMs Served / FTEs Employed]])*MAX(1,Table1[[#This Row],[Duration of Service]])</f>
        <v>0</v>
      </c>
      <c r="M5779" s="131"/>
      <c r="N5779" s="133"/>
    </row>
    <row r="5780" spans="1:14" x14ac:dyDescent="0.25">
      <c r="A5780" s="130"/>
      <c r="B5780" s="130"/>
      <c r="C5780" s="131"/>
      <c r="D5780" s="112" t="str">
        <f>_xlfn.XLOOKUP(Table1[[#This Row],[Service]],Validation!$A$2:$A$15,Validation!$B$2:$B$15,"",0,1)</f>
        <v/>
      </c>
      <c r="E5780" s="131"/>
      <c r="F5780" s="132"/>
      <c r="G5780" s="133"/>
      <c r="H5780" s="134"/>
      <c r="I5780" s="131"/>
      <c r="J5780" s="131"/>
      <c r="K5780" s="131"/>
      <c r="L5780" s="135">
        <f>Table1[[#This Row],[Per Unit Price]]*MAX(1,Table1[[#This Row],[Qty of Units]])*MAX(1,Table1[[#This Row],['#NCMs Served / FTEs Employed]])*MAX(1,Table1[[#This Row],[Duration of Service]])</f>
        <v>0</v>
      </c>
      <c r="M5780" s="131"/>
      <c r="N5780" s="133"/>
    </row>
    <row r="5781" spans="1:14" x14ac:dyDescent="0.25">
      <c r="A5781" s="130"/>
      <c r="B5781" s="130"/>
      <c r="C5781" s="131"/>
      <c r="D5781" s="112" t="str">
        <f>_xlfn.XLOOKUP(Table1[[#This Row],[Service]],Validation!$A$2:$A$15,Validation!$B$2:$B$15,"",0,1)</f>
        <v/>
      </c>
      <c r="E5781" s="131"/>
      <c r="F5781" s="132"/>
      <c r="G5781" s="133"/>
      <c r="H5781" s="134"/>
      <c r="I5781" s="131"/>
      <c r="J5781" s="131"/>
      <c r="K5781" s="131"/>
      <c r="L5781" s="135">
        <f>Table1[[#This Row],[Per Unit Price]]*MAX(1,Table1[[#This Row],[Qty of Units]])*MAX(1,Table1[[#This Row],['#NCMs Served / FTEs Employed]])*MAX(1,Table1[[#This Row],[Duration of Service]])</f>
        <v>0</v>
      </c>
      <c r="M5781" s="131"/>
      <c r="N5781" s="133"/>
    </row>
    <row r="5782" spans="1:14" x14ac:dyDescent="0.25">
      <c r="A5782" s="130"/>
      <c r="B5782" s="130"/>
      <c r="C5782" s="131"/>
      <c r="D5782" s="112" t="str">
        <f>_xlfn.XLOOKUP(Table1[[#This Row],[Service]],Validation!$A$2:$A$15,Validation!$B$2:$B$15,"",0,1)</f>
        <v/>
      </c>
      <c r="E5782" s="131"/>
      <c r="F5782" s="132"/>
      <c r="G5782" s="133"/>
      <c r="H5782" s="134"/>
      <c r="I5782" s="131"/>
      <c r="J5782" s="131"/>
      <c r="K5782" s="131"/>
      <c r="L5782" s="135">
        <f>Table1[[#This Row],[Per Unit Price]]*MAX(1,Table1[[#This Row],[Qty of Units]])*MAX(1,Table1[[#This Row],['#NCMs Served / FTEs Employed]])*MAX(1,Table1[[#This Row],[Duration of Service]])</f>
        <v>0</v>
      </c>
      <c r="M5782" s="131"/>
      <c r="N5782" s="133"/>
    </row>
    <row r="5783" spans="1:14" x14ac:dyDescent="0.25">
      <c r="A5783" s="130"/>
      <c r="B5783" s="130"/>
      <c r="C5783" s="131"/>
      <c r="D5783" s="112" t="str">
        <f>_xlfn.XLOOKUP(Table1[[#This Row],[Service]],Validation!$A$2:$A$15,Validation!$B$2:$B$15,"",0,1)</f>
        <v/>
      </c>
      <c r="E5783" s="131"/>
      <c r="F5783" s="132"/>
      <c r="G5783" s="133"/>
      <c r="H5783" s="134"/>
      <c r="I5783" s="131"/>
      <c r="J5783" s="131"/>
      <c r="K5783" s="131"/>
      <c r="L5783" s="135">
        <f>Table1[[#This Row],[Per Unit Price]]*MAX(1,Table1[[#This Row],[Qty of Units]])*MAX(1,Table1[[#This Row],['#NCMs Served / FTEs Employed]])*MAX(1,Table1[[#This Row],[Duration of Service]])</f>
        <v>0</v>
      </c>
      <c r="M5783" s="131"/>
      <c r="N5783" s="133"/>
    </row>
    <row r="5784" spans="1:14" x14ac:dyDescent="0.25">
      <c r="A5784" s="130"/>
      <c r="B5784" s="130"/>
      <c r="C5784" s="131"/>
      <c r="D5784" s="112" t="str">
        <f>_xlfn.XLOOKUP(Table1[[#This Row],[Service]],Validation!$A$2:$A$15,Validation!$B$2:$B$15,"",0,1)</f>
        <v/>
      </c>
      <c r="E5784" s="131"/>
      <c r="F5784" s="132"/>
      <c r="G5784" s="133"/>
      <c r="H5784" s="134"/>
      <c r="I5784" s="131"/>
      <c r="J5784" s="131"/>
      <c r="K5784" s="131"/>
      <c r="L5784" s="135">
        <f>Table1[[#This Row],[Per Unit Price]]*MAX(1,Table1[[#This Row],[Qty of Units]])*MAX(1,Table1[[#This Row],['#NCMs Served / FTEs Employed]])*MAX(1,Table1[[#This Row],[Duration of Service]])</f>
        <v>0</v>
      </c>
      <c r="M5784" s="131"/>
      <c r="N5784" s="133"/>
    </row>
    <row r="5785" spans="1:14" x14ac:dyDescent="0.25">
      <c r="A5785" s="130"/>
      <c r="B5785" s="130"/>
      <c r="C5785" s="131"/>
      <c r="D5785" s="112" t="str">
        <f>_xlfn.XLOOKUP(Table1[[#This Row],[Service]],Validation!$A$2:$A$15,Validation!$B$2:$B$15,"",0,1)</f>
        <v/>
      </c>
      <c r="E5785" s="131"/>
      <c r="F5785" s="132"/>
      <c r="G5785" s="133"/>
      <c r="H5785" s="134"/>
      <c r="I5785" s="131"/>
      <c r="J5785" s="131"/>
      <c r="K5785" s="131"/>
      <c r="L5785" s="135">
        <f>Table1[[#This Row],[Per Unit Price]]*MAX(1,Table1[[#This Row],[Qty of Units]])*MAX(1,Table1[[#This Row],['#NCMs Served / FTEs Employed]])*MAX(1,Table1[[#This Row],[Duration of Service]])</f>
        <v>0</v>
      </c>
      <c r="M5785" s="131"/>
      <c r="N5785" s="133"/>
    </row>
    <row r="5786" spans="1:14" x14ac:dyDescent="0.25">
      <c r="A5786" s="130"/>
      <c r="B5786" s="130"/>
      <c r="C5786" s="131"/>
      <c r="D5786" s="112" t="str">
        <f>_xlfn.XLOOKUP(Table1[[#This Row],[Service]],Validation!$A$2:$A$15,Validation!$B$2:$B$15,"",0,1)</f>
        <v/>
      </c>
      <c r="E5786" s="131"/>
      <c r="F5786" s="132"/>
      <c r="G5786" s="133"/>
      <c r="H5786" s="134"/>
      <c r="I5786" s="131"/>
      <c r="J5786" s="131"/>
      <c r="K5786" s="131"/>
      <c r="L5786" s="135">
        <f>Table1[[#This Row],[Per Unit Price]]*MAX(1,Table1[[#This Row],[Qty of Units]])*MAX(1,Table1[[#This Row],['#NCMs Served / FTEs Employed]])*MAX(1,Table1[[#This Row],[Duration of Service]])</f>
        <v>0</v>
      </c>
      <c r="M5786" s="131"/>
      <c r="N5786" s="133"/>
    </row>
    <row r="5787" spans="1:14" x14ac:dyDescent="0.25">
      <c r="A5787" s="130"/>
      <c r="B5787" s="130"/>
      <c r="C5787" s="131"/>
      <c r="D5787" s="112" t="str">
        <f>_xlfn.XLOOKUP(Table1[[#This Row],[Service]],Validation!$A$2:$A$15,Validation!$B$2:$B$15,"",0,1)</f>
        <v/>
      </c>
      <c r="E5787" s="131"/>
      <c r="F5787" s="132"/>
      <c r="G5787" s="133"/>
      <c r="H5787" s="134"/>
      <c r="I5787" s="131"/>
      <c r="J5787" s="131"/>
      <c r="K5787" s="131"/>
      <c r="L5787" s="135">
        <f>Table1[[#This Row],[Per Unit Price]]*MAX(1,Table1[[#This Row],[Qty of Units]])*MAX(1,Table1[[#This Row],['#NCMs Served / FTEs Employed]])*MAX(1,Table1[[#This Row],[Duration of Service]])</f>
        <v>0</v>
      </c>
      <c r="M5787" s="131"/>
      <c r="N5787" s="133"/>
    </row>
    <row r="5788" spans="1:14" x14ac:dyDescent="0.25">
      <c r="A5788" s="130"/>
      <c r="B5788" s="130"/>
      <c r="C5788" s="131"/>
      <c r="D5788" s="112" t="str">
        <f>_xlfn.XLOOKUP(Table1[[#This Row],[Service]],Validation!$A$2:$A$15,Validation!$B$2:$B$15,"",0,1)</f>
        <v/>
      </c>
      <c r="E5788" s="131"/>
      <c r="F5788" s="132"/>
      <c r="G5788" s="133"/>
      <c r="H5788" s="134"/>
      <c r="I5788" s="131"/>
      <c r="J5788" s="131"/>
      <c r="K5788" s="131"/>
      <c r="L5788" s="135">
        <f>Table1[[#This Row],[Per Unit Price]]*MAX(1,Table1[[#This Row],[Qty of Units]])*MAX(1,Table1[[#This Row],['#NCMs Served / FTEs Employed]])*MAX(1,Table1[[#This Row],[Duration of Service]])</f>
        <v>0</v>
      </c>
      <c r="M5788" s="131"/>
      <c r="N5788" s="133"/>
    </row>
    <row r="5789" spans="1:14" x14ac:dyDescent="0.25">
      <c r="A5789" s="130"/>
      <c r="B5789" s="130"/>
      <c r="C5789" s="131"/>
      <c r="D5789" s="112" t="str">
        <f>_xlfn.XLOOKUP(Table1[[#This Row],[Service]],Validation!$A$2:$A$15,Validation!$B$2:$B$15,"",0,1)</f>
        <v/>
      </c>
      <c r="E5789" s="131"/>
      <c r="F5789" s="132"/>
      <c r="G5789" s="133"/>
      <c r="H5789" s="134"/>
      <c r="I5789" s="131"/>
      <c r="J5789" s="131"/>
      <c r="K5789" s="131"/>
      <c r="L5789" s="135">
        <f>Table1[[#This Row],[Per Unit Price]]*MAX(1,Table1[[#This Row],[Qty of Units]])*MAX(1,Table1[[#This Row],['#NCMs Served / FTEs Employed]])*MAX(1,Table1[[#This Row],[Duration of Service]])</f>
        <v>0</v>
      </c>
      <c r="M5789" s="131"/>
      <c r="N5789" s="133"/>
    </row>
    <row r="5790" spans="1:14" x14ac:dyDescent="0.25">
      <c r="A5790" s="130"/>
      <c r="B5790" s="130"/>
      <c r="C5790" s="131"/>
      <c r="D5790" s="112" t="str">
        <f>_xlfn.XLOOKUP(Table1[[#This Row],[Service]],Validation!$A$2:$A$15,Validation!$B$2:$B$15,"",0,1)</f>
        <v/>
      </c>
      <c r="E5790" s="131"/>
      <c r="F5790" s="132"/>
      <c r="G5790" s="133"/>
      <c r="H5790" s="134"/>
      <c r="I5790" s="131"/>
      <c r="J5790" s="131"/>
      <c r="K5790" s="131"/>
      <c r="L5790" s="135">
        <f>Table1[[#This Row],[Per Unit Price]]*MAX(1,Table1[[#This Row],[Qty of Units]])*MAX(1,Table1[[#This Row],['#NCMs Served / FTEs Employed]])*MAX(1,Table1[[#This Row],[Duration of Service]])</f>
        <v>0</v>
      </c>
      <c r="M5790" s="131"/>
      <c r="N5790" s="133"/>
    </row>
    <row r="5791" spans="1:14" x14ac:dyDescent="0.25">
      <c r="A5791" s="130"/>
      <c r="B5791" s="130"/>
      <c r="C5791" s="131"/>
      <c r="D5791" s="112" t="str">
        <f>_xlfn.XLOOKUP(Table1[[#This Row],[Service]],Validation!$A$2:$A$15,Validation!$B$2:$B$15,"",0,1)</f>
        <v/>
      </c>
      <c r="E5791" s="131"/>
      <c r="F5791" s="132"/>
      <c r="G5791" s="133"/>
      <c r="H5791" s="134"/>
      <c r="I5791" s="131"/>
      <c r="J5791" s="131"/>
      <c r="K5791" s="131"/>
      <c r="L5791" s="135">
        <f>Table1[[#This Row],[Per Unit Price]]*MAX(1,Table1[[#This Row],[Qty of Units]])*MAX(1,Table1[[#This Row],['#NCMs Served / FTEs Employed]])*MAX(1,Table1[[#This Row],[Duration of Service]])</f>
        <v>0</v>
      </c>
      <c r="M5791" s="131"/>
      <c r="N5791" s="133"/>
    </row>
    <row r="5792" spans="1:14" x14ac:dyDescent="0.25">
      <c r="A5792" s="130"/>
      <c r="B5792" s="130"/>
      <c r="C5792" s="131"/>
      <c r="D5792" s="112" t="str">
        <f>_xlfn.XLOOKUP(Table1[[#This Row],[Service]],Validation!$A$2:$A$15,Validation!$B$2:$B$15,"",0,1)</f>
        <v/>
      </c>
      <c r="E5792" s="131"/>
      <c r="F5792" s="132"/>
      <c r="G5792" s="133"/>
      <c r="H5792" s="134"/>
      <c r="I5792" s="131"/>
      <c r="J5792" s="131"/>
      <c r="K5792" s="131"/>
      <c r="L5792" s="135">
        <f>Table1[[#This Row],[Per Unit Price]]*MAX(1,Table1[[#This Row],[Qty of Units]])*MAX(1,Table1[[#This Row],['#NCMs Served / FTEs Employed]])*MAX(1,Table1[[#This Row],[Duration of Service]])</f>
        <v>0</v>
      </c>
      <c r="M5792" s="131"/>
      <c r="N5792" s="133"/>
    </row>
    <row r="5793" spans="1:14" x14ac:dyDescent="0.25">
      <c r="A5793" s="130"/>
      <c r="B5793" s="130"/>
      <c r="C5793" s="131"/>
      <c r="D5793" s="112" t="str">
        <f>_xlfn.XLOOKUP(Table1[[#This Row],[Service]],Validation!$A$2:$A$15,Validation!$B$2:$B$15,"",0,1)</f>
        <v/>
      </c>
      <c r="E5793" s="131"/>
      <c r="F5793" s="132"/>
      <c r="G5793" s="133"/>
      <c r="H5793" s="134"/>
      <c r="I5793" s="131"/>
      <c r="J5793" s="131"/>
      <c r="K5793" s="131"/>
      <c r="L5793" s="135">
        <f>Table1[[#This Row],[Per Unit Price]]*MAX(1,Table1[[#This Row],[Qty of Units]])*MAX(1,Table1[[#This Row],['#NCMs Served / FTEs Employed]])*MAX(1,Table1[[#This Row],[Duration of Service]])</f>
        <v>0</v>
      </c>
      <c r="M5793" s="131"/>
      <c r="N5793" s="133"/>
    </row>
    <row r="5794" spans="1:14" x14ac:dyDescent="0.25">
      <c r="A5794" s="130"/>
      <c r="B5794" s="130"/>
      <c r="C5794" s="131"/>
      <c r="D5794" s="112" t="str">
        <f>_xlfn.XLOOKUP(Table1[[#This Row],[Service]],Validation!$A$2:$A$15,Validation!$B$2:$B$15,"",0,1)</f>
        <v/>
      </c>
      <c r="E5794" s="131"/>
      <c r="F5794" s="132"/>
      <c r="G5794" s="133"/>
      <c r="H5794" s="134"/>
      <c r="I5794" s="131"/>
      <c r="J5794" s="131"/>
      <c r="K5794" s="131"/>
      <c r="L5794" s="135">
        <f>Table1[[#This Row],[Per Unit Price]]*MAX(1,Table1[[#This Row],[Qty of Units]])*MAX(1,Table1[[#This Row],['#NCMs Served / FTEs Employed]])*MAX(1,Table1[[#This Row],[Duration of Service]])</f>
        <v>0</v>
      </c>
      <c r="M5794" s="131"/>
      <c r="N5794" s="133"/>
    </row>
    <row r="5795" spans="1:14" x14ac:dyDescent="0.25">
      <c r="A5795" s="130"/>
      <c r="B5795" s="130"/>
      <c r="C5795" s="131"/>
      <c r="D5795" s="112" t="str">
        <f>_xlfn.XLOOKUP(Table1[[#This Row],[Service]],Validation!$A$2:$A$15,Validation!$B$2:$B$15,"",0,1)</f>
        <v/>
      </c>
      <c r="E5795" s="131"/>
      <c r="F5795" s="132"/>
      <c r="G5795" s="133"/>
      <c r="H5795" s="134"/>
      <c r="I5795" s="131"/>
      <c r="J5795" s="131"/>
      <c r="K5795" s="131"/>
      <c r="L5795" s="135">
        <f>Table1[[#This Row],[Per Unit Price]]*MAX(1,Table1[[#This Row],[Qty of Units]])*MAX(1,Table1[[#This Row],['#NCMs Served / FTEs Employed]])*MAX(1,Table1[[#This Row],[Duration of Service]])</f>
        <v>0</v>
      </c>
      <c r="M5795" s="131"/>
      <c r="N5795" s="133"/>
    </row>
    <row r="5796" spans="1:14" x14ac:dyDescent="0.25">
      <c r="A5796" s="130"/>
      <c r="B5796" s="130"/>
      <c r="C5796" s="131"/>
      <c r="D5796" s="112" t="str">
        <f>_xlfn.XLOOKUP(Table1[[#This Row],[Service]],Validation!$A$2:$A$15,Validation!$B$2:$B$15,"",0,1)</f>
        <v/>
      </c>
      <c r="E5796" s="131"/>
      <c r="F5796" s="132"/>
      <c r="G5796" s="133"/>
      <c r="H5796" s="134"/>
      <c r="I5796" s="131"/>
      <c r="J5796" s="131"/>
      <c r="K5796" s="131"/>
      <c r="L5796" s="135">
        <f>Table1[[#This Row],[Per Unit Price]]*MAX(1,Table1[[#This Row],[Qty of Units]])*MAX(1,Table1[[#This Row],['#NCMs Served / FTEs Employed]])*MAX(1,Table1[[#This Row],[Duration of Service]])</f>
        <v>0</v>
      </c>
      <c r="M5796" s="131"/>
      <c r="N5796" s="133"/>
    </row>
    <row r="5797" spans="1:14" x14ac:dyDescent="0.25">
      <c r="A5797" s="130"/>
      <c r="B5797" s="130"/>
      <c r="C5797" s="131"/>
      <c r="D5797" s="112" t="str">
        <f>_xlfn.XLOOKUP(Table1[[#This Row],[Service]],Validation!$A$2:$A$15,Validation!$B$2:$B$15,"",0,1)</f>
        <v/>
      </c>
      <c r="E5797" s="131"/>
      <c r="F5797" s="132"/>
      <c r="G5797" s="133"/>
      <c r="H5797" s="134"/>
      <c r="I5797" s="131"/>
      <c r="J5797" s="131"/>
      <c r="K5797" s="131"/>
      <c r="L5797" s="135">
        <f>Table1[[#This Row],[Per Unit Price]]*MAX(1,Table1[[#This Row],[Qty of Units]])*MAX(1,Table1[[#This Row],['#NCMs Served / FTEs Employed]])*MAX(1,Table1[[#This Row],[Duration of Service]])</f>
        <v>0</v>
      </c>
      <c r="M5797" s="131"/>
      <c r="N5797" s="133"/>
    </row>
    <row r="5798" spans="1:14" x14ac:dyDescent="0.25">
      <c r="A5798" s="130"/>
      <c r="B5798" s="130"/>
      <c r="C5798" s="131"/>
      <c r="D5798" s="112" t="str">
        <f>_xlfn.XLOOKUP(Table1[[#This Row],[Service]],Validation!$A$2:$A$15,Validation!$B$2:$B$15,"",0,1)</f>
        <v/>
      </c>
      <c r="E5798" s="131"/>
      <c r="F5798" s="132"/>
      <c r="G5798" s="133"/>
      <c r="H5798" s="134"/>
      <c r="I5798" s="131"/>
      <c r="J5798" s="131"/>
      <c r="K5798" s="131"/>
      <c r="L5798" s="135">
        <f>Table1[[#This Row],[Per Unit Price]]*MAX(1,Table1[[#This Row],[Qty of Units]])*MAX(1,Table1[[#This Row],['#NCMs Served / FTEs Employed]])*MAX(1,Table1[[#This Row],[Duration of Service]])</f>
        <v>0</v>
      </c>
      <c r="M5798" s="131"/>
      <c r="N5798" s="133"/>
    </row>
    <row r="5799" spans="1:14" x14ac:dyDescent="0.25">
      <c r="A5799" s="130"/>
      <c r="B5799" s="130"/>
      <c r="C5799" s="131"/>
      <c r="D5799" s="112" t="str">
        <f>_xlfn.XLOOKUP(Table1[[#This Row],[Service]],Validation!$A$2:$A$15,Validation!$B$2:$B$15,"",0,1)</f>
        <v/>
      </c>
      <c r="E5799" s="131"/>
      <c r="F5799" s="132"/>
      <c r="G5799" s="133"/>
      <c r="H5799" s="134"/>
      <c r="I5799" s="131"/>
      <c r="J5799" s="131"/>
      <c r="K5799" s="131"/>
      <c r="L5799" s="135">
        <f>Table1[[#This Row],[Per Unit Price]]*MAX(1,Table1[[#This Row],[Qty of Units]])*MAX(1,Table1[[#This Row],['#NCMs Served / FTEs Employed]])*MAX(1,Table1[[#This Row],[Duration of Service]])</f>
        <v>0</v>
      </c>
      <c r="M5799" s="131"/>
      <c r="N5799" s="133"/>
    </row>
    <row r="5800" spans="1:14" x14ac:dyDescent="0.25">
      <c r="A5800" s="130"/>
      <c r="B5800" s="130"/>
      <c r="C5800" s="131"/>
      <c r="D5800" s="112" t="str">
        <f>_xlfn.XLOOKUP(Table1[[#This Row],[Service]],Validation!$A$2:$A$15,Validation!$B$2:$B$15,"",0,1)</f>
        <v/>
      </c>
      <c r="E5800" s="131"/>
      <c r="F5800" s="132"/>
      <c r="G5800" s="133"/>
      <c r="H5800" s="134"/>
      <c r="I5800" s="131"/>
      <c r="J5800" s="131"/>
      <c r="K5800" s="131"/>
      <c r="L5800" s="135">
        <f>Table1[[#This Row],[Per Unit Price]]*MAX(1,Table1[[#This Row],[Qty of Units]])*MAX(1,Table1[[#This Row],['#NCMs Served / FTEs Employed]])*MAX(1,Table1[[#This Row],[Duration of Service]])</f>
        <v>0</v>
      </c>
      <c r="M5800" s="131"/>
      <c r="N5800" s="133"/>
    </row>
    <row r="5801" spans="1:14" x14ac:dyDescent="0.25">
      <c r="A5801" s="130"/>
      <c r="B5801" s="130"/>
      <c r="C5801" s="131"/>
      <c r="D5801" s="112" t="str">
        <f>_xlfn.XLOOKUP(Table1[[#This Row],[Service]],Validation!$A$2:$A$15,Validation!$B$2:$B$15,"",0,1)</f>
        <v/>
      </c>
      <c r="E5801" s="131"/>
      <c r="F5801" s="132"/>
      <c r="G5801" s="133"/>
      <c r="H5801" s="134"/>
      <c r="I5801" s="131"/>
      <c r="J5801" s="131"/>
      <c r="K5801" s="131"/>
      <c r="L5801" s="135">
        <f>Table1[[#This Row],[Per Unit Price]]*MAX(1,Table1[[#This Row],[Qty of Units]])*MAX(1,Table1[[#This Row],['#NCMs Served / FTEs Employed]])*MAX(1,Table1[[#This Row],[Duration of Service]])</f>
        <v>0</v>
      </c>
      <c r="M5801" s="131"/>
      <c r="N5801" s="133"/>
    </row>
    <row r="5802" spans="1:14" x14ac:dyDescent="0.25">
      <c r="A5802" s="130"/>
      <c r="B5802" s="130"/>
      <c r="C5802" s="131"/>
      <c r="D5802" s="112" t="str">
        <f>_xlfn.XLOOKUP(Table1[[#This Row],[Service]],Validation!$A$2:$A$15,Validation!$B$2:$B$15,"",0,1)</f>
        <v/>
      </c>
      <c r="E5802" s="131"/>
      <c r="F5802" s="132"/>
      <c r="G5802" s="133"/>
      <c r="H5802" s="134"/>
      <c r="I5802" s="131"/>
      <c r="J5802" s="131"/>
      <c r="K5802" s="131"/>
      <c r="L5802" s="135">
        <f>Table1[[#This Row],[Per Unit Price]]*MAX(1,Table1[[#This Row],[Qty of Units]])*MAX(1,Table1[[#This Row],['#NCMs Served / FTEs Employed]])*MAX(1,Table1[[#This Row],[Duration of Service]])</f>
        <v>0</v>
      </c>
      <c r="M5802" s="131"/>
      <c r="N5802" s="133"/>
    </row>
    <row r="5803" spans="1:14" x14ac:dyDescent="0.25">
      <c r="A5803" s="130"/>
      <c r="B5803" s="130"/>
      <c r="C5803" s="131"/>
      <c r="D5803" s="112" t="str">
        <f>_xlfn.XLOOKUP(Table1[[#This Row],[Service]],Validation!$A$2:$A$15,Validation!$B$2:$B$15,"",0,1)</f>
        <v/>
      </c>
      <c r="E5803" s="131"/>
      <c r="F5803" s="132"/>
      <c r="G5803" s="133"/>
      <c r="H5803" s="134"/>
      <c r="I5803" s="131"/>
      <c r="J5803" s="131"/>
      <c r="K5803" s="131"/>
      <c r="L5803" s="135">
        <f>Table1[[#This Row],[Per Unit Price]]*MAX(1,Table1[[#This Row],[Qty of Units]])*MAX(1,Table1[[#This Row],['#NCMs Served / FTEs Employed]])*MAX(1,Table1[[#This Row],[Duration of Service]])</f>
        <v>0</v>
      </c>
      <c r="M5803" s="131"/>
      <c r="N5803" s="133"/>
    </row>
    <row r="5804" spans="1:14" x14ac:dyDescent="0.25">
      <c r="A5804" s="130"/>
      <c r="B5804" s="130"/>
      <c r="C5804" s="131"/>
      <c r="D5804" s="112" t="str">
        <f>_xlfn.XLOOKUP(Table1[[#This Row],[Service]],Validation!$A$2:$A$15,Validation!$B$2:$B$15,"",0,1)</f>
        <v/>
      </c>
      <c r="E5804" s="131"/>
      <c r="F5804" s="132"/>
      <c r="G5804" s="133"/>
      <c r="H5804" s="134"/>
      <c r="I5804" s="131"/>
      <c r="J5804" s="131"/>
      <c r="K5804" s="131"/>
      <c r="L5804" s="135">
        <f>Table1[[#This Row],[Per Unit Price]]*MAX(1,Table1[[#This Row],[Qty of Units]])*MAX(1,Table1[[#This Row],['#NCMs Served / FTEs Employed]])*MAX(1,Table1[[#This Row],[Duration of Service]])</f>
        <v>0</v>
      </c>
      <c r="M5804" s="131"/>
      <c r="N5804" s="133"/>
    </row>
    <row r="5805" spans="1:14" x14ac:dyDescent="0.25">
      <c r="A5805" s="130"/>
      <c r="B5805" s="130"/>
      <c r="C5805" s="131"/>
      <c r="D5805" s="112" t="str">
        <f>_xlfn.XLOOKUP(Table1[[#This Row],[Service]],Validation!$A$2:$A$15,Validation!$B$2:$B$15,"",0,1)</f>
        <v/>
      </c>
      <c r="E5805" s="131"/>
      <c r="F5805" s="132"/>
      <c r="G5805" s="133"/>
      <c r="H5805" s="134"/>
      <c r="I5805" s="131"/>
      <c r="J5805" s="131"/>
      <c r="K5805" s="131"/>
      <c r="L5805" s="135">
        <f>Table1[[#This Row],[Per Unit Price]]*MAX(1,Table1[[#This Row],[Qty of Units]])*MAX(1,Table1[[#This Row],['#NCMs Served / FTEs Employed]])*MAX(1,Table1[[#This Row],[Duration of Service]])</f>
        <v>0</v>
      </c>
      <c r="M5805" s="131"/>
      <c r="N5805" s="133"/>
    </row>
    <row r="5806" spans="1:14" x14ac:dyDescent="0.25">
      <c r="A5806" s="130"/>
      <c r="B5806" s="130"/>
      <c r="C5806" s="131"/>
      <c r="D5806" s="112" t="str">
        <f>_xlfn.XLOOKUP(Table1[[#This Row],[Service]],Validation!$A$2:$A$15,Validation!$B$2:$B$15,"",0,1)</f>
        <v/>
      </c>
      <c r="E5806" s="131"/>
      <c r="F5806" s="132"/>
      <c r="G5806" s="133"/>
      <c r="H5806" s="134"/>
      <c r="I5806" s="131"/>
      <c r="J5806" s="131"/>
      <c r="K5806" s="131"/>
      <c r="L5806" s="135">
        <f>Table1[[#This Row],[Per Unit Price]]*MAX(1,Table1[[#This Row],[Qty of Units]])*MAX(1,Table1[[#This Row],['#NCMs Served / FTEs Employed]])*MAX(1,Table1[[#This Row],[Duration of Service]])</f>
        <v>0</v>
      </c>
      <c r="M5806" s="131"/>
      <c r="N5806" s="133"/>
    </row>
    <row r="5807" spans="1:14" x14ac:dyDescent="0.25">
      <c r="A5807" s="130"/>
      <c r="B5807" s="130"/>
      <c r="C5807" s="131"/>
      <c r="D5807" s="112" t="str">
        <f>_xlfn.XLOOKUP(Table1[[#This Row],[Service]],Validation!$A$2:$A$15,Validation!$B$2:$B$15,"",0,1)</f>
        <v/>
      </c>
      <c r="E5807" s="131"/>
      <c r="F5807" s="132"/>
      <c r="G5807" s="133"/>
      <c r="H5807" s="134"/>
      <c r="I5807" s="131"/>
      <c r="J5807" s="131"/>
      <c r="K5807" s="131"/>
      <c r="L5807" s="135">
        <f>Table1[[#This Row],[Per Unit Price]]*MAX(1,Table1[[#This Row],[Qty of Units]])*MAX(1,Table1[[#This Row],['#NCMs Served / FTEs Employed]])*MAX(1,Table1[[#This Row],[Duration of Service]])</f>
        <v>0</v>
      </c>
      <c r="M5807" s="131"/>
      <c r="N5807" s="133"/>
    </row>
    <row r="5808" spans="1:14" x14ac:dyDescent="0.25">
      <c r="A5808" s="130"/>
      <c r="B5808" s="130"/>
      <c r="C5808" s="131"/>
      <c r="D5808" s="112" t="str">
        <f>_xlfn.XLOOKUP(Table1[[#This Row],[Service]],Validation!$A$2:$A$15,Validation!$B$2:$B$15,"",0,1)</f>
        <v/>
      </c>
      <c r="E5808" s="131"/>
      <c r="F5808" s="132"/>
      <c r="G5808" s="133"/>
      <c r="H5808" s="134"/>
      <c r="I5808" s="131"/>
      <c r="J5808" s="131"/>
      <c r="K5808" s="131"/>
      <c r="L5808" s="135">
        <f>Table1[[#This Row],[Per Unit Price]]*MAX(1,Table1[[#This Row],[Qty of Units]])*MAX(1,Table1[[#This Row],['#NCMs Served / FTEs Employed]])*MAX(1,Table1[[#This Row],[Duration of Service]])</f>
        <v>0</v>
      </c>
      <c r="M5808" s="131"/>
      <c r="N5808" s="133"/>
    </row>
    <row r="5809" spans="1:14" x14ac:dyDescent="0.25">
      <c r="A5809" s="130"/>
      <c r="B5809" s="130"/>
      <c r="C5809" s="131"/>
      <c r="D5809" s="112" t="str">
        <f>_xlfn.XLOOKUP(Table1[[#This Row],[Service]],Validation!$A$2:$A$15,Validation!$B$2:$B$15,"",0,1)</f>
        <v/>
      </c>
      <c r="E5809" s="131"/>
      <c r="F5809" s="132"/>
      <c r="G5809" s="133"/>
      <c r="H5809" s="134"/>
      <c r="I5809" s="131"/>
      <c r="J5809" s="131"/>
      <c r="K5809" s="131"/>
      <c r="L5809" s="135">
        <f>Table1[[#This Row],[Per Unit Price]]*MAX(1,Table1[[#This Row],[Qty of Units]])*MAX(1,Table1[[#This Row],['#NCMs Served / FTEs Employed]])*MAX(1,Table1[[#This Row],[Duration of Service]])</f>
        <v>0</v>
      </c>
      <c r="M5809" s="131"/>
      <c r="N5809" s="133"/>
    </row>
    <row r="5810" spans="1:14" x14ac:dyDescent="0.25">
      <c r="A5810" s="130"/>
      <c r="B5810" s="130"/>
      <c r="C5810" s="131"/>
      <c r="D5810" s="112" t="str">
        <f>_xlfn.XLOOKUP(Table1[[#This Row],[Service]],Validation!$A$2:$A$15,Validation!$B$2:$B$15,"",0,1)</f>
        <v/>
      </c>
      <c r="E5810" s="131"/>
      <c r="F5810" s="132"/>
      <c r="G5810" s="133"/>
      <c r="H5810" s="134"/>
      <c r="I5810" s="131"/>
      <c r="J5810" s="131"/>
      <c r="K5810" s="131"/>
      <c r="L5810" s="135">
        <f>Table1[[#This Row],[Per Unit Price]]*MAX(1,Table1[[#This Row],[Qty of Units]])*MAX(1,Table1[[#This Row],['#NCMs Served / FTEs Employed]])*MAX(1,Table1[[#This Row],[Duration of Service]])</f>
        <v>0</v>
      </c>
      <c r="M5810" s="131"/>
      <c r="N5810" s="133"/>
    </row>
    <row r="5811" spans="1:14" x14ac:dyDescent="0.25">
      <c r="A5811" s="130"/>
      <c r="B5811" s="130"/>
      <c r="C5811" s="131"/>
      <c r="D5811" s="112" t="str">
        <f>_xlfn.XLOOKUP(Table1[[#This Row],[Service]],Validation!$A$2:$A$15,Validation!$B$2:$B$15,"",0,1)</f>
        <v/>
      </c>
      <c r="E5811" s="131"/>
      <c r="F5811" s="132"/>
      <c r="G5811" s="133"/>
      <c r="H5811" s="134"/>
      <c r="I5811" s="131"/>
      <c r="J5811" s="131"/>
      <c r="K5811" s="131"/>
      <c r="L5811" s="135">
        <f>Table1[[#This Row],[Per Unit Price]]*MAX(1,Table1[[#This Row],[Qty of Units]])*MAX(1,Table1[[#This Row],['#NCMs Served / FTEs Employed]])*MAX(1,Table1[[#This Row],[Duration of Service]])</f>
        <v>0</v>
      </c>
      <c r="M5811" s="131"/>
      <c r="N5811" s="133"/>
    </row>
    <row r="5812" spans="1:14" x14ac:dyDescent="0.25">
      <c r="A5812" s="130"/>
      <c r="B5812" s="130"/>
      <c r="C5812" s="131"/>
      <c r="D5812" s="112" t="str">
        <f>_xlfn.XLOOKUP(Table1[[#This Row],[Service]],Validation!$A$2:$A$15,Validation!$B$2:$B$15,"",0,1)</f>
        <v/>
      </c>
      <c r="E5812" s="131"/>
      <c r="F5812" s="132"/>
      <c r="G5812" s="133"/>
      <c r="H5812" s="134"/>
      <c r="I5812" s="131"/>
      <c r="J5812" s="131"/>
      <c r="K5812" s="131"/>
      <c r="L5812" s="135">
        <f>Table1[[#This Row],[Per Unit Price]]*MAX(1,Table1[[#This Row],[Qty of Units]])*MAX(1,Table1[[#This Row],['#NCMs Served / FTEs Employed]])*MAX(1,Table1[[#This Row],[Duration of Service]])</f>
        <v>0</v>
      </c>
      <c r="M5812" s="131"/>
      <c r="N5812" s="133"/>
    </row>
    <row r="5813" spans="1:14" x14ac:dyDescent="0.25">
      <c r="A5813" s="130"/>
      <c r="B5813" s="130"/>
      <c r="C5813" s="131"/>
      <c r="D5813" s="112" t="str">
        <f>_xlfn.XLOOKUP(Table1[[#This Row],[Service]],Validation!$A$2:$A$15,Validation!$B$2:$B$15,"",0,1)</f>
        <v/>
      </c>
      <c r="E5813" s="131"/>
      <c r="F5813" s="132"/>
      <c r="G5813" s="133"/>
      <c r="H5813" s="134"/>
      <c r="I5813" s="131"/>
      <c r="J5813" s="131"/>
      <c r="K5813" s="131"/>
      <c r="L5813" s="135">
        <f>Table1[[#This Row],[Per Unit Price]]*MAX(1,Table1[[#This Row],[Qty of Units]])*MAX(1,Table1[[#This Row],['#NCMs Served / FTEs Employed]])*MAX(1,Table1[[#This Row],[Duration of Service]])</f>
        <v>0</v>
      </c>
      <c r="M5813" s="131"/>
      <c r="N5813" s="133"/>
    </row>
    <row r="5814" spans="1:14" x14ac:dyDescent="0.25">
      <c r="A5814" s="130"/>
      <c r="B5814" s="130"/>
      <c r="C5814" s="131"/>
      <c r="D5814" s="112" t="str">
        <f>_xlfn.XLOOKUP(Table1[[#This Row],[Service]],Validation!$A$2:$A$15,Validation!$B$2:$B$15,"",0,1)</f>
        <v/>
      </c>
      <c r="E5814" s="131"/>
      <c r="F5814" s="132"/>
      <c r="G5814" s="133"/>
      <c r="H5814" s="134"/>
      <c r="I5814" s="131"/>
      <c r="J5814" s="131"/>
      <c r="K5814" s="131"/>
      <c r="L5814" s="135">
        <f>Table1[[#This Row],[Per Unit Price]]*MAX(1,Table1[[#This Row],[Qty of Units]])*MAX(1,Table1[[#This Row],['#NCMs Served / FTEs Employed]])*MAX(1,Table1[[#This Row],[Duration of Service]])</f>
        <v>0</v>
      </c>
      <c r="M5814" s="131"/>
      <c r="N5814" s="133"/>
    </row>
    <row r="5815" spans="1:14" x14ac:dyDescent="0.25">
      <c r="A5815" s="130"/>
      <c r="B5815" s="130"/>
      <c r="C5815" s="131"/>
      <c r="D5815" s="112" t="str">
        <f>_xlfn.XLOOKUP(Table1[[#This Row],[Service]],Validation!$A$2:$A$15,Validation!$B$2:$B$15,"",0,1)</f>
        <v/>
      </c>
      <c r="E5815" s="131"/>
      <c r="F5815" s="132"/>
      <c r="G5815" s="133"/>
      <c r="H5815" s="134"/>
      <c r="I5815" s="131"/>
      <c r="J5815" s="131"/>
      <c r="K5815" s="131"/>
      <c r="L5815" s="135">
        <f>Table1[[#This Row],[Per Unit Price]]*MAX(1,Table1[[#This Row],[Qty of Units]])*MAX(1,Table1[[#This Row],['#NCMs Served / FTEs Employed]])*MAX(1,Table1[[#This Row],[Duration of Service]])</f>
        <v>0</v>
      </c>
      <c r="M5815" s="131"/>
      <c r="N5815" s="133"/>
    </row>
    <row r="5816" spans="1:14" x14ac:dyDescent="0.25">
      <c r="A5816" s="130"/>
      <c r="B5816" s="130"/>
      <c r="C5816" s="131"/>
      <c r="D5816" s="112" t="str">
        <f>_xlfn.XLOOKUP(Table1[[#This Row],[Service]],Validation!$A$2:$A$15,Validation!$B$2:$B$15,"",0,1)</f>
        <v/>
      </c>
      <c r="E5816" s="131"/>
      <c r="F5816" s="132"/>
      <c r="G5816" s="133"/>
      <c r="H5816" s="134"/>
      <c r="I5816" s="131"/>
      <c r="J5816" s="131"/>
      <c r="K5816" s="131"/>
      <c r="L5816" s="135">
        <f>Table1[[#This Row],[Per Unit Price]]*MAX(1,Table1[[#This Row],[Qty of Units]])*MAX(1,Table1[[#This Row],['#NCMs Served / FTEs Employed]])*MAX(1,Table1[[#This Row],[Duration of Service]])</f>
        <v>0</v>
      </c>
      <c r="M5816" s="131"/>
      <c r="N5816" s="133"/>
    </row>
    <row r="5817" spans="1:14" x14ac:dyDescent="0.25">
      <c r="A5817" s="130"/>
      <c r="B5817" s="130"/>
      <c r="C5817" s="131"/>
      <c r="D5817" s="112" t="str">
        <f>_xlfn.XLOOKUP(Table1[[#This Row],[Service]],Validation!$A$2:$A$15,Validation!$B$2:$B$15,"",0,1)</f>
        <v/>
      </c>
      <c r="E5817" s="131"/>
      <c r="F5817" s="132"/>
      <c r="G5817" s="133"/>
      <c r="H5817" s="134"/>
      <c r="I5817" s="131"/>
      <c r="J5817" s="131"/>
      <c r="K5817" s="131"/>
      <c r="L5817" s="135">
        <f>Table1[[#This Row],[Per Unit Price]]*MAX(1,Table1[[#This Row],[Qty of Units]])*MAX(1,Table1[[#This Row],['#NCMs Served / FTEs Employed]])*MAX(1,Table1[[#This Row],[Duration of Service]])</f>
        <v>0</v>
      </c>
      <c r="M5817" s="131"/>
      <c r="N5817" s="133"/>
    </row>
    <row r="5818" spans="1:14" x14ac:dyDescent="0.25">
      <c r="A5818" s="130"/>
      <c r="B5818" s="130"/>
      <c r="C5818" s="131"/>
      <c r="D5818" s="112" t="str">
        <f>_xlfn.XLOOKUP(Table1[[#This Row],[Service]],Validation!$A$2:$A$15,Validation!$B$2:$B$15,"",0,1)</f>
        <v/>
      </c>
      <c r="E5818" s="131"/>
      <c r="F5818" s="132"/>
      <c r="G5818" s="133"/>
      <c r="H5818" s="134"/>
      <c r="I5818" s="131"/>
      <c r="J5818" s="131"/>
      <c r="K5818" s="131"/>
      <c r="L5818" s="135">
        <f>Table1[[#This Row],[Per Unit Price]]*MAX(1,Table1[[#This Row],[Qty of Units]])*MAX(1,Table1[[#This Row],['#NCMs Served / FTEs Employed]])*MAX(1,Table1[[#This Row],[Duration of Service]])</f>
        <v>0</v>
      </c>
      <c r="M5818" s="131"/>
      <c r="N5818" s="133"/>
    </row>
    <row r="5819" spans="1:14" x14ac:dyDescent="0.25">
      <c r="A5819" s="130"/>
      <c r="B5819" s="130"/>
      <c r="C5819" s="131"/>
      <c r="D5819" s="112" t="str">
        <f>_xlfn.XLOOKUP(Table1[[#This Row],[Service]],Validation!$A$2:$A$15,Validation!$B$2:$B$15,"",0,1)</f>
        <v/>
      </c>
      <c r="E5819" s="131"/>
      <c r="F5819" s="132"/>
      <c r="G5819" s="133"/>
      <c r="H5819" s="134"/>
      <c r="I5819" s="131"/>
      <c r="J5819" s="131"/>
      <c r="K5819" s="131"/>
      <c r="L5819" s="135">
        <f>Table1[[#This Row],[Per Unit Price]]*MAX(1,Table1[[#This Row],[Qty of Units]])*MAX(1,Table1[[#This Row],['#NCMs Served / FTEs Employed]])*MAX(1,Table1[[#This Row],[Duration of Service]])</f>
        <v>0</v>
      </c>
      <c r="M5819" s="131"/>
      <c r="N5819" s="133"/>
    </row>
    <row r="5820" spans="1:14" x14ac:dyDescent="0.25">
      <c r="A5820" s="130"/>
      <c r="B5820" s="130"/>
      <c r="C5820" s="131"/>
      <c r="D5820" s="112" t="str">
        <f>_xlfn.XLOOKUP(Table1[[#This Row],[Service]],Validation!$A$2:$A$15,Validation!$B$2:$B$15,"",0,1)</f>
        <v/>
      </c>
      <c r="E5820" s="131"/>
      <c r="F5820" s="132"/>
      <c r="G5820" s="133"/>
      <c r="H5820" s="134"/>
      <c r="I5820" s="131"/>
      <c r="J5820" s="131"/>
      <c r="K5820" s="131"/>
      <c r="L5820" s="135">
        <f>Table1[[#This Row],[Per Unit Price]]*MAX(1,Table1[[#This Row],[Qty of Units]])*MAX(1,Table1[[#This Row],['#NCMs Served / FTEs Employed]])*MAX(1,Table1[[#This Row],[Duration of Service]])</f>
        <v>0</v>
      </c>
      <c r="M5820" s="131"/>
      <c r="N5820" s="133"/>
    </row>
    <row r="5821" spans="1:14" x14ac:dyDescent="0.25">
      <c r="A5821" s="130"/>
      <c r="B5821" s="130"/>
      <c r="C5821" s="131"/>
      <c r="D5821" s="112" t="str">
        <f>_xlfn.XLOOKUP(Table1[[#This Row],[Service]],Validation!$A$2:$A$15,Validation!$B$2:$B$15,"",0,1)</f>
        <v/>
      </c>
      <c r="E5821" s="131"/>
      <c r="F5821" s="132"/>
      <c r="G5821" s="133"/>
      <c r="H5821" s="134"/>
      <c r="I5821" s="131"/>
      <c r="J5821" s="131"/>
      <c r="K5821" s="131"/>
      <c r="L5821" s="135">
        <f>Table1[[#This Row],[Per Unit Price]]*MAX(1,Table1[[#This Row],[Qty of Units]])*MAX(1,Table1[[#This Row],['#NCMs Served / FTEs Employed]])*MAX(1,Table1[[#This Row],[Duration of Service]])</f>
        <v>0</v>
      </c>
      <c r="M5821" s="131"/>
      <c r="N5821" s="133"/>
    </row>
    <row r="5822" spans="1:14" x14ac:dyDescent="0.25">
      <c r="A5822" s="130"/>
      <c r="B5822" s="130"/>
      <c r="C5822" s="131"/>
      <c r="D5822" s="112" t="str">
        <f>_xlfn.XLOOKUP(Table1[[#This Row],[Service]],Validation!$A$2:$A$15,Validation!$B$2:$B$15,"",0,1)</f>
        <v/>
      </c>
      <c r="E5822" s="131"/>
      <c r="F5822" s="132"/>
      <c r="G5822" s="133"/>
      <c r="H5822" s="134"/>
      <c r="I5822" s="131"/>
      <c r="J5822" s="131"/>
      <c r="K5822" s="131"/>
      <c r="L5822" s="135">
        <f>Table1[[#This Row],[Per Unit Price]]*MAX(1,Table1[[#This Row],[Qty of Units]])*MAX(1,Table1[[#This Row],['#NCMs Served / FTEs Employed]])*MAX(1,Table1[[#This Row],[Duration of Service]])</f>
        <v>0</v>
      </c>
      <c r="M5822" s="131"/>
      <c r="N5822" s="133"/>
    </row>
    <row r="5823" spans="1:14" x14ac:dyDescent="0.25">
      <c r="A5823" s="130"/>
      <c r="B5823" s="130"/>
      <c r="C5823" s="131"/>
      <c r="D5823" s="112" t="str">
        <f>_xlfn.XLOOKUP(Table1[[#This Row],[Service]],Validation!$A$2:$A$15,Validation!$B$2:$B$15,"",0,1)</f>
        <v/>
      </c>
      <c r="E5823" s="131"/>
      <c r="F5823" s="132"/>
      <c r="G5823" s="133"/>
      <c r="H5823" s="134"/>
      <c r="I5823" s="131"/>
      <c r="J5823" s="131"/>
      <c r="K5823" s="131"/>
      <c r="L5823" s="135">
        <f>Table1[[#This Row],[Per Unit Price]]*MAX(1,Table1[[#This Row],[Qty of Units]])*MAX(1,Table1[[#This Row],['#NCMs Served / FTEs Employed]])*MAX(1,Table1[[#This Row],[Duration of Service]])</f>
        <v>0</v>
      </c>
      <c r="M5823" s="131"/>
      <c r="N5823" s="133"/>
    </row>
    <row r="5824" spans="1:14" x14ac:dyDescent="0.25">
      <c r="A5824" s="130"/>
      <c r="B5824" s="130"/>
      <c r="C5824" s="131"/>
      <c r="D5824" s="112" t="str">
        <f>_xlfn.XLOOKUP(Table1[[#This Row],[Service]],Validation!$A$2:$A$15,Validation!$B$2:$B$15,"",0,1)</f>
        <v/>
      </c>
      <c r="E5824" s="131"/>
      <c r="F5824" s="132"/>
      <c r="G5824" s="133"/>
      <c r="H5824" s="134"/>
      <c r="I5824" s="131"/>
      <c r="J5824" s="131"/>
      <c r="K5824" s="131"/>
      <c r="L5824" s="135">
        <f>Table1[[#This Row],[Per Unit Price]]*MAX(1,Table1[[#This Row],[Qty of Units]])*MAX(1,Table1[[#This Row],['#NCMs Served / FTEs Employed]])*MAX(1,Table1[[#This Row],[Duration of Service]])</f>
        <v>0</v>
      </c>
      <c r="M5824" s="131"/>
      <c r="N5824" s="133"/>
    </row>
    <row r="5825" spans="1:14" x14ac:dyDescent="0.25">
      <c r="A5825" s="130"/>
      <c r="B5825" s="130"/>
      <c r="C5825" s="131"/>
      <c r="D5825" s="112" t="str">
        <f>_xlfn.XLOOKUP(Table1[[#This Row],[Service]],Validation!$A$2:$A$15,Validation!$B$2:$B$15,"",0,1)</f>
        <v/>
      </c>
      <c r="E5825" s="131"/>
      <c r="F5825" s="132"/>
      <c r="G5825" s="133"/>
      <c r="H5825" s="134"/>
      <c r="I5825" s="131"/>
      <c r="J5825" s="131"/>
      <c r="K5825" s="131"/>
      <c r="L5825" s="135">
        <f>Table1[[#This Row],[Per Unit Price]]*MAX(1,Table1[[#This Row],[Qty of Units]])*MAX(1,Table1[[#This Row],['#NCMs Served / FTEs Employed]])*MAX(1,Table1[[#This Row],[Duration of Service]])</f>
        <v>0</v>
      </c>
      <c r="M5825" s="131"/>
      <c r="N5825" s="133"/>
    </row>
    <row r="5826" spans="1:14" x14ac:dyDescent="0.25">
      <c r="A5826" s="130"/>
      <c r="B5826" s="130"/>
      <c r="C5826" s="131"/>
      <c r="D5826" s="112" t="str">
        <f>_xlfn.XLOOKUP(Table1[[#This Row],[Service]],Validation!$A$2:$A$15,Validation!$B$2:$B$15,"",0,1)</f>
        <v/>
      </c>
      <c r="E5826" s="131"/>
      <c r="F5826" s="132"/>
      <c r="G5826" s="133"/>
      <c r="H5826" s="134"/>
      <c r="I5826" s="131"/>
      <c r="J5826" s="131"/>
      <c r="K5826" s="131"/>
      <c r="L5826" s="135">
        <f>Table1[[#This Row],[Per Unit Price]]*MAX(1,Table1[[#This Row],[Qty of Units]])*MAX(1,Table1[[#This Row],['#NCMs Served / FTEs Employed]])*MAX(1,Table1[[#This Row],[Duration of Service]])</f>
        <v>0</v>
      </c>
      <c r="M5826" s="131"/>
      <c r="N5826" s="133"/>
    </row>
    <row r="5827" spans="1:14" x14ac:dyDescent="0.25">
      <c r="A5827" s="130"/>
      <c r="B5827" s="130"/>
      <c r="C5827" s="131"/>
      <c r="D5827" s="112" t="str">
        <f>_xlfn.XLOOKUP(Table1[[#This Row],[Service]],Validation!$A$2:$A$15,Validation!$B$2:$B$15,"",0,1)</f>
        <v/>
      </c>
      <c r="E5827" s="131"/>
      <c r="F5827" s="132"/>
      <c r="G5827" s="133"/>
      <c r="H5827" s="134"/>
      <c r="I5827" s="131"/>
      <c r="J5827" s="131"/>
      <c r="K5827" s="131"/>
      <c r="L5827" s="135">
        <f>Table1[[#This Row],[Per Unit Price]]*MAX(1,Table1[[#This Row],[Qty of Units]])*MAX(1,Table1[[#This Row],['#NCMs Served / FTEs Employed]])*MAX(1,Table1[[#This Row],[Duration of Service]])</f>
        <v>0</v>
      </c>
      <c r="M5827" s="131"/>
      <c r="N5827" s="133"/>
    </row>
    <row r="5828" spans="1:14" x14ac:dyDescent="0.25">
      <c r="A5828" s="130"/>
      <c r="B5828" s="130"/>
      <c r="C5828" s="131"/>
      <c r="D5828" s="112" t="str">
        <f>_xlfn.XLOOKUP(Table1[[#This Row],[Service]],Validation!$A$2:$A$15,Validation!$B$2:$B$15,"",0,1)</f>
        <v/>
      </c>
      <c r="E5828" s="131"/>
      <c r="F5828" s="132"/>
      <c r="G5828" s="133"/>
      <c r="H5828" s="134"/>
      <c r="I5828" s="131"/>
      <c r="J5828" s="131"/>
      <c r="K5828" s="131"/>
      <c r="L5828" s="135">
        <f>Table1[[#This Row],[Per Unit Price]]*MAX(1,Table1[[#This Row],[Qty of Units]])*MAX(1,Table1[[#This Row],['#NCMs Served / FTEs Employed]])*MAX(1,Table1[[#This Row],[Duration of Service]])</f>
        <v>0</v>
      </c>
      <c r="M5828" s="131"/>
      <c r="N5828" s="133"/>
    </row>
    <row r="5829" spans="1:14" x14ac:dyDescent="0.25">
      <c r="A5829" s="130"/>
      <c r="B5829" s="130"/>
      <c r="C5829" s="131"/>
      <c r="D5829" s="112" t="str">
        <f>_xlfn.XLOOKUP(Table1[[#This Row],[Service]],Validation!$A$2:$A$15,Validation!$B$2:$B$15,"",0,1)</f>
        <v/>
      </c>
      <c r="E5829" s="131"/>
      <c r="F5829" s="132"/>
      <c r="G5829" s="133"/>
      <c r="H5829" s="134"/>
      <c r="I5829" s="131"/>
      <c r="J5829" s="131"/>
      <c r="K5829" s="131"/>
      <c r="L5829" s="135">
        <f>Table1[[#This Row],[Per Unit Price]]*MAX(1,Table1[[#This Row],[Qty of Units]])*MAX(1,Table1[[#This Row],['#NCMs Served / FTEs Employed]])*MAX(1,Table1[[#This Row],[Duration of Service]])</f>
        <v>0</v>
      </c>
      <c r="M5829" s="131"/>
      <c r="N5829" s="133"/>
    </row>
    <row r="5830" spans="1:14" x14ac:dyDescent="0.25">
      <c r="A5830" s="130"/>
      <c r="B5830" s="130"/>
      <c r="C5830" s="131"/>
      <c r="D5830" s="112" t="str">
        <f>_xlfn.XLOOKUP(Table1[[#This Row],[Service]],Validation!$A$2:$A$15,Validation!$B$2:$B$15,"",0,1)</f>
        <v/>
      </c>
      <c r="E5830" s="131"/>
      <c r="F5830" s="132"/>
      <c r="G5830" s="133"/>
      <c r="H5830" s="134"/>
      <c r="I5830" s="131"/>
      <c r="J5830" s="131"/>
      <c r="K5830" s="131"/>
      <c r="L5830" s="135">
        <f>Table1[[#This Row],[Per Unit Price]]*MAX(1,Table1[[#This Row],[Qty of Units]])*MAX(1,Table1[[#This Row],['#NCMs Served / FTEs Employed]])*MAX(1,Table1[[#This Row],[Duration of Service]])</f>
        <v>0</v>
      </c>
      <c r="M5830" s="131"/>
      <c r="N5830" s="133"/>
    </row>
    <row r="5831" spans="1:14" x14ac:dyDescent="0.25">
      <c r="A5831" s="130"/>
      <c r="B5831" s="130"/>
      <c r="C5831" s="131"/>
      <c r="D5831" s="112" t="str">
        <f>_xlfn.XLOOKUP(Table1[[#This Row],[Service]],Validation!$A$2:$A$15,Validation!$B$2:$B$15,"",0,1)</f>
        <v/>
      </c>
      <c r="E5831" s="131"/>
      <c r="F5831" s="132"/>
      <c r="G5831" s="133"/>
      <c r="H5831" s="134"/>
      <c r="I5831" s="131"/>
      <c r="J5831" s="131"/>
      <c r="K5831" s="131"/>
      <c r="L5831" s="135">
        <f>Table1[[#This Row],[Per Unit Price]]*MAX(1,Table1[[#This Row],[Qty of Units]])*MAX(1,Table1[[#This Row],['#NCMs Served / FTEs Employed]])*MAX(1,Table1[[#This Row],[Duration of Service]])</f>
        <v>0</v>
      </c>
      <c r="M5831" s="131"/>
      <c r="N5831" s="133"/>
    </row>
    <row r="5832" spans="1:14" x14ac:dyDescent="0.25">
      <c r="A5832" s="130"/>
      <c r="B5832" s="130"/>
      <c r="C5832" s="131"/>
      <c r="D5832" s="112" t="str">
        <f>_xlfn.XLOOKUP(Table1[[#This Row],[Service]],Validation!$A$2:$A$15,Validation!$B$2:$B$15,"",0,1)</f>
        <v/>
      </c>
      <c r="E5832" s="131"/>
      <c r="F5832" s="132"/>
      <c r="G5832" s="133"/>
      <c r="H5832" s="134"/>
      <c r="I5832" s="131"/>
      <c r="J5832" s="131"/>
      <c r="K5832" s="131"/>
      <c r="L5832" s="135">
        <f>Table1[[#This Row],[Per Unit Price]]*MAX(1,Table1[[#This Row],[Qty of Units]])*MAX(1,Table1[[#This Row],['#NCMs Served / FTEs Employed]])*MAX(1,Table1[[#This Row],[Duration of Service]])</f>
        <v>0</v>
      </c>
      <c r="M5832" s="131"/>
      <c r="N5832" s="133"/>
    </row>
    <row r="5833" spans="1:14" x14ac:dyDescent="0.25">
      <c r="A5833" s="130"/>
      <c r="B5833" s="130"/>
      <c r="C5833" s="131"/>
      <c r="D5833" s="112" t="str">
        <f>_xlfn.XLOOKUP(Table1[[#This Row],[Service]],Validation!$A$2:$A$15,Validation!$B$2:$B$15,"",0,1)</f>
        <v/>
      </c>
      <c r="E5833" s="131"/>
      <c r="F5833" s="132"/>
      <c r="G5833" s="133"/>
      <c r="H5833" s="134"/>
      <c r="I5833" s="131"/>
      <c r="J5833" s="131"/>
      <c r="K5833" s="131"/>
      <c r="L5833" s="135">
        <f>Table1[[#This Row],[Per Unit Price]]*MAX(1,Table1[[#This Row],[Qty of Units]])*MAX(1,Table1[[#This Row],['#NCMs Served / FTEs Employed]])*MAX(1,Table1[[#This Row],[Duration of Service]])</f>
        <v>0</v>
      </c>
      <c r="M5833" s="131"/>
      <c r="N5833" s="133"/>
    </row>
    <row r="5834" spans="1:14" x14ac:dyDescent="0.25">
      <c r="A5834" s="130"/>
      <c r="B5834" s="130"/>
      <c r="C5834" s="131"/>
      <c r="D5834" s="112" t="str">
        <f>_xlfn.XLOOKUP(Table1[[#This Row],[Service]],Validation!$A$2:$A$15,Validation!$B$2:$B$15,"",0,1)</f>
        <v/>
      </c>
      <c r="E5834" s="131"/>
      <c r="F5834" s="132"/>
      <c r="G5834" s="133"/>
      <c r="H5834" s="134"/>
      <c r="I5834" s="131"/>
      <c r="J5834" s="131"/>
      <c r="K5834" s="131"/>
      <c r="L5834" s="135">
        <f>Table1[[#This Row],[Per Unit Price]]*MAX(1,Table1[[#This Row],[Qty of Units]])*MAX(1,Table1[[#This Row],['#NCMs Served / FTEs Employed]])*MAX(1,Table1[[#This Row],[Duration of Service]])</f>
        <v>0</v>
      </c>
      <c r="M5834" s="131"/>
      <c r="N5834" s="133"/>
    </row>
    <row r="5835" spans="1:14" x14ac:dyDescent="0.25">
      <c r="A5835" s="130"/>
      <c r="B5835" s="130"/>
      <c r="C5835" s="131"/>
      <c r="D5835" s="112" t="str">
        <f>_xlfn.XLOOKUP(Table1[[#This Row],[Service]],Validation!$A$2:$A$15,Validation!$B$2:$B$15,"",0,1)</f>
        <v/>
      </c>
      <c r="E5835" s="131"/>
      <c r="F5835" s="132"/>
      <c r="G5835" s="133"/>
      <c r="H5835" s="134"/>
      <c r="I5835" s="131"/>
      <c r="J5835" s="131"/>
      <c r="K5835" s="131"/>
      <c r="L5835" s="135">
        <f>Table1[[#This Row],[Per Unit Price]]*MAX(1,Table1[[#This Row],[Qty of Units]])*MAX(1,Table1[[#This Row],['#NCMs Served / FTEs Employed]])*MAX(1,Table1[[#This Row],[Duration of Service]])</f>
        <v>0</v>
      </c>
      <c r="M5835" s="131"/>
      <c r="N5835" s="133"/>
    </row>
    <row r="5836" spans="1:14" x14ac:dyDescent="0.25">
      <c r="A5836" s="130"/>
      <c r="B5836" s="130"/>
      <c r="C5836" s="131"/>
      <c r="D5836" s="112" t="str">
        <f>_xlfn.XLOOKUP(Table1[[#This Row],[Service]],Validation!$A$2:$A$15,Validation!$B$2:$B$15,"",0,1)</f>
        <v/>
      </c>
      <c r="E5836" s="131"/>
      <c r="F5836" s="132"/>
      <c r="G5836" s="133"/>
      <c r="H5836" s="134"/>
      <c r="I5836" s="131"/>
      <c r="J5836" s="131"/>
      <c r="K5836" s="131"/>
      <c r="L5836" s="135">
        <f>Table1[[#This Row],[Per Unit Price]]*MAX(1,Table1[[#This Row],[Qty of Units]])*MAX(1,Table1[[#This Row],['#NCMs Served / FTEs Employed]])*MAX(1,Table1[[#This Row],[Duration of Service]])</f>
        <v>0</v>
      </c>
      <c r="M5836" s="131"/>
      <c r="N5836" s="133"/>
    </row>
    <row r="5837" spans="1:14" x14ac:dyDescent="0.25">
      <c r="A5837" s="130"/>
      <c r="B5837" s="130"/>
      <c r="C5837" s="131"/>
      <c r="D5837" s="112" t="str">
        <f>_xlfn.XLOOKUP(Table1[[#This Row],[Service]],Validation!$A$2:$A$15,Validation!$B$2:$B$15,"",0,1)</f>
        <v/>
      </c>
      <c r="E5837" s="131"/>
      <c r="F5837" s="132"/>
      <c r="G5837" s="133"/>
      <c r="H5837" s="134"/>
      <c r="I5837" s="131"/>
      <c r="J5837" s="131"/>
      <c r="K5837" s="131"/>
      <c r="L5837" s="135">
        <f>Table1[[#This Row],[Per Unit Price]]*MAX(1,Table1[[#This Row],[Qty of Units]])*MAX(1,Table1[[#This Row],['#NCMs Served / FTEs Employed]])*MAX(1,Table1[[#This Row],[Duration of Service]])</f>
        <v>0</v>
      </c>
      <c r="M5837" s="131"/>
      <c r="N5837" s="133"/>
    </row>
    <row r="5838" spans="1:14" x14ac:dyDescent="0.25">
      <c r="A5838" s="130"/>
      <c r="B5838" s="130"/>
      <c r="C5838" s="131"/>
      <c r="D5838" s="112" t="str">
        <f>_xlfn.XLOOKUP(Table1[[#This Row],[Service]],Validation!$A$2:$A$15,Validation!$B$2:$B$15,"",0,1)</f>
        <v/>
      </c>
      <c r="E5838" s="131"/>
      <c r="F5838" s="132"/>
      <c r="G5838" s="133"/>
      <c r="H5838" s="134"/>
      <c r="I5838" s="131"/>
      <c r="J5838" s="131"/>
      <c r="K5838" s="131"/>
      <c r="L5838" s="135">
        <f>Table1[[#This Row],[Per Unit Price]]*MAX(1,Table1[[#This Row],[Qty of Units]])*MAX(1,Table1[[#This Row],['#NCMs Served / FTEs Employed]])*MAX(1,Table1[[#This Row],[Duration of Service]])</f>
        <v>0</v>
      </c>
      <c r="M5838" s="131"/>
      <c r="N5838" s="133"/>
    </row>
    <row r="5839" spans="1:14" x14ac:dyDescent="0.25">
      <c r="A5839" s="130"/>
      <c r="B5839" s="130"/>
      <c r="C5839" s="131"/>
      <c r="D5839" s="112" t="str">
        <f>_xlfn.XLOOKUP(Table1[[#This Row],[Service]],Validation!$A$2:$A$15,Validation!$B$2:$B$15,"",0,1)</f>
        <v/>
      </c>
      <c r="E5839" s="131"/>
      <c r="F5839" s="132"/>
      <c r="G5839" s="133"/>
      <c r="H5839" s="134"/>
      <c r="I5839" s="131"/>
      <c r="J5839" s="131"/>
      <c r="K5839" s="131"/>
      <c r="L5839" s="135">
        <f>Table1[[#This Row],[Per Unit Price]]*MAX(1,Table1[[#This Row],[Qty of Units]])*MAX(1,Table1[[#This Row],['#NCMs Served / FTEs Employed]])*MAX(1,Table1[[#This Row],[Duration of Service]])</f>
        <v>0</v>
      </c>
      <c r="M5839" s="131"/>
      <c r="N5839" s="133"/>
    </row>
    <row r="5840" spans="1:14" x14ac:dyDescent="0.25">
      <c r="A5840" s="130"/>
      <c r="B5840" s="130"/>
      <c r="C5840" s="131"/>
      <c r="D5840" s="112" t="str">
        <f>_xlfn.XLOOKUP(Table1[[#This Row],[Service]],Validation!$A$2:$A$15,Validation!$B$2:$B$15,"",0,1)</f>
        <v/>
      </c>
      <c r="E5840" s="131"/>
      <c r="F5840" s="132"/>
      <c r="G5840" s="133"/>
      <c r="H5840" s="134"/>
      <c r="I5840" s="131"/>
      <c r="J5840" s="131"/>
      <c r="K5840" s="131"/>
      <c r="L5840" s="135">
        <f>Table1[[#This Row],[Per Unit Price]]*MAX(1,Table1[[#This Row],[Qty of Units]])*MAX(1,Table1[[#This Row],['#NCMs Served / FTEs Employed]])*MAX(1,Table1[[#This Row],[Duration of Service]])</f>
        <v>0</v>
      </c>
      <c r="M5840" s="131"/>
      <c r="N5840" s="133"/>
    </row>
    <row r="5841" spans="1:14" x14ac:dyDescent="0.25">
      <c r="A5841" s="130"/>
      <c r="B5841" s="130"/>
      <c r="C5841" s="131"/>
      <c r="D5841" s="112" t="str">
        <f>_xlfn.XLOOKUP(Table1[[#This Row],[Service]],Validation!$A$2:$A$15,Validation!$B$2:$B$15,"",0,1)</f>
        <v/>
      </c>
      <c r="E5841" s="131"/>
      <c r="F5841" s="132"/>
      <c r="G5841" s="133"/>
      <c r="H5841" s="134"/>
      <c r="I5841" s="131"/>
      <c r="J5841" s="131"/>
      <c r="K5841" s="131"/>
      <c r="L5841" s="135">
        <f>Table1[[#This Row],[Per Unit Price]]*MAX(1,Table1[[#This Row],[Qty of Units]])*MAX(1,Table1[[#This Row],['#NCMs Served / FTEs Employed]])*MAX(1,Table1[[#This Row],[Duration of Service]])</f>
        <v>0</v>
      </c>
      <c r="M5841" s="131"/>
      <c r="N5841" s="133"/>
    </row>
    <row r="5842" spans="1:14" x14ac:dyDescent="0.25">
      <c r="A5842" s="130"/>
      <c r="B5842" s="130"/>
      <c r="C5842" s="131"/>
      <c r="D5842" s="112" t="str">
        <f>_xlfn.XLOOKUP(Table1[[#This Row],[Service]],Validation!$A$2:$A$15,Validation!$B$2:$B$15,"",0,1)</f>
        <v/>
      </c>
      <c r="E5842" s="131"/>
      <c r="F5842" s="132"/>
      <c r="G5842" s="133"/>
      <c r="H5842" s="134"/>
      <c r="I5842" s="131"/>
      <c r="J5842" s="131"/>
      <c r="K5842" s="131"/>
      <c r="L5842" s="135">
        <f>Table1[[#This Row],[Per Unit Price]]*MAX(1,Table1[[#This Row],[Qty of Units]])*MAX(1,Table1[[#This Row],['#NCMs Served / FTEs Employed]])*MAX(1,Table1[[#This Row],[Duration of Service]])</f>
        <v>0</v>
      </c>
      <c r="M5842" s="131"/>
      <c r="N5842" s="133"/>
    </row>
    <row r="5843" spans="1:14" x14ac:dyDescent="0.25">
      <c r="A5843" s="130"/>
      <c r="B5843" s="130"/>
      <c r="C5843" s="131"/>
      <c r="D5843" s="112" t="str">
        <f>_xlfn.XLOOKUP(Table1[[#This Row],[Service]],Validation!$A$2:$A$15,Validation!$B$2:$B$15,"",0,1)</f>
        <v/>
      </c>
      <c r="E5843" s="131"/>
      <c r="F5843" s="132"/>
      <c r="G5843" s="133"/>
      <c r="H5843" s="134"/>
      <c r="I5843" s="131"/>
      <c r="J5843" s="131"/>
      <c r="K5843" s="131"/>
      <c r="L5843" s="135">
        <f>Table1[[#This Row],[Per Unit Price]]*MAX(1,Table1[[#This Row],[Qty of Units]])*MAX(1,Table1[[#This Row],['#NCMs Served / FTEs Employed]])*MAX(1,Table1[[#This Row],[Duration of Service]])</f>
        <v>0</v>
      </c>
      <c r="M5843" s="131"/>
      <c r="N5843" s="133"/>
    </row>
    <row r="5844" spans="1:14" x14ac:dyDescent="0.25">
      <c r="A5844" s="130"/>
      <c r="B5844" s="130"/>
      <c r="C5844" s="131"/>
      <c r="D5844" s="112" t="str">
        <f>_xlfn.XLOOKUP(Table1[[#This Row],[Service]],Validation!$A$2:$A$15,Validation!$B$2:$B$15,"",0,1)</f>
        <v/>
      </c>
      <c r="E5844" s="131"/>
      <c r="F5844" s="132"/>
      <c r="G5844" s="133"/>
      <c r="H5844" s="134"/>
      <c r="I5844" s="131"/>
      <c r="J5844" s="131"/>
      <c r="K5844" s="131"/>
      <c r="L5844" s="135">
        <f>Table1[[#This Row],[Per Unit Price]]*MAX(1,Table1[[#This Row],[Qty of Units]])*MAX(1,Table1[[#This Row],['#NCMs Served / FTEs Employed]])*MAX(1,Table1[[#This Row],[Duration of Service]])</f>
        <v>0</v>
      </c>
      <c r="M5844" s="131"/>
      <c r="N5844" s="133"/>
    </row>
    <row r="5845" spans="1:14" x14ac:dyDescent="0.25">
      <c r="A5845" s="130"/>
      <c r="B5845" s="130"/>
      <c r="C5845" s="131"/>
      <c r="D5845" s="112" t="str">
        <f>_xlfn.XLOOKUP(Table1[[#This Row],[Service]],Validation!$A$2:$A$15,Validation!$B$2:$B$15,"",0,1)</f>
        <v/>
      </c>
      <c r="E5845" s="131"/>
      <c r="F5845" s="132"/>
      <c r="G5845" s="133"/>
      <c r="H5845" s="134"/>
      <c r="I5845" s="131"/>
      <c r="J5845" s="131"/>
      <c r="K5845" s="131"/>
      <c r="L5845" s="135">
        <f>Table1[[#This Row],[Per Unit Price]]*MAX(1,Table1[[#This Row],[Qty of Units]])*MAX(1,Table1[[#This Row],['#NCMs Served / FTEs Employed]])*MAX(1,Table1[[#This Row],[Duration of Service]])</f>
        <v>0</v>
      </c>
      <c r="M5845" s="131"/>
      <c r="N5845" s="133"/>
    </row>
    <row r="5846" spans="1:14" x14ac:dyDescent="0.25">
      <c r="A5846" s="130"/>
      <c r="B5846" s="130"/>
      <c r="C5846" s="131"/>
      <c r="D5846" s="112" t="str">
        <f>_xlfn.XLOOKUP(Table1[[#This Row],[Service]],Validation!$A$2:$A$15,Validation!$B$2:$B$15,"",0,1)</f>
        <v/>
      </c>
      <c r="E5846" s="131"/>
      <c r="F5846" s="132"/>
      <c r="G5846" s="133"/>
      <c r="H5846" s="134"/>
      <c r="I5846" s="131"/>
      <c r="J5846" s="131"/>
      <c r="K5846" s="131"/>
      <c r="L5846" s="135">
        <f>Table1[[#This Row],[Per Unit Price]]*MAX(1,Table1[[#This Row],[Qty of Units]])*MAX(1,Table1[[#This Row],['#NCMs Served / FTEs Employed]])*MAX(1,Table1[[#This Row],[Duration of Service]])</f>
        <v>0</v>
      </c>
      <c r="M5846" s="131"/>
      <c r="N5846" s="133"/>
    </row>
    <row r="5847" spans="1:14" x14ac:dyDescent="0.25">
      <c r="A5847" s="130"/>
      <c r="B5847" s="130"/>
      <c r="C5847" s="131"/>
      <c r="D5847" s="112" t="str">
        <f>_xlfn.XLOOKUP(Table1[[#This Row],[Service]],Validation!$A$2:$A$15,Validation!$B$2:$B$15,"",0,1)</f>
        <v/>
      </c>
      <c r="E5847" s="131"/>
      <c r="F5847" s="132"/>
      <c r="G5847" s="133"/>
      <c r="H5847" s="134"/>
      <c r="I5847" s="131"/>
      <c r="J5847" s="131"/>
      <c r="K5847" s="131"/>
      <c r="L5847" s="135">
        <f>Table1[[#This Row],[Per Unit Price]]*MAX(1,Table1[[#This Row],[Qty of Units]])*MAX(1,Table1[[#This Row],['#NCMs Served / FTEs Employed]])*MAX(1,Table1[[#This Row],[Duration of Service]])</f>
        <v>0</v>
      </c>
      <c r="M5847" s="131"/>
      <c r="N5847" s="133"/>
    </row>
    <row r="5848" spans="1:14" x14ac:dyDescent="0.25">
      <c r="A5848" s="130"/>
      <c r="B5848" s="130"/>
      <c r="C5848" s="131"/>
      <c r="D5848" s="112" t="str">
        <f>_xlfn.XLOOKUP(Table1[[#This Row],[Service]],Validation!$A$2:$A$15,Validation!$B$2:$B$15,"",0,1)</f>
        <v/>
      </c>
      <c r="E5848" s="131"/>
      <c r="F5848" s="132"/>
      <c r="G5848" s="133"/>
      <c r="H5848" s="134"/>
      <c r="I5848" s="131"/>
      <c r="J5848" s="131"/>
      <c r="K5848" s="131"/>
      <c r="L5848" s="135">
        <f>Table1[[#This Row],[Per Unit Price]]*MAX(1,Table1[[#This Row],[Qty of Units]])*MAX(1,Table1[[#This Row],['#NCMs Served / FTEs Employed]])*MAX(1,Table1[[#This Row],[Duration of Service]])</f>
        <v>0</v>
      </c>
      <c r="M5848" s="131"/>
      <c r="N5848" s="133"/>
    </row>
    <row r="5849" spans="1:14" x14ac:dyDescent="0.25">
      <c r="A5849" s="130"/>
      <c r="B5849" s="130"/>
      <c r="C5849" s="131"/>
      <c r="D5849" s="112" t="str">
        <f>_xlfn.XLOOKUP(Table1[[#This Row],[Service]],Validation!$A$2:$A$15,Validation!$B$2:$B$15,"",0,1)</f>
        <v/>
      </c>
      <c r="E5849" s="131"/>
      <c r="F5849" s="132"/>
      <c r="G5849" s="133"/>
      <c r="H5849" s="134"/>
      <c r="I5849" s="131"/>
      <c r="J5849" s="131"/>
      <c r="K5849" s="131"/>
      <c r="L5849" s="135">
        <f>Table1[[#This Row],[Per Unit Price]]*MAX(1,Table1[[#This Row],[Qty of Units]])*MAX(1,Table1[[#This Row],['#NCMs Served / FTEs Employed]])*MAX(1,Table1[[#This Row],[Duration of Service]])</f>
        <v>0</v>
      </c>
      <c r="M5849" s="131"/>
      <c r="N5849" s="133"/>
    </row>
    <row r="5850" spans="1:14" x14ac:dyDescent="0.25">
      <c r="A5850" s="130"/>
      <c r="B5850" s="130"/>
      <c r="C5850" s="131"/>
      <c r="D5850" s="112" t="str">
        <f>_xlfn.XLOOKUP(Table1[[#This Row],[Service]],Validation!$A$2:$A$15,Validation!$B$2:$B$15,"",0,1)</f>
        <v/>
      </c>
      <c r="E5850" s="131"/>
      <c r="F5850" s="132"/>
      <c r="G5850" s="133"/>
      <c r="H5850" s="134"/>
      <c r="I5850" s="131"/>
      <c r="J5850" s="131"/>
      <c r="K5850" s="131"/>
      <c r="L5850" s="135">
        <f>Table1[[#This Row],[Per Unit Price]]*MAX(1,Table1[[#This Row],[Qty of Units]])*MAX(1,Table1[[#This Row],['#NCMs Served / FTEs Employed]])*MAX(1,Table1[[#This Row],[Duration of Service]])</f>
        <v>0</v>
      </c>
      <c r="M5850" s="131"/>
      <c r="N5850" s="133"/>
    </row>
    <row r="5851" spans="1:14" x14ac:dyDescent="0.25">
      <c r="A5851" s="130"/>
      <c r="B5851" s="130"/>
      <c r="C5851" s="131"/>
      <c r="D5851" s="112" t="str">
        <f>_xlfn.XLOOKUP(Table1[[#This Row],[Service]],Validation!$A$2:$A$15,Validation!$B$2:$B$15,"",0,1)</f>
        <v/>
      </c>
      <c r="E5851" s="131"/>
      <c r="F5851" s="132"/>
      <c r="G5851" s="133"/>
      <c r="H5851" s="134"/>
      <c r="I5851" s="131"/>
      <c r="J5851" s="131"/>
      <c r="K5851" s="131"/>
      <c r="L5851" s="135">
        <f>Table1[[#This Row],[Per Unit Price]]*MAX(1,Table1[[#This Row],[Qty of Units]])*MAX(1,Table1[[#This Row],['#NCMs Served / FTEs Employed]])*MAX(1,Table1[[#This Row],[Duration of Service]])</f>
        <v>0</v>
      </c>
      <c r="M5851" s="131"/>
      <c r="N5851" s="133"/>
    </row>
    <row r="5852" spans="1:14" x14ac:dyDescent="0.25">
      <c r="A5852" s="130"/>
      <c r="B5852" s="130"/>
      <c r="C5852" s="131"/>
      <c r="D5852" s="112" t="str">
        <f>_xlfn.XLOOKUP(Table1[[#This Row],[Service]],Validation!$A$2:$A$15,Validation!$B$2:$B$15,"",0,1)</f>
        <v/>
      </c>
      <c r="E5852" s="131"/>
      <c r="F5852" s="132"/>
      <c r="G5852" s="133"/>
      <c r="H5852" s="134"/>
      <c r="I5852" s="131"/>
      <c r="J5852" s="131"/>
      <c r="K5852" s="131"/>
      <c r="L5852" s="135">
        <f>Table1[[#This Row],[Per Unit Price]]*MAX(1,Table1[[#This Row],[Qty of Units]])*MAX(1,Table1[[#This Row],['#NCMs Served / FTEs Employed]])*MAX(1,Table1[[#This Row],[Duration of Service]])</f>
        <v>0</v>
      </c>
      <c r="M5852" s="131"/>
      <c r="N5852" s="133"/>
    </row>
    <row r="5853" spans="1:14" x14ac:dyDescent="0.25">
      <c r="A5853" s="130"/>
      <c r="B5853" s="130"/>
      <c r="C5853" s="131"/>
      <c r="D5853" s="112" t="str">
        <f>_xlfn.XLOOKUP(Table1[[#This Row],[Service]],Validation!$A$2:$A$15,Validation!$B$2:$B$15,"",0,1)</f>
        <v/>
      </c>
      <c r="E5853" s="131"/>
      <c r="F5853" s="132"/>
      <c r="G5853" s="133"/>
      <c r="H5853" s="134"/>
      <c r="I5853" s="131"/>
      <c r="J5853" s="131"/>
      <c r="K5853" s="131"/>
      <c r="L5853" s="135">
        <f>Table1[[#This Row],[Per Unit Price]]*MAX(1,Table1[[#This Row],[Qty of Units]])*MAX(1,Table1[[#This Row],['#NCMs Served / FTEs Employed]])*MAX(1,Table1[[#This Row],[Duration of Service]])</f>
        <v>0</v>
      </c>
      <c r="M5853" s="131"/>
      <c r="N5853" s="133"/>
    </row>
    <row r="5854" spans="1:14" x14ac:dyDescent="0.25">
      <c r="A5854" s="130"/>
      <c r="B5854" s="130"/>
      <c r="C5854" s="131"/>
      <c r="D5854" s="112" t="str">
        <f>_xlfn.XLOOKUP(Table1[[#This Row],[Service]],Validation!$A$2:$A$15,Validation!$B$2:$B$15,"",0,1)</f>
        <v/>
      </c>
      <c r="E5854" s="131"/>
      <c r="F5854" s="132"/>
      <c r="G5854" s="133"/>
      <c r="H5854" s="134"/>
      <c r="I5854" s="131"/>
      <c r="J5854" s="131"/>
      <c r="K5854" s="131"/>
      <c r="L5854" s="135">
        <f>Table1[[#This Row],[Per Unit Price]]*MAX(1,Table1[[#This Row],[Qty of Units]])*MAX(1,Table1[[#This Row],['#NCMs Served / FTEs Employed]])*MAX(1,Table1[[#This Row],[Duration of Service]])</f>
        <v>0</v>
      </c>
      <c r="M5854" s="131"/>
      <c r="N5854" s="133"/>
    </row>
    <row r="5855" spans="1:14" x14ac:dyDescent="0.25">
      <c r="A5855" s="130"/>
      <c r="B5855" s="130"/>
      <c r="C5855" s="131"/>
      <c r="D5855" s="112" t="str">
        <f>_xlfn.XLOOKUP(Table1[[#This Row],[Service]],Validation!$A$2:$A$15,Validation!$B$2:$B$15,"",0,1)</f>
        <v/>
      </c>
      <c r="E5855" s="131"/>
      <c r="F5855" s="132"/>
      <c r="G5855" s="133"/>
      <c r="H5855" s="134"/>
      <c r="I5855" s="131"/>
      <c r="J5855" s="131"/>
      <c r="K5855" s="131"/>
      <c r="L5855" s="135">
        <f>Table1[[#This Row],[Per Unit Price]]*MAX(1,Table1[[#This Row],[Qty of Units]])*MAX(1,Table1[[#This Row],['#NCMs Served / FTEs Employed]])*MAX(1,Table1[[#This Row],[Duration of Service]])</f>
        <v>0</v>
      </c>
      <c r="M5855" s="131"/>
      <c r="N5855" s="133"/>
    </row>
    <row r="5856" spans="1:14" x14ac:dyDescent="0.25">
      <c r="A5856" s="130"/>
      <c r="B5856" s="130"/>
      <c r="C5856" s="131"/>
      <c r="D5856" s="112" t="str">
        <f>_xlfn.XLOOKUP(Table1[[#This Row],[Service]],Validation!$A$2:$A$15,Validation!$B$2:$B$15,"",0,1)</f>
        <v/>
      </c>
      <c r="E5856" s="131"/>
      <c r="F5856" s="132"/>
      <c r="G5856" s="133"/>
      <c r="H5856" s="134"/>
      <c r="I5856" s="131"/>
      <c r="J5856" s="131"/>
      <c r="K5856" s="131"/>
      <c r="L5856" s="135">
        <f>Table1[[#This Row],[Per Unit Price]]*MAX(1,Table1[[#This Row],[Qty of Units]])*MAX(1,Table1[[#This Row],['#NCMs Served / FTEs Employed]])*MAX(1,Table1[[#This Row],[Duration of Service]])</f>
        <v>0</v>
      </c>
      <c r="M5856" s="131"/>
      <c r="N5856" s="133"/>
    </row>
    <row r="5857" spans="1:14" x14ac:dyDescent="0.25">
      <c r="A5857" s="130"/>
      <c r="B5857" s="130"/>
      <c r="C5857" s="131"/>
      <c r="D5857" s="112" t="str">
        <f>_xlfn.XLOOKUP(Table1[[#This Row],[Service]],Validation!$A$2:$A$15,Validation!$B$2:$B$15,"",0,1)</f>
        <v/>
      </c>
      <c r="E5857" s="131"/>
      <c r="F5857" s="132"/>
      <c r="G5857" s="133"/>
      <c r="H5857" s="134"/>
      <c r="I5857" s="131"/>
      <c r="J5857" s="131"/>
      <c r="K5857" s="131"/>
      <c r="L5857" s="135">
        <f>Table1[[#This Row],[Per Unit Price]]*MAX(1,Table1[[#This Row],[Qty of Units]])*MAX(1,Table1[[#This Row],['#NCMs Served / FTEs Employed]])*MAX(1,Table1[[#This Row],[Duration of Service]])</f>
        <v>0</v>
      </c>
      <c r="M5857" s="131"/>
      <c r="N5857" s="133"/>
    </row>
    <row r="5858" spans="1:14" x14ac:dyDescent="0.25">
      <c r="A5858" s="130"/>
      <c r="B5858" s="130"/>
      <c r="C5858" s="131"/>
      <c r="D5858" s="112" t="str">
        <f>_xlfn.XLOOKUP(Table1[[#This Row],[Service]],Validation!$A$2:$A$15,Validation!$B$2:$B$15,"",0,1)</f>
        <v/>
      </c>
      <c r="E5858" s="131"/>
      <c r="F5858" s="132"/>
      <c r="G5858" s="133"/>
      <c r="H5858" s="134"/>
      <c r="I5858" s="131"/>
      <c r="J5858" s="131"/>
      <c r="K5858" s="131"/>
      <c r="L5858" s="135">
        <f>Table1[[#This Row],[Per Unit Price]]*MAX(1,Table1[[#This Row],[Qty of Units]])*MAX(1,Table1[[#This Row],['#NCMs Served / FTEs Employed]])*MAX(1,Table1[[#This Row],[Duration of Service]])</f>
        <v>0</v>
      </c>
      <c r="M5858" s="131"/>
      <c r="N5858" s="133"/>
    </row>
    <row r="5859" spans="1:14" x14ac:dyDescent="0.25">
      <c r="A5859" s="130"/>
      <c r="B5859" s="130"/>
      <c r="C5859" s="131"/>
      <c r="D5859" s="112" t="str">
        <f>_xlfn.XLOOKUP(Table1[[#This Row],[Service]],Validation!$A$2:$A$15,Validation!$B$2:$B$15,"",0,1)</f>
        <v/>
      </c>
      <c r="E5859" s="131"/>
      <c r="F5859" s="132"/>
      <c r="G5859" s="133"/>
      <c r="H5859" s="134"/>
      <c r="I5859" s="131"/>
      <c r="J5859" s="131"/>
      <c r="K5859" s="131"/>
      <c r="L5859" s="135">
        <f>Table1[[#This Row],[Per Unit Price]]*MAX(1,Table1[[#This Row],[Qty of Units]])*MAX(1,Table1[[#This Row],['#NCMs Served / FTEs Employed]])*MAX(1,Table1[[#This Row],[Duration of Service]])</f>
        <v>0</v>
      </c>
      <c r="M5859" s="131"/>
      <c r="N5859" s="133"/>
    </row>
    <row r="5860" spans="1:14" x14ac:dyDescent="0.25">
      <c r="A5860" s="130"/>
      <c r="B5860" s="130"/>
      <c r="C5860" s="131"/>
      <c r="D5860" s="112" t="str">
        <f>_xlfn.XLOOKUP(Table1[[#This Row],[Service]],Validation!$A$2:$A$15,Validation!$B$2:$B$15,"",0,1)</f>
        <v/>
      </c>
      <c r="E5860" s="131"/>
      <c r="F5860" s="132"/>
      <c r="G5860" s="133"/>
      <c r="H5860" s="134"/>
      <c r="I5860" s="131"/>
      <c r="J5860" s="131"/>
      <c r="K5860" s="131"/>
      <c r="L5860" s="135">
        <f>Table1[[#This Row],[Per Unit Price]]*MAX(1,Table1[[#This Row],[Qty of Units]])*MAX(1,Table1[[#This Row],['#NCMs Served / FTEs Employed]])*MAX(1,Table1[[#This Row],[Duration of Service]])</f>
        <v>0</v>
      </c>
      <c r="M5860" s="131"/>
      <c r="N5860" s="133"/>
    </row>
    <row r="5861" spans="1:14" x14ac:dyDescent="0.25">
      <c r="A5861" s="130"/>
      <c r="B5861" s="130"/>
      <c r="C5861" s="131"/>
      <c r="D5861" s="112" t="str">
        <f>_xlfn.XLOOKUP(Table1[[#This Row],[Service]],Validation!$A$2:$A$15,Validation!$B$2:$B$15,"",0,1)</f>
        <v/>
      </c>
      <c r="E5861" s="131"/>
      <c r="F5861" s="132"/>
      <c r="G5861" s="133"/>
      <c r="H5861" s="134"/>
      <c r="I5861" s="131"/>
      <c r="J5861" s="131"/>
      <c r="K5861" s="131"/>
      <c r="L5861" s="135">
        <f>Table1[[#This Row],[Per Unit Price]]*MAX(1,Table1[[#This Row],[Qty of Units]])*MAX(1,Table1[[#This Row],['#NCMs Served / FTEs Employed]])*MAX(1,Table1[[#This Row],[Duration of Service]])</f>
        <v>0</v>
      </c>
      <c r="M5861" s="131"/>
      <c r="N5861" s="133"/>
    </row>
    <row r="5862" spans="1:14" x14ac:dyDescent="0.25">
      <c r="A5862" s="130"/>
      <c r="B5862" s="130"/>
      <c r="C5862" s="131"/>
      <c r="D5862" s="112" t="str">
        <f>_xlfn.XLOOKUP(Table1[[#This Row],[Service]],Validation!$A$2:$A$15,Validation!$B$2:$B$15,"",0,1)</f>
        <v/>
      </c>
      <c r="E5862" s="131"/>
      <c r="F5862" s="132"/>
      <c r="G5862" s="133"/>
      <c r="H5862" s="134"/>
      <c r="I5862" s="131"/>
      <c r="J5862" s="131"/>
      <c r="K5862" s="131"/>
      <c r="L5862" s="135">
        <f>Table1[[#This Row],[Per Unit Price]]*MAX(1,Table1[[#This Row],[Qty of Units]])*MAX(1,Table1[[#This Row],['#NCMs Served / FTEs Employed]])*MAX(1,Table1[[#This Row],[Duration of Service]])</f>
        <v>0</v>
      </c>
      <c r="M5862" s="131"/>
      <c r="N5862" s="133"/>
    </row>
    <row r="5863" spans="1:14" x14ac:dyDescent="0.25">
      <c r="A5863" s="130"/>
      <c r="B5863" s="130"/>
      <c r="C5863" s="131"/>
      <c r="D5863" s="112" t="str">
        <f>_xlfn.XLOOKUP(Table1[[#This Row],[Service]],Validation!$A$2:$A$15,Validation!$B$2:$B$15,"",0,1)</f>
        <v/>
      </c>
      <c r="E5863" s="131"/>
      <c r="F5863" s="132"/>
      <c r="G5863" s="133"/>
      <c r="H5863" s="134"/>
      <c r="I5863" s="131"/>
      <c r="J5863" s="131"/>
      <c r="K5863" s="131"/>
      <c r="L5863" s="135">
        <f>Table1[[#This Row],[Per Unit Price]]*MAX(1,Table1[[#This Row],[Qty of Units]])*MAX(1,Table1[[#This Row],['#NCMs Served / FTEs Employed]])*MAX(1,Table1[[#This Row],[Duration of Service]])</f>
        <v>0</v>
      </c>
      <c r="M5863" s="131"/>
      <c r="N5863" s="133"/>
    </row>
    <row r="5864" spans="1:14" x14ac:dyDescent="0.25">
      <c r="A5864" s="130"/>
      <c r="B5864" s="130"/>
      <c r="C5864" s="131"/>
      <c r="D5864" s="112" t="str">
        <f>_xlfn.XLOOKUP(Table1[[#This Row],[Service]],Validation!$A$2:$A$15,Validation!$B$2:$B$15,"",0,1)</f>
        <v/>
      </c>
      <c r="E5864" s="131"/>
      <c r="F5864" s="132"/>
      <c r="G5864" s="133"/>
      <c r="H5864" s="134"/>
      <c r="I5864" s="131"/>
      <c r="J5864" s="131"/>
      <c r="K5864" s="131"/>
      <c r="L5864" s="135">
        <f>Table1[[#This Row],[Per Unit Price]]*MAX(1,Table1[[#This Row],[Qty of Units]])*MAX(1,Table1[[#This Row],['#NCMs Served / FTEs Employed]])*MAX(1,Table1[[#This Row],[Duration of Service]])</f>
        <v>0</v>
      </c>
      <c r="M5864" s="131"/>
      <c r="N5864" s="133"/>
    </row>
    <row r="5865" spans="1:14" x14ac:dyDescent="0.25">
      <c r="A5865" s="130"/>
      <c r="B5865" s="130"/>
      <c r="C5865" s="131"/>
      <c r="D5865" s="112" t="str">
        <f>_xlfn.XLOOKUP(Table1[[#This Row],[Service]],Validation!$A$2:$A$15,Validation!$B$2:$B$15,"",0,1)</f>
        <v/>
      </c>
      <c r="E5865" s="131"/>
      <c r="F5865" s="132"/>
      <c r="G5865" s="133"/>
      <c r="H5865" s="134"/>
      <c r="I5865" s="131"/>
      <c r="J5865" s="131"/>
      <c r="K5865" s="131"/>
      <c r="L5865" s="135">
        <f>Table1[[#This Row],[Per Unit Price]]*MAX(1,Table1[[#This Row],[Qty of Units]])*MAX(1,Table1[[#This Row],['#NCMs Served / FTEs Employed]])*MAX(1,Table1[[#This Row],[Duration of Service]])</f>
        <v>0</v>
      </c>
      <c r="M5865" s="131"/>
      <c r="N5865" s="133"/>
    </row>
    <row r="5866" spans="1:14" x14ac:dyDescent="0.25">
      <c r="A5866" s="130"/>
      <c r="B5866" s="130"/>
      <c r="C5866" s="131"/>
      <c r="D5866" s="112" t="str">
        <f>_xlfn.XLOOKUP(Table1[[#This Row],[Service]],Validation!$A$2:$A$15,Validation!$B$2:$B$15,"",0,1)</f>
        <v/>
      </c>
      <c r="E5866" s="131"/>
      <c r="F5866" s="132"/>
      <c r="G5866" s="133"/>
      <c r="H5866" s="134"/>
      <c r="I5866" s="131"/>
      <c r="J5866" s="131"/>
      <c r="K5866" s="131"/>
      <c r="L5866" s="135">
        <f>Table1[[#This Row],[Per Unit Price]]*MAX(1,Table1[[#This Row],[Qty of Units]])*MAX(1,Table1[[#This Row],['#NCMs Served / FTEs Employed]])*MAX(1,Table1[[#This Row],[Duration of Service]])</f>
        <v>0</v>
      </c>
      <c r="M5866" s="131"/>
      <c r="N5866" s="133"/>
    </row>
    <row r="5867" spans="1:14" x14ac:dyDescent="0.25">
      <c r="A5867" s="130"/>
      <c r="B5867" s="130"/>
      <c r="C5867" s="131"/>
      <c r="D5867" s="112" t="str">
        <f>_xlfn.XLOOKUP(Table1[[#This Row],[Service]],Validation!$A$2:$A$15,Validation!$B$2:$B$15,"",0,1)</f>
        <v/>
      </c>
      <c r="E5867" s="131"/>
      <c r="F5867" s="132"/>
      <c r="G5867" s="133"/>
      <c r="H5867" s="134"/>
      <c r="I5867" s="131"/>
      <c r="J5867" s="131"/>
      <c r="K5867" s="131"/>
      <c r="L5867" s="135">
        <f>Table1[[#This Row],[Per Unit Price]]*MAX(1,Table1[[#This Row],[Qty of Units]])*MAX(1,Table1[[#This Row],['#NCMs Served / FTEs Employed]])*MAX(1,Table1[[#This Row],[Duration of Service]])</f>
        <v>0</v>
      </c>
      <c r="M5867" s="131"/>
      <c r="N5867" s="133"/>
    </row>
    <row r="5868" spans="1:14" x14ac:dyDescent="0.25">
      <c r="A5868" s="130"/>
      <c r="B5868" s="130"/>
      <c r="C5868" s="131"/>
      <c r="D5868" s="112" t="str">
        <f>_xlfn.XLOOKUP(Table1[[#This Row],[Service]],Validation!$A$2:$A$15,Validation!$B$2:$B$15,"",0,1)</f>
        <v/>
      </c>
      <c r="E5868" s="131"/>
      <c r="F5868" s="132"/>
      <c r="G5868" s="133"/>
      <c r="H5868" s="134"/>
      <c r="I5868" s="131"/>
      <c r="J5868" s="131"/>
      <c r="K5868" s="131"/>
      <c r="L5868" s="135">
        <f>Table1[[#This Row],[Per Unit Price]]*MAX(1,Table1[[#This Row],[Qty of Units]])*MAX(1,Table1[[#This Row],['#NCMs Served / FTEs Employed]])*MAX(1,Table1[[#This Row],[Duration of Service]])</f>
        <v>0</v>
      </c>
      <c r="M5868" s="131"/>
      <c r="N5868" s="133"/>
    </row>
    <row r="5869" spans="1:14" x14ac:dyDescent="0.25">
      <c r="A5869" s="130"/>
      <c r="B5869" s="130"/>
      <c r="C5869" s="131"/>
      <c r="D5869" s="112" t="str">
        <f>_xlfn.XLOOKUP(Table1[[#This Row],[Service]],Validation!$A$2:$A$15,Validation!$B$2:$B$15,"",0,1)</f>
        <v/>
      </c>
      <c r="E5869" s="131"/>
      <c r="F5869" s="132"/>
      <c r="G5869" s="133"/>
      <c r="H5869" s="134"/>
      <c r="I5869" s="131"/>
      <c r="J5869" s="131"/>
      <c r="K5869" s="131"/>
      <c r="L5869" s="135">
        <f>Table1[[#This Row],[Per Unit Price]]*MAX(1,Table1[[#This Row],[Qty of Units]])*MAX(1,Table1[[#This Row],['#NCMs Served / FTEs Employed]])*MAX(1,Table1[[#This Row],[Duration of Service]])</f>
        <v>0</v>
      </c>
      <c r="M5869" s="131"/>
      <c r="N5869" s="133"/>
    </row>
    <row r="5870" spans="1:14" x14ac:dyDescent="0.25">
      <c r="A5870" s="130"/>
      <c r="B5870" s="130"/>
      <c r="C5870" s="131"/>
      <c r="D5870" s="112" t="str">
        <f>_xlfn.XLOOKUP(Table1[[#This Row],[Service]],Validation!$A$2:$A$15,Validation!$B$2:$B$15,"",0,1)</f>
        <v/>
      </c>
      <c r="E5870" s="131"/>
      <c r="F5870" s="132"/>
      <c r="G5870" s="133"/>
      <c r="H5870" s="134"/>
      <c r="I5870" s="131"/>
      <c r="J5870" s="131"/>
      <c r="K5870" s="131"/>
      <c r="L5870" s="135">
        <f>Table1[[#This Row],[Per Unit Price]]*MAX(1,Table1[[#This Row],[Qty of Units]])*MAX(1,Table1[[#This Row],['#NCMs Served / FTEs Employed]])*MAX(1,Table1[[#This Row],[Duration of Service]])</f>
        <v>0</v>
      </c>
      <c r="M5870" s="131"/>
      <c r="N5870" s="133"/>
    </row>
    <row r="5871" spans="1:14" x14ac:dyDescent="0.25">
      <c r="A5871" s="130"/>
      <c r="B5871" s="130"/>
      <c r="C5871" s="131"/>
      <c r="D5871" s="112" t="str">
        <f>_xlfn.XLOOKUP(Table1[[#This Row],[Service]],Validation!$A$2:$A$15,Validation!$B$2:$B$15,"",0,1)</f>
        <v/>
      </c>
      <c r="E5871" s="131"/>
      <c r="F5871" s="132"/>
      <c r="G5871" s="133"/>
      <c r="H5871" s="134"/>
      <c r="I5871" s="131"/>
      <c r="J5871" s="131"/>
      <c r="K5871" s="131"/>
      <c r="L5871" s="135">
        <f>Table1[[#This Row],[Per Unit Price]]*MAX(1,Table1[[#This Row],[Qty of Units]])*MAX(1,Table1[[#This Row],['#NCMs Served / FTEs Employed]])*MAX(1,Table1[[#This Row],[Duration of Service]])</f>
        <v>0</v>
      </c>
      <c r="M5871" s="131"/>
      <c r="N5871" s="133"/>
    </row>
    <row r="5872" spans="1:14" x14ac:dyDescent="0.25">
      <c r="A5872" s="130"/>
      <c r="B5872" s="130"/>
      <c r="C5872" s="131"/>
      <c r="D5872" s="112" t="str">
        <f>_xlfn.XLOOKUP(Table1[[#This Row],[Service]],Validation!$A$2:$A$15,Validation!$B$2:$B$15,"",0,1)</f>
        <v/>
      </c>
      <c r="E5872" s="131"/>
      <c r="F5872" s="132"/>
      <c r="G5872" s="133"/>
      <c r="H5872" s="134"/>
      <c r="I5872" s="131"/>
      <c r="J5872" s="131"/>
      <c r="K5872" s="131"/>
      <c r="L5872" s="135">
        <f>Table1[[#This Row],[Per Unit Price]]*MAX(1,Table1[[#This Row],[Qty of Units]])*MAX(1,Table1[[#This Row],['#NCMs Served / FTEs Employed]])*MAX(1,Table1[[#This Row],[Duration of Service]])</f>
        <v>0</v>
      </c>
      <c r="M5872" s="131"/>
      <c r="N5872" s="133"/>
    </row>
    <row r="5873" spans="1:14" x14ac:dyDescent="0.25">
      <c r="A5873" s="130"/>
      <c r="B5873" s="130"/>
      <c r="C5873" s="131"/>
      <c r="D5873" s="112" t="str">
        <f>_xlfn.XLOOKUP(Table1[[#This Row],[Service]],Validation!$A$2:$A$15,Validation!$B$2:$B$15,"",0,1)</f>
        <v/>
      </c>
      <c r="E5873" s="131"/>
      <c r="F5873" s="132"/>
      <c r="G5873" s="133"/>
      <c r="H5873" s="134"/>
      <c r="I5873" s="131"/>
      <c r="J5873" s="131"/>
      <c r="K5873" s="131"/>
      <c r="L5873" s="135">
        <f>Table1[[#This Row],[Per Unit Price]]*MAX(1,Table1[[#This Row],[Qty of Units]])*MAX(1,Table1[[#This Row],['#NCMs Served / FTEs Employed]])*MAX(1,Table1[[#This Row],[Duration of Service]])</f>
        <v>0</v>
      </c>
      <c r="M5873" s="131"/>
      <c r="N5873" s="133"/>
    </row>
    <row r="5874" spans="1:14" x14ac:dyDescent="0.25">
      <c r="A5874" s="130"/>
      <c r="B5874" s="130"/>
      <c r="C5874" s="131"/>
      <c r="D5874" s="112" t="str">
        <f>_xlfn.XLOOKUP(Table1[[#This Row],[Service]],Validation!$A$2:$A$15,Validation!$B$2:$B$15,"",0,1)</f>
        <v/>
      </c>
      <c r="E5874" s="131"/>
      <c r="F5874" s="132"/>
      <c r="G5874" s="133"/>
      <c r="H5874" s="134"/>
      <c r="I5874" s="131"/>
      <c r="J5874" s="131"/>
      <c r="K5874" s="131"/>
      <c r="L5874" s="135">
        <f>Table1[[#This Row],[Per Unit Price]]*MAX(1,Table1[[#This Row],[Qty of Units]])*MAX(1,Table1[[#This Row],['#NCMs Served / FTEs Employed]])*MAX(1,Table1[[#This Row],[Duration of Service]])</f>
        <v>0</v>
      </c>
      <c r="M5874" s="131"/>
      <c r="N5874" s="133"/>
    </row>
    <row r="5875" spans="1:14" x14ac:dyDescent="0.25">
      <c r="A5875" s="130"/>
      <c r="B5875" s="130"/>
      <c r="C5875" s="131"/>
      <c r="D5875" s="112" t="str">
        <f>_xlfn.XLOOKUP(Table1[[#This Row],[Service]],Validation!$A$2:$A$15,Validation!$B$2:$B$15,"",0,1)</f>
        <v/>
      </c>
      <c r="E5875" s="131"/>
      <c r="F5875" s="132"/>
      <c r="G5875" s="133"/>
      <c r="H5875" s="134"/>
      <c r="I5875" s="131"/>
      <c r="J5875" s="131"/>
      <c r="K5875" s="131"/>
      <c r="L5875" s="135">
        <f>Table1[[#This Row],[Per Unit Price]]*MAX(1,Table1[[#This Row],[Qty of Units]])*MAX(1,Table1[[#This Row],['#NCMs Served / FTEs Employed]])*MAX(1,Table1[[#This Row],[Duration of Service]])</f>
        <v>0</v>
      </c>
      <c r="M5875" s="131"/>
      <c r="N5875" s="133"/>
    </row>
    <row r="5876" spans="1:14" x14ac:dyDescent="0.25">
      <c r="A5876" s="130"/>
      <c r="B5876" s="130"/>
      <c r="C5876" s="131"/>
      <c r="D5876" s="112" t="str">
        <f>_xlfn.XLOOKUP(Table1[[#This Row],[Service]],Validation!$A$2:$A$15,Validation!$B$2:$B$15,"",0,1)</f>
        <v/>
      </c>
      <c r="E5876" s="131"/>
      <c r="F5876" s="132"/>
      <c r="G5876" s="133"/>
      <c r="H5876" s="134"/>
      <c r="I5876" s="131"/>
      <c r="J5876" s="131"/>
      <c r="K5876" s="131"/>
      <c r="L5876" s="135">
        <f>Table1[[#This Row],[Per Unit Price]]*MAX(1,Table1[[#This Row],[Qty of Units]])*MAX(1,Table1[[#This Row],['#NCMs Served / FTEs Employed]])*MAX(1,Table1[[#This Row],[Duration of Service]])</f>
        <v>0</v>
      </c>
      <c r="M5876" s="131"/>
      <c r="N5876" s="133"/>
    </row>
    <row r="5877" spans="1:14" x14ac:dyDescent="0.25">
      <c r="A5877" s="130"/>
      <c r="B5877" s="130"/>
      <c r="C5877" s="131"/>
      <c r="D5877" s="112" t="str">
        <f>_xlfn.XLOOKUP(Table1[[#This Row],[Service]],Validation!$A$2:$A$15,Validation!$B$2:$B$15,"",0,1)</f>
        <v/>
      </c>
      <c r="E5877" s="131"/>
      <c r="F5877" s="132"/>
      <c r="G5877" s="133"/>
      <c r="H5877" s="134"/>
      <c r="I5877" s="131"/>
      <c r="J5877" s="131"/>
      <c r="K5877" s="131"/>
      <c r="L5877" s="135">
        <f>Table1[[#This Row],[Per Unit Price]]*MAX(1,Table1[[#This Row],[Qty of Units]])*MAX(1,Table1[[#This Row],['#NCMs Served / FTEs Employed]])*MAX(1,Table1[[#This Row],[Duration of Service]])</f>
        <v>0</v>
      </c>
      <c r="M5877" s="131"/>
      <c r="N5877" s="133"/>
    </row>
    <row r="5878" spans="1:14" x14ac:dyDescent="0.25">
      <c r="A5878" s="130"/>
      <c r="B5878" s="130"/>
      <c r="C5878" s="131"/>
      <c r="D5878" s="112" t="str">
        <f>_xlfn.XLOOKUP(Table1[[#This Row],[Service]],Validation!$A$2:$A$15,Validation!$B$2:$B$15,"",0,1)</f>
        <v/>
      </c>
      <c r="E5878" s="131"/>
      <c r="F5878" s="132"/>
      <c r="G5878" s="133"/>
      <c r="H5878" s="134"/>
      <c r="I5878" s="131"/>
      <c r="J5878" s="131"/>
      <c r="K5878" s="131"/>
      <c r="L5878" s="135">
        <f>Table1[[#This Row],[Per Unit Price]]*MAX(1,Table1[[#This Row],[Qty of Units]])*MAX(1,Table1[[#This Row],['#NCMs Served / FTEs Employed]])*MAX(1,Table1[[#This Row],[Duration of Service]])</f>
        <v>0</v>
      </c>
      <c r="M5878" s="131"/>
      <c r="N5878" s="133"/>
    </row>
    <row r="5879" spans="1:14" x14ac:dyDescent="0.25">
      <c r="A5879" s="130"/>
      <c r="B5879" s="130"/>
      <c r="C5879" s="131"/>
      <c r="D5879" s="112" t="str">
        <f>_xlfn.XLOOKUP(Table1[[#This Row],[Service]],Validation!$A$2:$A$15,Validation!$B$2:$B$15,"",0,1)</f>
        <v/>
      </c>
      <c r="E5879" s="131"/>
      <c r="F5879" s="132"/>
      <c r="G5879" s="133"/>
      <c r="H5879" s="134"/>
      <c r="I5879" s="131"/>
      <c r="J5879" s="131"/>
      <c r="K5879" s="131"/>
      <c r="L5879" s="135">
        <f>Table1[[#This Row],[Per Unit Price]]*MAX(1,Table1[[#This Row],[Qty of Units]])*MAX(1,Table1[[#This Row],['#NCMs Served / FTEs Employed]])*MAX(1,Table1[[#This Row],[Duration of Service]])</f>
        <v>0</v>
      </c>
      <c r="M5879" s="131"/>
      <c r="N5879" s="133"/>
    </row>
    <row r="5880" spans="1:14" x14ac:dyDescent="0.25">
      <c r="A5880" s="130"/>
      <c r="B5880" s="130"/>
      <c r="C5880" s="131"/>
      <c r="D5880" s="112" t="str">
        <f>_xlfn.XLOOKUP(Table1[[#This Row],[Service]],Validation!$A$2:$A$15,Validation!$B$2:$B$15,"",0,1)</f>
        <v/>
      </c>
      <c r="E5880" s="131"/>
      <c r="F5880" s="132"/>
      <c r="G5880" s="133"/>
      <c r="H5880" s="134"/>
      <c r="I5880" s="131"/>
      <c r="J5880" s="131"/>
      <c r="K5880" s="131"/>
      <c r="L5880" s="135">
        <f>Table1[[#This Row],[Per Unit Price]]*MAX(1,Table1[[#This Row],[Qty of Units]])*MAX(1,Table1[[#This Row],['#NCMs Served / FTEs Employed]])*MAX(1,Table1[[#This Row],[Duration of Service]])</f>
        <v>0</v>
      </c>
      <c r="M5880" s="131"/>
      <c r="N5880" s="133"/>
    </row>
    <row r="5881" spans="1:14" x14ac:dyDescent="0.25">
      <c r="A5881" s="130"/>
      <c r="B5881" s="130"/>
      <c r="C5881" s="131"/>
      <c r="D5881" s="112" t="str">
        <f>_xlfn.XLOOKUP(Table1[[#This Row],[Service]],Validation!$A$2:$A$15,Validation!$B$2:$B$15,"",0,1)</f>
        <v/>
      </c>
      <c r="E5881" s="131"/>
      <c r="F5881" s="132"/>
      <c r="G5881" s="133"/>
      <c r="H5881" s="134"/>
      <c r="I5881" s="131"/>
      <c r="J5881" s="131"/>
      <c r="K5881" s="131"/>
      <c r="L5881" s="135">
        <f>Table1[[#This Row],[Per Unit Price]]*MAX(1,Table1[[#This Row],[Qty of Units]])*MAX(1,Table1[[#This Row],['#NCMs Served / FTEs Employed]])*MAX(1,Table1[[#This Row],[Duration of Service]])</f>
        <v>0</v>
      </c>
      <c r="M5881" s="131"/>
      <c r="N5881" s="133"/>
    </row>
    <row r="5882" spans="1:14" x14ac:dyDescent="0.25">
      <c r="A5882" s="130"/>
      <c r="B5882" s="130"/>
      <c r="C5882" s="131"/>
      <c r="D5882" s="112" t="str">
        <f>_xlfn.XLOOKUP(Table1[[#This Row],[Service]],Validation!$A$2:$A$15,Validation!$B$2:$B$15,"",0,1)</f>
        <v/>
      </c>
      <c r="E5882" s="131"/>
      <c r="F5882" s="132"/>
      <c r="G5882" s="133"/>
      <c r="H5882" s="134"/>
      <c r="I5882" s="131"/>
      <c r="J5882" s="131"/>
      <c r="K5882" s="131"/>
      <c r="L5882" s="135">
        <f>Table1[[#This Row],[Per Unit Price]]*MAX(1,Table1[[#This Row],[Qty of Units]])*MAX(1,Table1[[#This Row],['#NCMs Served / FTEs Employed]])*MAX(1,Table1[[#This Row],[Duration of Service]])</f>
        <v>0</v>
      </c>
      <c r="M5882" s="131"/>
      <c r="N5882" s="133"/>
    </row>
    <row r="5883" spans="1:14" x14ac:dyDescent="0.25">
      <c r="A5883" s="130"/>
      <c r="B5883" s="130"/>
      <c r="C5883" s="131"/>
      <c r="D5883" s="112" t="str">
        <f>_xlfn.XLOOKUP(Table1[[#This Row],[Service]],Validation!$A$2:$A$15,Validation!$B$2:$B$15,"",0,1)</f>
        <v/>
      </c>
      <c r="E5883" s="131"/>
      <c r="F5883" s="132"/>
      <c r="G5883" s="133"/>
      <c r="H5883" s="134"/>
      <c r="I5883" s="131"/>
      <c r="J5883" s="131"/>
      <c r="K5883" s="131"/>
      <c r="L5883" s="135">
        <f>Table1[[#This Row],[Per Unit Price]]*MAX(1,Table1[[#This Row],[Qty of Units]])*MAX(1,Table1[[#This Row],['#NCMs Served / FTEs Employed]])*MAX(1,Table1[[#This Row],[Duration of Service]])</f>
        <v>0</v>
      </c>
      <c r="M5883" s="131"/>
      <c r="N5883" s="133"/>
    </row>
    <row r="5884" spans="1:14" x14ac:dyDescent="0.25">
      <c r="A5884" s="130"/>
      <c r="B5884" s="130"/>
      <c r="C5884" s="131"/>
      <c r="D5884" s="112" t="str">
        <f>_xlfn.XLOOKUP(Table1[[#This Row],[Service]],Validation!$A$2:$A$15,Validation!$B$2:$B$15,"",0,1)</f>
        <v/>
      </c>
      <c r="E5884" s="131"/>
      <c r="F5884" s="132"/>
      <c r="G5884" s="133"/>
      <c r="H5884" s="134"/>
      <c r="I5884" s="131"/>
      <c r="J5884" s="131"/>
      <c r="K5884" s="131"/>
      <c r="L5884" s="135">
        <f>Table1[[#This Row],[Per Unit Price]]*MAX(1,Table1[[#This Row],[Qty of Units]])*MAX(1,Table1[[#This Row],['#NCMs Served / FTEs Employed]])*MAX(1,Table1[[#This Row],[Duration of Service]])</f>
        <v>0</v>
      </c>
      <c r="M5884" s="131"/>
      <c r="N5884" s="133"/>
    </row>
    <row r="5885" spans="1:14" x14ac:dyDescent="0.25">
      <c r="A5885" s="130"/>
      <c r="B5885" s="130"/>
      <c r="C5885" s="131"/>
      <c r="D5885" s="112" t="str">
        <f>_xlfn.XLOOKUP(Table1[[#This Row],[Service]],Validation!$A$2:$A$15,Validation!$B$2:$B$15,"",0,1)</f>
        <v/>
      </c>
      <c r="E5885" s="131"/>
      <c r="F5885" s="132"/>
      <c r="G5885" s="133"/>
      <c r="H5885" s="134"/>
      <c r="I5885" s="131"/>
      <c r="J5885" s="131"/>
      <c r="K5885" s="131"/>
      <c r="L5885" s="135">
        <f>Table1[[#This Row],[Per Unit Price]]*MAX(1,Table1[[#This Row],[Qty of Units]])*MAX(1,Table1[[#This Row],['#NCMs Served / FTEs Employed]])*MAX(1,Table1[[#This Row],[Duration of Service]])</f>
        <v>0</v>
      </c>
      <c r="M5885" s="131"/>
      <c r="N5885" s="133"/>
    </row>
    <row r="5886" spans="1:14" x14ac:dyDescent="0.25">
      <c r="A5886" s="130"/>
      <c r="B5886" s="130"/>
      <c r="C5886" s="131"/>
      <c r="D5886" s="112" t="str">
        <f>_xlfn.XLOOKUP(Table1[[#This Row],[Service]],Validation!$A$2:$A$15,Validation!$B$2:$B$15,"",0,1)</f>
        <v/>
      </c>
      <c r="E5886" s="131"/>
      <c r="F5886" s="132"/>
      <c r="G5886" s="133"/>
      <c r="H5886" s="134"/>
      <c r="I5886" s="131"/>
      <c r="J5886" s="131"/>
      <c r="K5886" s="131"/>
      <c r="L5886" s="135">
        <f>Table1[[#This Row],[Per Unit Price]]*MAX(1,Table1[[#This Row],[Qty of Units]])*MAX(1,Table1[[#This Row],['#NCMs Served / FTEs Employed]])*MAX(1,Table1[[#This Row],[Duration of Service]])</f>
        <v>0</v>
      </c>
      <c r="M5886" s="131"/>
      <c r="N5886" s="133"/>
    </row>
    <row r="5887" spans="1:14" x14ac:dyDescent="0.25">
      <c r="A5887" s="130"/>
      <c r="B5887" s="130"/>
      <c r="C5887" s="131"/>
      <c r="D5887" s="112" t="str">
        <f>_xlfn.XLOOKUP(Table1[[#This Row],[Service]],Validation!$A$2:$A$15,Validation!$B$2:$B$15,"",0,1)</f>
        <v/>
      </c>
      <c r="E5887" s="131"/>
      <c r="F5887" s="132"/>
      <c r="G5887" s="133"/>
      <c r="H5887" s="134"/>
      <c r="I5887" s="131"/>
      <c r="J5887" s="131"/>
      <c r="K5887" s="131"/>
      <c r="L5887" s="135">
        <f>Table1[[#This Row],[Per Unit Price]]*MAX(1,Table1[[#This Row],[Qty of Units]])*MAX(1,Table1[[#This Row],['#NCMs Served / FTEs Employed]])*MAX(1,Table1[[#This Row],[Duration of Service]])</f>
        <v>0</v>
      </c>
      <c r="M5887" s="131"/>
      <c r="N5887" s="133"/>
    </row>
    <row r="5888" spans="1:14" x14ac:dyDescent="0.25">
      <c r="A5888" s="130"/>
      <c r="B5888" s="130"/>
      <c r="C5888" s="131"/>
      <c r="D5888" s="112" t="str">
        <f>_xlfn.XLOOKUP(Table1[[#This Row],[Service]],Validation!$A$2:$A$15,Validation!$B$2:$B$15,"",0,1)</f>
        <v/>
      </c>
      <c r="E5888" s="131"/>
      <c r="F5888" s="132"/>
      <c r="G5888" s="133"/>
      <c r="H5888" s="134"/>
      <c r="I5888" s="131"/>
      <c r="J5888" s="131"/>
      <c r="K5888" s="131"/>
      <c r="L5888" s="135">
        <f>Table1[[#This Row],[Per Unit Price]]*MAX(1,Table1[[#This Row],[Qty of Units]])*MAX(1,Table1[[#This Row],['#NCMs Served / FTEs Employed]])*MAX(1,Table1[[#This Row],[Duration of Service]])</f>
        <v>0</v>
      </c>
      <c r="M5888" s="131"/>
      <c r="N5888" s="133"/>
    </row>
    <row r="5889" spans="1:14" x14ac:dyDescent="0.25">
      <c r="A5889" s="130"/>
      <c r="B5889" s="130"/>
      <c r="C5889" s="131"/>
      <c r="D5889" s="112" t="str">
        <f>_xlfn.XLOOKUP(Table1[[#This Row],[Service]],Validation!$A$2:$A$15,Validation!$B$2:$B$15,"",0,1)</f>
        <v/>
      </c>
      <c r="E5889" s="131"/>
      <c r="F5889" s="132"/>
      <c r="G5889" s="133"/>
      <c r="H5889" s="134"/>
      <c r="I5889" s="131"/>
      <c r="J5889" s="131"/>
      <c r="K5889" s="131"/>
      <c r="L5889" s="135">
        <f>Table1[[#This Row],[Per Unit Price]]*MAX(1,Table1[[#This Row],[Qty of Units]])*MAX(1,Table1[[#This Row],['#NCMs Served / FTEs Employed]])*MAX(1,Table1[[#This Row],[Duration of Service]])</f>
        <v>0</v>
      </c>
      <c r="M5889" s="131"/>
      <c r="N5889" s="133"/>
    </row>
    <row r="5890" spans="1:14" x14ac:dyDescent="0.25">
      <c r="A5890" s="130"/>
      <c r="B5890" s="130"/>
      <c r="C5890" s="131"/>
      <c r="D5890" s="112" t="str">
        <f>_xlfn.XLOOKUP(Table1[[#This Row],[Service]],Validation!$A$2:$A$15,Validation!$B$2:$B$15,"",0,1)</f>
        <v/>
      </c>
      <c r="E5890" s="131"/>
      <c r="F5890" s="132"/>
      <c r="G5890" s="133"/>
      <c r="H5890" s="134"/>
      <c r="I5890" s="131"/>
      <c r="J5890" s="131"/>
      <c r="K5890" s="131"/>
      <c r="L5890" s="135">
        <f>Table1[[#This Row],[Per Unit Price]]*MAX(1,Table1[[#This Row],[Qty of Units]])*MAX(1,Table1[[#This Row],['#NCMs Served / FTEs Employed]])*MAX(1,Table1[[#This Row],[Duration of Service]])</f>
        <v>0</v>
      </c>
      <c r="M5890" s="131"/>
      <c r="N5890" s="133"/>
    </row>
    <row r="5891" spans="1:14" x14ac:dyDescent="0.25">
      <c r="A5891" s="130"/>
      <c r="B5891" s="130"/>
      <c r="C5891" s="131"/>
      <c r="D5891" s="112" t="str">
        <f>_xlfn.XLOOKUP(Table1[[#This Row],[Service]],Validation!$A$2:$A$15,Validation!$B$2:$B$15,"",0,1)</f>
        <v/>
      </c>
      <c r="E5891" s="131"/>
      <c r="F5891" s="132"/>
      <c r="G5891" s="133"/>
      <c r="H5891" s="134"/>
      <c r="I5891" s="131"/>
      <c r="J5891" s="131"/>
      <c r="K5891" s="131"/>
      <c r="L5891" s="135">
        <f>Table1[[#This Row],[Per Unit Price]]*MAX(1,Table1[[#This Row],[Qty of Units]])*MAX(1,Table1[[#This Row],['#NCMs Served / FTEs Employed]])*MAX(1,Table1[[#This Row],[Duration of Service]])</f>
        <v>0</v>
      </c>
      <c r="M5891" s="131"/>
      <c r="N5891" s="133"/>
    </row>
    <row r="5892" spans="1:14" x14ac:dyDescent="0.25">
      <c r="A5892" s="130"/>
      <c r="B5892" s="130"/>
      <c r="C5892" s="131"/>
      <c r="D5892" s="112" t="str">
        <f>_xlfn.XLOOKUP(Table1[[#This Row],[Service]],Validation!$A$2:$A$15,Validation!$B$2:$B$15,"",0,1)</f>
        <v/>
      </c>
      <c r="E5892" s="131"/>
      <c r="F5892" s="132"/>
      <c r="G5892" s="133"/>
      <c r="H5892" s="134"/>
      <c r="I5892" s="131"/>
      <c r="J5892" s="131"/>
      <c r="K5892" s="131"/>
      <c r="L5892" s="135">
        <f>Table1[[#This Row],[Per Unit Price]]*MAX(1,Table1[[#This Row],[Qty of Units]])*MAX(1,Table1[[#This Row],['#NCMs Served / FTEs Employed]])*MAX(1,Table1[[#This Row],[Duration of Service]])</f>
        <v>0</v>
      </c>
      <c r="M5892" s="131"/>
      <c r="N5892" s="133"/>
    </row>
    <row r="5893" spans="1:14" x14ac:dyDescent="0.25">
      <c r="A5893" s="130"/>
      <c r="B5893" s="130"/>
      <c r="C5893" s="131"/>
      <c r="D5893" s="112" t="str">
        <f>_xlfn.XLOOKUP(Table1[[#This Row],[Service]],Validation!$A$2:$A$15,Validation!$B$2:$B$15,"",0,1)</f>
        <v/>
      </c>
      <c r="E5893" s="131"/>
      <c r="F5893" s="132"/>
      <c r="G5893" s="133"/>
      <c r="H5893" s="134"/>
      <c r="I5893" s="131"/>
      <c r="J5893" s="131"/>
      <c r="K5893" s="131"/>
      <c r="L5893" s="135">
        <f>Table1[[#This Row],[Per Unit Price]]*MAX(1,Table1[[#This Row],[Qty of Units]])*MAX(1,Table1[[#This Row],['#NCMs Served / FTEs Employed]])*MAX(1,Table1[[#This Row],[Duration of Service]])</f>
        <v>0</v>
      </c>
      <c r="M5893" s="131"/>
      <c r="N5893" s="133"/>
    </row>
    <row r="5894" spans="1:14" x14ac:dyDescent="0.25">
      <c r="A5894" s="130"/>
      <c r="B5894" s="130"/>
      <c r="C5894" s="131"/>
      <c r="D5894" s="112" t="str">
        <f>_xlfn.XLOOKUP(Table1[[#This Row],[Service]],Validation!$A$2:$A$15,Validation!$B$2:$B$15,"",0,1)</f>
        <v/>
      </c>
      <c r="E5894" s="131"/>
      <c r="F5894" s="132"/>
      <c r="G5894" s="133"/>
      <c r="H5894" s="134"/>
      <c r="I5894" s="131"/>
      <c r="J5894" s="131"/>
      <c r="K5894" s="131"/>
      <c r="L5894" s="135">
        <f>Table1[[#This Row],[Per Unit Price]]*MAX(1,Table1[[#This Row],[Qty of Units]])*MAX(1,Table1[[#This Row],['#NCMs Served / FTEs Employed]])*MAX(1,Table1[[#This Row],[Duration of Service]])</f>
        <v>0</v>
      </c>
      <c r="M5894" s="131"/>
      <c r="N5894" s="133"/>
    </row>
    <row r="5895" spans="1:14" x14ac:dyDescent="0.25">
      <c r="A5895" s="130"/>
      <c r="B5895" s="130"/>
      <c r="C5895" s="131"/>
      <c r="D5895" s="112" t="str">
        <f>_xlfn.XLOOKUP(Table1[[#This Row],[Service]],Validation!$A$2:$A$15,Validation!$B$2:$B$15,"",0,1)</f>
        <v/>
      </c>
      <c r="E5895" s="131"/>
      <c r="F5895" s="132"/>
      <c r="G5895" s="133"/>
      <c r="H5895" s="134"/>
      <c r="I5895" s="131"/>
      <c r="J5895" s="131"/>
      <c r="K5895" s="131"/>
      <c r="L5895" s="135">
        <f>Table1[[#This Row],[Per Unit Price]]*MAX(1,Table1[[#This Row],[Qty of Units]])*MAX(1,Table1[[#This Row],['#NCMs Served / FTEs Employed]])*MAX(1,Table1[[#This Row],[Duration of Service]])</f>
        <v>0</v>
      </c>
      <c r="M5895" s="131"/>
      <c r="N5895" s="133"/>
    </row>
    <row r="5896" spans="1:14" x14ac:dyDescent="0.25">
      <c r="A5896" s="130"/>
      <c r="B5896" s="130"/>
      <c r="C5896" s="131"/>
      <c r="D5896" s="112" t="str">
        <f>_xlfn.XLOOKUP(Table1[[#This Row],[Service]],Validation!$A$2:$A$15,Validation!$B$2:$B$15,"",0,1)</f>
        <v/>
      </c>
      <c r="E5896" s="131"/>
      <c r="F5896" s="132"/>
      <c r="G5896" s="133"/>
      <c r="H5896" s="134"/>
      <c r="I5896" s="131"/>
      <c r="J5896" s="131"/>
      <c r="K5896" s="131"/>
      <c r="L5896" s="135">
        <f>Table1[[#This Row],[Per Unit Price]]*MAX(1,Table1[[#This Row],[Qty of Units]])*MAX(1,Table1[[#This Row],['#NCMs Served / FTEs Employed]])*MAX(1,Table1[[#This Row],[Duration of Service]])</f>
        <v>0</v>
      </c>
      <c r="M5896" s="131"/>
      <c r="N5896" s="133"/>
    </row>
    <row r="5897" spans="1:14" x14ac:dyDescent="0.25">
      <c r="A5897" s="130"/>
      <c r="B5897" s="130"/>
      <c r="C5897" s="131"/>
      <c r="D5897" s="112" t="str">
        <f>_xlfn.XLOOKUP(Table1[[#This Row],[Service]],Validation!$A$2:$A$15,Validation!$B$2:$B$15,"",0,1)</f>
        <v/>
      </c>
      <c r="E5897" s="131"/>
      <c r="F5897" s="132"/>
      <c r="G5897" s="133"/>
      <c r="H5897" s="134"/>
      <c r="I5897" s="131"/>
      <c r="J5897" s="131"/>
      <c r="K5897" s="131"/>
      <c r="L5897" s="135">
        <f>Table1[[#This Row],[Per Unit Price]]*MAX(1,Table1[[#This Row],[Qty of Units]])*MAX(1,Table1[[#This Row],['#NCMs Served / FTEs Employed]])*MAX(1,Table1[[#This Row],[Duration of Service]])</f>
        <v>0</v>
      </c>
      <c r="M5897" s="131"/>
      <c r="N5897" s="133"/>
    </row>
    <row r="5898" spans="1:14" x14ac:dyDescent="0.25">
      <c r="A5898" s="130"/>
      <c r="B5898" s="130"/>
      <c r="C5898" s="131"/>
      <c r="D5898" s="112" t="str">
        <f>_xlfn.XLOOKUP(Table1[[#This Row],[Service]],Validation!$A$2:$A$15,Validation!$B$2:$B$15,"",0,1)</f>
        <v/>
      </c>
      <c r="E5898" s="131"/>
      <c r="F5898" s="132"/>
      <c r="G5898" s="133"/>
      <c r="H5898" s="134"/>
      <c r="I5898" s="131"/>
      <c r="J5898" s="131"/>
      <c r="K5898" s="131"/>
      <c r="L5898" s="135">
        <f>Table1[[#This Row],[Per Unit Price]]*MAX(1,Table1[[#This Row],[Qty of Units]])*MAX(1,Table1[[#This Row],['#NCMs Served / FTEs Employed]])*MAX(1,Table1[[#This Row],[Duration of Service]])</f>
        <v>0</v>
      </c>
      <c r="M5898" s="131"/>
      <c r="N5898" s="133"/>
    </row>
    <row r="5899" spans="1:14" x14ac:dyDescent="0.25">
      <c r="A5899" s="130"/>
      <c r="B5899" s="130"/>
      <c r="C5899" s="131"/>
      <c r="D5899" s="112" t="str">
        <f>_xlfn.XLOOKUP(Table1[[#This Row],[Service]],Validation!$A$2:$A$15,Validation!$B$2:$B$15,"",0,1)</f>
        <v/>
      </c>
      <c r="E5899" s="131"/>
      <c r="F5899" s="132"/>
      <c r="G5899" s="133"/>
      <c r="H5899" s="134"/>
      <c r="I5899" s="131"/>
      <c r="J5899" s="131"/>
      <c r="K5899" s="131"/>
      <c r="L5899" s="135">
        <f>Table1[[#This Row],[Per Unit Price]]*MAX(1,Table1[[#This Row],[Qty of Units]])*MAX(1,Table1[[#This Row],['#NCMs Served / FTEs Employed]])*MAX(1,Table1[[#This Row],[Duration of Service]])</f>
        <v>0</v>
      </c>
      <c r="M5899" s="131"/>
      <c r="N5899" s="133"/>
    </row>
    <row r="5900" spans="1:14" x14ac:dyDescent="0.25">
      <c r="A5900" s="130"/>
      <c r="B5900" s="130"/>
      <c r="C5900" s="131"/>
      <c r="D5900" s="112" t="str">
        <f>_xlfn.XLOOKUP(Table1[[#This Row],[Service]],Validation!$A$2:$A$15,Validation!$B$2:$B$15,"",0,1)</f>
        <v/>
      </c>
      <c r="E5900" s="131"/>
      <c r="F5900" s="132"/>
      <c r="G5900" s="133"/>
      <c r="H5900" s="134"/>
      <c r="I5900" s="131"/>
      <c r="J5900" s="131"/>
      <c r="K5900" s="131"/>
      <c r="L5900" s="135">
        <f>Table1[[#This Row],[Per Unit Price]]*MAX(1,Table1[[#This Row],[Qty of Units]])*MAX(1,Table1[[#This Row],['#NCMs Served / FTEs Employed]])*MAX(1,Table1[[#This Row],[Duration of Service]])</f>
        <v>0</v>
      </c>
      <c r="M5900" s="131"/>
      <c r="N5900" s="133"/>
    </row>
    <row r="5901" spans="1:14" x14ac:dyDescent="0.25">
      <c r="A5901" s="130"/>
      <c r="B5901" s="130"/>
      <c r="C5901" s="131"/>
      <c r="D5901" s="112" t="str">
        <f>_xlfn.XLOOKUP(Table1[[#This Row],[Service]],Validation!$A$2:$A$15,Validation!$B$2:$B$15,"",0,1)</f>
        <v/>
      </c>
      <c r="E5901" s="131"/>
      <c r="F5901" s="132"/>
      <c r="G5901" s="133"/>
      <c r="H5901" s="134"/>
      <c r="I5901" s="131"/>
      <c r="J5901" s="131"/>
      <c r="K5901" s="131"/>
      <c r="L5901" s="135">
        <f>Table1[[#This Row],[Per Unit Price]]*MAX(1,Table1[[#This Row],[Qty of Units]])*MAX(1,Table1[[#This Row],['#NCMs Served / FTEs Employed]])*MAX(1,Table1[[#This Row],[Duration of Service]])</f>
        <v>0</v>
      </c>
      <c r="M5901" s="131"/>
      <c r="N5901" s="133"/>
    </row>
    <row r="5902" spans="1:14" x14ac:dyDescent="0.25">
      <c r="A5902" s="130"/>
      <c r="B5902" s="130"/>
      <c r="C5902" s="131"/>
      <c r="D5902" s="112" t="str">
        <f>_xlfn.XLOOKUP(Table1[[#This Row],[Service]],Validation!$A$2:$A$15,Validation!$B$2:$B$15,"",0,1)</f>
        <v/>
      </c>
      <c r="E5902" s="131"/>
      <c r="F5902" s="132"/>
      <c r="G5902" s="133"/>
      <c r="H5902" s="134"/>
      <c r="I5902" s="131"/>
      <c r="J5902" s="131"/>
      <c r="K5902" s="131"/>
      <c r="L5902" s="135">
        <f>Table1[[#This Row],[Per Unit Price]]*MAX(1,Table1[[#This Row],[Qty of Units]])*MAX(1,Table1[[#This Row],['#NCMs Served / FTEs Employed]])*MAX(1,Table1[[#This Row],[Duration of Service]])</f>
        <v>0</v>
      </c>
      <c r="M5902" s="131"/>
      <c r="N5902" s="133"/>
    </row>
    <row r="5903" spans="1:14" x14ac:dyDescent="0.25">
      <c r="A5903" s="130"/>
      <c r="B5903" s="130"/>
      <c r="C5903" s="131"/>
      <c r="D5903" s="112" t="str">
        <f>_xlfn.XLOOKUP(Table1[[#This Row],[Service]],Validation!$A$2:$A$15,Validation!$B$2:$B$15,"",0,1)</f>
        <v/>
      </c>
      <c r="E5903" s="131"/>
      <c r="F5903" s="132"/>
      <c r="G5903" s="133"/>
      <c r="H5903" s="134"/>
      <c r="I5903" s="131"/>
      <c r="J5903" s="131"/>
      <c r="K5903" s="131"/>
      <c r="L5903" s="135">
        <f>Table1[[#This Row],[Per Unit Price]]*MAX(1,Table1[[#This Row],[Qty of Units]])*MAX(1,Table1[[#This Row],['#NCMs Served / FTEs Employed]])*MAX(1,Table1[[#This Row],[Duration of Service]])</f>
        <v>0</v>
      </c>
      <c r="M5903" s="131"/>
      <c r="N5903" s="133"/>
    </row>
    <row r="5904" spans="1:14" x14ac:dyDescent="0.25">
      <c r="A5904" s="130"/>
      <c r="B5904" s="130"/>
      <c r="C5904" s="131"/>
      <c r="D5904" s="112" t="str">
        <f>_xlfn.XLOOKUP(Table1[[#This Row],[Service]],Validation!$A$2:$A$15,Validation!$B$2:$B$15,"",0,1)</f>
        <v/>
      </c>
      <c r="E5904" s="131"/>
      <c r="F5904" s="132"/>
      <c r="G5904" s="133"/>
      <c r="H5904" s="134"/>
      <c r="I5904" s="131"/>
      <c r="J5904" s="131"/>
      <c r="K5904" s="131"/>
      <c r="L5904" s="135">
        <f>Table1[[#This Row],[Per Unit Price]]*MAX(1,Table1[[#This Row],[Qty of Units]])*MAX(1,Table1[[#This Row],['#NCMs Served / FTEs Employed]])*MAX(1,Table1[[#This Row],[Duration of Service]])</f>
        <v>0</v>
      </c>
      <c r="M5904" s="131"/>
      <c r="N5904" s="133"/>
    </row>
    <row r="5905" spans="1:14" x14ac:dyDescent="0.25">
      <c r="A5905" s="130"/>
      <c r="B5905" s="130"/>
      <c r="C5905" s="131"/>
      <c r="D5905" s="112" t="str">
        <f>_xlfn.XLOOKUP(Table1[[#This Row],[Service]],Validation!$A$2:$A$15,Validation!$B$2:$B$15,"",0,1)</f>
        <v/>
      </c>
      <c r="E5905" s="131"/>
      <c r="F5905" s="132"/>
      <c r="G5905" s="133"/>
      <c r="H5905" s="134"/>
      <c r="I5905" s="131"/>
      <c r="J5905" s="131"/>
      <c r="K5905" s="131"/>
      <c r="L5905" s="135">
        <f>Table1[[#This Row],[Per Unit Price]]*MAX(1,Table1[[#This Row],[Qty of Units]])*MAX(1,Table1[[#This Row],['#NCMs Served / FTEs Employed]])*MAX(1,Table1[[#This Row],[Duration of Service]])</f>
        <v>0</v>
      </c>
      <c r="M5905" s="131"/>
      <c r="N5905" s="133"/>
    </row>
    <row r="5906" spans="1:14" x14ac:dyDescent="0.25">
      <c r="A5906" s="130"/>
      <c r="B5906" s="130"/>
      <c r="C5906" s="131"/>
      <c r="D5906" s="112" t="str">
        <f>_xlfn.XLOOKUP(Table1[[#This Row],[Service]],Validation!$A$2:$A$15,Validation!$B$2:$B$15,"",0,1)</f>
        <v/>
      </c>
      <c r="E5906" s="131"/>
      <c r="F5906" s="132"/>
      <c r="G5906" s="133"/>
      <c r="H5906" s="134"/>
      <c r="I5906" s="131"/>
      <c r="J5906" s="131"/>
      <c r="K5906" s="131"/>
      <c r="L5906" s="135">
        <f>Table1[[#This Row],[Per Unit Price]]*MAX(1,Table1[[#This Row],[Qty of Units]])*MAX(1,Table1[[#This Row],['#NCMs Served / FTEs Employed]])*MAX(1,Table1[[#This Row],[Duration of Service]])</f>
        <v>0</v>
      </c>
      <c r="M5906" s="131"/>
      <c r="N5906" s="133"/>
    </row>
    <row r="5907" spans="1:14" x14ac:dyDescent="0.25">
      <c r="A5907" s="130"/>
      <c r="B5907" s="130"/>
      <c r="C5907" s="131"/>
      <c r="D5907" s="112" t="str">
        <f>_xlfn.XLOOKUP(Table1[[#This Row],[Service]],Validation!$A$2:$A$15,Validation!$B$2:$B$15,"",0,1)</f>
        <v/>
      </c>
      <c r="E5907" s="131"/>
      <c r="F5907" s="132"/>
      <c r="G5907" s="133"/>
      <c r="H5907" s="134"/>
      <c r="I5907" s="131"/>
      <c r="J5907" s="131"/>
      <c r="K5907" s="131"/>
      <c r="L5907" s="135">
        <f>Table1[[#This Row],[Per Unit Price]]*MAX(1,Table1[[#This Row],[Qty of Units]])*MAX(1,Table1[[#This Row],['#NCMs Served / FTEs Employed]])*MAX(1,Table1[[#This Row],[Duration of Service]])</f>
        <v>0</v>
      </c>
      <c r="M5907" s="131"/>
      <c r="N5907" s="133"/>
    </row>
    <row r="5908" spans="1:14" x14ac:dyDescent="0.25">
      <c r="A5908" s="130"/>
      <c r="B5908" s="130"/>
      <c r="C5908" s="131"/>
      <c r="D5908" s="112" t="str">
        <f>_xlfn.XLOOKUP(Table1[[#This Row],[Service]],Validation!$A$2:$A$15,Validation!$B$2:$B$15,"",0,1)</f>
        <v/>
      </c>
      <c r="E5908" s="131"/>
      <c r="F5908" s="132"/>
      <c r="G5908" s="133"/>
      <c r="H5908" s="134"/>
      <c r="I5908" s="131"/>
      <c r="J5908" s="131"/>
      <c r="K5908" s="131"/>
      <c r="L5908" s="135">
        <f>Table1[[#This Row],[Per Unit Price]]*MAX(1,Table1[[#This Row],[Qty of Units]])*MAX(1,Table1[[#This Row],['#NCMs Served / FTEs Employed]])*MAX(1,Table1[[#This Row],[Duration of Service]])</f>
        <v>0</v>
      </c>
      <c r="M5908" s="131"/>
      <c r="N5908" s="133"/>
    </row>
    <row r="5909" spans="1:14" x14ac:dyDescent="0.25">
      <c r="A5909" s="130"/>
      <c r="B5909" s="130"/>
      <c r="C5909" s="131"/>
      <c r="D5909" s="112" t="str">
        <f>_xlfn.XLOOKUP(Table1[[#This Row],[Service]],Validation!$A$2:$A$15,Validation!$B$2:$B$15,"",0,1)</f>
        <v/>
      </c>
      <c r="E5909" s="131"/>
      <c r="F5909" s="132"/>
      <c r="G5909" s="133"/>
      <c r="H5909" s="134"/>
      <c r="I5909" s="131"/>
      <c r="J5909" s="131"/>
      <c r="K5909" s="131"/>
      <c r="L5909" s="135">
        <f>Table1[[#This Row],[Per Unit Price]]*MAX(1,Table1[[#This Row],[Qty of Units]])*MAX(1,Table1[[#This Row],['#NCMs Served / FTEs Employed]])*MAX(1,Table1[[#This Row],[Duration of Service]])</f>
        <v>0</v>
      </c>
      <c r="M5909" s="131"/>
      <c r="N5909" s="133"/>
    </row>
    <row r="5910" spans="1:14" x14ac:dyDescent="0.25">
      <c r="A5910" s="130"/>
      <c r="B5910" s="130"/>
      <c r="C5910" s="131"/>
      <c r="D5910" s="112" t="str">
        <f>_xlfn.XLOOKUP(Table1[[#This Row],[Service]],Validation!$A$2:$A$15,Validation!$B$2:$B$15,"",0,1)</f>
        <v/>
      </c>
      <c r="E5910" s="131"/>
      <c r="F5910" s="132"/>
      <c r="G5910" s="133"/>
      <c r="H5910" s="134"/>
      <c r="I5910" s="131"/>
      <c r="J5910" s="131"/>
      <c r="K5910" s="131"/>
      <c r="L5910" s="135">
        <f>Table1[[#This Row],[Per Unit Price]]*MAX(1,Table1[[#This Row],[Qty of Units]])*MAX(1,Table1[[#This Row],['#NCMs Served / FTEs Employed]])*MAX(1,Table1[[#This Row],[Duration of Service]])</f>
        <v>0</v>
      </c>
      <c r="M5910" s="131"/>
      <c r="N5910" s="133"/>
    </row>
    <row r="5911" spans="1:14" x14ac:dyDescent="0.25">
      <c r="A5911" s="130"/>
      <c r="B5911" s="130"/>
      <c r="C5911" s="131"/>
      <c r="D5911" s="112" t="str">
        <f>_xlfn.XLOOKUP(Table1[[#This Row],[Service]],Validation!$A$2:$A$15,Validation!$B$2:$B$15,"",0,1)</f>
        <v/>
      </c>
      <c r="E5911" s="131"/>
      <c r="F5911" s="132"/>
      <c r="G5911" s="133"/>
      <c r="H5911" s="134"/>
      <c r="I5911" s="131"/>
      <c r="J5911" s="131"/>
      <c r="K5911" s="131"/>
      <c r="L5911" s="135">
        <f>Table1[[#This Row],[Per Unit Price]]*MAX(1,Table1[[#This Row],[Qty of Units]])*MAX(1,Table1[[#This Row],['#NCMs Served / FTEs Employed]])*MAX(1,Table1[[#This Row],[Duration of Service]])</f>
        <v>0</v>
      </c>
      <c r="M5911" s="131"/>
      <c r="N5911" s="133"/>
    </row>
    <row r="5912" spans="1:14" x14ac:dyDescent="0.25">
      <c r="A5912" s="130"/>
      <c r="B5912" s="130"/>
      <c r="C5912" s="131"/>
      <c r="D5912" s="112" t="str">
        <f>_xlfn.XLOOKUP(Table1[[#This Row],[Service]],Validation!$A$2:$A$15,Validation!$B$2:$B$15,"",0,1)</f>
        <v/>
      </c>
      <c r="E5912" s="131"/>
      <c r="F5912" s="132"/>
      <c r="G5912" s="133"/>
      <c r="H5912" s="134"/>
      <c r="I5912" s="131"/>
      <c r="J5912" s="131"/>
      <c r="K5912" s="131"/>
      <c r="L5912" s="135">
        <f>Table1[[#This Row],[Per Unit Price]]*MAX(1,Table1[[#This Row],[Qty of Units]])*MAX(1,Table1[[#This Row],['#NCMs Served / FTEs Employed]])*MAX(1,Table1[[#This Row],[Duration of Service]])</f>
        <v>0</v>
      </c>
      <c r="M5912" s="131"/>
      <c r="N5912" s="133"/>
    </row>
    <row r="5913" spans="1:14" x14ac:dyDescent="0.25">
      <c r="A5913" s="130"/>
      <c r="B5913" s="130"/>
      <c r="C5913" s="131"/>
      <c r="D5913" s="112" t="str">
        <f>_xlfn.XLOOKUP(Table1[[#This Row],[Service]],Validation!$A$2:$A$15,Validation!$B$2:$B$15,"",0,1)</f>
        <v/>
      </c>
      <c r="E5913" s="131"/>
      <c r="F5913" s="132"/>
      <c r="G5913" s="133"/>
      <c r="H5913" s="134"/>
      <c r="I5913" s="131"/>
      <c r="J5913" s="131"/>
      <c r="K5913" s="131"/>
      <c r="L5913" s="135">
        <f>Table1[[#This Row],[Per Unit Price]]*MAX(1,Table1[[#This Row],[Qty of Units]])*MAX(1,Table1[[#This Row],['#NCMs Served / FTEs Employed]])*MAX(1,Table1[[#This Row],[Duration of Service]])</f>
        <v>0</v>
      </c>
      <c r="M5913" s="131"/>
      <c r="N5913" s="133"/>
    </row>
    <row r="5914" spans="1:14" x14ac:dyDescent="0.25">
      <c r="A5914" s="130"/>
      <c r="B5914" s="130"/>
      <c r="C5914" s="131"/>
      <c r="D5914" s="112" t="str">
        <f>_xlfn.XLOOKUP(Table1[[#This Row],[Service]],Validation!$A$2:$A$15,Validation!$B$2:$B$15,"",0,1)</f>
        <v/>
      </c>
      <c r="E5914" s="131"/>
      <c r="F5914" s="132"/>
      <c r="G5914" s="133"/>
      <c r="H5914" s="134"/>
      <c r="I5914" s="131"/>
      <c r="J5914" s="131"/>
      <c r="K5914" s="131"/>
      <c r="L5914" s="135">
        <f>Table1[[#This Row],[Per Unit Price]]*MAX(1,Table1[[#This Row],[Qty of Units]])*MAX(1,Table1[[#This Row],['#NCMs Served / FTEs Employed]])*MAX(1,Table1[[#This Row],[Duration of Service]])</f>
        <v>0</v>
      </c>
      <c r="M5914" s="131"/>
      <c r="N5914" s="133"/>
    </row>
    <row r="5915" spans="1:14" x14ac:dyDescent="0.25">
      <c r="A5915" s="130"/>
      <c r="B5915" s="130"/>
      <c r="C5915" s="131"/>
      <c r="D5915" s="112" t="str">
        <f>_xlfn.XLOOKUP(Table1[[#This Row],[Service]],Validation!$A$2:$A$15,Validation!$B$2:$B$15,"",0,1)</f>
        <v/>
      </c>
      <c r="E5915" s="131"/>
      <c r="F5915" s="132"/>
      <c r="G5915" s="133"/>
      <c r="H5915" s="134"/>
      <c r="I5915" s="131"/>
      <c r="J5915" s="131"/>
      <c r="K5915" s="131"/>
      <c r="L5915" s="135">
        <f>Table1[[#This Row],[Per Unit Price]]*MAX(1,Table1[[#This Row],[Qty of Units]])*MAX(1,Table1[[#This Row],['#NCMs Served / FTEs Employed]])*MAX(1,Table1[[#This Row],[Duration of Service]])</f>
        <v>0</v>
      </c>
      <c r="M5915" s="131"/>
      <c r="N5915" s="133"/>
    </row>
    <row r="5916" spans="1:14" x14ac:dyDescent="0.25">
      <c r="A5916" s="130"/>
      <c r="B5916" s="130"/>
      <c r="C5916" s="131"/>
      <c r="D5916" s="112" t="str">
        <f>_xlfn.XLOOKUP(Table1[[#This Row],[Service]],Validation!$A$2:$A$15,Validation!$B$2:$B$15,"",0,1)</f>
        <v/>
      </c>
      <c r="E5916" s="131"/>
      <c r="F5916" s="132"/>
      <c r="G5916" s="133"/>
      <c r="H5916" s="134"/>
      <c r="I5916" s="131"/>
      <c r="J5916" s="131"/>
      <c r="K5916" s="131"/>
      <c r="L5916" s="135">
        <f>Table1[[#This Row],[Per Unit Price]]*MAX(1,Table1[[#This Row],[Qty of Units]])*MAX(1,Table1[[#This Row],['#NCMs Served / FTEs Employed]])*MAX(1,Table1[[#This Row],[Duration of Service]])</f>
        <v>0</v>
      </c>
      <c r="M5916" s="131"/>
      <c r="N5916" s="133"/>
    </row>
    <row r="5917" spans="1:14" x14ac:dyDescent="0.25">
      <c r="A5917" s="130"/>
      <c r="B5917" s="130"/>
      <c r="C5917" s="131"/>
      <c r="D5917" s="112" t="str">
        <f>_xlfn.XLOOKUP(Table1[[#This Row],[Service]],Validation!$A$2:$A$15,Validation!$B$2:$B$15,"",0,1)</f>
        <v/>
      </c>
      <c r="E5917" s="131"/>
      <c r="F5917" s="132"/>
      <c r="G5917" s="133"/>
      <c r="H5917" s="134"/>
      <c r="I5917" s="131"/>
      <c r="J5917" s="131"/>
      <c r="K5917" s="131"/>
      <c r="L5917" s="135">
        <f>Table1[[#This Row],[Per Unit Price]]*MAX(1,Table1[[#This Row],[Qty of Units]])*MAX(1,Table1[[#This Row],['#NCMs Served / FTEs Employed]])*MAX(1,Table1[[#This Row],[Duration of Service]])</f>
        <v>0</v>
      </c>
      <c r="M5917" s="131"/>
      <c r="N5917" s="133"/>
    </row>
    <row r="5918" spans="1:14" x14ac:dyDescent="0.25">
      <c r="A5918" s="130"/>
      <c r="B5918" s="130"/>
      <c r="C5918" s="131"/>
      <c r="D5918" s="112" t="str">
        <f>_xlfn.XLOOKUP(Table1[[#This Row],[Service]],Validation!$A$2:$A$15,Validation!$B$2:$B$15,"",0,1)</f>
        <v/>
      </c>
      <c r="E5918" s="131"/>
      <c r="F5918" s="132"/>
      <c r="G5918" s="133"/>
      <c r="H5918" s="134"/>
      <c r="I5918" s="131"/>
      <c r="J5918" s="131"/>
      <c r="K5918" s="131"/>
      <c r="L5918" s="135">
        <f>Table1[[#This Row],[Per Unit Price]]*MAX(1,Table1[[#This Row],[Qty of Units]])*MAX(1,Table1[[#This Row],['#NCMs Served / FTEs Employed]])*MAX(1,Table1[[#This Row],[Duration of Service]])</f>
        <v>0</v>
      </c>
      <c r="M5918" s="131"/>
      <c r="N5918" s="133"/>
    </row>
    <row r="5919" spans="1:14" x14ac:dyDescent="0.25">
      <c r="A5919" s="130"/>
      <c r="B5919" s="130"/>
      <c r="C5919" s="131"/>
      <c r="D5919" s="112" t="str">
        <f>_xlfn.XLOOKUP(Table1[[#This Row],[Service]],Validation!$A$2:$A$15,Validation!$B$2:$B$15,"",0,1)</f>
        <v/>
      </c>
      <c r="E5919" s="131"/>
      <c r="F5919" s="132"/>
      <c r="G5919" s="133"/>
      <c r="H5919" s="134"/>
      <c r="I5919" s="131"/>
      <c r="J5919" s="131"/>
      <c r="K5919" s="131"/>
      <c r="L5919" s="135">
        <f>Table1[[#This Row],[Per Unit Price]]*MAX(1,Table1[[#This Row],[Qty of Units]])*MAX(1,Table1[[#This Row],['#NCMs Served / FTEs Employed]])*MAX(1,Table1[[#This Row],[Duration of Service]])</f>
        <v>0</v>
      </c>
      <c r="M5919" s="131"/>
      <c r="N5919" s="133"/>
    </row>
    <row r="5920" spans="1:14" x14ac:dyDescent="0.25">
      <c r="A5920" s="130"/>
      <c r="B5920" s="130"/>
      <c r="C5920" s="131"/>
      <c r="D5920" s="112" t="str">
        <f>_xlfn.XLOOKUP(Table1[[#This Row],[Service]],Validation!$A$2:$A$15,Validation!$B$2:$B$15,"",0,1)</f>
        <v/>
      </c>
      <c r="E5920" s="131"/>
      <c r="F5920" s="132"/>
      <c r="G5920" s="133"/>
      <c r="H5920" s="134"/>
      <c r="I5920" s="131"/>
      <c r="J5920" s="131"/>
      <c r="K5920" s="131"/>
      <c r="L5920" s="135">
        <f>Table1[[#This Row],[Per Unit Price]]*MAX(1,Table1[[#This Row],[Qty of Units]])*MAX(1,Table1[[#This Row],['#NCMs Served / FTEs Employed]])*MAX(1,Table1[[#This Row],[Duration of Service]])</f>
        <v>0</v>
      </c>
      <c r="M5920" s="131"/>
      <c r="N5920" s="133"/>
    </row>
    <row r="5921" spans="1:14" x14ac:dyDescent="0.25">
      <c r="A5921" s="130"/>
      <c r="B5921" s="130"/>
      <c r="C5921" s="131"/>
      <c r="D5921" s="112" t="str">
        <f>_xlfn.XLOOKUP(Table1[[#This Row],[Service]],Validation!$A$2:$A$15,Validation!$B$2:$B$15,"",0,1)</f>
        <v/>
      </c>
      <c r="E5921" s="131"/>
      <c r="F5921" s="132"/>
      <c r="G5921" s="133"/>
      <c r="H5921" s="134"/>
      <c r="I5921" s="131"/>
      <c r="J5921" s="131"/>
      <c r="K5921" s="131"/>
      <c r="L5921" s="135">
        <f>Table1[[#This Row],[Per Unit Price]]*MAX(1,Table1[[#This Row],[Qty of Units]])*MAX(1,Table1[[#This Row],['#NCMs Served / FTEs Employed]])*MAX(1,Table1[[#This Row],[Duration of Service]])</f>
        <v>0</v>
      </c>
      <c r="M5921" s="131"/>
      <c r="N5921" s="133"/>
    </row>
    <row r="5922" spans="1:14" x14ac:dyDescent="0.25">
      <c r="A5922" s="130"/>
      <c r="B5922" s="130"/>
      <c r="C5922" s="131"/>
      <c r="D5922" s="112" t="str">
        <f>_xlfn.XLOOKUP(Table1[[#This Row],[Service]],Validation!$A$2:$A$15,Validation!$B$2:$B$15,"",0,1)</f>
        <v/>
      </c>
      <c r="E5922" s="131"/>
      <c r="F5922" s="132"/>
      <c r="G5922" s="133"/>
      <c r="H5922" s="134"/>
      <c r="I5922" s="131"/>
      <c r="J5922" s="131"/>
      <c r="K5922" s="131"/>
      <c r="L5922" s="135">
        <f>Table1[[#This Row],[Per Unit Price]]*MAX(1,Table1[[#This Row],[Qty of Units]])*MAX(1,Table1[[#This Row],['#NCMs Served / FTEs Employed]])*MAX(1,Table1[[#This Row],[Duration of Service]])</f>
        <v>0</v>
      </c>
      <c r="M5922" s="131"/>
      <c r="N5922" s="133"/>
    </row>
    <row r="5923" spans="1:14" x14ac:dyDescent="0.25">
      <c r="A5923" s="130"/>
      <c r="B5923" s="130"/>
      <c r="C5923" s="131"/>
      <c r="D5923" s="112" t="str">
        <f>_xlfn.XLOOKUP(Table1[[#This Row],[Service]],Validation!$A$2:$A$15,Validation!$B$2:$B$15,"",0,1)</f>
        <v/>
      </c>
      <c r="E5923" s="131"/>
      <c r="F5923" s="132"/>
      <c r="G5923" s="133"/>
      <c r="H5923" s="134"/>
      <c r="I5923" s="131"/>
      <c r="J5923" s="131"/>
      <c r="K5923" s="131"/>
      <c r="L5923" s="135">
        <f>Table1[[#This Row],[Per Unit Price]]*MAX(1,Table1[[#This Row],[Qty of Units]])*MAX(1,Table1[[#This Row],['#NCMs Served / FTEs Employed]])*MAX(1,Table1[[#This Row],[Duration of Service]])</f>
        <v>0</v>
      </c>
      <c r="M5923" s="131"/>
      <c r="N5923" s="133"/>
    </row>
    <row r="5924" spans="1:14" x14ac:dyDescent="0.25">
      <c r="A5924" s="130"/>
      <c r="B5924" s="130"/>
      <c r="C5924" s="131"/>
      <c r="D5924" s="112" t="str">
        <f>_xlfn.XLOOKUP(Table1[[#This Row],[Service]],Validation!$A$2:$A$15,Validation!$B$2:$B$15,"",0,1)</f>
        <v/>
      </c>
      <c r="E5924" s="131"/>
      <c r="F5924" s="132"/>
      <c r="G5924" s="133"/>
      <c r="H5924" s="134"/>
      <c r="I5924" s="131"/>
      <c r="J5924" s="131"/>
      <c r="K5924" s="131"/>
      <c r="L5924" s="135">
        <f>Table1[[#This Row],[Per Unit Price]]*MAX(1,Table1[[#This Row],[Qty of Units]])*MAX(1,Table1[[#This Row],['#NCMs Served / FTEs Employed]])*MAX(1,Table1[[#This Row],[Duration of Service]])</f>
        <v>0</v>
      </c>
      <c r="M5924" s="131"/>
      <c r="N5924" s="133"/>
    </row>
    <row r="5925" spans="1:14" x14ac:dyDescent="0.25">
      <c r="A5925" s="130"/>
      <c r="B5925" s="130"/>
      <c r="C5925" s="131"/>
      <c r="D5925" s="112" t="str">
        <f>_xlfn.XLOOKUP(Table1[[#This Row],[Service]],Validation!$A$2:$A$15,Validation!$B$2:$B$15,"",0,1)</f>
        <v/>
      </c>
      <c r="E5925" s="131"/>
      <c r="F5925" s="132"/>
      <c r="G5925" s="133"/>
      <c r="H5925" s="134"/>
      <c r="I5925" s="131"/>
      <c r="J5925" s="131"/>
      <c r="K5925" s="131"/>
      <c r="L5925" s="135">
        <f>Table1[[#This Row],[Per Unit Price]]*MAX(1,Table1[[#This Row],[Qty of Units]])*MAX(1,Table1[[#This Row],['#NCMs Served / FTEs Employed]])*MAX(1,Table1[[#This Row],[Duration of Service]])</f>
        <v>0</v>
      </c>
      <c r="M5925" s="131"/>
      <c r="N5925" s="133"/>
    </row>
    <row r="5926" spans="1:14" x14ac:dyDescent="0.25">
      <c r="A5926" s="130"/>
      <c r="B5926" s="130"/>
      <c r="C5926" s="131"/>
      <c r="D5926" s="112" t="str">
        <f>_xlfn.XLOOKUP(Table1[[#This Row],[Service]],Validation!$A$2:$A$15,Validation!$B$2:$B$15,"",0,1)</f>
        <v/>
      </c>
      <c r="E5926" s="131"/>
      <c r="F5926" s="132"/>
      <c r="G5926" s="133"/>
      <c r="H5926" s="134"/>
      <c r="I5926" s="131"/>
      <c r="J5926" s="131"/>
      <c r="K5926" s="131"/>
      <c r="L5926" s="135">
        <f>Table1[[#This Row],[Per Unit Price]]*MAX(1,Table1[[#This Row],[Qty of Units]])*MAX(1,Table1[[#This Row],['#NCMs Served / FTEs Employed]])*MAX(1,Table1[[#This Row],[Duration of Service]])</f>
        <v>0</v>
      </c>
      <c r="M5926" s="131"/>
      <c r="N5926" s="133"/>
    </row>
    <row r="5927" spans="1:14" x14ac:dyDescent="0.25">
      <c r="A5927" s="130"/>
      <c r="B5927" s="130"/>
      <c r="C5927" s="131"/>
      <c r="D5927" s="112" t="str">
        <f>_xlfn.XLOOKUP(Table1[[#This Row],[Service]],Validation!$A$2:$A$15,Validation!$B$2:$B$15,"",0,1)</f>
        <v/>
      </c>
      <c r="E5927" s="131"/>
      <c r="F5927" s="132"/>
      <c r="G5927" s="133"/>
      <c r="H5927" s="134"/>
      <c r="I5927" s="131"/>
      <c r="J5927" s="131"/>
      <c r="K5927" s="131"/>
      <c r="L5927" s="135">
        <f>Table1[[#This Row],[Per Unit Price]]*MAX(1,Table1[[#This Row],[Qty of Units]])*MAX(1,Table1[[#This Row],['#NCMs Served / FTEs Employed]])*MAX(1,Table1[[#This Row],[Duration of Service]])</f>
        <v>0</v>
      </c>
      <c r="M5927" s="131"/>
      <c r="N5927" s="133"/>
    </row>
    <row r="5928" spans="1:14" x14ac:dyDescent="0.25">
      <c r="A5928" s="130"/>
      <c r="B5928" s="130"/>
      <c r="C5928" s="131"/>
      <c r="D5928" s="112" t="str">
        <f>_xlfn.XLOOKUP(Table1[[#This Row],[Service]],Validation!$A$2:$A$15,Validation!$B$2:$B$15,"",0,1)</f>
        <v/>
      </c>
      <c r="E5928" s="131"/>
      <c r="F5928" s="132"/>
      <c r="G5928" s="133"/>
      <c r="H5928" s="134"/>
      <c r="I5928" s="131"/>
      <c r="J5928" s="131"/>
      <c r="K5928" s="131"/>
      <c r="L5928" s="135">
        <f>Table1[[#This Row],[Per Unit Price]]*MAX(1,Table1[[#This Row],[Qty of Units]])*MAX(1,Table1[[#This Row],['#NCMs Served / FTEs Employed]])*MAX(1,Table1[[#This Row],[Duration of Service]])</f>
        <v>0</v>
      </c>
      <c r="M5928" s="131"/>
      <c r="N5928" s="133"/>
    </row>
    <row r="5929" spans="1:14" x14ac:dyDescent="0.25">
      <c r="A5929" s="130"/>
      <c r="B5929" s="130"/>
      <c r="C5929" s="131"/>
      <c r="D5929" s="112" t="str">
        <f>_xlfn.XLOOKUP(Table1[[#This Row],[Service]],Validation!$A$2:$A$15,Validation!$B$2:$B$15,"",0,1)</f>
        <v/>
      </c>
      <c r="E5929" s="131"/>
      <c r="F5929" s="132"/>
      <c r="G5929" s="133"/>
      <c r="H5929" s="134"/>
      <c r="I5929" s="131"/>
      <c r="J5929" s="131"/>
      <c r="K5929" s="131"/>
      <c r="L5929" s="135">
        <f>Table1[[#This Row],[Per Unit Price]]*MAX(1,Table1[[#This Row],[Qty of Units]])*MAX(1,Table1[[#This Row],['#NCMs Served / FTEs Employed]])*MAX(1,Table1[[#This Row],[Duration of Service]])</f>
        <v>0</v>
      </c>
      <c r="M5929" s="131"/>
      <c r="N5929" s="133"/>
    </row>
    <row r="5930" spans="1:14" x14ac:dyDescent="0.25">
      <c r="A5930" s="130"/>
      <c r="B5930" s="130"/>
      <c r="C5930" s="131"/>
      <c r="D5930" s="112" t="str">
        <f>_xlfn.XLOOKUP(Table1[[#This Row],[Service]],Validation!$A$2:$A$15,Validation!$B$2:$B$15,"",0,1)</f>
        <v/>
      </c>
      <c r="E5930" s="131"/>
      <c r="F5930" s="132"/>
      <c r="G5930" s="133"/>
      <c r="H5930" s="134"/>
      <c r="I5930" s="131"/>
      <c r="J5930" s="131"/>
      <c r="K5930" s="131"/>
      <c r="L5930" s="135">
        <f>Table1[[#This Row],[Per Unit Price]]*MAX(1,Table1[[#This Row],[Qty of Units]])*MAX(1,Table1[[#This Row],['#NCMs Served / FTEs Employed]])*MAX(1,Table1[[#This Row],[Duration of Service]])</f>
        <v>0</v>
      </c>
      <c r="M5930" s="131"/>
      <c r="N5930" s="133"/>
    </row>
    <row r="5931" spans="1:14" x14ac:dyDescent="0.25">
      <c r="A5931" s="130"/>
      <c r="B5931" s="130"/>
      <c r="C5931" s="131"/>
      <c r="D5931" s="112" t="str">
        <f>_xlfn.XLOOKUP(Table1[[#This Row],[Service]],Validation!$A$2:$A$15,Validation!$B$2:$B$15,"",0,1)</f>
        <v/>
      </c>
      <c r="E5931" s="131"/>
      <c r="F5931" s="132"/>
      <c r="G5931" s="133"/>
      <c r="H5931" s="134"/>
      <c r="I5931" s="131"/>
      <c r="J5931" s="131"/>
      <c r="K5931" s="131"/>
      <c r="L5931" s="135">
        <f>Table1[[#This Row],[Per Unit Price]]*MAX(1,Table1[[#This Row],[Qty of Units]])*MAX(1,Table1[[#This Row],['#NCMs Served / FTEs Employed]])*MAX(1,Table1[[#This Row],[Duration of Service]])</f>
        <v>0</v>
      </c>
      <c r="M5931" s="131"/>
      <c r="N5931" s="133"/>
    </row>
    <row r="5932" spans="1:14" x14ac:dyDescent="0.25">
      <c r="A5932" s="130"/>
      <c r="B5932" s="130"/>
      <c r="C5932" s="131"/>
      <c r="D5932" s="112" t="str">
        <f>_xlfn.XLOOKUP(Table1[[#This Row],[Service]],Validation!$A$2:$A$15,Validation!$B$2:$B$15,"",0,1)</f>
        <v/>
      </c>
      <c r="E5932" s="131"/>
      <c r="F5932" s="132"/>
      <c r="G5932" s="133"/>
      <c r="H5932" s="134"/>
      <c r="I5932" s="131"/>
      <c r="J5932" s="131"/>
      <c r="K5932" s="131"/>
      <c r="L5932" s="135">
        <f>Table1[[#This Row],[Per Unit Price]]*MAX(1,Table1[[#This Row],[Qty of Units]])*MAX(1,Table1[[#This Row],['#NCMs Served / FTEs Employed]])*MAX(1,Table1[[#This Row],[Duration of Service]])</f>
        <v>0</v>
      </c>
      <c r="M5932" s="131"/>
      <c r="N5932" s="133"/>
    </row>
    <row r="5933" spans="1:14" x14ac:dyDescent="0.25">
      <c r="A5933" s="130"/>
      <c r="B5933" s="130"/>
      <c r="C5933" s="131"/>
      <c r="D5933" s="112" t="str">
        <f>_xlfn.XLOOKUP(Table1[[#This Row],[Service]],Validation!$A$2:$A$15,Validation!$B$2:$B$15,"",0,1)</f>
        <v/>
      </c>
      <c r="E5933" s="131"/>
      <c r="F5933" s="132"/>
      <c r="G5933" s="133"/>
      <c r="H5933" s="134"/>
      <c r="I5933" s="131"/>
      <c r="J5933" s="131"/>
      <c r="K5933" s="131"/>
      <c r="L5933" s="135">
        <f>Table1[[#This Row],[Per Unit Price]]*MAX(1,Table1[[#This Row],[Qty of Units]])*MAX(1,Table1[[#This Row],['#NCMs Served / FTEs Employed]])*MAX(1,Table1[[#This Row],[Duration of Service]])</f>
        <v>0</v>
      </c>
      <c r="M5933" s="131"/>
      <c r="N5933" s="133"/>
    </row>
    <row r="5934" spans="1:14" x14ac:dyDescent="0.25">
      <c r="A5934" s="130"/>
      <c r="B5934" s="130"/>
      <c r="C5934" s="131"/>
      <c r="D5934" s="112" t="str">
        <f>_xlfn.XLOOKUP(Table1[[#This Row],[Service]],Validation!$A$2:$A$15,Validation!$B$2:$B$15,"",0,1)</f>
        <v/>
      </c>
      <c r="E5934" s="131"/>
      <c r="F5934" s="132"/>
      <c r="G5934" s="133"/>
      <c r="H5934" s="134"/>
      <c r="I5934" s="131"/>
      <c r="J5934" s="131"/>
      <c r="K5934" s="131"/>
      <c r="L5934" s="135">
        <f>Table1[[#This Row],[Per Unit Price]]*MAX(1,Table1[[#This Row],[Qty of Units]])*MAX(1,Table1[[#This Row],['#NCMs Served / FTEs Employed]])*MAX(1,Table1[[#This Row],[Duration of Service]])</f>
        <v>0</v>
      </c>
      <c r="M5934" s="131"/>
      <c r="N5934" s="133"/>
    </row>
    <row r="5935" spans="1:14" x14ac:dyDescent="0.25">
      <c r="A5935" s="130"/>
      <c r="B5935" s="130"/>
      <c r="C5935" s="131"/>
      <c r="D5935" s="112" t="str">
        <f>_xlfn.XLOOKUP(Table1[[#This Row],[Service]],Validation!$A$2:$A$15,Validation!$B$2:$B$15,"",0,1)</f>
        <v/>
      </c>
      <c r="E5935" s="131"/>
      <c r="F5935" s="132"/>
      <c r="G5935" s="133"/>
      <c r="H5935" s="134"/>
      <c r="I5935" s="131"/>
      <c r="J5935" s="131"/>
      <c r="K5935" s="131"/>
      <c r="L5935" s="135">
        <f>Table1[[#This Row],[Per Unit Price]]*MAX(1,Table1[[#This Row],[Qty of Units]])*MAX(1,Table1[[#This Row],['#NCMs Served / FTEs Employed]])*MAX(1,Table1[[#This Row],[Duration of Service]])</f>
        <v>0</v>
      </c>
      <c r="M5935" s="131"/>
      <c r="N5935" s="133"/>
    </row>
    <row r="5936" spans="1:14" x14ac:dyDescent="0.25">
      <c r="A5936" s="130"/>
      <c r="B5936" s="130"/>
      <c r="C5936" s="131"/>
      <c r="D5936" s="112" t="str">
        <f>_xlfn.XLOOKUP(Table1[[#This Row],[Service]],Validation!$A$2:$A$15,Validation!$B$2:$B$15,"",0,1)</f>
        <v/>
      </c>
      <c r="E5936" s="131"/>
      <c r="F5936" s="132"/>
      <c r="G5936" s="133"/>
      <c r="H5936" s="134"/>
      <c r="I5936" s="131"/>
      <c r="J5936" s="131"/>
      <c r="K5936" s="131"/>
      <c r="L5936" s="135">
        <f>Table1[[#This Row],[Per Unit Price]]*MAX(1,Table1[[#This Row],[Qty of Units]])*MAX(1,Table1[[#This Row],['#NCMs Served / FTEs Employed]])*MAX(1,Table1[[#This Row],[Duration of Service]])</f>
        <v>0</v>
      </c>
      <c r="M5936" s="131"/>
      <c r="N5936" s="133"/>
    </row>
    <row r="5937" spans="1:14" x14ac:dyDescent="0.25">
      <c r="A5937" s="130"/>
      <c r="B5937" s="130"/>
      <c r="C5937" s="131"/>
      <c r="D5937" s="112" t="str">
        <f>_xlfn.XLOOKUP(Table1[[#This Row],[Service]],Validation!$A$2:$A$15,Validation!$B$2:$B$15,"",0,1)</f>
        <v/>
      </c>
      <c r="E5937" s="131"/>
      <c r="F5937" s="132"/>
      <c r="G5937" s="133"/>
      <c r="H5937" s="134"/>
      <c r="I5937" s="131"/>
      <c r="J5937" s="131"/>
      <c r="K5937" s="131"/>
      <c r="L5937" s="135">
        <f>Table1[[#This Row],[Per Unit Price]]*MAX(1,Table1[[#This Row],[Qty of Units]])*MAX(1,Table1[[#This Row],['#NCMs Served / FTEs Employed]])*MAX(1,Table1[[#This Row],[Duration of Service]])</f>
        <v>0</v>
      </c>
      <c r="M5937" s="131"/>
      <c r="N5937" s="133"/>
    </row>
    <row r="5938" spans="1:14" x14ac:dyDescent="0.25">
      <c r="A5938" s="130"/>
      <c r="B5938" s="130"/>
      <c r="C5938" s="131"/>
      <c r="D5938" s="112" t="str">
        <f>_xlfn.XLOOKUP(Table1[[#This Row],[Service]],Validation!$A$2:$A$15,Validation!$B$2:$B$15,"",0,1)</f>
        <v/>
      </c>
      <c r="E5938" s="131"/>
      <c r="F5938" s="132"/>
      <c r="G5938" s="133"/>
      <c r="H5938" s="134"/>
      <c r="I5938" s="131"/>
      <c r="J5938" s="131"/>
      <c r="K5938" s="131"/>
      <c r="L5938" s="135">
        <f>Table1[[#This Row],[Per Unit Price]]*MAX(1,Table1[[#This Row],[Qty of Units]])*MAX(1,Table1[[#This Row],['#NCMs Served / FTEs Employed]])*MAX(1,Table1[[#This Row],[Duration of Service]])</f>
        <v>0</v>
      </c>
      <c r="M5938" s="131"/>
      <c r="N5938" s="133"/>
    </row>
    <row r="5939" spans="1:14" x14ac:dyDescent="0.25">
      <c r="A5939" s="130"/>
      <c r="B5939" s="130"/>
      <c r="C5939" s="131"/>
      <c r="D5939" s="112" t="str">
        <f>_xlfn.XLOOKUP(Table1[[#This Row],[Service]],Validation!$A$2:$A$15,Validation!$B$2:$B$15,"",0,1)</f>
        <v/>
      </c>
      <c r="E5939" s="131"/>
      <c r="F5939" s="132"/>
      <c r="G5939" s="133"/>
      <c r="H5939" s="134"/>
      <c r="I5939" s="131"/>
      <c r="J5939" s="131"/>
      <c r="K5939" s="131"/>
      <c r="L5939" s="135">
        <f>Table1[[#This Row],[Per Unit Price]]*MAX(1,Table1[[#This Row],[Qty of Units]])*MAX(1,Table1[[#This Row],['#NCMs Served / FTEs Employed]])*MAX(1,Table1[[#This Row],[Duration of Service]])</f>
        <v>0</v>
      </c>
      <c r="M5939" s="131"/>
      <c r="N5939" s="133"/>
    </row>
    <row r="5940" spans="1:14" x14ac:dyDescent="0.25">
      <c r="A5940" s="130"/>
      <c r="B5940" s="130"/>
      <c r="C5940" s="131"/>
      <c r="D5940" s="112" t="str">
        <f>_xlfn.XLOOKUP(Table1[[#This Row],[Service]],Validation!$A$2:$A$15,Validation!$B$2:$B$15,"",0,1)</f>
        <v/>
      </c>
      <c r="E5940" s="131"/>
      <c r="F5940" s="132"/>
      <c r="G5940" s="133"/>
      <c r="H5940" s="134"/>
      <c r="I5940" s="131"/>
      <c r="J5940" s="131"/>
      <c r="K5940" s="131"/>
      <c r="L5940" s="135">
        <f>Table1[[#This Row],[Per Unit Price]]*MAX(1,Table1[[#This Row],[Qty of Units]])*MAX(1,Table1[[#This Row],['#NCMs Served / FTEs Employed]])*MAX(1,Table1[[#This Row],[Duration of Service]])</f>
        <v>0</v>
      </c>
      <c r="M5940" s="131"/>
      <c r="N5940" s="133"/>
    </row>
    <row r="5941" spans="1:14" x14ac:dyDescent="0.25">
      <c r="A5941" s="130"/>
      <c r="B5941" s="130"/>
      <c r="C5941" s="131"/>
      <c r="D5941" s="112" t="str">
        <f>_xlfn.XLOOKUP(Table1[[#This Row],[Service]],Validation!$A$2:$A$15,Validation!$B$2:$B$15,"",0,1)</f>
        <v/>
      </c>
      <c r="E5941" s="131"/>
      <c r="F5941" s="132"/>
      <c r="G5941" s="133"/>
      <c r="H5941" s="134"/>
      <c r="I5941" s="131"/>
      <c r="J5941" s="131"/>
      <c r="K5941" s="131"/>
      <c r="L5941" s="135">
        <f>Table1[[#This Row],[Per Unit Price]]*MAX(1,Table1[[#This Row],[Qty of Units]])*MAX(1,Table1[[#This Row],['#NCMs Served / FTEs Employed]])*MAX(1,Table1[[#This Row],[Duration of Service]])</f>
        <v>0</v>
      </c>
      <c r="M5941" s="131"/>
      <c r="N5941" s="133"/>
    </row>
    <row r="5942" spans="1:14" x14ac:dyDescent="0.25">
      <c r="A5942" s="130"/>
      <c r="B5942" s="130"/>
      <c r="C5942" s="131"/>
      <c r="D5942" s="112" t="str">
        <f>_xlfn.XLOOKUP(Table1[[#This Row],[Service]],Validation!$A$2:$A$15,Validation!$B$2:$B$15,"",0,1)</f>
        <v/>
      </c>
      <c r="E5942" s="131"/>
      <c r="F5942" s="132"/>
      <c r="G5942" s="133"/>
      <c r="H5942" s="134"/>
      <c r="I5942" s="131"/>
      <c r="J5942" s="131"/>
      <c r="K5942" s="131"/>
      <c r="L5942" s="135">
        <f>Table1[[#This Row],[Per Unit Price]]*MAX(1,Table1[[#This Row],[Qty of Units]])*MAX(1,Table1[[#This Row],['#NCMs Served / FTEs Employed]])*MAX(1,Table1[[#This Row],[Duration of Service]])</f>
        <v>0</v>
      </c>
      <c r="M5942" s="131"/>
      <c r="N5942" s="133"/>
    </row>
    <row r="5943" spans="1:14" x14ac:dyDescent="0.25">
      <c r="A5943" s="130"/>
      <c r="B5943" s="130"/>
      <c r="C5943" s="131"/>
      <c r="D5943" s="112" t="str">
        <f>_xlfn.XLOOKUP(Table1[[#This Row],[Service]],Validation!$A$2:$A$15,Validation!$B$2:$B$15,"",0,1)</f>
        <v/>
      </c>
      <c r="E5943" s="131"/>
      <c r="F5943" s="132"/>
      <c r="G5943" s="133"/>
      <c r="H5943" s="134"/>
      <c r="I5943" s="131"/>
      <c r="J5943" s="131"/>
      <c r="K5943" s="131"/>
      <c r="L5943" s="135">
        <f>Table1[[#This Row],[Per Unit Price]]*MAX(1,Table1[[#This Row],[Qty of Units]])*MAX(1,Table1[[#This Row],['#NCMs Served / FTEs Employed]])*MAX(1,Table1[[#This Row],[Duration of Service]])</f>
        <v>0</v>
      </c>
      <c r="M5943" s="131"/>
      <c r="N5943" s="133"/>
    </row>
    <row r="5944" spans="1:14" x14ac:dyDescent="0.25">
      <c r="A5944" s="130"/>
      <c r="B5944" s="130"/>
      <c r="C5944" s="131"/>
      <c r="D5944" s="112" t="str">
        <f>_xlfn.XLOOKUP(Table1[[#This Row],[Service]],Validation!$A$2:$A$15,Validation!$B$2:$B$15,"",0,1)</f>
        <v/>
      </c>
      <c r="E5944" s="131"/>
      <c r="F5944" s="132"/>
      <c r="G5944" s="133"/>
      <c r="H5944" s="134"/>
      <c r="I5944" s="131"/>
      <c r="J5944" s="131"/>
      <c r="K5944" s="131"/>
      <c r="L5944" s="135">
        <f>Table1[[#This Row],[Per Unit Price]]*MAX(1,Table1[[#This Row],[Qty of Units]])*MAX(1,Table1[[#This Row],['#NCMs Served / FTEs Employed]])*MAX(1,Table1[[#This Row],[Duration of Service]])</f>
        <v>0</v>
      </c>
      <c r="M5944" s="131"/>
      <c r="N5944" s="133"/>
    </row>
    <row r="5945" spans="1:14" x14ac:dyDescent="0.25">
      <c r="A5945" s="130"/>
      <c r="B5945" s="130"/>
      <c r="C5945" s="131"/>
      <c r="D5945" s="112" t="str">
        <f>_xlfn.XLOOKUP(Table1[[#This Row],[Service]],Validation!$A$2:$A$15,Validation!$B$2:$B$15,"",0,1)</f>
        <v/>
      </c>
      <c r="E5945" s="131"/>
      <c r="F5945" s="132"/>
      <c r="G5945" s="133"/>
      <c r="H5945" s="134"/>
      <c r="I5945" s="131"/>
      <c r="J5945" s="131"/>
      <c r="K5945" s="131"/>
      <c r="L5945" s="135">
        <f>Table1[[#This Row],[Per Unit Price]]*MAX(1,Table1[[#This Row],[Qty of Units]])*MAX(1,Table1[[#This Row],['#NCMs Served / FTEs Employed]])*MAX(1,Table1[[#This Row],[Duration of Service]])</f>
        <v>0</v>
      </c>
      <c r="M5945" s="131"/>
      <c r="N5945" s="133"/>
    </row>
    <row r="5946" spans="1:14" x14ac:dyDescent="0.25">
      <c r="A5946" s="130"/>
      <c r="B5946" s="130"/>
      <c r="C5946" s="131"/>
      <c r="D5946" s="112" t="str">
        <f>_xlfn.XLOOKUP(Table1[[#This Row],[Service]],Validation!$A$2:$A$15,Validation!$B$2:$B$15,"",0,1)</f>
        <v/>
      </c>
      <c r="E5946" s="131"/>
      <c r="F5946" s="132"/>
      <c r="G5946" s="133"/>
      <c r="H5946" s="134"/>
      <c r="I5946" s="131"/>
      <c r="J5946" s="131"/>
      <c r="K5946" s="131"/>
      <c r="L5946" s="135">
        <f>Table1[[#This Row],[Per Unit Price]]*MAX(1,Table1[[#This Row],[Qty of Units]])*MAX(1,Table1[[#This Row],['#NCMs Served / FTEs Employed]])*MAX(1,Table1[[#This Row],[Duration of Service]])</f>
        <v>0</v>
      </c>
      <c r="M5946" s="131"/>
      <c r="N5946" s="133"/>
    </row>
    <row r="5947" spans="1:14" x14ac:dyDescent="0.25">
      <c r="A5947" s="130"/>
      <c r="B5947" s="130"/>
      <c r="C5947" s="131"/>
      <c r="D5947" s="112" t="str">
        <f>_xlfn.XLOOKUP(Table1[[#This Row],[Service]],Validation!$A$2:$A$15,Validation!$B$2:$B$15,"",0,1)</f>
        <v/>
      </c>
      <c r="E5947" s="131"/>
      <c r="F5947" s="132"/>
      <c r="G5947" s="133"/>
      <c r="H5947" s="134"/>
      <c r="I5947" s="131"/>
      <c r="J5947" s="131"/>
      <c r="K5947" s="131"/>
      <c r="L5947" s="135">
        <f>Table1[[#This Row],[Per Unit Price]]*MAX(1,Table1[[#This Row],[Qty of Units]])*MAX(1,Table1[[#This Row],['#NCMs Served / FTEs Employed]])*MAX(1,Table1[[#This Row],[Duration of Service]])</f>
        <v>0</v>
      </c>
      <c r="M5947" s="131"/>
      <c r="N5947" s="133"/>
    </row>
    <row r="5948" spans="1:14" x14ac:dyDescent="0.25">
      <c r="A5948" s="130"/>
      <c r="B5948" s="130"/>
      <c r="C5948" s="131"/>
      <c r="D5948" s="112" t="str">
        <f>_xlfn.XLOOKUP(Table1[[#This Row],[Service]],Validation!$A$2:$A$15,Validation!$B$2:$B$15,"",0,1)</f>
        <v/>
      </c>
      <c r="E5948" s="131"/>
      <c r="F5948" s="132"/>
      <c r="G5948" s="133"/>
      <c r="H5948" s="134"/>
      <c r="I5948" s="131"/>
      <c r="J5948" s="131"/>
      <c r="K5948" s="131"/>
      <c r="L5948" s="135">
        <f>Table1[[#This Row],[Per Unit Price]]*MAX(1,Table1[[#This Row],[Qty of Units]])*MAX(1,Table1[[#This Row],['#NCMs Served / FTEs Employed]])*MAX(1,Table1[[#This Row],[Duration of Service]])</f>
        <v>0</v>
      </c>
      <c r="M5948" s="131"/>
      <c r="N5948" s="133"/>
    </row>
    <row r="5949" spans="1:14" x14ac:dyDescent="0.25">
      <c r="A5949" s="130"/>
      <c r="B5949" s="130"/>
      <c r="C5949" s="131"/>
      <c r="D5949" s="112" t="str">
        <f>_xlfn.XLOOKUP(Table1[[#This Row],[Service]],Validation!$A$2:$A$15,Validation!$B$2:$B$15,"",0,1)</f>
        <v/>
      </c>
      <c r="E5949" s="131"/>
      <c r="F5949" s="132"/>
      <c r="G5949" s="133"/>
      <c r="H5949" s="134"/>
      <c r="I5949" s="131"/>
      <c r="J5949" s="131"/>
      <c r="K5949" s="131"/>
      <c r="L5949" s="135">
        <f>Table1[[#This Row],[Per Unit Price]]*MAX(1,Table1[[#This Row],[Qty of Units]])*MAX(1,Table1[[#This Row],['#NCMs Served / FTEs Employed]])*MAX(1,Table1[[#This Row],[Duration of Service]])</f>
        <v>0</v>
      </c>
      <c r="M5949" s="131"/>
      <c r="N5949" s="133"/>
    </row>
    <row r="5950" spans="1:14" x14ac:dyDescent="0.25">
      <c r="A5950" s="130"/>
      <c r="B5950" s="130"/>
      <c r="C5950" s="131"/>
      <c r="D5950" s="112" t="str">
        <f>_xlfn.XLOOKUP(Table1[[#This Row],[Service]],Validation!$A$2:$A$15,Validation!$B$2:$B$15,"",0,1)</f>
        <v/>
      </c>
      <c r="E5950" s="131"/>
      <c r="F5950" s="132"/>
      <c r="G5950" s="133"/>
      <c r="H5950" s="134"/>
      <c r="I5950" s="131"/>
      <c r="J5950" s="131"/>
      <c r="K5950" s="131"/>
      <c r="L5950" s="135">
        <f>Table1[[#This Row],[Per Unit Price]]*MAX(1,Table1[[#This Row],[Qty of Units]])*MAX(1,Table1[[#This Row],['#NCMs Served / FTEs Employed]])*MAX(1,Table1[[#This Row],[Duration of Service]])</f>
        <v>0</v>
      </c>
      <c r="M5950" s="131"/>
      <c r="N5950" s="133"/>
    </row>
    <row r="5951" spans="1:14" x14ac:dyDescent="0.25">
      <c r="A5951" s="130"/>
      <c r="B5951" s="130"/>
      <c r="C5951" s="131"/>
      <c r="D5951" s="112" t="str">
        <f>_xlfn.XLOOKUP(Table1[[#This Row],[Service]],Validation!$A$2:$A$15,Validation!$B$2:$B$15,"",0,1)</f>
        <v/>
      </c>
      <c r="E5951" s="131"/>
      <c r="F5951" s="132"/>
      <c r="G5951" s="133"/>
      <c r="H5951" s="134"/>
      <c r="I5951" s="131"/>
      <c r="J5951" s="131"/>
      <c r="K5951" s="131"/>
      <c r="L5951" s="135">
        <f>Table1[[#This Row],[Per Unit Price]]*MAX(1,Table1[[#This Row],[Qty of Units]])*MAX(1,Table1[[#This Row],['#NCMs Served / FTEs Employed]])*MAX(1,Table1[[#This Row],[Duration of Service]])</f>
        <v>0</v>
      </c>
      <c r="M5951" s="131"/>
      <c r="N5951" s="133"/>
    </row>
    <row r="5952" spans="1:14" x14ac:dyDescent="0.25">
      <c r="A5952" s="130"/>
      <c r="B5952" s="130"/>
      <c r="C5952" s="131"/>
      <c r="D5952" s="112" t="str">
        <f>_xlfn.XLOOKUP(Table1[[#This Row],[Service]],Validation!$A$2:$A$15,Validation!$B$2:$B$15,"",0,1)</f>
        <v/>
      </c>
      <c r="E5952" s="131"/>
      <c r="F5952" s="132"/>
      <c r="G5952" s="133"/>
      <c r="H5952" s="134"/>
      <c r="I5952" s="131"/>
      <c r="J5952" s="131"/>
      <c r="K5952" s="131"/>
      <c r="L5952" s="135">
        <f>Table1[[#This Row],[Per Unit Price]]*MAX(1,Table1[[#This Row],[Qty of Units]])*MAX(1,Table1[[#This Row],['#NCMs Served / FTEs Employed]])*MAX(1,Table1[[#This Row],[Duration of Service]])</f>
        <v>0</v>
      </c>
      <c r="M5952" s="131"/>
      <c r="N5952" s="133"/>
    </row>
    <row r="5953" spans="1:14" x14ac:dyDescent="0.25">
      <c r="A5953" s="130"/>
      <c r="B5953" s="130"/>
      <c r="C5953" s="131"/>
      <c r="D5953" s="112" t="str">
        <f>_xlfn.XLOOKUP(Table1[[#This Row],[Service]],Validation!$A$2:$A$15,Validation!$B$2:$B$15,"",0,1)</f>
        <v/>
      </c>
      <c r="E5953" s="131"/>
      <c r="F5953" s="132"/>
      <c r="G5953" s="133"/>
      <c r="H5953" s="134"/>
      <c r="I5953" s="131"/>
      <c r="J5953" s="131"/>
      <c r="K5953" s="131"/>
      <c r="L5953" s="135">
        <f>Table1[[#This Row],[Per Unit Price]]*MAX(1,Table1[[#This Row],[Qty of Units]])*MAX(1,Table1[[#This Row],['#NCMs Served / FTEs Employed]])*MAX(1,Table1[[#This Row],[Duration of Service]])</f>
        <v>0</v>
      </c>
      <c r="M5953" s="131"/>
      <c r="N5953" s="133"/>
    </row>
    <row r="5954" spans="1:14" x14ac:dyDescent="0.25">
      <c r="A5954" s="130"/>
      <c r="B5954" s="130"/>
      <c r="C5954" s="131"/>
      <c r="D5954" s="112" t="str">
        <f>_xlfn.XLOOKUP(Table1[[#This Row],[Service]],Validation!$A$2:$A$15,Validation!$B$2:$B$15,"",0,1)</f>
        <v/>
      </c>
      <c r="E5954" s="131"/>
      <c r="F5954" s="132"/>
      <c r="G5954" s="133"/>
      <c r="H5954" s="134"/>
      <c r="I5954" s="131"/>
      <c r="J5954" s="131"/>
      <c r="K5954" s="131"/>
      <c r="L5954" s="135">
        <f>Table1[[#This Row],[Per Unit Price]]*MAX(1,Table1[[#This Row],[Qty of Units]])*MAX(1,Table1[[#This Row],['#NCMs Served / FTEs Employed]])*MAX(1,Table1[[#This Row],[Duration of Service]])</f>
        <v>0</v>
      </c>
      <c r="M5954" s="131"/>
      <c r="N5954" s="133"/>
    </row>
    <row r="5955" spans="1:14" x14ac:dyDescent="0.25">
      <c r="A5955" s="130"/>
      <c r="B5955" s="130"/>
      <c r="C5955" s="131"/>
      <c r="D5955" s="112" t="str">
        <f>_xlfn.XLOOKUP(Table1[[#This Row],[Service]],Validation!$A$2:$A$15,Validation!$B$2:$B$15,"",0,1)</f>
        <v/>
      </c>
      <c r="E5955" s="131"/>
      <c r="F5955" s="132"/>
      <c r="G5955" s="133"/>
      <c r="H5955" s="134"/>
      <c r="I5955" s="131"/>
      <c r="J5955" s="131"/>
      <c r="K5955" s="131"/>
      <c r="L5955" s="135">
        <f>Table1[[#This Row],[Per Unit Price]]*MAX(1,Table1[[#This Row],[Qty of Units]])*MAX(1,Table1[[#This Row],['#NCMs Served / FTEs Employed]])*MAX(1,Table1[[#This Row],[Duration of Service]])</f>
        <v>0</v>
      </c>
      <c r="M5955" s="131"/>
      <c r="N5955" s="133"/>
    </row>
    <row r="5956" spans="1:14" x14ac:dyDescent="0.25">
      <c r="A5956" s="130"/>
      <c r="B5956" s="130"/>
      <c r="C5956" s="131"/>
      <c r="D5956" s="112" t="str">
        <f>_xlfn.XLOOKUP(Table1[[#This Row],[Service]],Validation!$A$2:$A$15,Validation!$B$2:$B$15,"",0,1)</f>
        <v/>
      </c>
      <c r="E5956" s="131"/>
      <c r="F5956" s="132"/>
      <c r="G5956" s="133"/>
      <c r="H5956" s="134"/>
      <c r="I5956" s="131"/>
      <c r="J5956" s="131"/>
      <c r="K5956" s="131"/>
      <c r="L5956" s="135">
        <f>Table1[[#This Row],[Per Unit Price]]*MAX(1,Table1[[#This Row],[Qty of Units]])*MAX(1,Table1[[#This Row],['#NCMs Served / FTEs Employed]])*MAX(1,Table1[[#This Row],[Duration of Service]])</f>
        <v>0</v>
      </c>
      <c r="M5956" s="131"/>
      <c r="N5956" s="133"/>
    </row>
    <row r="5957" spans="1:14" x14ac:dyDescent="0.25">
      <c r="A5957" s="130"/>
      <c r="B5957" s="130"/>
      <c r="C5957" s="131"/>
      <c r="D5957" s="112" t="str">
        <f>_xlfn.XLOOKUP(Table1[[#This Row],[Service]],Validation!$A$2:$A$15,Validation!$B$2:$B$15,"",0,1)</f>
        <v/>
      </c>
      <c r="E5957" s="131"/>
      <c r="F5957" s="132"/>
      <c r="G5957" s="133"/>
      <c r="H5957" s="134"/>
      <c r="I5957" s="131"/>
      <c r="J5957" s="131"/>
      <c r="K5957" s="131"/>
      <c r="L5957" s="135">
        <f>Table1[[#This Row],[Per Unit Price]]*MAX(1,Table1[[#This Row],[Qty of Units]])*MAX(1,Table1[[#This Row],['#NCMs Served / FTEs Employed]])*MAX(1,Table1[[#This Row],[Duration of Service]])</f>
        <v>0</v>
      </c>
      <c r="M5957" s="131"/>
      <c r="N5957" s="133"/>
    </row>
    <row r="5958" spans="1:14" x14ac:dyDescent="0.25">
      <c r="A5958" s="130"/>
      <c r="B5958" s="130"/>
      <c r="C5958" s="131"/>
      <c r="D5958" s="112" t="str">
        <f>_xlfn.XLOOKUP(Table1[[#This Row],[Service]],Validation!$A$2:$A$15,Validation!$B$2:$B$15,"",0,1)</f>
        <v/>
      </c>
      <c r="E5958" s="131"/>
      <c r="F5958" s="132"/>
      <c r="G5958" s="133"/>
      <c r="H5958" s="134"/>
      <c r="I5958" s="131"/>
      <c r="J5958" s="131"/>
      <c r="K5958" s="131"/>
      <c r="L5958" s="135">
        <f>Table1[[#This Row],[Per Unit Price]]*MAX(1,Table1[[#This Row],[Qty of Units]])*MAX(1,Table1[[#This Row],['#NCMs Served / FTEs Employed]])*MAX(1,Table1[[#This Row],[Duration of Service]])</f>
        <v>0</v>
      </c>
      <c r="M5958" s="131"/>
      <c r="N5958" s="133"/>
    </row>
    <row r="5959" spans="1:14" x14ac:dyDescent="0.25">
      <c r="A5959" s="130"/>
      <c r="B5959" s="130"/>
      <c r="C5959" s="131"/>
      <c r="D5959" s="112" t="str">
        <f>_xlfn.XLOOKUP(Table1[[#This Row],[Service]],Validation!$A$2:$A$15,Validation!$B$2:$B$15,"",0,1)</f>
        <v/>
      </c>
      <c r="E5959" s="131"/>
      <c r="F5959" s="132"/>
      <c r="G5959" s="133"/>
      <c r="H5959" s="134"/>
      <c r="I5959" s="131"/>
      <c r="J5959" s="131"/>
      <c r="K5959" s="131"/>
      <c r="L5959" s="135">
        <f>Table1[[#This Row],[Per Unit Price]]*MAX(1,Table1[[#This Row],[Qty of Units]])*MAX(1,Table1[[#This Row],['#NCMs Served / FTEs Employed]])*MAX(1,Table1[[#This Row],[Duration of Service]])</f>
        <v>0</v>
      </c>
      <c r="M5959" s="131"/>
      <c r="N5959" s="133"/>
    </row>
    <row r="5960" spans="1:14" x14ac:dyDescent="0.25">
      <c r="A5960" s="130"/>
      <c r="B5960" s="130"/>
      <c r="C5960" s="131"/>
      <c r="D5960" s="112" t="str">
        <f>_xlfn.XLOOKUP(Table1[[#This Row],[Service]],Validation!$A$2:$A$15,Validation!$B$2:$B$15,"",0,1)</f>
        <v/>
      </c>
      <c r="E5960" s="131"/>
      <c r="F5960" s="132"/>
      <c r="G5960" s="133"/>
      <c r="H5960" s="134"/>
      <c r="I5960" s="131"/>
      <c r="J5960" s="131"/>
      <c r="K5960" s="131"/>
      <c r="L5960" s="135">
        <f>Table1[[#This Row],[Per Unit Price]]*MAX(1,Table1[[#This Row],[Qty of Units]])*MAX(1,Table1[[#This Row],['#NCMs Served / FTEs Employed]])*MAX(1,Table1[[#This Row],[Duration of Service]])</f>
        <v>0</v>
      </c>
      <c r="M5960" s="131"/>
      <c r="N5960" s="133"/>
    </row>
    <row r="5961" spans="1:14" x14ac:dyDescent="0.25">
      <c r="A5961" s="130"/>
      <c r="B5961" s="130"/>
      <c r="C5961" s="131"/>
      <c r="D5961" s="112" t="str">
        <f>_xlfn.XLOOKUP(Table1[[#This Row],[Service]],Validation!$A$2:$A$15,Validation!$B$2:$B$15,"",0,1)</f>
        <v/>
      </c>
      <c r="E5961" s="131"/>
      <c r="F5961" s="132"/>
      <c r="G5961" s="133"/>
      <c r="H5961" s="134"/>
      <c r="I5961" s="131"/>
      <c r="J5961" s="131"/>
      <c r="K5961" s="131"/>
      <c r="L5961" s="135">
        <f>Table1[[#This Row],[Per Unit Price]]*MAX(1,Table1[[#This Row],[Qty of Units]])*MAX(1,Table1[[#This Row],['#NCMs Served / FTEs Employed]])*MAX(1,Table1[[#This Row],[Duration of Service]])</f>
        <v>0</v>
      </c>
      <c r="M5961" s="131"/>
      <c r="N5961" s="133"/>
    </row>
    <row r="5962" spans="1:14" x14ac:dyDescent="0.25">
      <c r="A5962" s="130"/>
      <c r="B5962" s="130"/>
      <c r="C5962" s="131"/>
      <c r="D5962" s="112" t="str">
        <f>_xlfn.XLOOKUP(Table1[[#This Row],[Service]],Validation!$A$2:$A$15,Validation!$B$2:$B$15,"",0,1)</f>
        <v/>
      </c>
      <c r="E5962" s="131"/>
      <c r="F5962" s="132"/>
      <c r="G5962" s="133"/>
      <c r="H5962" s="134"/>
      <c r="I5962" s="131"/>
      <c r="J5962" s="131"/>
      <c r="K5962" s="131"/>
      <c r="L5962" s="135">
        <f>Table1[[#This Row],[Per Unit Price]]*MAX(1,Table1[[#This Row],[Qty of Units]])*MAX(1,Table1[[#This Row],['#NCMs Served / FTEs Employed]])*MAX(1,Table1[[#This Row],[Duration of Service]])</f>
        <v>0</v>
      </c>
      <c r="M5962" s="131"/>
      <c r="N5962" s="133"/>
    </row>
    <row r="5963" spans="1:14" x14ac:dyDescent="0.25">
      <c r="A5963" s="130"/>
      <c r="B5963" s="130"/>
      <c r="C5963" s="131"/>
      <c r="D5963" s="112" t="str">
        <f>_xlfn.XLOOKUP(Table1[[#This Row],[Service]],Validation!$A$2:$A$15,Validation!$B$2:$B$15,"",0,1)</f>
        <v/>
      </c>
      <c r="E5963" s="131"/>
      <c r="F5963" s="132"/>
      <c r="G5963" s="133"/>
      <c r="H5963" s="134"/>
      <c r="I5963" s="131"/>
      <c r="J5963" s="131"/>
      <c r="K5963" s="131"/>
      <c r="L5963" s="135">
        <f>Table1[[#This Row],[Per Unit Price]]*MAX(1,Table1[[#This Row],[Qty of Units]])*MAX(1,Table1[[#This Row],['#NCMs Served / FTEs Employed]])*MAX(1,Table1[[#This Row],[Duration of Service]])</f>
        <v>0</v>
      </c>
      <c r="M5963" s="131"/>
      <c r="N5963" s="133"/>
    </row>
    <row r="5964" spans="1:14" x14ac:dyDescent="0.25">
      <c r="A5964" s="130"/>
      <c r="B5964" s="130"/>
      <c r="C5964" s="131"/>
      <c r="D5964" s="112" t="str">
        <f>_xlfn.XLOOKUP(Table1[[#This Row],[Service]],Validation!$A$2:$A$15,Validation!$B$2:$B$15,"",0,1)</f>
        <v/>
      </c>
      <c r="E5964" s="131"/>
      <c r="F5964" s="132"/>
      <c r="G5964" s="133"/>
      <c r="H5964" s="134"/>
      <c r="I5964" s="131"/>
      <c r="J5964" s="131"/>
      <c r="K5964" s="131"/>
      <c r="L5964" s="135">
        <f>Table1[[#This Row],[Per Unit Price]]*MAX(1,Table1[[#This Row],[Qty of Units]])*MAX(1,Table1[[#This Row],['#NCMs Served / FTEs Employed]])*MAX(1,Table1[[#This Row],[Duration of Service]])</f>
        <v>0</v>
      </c>
      <c r="M5964" s="131"/>
      <c r="N5964" s="133"/>
    </row>
    <row r="5965" spans="1:14" x14ac:dyDescent="0.25">
      <c r="A5965" s="130"/>
      <c r="B5965" s="130"/>
      <c r="C5965" s="131"/>
      <c r="D5965" s="112" t="str">
        <f>_xlfn.XLOOKUP(Table1[[#This Row],[Service]],Validation!$A$2:$A$15,Validation!$B$2:$B$15,"",0,1)</f>
        <v/>
      </c>
      <c r="E5965" s="131"/>
      <c r="F5965" s="132"/>
      <c r="G5965" s="133"/>
      <c r="H5965" s="134"/>
      <c r="I5965" s="131"/>
      <c r="J5965" s="131"/>
      <c r="K5965" s="131"/>
      <c r="L5965" s="135">
        <f>Table1[[#This Row],[Per Unit Price]]*MAX(1,Table1[[#This Row],[Qty of Units]])*MAX(1,Table1[[#This Row],['#NCMs Served / FTEs Employed]])*MAX(1,Table1[[#This Row],[Duration of Service]])</f>
        <v>0</v>
      </c>
      <c r="M5965" s="131"/>
      <c r="N5965" s="133"/>
    </row>
    <row r="5966" spans="1:14" x14ac:dyDescent="0.25">
      <c r="A5966" s="130"/>
      <c r="B5966" s="130"/>
      <c r="C5966" s="131"/>
      <c r="D5966" s="112" t="str">
        <f>_xlfn.XLOOKUP(Table1[[#This Row],[Service]],Validation!$A$2:$A$15,Validation!$B$2:$B$15,"",0,1)</f>
        <v/>
      </c>
      <c r="E5966" s="131"/>
      <c r="F5966" s="132"/>
      <c r="G5966" s="133"/>
      <c r="H5966" s="134"/>
      <c r="I5966" s="131"/>
      <c r="J5966" s="131"/>
      <c r="K5966" s="131"/>
      <c r="L5966" s="135">
        <f>Table1[[#This Row],[Per Unit Price]]*MAX(1,Table1[[#This Row],[Qty of Units]])*MAX(1,Table1[[#This Row],['#NCMs Served / FTEs Employed]])*MAX(1,Table1[[#This Row],[Duration of Service]])</f>
        <v>0</v>
      </c>
      <c r="M5966" s="131"/>
      <c r="N5966" s="133"/>
    </row>
    <row r="5967" spans="1:14" x14ac:dyDescent="0.25">
      <c r="A5967" s="130"/>
      <c r="B5967" s="130"/>
      <c r="C5967" s="131"/>
      <c r="D5967" s="112" t="str">
        <f>_xlfn.XLOOKUP(Table1[[#This Row],[Service]],Validation!$A$2:$A$15,Validation!$B$2:$B$15,"",0,1)</f>
        <v/>
      </c>
      <c r="E5967" s="131"/>
      <c r="F5967" s="132"/>
      <c r="G5967" s="133"/>
      <c r="H5967" s="134"/>
      <c r="I5967" s="131"/>
      <c r="J5967" s="131"/>
      <c r="K5967" s="131"/>
      <c r="L5967" s="135">
        <f>Table1[[#This Row],[Per Unit Price]]*MAX(1,Table1[[#This Row],[Qty of Units]])*MAX(1,Table1[[#This Row],['#NCMs Served / FTEs Employed]])*MAX(1,Table1[[#This Row],[Duration of Service]])</f>
        <v>0</v>
      </c>
      <c r="M5967" s="131"/>
      <c r="N5967" s="133"/>
    </row>
    <row r="5968" spans="1:14" x14ac:dyDescent="0.25">
      <c r="A5968" s="130"/>
      <c r="B5968" s="130"/>
      <c r="C5968" s="131"/>
      <c r="D5968" s="112" t="str">
        <f>_xlfn.XLOOKUP(Table1[[#This Row],[Service]],Validation!$A$2:$A$15,Validation!$B$2:$B$15,"",0,1)</f>
        <v/>
      </c>
      <c r="E5968" s="131"/>
      <c r="F5968" s="132"/>
      <c r="G5968" s="133"/>
      <c r="H5968" s="134"/>
      <c r="I5968" s="131"/>
      <c r="J5968" s="131"/>
      <c r="K5968" s="131"/>
      <c r="L5968" s="135">
        <f>Table1[[#This Row],[Per Unit Price]]*MAX(1,Table1[[#This Row],[Qty of Units]])*MAX(1,Table1[[#This Row],['#NCMs Served / FTEs Employed]])*MAX(1,Table1[[#This Row],[Duration of Service]])</f>
        <v>0</v>
      </c>
      <c r="M5968" s="131"/>
      <c r="N5968" s="133"/>
    </row>
    <row r="5969" spans="1:14" x14ac:dyDescent="0.25">
      <c r="A5969" s="130"/>
      <c r="B5969" s="130"/>
      <c r="C5969" s="131"/>
      <c r="D5969" s="112" t="str">
        <f>_xlfn.XLOOKUP(Table1[[#This Row],[Service]],Validation!$A$2:$A$15,Validation!$B$2:$B$15,"",0,1)</f>
        <v/>
      </c>
      <c r="E5969" s="131"/>
      <c r="F5969" s="132"/>
      <c r="G5969" s="133"/>
      <c r="H5969" s="134"/>
      <c r="I5969" s="131"/>
      <c r="J5969" s="131"/>
      <c r="K5969" s="131"/>
      <c r="L5969" s="135">
        <f>Table1[[#This Row],[Per Unit Price]]*MAX(1,Table1[[#This Row],[Qty of Units]])*MAX(1,Table1[[#This Row],['#NCMs Served / FTEs Employed]])*MAX(1,Table1[[#This Row],[Duration of Service]])</f>
        <v>0</v>
      </c>
      <c r="M5969" s="131"/>
      <c r="N5969" s="133"/>
    </row>
    <row r="5970" spans="1:14" x14ac:dyDescent="0.25">
      <c r="A5970" s="130"/>
      <c r="B5970" s="130"/>
      <c r="C5970" s="131"/>
      <c r="D5970" s="112" t="str">
        <f>_xlfn.XLOOKUP(Table1[[#This Row],[Service]],Validation!$A$2:$A$15,Validation!$B$2:$B$15,"",0,1)</f>
        <v/>
      </c>
      <c r="E5970" s="131"/>
      <c r="F5970" s="132"/>
      <c r="G5970" s="133"/>
      <c r="H5970" s="134"/>
      <c r="I5970" s="131"/>
      <c r="J5970" s="131"/>
      <c r="K5970" s="131"/>
      <c r="L5970" s="135">
        <f>Table1[[#This Row],[Per Unit Price]]*MAX(1,Table1[[#This Row],[Qty of Units]])*MAX(1,Table1[[#This Row],['#NCMs Served / FTEs Employed]])*MAX(1,Table1[[#This Row],[Duration of Service]])</f>
        <v>0</v>
      </c>
      <c r="M5970" s="131"/>
      <c r="N5970" s="133"/>
    </row>
    <row r="5971" spans="1:14" x14ac:dyDescent="0.25">
      <c r="A5971" s="130"/>
      <c r="B5971" s="130"/>
      <c r="C5971" s="131"/>
      <c r="D5971" s="112" t="str">
        <f>_xlfn.XLOOKUP(Table1[[#This Row],[Service]],Validation!$A$2:$A$15,Validation!$B$2:$B$15,"",0,1)</f>
        <v/>
      </c>
      <c r="E5971" s="131"/>
      <c r="F5971" s="132"/>
      <c r="G5971" s="133"/>
      <c r="H5971" s="134"/>
      <c r="I5971" s="131"/>
      <c r="J5971" s="131"/>
      <c r="K5971" s="131"/>
      <c r="L5971" s="135">
        <f>Table1[[#This Row],[Per Unit Price]]*MAX(1,Table1[[#This Row],[Qty of Units]])*MAX(1,Table1[[#This Row],['#NCMs Served / FTEs Employed]])*MAX(1,Table1[[#This Row],[Duration of Service]])</f>
        <v>0</v>
      </c>
      <c r="M5971" s="131"/>
      <c r="N5971" s="133"/>
    </row>
    <row r="5972" spans="1:14" x14ac:dyDescent="0.25">
      <c r="A5972" s="130"/>
      <c r="B5972" s="130"/>
      <c r="C5972" s="131"/>
      <c r="D5972" s="112" t="str">
        <f>_xlfn.XLOOKUP(Table1[[#This Row],[Service]],Validation!$A$2:$A$15,Validation!$B$2:$B$15,"",0,1)</f>
        <v/>
      </c>
      <c r="E5972" s="131"/>
      <c r="F5972" s="132"/>
      <c r="G5972" s="133"/>
      <c r="H5972" s="134"/>
      <c r="I5972" s="131"/>
      <c r="J5972" s="131"/>
      <c r="K5972" s="131"/>
      <c r="L5972" s="135">
        <f>Table1[[#This Row],[Per Unit Price]]*MAX(1,Table1[[#This Row],[Qty of Units]])*MAX(1,Table1[[#This Row],['#NCMs Served / FTEs Employed]])*MAX(1,Table1[[#This Row],[Duration of Service]])</f>
        <v>0</v>
      </c>
      <c r="M5972" s="131"/>
      <c r="N5972" s="133"/>
    </row>
    <row r="5973" spans="1:14" x14ac:dyDescent="0.25">
      <c r="A5973" s="130"/>
      <c r="B5973" s="130"/>
      <c r="C5973" s="131"/>
      <c r="D5973" s="112" t="str">
        <f>_xlfn.XLOOKUP(Table1[[#This Row],[Service]],Validation!$A$2:$A$15,Validation!$B$2:$B$15,"",0,1)</f>
        <v/>
      </c>
      <c r="E5973" s="131"/>
      <c r="F5973" s="132"/>
      <c r="G5973" s="133"/>
      <c r="H5973" s="134"/>
      <c r="I5973" s="131"/>
      <c r="J5973" s="131"/>
      <c r="K5973" s="131"/>
      <c r="L5973" s="135">
        <f>Table1[[#This Row],[Per Unit Price]]*MAX(1,Table1[[#This Row],[Qty of Units]])*MAX(1,Table1[[#This Row],['#NCMs Served / FTEs Employed]])*MAX(1,Table1[[#This Row],[Duration of Service]])</f>
        <v>0</v>
      </c>
      <c r="M5973" s="131"/>
      <c r="N5973" s="133"/>
    </row>
    <row r="5974" spans="1:14" x14ac:dyDescent="0.25">
      <c r="A5974" s="130"/>
      <c r="B5974" s="130"/>
      <c r="C5974" s="131"/>
      <c r="D5974" s="112" t="str">
        <f>_xlfn.XLOOKUP(Table1[[#This Row],[Service]],Validation!$A$2:$A$15,Validation!$B$2:$B$15,"",0,1)</f>
        <v/>
      </c>
      <c r="E5974" s="131"/>
      <c r="F5974" s="132"/>
      <c r="G5974" s="133"/>
      <c r="H5974" s="134"/>
      <c r="I5974" s="131"/>
      <c r="J5974" s="131"/>
      <c r="K5974" s="131"/>
      <c r="L5974" s="135">
        <f>Table1[[#This Row],[Per Unit Price]]*MAX(1,Table1[[#This Row],[Qty of Units]])*MAX(1,Table1[[#This Row],['#NCMs Served / FTEs Employed]])*MAX(1,Table1[[#This Row],[Duration of Service]])</f>
        <v>0</v>
      </c>
      <c r="M5974" s="131"/>
      <c r="N5974" s="133"/>
    </row>
    <row r="5975" spans="1:14" x14ac:dyDescent="0.25">
      <c r="A5975" s="130"/>
      <c r="B5975" s="130"/>
      <c r="C5975" s="131"/>
      <c r="D5975" s="112" t="str">
        <f>_xlfn.XLOOKUP(Table1[[#This Row],[Service]],Validation!$A$2:$A$15,Validation!$B$2:$B$15,"",0,1)</f>
        <v/>
      </c>
      <c r="E5975" s="131"/>
      <c r="F5975" s="132"/>
      <c r="G5975" s="133"/>
      <c r="H5975" s="134"/>
      <c r="I5975" s="131"/>
      <c r="J5975" s="131"/>
      <c r="K5975" s="131"/>
      <c r="L5975" s="135">
        <f>Table1[[#This Row],[Per Unit Price]]*MAX(1,Table1[[#This Row],[Qty of Units]])*MAX(1,Table1[[#This Row],['#NCMs Served / FTEs Employed]])*MAX(1,Table1[[#This Row],[Duration of Service]])</f>
        <v>0</v>
      </c>
      <c r="M5975" s="131"/>
      <c r="N5975" s="133"/>
    </row>
    <row r="5976" spans="1:14" x14ac:dyDescent="0.25">
      <c r="A5976" s="130"/>
      <c r="B5976" s="130"/>
      <c r="C5976" s="131"/>
      <c r="D5976" s="112" t="str">
        <f>_xlfn.XLOOKUP(Table1[[#This Row],[Service]],Validation!$A$2:$A$15,Validation!$B$2:$B$15,"",0,1)</f>
        <v/>
      </c>
      <c r="E5976" s="131"/>
      <c r="F5976" s="132"/>
      <c r="G5976" s="133"/>
      <c r="H5976" s="134"/>
      <c r="I5976" s="131"/>
      <c r="J5976" s="131"/>
      <c r="K5976" s="131"/>
      <c r="L5976" s="135">
        <f>Table1[[#This Row],[Per Unit Price]]*MAX(1,Table1[[#This Row],[Qty of Units]])*MAX(1,Table1[[#This Row],['#NCMs Served / FTEs Employed]])*MAX(1,Table1[[#This Row],[Duration of Service]])</f>
        <v>0</v>
      </c>
      <c r="M5976" s="131"/>
      <c r="N5976" s="133"/>
    </row>
    <row r="5977" spans="1:14" x14ac:dyDescent="0.25">
      <c r="A5977" s="130"/>
      <c r="B5977" s="130"/>
      <c r="C5977" s="131"/>
      <c r="D5977" s="112" t="str">
        <f>_xlfn.XLOOKUP(Table1[[#This Row],[Service]],Validation!$A$2:$A$15,Validation!$B$2:$B$15,"",0,1)</f>
        <v/>
      </c>
      <c r="E5977" s="131"/>
      <c r="F5977" s="132"/>
      <c r="G5977" s="133"/>
      <c r="H5977" s="134"/>
      <c r="I5977" s="131"/>
      <c r="J5977" s="131"/>
      <c r="K5977" s="131"/>
      <c r="L5977" s="135">
        <f>Table1[[#This Row],[Per Unit Price]]*MAX(1,Table1[[#This Row],[Qty of Units]])*MAX(1,Table1[[#This Row],['#NCMs Served / FTEs Employed]])*MAX(1,Table1[[#This Row],[Duration of Service]])</f>
        <v>0</v>
      </c>
      <c r="M5977" s="131"/>
      <c r="N5977" s="133"/>
    </row>
    <row r="5978" spans="1:14" x14ac:dyDescent="0.25">
      <c r="A5978" s="130"/>
      <c r="B5978" s="130"/>
      <c r="C5978" s="131"/>
      <c r="D5978" s="112" t="str">
        <f>_xlfn.XLOOKUP(Table1[[#This Row],[Service]],Validation!$A$2:$A$15,Validation!$B$2:$B$15,"",0,1)</f>
        <v/>
      </c>
      <c r="E5978" s="131"/>
      <c r="F5978" s="132"/>
      <c r="G5978" s="133"/>
      <c r="H5978" s="134"/>
      <c r="I5978" s="131"/>
      <c r="J5978" s="131"/>
      <c r="K5978" s="131"/>
      <c r="L5978" s="135">
        <f>Table1[[#This Row],[Per Unit Price]]*MAX(1,Table1[[#This Row],[Qty of Units]])*MAX(1,Table1[[#This Row],['#NCMs Served / FTEs Employed]])*MAX(1,Table1[[#This Row],[Duration of Service]])</f>
        <v>0</v>
      </c>
      <c r="M5978" s="131"/>
      <c r="N5978" s="133"/>
    </row>
    <row r="5979" spans="1:14" x14ac:dyDescent="0.25">
      <c r="A5979" s="130"/>
      <c r="B5979" s="130"/>
      <c r="C5979" s="131"/>
      <c r="D5979" s="112" t="str">
        <f>_xlfn.XLOOKUP(Table1[[#This Row],[Service]],Validation!$A$2:$A$15,Validation!$B$2:$B$15,"",0,1)</f>
        <v/>
      </c>
      <c r="E5979" s="131"/>
      <c r="F5979" s="132"/>
      <c r="G5979" s="133"/>
      <c r="H5979" s="134"/>
      <c r="I5979" s="131"/>
      <c r="J5979" s="131"/>
      <c r="K5979" s="131"/>
      <c r="L5979" s="135">
        <f>Table1[[#This Row],[Per Unit Price]]*MAX(1,Table1[[#This Row],[Qty of Units]])*MAX(1,Table1[[#This Row],['#NCMs Served / FTEs Employed]])*MAX(1,Table1[[#This Row],[Duration of Service]])</f>
        <v>0</v>
      </c>
      <c r="M5979" s="131"/>
      <c r="N5979" s="133"/>
    </row>
    <row r="5980" spans="1:14" x14ac:dyDescent="0.25">
      <c r="A5980" s="130"/>
      <c r="B5980" s="130"/>
      <c r="C5980" s="131"/>
      <c r="D5980" s="112" t="str">
        <f>_xlfn.XLOOKUP(Table1[[#This Row],[Service]],Validation!$A$2:$A$15,Validation!$B$2:$B$15,"",0,1)</f>
        <v/>
      </c>
      <c r="E5980" s="131"/>
      <c r="F5980" s="132"/>
      <c r="G5980" s="133"/>
      <c r="H5980" s="134"/>
      <c r="I5980" s="131"/>
      <c r="J5980" s="131"/>
      <c r="K5980" s="131"/>
      <c r="L5980" s="135">
        <f>Table1[[#This Row],[Per Unit Price]]*MAX(1,Table1[[#This Row],[Qty of Units]])*MAX(1,Table1[[#This Row],['#NCMs Served / FTEs Employed]])*MAX(1,Table1[[#This Row],[Duration of Service]])</f>
        <v>0</v>
      </c>
      <c r="M5980" s="131"/>
      <c r="N5980" s="133"/>
    </row>
    <row r="5981" spans="1:14" x14ac:dyDescent="0.25">
      <c r="A5981" s="130"/>
      <c r="B5981" s="130"/>
      <c r="C5981" s="131"/>
      <c r="D5981" s="112" t="str">
        <f>_xlfn.XLOOKUP(Table1[[#This Row],[Service]],Validation!$A$2:$A$15,Validation!$B$2:$B$15,"",0,1)</f>
        <v/>
      </c>
      <c r="E5981" s="131"/>
      <c r="F5981" s="132"/>
      <c r="G5981" s="133"/>
      <c r="H5981" s="134"/>
      <c r="I5981" s="131"/>
      <c r="J5981" s="131"/>
      <c r="K5981" s="131"/>
      <c r="L5981" s="135">
        <f>Table1[[#This Row],[Per Unit Price]]*MAX(1,Table1[[#This Row],[Qty of Units]])*MAX(1,Table1[[#This Row],['#NCMs Served / FTEs Employed]])*MAX(1,Table1[[#This Row],[Duration of Service]])</f>
        <v>0</v>
      </c>
      <c r="M5981" s="131"/>
      <c r="N5981" s="133"/>
    </row>
    <row r="5982" spans="1:14" x14ac:dyDescent="0.25">
      <c r="A5982" s="130"/>
      <c r="B5982" s="130"/>
      <c r="C5982" s="131"/>
      <c r="D5982" s="112" t="str">
        <f>_xlfn.XLOOKUP(Table1[[#This Row],[Service]],Validation!$A$2:$A$15,Validation!$B$2:$B$15,"",0,1)</f>
        <v/>
      </c>
      <c r="E5982" s="131"/>
      <c r="F5982" s="132"/>
      <c r="G5982" s="133"/>
      <c r="H5982" s="134"/>
      <c r="I5982" s="131"/>
      <c r="J5982" s="131"/>
      <c r="K5982" s="131"/>
      <c r="L5982" s="135">
        <f>Table1[[#This Row],[Per Unit Price]]*MAX(1,Table1[[#This Row],[Qty of Units]])*MAX(1,Table1[[#This Row],['#NCMs Served / FTEs Employed]])*MAX(1,Table1[[#This Row],[Duration of Service]])</f>
        <v>0</v>
      </c>
      <c r="M5982" s="131"/>
      <c r="N5982" s="133"/>
    </row>
    <row r="5983" spans="1:14" x14ac:dyDescent="0.25">
      <c r="A5983" s="130"/>
      <c r="B5983" s="130"/>
      <c r="C5983" s="131"/>
      <c r="D5983" s="112" t="str">
        <f>_xlfn.XLOOKUP(Table1[[#This Row],[Service]],Validation!$A$2:$A$15,Validation!$B$2:$B$15,"",0,1)</f>
        <v/>
      </c>
      <c r="E5983" s="131"/>
      <c r="F5983" s="132"/>
      <c r="G5983" s="133"/>
      <c r="H5983" s="134"/>
      <c r="I5983" s="131"/>
      <c r="J5983" s="131"/>
      <c r="K5983" s="131"/>
      <c r="L5983" s="135">
        <f>Table1[[#This Row],[Per Unit Price]]*MAX(1,Table1[[#This Row],[Qty of Units]])*MAX(1,Table1[[#This Row],['#NCMs Served / FTEs Employed]])*MAX(1,Table1[[#This Row],[Duration of Service]])</f>
        <v>0</v>
      </c>
      <c r="M5983" s="131"/>
      <c r="N5983" s="133"/>
    </row>
    <row r="5984" spans="1:14" x14ac:dyDescent="0.25">
      <c r="A5984" s="130"/>
      <c r="B5984" s="130"/>
      <c r="C5984" s="131"/>
      <c r="D5984" s="112" t="str">
        <f>_xlfn.XLOOKUP(Table1[[#This Row],[Service]],Validation!$A$2:$A$15,Validation!$B$2:$B$15,"",0,1)</f>
        <v/>
      </c>
      <c r="E5984" s="131"/>
      <c r="F5984" s="132"/>
      <c r="G5984" s="133"/>
      <c r="H5984" s="134"/>
      <c r="I5984" s="131"/>
      <c r="J5984" s="131"/>
      <c r="K5984" s="131"/>
      <c r="L5984" s="135">
        <f>Table1[[#This Row],[Per Unit Price]]*MAX(1,Table1[[#This Row],[Qty of Units]])*MAX(1,Table1[[#This Row],['#NCMs Served / FTEs Employed]])*MAX(1,Table1[[#This Row],[Duration of Service]])</f>
        <v>0</v>
      </c>
      <c r="M5984" s="131"/>
      <c r="N5984" s="133"/>
    </row>
    <row r="5985" spans="1:14" x14ac:dyDescent="0.25">
      <c r="A5985" s="130"/>
      <c r="B5985" s="130"/>
      <c r="C5985" s="131"/>
      <c r="D5985" s="112" t="str">
        <f>_xlfn.XLOOKUP(Table1[[#This Row],[Service]],Validation!$A$2:$A$15,Validation!$B$2:$B$15,"",0,1)</f>
        <v/>
      </c>
      <c r="E5985" s="131"/>
      <c r="F5985" s="132"/>
      <c r="G5985" s="133"/>
      <c r="H5985" s="134"/>
      <c r="I5985" s="131"/>
      <c r="J5985" s="131"/>
      <c r="K5985" s="131"/>
      <c r="L5985" s="135">
        <f>Table1[[#This Row],[Per Unit Price]]*MAX(1,Table1[[#This Row],[Qty of Units]])*MAX(1,Table1[[#This Row],['#NCMs Served / FTEs Employed]])*MAX(1,Table1[[#This Row],[Duration of Service]])</f>
        <v>0</v>
      </c>
      <c r="M5985" s="131"/>
      <c r="N5985" s="133"/>
    </row>
    <row r="5986" spans="1:14" x14ac:dyDescent="0.25">
      <c r="A5986" s="130"/>
      <c r="B5986" s="130"/>
      <c r="C5986" s="131"/>
      <c r="D5986" s="112" t="str">
        <f>_xlfn.XLOOKUP(Table1[[#This Row],[Service]],Validation!$A$2:$A$15,Validation!$B$2:$B$15,"",0,1)</f>
        <v/>
      </c>
      <c r="E5986" s="131"/>
      <c r="F5986" s="132"/>
      <c r="G5986" s="133"/>
      <c r="H5986" s="134"/>
      <c r="I5986" s="131"/>
      <c r="J5986" s="131"/>
      <c r="K5986" s="131"/>
      <c r="L5986" s="135">
        <f>Table1[[#This Row],[Per Unit Price]]*MAX(1,Table1[[#This Row],[Qty of Units]])*MAX(1,Table1[[#This Row],['#NCMs Served / FTEs Employed]])*MAX(1,Table1[[#This Row],[Duration of Service]])</f>
        <v>0</v>
      </c>
      <c r="M5986" s="131"/>
      <c r="N5986" s="133"/>
    </row>
    <row r="5987" spans="1:14" x14ac:dyDescent="0.25">
      <c r="A5987" s="130"/>
      <c r="B5987" s="130"/>
      <c r="C5987" s="131"/>
      <c r="D5987" s="112" t="str">
        <f>_xlfn.XLOOKUP(Table1[[#This Row],[Service]],Validation!$A$2:$A$15,Validation!$B$2:$B$15,"",0,1)</f>
        <v/>
      </c>
      <c r="E5987" s="131"/>
      <c r="F5987" s="132"/>
      <c r="G5987" s="133"/>
      <c r="H5987" s="134"/>
      <c r="I5987" s="131"/>
      <c r="J5987" s="131"/>
      <c r="K5987" s="131"/>
      <c r="L5987" s="135">
        <f>Table1[[#This Row],[Per Unit Price]]*MAX(1,Table1[[#This Row],[Qty of Units]])*MAX(1,Table1[[#This Row],['#NCMs Served / FTEs Employed]])*MAX(1,Table1[[#This Row],[Duration of Service]])</f>
        <v>0</v>
      </c>
      <c r="M5987" s="131"/>
      <c r="N5987" s="133"/>
    </row>
    <row r="5988" spans="1:14" x14ac:dyDescent="0.25">
      <c r="A5988" s="130"/>
      <c r="B5988" s="130"/>
      <c r="C5988" s="131"/>
      <c r="D5988" s="112" t="str">
        <f>_xlfn.XLOOKUP(Table1[[#This Row],[Service]],Validation!$A$2:$A$15,Validation!$B$2:$B$15,"",0,1)</f>
        <v/>
      </c>
      <c r="E5988" s="131"/>
      <c r="F5988" s="132"/>
      <c r="G5988" s="133"/>
      <c r="H5988" s="134"/>
      <c r="I5988" s="131"/>
      <c r="J5988" s="131"/>
      <c r="K5988" s="131"/>
      <c r="L5988" s="135">
        <f>Table1[[#This Row],[Per Unit Price]]*MAX(1,Table1[[#This Row],[Qty of Units]])*MAX(1,Table1[[#This Row],['#NCMs Served / FTEs Employed]])*MAX(1,Table1[[#This Row],[Duration of Service]])</f>
        <v>0</v>
      </c>
      <c r="M5988" s="131"/>
      <c r="N5988" s="133"/>
    </row>
    <row r="5989" spans="1:14" x14ac:dyDescent="0.25">
      <c r="A5989" s="130"/>
      <c r="B5989" s="130"/>
      <c r="C5989" s="131"/>
      <c r="D5989" s="112" t="str">
        <f>_xlfn.XLOOKUP(Table1[[#This Row],[Service]],Validation!$A$2:$A$15,Validation!$B$2:$B$15,"",0,1)</f>
        <v/>
      </c>
      <c r="E5989" s="131"/>
      <c r="F5989" s="132"/>
      <c r="G5989" s="133"/>
      <c r="H5989" s="134"/>
      <c r="I5989" s="131"/>
      <c r="J5989" s="131"/>
      <c r="K5989" s="131"/>
      <c r="L5989" s="135">
        <f>Table1[[#This Row],[Per Unit Price]]*MAX(1,Table1[[#This Row],[Qty of Units]])*MAX(1,Table1[[#This Row],['#NCMs Served / FTEs Employed]])*MAX(1,Table1[[#This Row],[Duration of Service]])</f>
        <v>0</v>
      </c>
      <c r="M5989" s="131"/>
      <c r="N5989" s="133"/>
    </row>
    <row r="5990" spans="1:14" x14ac:dyDescent="0.25">
      <c r="A5990" s="130"/>
      <c r="B5990" s="130"/>
      <c r="C5990" s="131"/>
      <c r="D5990" s="112" t="str">
        <f>_xlfn.XLOOKUP(Table1[[#This Row],[Service]],Validation!$A$2:$A$15,Validation!$B$2:$B$15,"",0,1)</f>
        <v/>
      </c>
      <c r="E5990" s="131"/>
      <c r="F5990" s="132"/>
      <c r="G5990" s="133"/>
      <c r="H5990" s="134"/>
      <c r="I5990" s="131"/>
      <c r="J5990" s="131"/>
      <c r="K5990" s="131"/>
      <c r="L5990" s="135">
        <f>Table1[[#This Row],[Per Unit Price]]*MAX(1,Table1[[#This Row],[Qty of Units]])*MAX(1,Table1[[#This Row],['#NCMs Served / FTEs Employed]])*MAX(1,Table1[[#This Row],[Duration of Service]])</f>
        <v>0</v>
      </c>
      <c r="M5990" s="131"/>
      <c r="N5990" s="133"/>
    </row>
    <row r="5991" spans="1:14" x14ac:dyDescent="0.25">
      <c r="A5991" s="130"/>
      <c r="B5991" s="130"/>
      <c r="C5991" s="131"/>
      <c r="D5991" s="112" t="str">
        <f>_xlfn.XLOOKUP(Table1[[#This Row],[Service]],Validation!$A$2:$A$15,Validation!$B$2:$B$15,"",0,1)</f>
        <v/>
      </c>
      <c r="E5991" s="131"/>
      <c r="F5991" s="132"/>
      <c r="G5991" s="133"/>
      <c r="H5991" s="134"/>
      <c r="I5991" s="131"/>
      <c r="J5991" s="131"/>
      <c r="K5991" s="131"/>
      <c r="L5991" s="135">
        <f>Table1[[#This Row],[Per Unit Price]]*MAX(1,Table1[[#This Row],[Qty of Units]])*MAX(1,Table1[[#This Row],['#NCMs Served / FTEs Employed]])*MAX(1,Table1[[#This Row],[Duration of Service]])</f>
        <v>0</v>
      </c>
      <c r="M5991" s="131"/>
      <c r="N5991" s="133"/>
    </row>
    <row r="5992" spans="1:14" x14ac:dyDescent="0.25">
      <c r="A5992" s="130"/>
      <c r="B5992" s="130"/>
      <c r="C5992" s="131"/>
      <c r="D5992" s="112" t="str">
        <f>_xlfn.XLOOKUP(Table1[[#This Row],[Service]],Validation!$A$2:$A$15,Validation!$B$2:$B$15,"",0,1)</f>
        <v/>
      </c>
      <c r="E5992" s="131"/>
      <c r="F5992" s="132"/>
      <c r="G5992" s="133"/>
      <c r="H5992" s="134"/>
      <c r="I5992" s="131"/>
      <c r="J5992" s="131"/>
      <c r="K5992" s="131"/>
      <c r="L5992" s="135">
        <f>Table1[[#This Row],[Per Unit Price]]*MAX(1,Table1[[#This Row],[Qty of Units]])*MAX(1,Table1[[#This Row],['#NCMs Served / FTEs Employed]])*MAX(1,Table1[[#This Row],[Duration of Service]])</f>
        <v>0</v>
      </c>
      <c r="M5992" s="131"/>
      <c r="N5992" s="133"/>
    </row>
    <row r="5993" spans="1:14" x14ac:dyDescent="0.25">
      <c r="A5993" s="130"/>
      <c r="B5993" s="130"/>
      <c r="C5993" s="131"/>
      <c r="D5993" s="112" t="str">
        <f>_xlfn.XLOOKUP(Table1[[#This Row],[Service]],Validation!$A$2:$A$15,Validation!$B$2:$B$15,"",0,1)</f>
        <v/>
      </c>
      <c r="E5993" s="131"/>
      <c r="F5993" s="132"/>
      <c r="G5993" s="133"/>
      <c r="H5993" s="134"/>
      <c r="I5993" s="131"/>
      <c r="J5993" s="131"/>
      <c r="K5993" s="131"/>
      <c r="L5993" s="135">
        <f>Table1[[#This Row],[Per Unit Price]]*MAX(1,Table1[[#This Row],[Qty of Units]])*MAX(1,Table1[[#This Row],['#NCMs Served / FTEs Employed]])*MAX(1,Table1[[#This Row],[Duration of Service]])</f>
        <v>0</v>
      </c>
      <c r="M5993" s="131"/>
      <c r="N5993" s="133"/>
    </row>
    <row r="5994" spans="1:14" x14ac:dyDescent="0.25">
      <c r="A5994" s="130"/>
      <c r="B5994" s="130"/>
      <c r="C5994" s="131"/>
      <c r="D5994" s="112" t="str">
        <f>_xlfn.XLOOKUP(Table1[[#This Row],[Service]],Validation!$A$2:$A$15,Validation!$B$2:$B$15,"",0,1)</f>
        <v/>
      </c>
      <c r="E5994" s="131"/>
      <c r="F5994" s="132"/>
      <c r="G5994" s="133"/>
      <c r="H5994" s="134"/>
      <c r="I5994" s="131"/>
      <c r="J5994" s="131"/>
      <c r="K5994" s="131"/>
      <c r="L5994" s="135">
        <f>Table1[[#This Row],[Per Unit Price]]*MAX(1,Table1[[#This Row],[Qty of Units]])*MAX(1,Table1[[#This Row],['#NCMs Served / FTEs Employed]])*MAX(1,Table1[[#This Row],[Duration of Service]])</f>
        <v>0</v>
      </c>
      <c r="M5994" s="131"/>
      <c r="N5994" s="133"/>
    </row>
    <row r="5995" spans="1:14" x14ac:dyDescent="0.25">
      <c r="A5995" s="130"/>
      <c r="B5995" s="130"/>
      <c r="C5995" s="131"/>
      <c r="D5995" s="112" t="str">
        <f>_xlfn.XLOOKUP(Table1[[#This Row],[Service]],Validation!$A$2:$A$15,Validation!$B$2:$B$15,"",0,1)</f>
        <v/>
      </c>
      <c r="E5995" s="131"/>
      <c r="F5995" s="132"/>
      <c r="G5995" s="133"/>
      <c r="H5995" s="134"/>
      <c r="I5995" s="131"/>
      <c r="J5995" s="131"/>
      <c r="K5995" s="131"/>
      <c r="L5995" s="135">
        <f>Table1[[#This Row],[Per Unit Price]]*MAX(1,Table1[[#This Row],[Qty of Units]])*MAX(1,Table1[[#This Row],['#NCMs Served / FTEs Employed]])*MAX(1,Table1[[#This Row],[Duration of Service]])</f>
        <v>0</v>
      </c>
      <c r="M5995" s="131"/>
      <c r="N5995" s="133"/>
    </row>
    <row r="5996" spans="1:14" x14ac:dyDescent="0.25">
      <c r="A5996" s="130"/>
      <c r="B5996" s="130"/>
      <c r="C5996" s="131"/>
      <c r="D5996" s="112" t="str">
        <f>_xlfn.XLOOKUP(Table1[[#This Row],[Service]],Validation!$A$2:$A$15,Validation!$B$2:$B$15,"",0,1)</f>
        <v/>
      </c>
      <c r="E5996" s="131"/>
      <c r="F5996" s="132"/>
      <c r="G5996" s="133"/>
      <c r="H5996" s="134"/>
      <c r="I5996" s="131"/>
      <c r="J5996" s="131"/>
      <c r="K5996" s="131"/>
      <c r="L5996" s="135">
        <f>Table1[[#This Row],[Per Unit Price]]*MAX(1,Table1[[#This Row],[Qty of Units]])*MAX(1,Table1[[#This Row],['#NCMs Served / FTEs Employed]])*MAX(1,Table1[[#This Row],[Duration of Service]])</f>
        <v>0</v>
      </c>
      <c r="M5996" s="131"/>
      <c r="N5996" s="133"/>
    </row>
    <row r="5997" spans="1:14" x14ac:dyDescent="0.25">
      <c r="A5997" s="130"/>
      <c r="B5997" s="130"/>
      <c r="C5997" s="131"/>
      <c r="D5997" s="112" t="str">
        <f>_xlfn.XLOOKUP(Table1[[#This Row],[Service]],Validation!$A$2:$A$15,Validation!$B$2:$B$15,"",0,1)</f>
        <v/>
      </c>
      <c r="E5997" s="131"/>
      <c r="F5997" s="132"/>
      <c r="G5997" s="133"/>
      <c r="H5997" s="134"/>
      <c r="I5997" s="131"/>
      <c r="J5997" s="131"/>
      <c r="K5997" s="131"/>
      <c r="L5997" s="135">
        <f>Table1[[#This Row],[Per Unit Price]]*MAX(1,Table1[[#This Row],[Qty of Units]])*MAX(1,Table1[[#This Row],['#NCMs Served / FTEs Employed]])*MAX(1,Table1[[#This Row],[Duration of Service]])</f>
        <v>0</v>
      </c>
      <c r="M5997" s="131"/>
      <c r="N5997" s="133"/>
    </row>
    <row r="5998" spans="1:14" x14ac:dyDescent="0.25">
      <c r="A5998" s="130"/>
      <c r="B5998" s="130"/>
      <c r="C5998" s="131"/>
      <c r="D5998" s="112" t="str">
        <f>_xlfn.XLOOKUP(Table1[[#This Row],[Service]],Validation!$A$2:$A$15,Validation!$B$2:$B$15,"",0,1)</f>
        <v/>
      </c>
      <c r="E5998" s="131"/>
      <c r="F5998" s="132"/>
      <c r="G5998" s="133"/>
      <c r="H5998" s="134"/>
      <c r="I5998" s="131"/>
      <c r="J5998" s="131"/>
      <c r="K5998" s="131"/>
      <c r="L5998" s="135">
        <f>Table1[[#This Row],[Per Unit Price]]*MAX(1,Table1[[#This Row],[Qty of Units]])*MAX(1,Table1[[#This Row],['#NCMs Served / FTEs Employed]])*MAX(1,Table1[[#This Row],[Duration of Service]])</f>
        <v>0</v>
      </c>
      <c r="M5998" s="131"/>
      <c r="N5998" s="133"/>
    </row>
    <row r="5999" spans="1:14" x14ac:dyDescent="0.25">
      <c r="A5999" s="130"/>
      <c r="B5999" s="130"/>
      <c r="C5999" s="131"/>
      <c r="D5999" s="112" t="str">
        <f>_xlfn.XLOOKUP(Table1[[#This Row],[Service]],Validation!$A$2:$A$15,Validation!$B$2:$B$15,"",0,1)</f>
        <v/>
      </c>
      <c r="E5999" s="131"/>
      <c r="F5999" s="132"/>
      <c r="G5999" s="133"/>
      <c r="H5999" s="134"/>
      <c r="I5999" s="131"/>
      <c r="J5999" s="131"/>
      <c r="K5999" s="131"/>
      <c r="L5999" s="135">
        <f>Table1[[#This Row],[Per Unit Price]]*MAX(1,Table1[[#This Row],[Qty of Units]])*MAX(1,Table1[[#This Row],['#NCMs Served / FTEs Employed]])*MAX(1,Table1[[#This Row],[Duration of Service]])</f>
        <v>0</v>
      </c>
      <c r="M5999" s="131"/>
      <c r="N5999" s="133"/>
    </row>
    <row r="6000" spans="1:14" x14ac:dyDescent="0.25">
      <c r="A6000" s="130"/>
      <c r="B6000" s="130"/>
      <c r="C6000" s="131"/>
      <c r="D6000" s="112" t="str">
        <f>_xlfn.XLOOKUP(Table1[[#This Row],[Service]],Validation!$A$2:$A$15,Validation!$B$2:$B$15,"",0,1)</f>
        <v/>
      </c>
      <c r="E6000" s="131"/>
      <c r="F6000" s="132"/>
      <c r="G6000" s="133"/>
      <c r="H6000" s="134"/>
      <c r="I6000" s="131"/>
      <c r="J6000" s="131"/>
      <c r="K6000" s="131"/>
      <c r="L6000" s="135">
        <f>Table1[[#This Row],[Per Unit Price]]*MAX(1,Table1[[#This Row],[Qty of Units]])*MAX(1,Table1[[#This Row],['#NCMs Served / FTEs Employed]])*MAX(1,Table1[[#This Row],[Duration of Service]])</f>
        <v>0</v>
      </c>
      <c r="M6000" s="131"/>
      <c r="N6000" s="133"/>
    </row>
    <row r="6001" spans="1:14" x14ac:dyDescent="0.25">
      <c r="A6001" s="130"/>
      <c r="B6001" s="130"/>
      <c r="C6001" s="131"/>
      <c r="D6001" s="112" t="str">
        <f>_xlfn.XLOOKUP(Table1[[#This Row],[Service]],Validation!$A$2:$A$15,Validation!$B$2:$B$15,"",0,1)</f>
        <v/>
      </c>
      <c r="E6001" s="131"/>
      <c r="F6001" s="132"/>
      <c r="G6001" s="133"/>
      <c r="H6001" s="134"/>
      <c r="I6001" s="131"/>
      <c r="J6001" s="131"/>
      <c r="K6001" s="131"/>
      <c r="L6001" s="135">
        <f>Table1[[#This Row],[Per Unit Price]]*MAX(1,Table1[[#This Row],[Qty of Units]])*MAX(1,Table1[[#This Row],['#NCMs Served / FTEs Employed]])*MAX(1,Table1[[#This Row],[Duration of Service]])</f>
        <v>0</v>
      </c>
      <c r="M6001" s="131"/>
      <c r="N6001" s="133"/>
    </row>
    <row r="6002" spans="1:14" x14ac:dyDescent="0.25">
      <c r="A6002" s="130"/>
      <c r="B6002" s="130"/>
      <c r="C6002" s="131"/>
      <c r="D6002" s="112" t="str">
        <f>_xlfn.XLOOKUP(Table1[[#This Row],[Service]],Validation!$A$2:$A$15,Validation!$B$2:$B$15,"",0,1)</f>
        <v/>
      </c>
      <c r="E6002" s="131"/>
      <c r="F6002" s="132"/>
      <c r="G6002" s="133"/>
      <c r="H6002" s="134"/>
      <c r="I6002" s="131"/>
      <c r="J6002" s="131"/>
      <c r="K6002" s="131"/>
      <c r="L6002" s="135">
        <f>Table1[[#This Row],[Per Unit Price]]*MAX(1,Table1[[#This Row],[Qty of Units]])*MAX(1,Table1[[#This Row],['#NCMs Served / FTEs Employed]])*MAX(1,Table1[[#This Row],[Duration of Service]])</f>
        <v>0</v>
      </c>
      <c r="M6002" s="131"/>
      <c r="N6002" s="133"/>
    </row>
    <row r="6003" spans="1:14" x14ac:dyDescent="0.25">
      <c r="A6003" s="130"/>
      <c r="B6003" s="130"/>
      <c r="C6003" s="131"/>
      <c r="D6003" s="112" t="str">
        <f>_xlfn.XLOOKUP(Table1[[#This Row],[Service]],Validation!$A$2:$A$15,Validation!$B$2:$B$15,"",0,1)</f>
        <v/>
      </c>
      <c r="E6003" s="131"/>
      <c r="F6003" s="132"/>
      <c r="G6003" s="133"/>
      <c r="H6003" s="134"/>
      <c r="I6003" s="131"/>
      <c r="J6003" s="131"/>
      <c r="K6003" s="131"/>
      <c r="L6003" s="135">
        <f>Table1[[#This Row],[Per Unit Price]]*MAX(1,Table1[[#This Row],[Qty of Units]])*MAX(1,Table1[[#This Row],['#NCMs Served / FTEs Employed]])*MAX(1,Table1[[#This Row],[Duration of Service]])</f>
        <v>0</v>
      </c>
      <c r="M6003" s="131"/>
      <c r="N6003" s="133"/>
    </row>
    <row r="6004" spans="1:14" x14ac:dyDescent="0.25">
      <c r="A6004" s="130"/>
      <c r="B6004" s="130"/>
      <c r="C6004" s="131"/>
      <c r="D6004" s="112" t="str">
        <f>_xlfn.XLOOKUP(Table1[[#This Row],[Service]],Validation!$A$2:$A$15,Validation!$B$2:$B$15,"",0,1)</f>
        <v/>
      </c>
      <c r="E6004" s="131"/>
      <c r="F6004" s="132"/>
      <c r="G6004" s="133"/>
      <c r="H6004" s="134"/>
      <c r="I6004" s="131"/>
      <c r="J6004" s="131"/>
      <c r="K6004" s="131"/>
      <c r="L6004" s="135">
        <f>Table1[[#This Row],[Per Unit Price]]*MAX(1,Table1[[#This Row],[Qty of Units]])*MAX(1,Table1[[#This Row],['#NCMs Served / FTEs Employed]])*MAX(1,Table1[[#This Row],[Duration of Service]])</f>
        <v>0</v>
      </c>
      <c r="M6004" s="131"/>
      <c r="N6004" s="133"/>
    </row>
    <row r="6005" spans="1:14" x14ac:dyDescent="0.25">
      <c r="A6005" s="130"/>
      <c r="B6005" s="130"/>
      <c r="C6005" s="131"/>
      <c r="D6005" s="112" t="str">
        <f>_xlfn.XLOOKUP(Table1[[#This Row],[Service]],Validation!$A$2:$A$15,Validation!$B$2:$B$15,"",0,1)</f>
        <v/>
      </c>
      <c r="E6005" s="131"/>
      <c r="F6005" s="132"/>
      <c r="G6005" s="133"/>
      <c r="H6005" s="134"/>
      <c r="I6005" s="131"/>
      <c r="J6005" s="131"/>
      <c r="K6005" s="131"/>
      <c r="L6005" s="135">
        <f>Table1[[#This Row],[Per Unit Price]]*MAX(1,Table1[[#This Row],[Qty of Units]])*MAX(1,Table1[[#This Row],['#NCMs Served / FTEs Employed]])*MAX(1,Table1[[#This Row],[Duration of Service]])</f>
        <v>0</v>
      </c>
      <c r="M6005" s="131"/>
      <c r="N6005" s="133"/>
    </row>
    <row r="6006" spans="1:14" x14ac:dyDescent="0.25">
      <c r="A6006" s="130"/>
      <c r="B6006" s="130"/>
      <c r="C6006" s="131"/>
      <c r="D6006" s="112" t="str">
        <f>_xlfn.XLOOKUP(Table1[[#This Row],[Service]],Validation!$A$2:$A$15,Validation!$B$2:$B$15,"",0,1)</f>
        <v/>
      </c>
      <c r="E6006" s="131"/>
      <c r="F6006" s="132"/>
      <c r="G6006" s="133"/>
      <c r="H6006" s="134"/>
      <c r="I6006" s="131"/>
      <c r="J6006" s="131"/>
      <c r="K6006" s="131"/>
      <c r="L6006" s="135">
        <f>Table1[[#This Row],[Per Unit Price]]*MAX(1,Table1[[#This Row],[Qty of Units]])*MAX(1,Table1[[#This Row],['#NCMs Served / FTEs Employed]])*MAX(1,Table1[[#This Row],[Duration of Service]])</f>
        <v>0</v>
      </c>
      <c r="M6006" s="131"/>
      <c r="N6006" s="133"/>
    </row>
    <row r="6007" spans="1:14" x14ac:dyDescent="0.25">
      <c r="A6007" s="130"/>
      <c r="B6007" s="130"/>
      <c r="C6007" s="131"/>
      <c r="D6007" s="112" t="str">
        <f>_xlfn.XLOOKUP(Table1[[#This Row],[Service]],Validation!$A$2:$A$15,Validation!$B$2:$B$15,"",0,1)</f>
        <v/>
      </c>
      <c r="E6007" s="131"/>
      <c r="F6007" s="132"/>
      <c r="G6007" s="133"/>
      <c r="H6007" s="134"/>
      <c r="I6007" s="131"/>
      <c r="J6007" s="131"/>
      <c r="K6007" s="131"/>
      <c r="L6007" s="135">
        <f>Table1[[#This Row],[Per Unit Price]]*MAX(1,Table1[[#This Row],[Qty of Units]])*MAX(1,Table1[[#This Row],['#NCMs Served / FTEs Employed]])*MAX(1,Table1[[#This Row],[Duration of Service]])</f>
        <v>0</v>
      </c>
      <c r="M6007" s="131"/>
      <c r="N6007" s="133"/>
    </row>
    <row r="6008" spans="1:14" x14ac:dyDescent="0.25">
      <c r="A6008" s="130"/>
      <c r="B6008" s="130"/>
      <c r="C6008" s="131"/>
      <c r="D6008" s="112" t="str">
        <f>_xlfn.XLOOKUP(Table1[[#This Row],[Service]],Validation!$A$2:$A$15,Validation!$B$2:$B$15,"",0,1)</f>
        <v/>
      </c>
      <c r="E6008" s="131"/>
      <c r="F6008" s="132"/>
      <c r="G6008" s="133"/>
      <c r="H6008" s="134"/>
      <c r="I6008" s="131"/>
      <c r="J6008" s="131"/>
      <c r="K6008" s="131"/>
      <c r="L6008" s="135">
        <f>Table1[[#This Row],[Per Unit Price]]*MAX(1,Table1[[#This Row],[Qty of Units]])*MAX(1,Table1[[#This Row],['#NCMs Served / FTEs Employed]])*MAX(1,Table1[[#This Row],[Duration of Service]])</f>
        <v>0</v>
      </c>
      <c r="M6008" s="131"/>
      <c r="N6008" s="133"/>
    </row>
    <row r="6009" spans="1:14" x14ac:dyDescent="0.25">
      <c r="A6009" s="130"/>
      <c r="B6009" s="130"/>
      <c r="C6009" s="131"/>
      <c r="D6009" s="112" t="str">
        <f>_xlfn.XLOOKUP(Table1[[#This Row],[Service]],Validation!$A$2:$A$15,Validation!$B$2:$B$15,"",0,1)</f>
        <v/>
      </c>
      <c r="E6009" s="131"/>
      <c r="F6009" s="132"/>
      <c r="G6009" s="133"/>
      <c r="H6009" s="134"/>
      <c r="I6009" s="131"/>
      <c r="J6009" s="131"/>
      <c r="K6009" s="131"/>
      <c r="L6009" s="135">
        <f>Table1[[#This Row],[Per Unit Price]]*MAX(1,Table1[[#This Row],[Qty of Units]])*MAX(1,Table1[[#This Row],['#NCMs Served / FTEs Employed]])*MAX(1,Table1[[#This Row],[Duration of Service]])</f>
        <v>0</v>
      </c>
      <c r="M6009" s="131"/>
      <c r="N6009" s="133"/>
    </row>
    <row r="6010" spans="1:14" x14ac:dyDescent="0.25">
      <c r="A6010" s="130"/>
      <c r="B6010" s="130"/>
      <c r="C6010" s="131"/>
      <c r="D6010" s="112" t="str">
        <f>_xlfn.XLOOKUP(Table1[[#This Row],[Service]],Validation!$A$2:$A$15,Validation!$B$2:$B$15,"",0,1)</f>
        <v/>
      </c>
      <c r="E6010" s="131"/>
      <c r="F6010" s="132"/>
      <c r="G6010" s="133"/>
      <c r="H6010" s="134"/>
      <c r="I6010" s="131"/>
      <c r="J6010" s="131"/>
      <c r="K6010" s="131"/>
      <c r="L6010" s="135">
        <f>Table1[[#This Row],[Per Unit Price]]*MAX(1,Table1[[#This Row],[Qty of Units]])*MAX(1,Table1[[#This Row],['#NCMs Served / FTEs Employed]])*MAX(1,Table1[[#This Row],[Duration of Service]])</f>
        <v>0</v>
      </c>
      <c r="M6010" s="131"/>
      <c r="N6010" s="133"/>
    </row>
    <row r="6011" spans="1:14" x14ac:dyDescent="0.25">
      <c r="A6011" s="130"/>
      <c r="B6011" s="130"/>
      <c r="C6011" s="131"/>
      <c r="D6011" s="112" t="str">
        <f>_xlfn.XLOOKUP(Table1[[#This Row],[Service]],Validation!$A$2:$A$15,Validation!$B$2:$B$15,"",0,1)</f>
        <v/>
      </c>
      <c r="E6011" s="131"/>
      <c r="F6011" s="132"/>
      <c r="G6011" s="133"/>
      <c r="H6011" s="134"/>
      <c r="I6011" s="131"/>
      <c r="J6011" s="131"/>
      <c r="K6011" s="131"/>
      <c r="L6011" s="135">
        <f>Table1[[#This Row],[Per Unit Price]]*MAX(1,Table1[[#This Row],[Qty of Units]])*MAX(1,Table1[[#This Row],['#NCMs Served / FTEs Employed]])*MAX(1,Table1[[#This Row],[Duration of Service]])</f>
        <v>0</v>
      </c>
      <c r="M6011" s="131"/>
      <c r="N6011" s="133"/>
    </row>
    <row r="6012" spans="1:14" x14ac:dyDescent="0.25">
      <c r="A6012" s="130"/>
      <c r="B6012" s="130"/>
      <c r="C6012" s="131"/>
      <c r="D6012" s="112" t="str">
        <f>_xlfn.XLOOKUP(Table1[[#This Row],[Service]],Validation!$A$2:$A$15,Validation!$B$2:$B$15,"",0,1)</f>
        <v/>
      </c>
      <c r="E6012" s="131"/>
      <c r="F6012" s="132"/>
      <c r="G6012" s="133"/>
      <c r="H6012" s="134"/>
      <c r="I6012" s="131"/>
      <c r="J6012" s="131"/>
      <c r="K6012" s="131"/>
      <c r="L6012" s="135">
        <f>Table1[[#This Row],[Per Unit Price]]*MAX(1,Table1[[#This Row],[Qty of Units]])*MAX(1,Table1[[#This Row],['#NCMs Served / FTEs Employed]])*MAX(1,Table1[[#This Row],[Duration of Service]])</f>
        <v>0</v>
      </c>
      <c r="M6012" s="131"/>
      <c r="N6012" s="133"/>
    </row>
    <row r="6013" spans="1:14" x14ac:dyDescent="0.25">
      <c r="A6013" s="130"/>
      <c r="B6013" s="130"/>
      <c r="C6013" s="131"/>
      <c r="D6013" s="112" t="str">
        <f>_xlfn.XLOOKUP(Table1[[#This Row],[Service]],Validation!$A$2:$A$15,Validation!$B$2:$B$15,"",0,1)</f>
        <v/>
      </c>
      <c r="E6013" s="131"/>
      <c r="F6013" s="132"/>
      <c r="G6013" s="133"/>
      <c r="H6013" s="134"/>
      <c r="I6013" s="131"/>
      <c r="J6013" s="131"/>
      <c r="K6013" s="131"/>
      <c r="L6013" s="135">
        <f>Table1[[#This Row],[Per Unit Price]]*MAX(1,Table1[[#This Row],[Qty of Units]])*MAX(1,Table1[[#This Row],['#NCMs Served / FTEs Employed]])*MAX(1,Table1[[#This Row],[Duration of Service]])</f>
        <v>0</v>
      </c>
      <c r="M6013" s="131"/>
      <c r="N6013" s="133"/>
    </row>
    <row r="6014" spans="1:14" x14ac:dyDescent="0.25">
      <c r="A6014" s="130"/>
      <c r="B6014" s="130"/>
      <c r="C6014" s="131"/>
      <c r="D6014" s="112" t="str">
        <f>_xlfn.XLOOKUP(Table1[[#This Row],[Service]],Validation!$A$2:$A$15,Validation!$B$2:$B$15,"",0,1)</f>
        <v/>
      </c>
      <c r="E6014" s="131"/>
      <c r="F6014" s="132"/>
      <c r="G6014" s="133"/>
      <c r="H6014" s="134"/>
      <c r="I6014" s="131"/>
      <c r="J6014" s="131"/>
      <c r="K6014" s="131"/>
      <c r="L6014" s="135">
        <f>Table1[[#This Row],[Per Unit Price]]*MAX(1,Table1[[#This Row],[Qty of Units]])*MAX(1,Table1[[#This Row],['#NCMs Served / FTEs Employed]])*MAX(1,Table1[[#This Row],[Duration of Service]])</f>
        <v>0</v>
      </c>
      <c r="M6014" s="131"/>
      <c r="N6014" s="133"/>
    </row>
    <row r="6015" spans="1:14" x14ac:dyDescent="0.25">
      <c r="A6015" s="130"/>
      <c r="B6015" s="130"/>
      <c r="C6015" s="131"/>
      <c r="D6015" s="112" t="str">
        <f>_xlfn.XLOOKUP(Table1[[#This Row],[Service]],Validation!$A$2:$A$15,Validation!$B$2:$B$15,"",0,1)</f>
        <v/>
      </c>
      <c r="E6015" s="131"/>
      <c r="F6015" s="132"/>
      <c r="G6015" s="133"/>
      <c r="H6015" s="134"/>
      <c r="I6015" s="131"/>
      <c r="J6015" s="131"/>
      <c r="K6015" s="131"/>
      <c r="L6015" s="135">
        <f>Table1[[#This Row],[Per Unit Price]]*MAX(1,Table1[[#This Row],[Qty of Units]])*MAX(1,Table1[[#This Row],['#NCMs Served / FTEs Employed]])*MAX(1,Table1[[#This Row],[Duration of Service]])</f>
        <v>0</v>
      </c>
      <c r="M6015" s="131"/>
      <c r="N6015" s="133"/>
    </row>
    <row r="6016" spans="1:14" x14ac:dyDescent="0.25">
      <c r="A6016" s="130"/>
      <c r="B6016" s="130"/>
      <c r="C6016" s="131"/>
      <c r="D6016" s="112" t="str">
        <f>_xlfn.XLOOKUP(Table1[[#This Row],[Service]],Validation!$A$2:$A$15,Validation!$B$2:$B$15,"",0,1)</f>
        <v/>
      </c>
      <c r="E6016" s="131"/>
      <c r="F6016" s="132"/>
      <c r="G6016" s="133"/>
      <c r="H6016" s="134"/>
      <c r="I6016" s="131"/>
      <c r="J6016" s="131"/>
      <c r="K6016" s="131"/>
      <c r="L6016" s="135">
        <f>Table1[[#This Row],[Per Unit Price]]*MAX(1,Table1[[#This Row],[Qty of Units]])*MAX(1,Table1[[#This Row],['#NCMs Served / FTEs Employed]])*MAX(1,Table1[[#This Row],[Duration of Service]])</f>
        <v>0</v>
      </c>
      <c r="M6016" s="131"/>
      <c r="N6016" s="133"/>
    </row>
    <row r="6017" spans="1:14" x14ac:dyDescent="0.25">
      <c r="A6017" s="130"/>
      <c r="B6017" s="130"/>
      <c r="C6017" s="131"/>
      <c r="D6017" s="112" t="str">
        <f>_xlfn.XLOOKUP(Table1[[#This Row],[Service]],Validation!$A$2:$A$15,Validation!$B$2:$B$15,"",0,1)</f>
        <v/>
      </c>
      <c r="E6017" s="131"/>
      <c r="F6017" s="132"/>
      <c r="G6017" s="133"/>
      <c r="H6017" s="134"/>
      <c r="I6017" s="131"/>
      <c r="J6017" s="131"/>
      <c r="K6017" s="131"/>
      <c r="L6017" s="135">
        <f>Table1[[#This Row],[Per Unit Price]]*MAX(1,Table1[[#This Row],[Qty of Units]])*MAX(1,Table1[[#This Row],['#NCMs Served / FTEs Employed]])*MAX(1,Table1[[#This Row],[Duration of Service]])</f>
        <v>0</v>
      </c>
      <c r="M6017" s="131"/>
      <c r="N6017" s="133"/>
    </row>
    <row r="6018" spans="1:14" x14ac:dyDescent="0.25">
      <c r="A6018" s="130"/>
      <c r="B6018" s="130"/>
      <c r="C6018" s="131"/>
      <c r="D6018" s="112" t="str">
        <f>_xlfn.XLOOKUP(Table1[[#This Row],[Service]],Validation!$A$2:$A$15,Validation!$B$2:$B$15,"",0,1)</f>
        <v/>
      </c>
      <c r="E6018" s="131"/>
      <c r="F6018" s="132"/>
      <c r="G6018" s="133"/>
      <c r="H6018" s="134"/>
      <c r="I6018" s="131"/>
      <c r="J6018" s="131"/>
      <c r="K6018" s="131"/>
      <c r="L6018" s="135">
        <f>Table1[[#This Row],[Per Unit Price]]*MAX(1,Table1[[#This Row],[Qty of Units]])*MAX(1,Table1[[#This Row],['#NCMs Served / FTEs Employed]])*MAX(1,Table1[[#This Row],[Duration of Service]])</f>
        <v>0</v>
      </c>
      <c r="M6018" s="131"/>
      <c r="N6018" s="133"/>
    </row>
    <row r="6019" spans="1:14" x14ac:dyDescent="0.25">
      <c r="A6019" s="130"/>
      <c r="B6019" s="130"/>
      <c r="C6019" s="131"/>
      <c r="D6019" s="112" t="str">
        <f>_xlfn.XLOOKUP(Table1[[#This Row],[Service]],Validation!$A$2:$A$15,Validation!$B$2:$B$15,"",0,1)</f>
        <v/>
      </c>
      <c r="E6019" s="131"/>
      <c r="F6019" s="132"/>
      <c r="G6019" s="133"/>
      <c r="H6019" s="134"/>
      <c r="I6019" s="131"/>
      <c r="J6019" s="131"/>
      <c r="K6019" s="131"/>
      <c r="L6019" s="135">
        <f>Table1[[#This Row],[Per Unit Price]]*MAX(1,Table1[[#This Row],[Qty of Units]])*MAX(1,Table1[[#This Row],['#NCMs Served / FTEs Employed]])*MAX(1,Table1[[#This Row],[Duration of Service]])</f>
        <v>0</v>
      </c>
      <c r="M6019" s="131"/>
      <c r="N6019" s="133"/>
    </row>
    <row r="6020" spans="1:14" x14ac:dyDescent="0.25">
      <c r="A6020" s="130"/>
      <c r="B6020" s="130"/>
      <c r="C6020" s="131"/>
      <c r="D6020" s="112" t="str">
        <f>_xlfn.XLOOKUP(Table1[[#This Row],[Service]],Validation!$A$2:$A$15,Validation!$B$2:$B$15,"",0,1)</f>
        <v/>
      </c>
      <c r="E6020" s="131"/>
      <c r="F6020" s="132"/>
      <c r="G6020" s="133"/>
      <c r="H6020" s="134"/>
      <c r="I6020" s="131"/>
      <c r="J6020" s="131"/>
      <c r="K6020" s="131"/>
      <c r="L6020" s="135">
        <f>Table1[[#This Row],[Per Unit Price]]*MAX(1,Table1[[#This Row],[Qty of Units]])*MAX(1,Table1[[#This Row],['#NCMs Served / FTEs Employed]])*MAX(1,Table1[[#This Row],[Duration of Service]])</f>
        <v>0</v>
      </c>
      <c r="M6020" s="131"/>
      <c r="N6020" s="133"/>
    </row>
    <row r="6021" spans="1:14" x14ac:dyDescent="0.25">
      <c r="A6021" s="130"/>
      <c r="B6021" s="130"/>
      <c r="C6021" s="131"/>
      <c r="D6021" s="112" t="str">
        <f>_xlfn.XLOOKUP(Table1[[#This Row],[Service]],Validation!$A$2:$A$15,Validation!$B$2:$B$15,"",0,1)</f>
        <v/>
      </c>
      <c r="E6021" s="131"/>
      <c r="F6021" s="132"/>
      <c r="G6021" s="133"/>
      <c r="H6021" s="134"/>
      <c r="I6021" s="131"/>
      <c r="J6021" s="131"/>
      <c r="K6021" s="131"/>
      <c r="L6021" s="135">
        <f>Table1[[#This Row],[Per Unit Price]]*MAX(1,Table1[[#This Row],[Qty of Units]])*MAX(1,Table1[[#This Row],['#NCMs Served / FTEs Employed]])*MAX(1,Table1[[#This Row],[Duration of Service]])</f>
        <v>0</v>
      </c>
      <c r="M6021" s="131"/>
      <c r="N6021" s="133"/>
    </row>
    <row r="6022" spans="1:14" x14ac:dyDescent="0.25">
      <c r="A6022" s="130"/>
      <c r="B6022" s="130"/>
      <c r="C6022" s="131"/>
      <c r="D6022" s="112" t="str">
        <f>_xlfn.XLOOKUP(Table1[[#This Row],[Service]],Validation!$A$2:$A$15,Validation!$B$2:$B$15,"",0,1)</f>
        <v/>
      </c>
      <c r="E6022" s="131"/>
      <c r="F6022" s="132"/>
      <c r="G6022" s="133"/>
      <c r="H6022" s="134"/>
      <c r="I6022" s="131"/>
      <c r="J6022" s="131"/>
      <c r="K6022" s="131"/>
      <c r="L6022" s="135">
        <f>Table1[[#This Row],[Per Unit Price]]*MAX(1,Table1[[#This Row],[Qty of Units]])*MAX(1,Table1[[#This Row],['#NCMs Served / FTEs Employed]])*MAX(1,Table1[[#This Row],[Duration of Service]])</f>
        <v>0</v>
      </c>
      <c r="M6022" s="131"/>
      <c r="N6022" s="133"/>
    </row>
    <row r="6023" spans="1:14" x14ac:dyDescent="0.25">
      <c r="A6023" s="130"/>
      <c r="B6023" s="130"/>
      <c r="C6023" s="131"/>
      <c r="D6023" s="112" t="str">
        <f>_xlfn.XLOOKUP(Table1[[#This Row],[Service]],Validation!$A$2:$A$15,Validation!$B$2:$B$15,"",0,1)</f>
        <v/>
      </c>
      <c r="E6023" s="131"/>
      <c r="F6023" s="132"/>
      <c r="G6023" s="133"/>
      <c r="H6023" s="134"/>
      <c r="I6023" s="131"/>
      <c r="J6023" s="131"/>
      <c r="K6023" s="131"/>
      <c r="L6023" s="135">
        <f>Table1[[#This Row],[Per Unit Price]]*MAX(1,Table1[[#This Row],[Qty of Units]])*MAX(1,Table1[[#This Row],['#NCMs Served / FTEs Employed]])*MAX(1,Table1[[#This Row],[Duration of Service]])</f>
        <v>0</v>
      </c>
      <c r="M6023" s="131"/>
      <c r="N6023" s="133"/>
    </row>
    <row r="6024" spans="1:14" x14ac:dyDescent="0.25">
      <c r="A6024" s="130"/>
      <c r="B6024" s="130"/>
      <c r="C6024" s="131"/>
      <c r="D6024" s="112" t="str">
        <f>_xlfn.XLOOKUP(Table1[[#This Row],[Service]],Validation!$A$2:$A$15,Validation!$B$2:$B$15,"",0,1)</f>
        <v/>
      </c>
      <c r="E6024" s="131"/>
      <c r="F6024" s="132"/>
      <c r="G6024" s="133"/>
      <c r="H6024" s="134"/>
      <c r="I6024" s="131"/>
      <c r="J6024" s="131"/>
      <c r="K6024" s="131"/>
      <c r="L6024" s="135">
        <f>Table1[[#This Row],[Per Unit Price]]*MAX(1,Table1[[#This Row],[Qty of Units]])*MAX(1,Table1[[#This Row],['#NCMs Served / FTEs Employed]])*MAX(1,Table1[[#This Row],[Duration of Service]])</f>
        <v>0</v>
      </c>
      <c r="M6024" s="131"/>
      <c r="N6024" s="133"/>
    </row>
    <row r="6025" spans="1:14" x14ac:dyDescent="0.25">
      <c r="A6025" s="130"/>
      <c r="B6025" s="130"/>
      <c r="C6025" s="131"/>
      <c r="D6025" s="112" t="str">
        <f>_xlfn.XLOOKUP(Table1[[#This Row],[Service]],Validation!$A$2:$A$15,Validation!$B$2:$B$15,"",0,1)</f>
        <v/>
      </c>
      <c r="E6025" s="131"/>
      <c r="F6025" s="132"/>
      <c r="G6025" s="133"/>
      <c r="H6025" s="134"/>
      <c r="I6025" s="131"/>
      <c r="J6025" s="131"/>
      <c r="K6025" s="131"/>
      <c r="L6025" s="135">
        <f>Table1[[#This Row],[Per Unit Price]]*MAX(1,Table1[[#This Row],[Qty of Units]])*MAX(1,Table1[[#This Row],['#NCMs Served / FTEs Employed]])*MAX(1,Table1[[#This Row],[Duration of Service]])</f>
        <v>0</v>
      </c>
      <c r="M6025" s="131"/>
      <c r="N6025" s="133"/>
    </row>
    <row r="6026" spans="1:14" x14ac:dyDescent="0.25">
      <c r="A6026" s="130"/>
      <c r="B6026" s="130"/>
      <c r="C6026" s="131"/>
      <c r="D6026" s="112" t="str">
        <f>_xlfn.XLOOKUP(Table1[[#This Row],[Service]],Validation!$A$2:$A$15,Validation!$B$2:$B$15,"",0,1)</f>
        <v/>
      </c>
      <c r="E6026" s="131"/>
      <c r="F6026" s="132"/>
      <c r="G6026" s="133"/>
      <c r="H6026" s="134"/>
      <c r="I6026" s="131"/>
      <c r="J6026" s="131"/>
      <c r="K6026" s="131"/>
      <c r="L6026" s="135">
        <f>Table1[[#This Row],[Per Unit Price]]*MAX(1,Table1[[#This Row],[Qty of Units]])*MAX(1,Table1[[#This Row],['#NCMs Served / FTEs Employed]])*MAX(1,Table1[[#This Row],[Duration of Service]])</f>
        <v>0</v>
      </c>
      <c r="M6026" s="131"/>
      <c r="N6026" s="133"/>
    </row>
    <row r="6027" spans="1:14" x14ac:dyDescent="0.25">
      <c r="A6027" s="130"/>
      <c r="B6027" s="130"/>
      <c r="C6027" s="131"/>
      <c r="D6027" s="112" t="str">
        <f>_xlfn.XLOOKUP(Table1[[#This Row],[Service]],Validation!$A$2:$A$15,Validation!$B$2:$B$15,"",0,1)</f>
        <v/>
      </c>
      <c r="E6027" s="131"/>
      <c r="F6027" s="132"/>
      <c r="G6027" s="133"/>
      <c r="H6027" s="134"/>
      <c r="I6027" s="131"/>
      <c r="J6027" s="131"/>
      <c r="K6027" s="131"/>
      <c r="L6027" s="135">
        <f>Table1[[#This Row],[Per Unit Price]]*MAX(1,Table1[[#This Row],[Qty of Units]])*MAX(1,Table1[[#This Row],['#NCMs Served / FTEs Employed]])*MAX(1,Table1[[#This Row],[Duration of Service]])</f>
        <v>0</v>
      </c>
      <c r="M6027" s="131"/>
      <c r="N6027" s="133"/>
    </row>
    <row r="6028" spans="1:14" x14ac:dyDescent="0.25">
      <c r="A6028" s="130"/>
      <c r="B6028" s="130"/>
      <c r="C6028" s="131"/>
      <c r="D6028" s="112" t="str">
        <f>_xlfn.XLOOKUP(Table1[[#This Row],[Service]],Validation!$A$2:$A$15,Validation!$B$2:$B$15,"",0,1)</f>
        <v/>
      </c>
      <c r="E6028" s="131"/>
      <c r="F6028" s="132"/>
      <c r="G6028" s="133"/>
      <c r="H6028" s="134"/>
      <c r="I6028" s="131"/>
      <c r="J6028" s="131"/>
      <c r="K6028" s="131"/>
      <c r="L6028" s="135">
        <f>Table1[[#This Row],[Per Unit Price]]*MAX(1,Table1[[#This Row],[Qty of Units]])*MAX(1,Table1[[#This Row],['#NCMs Served / FTEs Employed]])*MAX(1,Table1[[#This Row],[Duration of Service]])</f>
        <v>0</v>
      </c>
      <c r="M6028" s="131"/>
      <c r="N6028" s="133"/>
    </row>
    <row r="6029" spans="1:14" x14ac:dyDescent="0.25">
      <c r="A6029" s="130"/>
      <c r="B6029" s="130"/>
      <c r="C6029" s="131"/>
      <c r="D6029" s="112" t="str">
        <f>_xlfn.XLOOKUP(Table1[[#This Row],[Service]],Validation!$A$2:$A$15,Validation!$B$2:$B$15,"",0,1)</f>
        <v/>
      </c>
      <c r="E6029" s="131"/>
      <c r="F6029" s="132"/>
      <c r="G6029" s="133"/>
      <c r="H6029" s="134"/>
      <c r="I6029" s="131"/>
      <c r="J6029" s="131"/>
      <c r="K6029" s="131"/>
      <c r="L6029" s="135">
        <f>Table1[[#This Row],[Per Unit Price]]*MAX(1,Table1[[#This Row],[Qty of Units]])*MAX(1,Table1[[#This Row],['#NCMs Served / FTEs Employed]])*MAX(1,Table1[[#This Row],[Duration of Service]])</f>
        <v>0</v>
      </c>
      <c r="M6029" s="131"/>
      <c r="N6029" s="133"/>
    </row>
    <row r="6030" spans="1:14" x14ac:dyDescent="0.25">
      <c r="A6030" s="130"/>
      <c r="B6030" s="130"/>
      <c r="C6030" s="131"/>
      <c r="D6030" s="112" t="str">
        <f>_xlfn.XLOOKUP(Table1[[#This Row],[Service]],Validation!$A$2:$A$15,Validation!$B$2:$B$15,"",0,1)</f>
        <v/>
      </c>
      <c r="E6030" s="131"/>
      <c r="F6030" s="132"/>
      <c r="G6030" s="133"/>
      <c r="H6030" s="134"/>
      <c r="I6030" s="131"/>
      <c r="J6030" s="131"/>
      <c r="K6030" s="131"/>
      <c r="L6030" s="135">
        <f>Table1[[#This Row],[Per Unit Price]]*MAX(1,Table1[[#This Row],[Qty of Units]])*MAX(1,Table1[[#This Row],['#NCMs Served / FTEs Employed]])*MAX(1,Table1[[#This Row],[Duration of Service]])</f>
        <v>0</v>
      </c>
      <c r="M6030" s="131"/>
      <c r="N6030" s="133"/>
    </row>
    <row r="6031" spans="1:14" x14ac:dyDescent="0.25">
      <c r="A6031" s="130"/>
      <c r="B6031" s="130"/>
      <c r="C6031" s="131"/>
      <c r="D6031" s="112" t="str">
        <f>_xlfn.XLOOKUP(Table1[[#This Row],[Service]],Validation!$A$2:$A$15,Validation!$B$2:$B$15,"",0,1)</f>
        <v/>
      </c>
      <c r="E6031" s="131"/>
      <c r="F6031" s="132"/>
      <c r="G6031" s="133"/>
      <c r="H6031" s="134"/>
      <c r="I6031" s="131"/>
      <c r="J6031" s="131"/>
      <c r="K6031" s="131"/>
      <c r="L6031" s="135">
        <f>Table1[[#This Row],[Per Unit Price]]*MAX(1,Table1[[#This Row],[Qty of Units]])*MAX(1,Table1[[#This Row],['#NCMs Served / FTEs Employed]])*MAX(1,Table1[[#This Row],[Duration of Service]])</f>
        <v>0</v>
      </c>
      <c r="M6031" s="131"/>
      <c r="N6031" s="133"/>
    </row>
    <row r="6032" spans="1:14" x14ac:dyDescent="0.25">
      <c r="A6032" s="130"/>
      <c r="B6032" s="130"/>
      <c r="C6032" s="131"/>
      <c r="D6032" s="112" t="str">
        <f>_xlfn.XLOOKUP(Table1[[#This Row],[Service]],Validation!$A$2:$A$15,Validation!$B$2:$B$15,"",0,1)</f>
        <v/>
      </c>
      <c r="E6032" s="131"/>
      <c r="F6032" s="132"/>
      <c r="G6032" s="133"/>
      <c r="H6032" s="134"/>
      <c r="I6032" s="131"/>
      <c r="J6032" s="131"/>
      <c r="K6032" s="131"/>
      <c r="L6032" s="135">
        <f>Table1[[#This Row],[Per Unit Price]]*MAX(1,Table1[[#This Row],[Qty of Units]])*MAX(1,Table1[[#This Row],['#NCMs Served / FTEs Employed]])*MAX(1,Table1[[#This Row],[Duration of Service]])</f>
        <v>0</v>
      </c>
      <c r="M6032" s="131"/>
      <c r="N6032" s="133"/>
    </row>
    <row r="6033" spans="1:14" x14ac:dyDescent="0.25">
      <c r="A6033" s="130"/>
      <c r="B6033" s="130"/>
      <c r="C6033" s="131"/>
      <c r="D6033" s="112" t="str">
        <f>_xlfn.XLOOKUP(Table1[[#This Row],[Service]],Validation!$A$2:$A$15,Validation!$B$2:$B$15,"",0,1)</f>
        <v/>
      </c>
      <c r="E6033" s="131"/>
      <c r="F6033" s="132"/>
      <c r="G6033" s="133"/>
      <c r="H6033" s="134"/>
      <c r="I6033" s="131"/>
      <c r="J6033" s="131"/>
      <c r="K6033" s="131"/>
      <c r="L6033" s="135">
        <f>Table1[[#This Row],[Per Unit Price]]*MAX(1,Table1[[#This Row],[Qty of Units]])*MAX(1,Table1[[#This Row],['#NCMs Served / FTEs Employed]])*MAX(1,Table1[[#This Row],[Duration of Service]])</f>
        <v>0</v>
      </c>
      <c r="M6033" s="131"/>
      <c r="N6033" s="133"/>
    </row>
    <row r="6034" spans="1:14" x14ac:dyDescent="0.25">
      <c r="A6034" s="130"/>
      <c r="B6034" s="130"/>
      <c r="C6034" s="131"/>
      <c r="D6034" s="112" t="str">
        <f>_xlfn.XLOOKUP(Table1[[#This Row],[Service]],Validation!$A$2:$A$15,Validation!$B$2:$B$15,"",0,1)</f>
        <v/>
      </c>
      <c r="E6034" s="131"/>
      <c r="F6034" s="132"/>
      <c r="G6034" s="133"/>
      <c r="H6034" s="134"/>
      <c r="I6034" s="131"/>
      <c r="J6034" s="131"/>
      <c r="K6034" s="131"/>
      <c r="L6034" s="135">
        <f>Table1[[#This Row],[Per Unit Price]]*MAX(1,Table1[[#This Row],[Qty of Units]])*MAX(1,Table1[[#This Row],['#NCMs Served / FTEs Employed]])*MAX(1,Table1[[#This Row],[Duration of Service]])</f>
        <v>0</v>
      </c>
      <c r="M6034" s="131"/>
      <c r="N6034" s="133"/>
    </row>
    <row r="6035" spans="1:14" x14ac:dyDescent="0.25">
      <c r="A6035" s="130"/>
      <c r="B6035" s="130"/>
      <c r="C6035" s="131"/>
      <c r="D6035" s="112" t="str">
        <f>_xlfn.XLOOKUP(Table1[[#This Row],[Service]],Validation!$A$2:$A$15,Validation!$B$2:$B$15,"",0,1)</f>
        <v/>
      </c>
      <c r="E6035" s="131"/>
      <c r="F6035" s="132"/>
      <c r="G6035" s="133"/>
      <c r="H6035" s="134"/>
      <c r="I6035" s="131"/>
      <c r="J6035" s="131"/>
      <c r="K6035" s="131"/>
      <c r="L6035" s="135">
        <f>Table1[[#This Row],[Per Unit Price]]*MAX(1,Table1[[#This Row],[Qty of Units]])*MAX(1,Table1[[#This Row],['#NCMs Served / FTEs Employed]])*MAX(1,Table1[[#This Row],[Duration of Service]])</f>
        <v>0</v>
      </c>
      <c r="M6035" s="131"/>
      <c r="N6035" s="133"/>
    </row>
    <row r="6036" spans="1:14" x14ac:dyDescent="0.25">
      <c r="A6036" s="130"/>
      <c r="B6036" s="130"/>
      <c r="C6036" s="131"/>
      <c r="D6036" s="112" t="str">
        <f>_xlfn.XLOOKUP(Table1[[#This Row],[Service]],Validation!$A$2:$A$15,Validation!$B$2:$B$15,"",0,1)</f>
        <v/>
      </c>
      <c r="E6036" s="131"/>
      <c r="F6036" s="132"/>
      <c r="G6036" s="133"/>
      <c r="H6036" s="134"/>
      <c r="I6036" s="131"/>
      <c r="J6036" s="131"/>
      <c r="K6036" s="131"/>
      <c r="L6036" s="135">
        <f>Table1[[#This Row],[Per Unit Price]]*MAX(1,Table1[[#This Row],[Qty of Units]])*MAX(1,Table1[[#This Row],['#NCMs Served / FTEs Employed]])*MAX(1,Table1[[#This Row],[Duration of Service]])</f>
        <v>0</v>
      </c>
      <c r="M6036" s="131"/>
      <c r="N6036" s="133"/>
    </row>
    <row r="6037" spans="1:14" x14ac:dyDescent="0.25">
      <c r="A6037" s="130"/>
      <c r="B6037" s="130"/>
      <c r="C6037" s="131"/>
      <c r="D6037" s="112" t="str">
        <f>_xlfn.XLOOKUP(Table1[[#This Row],[Service]],Validation!$A$2:$A$15,Validation!$B$2:$B$15,"",0,1)</f>
        <v/>
      </c>
      <c r="E6037" s="131"/>
      <c r="F6037" s="132"/>
      <c r="G6037" s="133"/>
      <c r="H6037" s="134"/>
      <c r="I6037" s="131"/>
      <c r="J6037" s="131"/>
      <c r="K6037" s="131"/>
      <c r="L6037" s="135">
        <f>Table1[[#This Row],[Per Unit Price]]*MAX(1,Table1[[#This Row],[Qty of Units]])*MAX(1,Table1[[#This Row],['#NCMs Served / FTEs Employed]])*MAX(1,Table1[[#This Row],[Duration of Service]])</f>
        <v>0</v>
      </c>
      <c r="M6037" s="131"/>
      <c r="N6037" s="133"/>
    </row>
    <row r="6038" spans="1:14" x14ac:dyDescent="0.25">
      <c r="A6038" s="130"/>
      <c r="B6038" s="130"/>
      <c r="C6038" s="131"/>
      <c r="D6038" s="112" t="str">
        <f>_xlfn.XLOOKUP(Table1[[#This Row],[Service]],Validation!$A$2:$A$15,Validation!$B$2:$B$15,"",0,1)</f>
        <v/>
      </c>
      <c r="E6038" s="131"/>
      <c r="F6038" s="132"/>
      <c r="G6038" s="133"/>
      <c r="H6038" s="134"/>
      <c r="I6038" s="131"/>
      <c r="J6038" s="131"/>
      <c r="K6038" s="131"/>
      <c r="L6038" s="135">
        <f>Table1[[#This Row],[Per Unit Price]]*MAX(1,Table1[[#This Row],[Qty of Units]])*MAX(1,Table1[[#This Row],['#NCMs Served / FTEs Employed]])*MAX(1,Table1[[#This Row],[Duration of Service]])</f>
        <v>0</v>
      </c>
      <c r="M6038" s="131"/>
      <c r="N6038" s="133"/>
    </row>
    <row r="6039" spans="1:14" x14ac:dyDescent="0.25">
      <c r="A6039" s="130"/>
      <c r="B6039" s="130"/>
      <c r="C6039" s="131"/>
      <c r="D6039" s="112" t="str">
        <f>_xlfn.XLOOKUP(Table1[[#This Row],[Service]],Validation!$A$2:$A$15,Validation!$B$2:$B$15,"",0,1)</f>
        <v/>
      </c>
      <c r="E6039" s="131"/>
      <c r="F6039" s="132"/>
      <c r="G6039" s="133"/>
      <c r="H6039" s="134"/>
      <c r="I6039" s="131"/>
      <c r="J6039" s="131"/>
      <c r="K6039" s="131"/>
      <c r="L6039" s="135">
        <f>Table1[[#This Row],[Per Unit Price]]*MAX(1,Table1[[#This Row],[Qty of Units]])*MAX(1,Table1[[#This Row],['#NCMs Served / FTEs Employed]])*MAX(1,Table1[[#This Row],[Duration of Service]])</f>
        <v>0</v>
      </c>
      <c r="M6039" s="131"/>
      <c r="N6039" s="133"/>
    </row>
    <row r="6040" spans="1:14" x14ac:dyDescent="0.25">
      <c r="A6040" s="130"/>
      <c r="B6040" s="130"/>
      <c r="C6040" s="131"/>
      <c r="D6040" s="112" t="str">
        <f>_xlfn.XLOOKUP(Table1[[#This Row],[Service]],Validation!$A$2:$A$15,Validation!$B$2:$B$15,"",0,1)</f>
        <v/>
      </c>
      <c r="E6040" s="131"/>
      <c r="F6040" s="132"/>
      <c r="G6040" s="133"/>
      <c r="H6040" s="134"/>
      <c r="I6040" s="131"/>
      <c r="J6040" s="131"/>
      <c r="K6040" s="131"/>
      <c r="L6040" s="135">
        <f>Table1[[#This Row],[Per Unit Price]]*MAX(1,Table1[[#This Row],[Qty of Units]])*MAX(1,Table1[[#This Row],['#NCMs Served / FTEs Employed]])*MAX(1,Table1[[#This Row],[Duration of Service]])</f>
        <v>0</v>
      </c>
      <c r="M6040" s="131"/>
      <c r="N6040" s="133"/>
    </row>
    <row r="6041" spans="1:14" x14ac:dyDescent="0.25">
      <c r="A6041" s="130"/>
      <c r="B6041" s="130"/>
      <c r="C6041" s="131"/>
      <c r="D6041" s="112" t="str">
        <f>_xlfn.XLOOKUP(Table1[[#This Row],[Service]],Validation!$A$2:$A$15,Validation!$B$2:$B$15,"",0,1)</f>
        <v/>
      </c>
      <c r="E6041" s="131"/>
      <c r="F6041" s="132"/>
      <c r="G6041" s="133"/>
      <c r="H6041" s="134"/>
      <c r="I6041" s="131"/>
      <c r="J6041" s="131"/>
      <c r="K6041" s="131"/>
      <c r="L6041" s="135">
        <f>Table1[[#This Row],[Per Unit Price]]*MAX(1,Table1[[#This Row],[Qty of Units]])*MAX(1,Table1[[#This Row],['#NCMs Served / FTEs Employed]])*MAX(1,Table1[[#This Row],[Duration of Service]])</f>
        <v>0</v>
      </c>
      <c r="M6041" s="131"/>
      <c r="N6041" s="133"/>
    </row>
    <row r="6042" spans="1:14" x14ac:dyDescent="0.25">
      <c r="A6042" s="130"/>
      <c r="B6042" s="130"/>
      <c r="C6042" s="131"/>
      <c r="D6042" s="112" t="str">
        <f>_xlfn.XLOOKUP(Table1[[#This Row],[Service]],Validation!$A$2:$A$15,Validation!$B$2:$B$15,"",0,1)</f>
        <v/>
      </c>
      <c r="E6042" s="131"/>
      <c r="F6042" s="132"/>
      <c r="G6042" s="133"/>
      <c r="H6042" s="134"/>
      <c r="I6042" s="131"/>
      <c r="J6042" s="131"/>
      <c r="K6042" s="131"/>
      <c r="L6042" s="135">
        <f>Table1[[#This Row],[Per Unit Price]]*MAX(1,Table1[[#This Row],[Qty of Units]])*MAX(1,Table1[[#This Row],['#NCMs Served / FTEs Employed]])*MAX(1,Table1[[#This Row],[Duration of Service]])</f>
        <v>0</v>
      </c>
      <c r="M6042" s="131"/>
      <c r="N6042" s="133"/>
    </row>
    <row r="6043" spans="1:14" x14ac:dyDescent="0.25">
      <c r="A6043" s="130"/>
      <c r="B6043" s="130"/>
      <c r="C6043" s="131"/>
      <c r="D6043" s="112" t="str">
        <f>_xlfn.XLOOKUP(Table1[[#This Row],[Service]],Validation!$A$2:$A$15,Validation!$B$2:$B$15,"",0,1)</f>
        <v/>
      </c>
      <c r="E6043" s="131"/>
      <c r="F6043" s="132"/>
      <c r="G6043" s="133"/>
      <c r="H6043" s="134"/>
      <c r="I6043" s="131"/>
      <c r="J6043" s="131"/>
      <c r="K6043" s="131"/>
      <c r="L6043" s="135">
        <f>Table1[[#This Row],[Per Unit Price]]*MAX(1,Table1[[#This Row],[Qty of Units]])*MAX(1,Table1[[#This Row],['#NCMs Served / FTEs Employed]])*MAX(1,Table1[[#This Row],[Duration of Service]])</f>
        <v>0</v>
      </c>
      <c r="M6043" s="131"/>
      <c r="N6043" s="133"/>
    </row>
    <row r="6044" spans="1:14" x14ac:dyDescent="0.25">
      <c r="A6044" s="130"/>
      <c r="B6044" s="130"/>
      <c r="C6044" s="131"/>
      <c r="D6044" s="112" t="str">
        <f>_xlfn.XLOOKUP(Table1[[#This Row],[Service]],Validation!$A$2:$A$15,Validation!$B$2:$B$15,"",0,1)</f>
        <v/>
      </c>
      <c r="E6044" s="131"/>
      <c r="F6044" s="132"/>
      <c r="G6044" s="133"/>
      <c r="H6044" s="134"/>
      <c r="I6044" s="131"/>
      <c r="J6044" s="131"/>
      <c r="K6044" s="131"/>
      <c r="L6044" s="135">
        <f>Table1[[#This Row],[Per Unit Price]]*MAX(1,Table1[[#This Row],[Qty of Units]])*MAX(1,Table1[[#This Row],['#NCMs Served / FTEs Employed]])*MAX(1,Table1[[#This Row],[Duration of Service]])</f>
        <v>0</v>
      </c>
      <c r="M6044" s="131"/>
      <c r="N6044" s="133"/>
    </row>
    <row r="6045" spans="1:14" x14ac:dyDescent="0.25">
      <c r="A6045" s="130"/>
      <c r="B6045" s="130"/>
      <c r="C6045" s="131"/>
      <c r="D6045" s="112" t="str">
        <f>_xlfn.XLOOKUP(Table1[[#This Row],[Service]],Validation!$A$2:$A$15,Validation!$B$2:$B$15,"",0,1)</f>
        <v/>
      </c>
      <c r="E6045" s="131"/>
      <c r="F6045" s="132"/>
      <c r="G6045" s="133"/>
      <c r="H6045" s="134"/>
      <c r="I6045" s="131"/>
      <c r="J6045" s="131"/>
      <c r="K6045" s="131"/>
      <c r="L6045" s="135">
        <f>Table1[[#This Row],[Per Unit Price]]*MAX(1,Table1[[#This Row],[Qty of Units]])*MAX(1,Table1[[#This Row],['#NCMs Served / FTEs Employed]])*MAX(1,Table1[[#This Row],[Duration of Service]])</f>
        <v>0</v>
      </c>
      <c r="M6045" s="131"/>
      <c r="N6045" s="133"/>
    </row>
    <row r="6046" spans="1:14" x14ac:dyDescent="0.25">
      <c r="A6046" s="130"/>
      <c r="B6046" s="130"/>
      <c r="C6046" s="131"/>
      <c r="D6046" s="112" t="str">
        <f>_xlfn.XLOOKUP(Table1[[#This Row],[Service]],Validation!$A$2:$A$15,Validation!$B$2:$B$15,"",0,1)</f>
        <v/>
      </c>
      <c r="E6046" s="131"/>
      <c r="F6046" s="132"/>
      <c r="G6046" s="133"/>
      <c r="H6046" s="134"/>
      <c r="I6046" s="131"/>
      <c r="J6046" s="131"/>
      <c r="K6046" s="131"/>
      <c r="L6046" s="135">
        <f>Table1[[#This Row],[Per Unit Price]]*MAX(1,Table1[[#This Row],[Qty of Units]])*MAX(1,Table1[[#This Row],['#NCMs Served / FTEs Employed]])*MAX(1,Table1[[#This Row],[Duration of Service]])</f>
        <v>0</v>
      </c>
      <c r="M6046" s="131"/>
      <c r="N6046" s="133"/>
    </row>
    <row r="6047" spans="1:14" x14ac:dyDescent="0.25">
      <c r="A6047" s="130"/>
      <c r="B6047" s="130"/>
      <c r="C6047" s="131"/>
      <c r="D6047" s="112" t="str">
        <f>_xlfn.XLOOKUP(Table1[[#This Row],[Service]],Validation!$A$2:$A$15,Validation!$B$2:$B$15,"",0,1)</f>
        <v/>
      </c>
      <c r="E6047" s="131"/>
      <c r="F6047" s="132"/>
      <c r="G6047" s="133"/>
      <c r="H6047" s="134"/>
      <c r="I6047" s="131"/>
      <c r="J6047" s="131"/>
      <c r="K6047" s="131"/>
      <c r="L6047" s="135">
        <f>Table1[[#This Row],[Per Unit Price]]*MAX(1,Table1[[#This Row],[Qty of Units]])*MAX(1,Table1[[#This Row],['#NCMs Served / FTEs Employed]])*MAX(1,Table1[[#This Row],[Duration of Service]])</f>
        <v>0</v>
      </c>
      <c r="M6047" s="131"/>
      <c r="N6047" s="133"/>
    </row>
    <row r="6048" spans="1:14" x14ac:dyDescent="0.25">
      <c r="A6048" s="130"/>
      <c r="B6048" s="130"/>
      <c r="C6048" s="131"/>
      <c r="D6048" s="112" t="str">
        <f>_xlfn.XLOOKUP(Table1[[#This Row],[Service]],Validation!$A$2:$A$15,Validation!$B$2:$B$15,"",0,1)</f>
        <v/>
      </c>
      <c r="E6048" s="131"/>
      <c r="F6048" s="132"/>
      <c r="G6048" s="133"/>
      <c r="H6048" s="134"/>
      <c r="I6048" s="131"/>
      <c r="J6048" s="131"/>
      <c r="K6048" s="131"/>
      <c r="L6048" s="135">
        <f>Table1[[#This Row],[Per Unit Price]]*MAX(1,Table1[[#This Row],[Qty of Units]])*MAX(1,Table1[[#This Row],['#NCMs Served / FTEs Employed]])*MAX(1,Table1[[#This Row],[Duration of Service]])</f>
        <v>0</v>
      </c>
      <c r="M6048" s="131"/>
      <c r="N6048" s="133"/>
    </row>
    <row r="6049" spans="1:14" x14ac:dyDescent="0.25">
      <c r="A6049" s="130"/>
      <c r="B6049" s="130"/>
      <c r="C6049" s="131"/>
      <c r="D6049" s="112" t="str">
        <f>_xlfn.XLOOKUP(Table1[[#This Row],[Service]],Validation!$A$2:$A$15,Validation!$B$2:$B$15,"",0,1)</f>
        <v/>
      </c>
      <c r="E6049" s="131"/>
      <c r="F6049" s="132"/>
      <c r="G6049" s="133"/>
      <c r="H6049" s="134"/>
      <c r="I6049" s="131"/>
      <c r="J6049" s="131"/>
      <c r="K6049" s="131"/>
      <c r="L6049" s="135">
        <f>Table1[[#This Row],[Per Unit Price]]*MAX(1,Table1[[#This Row],[Qty of Units]])*MAX(1,Table1[[#This Row],['#NCMs Served / FTEs Employed]])*MAX(1,Table1[[#This Row],[Duration of Service]])</f>
        <v>0</v>
      </c>
      <c r="M6049" s="131"/>
      <c r="N6049" s="133"/>
    </row>
    <row r="6050" spans="1:14" x14ac:dyDescent="0.25">
      <c r="A6050" s="130"/>
      <c r="B6050" s="130"/>
      <c r="C6050" s="131"/>
      <c r="D6050" s="112" t="str">
        <f>_xlfn.XLOOKUP(Table1[[#This Row],[Service]],Validation!$A$2:$A$15,Validation!$B$2:$B$15,"",0,1)</f>
        <v/>
      </c>
      <c r="E6050" s="131"/>
      <c r="F6050" s="132"/>
      <c r="G6050" s="133"/>
      <c r="H6050" s="134"/>
      <c r="I6050" s="131"/>
      <c r="J6050" s="131"/>
      <c r="K6050" s="131"/>
      <c r="L6050" s="135">
        <f>Table1[[#This Row],[Per Unit Price]]*MAX(1,Table1[[#This Row],[Qty of Units]])*MAX(1,Table1[[#This Row],['#NCMs Served / FTEs Employed]])*MAX(1,Table1[[#This Row],[Duration of Service]])</f>
        <v>0</v>
      </c>
      <c r="M6050" s="131"/>
      <c r="N6050" s="133"/>
    </row>
    <row r="6051" spans="1:14" x14ac:dyDescent="0.25">
      <c r="A6051" s="130"/>
      <c r="B6051" s="130"/>
      <c r="C6051" s="131"/>
      <c r="D6051" s="112" t="str">
        <f>_xlfn.XLOOKUP(Table1[[#This Row],[Service]],Validation!$A$2:$A$15,Validation!$B$2:$B$15,"",0,1)</f>
        <v/>
      </c>
      <c r="E6051" s="131"/>
      <c r="F6051" s="132"/>
      <c r="G6051" s="133"/>
      <c r="H6051" s="134"/>
      <c r="I6051" s="131"/>
      <c r="J6051" s="131"/>
      <c r="K6051" s="131"/>
      <c r="L6051" s="135">
        <f>Table1[[#This Row],[Per Unit Price]]*MAX(1,Table1[[#This Row],[Qty of Units]])*MAX(1,Table1[[#This Row],['#NCMs Served / FTEs Employed]])*MAX(1,Table1[[#This Row],[Duration of Service]])</f>
        <v>0</v>
      </c>
      <c r="M6051" s="131"/>
      <c r="N6051" s="133"/>
    </row>
    <row r="6052" spans="1:14" x14ac:dyDescent="0.25">
      <c r="A6052" s="130"/>
      <c r="B6052" s="130"/>
      <c r="C6052" s="131"/>
      <c r="D6052" s="112" t="str">
        <f>_xlfn.XLOOKUP(Table1[[#This Row],[Service]],Validation!$A$2:$A$15,Validation!$B$2:$B$15,"",0,1)</f>
        <v/>
      </c>
      <c r="E6052" s="131"/>
      <c r="F6052" s="132"/>
      <c r="G6052" s="133"/>
      <c r="H6052" s="134"/>
      <c r="I6052" s="131"/>
      <c r="J6052" s="131"/>
      <c r="K6052" s="131"/>
      <c r="L6052" s="135">
        <f>Table1[[#This Row],[Per Unit Price]]*MAX(1,Table1[[#This Row],[Qty of Units]])*MAX(1,Table1[[#This Row],['#NCMs Served / FTEs Employed]])*MAX(1,Table1[[#This Row],[Duration of Service]])</f>
        <v>0</v>
      </c>
      <c r="M6052" s="131"/>
      <c r="N6052" s="133"/>
    </row>
    <row r="6053" spans="1:14" x14ac:dyDescent="0.25">
      <c r="A6053" s="130"/>
      <c r="B6053" s="130"/>
      <c r="C6053" s="131"/>
      <c r="D6053" s="112" t="str">
        <f>_xlfn.XLOOKUP(Table1[[#This Row],[Service]],Validation!$A$2:$A$15,Validation!$B$2:$B$15,"",0,1)</f>
        <v/>
      </c>
      <c r="E6053" s="131"/>
      <c r="F6053" s="132"/>
      <c r="G6053" s="133"/>
      <c r="H6053" s="134"/>
      <c r="I6053" s="131"/>
      <c r="J6053" s="131"/>
      <c r="K6053" s="131"/>
      <c r="L6053" s="135">
        <f>Table1[[#This Row],[Per Unit Price]]*MAX(1,Table1[[#This Row],[Qty of Units]])*MAX(1,Table1[[#This Row],['#NCMs Served / FTEs Employed]])*MAX(1,Table1[[#This Row],[Duration of Service]])</f>
        <v>0</v>
      </c>
      <c r="M6053" s="131"/>
      <c r="N6053" s="133"/>
    </row>
    <row r="6054" spans="1:14" x14ac:dyDescent="0.25">
      <c r="A6054" s="130"/>
      <c r="B6054" s="130"/>
      <c r="C6054" s="131"/>
      <c r="D6054" s="112" t="str">
        <f>_xlfn.XLOOKUP(Table1[[#This Row],[Service]],Validation!$A$2:$A$15,Validation!$B$2:$B$15,"",0,1)</f>
        <v/>
      </c>
      <c r="E6054" s="131"/>
      <c r="F6054" s="132"/>
      <c r="G6054" s="133"/>
      <c r="H6054" s="134"/>
      <c r="I6054" s="131"/>
      <c r="J6054" s="131"/>
      <c r="K6054" s="131"/>
      <c r="L6054" s="135">
        <f>Table1[[#This Row],[Per Unit Price]]*MAX(1,Table1[[#This Row],[Qty of Units]])*MAX(1,Table1[[#This Row],['#NCMs Served / FTEs Employed]])*MAX(1,Table1[[#This Row],[Duration of Service]])</f>
        <v>0</v>
      </c>
      <c r="M6054" s="131"/>
      <c r="N6054" s="133"/>
    </row>
    <row r="6055" spans="1:14" x14ac:dyDescent="0.25">
      <c r="A6055" s="130"/>
      <c r="B6055" s="130"/>
      <c r="C6055" s="131"/>
      <c r="D6055" s="112" t="str">
        <f>_xlfn.XLOOKUP(Table1[[#This Row],[Service]],Validation!$A$2:$A$15,Validation!$B$2:$B$15,"",0,1)</f>
        <v/>
      </c>
      <c r="E6055" s="131"/>
      <c r="F6055" s="132"/>
      <c r="G6055" s="133"/>
      <c r="H6055" s="134"/>
      <c r="I6055" s="131"/>
      <c r="J6055" s="131"/>
      <c r="K6055" s="131"/>
      <c r="L6055" s="135">
        <f>Table1[[#This Row],[Per Unit Price]]*MAX(1,Table1[[#This Row],[Qty of Units]])*MAX(1,Table1[[#This Row],['#NCMs Served / FTEs Employed]])*MAX(1,Table1[[#This Row],[Duration of Service]])</f>
        <v>0</v>
      </c>
      <c r="M6055" s="131"/>
      <c r="N6055" s="133"/>
    </row>
    <row r="6056" spans="1:14" x14ac:dyDescent="0.25">
      <c r="A6056" s="130"/>
      <c r="B6056" s="130"/>
      <c r="C6056" s="131"/>
      <c r="D6056" s="112" t="str">
        <f>_xlfn.XLOOKUP(Table1[[#This Row],[Service]],Validation!$A$2:$A$15,Validation!$B$2:$B$15,"",0,1)</f>
        <v/>
      </c>
      <c r="E6056" s="131"/>
      <c r="F6056" s="132"/>
      <c r="G6056" s="133"/>
      <c r="H6056" s="134"/>
      <c r="I6056" s="131"/>
      <c r="J6056" s="131"/>
      <c r="K6056" s="131"/>
      <c r="L6056" s="135">
        <f>Table1[[#This Row],[Per Unit Price]]*MAX(1,Table1[[#This Row],[Qty of Units]])*MAX(1,Table1[[#This Row],['#NCMs Served / FTEs Employed]])*MAX(1,Table1[[#This Row],[Duration of Service]])</f>
        <v>0</v>
      </c>
      <c r="M6056" s="131"/>
      <c r="N6056" s="133"/>
    </row>
    <row r="6057" spans="1:14" x14ac:dyDescent="0.25">
      <c r="A6057" s="130"/>
      <c r="B6057" s="130"/>
      <c r="C6057" s="131"/>
      <c r="D6057" s="112" t="str">
        <f>_xlfn.XLOOKUP(Table1[[#This Row],[Service]],Validation!$A$2:$A$15,Validation!$B$2:$B$15,"",0,1)</f>
        <v/>
      </c>
      <c r="E6057" s="131"/>
      <c r="F6057" s="132"/>
      <c r="G6057" s="133"/>
      <c r="H6057" s="134"/>
      <c r="I6057" s="131"/>
      <c r="J6057" s="131"/>
      <c r="K6057" s="131"/>
      <c r="L6057" s="135">
        <f>Table1[[#This Row],[Per Unit Price]]*MAX(1,Table1[[#This Row],[Qty of Units]])*MAX(1,Table1[[#This Row],['#NCMs Served / FTEs Employed]])*MAX(1,Table1[[#This Row],[Duration of Service]])</f>
        <v>0</v>
      </c>
      <c r="M6057" s="131"/>
      <c r="N6057" s="133"/>
    </row>
    <row r="6058" spans="1:14" x14ac:dyDescent="0.25">
      <c r="A6058" s="130"/>
      <c r="B6058" s="130"/>
      <c r="C6058" s="131"/>
      <c r="D6058" s="112" t="str">
        <f>_xlfn.XLOOKUP(Table1[[#This Row],[Service]],Validation!$A$2:$A$15,Validation!$B$2:$B$15,"",0,1)</f>
        <v/>
      </c>
      <c r="E6058" s="131"/>
      <c r="F6058" s="132"/>
      <c r="G6058" s="133"/>
      <c r="H6058" s="134"/>
      <c r="I6058" s="131"/>
      <c r="J6058" s="131"/>
      <c r="K6058" s="131"/>
      <c r="L6058" s="135">
        <f>Table1[[#This Row],[Per Unit Price]]*MAX(1,Table1[[#This Row],[Qty of Units]])*MAX(1,Table1[[#This Row],['#NCMs Served / FTEs Employed]])*MAX(1,Table1[[#This Row],[Duration of Service]])</f>
        <v>0</v>
      </c>
      <c r="M6058" s="131"/>
      <c r="N6058" s="133"/>
    </row>
    <row r="6059" spans="1:14" x14ac:dyDescent="0.25">
      <c r="A6059" s="130"/>
      <c r="B6059" s="130"/>
      <c r="C6059" s="131"/>
      <c r="D6059" s="112" t="str">
        <f>_xlfn.XLOOKUP(Table1[[#This Row],[Service]],Validation!$A$2:$A$15,Validation!$B$2:$B$15,"",0,1)</f>
        <v/>
      </c>
      <c r="E6059" s="131"/>
      <c r="F6059" s="132"/>
      <c r="G6059" s="133"/>
      <c r="H6059" s="134"/>
      <c r="I6059" s="131"/>
      <c r="J6059" s="131"/>
      <c r="K6059" s="131"/>
      <c r="L6059" s="135">
        <f>Table1[[#This Row],[Per Unit Price]]*MAX(1,Table1[[#This Row],[Qty of Units]])*MAX(1,Table1[[#This Row],['#NCMs Served / FTEs Employed]])*MAX(1,Table1[[#This Row],[Duration of Service]])</f>
        <v>0</v>
      </c>
      <c r="M6059" s="131"/>
      <c r="N6059" s="133"/>
    </row>
    <row r="6060" spans="1:14" x14ac:dyDescent="0.25">
      <c r="A6060" s="130"/>
      <c r="B6060" s="130"/>
      <c r="C6060" s="131"/>
      <c r="D6060" s="112" t="str">
        <f>_xlfn.XLOOKUP(Table1[[#This Row],[Service]],Validation!$A$2:$A$15,Validation!$B$2:$B$15,"",0,1)</f>
        <v/>
      </c>
      <c r="E6060" s="131"/>
      <c r="F6060" s="132"/>
      <c r="G6060" s="133"/>
      <c r="H6060" s="134"/>
      <c r="I6060" s="131"/>
      <c r="J6060" s="131"/>
      <c r="K6060" s="131"/>
      <c r="L6060" s="135">
        <f>Table1[[#This Row],[Per Unit Price]]*MAX(1,Table1[[#This Row],[Qty of Units]])*MAX(1,Table1[[#This Row],['#NCMs Served / FTEs Employed]])*MAX(1,Table1[[#This Row],[Duration of Service]])</f>
        <v>0</v>
      </c>
      <c r="M6060" s="131"/>
      <c r="N6060" s="133"/>
    </row>
    <row r="6061" spans="1:14" x14ac:dyDescent="0.25">
      <c r="A6061" s="130"/>
      <c r="B6061" s="130"/>
      <c r="C6061" s="131"/>
      <c r="D6061" s="112" t="str">
        <f>_xlfn.XLOOKUP(Table1[[#This Row],[Service]],Validation!$A$2:$A$15,Validation!$B$2:$B$15,"",0,1)</f>
        <v/>
      </c>
      <c r="E6061" s="131"/>
      <c r="F6061" s="132"/>
      <c r="G6061" s="133"/>
      <c r="H6061" s="134"/>
      <c r="I6061" s="131"/>
      <c r="J6061" s="131"/>
      <c r="K6061" s="131"/>
      <c r="L6061" s="135">
        <f>Table1[[#This Row],[Per Unit Price]]*MAX(1,Table1[[#This Row],[Qty of Units]])*MAX(1,Table1[[#This Row],['#NCMs Served / FTEs Employed]])*MAX(1,Table1[[#This Row],[Duration of Service]])</f>
        <v>0</v>
      </c>
      <c r="M6061" s="131"/>
      <c r="N6061" s="133"/>
    </row>
    <row r="6062" spans="1:14" x14ac:dyDescent="0.25">
      <c r="A6062" s="130"/>
      <c r="B6062" s="130"/>
      <c r="C6062" s="131"/>
      <c r="D6062" s="112" t="str">
        <f>_xlfn.XLOOKUP(Table1[[#This Row],[Service]],Validation!$A$2:$A$15,Validation!$B$2:$B$15,"",0,1)</f>
        <v/>
      </c>
      <c r="E6062" s="131"/>
      <c r="F6062" s="132"/>
      <c r="G6062" s="133"/>
      <c r="H6062" s="134"/>
      <c r="I6062" s="131"/>
      <c r="J6062" s="131"/>
      <c r="K6062" s="131"/>
      <c r="L6062" s="135">
        <f>Table1[[#This Row],[Per Unit Price]]*MAX(1,Table1[[#This Row],[Qty of Units]])*MAX(1,Table1[[#This Row],['#NCMs Served / FTEs Employed]])*MAX(1,Table1[[#This Row],[Duration of Service]])</f>
        <v>0</v>
      </c>
      <c r="M6062" s="131"/>
      <c r="N6062" s="133"/>
    </row>
    <row r="6063" spans="1:14" x14ac:dyDescent="0.25">
      <c r="A6063" s="130"/>
      <c r="B6063" s="130"/>
      <c r="C6063" s="131"/>
      <c r="D6063" s="112" t="str">
        <f>_xlfn.XLOOKUP(Table1[[#This Row],[Service]],Validation!$A$2:$A$15,Validation!$B$2:$B$15,"",0,1)</f>
        <v/>
      </c>
      <c r="E6063" s="131"/>
      <c r="F6063" s="132"/>
      <c r="G6063" s="133"/>
      <c r="H6063" s="134"/>
      <c r="I6063" s="131"/>
      <c r="J6063" s="131"/>
      <c r="K6063" s="131"/>
      <c r="L6063" s="135">
        <f>Table1[[#This Row],[Per Unit Price]]*MAX(1,Table1[[#This Row],[Qty of Units]])*MAX(1,Table1[[#This Row],['#NCMs Served / FTEs Employed]])*MAX(1,Table1[[#This Row],[Duration of Service]])</f>
        <v>0</v>
      </c>
      <c r="M6063" s="131"/>
      <c r="N6063" s="133"/>
    </row>
    <row r="6064" spans="1:14" x14ac:dyDescent="0.25">
      <c r="A6064" s="130"/>
      <c r="B6064" s="130"/>
      <c r="C6064" s="131"/>
      <c r="D6064" s="112" t="str">
        <f>_xlfn.XLOOKUP(Table1[[#This Row],[Service]],Validation!$A$2:$A$15,Validation!$B$2:$B$15,"",0,1)</f>
        <v/>
      </c>
      <c r="E6064" s="131"/>
      <c r="F6064" s="132"/>
      <c r="G6064" s="133"/>
      <c r="H6064" s="134"/>
      <c r="I6064" s="131"/>
      <c r="J6064" s="131"/>
      <c r="K6064" s="131"/>
      <c r="L6064" s="135">
        <f>Table1[[#This Row],[Per Unit Price]]*MAX(1,Table1[[#This Row],[Qty of Units]])*MAX(1,Table1[[#This Row],['#NCMs Served / FTEs Employed]])*MAX(1,Table1[[#This Row],[Duration of Service]])</f>
        <v>0</v>
      </c>
      <c r="M6064" s="131"/>
      <c r="N6064" s="133"/>
    </row>
    <row r="6065" spans="1:14" x14ac:dyDescent="0.25">
      <c r="A6065" s="130"/>
      <c r="B6065" s="130"/>
      <c r="C6065" s="131"/>
      <c r="D6065" s="112" t="str">
        <f>_xlfn.XLOOKUP(Table1[[#This Row],[Service]],Validation!$A$2:$A$15,Validation!$B$2:$B$15,"",0,1)</f>
        <v/>
      </c>
      <c r="E6065" s="131"/>
      <c r="F6065" s="132"/>
      <c r="G6065" s="133"/>
      <c r="H6065" s="134"/>
      <c r="I6065" s="131"/>
      <c r="J6065" s="131"/>
      <c r="K6065" s="131"/>
      <c r="L6065" s="135">
        <f>Table1[[#This Row],[Per Unit Price]]*MAX(1,Table1[[#This Row],[Qty of Units]])*MAX(1,Table1[[#This Row],['#NCMs Served / FTEs Employed]])*MAX(1,Table1[[#This Row],[Duration of Service]])</f>
        <v>0</v>
      </c>
      <c r="M6065" s="131"/>
      <c r="N6065" s="133"/>
    </row>
    <row r="6066" spans="1:14" x14ac:dyDescent="0.25">
      <c r="A6066" s="130"/>
      <c r="B6066" s="130"/>
      <c r="C6066" s="131"/>
      <c r="D6066" s="112" t="str">
        <f>_xlfn.XLOOKUP(Table1[[#This Row],[Service]],Validation!$A$2:$A$15,Validation!$B$2:$B$15,"",0,1)</f>
        <v/>
      </c>
      <c r="E6066" s="131"/>
      <c r="F6066" s="132"/>
      <c r="G6066" s="133"/>
      <c r="H6066" s="134"/>
      <c r="I6066" s="131"/>
      <c r="J6066" s="131"/>
      <c r="K6066" s="131"/>
      <c r="L6066" s="135">
        <f>Table1[[#This Row],[Per Unit Price]]*MAX(1,Table1[[#This Row],[Qty of Units]])*MAX(1,Table1[[#This Row],['#NCMs Served / FTEs Employed]])*MAX(1,Table1[[#This Row],[Duration of Service]])</f>
        <v>0</v>
      </c>
      <c r="M6066" s="131"/>
      <c r="N6066" s="133"/>
    </row>
    <row r="6067" spans="1:14" x14ac:dyDescent="0.25">
      <c r="A6067" s="130"/>
      <c r="B6067" s="130"/>
      <c r="C6067" s="131"/>
      <c r="D6067" s="112" t="str">
        <f>_xlfn.XLOOKUP(Table1[[#This Row],[Service]],Validation!$A$2:$A$15,Validation!$B$2:$B$15,"",0,1)</f>
        <v/>
      </c>
      <c r="E6067" s="131"/>
      <c r="F6067" s="132"/>
      <c r="G6067" s="133"/>
      <c r="H6067" s="134"/>
      <c r="I6067" s="131"/>
      <c r="J6067" s="131"/>
      <c r="K6067" s="131"/>
      <c r="L6067" s="135">
        <f>Table1[[#This Row],[Per Unit Price]]*MAX(1,Table1[[#This Row],[Qty of Units]])*MAX(1,Table1[[#This Row],['#NCMs Served / FTEs Employed]])*MAX(1,Table1[[#This Row],[Duration of Service]])</f>
        <v>0</v>
      </c>
      <c r="M6067" s="131"/>
      <c r="N6067" s="133"/>
    </row>
    <row r="6068" spans="1:14" x14ac:dyDescent="0.25">
      <c r="A6068" s="130"/>
      <c r="B6068" s="130"/>
      <c r="C6068" s="131"/>
      <c r="D6068" s="112" t="str">
        <f>_xlfn.XLOOKUP(Table1[[#This Row],[Service]],Validation!$A$2:$A$15,Validation!$B$2:$B$15,"",0,1)</f>
        <v/>
      </c>
      <c r="E6068" s="131"/>
      <c r="F6068" s="132"/>
      <c r="G6068" s="133"/>
      <c r="H6068" s="134"/>
      <c r="I6068" s="131"/>
      <c r="J6068" s="131"/>
      <c r="K6068" s="131"/>
      <c r="L6068" s="135">
        <f>Table1[[#This Row],[Per Unit Price]]*MAX(1,Table1[[#This Row],[Qty of Units]])*MAX(1,Table1[[#This Row],['#NCMs Served / FTEs Employed]])*MAX(1,Table1[[#This Row],[Duration of Service]])</f>
        <v>0</v>
      </c>
      <c r="M6068" s="131"/>
      <c r="N6068" s="133"/>
    </row>
    <row r="6069" spans="1:14" x14ac:dyDescent="0.25">
      <c r="A6069" s="130"/>
      <c r="B6069" s="130"/>
      <c r="C6069" s="131"/>
      <c r="D6069" s="112" t="str">
        <f>_xlfn.XLOOKUP(Table1[[#This Row],[Service]],Validation!$A$2:$A$15,Validation!$B$2:$B$15,"",0,1)</f>
        <v/>
      </c>
      <c r="E6069" s="131"/>
      <c r="F6069" s="132"/>
      <c r="G6069" s="133"/>
      <c r="H6069" s="134"/>
      <c r="I6069" s="131"/>
      <c r="J6069" s="131"/>
      <c r="K6069" s="131"/>
      <c r="L6069" s="135">
        <f>Table1[[#This Row],[Per Unit Price]]*MAX(1,Table1[[#This Row],[Qty of Units]])*MAX(1,Table1[[#This Row],['#NCMs Served / FTEs Employed]])*MAX(1,Table1[[#This Row],[Duration of Service]])</f>
        <v>0</v>
      </c>
      <c r="M6069" s="131"/>
      <c r="N6069" s="133"/>
    </row>
    <row r="6070" spans="1:14" x14ac:dyDescent="0.25">
      <c r="A6070" s="130"/>
      <c r="B6070" s="130"/>
      <c r="C6070" s="131"/>
      <c r="D6070" s="112" t="str">
        <f>_xlfn.XLOOKUP(Table1[[#This Row],[Service]],Validation!$A$2:$A$15,Validation!$B$2:$B$15,"",0,1)</f>
        <v/>
      </c>
      <c r="E6070" s="131"/>
      <c r="F6070" s="132"/>
      <c r="G6070" s="133"/>
      <c r="H6070" s="134"/>
      <c r="I6070" s="131"/>
      <c r="J6070" s="131"/>
      <c r="K6070" s="131"/>
      <c r="L6070" s="135">
        <f>Table1[[#This Row],[Per Unit Price]]*MAX(1,Table1[[#This Row],[Qty of Units]])*MAX(1,Table1[[#This Row],['#NCMs Served / FTEs Employed]])*MAX(1,Table1[[#This Row],[Duration of Service]])</f>
        <v>0</v>
      </c>
      <c r="M6070" s="131"/>
      <c r="N6070" s="133"/>
    </row>
    <row r="6071" spans="1:14" x14ac:dyDescent="0.25">
      <c r="A6071" s="130"/>
      <c r="B6071" s="130"/>
      <c r="C6071" s="131"/>
      <c r="D6071" s="112" t="str">
        <f>_xlfn.XLOOKUP(Table1[[#This Row],[Service]],Validation!$A$2:$A$15,Validation!$B$2:$B$15,"",0,1)</f>
        <v/>
      </c>
      <c r="E6071" s="131"/>
      <c r="F6071" s="132"/>
      <c r="G6071" s="133"/>
      <c r="H6071" s="134"/>
      <c r="I6071" s="131"/>
      <c r="J6071" s="131"/>
      <c r="K6071" s="131"/>
      <c r="L6071" s="135">
        <f>Table1[[#This Row],[Per Unit Price]]*MAX(1,Table1[[#This Row],[Qty of Units]])*MAX(1,Table1[[#This Row],['#NCMs Served / FTEs Employed]])*MAX(1,Table1[[#This Row],[Duration of Service]])</f>
        <v>0</v>
      </c>
      <c r="M6071" s="131"/>
      <c r="N6071" s="133"/>
    </row>
    <row r="6072" spans="1:14" x14ac:dyDescent="0.25">
      <c r="A6072" s="130"/>
      <c r="B6072" s="130"/>
      <c r="C6072" s="131"/>
      <c r="D6072" s="112" t="str">
        <f>_xlfn.XLOOKUP(Table1[[#This Row],[Service]],Validation!$A$2:$A$15,Validation!$B$2:$B$15,"",0,1)</f>
        <v/>
      </c>
      <c r="E6072" s="131"/>
      <c r="F6072" s="132"/>
      <c r="G6072" s="133"/>
      <c r="H6072" s="134"/>
      <c r="I6072" s="131"/>
      <c r="J6072" s="131"/>
      <c r="K6072" s="131"/>
      <c r="L6072" s="135">
        <f>Table1[[#This Row],[Per Unit Price]]*MAX(1,Table1[[#This Row],[Qty of Units]])*MAX(1,Table1[[#This Row],['#NCMs Served / FTEs Employed]])*MAX(1,Table1[[#This Row],[Duration of Service]])</f>
        <v>0</v>
      </c>
      <c r="M6072" s="131"/>
      <c r="N6072" s="133"/>
    </row>
    <row r="6073" spans="1:14" x14ac:dyDescent="0.25">
      <c r="A6073" s="130"/>
      <c r="B6073" s="130"/>
      <c r="C6073" s="131"/>
      <c r="D6073" s="112" t="str">
        <f>_xlfn.XLOOKUP(Table1[[#This Row],[Service]],Validation!$A$2:$A$15,Validation!$B$2:$B$15,"",0,1)</f>
        <v/>
      </c>
      <c r="E6073" s="131"/>
      <c r="F6073" s="132"/>
      <c r="G6073" s="133"/>
      <c r="H6073" s="134"/>
      <c r="I6073" s="131"/>
      <c r="J6073" s="131"/>
      <c r="K6073" s="131"/>
      <c r="L6073" s="135">
        <f>Table1[[#This Row],[Per Unit Price]]*MAX(1,Table1[[#This Row],[Qty of Units]])*MAX(1,Table1[[#This Row],['#NCMs Served / FTEs Employed]])*MAX(1,Table1[[#This Row],[Duration of Service]])</f>
        <v>0</v>
      </c>
      <c r="M6073" s="131"/>
      <c r="N6073" s="133"/>
    </row>
    <row r="6074" spans="1:14" x14ac:dyDescent="0.25">
      <c r="A6074" s="130"/>
      <c r="B6074" s="130"/>
      <c r="C6074" s="131"/>
      <c r="D6074" s="112" t="str">
        <f>_xlfn.XLOOKUP(Table1[[#This Row],[Service]],Validation!$A$2:$A$15,Validation!$B$2:$B$15,"",0,1)</f>
        <v/>
      </c>
      <c r="E6074" s="131"/>
      <c r="F6074" s="132"/>
      <c r="G6074" s="133"/>
      <c r="H6074" s="134"/>
      <c r="I6074" s="131"/>
      <c r="J6074" s="131"/>
      <c r="K6074" s="131"/>
      <c r="L6074" s="135">
        <f>Table1[[#This Row],[Per Unit Price]]*MAX(1,Table1[[#This Row],[Qty of Units]])*MAX(1,Table1[[#This Row],['#NCMs Served / FTEs Employed]])*MAX(1,Table1[[#This Row],[Duration of Service]])</f>
        <v>0</v>
      </c>
      <c r="M6074" s="131"/>
      <c r="N6074" s="133"/>
    </row>
    <row r="6075" spans="1:14" x14ac:dyDescent="0.25">
      <c r="A6075" s="130"/>
      <c r="B6075" s="130"/>
      <c r="C6075" s="131"/>
      <c r="D6075" s="112" t="str">
        <f>_xlfn.XLOOKUP(Table1[[#This Row],[Service]],Validation!$A$2:$A$15,Validation!$B$2:$B$15,"",0,1)</f>
        <v/>
      </c>
      <c r="E6075" s="131"/>
      <c r="F6075" s="132"/>
      <c r="G6075" s="133"/>
      <c r="H6075" s="134"/>
      <c r="I6075" s="131"/>
      <c r="J6075" s="131"/>
      <c r="K6075" s="131"/>
      <c r="L6075" s="135">
        <f>Table1[[#This Row],[Per Unit Price]]*MAX(1,Table1[[#This Row],[Qty of Units]])*MAX(1,Table1[[#This Row],['#NCMs Served / FTEs Employed]])*MAX(1,Table1[[#This Row],[Duration of Service]])</f>
        <v>0</v>
      </c>
      <c r="M6075" s="131"/>
      <c r="N6075" s="133"/>
    </row>
    <row r="6076" spans="1:14" x14ac:dyDescent="0.25">
      <c r="A6076" s="130"/>
      <c r="B6076" s="130"/>
      <c r="C6076" s="131"/>
      <c r="D6076" s="112" t="str">
        <f>_xlfn.XLOOKUP(Table1[[#This Row],[Service]],Validation!$A$2:$A$15,Validation!$B$2:$B$15,"",0,1)</f>
        <v/>
      </c>
      <c r="E6076" s="131"/>
      <c r="F6076" s="132"/>
      <c r="G6076" s="133"/>
      <c r="H6076" s="134"/>
      <c r="I6076" s="131"/>
      <c r="J6076" s="131"/>
      <c r="K6076" s="131"/>
      <c r="L6076" s="135">
        <f>Table1[[#This Row],[Per Unit Price]]*MAX(1,Table1[[#This Row],[Qty of Units]])*MAX(1,Table1[[#This Row],['#NCMs Served / FTEs Employed]])*MAX(1,Table1[[#This Row],[Duration of Service]])</f>
        <v>0</v>
      </c>
      <c r="M6076" s="131"/>
      <c r="N6076" s="133"/>
    </row>
    <row r="6077" spans="1:14" x14ac:dyDescent="0.25">
      <c r="A6077" s="130"/>
      <c r="B6077" s="130"/>
      <c r="C6077" s="131"/>
      <c r="D6077" s="112" t="str">
        <f>_xlfn.XLOOKUP(Table1[[#This Row],[Service]],Validation!$A$2:$A$15,Validation!$B$2:$B$15,"",0,1)</f>
        <v/>
      </c>
      <c r="E6077" s="131"/>
      <c r="F6077" s="132"/>
      <c r="G6077" s="133"/>
      <c r="H6077" s="134"/>
      <c r="I6077" s="131"/>
      <c r="J6077" s="131"/>
      <c r="K6077" s="131"/>
      <c r="L6077" s="135">
        <f>Table1[[#This Row],[Per Unit Price]]*MAX(1,Table1[[#This Row],[Qty of Units]])*MAX(1,Table1[[#This Row],['#NCMs Served / FTEs Employed]])*MAX(1,Table1[[#This Row],[Duration of Service]])</f>
        <v>0</v>
      </c>
      <c r="M6077" s="131"/>
      <c r="N6077" s="133"/>
    </row>
    <row r="6078" spans="1:14" x14ac:dyDescent="0.25">
      <c r="A6078" s="130"/>
      <c r="B6078" s="130"/>
      <c r="C6078" s="131"/>
      <c r="D6078" s="112" t="str">
        <f>_xlfn.XLOOKUP(Table1[[#This Row],[Service]],Validation!$A$2:$A$15,Validation!$B$2:$B$15,"",0,1)</f>
        <v/>
      </c>
      <c r="E6078" s="131"/>
      <c r="F6078" s="132"/>
      <c r="G6078" s="133"/>
      <c r="H6078" s="134"/>
      <c r="I6078" s="131"/>
      <c r="J6078" s="131"/>
      <c r="K6078" s="131"/>
      <c r="L6078" s="135">
        <f>Table1[[#This Row],[Per Unit Price]]*MAX(1,Table1[[#This Row],[Qty of Units]])*MAX(1,Table1[[#This Row],['#NCMs Served / FTEs Employed]])*MAX(1,Table1[[#This Row],[Duration of Service]])</f>
        <v>0</v>
      </c>
      <c r="M6078" s="131"/>
      <c r="N6078" s="133"/>
    </row>
    <row r="6079" spans="1:14" x14ac:dyDescent="0.25">
      <c r="A6079" s="130"/>
      <c r="B6079" s="130"/>
      <c r="C6079" s="131"/>
      <c r="D6079" s="112" t="str">
        <f>_xlfn.XLOOKUP(Table1[[#This Row],[Service]],Validation!$A$2:$A$15,Validation!$B$2:$B$15,"",0,1)</f>
        <v/>
      </c>
      <c r="E6079" s="131"/>
      <c r="F6079" s="132"/>
      <c r="G6079" s="133"/>
      <c r="H6079" s="134"/>
      <c r="I6079" s="131"/>
      <c r="J6079" s="131"/>
      <c r="K6079" s="131"/>
      <c r="L6079" s="135">
        <f>Table1[[#This Row],[Per Unit Price]]*MAX(1,Table1[[#This Row],[Qty of Units]])*MAX(1,Table1[[#This Row],['#NCMs Served / FTEs Employed]])*MAX(1,Table1[[#This Row],[Duration of Service]])</f>
        <v>0</v>
      </c>
      <c r="M6079" s="131"/>
      <c r="N6079" s="133"/>
    </row>
    <row r="6080" spans="1:14" x14ac:dyDescent="0.25">
      <c r="A6080" s="130"/>
      <c r="B6080" s="130"/>
      <c r="C6080" s="131"/>
      <c r="D6080" s="112" t="str">
        <f>_xlfn.XLOOKUP(Table1[[#This Row],[Service]],Validation!$A$2:$A$15,Validation!$B$2:$B$15,"",0,1)</f>
        <v/>
      </c>
      <c r="E6080" s="131"/>
      <c r="F6080" s="132"/>
      <c r="G6080" s="133"/>
      <c r="H6080" s="134"/>
      <c r="I6080" s="131"/>
      <c r="J6080" s="131"/>
      <c r="K6080" s="131"/>
      <c r="L6080" s="135">
        <f>Table1[[#This Row],[Per Unit Price]]*MAX(1,Table1[[#This Row],[Qty of Units]])*MAX(1,Table1[[#This Row],['#NCMs Served / FTEs Employed]])*MAX(1,Table1[[#This Row],[Duration of Service]])</f>
        <v>0</v>
      </c>
      <c r="M6080" s="131"/>
      <c r="N6080" s="133"/>
    </row>
    <row r="6081" spans="1:14" x14ac:dyDescent="0.25">
      <c r="A6081" s="130"/>
      <c r="B6081" s="130"/>
      <c r="C6081" s="131"/>
      <c r="D6081" s="112" t="str">
        <f>_xlfn.XLOOKUP(Table1[[#This Row],[Service]],Validation!$A$2:$A$15,Validation!$B$2:$B$15,"",0,1)</f>
        <v/>
      </c>
      <c r="E6081" s="131"/>
      <c r="F6081" s="132"/>
      <c r="G6081" s="133"/>
      <c r="H6081" s="134"/>
      <c r="I6081" s="131"/>
      <c r="J6081" s="131"/>
      <c r="K6081" s="131"/>
      <c r="L6081" s="135">
        <f>Table1[[#This Row],[Per Unit Price]]*MAX(1,Table1[[#This Row],[Qty of Units]])*MAX(1,Table1[[#This Row],['#NCMs Served / FTEs Employed]])*MAX(1,Table1[[#This Row],[Duration of Service]])</f>
        <v>0</v>
      </c>
      <c r="M6081" s="131"/>
      <c r="N6081" s="133"/>
    </row>
    <row r="6082" spans="1:14" x14ac:dyDescent="0.25">
      <c r="A6082" s="130"/>
      <c r="B6082" s="130"/>
      <c r="C6082" s="131"/>
      <c r="D6082" s="112" t="str">
        <f>_xlfn.XLOOKUP(Table1[[#This Row],[Service]],Validation!$A$2:$A$15,Validation!$B$2:$B$15,"",0,1)</f>
        <v/>
      </c>
      <c r="E6082" s="131"/>
      <c r="F6082" s="132"/>
      <c r="G6082" s="133"/>
      <c r="H6082" s="134"/>
      <c r="I6082" s="131"/>
      <c r="J6082" s="131"/>
      <c r="K6082" s="131"/>
      <c r="L6082" s="135">
        <f>Table1[[#This Row],[Per Unit Price]]*MAX(1,Table1[[#This Row],[Qty of Units]])*MAX(1,Table1[[#This Row],['#NCMs Served / FTEs Employed]])*MAX(1,Table1[[#This Row],[Duration of Service]])</f>
        <v>0</v>
      </c>
      <c r="M6082" s="131"/>
      <c r="N6082" s="133"/>
    </row>
    <row r="6083" spans="1:14" x14ac:dyDescent="0.25">
      <c r="A6083" s="130"/>
      <c r="B6083" s="130"/>
      <c r="C6083" s="131"/>
      <c r="D6083" s="112" t="str">
        <f>_xlfn.XLOOKUP(Table1[[#This Row],[Service]],Validation!$A$2:$A$15,Validation!$B$2:$B$15,"",0,1)</f>
        <v/>
      </c>
      <c r="E6083" s="131"/>
      <c r="F6083" s="132"/>
      <c r="G6083" s="133"/>
      <c r="H6083" s="134"/>
      <c r="I6083" s="131"/>
      <c r="J6083" s="131"/>
      <c r="K6083" s="131"/>
      <c r="L6083" s="135">
        <f>Table1[[#This Row],[Per Unit Price]]*MAX(1,Table1[[#This Row],[Qty of Units]])*MAX(1,Table1[[#This Row],['#NCMs Served / FTEs Employed]])*MAX(1,Table1[[#This Row],[Duration of Service]])</f>
        <v>0</v>
      </c>
      <c r="M6083" s="131"/>
      <c r="N6083" s="133"/>
    </row>
    <row r="6084" spans="1:14" x14ac:dyDescent="0.25">
      <c r="A6084" s="130"/>
      <c r="B6084" s="130"/>
      <c r="C6084" s="131"/>
      <c r="D6084" s="112" t="str">
        <f>_xlfn.XLOOKUP(Table1[[#This Row],[Service]],Validation!$A$2:$A$15,Validation!$B$2:$B$15,"",0,1)</f>
        <v/>
      </c>
      <c r="E6084" s="131"/>
      <c r="F6084" s="132"/>
      <c r="G6084" s="133"/>
      <c r="H6084" s="134"/>
      <c r="I6084" s="131"/>
      <c r="J6084" s="131"/>
      <c r="K6084" s="131"/>
      <c r="L6084" s="135">
        <f>Table1[[#This Row],[Per Unit Price]]*MAX(1,Table1[[#This Row],[Qty of Units]])*MAX(1,Table1[[#This Row],['#NCMs Served / FTEs Employed]])*MAX(1,Table1[[#This Row],[Duration of Service]])</f>
        <v>0</v>
      </c>
      <c r="M6084" s="131"/>
      <c r="N6084" s="133"/>
    </row>
    <row r="6085" spans="1:14" x14ac:dyDescent="0.25">
      <c r="A6085" s="130"/>
      <c r="B6085" s="130"/>
      <c r="C6085" s="131"/>
      <c r="D6085" s="112" t="str">
        <f>_xlfn.XLOOKUP(Table1[[#This Row],[Service]],Validation!$A$2:$A$15,Validation!$B$2:$B$15,"",0,1)</f>
        <v/>
      </c>
      <c r="E6085" s="131"/>
      <c r="F6085" s="132"/>
      <c r="G6085" s="133"/>
      <c r="H6085" s="134"/>
      <c r="I6085" s="131"/>
      <c r="J6085" s="131"/>
      <c r="K6085" s="131"/>
      <c r="L6085" s="135">
        <f>Table1[[#This Row],[Per Unit Price]]*MAX(1,Table1[[#This Row],[Qty of Units]])*MAX(1,Table1[[#This Row],['#NCMs Served / FTEs Employed]])*MAX(1,Table1[[#This Row],[Duration of Service]])</f>
        <v>0</v>
      </c>
      <c r="M6085" s="131"/>
      <c r="N6085" s="133"/>
    </row>
    <row r="6086" spans="1:14" x14ac:dyDescent="0.25">
      <c r="A6086" s="130"/>
      <c r="B6086" s="130"/>
      <c r="C6086" s="131"/>
      <c r="D6086" s="112" t="str">
        <f>_xlfn.XLOOKUP(Table1[[#This Row],[Service]],Validation!$A$2:$A$15,Validation!$B$2:$B$15,"",0,1)</f>
        <v/>
      </c>
      <c r="E6086" s="131"/>
      <c r="F6086" s="132"/>
      <c r="G6086" s="133"/>
      <c r="H6086" s="134"/>
      <c r="I6086" s="131"/>
      <c r="J6086" s="131"/>
      <c r="K6086" s="131"/>
      <c r="L6086" s="135">
        <f>Table1[[#This Row],[Per Unit Price]]*MAX(1,Table1[[#This Row],[Qty of Units]])*MAX(1,Table1[[#This Row],['#NCMs Served / FTEs Employed]])*MAX(1,Table1[[#This Row],[Duration of Service]])</f>
        <v>0</v>
      </c>
      <c r="M6086" s="131"/>
      <c r="N6086" s="133"/>
    </row>
    <row r="6087" spans="1:14" x14ac:dyDescent="0.25">
      <c r="A6087" s="130"/>
      <c r="B6087" s="130"/>
      <c r="C6087" s="131"/>
      <c r="D6087" s="112" t="str">
        <f>_xlfn.XLOOKUP(Table1[[#This Row],[Service]],Validation!$A$2:$A$15,Validation!$B$2:$B$15,"",0,1)</f>
        <v/>
      </c>
      <c r="E6087" s="131"/>
      <c r="F6087" s="132"/>
      <c r="G6087" s="133"/>
      <c r="H6087" s="134"/>
      <c r="I6087" s="131"/>
      <c r="J6087" s="131"/>
      <c r="K6087" s="131"/>
      <c r="L6087" s="135">
        <f>Table1[[#This Row],[Per Unit Price]]*MAX(1,Table1[[#This Row],[Qty of Units]])*MAX(1,Table1[[#This Row],['#NCMs Served / FTEs Employed]])*MAX(1,Table1[[#This Row],[Duration of Service]])</f>
        <v>0</v>
      </c>
      <c r="M6087" s="131"/>
      <c r="N6087" s="133"/>
    </row>
    <row r="6088" spans="1:14" x14ac:dyDescent="0.25">
      <c r="A6088" s="130"/>
      <c r="B6088" s="130"/>
      <c r="C6088" s="131"/>
      <c r="D6088" s="112" t="str">
        <f>_xlfn.XLOOKUP(Table1[[#This Row],[Service]],Validation!$A$2:$A$15,Validation!$B$2:$B$15,"",0,1)</f>
        <v/>
      </c>
      <c r="E6088" s="131"/>
      <c r="F6088" s="132"/>
      <c r="G6088" s="133"/>
      <c r="H6088" s="134"/>
      <c r="I6088" s="131"/>
      <c r="J6088" s="131"/>
      <c r="K6088" s="131"/>
      <c r="L6088" s="135">
        <f>Table1[[#This Row],[Per Unit Price]]*MAX(1,Table1[[#This Row],[Qty of Units]])*MAX(1,Table1[[#This Row],['#NCMs Served / FTEs Employed]])*MAX(1,Table1[[#This Row],[Duration of Service]])</f>
        <v>0</v>
      </c>
      <c r="M6088" s="131"/>
      <c r="N6088" s="133"/>
    </row>
    <row r="6089" spans="1:14" x14ac:dyDescent="0.25">
      <c r="A6089" s="130"/>
      <c r="B6089" s="130"/>
      <c r="C6089" s="131"/>
      <c r="D6089" s="112" t="str">
        <f>_xlfn.XLOOKUP(Table1[[#This Row],[Service]],Validation!$A$2:$A$15,Validation!$B$2:$B$15,"",0,1)</f>
        <v/>
      </c>
      <c r="E6089" s="131"/>
      <c r="F6089" s="132"/>
      <c r="G6089" s="133"/>
      <c r="H6089" s="134"/>
      <c r="I6089" s="131"/>
      <c r="J6089" s="131"/>
      <c r="K6089" s="131"/>
      <c r="L6089" s="135">
        <f>Table1[[#This Row],[Per Unit Price]]*MAX(1,Table1[[#This Row],[Qty of Units]])*MAX(1,Table1[[#This Row],['#NCMs Served / FTEs Employed]])*MAX(1,Table1[[#This Row],[Duration of Service]])</f>
        <v>0</v>
      </c>
      <c r="M6089" s="131"/>
      <c r="N6089" s="133"/>
    </row>
    <row r="6090" spans="1:14" x14ac:dyDescent="0.25">
      <c r="A6090" s="130"/>
      <c r="B6090" s="130"/>
      <c r="C6090" s="131"/>
      <c r="D6090" s="112" t="str">
        <f>_xlfn.XLOOKUP(Table1[[#This Row],[Service]],Validation!$A$2:$A$15,Validation!$B$2:$B$15,"",0,1)</f>
        <v/>
      </c>
      <c r="E6090" s="131"/>
      <c r="F6090" s="132"/>
      <c r="G6090" s="133"/>
      <c r="H6090" s="134"/>
      <c r="I6090" s="131"/>
      <c r="J6090" s="131"/>
      <c r="K6090" s="131"/>
      <c r="L6090" s="135">
        <f>Table1[[#This Row],[Per Unit Price]]*MAX(1,Table1[[#This Row],[Qty of Units]])*MAX(1,Table1[[#This Row],['#NCMs Served / FTEs Employed]])*MAX(1,Table1[[#This Row],[Duration of Service]])</f>
        <v>0</v>
      </c>
      <c r="M6090" s="131"/>
      <c r="N6090" s="133"/>
    </row>
    <row r="6091" spans="1:14" x14ac:dyDescent="0.25">
      <c r="A6091" s="130"/>
      <c r="B6091" s="130"/>
      <c r="C6091" s="131"/>
      <c r="D6091" s="112" t="str">
        <f>_xlfn.XLOOKUP(Table1[[#This Row],[Service]],Validation!$A$2:$A$15,Validation!$B$2:$B$15,"",0,1)</f>
        <v/>
      </c>
      <c r="E6091" s="131"/>
      <c r="F6091" s="132"/>
      <c r="G6091" s="133"/>
      <c r="H6091" s="134"/>
      <c r="I6091" s="131"/>
      <c r="J6091" s="131"/>
      <c r="K6091" s="131"/>
      <c r="L6091" s="135">
        <f>Table1[[#This Row],[Per Unit Price]]*MAX(1,Table1[[#This Row],[Qty of Units]])*MAX(1,Table1[[#This Row],['#NCMs Served / FTEs Employed]])*MAX(1,Table1[[#This Row],[Duration of Service]])</f>
        <v>0</v>
      </c>
      <c r="M6091" s="131"/>
      <c r="N6091" s="133"/>
    </row>
    <row r="6092" spans="1:14" x14ac:dyDescent="0.25">
      <c r="A6092" s="130"/>
      <c r="B6092" s="130"/>
      <c r="C6092" s="131"/>
      <c r="D6092" s="112" t="str">
        <f>_xlfn.XLOOKUP(Table1[[#This Row],[Service]],Validation!$A$2:$A$15,Validation!$B$2:$B$15,"",0,1)</f>
        <v/>
      </c>
      <c r="E6092" s="131"/>
      <c r="F6092" s="132"/>
      <c r="G6092" s="133"/>
      <c r="H6092" s="134"/>
      <c r="I6092" s="131"/>
      <c r="J6092" s="131"/>
      <c r="K6092" s="131"/>
      <c r="L6092" s="135">
        <f>Table1[[#This Row],[Per Unit Price]]*MAX(1,Table1[[#This Row],[Qty of Units]])*MAX(1,Table1[[#This Row],['#NCMs Served / FTEs Employed]])*MAX(1,Table1[[#This Row],[Duration of Service]])</f>
        <v>0</v>
      </c>
      <c r="M6092" s="131"/>
      <c r="N6092" s="133"/>
    </row>
    <row r="6093" spans="1:14" x14ac:dyDescent="0.25">
      <c r="A6093" s="130"/>
      <c r="B6093" s="130"/>
      <c r="C6093" s="131"/>
      <c r="D6093" s="112" t="str">
        <f>_xlfn.XLOOKUP(Table1[[#This Row],[Service]],Validation!$A$2:$A$15,Validation!$B$2:$B$15,"",0,1)</f>
        <v/>
      </c>
      <c r="E6093" s="131"/>
      <c r="F6093" s="132"/>
      <c r="G6093" s="133"/>
      <c r="H6093" s="134"/>
      <c r="I6093" s="131"/>
      <c r="J6093" s="131"/>
      <c r="K6093" s="131"/>
      <c r="L6093" s="135">
        <f>Table1[[#This Row],[Per Unit Price]]*MAX(1,Table1[[#This Row],[Qty of Units]])*MAX(1,Table1[[#This Row],['#NCMs Served / FTEs Employed]])*MAX(1,Table1[[#This Row],[Duration of Service]])</f>
        <v>0</v>
      </c>
      <c r="M6093" s="131"/>
      <c r="N6093" s="133"/>
    </row>
    <row r="6094" spans="1:14" x14ac:dyDescent="0.25">
      <c r="A6094" s="130"/>
      <c r="B6094" s="130"/>
      <c r="C6094" s="131"/>
      <c r="D6094" s="112" t="str">
        <f>_xlfn.XLOOKUP(Table1[[#This Row],[Service]],Validation!$A$2:$A$15,Validation!$B$2:$B$15,"",0,1)</f>
        <v/>
      </c>
      <c r="E6094" s="131"/>
      <c r="F6094" s="132"/>
      <c r="G6094" s="133"/>
      <c r="H6094" s="134"/>
      <c r="I6094" s="131"/>
      <c r="J6094" s="131"/>
      <c r="K6094" s="131"/>
      <c r="L6094" s="135">
        <f>Table1[[#This Row],[Per Unit Price]]*MAX(1,Table1[[#This Row],[Qty of Units]])*MAX(1,Table1[[#This Row],['#NCMs Served / FTEs Employed]])*MAX(1,Table1[[#This Row],[Duration of Service]])</f>
        <v>0</v>
      </c>
      <c r="M6094" s="131"/>
      <c r="N6094" s="133"/>
    </row>
    <row r="6095" spans="1:14" x14ac:dyDescent="0.25">
      <c r="A6095" s="130"/>
      <c r="B6095" s="130"/>
      <c r="C6095" s="131"/>
      <c r="D6095" s="112" t="str">
        <f>_xlfn.XLOOKUP(Table1[[#This Row],[Service]],Validation!$A$2:$A$15,Validation!$B$2:$B$15,"",0,1)</f>
        <v/>
      </c>
      <c r="E6095" s="131"/>
      <c r="F6095" s="132"/>
      <c r="G6095" s="133"/>
      <c r="H6095" s="134"/>
      <c r="I6095" s="131"/>
      <c r="J6095" s="131"/>
      <c r="K6095" s="131"/>
      <c r="L6095" s="135">
        <f>Table1[[#This Row],[Per Unit Price]]*MAX(1,Table1[[#This Row],[Qty of Units]])*MAX(1,Table1[[#This Row],['#NCMs Served / FTEs Employed]])*MAX(1,Table1[[#This Row],[Duration of Service]])</f>
        <v>0</v>
      </c>
      <c r="M6095" s="131"/>
      <c r="N6095" s="133"/>
    </row>
    <row r="6096" spans="1:14" x14ac:dyDescent="0.25">
      <c r="A6096" s="130"/>
      <c r="B6096" s="130"/>
      <c r="C6096" s="131"/>
      <c r="D6096" s="112" t="str">
        <f>_xlfn.XLOOKUP(Table1[[#This Row],[Service]],Validation!$A$2:$A$15,Validation!$B$2:$B$15,"",0,1)</f>
        <v/>
      </c>
      <c r="E6096" s="131"/>
      <c r="F6096" s="132"/>
      <c r="G6096" s="133"/>
      <c r="H6096" s="134"/>
      <c r="I6096" s="131"/>
      <c r="J6096" s="131"/>
      <c r="K6096" s="131"/>
      <c r="L6096" s="135">
        <f>Table1[[#This Row],[Per Unit Price]]*MAX(1,Table1[[#This Row],[Qty of Units]])*MAX(1,Table1[[#This Row],['#NCMs Served / FTEs Employed]])*MAX(1,Table1[[#This Row],[Duration of Service]])</f>
        <v>0</v>
      </c>
      <c r="M6096" s="131"/>
      <c r="N6096" s="133"/>
    </row>
    <row r="6097" spans="1:14" x14ac:dyDescent="0.25">
      <c r="A6097" s="130"/>
      <c r="B6097" s="130"/>
      <c r="C6097" s="131"/>
      <c r="D6097" s="112" t="str">
        <f>_xlfn.XLOOKUP(Table1[[#This Row],[Service]],Validation!$A$2:$A$15,Validation!$B$2:$B$15,"",0,1)</f>
        <v/>
      </c>
      <c r="E6097" s="131"/>
      <c r="F6097" s="132"/>
      <c r="G6097" s="133"/>
      <c r="H6097" s="134"/>
      <c r="I6097" s="131"/>
      <c r="J6097" s="131"/>
      <c r="K6097" s="131"/>
      <c r="L6097" s="135">
        <f>Table1[[#This Row],[Per Unit Price]]*MAX(1,Table1[[#This Row],[Qty of Units]])*MAX(1,Table1[[#This Row],['#NCMs Served / FTEs Employed]])*MAX(1,Table1[[#This Row],[Duration of Service]])</f>
        <v>0</v>
      </c>
      <c r="M6097" s="131"/>
      <c r="N6097" s="133"/>
    </row>
    <row r="6098" spans="1:14" x14ac:dyDescent="0.25">
      <c r="A6098" s="130"/>
      <c r="B6098" s="130"/>
      <c r="C6098" s="131"/>
      <c r="D6098" s="112" t="str">
        <f>_xlfn.XLOOKUP(Table1[[#This Row],[Service]],Validation!$A$2:$A$15,Validation!$B$2:$B$15,"",0,1)</f>
        <v/>
      </c>
      <c r="E6098" s="131"/>
      <c r="F6098" s="132"/>
      <c r="G6098" s="133"/>
      <c r="H6098" s="134"/>
      <c r="I6098" s="131"/>
      <c r="J6098" s="131"/>
      <c r="K6098" s="131"/>
      <c r="L6098" s="135">
        <f>Table1[[#This Row],[Per Unit Price]]*MAX(1,Table1[[#This Row],[Qty of Units]])*MAX(1,Table1[[#This Row],['#NCMs Served / FTEs Employed]])*MAX(1,Table1[[#This Row],[Duration of Service]])</f>
        <v>0</v>
      </c>
      <c r="M6098" s="131"/>
      <c r="N6098" s="133"/>
    </row>
    <row r="6099" spans="1:14" x14ac:dyDescent="0.25">
      <c r="A6099" s="130"/>
      <c r="B6099" s="130"/>
      <c r="C6099" s="131"/>
      <c r="D6099" s="112" t="str">
        <f>_xlfn.XLOOKUP(Table1[[#This Row],[Service]],Validation!$A$2:$A$15,Validation!$B$2:$B$15,"",0,1)</f>
        <v/>
      </c>
      <c r="E6099" s="131"/>
      <c r="F6099" s="132"/>
      <c r="G6099" s="133"/>
      <c r="H6099" s="134"/>
      <c r="I6099" s="131"/>
      <c r="J6099" s="131"/>
      <c r="K6099" s="131"/>
      <c r="L6099" s="135">
        <f>Table1[[#This Row],[Per Unit Price]]*MAX(1,Table1[[#This Row],[Qty of Units]])*MAX(1,Table1[[#This Row],['#NCMs Served / FTEs Employed]])*MAX(1,Table1[[#This Row],[Duration of Service]])</f>
        <v>0</v>
      </c>
      <c r="M6099" s="131"/>
      <c r="N6099" s="133"/>
    </row>
    <row r="6100" spans="1:14" x14ac:dyDescent="0.25">
      <c r="A6100" s="130"/>
      <c r="B6100" s="130"/>
      <c r="C6100" s="131"/>
      <c r="D6100" s="112" t="str">
        <f>_xlfn.XLOOKUP(Table1[[#This Row],[Service]],Validation!$A$2:$A$15,Validation!$B$2:$B$15,"",0,1)</f>
        <v/>
      </c>
      <c r="E6100" s="131"/>
      <c r="F6100" s="132"/>
      <c r="G6100" s="133"/>
      <c r="H6100" s="134"/>
      <c r="I6100" s="131"/>
      <c r="J6100" s="131"/>
      <c r="K6100" s="131"/>
      <c r="L6100" s="135">
        <f>Table1[[#This Row],[Per Unit Price]]*MAX(1,Table1[[#This Row],[Qty of Units]])*MAX(1,Table1[[#This Row],['#NCMs Served / FTEs Employed]])*MAX(1,Table1[[#This Row],[Duration of Service]])</f>
        <v>0</v>
      </c>
      <c r="M6100" s="131"/>
      <c r="N6100" s="133"/>
    </row>
    <row r="6101" spans="1:14" x14ac:dyDescent="0.25">
      <c r="A6101" s="130"/>
      <c r="B6101" s="130"/>
      <c r="C6101" s="131"/>
      <c r="D6101" s="112" t="str">
        <f>_xlfn.XLOOKUP(Table1[[#This Row],[Service]],Validation!$A$2:$A$15,Validation!$B$2:$B$15,"",0,1)</f>
        <v/>
      </c>
      <c r="E6101" s="131"/>
      <c r="F6101" s="132"/>
      <c r="G6101" s="133"/>
      <c r="H6101" s="134"/>
      <c r="I6101" s="131"/>
      <c r="J6101" s="131"/>
      <c r="K6101" s="131"/>
      <c r="L6101" s="135">
        <f>Table1[[#This Row],[Per Unit Price]]*MAX(1,Table1[[#This Row],[Qty of Units]])*MAX(1,Table1[[#This Row],['#NCMs Served / FTEs Employed]])*MAX(1,Table1[[#This Row],[Duration of Service]])</f>
        <v>0</v>
      </c>
      <c r="M6101" s="131"/>
      <c r="N6101" s="133"/>
    </row>
    <row r="6102" spans="1:14" x14ac:dyDescent="0.25">
      <c r="A6102" s="130"/>
      <c r="B6102" s="130"/>
      <c r="C6102" s="131"/>
      <c r="D6102" s="112" t="str">
        <f>_xlfn.XLOOKUP(Table1[[#This Row],[Service]],Validation!$A$2:$A$15,Validation!$B$2:$B$15,"",0,1)</f>
        <v/>
      </c>
      <c r="E6102" s="131"/>
      <c r="F6102" s="132"/>
      <c r="G6102" s="133"/>
      <c r="H6102" s="134"/>
      <c r="I6102" s="131"/>
      <c r="J6102" s="131"/>
      <c r="K6102" s="131"/>
      <c r="L6102" s="135">
        <f>Table1[[#This Row],[Per Unit Price]]*MAX(1,Table1[[#This Row],[Qty of Units]])*MAX(1,Table1[[#This Row],['#NCMs Served / FTEs Employed]])*MAX(1,Table1[[#This Row],[Duration of Service]])</f>
        <v>0</v>
      </c>
      <c r="M6102" s="131"/>
      <c r="N6102" s="133"/>
    </row>
    <row r="6103" spans="1:14" x14ac:dyDescent="0.25">
      <c r="A6103" s="130"/>
      <c r="B6103" s="130"/>
      <c r="C6103" s="131"/>
      <c r="D6103" s="112" t="str">
        <f>_xlfn.XLOOKUP(Table1[[#This Row],[Service]],Validation!$A$2:$A$15,Validation!$B$2:$B$15,"",0,1)</f>
        <v/>
      </c>
      <c r="E6103" s="131"/>
      <c r="F6103" s="132"/>
      <c r="G6103" s="133"/>
      <c r="H6103" s="134"/>
      <c r="I6103" s="131"/>
      <c r="J6103" s="131"/>
      <c r="K6103" s="131"/>
      <c r="L6103" s="135">
        <f>Table1[[#This Row],[Per Unit Price]]*MAX(1,Table1[[#This Row],[Qty of Units]])*MAX(1,Table1[[#This Row],['#NCMs Served / FTEs Employed]])*MAX(1,Table1[[#This Row],[Duration of Service]])</f>
        <v>0</v>
      </c>
      <c r="M6103" s="131"/>
      <c r="N6103" s="133"/>
    </row>
    <row r="6104" spans="1:14" x14ac:dyDescent="0.25">
      <c r="A6104" s="130"/>
      <c r="B6104" s="130"/>
      <c r="C6104" s="131"/>
      <c r="D6104" s="112" t="str">
        <f>_xlfn.XLOOKUP(Table1[[#This Row],[Service]],Validation!$A$2:$A$15,Validation!$B$2:$B$15,"",0,1)</f>
        <v/>
      </c>
      <c r="E6104" s="131"/>
      <c r="F6104" s="132"/>
      <c r="G6104" s="133"/>
      <c r="H6104" s="134"/>
      <c r="I6104" s="131"/>
      <c r="J6104" s="131"/>
      <c r="K6104" s="131"/>
      <c r="L6104" s="135">
        <f>Table1[[#This Row],[Per Unit Price]]*MAX(1,Table1[[#This Row],[Qty of Units]])*MAX(1,Table1[[#This Row],['#NCMs Served / FTEs Employed]])*MAX(1,Table1[[#This Row],[Duration of Service]])</f>
        <v>0</v>
      </c>
      <c r="M6104" s="131"/>
      <c r="N6104" s="133"/>
    </row>
    <row r="6105" spans="1:14" x14ac:dyDescent="0.25">
      <c r="A6105" s="130"/>
      <c r="B6105" s="130"/>
      <c r="C6105" s="131"/>
      <c r="D6105" s="112" t="str">
        <f>_xlfn.XLOOKUP(Table1[[#This Row],[Service]],Validation!$A$2:$A$15,Validation!$B$2:$B$15,"",0,1)</f>
        <v/>
      </c>
      <c r="E6105" s="131"/>
      <c r="F6105" s="132"/>
      <c r="G6105" s="133"/>
      <c r="H6105" s="134"/>
      <c r="I6105" s="131"/>
      <c r="J6105" s="131"/>
      <c r="K6105" s="131"/>
      <c r="L6105" s="135">
        <f>Table1[[#This Row],[Per Unit Price]]*MAX(1,Table1[[#This Row],[Qty of Units]])*MAX(1,Table1[[#This Row],['#NCMs Served / FTEs Employed]])*MAX(1,Table1[[#This Row],[Duration of Service]])</f>
        <v>0</v>
      </c>
      <c r="M6105" s="131"/>
      <c r="N6105" s="133"/>
    </row>
    <row r="6106" spans="1:14" x14ac:dyDescent="0.25">
      <c r="A6106" s="130"/>
      <c r="B6106" s="130"/>
      <c r="C6106" s="131"/>
      <c r="D6106" s="112" t="str">
        <f>_xlfn.XLOOKUP(Table1[[#This Row],[Service]],Validation!$A$2:$A$15,Validation!$B$2:$B$15,"",0,1)</f>
        <v/>
      </c>
      <c r="E6106" s="131"/>
      <c r="F6106" s="132"/>
      <c r="G6106" s="133"/>
      <c r="H6106" s="134"/>
      <c r="I6106" s="131"/>
      <c r="J6106" s="131"/>
      <c r="K6106" s="131"/>
      <c r="L6106" s="135">
        <f>Table1[[#This Row],[Per Unit Price]]*MAX(1,Table1[[#This Row],[Qty of Units]])*MAX(1,Table1[[#This Row],['#NCMs Served / FTEs Employed]])*MAX(1,Table1[[#This Row],[Duration of Service]])</f>
        <v>0</v>
      </c>
      <c r="M6106" s="131"/>
      <c r="N6106" s="133"/>
    </row>
    <row r="6107" spans="1:14" x14ac:dyDescent="0.25">
      <c r="A6107" s="130"/>
      <c r="B6107" s="130"/>
      <c r="C6107" s="131"/>
      <c r="D6107" s="112" t="str">
        <f>_xlfn.XLOOKUP(Table1[[#This Row],[Service]],Validation!$A$2:$A$15,Validation!$B$2:$B$15,"",0,1)</f>
        <v/>
      </c>
      <c r="E6107" s="131"/>
      <c r="F6107" s="132"/>
      <c r="G6107" s="133"/>
      <c r="H6107" s="134"/>
      <c r="I6107" s="131"/>
      <c r="J6107" s="131"/>
      <c r="K6107" s="131"/>
      <c r="L6107" s="135">
        <f>Table1[[#This Row],[Per Unit Price]]*MAX(1,Table1[[#This Row],[Qty of Units]])*MAX(1,Table1[[#This Row],['#NCMs Served / FTEs Employed]])*MAX(1,Table1[[#This Row],[Duration of Service]])</f>
        <v>0</v>
      </c>
      <c r="M6107" s="131"/>
      <c r="N6107" s="133"/>
    </row>
    <row r="6108" spans="1:14" x14ac:dyDescent="0.25">
      <c r="A6108" s="130"/>
      <c r="B6108" s="130"/>
      <c r="C6108" s="131"/>
      <c r="D6108" s="112" t="str">
        <f>_xlfn.XLOOKUP(Table1[[#This Row],[Service]],Validation!$A$2:$A$15,Validation!$B$2:$B$15,"",0,1)</f>
        <v/>
      </c>
      <c r="E6108" s="131"/>
      <c r="F6108" s="132"/>
      <c r="G6108" s="133"/>
      <c r="H6108" s="134"/>
      <c r="I6108" s="131"/>
      <c r="J6108" s="131"/>
      <c r="K6108" s="131"/>
      <c r="L6108" s="135">
        <f>Table1[[#This Row],[Per Unit Price]]*MAX(1,Table1[[#This Row],[Qty of Units]])*MAX(1,Table1[[#This Row],['#NCMs Served / FTEs Employed]])*MAX(1,Table1[[#This Row],[Duration of Service]])</f>
        <v>0</v>
      </c>
      <c r="M6108" s="131"/>
      <c r="N6108" s="133"/>
    </row>
    <row r="6109" spans="1:14" x14ac:dyDescent="0.25">
      <c r="A6109" s="130"/>
      <c r="B6109" s="130"/>
      <c r="C6109" s="131"/>
      <c r="D6109" s="112" t="str">
        <f>_xlfn.XLOOKUP(Table1[[#This Row],[Service]],Validation!$A$2:$A$15,Validation!$B$2:$B$15,"",0,1)</f>
        <v/>
      </c>
      <c r="E6109" s="131"/>
      <c r="F6109" s="132"/>
      <c r="G6109" s="133"/>
      <c r="H6109" s="134"/>
      <c r="I6109" s="131"/>
      <c r="J6109" s="131"/>
      <c r="K6109" s="131"/>
      <c r="L6109" s="135">
        <f>Table1[[#This Row],[Per Unit Price]]*MAX(1,Table1[[#This Row],[Qty of Units]])*MAX(1,Table1[[#This Row],['#NCMs Served / FTEs Employed]])*MAX(1,Table1[[#This Row],[Duration of Service]])</f>
        <v>0</v>
      </c>
      <c r="M6109" s="131"/>
      <c r="N6109" s="133"/>
    </row>
    <row r="6110" spans="1:14" x14ac:dyDescent="0.25">
      <c r="A6110" s="130"/>
      <c r="B6110" s="130"/>
      <c r="C6110" s="131"/>
      <c r="D6110" s="112" t="str">
        <f>_xlfn.XLOOKUP(Table1[[#This Row],[Service]],Validation!$A$2:$A$15,Validation!$B$2:$B$15,"",0,1)</f>
        <v/>
      </c>
      <c r="E6110" s="131"/>
      <c r="F6110" s="132"/>
      <c r="G6110" s="133"/>
      <c r="H6110" s="134"/>
      <c r="I6110" s="131"/>
      <c r="J6110" s="131"/>
      <c r="K6110" s="131"/>
      <c r="L6110" s="135">
        <f>Table1[[#This Row],[Per Unit Price]]*MAX(1,Table1[[#This Row],[Qty of Units]])*MAX(1,Table1[[#This Row],['#NCMs Served / FTEs Employed]])*MAX(1,Table1[[#This Row],[Duration of Service]])</f>
        <v>0</v>
      </c>
      <c r="M6110" s="131"/>
      <c r="N6110" s="133"/>
    </row>
    <row r="6111" spans="1:14" x14ac:dyDescent="0.25">
      <c r="A6111" s="130"/>
      <c r="B6111" s="130"/>
      <c r="C6111" s="131"/>
      <c r="D6111" s="112" t="str">
        <f>_xlfn.XLOOKUP(Table1[[#This Row],[Service]],Validation!$A$2:$A$15,Validation!$B$2:$B$15,"",0,1)</f>
        <v/>
      </c>
      <c r="E6111" s="131"/>
      <c r="F6111" s="132"/>
      <c r="G6111" s="133"/>
      <c r="H6111" s="134"/>
      <c r="I6111" s="131"/>
      <c r="J6111" s="131"/>
      <c r="K6111" s="131"/>
      <c r="L6111" s="135">
        <f>Table1[[#This Row],[Per Unit Price]]*MAX(1,Table1[[#This Row],[Qty of Units]])*MAX(1,Table1[[#This Row],['#NCMs Served / FTEs Employed]])*MAX(1,Table1[[#This Row],[Duration of Service]])</f>
        <v>0</v>
      </c>
      <c r="M6111" s="131"/>
      <c r="N6111" s="133"/>
    </row>
    <row r="6112" spans="1:14" x14ac:dyDescent="0.25">
      <c r="A6112" s="130"/>
      <c r="B6112" s="130"/>
      <c r="C6112" s="131"/>
      <c r="D6112" s="112" t="str">
        <f>_xlfn.XLOOKUP(Table1[[#This Row],[Service]],Validation!$A$2:$A$15,Validation!$B$2:$B$15,"",0,1)</f>
        <v/>
      </c>
      <c r="E6112" s="131"/>
      <c r="F6112" s="132"/>
      <c r="G6112" s="133"/>
      <c r="H6112" s="134"/>
      <c r="I6112" s="131"/>
      <c r="J6112" s="131"/>
      <c r="K6112" s="131"/>
      <c r="L6112" s="135">
        <f>Table1[[#This Row],[Per Unit Price]]*MAX(1,Table1[[#This Row],[Qty of Units]])*MAX(1,Table1[[#This Row],['#NCMs Served / FTEs Employed]])*MAX(1,Table1[[#This Row],[Duration of Service]])</f>
        <v>0</v>
      </c>
      <c r="M6112" s="131"/>
      <c r="N6112" s="133"/>
    </row>
    <row r="6113" spans="1:14" x14ac:dyDescent="0.25">
      <c r="A6113" s="130"/>
      <c r="B6113" s="130"/>
      <c r="C6113" s="131"/>
      <c r="D6113" s="112" t="str">
        <f>_xlfn.XLOOKUP(Table1[[#This Row],[Service]],Validation!$A$2:$A$15,Validation!$B$2:$B$15,"",0,1)</f>
        <v/>
      </c>
      <c r="E6113" s="131"/>
      <c r="F6113" s="132"/>
      <c r="G6113" s="133"/>
      <c r="H6113" s="134"/>
      <c r="I6113" s="131"/>
      <c r="J6113" s="131"/>
      <c r="K6113" s="131"/>
      <c r="L6113" s="135">
        <f>Table1[[#This Row],[Per Unit Price]]*MAX(1,Table1[[#This Row],[Qty of Units]])*MAX(1,Table1[[#This Row],['#NCMs Served / FTEs Employed]])*MAX(1,Table1[[#This Row],[Duration of Service]])</f>
        <v>0</v>
      </c>
      <c r="M6113" s="131"/>
      <c r="N6113" s="133"/>
    </row>
    <row r="6114" spans="1:14" x14ac:dyDescent="0.25">
      <c r="A6114" s="130"/>
      <c r="B6114" s="130"/>
      <c r="C6114" s="131"/>
      <c r="D6114" s="112" t="str">
        <f>_xlfn.XLOOKUP(Table1[[#This Row],[Service]],Validation!$A$2:$A$15,Validation!$B$2:$B$15,"",0,1)</f>
        <v/>
      </c>
      <c r="E6114" s="131"/>
      <c r="F6114" s="132"/>
      <c r="G6114" s="133"/>
      <c r="H6114" s="134"/>
      <c r="I6114" s="131"/>
      <c r="J6114" s="131"/>
      <c r="K6114" s="131"/>
      <c r="L6114" s="135">
        <f>Table1[[#This Row],[Per Unit Price]]*MAX(1,Table1[[#This Row],[Qty of Units]])*MAX(1,Table1[[#This Row],['#NCMs Served / FTEs Employed]])*MAX(1,Table1[[#This Row],[Duration of Service]])</f>
        <v>0</v>
      </c>
      <c r="M6114" s="131"/>
      <c r="N6114" s="133"/>
    </row>
    <row r="6115" spans="1:14" x14ac:dyDescent="0.25">
      <c r="A6115" s="130"/>
      <c r="B6115" s="130"/>
      <c r="C6115" s="131"/>
      <c r="D6115" s="112" t="str">
        <f>_xlfn.XLOOKUP(Table1[[#This Row],[Service]],Validation!$A$2:$A$15,Validation!$B$2:$B$15,"",0,1)</f>
        <v/>
      </c>
      <c r="E6115" s="131"/>
      <c r="F6115" s="132"/>
      <c r="G6115" s="133"/>
      <c r="H6115" s="134"/>
      <c r="I6115" s="131"/>
      <c r="J6115" s="131"/>
      <c r="K6115" s="131"/>
      <c r="L6115" s="135">
        <f>Table1[[#This Row],[Per Unit Price]]*MAX(1,Table1[[#This Row],[Qty of Units]])*MAX(1,Table1[[#This Row],['#NCMs Served / FTEs Employed]])*MAX(1,Table1[[#This Row],[Duration of Service]])</f>
        <v>0</v>
      </c>
      <c r="M6115" s="131"/>
      <c r="N6115" s="133"/>
    </row>
    <row r="6116" spans="1:14" x14ac:dyDescent="0.25">
      <c r="A6116" s="130"/>
      <c r="B6116" s="130"/>
      <c r="C6116" s="131"/>
      <c r="D6116" s="112" t="str">
        <f>_xlfn.XLOOKUP(Table1[[#This Row],[Service]],Validation!$A$2:$A$15,Validation!$B$2:$B$15,"",0,1)</f>
        <v/>
      </c>
      <c r="E6116" s="131"/>
      <c r="F6116" s="132"/>
      <c r="G6116" s="133"/>
      <c r="H6116" s="134"/>
      <c r="I6116" s="131"/>
      <c r="J6116" s="131"/>
      <c r="K6116" s="131"/>
      <c r="L6116" s="135">
        <f>Table1[[#This Row],[Per Unit Price]]*MAX(1,Table1[[#This Row],[Qty of Units]])*MAX(1,Table1[[#This Row],['#NCMs Served / FTEs Employed]])*MAX(1,Table1[[#This Row],[Duration of Service]])</f>
        <v>0</v>
      </c>
      <c r="M6116" s="131"/>
      <c r="N6116" s="133"/>
    </row>
    <row r="6117" spans="1:14" x14ac:dyDescent="0.25">
      <c r="A6117" s="130"/>
      <c r="B6117" s="130"/>
      <c r="C6117" s="131"/>
      <c r="D6117" s="112" t="str">
        <f>_xlfn.XLOOKUP(Table1[[#This Row],[Service]],Validation!$A$2:$A$15,Validation!$B$2:$B$15,"",0,1)</f>
        <v/>
      </c>
      <c r="E6117" s="131"/>
      <c r="F6117" s="132"/>
      <c r="G6117" s="133"/>
      <c r="H6117" s="134"/>
      <c r="I6117" s="131"/>
      <c r="J6117" s="131"/>
      <c r="K6117" s="131"/>
      <c r="L6117" s="135">
        <f>Table1[[#This Row],[Per Unit Price]]*MAX(1,Table1[[#This Row],[Qty of Units]])*MAX(1,Table1[[#This Row],['#NCMs Served / FTEs Employed]])*MAX(1,Table1[[#This Row],[Duration of Service]])</f>
        <v>0</v>
      </c>
      <c r="M6117" s="131"/>
      <c r="N6117" s="133"/>
    </row>
    <row r="6118" spans="1:14" x14ac:dyDescent="0.25">
      <c r="A6118" s="130"/>
      <c r="B6118" s="130"/>
      <c r="C6118" s="131"/>
      <c r="D6118" s="112" t="str">
        <f>_xlfn.XLOOKUP(Table1[[#This Row],[Service]],Validation!$A$2:$A$15,Validation!$B$2:$B$15,"",0,1)</f>
        <v/>
      </c>
      <c r="E6118" s="131"/>
      <c r="F6118" s="132"/>
      <c r="G6118" s="133"/>
      <c r="H6118" s="134"/>
      <c r="I6118" s="131"/>
      <c r="J6118" s="131"/>
      <c r="K6118" s="131"/>
      <c r="L6118" s="135">
        <f>Table1[[#This Row],[Per Unit Price]]*MAX(1,Table1[[#This Row],[Qty of Units]])*MAX(1,Table1[[#This Row],['#NCMs Served / FTEs Employed]])*MAX(1,Table1[[#This Row],[Duration of Service]])</f>
        <v>0</v>
      </c>
      <c r="M6118" s="131"/>
      <c r="N6118" s="133"/>
    </row>
    <row r="6119" spans="1:14" x14ac:dyDescent="0.25">
      <c r="A6119" s="130"/>
      <c r="B6119" s="130"/>
      <c r="C6119" s="131"/>
      <c r="D6119" s="112" t="str">
        <f>_xlfn.XLOOKUP(Table1[[#This Row],[Service]],Validation!$A$2:$A$15,Validation!$B$2:$B$15,"",0,1)</f>
        <v/>
      </c>
      <c r="E6119" s="131"/>
      <c r="F6119" s="132"/>
      <c r="G6119" s="133"/>
      <c r="H6119" s="134"/>
      <c r="I6119" s="131"/>
      <c r="J6119" s="131"/>
      <c r="K6119" s="131"/>
      <c r="L6119" s="135">
        <f>Table1[[#This Row],[Per Unit Price]]*MAX(1,Table1[[#This Row],[Qty of Units]])*MAX(1,Table1[[#This Row],['#NCMs Served / FTEs Employed]])*MAX(1,Table1[[#This Row],[Duration of Service]])</f>
        <v>0</v>
      </c>
      <c r="M6119" s="131"/>
      <c r="N6119" s="133"/>
    </row>
    <row r="6120" spans="1:14" x14ac:dyDescent="0.25">
      <c r="A6120" s="130"/>
      <c r="B6120" s="130"/>
      <c r="C6120" s="131"/>
      <c r="D6120" s="112" t="str">
        <f>_xlfn.XLOOKUP(Table1[[#This Row],[Service]],Validation!$A$2:$A$15,Validation!$B$2:$B$15,"",0,1)</f>
        <v/>
      </c>
      <c r="E6120" s="131"/>
      <c r="F6120" s="132"/>
      <c r="G6120" s="133"/>
      <c r="H6120" s="134"/>
      <c r="I6120" s="131"/>
      <c r="J6120" s="131"/>
      <c r="K6120" s="131"/>
      <c r="L6120" s="135">
        <f>Table1[[#This Row],[Per Unit Price]]*MAX(1,Table1[[#This Row],[Qty of Units]])*MAX(1,Table1[[#This Row],['#NCMs Served / FTEs Employed]])*MAX(1,Table1[[#This Row],[Duration of Service]])</f>
        <v>0</v>
      </c>
      <c r="M6120" s="131"/>
      <c r="N6120" s="133"/>
    </row>
    <row r="6121" spans="1:14" x14ac:dyDescent="0.25">
      <c r="A6121" s="130"/>
      <c r="B6121" s="130"/>
      <c r="C6121" s="131"/>
      <c r="D6121" s="112" t="str">
        <f>_xlfn.XLOOKUP(Table1[[#This Row],[Service]],Validation!$A$2:$A$15,Validation!$B$2:$B$15,"",0,1)</f>
        <v/>
      </c>
      <c r="E6121" s="131"/>
      <c r="F6121" s="132"/>
      <c r="G6121" s="133"/>
      <c r="H6121" s="134"/>
      <c r="I6121" s="131"/>
      <c r="J6121" s="131"/>
      <c r="K6121" s="131"/>
      <c r="L6121" s="135">
        <f>Table1[[#This Row],[Per Unit Price]]*MAX(1,Table1[[#This Row],[Qty of Units]])*MAX(1,Table1[[#This Row],['#NCMs Served / FTEs Employed]])*MAX(1,Table1[[#This Row],[Duration of Service]])</f>
        <v>0</v>
      </c>
      <c r="M6121" s="131"/>
      <c r="N6121" s="133"/>
    </row>
    <row r="6122" spans="1:14" x14ac:dyDescent="0.25">
      <c r="A6122" s="130"/>
      <c r="B6122" s="130"/>
      <c r="C6122" s="131"/>
      <c r="D6122" s="112" t="str">
        <f>_xlfn.XLOOKUP(Table1[[#This Row],[Service]],Validation!$A$2:$A$15,Validation!$B$2:$B$15,"",0,1)</f>
        <v/>
      </c>
      <c r="E6122" s="131"/>
      <c r="F6122" s="132"/>
      <c r="G6122" s="133"/>
      <c r="H6122" s="134"/>
      <c r="I6122" s="131"/>
      <c r="J6122" s="131"/>
      <c r="K6122" s="131"/>
      <c r="L6122" s="135">
        <f>Table1[[#This Row],[Per Unit Price]]*MAX(1,Table1[[#This Row],[Qty of Units]])*MAX(1,Table1[[#This Row],['#NCMs Served / FTEs Employed]])*MAX(1,Table1[[#This Row],[Duration of Service]])</f>
        <v>0</v>
      </c>
      <c r="M6122" s="131"/>
      <c r="N6122" s="133"/>
    </row>
    <row r="6123" spans="1:14" x14ac:dyDescent="0.25">
      <c r="A6123" s="130"/>
      <c r="B6123" s="130"/>
      <c r="C6123" s="131"/>
      <c r="D6123" s="112" t="str">
        <f>_xlfn.XLOOKUP(Table1[[#This Row],[Service]],Validation!$A$2:$A$15,Validation!$B$2:$B$15,"",0,1)</f>
        <v/>
      </c>
      <c r="E6123" s="131"/>
      <c r="F6123" s="132"/>
      <c r="G6123" s="133"/>
      <c r="H6123" s="134"/>
      <c r="I6123" s="131"/>
      <c r="J6123" s="131"/>
      <c r="K6123" s="131"/>
      <c r="L6123" s="135">
        <f>Table1[[#This Row],[Per Unit Price]]*MAX(1,Table1[[#This Row],[Qty of Units]])*MAX(1,Table1[[#This Row],['#NCMs Served / FTEs Employed]])*MAX(1,Table1[[#This Row],[Duration of Service]])</f>
        <v>0</v>
      </c>
      <c r="M6123" s="131"/>
      <c r="N6123" s="133"/>
    </row>
    <row r="6124" spans="1:14" x14ac:dyDescent="0.25">
      <c r="A6124" s="130"/>
      <c r="B6124" s="130"/>
      <c r="C6124" s="131"/>
      <c r="D6124" s="112" t="str">
        <f>_xlfn.XLOOKUP(Table1[[#This Row],[Service]],Validation!$A$2:$A$15,Validation!$B$2:$B$15,"",0,1)</f>
        <v/>
      </c>
      <c r="E6124" s="131"/>
      <c r="F6124" s="132"/>
      <c r="G6124" s="133"/>
      <c r="H6124" s="134"/>
      <c r="I6124" s="131"/>
      <c r="J6124" s="131"/>
      <c r="K6124" s="131"/>
      <c r="L6124" s="135">
        <f>Table1[[#This Row],[Per Unit Price]]*MAX(1,Table1[[#This Row],[Qty of Units]])*MAX(1,Table1[[#This Row],['#NCMs Served / FTEs Employed]])*MAX(1,Table1[[#This Row],[Duration of Service]])</f>
        <v>0</v>
      </c>
      <c r="M6124" s="131"/>
      <c r="N6124" s="133"/>
    </row>
    <row r="6125" spans="1:14" x14ac:dyDescent="0.25">
      <c r="A6125" s="130"/>
      <c r="B6125" s="130"/>
      <c r="C6125" s="131"/>
      <c r="D6125" s="112" t="str">
        <f>_xlfn.XLOOKUP(Table1[[#This Row],[Service]],Validation!$A$2:$A$15,Validation!$B$2:$B$15,"",0,1)</f>
        <v/>
      </c>
      <c r="E6125" s="131"/>
      <c r="F6125" s="132"/>
      <c r="G6125" s="133"/>
      <c r="H6125" s="134"/>
      <c r="I6125" s="131"/>
      <c r="J6125" s="131"/>
      <c r="K6125" s="131"/>
      <c r="L6125" s="135">
        <f>Table1[[#This Row],[Per Unit Price]]*MAX(1,Table1[[#This Row],[Qty of Units]])*MAX(1,Table1[[#This Row],['#NCMs Served / FTEs Employed]])*MAX(1,Table1[[#This Row],[Duration of Service]])</f>
        <v>0</v>
      </c>
      <c r="M6125" s="131"/>
      <c r="N6125" s="133"/>
    </row>
    <row r="6126" spans="1:14" x14ac:dyDescent="0.25">
      <c r="A6126" s="130"/>
      <c r="B6126" s="130"/>
      <c r="C6126" s="131"/>
      <c r="D6126" s="112" t="str">
        <f>_xlfn.XLOOKUP(Table1[[#This Row],[Service]],Validation!$A$2:$A$15,Validation!$B$2:$B$15,"",0,1)</f>
        <v/>
      </c>
      <c r="E6126" s="131"/>
      <c r="F6126" s="132"/>
      <c r="G6126" s="133"/>
      <c r="H6126" s="134"/>
      <c r="I6126" s="131"/>
      <c r="J6126" s="131"/>
      <c r="K6126" s="131"/>
      <c r="L6126" s="135">
        <f>Table1[[#This Row],[Per Unit Price]]*MAX(1,Table1[[#This Row],[Qty of Units]])*MAX(1,Table1[[#This Row],['#NCMs Served / FTEs Employed]])*MAX(1,Table1[[#This Row],[Duration of Service]])</f>
        <v>0</v>
      </c>
      <c r="M6126" s="131"/>
      <c r="N6126" s="133"/>
    </row>
    <row r="6127" spans="1:14" x14ac:dyDescent="0.25">
      <c r="A6127" s="130"/>
      <c r="B6127" s="130"/>
      <c r="C6127" s="131"/>
      <c r="D6127" s="112" t="str">
        <f>_xlfn.XLOOKUP(Table1[[#This Row],[Service]],Validation!$A$2:$A$15,Validation!$B$2:$B$15,"",0,1)</f>
        <v/>
      </c>
      <c r="E6127" s="131"/>
      <c r="F6127" s="132"/>
      <c r="G6127" s="133"/>
      <c r="H6127" s="134"/>
      <c r="I6127" s="131"/>
      <c r="J6127" s="131"/>
      <c r="K6127" s="131"/>
      <c r="L6127" s="135">
        <f>Table1[[#This Row],[Per Unit Price]]*MAX(1,Table1[[#This Row],[Qty of Units]])*MAX(1,Table1[[#This Row],['#NCMs Served / FTEs Employed]])*MAX(1,Table1[[#This Row],[Duration of Service]])</f>
        <v>0</v>
      </c>
      <c r="M6127" s="131"/>
      <c r="N6127" s="133"/>
    </row>
    <row r="6128" spans="1:14" x14ac:dyDescent="0.25">
      <c r="A6128" s="130"/>
      <c r="B6128" s="130"/>
      <c r="C6128" s="131"/>
      <c r="D6128" s="112" t="str">
        <f>_xlfn.XLOOKUP(Table1[[#This Row],[Service]],Validation!$A$2:$A$15,Validation!$B$2:$B$15,"",0,1)</f>
        <v/>
      </c>
      <c r="E6128" s="131"/>
      <c r="F6128" s="132"/>
      <c r="G6128" s="133"/>
      <c r="H6128" s="134"/>
      <c r="I6128" s="131"/>
      <c r="J6128" s="131"/>
      <c r="K6128" s="131"/>
      <c r="L6128" s="135">
        <f>Table1[[#This Row],[Per Unit Price]]*MAX(1,Table1[[#This Row],[Qty of Units]])*MAX(1,Table1[[#This Row],['#NCMs Served / FTEs Employed]])*MAX(1,Table1[[#This Row],[Duration of Service]])</f>
        <v>0</v>
      </c>
      <c r="M6128" s="131"/>
      <c r="N6128" s="133"/>
    </row>
    <row r="6129" spans="1:14" x14ac:dyDescent="0.25">
      <c r="A6129" s="130"/>
      <c r="B6129" s="130"/>
      <c r="C6129" s="131"/>
      <c r="D6129" s="112" t="str">
        <f>_xlfn.XLOOKUP(Table1[[#This Row],[Service]],Validation!$A$2:$A$15,Validation!$B$2:$B$15,"",0,1)</f>
        <v/>
      </c>
      <c r="E6129" s="131"/>
      <c r="F6129" s="132"/>
      <c r="G6129" s="133"/>
      <c r="H6129" s="134"/>
      <c r="I6129" s="131"/>
      <c r="J6129" s="131"/>
      <c r="K6129" s="131"/>
      <c r="L6129" s="135">
        <f>Table1[[#This Row],[Per Unit Price]]*MAX(1,Table1[[#This Row],[Qty of Units]])*MAX(1,Table1[[#This Row],['#NCMs Served / FTEs Employed]])*MAX(1,Table1[[#This Row],[Duration of Service]])</f>
        <v>0</v>
      </c>
      <c r="M6129" s="131"/>
      <c r="N6129" s="133"/>
    </row>
    <row r="6130" spans="1:14" x14ac:dyDescent="0.25">
      <c r="A6130" s="130"/>
      <c r="B6130" s="130"/>
      <c r="C6130" s="131"/>
      <c r="D6130" s="112" t="str">
        <f>_xlfn.XLOOKUP(Table1[[#This Row],[Service]],Validation!$A$2:$A$15,Validation!$B$2:$B$15,"",0,1)</f>
        <v/>
      </c>
      <c r="E6130" s="131"/>
      <c r="F6130" s="132"/>
      <c r="G6130" s="133"/>
      <c r="H6130" s="134"/>
      <c r="I6130" s="131"/>
      <c r="J6130" s="131"/>
      <c r="K6130" s="131"/>
      <c r="L6130" s="135">
        <f>Table1[[#This Row],[Per Unit Price]]*MAX(1,Table1[[#This Row],[Qty of Units]])*MAX(1,Table1[[#This Row],['#NCMs Served / FTEs Employed]])*MAX(1,Table1[[#This Row],[Duration of Service]])</f>
        <v>0</v>
      </c>
      <c r="M6130" s="131"/>
      <c r="N6130" s="133"/>
    </row>
    <row r="6131" spans="1:14" x14ac:dyDescent="0.25">
      <c r="A6131" s="130"/>
      <c r="B6131" s="130"/>
      <c r="C6131" s="131"/>
      <c r="D6131" s="112" t="str">
        <f>_xlfn.XLOOKUP(Table1[[#This Row],[Service]],Validation!$A$2:$A$15,Validation!$B$2:$B$15,"",0,1)</f>
        <v/>
      </c>
      <c r="E6131" s="131"/>
      <c r="F6131" s="132"/>
      <c r="G6131" s="133"/>
      <c r="H6131" s="134"/>
      <c r="I6131" s="131"/>
      <c r="J6131" s="131"/>
      <c r="K6131" s="131"/>
      <c r="L6131" s="135">
        <f>Table1[[#This Row],[Per Unit Price]]*MAX(1,Table1[[#This Row],[Qty of Units]])*MAX(1,Table1[[#This Row],['#NCMs Served / FTEs Employed]])*MAX(1,Table1[[#This Row],[Duration of Service]])</f>
        <v>0</v>
      </c>
      <c r="M6131" s="131"/>
      <c r="N6131" s="133"/>
    </row>
    <row r="6132" spans="1:14" x14ac:dyDescent="0.25">
      <c r="A6132" s="130"/>
      <c r="B6132" s="130"/>
      <c r="C6132" s="131"/>
      <c r="D6132" s="112" t="str">
        <f>_xlfn.XLOOKUP(Table1[[#This Row],[Service]],Validation!$A$2:$A$15,Validation!$B$2:$B$15,"",0,1)</f>
        <v/>
      </c>
      <c r="E6132" s="131"/>
      <c r="F6132" s="132"/>
      <c r="G6132" s="133"/>
      <c r="H6132" s="134"/>
      <c r="I6132" s="131"/>
      <c r="J6132" s="131"/>
      <c r="K6132" s="131"/>
      <c r="L6132" s="135">
        <f>Table1[[#This Row],[Per Unit Price]]*MAX(1,Table1[[#This Row],[Qty of Units]])*MAX(1,Table1[[#This Row],['#NCMs Served / FTEs Employed]])*MAX(1,Table1[[#This Row],[Duration of Service]])</f>
        <v>0</v>
      </c>
      <c r="M6132" s="131"/>
      <c r="N6132" s="133"/>
    </row>
    <row r="6133" spans="1:14" x14ac:dyDescent="0.25">
      <c r="A6133" s="130"/>
      <c r="B6133" s="130"/>
      <c r="C6133" s="131"/>
      <c r="D6133" s="112" t="str">
        <f>_xlfn.XLOOKUP(Table1[[#This Row],[Service]],Validation!$A$2:$A$15,Validation!$B$2:$B$15,"",0,1)</f>
        <v/>
      </c>
      <c r="E6133" s="131"/>
      <c r="F6133" s="132"/>
      <c r="G6133" s="133"/>
      <c r="H6133" s="134"/>
      <c r="I6133" s="131"/>
      <c r="J6133" s="131"/>
      <c r="K6133" s="131"/>
      <c r="L6133" s="135">
        <f>Table1[[#This Row],[Per Unit Price]]*MAX(1,Table1[[#This Row],[Qty of Units]])*MAX(1,Table1[[#This Row],['#NCMs Served / FTEs Employed]])*MAX(1,Table1[[#This Row],[Duration of Service]])</f>
        <v>0</v>
      </c>
      <c r="M6133" s="131"/>
      <c r="N6133" s="133"/>
    </row>
    <row r="6134" spans="1:14" x14ac:dyDescent="0.25">
      <c r="A6134" s="130"/>
      <c r="B6134" s="130"/>
      <c r="C6134" s="131"/>
      <c r="D6134" s="112" t="str">
        <f>_xlfn.XLOOKUP(Table1[[#This Row],[Service]],Validation!$A$2:$A$15,Validation!$B$2:$B$15,"",0,1)</f>
        <v/>
      </c>
      <c r="E6134" s="131"/>
      <c r="F6134" s="132"/>
      <c r="G6134" s="133"/>
      <c r="H6134" s="134"/>
      <c r="I6134" s="131"/>
      <c r="J6134" s="131"/>
      <c r="K6134" s="131"/>
      <c r="L6134" s="135">
        <f>Table1[[#This Row],[Per Unit Price]]*MAX(1,Table1[[#This Row],[Qty of Units]])*MAX(1,Table1[[#This Row],['#NCMs Served / FTEs Employed]])*MAX(1,Table1[[#This Row],[Duration of Service]])</f>
        <v>0</v>
      </c>
      <c r="M6134" s="131"/>
      <c r="N6134" s="133"/>
    </row>
    <row r="6135" spans="1:14" x14ac:dyDescent="0.25">
      <c r="A6135" s="130"/>
      <c r="B6135" s="130"/>
      <c r="C6135" s="131"/>
      <c r="D6135" s="112" t="str">
        <f>_xlfn.XLOOKUP(Table1[[#This Row],[Service]],Validation!$A$2:$A$15,Validation!$B$2:$B$15,"",0,1)</f>
        <v/>
      </c>
      <c r="E6135" s="131"/>
      <c r="F6135" s="132"/>
      <c r="G6135" s="133"/>
      <c r="H6135" s="134"/>
      <c r="I6135" s="131"/>
      <c r="J6135" s="131"/>
      <c r="K6135" s="131"/>
      <c r="L6135" s="135">
        <f>Table1[[#This Row],[Per Unit Price]]*MAX(1,Table1[[#This Row],[Qty of Units]])*MAX(1,Table1[[#This Row],['#NCMs Served / FTEs Employed]])*MAX(1,Table1[[#This Row],[Duration of Service]])</f>
        <v>0</v>
      </c>
      <c r="M6135" s="131"/>
      <c r="N6135" s="133"/>
    </row>
    <row r="6136" spans="1:14" x14ac:dyDescent="0.25">
      <c r="A6136" s="130"/>
      <c r="B6136" s="130"/>
      <c r="C6136" s="131"/>
      <c r="D6136" s="112" t="str">
        <f>_xlfn.XLOOKUP(Table1[[#This Row],[Service]],Validation!$A$2:$A$15,Validation!$B$2:$B$15,"",0,1)</f>
        <v/>
      </c>
      <c r="E6136" s="131"/>
      <c r="F6136" s="132"/>
      <c r="G6136" s="133"/>
      <c r="H6136" s="134"/>
      <c r="I6136" s="131"/>
      <c r="J6136" s="131"/>
      <c r="K6136" s="131"/>
      <c r="L6136" s="135">
        <f>Table1[[#This Row],[Per Unit Price]]*MAX(1,Table1[[#This Row],[Qty of Units]])*MAX(1,Table1[[#This Row],['#NCMs Served / FTEs Employed]])*MAX(1,Table1[[#This Row],[Duration of Service]])</f>
        <v>0</v>
      </c>
      <c r="M6136" s="131"/>
      <c r="N6136" s="133"/>
    </row>
    <row r="6137" spans="1:14" x14ac:dyDescent="0.25">
      <c r="A6137" s="130"/>
      <c r="B6137" s="130"/>
      <c r="C6137" s="131"/>
      <c r="D6137" s="112" t="str">
        <f>_xlfn.XLOOKUP(Table1[[#This Row],[Service]],Validation!$A$2:$A$15,Validation!$B$2:$B$15,"",0,1)</f>
        <v/>
      </c>
      <c r="E6137" s="131"/>
      <c r="F6137" s="132"/>
      <c r="G6137" s="133"/>
      <c r="H6137" s="134"/>
      <c r="I6137" s="131"/>
      <c r="J6137" s="131"/>
      <c r="K6137" s="131"/>
      <c r="L6137" s="135">
        <f>Table1[[#This Row],[Per Unit Price]]*MAX(1,Table1[[#This Row],[Qty of Units]])*MAX(1,Table1[[#This Row],['#NCMs Served / FTEs Employed]])*MAX(1,Table1[[#This Row],[Duration of Service]])</f>
        <v>0</v>
      </c>
      <c r="M6137" s="131"/>
      <c r="N6137" s="133"/>
    </row>
    <row r="6138" spans="1:14" x14ac:dyDescent="0.25">
      <c r="A6138" s="130"/>
      <c r="B6138" s="130"/>
      <c r="C6138" s="131"/>
      <c r="D6138" s="112" t="str">
        <f>_xlfn.XLOOKUP(Table1[[#This Row],[Service]],Validation!$A$2:$A$15,Validation!$B$2:$B$15,"",0,1)</f>
        <v/>
      </c>
      <c r="E6138" s="131"/>
      <c r="F6138" s="132"/>
      <c r="G6138" s="133"/>
      <c r="H6138" s="134"/>
      <c r="I6138" s="131"/>
      <c r="J6138" s="131"/>
      <c r="K6138" s="131"/>
      <c r="L6138" s="135">
        <f>Table1[[#This Row],[Per Unit Price]]*MAX(1,Table1[[#This Row],[Qty of Units]])*MAX(1,Table1[[#This Row],['#NCMs Served / FTEs Employed]])*MAX(1,Table1[[#This Row],[Duration of Service]])</f>
        <v>0</v>
      </c>
      <c r="M6138" s="131"/>
      <c r="N6138" s="133"/>
    </row>
    <row r="6139" spans="1:14" x14ac:dyDescent="0.25">
      <c r="A6139" s="130"/>
      <c r="B6139" s="130"/>
      <c r="C6139" s="131"/>
      <c r="D6139" s="112" t="str">
        <f>_xlfn.XLOOKUP(Table1[[#This Row],[Service]],Validation!$A$2:$A$15,Validation!$B$2:$B$15,"",0,1)</f>
        <v/>
      </c>
      <c r="E6139" s="131"/>
      <c r="F6139" s="132"/>
      <c r="G6139" s="133"/>
      <c r="H6139" s="134"/>
      <c r="I6139" s="131"/>
      <c r="J6139" s="131"/>
      <c r="K6139" s="131"/>
      <c r="L6139" s="135">
        <f>Table1[[#This Row],[Per Unit Price]]*MAX(1,Table1[[#This Row],[Qty of Units]])*MAX(1,Table1[[#This Row],['#NCMs Served / FTEs Employed]])*MAX(1,Table1[[#This Row],[Duration of Service]])</f>
        <v>0</v>
      </c>
      <c r="M6139" s="131"/>
      <c r="N6139" s="133"/>
    </row>
    <row r="6140" spans="1:14" x14ac:dyDescent="0.25">
      <c r="A6140" s="130"/>
      <c r="B6140" s="130"/>
      <c r="C6140" s="131"/>
      <c r="D6140" s="112" t="str">
        <f>_xlfn.XLOOKUP(Table1[[#This Row],[Service]],Validation!$A$2:$A$15,Validation!$B$2:$B$15,"",0,1)</f>
        <v/>
      </c>
      <c r="E6140" s="131"/>
      <c r="F6140" s="132"/>
      <c r="G6140" s="133"/>
      <c r="H6140" s="134"/>
      <c r="I6140" s="131"/>
      <c r="J6140" s="131"/>
      <c r="K6140" s="131"/>
      <c r="L6140" s="135">
        <f>Table1[[#This Row],[Per Unit Price]]*MAX(1,Table1[[#This Row],[Qty of Units]])*MAX(1,Table1[[#This Row],['#NCMs Served / FTEs Employed]])*MAX(1,Table1[[#This Row],[Duration of Service]])</f>
        <v>0</v>
      </c>
      <c r="M6140" s="131"/>
      <c r="N6140" s="133"/>
    </row>
    <row r="6141" spans="1:14" x14ac:dyDescent="0.25">
      <c r="A6141" s="130"/>
      <c r="B6141" s="130"/>
      <c r="C6141" s="131"/>
      <c r="D6141" s="112" t="str">
        <f>_xlfn.XLOOKUP(Table1[[#This Row],[Service]],Validation!$A$2:$A$15,Validation!$B$2:$B$15,"",0,1)</f>
        <v/>
      </c>
      <c r="E6141" s="131"/>
      <c r="F6141" s="132"/>
      <c r="G6141" s="133"/>
      <c r="H6141" s="134"/>
      <c r="I6141" s="131"/>
      <c r="J6141" s="131"/>
      <c r="K6141" s="131"/>
      <c r="L6141" s="135">
        <f>Table1[[#This Row],[Per Unit Price]]*MAX(1,Table1[[#This Row],[Qty of Units]])*MAX(1,Table1[[#This Row],['#NCMs Served / FTEs Employed]])*MAX(1,Table1[[#This Row],[Duration of Service]])</f>
        <v>0</v>
      </c>
      <c r="M6141" s="131"/>
      <c r="N6141" s="133"/>
    </row>
    <row r="6142" spans="1:14" x14ac:dyDescent="0.25">
      <c r="A6142" s="130"/>
      <c r="B6142" s="130"/>
      <c r="C6142" s="131"/>
      <c r="D6142" s="112" t="str">
        <f>_xlfn.XLOOKUP(Table1[[#This Row],[Service]],Validation!$A$2:$A$15,Validation!$B$2:$B$15,"",0,1)</f>
        <v/>
      </c>
      <c r="E6142" s="131"/>
      <c r="F6142" s="132"/>
      <c r="G6142" s="133"/>
      <c r="H6142" s="134"/>
      <c r="I6142" s="131"/>
      <c r="J6142" s="131"/>
      <c r="K6142" s="131"/>
      <c r="L6142" s="135">
        <f>Table1[[#This Row],[Per Unit Price]]*MAX(1,Table1[[#This Row],[Qty of Units]])*MAX(1,Table1[[#This Row],['#NCMs Served / FTEs Employed]])*MAX(1,Table1[[#This Row],[Duration of Service]])</f>
        <v>0</v>
      </c>
      <c r="M6142" s="131"/>
      <c r="N6142" s="133"/>
    </row>
    <row r="6143" spans="1:14" x14ac:dyDescent="0.25">
      <c r="A6143" s="130"/>
      <c r="B6143" s="130"/>
      <c r="C6143" s="131"/>
      <c r="D6143" s="112" t="str">
        <f>_xlfn.XLOOKUP(Table1[[#This Row],[Service]],Validation!$A$2:$A$15,Validation!$B$2:$B$15,"",0,1)</f>
        <v/>
      </c>
      <c r="E6143" s="131"/>
      <c r="F6143" s="132"/>
      <c r="G6143" s="133"/>
      <c r="H6143" s="134"/>
      <c r="I6143" s="131"/>
      <c r="J6143" s="131"/>
      <c r="K6143" s="131"/>
      <c r="L6143" s="135">
        <f>Table1[[#This Row],[Per Unit Price]]*MAX(1,Table1[[#This Row],[Qty of Units]])*MAX(1,Table1[[#This Row],['#NCMs Served / FTEs Employed]])*MAX(1,Table1[[#This Row],[Duration of Service]])</f>
        <v>0</v>
      </c>
      <c r="M6143" s="131"/>
      <c r="N6143" s="133"/>
    </row>
    <row r="6144" spans="1:14" x14ac:dyDescent="0.25">
      <c r="A6144" s="130"/>
      <c r="B6144" s="130"/>
      <c r="C6144" s="131"/>
      <c r="D6144" s="112" t="str">
        <f>_xlfn.XLOOKUP(Table1[[#This Row],[Service]],Validation!$A$2:$A$15,Validation!$B$2:$B$15,"",0,1)</f>
        <v/>
      </c>
      <c r="E6144" s="131"/>
      <c r="F6144" s="132"/>
      <c r="G6144" s="133"/>
      <c r="H6144" s="134"/>
      <c r="I6144" s="131"/>
      <c r="J6144" s="131"/>
      <c r="K6144" s="131"/>
      <c r="L6144" s="135">
        <f>Table1[[#This Row],[Per Unit Price]]*MAX(1,Table1[[#This Row],[Qty of Units]])*MAX(1,Table1[[#This Row],['#NCMs Served / FTEs Employed]])*MAX(1,Table1[[#This Row],[Duration of Service]])</f>
        <v>0</v>
      </c>
      <c r="M6144" s="131"/>
      <c r="N6144" s="133"/>
    </row>
    <row r="6145" spans="1:14" x14ac:dyDescent="0.25">
      <c r="A6145" s="130"/>
      <c r="B6145" s="130"/>
      <c r="C6145" s="131"/>
      <c r="D6145" s="112" t="str">
        <f>_xlfn.XLOOKUP(Table1[[#This Row],[Service]],Validation!$A$2:$A$15,Validation!$B$2:$B$15,"",0,1)</f>
        <v/>
      </c>
      <c r="E6145" s="131"/>
      <c r="F6145" s="132"/>
      <c r="G6145" s="133"/>
      <c r="H6145" s="134"/>
      <c r="I6145" s="131"/>
      <c r="J6145" s="131"/>
      <c r="K6145" s="131"/>
      <c r="L6145" s="135">
        <f>Table1[[#This Row],[Per Unit Price]]*MAX(1,Table1[[#This Row],[Qty of Units]])*MAX(1,Table1[[#This Row],['#NCMs Served / FTEs Employed]])*MAX(1,Table1[[#This Row],[Duration of Service]])</f>
        <v>0</v>
      </c>
      <c r="M6145" s="131"/>
      <c r="N6145" s="133"/>
    </row>
    <row r="6146" spans="1:14" x14ac:dyDescent="0.25">
      <c r="A6146" s="130"/>
      <c r="B6146" s="130"/>
      <c r="C6146" s="131"/>
      <c r="D6146" s="112" t="str">
        <f>_xlfn.XLOOKUP(Table1[[#This Row],[Service]],Validation!$A$2:$A$15,Validation!$B$2:$B$15,"",0,1)</f>
        <v/>
      </c>
      <c r="E6146" s="131"/>
      <c r="F6146" s="132"/>
      <c r="G6146" s="133"/>
      <c r="H6146" s="134"/>
      <c r="I6146" s="131"/>
      <c r="J6146" s="131"/>
      <c r="K6146" s="131"/>
      <c r="L6146" s="135">
        <f>Table1[[#This Row],[Per Unit Price]]*MAX(1,Table1[[#This Row],[Qty of Units]])*MAX(1,Table1[[#This Row],['#NCMs Served / FTEs Employed]])*MAX(1,Table1[[#This Row],[Duration of Service]])</f>
        <v>0</v>
      </c>
      <c r="M6146" s="131"/>
      <c r="N6146" s="133"/>
    </row>
    <row r="6147" spans="1:14" x14ac:dyDescent="0.25">
      <c r="A6147" s="130"/>
      <c r="B6147" s="130"/>
      <c r="C6147" s="131"/>
      <c r="D6147" s="112" t="str">
        <f>_xlfn.XLOOKUP(Table1[[#This Row],[Service]],Validation!$A$2:$A$15,Validation!$B$2:$B$15,"",0,1)</f>
        <v/>
      </c>
      <c r="E6147" s="131"/>
      <c r="F6147" s="132"/>
      <c r="G6147" s="133"/>
      <c r="H6147" s="134"/>
      <c r="I6147" s="131"/>
      <c r="J6147" s="131"/>
      <c r="K6147" s="131"/>
      <c r="L6147" s="135">
        <f>Table1[[#This Row],[Per Unit Price]]*MAX(1,Table1[[#This Row],[Qty of Units]])*MAX(1,Table1[[#This Row],['#NCMs Served / FTEs Employed]])*MAX(1,Table1[[#This Row],[Duration of Service]])</f>
        <v>0</v>
      </c>
      <c r="M6147" s="131"/>
      <c r="N6147" s="133"/>
    </row>
    <row r="6148" spans="1:14" x14ac:dyDescent="0.25">
      <c r="A6148" s="130"/>
      <c r="B6148" s="130"/>
      <c r="C6148" s="131"/>
      <c r="D6148" s="112" t="str">
        <f>_xlfn.XLOOKUP(Table1[[#This Row],[Service]],Validation!$A$2:$A$15,Validation!$B$2:$B$15,"",0,1)</f>
        <v/>
      </c>
      <c r="E6148" s="131"/>
      <c r="F6148" s="132"/>
      <c r="G6148" s="133"/>
      <c r="H6148" s="134"/>
      <c r="I6148" s="131"/>
      <c r="J6148" s="131"/>
      <c r="K6148" s="131"/>
      <c r="L6148" s="135">
        <f>Table1[[#This Row],[Per Unit Price]]*MAX(1,Table1[[#This Row],[Qty of Units]])*MAX(1,Table1[[#This Row],['#NCMs Served / FTEs Employed]])*MAX(1,Table1[[#This Row],[Duration of Service]])</f>
        <v>0</v>
      </c>
      <c r="M6148" s="131"/>
      <c r="N6148" s="133"/>
    </row>
    <row r="6149" spans="1:14" x14ac:dyDescent="0.25">
      <c r="A6149" s="130"/>
      <c r="B6149" s="130"/>
      <c r="C6149" s="131"/>
      <c r="D6149" s="112" t="str">
        <f>_xlfn.XLOOKUP(Table1[[#This Row],[Service]],Validation!$A$2:$A$15,Validation!$B$2:$B$15,"",0,1)</f>
        <v/>
      </c>
      <c r="E6149" s="131"/>
      <c r="F6149" s="132"/>
      <c r="G6149" s="133"/>
      <c r="H6149" s="134"/>
      <c r="I6149" s="131"/>
      <c r="J6149" s="131"/>
      <c r="K6149" s="131"/>
      <c r="L6149" s="135">
        <f>Table1[[#This Row],[Per Unit Price]]*MAX(1,Table1[[#This Row],[Qty of Units]])*MAX(1,Table1[[#This Row],['#NCMs Served / FTEs Employed]])*MAX(1,Table1[[#This Row],[Duration of Service]])</f>
        <v>0</v>
      </c>
      <c r="M6149" s="131"/>
      <c r="N6149" s="133"/>
    </row>
    <row r="6150" spans="1:14" x14ac:dyDescent="0.25">
      <c r="A6150" s="130"/>
      <c r="B6150" s="130"/>
      <c r="C6150" s="131"/>
      <c r="D6150" s="112" t="str">
        <f>_xlfn.XLOOKUP(Table1[[#This Row],[Service]],Validation!$A$2:$A$15,Validation!$B$2:$B$15,"",0,1)</f>
        <v/>
      </c>
      <c r="E6150" s="131"/>
      <c r="F6150" s="132"/>
      <c r="G6150" s="133"/>
      <c r="H6150" s="134"/>
      <c r="I6150" s="131"/>
      <c r="J6150" s="131"/>
      <c r="K6150" s="131"/>
      <c r="L6150" s="135">
        <f>Table1[[#This Row],[Per Unit Price]]*MAX(1,Table1[[#This Row],[Qty of Units]])*MAX(1,Table1[[#This Row],['#NCMs Served / FTEs Employed]])*MAX(1,Table1[[#This Row],[Duration of Service]])</f>
        <v>0</v>
      </c>
      <c r="M6150" s="131"/>
      <c r="N6150" s="133"/>
    </row>
    <row r="6151" spans="1:14" x14ac:dyDescent="0.25">
      <c r="A6151" s="130"/>
      <c r="B6151" s="130"/>
      <c r="C6151" s="131"/>
      <c r="D6151" s="112" t="str">
        <f>_xlfn.XLOOKUP(Table1[[#This Row],[Service]],Validation!$A$2:$A$15,Validation!$B$2:$B$15,"",0,1)</f>
        <v/>
      </c>
      <c r="E6151" s="131"/>
      <c r="F6151" s="132"/>
      <c r="G6151" s="133"/>
      <c r="H6151" s="134"/>
      <c r="I6151" s="131"/>
      <c r="J6151" s="131"/>
      <c r="K6151" s="131"/>
      <c r="L6151" s="135">
        <f>Table1[[#This Row],[Per Unit Price]]*MAX(1,Table1[[#This Row],[Qty of Units]])*MAX(1,Table1[[#This Row],['#NCMs Served / FTEs Employed]])*MAX(1,Table1[[#This Row],[Duration of Service]])</f>
        <v>0</v>
      </c>
      <c r="M6151" s="131"/>
      <c r="N6151" s="133"/>
    </row>
    <row r="6152" spans="1:14" x14ac:dyDescent="0.25">
      <c r="A6152" s="130"/>
      <c r="B6152" s="130"/>
      <c r="C6152" s="131"/>
      <c r="D6152" s="112" t="str">
        <f>_xlfn.XLOOKUP(Table1[[#This Row],[Service]],Validation!$A$2:$A$15,Validation!$B$2:$B$15,"",0,1)</f>
        <v/>
      </c>
      <c r="E6152" s="131"/>
      <c r="F6152" s="132"/>
      <c r="G6152" s="133"/>
      <c r="H6152" s="134"/>
      <c r="I6152" s="131"/>
      <c r="J6152" s="131"/>
      <c r="K6152" s="131"/>
      <c r="L6152" s="135">
        <f>Table1[[#This Row],[Per Unit Price]]*MAX(1,Table1[[#This Row],[Qty of Units]])*MAX(1,Table1[[#This Row],['#NCMs Served / FTEs Employed]])*MAX(1,Table1[[#This Row],[Duration of Service]])</f>
        <v>0</v>
      </c>
      <c r="M6152" s="131"/>
      <c r="N6152" s="133"/>
    </row>
    <row r="6153" spans="1:14" x14ac:dyDescent="0.25">
      <c r="A6153" s="130"/>
      <c r="B6153" s="130"/>
      <c r="C6153" s="131"/>
      <c r="D6153" s="112" t="str">
        <f>_xlfn.XLOOKUP(Table1[[#This Row],[Service]],Validation!$A$2:$A$15,Validation!$B$2:$B$15,"",0,1)</f>
        <v/>
      </c>
      <c r="E6153" s="131"/>
      <c r="F6153" s="132"/>
      <c r="G6153" s="133"/>
      <c r="H6153" s="134"/>
      <c r="I6153" s="131"/>
      <c r="J6153" s="131"/>
      <c r="K6153" s="131"/>
      <c r="L6153" s="135">
        <f>Table1[[#This Row],[Per Unit Price]]*MAX(1,Table1[[#This Row],[Qty of Units]])*MAX(1,Table1[[#This Row],['#NCMs Served / FTEs Employed]])*MAX(1,Table1[[#This Row],[Duration of Service]])</f>
        <v>0</v>
      </c>
      <c r="M6153" s="131"/>
      <c r="N6153" s="133"/>
    </row>
    <row r="6154" spans="1:14" x14ac:dyDescent="0.25">
      <c r="A6154" s="130"/>
      <c r="B6154" s="130"/>
      <c r="C6154" s="131"/>
      <c r="D6154" s="112" t="str">
        <f>_xlfn.XLOOKUP(Table1[[#This Row],[Service]],Validation!$A$2:$A$15,Validation!$B$2:$B$15,"",0,1)</f>
        <v/>
      </c>
      <c r="E6154" s="131"/>
      <c r="F6154" s="132"/>
      <c r="G6154" s="133"/>
      <c r="H6154" s="134"/>
      <c r="I6154" s="131"/>
      <c r="J6154" s="131"/>
      <c r="K6154" s="131"/>
      <c r="L6154" s="135">
        <f>Table1[[#This Row],[Per Unit Price]]*MAX(1,Table1[[#This Row],[Qty of Units]])*MAX(1,Table1[[#This Row],['#NCMs Served / FTEs Employed]])*MAX(1,Table1[[#This Row],[Duration of Service]])</f>
        <v>0</v>
      </c>
      <c r="M6154" s="131"/>
      <c r="N6154" s="133"/>
    </row>
    <row r="6155" spans="1:14" x14ac:dyDescent="0.25">
      <c r="A6155" s="130"/>
      <c r="B6155" s="130"/>
      <c r="C6155" s="131"/>
      <c r="D6155" s="112" t="str">
        <f>_xlfn.XLOOKUP(Table1[[#This Row],[Service]],Validation!$A$2:$A$15,Validation!$B$2:$B$15,"",0,1)</f>
        <v/>
      </c>
      <c r="E6155" s="131"/>
      <c r="F6155" s="132"/>
      <c r="G6155" s="133"/>
      <c r="H6155" s="134"/>
      <c r="I6155" s="131"/>
      <c r="J6155" s="131"/>
      <c r="K6155" s="131"/>
      <c r="L6155" s="135">
        <f>Table1[[#This Row],[Per Unit Price]]*MAX(1,Table1[[#This Row],[Qty of Units]])*MAX(1,Table1[[#This Row],['#NCMs Served / FTEs Employed]])*MAX(1,Table1[[#This Row],[Duration of Service]])</f>
        <v>0</v>
      </c>
      <c r="M6155" s="131"/>
      <c r="N6155" s="133"/>
    </row>
    <row r="6156" spans="1:14" x14ac:dyDescent="0.25">
      <c r="A6156" s="130"/>
      <c r="B6156" s="130"/>
      <c r="C6156" s="131"/>
      <c r="D6156" s="112" t="str">
        <f>_xlfn.XLOOKUP(Table1[[#This Row],[Service]],Validation!$A$2:$A$15,Validation!$B$2:$B$15,"",0,1)</f>
        <v/>
      </c>
      <c r="E6156" s="131"/>
      <c r="F6156" s="132"/>
      <c r="G6156" s="133"/>
      <c r="H6156" s="134"/>
      <c r="I6156" s="131"/>
      <c r="J6156" s="131"/>
      <c r="K6156" s="131"/>
      <c r="L6156" s="135">
        <f>Table1[[#This Row],[Per Unit Price]]*MAX(1,Table1[[#This Row],[Qty of Units]])*MAX(1,Table1[[#This Row],['#NCMs Served / FTEs Employed]])*MAX(1,Table1[[#This Row],[Duration of Service]])</f>
        <v>0</v>
      </c>
      <c r="M6156" s="131"/>
      <c r="N6156" s="133"/>
    </row>
    <row r="6157" spans="1:14" x14ac:dyDescent="0.25">
      <c r="A6157" s="130"/>
      <c r="B6157" s="130"/>
      <c r="C6157" s="131"/>
      <c r="D6157" s="112" t="str">
        <f>_xlfn.XLOOKUP(Table1[[#This Row],[Service]],Validation!$A$2:$A$15,Validation!$B$2:$B$15,"",0,1)</f>
        <v/>
      </c>
      <c r="E6157" s="131"/>
      <c r="F6157" s="132"/>
      <c r="G6157" s="133"/>
      <c r="H6157" s="134"/>
      <c r="I6157" s="131"/>
      <c r="J6157" s="131"/>
      <c r="K6157" s="131"/>
      <c r="L6157" s="135">
        <f>Table1[[#This Row],[Per Unit Price]]*MAX(1,Table1[[#This Row],[Qty of Units]])*MAX(1,Table1[[#This Row],['#NCMs Served / FTEs Employed]])*MAX(1,Table1[[#This Row],[Duration of Service]])</f>
        <v>0</v>
      </c>
      <c r="M6157" s="131"/>
      <c r="N6157" s="133"/>
    </row>
    <row r="6158" spans="1:14" x14ac:dyDescent="0.25">
      <c r="A6158" s="130"/>
      <c r="B6158" s="130"/>
      <c r="C6158" s="131"/>
      <c r="D6158" s="112" t="str">
        <f>_xlfn.XLOOKUP(Table1[[#This Row],[Service]],Validation!$A$2:$A$15,Validation!$B$2:$B$15,"",0,1)</f>
        <v/>
      </c>
      <c r="E6158" s="131"/>
      <c r="F6158" s="132"/>
      <c r="G6158" s="133"/>
      <c r="H6158" s="134"/>
      <c r="I6158" s="131"/>
      <c r="J6158" s="131"/>
      <c r="K6158" s="131"/>
      <c r="L6158" s="135">
        <f>Table1[[#This Row],[Per Unit Price]]*MAX(1,Table1[[#This Row],[Qty of Units]])*MAX(1,Table1[[#This Row],['#NCMs Served / FTEs Employed]])*MAX(1,Table1[[#This Row],[Duration of Service]])</f>
        <v>0</v>
      </c>
      <c r="M6158" s="131"/>
      <c r="N6158" s="133"/>
    </row>
    <row r="6159" spans="1:14" x14ac:dyDescent="0.25">
      <c r="A6159" s="130"/>
      <c r="B6159" s="130"/>
      <c r="C6159" s="131"/>
      <c r="D6159" s="112" t="str">
        <f>_xlfn.XLOOKUP(Table1[[#This Row],[Service]],Validation!$A$2:$A$15,Validation!$B$2:$B$15,"",0,1)</f>
        <v/>
      </c>
      <c r="E6159" s="131"/>
      <c r="F6159" s="132"/>
      <c r="G6159" s="133"/>
      <c r="H6159" s="134"/>
      <c r="I6159" s="131"/>
      <c r="J6159" s="131"/>
      <c r="K6159" s="131"/>
      <c r="L6159" s="135">
        <f>Table1[[#This Row],[Per Unit Price]]*MAX(1,Table1[[#This Row],[Qty of Units]])*MAX(1,Table1[[#This Row],['#NCMs Served / FTEs Employed]])*MAX(1,Table1[[#This Row],[Duration of Service]])</f>
        <v>0</v>
      </c>
      <c r="M6159" s="131"/>
      <c r="N6159" s="133"/>
    </row>
    <row r="6160" spans="1:14" x14ac:dyDescent="0.25">
      <c r="A6160" s="130"/>
      <c r="B6160" s="130"/>
      <c r="C6160" s="131"/>
      <c r="D6160" s="112" t="str">
        <f>_xlfn.XLOOKUP(Table1[[#This Row],[Service]],Validation!$A$2:$A$15,Validation!$B$2:$B$15,"",0,1)</f>
        <v/>
      </c>
      <c r="E6160" s="131"/>
      <c r="F6160" s="132"/>
      <c r="G6160" s="133"/>
      <c r="H6160" s="134"/>
      <c r="I6160" s="131"/>
      <c r="J6160" s="131"/>
      <c r="K6160" s="131"/>
      <c r="L6160" s="135">
        <f>Table1[[#This Row],[Per Unit Price]]*MAX(1,Table1[[#This Row],[Qty of Units]])*MAX(1,Table1[[#This Row],['#NCMs Served / FTEs Employed]])*MAX(1,Table1[[#This Row],[Duration of Service]])</f>
        <v>0</v>
      </c>
      <c r="M6160" s="131"/>
      <c r="N6160" s="133"/>
    </row>
    <row r="6161" spans="1:14" x14ac:dyDescent="0.25">
      <c r="A6161" s="130"/>
      <c r="B6161" s="130"/>
      <c r="C6161" s="131"/>
      <c r="D6161" s="112" t="str">
        <f>_xlfn.XLOOKUP(Table1[[#This Row],[Service]],Validation!$A$2:$A$15,Validation!$B$2:$B$15,"",0,1)</f>
        <v/>
      </c>
      <c r="E6161" s="131"/>
      <c r="F6161" s="132"/>
      <c r="G6161" s="133"/>
      <c r="H6161" s="134"/>
      <c r="I6161" s="131"/>
      <c r="J6161" s="131"/>
      <c r="K6161" s="131"/>
      <c r="L6161" s="135">
        <f>Table1[[#This Row],[Per Unit Price]]*MAX(1,Table1[[#This Row],[Qty of Units]])*MAX(1,Table1[[#This Row],['#NCMs Served / FTEs Employed]])*MAX(1,Table1[[#This Row],[Duration of Service]])</f>
        <v>0</v>
      </c>
      <c r="M6161" s="131"/>
      <c r="N6161" s="133"/>
    </row>
    <row r="6162" spans="1:14" x14ac:dyDescent="0.25">
      <c r="A6162" s="130"/>
      <c r="B6162" s="130"/>
      <c r="C6162" s="131"/>
      <c r="D6162" s="112" t="str">
        <f>_xlfn.XLOOKUP(Table1[[#This Row],[Service]],Validation!$A$2:$A$15,Validation!$B$2:$B$15,"",0,1)</f>
        <v/>
      </c>
      <c r="E6162" s="131"/>
      <c r="F6162" s="132"/>
      <c r="G6162" s="133"/>
      <c r="H6162" s="134"/>
      <c r="I6162" s="131"/>
      <c r="J6162" s="131"/>
      <c r="K6162" s="131"/>
      <c r="L6162" s="135">
        <f>Table1[[#This Row],[Per Unit Price]]*MAX(1,Table1[[#This Row],[Qty of Units]])*MAX(1,Table1[[#This Row],['#NCMs Served / FTEs Employed]])*MAX(1,Table1[[#This Row],[Duration of Service]])</f>
        <v>0</v>
      </c>
      <c r="M6162" s="131"/>
      <c r="N6162" s="133"/>
    </row>
    <row r="6163" spans="1:14" x14ac:dyDescent="0.25">
      <c r="A6163" s="130"/>
      <c r="B6163" s="130"/>
      <c r="C6163" s="131"/>
      <c r="D6163" s="112" t="str">
        <f>_xlfn.XLOOKUP(Table1[[#This Row],[Service]],Validation!$A$2:$A$15,Validation!$B$2:$B$15,"",0,1)</f>
        <v/>
      </c>
      <c r="E6163" s="131"/>
      <c r="F6163" s="132"/>
      <c r="G6163" s="133"/>
      <c r="H6163" s="134"/>
      <c r="I6163" s="131"/>
      <c r="J6163" s="131"/>
      <c r="K6163" s="131"/>
      <c r="L6163" s="135">
        <f>Table1[[#This Row],[Per Unit Price]]*MAX(1,Table1[[#This Row],[Qty of Units]])*MAX(1,Table1[[#This Row],['#NCMs Served / FTEs Employed]])*MAX(1,Table1[[#This Row],[Duration of Service]])</f>
        <v>0</v>
      </c>
      <c r="M6163" s="131"/>
      <c r="N6163" s="133"/>
    </row>
    <row r="6164" spans="1:14" x14ac:dyDescent="0.25">
      <c r="A6164" s="130"/>
      <c r="B6164" s="130"/>
      <c r="C6164" s="131"/>
      <c r="D6164" s="112" t="str">
        <f>_xlfn.XLOOKUP(Table1[[#This Row],[Service]],Validation!$A$2:$A$15,Validation!$B$2:$B$15,"",0,1)</f>
        <v/>
      </c>
      <c r="E6164" s="131"/>
      <c r="F6164" s="132"/>
      <c r="G6164" s="133"/>
      <c r="H6164" s="134"/>
      <c r="I6164" s="131"/>
      <c r="J6164" s="131"/>
      <c r="K6164" s="131"/>
      <c r="L6164" s="135">
        <f>Table1[[#This Row],[Per Unit Price]]*MAX(1,Table1[[#This Row],[Qty of Units]])*MAX(1,Table1[[#This Row],['#NCMs Served / FTEs Employed]])*MAX(1,Table1[[#This Row],[Duration of Service]])</f>
        <v>0</v>
      </c>
      <c r="M6164" s="131"/>
      <c r="N6164" s="133"/>
    </row>
    <row r="6165" spans="1:14" x14ac:dyDescent="0.25">
      <c r="A6165" s="130"/>
      <c r="B6165" s="130"/>
      <c r="C6165" s="131"/>
      <c r="D6165" s="112" t="str">
        <f>_xlfn.XLOOKUP(Table1[[#This Row],[Service]],Validation!$A$2:$A$15,Validation!$B$2:$B$15,"",0,1)</f>
        <v/>
      </c>
      <c r="E6165" s="131"/>
      <c r="F6165" s="132"/>
      <c r="G6165" s="133"/>
      <c r="H6165" s="134"/>
      <c r="I6165" s="131"/>
      <c r="J6165" s="131"/>
      <c r="K6165" s="131"/>
      <c r="L6165" s="135">
        <f>Table1[[#This Row],[Per Unit Price]]*MAX(1,Table1[[#This Row],[Qty of Units]])*MAX(1,Table1[[#This Row],['#NCMs Served / FTEs Employed]])*MAX(1,Table1[[#This Row],[Duration of Service]])</f>
        <v>0</v>
      </c>
      <c r="M6165" s="131"/>
      <c r="N6165" s="133"/>
    </row>
    <row r="6166" spans="1:14" x14ac:dyDescent="0.25">
      <c r="A6166" s="130"/>
      <c r="B6166" s="130"/>
      <c r="C6166" s="131"/>
      <c r="D6166" s="112" t="str">
        <f>_xlfn.XLOOKUP(Table1[[#This Row],[Service]],Validation!$A$2:$A$15,Validation!$B$2:$B$15,"",0,1)</f>
        <v/>
      </c>
      <c r="E6166" s="131"/>
      <c r="F6166" s="132"/>
      <c r="G6166" s="133"/>
      <c r="H6166" s="134"/>
      <c r="I6166" s="131"/>
      <c r="J6166" s="131"/>
      <c r="K6166" s="131"/>
      <c r="L6166" s="135">
        <f>Table1[[#This Row],[Per Unit Price]]*MAX(1,Table1[[#This Row],[Qty of Units]])*MAX(1,Table1[[#This Row],['#NCMs Served / FTEs Employed]])*MAX(1,Table1[[#This Row],[Duration of Service]])</f>
        <v>0</v>
      </c>
      <c r="M6166" s="131"/>
      <c r="N6166" s="133"/>
    </row>
    <row r="6167" spans="1:14" x14ac:dyDescent="0.25">
      <c r="A6167" s="130"/>
      <c r="B6167" s="130"/>
      <c r="C6167" s="131"/>
      <c r="D6167" s="112" t="str">
        <f>_xlfn.XLOOKUP(Table1[[#This Row],[Service]],Validation!$A$2:$A$15,Validation!$B$2:$B$15,"",0,1)</f>
        <v/>
      </c>
      <c r="E6167" s="131"/>
      <c r="F6167" s="132"/>
      <c r="G6167" s="133"/>
      <c r="H6167" s="134"/>
      <c r="I6167" s="131"/>
      <c r="J6167" s="131"/>
      <c r="K6167" s="131"/>
      <c r="L6167" s="135">
        <f>Table1[[#This Row],[Per Unit Price]]*MAX(1,Table1[[#This Row],[Qty of Units]])*MAX(1,Table1[[#This Row],['#NCMs Served / FTEs Employed]])*MAX(1,Table1[[#This Row],[Duration of Service]])</f>
        <v>0</v>
      </c>
      <c r="M6167" s="131"/>
      <c r="N6167" s="133"/>
    </row>
    <row r="6168" spans="1:14" x14ac:dyDescent="0.25">
      <c r="A6168" s="130"/>
      <c r="B6168" s="130"/>
      <c r="C6168" s="131"/>
      <c r="D6168" s="112" t="str">
        <f>_xlfn.XLOOKUP(Table1[[#This Row],[Service]],Validation!$A$2:$A$15,Validation!$B$2:$B$15,"",0,1)</f>
        <v/>
      </c>
      <c r="E6168" s="131"/>
      <c r="F6168" s="132"/>
      <c r="G6168" s="133"/>
      <c r="H6168" s="134"/>
      <c r="I6168" s="131"/>
      <c r="J6168" s="131"/>
      <c r="K6168" s="131"/>
      <c r="L6168" s="135">
        <f>Table1[[#This Row],[Per Unit Price]]*MAX(1,Table1[[#This Row],[Qty of Units]])*MAX(1,Table1[[#This Row],['#NCMs Served / FTEs Employed]])*MAX(1,Table1[[#This Row],[Duration of Service]])</f>
        <v>0</v>
      </c>
      <c r="M6168" s="131"/>
      <c r="N6168" s="133"/>
    </row>
    <row r="6169" spans="1:14" x14ac:dyDescent="0.25">
      <c r="A6169" s="130"/>
      <c r="B6169" s="130"/>
      <c r="C6169" s="131"/>
      <c r="D6169" s="112" t="str">
        <f>_xlfn.XLOOKUP(Table1[[#This Row],[Service]],Validation!$A$2:$A$15,Validation!$B$2:$B$15,"",0,1)</f>
        <v/>
      </c>
      <c r="E6169" s="131"/>
      <c r="F6169" s="132"/>
      <c r="G6169" s="133"/>
      <c r="H6169" s="134"/>
      <c r="I6169" s="131"/>
      <c r="J6169" s="131"/>
      <c r="K6169" s="131"/>
      <c r="L6169" s="135">
        <f>Table1[[#This Row],[Per Unit Price]]*MAX(1,Table1[[#This Row],[Qty of Units]])*MAX(1,Table1[[#This Row],['#NCMs Served / FTEs Employed]])*MAX(1,Table1[[#This Row],[Duration of Service]])</f>
        <v>0</v>
      </c>
      <c r="M6169" s="131"/>
      <c r="N6169" s="133"/>
    </row>
    <row r="6170" spans="1:14" x14ac:dyDescent="0.25">
      <c r="A6170" s="130"/>
      <c r="B6170" s="130"/>
      <c r="C6170" s="131"/>
      <c r="D6170" s="112" t="str">
        <f>_xlfn.XLOOKUP(Table1[[#This Row],[Service]],Validation!$A$2:$A$15,Validation!$B$2:$B$15,"",0,1)</f>
        <v/>
      </c>
      <c r="E6170" s="131"/>
      <c r="F6170" s="132"/>
      <c r="G6170" s="133"/>
      <c r="H6170" s="134"/>
      <c r="I6170" s="131"/>
      <c r="J6170" s="131"/>
      <c r="K6170" s="131"/>
      <c r="L6170" s="135">
        <f>Table1[[#This Row],[Per Unit Price]]*MAX(1,Table1[[#This Row],[Qty of Units]])*MAX(1,Table1[[#This Row],['#NCMs Served / FTEs Employed]])*MAX(1,Table1[[#This Row],[Duration of Service]])</f>
        <v>0</v>
      </c>
      <c r="M6170" s="131"/>
      <c r="N6170" s="133"/>
    </row>
    <row r="6171" spans="1:14" x14ac:dyDescent="0.25">
      <c r="A6171" s="130"/>
      <c r="B6171" s="130"/>
      <c r="C6171" s="131"/>
      <c r="D6171" s="112" t="str">
        <f>_xlfn.XLOOKUP(Table1[[#This Row],[Service]],Validation!$A$2:$A$15,Validation!$B$2:$B$15,"",0,1)</f>
        <v/>
      </c>
      <c r="E6171" s="131"/>
      <c r="F6171" s="132"/>
      <c r="G6171" s="133"/>
      <c r="H6171" s="134"/>
      <c r="I6171" s="131"/>
      <c r="J6171" s="131"/>
      <c r="K6171" s="131"/>
      <c r="L6171" s="135">
        <f>Table1[[#This Row],[Per Unit Price]]*MAX(1,Table1[[#This Row],[Qty of Units]])*MAX(1,Table1[[#This Row],['#NCMs Served / FTEs Employed]])*MAX(1,Table1[[#This Row],[Duration of Service]])</f>
        <v>0</v>
      </c>
      <c r="M6171" s="131"/>
      <c r="N6171" s="133"/>
    </row>
    <row r="6172" spans="1:14" x14ac:dyDescent="0.25">
      <c r="A6172" s="130"/>
      <c r="B6172" s="130"/>
      <c r="C6172" s="131"/>
      <c r="D6172" s="112" t="str">
        <f>_xlfn.XLOOKUP(Table1[[#This Row],[Service]],Validation!$A$2:$A$15,Validation!$B$2:$B$15,"",0,1)</f>
        <v/>
      </c>
      <c r="E6172" s="131"/>
      <c r="F6172" s="132"/>
      <c r="G6172" s="133"/>
      <c r="H6172" s="134"/>
      <c r="I6172" s="131"/>
      <c r="J6172" s="131"/>
      <c r="K6172" s="131"/>
      <c r="L6172" s="135">
        <f>Table1[[#This Row],[Per Unit Price]]*MAX(1,Table1[[#This Row],[Qty of Units]])*MAX(1,Table1[[#This Row],['#NCMs Served / FTEs Employed]])*MAX(1,Table1[[#This Row],[Duration of Service]])</f>
        <v>0</v>
      </c>
      <c r="M6172" s="131"/>
      <c r="N6172" s="133"/>
    </row>
    <row r="6173" spans="1:14" x14ac:dyDescent="0.25">
      <c r="A6173" s="130"/>
      <c r="B6173" s="130"/>
      <c r="C6173" s="131"/>
      <c r="D6173" s="112" t="str">
        <f>_xlfn.XLOOKUP(Table1[[#This Row],[Service]],Validation!$A$2:$A$15,Validation!$B$2:$B$15,"",0,1)</f>
        <v/>
      </c>
      <c r="E6173" s="131"/>
      <c r="F6173" s="132"/>
      <c r="G6173" s="133"/>
      <c r="H6173" s="134"/>
      <c r="I6173" s="131"/>
      <c r="J6173" s="131"/>
      <c r="K6173" s="131"/>
      <c r="L6173" s="135">
        <f>Table1[[#This Row],[Per Unit Price]]*MAX(1,Table1[[#This Row],[Qty of Units]])*MAX(1,Table1[[#This Row],['#NCMs Served / FTEs Employed]])*MAX(1,Table1[[#This Row],[Duration of Service]])</f>
        <v>0</v>
      </c>
      <c r="M6173" s="131"/>
      <c r="N6173" s="133"/>
    </row>
    <row r="6174" spans="1:14" x14ac:dyDescent="0.25">
      <c r="A6174" s="130"/>
      <c r="B6174" s="130"/>
      <c r="C6174" s="131"/>
      <c r="D6174" s="112" t="str">
        <f>_xlfn.XLOOKUP(Table1[[#This Row],[Service]],Validation!$A$2:$A$15,Validation!$B$2:$B$15,"",0,1)</f>
        <v/>
      </c>
      <c r="E6174" s="131"/>
      <c r="F6174" s="132"/>
      <c r="G6174" s="133"/>
      <c r="H6174" s="134"/>
      <c r="I6174" s="131"/>
      <c r="J6174" s="131"/>
      <c r="K6174" s="131"/>
      <c r="L6174" s="135">
        <f>Table1[[#This Row],[Per Unit Price]]*MAX(1,Table1[[#This Row],[Qty of Units]])*MAX(1,Table1[[#This Row],['#NCMs Served / FTEs Employed]])*MAX(1,Table1[[#This Row],[Duration of Service]])</f>
        <v>0</v>
      </c>
      <c r="M6174" s="131"/>
      <c r="N6174" s="133"/>
    </row>
    <row r="6175" spans="1:14" x14ac:dyDescent="0.25">
      <c r="A6175" s="130"/>
      <c r="B6175" s="130"/>
      <c r="C6175" s="131"/>
      <c r="D6175" s="112" t="str">
        <f>_xlfn.XLOOKUP(Table1[[#This Row],[Service]],Validation!$A$2:$A$15,Validation!$B$2:$B$15,"",0,1)</f>
        <v/>
      </c>
      <c r="E6175" s="131"/>
      <c r="F6175" s="132"/>
      <c r="G6175" s="133"/>
      <c r="H6175" s="134"/>
      <c r="I6175" s="131"/>
      <c r="J6175" s="131"/>
      <c r="K6175" s="131"/>
      <c r="L6175" s="135">
        <f>Table1[[#This Row],[Per Unit Price]]*MAX(1,Table1[[#This Row],[Qty of Units]])*MAX(1,Table1[[#This Row],['#NCMs Served / FTEs Employed]])*MAX(1,Table1[[#This Row],[Duration of Service]])</f>
        <v>0</v>
      </c>
      <c r="M6175" s="131"/>
      <c r="N6175" s="133"/>
    </row>
    <row r="6176" spans="1:14" x14ac:dyDescent="0.25">
      <c r="A6176" s="130"/>
      <c r="B6176" s="130"/>
      <c r="C6176" s="131"/>
      <c r="D6176" s="112" t="str">
        <f>_xlfn.XLOOKUP(Table1[[#This Row],[Service]],Validation!$A$2:$A$15,Validation!$B$2:$B$15,"",0,1)</f>
        <v/>
      </c>
      <c r="E6176" s="131"/>
      <c r="F6176" s="132"/>
      <c r="G6176" s="133"/>
      <c r="H6176" s="134"/>
      <c r="I6176" s="131"/>
      <c r="J6176" s="131"/>
      <c r="K6176" s="131"/>
      <c r="L6176" s="135">
        <f>Table1[[#This Row],[Per Unit Price]]*MAX(1,Table1[[#This Row],[Qty of Units]])*MAX(1,Table1[[#This Row],['#NCMs Served / FTEs Employed]])*MAX(1,Table1[[#This Row],[Duration of Service]])</f>
        <v>0</v>
      </c>
      <c r="M6176" s="131"/>
      <c r="N6176" s="133"/>
    </row>
    <row r="6177" spans="1:14" x14ac:dyDescent="0.25">
      <c r="A6177" s="130"/>
      <c r="B6177" s="130"/>
      <c r="C6177" s="131"/>
      <c r="D6177" s="112" t="str">
        <f>_xlfn.XLOOKUP(Table1[[#This Row],[Service]],Validation!$A$2:$A$15,Validation!$B$2:$B$15,"",0,1)</f>
        <v/>
      </c>
      <c r="E6177" s="131"/>
      <c r="F6177" s="132"/>
      <c r="G6177" s="133"/>
      <c r="H6177" s="134"/>
      <c r="I6177" s="131"/>
      <c r="J6177" s="131"/>
      <c r="K6177" s="131"/>
      <c r="L6177" s="135">
        <f>Table1[[#This Row],[Per Unit Price]]*MAX(1,Table1[[#This Row],[Qty of Units]])*MAX(1,Table1[[#This Row],['#NCMs Served / FTEs Employed]])*MAX(1,Table1[[#This Row],[Duration of Service]])</f>
        <v>0</v>
      </c>
      <c r="M6177" s="131"/>
      <c r="N6177" s="133"/>
    </row>
    <row r="6178" spans="1:14" x14ac:dyDescent="0.25">
      <c r="A6178" s="130"/>
      <c r="B6178" s="130"/>
      <c r="C6178" s="131"/>
      <c r="D6178" s="112" t="str">
        <f>_xlfn.XLOOKUP(Table1[[#This Row],[Service]],Validation!$A$2:$A$15,Validation!$B$2:$B$15,"",0,1)</f>
        <v/>
      </c>
      <c r="E6178" s="131"/>
      <c r="F6178" s="132"/>
      <c r="G6178" s="133"/>
      <c r="H6178" s="134"/>
      <c r="I6178" s="131"/>
      <c r="J6178" s="131"/>
      <c r="K6178" s="131"/>
      <c r="L6178" s="135">
        <f>Table1[[#This Row],[Per Unit Price]]*MAX(1,Table1[[#This Row],[Qty of Units]])*MAX(1,Table1[[#This Row],['#NCMs Served / FTEs Employed]])*MAX(1,Table1[[#This Row],[Duration of Service]])</f>
        <v>0</v>
      </c>
      <c r="M6178" s="131"/>
      <c r="N6178" s="133"/>
    </row>
    <row r="6179" spans="1:14" x14ac:dyDescent="0.25">
      <c r="A6179" s="130"/>
      <c r="B6179" s="130"/>
      <c r="C6179" s="131"/>
      <c r="D6179" s="112" t="str">
        <f>_xlfn.XLOOKUP(Table1[[#This Row],[Service]],Validation!$A$2:$A$15,Validation!$B$2:$B$15,"",0,1)</f>
        <v/>
      </c>
      <c r="E6179" s="131"/>
      <c r="F6179" s="132"/>
      <c r="G6179" s="133"/>
      <c r="H6179" s="134"/>
      <c r="I6179" s="131"/>
      <c r="J6179" s="131"/>
      <c r="K6179" s="131"/>
      <c r="L6179" s="135">
        <f>Table1[[#This Row],[Per Unit Price]]*MAX(1,Table1[[#This Row],[Qty of Units]])*MAX(1,Table1[[#This Row],['#NCMs Served / FTEs Employed]])*MAX(1,Table1[[#This Row],[Duration of Service]])</f>
        <v>0</v>
      </c>
      <c r="M6179" s="131"/>
      <c r="N6179" s="133"/>
    </row>
    <row r="6180" spans="1:14" x14ac:dyDescent="0.25">
      <c r="A6180" s="130"/>
      <c r="B6180" s="130"/>
      <c r="C6180" s="131"/>
      <c r="D6180" s="112" t="str">
        <f>_xlfn.XLOOKUP(Table1[[#This Row],[Service]],Validation!$A$2:$A$15,Validation!$B$2:$B$15,"",0,1)</f>
        <v/>
      </c>
      <c r="E6180" s="131"/>
      <c r="F6180" s="132"/>
      <c r="G6180" s="133"/>
      <c r="H6180" s="134"/>
      <c r="I6180" s="131"/>
      <c r="J6180" s="131"/>
      <c r="K6180" s="131"/>
      <c r="L6180" s="135">
        <f>Table1[[#This Row],[Per Unit Price]]*MAX(1,Table1[[#This Row],[Qty of Units]])*MAX(1,Table1[[#This Row],['#NCMs Served / FTEs Employed]])*MAX(1,Table1[[#This Row],[Duration of Service]])</f>
        <v>0</v>
      </c>
      <c r="M6180" s="131"/>
      <c r="N6180" s="133"/>
    </row>
    <row r="6181" spans="1:14" x14ac:dyDescent="0.25">
      <c r="A6181" s="130"/>
      <c r="B6181" s="130"/>
      <c r="C6181" s="131"/>
      <c r="D6181" s="112" t="str">
        <f>_xlfn.XLOOKUP(Table1[[#This Row],[Service]],Validation!$A$2:$A$15,Validation!$B$2:$B$15,"",0,1)</f>
        <v/>
      </c>
      <c r="E6181" s="131"/>
      <c r="F6181" s="132"/>
      <c r="G6181" s="133"/>
      <c r="H6181" s="134"/>
      <c r="I6181" s="131"/>
      <c r="J6181" s="131"/>
      <c r="K6181" s="131"/>
      <c r="L6181" s="135">
        <f>Table1[[#This Row],[Per Unit Price]]*MAX(1,Table1[[#This Row],[Qty of Units]])*MAX(1,Table1[[#This Row],['#NCMs Served / FTEs Employed]])*MAX(1,Table1[[#This Row],[Duration of Service]])</f>
        <v>0</v>
      </c>
      <c r="M6181" s="131"/>
      <c r="N6181" s="133"/>
    </row>
    <row r="6182" spans="1:14" x14ac:dyDescent="0.25">
      <c r="A6182" s="130"/>
      <c r="B6182" s="130"/>
      <c r="C6182" s="131"/>
      <c r="D6182" s="112" t="str">
        <f>_xlfn.XLOOKUP(Table1[[#This Row],[Service]],Validation!$A$2:$A$15,Validation!$B$2:$B$15,"",0,1)</f>
        <v/>
      </c>
      <c r="E6182" s="131"/>
      <c r="F6182" s="132"/>
      <c r="G6182" s="133"/>
      <c r="H6182" s="134"/>
      <c r="I6182" s="131"/>
      <c r="J6182" s="131"/>
      <c r="K6182" s="131"/>
      <c r="L6182" s="135">
        <f>Table1[[#This Row],[Per Unit Price]]*MAX(1,Table1[[#This Row],[Qty of Units]])*MAX(1,Table1[[#This Row],['#NCMs Served / FTEs Employed]])*MAX(1,Table1[[#This Row],[Duration of Service]])</f>
        <v>0</v>
      </c>
      <c r="M6182" s="131"/>
      <c r="N6182" s="133"/>
    </row>
    <row r="6183" spans="1:14" x14ac:dyDescent="0.25">
      <c r="A6183" s="130"/>
      <c r="B6183" s="130"/>
      <c r="C6183" s="131"/>
      <c r="D6183" s="112" t="str">
        <f>_xlfn.XLOOKUP(Table1[[#This Row],[Service]],Validation!$A$2:$A$15,Validation!$B$2:$B$15,"",0,1)</f>
        <v/>
      </c>
      <c r="E6183" s="131"/>
      <c r="F6183" s="132"/>
      <c r="G6183" s="133"/>
      <c r="H6183" s="134"/>
      <c r="I6183" s="131"/>
      <c r="J6183" s="131"/>
      <c r="K6183" s="131"/>
      <c r="L6183" s="135">
        <f>Table1[[#This Row],[Per Unit Price]]*MAX(1,Table1[[#This Row],[Qty of Units]])*MAX(1,Table1[[#This Row],['#NCMs Served / FTEs Employed]])*MAX(1,Table1[[#This Row],[Duration of Service]])</f>
        <v>0</v>
      </c>
      <c r="M6183" s="131"/>
      <c r="N6183" s="133"/>
    </row>
    <row r="6184" spans="1:14" x14ac:dyDescent="0.25">
      <c r="A6184" s="130"/>
      <c r="B6184" s="130"/>
      <c r="C6184" s="131"/>
      <c r="D6184" s="112" t="str">
        <f>_xlfn.XLOOKUP(Table1[[#This Row],[Service]],Validation!$A$2:$A$15,Validation!$B$2:$B$15,"",0,1)</f>
        <v/>
      </c>
      <c r="E6184" s="131"/>
      <c r="F6184" s="132"/>
      <c r="G6184" s="133"/>
      <c r="H6184" s="134"/>
      <c r="I6184" s="131"/>
      <c r="J6184" s="131"/>
      <c r="K6184" s="131"/>
      <c r="L6184" s="135">
        <f>Table1[[#This Row],[Per Unit Price]]*MAX(1,Table1[[#This Row],[Qty of Units]])*MAX(1,Table1[[#This Row],['#NCMs Served / FTEs Employed]])*MAX(1,Table1[[#This Row],[Duration of Service]])</f>
        <v>0</v>
      </c>
      <c r="M6184" s="131"/>
      <c r="N6184" s="133"/>
    </row>
    <row r="6185" spans="1:14" x14ac:dyDescent="0.25">
      <c r="A6185" s="130"/>
      <c r="B6185" s="130"/>
      <c r="C6185" s="131"/>
      <c r="D6185" s="112" t="str">
        <f>_xlfn.XLOOKUP(Table1[[#This Row],[Service]],Validation!$A$2:$A$15,Validation!$B$2:$B$15,"",0,1)</f>
        <v/>
      </c>
      <c r="E6185" s="131"/>
      <c r="F6185" s="132"/>
      <c r="G6185" s="133"/>
      <c r="H6185" s="134"/>
      <c r="I6185" s="131"/>
      <c r="J6185" s="131"/>
      <c r="K6185" s="131"/>
      <c r="L6185" s="135">
        <f>Table1[[#This Row],[Per Unit Price]]*MAX(1,Table1[[#This Row],[Qty of Units]])*MAX(1,Table1[[#This Row],['#NCMs Served / FTEs Employed]])*MAX(1,Table1[[#This Row],[Duration of Service]])</f>
        <v>0</v>
      </c>
      <c r="M6185" s="131"/>
      <c r="N6185" s="133"/>
    </row>
    <row r="6186" spans="1:14" x14ac:dyDescent="0.25">
      <c r="A6186" s="130"/>
      <c r="B6186" s="130"/>
      <c r="C6186" s="131"/>
      <c r="D6186" s="112" t="str">
        <f>_xlfn.XLOOKUP(Table1[[#This Row],[Service]],Validation!$A$2:$A$15,Validation!$B$2:$B$15,"",0,1)</f>
        <v/>
      </c>
      <c r="E6186" s="131"/>
      <c r="F6186" s="132"/>
      <c r="G6186" s="133"/>
      <c r="H6186" s="134"/>
      <c r="I6186" s="131"/>
      <c r="J6186" s="131"/>
      <c r="K6186" s="131"/>
      <c r="L6186" s="135">
        <f>Table1[[#This Row],[Per Unit Price]]*MAX(1,Table1[[#This Row],[Qty of Units]])*MAX(1,Table1[[#This Row],['#NCMs Served / FTEs Employed]])*MAX(1,Table1[[#This Row],[Duration of Service]])</f>
        <v>0</v>
      </c>
      <c r="M6186" s="131"/>
      <c r="N6186" s="133"/>
    </row>
    <row r="6187" spans="1:14" x14ac:dyDescent="0.25">
      <c r="A6187" s="130"/>
      <c r="B6187" s="130"/>
      <c r="C6187" s="131"/>
      <c r="D6187" s="112" t="str">
        <f>_xlfn.XLOOKUP(Table1[[#This Row],[Service]],Validation!$A$2:$A$15,Validation!$B$2:$B$15,"",0,1)</f>
        <v/>
      </c>
      <c r="E6187" s="131"/>
      <c r="F6187" s="132"/>
      <c r="G6187" s="133"/>
      <c r="H6187" s="134"/>
      <c r="I6187" s="131"/>
      <c r="J6187" s="131"/>
      <c r="K6187" s="131"/>
      <c r="L6187" s="135">
        <f>Table1[[#This Row],[Per Unit Price]]*MAX(1,Table1[[#This Row],[Qty of Units]])*MAX(1,Table1[[#This Row],['#NCMs Served / FTEs Employed]])*MAX(1,Table1[[#This Row],[Duration of Service]])</f>
        <v>0</v>
      </c>
      <c r="M6187" s="131"/>
      <c r="N6187" s="133"/>
    </row>
    <row r="6188" spans="1:14" x14ac:dyDescent="0.25">
      <c r="A6188" s="130"/>
      <c r="B6188" s="130"/>
      <c r="C6188" s="131"/>
      <c r="D6188" s="112" t="str">
        <f>_xlfn.XLOOKUP(Table1[[#This Row],[Service]],Validation!$A$2:$A$15,Validation!$B$2:$B$15,"",0,1)</f>
        <v/>
      </c>
      <c r="E6188" s="131"/>
      <c r="F6188" s="132"/>
      <c r="G6188" s="133"/>
      <c r="H6188" s="134"/>
      <c r="I6188" s="131"/>
      <c r="J6188" s="131"/>
      <c r="K6188" s="131"/>
      <c r="L6188" s="135">
        <f>Table1[[#This Row],[Per Unit Price]]*MAX(1,Table1[[#This Row],[Qty of Units]])*MAX(1,Table1[[#This Row],['#NCMs Served / FTEs Employed]])*MAX(1,Table1[[#This Row],[Duration of Service]])</f>
        <v>0</v>
      </c>
      <c r="M6188" s="131"/>
      <c r="N6188" s="133"/>
    </row>
    <row r="6189" spans="1:14" x14ac:dyDescent="0.25">
      <c r="A6189" s="130"/>
      <c r="B6189" s="130"/>
      <c r="C6189" s="131"/>
      <c r="D6189" s="112" t="str">
        <f>_xlfn.XLOOKUP(Table1[[#This Row],[Service]],Validation!$A$2:$A$15,Validation!$B$2:$B$15,"",0,1)</f>
        <v/>
      </c>
      <c r="E6189" s="131"/>
      <c r="F6189" s="132"/>
      <c r="G6189" s="133"/>
      <c r="H6189" s="134"/>
      <c r="I6189" s="131"/>
      <c r="J6189" s="131"/>
      <c r="K6189" s="131"/>
      <c r="L6189" s="135">
        <f>Table1[[#This Row],[Per Unit Price]]*MAX(1,Table1[[#This Row],[Qty of Units]])*MAX(1,Table1[[#This Row],['#NCMs Served / FTEs Employed]])*MAX(1,Table1[[#This Row],[Duration of Service]])</f>
        <v>0</v>
      </c>
      <c r="M6189" s="131"/>
      <c r="N6189" s="133"/>
    </row>
    <row r="6190" spans="1:14" x14ac:dyDescent="0.25">
      <c r="A6190" s="130"/>
      <c r="B6190" s="130"/>
      <c r="C6190" s="131"/>
      <c r="D6190" s="112" t="str">
        <f>_xlfn.XLOOKUP(Table1[[#This Row],[Service]],Validation!$A$2:$A$15,Validation!$B$2:$B$15,"",0,1)</f>
        <v/>
      </c>
      <c r="E6190" s="131"/>
      <c r="F6190" s="132"/>
      <c r="G6190" s="133"/>
      <c r="H6190" s="134"/>
      <c r="I6190" s="131"/>
      <c r="J6190" s="131"/>
      <c r="K6190" s="131"/>
      <c r="L6190" s="135">
        <f>Table1[[#This Row],[Per Unit Price]]*MAX(1,Table1[[#This Row],[Qty of Units]])*MAX(1,Table1[[#This Row],['#NCMs Served / FTEs Employed]])*MAX(1,Table1[[#This Row],[Duration of Service]])</f>
        <v>0</v>
      </c>
      <c r="M6190" s="131"/>
      <c r="N6190" s="133"/>
    </row>
    <row r="6191" spans="1:14" x14ac:dyDescent="0.25">
      <c r="A6191" s="130"/>
      <c r="B6191" s="130"/>
      <c r="C6191" s="131"/>
      <c r="D6191" s="112" t="str">
        <f>_xlfn.XLOOKUP(Table1[[#This Row],[Service]],Validation!$A$2:$A$15,Validation!$B$2:$B$15,"",0,1)</f>
        <v/>
      </c>
      <c r="E6191" s="131"/>
      <c r="F6191" s="132"/>
      <c r="G6191" s="133"/>
      <c r="H6191" s="134"/>
      <c r="I6191" s="131"/>
      <c r="J6191" s="131"/>
      <c r="K6191" s="131"/>
      <c r="L6191" s="135">
        <f>Table1[[#This Row],[Per Unit Price]]*MAX(1,Table1[[#This Row],[Qty of Units]])*MAX(1,Table1[[#This Row],['#NCMs Served / FTEs Employed]])*MAX(1,Table1[[#This Row],[Duration of Service]])</f>
        <v>0</v>
      </c>
      <c r="M6191" s="131"/>
      <c r="N6191" s="133"/>
    </row>
    <row r="6192" spans="1:14" x14ac:dyDescent="0.25">
      <c r="A6192" s="130"/>
      <c r="B6192" s="130"/>
      <c r="C6192" s="131"/>
      <c r="D6192" s="112" t="str">
        <f>_xlfn.XLOOKUP(Table1[[#This Row],[Service]],Validation!$A$2:$A$15,Validation!$B$2:$B$15,"",0,1)</f>
        <v/>
      </c>
      <c r="E6192" s="131"/>
      <c r="F6192" s="132"/>
      <c r="G6192" s="133"/>
      <c r="H6192" s="134"/>
      <c r="I6192" s="131"/>
      <c r="J6192" s="131"/>
      <c r="K6192" s="131"/>
      <c r="L6192" s="135">
        <f>Table1[[#This Row],[Per Unit Price]]*MAX(1,Table1[[#This Row],[Qty of Units]])*MAX(1,Table1[[#This Row],['#NCMs Served / FTEs Employed]])*MAX(1,Table1[[#This Row],[Duration of Service]])</f>
        <v>0</v>
      </c>
      <c r="M6192" s="131"/>
      <c r="N6192" s="133"/>
    </row>
    <row r="6193" spans="1:14" x14ac:dyDescent="0.25">
      <c r="A6193" s="130"/>
      <c r="B6193" s="130"/>
      <c r="C6193" s="131"/>
      <c r="D6193" s="112" t="str">
        <f>_xlfn.XLOOKUP(Table1[[#This Row],[Service]],Validation!$A$2:$A$15,Validation!$B$2:$B$15,"",0,1)</f>
        <v/>
      </c>
      <c r="E6193" s="131"/>
      <c r="F6193" s="132"/>
      <c r="G6193" s="133"/>
      <c r="H6193" s="134"/>
      <c r="I6193" s="131"/>
      <c r="J6193" s="131"/>
      <c r="K6193" s="131"/>
      <c r="L6193" s="135">
        <f>Table1[[#This Row],[Per Unit Price]]*MAX(1,Table1[[#This Row],[Qty of Units]])*MAX(1,Table1[[#This Row],['#NCMs Served / FTEs Employed]])*MAX(1,Table1[[#This Row],[Duration of Service]])</f>
        <v>0</v>
      </c>
      <c r="M6193" s="131"/>
      <c r="N6193" s="133"/>
    </row>
    <row r="6194" spans="1:14" x14ac:dyDescent="0.25">
      <c r="A6194" s="130"/>
      <c r="B6194" s="130"/>
      <c r="C6194" s="131"/>
      <c r="D6194" s="112" t="str">
        <f>_xlfn.XLOOKUP(Table1[[#This Row],[Service]],Validation!$A$2:$A$15,Validation!$B$2:$B$15,"",0,1)</f>
        <v/>
      </c>
      <c r="E6194" s="131"/>
      <c r="F6194" s="132"/>
      <c r="G6194" s="133"/>
      <c r="H6194" s="134"/>
      <c r="I6194" s="131"/>
      <c r="J6194" s="131"/>
      <c r="K6194" s="131"/>
      <c r="L6194" s="135">
        <f>Table1[[#This Row],[Per Unit Price]]*MAX(1,Table1[[#This Row],[Qty of Units]])*MAX(1,Table1[[#This Row],['#NCMs Served / FTEs Employed]])*MAX(1,Table1[[#This Row],[Duration of Service]])</f>
        <v>0</v>
      </c>
      <c r="M6194" s="131"/>
      <c r="N6194" s="133"/>
    </row>
    <row r="6195" spans="1:14" x14ac:dyDescent="0.25">
      <c r="A6195" s="130"/>
      <c r="B6195" s="130"/>
      <c r="C6195" s="131"/>
      <c r="D6195" s="112" t="str">
        <f>_xlfn.XLOOKUP(Table1[[#This Row],[Service]],Validation!$A$2:$A$15,Validation!$B$2:$B$15,"",0,1)</f>
        <v/>
      </c>
      <c r="E6195" s="131"/>
      <c r="F6195" s="132"/>
      <c r="G6195" s="133"/>
      <c r="H6195" s="134"/>
      <c r="I6195" s="131"/>
      <c r="J6195" s="131"/>
      <c r="K6195" s="131"/>
      <c r="L6195" s="135">
        <f>Table1[[#This Row],[Per Unit Price]]*MAX(1,Table1[[#This Row],[Qty of Units]])*MAX(1,Table1[[#This Row],['#NCMs Served / FTEs Employed]])*MAX(1,Table1[[#This Row],[Duration of Service]])</f>
        <v>0</v>
      </c>
      <c r="M6195" s="131"/>
      <c r="N6195" s="133"/>
    </row>
    <row r="6196" spans="1:14" x14ac:dyDescent="0.25">
      <c r="A6196" s="130"/>
      <c r="B6196" s="130"/>
      <c r="C6196" s="131"/>
      <c r="D6196" s="112" t="str">
        <f>_xlfn.XLOOKUP(Table1[[#This Row],[Service]],Validation!$A$2:$A$15,Validation!$B$2:$B$15,"",0,1)</f>
        <v/>
      </c>
      <c r="E6196" s="131"/>
      <c r="F6196" s="132"/>
      <c r="G6196" s="133"/>
      <c r="H6196" s="134"/>
      <c r="I6196" s="131"/>
      <c r="J6196" s="131"/>
      <c r="K6196" s="131"/>
      <c r="L6196" s="135">
        <f>Table1[[#This Row],[Per Unit Price]]*MAX(1,Table1[[#This Row],[Qty of Units]])*MAX(1,Table1[[#This Row],['#NCMs Served / FTEs Employed]])*MAX(1,Table1[[#This Row],[Duration of Service]])</f>
        <v>0</v>
      </c>
      <c r="M6196" s="131"/>
      <c r="N6196" s="133"/>
    </row>
    <row r="6197" spans="1:14" x14ac:dyDescent="0.25">
      <c r="A6197" s="130"/>
      <c r="B6197" s="130"/>
      <c r="C6197" s="131"/>
      <c r="D6197" s="112" t="str">
        <f>_xlfn.XLOOKUP(Table1[[#This Row],[Service]],Validation!$A$2:$A$15,Validation!$B$2:$B$15,"",0,1)</f>
        <v/>
      </c>
      <c r="E6197" s="131"/>
      <c r="F6197" s="132"/>
      <c r="G6197" s="133"/>
      <c r="H6197" s="134"/>
      <c r="I6197" s="131"/>
      <c r="J6197" s="131"/>
      <c r="K6197" s="131"/>
      <c r="L6197" s="135">
        <f>Table1[[#This Row],[Per Unit Price]]*MAX(1,Table1[[#This Row],[Qty of Units]])*MAX(1,Table1[[#This Row],['#NCMs Served / FTEs Employed]])*MAX(1,Table1[[#This Row],[Duration of Service]])</f>
        <v>0</v>
      </c>
      <c r="M6197" s="131"/>
      <c r="N6197" s="133"/>
    </row>
    <row r="6198" spans="1:14" x14ac:dyDescent="0.25">
      <c r="A6198" s="130"/>
      <c r="B6198" s="130"/>
      <c r="C6198" s="131"/>
      <c r="D6198" s="112" t="str">
        <f>_xlfn.XLOOKUP(Table1[[#This Row],[Service]],Validation!$A$2:$A$15,Validation!$B$2:$B$15,"",0,1)</f>
        <v/>
      </c>
      <c r="E6198" s="131"/>
      <c r="F6198" s="132"/>
      <c r="G6198" s="133"/>
      <c r="H6198" s="134"/>
      <c r="I6198" s="131"/>
      <c r="J6198" s="131"/>
      <c r="K6198" s="131"/>
      <c r="L6198" s="135">
        <f>Table1[[#This Row],[Per Unit Price]]*MAX(1,Table1[[#This Row],[Qty of Units]])*MAX(1,Table1[[#This Row],['#NCMs Served / FTEs Employed]])*MAX(1,Table1[[#This Row],[Duration of Service]])</f>
        <v>0</v>
      </c>
      <c r="M6198" s="131"/>
      <c r="N6198" s="133"/>
    </row>
    <row r="6199" spans="1:14" x14ac:dyDescent="0.25">
      <c r="A6199" s="130"/>
      <c r="B6199" s="130"/>
      <c r="C6199" s="131"/>
      <c r="D6199" s="112" t="str">
        <f>_xlfn.XLOOKUP(Table1[[#This Row],[Service]],Validation!$A$2:$A$15,Validation!$B$2:$B$15,"",0,1)</f>
        <v/>
      </c>
      <c r="E6199" s="131"/>
      <c r="F6199" s="132"/>
      <c r="G6199" s="133"/>
      <c r="H6199" s="134"/>
      <c r="I6199" s="131"/>
      <c r="J6199" s="131"/>
      <c r="K6199" s="131"/>
      <c r="L6199" s="135">
        <f>Table1[[#This Row],[Per Unit Price]]*MAX(1,Table1[[#This Row],[Qty of Units]])*MAX(1,Table1[[#This Row],['#NCMs Served / FTEs Employed]])*MAX(1,Table1[[#This Row],[Duration of Service]])</f>
        <v>0</v>
      </c>
      <c r="M6199" s="131"/>
      <c r="N6199" s="133"/>
    </row>
    <row r="6200" spans="1:14" x14ac:dyDescent="0.25">
      <c r="A6200" s="130"/>
      <c r="B6200" s="130"/>
      <c r="C6200" s="131"/>
      <c r="D6200" s="112" t="str">
        <f>_xlfn.XLOOKUP(Table1[[#This Row],[Service]],Validation!$A$2:$A$15,Validation!$B$2:$B$15,"",0,1)</f>
        <v/>
      </c>
      <c r="E6200" s="131"/>
      <c r="F6200" s="132"/>
      <c r="G6200" s="133"/>
      <c r="H6200" s="134"/>
      <c r="I6200" s="131"/>
      <c r="J6200" s="131"/>
      <c r="K6200" s="131"/>
      <c r="L6200" s="135">
        <f>Table1[[#This Row],[Per Unit Price]]*MAX(1,Table1[[#This Row],[Qty of Units]])*MAX(1,Table1[[#This Row],['#NCMs Served / FTEs Employed]])*MAX(1,Table1[[#This Row],[Duration of Service]])</f>
        <v>0</v>
      </c>
      <c r="M6200" s="131"/>
      <c r="N6200" s="133"/>
    </row>
    <row r="6201" spans="1:14" x14ac:dyDescent="0.25">
      <c r="A6201" s="130"/>
      <c r="B6201" s="130"/>
      <c r="C6201" s="131"/>
      <c r="D6201" s="112" t="str">
        <f>_xlfn.XLOOKUP(Table1[[#This Row],[Service]],Validation!$A$2:$A$15,Validation!$B$2:$B$15,"",0,1)</f>
        <v/>
      </c>
      <c r="E6201" s="131"/>
      <c r="F6201" s="132"/>
      <c r="G6201" s="133"/>
      <c r="H6201" s="134"/>
      <c r="I6201" s="131"/>
      <c r="J6201" s="131"/>
      <c r="K6201" s="131"/>
      <c r="L6201" s="135">
        <f>Table1[[#This Row],[Per Unit Price]]*MAX(1,Table1[[#This Row],[Qty of Units]])*MAX(1,Table1[[#This Row],['#NCMs Served / FTEs Employed]])*MAX(1,Table1[[#This Row],[Duration of Service]])</f>
        <v>0</v>
      </c>
      <c r="M6201" s="131"/>
      <c r="N6201" s="133"/>
    </row>
    <row r="6202" spans="1:14" x14ac:dyDescent="0.25">
      <c r="A6202" s="130"/>
      <c r="B6202" s="130"/>
      <c r="C6202" s="131"/>
      <c r="D6202" s="112" t="str">
        <f>_xlfn.XLOOKUP(Table1[[#This Row],[Service]],Validation!$A$2:$A$15,Validation!$B$2:$B$15,"",0,1)</f>
        <v/>
      </c>
      <c r="E6202" s="131"/>
      <c r="F6202" s="132"/>
      <c r="G6202" s="133"/>
      <c r="H6202" s="134"/>
      <c r="I6202" s="131"/>
      <c r="J6202" s="131"/>
      <c r="K6202" s="131"/>
      <c r="L6202" s="135">
        <f>Table1[[#This Row],[Per Unit Price]]*MAX(1,Table1[[#This Row],[Qty of Units]])*MAX(1,Table1[[#This Row],['#NCMs Served / FTEs Employed]])*MAX(1,Table1[[#This Row],[Duration of Service]])</f>
        <v>0</v>
      </c>
      <c r="M6202" s="131"/>
      <c r="N6202" s="133"/>
    </row>
    <row r="6203" spans="1:14" x14ac:dyDescent="0.25">
      <c r="A6203" s="130"/>
      <c r="B6203" s="130"/>
      <c r="C6203" s="131"/>
      <c r="D6203" s="112" t="str">
        <f>_xlfn.XLOOKUP(Table1[[#This Row],[Service]],Validation!$A$2:$A$15,Validation!$B$2:$B$15,"",0,1)</f>
        <v/>
      </c>
      <c r="E6203" s="131"/>
      <c r="F6203" s="132"/>
      <c r="G6203" s="133"/>
      <c r="H6203" s="134"/>
      <c r="I6203" s="131"/>
      <c r="J6203" s="131"/>
      <c r="K6203" s="131"/>
      <c r="L6203" s="135">
        <f>Table1[[#This Row],[Per Unit Price]]*MAX(1,Table1[[#This Row],[Qty of Units]])*MAX(1,Table1[[#This Row],['#NCMs Served / FTEs Employed]])*MAX(1,Table1[[#This Row],[Duration of Service]])</f>
        <v>0</v>
      </c>
      <c r="M6203" s="131"/>
      <c r="N6203" s="133"/>
    </row>
    <row r="6204" spans="1:14" x14ac:dyDescent="0.25">
      <c r="A6204" s="130"/>
      <c r="B6204" s="130"/>
      <c r="C6204" s="131"/>
      <c r="D6204" s="112" t="str">
        <f>_xlfn.XLOOKUP(Table1[[#This Row],[Service]],Validation!$A$2:$A$15,Validation!$B$2:$B$15,"",0,1)</f>
        <v/>
      </c>
      <c r="E6204" s="131"/>
      <c r="F6204" s="132"/>
      <c r="G6204" s="133"/>
      <c r="H6204" s="134"/>
      <c r="I6204" s="131"/>
      <c r="J6204" s="131"/>
      <c r="K6204" s="131"/>
      <c r="L6204" s="135">
        <f>Table1[[#This Row],[Per Unit Price]]*MAX(1,Table1[[#This Row],[Qty of Units]])*MAX(1,Table1[[#This Row],['#NCMs Served / FTEs Employed]])*MAX(1,Table1[[#This Row],[Duration of Service]])</f>
        <v>0</v>
      </c>
      <c r="M6204" s="131"/>
      <c r="N6204" s="133"/>
    </row>
    <row r="6205" spans="1:14" x14ac:dyDescent="0.25">
      <c r="A6205" s="130"/>
      <c r="B6205" s="130"/>
      <c r="C6205" s="131"/>
      <c r="D6205" s="112" t="str">
        <f>_xlfn.XLOOKUP(Table1[[#This Row],[Service]],Validation!$A$2:$A$15,Validation!$B$2:$B$15,"",0,1)</f>
        <v/>
      </c>
      <c r="E6205" s="131"/>
      <c r="F6205" s="132"/>
      <c r="G6205" s="133"/>
      <c r="H6205" s="134"/>
      <c r="I6205" s="131"/>
      <c r="J6205" s="131"/>
      <c r="K6205" s="131"/>
      <c r="L6205" s="135">
        <f>Table1[[#This Row],[Per Unit Price]]*MAX(1,Table1[[#This Row],[Qty of Units]])*MAX(1,Table1[[#This Row],['#NCMs Served / FTEs Employed]])*MAX(1,Table1[[#This Row],[Duration of Service]])</f>
        <v>0</v>
      </c>
      <c r="M6205" s="131"/>
      <c r="N6205" s="133"/>
    </row>
    <row r="6206" spans="1:14" x14ac:dyDescent="0.25">
      <c r="A6206" s="130"/>
      <c r="B6206" s="130"/>
      <c r="C6206" s="131"/>
      <c r="D6206" s="112" t="str">
        <f>_xlfn.XLOOKUP(Table1[[#This Row],[Service]],Validation!$A$2:$A$15,Validation!$B$2:$B$15,"",0,1)</f>
        <v/>
      </c>
      <c r="E6206" s="131"/>
      <c r="F6206" s="132"/>
      <c r="G6206" s="133"/>
      <c r="H6206" s="134"/>
      <c r="I6206" s="131"/>
      <c r="J6206" s="131"/>
      <c r="K6206" s="131"/>
      <c r="L6206" s="135">
        <f>Table1[[#This Row],[Per Unit Price]]*MAX(1,Table1[[#This Row],[Qty of Units]])*MAX(1,Table1[[#This Row],['#NCMs Served / FTEs Employed]])*MAX(1,Table1[[#This Row],[Duration of Service]])</f>
        <v>0</v>
      </c>
      <c r="M6206" s="131"/>
      <c r="N6206" s="133"/>
    </row>
    <row r="6207" spans="1:14" x14ac:dyDescent="0.25">
      <c r="A6207" s="130"/>
      <c r="B6207" s="130"/>
      <c r="C6207" s="131"/>
      <c r="D6207" s="112" t="str">
        <f>_xlfn.XLOOKUP(Table1[[#This Row],[Service]],Validation!$A$2:$A$15,Validation!$B$2:$B$15,"",0,1)</f>
        <v/>
      </c>
      <c r="E6207" s="131"/>
      <c r="F6207" s="132"/>
      <c r="G6207" s="133"/>
      <c r="H6207" s="134"/>
      <c r="I6207" s="131"/>
      <c r="J6207" s="131"/>
      <c r="K6207" s="131"/>
      <c r="L6207" s="135">
        <f>Table1[[#This Row],[Per Unit Price]]*MAX(1,Table1[[#This Row],[Qty of Units]])*MAX(1,Table1[[#This Row],['#NCMs Served / FTEs Employed]])*MAX(1,Table1[[#This Row],[Duration of Service]])</f>
        <v>0</v>
      </c>
      <c r="M6207" s="131"/>
      <c r="N6207" s="133"/>
    </row>
    <row r="6208" spans="1:14" x14ac:dyDescent="0.25">
      <c r="A6208" s="130"/>
      <c r="B6208" s="130"/>
      <c r="C6208" s="131"/>
      <c r="D6208" s="112" t="str">
        <f>_xlfn.XLOOKUP(Table1[[#This Row],[Service]],Validation!$A$2:$A$15,Validation!$B$2:$B$15,"",0,1)</f>
        <v/>
      </c>
      <c r="E6208" s="131"/>
      <c r="F6208" s="132"/>
      <c r="G6208" s="133"/>
      <c r="H6208" s="134"/>
      <c r="I6208" s="131"/>
      <c r="J6208" s="131"/>
      <c r="K6208" s="131"/>
      <c r="L6208" s="135">
        <f>Table1[[#This Row],[Per Unit Price]]*MAX(1,Table1[[#This Row],[Qty of Units]])*MAX(1,Table1[[#This Row],['#NCMs Served / FTEs Employed]])*MAX(1,Table1[[#This Row],[Duration of Service]])</f>
        <v>0</v>
      </c>
      <c r="M6208" s="131"/>
      <c r="N6208" s="133"/>
    </row>
    <row r="6209" spans="1:14" x14ac:dyDescent="0.25">
      <c r="A6209" s="130"/>
      <c r="B6209" s="130"/>
      <c r="C6209" s="131"/>
      <c r="D6209" s="112" t="str">
        <f>_xlfn.XLOOKUP(Table1[[#This Row],[Service]],Validation!$A$2:$A$15,Validation!$B$2:$B$15,"",0,1)</f>
        <v/>
      </c>
      <c r="E6209" s="131"/>
      <c r="F6209" s="132"/>
      <c r="G6209" s="133"/>
      <c r="H6209" s="134"/>
      <c r="I6209" s="131"/>
      <c r="J6209" s="131"/>
      <c r="K6209" s="131"/>
      <c r="L6209" s="135">
        <f>Table1[[#This Row],[Per Unit Price]]*MAX(1,Table1[[#This Row],[Qty of Units]])*MAX(1,Table1[[#This Row],['#NCMs Served / FTEs Employed]])*MAX(1,Table1[[#This Row],[Duration of Service]])</f>
        <v>0</v>
      </c>
      <c r="M6209" s="131"/>
      <c r="N6209" s="133"/>
    </row>
    <row r="6210" spans="1:14" x14ac:dyDescent="0.25">
      <c r="A6210" s="130"/>
      <c r="B6210" s="130"/>
      <c r="C6210" s="131"/>
      <c r="D6210" s="112" t="str">
        <f>_xlfn.XLOOKUP(Table1[[#This Row],[Service]],Validation!$A$2:$A$15,Validation!$B$2:$B$15,"",0,1)</f>
        <v/>
      </c>
      <c r="E6210" s="131"/>
      <c r="F6210" s="132"/>
      <c r="G6210" s="133"/>
      <c r="H6210" s="134"/>
      <c r="I6210" s="131"/>
      <c r="J6210" s="131"/>
      <c r="K6210" s="131"/>
      <c r="L6210" s="135">
        <f>Table1[[#This Row],[Per Unit Price]]*MAX(1,Table1[[#This Row],[Qty of Units]])*MAX(1,Table1[[#This Row],['#NCMs Served / FTEs Employed]])*MAX(1,Table1[[#This Row],[Duration of Service]])</f>
        <v>0</v>
      </c>
      <c r="M6210" s="131"/>
      <c r="N6210" s="133"/>
    </row>
    <row r="6211" spans="1:14" x14ac:dyDescent="0.25">
      <c r="A6211" s="130"/>
      <c r="B6211" s="130"/>
      <c r="C6211" s="131"/>
      <c r="D6211" s="112" t="str">
        <f>_xlfn.XLOOKUP(Table1[[#This Row],[Service]],Validation!$A$2:$A$15,Validation!$B$2:$B$15,"",0,1)</f>
        <v/>
      </c>
      <c r="E6211" s="131"/>
      <c r="F6211" s="132"/>
      <c r="G6211" s="133"/>
      <c r="H6211" s="134"/>
      <c r="I6211" s="131"/>
      <c r="J6211" s="131"/>
      <c r="K6211" s="131"/>
      <c r="L6211" s="135">
        <f>Table1[[#This Row],[Per Unit Price]]*MAX(1,Table1[[#This Row],[Qty of Units]])*MAX(1,Table1[[#This Row],['#NCMs Served / FTEs Employed]])*MAX(1,Table1[[#This Row],[Duration of Service]])</f>
        <v>0</v>
      </c>
      <c r="M6211" s="131"/>
      <c r="N6211" s="133"/>
    </row>
    <row r="6212" spans="1:14" x14ac:dyDescent="0.25">
      <c r="A6212" s="130"/>
      <c r="B6212" s="130"/>
      <c r="C6212" s="131"/>
      <c r="D6212" s="112" t="str">
        <f>_xlfn.XLOOKUP(Table1[[#This Row],[Service]],Validation!$A$2:$A$15,Validation!$B$2:$B$15,"",0,1)</f>
        <v/>
      </c>
      <c r="E6212" s="131"/>
      <c r="F6212" s="132"/>
      <c r="G6212" s="133"/>
      <c r="H6212" s="134"/>
      <c r="I6212" s="131"/>
      <c r="J6212" s="131"/>
      <c r="K6212" s="131"/>
      <c r="L6212" s="135">
        <f>Table1[[#This Row],[Per Unit Price]]*MAX(1,Table1[[#This Row],[Qty of Units]])*MAX(1,Table1[[#This Row],['#NCMs Served / FTEs Employed]])*MAX(1,Table1[[#This Row],[Duration of Service]])</f>
        <v>0</v>
      </c>
      <c r="M6212" s="131"/>
      <c r="N6212" s="133"/>
    </row>
    <row r="6213" spans="1:14" x14ac:dyDescent="0.25">
      <c r="A6213" s="130"/>
      <c r="B6213" s="130"/>
      <c r="C6213" s="131"/>
      <c r="D6213" s="112" t="str">
        <f>_xlfn.XLOOKUP(Table1[[#This Row],[Service]],Validation!$A$2:$A$15,Validation!$B$2:$B$15,"",0,1)</f>
        <v/>
      </c>
      <c r="E6213" s="131"/>
      <c r="F6213" s="132"/>
      <c r="G6213" s="133"/>
      <c r="H6213" s="134"/>
      <c r="I6213" s="131"/>
      <c r="J6213" s="131"/>
      <c r="K6213" s="131"/>
      <c r="L6213" s="135">
        <f>Table1[[#This Row],[Per Unit Price]]*MAX(1,Table1[[#This Row],[Qty of Units]])*MAX(1,Table1[[#This Row],['#NCMs Served / FTEs Employed]])*MAX(1,Table1[[#This Row],[Duration of Service]])</f>
        <v>0</v>
      </c>
      <c r="M6213" s="131"/>
      <c r="N6213" s="133"/>
    </row>
    <row r="6214" spans="1:14" x14ac:dyDescent="0.25">
      <c r="A6214" s="130"/>
      <c r="B6214" s="130"/>
      <c r="C6214" s="131"/>
      <c r="D6214" s="112" t="str">
        <f>_xlfn.XLOOKUP(Table1[[#This Row],[Service]],Validation!$A$2:$A$15,Validation!$B$2:$B$15,"",0,1)</f>
        <v/>
      </c>
      <c r="E6214" s="131"/>
      <c r="F6214" s="132"/>
      <c r="G6214" s="133"/>
      <c r="H6214" s="134"/>
      <c r="I6214" s="131"/>
      <c r="J6214" s="131"/>
      <c r="K6214" s="131"/>
      <c r="L6214" s="135">
        <f>Table1[[#This Row],[Per Unit Price]]*MAX(1,Table1[[#This Row],[Qty of Units]])*MAX(1,Table1[[#This Row],['#NCMs Served / FTEs Employed]])*MAX(1,Table1[[#This Row],[Duration of Service]])</f>
        <v>0</v>
      </c>
      <c r="M6214" s="131"/>
      <c r="N6214" s="133"/>
    </row>
    <row r="6215" spans="1:14" x14ac:dyDescent="0.25">
      <c r="A6215" s="130"/>
      <c r="B6215" s="130"/>
      <c r="C6215" s="131"/>
      <c r="D6215" s="112" t="str">
        <f>_xlfn.XLOOKUP(Table1[[#This Row],[Service]],Validation!$A$2:$A$15,Validation!$B$2:$B$15,"",0,1)</f>
        <v/>
      </c>
      <c r="E6215" s="131"/>
      <c r="F6215" s="132"/>
      <c r="G6215" s="133"/>
      <c r="H6215" s="134"/>
      <c r="I6215" s="131"/>
      <c r="J6215" s="131"/>
      <c r="K6215" s="131"/>
      <c r="L6215" s="135">
        <f>Table1[[#This Row],[Per Unit Price]]*MAX(1,Table1[[#This Row],[Qty of Units]])*MAX(1,Table1[[#This Row],['#NCMs Served / FTEs Employed]])*MAX(1,Table1[[#This Row],[Duration of Service]])</f>
        <v>0</v>
      </c>
      <c r="M6215" s="131"/>
      <c r="N6215" s="133"/>
    </row>
    <row r="6216" spans="1:14" x14ac:dyDescent="0.25">
      <c r="A6216" s="130"/>
      <c r="B6216" s="130"/>
      <c r="C6216" s="131"/>
      <c r="D6216" s="112" t="str">
        <f>_xlfn.XLOOKUP(Table1[[#This Row],[Service]],Validation!$A$2:$A$15,Validation!$B$2:$B$15,"",0,1)</f>
        <v/>
      </c>
      <c r="E6216" s="131"/>
      <c r="F6216" s="132"/>
      <c r="G6216" s="133"/>
      <c r="H6216" s="134"/>
      <c r="I6216" s="131"/>
      <c r="J6216" s="131"/>
      <c r="K6216" s="131"/>
      <c r="L6216" s="135">
        <f>Table1[[#This Row],[Per Unit Price]]*MAX(1,Table1[[#This Row],[Qty of Units]])*MAX(1,Table1[[#This Row],['#NCMs Served / FTEs Employed]])*MAX(1,Table1[[#This Row],[Duration of Service]])</f>
        <v>0</v>
      </c>
      <c r="M6216" s="131"/>
      <c r="N6216" s="133"/>
    </row>
    <row r="6217" spans="1:14" x14ac:dyDescent="0.25">
      <c r="A6217" s="130"/>
      <c r="B6217" s="130"/>
      <c r="C6217" s="131"/>
      <c r="D6217" s="112" t="str">
        <f>_xlfn.XLOOKUP(Table1[[#This Row],[Service]],Validation!$A$2:$A$15,Validation!$B$2:$B$15,"",0,1)</f>
        <v/>
      </c>
      <c r="E6217" s="131"/>
      <c r="F6217" s="132"/>
      <c r="G6217" s="133"/>
      <c r="H6217" s="134"/>
      <c r="I6217" s="131"/>
      <c r="J6217" s="131"/>
      <c r="K6217" s="131"/>
      <c r="L6217" s="135">
        <f>Table1[[#This Row],[Per Unit Price]]*MAX(1,Table1[[#This Row],[Qty of Units]])*MAX(1,Table1[[#This Row],['#NCMs Served / FTEs Employed]])*MAX(1,Table1[[#This Row],[Duration of Service]])</f>
        <v>0</v>
      </c>
      <c r="M6217" s="131"/>
      <c r="N6217" s="133"/>
    </row>
    <row r="6218" spans="1:14" x14ac:dyDescent="0.25">
      <c r="A6218" s="130"/>
      <c r="B6218" s="130"/>
      <c r="C6218" s="131"/>
      <c r="D6218" s="112" t="str">
        <f>_xlfn.XLOOKUP(Table1[[#This Row],[Service]],Validation!$A$2:$A$15,Validation!$B$2:$B$15,"",0,1)</f>
        <v/>
      </c>
      <c r="E6218" s="131"/>
      <c r="F6218" s="132"/>
      <c r="G6218" s="133"/>
      <c r="H6218" s="134"/>
      <c r="I6218" s="131"/>
      <c r="J6218" s="131"/>
      <c r="K6218" s="131"/>
      <c r="L6218" s="135">
        <f>Table1[[#This Row],[Per Unit Price]]*MAX(1,Table1[[#This Row],[Qty of Units]])*MAX(1,Table1[[#This Row],['#NCMs Served / FTEs Employed]])*MAX(1,Table1[[#This Row],[Duration of Service]])</f>
        <v>0</v>
      </c>
      <c r="M6218" s="131"/>
      <c r="N6218" s="133"/>
    </row>
    <row r="6219" spans="1:14" x14ac:dyDescent="0.25">
      <c r="A6219" s="130"/>
      <c r="B6219" s="130"/>
      <c r="C6219" s="131"/>
      <c r="D6219" s="112" t="str">
        <f>_xlfn.XLOOKUP(Table1[[#This Row],[Service]],Validation!$A$2:$A$15,Validation!$B$2:$B$15,"",0,1)</f>
        <v/>
      </c>
      <c r="E6219" s="131"/>
      <c r="F6219" s="132"/>
      <c r="G6219" s="133"/>
      <c r="H6219" s="134"/>
      <c r="I6219" s="131"/>
      <c r="J6219" s="131"/>
      <c r="K6219" s="131"/>
      <c r="L6219" s="135">
        <f>Table1[[#This Row],[Per Unit Price]]*MAX(1,Table1[[#This Row],[Qty of Units]])*MAX(1,Table1[[#This Row],['#NCMs Served / FTEs Employed]])*MAX(1,Table1[[#This Row],[Duration of Service]])</f>
        <v>0</v>
      </c>
      <c r="M6219" s="131"/>
      <c r="N6219" s="133"/>
    </row>
    <row r="6220" spans="1:14" x14ac:dyDescent="0.25">
      <c r="A6220" s="130"/>
      <c r="B6220" s="130"/>
      <c r="C6220" s="131"/>
      <c r="D6220" s="112" t="str">
        <f>_xlfn.XLOOKUP(Table1[[#This Row],[Service]],Validation!$A$2:$A$15,Validation!$B$2:$B$15,"",0,1)</f>
        <v/>
      </c>
      <c r="E6220" s="131"/>
      <c r="F6220" s="132"/>
      <c r="G6220" s="133"/>
      <c r="H6220" s="134"/>
      <c r="I6220" s="131"/>
      <c r="J6220" s="131"/>
      <c r="K6220" s="131"/>
      <c r="L6220" s="135">
        <f>Table1[[#This Row],[Per Unit Price]]*MAX(1,Table1[[#This Row],[Qty of Units]])*MAX(1,Table1[[#This Row],['#NCMs Served / FTEs Employed]])*MAX(1,Table1[[#This Row],[Duration of Service]])</f>
        <v>0</v>
      </c>
      <c r="M6220" s="131"/>
      <c r="N6220" s="133"/>
    </row>
    <row r="6221" spans="1:14" x14ac:dyDescent="0.25">
      <c r="A6221" s="130"/>
      <c r="B6221" s="130"/>
      <c r="C6221" s="131"/>
      <c r="D6221" s="112" t="str">
        <f>_xlfn.XLOOKUP(Table1[[#This Row],[Service]],Validation!$A$2:$A$15,Validation!$B$2:$B$15,"",0,1)</f>
        <v/>
      </c>
      <c r="E6221" s="131"/>
      <c r="F6221" s="132"/>
      <c r="G6221" s="133"/>
      <c r="H6221" s="134"/>
      <c r="I6221" s="131"/>
      <c r="J6221" s="131"/>
      <c r="K6221" s="131"/>
      <c r="L6221" s="135">
        <f>Table1[[#This Row],[Per Unit Price]]*MAX(1,Table1[[#This Row],[Qty of Units]])*MAX(1,Table1[[#This Row],['#NCMs Served / FTEs Employed]])*MAX(1,Table1[[#This Row],[Duration of Service]])</f>
        <v>0</v>
      </c>
      <c r="M6221" s="131"/>
      <c r="N6221" s="133"/>
    </row>
    <row r="6222" spans="1:14" x14ac:dyDescent="0.25">
      <c r="A6222" s="130"/>
      <c r="B6222" s="130"/>
      <c r="C6222" s="131"/>
      <c r="D6222" s="112" t="str">
        <f>_xlfn.XLOOKUP(Table1[[#This Row],[Service]],Validation!$A$2:$A$15,Validation!$B$2:$B$15,"",0,1)</f>
        <v/>
      </c>
      <c r="E6222" s="131"/>
      <c r="F6222" s="132"/>
      <c r="G6222" s="133"/>
      <c r="H6222" s="134"/>
      <c r="I6222" s="131"/>
      <c r="J6222" s="131"/>
      <c r="K6222" s="131"/>
      <c r="L6222" s="135">
        <f>Table1[[#This Row],[Per Unit Price]]*MAX(1,Table1[[#This Row],[Qty of Units]])*MAX(1,Table1[[#This Row],['#NCMs Served / FTEs Employed]])*MAX(1,Table1[[#This Row],[Duration of Service]])</f>
        <v>0</v>
      </c>
      <c r="M6222" s="131"/>
      <c r="N6222" s="133"/>
    </row>
    <row r="6223" spans="1:14" x14ac:dyDescent="0.25">
      <c r="A6223" s="130"/>
      <c r="B6223" s="130"/>
      <c r="C6223" s="131"/>
      <c r="D6223" s="112" t="str">
        <f>_xlfn.XLOOKUP(Table1[[#This Row],[Service]],Validation!$A$2:$A$15,Validation!$B$2:$B$15,"",0,1)</f>
        <v/>
      </c>
      <c r="E6223" s="131"/>
      <c r="F6223" s="132"/>
      <c r="G6223" s="133"/>
      <c r="H6223" s="134"/>
      <c r="I6223" s="131"/>
      <c r="J6223" s="131"/>
      <c r="K6223" s="131"/>
      <c r="L6223" s="135">
        <f>Table1[[#This Row],[Per Unit Price]]*MAX(1,Table1[[#This Row],[Qty of Units]])*MAX(1,Table1[[#This Row],['#NCMs Served / FTEs Employed]])*MAX(1,Table1[[#This Row],[Duration of Service]])</f>
        <v>0</v>
      </c>
      <c r="M6223" s="131"/>
      <c r="N6223" s="133"/>
    </row>
    <row r="6224" spans="1:14" x14ac:dyDescent="0.25">
      <c r="A6224" s="130"/>
      <c r="B6224" s="130"/>
      <c r="C6224" s="131"/>
      <c r="D6224" s="112" t="str">
        <f>_xlfn.XLOOKUP(Table1[[#This Row],[Service]],Validation!$A$2:$A$15,Validation!$B$2:$B$15,"",0,1)</f>
        <v/>
      </c>
      <c r="E6224" s="131"/>
      <c r="F6224" s="132"/>
      <c r="G6224" s="133"/>
      <c r="H6224" s="134"/>
      <c r="I6224" s="131"/>
      <c r="J6224" s="131"/>
      <c r="K6224" s="131"/>
      <c r="L6224" s="135">
        <f>Table1[[#This Row],[Per Unit Price]]*MAX(1,Table1[[#This Row],[Qty of Units]])*MAX(1,Table1[[#This Row],['#NCMs Served / FTEs Employed]])*MAX(1,Table1[[#This Row],[Duration of Service]])</f>
        <v>0</v>
      </c>
      <c r="M6224" s="131"/>
      <c r="N6224" s="133"/>
    </row>
    <row r="6225" spans="1:14" x14ac:dyDescent="0.25">
      <c r="A6225" s="130"/>
      <c r="B6225" s="130"/>
      <c r="C6225" s="131"/>
      <c r="D6225" s="112" t="str">
        <f>_xlfn.XLOOKUP(Table1[[#This Row],[Service]],Validation!$A$2:$A$15,Validation!$B$2:$B$15,"",0,1)</f>
        <v/>
      </c>
      <c r="E6225" s="131"/>
      <c r="F6225" s="132"/>
      <c r="G6225" s="133"/>
      <c r="H6225" s="134"/>
      <c r="I6225" s="131"/>
      <c r="J6225" s="131"/>
      <c r="K6225" s="131"/>
      <c r="L6225" s="135">
        <f>Table1[[#This Row],[Per Unit Price]]*MAX(1,Table1[[#This Row],[Qty of Units]])*MAX(1,Table1[[#This Row],['#NCMs Served / FTEs Employed]])*MAX(1,Table1[[#This Row],[Duration of Service]])</f>
        <v>0</v>
      </c>
      <c r="M6225" s="131"/>
      <c r="N6225" s="133"/>
    </row>
    <row r="6226" spans="1:14" x14ac:dyDescent="0.25">
      <c r="A6226" s="130"/>
      <c r="B6226" s="130"/>
      <c r="C6226" s="131"/>
      <c r="D6226" s="112" t="str">
        <f>_xlfn.XLOOKUP(Table1[[#This Row],[Service]],Validation!$A$2:$A$15,Validation!$B$2:$B$15,"",0,1)</f>
        <v/>
      </c>
      <c r="E6226" s="131"/>
      <c r="F6226" s="132"/>
      <c r="G6226" s="133"/>
      <c r="H6226" s="134"/>
      <c r="I6226" s="131"/>
      <c r="J6226" s="131"/>
      <c r="K6226" s="131"/>
      <c r="L6226" s="135">
        <f>Table1[[#This Row],[Per Unit Price]]*MAX(1,Table1[[#This Row],[Qty of Units]])*MAX(1,Table1[[#This Row],['#NCMs Served / FTEs Employed]])*MAX(1,Table1[[#This Row],[Duration of Service]])</f>
        <v>0</v>
      </c>
      <c r="M6226" s="131"/>
      <c r="N6226" s="133"/>
    </row>
    <row r="6227" spans="1:14" x14ac:dyDescent="0.25">
      <c r="A6227" s="130"/>
      <c r="B6227" s="130"/>
      <c r="C6227" s="131"/>
      <c r="D6227" s="112" t="str">
        <f>_xlfn.XLOOKUP(Table1[[#This Row],[Service]],Validation!$A$2:$A$15,Validation!$B$2:$B$15,"",0,1)</f>
        <v/>
      </c>
      <c r="E6227" s="131"/>
      <c r="F6227" s="132"/>
      <c r="G6227" s="133"/>
      <c r="H6227" s="134"/>
      <c r="I6227" s="131"/>
      <c r="J6227" s="131"/>
      <c r="K6227" s="131"/>
      <c r="L6227" s="135">
        <f>Table1[[#This Row],[Per Unit Price]]*MAX(1,Table1[[#This Row],[Qty of Units]])*MAX(1,Table1[[#This Row],['#NCMs Served / FTEs Employed]])*MAX(1,Table1[[#This Row],[Duration of Service]])</f>
        <v>0</v>
      </c>
      <c r="M6227" s="131"/>
      <c r="N6227" s="133"/>
    </row>
    <row r="6228" spans="1:14" x14ac:dyDescent="0.25">
      <c r="A6228" s="130"/>
      <c r="B6228" s="130"/>
      <c r="C6228" s="131"/>
      <c r="D6228" s="112" t="str">
        <f>_xlfn.XLOOKUP(Table1[[#This Row],[Service]],Validation!$A$2:$A$15,Validation!$B$2:$B$15,"",0,1)</f>
        <v/>
      </c>
      <c r="E6228" s="131"/>
      <c r="F6228" s="132"/>
      <c r="G6228" s="133"/>
      <c r="H6228" s="134"/>
      <c r="I6228" s="131"/>
      <c r="J6228" s="131"/>
      <c r="K6228" s="131"/>
      <c r="L6228" s="135">
        <f>Table1[[#This Row],[Per Unit Price]]*MAX(1,Table1[[#This Row],[Qty of Units]])*MAX(1,Table1[[#This Row],['#NCMs Served / FTEs Employed]])*MAX(1,Table1[[#This Row],[Duration of Service]])</f>
        <v>0</v>
      </c>
      <c r="M6228" s="131"/>
      <c r="N6228" s="133"/>
    </row>
    <row r="6229" spans="1:14" x14ac:dyDescent="0.25">
      <c r="A6229" s="130"/>
      <c r="B6229" s="130"/>
      <c r="C6229" s="131"/>
      <c r="D6229" s="112" t="str">
        <f>_xlfn.XLOOKUP(Table1[[#This Row],[Service]],Validation!$A$2:$A$15,Validation!$B$2:$B$15,"",0,1)</f>
        <v/>
      </c>
      <c r="E6229" s="131"/>
      <c r="F6229" s="132"/>
      <c r="G6229" s="133"/>
      <c r="H6229" s="134"/>
      <c r="I6229" s="131"/>
      <c r="J6229" s="131"/>
      <c r="K6229" s="131"/>
      <c r="L6229" s="135">
        <f>Table1[[#This Row],[Per Unit Price]]*MAX(1,Table1[[#This Row],[Qty of Units]])*MAX(1,Table1[[#This Row],['#NCMs Served / FTEs Employed]])*MAX(1,Table1[[#This Row],[Duration of Service]])</f>
        <v>0</v>
      </c>
      <c r="M6229" s="131"/>
      <c r="N6229" s="133"/>
    </row>
    <row r="6230" spans="1:14" x14ac:dyDescent="0.25">
      <c r="A6230" s="130"/>
      <c r="B6230" s="130"/>
      <c r="C6230" s="131"/>
      <c r="D6230" s="112" t="str">
        <f>_xlfn.XLOOKUP(Table1[[#This Row],[Service]],Validation!$A$2:$A$15,Validation!$B$2:$B$15,"",0,1)</f>
        <v/>
      </c>
      <c r="E6230" s="131"/>
      <c r="F6230" s="132"/>
      <c r="G6230" s="133"/>
      <c r="H6230" s="134"/>
      <c r="I6230" s="131"/>
      <c r="J6230" s="131"/>
      <c r="K6230" s="131"/>
      <c r="L6230" s="135">
        <f>Table1[[#This Row],[Per Unit Price]]*MAX(1,Table1[[#This Row],[Qty of Units]])*MAX(1,Table1[[#This Row],['#NCMs Served / FTEs Employed]])*MAX(1,Table1[[#This Row],[Duration of Service]])</f>
        <v>0</v>
      </c>
      <c r="M6230" s="131"/>
      <c r="N6230" s="133"/>
    </row>
    <row r="6231" spans="1:14" x14ac:dyDescent="0.25">
      <c r="A6231" s="130"/>
      <c r="B6231" s="130"/>
      <c r="C6231" s="131"/>
      <c r="D6231" s="112" t="str">
        <f>_xlfn.XLOOKUP(Table1[[#This Row],[Service]],Validation!$A$2:$A$15,Validation!$B$2:$B$15,"",0,1)</f>
        <v/>
      </c>
      <c r="E6231" s="131"/>
      <c r="F6231" s="132"/>
      <c r="G6231" s="133"/>
      <c r="H6231" s="134"/>
      <c r="I6231" s="131"/>
      <c r="J6231" s="131"/>
      <c r="K6231" s="131"/>
      <c r="L6231" s="135">
        <f>Table1[[#This Row],[Per Unit Price]]*MAX(1,Table1[[#This Row],[Qty of Units]])*MAX(1,Table1[[#This Row],['#NCMs Served / FTEs Employed]])*MAX(1,Table1[[#This Row],[Duration of Service]])</f>
        <v>0</v>
      </c>
      <c r="M6231" s="131"/>
      <c r="N6231" s="133"/>
    </row>
    <row r="6232" spans="1:14" x14ac:dyDescent="0.25">
      <c r="A6232" s="130"/>
      <c r="B6232" s="130"/>
      <c r="C6232" s="131"/>
      <c r="D6232" s="112" t="str">
        <f>_xlfn.XLOOKUP(Table1[[#This Row],[Service]],Validation!$A$2:$A$15,Validation!$B$2:$B$15,"",0,1)</f>
        <v/>
      </c>
      <c r="E6232" s="131"/>
      <c r="F6232" s="132"/>
      <c r="G6232" s="133"/>
      <c r="H6232" s="134"/>
      <c r="I6232" s="131"/>
      <c r="J6232" s="131"/>
      <c r="K6232" s="131"/>
      <c r="L6232" s="135">
        <f>Table1[[#This Row],[Per Unit Price]]*MAX(1,Table1[[#This Row],[Qty of Units]])*MAX(1,Table1[[#This Row],['#NCMs Served / FTEs Employed]])*MAX(1,Table1[[#This Row],[Duration of Service]])</f>
        <v>0</v>
      </c>
      <c r="M6232" s="131"/>
      <c r="N6232" s="133"/>
    </row>
    <row r="6233" spans="1:14" x14ac:dyDescent="0.25">
      <c r="A6233" s="130"/>
      <c r="B6233" s="130"/>
      <c r="C6233" s="131"/>
      <c r="D6233" s="112" t="str">
        <f>_xlfn.XLOOKUP(Table1[[#This Row],[Service]],Validation!$A$2:$A$15,Validation!$B$2:$B$15,"",0,1)</f>
        <v/>
      </c>
      <c r="E6233" s="131"/>
      <c r="F6233" s="132"/>
      <c r="G6233" s="133"/>
      <c r="H6233" s="134"/>
      <c r="I6233" s="131"/>
      <c r="J6233" s="131"/>
      <c r="K6233" s="131"/>
      <c r="L6233" s="135">
        <f>Table1[[#This Row],[Per Unit Price]]*MAX(1,Table1[[#This Row],[Qty of Units]])*MAX(1,Table1[[#This Row],['#NCMs Served / FTEs Employed]])*MAX(1,Table1[[#This Row],[Duration of Service]])</f>
        <v>0</v>
      </c>
      <c r="M6233" s="131"/>
      <c r="N6233" s="133"/>
    </row>
    <row r="6234" spans="1:14" x14ac:dyDescent="0.25">
      <c r="A6234" s="130"/>
      <c r="B6234" s="130"/>
      <c r="C6234" s="131"/>
      <c r="D6234" s="112" t="str">
        <f>_xlfn.XLOOKUP(Table1[[#This Row],[Service]],Validation!$A$2:$A$15,Validation!$B$2:$B$15,"",0,1)</f>
        <v/>
      </c>
      <c r="E6234" s="131"/>
      <c r="F6234" s="132"/>
      <c r="G6234" s="133"/>
      <c r="H6234" s="134"/>
      <c r="I6234" s="131"/>
      <c r="J6234" s="131"/>
      <c r="K6234" s="131"/>
      <c r="L6234" s="135">
        <f>Table1[[#This Row],[Per Unit Price]]*MAX(1,Table1[[#This Row],[Qty of Units]])*MAX(1,Table1[[#This Row],['#NCMs Served / FTEs Employed]])*MAX(1,Table1[[#This Row],[Duration of Service]])</f>
        <v>0</v>
      </c>
      <c r="M6234" s="131"/>
      <c r="N6234" s="133"/>
    </row>
    <row r="6235" spans="1:14" x14ac:dyDescent="0.25">
      <c r="A6235" s="130"/>
      <c r="B6235" s="130"/>
      <c r="C6235" s="131"/>
      <c r="D6235" s="112" t="str">
        <f>_xlfn.XLOOKUP(Table1[[#This Row],[Service]],Validation!$A$2:$A$15,Validation!$B$2:$B$15,"",0,1)</f>
        <v/>
      </c>
      <c r="E6235" s="131"/>
      <c r="F6235" s="132"/>
      <c r="G6235" s="133"/>
      <c r="H6235" s="134"/>
      <c r="I6235" s="131"/>
      <c r="J6235" s="131"/>
      <c r="K6235" s="131"/>
      <c r="L6235" s="135">
        <f>Table1[[#This Row],[Per Unit Price]]*MAX(1,Table1[[#This Row],[Qty of Units]])*MAX(1,Table1[[#This Row],['#NCMs Served / FTEs Employed]])*MAX(1,Table1[[#This Row],[Duration of Service]])</f>
        <v>0</v>
      </c>
      <c r="M6235" s="131"/>
      <c r="N6235" s="133"/>
    </row>
    <row r="6236" spans="1:14" x14ac:dyDescent="0.25">
      <c r="A6236" s="130"/>
      <c r="B6236" s="130"/>
      <c r="C6236" s="131"/>
      <c r="D6236" s="112" t="str">
        <f>_xlfn.XLOOKUP(Table1[[#This Row],[Service]],Validation!$A$2:$A$15,Validation!$B$2:$B$15,"",0,1)</f>
        <v/>
      </c>
      <c r="E6236" s="131"/>
      <c r="F6236" s="132"/>
      <c r="G6236" s="133"/>
      <c r="H6236" s="134"/>
      <c r="I6236" s="131"/>
      <c r="J6236" s="131"/>
      <c r="K6236" s="131"/>
      <c r="L6236" s="135">
        <f>Table1[[#This Row],[Per Unit Price]]*MAX(1,Table1[[#This Row],[Qty of Units]])*MAX(1,Table1[[#This Row],['#NCMs Served / FTEs Employed]])*MAX(1,Table1[[#This Row],[Duration of Service]])</f>
        <v>0</v>
      </c>
      <c r="M6236" s="131"/>
      <c r="N6236" s="133"/>
    </row>
    <row r="6237" spans="1:14" x14ac:dyDescent="0.25">
      <c r="A6237" s="130"/>
      <c r="B6237" s="130"/>
      <c r="C6237" s="131"/>
      <c r="D6237" s="112" t="str">
        <f>_xlfn.XLOOKUP(Table1[[#This Row],[Service]],Validation!$A$2:$A$15,Validation!$B$2:$B$15,"",0,1)</f>
        <v/>
      </c>
      <c r="E6237" s="131"/>
      <c r="F6237" s="132"/>
      <c r="G6237" s="133"/>
      <c r="H6237" s="134"/>
      <c r="I6237" s="131"/>
      <c r="J6237" s="131"/>
      <c r="K6237" s="131"/>
      <c r="L6237" s="135">
        <f>Table1[[#This Row],[Per Unit Price]]*MAX(1,Table1[[#This Row],[Qty of Units]])*MAX(1,Table1[[#This Row],['#NCMs Served / FTEs Employed]])*MAX(1,Table1[[#This Row],[Duration of Service]])</f>
        <v>0</v>
      </c>
      <c r="M6237" s="131"/>
      <c r="N6237" s="133"/>
    </row>
    <row r="6238" spans="1:14" x14ac:dyDescent="0.25">
      <c r="A6238" s="130"/>
      <c r="B6238" s="130"/>
      <c r="C6238" s="131"/>
      <c r="D6238" s="112" t="str">
        <f>_xlfn.XLOOKUP(Table1[[#This Row],[Service]],Validation!$A$2:$A$15,Validation!$B$2:$B$15,"",0,1)</f>
        <v/>
      </c>
      <c r="E6238" s="131"/>
      <c r="F6238" s="132"/>
      <c r="G6238" s="133"/>
      <c r="H6238" s="134"/>
      <c r="I6238" s="131"/>
      <c r="J6238" s="131"/>
      <c r="K6238" s="131"/>
      <c r="L6238" s="135">
        <f>Table1[[#This Row],[Per Unit Price]]*MAX(1,Table1[[#This Row],[Qty of Units]])*MAX(1,Table1[[#This Row],['#NCMs Served / FTEs Employed]])*MAX(1,Table1[[#This Row],[Duration of Service]])</f>
        <v>0</v>
      </c>
      <c r="M6238" s="131"/>
      <c r="N6238" s="133"/>
    </row>
    <row r="6239" spans="1:14" x14ac:dyDescent="0.25">
      <c r="A6239" s="130"/>
      <c r="B6239" s="130"/>
      <c r="C6239" s="131"/>
      <c r="D6239" s="112" t="str">
        <f>_xlfn.XLOOKUP(Table1[[#This Row],[Service]],Validation!$A$2:$A$15,Validation!$B$2:$B$15,"",0,1)</f>
        <v/>
      </c>
      <c r="E6239" s="131"/>
      <c r="F6239" s="132"/>
      <c r="G6239" s="133"/>
      <c r="H6239" s="134"/>
      <c r="I6239" s="131"/>
      <c r="J6239" s="131"/>
      <c r="K6239" s="131"/>
      <c r="L6239" s="135">
        <f>Table1[[#This Row],[Per Unit Price]]*MAX(1,Table1[[#This Row],[Qty of Units]])*MAX(1,Table1[[#This Row],['#NCMs Served / FTEs Employed]])*MAX(1,Table1[[#This Row],[Duration of Service]])</f>
        <v>0</v>
      </c>
      <c r="M6239" s="131"/>
      <c r="N6239" s="133"/>
    </row>
    <row r="6240" spans="1:14" x14ac:dyDescent="0.25">
      <c r="A6240" s="130"/>
      <c r="B6240" s="130"/>
      <c r="C6240" s="131"/>
      <c r="D6240" s="112" t="str">
        <f>_xlfn.XLOOKUP(Table1[[#This Row],[Service]],Validation!$A$2:$A$15,Validation!$B$2:$B$15,"",0,1)</f>
        <v/>
      </c>
      <c r="E6240" s="131"/>
      <c r="F6240" s="132"/>
      <c r="G6240" s="133"/>
      <c r="H6240" s="134"/>
      <c r="I6240" s="131"/>
      <c r="J6240" s="131"/>
      <c r="K6240" s="131"/>
      <c r="L6240" s="135">
        <f>Table1[[#This Row],[Per Unit Price]]*MAX(1,Table1[[#This Row],[Qty of Units]])*MAX(1,Table1[[#This Row],['#NCMs Served / FTEs Employed]])*MAX(1,Table1[[#This Row],[Duration of Service]])</f>
        <v>0</v>
      </c>
      <c r="M6240" s="131"/>
      <c r="N6240" s="133"/>
    </row>
    <row r="6241" spans="1:14" x14ac:dyDescent="0.25">
      <c r="A6241" s="130"/>
      <c r="B6241" s="130"/>
      <c r="C6241" s="131"/>
      <c r="D6241" s="112" t="str">
        <f>_xlfn.XLOOKUP(Table1[[#This Row],[Service]],Validation!$A$2:$A$15,Validation!$B$2:$B$15,"",0,1)</f>
        <v/>
      </c>
      <c r="E6241" s="131"/>
      <c r="F6241" s="132"/>
      <c r="G6241" s="133"/>
      <c r="H6241" s="134"/>
      <c r="I6241" s="131"/>
      <c r="J6241" s="131"/>
      <c r="K6241" s="131"/>
      <c r="L6241" s="135">
        <f>Table1[[#This Row],[Per Unit Price]]*MAX(1,Table1[[#This Row],[Qty of Units]])*MAX(1,Table1[[#This Row],['#NCMs Served / FTEs Employed]])*MAX(1,Table1[[#This Row],[Duration of Service]])</f>
        <v>0</v>
      </c>
      <c r="M6241" s="131"/>
      <c r="N6241" s="133"/>
    </row>
    <row r="6242" spans="1:14" x14ac:dyDescent="0.25">
      <c r="A6242" s="130"/>
      <c r="B6242" s="130"/>
      <c r="C6242" s="131"/>
      <c r="D6242" s="112" t="str">
        <f>_xlfn.XLOOKUP(Table1[[#This Row],[Service]],Validation!$A$2:$A$15,Validation!$B$2:$B$15,"",0,1)</f>
        <v/>
      </c>
      <c r="E6242" s="131"/>
      <c r="F6242" s="132"/>
      <c r="G6242" s="133"/>
      <c r="H6242" s="134"/>
      <c r="I6242" s="131"/>
      <c r="J6242" s="131"/>
      <c r="K6242" s="131"/>
      <c r="L6242" s="135">
        <f>Table1[[#This Row],[Per Unit Price]]*MAX(1,Table1[[#This Row],[Qty of Units]])*MAX(1,Table1[[#This Row],['#NCMs Served / FTEs Employed]])*MAX(1,Table1[[#This Row],[Duration of Service]])</f>
        <v>0</v>
      </c>
      <c r="M6242" s="131"/>
      <c r="N6242" s="133"/>
    </row>
    <row r="6243" spans="1:14" x14ac:dyDescent="0.25">
      <c r="A6243" s="130"/>
      <c r="B6243" s="130"/>
      <c r="C6243" s="131"/>
      <c r="D6243" s="112" t="str">
        <f>_xlfn.XLOOKUP(Table1[[#This Row],[Service]],Validation!$A$2:$A$15,Validation!$B$2:$B$15,"",0,1)</f>
        <v/>
      </c>
      <c r="E6243" s="131"/>
      <c r="F6243" s="132"/>
      <c r="G6243" s="133"/>
      <c r="H6243" s="134"/>
      <c r="I6243" s="131"/>
      <c r="J6243" s="131"/>
      <c r="K6243" s="131"/>
      <c r="L6243" s="135">
        <f>Table1[[#This Row],[Per Unit Price]]*MAX(1,Table1[[#This Row],[Qty of Units]])*MAX(1,Table1[[#This Row],['#NCMs Served / FTEs Employed]])*MAX(1,Table1[[#This Row],[Duration of Service]])</f>
        <v>0</v>
      </c>
      <c r="M6243" s="131"/>
      <c r="N6243" s="133"/>
    </row>
    <row r="6244" spans="1:14" x14ac:dyDescent="0.25">
      <c r="A6244" s="130"/>
      <c r="B6244" s="130"/>
      <c r="C6244" s="131"/>
      <c r="D6244" s="112" t="str">
        <f>_xlfn.XLOOKUP(Table1[[#This Row],[Service]],Validation!$A$2:$A$15,Validation!$B$2:$B$15,"",0,1)</f>
        <v/>
      </c>
      <c r="E6244" s="131"/>
      <c r="F6244" s="132"/>
      <c r="G6244" s="133"/>
      <c r="H6244" s="134"/>
      <c r="I6244" s="131"/>
      <c r="J6244" s="131"/>
      <c r="K6244" s="131"/>
      <c r="L6244" s="135">
        <f>Table1[[#This Row],[Per Unit Price]]*MAX(1,Table1[[#This Row],[Qty of Units]])*MAX(1,Table1[[#This Row],['#NCMs Served / FTEs Employed]])*MAX(1,Table1[[#This Row],[Duration of Service]])</f>
        <v>0</v>
      </c>
      <c r="M6244" s="131"/>
      <c r="N6244" s="133"/>
    </row>
    <row r="6245" spans="1:14" x14ac:dyDescent="0.25">
      <c r="A6245" s="130"/>
      <c r="B6245" s="130"/>
      <c r="C6245" s="131"/>
      <c r="D6245" s="112" t="str">
        <f>_xlfn.XLOOKUP(Table1[[#This Row],[Service]],Validation!$A$2:$A$15,Validation!$B$2:$B$15,"",0,1)</f>
        <v/>
      </c>
      <c r="E6245" s="131"/>
      <c r="F6245" s="132"/>
      <c r="G6245" s="133"/>
      <c r="H6245" s="134"/>
      <c r="I6245" s="131"/>
      <c r="J6245" s="131"/>
      <c r="K6245" s="131"/>
      <c r="L6245" s="135">
        <f>Table1[[#This Row],[Per Unit Price]]*MAX(1,Table1[[#This Row],[Qty of Units]])*MAX(1,Table1[[#This Row],['#NCMs Served / FTEs Employed]])*MAX(1,Table1[[#This Row],[Duration of Service]])</f>
        <v>0</v>
      </c>
      <c r="M6245" s="131"/>
      <c r="N6245" s="133"/>
    </row>
    <row r="6246" spans="1:14" x14ac:dyDescent="0.25">
      <c r="A6246" s="130"/>
      <c r="B6246" s="130"/>
      <c r="C6246" s="131"/>
      <c r="D6246" s="112" t="str">
        <f>_xlfn.XLOOKUP(Table1[[#This Row],[Service]],Validation!$A$2:$A$15,Validation!$B$2:$B$15,"",0,1)</f>
        <v/>
      </c>
      <c r="E6246" s="131"/>
      <c r="F6246" s="132"/>
      <c r="G6246" s="133"/>
      <c r="H6246" s="134"/>
      <c r="I6246" s="131"/>
      <c r="J6246" s="131"/>
      <c r="K6246" s="131"/>
      <c r="L6246" s="135">
        <f>Table1[[#This Row],[Per Unit Price]]*MAX(1,Table1[[#This Row],[Qty of Units]])*MAX(1,Table1[[#This Row],['#NCMs Served / FTEs Employed]])*MAX(1,Table1[[#This Row],[Duration of Service]])</f>
        <v>0</v>
      </c>
      <c r="M6246" s="131"/>
      <c r="N6246" s="133"/>
    </row>
    <row r="6247" spans="1:14" x14ac:dyDescent="0.25">
      <c r="A6247" s="130"/>
      <c r="B6247" s="130"/>
      <c r="C6247" s="131"/>
      <c r="D6247" s="112" t="str">
        <f>_xlfn.XLOOKUP(Table1[[#This Row],[Service]],Validation!$A$2:$A$15,Validation!$B$2:$B$15,"",0,1)</f>
        <v/>
      </c>
      <c r="E6247" s="131"/>
      <c r="F6247" s="132"/>
      <c r="G6247" s="133"/>
      <c r="H6247" s="134"/>
      <c r="I6247" s="131"/>
      <c r="J6247" s="131"/>
      <c r="K6247" s="131"/>
      <c r="L6247" s="135">
        <f>Table1[[#This Row],[Per Unit Price]]*MAX(1,Table1[[#This Row],[Qty of Units]])*MAX(1,Table1[[#This Row],['#NCMs Served / FTEs Employed]])*MAX(1,Table1[[#This Row],[Duration of Service]])</f>
        <v>0</v>
      </c>
      <c r="M6247" s="131"/>
      <c r="N6247" s="133"/>
    </row>
    <row r="6248" spans="1:14" x14ac:dyDescent="0.25">
      <c r="A6248" s="130"/>
      <c r="B6248" s="130"/>
      <c r="C6248" s="131"/>
      <c r="D6248" s="112" t="str">
        <f>_xlfn.XLOOKUP(Table1[[#This Row],[Service]],Validation!$A$2:$A$15,Validation!$B$2:$B$15,"",0,1)</f>
        <v/>
      </c>
      <c r="E6248" s="131"/>
      <c r="F6248" s="132"/>
      <c r="G6248" s="133"/>
      <c r="H6248" s="134"/>
      <c r="I6248" s="131"/>
      <c r="J6248" s="131"/>
      <c r="K6248" s="131"/>
      <c r="L6248" s="135">
        <f>Table1[[#This Row],[Per Unit Price]]*MAX(1,Table1[[#This Row],[Qty of Units]])*MAX(1,Table1[[#This Row],['#NCMs Served / FTEs Employed]])*MAX(1,Table1[[#This Row],[Duration of Service]])</f>
        <v>0</v>
      </c>
      <c r="M6248" s="131"/>
      <c r="N6248" s="133"/>
    </row>
    <row r="6249" spans="1:14" x14ac:dyDescent="0.25">
      <c r="A6249" s="130"/>
      <c r="B6249" s="130"/>
      <c r="C6249" s="131"/>
      <c r="D6249" s="112" t="str">
        <f>_xlfn.XLOOKUP(Table1[[#This Row],[Service]],Validation!$A$2:$A$15,Validation!$B$2:$B$15,"",0,1)</f>
        <v/>
      </c>
      <c r="E6249" s="131"/>
      <c r="F6249" s="132"/>
      <c r="G6249" s="133"/>
      <c r="H6249" s="134"/>
      <c r="I6249" s="131"/>
      <c r="J6249" s="131"/>
      <c r="K6249" s="131"/>
      <c r="L6249" s="135">
        <f>Table1[[#This Row],[Per Unit Price]]*MAX(1,Table1[[#This Row],[Qty of Units]])*MAX(1,Table1[[#This Row],['#NCMs Served / FTEs Employed]])*MAX(1,Table1[[#This Row],[Duration of Service]])</f>
        <v>0</v>
      </c>
      <c r="M6249" s="131"/>
      <c r="N6249" s="133"/>
    </row>
    <row r="6250" spans="1:14" x14ac:dyDescent="0.25">
      <c r="A6250" s="130"/>
      <c r="B6250" s="130"/>
      <c r="C6250" s="131"/>
      <c r="D6250" s="112" t="str">
        <f>_xlfn.XLOOKUP(Table1[[#This Row],[Service]],Validation!$A$2:$A$15,Validation!$B$2:$B$15,"",0,1)</f>
        <v/>
      </c>
      <c r="E6250" s="131"/>
      <c r="F6250" s="132"/>
      <c r="G6250" s="133"/>
      <c r="H6250" s="134"/>
      <c r="I6250" s="131"/>
      <c r="J6250" s="131"/>
      <c r="K6250" s="131"/>
      <c r="L6250" s="135">
        <f>Table1[[#This Row],[Per Unit Price]]*MAX(1,Table1[[#This Row],[Qty of Units]])*MAX(1,Table1[[#This Row],['#NCMs Served / FTEs Employed]])*MAX(1,Table1[[#This Row],[Duration of Service]])</f>
        <v>0</v>
      </c>
      <c r="M6250" s="131"/>
      <c r="N6250" s="133"/>
    </row>
    <row r="6251" spans="1:14" x14ac:dyDescent="0.25">
      <c r="A6251" s="130"/>
      <c r="B6251" s="130"/>
      <c r="C6251" s="131"/>
      <c r="D6251" s="112" t="str">
        <f>_xlfn.XLOOKUP(Table1[[#This Row],[Service]],Validation!$A$2:$A$15,Validation!$B$2:$B$15,"",0,1)</f>
        <v/>
      </c>
      <c r="E6251" s="131"/>
      <c r="F6251" s="132"/>
      <c r="G6251" s="133"/>
      <c r="H6251" s="134"/>
      <c r="I6251" s="131"/>
      <c r="J6251" s="131"/>
      <c r="K6251" s="131"/>
      <c r="L6251" s="135">
        <f>Table1[[#This Row],[Per Unit Price]]*MAX(1,Table1[[#This Row],[Qty of Units]])*MAX(1,Table1[[#This Row],['#NCMs Served / FTEs Employed]])*MAX(1,Table1[[#This Row],[Duration of Service]])</f>
        <v>0</v>
      </c>
      <c r="M6251" s="131"/>
      <c r="N6251" s="133"/>
    </row>
    <row r="6252" spans="1:14" x14ac:dyDescent="0.25">
      <c r="A6252" s="130"/>
      <c r="B6252" s="130"/>
      <c r="C6252" s="131"/>
      <c r="D6252" s="112" t="str">
        <f>_xlfn.XLOOKUP(Table1[[#This Row],[Service]],Validation!$A$2:$A$15,Validation!$B$2:$B$15,"",0,1)</f>
        <v/>
      </c>
      <c r="E6252" s="131"/>
      <c r="F6252" s="132"/>
      <c r="G6252" s="133"/>
      <c r="H6252" s="134"/>
      <c r="I6252" s="131"/>
      <c r="J6252" s="131"/>
      <c r="K6252" s="131"/>
      <c r="L6252" s="135">
        <f>Table1[[#This Row],[Per Unit Price]]*MAX(1,Table1[[#This Row],[Qty of Units]])*MAX(1,Table1[[#This Row],['#NCMs Served / FTEs Employed]])*MAX(1,Table1[[#This Row],[Duration of Service]])</f>
        <v>0</v>
      </c>
      <c r="M6252" s="131"/>
      <c r="N6252" s="133"/>
    </row>
    <row r="6253" spans="1:14" x14ac:dyDescent="0.25">
      <c r="A6253" s="130"/>
      <c r="B6253" s="130"/>
      <c r="C6253" s="131"/>
      <c r="D6253" s="112" t="str">
        <f>_xlfn.XLOOKUP(Table1[[#This Row],[Service]],Validation!$A$2:$A$15,Validation!$B$2:$B$15,"",0,1)</f>
        <v/>
      </c>
      <c r="E6253" s="131"/>
      <c r="F6253" s="132"/>
      <c r="G6253" s="133"/>
      <c r="H6253" s="134"/>
      <c r="I6253" s="131"/>
      <c r="J6253" s="131"/>
      <c r="K6253" s="131"/>
      <c r="L6253" s="135">
        <f>Table1[[#This Row],[Per Unit Price]]*MAX(1,Table1[[#This Row],[Qty of Units]])*MAX(1,Table1[[#This Row],['#NCMs Served / FTEs Employed]])*MAX(1,Table1[[#This Row],[Duration of Service]])</f>
        <v>0</v>
      </c>
      <c r="M6253" s="131"/>
      <c r="N6253" s="133"/>
    </row>
    <row r="6254" spans="1:14" x14ac:dyDescent="0.25">
      <c r="A6254" s="130"/>
      <c r="B6254" s="130"/>
      <c r="C6254" s="131"/>
      <c r="D6254" s="112" t="str">
        <f>_xlfn.XLOOKUP(Table1[[#This Row],[Service]],Validation!$A$2:$A$15,Validation!$B$2:$B$15,"",0,1)</f>
        <v/>
      </c>
      <c r="E6254" s="131"/>
      <c r="F6254" s="132"/>
      <c r="G6254" s="133"/>
      <c r="H6254" s="134"/>
      <c r="I6254" s="131"/>
      <c r="J6254" s="131"/>
      <c r="K6254" s="131"/>
      <c r="L6254" s="135">
        <f>Table1[[#This Row],[Per Unit Price]]*MAX(1,Table1[[#This Row],[Qty of Units]])*MAX(1,Table1[[#This Row],['#NCMs Served / FTEs Employed]])*MAX(1,Table1[[#This Row],[Duration of Service]])</f>
        <v>0</v>
      </c>
      <c r="M6254" s="131"/>
      <c r="N6254" s="133"/>
    </row>
    <row r="6255" spans="1:14" x14ac:dyDescent="0.25">
      <c r="A6255" s="130"/>
      <c r="B6255" s="130"/>
      <c r="C6255" s="131"/>
      <c r="D6255" s="112" t="str">
        <f>_xlfn.XLOOKUP(Table1[[#This Row],[Service]],Validation!$A$2:$A$15,Validation!$B$2:$B$15,"",0,1)</f>
        <v/>
      </c>
      <c r="E6255" s="131"/>
      <c r="F6255" s="132"/>
      <c r="G6255" s="133"/>
      <c r="H6255" s="134"/>
      <c r="I6255" s="131"/>
      <c r="J6255" s="131"/>
      <c r="K6255" s="131"/>
      <c r="L6255" s="135">
        <f>Table1[[#This Row],[Per Unit Price]]*MAX(1,Table1[[#This Row],[Qty of Units]])*MAX(1,Table1[[#This Row],['#NCMs Served / FTEs Employed]])*MAX(1,Table1[[#This Row],[Duration of Service]])</f>
        <v>0</v>
      </c>
      <c r="M6255" s="131"/>
      <c r="N6255" s="133"/>
    </row>
    <row r="6256" spans="1:14" x14ac:dyDescent="0.25">
      <c r="A6256" s="130"/>
      <c r="B6256" s="130"/>
      <c r="C6256" s="131"/>
      <c r="D6256" s="112" t="str">
        <f>_xlfn.XLOOKUP(Table1[[#This Row],[Service]],Validation!$A$2:$A$15,Validation!$B$2:$B$15,"",0,1)</f>
        <v/>
      </c>
      <c r="E6256" s="131"/>
      <c r="F6256" s="132"/>
      <c r="G6256" s="133"/>
      <c r="H6256" s="134"/>
      <c r="I6256" s="131"/>
      <c r="J6256" s="131"/>
      <c r="K6256" s="131"/>
      <c r="L6256" s="135">
        <f>Table1[[#This Row],[Per Unit Price]]*MAX(1,Table1[[#This Row],[Qty of Units]])*MAX(1,Table1[[#This Row],['#NCMs Served / FTEs Employed]])*MAX(1,Table1[[#This Row],[Duration of Service]])</f>
        <v>0</v>
      </c>
      <c r="M6256" s="131"/>
      <c r="N6256" s="133"/>
    </row>
    <row r="6257" spans="1:14" x14ac:dyDescent="0.25">
      <c r="A6257" s="130"/>
      <c r="B6257" s="130"/>
      <c r="C6257" s="131"/>
      <c r="D6257" s="112" t="str">
        <f>_xlfn.XLOOKUP(Table1[[#This Row],[Service]],Validation!$A$2:$A$15,Validation!$B$2:$B$15,"",0,1)</f>
        <v/>
      </c>
      <c r="E6257" s="131"/>
      <c r="F6257" s="132"/>
      <c r="G6257" s="133"/>
      <c r="H6257" s="134"/>
      <c r="I6257" s="131"/>
      <c r="J6257" s="131"/>
      <c r="K6257" s="131"/>
      <c r="L6257" s="135">
        <f>Table1[[#This Row],[Per Unit Price]]*MAX(1,Table1[[#This Row],[Qty of Units]])*MAX(1,Table1[[#This Row],['#NCMs Served / FTEs Employed]])*MAX(1,Table1[[#This Row],[Duration of Service]])</f>
        <v>0</v>
      </c>
      <c r="M6257" s="131"/>
      <c r="N6257" s="133"/>
    </row>
    <row r="6258" spans="1:14" x14ac:dyDescent="0.25">
      <c r="A6258" s="130"/>
      <c r="B6258" s="130"/>
      <c r="C6258" s="131"/>
      <c r="D6258" s="112" t="str">
        <f>_xlfn.XLOOKUP(Table1[[#This Row],[Service]],Validation!$A$2:$A$15,Validation!$B$2:$B$15,"",0,1)</f>
        <v/>
      </c>
      <c r="E6258" s="131"/>
      <c r="F6258" s="132"/>
      <c r="G6258" s="133"/>
      <c r="H6258" s="134"/>
      <c r="I6258" s="131"/>
      <c r="J6258" s="131"/>
      <c r="K6258" s="131"/>
      <c r="L6258" s="135">
        <f>Table1[[#This Row],[Per Unit Price]]*MAX(1,Table1[[#This Row],[Qty of Units]])*MAX(1,Table1[[#This Row],['#NCMs Served / FTEs Employed]])*MAX(1,Table1[[#This Row],[Duration of Service]])</f>
        <v>0</v>
      </c>
      <c r="M6258" s="131"/>
      <c r="N6258" s="133"/>
    </row>
    <row r="6259" spans="1:14" x14ac:dyDescent="0.25">
      <c r="A6259" s="130"/>
      <c r="B6259" s="130"/>
      <c r="C6259" s="131"/>
      <c r="D6259" s="112" t="str">
        <f>_xlfn.XLOOKUP(Table1[[#This Row],[Service]],Validation!$A$2:$A$15,Validation!$B$2:$B$15,"",0,1)</f>
        <v/>
      </c>
      <c r="E6259" s="131"/>
      <c r="F6259" s="132"/>
      <c r="G6259" s="133"/>
      <c r="H6259" s="134"/>
      <c r="I6259" s="131"/>
      <c r="J6259" s="131"/>
      <c r="K6259" s="131"/>
      <c r="L6259" s="135">
        <f>Table1[[#This Row],[Per Unit Price]]*MAX(1,Table1[[#This Row],[Qty of Units]])*MAX(1,Table1[[#This Row],['#NCMs Served / FTEs Employed]])*MAX(1,Table1[[#This Row],[Duration of Service]])</f>
        <v>0</v>
      </c>
      <c r="M6259" s="131"/>
      <c r="N6259" s="133"/>
    </row>
    <row r="6260" spans="1:14" x14ac:dyDescent="0.25">
      <c r="A6260" s="130"/>
      <c r="B6260" s="130"/>
      <c r="C6260" s="131"/>
      <c r="D6260" s="112" t="str">
        <f>_xlfn.XLOOKUP(Table1[[#This Row],[Service]],Validation!$A$2:$A$15,Validation!$B$2:$B$15,"",0,1)</f>
        <v/>
      </c>
      <c r="E6260" s="131"/>
      <c r="F6260" s="132"/>
      <c r="G6260" s="133"/>
      <c r="H6260" s="134"/>
      <c r="I6260" s="131"/>
      <c r="J6260" s="131"/>
      <c r="K6260" s="131"/>
      <c r="L6260" s="135">
        <f>Table1[[#This Row],[Per Unit Price]]*MAX(1,Table1[[#This Row],[Qty of Units]])*MAX(1,Table1[[#This Row],['#NCMs Served / FTEs Employed]])*MAX(1,Table1[[#This Row],[Duration of Service]])</f>
        <v>0</v>
      </c>
      <c r="M6260" s="131"/>
      <c r="N6260" s="133"/>
    </row>
    <row r="6261" spans="1:14" x14ac:dyDescent="0.25">
      <c r="A6261" s="130"/>
      <c r="B6261" s="130"/>
      <c r="C6261" s="131"/>
      <c r="D6261" s="112" t="str">
        <f>_xlfn.XLOOKUP(Table1[[#This Row],[Service]],Validation!$A$2:$A$15,Validation!$B$2:$B$15,"",0,1)</f>
        <v/>
      </c>
      <c r="E6261" s="131"/>
      <c r="F6261" s="132"/>
      <c r="G6261" s="133"/>
      <c r="H6261" s="134"/>
      <c r="I6261" s="131"/>
      <c r="J6261" s="131"/>
      <c r="K6261" s="131"/>
      <c r="L6261" s="135">
        <f>Table1[[#This Row],[Per Unit Price]]*MAX(1,Table1[[#This Row],[Qty of Units]])*MAX(1,Table1[[#This Row],['#NCMs Served / FTEs Employed]])*MAX(1,Table1[[#This Row],[Duration of Service]])</f>
        <v>0</v>
      </c>
      <c r="M6261" s="131"/>
      <c r="N6261" s="133"/>
    </row>
    <row r="6262" spans="1:14" x14ac:dyDescent="0.25">
      <c r="A6262" s="130"/>
      <c r="B6262" s="130"/>
      <c r="C6262" s="131"/>
      <c r="D6262" s="112" t="str">
        <f>_xlfn.XLOOKUP(Table1[[#This Row],[Service]],Validation!$A$2:$A$15,Validation!$B$2:$B$15,"",0,1)</f>
        <v/>
      </c>
      <c r="E6262" s="131"/>
      <c r="F6262" s="132"/>
      <c r="G6262" s="133"/>
      <c r="H6262" s="134"/>
      <c r="I6262" s="131"/>
      <c r="J6262" s="131"/>
      <c r="K6262" s="131"/>
      <c r="L6262" s="135">
        <f>Table1[[#This Row],[Per Unit Price]]*MAX(1,Table1[[#This Row],[Qty of Units]])*MAX(1,Table1[[#This Row],['#NCMs Served / FTEs Employed]])*MAX(1,Table1[[#This Row],[Duration of Service]])</f>
        <v>0</v>
      </c>
      <c r="M6262" s="131"/>
      <c r="N6262" s="133"/>
    </row>
    <row r="6263" spans="1:14" x14ac:dyDescent="0.25">
      <c r="A6263" s="130"/>
      <c r="B6263" s="130"/>
      <c r="C6263" s="131"/>
      <c r="D6263" s="112" t="str">
        <f>_xlfn.XLOOKUP(Table1[[#This Row],[Service]],Validation!$A$2:$A$15,Validation!$B$2:$B$15,"",0,1)</f>
        <v/>
      </c>
      <c r="E6263" s="131"/>
      <c r="F6263" s="132"/>
      <c r="G6263" s="133"/>
      <c r="H6263" s="134"/>
      <c r="I6263" s="131"/>
      <c r="J6263" s="131"/>
      <c r="K6263" s="131"/>
      <c r="L6263" s="135">
        <f>Table1[[#This Row],[Per Unit Price]]*MAX(1,Table1[[#This Row],[Qty of Units]])*MAX(1,Table1[[#This Row],['#NCMs Served / FTEs Employed]])*MAX(1,Table1[[#This Row],[Duration of Service]])</f>
        <v>0</v>
      </c>
      <c r="M6263" s="131"/>
      <c r="N6263" s="133"/>
    </row>
    <row r="6264" spans="1:14" x14ac:dyDescent="0.25">
      <c r="A6264" s="130"/>
      <c r="B6264" s="130"/>
      <c r="C6264" s="131"/>
      <c r="D6264" s="112" t="str">
        <f>_xlfn.XLOOKUP(Table1[[#This Row],[Service]],Validation!$A$2:$A$15,Validation!$B$2:$B$15,"",0,1)</f>
        <v/>
      </c>
      <c r="E6264" s="131"/>
      <c r="F6264" s="132"/>
      <c r="G6264" s="133"/>
      <c r="H6264" s="134"/>
      <c r="I6264" s="131"/>
      <c r="J6264" s="131"/>
      <c r="K6264" s="131"/>
      <c r="L6264" s="135">
        <f>Table1[[#This Row],[Per Unit Price]]*MAX(1,Table1[[#This Row],[Qty of Units]])*MAX(1,Table1[[#This Row],['#NCMs Served / FTEs Employed]])*MAX(1,Table1[[#This Row],[Duration of Service]])</f>
        <v>0</v>
      </c>
      <c r="M6264" s="131"/>
      <c r="N6264" s="133"/>
    </row>
    <row r="6265" spans="1:14" x14ac:dyDescent="0.25">
      <c r="A6265" s="130"/>
      <c r="B6265" s="130"/>
      <c r="C6265" s="131"/>
      <c r="D6265" s="112" t="str">
        <f>_xlfn.XLOOKUP(Table1[[#This Row],[Service]],Validation!$A$2:$A$15,Validation!$B$2:$B$15,"",0,1)</f>
        <v/>
      </c>
      <c r="E6265" s="131"/>
      <c r="F6265" s="132"/>
      <c r="G6265" s="133"/>
      <c r="H6265" s="134"/>
      <c r="I6265" s="131"/>
      <c r="J6265" s="131"/>
      <c r="K6265" s="131"/>
      <c r="L6265" s="135">
        <f>Table1[[#This Row],[Per Unit Price]]*MAX(1,Table1[[#This Row],[Qty of Units]])*MAX(1,Table1[[#This Row],['#NCMs Served / FTEs Employed]])*MAX(1,Table1[[#This Row],[Duration of Service]])</f>
        <v>0</v>
      </c>
      <c r="M6265" s="131"/>
      <c r="N6265" s="133"/>
    </row>
    <row r="6266" spans="1:14" x14ac:dyDescent="0.25">
      <c r="A6266" s="130"/>
      <c r="B6266" s="130"/>
      <c r="C6266" s="131"/>
      <c r="D6266" s="112" t="str">
        <f>_xlfn.XLOOKUP(Table1[[#This Row],[Service]],Validation!$A$2:$A$15,Validation!$B$2:$B$15,"",0,1)</f>
        <v/>
      </c>
      <c r="E6266" s="131"/>
      <c r="F6266" s="132"/>
      <c r="G6266" s="133"/>
      <c r="H6266" s="134"/>
      <c r="I6266" s="131"/>
      <c r="J6266" s="131"/>
      <c r="K6266" s="131"/>
      <c r="L6266" s="135">
        <f>Table1[[#This Row],[Per Unit Price]]*MAX(1,Table1[[#This Row],[Qty of Units]])*MAX(1,Table1[[#This Row],['#NCMs Served / FTEs Employed]])*MAX(1,Table1[[#This Row],[Duration of Service]])</f>
        <v>0</v>
      </c>
      <c r="M6266" s="131"/>
      <c r="N6266" s="133"/>
    </row>
    <row r="6267" spans="1:14" x14ac:dyDescent="0.25">
      <c r="A6267" s="130"/>
      <c r="B6267" s="130"/>
      <c r="C6267" s="131"/>
      <c r="D6267" s="112" t="str">
        <f>_xlfn.XLOOKUP(Table1[[#This Row],[Service]],Validation!$A$2:$A$15,Validation!$B$2:$B$15,"",0,1)</f>
        <v/>
      </c>
      <c r="E6267" s="131"/>
      <c r="F6267" s="132"/>
      <c r="G6267" s="133"/>
      <c r="H6267" s="134"/>
      <c r="I6267" s="131"/>
      <c r="J6267" s="131"/>
      <c r="K6267" s="131"/>
      <c r="L6267" s="135">
        <f>Table1[[#This Row],[Per Unit Price]]*MAX(1,Table1[[#This Row],[Qty of Units]])*MAX(1,Table1[[#This Row],['#NCMs Served / FTEs Employed]])*MAX(1,Table1[[#This Row],[Duration of Service]])</f>
        <v>0</v>
      </c>
      <c r="M6267" s="131"/>
      <c r="N6267" s="133"/>
    </row>
    <row r="6268" spans="1:14" x14ac:dyDescent="0.25">
      <c r="A6268" s="130"/>
      <c r="B6268" s="130"/>
      <c r="C6268" s="131"/>
      <c r="D6268" s="112" t="str">
        <f>_xlfn.XLOOKUP(Table1[[#This Row],[Service]],Validation!$A$2:$A$15,Validation!$B$2:$B$15,"",0,1)</f>
        <v/>
      </c>
      <c r="E6268" s="131"/>
      <c r="F6268" s="132"/>
      <c r="G6268" s="133"/>
      <c r="H6268" s="134"/>
      <c r="I6268" s="131"/>
      <c r="J6268" s="131"/>
      <c r="K6268" s="131"/>
      <c r="L6268" s="135">
        <f>Table1[[#This Row],[Per Unit Price]]*MAX(1,Table1[[#This Row],[Qty of Units]])*MAX(1,Table1[[#This Row],['#NCMs Served / FTEs Employed]])*MAX(1,Table1[[#This Row],[Duration of Service]])</f>
        <v>0</v>
      </c>
      <c r="M6268" s="131"/>
      <c r="N6268" s="133"/>
    </row>
    <row r="6269" spans="1:14" x14ac:dyDescent="0.25">
      <c r="A6269" s="130"/>
      <c r="B6269" s="130"/>
      <c r="C6269" s="131"/>
      <c r="D6269" s="112" t="str">
        <f>_xlfn.XLOOKUP(Table1[[#This Row],[Service]],Validation!$A$2:$A$15,Validation!$B$2:$B$15,"",0,1)</f>
        <v/>
      </c>
      <c r="E6269" s="131"/>
      <c r="F6269" s="132"/>
      <c r="G6269" s="133"/>
      <c r="H6269" s="134"/>
      <c r="I6269" s="131"/>
      <c r="J6269" s="131"/>
      <c r="K6269" s="131"/>
      <c r="L6269" s="135">
        <f>Table1[[#This Row],[Per Unit Price]]*MAX(1,Table1[[#This Row],[Qty of Units]])*MAX(1,Table1[[#This Row],['#NCMs Served / FTEs Employed]])*MAX(1,Table1[[#This Row],[Duration of Service]])</f>
        <v>0</v>
      </c>
      <c r="M6269" s="131"/>
      <c r="N6269" s="133"/>
    </row>
    <row r="6270" spans="1:14" x14ac:dyDescent="0.25">
      <c r="A6270" s="130"/>
      <c r="B6270" s="130"/>
      <c r="C6270" s="131"/>
      <c r="D6270" s="112" t="str">
        <f>_xlfn.XLOOKUP(Table1[[#This Row],[Service]],Validation!$A$2:$A$15,Validation!$B$2:$B$15,"",0,1)</f>
        <v/>
      </c>
      <c r="E6270" s="131"/>
      <c r="F6270" s="132"/>
      <c r="G6270" s="133"/>
      <c r="H6270" s="134"/>
      <c r="I6270" s="131"/>
      <c r="J6270" s="131"/>
      <c r="K6270" s="131"/>
      <c r="L6270" s="135">
        <f>Table1[[#This Row],[Per Unit Price]]*MAX(1,Table1[[#This Row],[Qty of Units]])*MAX(1,Table1[[#This Row],['#NCMs Served / FTEs Employed]])*MAX(1,Table1[[#This Row],[Duration of Service]])</f>
        <v>0</v>
      </c>
      <c r="M6270" s="131"/>
      <c r="N6270" s="133"/>
    </row>
    <row r="6271" spans="1:14" x14ac:dyDescent="0.25">
      <c r="A6271" s="130"/>
      <c r="B6271" s="130"/>
      <c r="C6271" s="131"/>
      <c r="D6271" s="112" t="str">
        <f>_xlfn.XLOOKUP(Table1[[#This Row],[Service]],Validation!$A$2:$A$15,Validation!$B$2:$B$15,"",0,1)</f>
        <v/>
      </c>
      <c r="E6271" s="131"/>
      <c r="F6271" s="132"/>
      <c r="G6271" s="133"/>
      <c r="H6271" s="134"/>
      <c r="I6271" s="131"/>
      <c r="J6271" s="131"/>
      <c r="K6271" s="131"/>
      <c r="L6271" s="135">
        <f>Table1[[#This Row],[Per Unit Price]]*MAX(1,Table1[[#This Row],[Qty of Units]])*MAX(1,Table1[[#This Row],['#NCMs Served / FTEs Employed]])*MAX(1,Table1[[#This Row],[Duration of Service]])</f>
        <v>0</v>
      </c>
      <c r="M6271" s="131"/>
      <c r="N6271" s="133"/>
    </row>
    <row r="6272" spans="1:14" x14ac:dyDescent="0.25">
      <c r="A6272" s="130"/>
      <c r="B6272" s="130"/>
      <c r="C6272" s="131"/>
      <c r="D6272" s="112" t="str">
        <f>_xlfn.XLOOKUP(Table1[[#This Row],[Service]],Validation!$A$2:$A$15,Validation!$B$2:$B$15,"",0,1)</f>
        <v/>
      </c>
      <c r="E6272" s="131"/>
      <c r="F6272" s="132"/>
      <c r="G6272" s="133"/>
      <c r="H6272" s="134"/>
      <c r="I6272" s="131"/>
      <c r="J6272" s="131"/>
      <c r="K6272" s="131"/>
      <c r="L6272" s="135">
        <f>Table1[[#This Row],[Per Unit Price]]*MAX(1,Table1[[#This Row],[Qty of Units]])*MAX(1,Table1[[#This Row],['#NCMs Served / FTEs Employed]])*MAX(1,Table1[[#This Row],[Duration of Service]])</f>
        <v>0</v>
      </c>
      <c r="M6272" s="131"/>
      <c r="N6272" s="133"/>
    </row>
    <row r="6273" spans="1:14" x14ac:dyDescent="0.25">
      <c r="A6273" s="130"/>
      <c r="B6273" s="130"/>
      <c r="C6273" s="131"/>
      <c r="D6273" s="112" t="str">
        <f>_xlfn.XLOOKUP(Table1[[#This Row],[Service]],Validation!$A$2:$A$15,Validation!$B$2:$B$15,"",0,1)</f>
        <v/>
      </c>
      <c r="E6273" s="131"/>
      <c r="F6273" s="132"/>
      <c r="G6273" s="133"/>
      <c r="H6273" s="134"/>
      <c r="I6273" s="131"/>
      <c r="J6273" s="131"/>
      <c r="K6273" s="131"/>
      <c r="L6273" s="135">
        <f>Table1[[#This Row],[Per Unit Price]]*MAX(1,Table1[[#This Row],[Qty of Units]])*MAX(1,Table1[[#This Row],['#NCMs Served / FTEs Employed]])*MAX(1,Table1[[#This Row],[Duration of Service]])</f>
        <v>0</v>
      </c>
      <c r="M6273" s="131"/>
      <c r="N6273" s="133"/>
    </row>
    <row r="6274" spans="1:14" x14ac:dyDescent="0.25">
      <c r="A6274" s="130"/>
      <c r="B6274" s="130"/>
      <c r="C6274" s="131"/>
      <c r="D6274" s="112" t="str">
        <f>_xlfn.XLOOKUP(Table1[[#This Row],[Service]],Validation!$A$2:$A$15,Validation!$B$2:$B$15,"",0,1)</f>
        <v/>
      </c>
      <c r="E6274" s="131"/>
      <c r="F6274" s="132"/>
      <c r="G6274" s="133"/>
      <c r="H6274" s="134"/>
      <c r="I6274" s="131"/>
      <c r="J6274" s="131"/>
      <c r="K6274" s="131"/>
      <c r="L6274" s="135">
        <f>Table1[[#This Row],[Per Unit Price]]*MAX(1,Table1[[#This Row],[Qty of Units]])*MAX(1,Table1[[#This Row],['#NCMs Served / FTEs Employed]])*MAX(1,Table1[[#This Row],[Duration of Service]])</f>
        <v>0</v>
      </c>
      <c r="M6274" s="131"/>
      <c r="N6274" s="133"/>
    </row>
    <row r="6275" spans="1:14" x14ac:dyDescent="0.25">
      <c r="A6275" s="130"/>
      <c r="B6275" s="130"/>
      <c r="C6275" s="131"/>
      <c r="D6275" s="112" t="str">
        <f>_xlfn.XLOOKUP(Table1[[#This Row],[Service]],Validation!$A$2:$A$15,Validation!$B$2:$B$15,"",0,1)</f>
        <v/>
      </c>
      <c r="E6275" s="131"/>
      <c r="F6275" s="132"/>
      <c r="G6275" s="133"/>
      <c r="H6275" s="134"/>
      <c r="I6275" s="131"/>
      <c r="J6275" s="131"/>
      <c r="K6275" s="131"/>
      <c r="L6275" s="135">
        <f>Table1[[#This Row],[Per Unit Price]]*MAX(1,Table1[[#This Row],[Qty of Units]])*MAX(1,Table1[[#This Row],['#NCMs Served / FTEs Employed]])*MAX(1,Table1[[#This Row],[Duration of Service]])</f>
        <v>0</v>
      </c>
      <c r="M6275" s="131"/>
      <c r="N6275" s="133"/>
    </row>
    <row r="6276" spans="1:14" x14ac:dyDescent="0.25">
      <c r="A6276" s="130"/>
      <c r="B6276" s="130"/>
      <c r="C6276" s="131"/>
      <c r="D6276" s="112" t="str">
        <f>_xlfn.XLOOKUP(Table1[[#This Row],[Service]],Validation!$A$2:$A$15,Validation!$B$2:$B$15,"",0,1)</f>
        <v/>
      </c>
      <c r="E6276" s="131"/>
      <c r="F6276" s="132"/>
      <c r="G6276" s="133"/>
      <c r="H6276" s="134"/>
      <c r="I6276" s="131"/>
      <c r="J6276" s="131"/>
      <c r="K6276" s="131"/>
      <c r="L6276" s="135">
        <f>Table1[[#This Row],[Per Unit Price]]*MAX(1,Table1[[#This Row],[Qty of Units]])*MAX(1,Table1[[#This Row],['#NCMs Served / FTEs Employed]])*MAX(1,Table1[[#This Row],[Duration of Service]])</f>
        <v>0</v>
      </c>
      <c r="M6276" s="131"/>
      <c r="N6276" s="133"/>
    </row>
    <row r="6277" spans="1:14" x14ac:dyDescent="0.25">
      <c r="A6277" s="130"/>
      <c r="B6277" s="130"/>
      <c r="C6277" s="131"/>
      <c r="D6277" s="112" t="str">
        <f>_xlfn.XLOOKUP(Table1[[#This Row],[Service]],Validation!$A$2:$A$15,Validation!$B$2:$B$15,"",0,1)</f>
        <v/>
      </c>
      <c r="E6277" s="131"/>
      <c r="F6277" s="132"/>
      <c r="G6277" s="133"/>
      <c r="H6277" s="134"/>
      <c r="I6277" s="131"/>
      <c r="J6277" s="131"/>
      <c r="K6277" s="131"/>
      <c r="L6277" s="135">
        <f>Table1[[#This Row],[Per Unit Price]]*MAX(1,Table1[[#This Row],[Qty of Units]])*MAX(1,Table1[[#This Row],['#NCMs Served / FTEs Employed]])*MAX(1,Table1[[#This Row],[Duration of Service]])</f>
        <v>0</v>
      </c>
      <c r="M6277" s="131"/>
      <c r="N6277" s="133"/>
    </row>
    <row r="6278" spans="1:14" x14ac:dyDescent="0.25">
      <c r="A6278" s="130"/>
      <c r="B6278" s="130"/>
      <c r="C6278" s="131"/>
      <c r="D6278" s="112" t="str">
        <f>_xlfn.XLOOKUP(Table1[[#This Row],[Service]],Validation!$A$2:$A$15,Validation!$B$2:$B$15,"",0,1)</f>
        <v/>
      </c>
      <c r="E6278" s="131"/>
      <c r="F6278" s="132"/>
      <c r="G6278" s="133"/>
      <c r="H6278" s="134"/>
      <c r="I6278" s="131"/>
      <c r="J6278" s="131"/>
      <c r="K6278" s="131"/>
      <c r="L6278" s="135">
        <f>Table1[[#This Row],[Per Unit Price]]*MAX(1,Table1[[#This Row],[Qty of Units]])*MAX(1,Table1[[#This Row],['#NCMs Served / FTEs Employed]])*MAX(1,Table1[[#This Row],[Duration of Service]])</f>
        <v>0</v>
      </c>
      <c r="M6278" s="131"/>
      <c r="N6278" s="133"/>
    </row>
    <row r="6279" spans="1:14" x14ac:dyDescent="0.25">
      <c r="A6279" s="130"/>
      <c r="B6279" s="130"/>
      <c r="C6279" s="131"/>
      <c r="D6279" s="112" t="str">
        <f>_xlfn.XLOOKUP(Table1[[#This Row],[Service]],Validation!$A$2:$A$15,Validation!$B$2:$B$15,"",0,1)</f>
        <v/>
      </c>
      <c r="E6279" s="131"/>
      <c r="F6279" s="132"/>
      <c r="G6279" s="133"/>
      <c r="H6279" s="134"/>
      <c r="I6279" s="131"/>
      <c r="J6279" s="131"/>
      <c r="K6279" s="131"/>
      <c r="L6279" s="135">
        <f>Table1[[#This Row],[Per Unit Price]]*MAX(1,Table1[[#This Row],[Qty of Units]])*MAX(1,Table1[[#This Row],['#NCMs Served / FTEs Employed]])*MAX(1,Table1[[#This Row],[Duration of Service]])</f>
        <v>0</v>
      </c>
      <c r="M6279" s="131"/>
      <c r="N6279" s="133"/>
    </row>
    <row r="6280" spans="1:14" x14ac:dyDescent="0.25">
      <c r="A6280" s="130"/>
      <c r="B6280" s="130"/>
      <c r="C6280" s="131"/>
      <c r="D6280" s="112" t="str">
        <f>_xlfn.XLOOKUP(Table1[[#This Row],[Service]],Validation!$A$2:$A$15,Validation!$B$2:$B$15,"",0,1)</f>
        <v/>
      </c>
      <c r="E6280" s="131"/>
      <c r="F6280" s="132"/>
      <c r="G6280" s="133"/>
      <c r="H6280" s="134"/>
      <c r="I6280" s="131"/>
      <c r="J6280" s="131"/>
      <c r="K6280" s="131"/>
      <c r="L6280" s="135">
        <f>Table1[[#This Row],[Per Unit Price]]*MAX(1,Table1[[#This Row],[Qty of Units]])*MAX(1,Table1[[#This Row],['#NCMs Served / FTEs Employed]])*MAX(1,Table1[[#This Row],[Duration of Service]])</f>
        <v>0</v>
      </c>
      <c r="M6280" s="131"/>
      <c r="N6280" s="133"/>
    </row>
    <row r="6281" spans="1:14" x14ac:dyDescent="0.25">
      <c r="A6281" s="130"/>
      <c r="B6281" s="130"/>
      <c r="C6281" s="131"/>
      <c r="D6281" s="112" t="str">
        <f>_xlfn.XLOOKUP(Table1[[#This Row],[Service]],Validation!$A$2:$A$15,Validation!$B$2:$B$15,"",0,1)</f>
        <v/>
      </c>
      <c r="E6281" s="131"/>
      <c r="F6281" s="132"/>
      <c r="G6281" s="133"/>
      <c r="H6281" s="134"/>
      <c r="I6281" s="131"/>
      <c r="J6281" s="131"/>
      <c r="K6281" s="131"/>
      <c r="L6281" s="135">
        <f>Table1[[#This Row],[Per Unit Price]]*MAX(1,Table1[[#This Row],[Qty of Units]])*MAX(1,Table1[[#This Row],['#NCMs Served / FTEs Employed]])*MAX(1,Table1[[#This Row],[Duration of Service]])</f>
        <v>0</v>
      </c>
      <c r="M6281" s="131"/>
      <c r="N6281" s="133"/>
    </row>
    <row r="6282" spans="1:14" x14ac:dyDescent="0.25">
      <c r="A6282" s="130"/>
      <c r="B6282" s="130"/>
      <c r="C6282" s="131"/>
      <c r="D6282" s="112" t="str">
        <f>_xlfn.XLOOKUP(Table1[[#This Row],[Service]],Validation!$A$2:$A$15,Validation!$B$2:$B$15,"",0,1)</f>
        <v/>
      </c>
      <c r="E6282" s="131"/>
      <c r="F6282" s="132"/>
      <c r="G6282" s="133"/>
      <c r="H6282" s="134"/>
      <c r="I6282" s="131"/>
      <c r="J6282" s="131"/>
      <c r="K6282" s="131"/>
      <c r="L6282" s="135">
        <f>Table1[[#This Row],[Per Unit Price]]*MAX(1,Table1[[#This Row],[Qty of Units]])*MAX(1,Table1[[#This Row],['#NCMs Served / FTEs Employed]])*MAX(1,Table1[[#This Row],[Duration of Service]])</f>
        <v>0</v>
      </c>
      <c r="M6282" s="131"/>
      <c r="N6282" s="133"/>
    </row>
    <row r="6283" spans="1:14" x14ac:dyDescent="0.25">
      <c r="A6283" s="130"/>
      <c r="B6283" s="130"/>
      <c r="C6283" s="131"/>
      <c r="D6283" s="112" t="str">
        <f>_xlfn.XLOOKUP(Table1[[#This Row],[Service]],Validation!$A$2:$A$15,Validation!$B$2:$B$15,"",0,1)</f>
        <v/>
      </c>
      <c r="E6283" s="131"/>
      <c r="F6283" s="132"/>
      <c r="G6283" s="133"/>
      <c r="H6283" s="134"/>
      <c r="I6283" s="131"/>
      <c r="J6283" s="131"/>
      <c r="K6283" s="131"/>
      <c r="L6283" s="135">
        <f>Table1[[#This Row],[Per Unit Price]]*MAX(1,Table1[[#This Row],[Qty of Units]])*MAX(1,Table1[[#This Row],['#NCMs Served / FTEs Employed]])*MAX(1,Table1[[#This Row],[Duration of Service]])</f>
        <v>0</v>
      </c>
      <c r="M6283" s="131"/>
      <c r="N6283" s="133"/>
    </row>
    <row r="6284" spans="1:14" x14ac:dyDescent="0.25">
      <c r="A6284" s="130"/>
      <c r="B6284" s="130"/>
      <c r="C6284" s="131"/>
      <c r="D6284" s="112" t="str">
        <f>_xlfn.XLOOKUP(Table1[[#This Row],[Service]],Validation!$A$2:$A$15,Validation!$B$2:$B$15,"",0,1)</f>
        <v/>
      </c>
      <c r="E6284" s="131"/>
      <c r="F6284" s="132"/>
      <c r="G6284" s="133"/>
      <c r="H6284" s="134"/>
      <c r="I6284" s="131"/>
      <c r="J6284" s="131"/>
      <c r="K6284" s="131"/>
      <c r="L6284" s="135">
        <f>Table1[[#This Row],[Per Unit Price]]*MAX(1,Table1[[#This Row],[Qty of Units]])*MAX(1,Table1[[#This Row],['#NCMs Served / FTEs Employed]])*MAX(1,Table1[[#This Row],[Duration of Service]])</f>
        <v>0</v>
      </c>
      <c r="M6284" s="131"/>
      <c r="N6284" s="133"/>
    </row>
    <row r="6285" spans="1:14" x14ac:dyDescent="0.25">
      <c r="A6285" s="130"/>
      <c r="B6285" s="130"/>
      <c r="C6285" s="131"/>
      <c r="D6285" s="112" t="str">
        <f>_xlfn.XLOOKUP(Table1[[#This Row],[Service]],Validation!$A$2:$A$15,Validation!$B$2:$B$15,"",0,1)</f>
        <v/>
      </c>
      <c r="E6285" s="131"/>
      <c r="F6285" s="132"/>
      <c r="G6285" s="133"/>
      <c r="H6285" s="134"/>
      <c r="I6285" s="131"/>
      <c r="J6285" s="131"/>
      <c r="K6285" s="131"/>
      <c r="L6285" s="135">
        <f>Table1[[#This Row],[Per Unit Price]]*MAX(1,Table1[[#This Row],[Qty of Units]])*MAX(1,Table1[[#This Row],['#NCMs Served / FTEs Employed]])*MAX(1,Table1[[#This Row],[Duration of Service]])</f>
        <v>0</v>
      </c>
      <c r="M6285" s="131"/>
      <c r="N6285" s="133"/>
    </row>
    <row r="6286" spans="1:14" x14ac:dyDescent="0.25">
      <c r="A6286" s="130"/>
      <c r="B6286" s="130"/>
      <c r="C6286" s="131"/>
      <c r="D6286" s="112" t="str">
        <f>_xlfn.XLOOKUP(Table1[[#This Row],[Service]],Validation!$A$2:$A$15,Validation!$B$2:$B$15,"",0,1)</f>
        <v/>
      </c>
      <c r="E6286" s="131"/>
      <c r="F6286" s="132"/>
      <c r="G6286" s="133"/>
      <c r="H6286" s="134"/>
      <c r="I6286" s="131"/>
      <c r="J6286" s="131"/>
      <c r="K6286" s="131"/>
      <c r="L6286" s="135">
        <f>Table1[[#This Row],[Per Unit Price]]*MAX(1,Table1[[#This Row],[Qty of Units]])*MAX(1,Table1[[#This Row],['#NCMs Served / FTEs Employed]])*MAX(1,Table1[[#This Row],[Duration of Service]])</f>
        <v>0</v>
      </c>
      <c r="M6286" s="131"/>
      <c r="N6286" s="133"/>
    </row>
    <row r="6287" spans="1:14" x14ac:dyDescent="0.25">
      <c r="A6287" s="130"/>
      <c r="B6287" s="130"/>
      <c r="C6287" s="131"/>
      <c r="D6287" s="112" t="str">
        <f>_xlfn.XLOOKUP(Table1[[#This Row],[Service]],Validation!$A$2:$A$15,Validation!$B$2:$B$15,"",0,1)</f>
        <v/>
      </c>
      <c r="E6287" s="131"/>
      <c r="F6287" s="132"/>
      <c r="G6287" s="133"/>
      <c r="H6287" s="134"/>
      <c r="I6287" s="131"/>
      <c r="J6287" s="131"/>
      <c r="K6287" s="131"/>
      <c r="L6287" s="135">
        <f>Table1[[#This Row],[Per Unit Price]]*MAX(1,Table1[[#This Row],[Qty of Units]])*MAX(1,Table1[[#This Row],['#NCMs Served / FTEs Employed]])*MAX(1,Table1[[#This Row],[Duration of Service]])</f>
        <v>0</v>
      </c>
      <c r="M6287" s="131"/>
      <c r="N6287" s="133"/>
    </row>
    <row r="6288" spans="1:14" x14ac:dyDescent="0.25">
      <c r="A6288" s="130"/>
      <c r="B6288" s="130"/>
      <c r="C6288" s="131"/>
      <c r="D6288" s="112" t="str">
        <f>_xlfn.XLOOKUP(Table1[[#This Row],[Service]],Validation!$A$2:$A$15,Validation!$B$2:$B$15,"",0,1)</f>
        <v/>
      </c>
      <c r="E6288" s="131"/>
      <c r="F6288" s="132"/>
      <c r="G6288" s="133"/>
      <c r="H6288" s="134"/>
      <c r="I6288" s="131"/>
      <c r="J6288" s="131"/>
      <c r="K6288" s="131"/>
      <c r="L6288" s="135">
        <f>Table1[[#This Row],[Per Unit Price]]*MAX(1,Table1[[#This Row],[Qty of Units]])*MAX(1,Table1[[#This Row],['#NCMs Served / FTEs Employed]])*MAX(1,Table1[[#This Row],[Duration of Service]])</f>
        <v>0</v>
      </c>
      <c r="M6288" s="131"/>
      <c r="N6288" s="133"/>
    </row>
    <row r="6289" spans="1:14" x14ac:dyDescent="0.25">
      <c r="A6289" s="130"/>
      <c r="B6289" s="130"/>
      <c r="C6289" s="131"/>
      <c r="D6289" s="112" t="str">
        <f>_xlfn.XLOOKUP(Table1[[#This Row],[Service]],Validation!$A$2:$A$15,Validation!$B$2:$B$15,"",0,1)</f>
        <v/>
      </c>
      <c r="E6289" s="131"/>
      <c r="F6289" s="132"/>
      <c r="G6289" s="133"/>
      <c r="H6289" s="134"/>
      <c r="I6289" s="131"/>
      <c r="J6289" s="131"/>
      <c r="K6289" s="131"/>
      <c r="L6289" s="135">
        <f>Table1[[#This Row],[Per Unit Price]]*MAX(1,Table1[[#This Row],[Qty of Units]])*MAX(1,Table1[[#This Row],['#NCMs Served / FTEs Employed]])*MAX(1,Table1[[#This Row],[Duration of Service]])</f>
        <v>0</v>
      </c>
      <c r="M6289" s="131"/>
      <c r="N6289" s="133"/>
    </row>
    <row r="6290" spans="1:14" x14ac:dyDescent="0.25">
      <c r="A6290" s="130"/>
      <c r="B6290" s="130"/>
      <c r="C6290" s="131"/>
      <c r="D6290" s="112" t="str">
        <f>_xlfn.XLOOKUP(Table1[[#This Row],[Service]],Validation!$A$2:$A$15,Validation!$B$2:$B$15,"",0,1)</f>
        <v/>
      </c>
      <c r="E6290" s="131"/>
      <c r="F6290" s="132"/>
      <c r="G6290" s="133"/>
      <c r="H6290" s="134"/>
      <c r="I6290" s="131"/>
      <c r="J6290" s="131"/>
      <c r="K6290" s="131"/>
      <c r="L6290" s="135">
        <f>Table1[[#This Row],[Per Unit Price]]*MAX(1,Table1[[#This Row],[Qty of Units]])*MAX(1,Table1[[#This Row],['#NCMs Served / FTEs Employed]])*MAX(1,Table1[[#This Row],[Duration of Service]])</f>
        <v>0</v>
      </c>
      <c r="M6290" s="131"/>
      <c r="N6290" s="133"/>
    </row>
    <row r="6291" spans="1:14" x14ac:dyDescent="0.25">
      <c r="A6291" s="130"/>
      <c r="B6291" s="130"/>
      <c r="C6291" s="131"/>
      <c r="D6291" s="112" t="str">
        <f>_xlfn.XLOOKUP(Table1[[#This Row],[Service]],Validation!$A$2:$A$15,Validation!$B$2:$B$15,"",0,1)</f>
        <v/>
      </c>
      <c r="E6291" s="131"/>
      <c r="F6291" s="132"/>
      <c r="G6291" s="133"/>
      <c r="H6291" s="134"/>
      <c r="I6291" s="131"/>
      <c r="J6291" s="131"/>
      <c r="K6291" s="131"/>
      <c r="L6291" s="135">
        <f>Table1[[#This Row],[Per Unit Price]]*MAX(1,Table1[[#This Row],[Qty of Units]])*MAX(1,Table1[[#This Row],['#NCMs Served / FTEs Employed]])*MAX(1,Table1[[#This Row],[Duration of Service]])</f>
        <v>0</v>
      </c>
      <c r="M6291" s="131"/>
      <c r="N6291" s="133"/>
    </row>
    <row r="6292" spans="1:14" x14ac:dyDescent="0.25">
      <c r="A6292" s="130"/>
      <c r="B6292" s="130"/>
      <c r="C6292" s="131"/>
      <c r="D6292" s="112" t="str">
        <f>_xlfn.XLOOKUP(Table1[[#This Row],[Service]],Validation!$A$2:$A$15,Validation!$B$2:$B$15,"",0,1)</f>
        <v/>
      </c>
      <c r="E6292" s="131"/>
      <c r="F6292" s="132"/>
      <c r="G6292" s="133"/>
      <c r="H6292" s="134"/>
      <c r="I6292" s="131"/>
      <c r="J6292" s="131"/>
      <c r="K6292" s="131"/>
      <c r="L6292" s="135">
        <f>Table1[[#This Row],[Per Unit Price]]*MAX(1,Table1[[#This Row],[Qty of Units]])*MAX(1,Table1[[#This Row],['#NCMs Served / FTEs Employed]])*MAX(1,Table1[[#This Row],[Duration of Service]])</f>
        <v>0</v>
      </c>
      <c r="M6292" s="131"/>
      <c r="N6292" s="133"/>
    </row>
    <row r="6293" spans="1:14" x14ac:dyDescent="0.25">
      <c r="A6293" s="130"/>
      <c r="B6293" s="130"/>
      <c r="C6293" s="131"/>
      <c r="D6293" s="112" t="str">
        <f>_xlfn.XLOOKUP(Table1[[#This Row],[Service]],Validation!$A$2:$A$15,Validation!$B$2:$B$15,"",0,1)</f>
        <v/>
      </c>
      <c r="E6293" s="131"/>
      <c r="F6293" s="132"/>
      <c r="G6293" s="133"/>
      <c r="H6293" s="134"/>
      <c r="I6293" s="131"/>
      <c r="J6293" s="131"/>
      <c r="K6293" s="131"/>
      <c r="L6293" s="135">
        <f>Table1[[#This Row],[Per Unit Price]]*MAX(1,Table1[[#This Row],[Qty of Units]])*MAX(1,Table1[[#This Row],['#NCMs Served / FTEs Employed]])*MAX(1,Table1[[#This Row],[Duration of Service]])</f>
        <v>0</v>
      </c>
      <c r="M6293" s="131"/>
      <c r="N6293" s="133"/>
    </row>
    <row r="6294" spans="1:14" x14ac:dyDescent="0.25">
      <c r="A6294" s="130"/>
      <c r="B6294" s="130"/>
      <c r="C6294" s="131"/>
      <c r="D6294" s="112" t="str">
        <f>_xlfn.XLOOKUP(Table1[[#This Row],[Service]],Validation!$A$2:$A$15,Validation!$B$2:$B$15,"",0,1)</f>
        <v/>
      </c>
      <c r="E6294" s="131"/>
      <c r="F6294" s="132"/>
      <c r="G6294" s="133"/>
      <c r="H6294" s="134"/>
      <c r="I6294" s="131"/>
      <c r="J6294" s="131"/>
      <c r="K6294" s="131"/>
      <c r="L6294" s="135">
        <f>Table1[[#This Row],[Per Unit Price]]*MAX(1,Table1[[#This Row],[Qty of Units]])*MAX(1,Table1[[#This Row],['#NCMs Served / FTEs Employed]])*MAX(1,Table1[[#This Row],[Duration of Service]])</f>
        <v>0</v>
      </c>
      <c r="M6294" s="131"/>
      <c r="N6294" s="133"/>
    </row>
    <row r="6295" spans="1:14" x14ac:dyDescent="0.25">
      <c r="A6295" s="130"/>
      <c r="B6295" s="130"/>
      <c r="C6295" s="131"/>
      <c r="D6295" s="112" t="str">
        <f>_xlfn.XLOOKUP(Table1[[#This Row],[Service]],Validation!$A$2:$A$15,Validation!$B$2:$B$15,"",0,1)</f>
        <v/>
      </c>
      <c r="E6295" s="131"/>
      <c r="F6295" s="132"/>
      <c r="G6295" s="133"/>
      <c r="H6295" s="134"/>
      <c r="I6295" s="131"/>
      <c r="J6295" s="131"/>
      <c r="K6295" s="131"/>
      <c r="L6295" s="135">
        <f>Table1[[#This Row],[Per Unit Price]]*MAX(1,Table1[[#This Row],[Qty of Units]])*MAX(1,Table1[[#This Row],['#NCMs Served / FTEs Employed]])*MAX(1,Table1[[#This Row],[Duration of Service]])</f>
        <v>0</v>
      </c>
      <c r="M6295" s="131"/>
      <c r="N6295" s="133"/>
    </row>
    <row r="6296" spans="1:14" x14ac:dyDescent="0.25">
      <c r="A6296" s="130"/>
      <c r="B6296" s="130"/>
      <c r="C6296" s="131"/>
      <c r="D6296" s="112" t="str">
        <f>_xlfn.XLOOKUP(Table1[[#This Row],[Service]],Validation!$A$2:$A$15,Validation!$B$2:$B$15,"",0,1)</f>
        <v/>
      </c>
      <c r="E6296" s="131"/>
      <c r="F6296" s="132"/>
      <c r="G6296" s="133"/>
      <c r="H6296" s="134"/>
      <c r="I6296" s="131"/>
      <c r="J6296" s="131"/>
      <c r="K6296" s="131"/>
      <c r="L6296" s="135">
        <f>Table1[[#This Row],[Per Unit Price]]*MAX(1,Table1[[#This Row],[Qty of Units]])*MAX(1,Table1[[#This Row],['#NCMs Served / FTEs Employed]])*MAX(1,Table1[[#This Row],[Duration of Service]])</f>
        <v>0</v>
      </c>
      <c r="M6296" s="131"/>
      <c r="N6296" s="133"/>
    </row>
    <row r="6297" spans="1:14" x14ac:dyDescent="0.25">
      <c r="A6297" s="130"/>
      <c r="B6297" s="130"/>
      <c r="C6297" s="131"/>
      <c r="D6297" s="112" t="str">
        <f>_xlfn.XLOOKUP(Table1[[#This Row],[Service]],Validation!$A$2:$A$15,Validation!$B$2:$B$15,"",0,1)</f>
        <v/>
      </c>
      <c r="E6297" s="131"/>
      <c r="F6297" s="132"/>
      <c r="G6297" s="133"/>
      <c r="H6297" s="134"/>
      <c r="I6297" s="131"/>
      <c r="J6297" s="131"/>
      <c r="K6297" s="131"/>
      <c r="L6297" s="135">
        <f>Table1[[#This Row],[Per Unit Price]]*MAX(1,Table1[[#This Row],[Qty of Units]])*MAX(1,Table1[[#This Row],['#NCMs Served / FTEs Employed]])*MAX(1,Table1[[#This Row],[Duration of Service]])</f>
        <v>0</v>
      </c>
      <c r="M6297" s="131"/>
      <c r="N6297" s="133"/>
    </row>
    <row r="6298" spans="1:14" x14ac:dyDescent="0.25">
      <c r="A6298" s="130"/>
      <c r="B6298" s="130"/>
      <c r="C6298" s="131"/>
      <c r="D6298" s="112" t="str">
        <f>_xlfn.XLOOKUP(Table1[[#This Row],[Service]],Validation!$A$2:$A$15,Validation!$B$2:$B$15,"",0,1)</f>
        <v/>
      </c>
      <c r="E6298" s="131"/>
      <c r="F6298" s="132"/>
      <c r="G6298" s="133"/>
      <c r="H6298" s="134"/>
      <c r="I6298" s="131"/>
      <c r="J6298" s="131"/>
      <c r="K6298" s="131"/>
      <c r="L6298" s="135">
        <f>Table1[[#This Row],[Per Unit Price]]*MAX(1,Table1[[#This Row],[Qty of Units]])*MAX(1,Table1[[#This Row],['#NCMs Served / FTEs Employed]])*MAX(1,Table1[[#This Row],[Duration of Service]])</f>
        <v>0</v>
      </c>
      <c r="M6298" s="131"/>
      <c r="N6298" s="133"/>
    </row>
    <row r="6299" spans="1:14" x14ac:dyDescent="0.25">
      <c r="A6299" s="130"/>
      <c r="B6299" s="130"/>
      <c r="C6299" s="131"/>
      <c r="D6299" s="112" t="str">
        <f>_xlfn.XLOOKUP(Table1[[#This Row],[Service]],Validation!$A$2:$A$15,Validation!$B$2:$B$15,"",0,1)</f>
        <v/>
      </c>
      <c r="E6299" s="131"/>
      <c r="F6299" s="132"/>
      <c r="G6299" s="133"/>
      <c r="H6299" s="134"/>
      <c r="I6299" s="131"/>
      <c r="J6299" s="131"/>
      <c r="K6299" s="131"/>
      <c r="L6299" s="135">
        <f>Table1[[#This Row],[Per Unit Price]]*MAX(1,Table1[[#This Row],[Qty of Units]])*MAX(1,Table1[[#This Row],['#NCMs Served / FTEs Employed]])*MAX(1,Table1[[#This Row],[Duration of Service]])</f>
        <v>0</v>
      </c>
      <c r="M6299" s="131"/>
      <c r="N6299" s="133"/>
    </row>
    <row r="6300" spans="1:14" x14ac:dyDescent="0.25">
      <c r="A6300" s="130"/>
      <c r="B6300" s="130"/>
      <c r="C6300" s="131"/>
      <c r="D6300" s="112" t="str">
        <f>_xlfn.XLOOKUP(Table1[[#This Row],[Service]],Validation!$A$2:$A$15,Validation!$B$2:$B$15,"",0,1)</f>
        <v/>
      </c>
      <c r="E6300" s="131"/>
      <c r="F6300" s="132"/>
      <c r="G6300" s="133"/>
      <c r="H6300" s="134"/>
      <c r="I6300" s="131"/>
      <c r="J6300" s="131"/>
      <c r="K6300" s="131"/>
      <c r="L6300" s="135">
        <f>Table1[[#This Row],[Per Unit Price]]*MAX(1,Table1[[#This Row],[Qty of Units]])*MAX(1,Table1[[#This Row],['#NCMs Served / FTEs Employed]])*MAX(1,Table1[[#This Row],[Duration of Service]])</f>
        <v>0</v>
      </c>
      <c r="M6300" s="131"/>
      <c r="N6300" s="133"/>
    </row>
    <row r="6301" spans="1:14" x14ac:dyDescent="0.25">
      <c r="A6301" s="130"/>
      <c r="B6301" s="130"/>
      <c r="C6301" s="131"/>
      <c r="D6301" s="112" t="str">
        <f>_xlfn.XLOOKUP(Table1[[#This Row],[Service]],Validation!$A$2:$A$15,Validation!$B$2:$B$15,"",0,1)</f>
        <v/>
      </c>
      <c r="E6301" s="131"/>
      <c r="F6301" s="132"/>
      <c r="G6301" s="133"/>
      <c r="H6301" s="134"/>
      <c r="I6301" s="131"/>
      <c r="J6301" s="131"/>
      <c r="K6301" s="131"/>
      <c r="L6301" s="135">
        <f>Table1[[#This Row],[Per Unit Price]]*MAX(1,Table1[[#This Row],[Qty of Units]])*MAX(1,Table1[[#This Row],['#NCMs Served / FTEs Employed]])*MAX(1,Table1[[#This Row],[Duration of Service]])</f>
        <v>0</v>
      </c>
      <c r="M6301" s="131"/>
      <c r="N6301" s="133"/>
    </row>
    <row r="6302" spans="1:14" x14ac:dyDescent="0.25">
      <c r="A6302" s="130"/>
      <c r="B6302" s="130"/>
      <c r="C6302" s="131"/>
      <c r="D6302" s="112" t="str">
        <f>_xlfn.XLOOKUP(Table1[[#This Row],[Service]],Validation!$A$2:$A$15,Validation!$B$2:$B$15,"",0,1)</f>
        <v/>
      </c>
      <c r="E6302" s="131"/>
      <c r="F6302" s="132"/>
      <c r="G6302" s="133"/>
      <c r="H6302" s="134"/>
      <c r="I6302" s="131"/>
      <c r="J6302" s="131"/>
      <c r="K6302" s="131"/>
      <c r="L6302" s="135">
        <f>Table1[[#This Row],[Per Unit Price]]*MAX(1,Table1[[#This Row],[Qty of Units]])*MAX(1,Table1[[#This Row],['#NCMs Served / FTEs Employed]])*MAX(1,Table1[[#This Row],[Duration of Service]])</f>
        <v>0</v>
      </c>
      <c r="M6302" s="131"/>
      <c r="N6302" s="133"/>
    </row>
    <row r="6303" spans="1:14" x14ac:dyDescent="0.25">
      <c r="A6303" s="130"/>
      <c r="B6303" s="130"/>
      <c r="C6303" s="131"/>
      <c r="D6303" s="112" t="str">
        <f>_xlfn.XLOOKUP(Table1[[#This Row],[Service]],Validation!$A$2:$A$15,Validation!$B$2:$B$15,"",0,1)</f>
        <v/>
      </c>
      <c r="E6303" s="131"/>
      <c r="F6303" s="132"/>
      <c r="G6303" s="133"/>
      <c r="H6303" s="134"/>
      <c r="I6303" s="131"/>
      <c r="J6303" s="131"/>
      <c r="K6303" s="131"/>
      <c r="L6303" s="135">
        <f>Table1[[#This Row],[Per Unit Price]]*MAX(1,Table1[[#This Row],[Qty of Units]])*MAX(1,Table1[[#This Row],['#NCMs Served / FTEs Employed]])*MAX(1,Table1[[#This Row],[Duration of Service]])</f>
        <v>0</v>
      </c>
      <c r="M6303" s="131"/>
      <c r="N6303" s="133"/>
    </row>
    <row r="6304" spans="1:14" x14ac:dyDescent="0.25">
      <c r="A6304" s="130"/>
      <c r="B6304" s="130"/>
      <c r="C6304" s="131"/>
      <c r="D6304" s="112" t="str">
        <f>_xlfn.XLOOKUP(Table1[[#This Row],[Service]],Validation!$A$2:$A$15,Validation!$B$2:$B$15,"",0,1)</f>
        <v/>
      </c>
      <c r="E6304" s="131"/>
      <c r="F6304" s="132"/>
      <c r="G6304" s="133"/>
      <c r="H6304" s="134"/>
      <c r="I6304" s="131"/>
      <c r="J6304" s="131"/>
      <c r="K6304" s="131"/>
      <c r="L6304" s="135">
        <f>Table1[[#This Row],[Per Unit Price]]*MAX(1,Table1[[#This Row],[Qty of Units]])*MAX(1,Table1[[#This Row],['#NCMs Served / FTEs Employed]])*MAX(1,Table1[[#This Row],[Duration of Service]])</f>
        <v>0</v>
      </c>
      <c r="M6304" s="131"/>
      <c r="N6304" s="133"/>
    </row>
    <row r="6305" spans="1:14" x14ac:dyDescent="0.25">
      <c r="A6305" s="130"/>
      <c r="B6305" s="130"/>
      <c r="C6305" s="131"/>
      <c r="D6305" s="112" t="str">
        <f>_xlfn.XLOOKUP(Table1[[#This Row],[Service]],Validation!$A$2:$A$15,Validation!$B$2:$B$15,"",0,1)</f>
        <v/>
      </c>
      <c r="E6305" s="131"/>
      <c r="F6305" s="132"/>
      <c r="G6305" s="133"/>
      <c r="H6305" s="134"/>
      <c r="I6305" s="131"/>
      <c r="J6305" s="131"/>
      <c r="K6305" s="131"/>
      <c r="L6305" s="135">
        <f>Table1[[#This Row],[Per Unit Price]]*MAX(1,Table1[[#This Row],[Qty of Units]])*MAX(1,Table1[[#This Row],['#NCMs Served / FTEs Employed]])*MAX(1,Table1[[#This Row],[Duration of Service]])</f>
        <v>0</v>
      </c>
      <c r="M6305" s="131"/>
      <c r="N6305" s="133"/>
    </row>
    <row r="6306" spans="1:14" x14ac:dyDescent="0.25">
      <c r="A6306" s="130"/>
      <c r="B6306" s="130"/>
      <c r="C6306" s="131"/>
      <c r="D6306" s="112" t="str">
        <f>_xlfn.XLOOKUP(Table1[[#This Row],[Service]],Validation!$A$2:$A$15,Validation!$B$2:$B$15,"",0,1)</f>
        <v/>
      </c>
      <c r="E6306" s="131"/>
      <c r="F6306" s="132"/>
      <c r="G6306" s="133"/>
      <c r="H6306" s="134"/>
      <c r="I6306" s="131"/>
      <c r="J6306" s="131"/>
      <c r="K6306" s="131"/>
      <c r="L6306" s="135">
        <f>Table1[[#This Row],[Per Unit Price]]*MAX(1,Table1[[#This Row],[Qty of Units]])*MAX(1,Table1[[#This Row],['#NCMs Served / FTEs Employed]])*MAX(1,Table1[[#This Row],[Duration of Service]])</f>
        <v>0</v>
      </c>
      <c r="M6306" s="131"/>
      <c r="N6306" s="133"/>
    </row>
    <row r="6307" spans="1:14" x14ac:dyDescent="0.25">
      <c r="A6307" s="130"/>
      <c r="B6307" s="130"/>
      <c r="C6307" s="131"/>
      <c r="D6307" s="112" t="str">
        <f>_xlfn.XLOOKUP(Table1[[#This Row],[Service]],Validation!$A$2:$A$15,Validation!$B$2:$B$15,"",0,1)</f>
        <v/>
      </c>
      <c r="E6307" s="131"/>
      <c r="F6307" s="132"/>
      <c r="G6307" s="133"/>
      <c r="H6307" s="134"/>
      <c r="I6307" s="131"/>
      <c r="J6307" s="131"/>
      <c r="K6307" s="131"/>
      <c r="L6307" s="135">
        <f>Table1[[#This Row],[Per Unit Price]]*MAX(1,Table1[[#This Row],[Qty of Units]])*MAX(1,Table1[[#This Row],['#NCMs Served / FTEs Employed]])*MAX(1,Table1[[#This Row],[Duration of Service]])</f>
        <v>0</v>
      </c>
      <c r="M6307" s="131"/>
      <c r="N6307" s="133"/>
    </row>
    <row r="6308" spans="1:14" x14ac:dyDescent="0.25">
      <c r="A6308" s="130"/>
      <c r="B6308" s="130"/>
      <c r="C6308" s="131"/>
      <c r="D6308" s="112" t="str">
        <f>_xlfn.XLOOKUP(Table1[[#This Row],[Service]],Validation!$A$2:$A$15,Validation!$B$2:$B$15,"",0,1)</f>
        <v/>
      </c>
      <c r="E6308" s="131"/>
      <c r="F6308" s="132"/>
      <c r="G6308" s="133"/>
      <c r="H6308" s="134"/>
      <c r="I6308" s="131"/>
      <c r="J6308" s="131"/>
      <c r="K6308" s="131"/>
      <c r="L6308" s="135">
        <f>Table1[[#This Row],[Per Unit Price]]*MAX(1,Table1[[#This Row],[Qty of Units]])*MAX(1,Table1[[#This Row],['#NCMs Served / FTEs Employed]])*MAX(1,Table1[[#This Row],[Duration of Service]])</f>
        <v>0</v>
      </c>
      <c r="M6308" s="131"/>
      <c r="N6308" s="133"/>
    </row>
    <row r="6309" spans="1:14" x14ac:dyDescent="0.25">
      <c r="A6309" s="130"/>
      <c r="B6309" s="130"/>
      <c r="C6309" s="131"/>
      <c r="D6309" s="112" t="str">
        <f>_xlfn.XLOOKUP(Table1[[#This Row],[Service]],Validation!$A$2:$A$15,Validation!$B$2:$B$15,"",0,1)</f>
        <v/>
      </c>
      <c r="E6309" s="131"/>
      <c r="F6309" s="132"/>
      <c r="G6309" s="133"/>
      <c r="H6309" s="134"/>
      <c r="I6309" s="131"/>
      <c r="J6309" s="131"/>
      <c r="K6309" s="131"/>
      <c r="L6309" s="135">
        <f>Table1[[#This Row],[Per Unit Price]]*MAX(1,Table1[[#This Row],[Qty of Units]])*MAX(1,Table1[[#This Row],['#NCMs Served / FTEs Employed]])*MAX(1,Table1[[#This Row],[Duration of Service]])</f>
        <v>0</v>
      </c>
      <c r="M6309" s="131"/>
      <c r="N6309" s="133"/>
    </row>
    <row r="6310" spans="1:14" x14ac:dyDescent="0.25">
      <c r="A6310" s="130"/>
      <c r="B6310" s="130"/>
      <c r="C6310" s="131"/>
      <c r="D6310" s="112" t="str">
        <f>_xlfn.XLOOKUP(Table1[[#This Row],[Service]],Validation!$A$2:$A$15,Validation!$B$2:$B$15,"",0,1)</f>
        <v/>
      </c>
      <c r="E6310" s="131"/>
      <c r="F6310" s="132"/>
      <c r="G6310" s="133"/>
      <c r="H6310" s="134"/>
      <c r="I6310" s="131"/>
      <c r="J6310" s="131"/>
      <c r="K6310" s="131"/>
      <c r="L6310" s="135">
        <f>Table1[[#This Row],[Per Unit Price]]*MAX(1,Table1[[#This Row],[Qty of Units]])*MAX(1,Table1[[#This Row],['#NCMs Served / FTEs Employed]])*MAX(1,Table1[[#This Row],[Duration of Service]])</f>
        <v>0</v>
      </c>
      <c r="M6310" s="131"/>
      <c r="N6310" s="133"/>
    </row>
    <row r="6311" spans="1:14" x14ac:dyDescent="0.25">
      <c r="A6311" s="130"/>
      <c r="B6311" s="130"/>
      <c r="C6311" s="131"/>
      <c r="D6311" s="112" t="str">
        <f>_xlfn.XLOOKUP(Table1[[#This Row],[Service]],Validation!$A$2:$A$15,Validation!$B$2:$B$15,"",0,1)</f>
        <v/>
      </c>
      <c r="E6311" s="131"/>
      <c r="F6311" s="132"/>
      <c r="G6311" s="133"/>
      <c r="H6311" s="134"/>
      <c r="I6311" s="131"/>
      <c r="J6311" s="131"/>
      <c r="K6311" s="131"/>
      <c r="L6311" s="135">
        <f>Table1[[#This Row],[Per Unit Price]]*MAX(1,Table1[[#This Row],[Qty of Units]])*MAX(1,Table1[[#This Row],['#NCMs Served / FTEs Employed]])*MAX(1,Table1[[#This Row],[Duration of Service]])</f>
        <v>0</v>
      </c>
      <c r="M6311" s="131"/>
      <c r="N6311" s="133"/>
    </row>
    <row r="6312" spans="1:14" x14ac:dyDescent="0.25">
      <c r="A6312" s="130"/>
      <c r="B6312" s="130"/>
      <c r="C6312" s="131"/>
      <c r="D6312" s="112" t="str">
        <f>_xlfn.XLOOKUP(Table1[[#This Row],[Service]],Validation!$A$2:$A$15,Validation!$B$2:$B$15,"",0,1)</f>
        <v/>
      </c>
      <c r="E6312" s="131"/>
      <c r="F6312" s="132"/>
      <c r="G6312" s="133"/>
      <c r="H6312" s="134"/>
      <c r="I6312" s="131"/>
      <c r="J6312" s="131"/>
      <c r="K6312" s="131"/>
      <c r="L6312" s="135">
        <f>Table1[[#This Row],[Per Unit Price]]*MAX(1,Table1[[#This Row],[Qty of Units]])*MAX(1,Table1[[#This Row],['#NCMs Served / FTEs Employed]])*MAX(1,Table1[[#This Row],[Duration of Service]])</f>
        <v>0</v>
      </c>
      <c r="M6312" s="131"/>
      <c r="N6312" s="133"/>
    </row>
    <row r="6313" spans="1:14" x14ac:dyDescent="0.25">
      <c r="A6313" s="130"/>
      <c r="B6313" s="130"/>
      <c r="C6313" s="131"/>
      <c r="D6313" s="112" t="str">
        <f>_xlfn.XLOOKUP(Table1[[#This Row],[Service]],Validation!$A$2:$A$15,Validation!$B$2:$B$15,"",0,1)</f>
        <v/>
      </c>
      <c r="E6313" s="131"/>
      <c r="F6313" s="132"/>
      <c r="G6313" s="133"/>
      <c r="H6313" s="134"/>
      <c r="I6313" s="131"/>
      <c r="J6313" s="131"/>
      <c r="K6313" s="131"/>
      <c r="L6313" s="135">
        <f>Table1[[#This Row],[Per Unit Price]]*MAX(1,Table1[[#This Row],[Qty of Units]])*MAX(1,Table1[[#This Row],['#NCMs Served / FTEs Employed]])*MAX(1,Table1[[#This Row],[Duration of Service]])</f>
        <v>0</v>
      </c>
      <c r="M6313" s="131"/>
      <c r="N6313" s="133"/>
    </row>
    <row r="6314" spans="1:14" x14ac:dyDescent="0.25">
      <c r="A6314" s="130"/>
      <c r="B6314" s="130"/>
      <c r="C6314" s="131"/>
      <c r="D6314" s="112" t="str">
        <f>_xlfn.XLOOKUP(Table1[[#This Row],[Service]],Validation!$A$2:$A$15,Validation!$B$2:$B$15,"",0,1)</f>
        <v/>
      </c>
      <c r="E6314" s="131"/>
      <c r="F6314" s="132"/>
      <c r="G6314" s="133"/>
      <c r="H6314" s="134"/>
      <c r="I6314" s="131"/>
      <c r="J6314" s="131"/>
      <c r="K6314" s="131"/>
      <c r="L6314" s="135">
        <f>Table1[[#This Row],[Per Unit Price]]*MAX(1,Table1[[#This Row],[Qty of Units]])*MAX(1,Table1[[#This Row],['#NCMs Served / FTEs Employed]])*MAX(1,Table1[[#This Row],[Duration of Service]])</f>
        <v>0</v>
      </c>
      <c r="M6314" s="131"/>
      <c r="N6314" s="133"/>
    </row>
    <row r="6315" spans="1:14" x14ac:dyDescent="0.25">
      <c r="A6315" s="130"/>
      <c r="B6315" s="130"/>
      <c r="C6315" s="131"/>
      <c r="D6315" s="112" t="str">
        <f>_xlfn.XLOOKUP(Table1[[#This Row],[Service]],Validation!$A$2:$A$15,Validation!$B$2:$B$15,"",0,1)</f>
        <v/>
      </c>
      <c r="E6315" s="131"/>
      <c r="F6315" s="132"/>
      <c r="G6315" s="133"/>
      <c r="H6315" s="134"/>
      <c r="I6315" s="131"/>
      <c r="J6315" s="131"/>
      <c r="K6315" s="131"/>
      <c r="L6315" s="135">
        <f>Table1[[#This Row],[Per Unit Price]]*MAX(1,Table1[[#This Row],[Qty of Units]])*MAX(1,Table1[[#This Row],['#NCMs Served / FTEs Employed]])*MAX(1,Table1[[#This Row],[Duration of Service]])</f>
        <v>0</v>
      </c>
      <c r="M6315" s="131"/>
      <c r="N6315" s="133"/>
    </row>
    <row r="6316" spans="1:14" x14ac:dyDescent="0.25">
      <c r="A6316" s="130"/>
      <c r="B6316" s="130"/>
      <c r="C6316" s="131"/>
      <c r="D6316" s="112" t="str">
        <f>_xlfn.XLOOKUP(Table1[[#This Row],[Service]],Validation!$A$2:$A$15,Validation!$B$2:$B$15,"",0,1)</f>
        <v/>
      </c>
      <c r="E6316" s="131"/>
      <c r="F6316" s="132"/>
      <c r="G6316" s="133"/>
      <c r="H6316" s="134"/>
      <c r="I6316" s="131"/>
      <c r="J6316" s="131"/>
      <c r="K6316" s="131"/>
      <c r="L6316" s="135">
        <f>Table1[[#This Row],[Per Unit Price]]*MAX(1,Table1[[#This Row],[Qty of Units]])*MAX(1,Table1[[#This Row],['#NCMs Served / FTEs Employed]])*MAX(1,Table1[[#This Row],[Duration of Service]])</f>
        <v>0</v>
      </c>
      <c r="M6316" s="131"/>
      <c r="N6316" s="133"/>
    </row>
    <row r="6317" spans="1:14" x14ac:dyDescent="0.25">
      <c r="A6317" s="130"/>
      <c r="B6317" s="130"/>
      <c r="C6317" s="131"/>
      <c r="D6317" s="112" t="str">
        <f>_xlfn.XLOOKUP(Table1[[#This Row],[Service]],Validation!$A$2:$A$15,Validation!$B$2:$B$15,"",0,1)</f>
        <v/>
      </c>
      <c r="E6317" s="131"/>
      <c r="F6317" s="132"/>
      <c r="G6317" s="133"/>
      <c r="H6317" s="134"/>
      <c r="I6317" s="131"/>
      <c r="J6317" s="131"/>
      <c r="K6317" s="131"/>
      <c r="L6317" s="135">
        <f>Table1[[#This Row],[Per Unit Price]]*MAX(1,Table1[[#This Row],[Qty of Units]])*MAX(1,Table1[[#This Row],['#NCMs Served / FTEs Employed]])*MAX(1,Table1[[#This Row],[Duration of Service]])</f>
        <v>0</v>
      </c>
      <c r="M6317" s="131"/>
      <c r="N6317" s="133"/>
    </row>
    <row r="6318" spans="1:14" x14ac:dyDescent="0.25">
      <c r="A6318" s="130"/>
      <c r="B6318" s="130"/>
      <c r="C6318" s="131"/>
      <c r="D6318" s="112" t="str">
        <f>_xlfn.XLOOKUP(Table1[[#This Row],[Service]],Validation!$A$2:$A$15,Validation!$B$2:$B$15,"",0,1)</f>
        <v/>
      </c>
      <c r="E6318" s="131"/>
      <c r="F6318" s="132"/>
      <c r="G6318" s="133"/>
      <c r="H6318" s="134"/>
      <c r="I6318" s="131"/>
      <c r="J6318" s="131"/>
      <c r="K6318" s="131"/>
      <c r="L6318" s="135">
        <f>Table1[[#This Row],[Per Unit Price]]*MAX(1,Table1[[#This Row],[Qty of Units]])*MAX(1,Table1[[#This Row],['#NCMs Served / FTEs Employed]])*MAX(1,Table1[[#This Row],[Duration of Service]])</f>
        <v>0</v>
      </c>
      <c r="M6318" s="131"/>
      <c r="N6318" s="133"/>
    </row>
    <row r="6319" spans="1:14" x14ac:dyDescent="0.25">
      <c r="A6319" s="130"/>
      <c r="B6319" s="130"/>
      <c r="C6319" s="131"/>
      <c r="D6319" s="112" t="str">
        <f>_xlfn.XLOOKUP(Table1[[#This Row],[Service]],Validation!$A$2:$A$15,Validation!$B$2:$B$15,"",0,1)</f>
        <v/>
      </c>
      <c r="E6319" s="131"/>
      <c r="F6319" s="132"/>
      <c r="G6319" s="133"/>
      <c r="H6319" s="134"/>
      <c r="I6319" s="131"/>
      <c r="J6319" s="131"/>
      <c r="K6319" s="131"/>
      <c r="L6319" s="135">
        <f>Table1[[#This Row],[Per Unit Price]]*MAX(1,Table1[[#This Row],[Qty of Units]])*MAX(1,Table1[[#This Row],['#NCMs Served / FTEs Employed]])*MAX(1,Table1[[#This Row],[Duration of Service]])</f>
        <v>0</v>
      </c>
      <c r="M6319" s="131"/>
      <c r="N6319" s="133"/>
    </row>
    <row r="6320" spans="1:14" x14ac:dyDescent="0.25">
      <c r="A6320" s="130"/>
      <c r="B6320" s="130"/>
      <c r="C6320" s="131"/>
      <c r="D6320" s="112" t="str">
        <f>_xlfn.XLOOKUP(Table1[[#This Row],[Service]],Validation!$A$2:$A$15,Validation!$B$2:$B$15,"",0,1)</f>
        <v/>
      </c>
      <c r="E6320" s="131"/>
      <c r="F6320" s="132"/>
      <c r="G6320" s="133"/>
      <c r="H6320" s="134"/>
      <c r="I6320" s="131"/>
      <c r="J6320" s="131"/>
      <c r="K6320" s="131"/>
      <c r="L6320" s="135">
        <f>Table1[[#This Row],[Per Unit Price]]*MAX(1,Table1[[#This Row],[Qty of Units]])*MAX(1,Table1[[#This Row],['#NCMs Served / FTEs Employed]])*MAX(1,Table1[[#This Row],[Duration of Service]])</f>
        <v>0</v>
      </c>
      <c r="M6320" s="131"/>
      <c r="N6320" s="133"/>
    </row>
    <row r="6321" spans="1:14" x14ac:dyDescent="0.25">
      <c r="A6321" s="130"/>
      <c r="B6321" s="130"/>
      <c r="C6321" s="131"/>
      <c r="D6321" s="112" t="str">
        <f>_xlfn.XLOOKUP(Table1[[#This Row],[Service]],Validation!$A$2:$A$15,Validation!$B$2:$B$15,"",0,1)</f>
        <v/>
      </c>
      <c r="E6321" s="131"/>
      <c r="F6321" s="132"/>
      <c r="G6321" s="133"/>
      <c r="H6321" s="134"/>
      <c r="I6321" s="131"/>
      <c r="J6321" s="131"/>
      <c r="K6321" s="131"/>
      <c r="L6321" s="135">
        <f>Table1[[#This Row],[Per Unit Price]]*MAX(1,Table1[[#This Row],[Qty of Units]])*MAX(1,Table1[[#This Row],['#NCMs Served / FTEs Employed]])*MAX(1,Table1[[#This Row],[Duration of Service]])</f>
        <v>0</v>
      </c>
      <c r="M6321" s="131"/>
      <c r="N6321" s="133"/>
    </row>
    <row r="6322" spans="1:14" x14ac:dyDescent="0.25">
      <c r="A6322" s="130"/>
      <c r="B6322" s="130"/>
      <c r="C6322" s="131"/>
      <c r="D6322" s="112" t="str">
        <f>_xlfn.XLOOKUP(Table1[[#This Row],[Service]],Validation!$A$2:$A$15,Validation!$B$2:$B$15,"",0,1)</f>
        <v/>
      </c>
      <c r="E6322" s="131"/>
      <c r="F6322" s="132"/>
      <c r="G6322" s="133"/>
      <c r="H6322" s="134"/>
      <c r="I6322" s="131"/>
      <c r="J6322" s="131"/>
      <c r="K6322" s="131"/>
      <c r="L6322" s="135">
        <f>Table1[[#This Row],[Per Unit Price]]*MAX(1,Table1[[#This Row],[Qty of Units]])*MAX(1,Table1[[#This Row],['#NCMs Served / FTEs Employed]])*MAX(1,Table1[[#This Row],[Duration of Service]])</f>
        <v>0</v>
      </c>
      <c r="M6322" s="131"/>
      <c r="N6322" s="133"/>
    </row>
    <row r="6323" spans="1:14" x14ac:dyDescent="0.25">
      <c r="A6323" s="130"/>
      <c r="B6323" s="130"/>
      <c r="C6323" s="131"/>
      <c r="D6323" s="112" t="str">
        <f>_xlfn.XLOOKUP(Table1[[#This Row],[Service]],Validation!$A$2:$A$15,Validation!$B$2:$B$15,"",0,1)</f>
        <v/>
      </c>
      <c r="E6323" s="131"/>
      <c r="F6323" s="132"/>
      <c r="G6323" s="133"/>
      <c r="H6323" s="134"/>
      <c r="I6323" s="131"/>
      <c r="J6323" s="131"/>
      <c r="K6323" s="131"/>
      <c r="L6323" s="135">
        <f>Table1[[#This Row],[Per Unit Price]]*MAX(1,Table1[[#This Row],[Qty of Units]])*MAX(1,Table1[[#This Row],['#NCMs Served / FTEs Employed]])*MAX(1,Table1[[#This Row],[Duration of Service]])</f>
        <v>0</v>
      </c>
      <c r="M6323" s="131"/>
      <c r="N6323" s="133"/>
    </row>
    <row r="6324" spans="1:14" x14ac:dyDescent="0.25">
      <c r="A6324" s="130"/>
      <c r="B6324" s="130"/>
      <c r="C6324" s="131"/>
      <c r="D6324" s="112" t="str">
        <f>_xlfn.XLOOKUP(Table1[[#This Row],[Service]],Validation!$A$2:$A$15,Validation!$B$2:$B$15,"",0,1)</f>
        <v/>
      </c>
      <c r="E6324" s="131"/>
      <c r="F6324" s="132"/>
      <c r="G6324" s="133"/>
      <c r="H6324" s="134"/>
      <c r="I6324" s="131"/>
      <c r="J6324" s="131"/>
      <c r="K6324" s="131"/>
      <c r="L6324" s="135">
        <f>Table1[[#This Row],[Per Unit Price]]*MAX(1,Table1[[#This Row],[Qty of Units]])*MAX(1,Table1[[#This Row],['#NCMs Served / FTEs Employed]])*MAX(1,Table1[[#This Row],[Duration of Service]])</f>
        <v>0</v>
      </c>
      <c r="M6324" s="131"/>
      <c r="N6324" s="133"/>
    </row>
    <row r="6325" spans="1:14" x14ac:dyDescent="0.25">
      <c r="A6325" s="130"/>
      <c r="B6325" s="130"/>
      <c r="C6325" s="131"/>
      <c r="D6325" s="112" t="str">
        <f>_xlfn.XLOOKUP(Table1[[#This Row],[Service]],Validation!$A$2:$A$15,Validation!$B$2:$B$15,"",0,1)</f>
        <v/>
      </c>
      <c r="E6325" s="131"/>
      <c r="F6325" s="132"/>
      <c r="G6325" s="133"/>
      <c r="H6325" s="134"/>
      <c r="I6325" s="131"/>
      <c r="J6325" s="131"/>
      <c r="K6325" s="131"/>
      <c r="L6325" s="135">
        <f>Table1[[#This Row],[Per Unit Price]]*MAX(1,Table1[[#This Row],[Qty of Units]])*MAX(1,Table1[[#This Row],['#NCMs Served / FTEs Employed]])*MAX(1,Table1[[#This Row],[Duration of Service]])</f>
        <v>0</v>
      </c>
      <c r="M6325" s="131"/>
      <c r="N6325" s="133"/>
    </row>
    <row r="6326" spans="1:14" x14ac:dyDescent="0.25">
      <c r="A6326" s="130"/>
      <c r="B6326" s="130"/>
      <c r="C6326" s="131"/>
      <c r="D6326" s="112" t="str">
        <f>_xlfn.XLOOKUP(Table1[[#This Row],[Service]],Validation!$A$2:$A$15,Validation!$B$2:$B$15,"",0,1)</f>
        <v/>
      </c>
      <c r="E6326" s="131"/>
      <c r="F6326" s="132"/>
      <c r="G6326" s="133"/>
      <c r="H6326" s="134"/>
      <c r="I6326" s="131"/>
      <c r="J6326" s="131"/>
      <c r="K6326" s="131"/>
      <c r="L6326" s="135">
        <f>Table1[[#This Row],[Per Unit Price]]*MAX(1,Table1[[#This Row],[Qty of Units]])*MAX(1,Table1[[#This Row],['#NCMs Served / FTEs Employed]])*MAX(1,Table1[[#This Row],[Duration of Service]])</f>
        <v>0</v>
      </c>
      <c r="M6326" s="131"/>
      <c r="N6326" s="133"/>
    </row>
    <row r="6327" spans="1:14" x14ac:dyDescent="0.25">
      <c r="A6327" s="130"/>
      <c r="B6327" s="130"/>
      <c r="C6327" s="131"/>
      <c r="D6327" s="112" t="str">
        <f>_xlfn.XLOOKUP(Table1[[#This Row],[Service]],Validation!$A$2:$A$15,Validation!$B$2:$B$15,"",0,1)</f>
        <v/>
      </c>
      <c r="E6327" s="131"/>
      <c r="F6327" s="132"/>
      <c r="G6327" s="133"/>
      <c r="H6327" s="134"/>
      <c r="I6327" s="131"/>
      <c r="J6327" s="131"/>
      <c r="K6327" s="131"/>
      <c r="L6327" s="135">
        <f>Table1[[#This Row],[Per Unit Price]]*MAX(1,Table1[[#This Row],[Qty of Units]])*MAX(1,Table1[[#This Row],['#NCMs Served / FTEs Employed]])*MAX(1,Table1[[#This Row],[Duration of Service]])</f>
        <v>0</v>
      </c>
      <c r="M6327" s="131"/>
      <c r="N6327" s="133"/>
    </row>
    <row r="6328" spans="1:14" x14ac:dyDescent="0.25">
      <c r="A6328" s="130"/>
      <c r="B6328" s="130"/>
      <c r="C6328" s="131"/>
      <c r="D6328" s="112" t="str">
        <f>_xlfn.XLOOKUP(Table1[[#This Row],[Service]],Validation!$A$2:$A$15,Validation!$B$2:$B$15,"",0,1)</f>
        <v/>
      </c>
      <c r="E6328" s="131"/>
      <c r="F6328" s="132"/>
      <c r="G6328" s="133"/>
      <c r="H6328" s="134"/>
      <c r="I6328" s="131"/>
      <c r="J6328" s="131"/>
      <c r="K6328" s="131"/>
      <c r="L6328" s="135">
        <f>Table1[[#This Row],[Per Unit Price]]*MAX(1,Table1[[#This Row],[Qty of Units]])*MAX(1,Table1[[#This Row],['#NCMs Served / FTEs Employed]])*MAX(1,Table1[[#This Row],[Duration of Service]])</f>
        <v>0</v>
      </c>
      <c r="M6328" s="131"/>
      <c r="N6328" s="133"/>
    </row>
    <row r="6329" spans="1:14" x14ac:dyDescent="0.25">
      <c r="A6329" s="130"/>
      <c r="B6329" s="130"/>
      <c r="C6329" s="131"/>
      <c r="D6329" s="112" t="str">
        <f>_xlfn.XLOOKUP(Table1[[#This Row],[Service]],Validation!$A$2:$A$15,Validation!$B$2:$B$15,"",0,1)</f>
        <v/>
      </c>
      <c r="E6329" s="131"/>
      <c r="F6329" s="132"/>
      <c r="G6329" s="133"/>
      <c r="H6329" s="134"/>
      <c r="I6329" s="131"/>
      <c r="J6329" s="131"/>
      <c r="K6329" s="131"/>
      <c r="L6329" s="135">
        <f>Table1[[#This Row],[Per Unit Price]]*MAX(1,Table1[[#This Row],[Qty of Units]])*MAX(1,Table1[[#This Row],['#NCMs Served / FTEs Employed]])*MAX(1,Table1[[#This Row],[Duration of Service]])</f>
        <v>0</v>
      </c>
      <c r="M6329" s="131"/>
      <c r="N6329" s="133"/>
    </row>
    <row r="6330" spans="1:14" x14ac:dyDescent="0.25">
      <c r="A6330" s="130"/>
      <c r="B6330" s="130"/>
      <c r="C6330" s="131"/>
      <c r="D6330" s="112" t="str">
        <f>_xlfn.XLOOKUP(Table1[[#This Row],[Service]],Validation!$A$2:$A$15,Validation!$B$2:$B$15,"",0,1)</f>
        <v/>
      </c>
      <c r="E6330" s="131"/>
      <c r="F6330" s="132"/>
      <c r="G6330" s="133"/>
      <c r="H6330" s="134"/>
      <c r="I6330" s="131"/>
      <c r="J6330" s="131"/>
      <c r="K6330" s="131"/>
      <c r="L6330" s="135">
        <f>Table1[[#This Row],[Per Unit Price]]*MAX(1,Table1[[#This Row],[Qty of Units]])*MAX(1,Table1[[#This Row],['#NCMs Served / FTEs Employed]])*MAX(1,Table1[[#This Row],[Duration of Service]])</f>
        <v>0</v>
      </c>
      <c r="M6330" s="131"/>
      <c r="N6330" s="133"/>
    </row>
    <row r="6331" spans="1:14" x14ac:dyDescent="0.25">
      <c r="A6331" s="130"/>
      <c r="B6331" s="130"/>
      <c r="C6331" s="131"/>
      <c r="D6331" s="112" t="str">
        <f>_xlfn.XLOOKUP(Table1[[#This Row],[Service]],Validation!$A$2:$A$15,Validation!$B$2:$B$15,"",0,1)</f>
        <v/>
      </c>
      <c r="E6331" s="131"/>
      <c r="F6331" s="132"/>
      <c r="G6331" s="133"/>
      <c r="H6331" s="134"/>
      <c r="I6331" s="131"/>
      <c r="J6331" s="131"/>
      <c r="K6331" s="131"/>
      <c r="L6331" s="135">
        <f>Table1[[#This Row],[Per Unit Price]]*MAX(1,Table1[[#This Row],[Qty of Units]])*MAX(1,Table1[[#This Row],['#NCMs Served / FTEs Employed]])*MAX(1,Table1[[#This Row],[Duration of Service]])</f>
        <v>0</v>
      </c>
      <c r="M6331" s="131"/>
      <c r="N6331" s="133"/>
    </row>
    <row r="6332" spans="1:14" x14ac:dyDescent="0.25">
      <c r="A6332" s="130"/>
      <c r="B6332" s="130"/>
      <c r="C6332" s="131"/>
      <c r="D6332" s="112" t="str">
        <f>_xlfn.XLOOKUP(Table1[[#This Row],[Service]],Validation!$A$2:$A$15,Validation!$B$2:$B$15,"",0,1)</f>
        <v/>
      </c>
      <c r="E6332" s="131"/>
      <c r="F6332" s="132"/>
      <c r="G6332" s="133"/>
      <c r="H6332" s="134"/>
      <c r="I6332" s="131"/>
      <c r="J6332" s="131"/>
      <c r="K6332" s="131"/>
      <c r="L6332" s="135">
        <f>Table1[[#This Row],[Per Unit Price]]*MAX(1,Table1[[#This Row],[Qty of Units]])*MAX(1,Table1[[#This Row],['#NCMs Served / FTEs Employed]])*MAX(1,Table1[[#This Row],[Duration of Service]])</f>
        <v>0</v>
      </c>
      <c r="M6332" s="131"/>
      <c r="N6332" s="133"/>
    </row>
    <row r="6333" spans="1:14" x14ac:dyDescent="0.25">
      <c r="A6333" s="130"/>
      <c r="B6333" s="130"/>
      <c r="C6333" s="131"/>
      <c r="D6333" s="112" t="str">
        <f>_xlfn.XLOOKUP(Table1[[#This Row],[Service]],Validation!$A$2:$A$15,Validation!$B$2:$B$15,"",0,1)</f>
        <v/>
      </c>
      <c r="E6333" s="131"/>
      <c r="F6333" s="132"/>
      <c r="G6333" s="133"/>
      <c r="H6333" s="134"/>
      <c r="I6333" s="131"/>
      <c r="J6333" s="131"/>
      <c r="K6333" s="131"/>
      <c r="L6333" s="135">
        <f>Table1[[#This Row],[Per Unit Price]]*MAX(1,Table1[[#This Row],[Qty of Units]])*MAX(1,Table1[[#This Row],['#NCMs Served / FTEs Employed]])*MAX(1,Table1[[#This Row],[Duration of Service]])</f>
        <v>0</v>
      </c>
      <c r="M6333" s="131"/>
      <c r="N6333" s="133"/>
    </row>
    <row r="6334" spans="1:14" x14ac:dyDescent="0.25">
      <c r="A6334" s="130"/>
      <c r="B6334" s="130"/>
      <c r="C6334" s="131"/>
      <c r="D6334" s="112" t="str">
        <f>_xlfn.XLOOKUP(Table1[[#This Row],[Service]],Validation!$A$2:$A$15,Validation!$B$2:$B$15,"",0,1)</f>
        <v/>
      </c>
      <c r="E6334" s="131"/>
      <c r="F6334" s="132"/>
      <c r="G6334" s="133"/>
      <c r="H6334" s="134"/>
      <c r="I6334" s="131"/>
      <c r="J6334" s="131"/>
      <c r="K6334" s="131"/>
      <c r="L6334" s="135">
        <f>Table1[[#This Row],[Per Unit Price]]*MAX(1,Table1[[#This Row],[Qty of Units]])*MAX(1,Table1[[#This Row],['#NCMs Served / FTEs Employed]])*MAX(1,Table1[[#This Row],[Duration of Service]])</f>
        <v>0</v>
      </c>
      <c r="M6334" s="131"/>
      <c r="N6334" s="133"/>
    </row>
    <row r="6335" spans="1:14" x14ac:dyDescent="0.25">
      <c r="A6335" s="130"/>
      <c r="B6335" s="130"/>
      <c r="C6335" s="131"/>
      <c r="D6335" s="112" t="str">
        <f>_xlfn.XLOOKUP(Table1[[#This Row],[Service]],Validation!$A$2:$A$15,Validation!$B$2:$B$15,"",0,1)</f>
        <v/>
      </c>
      <c r="E6335" s="131"/>
      <c r="F6335" s="132"/>
      <c r="G6335" s="133"/>
      <c r="H6335" s="134"/>
      <c r="I6335" s="131"/>
      <c r="J6335" s="131"/>
      <c r="K6335" s="131"/>
      <c r="L6335" s="135">
        <f>Table1[[#This Row],[Per Unit Price]]*MAX(1,Table1[[#This Row],[Qty of Units]])*MAX(1,Table1[[#This Row],['#NCMs Served / FTEs Employed]])*MAX(1,Table1[[#This Row],[Duration of Service]])</f>
        <v>0</v>
      </c>
      <c r="M6335" s="131"/>
      <c r="N6335" s="133"/>
    </row>
    <row r="6336" spans="1:14" x14ac:dyDescent="0.25">
      <c r="A6336" s="130"/>
      <c r="B6336" s="130"/>
      <c r="C6336" s="131"/>
      <c r="D6336" s="112" t="str">
        <f>_xlfn.XLOOKUP(Table1[[#This Row],[Service]],Validation!$A$2:$A$15,Validation!$B$2:$B$15,"",0,1)</f>
        <v/>
      </c>
      <c r="E6336" s="131"/>
      <c r="F6336" s="132"/>
      <c r="G6336" s="133"/>
      <c r="H6336" s="134"/>
      <c r="I6336" s="131"/>
      <c r="J6336" s="131"/>
      <c r="K6336" s="131"/>
      <c r="L6336" s="135">
        <f>Table1[[#This Row],[Per Unit Price]]*MAX(1,Table1[[#This Row],[Qty of Units]])*MAX(1,Table1[[#This Row],['#NCMs Served / FTEs Employed]])*MAX(1,Table1[[#This Row],[Duration of Service]])</f>
        <v>0</v>
      </c>
      <c r="M6336" s="131"/>
      <c r="N6336" s="133"/>
    </row>
    <row r="6337" spans="1:14" x14ac:dyDescent="0.25">
      <c r="A6337" s="130"/>
      <c r="B6337" s="130"/>
      <c r="C6337" s="131"/>
      <c r="D6337" s="112" t="str">
        <f>_xlfn.XLOOKUP(Table1[[#This Row],[Service]],Validation!$A$2:$A$15,Validation!$B$2:$B$15,"",0,1)</f>
        <v/>
      </c>
      <c r="E6337" s="131"/>
      <c r="F6337" s="132"/>
      <c r="G6337" s="133"/>
      <c r="H6337" s="134"/>
      <c r="I6337" s="131"/>
      <c r="J6337" s="131"/>
      <c r="K6337" s="131"/>
      <c r="L6337" s="135">
        <f>Table1[[#This Row],[Per Unit Price]]*MAX(1,Table1[[#This Row],[Qty of Units]])*MAX(1,Table1[[#This Row],['#NCMs Served / FTEs Employed]])*MAX(1,Table1[[#This Row],[Duration of Service]])</f>
        <v>0</v>
      </c>
      <c r="M6337" s="131"/>
      <c r="N6337" s="133"/>
    </row>
    <row r="6338" spans="1:14" x14ac:dyDescent="0.25">
      <c r="A6338" s="130"/>
      <c r="B6338" s="130"/>
      <c r="C6338" s="131"/>
      <c r="D6338" s="112" t="str">
        <f>_xlfn.XLOOKUP(Table1[[#This Row],[Service]],Validation!$A$2:$A$15,Validation!$B$2:$B$15,"",0,1)</f>
        <v/>
      </c>
      <c r="E6338" s="131"/>
      <c r="F6338" s="132"/>
      <c r="G6338" s="133"/>
      <c r="H6338" s="134"/>
      <c r="I6338" s="131"/>
      <c r="J6338" s="131"/>
      <c r="K6338" s="131"/>
      <c r="L6338" s="135">
        <f>Table1[[#This Row],[Per Unit Price]]*MAX(1,Table1[[#This Row],[Qty of Units]])*MAX(1,Table1[[#This Row],['#NCMs Served / FTEs Employed]])*MAX(1,Table1[[#This Row],[Duration of Service]])</f>
        <v>0</v>
      </c>
      <c r="M6338" s="131"/>
      <c r="N6338" s="133"/>
    </row>
    <row r="6339" spans="1:14" x14ac:dyDescent="0.25">
      <c r="A6339" s="130"/>
      <c r="B6339" s="130"/>
      <c r="C6339" s="131"/>
      <c r="D6339" s="112" t="str">
        <f>_xlfn.XLOOKUP(Table1[[#This Row],[Service]],Validation!$A$2:$A$15,Validation!$B$2:$B$15,"",0,1)</f>
        <v/>
      </c>
      <c r="E6339" s="131"/>
      <c r="F6339" s="132"/>
      <c r="G6339" s="133"/>
      <c r="H6339" s="134"/>
      <c r="I6339" s="131"/>
      <c r="J6339" s="131"/>
      <c r="K6339" s="131"/>
      <c r="L6339" s="135">
        <f>Table1[[#This Row],[Per Unit Price]]*MAX(1,Table1[[#This Row],[Qty of Units]])*MAX(1,Table1[[#This Row],['#NCMs Served / FTEs Employed]])*MAX(1,Table1[[#This Row],[Duration of Service]])</f>
        <v>0</v>
      </c>
      <c r="M6339" s="131"/>
      <c r="N6339" s="133"/>
    </row>
    <row r="6340" spans="1:14" x14ac:dyDescent="0.25">
      <c r="A6340" s="130"/>
      <c r="B6340" s="130"/>
      <c r="C6340" s="131"/>
      <c r="D6340" s="112" t="str">
        <f>_xlfn.XLOOKUP(Table1[[#This Row],[Service]],Validation!$A$2:$A$15,Validation!$B$2:$B$15,"",0,1)</f>
        <v/>
      </c>
      <c r="E6340" s="131"/>
      <c r="F6340" s="132"/>
      <c r="G6340" s="133"/>
      <c r="H6340" s="134"/>
      <c r="I6340" s="131"/>
      <c r="J6340" s="131"/>
      <c r="K6340" s="131"/>
      <c r="L6340" s="135">
        <f>Table1[[#This Row],[Per Unit Price]]*MAX(1,Table1[[#This Row],[Qty of Units]])*MAX(1,Table1[[#This Row],['#NCMs Served / FTEs Employed]])*MAX(1,Table1[[#This Row],[Duration of Service]])</f>
        <v>0</v>
      </c>
      <c r="M6340" s="131"/>
      <c r="N6340" s="133"/>
    </row>
    <row r="6341" spans="1:14" x14ac:dyDescent="0.25">
      <c r="A6341" s="130"/>
      <c r="B6341" s="130"/>
      <c r="C6341" s="131"/>
      <c r="D6341" s="112" t="str">
        <f>_xlfn.XLOOKUP(Table1[[#This Row],[Service]],Validation!$A$2:$A$15,Validation!$B$2:$B$15,"",0,1)</f>
        <v/>
      </c>
      <c r="E6341" s="131"/>
      <c r="F6341" s="132"/>
      <c r="G6341" s="133"/>
      <c r="H6341" s="134"/>
      <c r="I6341" s="131"/>
      <c r="J6341" s="131"/>
      <c r="K6341" s="131"/>
      <c r="L6341" s="135">
        <f>Table1[[#This Row],[Per Unit Price]]*MAX(1,Table1[[#This Row],[Qty of Units]])*MAX(1,Table1[[#This Row],['#NCMs Served / FTEs Employed]])*MAX(1,Table1[[#This Row],[Duration of Service]])</f>
        <v>0</v>
      </c>
      <c r="M6341" s="131"/>
      <c r="N6341" s="133"/>
    </row>
    <row r="6342" spans="1:14" x14ac:dyDescent="0.25">
      <c r="A6342" s="130"/>
      <c r="B6342" s="130"/>
      <c r="C6342" s="131"/>
      <c r="D6342" s="112" t="str">
        <f>_xlfn.XLOOKUP(Table1[[#This Row],[Service]],Validation!$A$2:$A$15,Validation!$B$2:$B$15,"",0,1)</f>
        <v/>
      </c>
      <c r="E6342" s="131"/>
      <c r="F6342" s="132"/>
      <c r="G6342" s="133"/>
      <c r="H6342" s="134"/>
      <c r="I6342" s="131"/>
      <c r="J6342" s="131"/>
      <c r="K6342" s="131"/>
      <c r="L6342" s="135">
        <f>Table1[[#This Row],[Per Unit Price]]*MAX(1,Table1[[#This Row],[Qty of Units]])*MAX(1,Table1[[#This Row],['#NCMs Served / FTEs Employed]])*MAX(1,Table1[[#This Row],[Duration of Service]])</f>
        <v>0</v>
      </c>
      <c r="M6342" s="131"/>
      <c r="N6342" s="133"/>
    </row>
    <row r="6343" spans="1:14" x14ac:dyDescent="0.25">
      <c r="A6343" s="130"/>
      <c r="B6343" s="130"/>
      <c r="C6343" s="131"/>
      <c r="D6343" s="112" t="str">
        <f>_xlfn.XLOOKUP(Table1[[#This Row],[Service]],Validation!$A$2:$A$15,Validation!$B$2:$B$15,"",0,1)</f>
        <v/>
      </c>
      <c r="E6343" s="131"/>
      <c r="F6343" s="132"/>
      <c r="G6343" s="133"/>
      <c r="H6343" s="134"/>
      <c r="I6343" s="131"/>
      <c r="J6343" s="131"/>
      <c r="K6343" s="131"/>
      <c r="L6343" s="135">
        <f>Table1[[#This Row],[Per Unit Price]]*MAX(1,Table1[[#This Row],[Qty of Units]])*MAX(1,Table1[[#This Row],['#NCMs Served / FTEs Employed]])*MAX(1,Table1[[#This Row],[Duration of Service]])</f>
        <v>0</v>
      </c>
      <c r="M6343" s="131"/>
      <c r="N6343" s="133"/>
    </row>
    <row r="6344" spans="1:14" x14ac:dyDescent="0.25">
      <c r="A6344" s="130"/>
      <c r="B6344" s="130"/>
      <c r="C6344" s="131"/>
      <c r="D6344" s="112" t="str">
        <f>_xlfn.XLOOKUP(Table1[[#This Row],[Service]],Validation!$A$2:$A$15,Validation!$B$2:$B$15,"",0,1)</f>
        <v/>
      </c>
      <c r="E6344" s="131"/>
      <c r="F6344" s="132"/>
      <c r="G6344" s="133"/>
      <c r="H6344" s="134"/>
      <c r="I6344" s="131"/>
      <c r="J6344" s="131"/>
      <c r="K6344" s="131"/>
      <c r="L6344" s="135">
        <f>Table1[[#This Row],[Per Unit Price]]*MAX(1,Table1[[#This Row],[Qty of Units]])*MAX(1,Table1[[#This Row],['#NCMs Served / FTEs Employed]])*MAX(1,Table1[[#This Row],[Duration of Service]])</f>
        <v>0</v>
      </c>
      <c r="M6344" s="131"/>
      <c r="N6344" s="133"/>
    </row>
    <row r="6345" spans="1:14" x14ac:dyDescent="0.25">
      <c r="A6345" s="130"/>
      <c r="B6345" s="130"/>
      <c r="C6345" s="131"/>
      <c r="D6345" s="112" t="str">
        <f>_xlfn.XLOOKUP(Table1[[#This Row],[Service]],Validation!$A$2:$A$15,Validation!$B$2:$B$15,"",0,1)</f>
        <v/>
      </c>
      <c r="E6345" s="131"/>
      <c r="F6345" s="132"/>
      <c r="G6345" s="133"/>
      <c r="H6345" s="134"/>
      <c r="I6345" s="131"/>
      <c r="J6345" s="131"/>
      <c r="K6345" s="131"/>
      <c r="L6345" s="135">
        <f>Table1[[#This Row],[Per Unit Price]]*MAX(1,Table1[[#This Row],[Qty of Units]])*MAX(1,Table1[[#This Row],['#NCMs Served / FTEs Employed]])*MAX(1,Table1[[#This Row],[Duration of Service]])</f>
        <v>0</v>
      </c>
      <c r="M6345" s="131"/>
      <c r="N6345" s="133"/>
    </row>
    <row r="6346" spans="1:14" x14ac:dyDescent="0.25">
      <c r="A6346" s="130"/>
      <c r="B6346" s="130"/>
      <c r="C6346" s="131"/>
      <c r="D6346" s="112" t="str">
        <f>_xlfn.XLOOKUP(Table1[[#This Row],[Service]],Validation!$A$2:$A$15,Validation!$B$2:$B$15,"",0,1)</f>
        <v/>
      </c>
      <c r="E6346" s="131"/>
      <c r="F6346" s="132"/>
      <c r="G6346" s="133"/>
      <c r="H6346" s="134"/>
      <c r="I6346" s="131"/>
      <c r="J6346" s="131"/>
      <c r="K6346" s="131"/>
      <c r="L6346" s="135">
        <f>Table1[[#This Row],[Per Unit Price]]*MAX(1,Table1[[#This Row],[Qty of Units]])*MAX(1,Table1[[#This Row],['#NCMs Served / FTEs Employed]])*MAX(1,Table1[[#This Row],[Duration of Service]])</f>
        <v>0</v>
      </c>
      <c r="M6346" s="131"/>
      <c r="N6346" s="133"/>
    </row>
    <row r="6347" spans="1:14" x14ac:dyDescent="0.25">
      <c r="A6347" s="130"/>
      <c r="B6347" s="130"/>
      <c r="C6347" s="131"/>
      <c r="D6347" s="112" t="str">
        <f>_xlfn.XLOOKUP(Table1[[#This Row],[Service]],Validation!$A$2:$A$15,Validation!$B$2:$B$15,"",0,1)</f>
        <v/>
      </c>
      <c r="E6347" s="131"/>
      <c r="F6347" s="132"/>
      <c r="G6347" s="133"/>
      <c r="H6347" s="134"/>
      <c r="I6347" s="131"/>
      <c r="J6347" s="131"/>
      <c r="K6347" s="131"/>
      <c r="L6347" s="135">
        <f>Table1[[#This Row],[Per Unit Price]]*MAX(1,Table1[[#This Row],[Qty of Units]])*MAX(1,Table1[[#This Row],['#NCMs Served / FTEs Employed]])*MAX(1,Table1[[#This Row],[Duration of Service]])</f>
        <v>0</v>
      </c>
      <c r="M6347" s="131"/>
      <c r="N6347" s="133"/>
    </row>
    <row r="6348" spans="1:14" x14ac:dyDescent="0.25">
      <c r="A6348" s="130"/>
      <c r="B6348" s="130"/>
      <c r="C6348" s="131"/>
      <c r="D6348" s="112" t="str">
        <f>_xlfn.XLOOKUP(Table1[[#This Row],[Service]],Validation!$A$2:$A$15,Validation!$B$2:$B$15,"",0,1)</f>
        <v/>
      </c>
      <c r="E6348" s="131"/>
      <c r="F6348" s="132"/>
      <c r="G6348" s="133"/>
      <c r="H6348" s="134"/>
      <c r="I6348" s="131"/>
      <c r="J6348" s="131"/>
      <c r="K6348" s="131"/>
      <c r="L6348" s="135">
        <f>Table1[[#This Row],[Per Unit Price]]*MAX(1,Table1[[#This Row],[Qty of Units]])*MAX(1,Table1[[#This Row],['#NCMs Served / FTEs Employed]])*MAX(1,Table1[[#This Row],[Duration of Service]])</f>
        <v>0</v>
      </c>
      <c r="M6348" s="131"/>
      <c r="N6348" s="133"/>
    </row>
    <row r="6349" spans="1:14" x14ac:dyDescent="0.25">
      <c r="A6349" s="130"/>
      <c r="B6349" s="130"/>
      <c r="C6349" s="131"/>
      <c r="D6349" s="112" t="str">
        <f>_xlfn.XLOOKUP(Table1[[#This Row],[Service]],Validation!$A$2:$A$15,Validation!$B$2:$B$15,"",0,1)</f>
        <v/>
      </c>
      <c r="E6349" s="131"/>
      <c r="F6349" s="132"/>
      <c r="G6349" s="133"/>
      <c r="H6349" s="134"/>
      <c r="I6349" s="131"/>
      <c r="J6349" s="131"/>
      <c r="K6349" s="131"/>
      <c r="L6349" s="135">
        <f>Table1[[#This Row],[Per Unit Price]]*MAX(1,Table1[[#This Row],[Qty of Units]])*MAX(1,Table1[[#This Row],['#NCMs Served / FTEs Employed]])*MAX(1,Table1[[#This Row],[Duration of Service]])</f>
        <v>0</v>
      </c>
      <c r="M6349" s="131"/>
      <c r="N6349" s="133"/>
    </row>
    <row r="6350" spans="1:14" x14ac:dyDescent="0.25">
      <c r="A6350" s="130"/>
      <c r="B6350" s="130"/>
      <c r="C6350" s="131"/>
      <c r="D6350" s="112" t="str">
        <f>_xlfn.XLOOKUP(Table1[[#This Row],[Service]],Validation!$A$2:$A$15,Validation!$B$2:$B$15,"",0,1)</f>
        <v/>
      </c>
      <c r="E6350" s="131"/>
      <c r="F6350" s="132"/>
      <c r="G6350" s="133"/>
      <c r="H6350" s="134"/>
      <c r="I6350" s="131"/>
      <c r="J6350" s="131"/>
      <c r="K6350" s="131"/>
      <c r="L6350" s="135">
        <f>Table1[[#This Row],[Per Unit Price]]*MAX(1,Table1[[#This Row],[Qty of Units]])*MAX(1,Table1[[#This Row],['#NCMs Served / FTEs Employed]])*MAX(1,Table1[[#This Row],[Duration of Service]])</f>
        <v>0</v>
      </c>
      <c r="M6350" s="131"/>
      <c r="N6350" s="133"/>
    </row>
    <row r="6351" spans="1:14" x14ac:dyDescent="0.25">
      <c r="A6351" s="130"/>
      <c r="B6351" s="130"/>
      <c r="C6351" s="131"/>
      <c r="D6351" s="112" t="str">
        <f>_xlfn.XLOOKUP(Table1[[#This Row],[Service]],Validation!$A$2:$A$15,Validation!$B$2:$B$15,"",0,1)</f>
        <v/>
      </c>
      <c r="E6351" s="131"/>
      <c r="F6351" s="132"/>
      <c r="G6351" s="133"/>
      <c r="H6351" s="134"/>
      <c r="I6351" s="131"/>
      <c r="J6351" s="131"/>
      <c r="K6351" s="131"/>
      <c r="L6351" s="135">
        <f>Table1[[#This Row],[Per Unit Price]]*MAX(1,Table1[[#This Row],[Qty of Units]])*MAX(1,Table1[[#This Row],['#NCMs Served / FTEs Employed]])*MAX(1,Table1[[#This Row],[Duration of Service]])</f>
        <v>0</v>
      </c>
      <c r="M6351" s="131"/>
      <c r="N6351" s="133"/>
    </row>
    <row r="6352" spans="1:14" x14ac:dyDescent="0.25">
      <c r="A6352" s="130"/>
      <c r="B6352" s="130"/>
      <c r="C6352" s="131"/>
      <c r="D6352" s="112" t="str">
        <f>_xlfn.XLOOKUP(Table1[[#This Row],[Service]],Validation!$A$2:$A$15,Validation!$B$2:$B$15,"",0,1)</f>
        <v/>
      </c>
      <c r="E6352" s="131"/>
      <c r="F6352" s="132"/>
      <c r="G6352" s="133"/>
      <c r="H6352" s="134"/>
      <c r="I6352" s="131"/>
      <c r="J6352" s="131"/>
      <c r="K6352" s="131"/>
      <c r="L6352" s="135">
        <f>Table1[[#This Row],[Per Unit Price]]*MAX(1,Table1[[#This Row],[Qty of Units]])*MAX(1,Table1[[#This Row],['#NCMs Served / FTEs Employed]])*MAX(1,Table1[[#This Row],[Duration of Service]])</f>
        <v>0</v>
      </c>
      <c r="M6352" s="131"/>
      <c r="N6352" s="133"/>
    </row>
    <row r="6353" spans="1:14" x14ac:dyDescent="0.25">
      <c r="A6353" s="130"/>
      <c r="B6353" s="130"/>
      <c r="C6353" s="131"/>
      <c r="D6353" s="112" t="str">
        <f>_xlfn.XLOOKUP(Table1[[#This Row],[Service]],Validation!$A$2:$A$15,Validation!$B$2:$B$15,"",0,1)</f>
        <v/>
      </c>
      <c r="E6353" s="131"/>
      <c r="F6353" s="132"/>
      <c r="G6353" s="133"/>
      <c r="H6353" s="134"/>
      <c r="I6353" s="131"/>
      <c r="J6353" s="131"/>
      <c r="K6353" s="131"/>
      <c r="L6353" s="135">
        <f>Table1[[#This Row],[Per Unit Price]]*MAX(1,Table1[[#This Row],[Qty of Units]])*MAX(1,Table1[[#This Row],['#NCMs Served / FTEs Employed]])*MAX(1,Table1[[#This Row],[Duration of Service]])</f>
        <v>0</v>
      </c>
      <c r="M6353" s="131"/>
      <c r="N6353" s="133"/>
    </row>
    <row r="6354" spans="1:14" x14ac:dyDescent="0.25">
      <c r="A6354" s="130"/>
      <c r="B6354" s="130"/>
      <c r="C6354" s="131"/>
      <c r="D6354" s="112" t="str">
        <f>_xlfn.XLOOKUP(Table1[[#This Row],[Service]],Validation!$A$2:$A$15,Validation!$B$2:$B$15,"",0,1)</f>
        <v/>
      </c>
      <c r="E6354" s="131"/>
      <c r="F6354" s="132"/>
      <c r="G6354" s="133"/>
      <c r="H6354" s="134"/>
      <c r="I6354" s="131"/>
      <c r="J6354" s="131"/>
      <c r="K6354" s="131"/>
      <c r="L6354" s="135">
        <f>Table1[[#This Row],[Per Unit Price]]*MAX(1,Table1[[#This Row],[Qty of Units]])*MAX(1,Table1[[#This Row],['#NCMs Served / FTEs Employed]])*MAX(1,Table1[[#This Row],[Duration of Service]])</f>
        <v>0</v>
      </c>
      <c r="M6354" s="131"/>
      <c r="N6354" s="133"/>
    </row>
    <row r="6355" spans="1:14" x14ac:dyDescent="0.25">
      <c r="A6355" s="130"/>
      <c r="B6355" s="130"/>
      <c r="C6355" s="131"/>
      <c r="D6355" s="112" t="str">
        <f>_xlfn.XLOOKUP(Table1[[#This Row],[Service]],Validation!$A$2:$A$15,Validation!$B$2:$B$15,"",0,1)</f>
        <v/>
      </c>
      <c r="E6355" s="131"/>
      <c r="F6355" s="132"/>
      <c r="G6355" s="133"/>
      <c r="H6355" s="134"/>
      <c r="I6355" s="131"/>
      <c r="J6355" s="131"/>
      <c r="K6355" s="131"/>
      <c r="L6355" s="135">
        <f>Table1[[#This Row],[Per Unit Price]]*MAX(1,Table1[[#This Row],[Qty of Units]])*MAX(1,Table1[[#This Row],['#NCMs Served / FTEs Employed]])*MAX(1,Table1[[#This Row],[Duration of Service]])</f>
        <v>0</v>
      </c>
      <c r="M6355" s="131"/>
      <c r="N6355" s="133"/>
    </row>
    <row r="6356" spans="1:14" x14ac:dyDescent="0.25">
      <c r="A6356" s="130"/>
      <c r="B6356" s="130"/>
      <c r="C6356" s="131"/>
      <c r="D6356" s="112" t="str">
        <f>_xlfn.XLOOKUP(Table1[[#This Row],[Service]],Validation!$A$2:$A$15,Validation!$B$2:$B$15,"",0,1)</f>
        <v/>
      </c>
      <c r="E6356" s="131"/>
      <c r="F6356" s="132"/>
      <c r="G6356" s="133"/>
      <c r="H6356" s="134"/>
      <c r="I6356" s="131"/>
      <c r="J6356" s="131"/>
      <c r="K6356" s="131"/>
      <c r="L6356" s="135">
        <f>Table1[[#This Row],[Per Unit Price]]*MAX(1,Table1[[#This Row],[Qty of Units]])*MAX(1,Table1[[#This Row],['#NCMs Served / FTEs Employed]])*MAX(1,Table1[[#This Row],[Duration of Service]])</f>
        <v>0</v>
      </c>
      <c r="M6356" s="131"/>
      <c r="N6356" s="133"/>
    </row>
    <row r="6357" spans="1:14" x14ac:dyDescent="0.25">
      <c r="A6357" s="130"/>
      <c r="B6357" s="130"/>
      <c r="C6357" s="131"/>
      <c r="D6357" s="112" t="str">
        <f>_xlfn.XLOOKUP(Table1[[#This Row],[Service]],Validation!$A$2:$A$15,Validation!$B$2:$B$15,"",0,1)</f>
        <v/>
      </c>
      <c r="E6357" s="131"/>
      <c r="F6357" s="132"/>
      <c r="G6357" s="133"/>
      <c r="H6357" s="134"/>
      <c r="I6357" s="131"/>
      <c r="J6357" s="131"/>
      <c r="K6357" s="131"/>
      <c r="L6357" s="135">
        <f>Table1[[#This Row],[Per Unit Price]]*MAX(1,Table1[[#This Row],[Qty of Units]])*MAX(1,Table1[[#This Row],['#NCMs Served / FTEs Employed]])*MAX(1,Table1[[#This Row],[Duration of Service]])</f>
        <v>0</v>
      </c>
      <c r="M6357" s="131"/>
      <c r="N6357" s="133"/>
    </row>
    <row r="6358" spans="1:14" x14ac:dyDescent="0.25">
      <c r="A6358" s="130"/>
      <c r="B6358" s="130"/>
      <c r="C6358" s="131"/>
      <c r="D6358" s="112" t="str">
        <f>_xlfn.XLOOKUP(Table1[[#This Row],[Service]],Validation!$A$2:$A$15,Validation!$B$2:$B$15,"",0,1)</f>
        <v/>
      </c>
      <c r="E6358" s="131"/>
      <c r="F6358" s="132"/>
      <c r="G6358" s="133"/>
      <c r="H6358" s="134"/>
      <c r="I6358" s="131"/>
      <c r="J6358" s="131"/>
      <c r="K6358" s="131"/>
      <c r="L6358" s="135">
        <f>Table1[[#This Row],[Per Unit Price]]*MAX(1,Table1[[#This Row],[Qty of Units]])*MAX(1,Table1[[#This Row],['#NCMs Served / FTEs Employed]])*MAX(1,Table1[[#This Row],[Duration of Service]])</f>
        <v>0</v>
      </c>
      <c r="M6358" s="131"/>
      <c r="N6358" s="133"/>
    </row>
    <row r="6359" spans="1:14" x14ac:dyDescent="0.25">
      <c r="A6359" s="130"/>
      <c r="B6359" s="130"/>
      <c r="C6359" s="131"/>
      <c r="D6359" s="112" t="str">
        <f>_xlfn.XLOOKUP(Table1[[#This Row],[Service]],Validation!$A$2:$A$15,Validation!$B$2:$B$15,"",0,1)</f>
        <v/>
      </c>
      <c r="E6359" s="131"/>
      <c r="F6359" s="132"/>
      <c r="G6359" s="133"/>
      <c r="H6359" s="134"/>
      <c r="I6359" s="131"/>
      <c r="J6359" s="131"/>
      <c r="K6359" s="131"/>
      <c r="L6359" s="135">
        <f>Table1[[#This Row],[Per Unit Price]]*MAX(1,Table1[[#This Row],[Qty of Units]])*MAX(1,Table1[[#This Row],['#NCMs Served / FTEs Employed]])*MAX(1,Table1[[#This Row],[Duration of Service]])</f>
        <v>0</v>
      </c>
      <c r="M6359" s="131"/>
      <c r="N6359" s="133"/>
    </row>
    <row r="6360" spans="1:14" x14ac:dyDescent="0.25">
      <c r="A6360" s="130"/>
      <c r="B6360" s="130"/>
      <c r="C6360" s="131"/>
      <c r="D6360" s="112" t="str">
        <f>_xlfn.XLOOKUP(Table1[[#This Row],[Service]],Validation!$A$2:$A$15,Validation!$B$2:$B$15,"",0,1)</f>
        <v/>
      </c>
      <c r="E6360" s="131"/>
      <c r="F6360" s="132"/>
      <c r="G6360" s="133"/>
      <c r="H6360" s="134"/>
      <c r="I6360" s="131"/>
      <c r="J6360" s="131"/>
      <c r="K6360" s="131"/>
      <c r="L6360" s="135">
        <f>Table1[[#This Row],[Per Unit Price]]*MAX(1,Table1[[#This Row],[Qty of Units]])*MAX(1,Table1[[#This Row],['#NCMs Served / FTEs Employed]])*MAX(1,Table1[[#This Row],[Duration of Service]])</f>
        <v>0</v>
      </c>
      <c r="M6360" s="131"/>
      <c r="N6360" s="133"/>
    </row>
    <row r="6361" spans="1:14" x14ac:dyDescent="0.25">
      <c r="A6361" s="130"/>
      <c r="B6361" s="130"/>
      <c r="C6361" s="131"/>
      <c r="D6361" s="112" t="str">
        <f>_xlfn.XLOOKUP(Table1[[#This Row],[Service]],Validation!$A$2:$A$15,Validation!$B$2:$B$15,"",0,1)</f>
        <v/>
      </c>
      <c r="E6361" s="131"/>
      <c r="F6361" s="132"/>
      <c r="G6361" s="133"/>
      <c r="H6361" s="134"/>
      <c r="I6361" s="131"/>
      <c r="J6361" s="131"/>
      <c r="K6361" s="131"/>
      <c r="L6361" s="135">
        <f>Table1[[#This Row],[Per Unit Price]]*MAX(1,Table1[[#This Row],[Qty of Units]])*MAX(1,Table1[[#This Row],['#NCMs Served / FTEs Employed]])*MAX(1,Table1[[#This Row],[Duration of Service]])</f>
        <v>0</v>
      </c>
      <c r="M6361" s="131"/>
      <c r="N6361" s="133"/>
    </row>
    <row r="6362" spans="1:14" x14ac:dyDescent="0.25">
      <c r="A6362" s="130"/>
      <c r="B6362" s="130"/>
      <c r="C6362" s="131"/>
      <c r="D6362" s="112" t="str">
        <f>_xlfn.XLOOKUP(Table1[[#This Row],[Service]],Validation!$A$2:$A$15,Validation!$B$2:$B$15,"",0,1)</f>
        <v/>
      </c>
      <c r="E6362" s="131"/>
      <c r="F6362" s="132"/>
      <c r="G6362" s="133"/>
      <c r="H6362" s="134"/>
      <c r="I6362" s="131"/>
      <c r="J6362" s="131"/>
      <c r="K6362" s="131"/>
      <c r="L6362" s="135">
        <f>Table1[[#This Row],[Per Unit Price]]*MAX(1,Table1[[#This Row],[Qty of Units]])*MAX(1,Table1[[#This Row],['#NCMs Served / FTEs Employed]])*MAX(1,Table1[[#This Row],[Duration of Service]])</f>
        <v>0</v>
      </c>
      <c r="M6362" s="131"/>
      <c r="N6362" s="133"/>
    </row>
    <row r="6363" spans="1:14" x14ac:dyDescent="0.25">
      <c r="A6363" s="130"/>
      <c r="B6363" s="130"/>
      <c r="C6363" s="131"/>
      <c r="D6363" s="112" t="str">
        <f>_xlfn.XLOOKUP(Table1[[#This Row],[Service]],Validation!$A$2:$A$15,Validation!$B$2:$B$15,"",0,1)</f>
        <v/>
      </c>
      <c r="E6363" s="131"/>
      <c r="F6363" s="132"/>
      <c r="G6363" s="133"/>
      <c r="H6363" s="134"/>
      <c r="I6363" s="131"/>
      <c r="J6363" s="131"/>
      <c r="K6363" s="131"/>
      <c r="L6363" s="135">
        <f>Table1[[#This Row],[Per Unit Price]]*MAX(1,Table1[[#This Row],[Qty of Units]])*MAX(1,Table1[[#This Row],['#NCMs Served / FTEs Employed]])*MAX(1,Table1[[#This Row],[Duration of Service]])</f>
        <v>0</v>
      </c>
      <c r="M6363" s="131"/>
      <c r="N6363" s="133"/>
    </row>
    <row r="6364" spans="1:14" x14ac:dyDescent="0.25">
      <c r="A6364" s="130"/>
      <c r="B6364" s="130"/>
      <c r="C6364" s="131"/>
      <c r="D6364" s="112" t="str">
        <f>_xlfn.XLOOKUP(Table1[[#This Row],[Service]],Validation!$A$2:$A$15,Validation!$B$2:$B$15,"",0,1)</f>
        <v/>
      </c>
      <c r="E6364" s="131"/>
      <c r="F6364" s="132"/>
      <c r="G6364" s="133"/>
      <c r="H6364" s="134"/>
      <c r="I6364" s="131"/>
      <c r="J6364" s="131"/>
      <c r="K6364" s="131"/>
      <c r="L6364" s="135">
        <f>Table1[[#This Row],[Per Unit Price]]*MAX(1,Table1[[#This Row],[Qty of Units]])*MAX(1,Table1[[#This Row],['#NCMs Served / FTEs Employed]])*MAX(1,Table1[[#This Row],[Duration of Service]])</f>
        <v>0</v>
      </c>
      <c r="M6364" s="131"/>
      <c r="N6364" s="133"/>
    </row>
    <row r="6365" spans="1:14" x14ac:dyDescent="0.25">
      <c r="A6365" s="130"/>
      <c r="B6365" s="130"/>
      <c r="C6365" s="131"/>
      <c r="D6365" s="112" t="str">
        <f>_xlfn.XLOOKUP(Table1[[#This Row],[Service]],Validation!$A$2:$A$15,Validation!$B$2:$B$15,"",0,1)</f>
        <v/>
      </c>
      <c r="E6365" s="131"/>
      <c r="F6365" s="132"/>
      <c r="G6365" s="133"/>
      <c r="H6365" s="134"/>
      <c r="I6365" s="131"/>
      <c r="J6365" s="131"/>
      <c r="K6365" s="131"/>
      <c r="L6365" s="135">
        <f>Table1[[#This Row],[Per Unit Price]]*MAX(1,Table1[[#This Row],[Qty of Units]])*MAX(1,Table1[[#This Row],['#NCMs Served / FTEs Employed]])*MAX(1,Table1[[#This Row],[Duration of Service]])</f>
        <v>0</v>
      </c>
      <c r="M6365" s="131"/>
      <c r="N6365" s="133"/>
    </row>
    <row r="6366" spans="1:14" x14ac:dyDescent="0.25">
      <c r="A6366" s="130"/>
      <c r="B6366" s="130"/>
      <c r="C6366" s="131"/>
      <c r="D6366" s="112" t="str">
        <f>_xlfn.XLOOKUP(Table1[[#This Row],[Service]],Validation!$A$2:$A$15,Validation!$B$2:$B$15,"",0,1)</f>
        <v/>
      </c>
      <c r="E6366" s="131"/>
      <c r="F6366" s="132"/>
      <c r="G6366" s="133"/>
      <c r="H6366" s="134"/>
      <c r="I6366" s="131"/>
      <c r="J6366" s="131"/>
      <c r="K6366" s="131"/>
      <c r="L6366" s="135">
        <f>Table1[[#This Row],[Per Unit Price]]*MAX(1,Table1[[#This Row],[Qty of Units]])*MAX(1,Table1[[#This Row],['#NCMs Served / FTEs Employed]])*MAX(1,Table1[[#This Row],[Duration of Service]])</f>
        <v>0</v>
      </c>
      <c r="M6366" s="131"/>
      <c r="N6366" s="133"/>
    </row>
    <row r="6367" spans="1:14" x14ac:dyDescent="0.25">
      <c r="A6367" s="130"/>
      <c r="B6367" s="130"/>
      <c r="C6367" s="131"/>
      <c r="D6367" s="112" t="str">
        <f>_xlfn.XLOOKUP(Table1[[#This Row],[Service]],Validation!$A$2:$A$15,Validation!$B$2:$B$15,"",0,1)</f>
        <v/>
      </c>
      <c r="E6367" s="131"/>
      <c r="F6367" s="132"/>
      <c r="G6367" s="133"/>
      <c r="H6367" s="134"/>
      <c r="I6367" s="131"/>
      <c r="J6367" s="131"/>
      <c r="K6367" s="131"/>
      <c r="L6367" s="135">
        <f>Table1[[#This Row],[Per Unit Price]]*MAX(1,Table1[[#This Row],[Qty of Units]])*MAX(1,Table1[[#This Row],['#NCMs Served / FTEs Employed]])*MAX(1,Table1[[#This Row],[Duration of Service]])</f>
        <v>0</v>
      </c>
      <c r="M6367" s="131"/>
      <c r="N6367" s="133"/>
    </row>
    <row r="6368" spans="1:14" x14ac:dyDescent="0.25">
      <c r="A6368" s="130"/>
      <c r="B6368" s="130"/>
      <c r="C6368" s="131"/>
      <c r="D6368" s="112" t="str">
        <f>_xlfn.XLOOKUP(Table1[[#This Row],[Service]],Validation!$A$2:$A$15,Validation!$B$2:$B$15,"",0,1)</f>
        <v/>
      </c>
      <c r="E6368" s="131"/>
      <c r="F6368" s="132"/>
      <c r="G6368" s="133"/>
      <c r="H6368" s="134"/>
      <c r="I6368" s="131"/>
      <c r="J6368" s="131"/>
      <c r="K6368" s="131"/>
      <c r="L6368" s="135">
        <f>Table1[[#This Row],[Per Unit Price]]*MAX(1,Table1[[#This Row],[Qty of Units]])*MAX(1,Table1[[#This Row],['#NCMs Served / FTEs Employed]])*MAX(1,Table1[[#This Row],[Duration of Service]])</f>
        <v>0</v>
      </c>
      <c r="M6368" s="131"/>
      <c r="N6368" s="133"/>
    </row>
    <row r="6369" spans="1:14" x14ac:dyDescent="0.25">
      <c r="A6369" s="130"/>
      <c r="B6369" s="130"/>
      <c r="C6369" s="131"/>
      <c r="D6369" s="112" t="str">
        <f>_xlfn.XLOOKUP(Table1[[#This Row],[Service]],Validation!$A$2:$A$15,Validation!$B$2:$B$15,"",0,1)</f>
        <v/>
      </c>
      <c r="E6369" s="131"/>
      <c r="F6369" s="132"/>
      <c r="G6369" s="133"/>
      <c r="H6369" s="134"/>
      <c r="I6369" s="131"/>
      <c r="J6369" s="131"/>
      <c r="K6369" s="131"/>
      <c r="L6369" s="135">
        <f>Table1[[#This Row],[Per Unit Price]]*MAX(1,Table1[[#This Row],[Qty of Units]])*MAX(1,Table1[[#This Row],['#NCMs Served / FTEs Employed]])*MAX(1,Table1[[#This Row],[Duration of Service]])</f>
        <v>0</v>
      </c>
      <c r="M6369" s="131"/>
      <c r="N6369" s="133"/>
    </row>
    <row r="6370" spans="1:14" x14ac:dyDescent="0.25">
      <c r="A6370" s="130"/>
      <c r="B6370" s="130"/>
      <c r="C6370" s="131"/>
      <c r="D6370" s="112" t="str">
        <f>_xlfn.XLOOKUP(Table1[[#This Row],[Service]],Validation!$A$2:$A$15,Validation!$B$2:$B$15,"",0,1)</f>
        <v/>
      </c>
      <c r="E6370" s="131"/>
      <c r="F6370" s="132"/>
      <c r="G6370" s="133"/>
      <c r="H6370" s="134"/>
      <c r="I6370" s="131"/>
      <c r="J6370" s="131"/>
      <c r="K6370" s="131"/>
      <c r="L6370" s="135">
        <f>Table1[[#This Row],[Per Unit Price]]*MAX(1,Table1[[#This Row],[Qty of Units]])*MAX(1,Table1[[#This Row],['#NCMs Served / FTEs Employed]])*MAX(1,Table1[[#This Row],[Duration of Service]])</f>
        <v>0</v>
      </c>
      <c r="M6370" s="131"/>
      <c r="N6370" s="133"/>
    </row>
    <row r="6371" spans="1:14" x14ac:dyDescent="0.25">
      <c r="A6371" s="130"/>
      <c r="B6371" s="130"/>
      <c r="C6371" s="131"/>
      <c r="D6371" s="112" t="str">
        <f>_xlfn.XLOOKUP(Table1[[#This Row],[Service]],Validation!$A$2:$A$15,Validation!$B$2:$B$15,"",0,1)</f>
        <v/>
      </c>
      <c r="E6371" s="131"/>
      <c r="F6371" s="132"/>
      <c r="G6371" s="133"/>
      <c r="H6371" s="134"/>
      <c r="I6371" s="131"/>
      <c r="J6371" s="131"/>
      <c r="K6371" s="131"/>
      <c r="L6371" s="135">
        <f>Table1[[#This Row],[Per Unit Price]]*MAX(1,Table1[[#This Row],[Qty of Units]])*MAX(1,Table1[[#This Row],['#NCMs Served / FTEs Employed]])*MAX(1,Table1[[#This Row],[Duration of Service]])</f>
        <v>0</v>
      </c>
      <c r="M6371" s="131"/>
      <c r="N6371" s="133"/>
    </row>
    <row r="6372" spans="1:14" x14ac:dyDescent="0.25">
      <c r="A6372" s="130"/>
      <c r="B6372" s="130"/>
      <c r="C6372" s="131"/>
      <c r="D6372" s="112" t="str">
        <f>_xlfn.XLOOKUP(Table1[[#This Row],[Service]],Validation!$A$2:$A$15,Validation!$B$2:$B$15,"",0,1)</f>
        <v/>
      </c>
      <c r="E6372" s="131"/>
      <c r="F6372" s="132"/>
      <c r="G6372" s="133"/>
      <c r="H6372" s="134"/>
      <c r="I6372" s="131"/>
      <c r="J6372" s="131"/>
      <c r="K6372" s="131"/>
      <c r="L6372" s="135">
        <f>Table1[[#This Row],[Per Unit Price]]*MAX(1,Table1[[#This Row],[Qty of Units]])*MAX(1,Table1[[#This Row],['#NCMs Served / FTEs Employed]])*MAX(1,Table1[[#This Row],[Duration of Service]])</f>
        <v>0</v>
      </c>
      <c r="M6372" s="131"/>
      <c r="N6372" s="133"/>
    </row>
    <row r="6373" spans="1:14" x14ac:dyDescent="0.25">
      <c r="A6373" s="130"/>
      <c r="B6373" s="130"/>
      <c r="C6373" s="131"/>
      <c r="D6373" s="112" t="str">
        <f>_xlfn.XLOOKUP(Table1[[#This Row],[Service]],Validation!$A$2:$A$15,Validation!$B$2:$B$15,"",0,1)</f>
        <v/>
      </c>
      <c r="E6373" s="131"/>
      <c r="F6373" s="132"/>
      <c r="G6373" s="133"/>
      <c r="H6373" s="134"/>
      <c r="I6373" s="131"/>
      <c r="J6373" s="131"/>
      <c r="K6373" s="131"/>
      <c r="L6373" s="135">
        <f>Table1[[#This Row],[Per Unit Price]]*MAX(1,Table1[[#This Row],[Qty of Units]])*MAX(1,Table1[[#This Row],['#NCMs Served / FTEs Employed]])*MAX(1,Table1[[#This Row],[Duration of Service]])</f>
        <v>0</v>
      </c>
      <c r="M6373" s="131"/>
      <c r="N6373" s="133"/>
    </row>
    <row r="6374" spans="1:14" x14ac:dyDescent="0.25">
      <c r="A6374" s="130"/>
      <c r="B6374" s="130"/>
      <c r="C6374" s="131"/>
      <c r="D6374" s="112" t="str">
        <f>_xlfn.XLOOKUP(Table1[[#This Row],[Service]],Validation!$A$2:$A$15,Validation!$B$2:$B$15,"",0,1)</f>
        <v/>
      </c>
      <c r="E6374" s="131"/>
      <c r="F6374" s="132"/>
      <c r="G6374" s="133"/>
      <c r="H6374" s="134"/>
      <c r="I6374" s="131"/>
      <c r="J6374" s="131"/>
      <c r="K6374" s="131"/>
      <c r="L6374" s="135">
        <f>Table1[[#This Row],[Per Unit Price]]*MAX(1,Table1[[#This Row],[Qty of Units]])*MAX(1,Table1[[#This Row],['#NCMs Served / FTEs Employed]])*MAX(1,Table1[[#This Row],[Duration of Service]])</f>
        <v>0</v>
      </c>
      <c r="M6374" s="131"/>
      <c r="N6374" s="133"/>
    </row>
    <row r="6375" spans="1:14" x14ac:dyDescent="0.25">
      <c r="A6375" s="130"/>
      <c r="B6375" s="130"/>
      <c r="C6375" s="131"/>
      <c r="D6375" s="112" t="str">
        <f>_xlfn.XLOOKUP(Table1[[#This Row],[Service]],Validation!$A$2:$A$15,Validation!$B$2:$B$15,"",0,1)</f>
        <v/>
      </c>
      <c r="E6375" s="131"/>
      <c r="F6375" s="132"/>
      <c r="G6375" s="133"/>
      <c r="H6375" s="134"/>
      <c r="I6375" s="131"/>
      <c r="J6375" s="131"/>
      <c r="K6375" s="131"/>
      <c r="L6375" s="135">
        <f>Table1[[#This Row],[Per Unit Price]]*MAX(1,Table1[[#This Row],[Qty of Units]])*MAX(1,Table1[[#This Row],['#NCMs Served / FTEs Employed]])*MAX(1,Table1[[#This Row],[Duration of Service]])</f>
        <v>0</v>
      </c>
      <c r="M6375" s="131"/>
      <c r="N6375" s="133"/>
    </row>
    <row r="6376" spans="1:14" x14ac:dyDescent="0.25">
      <c r="A6376" s="130"/>
      <c r="B6376" s="130"/>
      <c r="C6376" s="131"/>
      <c r="D6376" s="112" t="str">
        <f>_xlfn.XLOOKUP(Table1[[#This Row],[Service]],Validation!$A$2:$A$15,Validation!$B$2:$B$15,"",0,1)</f>
        <v/>
      </c>
      <c r="E6376" s="131"/>
      <c r="F6376" s="132"/>
      <c r="G6376" s="133"/>
      <c r="H6376" s="134"/>
      <c r="I6376" s="131"/>
      <c r="J6376" s="131"/>
      <c r="K6376" s="131"/>
      <c r="L6376" s="135">
        <f>Table1[[#This Row],[Per Unit Price]]*MAX(1,Table1[[#This Row],[Qty of Units]])*MAX(1,Table1[[#This Row],['#NCMs Served / FTEs Employed]])*MAX(1,Table1[[#This Row],[Duration of Service]])</f>
        <v>0</v>
      </c>
      <c r="M6376" s="131"/>
      <c r="N6376" s="133"/>
    </row>
    <row r="6377" spans="1:14" x14ac:dyDescent="0.25">
      <c r="A6377" s="130"/>
      <c r="B6377" s="130"/>
      <c r="C6377" s="131"/>
      <c r="D6377" s="112" t="str">
        <f>_xlfn.XLOOKUP(Table1[[#This Row],[Service]],Validation!$A$2:$A$15,Validation!$B$2:$B$15,"",0,1)</f>
        <v/>
      </c>
      <c r="E6377" s="131"/>
      <c r="F6377" s="132"/>
      <c r="G6377" s="133"/>
      <c r="H6377" s="134"/>
      <c r="I6377" s="131"/>
      <c r="J6377" s="131"/>
      <c r="K6377" s="131"/>
      <c r="L6377" s="135">
        <f>Table1[[#This Row],[Per Unit Price]]*MAX(1,Table1[[#This Row],[Qty of Units]])*MAX(1,Table1[[#This Row],['#NCMs Served / FTEs Employed]])*MAX(1,Table1[[#This Row],[Duration of Service]])</f>
        <v>0</v>
      </c>
      <c r="M6377" s="131"/>
      <c r="N6377" s="133"/>
    </row>
    <row r="6378" spans="1:14" x14ac:dyDescent="0.25">
      <c r="A6378" s="130"/>
      <c r="B6378" s="130"/>
      <c r="C6378" s="131"/>
      <c r="D6378" s="112" t="str">
        <f>_xlfn.XLOOKUP(Table1[[#This Row],[Service]],Validation!$A$2:$A$15,Validation!$B$2:$B$15,"",0,1)</f>
        <v/>
      </c>
      <c r="E6378" s="131"/>
      <c r="F6378" s="132"/>
      <c r="G6378" s="133"/>
      <c r="H6378" s="134"/>
      <c r="I6378" s="131"/>
      <c r="J6378" s="131"/>
      <c r="K6378" s="131"/>
      <c r="L6378" s="135">
        <f>Table1[[#This Row],[Per Unit Price]]*MAX(1,Table1[[#This Row],[Qty of Units]])*MAX(1,Table1[[#This Row],['#NCMs Served / FTEs Employed]])*MAX(1,Table1[[#This Row],[Duration of Service]])</f>
        <v>0</v>
      </c>
      <c r="M6378" s="131"/>
      <c r="N6378" s="133"/>
    </row>
    <row r="6379" spans="1:14" x14ac:dyDescent="0.25">
      <c r="A6379" s="130"/>
      <c r="B6379" s="130"/>
      <c r="C6379" s="131"/>
      <c r="D6379" s="112" t="str">
        <f>_xlfn.XLOOKUP(Table1[[#This Row],[Service]],Validation!$A$2:$A$15,Validation!$B$2:$B$15,"",0,1)</f>
        <v/>
      </c>
      <c r="E6379" s="131"/>
      <c r="F6379" s="132"/>
      <c r="G6379" s="133"/>
      <c r="H6379" s="134"/>
      <c r="I6379" s="131"/>
      <c r="J6379" s="131"/>
      <c r="K6379" s="131"/>
      <c r="L6379" s="135">
        <f>Table1[[#This Row],[Per Unit Price]]*MAX(1,Table1[[#This Row],[Qty of Units]])*MAX(1,Table1[[#This Row],['#NCMs Served / FTEs Employed]])*MAX(1,Table1[[#This Row],[Duration of Service]])</f>
        <v>0</v>
      </c>
      <c r="M6379" s="131"/>
      <c r="N6379" s="133"/>
    </row>
    <row r="6380" spans="1:14" x14ac:dyDescent="0.25">
      <c r="A6380" s="130"/>
      <c r="B6380" s="130"/>
      <c r="C6380" s="131"/>
      <c r="D6380" s="112" t="str">
        <f>_xlfn.XLOOKUP(Table1[[#This Row],[Service]],Validation!$A$2:$A$15,Validation!$B$2:$B$15,"",0,1)</f>
        <v/>
      </c>
      <c r="E6380" s="131"/>
      <c r="F6380" s="132"/>
      <c r="G6380" s="133"/>
      <c r="H6380" s="134"/>
      <c r="I6380" s="131"/>
      <c r="J6380" s="131"/>
      <c r="K6380" s="131"/>
      <c r="L6380" s="135">
        <f>Table1[[#This Row],[Per Unit Price]]*MAX(1,Table1[[#This Row],[Qty of Units]])*MAX(1,Table1[[#This Row],['#NCMs Served / FTEs Employed]])*MAX(1,Table1[[#This Row],[Duration of Service]])</f>
        <v>0</v>
      </c>
      <c r="M6380" s="131"/>
      <c r="N6380" s="133"/>
    </row>
    <row r="6381" spans="1:14" x14ac:dyDescent="0.25">
      <c r="A6381" s="130"/>
      <c r="B6381" s="130"/>
      <c r="C6381" s="131"/>
      <c r="D6381" s="112" t="str">
        <f>_xlfn.XLOOKUP(Table1[[#This Row],[Service]],Validation!$A$2:$A$15,Validation!$B$2:$B$15,"",0,1)</f>
        <v/>
      </c>
      <c r="E6381" s="131"/>
      <c r="F6381" s="132"/>
      <c r="G6381" s="133"/>
      <c r="H6381" s="134"/>
      <c r="I6381" s="131"/>
      <c r="J6381" s="131"/>
      <c r="K6381" s="131"/>
      <c r="L6381" s="135">
        <f>Table1[[#This Row],[Per Unit Price]]*MAX(1,Table1[[#This Row],[Qty of Units]])*MAX(1,Table1[[#This Row],['#NCMs Served / FTEs Employed]])*MAX(1,Table1[[#This Row],[Duration of Service]])</f>
        <v>0</v>
      </c>
      <c r="M6381" s="131"/>
      <c r="N6381" s="133"/>
    </row>
    <row r="6382" spans="1:14" x14ac:dyDescent="0.25">
      <c r="A6382" s="130"/>
      <c r="B6382" s="130"/>
      <c r="C6382" s="131"/>
      <c r="D6382" s="112" t="str">
        <f>_xlfn.XLOOKUP(Table1[[#This Row],[Service]],Validation!$A$2:$A$15,Validation!$B$2:$B$15,"",0,1)</f>
        <v/>
      </c>
      <c r="E6382" s="131"/>
      <c r="F6382" s="132"/>
      <c r="G6382" s="133"/>
      <c r="H6382" s="134"/>
      <c r="I6382" s="131"/>
      <c r="J6382" s="131"/>
      <c r="K6382" s="131"/>
      <c r="L6382" s="135">
        <f>Table1[[#This Row],[Per Unit Price]]*MAX(1,Table1[[#This Row],[Qty of Units]])*MAX(1,Table1[[#This Row],['#NCMs Served / FTEs Employed]])*MAX(1,Table1[[#This Row],[Duration of Service]])</f>
        <v>0</v>
      </c>
      <c r="M6382" s="131"/>
      <c r="N6382" s="133"/>
    </row>
    <row r="6383" spans="1:14" x14ac:dyDescent="0.25">
      <c r="A6383" s="130"/>
      <c r="B6383" s="130"/>
      <c r="C6383" s="131"/>
      <c r="D6383" s="112" t="str">
        <f>_xlfn.XLOOKUP(Table1[[#This Row],[Service]],Validation!$A$2:$A$15,Validation!$B$2:$B$15,"",0,1)</f>
        <v/>
      </c>
      <c r="E6383" s="131"/>
      <c r="F6383" s="132"/>
      <c r="G6383" s="133"/>
      <c r="H6383" s="134"/>
      <c r="I6383" s="131"/>
      <c r="J6383" s="131"/>
      <c r="K6383" s="131"/>
      <c r="L6383" s="135">
        <f>Table1[[#This Row],[Per Unit Price]]*MAX(1,Table1[[#This Row],[Qty of Units]])*MAX(1,Table1[[#This Row],['#NCMs Served / FTEs Employed]])*MAX(1,Table1[[#This Row],[Duration of Service]])</f>
        <v>0</v>
      </c>
      <c r="M6383" s="131"/>
      <c r="N6383" s="133"/>
    </row>
    <row r="6384" spans="1:14" x14ac:dyDescent="0.25">
      <c r="A6384" s="130"/>
      <c r="B6384" s="130"/>
      <c r="C6384" s="131"/>
      <c r="D6384" s="112" t="str">
        <f>_xlfn.XLOOKUP(Table1[[#This Row],[Service]],Validation!$A$2:$A$15,Validation!$B$2:$B$15,"",0,1)</f>
        <v/>
      </c>
      <c r="E6384" s="131"/>
      <c r="F6384" s="132"/>
      <c r="G6384" s="133"/>
      <c r="H6384" s="134"/>
      <c r="I6384" s="131"/>
      <c r="J6384" s="131"/>
      <c r="K6384" s="131"/>
      <c r="L6384" s="135">
        <f>Table1[[#This Row],[Per Unit Price]]*MAX(1,Table1[[#This Row],[Qty of Units]])*MAX(1,Table1[[#This Row],['#NCMs Served / FTEs Employed]])*MAX(1,Table1[[#This Row],[Duration of Service]])</f>
        <v>0</v>
      </c>
      <c r="M6384" s="131"/>
      <c r="N6384" s="133"/>
    </row>
    <row r="6385" spans="1:14" x14ac:dyDescent="0.25">
      <c r="A6385" s="130"/>
      <c r="B6385" s="130"/>
      <c r="C6385" s="131"/>
      <c r="D6385" s="112" t="str">
        <f>_xlfn.XLOOKUP(Table1[[#This Row],[Service]],Validation!$A$2:$A$15,Validation!$B$2:$B$15,"",0,1)</f>
        <v/>
      </c>
      <c r="E6385" s="131"/>
      <c r="F6385" s="132"/>
      <c r="G6385" s="133"/>
      <c r="H6385" s="134"/>
      <c r="I6385" s="131"/>
      <c r="J6385" s="131"/>
      <c r="K6385" s="131"/>
      <c r="L6385" s="135">
        <f>Table1[[#This Row],[Per Unit Price]]*MAX(1,Table1[[#This Row],[Qty of Units]])*MAX(1,Table1[[#This Row],['#NCMs Served / FTEs Employed]])*MAX(1,Table1[[#This Row],[Duration of Service]])</f>
        <v>0</v>
      </c>
      <c r="M6385" s="131"/>
      <c r="N6385" s="133"/>
    </row>
    <row r="6386" spans="1:14" x14ac:dyDescent="0.25">
      <c r="A6386" s="130"/>
      <c r="B6386" s="130"/>
      <c r="C6386" s="131"/>
      <c r="D6386" s="112" t="str">
        <f>_xlfn.XLOOKUP(Table1[[#This Row],[Service]],Validation!$A$2:$A$15,Validation!$B$2:$B$15,"",0,1)</f>
        <v/>
      </c>
      <c r="E6386" s="131"/>
      <c r="F6386" s="132"/>
      <c r="G6386" s="133"/>
      <c r="H6386" s="134"/>
      <c r="I6386" s="131"/>
      <c r="J6386" s="131"/>
      <c r="K6386" s="131"/>
      <c r="L6386" s="135">
        <f>Table1[[#This Row],[Per Unit Price]]*MAX(1,Table1[[#This Row],[Qty of Units]])*MAX(1,Table1[[#This Row],['#NCMs Served / FTEs Employed]])*MAX(1,Table1[[#This Row],[Duration of Service]])</f>
        <v>0</v>
      </c>
      <c r="M6386" s="131"/>
      <c r="N6386" s="133"/>
    </row>
    <row r="6387" spans="1:14" x14ac:dyDescent="0.25">
      <c r="A6387" s="130"/>
      <c r="B6387" s="130"/>
      <c r="C6387" s="131"/>
      <c r="D6387" s="112" t="str">
        <f>_xlfn.XLOOKUP(Table1[[#This Row],[Service]],Validation!$A$2:$A$15,Validation!$B$2:$B$15,"",0,1)</f>
        <v/>
      </c>
      <c r="E6387" s="131"/>
      <c r="F6387" s="132"/>
      <c r="G6387" s="133"/>
      <c r="H6387" s="134"/>
      <c r="I6387" s="131"/>
      <c r="J6387" s="131"/>
      <c r="K6387" s="131"/>
      <c r="L6387" s="135">
        <f>Table1[[#This Row],[Per Unit Price]]*MAX(1,Table1[[#This Row],[Qty of Units]])*MAX(1,Table1[[#This Row],['#NCMs Served / FTEs Employed]])*MAX(1,Table1[[#This Row],[Duration of Service]])</f>
        <v>0</v>
      </c>
      <c r="M6387" s="131"/>
      <c r="N6387" s="133"/>
    </row>
    <row r="6388" spans="1:14" x14ac:dyDescent="0.25">
      <c r="A6388" s="130"/>
      <c r="B6388" s="130"/>
      <c r="C6388" s="131"/>
      <c r="D6388" s="112" t="str">
        <f>_xlfn.XLOOKUP(Table1[[#This Row],[Service]],Validation!$A$2:$A$15,Validation!$B$2:$B$15,"",0,1)</f>
        <v/>
      </c>
      <c r="E6388" s="131"/>
      <c r="F6388" s="132"/>
      <c r="G6388" s="133"/>
      <c r="H6388" s="134"/>
      <c r="I6388" s="131"/>
      <c r="J6388" s="131"/>
      <c r="K6388" s="131"/>
      <c r="L6388" s="135">
        <f>Table1[[#This Row],[Per Unit Price]]*MAX(1,Table1[[#This Row],[Qty of Units]])*MAX(1,Table1[[#This Row],['#NCMs Served / FTEs Employed]])*MAX(1,Table1[[#This Row],[Duration of Service]])</f>
        <v>0</v>
      </c>
      <c r="M6388" s="131"/>
      <c r="N6388" s="133"/>
    </row>
    <row r="6389" spans="1:14" x14ac:dyDescent="0.25">
      <c r="A6389" s="130"/>
      <c r="B6389" s="130"/>
      <c r="C6389" s="131"/>
      <c r="D6389" s="112" t="str">
        <f>_xlfn.XLOOKUP(Table1[[#This Row],[Service]],Validation!$A$2:$A$15,Validation!$B$2:$B$15,"",0,1)</f>
        <v/>
      </c>
      <c r="E6389" s="131"/>
      <c r="F6389" s="132"/>
      <c r="G6389" s="133"/>
      <c r="H6389" s="134"/>
      <c r="I6389" s="131"/>
      <c r="J6389" s="131"/>
      <c r="K6389" s="131"/>
      <c r="L6389" s="135">
        <f>Table1[[#This Row],[Per Unit Price]]*MAX(1,Table1[[#This Row],[Qty of Units]])*MAX(1,Table1[[#This Row],['#NCMs Served / FTEs Employed]])*MAX(1,Table1[[#This Row],[Duration of Service]])</f>
        <v>0</v>
      </c>
      <c r="M6389" s="131"/>
      <c r="N6389" s="133"/>
    </row>
    <row r="6390" spans="1:14" x14ac:dyDescent="0.25">
      <c r="A6390" s="130"/>
      <c r="B6390" s="130"/>
      <c r="C6390" s="131"/>
      <c r="D6390" s="112" t="str">
        <f>_xlfn.XLOOKUP(Table1[[#This Row],[Service]],Validation!$A$2:$A$15,Validation!$B$2:$B$15,"",0,1)</f>
        <v/>
      </c>
      <c r="E6390" s="131"/>
      <c r="F6390" s="132"/>
      <c r="G6390" s="133"/>
      <c r="H6390" s="134"/>
      <c r="I6390" s="131"/>
      <c r="J6390" s="131"/>
      <c r="K6390" s="131"/>
      <c r="L6390" s="135">
        <f>Table1[[#This Row],[Per Unit Price]]*MAX(1,Table1[[#This Row],[Qty of Units]])*MAX(1,Table1[[#This Row],['#NCMs Served / FTEs Employed]])*MAX(1,Table1[[#This Row],[Duration of Service]])</f>
        <v>0</v>
      </c>
      <c r="M6390" s="131"/>
      <c r="N6390" s="133"/>
    </row>
    <row r="6391" spans="1:14" x14ac:dyDescent="0.25">
      <c r="A6391" s="130"/>
      <c r="B6391" s="130"/>
      <c r="C6391" s="131"/>
      <c r="D6391" s="112" t="str">
        <f>_xlfn.XLOOKUP(Table1[[#This Row],[Service]],Validation!$A$2:$A$15,Validation!$B$2:$B$15,"",0,1)</f>
        <v/>
      </c>
      <c r="E6391" s="131"/>
      <c r="F6391" s="132"/>
      <c r="G6391" s="133"/>
      <c r="H6391" s="134"/>
      <c r="I6391" s="131"/>
      <c r="J6391" s="131"/>
      <c r="K6391" s="131"/>
      <c r="L6391" s="135">
        <f>Table1[[#This Row],[Per Unit Price]]*MAX(1,Table1[[#This Row],[Qty of Units]])*MAX(1,Table1[[#This Row],['#NCMs Served / FTEs Employed]])*MAX(1,Table1[[#This Row],[Duration of Service]])</f>
        <v>0</v>
      </c>
      <c r="M6391" s="131"/>
      <c r="N6391" s="133"/>
    </row>
    <row r="6392" spans="1:14" x14ac:dyDescent="0.25">
      <c r="A6392" s="130"/>
      <c r="B6392" s="130"/>
      <c r="C6392" s="131"/>
      <c r="D6392" s="112" t="str">
        <f>_xlfn.XLOOKUP(Table1[[#This Row],[Service]],Validation!$A$2:$A$15,Validation!$B$2:$B$15,"",0,1)</f>
        <v/>
      </c>
      <c r="E6392" s="131"/>
      <c r="F6392" s="132"/>
      <c r="G6392" s="133"/>
      <c r="H6392" s="134"/>
      <c r="I6392" s="131"/>
      <c r="J6392" s="131"/>
      <c r="K6392" s="131"/>
      <c r="L6392" s="135">
        <f>Table1[[#This Row],[Per Unit Price]]*MAX(1,Table1[[#This Row],[Qty of Units]])*MAX(1,Table1[[#This Row],['#NCMs Served / FTEs Employed]])*MAX(1,Table1[[#This Row],[Duration of Service]])</f>
        <v>0</v>
      </c>
      <c r="M6392" s="131"/>
      <c r="N6392" s="133"/>
    </row>
    <row r="6393" spans="1:14" x14ac:dyDescent="0.25">
      <c r="A6393" s="130"/>
      <c r="B6393" s="130"/>
      <c r="C6393" s="131"/>
      <c r="D6393" s="112" t="str">
        <f>_xlfn.XLOOKUP(Table1[[#This Row],[Service]],Validation!$A$2:$A$15,Validation!$B$2:$B$15,"",0,1)</f>
        <v/>
      </c>
      <c r="E6393" s="131"/>
      <c r="F6393" s="132"/>
      <c r="G6393" s="133"/>
      <c r="H6393" s="134"/>
      <c r="I6393" s="131"/>
      <c r="J6393" s="131"/>
      <c r="K6393" s="131"/>
      <c r="L6393" s="135">
        <f>Table1[[#This Row],[Per Unit Price]]*MAX(1,Table1[[#This Row],[Qty of Units]])*MAX(1,Table1[[#This Row],['#NCMs Served / FTEs Employed]])*MAX(1,Table1[[#This Row],[Duration of Service]])</f>
        <v>0</v>
      </c>
      <c r="M6393" s="131"/>
      <c r="N6393" s="133"/>
    </row>
    <row r="6394" spans="1:14" x14ac:dyDescent="0.25">
      <c r="A6394" s="130"/>
      <c r="B6394" s="130"/>
      <c r="C6394" s="131"/>
      <c r="D6394" s="112" t="str">
        <f>_xlfn.XLOOKUP(Table1[[#This Row],[Service]],Validation!$A$2:$A$15,Validation!$B$2:$B$15,"",0,1)</f>
        <v/>
      </c>
      <c r="E6394" s="131"/>
      <c r="F6394" s="132"/>
      <c r="G6394" s="133"/>
      <c r="H6394" s="134"/>
      <c r="I6394" s="131"/>
      <c r="J6394" s="131"/>
      <c r="K6394" s="131"/>
      <c r="L6394" s="135">
        <f>Table1[[#This Row],[Per Unit Price]]*MAX(1,Table1[[#This Row],[Qty of Units]])*MAX(1,Table1[[#This Row],['#NCMs Served / FTEs Employed]])*MAX(1,Table1[[#This Row],[Duration of Service]])</f>
        <v>0</v>
      </c>
      <c r="M6394" s="131"/>
      <c r="N6394" s="133"/>
    </row>
    <row r="6395" spans="1:14" x14ac:dyDescent="0.25">
      <c r="A6395" s="130"/>
      <c r="B6395" s="130"/>
      <c r="C6395" s="131"/>
      <c r="D6395" s="112" t="str">
        <f>_xlfn.XLOOKUP(Table1[[#This Row],[Service]],Validation!$A$2:$A$15,Validation!$B$2:$B$15,"",0,1)</f>
        <v/>
      </c>
      <c r="E6395" s="131"/>
      <c r="F6395" s="132"/>
      <c r="G6395" s="133"/>
      <c r="H6395" s="134"/>
      <c r="I6395" s="131"/>
      <c r="J6395" s="131"/>
      <c r="K6395" s="131"/>
      <c r="L6395" s="135">
        <f>Table1[[#This Row],[Per Unit Price]]*MAX(1,Table1[[#This Row],[Qty of Units]])*MAX(1,Table1[[#This Row],['#NCMs Served / FTEs Employed]])*MAX(1,Table1[[#This Row],[Duration of Service]])</f>
        <v>0</v>
      </c>
      <c r="M6395" s="131"/>
      <c r="N6395" s="133"/>
    </row>
    <row r="6396" spans="1:14" x14ac:dyDescent="0.25">
      <c r="A6396" s="130"/>
      <c r="B6396" s="130"/>
      <c r="C6396" s="131"/>
      <c r="D6396" s="112" t="str">
        <f>_xlfn.XLOOKUP(Table1[[#This Row],[Service]],Validation!$A$2:$A$15,Validation!$B$2:$B$15,"",0,1)</f>
        <v/>
      </c>
      <c r="E6396" s="131"/>
      <c r="F6396" s="132"/>
      <c r="G6396" s="133"/>
      <c r="H6396" s="134"/>
      <c r="I6396" s="131"/>
      <c r="J6396" s="131"/>
      <c r="K6396" s="131"/>
      <c r="L6396" s="135">
        <f>Table1[[#This Row],[Per Unit Price]]*MAX(1,Table1[[#This Row],[Qty of Units]])*MAX(1,Table1[[#This Row],['#NCMs Served / FTEs Employed]])*MAX(1,Table1[[#This Row],[Duration of Service]])</f>
        <v>0</v>
      </c>
      <c r="M6396" s="131"/>
      <c r="N6396" s="133"/>
    </row>
    <row r="6397" spans="1:14" x14ac:dyDescent="0.25">
      <c r="A6397" s="130"/>
      <c r="B6397" s="130"/>
      <c r="C6397" s="131"/>
      <c r="D6397" s="112" t="str">
        <f>_xlfn.XLOOKUP(Table1[[#This Row],[Service]],Validation!$A$2:$A$15,Validation!$B$2:$B$15,"",0,1)</f>
        <v/>
      </c>
      <c r="E6397" s="131"/>
      <c r="F6397" s="132"/>
      <c r="G6397" s="133"/>
      <c r="H6397" s="134"/>
      <c r="I6397" s="131"/>
      <c r="J6397" s="131"/>
      <c r="K6397" s="131"/>
      <c r="L6397" s="135">
        <f>Table1[[#This Row],[Per Unit Price]]*MAX(1,Table1[[#This Row],[Qty of Units]])*MAX(1,Table1[[#This Row],['#NCMs Served / FTEs Employed]])*MAX(1,Table1[[#This Row],[Duration of Service]])</f>
        <v>0</v>
      </c>
      <c r="M6397" s="131"/>
      <c r="N6397" s="133"/>
    </row>
    <row r="6398" spans="1:14" x14ac:dyDescent="0.25">
      <c r="A6398" s="130"/>
      <c r="B6398" s="130"/>
      <c r="C6398" s="131"/>
      <c r="D6398" s="112" t="str">
        <f>_xlfn.XLOOKUP(Table1[[#This Row],[Service]],Validation!$A$2:$A$15,Validation!$B$2:$B$15,"",0,1)</f>
        <v/>
      </c>
      <c r="E6398" s="131"/>
      <c r="F6398" s="132"/>
      <c r="G6398" s="133"/>
      <c r="H6398" s="134"/>
      <c r="I6398" s="131"/>
      <c r="J6398" s="131"/>
      <c r="K6398" s="131"/>
      <c r="L6398" s="135">
        <f>Table1[[#This Row],[Per Unit Price]]*MAX(1,Table1[[#This Row],[Qty of Units]])*MAX(1,Table1[[#This Row],['#NCMs Served / FTEs Employed]])*MAX(1,Table1[[#This Row],[Duration of Service]])</f>
        <v>0</v>
      </c>
      <c r="M6398" s="131"/>
      <c r="N6398" s="133"/>
    </row>
    <row r="6399" spans="1:14" x14ac:dyDescent="0.25">
      <c r="A6399" s="130"/>
      <c r="B6399" s="130"/>
      <c r="C6399" s="131"/>
      <c r="D6399" s="112" t="str">
        <f>_xlfn.XLOOKUP(Table1[[#This Row],[Service]],Validation!$A$2:$A$15,Validation!$B$2:$B$15,"",0,1)</f>
        <v/>
      </c>
      <c r="E6399" s="131"/>
      <c r="F6399" s="132"/>
      <c r="G6399" s="133"/>
      <c r="H6399" s="134"/>
      <c r="I6399" s="131"/>
      <c r="J6399" s="131"/>
      <c r="K6399" s="131"/>
      <c r="L6399" s="135">
        <f>Table1[[#This Row],[Per Unit Price]]*MAX(1,Table1[[#This Row],[Qty of Units]])*MAX(1,Table1[[#This Row],['#NCMs Served / FTEs Employed]])*MAX(1,Table1[[#This Row],[Duration of Service]])</f>
        <v>0</v>
      </c>
      <c r="M6399" s="131"/>
      <c r="N6399" s="133"/>
    </row>
    <row r="6400" spans="1:14" x14ac:dyDescent="0.25">
      <c r="A6400" s="130"/>
      <c r="B6400" s="130"/>
      <c r="C6400" s="131"/>
      <c r="D6400" s="112" t="str">
        <f>_xlfn.XLOOKUP(Table1[[#This Row],[Service]],Validation!$A$2:$A$15,Validation!$B$2:$B$15,"",0,1)</f>
        <v/>
      </c>
      <c r="E6400" s="131"/>
      <c r="F6400" s="132"/>
      <c r="G6400" s="133"/>
      <c r="H6400" s="134"/>
      <c r="I6400" s="131"/>
      <c r="J6400" s="131"/>
      <c r="K6400" s="131"/>
      <c r="L6400" s="135">
        <f>Table1[[#This Row],[Per Unit Price]]*MAX(1,Table1[[#This Row],[Qty of Units]])*MAX(1,Table1[[#This Row],['#NCMs Served / FTEs Employed]])*MAX(1,Table1[[#This Row],[Duration of Service]])</f>
        <v>0</v>
      </c>
      <c r="M6400" s="131"/>
      <c r="N6400" s="133"/>
    </row>
    <row r="6401" spans="1:14" x14ac:dyDescent="0.25">
      <c r="A6401" s="130"/>
      <c r="B6401" s="130"/>
      <c r="C6401" s="131"/>
      <c r="D6401" s="112" t="str">
        <f>_xlfn.XLOOKUP(Table1[[#This Row],[Service]],Validation!$A$2:$A$15,Validation!$B$2:$B$15,"",0,1)</f>
        <v/>
      </c>
      <c r="E6401" s="131"/>
      <c r="F6401" s="132"/>
      <c r="G6401" s="133"/>
      <c r="H6401" s="134"/>
      <c r="I6401" s="131"/>
      <c r="J6401" s="131"/>
      <c r="K6401" s="131"/>
      <c r="L6401" s="135">
        <f>Table1[[#This Row],[Per Unit Price]]*MAX(1,Table1[[#This Row],[Qty of Units]])*MAX(1,Table1[[#This Row],['#NCMs Served / FTEs Employed]])*MAX(1,Table1[[#This Row],[Duration of Service]])</f>
        <v>0</v>
      </c>
      <c r="M6401" s="131"/>
      <c r="N6401" s="133"/>
    </row>
    <row r="6402" spans="1:14" x14ac:dyDescent="0.25">
      <c r="A6402" s="130"/>
      <c r="B6402" s="130"/>
      <c r="C6402" s="131"/>
      <c r="D6402" s="112" t="str">
        <f>_xlfn.XLOOKUP(Table1[[#This Row],[Service]],Validation!$A$2:$A$15,Validation!$B$2:$B$15,"",0,1)</f>
        <v/>
      </c>
      <c r="E6402" s="131"/>
      <c r="F6402" s="132"/>
      <c r="G6402" s="133"/>
      <c r="H6402" s="134"/>
      <c r="I6402" s="131"/>
      <c r="J6402" s="131"/>
      <c r="K6402" s="131"/>
      <c r="L6402" s="135">
        <f>Table1[[#This Row],[Per Unit Price]]*MAX(1,Table1[[#This Row],[Qty of Units]])*MAX(1,Table1[[#This Row],['#NCMs Served / FTEs Employed]])*MAX(1,Table1[[#This Row],[Duration of Service]])</f>
        <v>0</v>
      </c>
      <c r="M6402" s="131"/>
      <c r="N6402" s="133"/>
    </row>
    <row r="6403" spans="1:14" x14ac:dyDescent="0.25">
      <c r="A6403" s="130"/>
      <c r="B6403" s="130"/>
      <c r="C6403" s="131"/>
      <c r="D6403" s="112" t="str">
        <f>_xlfn.XLOOKUP(Table1[[#This Row],[Service]],Validation!$A$2:$A$15,Validation!$B$2:$B$15,"",0,1)</f>
        <v/>
      </c>
      <c r="E6403" s="131"/>
      <c r="F6403" s="132"/>
      <c r="G6403" s="133"/>
      <c r="H6403" s="134"/>
      <c r="I6403" s="131"/>
      <c r="J6403" s="131"/>
      <c r="K6403" s="131"/>
      <c r="L6403" s="135">
        <f>Table1[[#This Row],[Per Unit Price]]*MAX(1,Table1[[#This Row],[Qty of Units]])*MAX(1,Table1[[#This Row],['#NCMs Served / FTEs Employed]])*MAX(1,Table1[[#This Row],[Duration of Service]])</f>
        <v>0</v>
      </c>
      <c r="M6403" s="131"/>
      <c r="N6403" s="133"/>
    </row>
    <row r="6404" spans="1:14" x14ac:dyDescent="0.25">
      <c r="A6404" s="130"/>
      <c r="B6404" s="130"/>
      <c r="C6404" s="131"/>
      <c r="D6404" s="112" t="str">
        <f>_xlfn.XLOOKUP(Table1[[#This Row],[Service]],Validation!$A$2:$A$15,Validation!$B$2:$B$15,"",0,1)</f>
        <v/>
      </c>
      <c r="E6404" s="131"/>
      <c r="F6404" s="132"/>
      <c r="G6404" s="133"/>
      <c r="H6404" s="134"/>
      <c r="I6404" s="131"/>
      <c r="J6404" s="131"/>
      <c r="K6404" s="131"/>
      <c r="L6404" s="135">
        <f>Table1[[#This Row],[Per Unit Price]]*MAX(1,Table1[[#This Row],[Qty of Units]])*MAX(1,Table1[[#This Row],['#NCMs Served / FTEs Employed]])*MAX(1,Table1[[#This Row],[Duration of Service]])</f>
        <v>0</v>
      </c>
      <c r="M6404" s="131"/>
      <c r="N6404" s="133"/>
    </row>
    <row r="6405" spans="1:14" x14ac:dyDescent="0.25">
      <c r="A6405" s="130"/>
      <c r="B6405" s="130"/>
      <c r="C6405" s="131"/>
      <c r="D6405" s="112" t="str">
        <f>_xlfn.XLOOKUP(Table1[[#This Row],[Service]],Validation!$A$2:$A$15,Validation!$B$2:$B$15,"",0,1)</f>
        <v/>
      </c>
      <c r="E6405" s="131"/>
      <c r="F6405" s="132"/>
      <c r="G6405" s="133"/>
      <c r="H6405" s="134"/>
      <c r="I6405" s="131"/>
      <c r="J6405" s="131"/>
      <c r="K6405" s="131"/>
      <c r="L6405" s="135">
        <f>Table1[[#This Row],[Per Unit Price]]*MAX(1,Table1[[#This Row],[Qty of Units]])*MAX(1,Table1[[#This Row],['#NCMs Served / FTEs Employed]])*MAX(1,Table1[[#This Row],[Duration of Service]])</f>
        <v>0</v>
      </c>
      <c r="M6405" s="131"/>
      <c r="N6405" s="133"/>
    </row>
    <row r="6406" spans="1:14" x14ac:dyDescent="0.25">
      <c r="A6406" s="130"/>
      <c r="B6406" s="130"/>
      <c r="C6406" s="131"/>
      <c r="D6406" s="112" t="str">
        <f>_xlfn.XLOOKUP(Table1[[#This Row],[Service]],Validation!$A$2:$A$15,Validation!$B$2:$B$15,"",0,1)</f>
        <v/>
      </c>
      <c r="E6406" s="131"/>
      <c r="F6406" s="132"/>
      <c r="G6406" s="133"/>
      <c r="H6406" s="134"/>
      <c r="I6406" s="131"/>
      <c r="J6406" s="131"/>
      <c r="K6406" s="131"/>
      <c r="L6406" s="135">
        <f>Table1[[#This Row],[Per Unit Price]]*MAX(1,Table1[[#This Row],[Qty of Units]])*MAX(1,Table1[[#This Row],['#NCMs Served / FTEs Employed]])*MAX(1,Table1[[#This Row],[Duration of Service]])</f>
        <v>0</v>
      </c>
      <c r="M6406" s="131"/>
      <c r="N6406" s="133"/>
    </row>
    <row r="6407" spans="1:14" x14ac:dyDescent="0.25">
      <c r="A6407" s="130"/>
      <c r="B6407" s="130"/>
      <c r="C6407" s="131"/>
      <c r="D6407" s="112" t="str">
        <f>_xlfn.XLOOKUP(Table1[[#This Row],[Service]],Validation!$A$2:$A$15,Validation!$B$2:$B$15,"",0,1)</f>
        <v/>
      </c>
      <c r="E6407" s="131"/>
      <c r="F6407" s="132"/>
      <c r="G6407" s="133"/>
      <c r="H6407" s="134"/>
      <c r="I6407" s="131"/>
      <c r="J6407" s="131"/>
      <c r="K6407" s="131"/>
      <c r="L6407" s="135">
        <f>Table1[[#This Row],[Per Unit Price]]*MAX(1,Table1[[#This Row],[Qty of Units]])*MAX(1,Table1[[#This Row],['#NCMs Served / FTEs Employed]])*MAX(1,Table1[[#This Row],[Duration of Service]])</f>
        <v>0</v>
      </c>
      <c r="M6407" s="131"/>
      <c r="N6407" s="133"/>
    </row>
    <row r="6408" spans="1:14" x14ac:dyDescent="0.25">
      <c r="A6408" s="130"/>
      <c r="B6408" s="130"/>
      <c r="C6408" s="131"/>
      <c r="D6408" s="112" t="str">
        <f>_xlfn.XLOOKUP(Table1[[#This Row],[Service]],Validation!$A$2:$A$15,Validation!$B$2:$B$15,"",0,1)</f>
        <v/>
      </c>
      <c r="E6408" s="131"/>
      <c r="F6408" s="132"/>
      <c r="G6408" s="133"/>
      <c r="H6408" s="134"/>
      <c r="I6408" s="131"/>
      <c r="J6408" s="131"/>
      <c r="K6408" s="131"/>
      <c r="L6408" s="135">
        <f>Table1[[#This Row],[Per Unit Price]]*MAX(1,Table1[[#This Row],[Qty of Units]])*MAX(1,Table1[[#This Row],['#NCMs Served / FTEs Employed]])*MAX(1,Table1[[#This Row],[Duration of Service]])</f>
        <v>0</v>
      </c>
      <c r="M6408" s="131"/>
      <c r="N6408" s="133"/>
    </row>
    <row r="6409" spans="1:14" x14ac:dyDescent="0.25">
      <c r="A6409" s="130"/>
      <c r="B6409" s="130"/>
      <c r="C6409" s="131"/>
      <c r="D6409" s="112" t="str">
        <f>_xlfn.XLOOKUP(Table1[[#This Row],[Service]],Validation!$A$2:$A$15,Validation!$B$2:$B$15,"",0,1)</f>
        <v/>
      </c>
      <c r="E6409" s="131"/>
      <c r="F6409" s="132"/>
      <c r="G6409" s="133"/>
      <c r="H6409" s="134"/>
      <c r="I6409" s="131"/>
      <c r="J6409" s="131"/>
      <c r="K6409" s="131"/>
      <c r="L6409" s="135">
        <f>Table1[[#This Row],[Per Unit Price]]*MAX(1,Table1[[#This Row],[Qty of Units]])*MAX(1,Table1[[#This Row],['#NCMs Served / FTEs Employed]])*MAX(1,Table1[[#This Row],[Duration of Service]])</f>
        <v>0</v>
      </c>
      <c r="M6409" s="131"/>
      <c r="N6409" s="133"/>
    </row>
    <row r="6410" spans="1:14" x14ac:dyDescent="0.25">
      <c r="A6410" s="130"/>
      <c r="B6410" s="130"/>
      <c r="C6410" s="131"/>
      <c r="D6410" s="112" t="str">
        <f>_xlfn.XLOOKUP(Table1[[#This Row],[Service]],Validation!$A$2:$A$15,Validation!$B$2:$B$15,"",0,1)</f>
        <v/>
      </c>
      <c r="E6410" s="131"/>
      <c r="F6410" s="132"/>
      <c r="G6410" s="133"/>
      <c r="H6410" s="134"/>
      <c r="I6410" s="131"/>
      <c r="J6410" s="131"/>
      <c r="K6410" s="131"/>
      <c r="L6410" s="135">
        <f>Table1[[#This Row],[Per Unit Price]]*MAX(1,Table1[[#This Row],[Qty of Units]])*MAX(1,Table1[[#This Row],['#NCMs Served / FTEs Employed]])*MAX(1,Table1[[#This Row],[Duration of Service]])</f>
        <v>0</v>
      </c>
      <c r="M6410" s="131"/>
      <c r="N6410" s="133"/>
    </row>
    <row r="6411" spans="1:14" x14ac:dyDescent="0.25">
      <c r="A6411" s="130"/>
      <c r="B6411" s="130"/>
      <c r="C6411" s="131"/>
      <c r="D6411" s="112" t="str">
        <f>_xlfn.XLOOKUP(Table1[[#This Row],[Service]],Validation!$A$2:$A$15,Validation!$B$2:$B$15,"",0,1)</f>
        <v/>
      </c>
      <c r="E6411" s="131"/>
      <c r="F6411" s="132"/>
      <c r="G6411" s="133"/>
      <c r="H6411" s="134"/>
      <c r="I6411" s="131"/>
      <c r="J6411" s="131"/>
      <c r="K6411" s="131"/>
      <c r="L6411" s="135">
        <f>Table1[[#This Row],[Per Unit Price]]*MAX(1,Table1[[#This Row],[Qty of Units]])*MAX(1,Table1[[#This Row],['#NCMs Served / FTEs Employed]])*MAX(1,Table1[[#This Row],[Duration of Service]])</f>
        <v>0</v>
      </c>
      <c r="M6411" s="131"/>
      <c r="N6411" s="133"/>
    </row>
    <row r="6412" spans="1:14" x14ac:dyDescent="0.25">
      <c r="A6412" s="130"/>
      <c r="B6412" s="130"/>
      <c r="C6412" s="131"/>
      <c r="D6412" s="112" t="str">
        <f>_xlfn.XLOOKUP(Table1[[#This Row],[Service]],Validation!$A$2:$A$15,Validation!$B$2:$B$15,"",0,1)</f>
        <v/>
      </c>
      <c r="E6412" s="131"/>
      <c r="F6412" s="132"/>
      <c r="G6412" s="133"/>
      <c r="H6412" s="134"/>
      <c r="I6412" s="131"/>
      <c r="J6412" s="131"/>
      <c r="K6412" s="131"/>
      <c r="L6412" s="135">
        <f>Table1[[#This Row],[Per Unit Price]]*MAX(1,Table1[[#This Row],[Qty of Units]])*MAX(1,Table1[[#This Row],['#NCMs Served / FTEs Employed]])*MAX(1,Table1[[#This Row],[Duration of Service]])</f>
        <v>0</v>
      </c>
      <c r="M6412" s="131"/>
      <c r="N6412" s="133"/>
    </row>
    <row r="6413" spans="1:14" x14ac:dyDescent="0.25">
      <c r="A6413" s="130"/>
      <c r="B6413" s="130"/>
      <c r="C6413" s="131"/>
      <c r="D6413" s="112" t="str">
        <f>_xlfn.XLOOKUP(Table1[[#This Row],[Service]],Validation!$A$2:$A$15,Validation!$B$2:$B$15,"",0,1)</f>
        <v/>
      </c>
      <c r="E6413" s="131"/>
      <c r="F6413" s="132"/>
      <c r="G6413" s="133"/>
      <c r="H6413" s="134"/>
      <c r="I6413" s="131"/>
      <c r="J6413" s="131"/>
      <c r="K6413" s="131"/>
      <c r="L6413" s="135">
        <f>Table1[[#This Row],[Per Unit Price]]*MAX(1,Table1[[#This Row],[Qty of Units]])*MAX(1,Table1[[#This Row],['#NCMs Served / FTEs Employed]])*MAX(1,Table1[[#This Row],[Duration of Service]])</f>
        <v>0</v>
      </c>
      <c r="M6413" s="131"/>
      <c r="N6413" s="133"/>
    </row>
    <row r="6414" spans="1:14" x14ac:dyDescent="0.25">
      <c r="A6414" s="130"/>
      <c r="B6414" s="130"/>
      <c r="C6414" s="131"/>
      <c r="D6414" s="112" t="str">
        <f>_xlfn.XLOOKUP(Table1[[#This Row],[Service]],Validation!$A$2:$A$15,Validation!$B$2:$B$15,"",0,1)</f>
        <v/>
      </c>
      <c r="E6414" s="131"/>
      <c r="F6414" s="132"/>
      <c r="G6414" s="133"/>
      <c r="H6414" s="134"/>
      <c r="I6414" s="131"/>
      <c r="J6414" s="131"/>
      <c r="K6414" s="131"/>
      <c r="L6414" s="135">
        <f>Table1[[#This Row],[Per Unit Price]]*MAX(1,Table1[[#This Row],[Qty of Units]])*MAX(1,Table1[[#This Row],['#NCMs Served / FTEs Employed]])*MAX(1,Table1[[#This Row],[Duration of Service]])</f>
        <v>0</v>
      </c>
      <c r="M6414" s="131"/>
      <c r="N6414" s="133"/>
    </row>
    <row r="6415" spans="1:14" x14ac:dyDescent="0.25">
      <c r="A6415" s="130"/>
      <c r="B6415" s="130"/>
      <c r="C6415" s="131"/>
      <c r="D6415" s="112" t="str">
        <f>_xlfn.XLOOKUP(Table1[[#This Row],[Service]],Validation!$A$2:$A$15,Validation!$B$2:$B$15,"",0,1)</f>
        <v/>
      </c>
      <c r="E6415" s="131"/>
      <c r="F6415" s="132"/>
      <c r="G6415" s="133"/>
      <c r="H6415" s="134"/>
      <c r="I6415" s="131"/>
      <c r="J6415" s="131"/>
      <c r="K6415" s="131"/>
      <c r="L6415" s="135">
        <f>Table1[[#This Row],[Per Unit Price]]*MAX(1,Table1[[#This Row],[Qty of Units]])*MAX(1,Table1[[#This Row],['#NCMs Served / FTEs Employed]])*MAX(1,Table1[[#This Row],[Duration of Service]])</f>
        <v>0</v>
      </c>
      <c r="M6415" s="131"/>
      <c r="N6415" s="133"/>
    </row>
    <row r="6416" spans="1:14" x14ac:dyDescent="0.25">
      <c r="A6416" s="130"/>
      <c r="B6416" s="130"/>
      <c r="C6416" s="131"/>
      <c r="D6416" s="112" t="str">
        <f>_xlfn.XLOOKUP(Table1[[#This Row],[Service]],Validation!$A$2:$A$15,Validation!$B$2:$B$15,"",0,1)</f>
        <v/>
      </c>
      <c r="E6416" s="131"/>
      <c r="F6416" s="132"/>
      <c r="G6416" s="133"/>
      <c r="H6416" s="134"/>
      <c r="I6416" s="131"/>
      <c r="J6416" s="131"/>
      <c r="K6416" s="131"/>
      <c r="L6416" s="135">
        <f>Table1[[#This Row],[Per Unit Price]]*MAX(1,Table1[[#This Row],[Qty of Units]])*MAX(1,Table1[[#This Row],['#NCMs Served / FTEs Employed]])*MAX(1,Table1[[#This Row],[Duration of Service]])</f>
        <v>0</v>
      </c>
      <c r="M6416" s="131"/>
      <c r="N6416" s="133"/>
    </row>
    <row r="6417" spans="1:14" x14ac:dyDescent="0.25">
      <c r="A6417" s="130"/>
      <c r="B6417" s="130"/>
      <c r="C6417" s="131"/>
      <c r="D6417" s="112" t="str">
        <f>_xlfn.XLOOKUP(Table1[[#This Row],[Service]],Validation!$A$2:$A$15,Validation!$B$2:$B$15,"",0,1)</f>
        <v/>
      </c>
      <c r="E6417" s="131"/>
      <c r="F6417" s="132"/>
      <c r="G6417" s="133"/>
      <c r="H6417" s="134"/>
      <c r="I6417" s="131"/>
      <c r="J6417" s="131"/>
      <c r="K6417" s="131"/>
      <c r="L6417" s="135">
        <f>Table1[[#This Row],[Per Unit Price]]*MAX(1,Table1[[#This Row],[Qty of Units]])*MAX(1,Table1[[#This Row],['#NCMs Served / FTEs Employed]])*MAX(1,Table1[[#This Row],[Duration of Service]])</f>
        <v>0</v>
      </c>
      <c r="M6417" s="131"/>
      <c r="N6417" s="133"/>
    </row>
    <row r="6418" spans="1:14" x14ac:dyDescent="0.25">
      <c r="A6418" s="130"/>
      <c r="B6418" s="130"/>
      <c r="C6418" s="131"/>
      <c r="D6418" s="112" t="str">
        <f>_xlfn.XLOOKUP(Table1[[#This Row],[Service]],Validation!$A$2:$A$15,Validation!$B$2:$B$15,"",0,1)</f>
        <v/>
      </c>
      <c r="E6418" s="131"/>
      <c r="F6418" s="132"/>
      <c r="G6418" s="133"/>
      <c r="H6418" s="134"/>
      <c r="I6418" s="131"/>
      <c r="J6418" s="131"/>
      <c r="K6418" s="131"/>
      <c r="L6418" s="135">
        <f>Table1[[#This Row],[Per Unit Price]]*MAX(1,Table1[[#This Row],[Qty of Units]])*MAX(1,Table1[[#This Row],['#NCMs Served / FTEs Employed]])*MAX(1,Table1[[#This Row],[Duration of Service]])</f>
        <v>0</v>
      </c>
      <c r="M6418" s="131"/>
      <c r="N6418" s="133"/>
    </row>
    <row r="6419" spans="1:14" x14ac:dyDescent="0.25">
      <c r="A6419" s="130"/>
      <c r="B6419" s="130"/>
      <c r="C6419" s="131"/>
      <c r="D6419" s="112" t="str">
        <f>_xlfn.XLOOKUP(Table1[[#This Row],[Service]],Validation!$A$2:$A$15,Validation!$B$2:$B$15,"",0,1)</f>
        <v/>
      </c>
      <c r="E6419" s="131"/>
      <c r="F6419" s="132"/>
      <c r="G6419" s="133"/>
      <c r="H6419" s="134"/>
      <c r="I6419" s="131"/>
      <c r="J6419" s="131"/>
      <c r="K6419" s="131"/>
      <c r="L6419" s="135">
        <f>Table1[[#This Row],[Per Unit Price]]*MAX(1,Table1[[#This Row],[Qty of Units]])*MAX(1,Table1[[#This Row],['#NCMs Served / FTEs Employed]])*MAX(1,Table1[[#This Row],[Duration of Service]])</f>
        <v>0</v>
      </c>
      <c r="M6419" s="131"/>
      <c r="N6419" s="133"/>
    </row>
    <row r="6420" spans="1:14" x14ac:dyDescent="0.25">
      <c r="A6420" s="130"/>
      <c r="B6420" s="130"/>
      <c r="C6420" s="131"/>
      <c r="D6420" s="112" t="str">
        <f>_xlfn.XLOOKUP(Table1[[#This Row],[Service]],Validation!$A$2:$A$15,Validation!$B$2:$B$15,"",0,1)</f>
        <v/>
      </c>
      <c r="E6420" s="131"/>
      <c r="F6420" s="132"/>
      <c r="G6420" s="133"/>
      <c r="H6420" s="134"/>
      <c r="I6420" s="131"/>
      <c r="J6420" s="131"/>
      <c r="K6420" s="131"/>
      <c r="L6420" s="135">
        <f>Table1[[#This Row],[Per Unit Price]]*MAX(1,Table1[[#This Row],[Qty of Units]])*MAX(1,Table1[[#This Row],['#NCMs Served / FTEs Employed]])*MAX(1,Table1[[#This Row],[Duration of Service]])</f>
        <v>0</v>
      </c>
      <c r="M6420" s="131"/>
      <c r="N6420" s="133"/>
    </row>
    <row r="6421" spans="1:14" x14ac:dyDescent="0.25">
      <c r="A6421" s="130"/>
      <c r="B6421" s="130"/>
      <c r="C6421" s="131"/>
      <c r="D6421" s="112" t="str">
        <f>_xlfn.XLOOKUP(Table1[[#This Row],[Service]],Validation!$A$2:$A$15,Validation!$B$2:$B$15,"",0,1)</f>
        <v/>
      </c>
      <c r="E6421" s="131"/>
      <c r="F6421" s="132"/>
      <c r="G6421" s="133"/>
      <c r="H6421" s="134"/>
      <c r="I6421" s="131"/>
      <c r="J6421" s="131"/>
      <c r="K6421" s="131"/>
      <c r="L6421" s="135">
        <f>Table1[[#This Row],[Per Unit Price]]*MAX(1,Table1[[#This Row],[Qty of Units]])*MAX(1,Table1[[#This Row],['#NCMs Served / FTEs Employed]])*MAX(1,Table1[[#This Row],[Duration of Service]])</f>
        <v>0</v>
      </c>
      <c r="M6421" s="131"/>
      <c r="N6421" s="133"/>
    </row>
    <row r="6422" spans="1:14" x14ac:dyDescent="0.25">
      <c r="A6422" s="130"/>
      <c r="B6422" s="130"/>
      <c r="C6422" s="131"/>
      <c r="D6422" s="112" t="str">
        <f>_xlfn.XLOOKUP(Table1[[#This Row],[Service]],Validation!$A$2:$A$15,Validation!$B$2:$B$15,"",0,1)</f>
        <v/>
      </c>
      <c r="E6422" s="131"/>
      <c r="F6422" s="132"/>
      <c r="G6422" s="133"/>
      <c r="H6422" s="134"/>
      <c r="I6422" s="131"/>
      <c r="J6422" s="131"/>
      <c r="K6422" s="131"/>
      <c r="L6422" s="135">
        <f>Table1[[#This Row],[Per Unit Price]]*MAX(1,Table1[[#This Row],[Qty of Units]])*MAX(1,Table1[[#This Row],['#NCMs Served / FTEs Employed]])*MAX(1,Table1[[#This Row],[Duration of Service]])</f>
        <v>0</v>
      </c>
      <c r="M6422" s="131"/>
      <c r="N6422" s="133"/>
    </row>
    <row r="6423" spans="1:14" x14ac:dyDescent="0.25">
      <c r="A6423" s="130"/>
      <c r="B6423" s="130"/>
      <c r="C6423" s="131"/>
      <c r="D6423" s="112" t="str">
        <f>_xlfn.XLOOKUP(Table1[[#This Row],[Service]],Validation!$A$2:$A$15,Validation!$B$2:$B$15,"",0,1)</f>
        <v/>
      </c>
      <c r="E6423" s="131"/>
      <c r="F6423" s="132"/>
      <c r="G6423" s="133"/>
      <c r="H6423" s="134"/>
      <c r="I6423" s="131"/>
      <c r="J6423" s="131"/>
      <c r="K6423" s="131"/>
      <c r="L6423" s="135">
        <f>Table1[[#This Row],[Per Unit Price]]*MAX(1,Table1[[#This Row],[Qty of Units]])*MAX(1,Table1[[#This Row],['#NCMs Served / FTEs Employed]])*MAX(1,Table1[[#This Row],[Duration of Service]])</f>
        <v>0</v>
      </c>
      <c r="M6423" s="131"/>
      <c r="N6423" s="133"/>
    </row>
    <row r="6424" spans="1:14" x14ac:dyDescent="0.25">
      <c r="A6424" s="130"/>
      <c r="B6424" s="130"/>
      <c r="C6424" s="131"/>
      <c r="D6424" s="112" t="str">
        <f>_xlfn.XLOOKUP(Table1[[#This Row],[Service]],Validation!$A$2:$A$15,Validation!$B$2:$B$15,"",0,1)</f>
        <v/>
      </c>
      <c r="E6424" s="131"/>
      <c r="F6424" s="132"/>
      <c r="G6424" s="133"/>
      <c r="H6424" s="134"/>
      <c r="I6424" s="131"/>
      <c r="J6424" s="131"/>
      <c r="K6424" s="131"/>
      <c r="L6424" s="135">
        <f>Table1[[#This Row],[Per Unit Price]]*MAX(1,Table1[[#This Row],[Qty of Units]])*MAX(1,Table1[[#This Row],['#NCMs Served / FTEs Employed]])*MAX(1,Table1[[#This Row],[Duration of Service]])</f>
        <v>0</v>
      </c>
      <c r="M6424" s="131"/>
      <c r="N6424" s="133"/>
    </row>
    <row r="6425" spans="1:14" x14ac:dyDescent="0.25">
      <c r="A6425" s="130"/>
      <c r="B6425" s="130"/>
      <c r="C6425" s="131"/>
      <c r="D6425" s="112" t="str">
        <f>_xlfn.XLOOKUP(Table1[[#This Row],[Service]],Validation!$A$2:$A$15,Validation!$B$2:$B$15,"",0,1)</f>
        <v/>
      </c>
      <c r="E6425" s="131"/>
      <c r="F6425" s="132"/>
      <c r="G6425" s="133"/>
      <c r="H6425" s="134"/>
      <c r="I6425" s="131"/>
      <c r="J6425" s="131"/>
      <c r="K6425" s="131"/>
      <c r="L6425" s="135">
        <f>Table1[[#This Row],[Per Unit Price]]*MAX(1,Table1[[#This Row],[Qty of Units]])*MAX(1,Table1[[#This Row],['#NCMs Served / FTEs Employed]])*MAX(1,Table1[[#This Row],[Duration of Service]])</f>
        <v>0</v>
      </c>
      <c r="M6425" s="131"/>
      <c r="N6425" s="133"/>
    </row>
    <row r="6426" spans="1:14" x14ac:dyDescent="0.25">
      <c r="A6426" s="130"/>
      <c r="B6426" s="130"/>
      <c r="C6426" s="131"/>
      <c r="D6426" s="112" t="str">
        <f>_xlfn.XLOOKUP(Table1[[#This Row],[Service]],Validation!$A$2:$A$15,Validation!$B$2:$B$15,"",0,1)</f>
        <v/>
      </c>
      <c r="E6426" s="131"/>
      <c r="F6426" s="132"/>
      <c r="G6426" s="133"/>
      <c r="H6426" s="134"/>
      <c r="I6426" s="131"/>
      <c r="J6426" s="131"/>
      <c r="K6426" s="131"/>
      <c r="L6426" s="135">
        <f>Table1[[#This Row],[Per Unit Price]]*MAX(1,Table1[[#This Row],[Qty of Units]])*MAX(1,Table1[[#This Row],['#NCMs Served / FTEs Employed]])*MAX(1,Table1[[#This Row],[Duration of Service]])</f>
        <v>0</v>
      </c>
      <c r="M6426" s="131"/>
      <c r="N6426" s="133"/>
    </row>
    <row r="6427" spans="1:14" x14ac:dyDescent="0.25">
      <c r="A6427" s="130"/>
      <c r="B6427" s="130"/>
      <c r="C6427" s="131"/>
      <c r="D6427" s="112" t="str">
        <f>_xlfn.XLOOKUP(Table1[[#This Row],[Service]],Validation!$A$2:$A$15,Validation!$B$2:$B$15,"",0,1)</f>
        <v/>
      </c>
      <c r="E6427" s="131"/>
      <c r="F6427" s="132"/>
      <c r="G6427" s="133"/>
      <c r="H6427" s="134"/>
      <c r="I6427" s="131"/>
      <c r="J6427" s="131"/>
      <c r="K6427" s="131"/>
      <c r="L6427" s="135">
        <f>Table1[[#This Row],[Per Unit Price]]*MAX(1,Table1[[#This Row],[Qty of Units]])*MAX(1,Table1[[#This Row],['#NCMs Served / FTEs Employed]])*MAX(1,Table1[[#This Row],[Duration of Service]])</f>
        <v>0</v>
      </c>
      <c r="M6427" s="131"/>
      <c r="N6427" s="133"/>
    </row>
    <row r="6428" spans="1:14" x14ac:dyDescent="0.25">
      <c r="A6428" s="130"/>
      <c r="B6428" s="130"/>
      <c r="C6428" s="131"/>
      <c r="D6428" s="112" t="str">
        <f>_xlfn.XLOOKUP(Table1[[#This Row],[Service]],Validation!$A$2:$A$15,Validation!$B$2:$B$15,"",0,1)</f>
        <v/>
      </c>
      <c r="E6428" s="131"/>
      <c r="F6428" s="132"/>
      <c r="G6428" s="133"/>
      <c r="H6428" s="134"/>
      <c r="I6428" s="131"/>
      <c r="J6428" s="131"/>
      <c r="K6428" s="131"/>
      <c r="L6428" s="135">
        <f>Table1[[#This Row],[Per Unit Price]]*MAX(1,Table1[[#This Row],[Qty of Units]])*MAX(1,Table1[[#This Row],['#NCMs Served / FTEs Employed]])*MAX(1,Table1[[#This Row],[Duration of Service]])</f>
        <v>0</v>
      </c>
      <c r="M6428" s="131"/>
      <c r="N6428" s="133"/>
    </row>
    <row r="6429" spans="1:14" x14ac:dyDescent="0.25">
      <c r="A6429" s="130"/>
      <c r="B6429" s="130"/>
      <c r="C6429" s="131"/>
      <c r="D6429" s="112" t="str">
        <f>_xlfn.XLOOKUP(Table1[[#This Row],[Service]],Validation!$A$2:$A$15,Validation!$B$2:$B$15,"",0,1)</f>
        <v/>
      </c>
      <c r="E6429" s="131"/>
      <c r="F6429" s="132"/>
      <c r="G6429" s="133"/>
      <c r="H6429" s="134"/>
      <c r="I6429" s="131"/>
      <c r="J6429" s="131"/>
      <c r="K6429" s="131"/>
      <c r="L6429" s="135">
        <f>Table1[[#This Row],[Per Unit Price]]*MAX(1,Table1[[#This Row],[Qty of Units]])*MAX(1,Table1[[#This Row],['#NCMs Served / FTEs Employed]])*MAX(1,Table1[[#This Row],[Duration of Service]])</f>
        <v>0</v>
      </c>
      <c r="M6429" s="131"/>
      <c r="N6429" s="133"/>
    </row>
    <row r="6430" spans="1:14" x14ac:dyDescent="0.25">
      <c r="A6430" s="130"/>
      <c r="B6430" s="130"/>
      <c r="C6430" s="131"/>
      <c r="D6430" s="112" t="str">
        <f>_xlfn.XLOOKUP(Table1[[#This Row],[Service]],Validation!$A$2:$A$15,Validation!$B$2:$B$15,"",0,1)</f>
        <v/>
      </c>
      <c r="E6430" s="131"/>
      <c r="F6430" s="132"/>
      <c r="G6430" s="133"/>
      <c r="H6430" s="134"/>
      <c r="I6430" s="131"/>
      <c r="J6430" s="131"/>
      <c r="K6430" s="131"/>
      <c r="L6430" s="135">
        <f>Table1[[#This Row],[Per Unit Price]]*MAX(1,Table1[[#This Row],[Qty of Units]])*MAX(1,Table1[[#This Row],['#NCMs Served / FTEs Employed]])*MAX(1,Table1[[#This Row],[Duration of Service]])</f>
        <v>0</v>
      </c>
      <c r="M6430" s="131"/>
      <c r="N6430" s="133"/>
    </row>
    <row r="6431" spans="1:14" x14ac:dyDescent="0.25">
      <c r="A6431" s="130"/>
      <c r="B6431" s="130"/>
      <c r="C6431" s="131"/>
      <c r="D6431" s="112" t="str">
        <f>_xlfn.XLOOKUP(Table1[[#This Row],[Service]],Validation!$A$2:$A$15,Validation!$B$2:$B$15,"",0,1)</f>
        <v/>
      </c>
      <c r="E6431" s="131"/>
      <c r="F6431" s="132"/>
      <c r="G6431" s="133"/>
      <c r="H6431" s="134"/>
      <c r="I6431" s="131"/>
      <c r="J6431" s="131"/>
      <c r="K6431" s="131"/>
      <c r="L6431" s="135">
        <f>Table1[[#This Row],[Per Unit Price]]*MAX(1,Table1[[#This Row],[Qty of Units]])*MAX(1,Table1[[#This Row],['#NCMs Served / FTEs Employed]])*MAX(1,Table1[[#This Row],[Duration of Service]])</f>
        <v>0</v>
      </c>
      <c r="M6431" s="131"/>
      <c r="N6431" s="133"/>
    </row>
    <row r="6432" spans="1:14" x14ac:dyDescent="0.25">
      <c r="A6432" s="130"/>
      <c r="B6432" s="130"/>
      <c r="C6432" s="131"/>
      <c r="D6432" s="112" t="str">
        <f>_xlfn.XLOOKUP(Table1[[#This Row],[Service]],Validation!$A$2:$A$15,Validation!$B$2:$B$15,"",0,1)</f>
        <v/>
      </c>
      <c r="E6432" s="131"/>
      <c r="F6432" s="132"/>
      <c r="G6432" s="133"/>
      <c r="H6432" s="134"/>
      <c r="I6432" s="131"/>
      <c r="J6432" s="131"/>
      <c r="K6432" s="131"/>
      <c r="L6432" s="135">
        <f>Table1[[#This Row],[Per Unit Price]]*MAX(1,Table1[[#This Row],[Qty of Units]])*MAX(1,Table1[[#This Row],['#NCMs Served / FTEs Employed]])*MAX(1,Table1[[#This Row],[Duration of Service]])</f>
        <v>0</v>
      </c>
      <c r="M6432" s="131"/>
      <c r="N6432" s="133"/>
    </row>
    <row r="6433" spans="1:14" x14ac:dyDescent="0.25">
      <c r="A6433" s="130"/>
      <c r="B6433" s="130"/>
      <c r="C6433" s="131"/>
      <c r="D6433" s="112" t="str">
        <f>_xlfn.XLOOKUP(Table1[[#This Row],[Service]],Validation!$A$2:$A$15,Validation!$B$2:$B$15,"",0,1)</f>
        <v/>
      </c>
      <c r="E6433" s="131"/>
      <c r="F6433" s="132"/>
      <c r="G6433" s="133"/>
      <c r="H6433" s="134"/>
      <c r="I6433" s="131"/>
      <c r="J6433" s="131"/>
      <c r="K6433" s="131"/>
      <c r="L6433" s="135">
        <f>Table1[[#This Row],[Per Unit Price]]*MAX(1,Table1[[#This Row],[Qty of Units]])*MAX(1,Table1[[#This Row],['#NCMs Served / FTEs Employed]])*MAX(1,Table1[[#This Row],[Duration of Service]])</f>
        <v>0</v>
      </c>
      <c r="M6433" s="131"/>
      <c r="N6433" s="133"/>
    </row>
    <row r="6434" spans="1:14" x14ac:dyDescent="0.25">
      <c r="A6434" s="130"/>
      <c r="B6434" s="130"/>
      <c r="C6434" s="131"/>
      <c r="D6434" s="112" t="str">
        <f>_xlfn.XLOOKUP(Table1[[#This Row],[Service]],Validation!$A$2:$A$15,Validation!$B$2:$B$15,"",0,1)</f>
        <v/>
      </c>
      <c r="E6434" s="131"/>
      <c r="F6434" s="132"/>
      <c r="G6434" s="133"/>
      <c r="H6434" s="134"/>
      <c r="I6434" s="131"/>
      <c r="J6434" s="131"/>
      <c r="K6434" s="131"/>
      <c r="L6434" s="135">
        <f>Table1[[#This Row],[Per Unit Price]]*MAX(1,Table1[[#This Row],[Qty of Units]])*MAX(1,Table1[[#This Row],['#NCMs Served / FTEs Employed]])*MAX(1,Table1[[#This Row],[Duration of Service]])</f>
        <v>0</v>
      </c>
      <c r="M6434" s="131"/>
      <c r="N6434" s="133"/>
    </row>
    <row r="6435" spans="1:14" x14ac:dyDescent="0.25">
      <c r="A6435" s="130"/>
      <c r="B6435" s="130"/>
      <c r="C6435" s="131"/>
      <c r="D6435" s="112" t="str">
        <f>_xlfn.XLOOKUP(Table1[[#This Row],[Service]],Validation!$A$2:$A$15,Validation!$B$2:$B$15,"",0,1)</f>
        <v/>
      </c>
      <c r="E6435" s="131"/>
      <c r="F6435" s="132"/>
      <c r="G6435" s="133"/>
      <c r="H6435" s="134"/>
      <c r="I6435" s="131"/>
      <c r="J6435" s="131"/>
      <c r="K6435" s="131"/>
      <c r="L6435" s="135">
        <f>Table1[[#This Row],[Per Unit Price]]*MAX(1,Table1[[#This Row],[Qty of Units]])*MAX(1,Table1[[#This Row],['#NCMs Served / FTEs Employed]])*MAX(1,Table1[[#This Row],[Duration of Service]])</f>
        <v>0</v>
      </c>
      <c r="M6435" s="131"/>
      <c r="N6435" s="133"/>
    </row>
    <row r="6436" spans="1:14" x14ac:dyDescent="0.25">
      <c r="A6436" s="130"/>
      <c r="B6436" s="130"/>
      <c r="C6436" s="131"/>
      <c r="D6436" s="112" t="str">
        <f>_xlfn.XLOOKUP(Table1[[#This Row],[Service]],Validation!$A$2:$A$15,Validation!$B$2:$B$15,"",0,1)</f>
        <v/>
      </c>
      <c r="E6436" s="131"/>
      <c r="F6436" s="132"/>
      <c r="G6436" s="133"/>
      <c r="H6436" s="134"/>
      <c r="I6436" s="131"/>
      <c r="J6436" s="131"/>
      <c r="K6436" s="131"/>
      <c r="L6436" s="135">
        <f>Table1[[#This Row],[Per Unit Price]]*MAX(1,Table1[[#This Row],[Qty of Units]])*MAX(1,Table1[[#This Row],['#NCMs Served / FTEs Employed]])*MAX(1,Table1[[#This Row],[Duration of Service]])</f>
        <v>0</v>
      </c>
      <c r="M6436" s="131"/>
      <c r="N6436" s="133"/>
    </row>
    <row r="6437" spans="1:14" x14ac:dyDescent="0.25">
      <c r="A6437" s="130"/>
      <c r="B6437" s="130"/>
      <c r="C6437" s="131"/>
      <c r="D6437" s="112" t="str">
        <f>_xlfn.XLOOKUP(Table1[[#This Row],[Service]],Validation!$A$2:$A$15,Validation!$B$2:$B$15,"",0,1)</f>
        <v/>
      </c>
      <c r="E6437" s="131"/>
      <c r="F6437" s="132"/>
      <c r="G6437" s="133"/>
      <c r="H6437" s="134"/>
      <c r="I6437" s="131"/>
      <c r="J6437" s="131"/>
      <c r="K6437" s="131"/>
      <c r="L6437" s="135">
        <f>Table1[[#This Row],[Per Unit Price]]*MAX(1,Table1[[#This Row],[Qty of Units]])*MAX(1,Table1[[#This Row],['#NCMs Served / FTEs Employed]])*MAX(1,Table1[[#This Row],[Duration of Service]])</f>
        <v>0</v>
      </c>
      <c r="M6437" s="131"/>
      <c r="N6437" s="133"/>
    </row>
    <row r="6438" spans="1:14" x14ac:dyDescent="0.25">
      <c r="A6438" s="130"/>
      <c r="B6438" s="130"/>
      <c r="C6438" s="131"/>
      <c r="D6438" s="112" t="str">
        <f>_xlfn.XLOOKUP(Table1[[#This Row],[Service]],Validation!$A$2:$A$15,Validation!$B$2:$B$15,"",0,1)</f>
        <v/>
      </c>
      <c r="E6438" s="131"/>
      <c r="F6438" s="132"/>
      <c r="G6438" s="133"/>
      <c r="H6438" s="134"/>
      <c r="I6438" s="131"/>
      <c r="J6438" s="131"/>
      <c r="K6438" s="131"/>
      <c r="L6438" s="135">
        <f>Table1[[#This Row],[Per Unit Price]]*MAX(1,Table1[[#This Row],[Qty of Units]])*MAX(1,Table1[[#This Row],['#NCMs Served / FTEs Employed]])*MAX(1,Table1[[#This Row],[Duration of Service]])</f>
        <v>0</v>
      </c>
      <c r="M6438" s="131"/>
      <c r="N6438" s="133"/>
    </row>
    <row r="6439" spans="1:14" x14ac:dyDescent="0.25">
      <c r="A6439" s="130"/>
      <c r="B6439" s="130"/>
      <c r="C6439" s="131"/>
      <c r="D6439" s="112" t="str">
        <f>_xlfn.XLOOKUP(Table1[[#This Row],[Service]],Validation!$A$2:$A$15,Validation!$B$2:$B$15,"",0,1)</f>
        <v/>
      </c>
      <c r="E6439" s="131"/>
      <c r="F6439" s="132"/>
      <c r="G6439" s="133"/>
      <c r="H6439" s="134"/>
      <c r="I6439" s="131"/>
      <c r="J6439" s="131"/>
      <c r="K6439" s="131"/>
      <c r="L6439" s="135">
        <f>Table1[[#This Row],[Per Unit Price]]*MAX(1,Table1[[#This Row],[Qty of Units]])*MAX(1,Table1[[#This Row],['#NCMs Served / FTEs Employed]])*MAX(1,Table1[[#This Row],[Duration of Service]])</f>
        <v>0</v>
      </c>
      <c r="M6439" s="131"/>
      <c r="N6439" s="133"/>
    </row>
    <row r="6440" spans="1:14" x14ac:dyDescent="0.25">
      <c r="A6440" s="130"/>
      <c r="B6440" s="130"/>
      <c r="C6440" s="131"/>
      <c r="D6440" s="112" t="str">
        <f>_xlfn.XLOOKUP(Table1[[#This Row],[Service]],Validation!$A$2:$A$15,Validation!$B$2:$B$15,"",0,1)</f>
        <v/>
      </c>
      <c r="E6440" s="131"/>
      <c r="F6440" s="132"/>
      <c r="G6440" s="133"/>
      <c r="H6440" s="134"/>
      <c r="I6440" s="131"/>
      <c r="J6440" s="131"/>
      <c r="K6440" s="131"/>
      <c r="L6440" s="135">
        <f>Table1[[#This Row],[Per Unit Price]]*MAX(1,Table1[[#This Row],[Qty of Units]])*MAX(1,Table1[[#This Row],['#NCMs Served / FTEs Employed]])*MAX(1,Table1[[#This Row],[Duration of Service]])</f>
        <v>0</v>
      </c>
      <c r="M6440" s="131"/>
      <c r="N6440" s="133"/>
    </row>
    <row r="6441" spans="1:14" x14ac:dyDescent="0.25">
      <c r="A6441" s="130"/>
      <c r="B6441" s="130"/>
      <c r="C6441" s="131"/>
      <c r="D6441" s="112" t="str">
        <f>_xlfn.XLOOKUP(Table1[[#This Row],[Service]],Validation!$A$2:$A$15,Validation!$B$2:$B$15,"",0,1)</f>
        <v/>
      </c>
      <c r="E6441" s="131"/>
      <c r="F6441" s="132"/>
      <c r="G6441" s="133"/>
      <c r="H6441" s="134"/>
      <c r="I6441" s="131"/>
      <c r="J6441" s="131"/>
      <c r="K6441" s="131"/>
      <c r="L6441" s="135">
        <f>Table1[[#This Row],[Per Unit Price]]*MAX(1,Table1[[#This Row],[Qty of Units]])*MAX(1,Table1[[#This Row],['#NCMs Served / FTEs Employed]])*MAX(1,Table1[[#This Row],[Duration of Service]])</f>
        <v>0</v>
      </c>
      <c r="M6441" s="131"/>
      <c r="N6441" s="133"/>
    </row>
    <row r="6442" spans="1:14" x14ac:dyDescent="0.25">
      <c r="A6442" s="130"/>
      <c r="B6442" s="130"/>
      <c r="C6442" s="131"/>
      <c r="D6442" s="112" t="str">
        <f>_xlfn.XLOOKUP(Table1[[#This Row],[Service]],Validation!$A$2:$A$15,Validation!$B$2:$B$15,"",0,1)</f>
        <v/>
      </c>
      <c r="E6442" s="131"/>
      <c r="F6442" s="132"/>
      <c r="G6442" s="133"/>
      <c r="H6442" s="134"/>
      <c r="I6442" s="131"/>
      <c r="J6442" s="131"/>
      <c r="K6442" s="131"/>
      <c r="L6442" s="135">
        <f>Table1[[#This Row],[Per Unit Price]]*MAX(1,Table1[[#This Row],[Qty of Units]])*MAX(1,Table1[[#This Row],['#NCMs Served / FTEs Employed]])*MAX(1,Table1[[#This Row],[Duration of Service]])</f>
        <v>0</v>
      </c>
      <c r="M6442" s="131"/>
      <c r="N6442" s="133"/>
    </row>
    <row r="6443" spans="1:14" x14ac:dyDescent="0.25">
      <c r="A6443" s="130"/>
      <c r="B6443" s="130"/>
      <c r="C6443" s="131"/>
      <c r="D6443" s="112" t="str">
        <f>_xlfn.XLOOKUP(Table1[[#This Row],[Service]],Validation!$A$2:$A$15,Validation!$B$2:$B$15,"",0,1)</f>
        <v/>
      </c>
      <c r="E6443" s="131"/>
      <c r="F6443" s="132"/>
      <c r="G6443" s="133"/>
      <c r="H6443" s="134"/>
      <c r="I6443" s="131"/>
      <c r="J6443" s="131"/>
      <c r="K6443" s="131"/>
      <c r="L6443" s="135">
        <f>Table1[[#This Row],[Per Unit Price]]*MAX(1,Table1[[#This Row],[Qty of Units]])*MAX(1,Table1[[#This Row],['#NCMs Served / FTEs Employed]])*MAX(1,Table1[[#This Row],[Duration of Service]])</f>
        <v>0</v>
      </c>
      <c r="M6443" s="131"/>
      <c r="N6443" s="133"/>
    </row>
    <row r="6444" spans="1:14" x14ac:dyDescent="0.25">
      <c r="A6444" s="130"/>
      <c r="B6444" s="130"/>
      <c r="C6444" s="131"/>
      <c r="D6444" s="112" t="str">
        <f>_xlfn.XLOOKUP(Table1[[#This Row],[Service]],Validation!$A$2:$A$15,Validation!$B$2:$B$15,"",0,1)</f>
        <v/>
      </c>
      <c r="E6444" s="131"/>
      <c r="F6444" s="132"/>
      <c r="G6444" s="133"/>
      <c r="H6444" s="134"/>
      <c r="I6444" s="131"/>
      <c r="J6444" s="131"/>
      <c r="K6444" s="131"/>
      <c r="L6444" s="135">
        <f>Table1[[#This Row],[Per Unit Price]]*MAX(1,Table1[[#This Row],[Qty of Units]])*MAX(1,Table1[[#This Row],['#NCMs Served / FTEs Employed]])*MAX(1,Table1[[#This Row],[Duration of Service]])</f>
        <v>0</v>
      </c>
      <c r="M6444" s="131"/>
      <c r="N6444" s="133"/>
    </row>
    <row r="6445" spans="1:14" x14ac:dyDescent="0.25">
      <c r="A6445" s="130"/>
      <c r="B6445" s="130"/>
      <c r="C6445" s="131"/>
      <c r="D6445" s="112" t="str">
        <f>_xlfn.XLOOKUP(Table1[[#This Row],[Service]],Validation!$A$2:$A$15,Validation!$B$2:$B$15,"",0,1)</f>
        <v/>
      </c>
      <c r="E6445" s="131"/>
      <c r="F6445" s="132"/>
      <c r="G6445" s="133"/>
      <c r="H6445" s="134"/>
      <c r="I6445" s="131"/>
      <c r="J6445" s="131"/>
      <c r="K6445" s="131"/>
      <c r="L6445" s="135">
        <f>Table1[[#This Row],[Per Unit Price]]*MAX(1,Table1[[#This Row],[Qty of Units]])*MAX(1,Table1[[#This Row],['#NCMs Served / FTEs Employed]])*MAX(1,Table1[[#This Row],[Duration of Service]])</f>
        <v>0</v>
      </c>
      <c r="M6445" s="131"/>
      <c r="N6445" s="133"/>
    </row>
    <row r="6446" spans="1:14" x14ac:dyDescent="0.25">
      <c r="A6446" s="130"/>
      <c r="B6446" s="130"/>
      <c r="C6446" s="131"/>
      <c r="D6446" s="112" t="str">
        <f>_xlfn.XLOOKUP(Table1[[#This Row],[Service]],Validation!$A$2:$A$15,Validation!$B$2:$B$15,"",0,1)</f>
        <v/>
      </c>
      <c r="E6446" s="131"/>
      <c r="F6446" s="132"/>
      <c r="G6446" s="133"/>
      <c r="H6446" s="134"/>
      <c r="I6446" s="131"/>
      <c r="J6446" s="131"/>
      <c r="K6446" s="131"/>
      <c r="L6446" s="135">
        <f>Table1[[#This Row],[Per Unit Price]]*MAX(1,Table1[[#This Row],[Qty of Units]])*MAX(1,Table1[[#This Row],['#NCMs Served / FTEs Employed]])*MAX(1,Table1[[#This Row],[Duration of Service]])</f>
        <v>0</v>
      </c>
      <c r="M6446" s="131"/>
      <c r="N6446" s="133"/>
    </row>
    <row r="6447" spans="1:14" x14ac:dyDescent="0.25">
      <c r="A6447" s="130"/>
      <c r="B6447" s="130"/>
      <c r="C6447" s="131"/>
      <c r="D6447" s="112" t="str">
        <f>_xlfn.XLOOKUP(Table1[[#This Row],[Service]],Validation!$A$2:$A$15,Validation!$B$2:$B$15,"",0,1)</f>
        <v/>
      </c>
      <c r="E6447" s="131"/>
      <c r="F6447" s="132"/>
      <c r="G6447" s="133"/>
      <c r="H6447" s="134"/>
      <c r="I6447" s="131"/>
      <c r="J6447" s="131"/>
      <c r="K6447" s="131"/>
      <c r="L6447" s="135">
        <f>Table1[[#This Row],[Per Unit Price]]*MAX(1,Table1[[#This Row],[Qty of Units]])*MAX(1,Table1[[#This Row],['#NCMs Served / FTEs Employed]])*MAX(1,Table1[[#This Row],[Duration of Service]])</f>
        <v>0</v>
      </c>
      <c r="M6447" s="131"/>
      <c r="N6447" s="133"/>
    </row>
    <row r="6448" spans="1:14" x14ac:dyDescent="0.25">
      <c r="A6448" s="130"/>
      <c r="B6448" s="130"/>
      <c r="C6448" s="131"/>
      <c r="D6448" s="112" t="str">
        <f>_xlfn.XLOOKUP(Table1[[#This Row],[Service]],Validation!$A$2:$A$15,Validation!$B$2:$B$15,"",0,1)</f>
        <v/>
      </c>
      <c r="E6448" s="131"/>
      <c r="F6448" s="132"/>
      <c r="G6448" s="133"/>
      <c r="H6448" s="134"/>
      <c r="I6448" s="131"/>
      <c r="J6448" s="131"/>
      <c r="K6448" s="131"/>
      <c r="L6448" s="135">
        <f>Table1[[#This Row],[Per Unit Price]]*MAX(1,Table1[[#This Row],[Qty of Units]])*MAX(1,Table1[[#This Row],['#NCMs Served / FTEs Employed]])*MAX(1,Table1[[#This Row],[Duration of Service]])</f>
        <v>0</v>
      </c>
      <c r="M6448" s="131"/>
      <c r="N6448" s="133"/>
    </row>
    <row r="6449" spans="1:14" x14ac:dyDescent="0.25">
      <c r="A6449" s="130"/>
      <c r="B6449" s="130"/>
      <c r="C6449" s="131"/>
      <c r="D6449" s="112" t="str">
        <f>_xlfn.XLOOKUP(Table1[[#This Row],[Service]],Validation!$A$2:$A$15,Validation!$B$2:$B$15,"",0,1)</f>
        <v/>
      </c>
      <c r="E6449" s="131"/>
      <c r="F6449" s="132"/>
      <c r="G6449" s="133"/>
      <c r="H6449" s="134"/>
      <c r="I6449" s="131"/>
      <c r="J6449" s="131"/>
      <c r="K6449" s="131"/>
      <c r="L6449" s="135">
        <f>Table1[[#This Row],[Per Unit Price]]*MAX(1,Table1[[#This Row],[Qty of Units]])*MAX(1,Table1[[#This Row],['#NCMs Served / FTEs Employed]])*MAX(1,Table1[[#This Row],[Duration of Service]])</f>
        <v>0</v>
      </c>
      <c r="M6449" s="131"/>
      <c r="N6449" s="133"/>
    </row>
    <row r="6450" spans="1:14" x14ac:dyDescent="0.25">
      <c r="A6450" s="130"/>
      <c r="B6450" s="130"/>
      <c r="C6450" s="131"/>
      <c r="D6450" s="112" t="str">
        <f>_xlfn.XLOOKUP(Table1[[#This Row],[Service]],Validation!$A$2:$A$15,Validation!$B$2:$B$15,"",0,1)</f>
        <v/>
      </c>
      <c r="E6450" s="131"/>
      <c r="F6450" s="132"/>
      <c r="G6450" s="133"/>
      <c r="H6450" s="134"/>
      <c r="I6450" s="131"/>
      <c r="J6450" s="131"/>
      <c r="K6450" s="131"/>
      <c r="L6450" s="135">
        <f>Table1[[#This Row],[Per Unit Price]]*MAX(1,Table1[[#This Row],[Qty of Units]])*MAX(1,Table1[[#This Row],['#NCMs Served / FTEs Employed]])*MAX(1,Table1[[#This Row],[Duration of Service]])</f>
        <v>0</v>
      </c>
      <c r="M6450" s="131"/>
      <c r="N6450" s="133"/>
    </row>
    <row r="6451" spans="1:14" x14ac:dyDescent="0.25">
      <c r="A6451" s="130"/>
      <c r="B6451" s="130"/>
      <c r="C6451" s="131"/>
      <c r="D6451" s="112" t="str">
        <f>_xlfn.XLOOKUP(Table1[[#This Row],[Service]],Validation!$A$2:$A$15,Validation!$B$2:$B$15,"",0,1)</f>
        <v/>
      </c>
      <c r="E6451" s="131"/>
      <c r="F6451" s="132"/>
      <c r="G6451" s="133"/>
      <c r="H6451" s="134"/>
      <c r="I6451" s="131"/>
      <c r="J6451" s="131"/>
      <c r="K6451" s="131"/>
      <c r="L6451" s="135">
        <f>Table1[[#This Row],[Per Unit Price]]*MAX(1,Table1[[#This Row],[Qty of Units]])*MAX(1,Table1[[#This Row],['#NCMs Served / FTEs Employed]])*MAX(1,Table1[[#This Row],[Duration of Service]])</f>
        <v>0</v>
      </c>
      <c r="M6451" s="131"/>
      <c r="N6451" s="133"/>
    </row>
    <row r="6452" spans="1:14" x14ac:dyDescent="0.25">
      <c r="A6452" s="130"/>
      <c r="B6452" s="130"/>
      <c r="C6452" s="131"/>
      <c r="D6452" s="112" t="str">
        <f>_xlfn.XLOOKUP(Table1[[#This Row],[Service]],Validation!$A$2:$A$15,Validation!$B$2:$B$15,"",0,1)</f>
        <v/>
      </c>
      <c r="E6452" s="131"/>
      <c r="F6452" s="132"/>
      <c r="G6452" s="133"/>
      <c r="H6452" s="134"/>
      <c r="I6452" s="131"/>
      <c r="J6452" s="131"/>
      <c r="K6452" s="131"/>
      <c r="L6452" s="135">
        <f>Table1[[#This Row],[Per Unit Price]]*MAX(1,Table1[[#This Row],[Qty of Units]])*MAX(1,Table1[[#This Row],['#NCMs Served / FTEs Employed]])*MAX(1,Table1[[#This Row],[Duration of Service]])</f>
        <v>0</v>
      </c>
      <c r="M6452" s="131"/>
      <c r="N6452" s="133"/>
    </row>
    <row r="6453" spans="1:14" x14ac:dyDescent="0.25">
      <c r="A6453" s="130"/>
      <c r="B6453" s="130"/>
      <c r="C6453" s="131"/>
      <c r="D6453" s="112" t="str">
        <f>_xlfn.XLOOKUP(Table1[[#This Row],[Service]],Validation!$A$2:$A$15,Validation!$B$2:$B$15,"",0,1)</f>
        <v/>
      </c>
      <c r="E6453" s="131"/>
      <c r="F6453" s="132"/>
      <c r="G6453" s="133"/>
      <c r="H6453" s="134"/>
      <c r="I6453" s="131"/>
      <c r="J6453" s="131"/>
      <c r="K6453" s="131"/>
      <c r="L6453" s="135">
        <f>Table1[[#This Row],[Per Unit Price]]*MAX(1,Table1[[#This Row],[Qty of Units]])*MAX(1,Table1[[#This Row],['#NCMs Served / FTEs Employed]])*MAX(1,Table1[[#This Row],[Duration of Service]])</f>
        <v>0</v>
      </c>
      <c r="M6453" s="131"/>
      <c r="N6453" s="133"/>
    </row>
    <row r="6454" spans="1:14" x14ac:dyDescent="0.25">
      <c r="A6454" s="130"/>
      <c r="B6454" s="130"/>
      <c r="C6454" s="131"/>
      <c r="D6454" s="112" t="str">
        <f>_xlfn.XLOOKUP(Table1[[#This Row],[Service]],Validation!$A$2:$A$15,Validation!$B$2:$B$15,"",0,1)</f>
        <v/>
      </c>
      <c r="E6454" s="131"/>
      <c r="F6454" s="132"/>
      <c r="G6454" s="133"/>
      <c r="H6454" s="134"/>
      <c r="I6454" s="131"/>
      <c r="J6454" s="131"/>
      <c r="K6454" s="131"/>
      <c r="L6454" s="135">
        <f>Table1[[#This Row],[Per Unit Price]]*MAX(1,Table1[[#This Row],[Qty of Units]])*MAX(1,Table1[[#This Row],['#NCMs Served / FTEs Employed]])*MAX(1,Table1[[#This Row],[Duration of Service]])</f>
        <v>0</v>
      </c>
      <c r="M6454" s="131"/>
      <c r="N6454" s="133"/>
    </row>
    <row r="6455" spans="1:14" x14ac:dyDescent="0.25">
      <c r="A6455" s="130"/>
      <c r="B6455" s="130"/>
      <c r="C6455" s="131"/>
      <c r="D6455" s="112" t="str">
        <f>_xlfn.XLOOKUP(Table1[[#This Row],[Service]],Validation!$A$2:$A$15,Validation!$B$2:$B$15,"",0,1)</f>
        <v/>
      </c>
      <c r="E6455" s="131"/>
      <c r="F6455" s="132"/>
      <c r="G6455" s="133"/>
      <c r="H6455" s="134"/>
      <c r="I6455" s="131"/>
      <c r="J6455" s="131"/>
      <c r="K6455" s="131"/>
      <c r="L6455" s="135">
        <f>Table1[[#This Row],[Per Unit Price]]*MAX(1,Table1[[#This Row],[Qty of Units]])*MAX(1,Table1[[#This Row],['#NCMs Served / FTEs Employed]])*MAX(1,Table1[[#This Row],[Duration of Service]])</f>
        <v>0</v>
      </c>
      <c r="M6455" s="131"/>
      <c r="N6455" s="133"/>
    </row>
    <row r="6456" spans="1:14" x14ac:dyDescent="0.25">
      <c r="A6456" s="130"/>
      <c r="B6456" s="130"/>
      <c r="C6456" s="131"/>
      <c r="D6456" s="112" t="str">
        <f>_xlfn.XLOOKUP(Table1[[#This Row],[Service]],Validation!$A$2:$A$15,Validation!$B$2:$B$15,"",0,1)</f>
        <v/>
      </c>
      <c r="E6456" s="131"/>
      <c r="F6456" s="132"/>
      <c r="G6456" s="133"/>
      <c r="H6456" s="134"/>
      <c r="I6456" s="131"/>
      <c r="J6456" s="131"/>
      <c r="K6456" s="131"/>
      <c r="L6456" s="135">
        <f>Table1[[#This Row],[Per Unit Price]]*MAX(1,Table1[[#This Row],[Qty of Units]])*MAX(1,Table1[[#This Row],['#NCMs Served / FTEs Employed]])*MAX(1,Table1[[#This Row],[Duration of Service]])</f>
        <v>0</v>
      </c>
      <c r="M6456" s="131"/>
      <c r="N6456" s="133"/>
    </row>
    <row r="6457" spans="1:14" x14ac:dyDescent="0.25">
      <c r="A6457" s="130"/>
      <c r="B6457" s="130"/>
      <c r="C6457" s="131"/>
      <c r="D6457" s="112" t="str">
        <f>_xlfn.XLOOKUP(Table1[[#This Row],[Service]],Validation!$A$2:$A$15,Validation!$B$2:$B$15,"",0,1)</f>
        <v/>
      </c>
      <c r="E6457" s="131"/>
      <c r="F6457" s="132"/>
      <c r="G6457" s="133"/>
      <c r="H6457" s="134"/>
      <c r="I6457" s="131"/>
      <c r="J6457" s="131"/>
      <c r="K6457" s="131"/>
      <c r="L6457" s="135">
        <f>Table1[[#This Row],[Per Unit Price]]*MAX(1,Table1[[#This Row],[Qty of Units]])*MAX(1,Table1[[#This Row],['#NCMs Served / FTEs Employed]])*MAX(1,Table1[[#This Row],[Duration of Service]])</f>
        <v>0</v>
      </c>
      <c r="M6457" s="131"/>
      <c r="N6457" s="133"/>
    </row>
    <row r="6458" spans="1:14" x14ac:dyDescent="0.25">
      <c r="A6458" s="130"/>
      <c r="B6458" s="130"/>
      <c r="C6458" s="131"/>
      <c r="D6458" s="112" t="str">
        <f>_xlfn.XLOOKUP(Table1[[#This Row],[Service]],Validation!$A$2:$A$15,Validation!$B$2:$B$15,"",0,1)</f>
        <v/>
      </c>
      <c r="E6458" s="131"/>
      <c r="F6458" s="132"/>
      <c r="G6458" s="133"/>
      <c r="H6458" s="134"/>
      <c r="I6458" s="131"/>
      <c r="J6458" s="131"/>
      <c r="K6458" s="131"/>
      <c r="L6458" s="135">
        <f>Table1[[#This Row],[Per Unit Price]]*MAX(1,Table1[[#This Row],[Qty of Units]])*MAX(1,Table1[[#This Row],['#NCMs Served / FTEs Employed]])*MAX(1,Table1[[#This Row],[Duration of Service]])</f>
        <v>0</v>
      </c>
      <c r="M6458" s="131"/>
      <c r="N6458" s="133"/>
    </row>
    <row r="6459" spans="1:14" x14ac:dyDescent="0.25">
      <c r="A6459" s="130"/>
      <c r="B6459" s="130"/>
      <c r="C6459" s="131"/>
      <c r="D6459" s="112" t="str">
        <f>_xlfn.XLOOKUP(Table1[[#This Row],[Service]],Validation!$A$2:$A$15,Validation!$B$2:$B$15,"",0,1)</f>
        <v/>
      </c>
      <c r="E6459" s="131"/>
      <c r="F6459" s="132"/>
      <c r="G6459" s="133"/>
      <c r="H6459" s="134"/>
      <c r="I6459" s="131"/>
      <c r="J6459" s="131"/>
      <c r="K6459" s="131"/>
      <c r="L6459" s="135">
        <f>Table1[[#This Row],[Per Unit Price]]*MAX(1,Table1[[#This Row],[Qty of Units]])*MAX(1,Table1[[#This Row],['#NCMs Served / FTEs Employed]])*MAX(1,Table1[[#This Row],[Duration of Service]])</f>
        <v>0</v>
      </c>
      <c r="M6459" s="131"/>
      <c r="N6459" s="133"/>
    </row>
    <row r="6460" spans="1:14" x14ac:dyDescent="0.25">
      <c r="A6460" s="130"/>
      <c r="B6460" s="130"/>
      <c r="C6460" s="131"/>
      <c r="D6460" s="112" t="str">
        <f>_xlfn.XLOOKUP(Table1[[#This Row],[Service]],Validation!$A$2:$A$15,Validation!$B$2:$B$15,"",0,1)</f>
        <v/>
      </c>
      <c r="E6460" s="131"/>
      <c r="F6460" s="132"/>
      <c r="G6460" s="133"/>
      <c r="H6460" s="134"/>
      <c r="I6460" s="131"/>
      <c r="J6460" s="131"/>
      <c r="K6460" s="131"/>
      <c r="L6460" s="135">
        <f>Table1[[#This Row],[Per Unit Price]]*MAX(1,Table1[[#This Row],[Qty of Units]])*MAX(1,Table1[[#This Row],['#NCMs Served / FTEs Employed]])*MAX(1,Table1[[#This Row],[Duration of Service]])</f>
        <v>0</v>
      </c>
      <c r="M6460" s="131"/>
      <c r="N6460" s="133"/>
    </row>
    <row r="6461" spans="1:14" x14ac:dyDescent="0.25">
      <c r="A6461" s="130"/>
      <c r="B6461" s="130"/>
      <c r="C6461" s="131"/>
      <c r="D6461" s="112" t="str">
        <f>_xlfn.XLOOKUP(Table1[[#This Row],[Service]],Validation!$A$2:$A$15,Validation!$B$2:$B$15,"",0,1)</f>
        <v/>
      </c>
      <c r="E6461" s="131"/>
      <c r="F6461" s="132"/>
      <c r="G6461" s="133"/>
      <c r="H6461" s="134"/>
      <c r="I6461" s="131"/>
      <c r="J6461" s="131"/>
      <c r="K6461" s="131"/>
      <c r="L6461" s="135">
        <f>Table1[[#This Row],[Per Unit Price]]*MAX(1,Table1[[#This Row],[Qty of Units]])*MAX(1,Table1[[#This Row],['#NCMs Served / FTEs Employed]])*MAX(1,Table1[[#This Row],[Duration of Service]])</f>
        <v>0</v>
      </c>
      <c r="M6461" s="131"/>
      <c r="N6461" s="133"/>
    </row>
    <row r="6462" spans="1:14" x14ac:dyDescent="0.25">
      <c r="A6462" s="130"/>
      <c r="B6462" s="130"/>
      <c r="C6462" s="131"/>
      <c r="D6462" s="112" t="str">
        <f>_xlfn.XLOOKUP(Table1[[#This Row],[Service]],Validation!$A$2:$A$15,Validation!$B$2:$B$15,"",0,1)</f>
        <v/>
      </c>
      <c r="E6462" s="131"/>
      <c r="F6462" s="132"/>
      <c r="G6462" s="133"/>
      <c r="H6462" s="134"/>
      <c r="I6462" s="131"/>
      <c r="J6462" s="131"/>
      <c r="K6462" s="131"/>
      <c r="L6462" s="135">
        <f>Table1[[#This Row],[Per Unit Price]]*MAX(1,Table1[[#This Row],[Qty of Units]])*MAX(1,Table1[[#This Row],['#NCMs Served / FTEs Employed]])*MAX(1,Table1[[#This Row],[Duration of Service]])</f>
        <v>0</v>
      </c>
      <c r="M6462" s="131"/>
      <c r="N6462" s="133"/>
    </row>
    <row r="6463" spans="1:14" x14ac:dyDescent="0.25">
      <c r="A6463" s="130"/>
      <c r="B6463" s="130"/>
      <c r="C6463" s="131"/>
      <c r="D6463" s="112" t="str">
        <f>_xlfn.XLOOKUP(Table1[[#This Row],[Service]],Validation!$A$2:$A$15,Validation!$B$2:$B$15,"",0,1)</f>
        <v/>
      </c>
      <c r="E6463" s="131"/>
      <c r="F6463" s="132"/>
      <c r="G6463" s="133"/>
      <c r="H6463" s="134"/>
      <c r="I6463" s="131"/>
      <c r="J6463" s="131"/>
      <c r="K6463" s="131"/>
      <c r="L6463" s="135">
        <f>Table1[[#This Row],[Per Unit Price]]*MAX(1,Table1[[#This Row],[Qty of Units]])*MAX(1,Table1[[#This Row],['#NCMs Served / FTEs Employed]])*MAX(1,Table1[[#This Row],[Duration of Service]])</f>
        <v>0</v>
      </c>
      <c r="M6463" s="131"/>
      <c r="N6463" s="133"/>
    </row>
    <row r="6464" spans="1:14" x14ac:dyDescent="0.25">
      <c r="A6464" s="130"/>
      <c r="B6464" s="130"/>
      <c r="C6464" s="131"/>
      <c r="D6464" s="112" t="str">
        <f>_xlfn.XLOOKUP(Table1[[#This Row],[Service]],Validation!$A$2:$A$15,Validation!$B$2:$B$15,"",0,1)</f>
        <v/>
      </c>
      <c r="E6464" s="131"/>
      <c r="F6464" s="132"/>
      <c r="G6464" s="133"/>
      <c r="H6464" s="134"/>
      <c r="I6464" s="131"/>
      <c r="J6464" s="131"/>
      <c r="K6464" s="131"/>
      <c r="L6464" s="135">
        <f>Table1[[#This Row],[Per Unit Price]]*MAX(1,Table1[[#This Row],[Qty of Units]])*MAX(1,Table1[[#This Row],['#NCMs Served / FTEs Employed]])*MAX(1,Table1[[#This Row],[Duration of Service]])</f>
        <v>0</v>
      </c>
      <c r="M6464" s="131"/>
      <c r="N6464" s="133"/>
    </row>
    <row r="6465" spans="1:14" x14ac:dyDescent="0.25">
      <c r="A6465" s="130"/>
      <c r="B6465" s="130"/>
      <c r="C6465" s="131"/>
      <c r="D6465" s="112" t="str">
        <f>_xlfn.XLOOKUP(Table1[[#This Row],[Service]],Validation!$A$2:$A$15,Validation!$B$2:$B$15,"",0,1)</f>
        <v/>
      </c>
      <c r="E6465" s="131"/>
      <c r="F6465" s="132"/>
      <c r="G6465" s="133"/>
      <c r="H6465" s="134"/>
      <c r="I6465" s="131"/>
      <c r="J6465" s="131"/>
      <c r="K6465" s="131"/>
      <c r="L6465" s="135">
        <f>Table1[[#This Row],[Per Unit Price]]*MAX(1,Table1[[#This Row],[Qty of Units]])*MAX(1,Table1[[#This Row],['#NCMs Served / FTEs Employed]])*MAX(1,Table1[[#This Row],[Duration of Service]])</f>
        <v>0</v>
      </c>
      <c r="M6465" s="131"/>
      <c r="N6465" s="133"/>
    </row>
    <row r="6466" spans="1:14" x14ac:dyDescent="0.25">
      <c r="A6466" s="130"/>
      <c r="B6466" s="130"/>
      <c r="C6466" s="131"/>
      <c r="D6466" s="112" t="str">
        <f>_xlfn.XLOOKUP(Table1[[#This Row],[Service]],Validation!$A$2:$A$15,Validation!$B$2:$B$15,"",0,1)</f>
        <v/>
      </c>
      <c r="E6466" s="131"/>
      <c r="F6466" s="132"/>
      <c r="G6466" s="133"/>
      <c r="H6466" s="134"/>
      <c r="I6466" s="131"/>
      <c r="J6466" s="131"/>
      <c r="K6466" s="131"/>
      <c r="L6466" s="135">
        <f>Table1[[#This Row],[Per Unit Price]]*MAX(1,Table1[[#This Row],[Qty of Units]])*MAX(1,Table1[[#This Row],['#NCMs Served / FTEs Employed]])*MAX(1,Table1[[#This Row],[Duration of Service]])</f>
        <v>0</v>
      </c>
      <c r="M6466" s="131"/>
      <c r="N6466" s="133"/>
    </row>
    <row r="6467" spans="1:14" x14ac:dyDescent="0.25">
      <c r="A6467" s="130"/>
      <c r="B6467" s="130"/>
      <c r="C6467" s="131"/>
      <c r="D6467" s="112" t="str">
        <f>_xlfn.XLOOKUP(Table1[[#This Row],[Service]],Validation!$A$2:$A$15,Validation!$B$2:$B$15,"",0,1)</f>
        <v/>
      </c>
      <c r="E6467" s="131"/>
      <c r="F6467" s="132"/>
      <c r="G6467" s="133"/>
      <c r="H6467" s="134"/>
      <c r="I6467" s="131"/>
      <c r="J6467" s="131"/>
      <c r="K6467" s="131"/>
      <c r="L6467" s="135">
        <f>Table1[[#This Row],[Per Unit Price]]*MAX(1,Table1[[#This Row],[Qty of Units]])*MAX(1,Table1[[#This Row],['#NCMs Served / FTEs Employed]])*MAX(1,Table1[[#This Row],[Duration of Service]])</f>
        <v>0</v>
      </c>
      <c r="M6467" s="131"/>
      <c r="N6467" s="133"/>
    </row>
    <row r="6468" spans="1:14" x14ac:dyDescent="0.25">
      <c r="A6468" s="130"/>
      <c r="B6468" s="130"/>
      <c r="C6468" s="131"/>
      <c r="D6468" s="112" t="str">
        <f>_xlfn.XLOOKUP(Table1[[#This Row],[Service]],Validation!$A$2:$A$15,Validation!$B$2:$B$15,"",0,1)</f>
        <v/>
      </c>
      <c r="E6468" s="131"/>
      <c r="F6468" s="132"/>
      <c r="G6468" s="133"/>
      <c r="H6468" s="134"/>
      <c r="I6468" s="131"/>
      <c r="J6468" s="131"/>
      <c r="K6468" s="131"/>
      <c r="L6468" s="135">
        <f>Table1[[#This Row],[Per Unit Price]]*MAX(1,Table1[[#This Row],[Qty of Units]])*MAX(1,Table1[[#This Row],['#NCMs Served / FTEs Employed]])*MAX(1,Table1[[#This Row],[Duration of Service]])</f>
        <v>0</v>
      </c>
      <c r="M6468" s="131"/>
      <c r="N6468" s="133"/>
    </row>
    <row r="6469" spans="1:14" x14ac:dyDescent="0.25">
      <c r="A6469" s="130"/>
      <c r="B6469" s="130"/>
      <c r="C6469" s="131"/>
      <c r="D6469" s="112" t="str">
        <f>_xlfn.XLOOKUP(Table1[[#This Row],[Service]],Validation!$A$2:$A$15,Validation!$B$2:$B$15,"",0,1)</f>
        <v/>
      </c>
      <c r="E6469" s="131"/>
      <c r="F6469" s="132"/>
      <c r="G6469" s="133"/>
      <c r="H6469" s="134"/>
      <c r="I6469" s="131"/>
      <c r="J6469" s="131"/>
      <c r="K6469" s="131"/>
      <c r="L6469" s="135">
        <f>Table1[[#This Row],[Per Unit Price]]*MAX(1,Table1[[#This Row],[Qty of Units]])*MAX(1,Table1[[#This Row],['#NCMs Served / FTEs Employed]])*MAX(1,Table1[[#This Row],[Duration of Service]])</f>
        <v>0</v>
      </c>
      <c r="M6469" s="131"/>
      <c r="N6469" s="133"/>
    </row>
    <row r="6470" spans="1:14" x14ac:dyDescent="0.25">
      <c r="A6470" s="130"/>
      <c r="B6470" s="130"/>
      <c r="C6470" s="131"/>
      <c r="D6470" s="112" t="str">
        <f>_xlfn.XLOOKUP(Table1[[#This Row],[Service]],Validation!$A$2:$A$15,Validation!$B$2:$B$15,"",0,1)</f>
        <v/>
      </c>
      <c r="E6470" s="131"/>
      <c r="F6470" s="132"/>
      <c r="G6470" s="133"/>
      <c r="H6470" s="134"/>
      <c r="I6470" s="131"/>
      <c r="J6470" s="131"/>
      <c r="K6470" s="131"/>
      <c r="L6470" s="135">
        <f>Table1[[#This Row],[Per Unit Price]]*MAX(1,Table1[[#This Row],[Qty of Units]])*MAX(1,Table1[[#This Row],['#NCMs Served / FTEs Employed]])*MAX(1,Table1[[#This Row],[Duration of Service]])</f>
        <v>0</v>
      </c>
      <c r="M6470" s="131"/>
      <c r="N6470" s="133"/>
    </row>
    <row r="6471" spans="1:14" x14ac:dyDescent="0.25">
      <c r="A6471" s="130"/>
      <c r="B6471" s="130"/>
      <c r="C6471" s="131"/>
      <c r="D6471" s="112" t="str">
        <f>_xlfn.XLOOKUP(Table1[[#This Row],[Service]],Validation!$A$2:$A$15,Validation!$B$2:$B$15,"",0,1)</f>
        <v/>
      </c>
      <c r="E6471" s="131"/>
      <c r="F6471" s="132"/>
      <c r="G6471" s="133"/>
      <c r="H6471" s="134"/>
      <c r="I6471" s="131"/>
      <c r="J6471" s="131"/>
      <c r="K6471" s="131"/>
      <c r="L6471" s="135">
        <f>Table1[[#This Row],[Per Unit Price]]*MAX(1,Table1[[#This Row],[Qty of Units]])*MAX(1,Table1[[#This Row],['#NCMs Served / FTEs Employed]])*MAX(1,Table1[[#This Row],[Duration of Service]])</f>
        <v>0</v>
      </c>
      <c r="M6471" s="131"/>
      <c r="N6471" s="133"/>
    </row>
    <row r="6472" spans="1:14" x14ac:dyDescent="0.25">
      <c r="A6472" s="130"/>
      <c r="B6472" s="130"/>
      <c r="C6472" s="131"/>
      <c r="D6472" s="112" t="str">
        <f>_xlfn.XLOOKUP(Table1[[#This Row],[Service]],Validation!$A$2:$A$15,Validation!$B$2:$B$15,"",0,1)</f>
        <v/>
      </c>
      <c r="E6472" s="131"/>
      <c r="F6472" s="132"/>
      <c r="G6472" s="133"/>
      <c r="H6472" s="134"/>
      <c r="I6472" s="131"/>
      <c r="J6472" s="131"/>
      <c r="K6472" s="131"/>
      <c r="L6472" s="135">
        <f>Table1[[#This Row],[Per Unit Price]]*MAX(1,Table1[[#This Row],[Qty of Units]])*MAX(1,Table1[[#This Row],['#NCMs Served / FTEs Employed]])*MAX(1,Table1[[#This Row],[Duration of Service]])</f>
        <v>0</v>
      </c>
      <c r="M6472" s="131"/>
      <c r="N6472" s="133"/>
    </row>
    <row r="6473" spans="1:14" x14ac:dyDescent="0.25">
      <c r="A6473" s="130"/>
      <c r="B6473" s="130"/>
      <c r="C6473" s="131"/>
      <c r="D6473" s="112" t="str">
        <f>_xlfn.XLOOKUP(Table1[[#This Row],[Service]],Validation!$A$2:$A$15,Validation!$B$2:$B$15,"",0,1)</f>
        <v/>
      </c>
      <c r="E6473" s="131"/>
      <c r="F6473" s="132"/>
      <c r="G6473" s="133"/>
      <c r="H6473" s="134"/>
      <c r="I6473" s="131"/>
      <c r="J6473" s="131"/>
      <c r="K6473" s="131"/>
      <c r="L6473" s="135">
        <f>Table1[[#This Row],[Per Unit Price]]*MAX(1,Table1[[#This Row],[Qty of Units]])*MAX(1,Table1[[#This Row],['#NCMs Served / FTEs Employed]])*MAX(1,Table1[[#This Row],[Duration of Service]])</f>
        <v>0</v>
      </c>
      <c r="M6473" s="131"/>
      <c r="N6473" s="133"/>
    </row>
    <row r="6474" spans="1:14" x14ac:dyDescent="0.25">
      <c r="A6474" s="130"/>
      <c r="B6474" s="130"/>
      <c r="C6474" s="131"/>
      <c r="D6474" s="112" t="str">
        <f>_xlfn.XLOOKUP(Table1[[#This Row],[Service]],Validation!$A$2:$A$15,Validation!$B$2:$B$15,"",0,1)</f>
        <v/>
      </c>
      <c r="E6474" s="131"/>
      <c r="F6474" s="132"/>
      <c r="G6474" s="133"/>
      <c r="H6474" s="134"/>
      <c r="I6474" s="131"/>
      <c r="J6474" s="131"/>
      <c r="K6474" s="131"/>
      <c r="L6474" s="135">
        <f>Table1[[#This Row],[Per Unit Price]]*MAX(1,Table1[[#This Row],[Qty of Units]])*MAX(1,Table1[[#This Row],['#NCMs Served / FTEs Employed]])*MAX(1,Table1[[#This Row],[Duration of Service]])</f>
        <v>0</v>
      </c>
      <c r="M6474" s="131"/>
      <c r="N6474" s="133"/>
    </row>
    <row r="6475" spans="1:14" x14ac:dyDescent="0.25">
      <c r="A6475" s="130"/>
      <c r="B6475" s="130"/>
      <c r="C6475" s="131"/>
      <c r="D6475" s="112" t="str">
        <f>_xlfn.XLOOKUP(Table1[[#This Row],[Service]],Validation!$A$2:$A$15,Validation!$B$2:$B$15,"",0,1)</f>
        <v/>
      </c>
      <c r="E6475" s="131"/>
      <c r="F6475" s="132"/>
      <c r="G6475" s="133"/>
      <c r="H6475" s="134"/>
      <c r="I6475" s="131"/>
      <c r="J6475" s="131"/>
      <c r="K6475" s="131"/>
      <c r="L6475" s="135">
        <f>Table1[[#This Row],[Per Unit Price]]*MAX(1,Table1[[#This Row],[Qty of Units]])*MAX(1,Table1[[#This Row],['#NCMs Served / FTEs Employed]])*MAX(1,Table1[[#This Row],[Duration of Service]])</f>
        <v>0</v>
      </c>
      <c r="M6475" s="131"/>
      <c r="N6475" s="133"/>
    </row>
    <row r="6476" spans="1:14" x14ac:dyDescent="0.25">
      <c r="A6476" s="130"/>
      <c r="B6476" s="130"/>
      <c r="C6476" s="131"/>
      <c r="D6476" s="112" t="str">
        <f>_xlfn.XLOOKUP(Table1[[#This Row],[Service]],Validation!$A$2:$A$15,Validation!$B$2:$B$15,"",0,1)</f>
        <v/>
      </c>
      <c r="E6476" s="131"/>
      <c r="F6476" s="132"/>
      <c r="G6476" s="133"/>
      <c r="H6476" s="134"/>
      <c r="I6476" s="131"/>
      <c r="J6476" s="131"/>
      <c r="K6476" s="131"/>
      <c r="L6476" s="135">
        <f>Table1[[#This Row],[Per Unit Price]]*MAX(1,Table1[[#This Row],[Qty of Units]])*MAX(1,Table1[[#This Row],['#NCMs Served / FTEs Employed]])*MAX(1,Table1[[#This Row],[Duration of Service]])</f>
        <v>0</v>
      </c>
      <c r="M6476" s="131"/>
      <c r="N6476" s="133"/>
    </row>
    <row r="6477" spans="1:14" x14ac:dyDescent="0.25">
      <c r="A6477" s="130"/>
      <c r="B6477" s="130"/>
      <c r="C6477" s="131"/>
      <c r="D6477" s="112" t="str">
        <f>_xlfn.XLOOKUP(Table1[[#This Row],[Service]],Validation!$A$2:$A$15,Validation!$B$2:$B$15,"",0,1)</f>
        <v/>
      </c>
      <c r="E6477" s="131"/>
      <c r="F6477" s="132"/>
      <c r="G6477" s="133"/>
      <c r="H6477" s="134"/>
      <c r="I6477" s="131"/>
      <c r="J6477" s="131"/>
      <c r="K6477" s="131"/>
      <c r="L6477" s="135">
        <f>Table1[[#This Row],[Per Unit Price]]*MAX(1,Table1[[#This Row],[Qty of Units]])*MAX(1,Table1[[#This Row],['#NCMs Served / FTEs Employed]])*MAX(1,Table1[[#This Row],[Duration of Service]])</f>
        <v>0</v>
      </c>
      <c r="M6477" s="131"/>
      <c r="N6477" s="133"/>
    </row>
    <row r="6478" spans="1:14" x14ac:dyDescent="0.25">
      <c r="A6478" s="130"/>
      <c r="B6478" s="130"/>
      <c r="C6478" s="131"/>
      <c r="D6478" s="112" t="str">
        <f>_xlfn.XLOOKUP(Table1[[#This Row],[Service]],Validation!$A$2:$A$15,Validation!$B$2:$B$15,"",0,1)</f>
        <v/>
      </c>
      <c r="E6478" s="131"/>
      <c r="F6478" s="132"/>
      <c r="G6478" s="133"/>
      <c r="H6478" s="134"/>
      <c r="I6478" s="131"/>
      <c r="J6478" s="131"/>
      <c r="K6478" s="131"/>
      <c r="L6478" s="135">
        <f>Table1[[#This Row],[Per Unit Price]]*MAX(1,Table1[[#This Row],[Qty of Units]])*MAX(1,Table1[[#This Row],['#NCMs Served / FTEs Employed]])*MAX(1,Table1[[#This Row],[Duration of Service]])</f>
        <v>0</v>
      </c>
      <c r="M6478" s="131"/>
      <c r="N6478" s="133"/>
    </row>
    <row r="6479" spans="1:14" x14ac:dyDescent="0.25">
      <c r="A6479" s="130"/>
      <c r="B6479" s="130"/>
      <c r="C6479" s="131"/>
      <c r="D6479" s="112" t="str">
        <f>_xlfn.XLOOKUP(Table1[[#This Row],[Service]],Validation!$A$2:$A$15,Validation!$B$2:$B$15,"",0,1)</f>
        <v/>
      </c>
      <c r="E6479" s="131"/>
      <c r="F6479" s="132"/>
      <c r="G6479" s="133"/>
      <c r="H6479" s="134"/>
      <c r="I6479" s="131"/>
      <c r="J6479" s="131"/>
      <c r="K6479" s="131"/>
      <c r="L6479" s="135">
        <f>Table1[[#This Row],[Per Unit Price]]*MAX(1,Table1[[#This Row],[Qty of Units]])*MAX(1,Table1[[#This Row],['#NCMs Served / FTEs Employed]])*MAX(1,Table1[[#This Row],[Duration of Service]])</f>
        <v>0</v>
      </c>
      <c r="M6479" s="131"/>
      <c r="N6479" s="133"/>
    </row>
    <row r="6480" spans="1:14" x14ac:dyDescent="0.25">
      <c r="A6480" s="130"/>
      <c r="B6480" s="130"/>
      <c r="C6480" s="131"/>
      <c r="D6480" s="112" t="str">
        <f>_xlfn.XLOOKUP(Table1[[#This Row],[Service]],Validation!$A$2:$A$15,Validation!$B$2:$B$15,"",0,1)</f>
        <v/>
      </c>
      <c r="E6480" s="131"/>
      <c r="F6480" s="132"/>
      <c r="G6480" s="133"/>
      <c r="H6480" s="134"/>
      <c r="I6480" s="131"/>
      <c r="J6480" s="131"/>
      <c r="K6480" s="131"/>
      <c r="L6480" s="135">
        <f>Table1[[#This Row],[Per Unit Price]]*MAX(1,Table1[[#This Row],[Qty of Units]])*MAX(1,Table1[[#This Row],['#NCMs Served / FTEs Employed]])*MAX(1,Table1[[#This Row],[Duration of Service]])</f>
        <v>0</v>
      </c>
      <c r="M6480" s="131"/>
      <c r="N6480" s="133"/>
    </row>
    <row r="6481" spans="1:14" x14ac:dyDescent="0.25">
      <c r="A6481" s="130"/>
      <c r="B6481" s="130"/>
      <c r="C6481" s="131"/>
      <c r="D6481" s="112" t="str">
        <f>_xlfn.XLOOKUP(Table1[[#This Row],[Service]],Validation!$A$2:$A$15,Validation!$B$2:$B$15,"",0,1)</f>
        <v/>
      </c>
      <c r="E6481" s="131"/>
      <c r="F6481" s="132"/>
      <c r="G6481" s="133"/>
      <c r="H6481" s="134"/>
      <c r="I6481" s="131"/>
      <c r="J6481" s="131"/>
      <c r="K6481" s="131"/>
      <c r="L6481" s="135">
        <f>Table1[[#This Row],[Per Unit Price]]*MAX(1,Table1[[#This Row],[Qty of Units]])*MAX(1,Table1[[#This Row],['#NCMs Served / FTEs Employed]])*MAX(1,Table1[[#This Row],[Duration of Service]])</f>
        <v>0</v>
      </c>
      <c r="M6481" s="131"/>
      <c r="N6481" s="133"/>
    </row>
    <row r="6482" spans="1:14" x14ac:dyDescent="0.25">
      <c r="A6482" s="130"/>
      <c r="B6482" s="130"/>
      <c r="C6482" s="131"/>
      <c r="D6482" s="112" t="str">
        <f>_xlfn.XLOOKUP(Table1[[#This Row],[Service]],Validation!$A$2:$A$15,Validation!$B$2:$B$15,"",0,1)</f>
        <v/>
      </c>
      <c r="E6482" s="131"/>
      <c r="F6482" s="132"/>
      <c r="G6482" s="133"/>
      <c r="H6482" s="134"/>
      <c r="I6482" s="131"/>
      <c r="J6482" s="131"/>
      <c r="K6482" s="131"/>
      <c r="L6482" s="135">
        <f>Table1[[#This Row],[Per Unit Price]]*MAX(1,Table1[[#This Row],[Qty of Units]])*MAX(1,Table1[[#This Row],['#NCMs Served / FTEs Employed]])*MAX(1,Table1[[#This Row],[Duration of Service]])</f>
        <v>0</v>
      </c>
      <c r="M6482" s="131"/>
      <c r="N6482" s="133"/>
    </row>
    <row r="6483" spans="1:14" x14ac:dyDescent="0.25">
      <c r="A6483" s="130"/>
      <c r="B6483" s="130"/>
      <c r="C6483" s="131"/>
      <c r="D6483" s="112" t="str">
        <f>_xlfn.XLOOKUP(Table1[[#This Row],[Service]],Validation!$A$2:$A$15,Validation!$B$2:$B$15,"",0,1)</f>
        <v/>
      </c>
      <c r="E6483" s="131"/>
      <c r="F6483" s="132"/>
      <c r="G6483" s="133"/>
      <c r="H6483" s="134"/>
      <c r="I6483" s="131"/>
      <c r="J6483" s="131"/>
      <c r="K6483" s="131"/>
      <c r="L6483" s="135">
        <f>Table1[[#This Row],[Per Unit Price]]*MAX(1,Table1[[#This Row],[Qty of Units]])*MAX(1,Table1[[#This Row],['#NCMs Served / FTEs Employed]])*MAX(1,Table1[[#This Row],[Duration of Service]])</f>
        <v>0</v>
      </c>
      <c r="M6483" s="131"/>
      <c r="N6483" s="133"/>
    </row>
    <row r="6484" spans="1:14" x14ac:dyDescent="0.25">
      <c r="A6484" s="130"/>
      <c r="B6484" s="130"/>
      <c r="C6484" s="131"/>
      <c r="D6484" s="112" t="str">
        <f>_xlfn.XLOOKUP(Table1[[#This Row],[Service]],Validation!$A$2:$A$15,Validation!$B$2:$B$15,"",0,1)</f>
        <v/>
      </c>
      <c r="E6484" s="131"/>
      <c r="F6484" s="132"/>
      <c r="G6484" s="133"/>
      <c r="H6484" s="134"/>
      <c r="I6484" s="131"/>
      <c r="J6484" s="131"/>
      <c r="K6484" s="131"/>
      <c r="L6484" s="135">
        <f>Table1[[#This Row],[Per Unit Price]]*MAX(1,Table1[[#This Row],[Qty of Units]])*MAX(1,Table1[[#This Row],['#NCMs Served / FTEs Employed]])*MAX(1,Table1[[#This Row],[Duration of Service]])</f>
        <v>0</v>
      </c>
      <c r="M6484" s="131"/>
      <c r="N6484" s="133"/>
    </row>
    <row r="6485" spans="1:14" x14ac:dyDescent="0.25">
      <c r="A6485" s="130"/>
      <c r="B6485" s="130"/>
      <c r="C6485" s="131"/>
      <c r="D6485" s="112" t="str">
        <f>_xlfn.XLOOKUP(Table1[[#This Row],[Service]],Validation!$A$2:$A$15,Validation!$B$2:$B$15,"",0,1)</f>
        <v/>
      </c>
      <c r="E6485" s="131"/>
      <c r="F6485" s="132"/>
      <c r="G6485" s="133"/>
      <c r="H6485" s="134"/>
      <c r="I6485" s="131"/>
      <c r="J6485" s="131"/>
      <c r="K6485" s="131"/>
      <c r="L6485" s="135">
        <f>Table1[[#This Row],[Per Unit Price]]*MAX(1,Table1[[#This Row],[Qty of Units]])*MAX(1,Table1[[#This Row],['#NCMs Served / FTEs Employed]])*MAX(1,Table1[[#This Row],[Duration of Service]])</f>
        <v>0</v>
      </c>
      <c r="M6485" s="131"/>
      <c r="N6485" s="133"/>
    </row>
    <row r="6486" spans="1:14" x14ac:dyDescent="0.25">
      <c r="A6486" s="130"/>
      <c r="B6486" s="130"/>
      <c r="C6486" s="131"/>
      <c r="D6486" s="112" t="str">
        <f>_xlfn.XLOOKUP(Table1[[#This Row],[Service]],Validation!$A$2:$A$15,Validation!$B$2:$B$15,"",0,1)</f>
        <v/>
      </c>
      <c r="E6486" s="131"/>
      <c r="F6486" s="132"/>
      <c r="G6486" s="133"/>
      <c r="H6486" s="134"/>
      <c r="I6486" s="131"/>
      <c r="J6486" s="131"/>
      <c r="K6486" s="131"/>
      <c r="L6486" s="135">
        <f>Table1[[#This Row],[Per Unit Price]]*MAX(1,Table1[[#This Row],[Qty of Units]])*MAX(1,Table1[[#This Row],['#NCMs Served / FTEs Employed]])*MAX(1,Table1[[#This Row],[Duration of Service]])</f>
        <v>0</v>
      </c>
      <c r="M6486" s="131"/>
      <c r="N6486" s="133"/>
    </row>
    <row r="6487" spans="1:14" x14ac:dyDescent="0.25">
      <c r="A6487" s="130"/>
      <c r="B6487" s="130"/>
      <c r="C6487" s="131"/>
      <c r="D6487" s="112" t="str">
        <f>_xlfn.XLOOKUP(Table1[[#This Row],[Service]],Validation!$A$2:$A$15,Validation!$B$2:$B$15,"",0,1)</f>
        <v/>
      </c>
      <c r="E6487" s="131"/>
      <c r="F6487" s="132"/>
      <c r="G6487" s="133"/>
      <c r="H6487" s="134"/>
      <c r="I6487" s="131"/>
      <c r="J6487" s="131"/>
      <c r="K6487" s="131"/>
      <c r="L6487" s="135">
        <f>Table1[[#This Row],[Per Unit Price]]*MAX(1,Table1[[#This Row],[Qty of Units]])*MAX(1,Table1[[#This Row],['#NCMs Served / FTEs Employed]])*MAX(1,Table1[[#This Row],[Duration of Service]])</f>
        <v>0</v>
      </c>
      <c r="M6487" s="131"/>
      <c r="N6487" s="133"/>
    </row>
    <row r="6488" spans="1:14" x14ac:dyDescent="0.25">
      <c r="A6488" s="130"/>
      <c r="B6488" s="130"/>
      <c r="C6488" s="131"/>
      <c r="D6488" s="112" t="str">
        <f>_xlfn.XLOOKUP(Table1[[#This Row],[Service]],Validation!$A$2:$A$15,Validation!$B$2:$B$15,"",0,1)</f>
        <v/>
      </c>
      <c r="E6488" s="131"/>
      <c r="F6488" s="132"/>
      <c r="G6488" s="133"/>
      <c r="H6488" s="134"/>
      <c r="I6488" s="131"/>
      <c r="J6488" s="131"/>
      <c r="K6488" s="131"/>
      <c r="L6488" s="135">
        <f>Table1[[#This Row],[Per Unit Price]]*MAX(1,Table1[[#This Row],[Qty of Units]])*MAX(1,Table1[[#This Row],['#NCMs Served / FTEs Employed]])*MAX(1,Table1[[#This Row],[Duration of Service]])</f>
        <v>0</v>
      </c>
      <c r="M6488" s="131"/>
      <c r="N6488" s="133"/>
    </row>
    <row r="6489" spans="1:14" x14ac:dyDescent="0.25">
      <c r="A6489" s="130"/>
      <c r="B6489" s="130"/>
      <c r="C6489" s="131"/>
      <c r="D6489" s="112" t="str">
        <f>_xlfn.XLOOKUP(Table1[[#This Row],[Service]],Validation!$A$2:$A$15,Validation!$B$2:$B$15,"",0,1)</f>
        <v/>
      </c>
      <c r="E6489" s="131"/>
      <c r="F6489" s="132"/>
      <c r="G6489" s="133"/>
      <c r="H6489" s="134"/>
      <c r="I6489" s="131"/>
      <c r="J6489" s="131"/>
      <c r="K6489" s="131"/>
      <c r="L6489" s="135">
        <f>Table1[[#This Row],[Per Unit Price]]*MAX(1,Table1[[#This Row],[Qty of Units]])*MAX(1,Table1[[#This Row],['#NCMs Served / FTEs Employed]])*MAX(1,Table1[[#This Row],[Duration of Service]])</f>
        <v>0</v>
      </c>
      <c r="M6489" s="131"/>
      <c r="N6489" s="133"/>
    </row>
    <row r="6490" spans="1:14" x14ac:dyDescent="0.25">
      <c r="A6490" s="130"/>
      <c r="B6490" s="130"/>
      <c r="C6490" s="131"/>
      <c r="D6490" s="112" t="str">
        <f>_xlfn.XLOOKUP(Table1[[#This Row],[Service]],Validation!$A$2:$A$15,Validation!$B$2:$B$15,"",0,1)</f>
        <v/>
      </c>
      <c r="E6490" s="131"/>
      <c r="F6490" s="132"/>
      <c r="G6490" s="133"/>
      <c r="H6490" s="134"/>
      <c r="I6490" s="131"/>
      <c r="J6490" s="131"/>
      <c r="K6490" s="131"/>
      <c r="L6490" s="135">
        <f>Table1[[#This Row],[Per Unit Price]]*MAX(1,Table1[[#This Row],[Qty of Units]])*MAX(1,Table1[[#This Row],['#NCMs Served / FTEs Employed]])*MAX(1,Table1[[#This Row],[Duration of Service]])</f>
        <v>0</v>
      </c>
      <c r="M6490" s="131"/>
      <c r="N6490" s="133"/>
    </row>
    <row r="6491" spans="1:14" x14ac:dyDescent="0.25">
      <c r="A6491" s="130"/>
      <c r="B6491" s="130"/>
      <c r="C6491" s="131"/>
      <c r="D6491" s="112" t="str">
        <f>_xlfn.XLOOKUP(Table1[[#This Row],[Service]],Validation!$A$2:$A$15,Validation!$B$2:$B$15,"",0,1)</f>
        <v/>
      </c>
      <c r="E6491" s="131"/>
      <c r="F6491" s="132"/>
      <c r="G6491" s="133"/>
      <c r="H6491" s="134"/>
      <c r="I6491" s="131"/>
      <c r="J6491" s="131"/>
      <c r="K6491" s="131"/>
      <c r="L6491" s="135">
        <f>Table1[[#This Row],[Per Unit Price]]*MAX(1,Table1[[#This Row],[Qty of Units]])*MAX(1,Table1[[#This Row],['#NCMs Served / FTEs Employed]])*MAX(1,Table1[[#This Row],[Duration of Service]])</f>
        <v>0</v>
      </c>
      <c r="M6491" s="131"/>
      <c r="N6491" s="133"/>
    </row>
    <row r="6492" spans="1:14" x14ac:dyDescent="0.25">
      <c r="A6492" s="130"/>
      <c r="B6492" s="130"/>
      <c r="C6492" s="131"/>
      <c r="D6492" s="112" t="str">
        <f>_xlfn.XLOOKUP(Table1[[#This Row],[Service]],Validation!$A$2:$A$15,Validation!$B$2:$B$15,"",0,1)</f>
        <v/>
      </c>
      <c r="E6492" s="131"/>
      <c r="F6492" s="132"/>
      <c r="G6492" s="133"/>
      <c r="H6492" s="134"/>
      <c r="I6492" s="131"/>
      <c r="J6492" s="131"/>
      <c r="K6492" s="131"/>
      <c r="L6492" s="135">
        <f>Table1[[#This Row],[Per Unit Price]]*MAX(1,Table1[[#This Row],[Qty of Units]])*MAX(1,Table1[[#This Row],['#NCMs Served / FTEs Employed]])*MAX(1,Table1[[#This Row],[Duration of Service]])</f>
        <v>0</v>
      </c>
      <c r="M6492" s="131"/>
      <c r="N6492" s="133"/>
    </row>
    <row r="6493" spans="1:14" x14ac:dyDescent="0.25">
      <c r="A6493" s="130"/>
      <c r="B6493" s="130"/>
      <c r="C6493" s="131"/>
      <c r="D6493" s="112" t="str">
        <f>_xlfn.XLOOKUP(Table1[[#This Row],[Service]],Validation!$A$2:$A$15,Validation!$B$2:$B$15,"",0,1)</f>
        <v/>
      </c>
      <c r="E6493" s="131"/>
      <c r="F6493" s="132"/>
      <c r="G6493" s="133"/>
      <c r="H6493" s="134"/>
      <c r="I6493" s="131"/>
      <c r="J6493" s="131"/>
      <c r="K6493" s="131"/>
      <c r="L6493" s="135">
        <f>Table1[[#This Row],[Per Unit Price]]*MAX(1,Table1[[#This Row],[Qty of Units]])*MAX(1,Table1[[#This Row],['#NCMs Served / FTEs Employed]])*MAX(1,Table1[[#This Row],[Duration of Service]])</f>
        <v>0</v>
      </c>
      <c r="M6493" s="131"/>
      <c r="N6493" s="133"/>
    </row>
    <row r="6494" spans="1:14" x14ac:dyDescent="0.25">
      <c r="A6494" s="130"/>
      <c r="B6494" s="130"/>
      <c r="C6494" s="131"/>
      <c r="D6494" s="112" t="str">
        <f>_xlfn.XLOOKUP(Table1[[#This Row],[Service]],Validation!$A$2:$A$15,Validation!$B$2:$B$15,"",0,1)</f>
        <v/>
      </c>
      <c r="E6494" s="131"/>
      <c r="F6494" s="132"/>
      <c r="G6494" s="133"/>
      <c r="H6494" s="134"/>
      <c r="I6494" s="131"/>
      <c r="J6494" s="131"/>
      <c r="K6494" s="131"/>
      <c r="L6494" s="135">
        <f>Table1[[#This Row],[Per Unit Price]]*MAX(1,Table1[[#This Row],[Qty of Units]])*MAX(1,Table1[[#This Row],['#NCMs Served / FTEs Employed]])*MAX(1,Table1[[#This Row],[Duration of Service]])</f>
        <v>0</v>
      </c>
      <c r="M6494" s="131"/>
      <c r="N6494" s="133"/>
    </row>
    <row r="6495" spans="1:14" x14ac:dyDescent="0.25">
      <c r="A6495" s="130"/>
      <c r="B6495" s="130"/>
      <c r="C6495" s="131"/>
      <c r="D6495" s="112" t="str">
        <f>_xlfn.XLOOKUP(Table1[[#This Row],[Service]],Validation!$A$2:$A$15,Validation!$B$2:$B$15,"",0,1)</f>
        <v/>
      </c>
      <c r="E6495" s="131"/>
      <c r="F6495" s="132"/>
      <c r="G6495" s="133"/>
      <c r="H6495" s="134"/>
      <c r="I6495" s="131"/>
      <c r="J6495" s="131"/>
      <c r="K6495" s="131"/>
      <c r="L6495" s="135">
        <f>Table1[[#This Row],[Per Unit Price]]*MAX(1,Table1[[#This Row],[Qty of Units]])*MAX(1,Table1[[#This Row],['#NCMs Served / FTEs Employed]])*MAX(1,Table1[[#This Row],[Duration of Service]])</f>
        <v>0</v>
      </c>
      <c r="M6495" s="131"/>
      <c r="N6495" s="133"/>
    </row>
    <row r="6496" spans="1:14" x14ac:dyDescent="0.25">
      <c r="A6496" s="130"/>
      <c r="B6496" s="130"/>
      <c r="C6496" s="131"/>
      <c r="D6496" s="112" t="str">
        <f>_xlfn.XLOOKUP(Table1[[#This Row],[Service]],Validation!$A$2:$A$15,Validation!$B$2:$B$15,"",0,1)</f>
        <v/>
      </c>
      <c r="E6496" s="131"/>
      <c r="F6496" s="132"/>
      <c r="G6496" s="133"/>
      <c r="H6496" s="134"/>
      <c r="I6496" s="131"/>
      <c r="J6496" s="131"/>
      <c r="K6496" s="131"/>
      <c r="L6496" s="135">
        <f>Table1[[#This Row],[Per Unit Price]]*MAX(1,Table1[[#This Row],[Qty of Units]])*MAX(1,Table1[[#This Row],['#NCMs Served / FTEs Employed]])*MAX(1,Table1[[#This Row],[Duration of Service]])</f>
        <v>0</v>
      </c>
      <c r="M6496" s="131"/>
      <c r="N6496" s="133"/>
    </row>
    <row r="6497" spans="1:14" x14ac:dyDescent="0.25">
      <c r="A6497" s="130"/>
      <c r="B6497" s="130"/>
      <c r="C6497" s="131"/>
      <c r="D6497" s="112" t="str">
        <f>_xlfn.XLOOKUP(Table1[[#This Row],[Service]],Validation!$A$2:$A$15,Validation!$B$2:$B$15,"",0,1)</f>
        <v/>
      </c>
      <c r="E6497" s="131"/>
      <c r="F6497" s="132"/>
      <c r="G6497" s="133"/>
      <c r="H6497" s="134"/>
      <c r="I6497" s="131"/>
      <c r="J6497" s="131"/>
      <c r="K6497" s="131"/>
      <c r="L6497" s="135">
        <f>Table1[[#This Row],[Per Unit Price]]*MAX(1,Table1[[#This Row],[Qty of Units]])*MAX(1,Table1[[#This Row],['#NCMs Served / FTEs Employed]])*MAX(1,Table1[[#This Row],[Duration of Service]])</f>
        <v>0</v>
      </c>
      <c r="M6497" s="131"/>
      <c r="N6497" s="133"/>
    </row>
    <row r="6498" spans="1:14" x14ac:dyDescent="0.25">
      <c r="A6498" s="130"/>
      <c r="B6498" s="130"/>
      <c r="C6498" s="131"/>
      <c r="D6498" s="112" t="str">
        <f>_xlfn.XLOOKUP(Table1[[#This Row],[Service]],Validation!$A$2:$A$15,Validation!$B$2:$B$15,"",0,1)</f>
        <v/>
      </c>
      <c r="E6498" s="131"/>
      <c r="F6498" s="132"/>
      <c r="G6498" s="133"/>
      <c r="H6498" s="134"/>
      <c r="I6498" s="131"/>
      <c r="J6498" s="131"/>
      <c r="K6498" s="131"/>
      <c r="L6498" s="135">
        <f>Table1[[#This Row],[Per Unit Price]]*MAX(1,Table1[[#This Row],[Qty of Units]])*MAX(1,Table1[[#This Row],['#NCMs Served / FTEs Employed]])*MAX(1,Table1[[#This Row],[Duration of Service]])</f>
        <v>0</v>
      </c>
      <c r="M6498" s="131"/>
      <c r="N6498" s="133"/>
    </row>
    <row r="6499" spans="1:14" x14ac:dyDescent="0.25">
      <c r="A6499" s="130"/>
      <c r="B6499" s="130"/>
      <c r="C6499" s="131"/>
      <c r="D6499" s="112" t="str">
        <f>_xlfn.XLOOKUP(Table1[[#This Row],[Service]],Validation!$A$2:$A$15,Validation!$B$2:$B$15,"",0,1)</f>
        <v/>
      </c>
      <c r="E6499" s="131"/>
      <c r="F6499" s="132"/>
      <c r="G6499" s="133"/>
      <c r="H6499" s="134"/>
      <c r="I6499" s="131"/>
      <c r="J6499" s="131"/>
      <c r="K6499" s="131"/>
      <c r="L6499" s="135">
        <f>Table1[[#This Row],[Per Unit Price]]*MAX(1,Table1[[#This Row],[Qty of Units]])*MAX(1,Table1[[#This Row],['#NCMs Served / FTEs Employed]])*MAX(1,Table1[[#This Row],[Duration of Service]])</f>
        <v>0</v>
      </c>
      <c r="M6499" s="131"/>
      <c r="N6499" s="133"/>
    </row>
    <row r="6500" spans="1:14" x14ac:dyDescent="0.25">
      <c r="A6500" s="130"/>
      <c r="B6500" s="130"/>
      <c r="C6500" s="131"/>
      <c r="D6500" s="112" t="str">
        <f>_xlfn.XLOOKUP(Table1[[#This Row],[Service]],Validation!$A$2:$A$15,Validation!$B$2:$B$15,"",0,1)</f>
        <v/>
      </c>
      <c r="E6500" s="131"/>
      <c r="F6500" s="132"/>
      <c r="G6500" s="133"/>
      <c r="H6500" s="134"/>
      <c r="I6500" s="131"/>
      <c r="J6500" s="131"/>
      <c r="K6500" s="131"/>
      <c r="L6500" s="135">
        <f>Table1[[#This Row],[Per Unit Price]]*MAX(1,Table1[[#This Row],[Qty of Units]])*MAX(1,Table1[[#This Row],['#NCMs Served / FTEs Employed]])*MAX(1,Table1[[#This Row],[Duration of Service]])</f>
        <v>0</v>
      </c>
      <c r="M6500" s="131"/>
      <c r="N6500" s="133"/>
    </row>
    <row r="6501" spans="1:14" x14ac:dyDescent="0.25">
      <c r="A6501" s="130"/>
      <c r="B6501" s="130"/>
      <c r="C6501" s="131"/>
      <c r="D6501" s="112" t="str">
        <f>_xlfn.XLOOKUP(Table1[[#This Row],[Service]],Validation!$A$2:$A$15,Validation!$B$2:$B$15,"",0,1)</f>
        <v/>
      </c>
      <c r="E6501" s="131"/>
      <c r="F6501" s="132"/>
      <c r="G6501" s="133"/>
      <c r="H6501" s="134"/>
      <c r="I6501" s="131"/>
      <c r="J6501" s="131"/>
      <c r="K6501" s="131"/>
      <c r="L6501" s="135">
        <f>Table1[[#This Row],[Per Unit Price]]*MAX(1,Table1[[#This Row],[Qty of Units]])*MAX(1,Table1[[#This Row],['#NCMs Served / FTEs Employed]])*MAX(1,Table1[[#This Row],[Duration of Service]])</f>
        <v>0</v>
      </c>
      <c r="M6501" s="131"/>
      <c r="N6501" s="133"/>
    </row>
    <row r="6502" spans="1:14" x14ac:dyDescent="0.25">
      <c r="A6502" s="130"/>
      <c r="B6502" s="130"/>
      <c r="C6502" s="131"/>
      <c r="D6502" s="112" t="str">
        <f>_xlfn.XLOOKUP(Table1[[#This Row],[Service]],Validation!$A$2:$A$15,Validation!$B$2:$B$15,"",0,1)</f>
        <v/>
      </c>
      <c r="E6502" s="131"/>
      <c r="F6502" s="132"/>
      <c r="G6502" s="133"/>
      <c r="H6502" s="134"/>
      <c r="I6502" s="131"/>
      <c r="J6502" s="131"/>
      <c r="K6502" s="131"/>
      <c r="L6502" s="135">
        <f>Table1[[#This Row],[Per Unit Price]]*MAX(1,Table1[[#This Row],[Qty of Units]])*MAX(1,Table1[[#This Row],['#NCMs Served / FTEs Employed]])*MAX(1,Table1[[#This Row],[Duration of Service]])</f>
        <v>0</v>
      </c>
      <c r="M6502" s="131"/>
      <c r="N6502" s="133"/>
    </row>
    <row r="6503" spans="1:14" x14ac:dyDescent="0.25">
      <c r="A6503" s="130"/>
      <c r="B6503" s="130"/>
      <c r="C6503" s="131"/>
      <c r="D6503" s="112" t="str">
        <f>_xlfn.XLOOKUP(Table1[[#This Row],[Service]],Validation!$A$2:$A$15,Validation!$B$2:$B$15,"",0,1)</f>
        <v/>
      </c>
      <c r="E6503" s="131"/>
      <c r="F6503" s="132"/>
      <c r="G6503" s="133"/>
      <c r="H6503" s="134"/>
      <c r="I6503" s="131"/>
      <c r="J6503" s="131"/>
      <c r="K6503" s="131"/>
      <c r="L6503" s="135">
        <f>Table1[[#This Row],[Per Unit Price]]*MAX(1,Table1[[#This Row],[Qty of Units]])*MAX(1,Table1[[#This Row],['#NCMs Served / FTEs Employed]])*MAX(1,Table1[[#This Row],[Duration of Service]])</f>
        <v>0</v>
      </c>
      <c r="M6503" s="131"/>
      <c r="N6503" s="133"/>
    </row>
    <row r="6504" spans="1:14" x14ac:dyDescent="0.25">
      <c r="A6504" s="130"/>
      <c r="B6504" s="130"/>
      <c r="C6504" s="131"/>
      <c r="D6504" s="112" t="str">
        <f>_xlfn.XLOOKUP(Table1[[#This Row],[Service]],Validation!$A$2:$A$15,Validation!$B$2:$B$15,"",0,1)</f>
        <v/>
      </c>
      <c r="E6504" s="131"/>
      <c r="F6504" s="132"/>
      <c r="G6504" s="133"/>
      <c r="H6504" s="134"/>
      <c r="I6504" s="131"/>
      <c r="J6504" s="131"/>
      <c r="K6504" s="131"/>
      <c r="L6504" s="135">
        <f>Table1[[#This Row],[Per Unit Price]]*MAX(1,Table1[[#This Row],[Qty of Units]])*MAX(1,Table1[[#This Row],['#NCMs Served / FTEs Employed]])*MAX(1,Table1[[#This Row],[Duration of Service]])</f>
        <v>0</v>
      </c>
      <c r="M6504" s="131"/>
      <c r="N6504" s="133"/>
    </row>
    <row r="6505" spans="1:14" x14ac:dyDescent="0.25">
      <c r="A6505" s="130"/>
      <c r="B6505" s="130"/>
      <c r="C6505" s="131"/>
      <c r="D6505" s="112" t="str">
        <f>_xlfn.XLOOKUP(Table1[[#This Row],[Service]],Validation!$A$2:$A$15,Validation!$B$2:$B$15,"",0,1)</f>
        <v/>
      </c>
      <c r="E6505" s="131"/>
      <c r="F6505" s="132"/>
      <c r="G6505" s="133"/>
      <c r="H6505" s="134"/>
      <c r="I6505" s="131"/>
      <c r="J6505" s="131"/>
      <c r="K6505" s="131"/>
      <c r="L6505" s="135">
        <f>Table1[[#This Row],[Per Unit Price]]*MAX(1,Table1[[#This Row],[Qty of Units]])*MAX(1,Table1[[#This Row],['#NCMs Served / FTEs Employed]])*MAX(1,Table1[[#This Row],[Duration of Service]])</f>
        <v>0</v>
      </c>
      <c r="M6505" s="131"/>
      <c r="N6505" s="133"/>
    </row>
    <row r="6506" spans="1:14" x14ac:dyDescent="0.25">
      <c r="A6506" s="130"/>
      <c r="B6506" s="130"/>
      <c r="C6506" s="131"/>
      <c r="D6506" s="112" t="str">
        <f>_xlfn.XLOOKUP(Table1[[#This Row],[Service]],Validation!$A$2:$A$15,Validation!$B$2:$B$15,"",0,1)</f>
        <v/>
      </c>
      <c r="E6506" s="131"/>
      <c r="F6506" s="132"/>
      <c r="G6506" s="133"/>
      <c r="H6506" s="134"/>
      <c r="I6506" s="131"/>
      <c r="J6506" s="131"/>
      <c r="K6506" s="131"/>
      <c r="L6506" s="135">
        <f>Table1[[#This Row],[Per Unit Price]]*MAX(1,Table1[[#This Row],[Qty of Units]])*MAX(1,Table1[[#This Row],['#NCMs Served / FTEs Employed]])*MAX(1,Table1[[#This Row],[Duration of Service]])</f>
        <v>0</v>
      </c>
      <c r="M6506" s="131"/>
      <c r="N6506" s="133"/>
    </row>
    <row r="6507" spans="1:14" x14ac:dyDescent="0.25">
      <c r="A6507" s="130"/>
      <c r="B6507" s="130"/>
      <c r="C6507" s="131"/>
      <c r="D6507" s="112" t="str">
        <f>_xlfn.XLOOKUP(Table1[[#This Row],[Service]],Validation!$A$2:$A$15,Validation!$B$2:$B$15,"",0,1)</f>
        <v/>
      </c>
      <c r="E6507" s="131"/>
      <c r="F6507" s="132"/>
      <c r="G6507" s="133"/>
      <c r="H6507" s="134"/>
      <c r="I6507" s="131"/>
      <c r="J6507" s="131"/>
      <c r="K6507" s="131"/>
      <c r="L6507" s="135">
        <f>Table1[[#This Row],[Per Unit Price]]*MAX(1,Table1[[#This Row],[Qty of Units]])*MAX(1,Table1[[#This Row],['#NCMs Served / FTEs Employed]])*MAX(1,Table1[[#This Row],[Duration of Service]])</f>
        <v>0</v>
      </c>
      <c r="M6507" s="131"/>
      <c r="N6507" s="133"/>
    </row>
    <row r="6508" spans="1:14" x14ac:dyDescent="0.25">
      <c r="A6508" s="130"/>
      <c r="B6508" s="130"/>
      <c r="C6508" s="131"/>
      <c r="D6508" s="112" t="str">
        <f>_xlfn.XLOOKUP(Table1[[#This Row],[Service]],Validation!$A$2:$A$15,Validation!$B$2:$B$15,"",0,1)</f>
        <v/>
      </c>
      <c r="E6508" s="131"/>
      <c r="F6508" s="132"/>
      <c r="G6508" s="133"/>
      <c r="H6508" s="134"/>
      <c r="I6508" s="131"/>
      <c r="J6508" s="131"/>
      <c r="K6508" s="131"/>
      <c r="L6508" s="135">
        <f>Table1[[#This Row],[Per Unit Price]]*MAX(1,Table1[[#This Row],[Qty of Units]])*MAX(1,Table1[[#This Row],['#NCMs Served / FTEs Employed]])*MAX(1,Table1[[#This Row],[Duration of Service]])</f>
        <v>0</v>
      </c>
      <c r="M6508" s="131"/>
      <c r="N6508" s="133"/>
    </row>
    <row r="6509" spans="1:14" x14ac:dyDescent="0.25">
      <c r="A6509" s="130"/>
      <c r="B6509" s="130"/>
      <c r="C6509" s="131"/>
      <c r="D6509" s="112" t="str">
        <f>_xlfn.XLOOKUP(Table1[[#This Row],[Service]],Validation!$A$2:$A$15,Validation!$B$2:$B$15,"",0,1)</f>
        <v/>
      </c>
      <c r="E6509" s="131"/>
      <c r="F6509" s="132"/>
      <c r="G6509" s="133"/>
      <c r="H6509" s="134"/>
      <c r="I6509" s="131"/>
      <c r="J6509" s="131"/>
      <c r="K6509" s="131"/>
      <c r="L6509" s="135">
        <f>Table1[[#This Row],[Per Unit Price]]*MAX(1,Table1[[#This Row],[Qty of Units]])*MAX(1,Table1[[#This Row],['#NCMs Served / FTEs Employed]])*MAX(1,Table1[[#This Row],[Duration of Service]])</f>
        <v>0</v>
      </c>
      <c r="M6509" s="131"/>
      <c r="N6509" s="133"/>
    </row>
    <row r="6510" spans="1:14" x14ac:dyDescent="0.25">
      <c r="A6510" s="130"/>
      <c r="B6510" s="130"/>
      <c r="C6510" s="131"/>
      <c r="D6510" s="112" t="str">
        <f>_xlfn.XLOOKUP(Table1[[#This Row],[Service]],Validation!$A$2:$A$15,Validation!$B$2:$B$15,"",0,1)</f>
        <v/>
      </c>
      <c r="E6510" s="131"/>
      <c r="F6510" s="132"/>
      <c r="G6510" s="133"/>
      <c r="H6510" s="134"/>
      <c r="I6510" s="131"/>
      <c r="J6510" s="131"/>
      <c r="K6510" s="131"/>
      <c r="L6510" s="135">
        <f>Table1[[#This Row],[Per Unit Price]]*MAX(1,Table1[[#This Row],[Qty of Units]])*MAX(1,Table1[[#This Row],['#NCMs Served / FTEs Employed]])*MAX(1,Table1[[#This Row],[Duration of Service]])</f>
        <v>0</v>
      </c>
      <c r="M6510" s="131"/>
      <c r="N6510" s="133"/>
    </row>
    <row r="6511" spans="1:14" x14ac:dyDescent="0.25">
      <c r="A6511" s="130"/>
      <c r="B6511" s="130"/>
      <c r="C6511" s="131"/>
      <c r="D6511" s="112" t="str">
        <f>_xlfn.XLOOKUP(Table1[[#This Row],[Service]],Validation!$A$2:$A$15,Validation!$B$2:$B$15,"",0,1)</f>
        <v/>
      </c>
      <c r="E6511" s="131"/>
      <c r="F6511" s="132"/>
      <c r="G6511" s="133"/>
      <c r="H6511" s="134"/>
      <c r="I6511" s="131"/>
      <c r="J6511" s="131"/>
      <c r="K6511" s="131"/>
      <c r="L6511" s="135">
        <f>Table1[[#This Row],[Per Unit Price]]*MAX(1,Table1[[#This Row],[Qty of Units]])*MAX(1,Table1[[#This Row],['#NCMs Served / FTEs Employed]])*MAX(1,Table1[[#This Row],[Duration of Service]])</f>
        <v>0</v>
      </c>
      <c r="M6511" s="131"/>
      <c r="N6511" s="133"/>
    </row>
    <row r="6512" spans="1:14" x14ac:dyDescent="0.25">
      <c r="A6512" s="130"/>
      <c r="B6512" s="130"/>
      <c r="C6512" s="131"/>
      <c r="D6512" s="112" t="str">
        <f>_xlfn.XLOOKUP(Table1[[#This Row],[Service]],Validation!$A$2:$A$15,Validation!$B$2:$B$15,"",0,1)</f>
        <v/>
      </c>
      <c r="E6512" s="131"/>
      <c r="F6512" s="132"/>
      <c r="G6512" s="133"/>
      <c r="H6512" s="134"/>
      <c r="I6512" s="131"/>
      <c r="J6512" s="131"/>
      <c r="K6512" s="131"/>
      <c r="L6512" s="135">
        <f>Table1[[#This Row],[Per Unit Price]]*MAX(1,Table1[[#This Row],[Qty of Units]])*MAX(1,Table1[[#This Row],['#NCMs Served / FTEs Employed]])*MAX(1,Table1[[#This Row],[Duration of Service]])</f>
        <v>0</v>
      </c>
      <c r="M6512" s="131"/>
      <c r="N6512" s="133"/>
    </row>
    <row r="6513" spans="1:14" x14ac:dyDescent="0.25">
      <c r="A6513" s="130"/>
      <c r="B6513" s="130"/>
      <c r="C6513" s="131"/>
      <c r="D6513" s="112" t="str">
        <f>_xlfn.XLOOKUP(Table1[[#This Row],[Service]],Validation!$A$2:$A$15,Validation!$B$2:$B$15,"",0,1)</f>
        <v/>
      </c>
      <c r="E6513" s="131"/>
      <c r="F6513" s="132"/>
      <c r="G6513" s="133"/>
      <c r="H6513" s="134"/>
      <c r="I6513" s="131"/>
      <c r="J6513" s="131"/>
      <c r="K6513" s="131"/>
      <c r="L6513" s="135">
        <f>Table1[[#This Row],[Per Unit Price]]*MAX(1,Table1[[#This Row],[Qty of Units]])*MAX(1,Table1[[#This Row],['#NCMs Served / FTEs Employed]])*MAX(1,Table1[[#This Row],[Duration of Service]])</f>
        <v>0</v>
      </c>
      <c r="M6513" s="131"/>
      <c r="N6513" s="133"/>
    </row>
    <row r="6514" spans="1:14" x14ac:dyDescent="0.25">
      <c r="A6514" s="130"/>
      <c r="B6514" s="130"/>
      <c r="C6514" s="131"/>
      <c r="D6514" s="112" t="str">
        <f>_xlfn.XLOOKUP(Table1[[#This Row],[Service]],Validation!$A$2:$A$15,Validation!$B$2:$B$15,"",0,1)</f>
        <v/>
      </c>
      <c r="E6514" s="131"/>
      <c r="F6514" s="132"/>
      <c r="G6514" s="133"/>
      <c r="H6514" s="134"/>
      <c r="I6514" s="131"/>
      <c r="J6514" s="131"/>
      <c r="K6514" s="131"/>
      <c r="L6514" s="135">
        <f>Table1[[#This Row],[Per Unit Price]]*MAX(1,Table1[[#This Row],[Qty of Units]])*MAX(1,Table1[[#This Row],['#NCMs Served / FTEs Employed]])*MAX(1,Table1[[#This Row],[Duration of Service]])</f>
        <v>0</v>
      </c>
      <c r="M6514" s="131"/>
      <c r="N6514" s="133"/>
    </row>
    <row r="6515" spans="1:14" x14ac:dyDescent="0.25">
      <c r="A6515" s="130"/>
      <c r="B6515" s="130"/>
      <c r="C6515" s="131"/>
      <c r="D6515" s="112" t="str">
        <f>_xlfn.XLOOKUP(Table1[[#This Row],[Service]],Validation!$A$2:$A$15,Validation!$B$2:$B$15,"",0,1)</f>
        <v/>
      </c>
      <c r="E6515" s="131"/>
      <c r="F6515" s="132"/>
      <c r="G6515" s="133"/>
      <c r="H6515" s="134"/>
      <c r="I6515" s="131"/>
      <c r="J6515" s="131"/>
      <c r="K6515" s="131"/>
      <c r="L6515" s="135">
        <f>Table1[[#This Row],[Per Unit Price]]*MAX(1,Table1[[#This Row],[Qty of Units]])*MAX(1,Table1[[#This Row],['#NCMs Served / FTEs Employed]])*MAX(1,Table1[[#This Row],[Duration of Service]])</f>
        <v>0</v>
      </c>
      <c r="M6515" s="131"/>
      <c r="N6515" s="133"/>
    </row>
    <row r="6516" spans="1:14" x14ac:dyDescent="0.25">
      <c r="A6516" s="130"/>
      <c r="B6516" s="130"/>
      <c r="C6516" s="131"/>
      <c r="D6516" s="112" t="str">
        <f>_xlfn.XLOOKUP(Table1[[#This Row],[Service]],Validation!$A$2:$A$15,Validation!$B$2:$B$15,"",0,1)</f>
        <v/>
      </c>
      <c r="E6516" s="131"/>
      <c r="F6516" s="132"/>
      <c r="G6516" s="133"/>
      <c r="H6516" s="134"/>
      <c r="I6516" s="131"/>
      <c r="J6516" s="131"/>
      <c r="K6516" s="131"/>
      <c r="L6516" s="135">
        <f>Table1[[#This Row],[Per Unit Price]]*MAX(1,Table1[[#This Row],[Qty of Units]])*MAX(1,Table1[[#This Row],['#NCMs Served / FTEs Employed]])*MAX(1,Table1[[#This Row],[Duration of Service]])</f>
        <v>0</v>
      </c>
      <c r="M6516" s="131"/>
      <c r="N6516" s="133"/>
    </row>
    <row r="6517" spans="1:14" x14ac:dyDescent="0.25">
      <c r="A6517" s="130"/>
      <c r="B6517" s="130"/>
      <c r="C6517" s="131"/>
      <c r="D6517" s="112" t="str">
        <f>_xlfn.XLOOKUP(Table1[[#This Row],[Service]],Validation!$A$2:$A$15,Validation!$B$2:$B$15,"",0,1)</f>
        <v/>
      </c>
      <c r="E6517" s="131"/>
      <c r="F6517" s="132"/>
      <c r="G6517" s="133"/>
      <c r="H6517" s="134"/>
      <c r="I6517" s="131"/>
      <c r="J6517" s="131"/>
      <c r="K6517" s="131"/>
      <c r="L6517" s="135">
        <f>Table1[[#This Row],[Per Unit Price]]*MAX(1,Table1[[#This Row],[Qty of Units]])*MAX(1,Table1[[#This Row],['#NCMs Served / FTEs Employed]])*MAX(1,Table1[[#This Row],[Duration of Service]])</f>
        <v>0</v>
      </c>
      <c r="M6517" s="131"/>
      <c r="N6517" s="133"/>
    </row>
    <row r="6518" spans="1:14" x14ac:dyDescent="0.25">
      <c r="A6518" s="130"/>
      <c r="B6518" s="130"/>
      <c r="C6518" s="131"/>
      <c r="D6518" s="112" t="str">
        <f>_xlfn.XLOOKUP(Table1[[#This Row],[Service]],Validation!$A$2:$A$15,Validation!$B$2:$B$15,"",0,1)</f>
        <v/>
      </c>
      <c r="E6518" s="131"/>
      <c r="F6518" s="132"/>
      <c r="G6518" s="133"/>
      <c r="H6518" s="134"/>
      <c r="I6518" s="131"/>
      <c r="J6518" s="131"/>
      <c r="K6518" s="131"/>
      <c r="L6518" s="135">
        <f>Table1[[#This Row],[Per Unit Price]]*MAX(1,Table1[[#This Row],[Qty of Units]])*MAX(1,Table1[[#This Row],['#NCMs Served / FTEs Employed]])*MAX(1,Table1[[#This Row],[Duration of Service]])</f>
        <v>0</v>
      </c>
      <c r="M6518" s="131"/>
      <c r="N6518" s="133"/>
    </row>
    <row r="6519" spans="1:14" x14ac:dyDescent="0.25">
      <c r="A6519" s="130"/>
      <c r="B6519" s="130"/>
      <c r="C6519" s="131"/>
      <c r="D6519" s="112" t="str">
        <f>_xlfn.XLOOKUP(Table1[[#This Row],[Service]],Validation!$A$2:$A$15,Validation!$B$2:$B$15,"",0,1)</f>
        <v/>
      </c>
      <c r="E6519" s="131"/>
      <c r="F6519" s="132"/>
      <c r="G6519" s="133"/>
      <c r="H6519" s="134"/>
      <c r="I6519" s="131"/>
      <c r="J6519" s="131"/>
      <c r="K6519" s="131"/>
      <c r="L6519" s="135">
        <f>Table1[[#This Row],[Per Unit Price]]*MAX(1,Table1[[#This Row],[Qty of Units]])*MAX(1,Table1[[#This Row],['#NCMs Served / FTEs Employed]])*MAX(1,Table1[[#This Row],[Duration of Service]])</f>
        <v>0</v>
      </c>
      <c r="M6519" s="131"/>
      <c r="N6519" s="133"/>
    </row>
    <row r="6520" spans="1:14" x14ac:dyDescent="0.25">
      <c r="A6520" s="130"/>
      <c r="B6520" s="130"/>
      <c r="C6520" s="131"/>
      <c r="D6520" s="112" t="str">
        <f>_xlfn.XLOOKUP(Table1[[#This Row],[Service]],Validation!$A$2:$A$15,Validation!$B$2:$B$15,"",0,1)</f>
        <v/>
      </c>
      <c r="E6520" s="131"/>
      <c r="F6520" s="132"/>
      <c r="G6520" s="133"/>
      <c r="H6520" s="134"/>
      <c r="I6520" s="131"/>
      <c r="J6520" s="131"/>
      <c r="K6520" s="131"/>
      <c r="L6520" s="135">
        <f>Table1[[#This Row],[Per Unit Price]]*MAX(1,Table1[[#This Row],[Qty of Units]])*MAX(1,Table1[[#This Row],['#NCMs Served / FTEs Employed]])*MAX(1,Table1[[#This Row],[Duration of Service]])</f>
        <v>0</v>
      </c>
      <c r="M6520" s="131"/>
      <c r="N6520" s="133"/>
    </row>
    <row r="6521" spans="1:14" x14ac:dyDescent="0.25">
      <c r="A6521" s="130"/>
      <c r="B6521" s="130"/>
      <c r="C6521" s="131"/>
      <c r="D6521" s="112" t="str">
        <f>_xlfn.XLOOKUP(Table1[[#This Row],[Service]],Validation!$A$2:$A$15,Validation!$B$2:$B$15,"",0,1)</f>
        <v/>
      </c>
      <c r="E6521" s="131"/>
      <c r="F6521" s="132"/>
      <c r="G6521" s="133"/>
      <c r="H6521" s="134"/>
      <c r="I6521" s="131"/>
      <c r="J6521" s="131"/>
      <c r="K6521" s="131"/>
      <c r="L6521" s="135">
        <f>Table1[[#This Row],[Per Unit Price]]*MAX(1,Table1[[#This Row],[Qty of Units]])*MAX(1,Table1[[#This Row],['#NCMs Served / FTEs Employed]])*MAX(1,Table1[[#This Row],[Duration of Service]])</f>
        <v>0</v>
      </c>
      <c r="M6521" s="131"/>
      <c r="N6521" s="133"/>
    </row>
    <row r="6522" spans="1:14" x14ac:dyDescent="0.25">
      <c r="A6522" s="130"/>
      <c r="B6522" s="130"/>
      <c r="C6522" s="131"/>
      <c r="D6522" s="112" t="str">
        <f>_xlfn.XLOOKUP(Table1[[#This Row],[Service]],Validation!$A$2:$A$15,Validation!$B$2:$B$15,"",0,1)</f>
        <v/>
      </c>
      <c r="E6522" s="131"/>
      <c r="F6522" s="132"/>
      <c r="G6522" s="133"/>
      <c r="H6522" s="134"/>
      <c r="I6522" s="131"/>
      <c r="J6522" s="131"/>
      <c r="K6522" s="131"/>
      <c r="L6522" s="135">
        <f>Table1[[#This Row],[Per Unit Price]]*MAX(1,Table1[[#This Row],[Qty of Units]])*MAX(1,Table1[[#This Row],['#NCMs Served / FTEs Employed]])*MAX(1,Table1[[#This Row],[Duration of Service]])</f>
        <v>0</v>
      </c>
      <c r="M6522" s="131"/>
      <c r="N6522" s="133"/>
    </row>
    <row r="6523" spans="1:14" x14ac:dyDescent="0.25">
      <c r="A6523" s="130"/>
      <c r="B6523" s="130"/>
      <c r="C6523" s="131"/>
      <c r="D6523" s="112" t="str">
        <f>_xlfn.XLOOKUP(Table1[[#This Row],[Service]],Validation!$A$2:$A$15,Validation!$B$2:$B$15,"",0,1)</f>
        <v/>
      </c>
      <c r="E6523" s="131"/>
      <c r="F6523" s="132"/>
      <c r="G6523" s="133"/>
      <c r="H6523" s="134"/>
      <c r="I6523" s="131"/>
      <c r="J6523" s="131"/>
      <c r="K6523" s="131"/>
      <c r="L6523" s="135">
        <f>Table1[[#This Row],[Per Unit Price]]*MAX(1,Table1[[#This Row],[Qty of Units]])*MAX(1,Table1[[#This Row],['#NCMs Served / FTEs Employed]])*MAX(1,Table1[[#This Row],[Duration of Service]])</f>
        <v>0</v>
      </c>
      <c r="M6523" s="131"/>
      <c r="N6523" s="133"/>
    </row>
    <row r="6524" spans="1:14" x14ac:dyDescent="0.25">
      <c r="A6524" s="130"/>
      <c r="B6524" s="130"/>
      <c r="C6524" s="131"/>
      <c r="D6524" s="112" t="str">
        <f>_xlfn.XLOOKUP(Table1[[#This Row],[Service]],Validation!$A$2:$A$15,Validation!$B$2:$B$15,"",0,1)</f>
        <v/>
      </c>
      <c r="E6524" s="131"/>
      <c r="F6524" s="132"/>
      <c r="G6524" s="133"/>
      <c r="H6524" s="134"/>
      <c r="I6524" s="131"/>
      <c r="J6524" s="131"/>
      <c r="K6524" s="131"/>
      <c r="L6524" s="135">
        <f>Table1[[#This Row],[Per Unit Price]]*MAX(1,Table1[[#This Row],[Qty of Units]])*MAX(1,Table1[[#This Row],['#NCMs Served / FTEs Employed]])*MAX(1,Table1[[#This Row],[Duration of Service]])</f>
        <v>0</v>
      </c>
      <c r="M6524" s="131"/>
      <c r="N6524" s="133"/>
    </row>
    <row r="6525" spans="1:14" x14ac:dyDescent="0.25">
      <c r="A6525" s="130"/>
      <c r="B6525" s="130"/>
      <c r="C6525" s="131"/>
      <c r="D6525" s="112" t="str">
        <f>_xlfn.XLOOKUP(Table1[[#This Row],[Service]],Validation!$A$2:$A$15,Validation!$B$2:$B$15,"",0,1)</f>
        <v/>
      </c>
      <c r="E6525" s="131"/>
      <c r="F6525" s="132"/>
      <c r="G6525" s="133"/>
      <c r="H6525" s="134"/>
      <c r="I6525" s="131"/>
      <c r="J6525" s="131"/>
      <c r="K6525" s="131"/>
      <c r="L6525" s="135">
        <f>Table1[[#This Row],[Per Unit Price]]*MAX(1,Table1[[#This Row],[Qty of Units]])*MAX(1,Table1[[#This Row],['#NCMs Served / FTEs Employed]])*MAX(1,Table1[[#This Row],[Duration of Service]])</f>
        <v>0</v>
      </c>
      <c r="M6525" s="131"/>
      <c r="N6525" s="133"/>
    </row>
    <row r="6526" spans="1:14" x14ac:dyDescent="0.25">
      <c r="A6526" s="130"/>
      <c r="B6526" s="130"/>
      <c r="C6526" s="131"/>
      <c r="D6526" s="112" t="str">
        <f>_xlfn.XLOOKUP(Table1[[#This Row],[Service]],Validation!$A$2:$A$15,Validation!$B$2:$B$15,"",0,1)</f>
        <v/>
      </c>
      <c r="E6526" s="131"/>
      <c r="F6526" s="132"/>
      <c r="G6526" s="133"/>
      <c r="H6526" s="134"/>
      <c r="I6526" s="131"/>
      <c r="J6526" s="131"/>
      <c r="K6526" s="131"/>
      <c r="L6526" s="135">
        <f>Table1[[#This Row],[Per Unit Price]]*MAX(1,Table1[[#This Row],[Qty of Units]])*MAX(1,Table1[[#This Row],['#NCMs Served / FTEs Employed]])*MAX(1,Table1[[#This Row],[Duration of Service]])</f>
        <v>0</v>
      </c>
      <c r="M6526" s="131"/>
      <c r="N6526" s="133"/>
    </row>
    <row r="6527" spans="1:14" x14ac:dyDescent="0.25">
      <c r="A6527" s="130"/>
      <c r="B6527" s="130"/>
      <c r="C6527" s="131"/>
      <c r="D6527" s="112" t="str">
        <f>_xlfn.XLOOKUP(Table1[[#This Row],[Service]],Validation!$A$2:$A$15,Validation!$B$2:$B$15,"",0,1)</f>
        <v/>
      </c>
      <c r="E6527" s="131"/>
      <c r="F6527" s="132"/>
      <c r="G6527" s="133"/>
      <c r="H6527" s="134"/>
      <c r="I6527" s="131"/>
      <c r="J6527" s="131"/>
      <c r="K6527" s="131"/>
      <c r="L6527" s="135">
        <f>Table1[[#This Row],[Per Unit Price]]*MAX(1,Table1[[#This Row],[Qty of Units]])*MAX(1,Table1[[#This Row],['#NCMs Served / FTEs Employed]])*MAX(1,Table1[[#This Row],[Duration of Service]])</f>
        <v>0</v>
      </c>
      <c r="M6527" s="131"/>
      <c r="N6527" s="133"/>
    </row>
    <row r="6528" spans="1:14" x14ac:dyDescent="0.25">
      <c r="A6528" s="130"/>
      <c r="B6528" s="130"/>
      <c r="C6528" s="131"/>
      <c r="D6528" s="112" t="str">
        <f>_xlfn.XLOOKUP(Table1[[#This Row],[Service]],Validation!$A$2:$A$15,Validation!$B$2:$B$15,"",0,1)</f>
        <v/>
      </c>
      <c r="E6528" s="131"/>
      <c r="F6528" s="132"/>
      <c r="G6528" s="133"/>
      <c r="H6528" s="134"/>
      <c r="I6528" s="131"/>
      <c r="J6528" s="131"/>
      <c r="K6528" s="131"/>
      <c r="L6528" s="135">
        <f>Table1[[#This Row],[Per Unit Price]]*MAX(1,Table1[[#This Row],[Qty of Units]])*MAX(1,Table1[[#This Row],['#NCMs Served / FTEs Employed]])*MAX(1,Table1[[#This Row],[Duration of Service]])</f>
        <v>0</v>
      </c>
      <c r="M6528" s="131"/>
      <c r="N6528" s="133"/>
    </row>
    <row r="6529" spans="1:14" x14ac:dyDescent="0.25">
      <c r="A6529" s="130"/>
      <c r="B6529" s="130"/>
      <c r="C6529" s="131"/>
      <c r="D6529" s="112" t="str">
        <f>_xlfn.XLOOKUP(Table1[[#This Row],[Service]],Validation!$A$2:$A$15,Validation!$B$2:$B$15,"",0,1)</f>
        <v/>
      </c>
      <c r="E6529" s="131"/>
      <c r="F6529" s="132"/>
      <c r="G6529" s="133"/>
      <c r="H6529" s="134"/>
      <c r="I6529" s="131"/>
      <c r="J6529" s="131"/>
      <c r="K6529" s="131"/>
      <c r="L6529" s="135">
        <f>Table1[[#This Row],[Per Unit Price]]*MAX(1,Table1[[#This Row],[Qty of Units]])*MAX(1,Table1[[#This Row],['#NCMs Served / FTEs Employed]])*MAX(1,Table1[[#This Row],[Duration of Service]])</f>
        <v>0</v>
      </c>
      <c r="M6529" s="131"/>
      <c r="N6529" s="133"/>
    </row>
    <row r="6530" spans="1:14" x14ac:dyDescent="0.25">
      <c r="A6530" s="130"/>
      <c r="B6530" s="130"/>
      <c r="C6530" s="131"/>
      <c r="D6530" s="112" t="str">
        <f>_xlfn.XLOOKUP(Table1[[#This Row],[Service]],Validation!$A$2:$A$15,Validation!$B$2:$B$15,"",0,1)</f>
        <v/>
      </c>
      <c r="E6530" s="131"/>
      <c r="F6530" s="132"/>
      <c r="G6530" s="133"/>
      <c r="H6530" s="134"/>
      <c r="I6530" s="131"/>
      <c r="J6530" s="131"/>
      <c r="K6530" s="131"/>
      <c r="L6530" s="135">
        <f>Table1[[#This Row],[Per Unit Price]]*MAX(1,Table1[[#This Row],[Qty of Units]])*MAX(1,Table1[[#This Row],['#NCMs Served / FTEs Employed]])*MAX(1,Table1[[#This Row],[Duration of Service]])</f>
        <v>0</v>
      </c>
      <c r="M6530" s="131"/>
      <c r="N6530" s="133"/>
    </row>
    <row r="6531" spans="1:14" x14ac:dyDescent="0.25">
      <c r="A6531" s="130"/>
      <c r="B6531" s="130"/>
      <c r="C6531" s="131"/>
      <c r="D6531" s="112" t="str">
        <f>_xlfn.XLOOKUP(Table1[[#This Row],[Service]],Validation!$A$2:$A$15,Validation!$B$2:$B$15,"",0,1)</f>
        <v/>
      </c>
      <c r="E6531" s="131"/>
      <c r="F6531" s="132"/>
      <c r="G6531" s="133"/>
      <c r="H6531" s="134"/>
      <c r="I6531" s="131"/>
      <c r="J6531" s="131"/>
      <c r="K6531" s="131"/>
      <c r="L6531" s="135">
        <f>Table1[[#This Row],[Per Unit Price]]*MAX(1,Table1[[#This Row],[Qty of Units]])*MAX(1,Table1[[#This Row],['#NCMs Served / FTEs Employed]])*MAX(1,Table1[[#This Row],[Duration of Service]])</f>
        <v>0</v>
      </c>
      <c r="M6531" s="131"/>
      <c r="N6531" s="133"/>
    </row>
    <row r="6532" spans="1:14" x14ac:dyDescent="0.25">
      <c r="A6532" s="130"/>
      <c r="B6532" s="130"/>
      <c r="C6532" s="131"/>
      <c r="D6532" s="112" t="str">
        <f>_xlfn.XLOOKUP(Table1[[#This Row],[Service]],Validation!$A$2:$A$15,Validation!$B$2:$B$15,"",0,1)</f>
        <v/>
      </c>
      <c r="E6532" s="131"/>
      <c r="F6532" s="132"/>
      <c r="G6532" s="133"/>
      <c r="H6532" s="134"/>
      <c r="I6532" s="131"/>
      <c r="J6532" s="131"/>
      <c r="K6532" s="131"/>
      <c r="L6532" s="135">
        <f>Table1[[#This Row],[Per Unit Price]]*MAX(1,Table1[[#This Row],[Qty of Units]])*MAX(1,Table1[[#This Row],['#NCMs Served / FTEs Employed]])*MAX(1,Table1[[#This Row],[Duration of Service]])</f>
        <v>0</v>
      </c>
      <c r="M6532" s="131"/>
      <c r="N6532" s="133"/>
    </row>
    <row r="6533" spans="1:14" x14ac:dyDescent="0.25">
      <c r="A6533" s="130"/>
      <c r="B6533" s="130"/>
      <c r="C6533" s="131"/>
      <c r="D6533" s="112" t="str">
        <f>_xlfn.XLOOKUP(Table1[[#This Row],[Service]],Validation!$A$2:$A$15,Validation!$B$2:$B$15,"",0,1)</f>
        <v/>
      </c>
      <c r="E6533" s="131"/>
      <c r="F6533" s="132"/>
      <c r="G6533" s="133"/>
      <c r="H6533" s="134"/>
      <c r="I6533" s="131"/>
      <c r="J6533" s="131"/>
      <c r="K6533" s="131"/>
      <c r="L6533" s="135">
        <f>Table1[[#This Row],[Per Unit Price]]*MAX(1,Table1[[#This Row],[Qty of Units]])*MAX(1,Table1[[#This Row],['#NCMs Served / FTEs Employed]])*MAX(1,Table1[[#This Row],[Duration of Service]])</f>
        <v>0</v>
      </c>
      <c r="M6533" s="131"/>
      <c r="N6533" s="133"/>
    </row>
    <row r="6534" spans="1:14" x14ac:dyDescent="0.25">
      <c r="A6534" s="130"/>
      <c r="B6534" s="130"/>
      <c r="C6534" s="131"/>
      <c r="D6534" s="112" t="str">
        <f>_xlfn.XLOOKUP(Table1[[#This Row],[Service]],Validation!$A$2:$A$15,Validation!$B$2:$B$15,"",0,1)</f>
        <v/>
      </c>
      <c r="E6534" s="131"/>
      <c r="F6534" s="132"/>
      <c r="G6534" s="133"/>
      <c r="H6534" s="134"/>
      <c r="I6534" s="131"/>
      <c r="J6534" s="131"/>
      <c r="K6534" s="131"/>
      <c r="L6534" s="135">
        <f>Table1[[#This Row],[Per Unit Price]]*MAX(1,Table1[[#This Row],[Qty of Units]])*MAX(1,Table1[[#This Row],['#NCMs Served / FTEs Employed]])*MAX(1,Table1[[#This Row],[Duration of Service]])</f>
        <v>0</v>
      </c>
      <c r="M6534" s="131"/>
      <c r="N6534" s="133"/>
    </row>
    <row r="6535" spans="1:14" x14ac:dyDescent="0.25">
      <c r="A6535" s="130"/>
      <c r="B6535" s="130"/>
      <c r="C6535" s="131"/>
      <c r="D6535" s="112" t="str">
        <f>_xlfn.XLOOKUP(Table1[[#This Row],[Service]],Validation!$A$2:$A$15,Validation!$B$2:$B$15,"",0,1)</f>
        <v/>
      </c>
      <c r="E6535" s="131"/>
      <c r="F6535" s="132"/>
      <c r="G6535" s="133"/>
      <c r="H6535" s="134"/>
      <c r="I6535" s="131"/>
      <c r="J6535" s="131"/>
      <c r="K6535" s="131"/>
      <c r="L6535" s="135">
        <f>Table1[[#This Row],[Per Unit Price]]*MAX(1,Table1[[#This Row],[Qty of Units]])*MAX(1,Table1[[#This Row],['#NCMs Served / FTEs Employed]])*MAX(1,Table1[[#This Row],[Duration of Service]])</f>
        <v>0</v>
      </c>
      <c r="M6535" s="131"/>
      <c r="N6535" s="133"/>
    </row>
    <row r="6536" spans="1:14" x14ac:dyDescent="0.25">
      <c r="A6536" s="130"/>
      <c r="B6536" s="130"/>
      <c r="C6536" s="131"/>
      <c r="D6536" s="112" t="str">
        <f>_xlfn.XLOOKUP(Table1[[#This Row],[Service]],Validation!$A$2:$A$15,Validation!$B$2:$B$15,"",0,1)</f>
        <v/>
      </c>
      <c r="E6536" s="131"/>
      <c r="F6536" s="132"/>
      <c r="G6536" s="133"/>
      <c r="H6536" s="134"/>
      <c r="I6536" s="131"/>
      <c r="J6536" s="131"/>
      <c r="K6536" s="131"/>
      <c r="L6536" s="135">
        <f>Table1[[#This Row],[Per Unit Price]]*MAX(1,Table1[[#This Row],[Qty of Units]])*MAX(1,Table1[[#This Row],['#NCMs Served / FTEs Employed]])*MAX(1,Table1[[#This Row],[Duration of Service]])</f>
        <v>0</v>
      </c>
      <c r="M6536" s="131"/>
      <c r="N6536" s="133"/>
    </row>
    <row r="6537" spans="1:14" x14ac:dyDescent="0.25">
      <c r="A6537" s="130"/>
      <c r="B6537" s="130"/>
      <c r="C6537" s="131"/>
      <c r="D6537" s="112" t="str">
        <f>_xlfn.XLOOKUP(Table1[[#This Row],[Service]],Validation!$A$2:$A$15,Validation!$B$2:$B$15,"",0,1)</f>
        <v/>
      </c>
      <c r="E6537" s="131"/>
      <c r="F6537" s="132"/>
      <c r="G6537" s="133"/>
      <c r="H6537" s="134"/>
      <c r="I6537" s="131"/>
      <c r="J6537" s="131"/>
      <c r="K6537" s="131"/>
      <c r="L6537" s="135">
        <f>Table1[[#This Row],[Per Unit Price]]*MAX(1,Table1[[#This Row],[Qty of Units]])*MAX(1,Table1[[#This Row],['#NCMs Served / FTEs Employed]])*MAX(1,Table1[[#This Row],[Duration of Service]])</f>
        <v>0</v>
      </c>
      <c r="M6537" s="131"/>
      <c r="N6537" s="133"/>
    </row>
    <row r="6538" spans="1:14" x14ac:dyDescent="0.25">
      <c r="A6538" s="130"/>
      <c r="B6538" s="130"/>
      <c r="C6538" s="131"/>
      <c r="D6538" s="112" t="str">
        <f>_xlfn.XLOOKUP(Table1[[#This Row],[Service]],Validation!$A$2:$A$15,Validation!$B$2:$B$15,"",0,1)</f>
        <v/>
      </c>
      <c r="E6538" s="131"/>
      <c r="F6538" s="132"/>
      <c r="G6538" s="133"/>
      <c r="H6538" s="134"/>
      <c r="I6538" s="131"/>
      <c r="J6538" s="131"/>
      <c r="K6538" s="131"/>
      <c r="L6538" s="135">
        <f>Table1[[#This Row],[Per Unit Price]]*MAX(1,Table1[[#This Row],[Qty of Units]])*MAX(1,Table1[[#This Row],['#NCMs Served / FTEs Employed]])*MAX(1,Table1[[#This Row],[Duration of Service]])</f>
        <v>0</v>
      </c>
      <c r="M6538" s="131"/>
      <c r="N6538" s="133"/>
    </row>
    <row r="6539" spans="1:14" x14ac:dyDescent="0.25">
      <c r="A6539" s="130"/>
      <c r="B6539" s="130"/>
      <c r="C6539" s="131"/>
      <c r="D6539" s="112" t="str">
        <f>_xlfn.XLOOKUP(Table1[[#This Row],[Service]],Validation!$A$2:$A$15,Validation!$B$2:$B$15,"",0,1)</f>
        <v/>
      </c>
      <c r="E6539" s="131"/>
      <c r="F6539" s="132"/>
      <c r="G6539" s="133"/>
      <c r="H6539" s="134"/>
      <c r="I6539" s="131"/>
      <c r="J6539" s="131"/>
      <c r="K6539" s="131"/>
      <c r="L6539" s="135">
        <f>Table1[[#This Row],[Per Unit Price]]*MAX(1,Table1[[#This Row],[Qty of Units]])*MAX(1,Table1[[#This Row],['#NCMs Served / FTEs Employed]])*MAX(1,Table1[[#This Row],[Duration of Service]])</f>
        <v>0</v>
      </c>
      <c r="M6539" s="131"/>
      <c r="N6539" s="133"/>
    </row>
    <row r="6540" spans="1:14" x14ac:dyDescent="0.25">
      <c r="A6540" s="130"/>
      <c r="B6540" s="130"/>
      <c r="C6540" s="131"/>
      <c r="D6540" s="112" t="str">
        <f>_xlfn.XLOOKUP(Table1[[#This Row],[Service]],Validation!$A$2:$A$15,Validation!$B$2:$B$15,"",0,1)</f>
        <v/>
      </c>
      <c r="E6540" s="131"/>
      <c r="F6540" s="132"/>
      <c r="G6540" s="133"/>
      <c r="H6540" s="134"/>
      <c r="I6540" s="131"/>
      <c r="J6540" s="131"/>
      <c r="K6540" s="131"/>
      <c r="L6540" s="135">
        <f>Table1[[#This Row],[Per Unit Price]]*MAX(1,Table1[[#This Row],[Qty of Units]])*MAX(1,Table1[[#This Row],['#NCMs Served / FTEs Employed]])*MAX(1,Table1[[#This Row],[Duration of Service]])</f>
        <v>0</v>
      </c>
      <c r="M6540" s="131"/>
      <c r="N6540" s="133"/>
    </row>
    <row r="6541" spans="1:14" x14ac:dyDescent="0.25">
      <c r="A6541" s="130"/>
      <c r="B6541" s="130"/>
      <c r="C6541" s="131"/>
      <c r="D6541" s="112" t="str">
        <f>_xlfn.XLOOKUP(Table1[[#This Row],[Service]],Validation!$A$2:$A$15,Validation!$B$2:$B$15,"",0,1)</f>
        <v/>
      </c>
      <c r="E6541" s="131"/>
      <c r="F6541" s="132"/>
      <c r="G6541" s="133"/>
      <c r="H6541" s="134"/>
      <c r="I6541" s="131"/>
      <c r="J6541" s="131"/>
      <c r="K6541" s="131"/>
      <c r="L6541" s="135">
        <f>Table1[[#This Row],[Per Unit Price]]*MAX(1,Table1[[#This Row],[Qty of Units]])*MAX(1,Table1[[#This Row],['#NCMs Served / FTEs Employed]])*MAX(1,Table1[[#This Row],[Duration of Service]])</f>
        <v>0</v>
      </c>
      <c r="M6541" s="131"/>
      <c r="N6541" s="133"/>
    </row>
    <row r="6542" spans="1:14" x14ac:dyDescent="0.25">
      <c r="A6542" s="130"/>
      <c r="B6542" s="130"/>
      <c r="C6542" s="131"/>
      <c r="D6542" s="112" t="str">
        <f>_xlfn.XLOOKUP(Table1[[#This Row],[Service]],Validation!$A$2:$A$15,Validation!$B$2:$B$15,"",0,1)</f>
        <v/>
      </c>
      <c r="E6542" s="131"/>
      <c r="F6542" s="132"/>
      <c r="G6542" s="133"/>
      <c r="H6542" s="134"/>
      <c r="I6542" s="131"/>
      <c r="J6542" s="131"/>
      <c r="K6542" s="131"/>
      <c r="L6542" s="135">
        <f>Table1[[#This Row],[Per Unit Price]]*MAX(1,Table1[[#This Row],[Qty of Units]])*MAX(1,Table1[[#This Row],['#NCMs Served / FTEs Employed]])*MAX(1,Table1[[#This Row],[Duration of Service]])</f>
        <v>0</v>
      </c>
      <c r="M6542" s="131"/>
      <c r="N6542" s="133"/>
    </row>
    <row r="6543" spans="1:14" x14ac:dyDescent="0.25">
      <c r="A6543" s="130"/>
      <c r="B6543" s="130"/>
      <c r="C6543" s="131"/>
      <c r="D6543" s="112" t="str">
        <f>_xlfn.XLOOKUP(Table1[[#This Row],[Service]],Validation!$A$2:$A$15,Validation!$B$2:$B$15,"",0,1)</f>
        <v/>
      </c>
      <c r="E6543" s="131"/>
      <c r="F6543" s="132"/>
      <c r="G6543" s="133"/>
      <c r="H6543" s="134"/>
      <c r="I6543" s="131"/>
      <c r="J6543" s="131"/>
      <c r="K6543" s="131"/>
      <c r="L6543" s="135">
        <f>Table1[[#This Row],[Per Unit Price]]*MAX(1,Table1[[#This Row],[Qty of Units]])*MAX(1,Table1[[#This Row],['#NCMs Served / FTEs Employed]])*MAX(1,Table1[[#This Row],[Duration of Service]])</f>
        <v>0</v>
      </c>
      <c r="M6543" s="131"/>
      <c r="N6543" s="133"/>
    </row>
    <row r="6544" spans="1:14" x14ac:dyDescent="0.25">
      <c r="A6544" s="130"/>
      <c r="B6544" s="130"/>
      <c r="C6544" s="131"/>
      <c r="D6544" s="112" t="str">
        <f>_xlfn.XLOOKUP(Table1[[#This Row],[Service]],Validation!$A$2:$A$15,Validation!$B$2:$B$15,"",0,1)</f>
        <v/>
      </c>
      <c r="E6544" s="131"/>
      <c r="F6544" s="132"/>
      <c r="G6544" s="133"/>
      <c r="H6544" s="134"/>
      <c r="I6544" s="131"/>
      <c r="J6544" s="131"/>
      <c r="K6544" s="131"/>
      <c r="L6544" s="135">
        <f>Table1[[#This Row],[Per Unit Price]]*MAX(1,Table1[[#This Row],[Qty of Units]])*MAX(1,Table1[[#This Row],['#NCMs Served / FTEs Employed]])*MAX(1,Table1[[#This Row],[Duration of Service]])</f>
        <v>0</v>
      </c>
      <c r="M6544" s="131"/>
      <c r="N6544" s="133"/>
    </row>
    <row r="6545" spans="1:14" x14ac:dyDescent="0.25">
      <c r="A6545" s="130"/>
      <c r="B6545" s="130"/>
      <c r="C6545" s="131"/>
      <c r="D6545" s="112" t="str">
        <f>_xlfn.XLOOKUP(Table1[[#This Row],[Service]],Validation!$A$2:$A$15,Validation!$B$2:$B$15,"",0,1)</f>
        <v/>
      </c>
      <c r="E6545" s="131"/>
      <c r="F6545" s="132"/>
      <c r="G6545" s="133"/>
      <c r="H6545" s="134"/>
      <c r="I6545" s="131"/>
      <c r="J6545" s="131"/>
      <c r="K6545" s="131"/>
      <c r="L6545" s="135">
        <f>Table1[[#This Row],[Per Unit Price]]*MAX(1,Table1[[#This Row],[Qty of Units]])*MAX(1,Table1[[#This Row],['#NCMs Served / FTEs Employed]])*MAX(1,Table1[[#This Row],[Duration of Service]])</f>
        <v>0</v>
      </c>
      <c r="M6545" s="131"/>
      <c r="N6545" s="133"/>
    </row>
    <row r="6546" spans="1:14" x14ac:dyDescent="0.25">
      <c r="A6546" s="130"/>
      <c r="B6546" s="130"/>
      <c r="C6546" s="131"/>
      <c r="D6546" s="112" t="str">
        <f>_xlfn.XLOOKUP(Table1[[#This Row],[Service]],Validation!$A$2:$A$15,Validation!$B$2:$B$15,"",0,1)</f>
        <v/>
      </c>
      <c r="E6546" s="131"/>
      <c r="F6546" s="132"/>
      <c r="G6546" s="133"/>
      <c r="H6546" s="134"/>
      <c r="I6546" s="131"/>
      <c r="J6546" s="131"/>
      <c r="K6546" s="131"/>
      <c r="L6546" s="135">
        <f>Table1[[#This Row],[Per Unit Price]]*MAX(1,Table1[[#This Row],[Qty of Units]])*MAX(1,Table1[[#This Row],['#NCMs Served / FTEs Employed]])*MAX(1,Table1[[#This Row],[Duration of Service]])</f>
        <v>0</v>
      </c>
      <c r="M6546" s="131"/>
      <c r="N6546" s="133"/>
    </row>
    <row r="6547" spans="1:14" x14ac:dyDescent="0.25">
      <c r="A6547" s="130"/>
      <c r="B6547" s="130"/>
      <c r="C6547" s="131"/>
      <c r="D6547" s="112" t="str">
        <f>_xlfn.XLOOKUP(Table1[[#This Row],[Service]],Validation!$A$2:$A$15,Validation!$B$2:$B$15,"",0,1)</f>
        <v/>
      </c>
      <c r="E6547" s="131"/>
      <c r="F6547" s="132"/>
      <c r="G6547" s="133"/>
      <c r="H6547" s="134"/>
      <c r="I6547" s="131"/>
      <c r="J6547" s="131"/>
      <c r="K6547" s="131"/>
      <c r="L6547" s="135">
        <f>Table1[[#This Row],[Per Unit Price]]*MAX(1,Table1[[#This Row],[Qty of Units]])*MAX(1,Table1[[#This Row],['#NCMs Served / FTEs Employed]])*MAX(1,Table1[[#This Row],[Duration of Service]])</f>
        <v>0</v>
      </c>
      <c r="M6547" s="131"/>
      <c r="N6547" s="133"/>
    </row>
    <row r="6548" spans="1:14" x14ac:dyDescent="0.25">
      <c r="A6548" s="130"/>
      <c r="B6548" s="130"/>
      <c r="C6548" s="131"/>
      <c r="D6548" s="112" t="str">
        <f>_xlfn.XLOOKUP(Table1[[#This Row],[Service]],Validation!$A$2:$A$15,Validation!$B$2:$B$15,"",0,1)</f>
        <v/>
      </c>
      <c r="E6548" s="131"/>
      <c r="F6548" s="132"/>
      <c r="G6548" s="133"/>
      <c r="H6548" s="134"/>
      <c r="I6548" s="131"/>
      <c r="J6548" s="131"/>
      <c r="K6548" s="131"/>
      <c r="L6548" s="135">
        <f>Table1[[#This Row],[Per Unit Price]]*MAX(1,Table1[[#This Row],[Qty of Units]])*MAX(1,Table1[[#This Row],['#NCMs Served / FTEs Employed]])*MAX(1,Table1[[#This Row],[Duration of Service]])</f>
        <v>0</v>
      </c>
      <c r="M6548" s="131"/>
      <c r="N6548" s="133"/>
    </row>
    <row r="6549" spans="1:14" x14ac:dyDescent="0.25">
      <c r="A6549" s="130"/>
      <c r="B6549" s="130"/>
      <c r="C6549" s="131"/>
      <c r="D6549" s="112" t="str">
        <f>_xlfn.XLOOKUP(Table1[[#This Row],[Service]],Validation!$A$2:$A$15,Validation!$B$2:$B$15,"",0,1)</f>
        <v/>
      </c>
      <c r="E6549" s="131"/>
      <c r="F6549" s="132"/>
      <c r="G6549" s="133"/>
      <c r="H6549" s="134"/>
      <c r="I6549" s="131"/>
      <c r="J6549" s="131"/>
      <c r="K6549" s="131"/>
      <c r="L6549" s="135">
        <f>Table1[[#This Row],[Per Unit Price]]*MAX(1,Table1[[#This Row],[Qty of Units]])*MAX(1,Table1[[#This Row],['#NCMs Served / FTEs Employed]])*MAX(1,Table1[[#This Row],[Duration of Service]])</f>
        <v>0</v>
      </c>
      <c r="M6549" s="131"/>
      <c r="N6549" s="133"/>
    </row>
    <row r="6550" spans="1:14" x14ac:dyDescent="0.25">
      <c r="A6550" s="130"/>
      <c r="B6550" s="130"/>
      <c r="C6550" s="131"/>
      <c r="D6550" s="112" t="str">
        <f>_xlfn.XLOOKUP(Table1[[#This Row],[Service]],Validation!$A$2:$A$15,Validation!$B$2:$B$15,"",0,1)</f>
        <v/>
      </c>
      <c r="E6550" s="131"/>
      <c r="F6550" s="132"/>
      <c r="G6550" s="133"/>
      <c r="H6550" s="134"/>
      <c r="I6550" s="131"/>
      <c r="J6550" s="131"/>
      <c r="K6550" s="131"/>
      <c r="L6550" s="135">
        <f>Table1[[#This Row],[Per Unit Price]]*MAX(1,Table1[[#This Row],[Qty of Units]])*MAX(1,Table1[[#This Row],['#NCMs Served / FTEs Employed]])*MAX(1,Table1[[#This Row],[Duration of Service]])</f>
        <v>0</v>
      </c>
      <c r="M6550" s="131"/>
      <c r="N6550" s="133"/>
    </row>
    <row r="6551" spans="1:14" x14ac:dyDescent="0.25">
      <c r="A6551" s="130"/>
      <c r="B6551" s="130"/>
      <c r="C6551" s="131"/>
      <c r="D6551" s="112" t="str">
        <f>_xlfn.XLOOKUP(Table1[[#This Row],[Service]],Validation!$A$2:$A$15,Validation!$B$2:$B$15,"",0,1)</f>
        <v/>
      </c>
      <c r="E6551" s="131"/>
      <c r="F6551" s="132"/>
      <c r="G6551" s="133"/>
      <c r="H6551" s="134"/>
      <c r="I6551" s="131"/>
      <c r="J6551" s="131"/>
      <c r="K6551" s="131"/>
      <c r="L6551" s="135">
        <f>Table1[[#This Row],[Per Unit Price]]*MAX(1,Table1[[#This Row],[Qty of Units]])*MAX(1,Table1[[#This Row],['#NCMs Served / FTEs Employed]])*MAX(1,Table1[[#This Row],[Duration of Service]])</f>
        <v>0</v>
      </c>
      <c r="M6551" s="131"/>
      <c r="N6551" s="133"/>
    </row>
    <row r="6552" spans="1:14" x14ac:dyDescent="0.25">
      <c r="A6552" s="130"/>
      <c r="B6552" s="130"/>
      <c r="C6552" s="131"/>
      <c r="D6552" s="112" t="str">
        <f>_xlfn.XLOOKUP(Table1[[#This Row],[Service]],Validation!$A$2:$A$15,Validation!$B$2:$B$15,"",0,1)</f>
        <v/>
      </c>
      <c r="E6552" s="131"/>
      <c r="F6552" s="132"/>
      <c r="G6552" s="133"/>
      <c r="H6552" s="134"/>
      <c r="I6552" s="131"/>
      <c r="J6552" s="131"/>
      <c r="K6552" s="131"/>
      <c r="L6552" s="135">
        <f>Table1[[#This Row],[Per Unit Price]]*MAX(1,Table1[[#This Row],[Qty of Units]])*MAX(1,Table1[[#This Row],['#NCMs Served / FTEs Employed]])*MAX(1,Table1[[#This Row],[Duration of Service]])</f>
        <v>0</v>
      </c>
      <c r="M6552" s="131"/>
      <c r="N6552" s="133"/>
    </row>
    <row r="6553" spans="1:14" x14ac:dyDescent="0.25">
      <c r="A6553" s="130"/>
      <c r="B6553" s="130"/>
      <c r="C6553" s="131"/>
      <c r="D6553" s="112" t="str">
        <f>_xlfn.XLOOKUP(Table1[[#This Row],[Service]],Validation!$A$2:$A$15,Validation!$B$2:$B$15,"",0,1)</f>
        <v/>
      </c>
      <c r="E6553" s="131"/>
      <c r="F6553" s="132"/>
      <c r="G6553" s="133"/>
      <c r="H6553" s="134"/>
      <c r="I6553" s="131"/>
      <c r="J6553" s="131"/>
      <c r="K6553" s="131"/>
      <c r="L6553" s="135">
        <f>Table1[[#This Row],[Per Unit Price]]*MAX(1,Table1[[#This Row],[Qty of Units]])*MAX(1,Table1[[#This Row],['#NCMs Served / FTEs Employed]])*MAX(1,Table1[[#This Row],[Duration of Service]])</f>
        <v>0</v>
      </c>
      <c r="M6553" s="131"/>
      <c r="N6553" s="133"/>
    </row>
    <row r="6554" spans="1:14" x14ac:dyDescent="0.25">
      <c r="A6554" s="130"/>
      <c r="B6554" s="130"/>
      <c r="C6554" s="131"/>
      <c r="D6554" s="112" t="str">
        <f>_xlfn.XLOOKUP(Table1[[#This Row],[Service]],Validation!$A$2:$A$15,Validation!$B$2:$B$15,"",0,1)</f>
        <v/>
      </c>
      <c r="E6554" s="131"/>
      <c r="F6554" s="132"/>
      <c r="G6554" s="133"/>
      <c r="H6554" s="134"/>
      <c r="I6554" s="131"/>
      <c r="J6554" s="131"/>
      <c r="K6554" s="131"/>
      <c r="L6554" s="135">
        <f>Table1[[#This Row],[Per Unit Price]]*MAX(1,Table1[[#This Row],[Qty of Units]])*MAX(1,Table1[[#This Row],['#NCMs Served / FTEs Employed]])*MAX(1,Table1[[#This Row],[Duration of Service]])</f>
        <v>0</v>
      </c>
      <c r="M6554" s="131"/>
      <c r="N6554" s="133"/>
    </row>
    <row r="6555" spans="1:14" x14ac:dyDescent="0.25">
      <c r="A6555" s="130"/>
      <c r="B6555" s="130"/>
      <c r="C6555" s="131"/>
      <c r="D6555" s="112" t="str">
        <f>_xlfn.XLOOKUP(Table1[[#This Row],[Service]],Validation!$A$2:$A$15,Validation!$B$2:$B$15,"",0,1)</f>
        <v/>
      </c>
      <c r="E6555" s="131"/>
      <c r="F6555" s="132"/>
      <c r="G6555" s="133"/>
      <c r="H6555" s="134"/>
      <c r="I6555" s="131"/>
      <c r="J6555" s="131"/>
      <c r="K6555" s="131"/>
      <c r="L6555" s="135">
        <f>Table1[[#This Row],[Per Unit Price]]*MAX(1,Table1[[#This Row],[Qty of Units]])*MAX(1,Table1[[#This Row],['#NCMs Served / FTEs Employed]])*MAX(1,Table1[[#This Row],[Duration of Service]])</f>
        <v>0</v>
      </c>
      <c r="M6555" s="131"/>
      <c r="N6555" s="133"/>
    </row>
    <row r="6556" spans="1:14" x14ac:dyDescent="0.25">
      <c r="A6556" s="130"/>
      <c r="B6556" s="130"/>
      <c r="C6556" s="131"/>
      <c r="D6556" s="112" t="str">
        <f>_xlfn.XLOOKUP(Table1[[#This Row],[Service]],Validation!$A$2:$A$15,Validation!$B$2:$B$15,"",0,1)</f>
        <v/>
      </c>
      <c r="E6556" s="131"/>
      <c r="F6556" s="132"/>
      <c r="G6556" s="133"/>
      <c r="H6556" s="134"/>
      <c r="I6556" s="131"/>
      <c r="J6556" s="131"/>
      <c r="K6556" s="131"/>
      <c r="L6556" s="135">
        <f>Table1[[#This Row],[Per Unit Price]]*MAX(1,Table1[[#This Row],[Qty of Units]])*MAX(1,Table1[[#This Row],['#NCMs Served / FTEs Employed]])*MAX(1,Table1[[#This Row],[Duration of Service]])</f>
        <v>0</v>
      </c>
      <c r="M6556" s="131"/>
      <c r="N6556" s="133"/>
    </row>
    <row r="6557" spans="1:14" x14ac:dyDescent="0.25">
      <c r="A6557" s="130"/>
      <c r="B6557" s="130"/>
      <c r="C6557" s="131"/>
      <c r="D6557" s="112" t="str">
        <f>_xlfn.XLOOKUP(Table1[[#This Row],[Service]],Validation!$A$2:$A$15,Validation!$B$2:$B$15,"",0,1)</f>
        <v/>
      </c>
      <c r="E6557" s="131"/>
      <c r="F6557" s="132"/>
      <c r="G6557" s="133"/>
      <c r="H6557" s="134"/>
      <c r="I6557" s="131"/>
      <c r="J6557" s="131"/>
      <c r="K6557" s="131"/>
      <c r="L6557" s="135">
        <f>Table1[[#This Row],[Per Unit Price]]*MAX(1,Table1[[#This Row],[Qty of Units]])*MAX(1,Table1[[#This Row],['#NCMs Served / FTEs Employed]])*MAX(1,Table1[[#This Row],[Duration of Service]])</f>
        <v>0</v>
      </c>
      <c r="M6557" s="131"/>
      <c r="N6557" s="133"/>
    </row>
    <row r="6558" spans="1:14" x14ac:dyDescent="0.25">
      <c r="A6558" s="130"/>
      <c r="B6558" s="130"/>
      <c r="C6558" s="131"/>
      <c r="D6558" s="112" t="str">
        <f>_xlfn.XLOOKUP(Table1[[#This Row],[Service]],Validation!$A$2:$A$15,Validation!$B$2:$B$15,"",0,1)</f>
        <v/>
      </c>
      <c r="E6558" s="131"/>
      <c r="F6558" s="132"/>
      <c r="G6558" s="133"/>
      <c r="H6558" s="134"/>
      <c r="I6558" s="131"/>
      <c r="J6558" s="131"/>
      <c r="K6558" s="131"/>
      <c r="L6558" s="135">
        <f>Table1[[#This Row],[Per Unit Price]]*MAX(1,Table1[[#This Row],[Qty of Units]])*MAX(1,Table1[[#This Row],['#NCMs Served / FTEs Employed]])*MAX(1,Table1[[#This Row],[Duration of Service]])</f>
        <v>0</v>
      </c>
      <c r="M6558" s="131"/>
      <c r="N6558" s="133"/>
    </row>
    <row r="6559" spans="1:14" x14ac:dyDescent="0.25">
      <c r="A6559" s="130"/>
      <c r="B6559" s="130"/>
      <c r="C6559" s="131"/>
      <c r="D6559" s="112" t="str">
        <f>_xlfn.XLOOKUP(Table1[[#This Row],[Service]],Validation!$A$2:$A$15,Validation!$B$2:$B$15,"",0,1)</f>
        <v/>
      </c>
      <c r="E6559" s="131"/>
      <c r="F6559" s="132"/>
      <c r="G6559" s="133"/>
      <c r="H6559" s="134"/>
      <c r="I6559" s="131"/>
      <c r="J6559" s="131"/>
      <c r="K6559" s="131"/>
      <c r="L6559" s="135">
        <f>Table1[[#This Row],[Per Unit Price]]*MAX(1,Table1[[#This Row],[Qty of Units]])*MAX(1,Table1[[#This Row],['#NCMs Served / FTEs Employed]])*MAX(1,Table1[[#This Row],[Duration of Service]])</f>
        <v>0</v>
      </c>
      <c r="M6559" s="131"/>
      <c r="N6559" s="133"/>
    </row>
    <row r="6560" spans="1:14" x14ac:dyDescent="0.25">
      <c r="A6560" s="130"/>
      <c r="B6560" s="130"/>
      <c r="C6560" s="131"/>
      <c r="D6560" s="112" t="str">
        <f>_xlfn.XLOOKUP(Table1[[#This Row],[Service]],Validation!$A$2:$A$15,Validation!$B$2:$B$15,"",0,1)</f>
        <v/>
      </c>
      <c r="E6560" s="131"/>
      <c r="F6560" s="132"/>
      <c r="G6560" s="133"/>
      <c r="H6560" s="134"/>
      <c r="I6560" s="131"/>
      <c r="J6560" s="131"/>
      <c r="K6560" s="131"/>
      <c r="L6560" s="135">
        <f>Table1[[#This Row],[Per Unit Price]]*MAX(1,Table1[[#This Row],[Qty of Units]])*MAX(1,Table1[[#This Row],['#NCMs Served / FTEs Employed]])*MAX(1,Table1[[#This Row],[Duration of Service]])</f>
        <v>0</v>
      </c>
      <c r="M6560" s="131"/>
      <c r="N6560" s="133"/>
    </row>
    <row r="6561" spans="1:14" x14ac:dyDescent="0.25">
      <c r="A6561" s="130"/>
      <c r="B6561" s="130"/>
      <c r="C6561" s="131"/>
      <c r="D6561" s="112" t="str">
        <f>_xlfn.XLOOKUP(Table1[[#This Row],[Service]],Validation!$A$2:$A$15,Validation!$B$2:$B$15,"",0,1)</f>
        <v/>
      </c>
      <c r="E6561" s="131"/>
      <c r="F6561" s="132"/>
      <c r="G6561" s="133"/>
      <c r="H6561" s="134"/>
      <c r="I6561" s="131"/>
      <c r="J6561" s="131"/>
      <c r="K6561" s="131"/>
      <c r="L6561" s="135">
        <f>Table1[[#This Row],[Per Unit Price]]*MAX(1,Table1[[#This Row],[Qty of Units]])*MAX(1,Table1[[#This Row],['#NCMs Served / FTEs Employed]])*MAX(1,Table1[[#This Row],[Duration of Service]])</f>
        <v>0</v>
      </c>
      <c r="M6561" s="131"/>
      <c r="N6561" s="133"/>
    </row>
    <row r="6562" spans="1:14" x14ac:dyDescent="0.25">
      <c r="A6562" s="130"/>
      <c r="B6562" s="130"/>
      <c r="C6562" s="131"/>
      <c r="D6562" s="112" t="str">
        <f>_xlfn.XLOOKUP(Table1[[#This Row],[Service]],Validation!$A$2:$A$15,Validation!$B$2:$B$15,"",0,1)</f>
        <v/>
      </c>
      <c r="E6562" s="131"/>
      <c r="F6562" s="132"/>
      <c r="G6562" s="133"/>
      <c r="H6562" s="134"/>
      <c r="I6562" s="131"/>
      <c r="J6562" s="131"/>
      <c r="K6562" s="131"/>
      <c r="L6562" s="135">
        <f>Table1[[#This Row],[Per Unit Price]]*MAX(1,Table1[[#This Row],[Qty of Units]])*MAX(1,Table1[[#This Row],['#NCMs Served / FTEs Employed]])*MAX(1,Table1[[#This Row],[Duration of Service]])</f>
        <v>0</v>
      </c>
      <c r="M6562" s="131"/>
      <c r="N6562" s="133"/>
    </row>
    <row r="6563" spans="1:14" x14ac:dyDescent="0.25">
      <c r="A6563" s="130"/>
      <c r="B6563" s="130"/>
      <c r="C6563" s="131"/>
      <c r="D6563" s="112" t="str">
        <f>_xlfn.XLOOKUP(Table1[[#This Row],[Service]],Validation!$A$2:$A$15,Validation!$B$2:$B$15,"",0,1)</f>
        <v/>
      </c>
      <c r="E6563" s="131"/>
      <c r="F6563" s="132"/>
      <c r="G6563" s="133"/>
      <c r="H6563" s="134"/>
      <c r="I6563" s="131"/>
      <c r="J6563" s="131"/>
      <c r="K6563" s="131"/>
      <c r="L6563" s="135">
        <f>Table1[[#This Row],[Per Unit Price]]*MAX(1,Table1[[#This Row],[Qty of Units]])*MAX(1,Table1[[#This Row],['#NCMs Served / FTEs Employed]])*MAX(1,Table1[[#This Row],[Duration of Service]])</f>
        <v>0</v>
      </c>
      <c r="M6563" s="131"/>
      <c r="N6563" s="133"/>
    </row>
    <row r="6564" spans="1:14" x14ac:dyDescent="0.25">
      <c r="A6564" s="130"/>
      <c r="B6564" s="130"/>
      <c r="C6564" s="131"/>
      <c r="D6564" s="112" t="str">
        <f>_xlfn.XLOOKUP(Table1[[#This Row],[Service]],Validation!$A$2:$A$15,Validation!$B$2:$B$15,"",0,1)</f>
        <v/>
      </c>
      <c r="E6564" s="131"/>
      <c r="F6564" s="132"/>
      <c r="G6564" s="133"/>
      <c r="H6564" s="134"/>
      <c r="I6564" s="131"/>
      <c r="J6564" s="131"/>
      <c r="K6564" s="131"/>
      <c r="L6564" s="135">
        <f>Table1[[#This Row],[Per Unit Price]]*MAX(1,Table1[[#This Row],[Qty of Units]])*MAX(1,Table1[[#This Row],['#NCMs Served / FTEs Employed]])*MAX(1,Table1[[#This Row],[Duration of Service]])</f>
        <v>0</v>
      </c>
      <c r="M6564" s="131"/>
      <c r="N6564" s="133"/>
    </row>
    <row r="6565" spans="1:14" x14ac:dyDescent="0.25">
      <c r="A6565" s="130"/>
      <c r="B6565" s="130"/>
      <c r="C6565" s="131"/>
      <c r="D6565" s="112" t="str">
        <f>_xlfn.XLOOKUP(Table1[[#This Row],[Service]],Validation!$A$2:$A$15,Validation!$B$2:$B$15,"",0,1)</f>
        <v/>
      </c>
      <c r="E6565" s="131"/>
      <c r="F6565" s="132"/>
      <c r="G6565" s="133"/>
      <c r="H6565" s="134"/>
      <c r="I6565" s="131"/>
      <c r="J6565" s="131"/>
      <c r="K6565" s="131"/>
      <c r="L6565" s="135">
        <f>Table1[[#This Row],[Per Unit Price]]*MAX(1,Table1[[#This Row],[Qty of Units]])*MAX(1,Table1[[#This Row],['#NCMs Served / FTEs Employed]])*MAX(1,Table1[[#This Row],[Duration of Service]])</f>
        <v>0</v>
      </c>
      <c r="M6565" s="131"/>
      <c r="N6565" s="133"/>
    </row>
    <row r="6566" spans="1:14" x14ac:dyDescent="0.25">
      <c r="A6566" s="130"/>
      <c r="B6566" s="130"/>
      <c r="C6566" s="131"/>
      <c r="D6566" s="112" t="str">
        <f>_xlfn.XLOOKUP(Table1[[#This Row],[Service]],Validation!$A$2:$A$15,Validation!$B$2:$B$15,"",0,1)</f>
        <v/>
      </c>
      <c r="E6566" s="131"/>
      <c r="F6566" s="132"/>
      <c r="G6566" s="133"/>
      <c r="H6566" s="134"/>
      <c r="I6566" s="131"/>
      <c r="J6566" s="131"/>
      <c r="K6566" s="131"/>
      <c r="L6566" s="135">
        <f>Table1[[#This Row],[Per Unit Price]]*MAX(1,Table1[[#This Row],[Qty of Units]])*MAX(1,Table1[[#This Row],['#NCMs Served / FTEs Employed]])*MAX(1,Table1[[#This Row],[Duration of Service]])</f>
        <v>0</v>
      </c>
      <c r="M6566" s="131"/>
      <c r="N6566" s="133"/>
    </row>
    <row r="6567" spans="1:14" x14ac:dyDescent="0.25">
      <c r="A6567" s="130"/>
      <c r="B6567" s="130"/>
      <c r="C6567" s="131"/>
      <c r="D6567" s="112" t="str">
        <f>_xlfn.XLOOKUP(Table1[[#This Row],[Service]],Validation!$A$2:$A$15,Validation!$B$2:$B$15,"",0,1)</f>
        <v/>
      </c>
      <c r="E6567" s="131"/>
      <c r="F6567" s="132"/>
      <c r="G6567" s="133"/>
      <c r="H6567" s="134"/>
      <c r="I6567" s="131"/>
      <c r="J6567" s="131"/>
      <c r="K6567" s="131"/>
      <c r="L6567" s="135">
        <f>Table1[[#This Row],[Per Unit Price]]*MAX(1,Table1[[#This Row],[Qty of Units]])*MAX(1,Table1[[#This Row],['#NCMs Served / FTEs Employed]])*MAX(1,Table1[[#This Row],[Duration of Service]])</f>
        <v>0</v>
      </c>
      <c r="M6567" s="131"/>
      <c r="N6567" s="133"/>
    </row>
    <row r="6568" spans="1:14" x14ac:dyDescent="0.25">
      <c r="A6568" s="130"/>
      <c r="B6568" s="130"/>
      <c r="C6568" s="131"/>
      <c r="D6568" s="112" t="str">
        <f>_xlfn.XLOOKUP(Table1[[#This Row],[Service]],Validation!$A$2:$A$15,Validation!$B$2:$B$15,"",0,1)</f>
        <v/>
      </c>
      <c r="E6568" s="131"/>
      <c r="F6568" s="132"/>
      <c r="G6568" s="133"/>
      <c r="H6568" s="134"/>
      <c r="I6568" s="131"/>
      <c r="J6568" s="131"/>
      <c r="K6568" s="131"/>
      <c r="L6568" s="135">
        <f>Table1[[#This Row],[Per Unit Price]]*MAX(1,Table1[[#This Row],[Qty of Units]])*MAX(1,Table1[[#This Row],['#NCMs Served / FTEs Employed]])*MAX(1,Table1[[#This Row],[Duration of Service]])</f>
        <v>0</v>
      </c>
      <c r="M6568" s="131"/>
      <c r="N6568" s="133"/>
    </row>
    <row r="6569" spans="1:14" x14ac:dyDescent="0.25">
      <c r="A6569" s="130"/>
      <c r="B6569" s="130"/>
      <c r="C6569" s="131"/>
      <c r="D6569" s="112" t="str">
        <f>_xlfn.XLOOKUP(Table1[[#This Row],[Service]],Validation!$A$2:$A$15,Validation!$B$2:$B$15,"",0,1)</f>
        <v/>
      </c>
      <c r="E6569" s="131"/>
      <c r="F6569" s="132"/>
      <c r="G6569" s="133"/>
      <c r="H6569" s="134"/>
      <c r="I6569" s="131"/>
      <c r="J6569" s="131"/>
      <c r="K6569" s="131"/>
      <c r="L6569" s="135">
        <f>Table1[[#This Row],[Per Unit Price]]*MAX(1,Table1[[#This Row],[Qty of Units]])*MAX(1,Table1[[#This Row],['#NCMs Served / FTEs Employed]])*MAX(1,Table1[[#This Row],[Duration of Service]])</f>
        <v>0</v>
      </c>
      <c r="M6569" s="131"/>
      <c r="N6569" s="133"/>
    </row>
    <row r="6570" spans="1:14" x14ac:dyDescent="0.25">
      <c r="A6570" s="130"/>
      <c r="B6570" s="130"/>
      <c r="C6570" s="131"/>
      <c r="D6570" s="112" t="str">
        <f>_xlfn.XLOOKUP(Table1[[#This Row],[Service]],Validation!$A$2:$A$15,Validation!$B$2:$B$15,"",0,1)</f>
        <v/>
      </c>
      <c r="E6570" s="131"/>
      <c r="F6570" s="132"/>
      <c r="G6570" s="133"/>
      <c r="H6570" s="134"/>
      <c r="I6570" s="131"/>
      <c r="J6570" s="131"/>
      <c r="K6570" s="131"/>
      <c r="L6570" s="135">
        <f>Table1[[#This Row],[Per Unit Price]]*MAX(1,Table1[[#This Row],[Qty of Units]])*MAX(1,Table1[[#This Row],['#NCMs Served / FTEs Employed]])*MAX(1,Table1[[#This Row],[Duration of Service]])</f>
        <v>0</v>
      </c>
      <c r="M6570" s="131"/>
      <c r="N6570" s="133"/>
    </row>
    <row r="6571" spans="1:14" x14ac:dyDescent="0.25">
      <c r="A6571" s="130"/>
      <c r="B6571" s="130"/>
      <c r="C6571" s="131"/>
      <c r="D6571" s="112" t="str">
        <f>_xlfn.XLOOKUP(Table1[[#This Row],[Service]],Validation!$A$2:$A$15,Validation!$B$2:$B$15,"",0,1)</f>
        <v/>
      </c>
      <c r="E6571" s="131"/>
      <c r="F6571" s="132"/>
      <c r="G6571" s="133"/>
      <c r="H6571" s="134"/>
      <c r="I6571" s="131"/>
      <c r="J6571" s="131"/>
      <c r="K6571" s="131"/>
      <c r="L6571" s="135">
        <f>Table1[[#This Row],[Per Unit Price]]*MAX(1,Table1[[#This Row],[Qty of Units]])*MAX(1,Table1[[#This Row],['#NCMs Served / FTEs Employed]])*MAX(1,Table1[[#This Row],[Duration of Service]])</f>
        <v>0</v>
      </c>
      <c r="M6571" s="131"/>
      <c r="N6571" s="133"/>
    </row>
    <row r="6572" spans="1:14" x14ac:dyDescent="0.25">
      <c r="A6572" s="130"/>
      <c r="B6572" s="130"/>
      <c r="C6572" s="131"/>
      <c r="D6572" s="112" t="str">
        <f>_xlfn.XLOOKUP(Table1[[#This Row],[Service]],Validation!$A$2:$A$15,Validation!$B$2:$B$15,"",0,1)</f>
        <v/>
      </c>
      <c r="E6572" s="131"/>
      <c r="F6572" s="132"/>
      <c r="G6572" s="133"/>
      <c r="H6572" s="134"/>
      <c r="I6572" s="131"/>
      <c r="J6572" s="131"/>
      <c r="K6572" s="131"/>
      <c r="L6572" s="135">
        <f>Table1[[#This Row],[Per Unit Price]]*MAX(1,Table1[[#This Row],[Qty of Units]])*MAX(1,Table1[[#This Row],['#NCMs Served / FTEs Employed]])*MAX(1,Table1[[#This Row],[Duration of Service]])</f>
        <v>0</v>
      </c>
      <c r="M6572" s="131"/>
      <c r="N6572" s="133"/>
    </row>
    <row r="6573" spans="1:14" x14ac:dyDescent="0.25">
      <c r="A6573" s="130"/>
      <c r="B6573" s="130"/>
      <c r="C6573" s="131"/>
      <c r="D6573" s="112" t="str">
        <f>_xlfn.XLOOKUP(Table1[[#This Row],[Service]],Validation!$A$2:$A$15,Validation!$B$2:$B$15,"",0,1)</f>
        <v/>
      </c>
      <c r="E6573" s="131"/>
      <c r="F6573" s="132"/>
      <c r="G6573" s="133"/>
      <c r="H6573" s="134"/>
      <c r="I6573" s="131"/>
      <c r="J6573" s="131"/>
      <c r="K6573" s="131"/>
      <c r="L6573" s="135">
        <f>Table1[[#This Row],[Per Unit Price]]*MAX(1,Table1[[#This Row],[Qty of Units]])*MAX(1,Table1[[#This Row],['#NCMs Served / FTEs Employed]])*MAX(1,Table1[[#This Row],[Duration of Service]])</f>
        <v>0</v>
      </c>
      <c r="M6573" s="131"/>
      <c r="N6573" s="133"/>
    </row>
    <row r="6574" spans="1:14" x14ac:dyDescent="0.25">
      <c r="A6574" s="130"/>
      <c r="B6574" s="130"/>
      <c r="C6574" s="131"/>
      <c r="D6574" s="112" t="str">
        <f>_xlfn.XLOOKUP(Table1[[#This Row],[Service]],Validation!$A$2:$A$15,Validation!$B$2:$B$15,"",0,1)</f>
        <v/>
      </c>
      <c r="E6574" s="131"/>
      <c r="F6574" s="132"/>
      <c r="G6574" s="133"/>
      <c r="H6574" s="134"/>
      <c r="I6574" s="131"/>
      <c r="J6574" s="131"/>
      <c r="K6574" s="131"/>
      <c r="L6574" s="135">
        <f>Table1[[#This Row],[Per Unit Price]]*MAX(1,Table1[[#This Row],[Qty of Units]])*MAX(1,Table1[[#This Row],['#NCMs Served / FTEs Employed]])*MAX(1,Table1[[#This Row],[Duration of Service]])</f>
        <v>0</v>
      </c>
      <c r="M6574" s="131"/>
      <c r="N6574" s="133"/>
    </row>
    <row r="6575" spans="1:14" x14ac:dyDescent="0.25">
      <c r="A6575" s="130"/>
      <c r="B6575" s="130"/>
      <c r="C6575" s="131"/>
      <c r="D6575" s="112" t="str">
        <f>_xlfn.XLOOKUP(Table1[[#This Row],[Service]],Validation!$A$2:$A$15,Validation!$B$2:$B$15,"",0,1)</f>
        <v/>
      </c>
      <c r="E6575" s="131"/>
      <c r="F6575" s="132"/>
      <c r="G6575" s="133"/>
      <c r="H6575" s="134"/>
      <c r="I6575" s="131"/>
      <c r="J6575" s="131"/>
      <c r="K6575" s="131"/>
      <c r="L6575" s="135">
        <f>Table1[[#This Row],[Per Unit Price]]*MAX(1,Table1[[#This Row],[Qty of Units]])*MAX(1,Table1[[#This Row],['#NCMs Served / FTEs Employed]])*MAX(1,Table1[[#This Row],[Duration of Service]])</f>
        <v>0</v>
      </c>
      <c r="M6575" s="131"/>
      <c r="N6575" s="133"/>
    </row>
    <row r="6576" spans="1:14" x14ac:dyDescent="0.25">
      <c r="A6576" s="130"/>
      <c r="B6576" s="130"/>
      <c r="C6576" s="131"/>
      <c r="D6576" s="112" t="str">
        <f>_xlfn.XLOOKUP(Table1[[#This Row],[Service]],Validation!$A$2:$A$15,Validation!$B$2:$B$15,"",0,1)</f>
        <v/>
      </c>
      <c r="E6576" s="131"/>
      <c r="F6576" s="132"/>
      <c r="G6576" s="133"/>
      <c r="H6576" s="134"/>
      <c r="I6576" s="131"/>
      <c r="J6576" s="131"/>
      <c r="K6576" s="131"/>
      <c r="L6576" s="135">
        <f>Table1[[#This Row],[Per Unit Price]]*MAX(1,Table1[[#This Row],[Qty of Units]])*MAX(1,Table1[[#This Row],['#NCMs Served / FTEs Employed]])*MAX(1,Table1[[#This Row],[Duration of Service]])</f>
        <v>0</v>
      </c>
      <c r="M6576" s="131"/>
      <c r="N6576" s="133"/>
    </row>
    <row r="6577" spans="1:14" x14ac:dyDescent="0.25">
      <c r="A6577" s="130"/>
      <c r="B6577" s="130"/>
      <c r="C6577" s="131"/>
      <c r="D6577" s="112" t="str">
        <f>_xlfn.XLOOKUP(Table1[[#This Row],[Service]],Validation!$A$2:$A$15,Validation!$B$2:$B$15,"",0,1)</f>
        <v/>
      </c>
      <c r="E6577" s="131"/>
      <c r="F6577" s="132"/>
      <c r="G6577" s="133"/>
      <c r="H6577" s="134"/>
      <c r="I6577" s="131"/>
      <c r="J6577" s="131"/>
      <c r="K6577" s="131"/>
      <c r="L6577" s="135">
        <f>Table1[[#This Row],[Per Unit Price]]*MAX(1,Table1[[#This Row],[Qty of Units]])*MAX(1,Table1[[#This Row],['#NCMs Served / FTEs Employed]])*MAX(1,Table1[[#This Row],[Duration of Service]])</f>
        <v>0</v>
      </c>
      <c r="M6577" s="131"/>
      <c r="N6577" s="133"/>
    </row>
    <row r="6578" spans="1:14" x14ac:dyDescent="0.25">
      <c r="A6578" s="130"/>
      <c r="B6578" s="130"/>
      <c r="C6578" s="131"/>
      <c r="D6578" s="112" t="str">
        <f>_xlfn.XLOOKUP(Table1[[#This Row],[Service]],Validation!$A$2:$A$15,Validation!$B$2:$B$15,"",0,1)</f>
        <v/>
      </c>
      <c r="E6578" s="131"/>
      <c r="F6578" s="132"/>
      <c r="G6578" s="133"/>
      <c r="H6578" s="134"/>
      <c r="I6578" s="131"/>
      <c r="J6578" s="131"/>
      <c r="K6578" s="131"/>
      <c r="L6578" s="135">
        <f>Table1[[#This Row],[Per Unit Price]]*MAX(1,Table1[[#This Row],[Qty of Units]])*MAX(1,Table1[[#This Row],['#NCMs Served / FTEs Employed]])*MAX(1,Table1[[#This Row],[Duration of Service]])</f>
        <v>0</v>
      </c>
      <c r="M6578" s="131"/>
      <c r="N6578" s="133"/>
    </row>
    <row r="6579" spans="1:14" x14ac:dyDescent="0.25">
      <c r="A6579" s="130"/>
      <c r="B6579" s="130"/>
      <c r="C6579" s="131"/>
      <c r="D6579" s="112" t="str">
        <f>_xlfn.XLOOKUP(Table1[[#This Row],[Service]],Validation!$A$2:$A$15,Validation!$B$2:$B$15,"",0,1)</f>
        <v/>
      </c>
      <c r="E6579" s="131"/>
      <c r="F6579" s="132"/>
      <c r="G6579" s="133"/>
      <c r="H6579" s="134"/>
      <c r="I6579" s="131"/>
      <c r="J6579" s="131"/>
      <c r="K6579" s="131"/>
      <c r="L6579" s="135">
        <f>Table1[[#This Row],[Per Unit Price]]*MAX(1,Table1[[#This Row],[Qty of Units]])*MAX(1,Table1[[#This Row],['#NCMs Served / FTEs Employed]])*MAX(1,Table1[[#This Row],[Duration of Service]])</f>
        <v>0</v>
      </c>
      <c r="M6579" s="131"/>
      <c r="N6579" s="133"/>
    </row>
    <row r="6580" spans="1:14" x14ac:dyDescent="0.25">
      <c r="A6580" s="130"/>
      <c r="B6580" s="130"/>
      <c r="C6580" s="131"/>
      <c r="D6580" s="112" t="str">
        <f>_xlfn.XLOOKUP(Table1[[#This Row],[Service]],Validation!$A$2:$A$15,Validation!$B$2:$B$15,"",0,1)</f>
        <v/>
      </c>
      <c r="E6580" s="131"/>
      <c r="F6580" s="132"/>
      <c r="G6580" s="133"/>
      <c r="H6580" s="134"/>
      <c r="I6580" s="131"/>
      <c r="J6580" s="131"/>
      <c r="K6580" s="131"/>
      <c r="L6580" s="135">
        <f>Table1[[#This Row],[Per Unit Price]]*MAX(1,Table1[[#This Row],[Qty of Units]])*MAX(1,Table1[[#This Row],['#NCMs Served / FTEs Employed]])*MAX(1,Table1[[#This Row],[Duration of Service]])</f>
        <v>0</v>
      </c>
      <c r="M6580" s="131"/>
      <c r="N6580" s="133"/>
    </row>
    <row r="6581" spans="1:14" x14ac:dyDescent="0.25">
      <c r="A6581" s="130"/>
      <c r="B6581" s="130"/>
      <c r="C6581" s="131"/>
      <c r="D6581" s="112" t="str">
        <f>_xlfn.XLOOKUP(Table1[[#This Row],[Service]],Validation!$A$2:$A$15,Validation!$B$2:$B$15,"",0,1)</f>
        <v/>
      </c>
      <c r="E6581" s="131"/>
      <c r="F6581" s="132"/>
      <c r="G6581" s="133"/>
      <c r="H6581" s="134"/>
      <c r="I6581" s="131"/>
      <c r="J6581" s="131"/>
      <c r="K6581" s="131"/>
      <c r="L6581" s="135">
        <f>Table1[[#This Row],[Per Unit Price]]*MAX(1,Table1[[#This Row],[Qty of Units]])*MAX(1,Table1[[#This Row],['#NCMs Served / FTEs Employed]])*MAX(1,Table1[[#This Row],[Duration of Service]])</f>
        <v>0</v>
      </c>
      <c r="M6581" s="131"/>
      <c r="N6581" s="133"/>
    </row>
    <row r="6582" spans="1:14" x14ac:dyDescent="0.25">
      <c r="A6582" s="130"/>
      <c r="B6582" s="130"/>
      <c r="C6582" s="131"/>
      <c r="D6582" s="112" t="str">
        <f>_xlfn.XLOOKUP(Table1[[#This Row],[Service]],Validation!$A$2:$A$15,Validation!$B$2:$B$15,"",0,1)</f>
        <v/>
      </c>
      <c r="E6582" s="131"/>
      <c r="F6582" s="132"/>
      <c r="G6582" s="133"/>
      <c r="H6582" s="134"/>
      <c r="I6582" s="131"/>
      <c r="J6582" s="131"/>
      <c r="K6582" s="131"/>
      <c r="L6582" s="135">
        <f>Table1[[#This Row],[Per Unit Price]]*MAX(1,Table1[[#This Row],[Qty of Units]])*MAX(1,Table1[[#This Row],['#NCMs Served / FTEs Employed]])*MAX(1,Table1[[#This Row],[Duration of Service]])</f>
        <v>0</v>
      </c>
      <c r="M6582" s="131"/>
      <c r="N6582" s="133"/>
    </row>
    <row r="6583" spans="1:14" x14ac:dyDescent="0.25">
      <c r="A6583" s="130"/>
      <c r="B6583" s="130"/>
      <c r="C6583" s="131"/>
      <c r="D6583" s="112" t="str">
        <f>_xlfn.XLOOKUP(Table1[[#This Row],[Service]],Validation!$A$2:$A$15,Validation!$B$2:$B$15,"",0,1)</f>
        <v/>
      </c>
      <c r="E6583" s="131"/>
      <c r="F6583" s="132"/>
      <c r="G6583" s="133"/>
      <c r="H6583" s="134"/>
      <c r="I6583" s="131"/>
      <c r="J6583" s="131"/>
      <c r="K6583" s="131"/>
      <c r="L6583" s="135">
        <f>Table1[[#This Row],[Per Unit Price]]*MAX(1,Table1[[#This Row],[Qty of Units]])*MAX(1,Table1[[#This Row],['#NCMs Served / FTEs Employed]])*MAX(1,Table1[[#This Row],[Duration of Service]])</f>
        <v>0</v>
      </c>
      <c r="M6583" s="131"/>
      <c r="N6583" s="133"/>
    </row>
    <row r="6584" spans="1:14" x14ac:dyDescent="0.25">
      <c r="A6584" s="130"/>
      <c r="B6584" s="130"/>
      <c r="C6584" s="131"/>
      <c r="D6584" s="112" t="str">
        <f>_xlfn.XLOOKUP(Table1[[#This Row],[Service]],Validation!$A$2:$A$15,Validation!$B$2:$B$15,"",0,1)</f>
        <v/>
      </c>
      <c r="E6584" s="131"/>
      <c r="F6584" s="132"/>
      <c r="G6584" s="133"/>
      <c r="H6584" s="134"/>
      <c r="I6584" s="131"/>
      <c r="J6584" s="131"/>
      <c r="K6584" s="131"/>
      <c r="L6584" s="135">
        <f>Table1[[#This Row],[Per Unit Price]]*MAX(1,Table1[[#This Row],[Qty of Units]])*MAX(1,Table1[[#This Row],['#NCMs Served / FTEs Employed]])*MAX(1,Table1[[#This Row],[Duration of Service]])</f>
        <v>0</v>
      </c>
      <c r="M6584" s="131"/>
      <c r="N6584" s="133"/>
    </row>
    <row r="6585" spans="1:14" x14ac:dyDescent="0.25">
      <c r="A6585" s="130"/>
      <c r="B6585" s="130"/>
      <c r="C6585" s="131"/>
      <c r="D6585" s="112" t="str">
        <f>_xlfn.XLOOKUP(Table1[[#This Row],[Service]],Validation!$A$2:$A$15,Validation!$B$2:$B$15,"",0,1)</f>
        <v/>
      </c>
      <c r="E6585" s="131"/>
      <c r="F6585" s="132"/>
      <c r="G6585" s="133"/>
      <c r="H6585" s="134"/>
      <c r="I6585" s="131"/>
      <c r="J6585" s="131"/>
      <c r="K6585" s="131"/>
      <c r="L6585" s="135">
        <f>Table1[[#This Row],[Per Unit Price]]*MAX(1,Table1[[#This Row],[Qty of Units]])*MAX(1,Table1[[#This Row],['#NCMs Served / FTEs Employed]])*MAX(1,Table1[[#This Row],[Duration of Service]])</f>
        <v>0</v>
      </c>
      <c r="M6585" s="131"/>
      <c r="N6585" s="133"/>
    </row>
    <row r="6586" spans="1:14" x14ac:dyDescent="0.25">
      <c r="A6586" s="130"/>
      <c r="B6586" s="130"/>
      <c r="C6586" s="131"/>
      <c r="D6586" s="112" t="str">
        <f>_xlfn.XLOOKUP(Table1[[#This Row],[Service]],Validation!$A$2:$A$15,Validation!$B$2:$B$15,"",0,1)</f>
        <v/>
      </c>
      <c r="E6586" s="131"/>
      <c r="F6586" s="132"/>
      <c r="G6586" s="133"/>
      <c r="H6586" s="134"/>
      <c r="I6586" s="131"/>
      <c r="J6586" s="131"/>
      <c r="K6586" s="131"/>
      <c r="L6586" s="135">
        <f>Table1[[#This Row],[Per Unit Price]]*MAX(1,Table1[[#This Row],[Qty of Units]])*MAX(1,Table1[[#This Row],['#NCMs Served / FTEs Employed]])*MAX(1,Table1[[#This Row],[Duration of Service]])</f>
        <v>0</v>
      </c>
      <c r="M6586" s="131"/>
      <c r="N6586" s="133"/>
    </row>
    <row r="6587" spans="1:14" x14ac:dyDescent="0.25">
      <c r="A6587" s="130"/>
      <c r="B6587" s="130"/>
      <c r="C6587" s="131"/>
      <c r="D6587" s="112" t="str">
        <f>_xlfn.XLOOKUP(Table1[[#This Row],[Service]],Validation!$A$2:$A$15,Validation!$B$2:$B$15,"",0,1)</f>
        <v/>
      </c>
      <c r="E6587" s="131"/>
      <c r="F6587" s="132"/>
      <c r="G6587" s="133"/>
      <c r="H6587" s="134"/>
      <c r="I6587" s="131"/>
      <c r="J6587" s="131"/>
      <c r="K6587" s="131"/>
      <c r="L6587" s="135">
        <f>Table1[[#This Row],[Per Unit Price]]*MAX(1,Table1[[#This Row],[Qty of Units]])*MAX(1,Table1[[#This Row],['#NCMs Served / FTEs Employed]])*MAX(1,Table1[[#This Row],[Duration of Service]])</f>
        <v>0</v>
      </c>
      <c r="M6587" s="131"/>
      <c r="N6587" s="133"/>
    </row>
    <row r="6588" spans="1:14" x14ac:dyDescent="0.25">
      <c r="A6588" s="130"/>
      <c r="B6588" s="130"/>
      <c r="C6588" s="131"/>
      <c r="D6588" s="112" t="str">
        <f>_xlfn.XLOOKUP(Table1[[#This Row],[Service]],Validation!$A$2:$A$15,Validation!$B$2:$B$15,"",0,1)</f>
        <v/>
      </c>
      <c r="E6588" s="131"/>
      <c r="F6588" s="132"/>
      <c r="G6588" s="133"/>
      <c r="H6588" s="134"/>
      <c r="I6588" s="131"/>
      <c r="J6588" s="131"/>
      <c r="K6588" s="131"/>
      <c r="L6588" s="135">
        <f>Table1[[#This Row],[Per Unit Price]]*MAX(1,Table1[[#This Row],[Qty of Units]])*MAX(1,Table1[[#This Row],['#NCMs Served / FTEs Employed]])*MAX(1,Table1[[#This Row],[Duration of Service]])</f>
        <v>0</v>
      </c>
      <c r="M6588" s="131"/>
      <c r="N6588" s="133"/>
    </row>
    <row r="6589" spans="1:14" x14ac:dyDescent="0.25">
      <c r="A6589" s="130"/>
      <c r="B6589" s="130"/>
      <c r="C6589" s="131"/>
      <c r="D6589" s="112" t="str">
        <f>_xlfn.XLOOKUP(Table1[[#This Row],[Service]],Validation!$A$2:$A$15,Validation!$B$2:$B$15,"",0,1)</f>
        <v/>
      </c>
      <c r="E6589" s="131"/>
      <c r="F6589" s="132"/>
      <c r="G6589" s="133"/>
      <c r="H6589" s="134"/>
      <c r="I6589" s="131"/>
      <c r="J6589" s="131"/>
      <c r="K6589" s="131"/>
      <c r="L6589" s="135">
        <f>Table1[[#This Row],[Per Unit Price]]*MAX(1,Table1[[#This Row],[Qty of Units]])*MAX(1,Table1[[#This Row],['#NCMs Served / FTEs Employed]])*MAX(1,Table1[[#This Row],[Duration of Service]])</f>
        <v>0</v>
      </c>
      <c r="M6589" s="131"/>
      <c r="N6589" s="133"/>
    </row>
    <row r="6590" spans="1:14" x14ac:dyDescent="0.25">
      <c r="A6590" s="130"/>
      <c r="B6590" s="130"/>
      <c r="C6590" s="131"/>
      <c r="D6590" s="112" t="str">
        <f>_xlfn.XLOOKUP(Table1[[#This Row],[Service]],Validation!$A$2:$A$15,Validation!$B$2:$B$15,"",0,1)</f>
        <v/>
      </c>
      <c r="E6590" s="131"/>
      <c r="F6590" s="132"/>
      <c r="G6590" s="133"/>
      <c r="H6590" s="134"/>
      <c r="I6590" s="131"/>
      <c r="J6590" s="131"/>
      <c r="K6590" s="131"/>
      <c r="L6590" s="135">
        <f>Table1[[#This Row],[Per Unit Price]]*MAX(1,Table1[[#This Row],[Qty of Units]])*MAX(1,Table1[[#This Row],['#NCMs Served / FTEs Employed]])*MAX(1,Table1[[#This Row],[Duration of Service]])</f>
        <v>0</v>
      </c>
      <c r="M6590" s="131"/>
      <c r="N6590" s="133"/>
    </row>
    <row r="6591" spans="1:14" x14ac:dyDescent="0.25">
      <c r="A6591" s="130"/>
      <c r="B6591" s="130"/>
      <c r="C6591" s="131"/>
      <c r="D6591" s="112" t="str">
        <f>_xlfn.XLOOKUP(Table1[[#This Row],[Service]],Validation!$A$2:$A$15,Validation!$B$2:$B$15,"",0,1)</f>
        <v/>
      </c>
      <c r="E6591" s="131"/>
      <c r="F6591" s="132"/>
      <c r="G6591" s="133"/>
      <c r="H6591" s="134"/>
      <c r="I6591" s="131"/>
      <c r="J6591" s="131"/>
      <c r="K6591" s="131"/>
      <c r="L6591" s="135">
        <f>Table1[[#This Row],[Per Unit Price]]*MAX(1,Table1[[#This Row],[Qty of Units]])*MAX(1,Table1[[#This Row],['#NCMs Served / FTEs Employed]])*MAX(1,Table1[[#This Row],[Duration of Service]])</f>
        <v>0</v>
      </c>
      <c r="M6591" s="131"/>
      <c r="N6591" s="133"/>
    </row>
    <row r="6592" spans="1:14" x14ac:dyDescent="0.25">
      <c r="A6592" s="130"/>
      <c r="B6592" s="130"/>
      <c r="C6592" s="131"/>
      <c r="D6592" s="112" t="str">
        <f>_xlfn.XLOOKUP(Table1[[#This Row],[Service]],Validation!$A$2:$A$15,Validation!$B$2:$B$15,"",0,1)</f>
        <v/>
      </c>
      <c r="E6592" s="131"/>
      <c r="F6592" s="132"/>
      <c r="G6592" s="133"/>
      <c r="H6592" s="134"/>
      <c r="I6592" s="131"/>
      <c r="J6592" s="131"/>
      <c r="K6592" s="131"/>
      <c r="L6592" s="135">
        <f>Table1[[#This Row],[Per Unit Price]]*MAX(1,Table1[[#This Row],[Qty of Units]])*MAX(1,Table1[[#This Row],['#NCMs Served / FTEs Employed]])*MAX(1,Table1[[#This Row],[Duration of Service]])</f>
        <v>0</v>
      </c>
      <c r="M6592" s="131"/>
      <c r="N6592" s="133"/>
    </row>
    <row r="6593" spans="1:14" x14ac:dyDescent="0.25">
      <c r="A6593" s="130"/>
      <c r="B6593" s="130"/>
      <c r="C6593" s="131"/>
      <c r="D6593" s="112" t="str">
        <f>_xlfn.XLOOKUP(Table1[[#This Row],[Service]],Validation!$A$2:$A$15,Validation!$B$2:$B$15,"",0,1)</f>
        <v/>
      </c>
      <c r="E6593" s="131"/>
      <c r="F6593" s="132"/>
      <c r="G6593" s="133"/>
      <c r="H6593" s="134"/>
      <c r="I6593" s="131"/>
      <c r="J6593" s="131"/>
      <c r="K6593" s="131"/>
      <c r="L6593" s="135">
        <f>Table1[[#This Row],[Per Unit Price]]*MAX(1,Table1[[#This Row],[Qty of Units]])*MAX(1,Table1[[#This Row],['#NCMs Served / FTEs Employed]])*MAX(1,Table1[[#This Row],[Duration of Service]])</f>
        <v>0</v>
      </c>
      <c r="M6593" s="131"/>
      <c r="N6593" s="133"/>
    </row>
    <row r="6594" spans="1:14" x14ac:dyDescent="0.25">
      <c r="A6594" s="130"/>
      <c r="B6594" s="130"/>
      <c r="C6594" s="131"/>
      <c r="D6594" s="112" t="str">
        <f>_xlfn.XLOOKUP(Table1[[#This Row],[Service]],Validation!$A$2:$A$15,Validation!$B$2:$B$15,"",0,1)</f>
        <v/>
      </c>
      <c r="E6594" s="131"/>
      <c r="F6594" s="132"/>
      <c r="G6594" s="133"/>
      <c r="H6594" s="134"/>
      <c r="I6594" s="131"/>
      <c r="J6594" s="131"/>
      <c r="K6594" s="131"/>
      <c r="L6594" s="135">
        <f>Table1[[#This Row],[Per Unit Price]]*MAX(1,Table1[[#This Row],[Qty of Units]])*MAX(1,Table1[[#This Row],['#NCMs Served / FTEs Employed]])*MAX(1,Table1[[#This Row],[Duration of Service]])</f>
        <v>0</v>
      </c>
      <c r="M6594" s="131"/>
      <c r="N6594" s="133"/>
    </row>
    <row r="6595" spans="1:14" x14ac:dyDescent="0.25">
      <c r="A6595" s="130"/>
      <c r="B6595" s="130"/>
      <c r="C6595" s="131"/>
      <c r="D6595" s="112" t="str">
        <f>_xlfn.XLOOKUP(Table1[[#This Row],[Service]],Validation!$A$2:$A$15,Validation!$B$2:$B$15,"",0,1)</f>
        <v/>
      </c>
      <c r="E6595" s="131"/>
      <c r="F6595" s="132"/>
      <c r="G6595" s="133"/>
      <c r="H6595" s="134"/>
      <c r="I6595" s="131"/>
      <c r="J6595" s="131"/>
      <c r="K6595" s="131"/>
      <c r="L6595" s="135">
        <f>Table1[[#This Row],[Per Unit Price]]*MAX(1,Table1[[#This Row],[Qty of Units]])*MAX(1,Table1[[#This Row],['#NCMs Served / FTEs Employed]])*MAX(1,Table1[[#This Row],[Duration of Service]])</f>
        <v>0</v>
      </c>
      <c r="M6595" s="131"/>
      <c r="N6595" s="133"/>
    </row>
    <row r="6596" spans="1:14" x14ac:dyDescent="0.25">
      <c r="A6596" s="130"/>
      <c r="B6596" s="130"/>
      <c r="C6596" s="131"/>
      <c r="D6596" s="112" t="str">
        <f>_xlfn.XLOOKUP(Table1[[#This Row],[Service]],Validation!$A$2:$A$15,Validation!$B$2:$B$15,"",0,1)</f>
        <v/>
      </c>
      <c r="E6596" s="131"/>
      <c r="F6596" s="132"/>
      <c r="G6596" s="133"/>
      <c r="H6596" s="134"/>
      <c r="I6596" s="131"/>
      <c r="J6596" s="131"/>
      <c r="K6596" s="131"/>
      <c r="L6596" s="135">
        <f>Table1[[#This Row],[Per Unit Price]]*MAX(1,Table1[[#This Row],[Qty of Units]])*MAX(1,Table1[[#This Row],['#NCMs Served / FTEs Employed]])*MAX(1,Table1[[#This Row],[Duration of Service]])</f>
        <v>0</v>
      </c>
      <c r="M6596" s="131"/>
      <c r="N6596" s="133"/>
    </row>
    <row r="6597" spans="1:14" x14ac:dyDescent="0.25">
      <c r="A6597" s="130"/>
      <c r="B6597" s="130"/>
      <c r="C6597" s="131"/>
      <c r="D6597" s="112" t="str">
        <f>_xlfn.XLOOKUP(Table1[[#This Row],[Service]],Validation!$A$2:$A$15,Validation!$B$2:$B$15,"",0,1)</f>
        <v/>
      </c>
      <c r="E6597" s="131"/>
      <c r="F6597" s="132"/>
      <c r="G6597" s="133"/>
      <c r="H6597" s="134"/>
      <c r="I6597" s="131"/>
      <c r="J6597" s="131"/>
      <c r="K6597" s="131"/>
      <c r="L6597" s="135">
        <f>Table1[[#This Row],[Per Unit Price]]*MAX(1,Table1[[#This Row],[Qty of Units]])*MAX(1,Table1[[#This Row],['#NCMs Served / FTEs Employed]])*MAX(1,Table1[[#This Row],[Duration of Service]])</f>
        <v>0</v>
      </c>
      <c r="M6597" s="131"/>
      <c r="N6597" s="133"/>
    </row>
    <row r="6598" spans="1:14" x14ac:dyDescent="0.25">
      <c r="A6598" s="130"/>
      <c r="B6598" s="130"/>
      <c r="C6598" s="131"/>
      <c r="D6598" s="112" t="str">
        <f>_xlfn.XLOOKUP(Table1[[#This Row],[Service]],Validation!$A$2:$A$15,Validation!$B$2:$B$15,"",0,1)</f>
        <v/>
      </c>
      <c r="E6598" s="131"/>
      <c r="F6598" s="132"/>
      <c r="G6598" s="133"/>
      <c r="H6598" s="134"/>
      <c r="I6598" s="131"/>
      <c r="J6598" s="131"/>
      <c r="K6598" s="131"/>
      <c r="L6598" s="135">
        <f>Table1[[#This Row],[Per Unit Price]]*MAX(1,Table1[[#This Row],[Qty of Units]])*MAX(1,Table1[[#This Row],['#NCMs Served / FTEs Employed]])*MAX(1,Table1[[#This Row],[Duration of Service]])</f>
        <v>0</v>
      </c>
      <c r="M6598" s="131"/>
      <c r="N6598" s="133"/>
    </row>
    <row r="6599" spans="1:14" x14ac:dyDescent="0.25">
      <c r="A6599" s="130"/>
      <c r="B6599" s="130"/>
      <c r="C6599" s="131"/>
      <c r="D6599" s="112" t="str">
        <f>_xlfn.XLOOKUP(Table1[[#This Row],[Service]],Validation!$A$2:$A$15,Validation!$B$2:$B$15,"",0,1)</f>
        <v/>
      </c>
      <c r="E6599" s="131"/>
      <c r="F6599" s="132"/>
      <c r="G6599" s="133"/>
      <c r="H6599" s="134"/>
      <c r="I6599" s="131"/>
      <c r="J6599" s="131"/>
      <c r="K6599" s="131"/>
      <c r="L6599" s="135">
        <f>Table1[[#This Row],[Per Unit Price]]*MAX(1,Table1[[#This Row],[Qty of Units]])*MAX(1,Table1[[#This Row],['#NCMs Served / FTEs Employed]])*MAX(1,Table1[[#This Row],[Duration of Service]])</f>
        <v>0</v>
      </c>
      <c r="M6599" s="131"/>
      <c r="N6599" s="133"/>
    </row>
    <row r="6600" spans="1:14" x14ac:dyDescent="0.25">
      <c r="A6600" s="130"/>
      <c r="B6600" s="130"/>
      <c r="C6600" s="131"/>
      <c r="D6600" s="112" t="str">
        <f>_xlfn.XLOOKUP(Table1[[#This Row],[Service]],Validation!$A$2:$A$15,Validation!$B$2:$B$15,"",0,1)</f>
        <v/>
      </c>
      <c r="E6600" s="131"/>
      <c r="F6600" s="132"/>
      <c r="G6600" s="133"/>
      <c r="H6600" s="134"/>
      <c r="I6600" s="131"/>
      <c r="J6600" s="131"/>
      <c r="K6600" s="131"/>
      <c r="L6600" s="135">
        <f>Table1[[#This Row],[Per Unit Price]]*MAX(1,Table1[[#This Row],[Qty of Units]])*MAX(1,Table1[[#This Row],['#NCMs Served / FTEs Employed]])*MAX(1,Table1[[#This Row],[Duration of Service]])</f>
        <v>0</v>
      </c>
      <c r="M6600" s="131"/>
      <c r="N6600" s="133"/>
    </row>
    <row r="6601" spans="1:14" x14ac:dyDescent="0.25">
      <c r="A6601" s="130"/>
      <c r="B6601" s="130"/>
      <c r="C6601" s="131"/>
      <c r="D6601" s="112" t="str">
        <f>_xlfn.XLOOKUP(Table1[[#This Row],[Service]],Validation!$A$2:$A$15,Validation!$B$2:$B$15,"",0,1)</f>
        <v/>
      </c>
      <c r="E6601" s="131"/>
      <c r="F6601" s="132"/>
      <c r="G6601" s="133"/>
      <c r="H6601" s="134"/>
      <c r="I6601" s="131"/>
      <c r="J6601" s="131"/>
      <c r="K6601" s="131"/>
      <c r="L6601" s="135">
        <f>Table1[[#This Row],[Per Unit Price]]*MAX(1,Table1[[#This Row],[Qty of Units]])*MAX(1,Table1[[#This Row],['#NCMs Served / FTEs Employed]])*MAX(1,Table1[[#This Row],[Duration of Service]])</f>
        <v>0</v>
      </c>
      <c r="M6601" s="131"/>
      <c r="N6601" s="133"/>
    </row>
    <row r="6602" spans="1:14" x14ac:dyDescent="0.25">
      <c r="A6602" s="130"/>
      <c r="B6602" s="130"/>
      <c r="C6602" s="131"/>
      <c r="D6602" s="112" t="str">
        <f>_xlfn.XLOOKUP(Table1[[#This Row],[Service]],Validation!$A$2:$A$15,Validation!$B$2:$B$15,"",0,1)</f>
        <v/>
      </c>
      <c r="E6602" s="131"/>
      <c r="F6602" s="132"/>
      <c r="G6602" s="133"/>
      <c r="H6602" s="134"/>
      <c r="I6602" s="131"/>
      <c r="J6602" s="131"/>
      <c r="K6602" s="131"/>
      <c r="L6602" s="135">
        <f>Table1[[#This Row],[Per Unit Price]]*MAX(1,Table1[[#This Row],[Qty of Units]])*MAX(1,Table1[[#This Row],['#NCMs Served / FTEs Employed]])*MAX(1,Table1[[#This Row],[Duration of Service]])</f>
        <v>0</v>
      </c>
      <c r="M6602" s="131"/>
      <c r="N6602" s="133"/>
    </row>
    <row r="6603" spans="1:14" x14ac:dyDescent="0.25">
      <c r="A6603" s="130"/>
      <c r="B6603" s="130"/>
      <c r="C6603" s="131"/>
      <c r="D6603" s="112" t="str">
        <f>_xlfn.XLOOKUP(Table1[[#This Row],[Service]],Validation!$A$2:$A$15,Validation!$B$2:$B$15,"",0,1)</f>
        <v/>
      </c>
      <c r="E6603" s="131"/>
      <c r="F6603" s="132"/>
      <c r="G6603" s="133"/>
      <c r="H6603" s="134"/>
      <c r="I6603" s="131"/>
      <c r="J6603" s="131"/>
      <c r="K6603" s="131"/>
      <c r="L6603" s="135">
        <f>Table1[[#This Row],[Per Unit Price]]*MAX(1,Table1[[#This Row],[Qty of Units]])*MAX(1,Table1[[#This Row],['#NCMs Served / FTEs Employed]])*MAX(1,Table1[[#This Row],[Duration of Service]])</f>
        <v>0</v>
      </c>
      <c r="M6603" s="131"/>
      <c r="N6603" s="133"/>
    </row>
    <row r="6604" spans="1:14" x14ac:dyDescent="0.25">
      <c r="A6604" s="130"/>
      <c r="B6604" s="130"/>
      <c r="C6604" s="131"/>
      <c r="D6604" s="112" t="str">
        <f>_xlfn.XLOOKUP(Table1[[#This Row],[Service]],Validation!$A$2:$A$15,Validation!$B$2:$B$15,"",0,1)</f>
        <v/>
      </c>
      <c r="E6604" s="131"/>
      <c r="F6604" s="132"/>
      <c r="G6604" s="133"/>
      <c r="H6604" s="134"/>
      <c r="I6604" s="131"/>
      <c r="J6604" s="131"/>
      <c r="K6604" s="131"/>
      <c r="L6604" s="135">
        <f>Table1[[#This Row],[Per Unit Price]]*MAX(1,Table1[[#This Row],[Qty of Units]])*MAX(1,Table1[[#This Row],['#NCMs Served / FTEs Employed]])*MAX(1,Table1[[#This Row],[Duration of Service]])</f>
        <v>0</v>
      </c>
      <c r="M6604" s="131"/>
      <c r="N6604" s="133"/>
    </row>
    <row r="6605" spans="1:14" x14ac:dyDescent="0.25">
      <c r="A6605" s="130"/>
      <c r="B6605" s="130"/>
      <c r="C6605" s="131"/>
      <c r="D6605" s="112" t="str">
        <f>_xlfn.XLOOKUP(Table1[[#This Row],[Service]],Validation!$A$2:$A$15,Validation!$B$2:$B$15,"",0,1)</f>
        <v/>
      </c>
      <c r="E6605" s="131"/>
      <c r="F6605" s="132"/>
      <c r="G6605" s="133"/>
      <c r="H6605" s="134"/>
      <c r="I6605" s="131"/>
      <c r="J6605" s="131"/>
      <c r="K6605" s="131"/>
      <c r="L6605" s="135">
        <f>Table1[[#This Row],[Per Unit Price]]*MAX(1,Table1[[#This Row],[Qty of Units]])*MAX(1,Table1[[#This Row],['#NCMs Served / FTEs Employed]])*MAX(1,Table1[[#This Row],[Duration of Service]])</f>
        <v>0</v>
      </c>
      <c r="M6605" s="131"/>
      <c r="N6605" s="133"/>
    </row>
    <row r="6606" spans="1:14" x14ac:dyDescent="0.25">
      <c r="A6606" s="130"/>
      <c r="B6606" s="130"/>
      <c r="C6606" s="131"/>
      <c r="D6606" s="112" t="str">
        <f>_xlfn.XLOOKUP(Table1[[#This Row],[Service]],Validation!$A$2:$A$15,Validation!$B$2:$B$15,"",0,1)</f>
        <v/>
      </c>
      <c r="E6606" s="131"/>
      <c r="F6606" s="132"/>
      <c r="G6606" s="133"/>
      <c r="H6606" s="134"/>
      <c r="I6606" s="131"/>
      <c r="J6606" s="131"/>
      <c r="K6606" s="131"/>
      <c r="L6606" s="135">
        <f>Table1[[#This Row],[Per Unit Price]]*MAX(1,Table1[[#This Row],[Qty of Units]])*MAX(1,Table1[[#This Row],['#NCMs Served / FTEs Employed]])*MAX(1,Table1[[#This Row],[Duration of Service]])</f>
        <v>0</v>
      </c>
      <c r="M6606" s="131"/>
      <c r="N6606" s="133"/>
    </row>
    <row r="6607" spans="1:14" x14ac:dyDescent="0.25">
      <c r="A6607" s="130"/>
      <c r="B6607" s="130"/>
      <c r="C6607" s="131"/>
      <c r="D6607" s="112" t="str">
        <f>_xlfn.XLOOKUP(Table1[[#This Row],[Service]],Validation!$A$2:$A$15,Validation!$B$2:$B$15,"",0,1)</f>
        <v/>
      </c>
      <c r="E6607" s="131"/>
      <c r="F6607" s="132"/>
      <c r="G6607" s="133"/>
      <c r="H6607" s="134"/>
      <c r="I6607" s="131"/>
      <c r="J6607" s="131"/>
      <c r="K6607" s="131"/>
      <c r="L6607" s="135">
        <f>Table1[[#This Row],[Per Unit Price]]*MAX(1,Table1[[#This Row],[Qty of Units]])*MAX(1,Table1[[#This Row],['#NCMs Served / FTEs Employed]])*MAX(1,Table1[[#This Row],[Duration of Service]])</f>
        <v>0</v>
      </c>
      <c r="M6607" s="131"/>
      <c r="N6607" s="133"/>
    </row>
    <row r="6608" spans="1:14" x14ac:dyDescent="0.25">
      <c r="A6608" s="130"/>
      <c r="B6608" s="130"/>
      <c r="C6608" s="131"/>
      <c r="D6608" s="112" t="str">
        <f>_xlfn.XLOOKUP(Table1[[#This Row],[Service]],Validation!$A$2:$A$15,Validation!$B$2:$B$15,"",0,1)</f>
        <v/>
      </c>
      <c r="E6608" s="131"/>
      <c r="F6608" s="132"/>
      <c r="G6608" s="133"/>
      <c r="H6608" s="134"/>
      <c r="I6608" s="131"/>
      <c r="J6608" s="131"/>
      <c r="K6608" s="131"/>
      <c r="L6608" s="135">
        <f>Table1[[#This Row],[Per Unit Price]]*MAX(1,Table1[[#This Row],[Qty of Units]])*MAX(1,Table1[[#This Row],['#NCMs Served / FTEs Employed]])*MAX(1,Table1[[#This Row],[Duration of Service]])</f>
        <v>0</v>
      </c>
      <c r="M6608" s="131"/>
      <c r="N6608" s="133"/>
    </row>
    <row r="6609" spans="1:14" x14ac:dyDescent="0.25">
      <c r="A6609" s="130"/>
      <c r="B6609" s="130"/>
      <c r="C6609" s="131"/>
      <c r="D6609" s="112" t="str">
        <f>_xlfn.XLOOKUP(Table1[[#This Row],[Service]],Validation!$A$2:$A$15,Validation!$B$2:$B$15,"",0,1)</f>
        <v/>
      </c>
      <c r="E6609" s="131"/>
      <c r="F6609" s="132"/>
      <c r="G6609" s="133"/>
      <c r="H6609" s="134"/>
      <c r="I6609" s="131"/>
      <c r="J6609" s="131"/>
      <c r="K6609" s="131"/>
      <c r="L6609" s="135">
        <f>Table1[[#This Row],[Per Unit Price]]*MAX(1,Table1[[#This Row],[Qty of Units]])*MAX(1,Table1[[#This Row],['#NCMs Served / FTEs Employed]])*MAX(1,Table1[[#This Row],[Duration of Service]])</f>
        <v>0</v>
      </c>
      <c r="M6609" s="131"/>
      <c r="N6609" s="133"/>
    </row>
    <row r="6610" spans="1:14" x14ac:dyDescent="0.25">
      <c r="A6610" s="130"/>
      <c r="B6610" s="130"/>
      <c r="C6610" s="131"/>
      <c r="D6610" s="112" t="str">
        <f>_xlfn.XLOOKUP(Table1[[#This Row],[Service]],Validation!$A$2:$A$15,Validation!$B$2:$B$15,"",0,1)</f>
        <v/>
      </c>
      <c r="E6610" s="131"/>
      <c r="F6610" s="132"/>
      <c r="G6610" s="133"/>
      <c r="H6610" s="134"/>
      <c r="I6610" s="131"/>
      <c r="J6610" s="131"/>
      <c r="K6610" s="131"/>
      <c r="L6610" s="135">
        <f>Table1[[#This Row],[Per Unit Price]]*MAX(1,Table1[[#This Row],[Qty of Units]])*MAX(1,Table1[[#This Row],['#NCMs Served / FTEs Employed]])*MAX(1,Table1[[#This Row],[Duration of Service]])</f>
        <v>0</v>
      </c>
      <c r="M6610" s="131"/>
      <c r="N6610" s="133"/>
    </row>
    <row r="6611" spans="1:14" x14ac:dyDescent="0.25">
      <c r="A6611" s="130"/>
      <c r="B6611" s="130"/>
      <c r="C6611" s="131"/>
      <c r="D6611" s="112" t="str">
        <f>_xlfn.XLOOKUP(Table1[[#This Row],[Service]],Validation!$A$2:$A$15,Validation!$B$2:$B$15,"",0,1)</f>
        <v/>
      </c>
      <c r="E6611" s="131"/>
      <c r="F6611" s="132"/>
      <c r="G6611" s="133"/>
      <c r="H6611" s="134"/>
      <c r="I6611" s="131"/>
      <c r="J6611" s="131"/>
      <c r="K6611" s="131"/>
      <c r="L6611" s="135">
        <f>Table1[[#This Row],[Per Unit Price]]*MAX(1,Table1[[#This Row],[Qty of Units]])*MAX(1,Table1[[#This Row],['#NCMs Served / FTEs Employed]])*MAX(1,Table1[[#This Row],[Duration of Service]])</f>
        <v>0</v>
      </c>
      <c r="M6611" s="131"/>
      <c r="N6611" s="133"/>
    </row>
    <row r="6612" spans="1:14" x14ac:dyDescent="0.25">
      <c r="A6612" s="130"/>
      <c r="B6612" s="130"/>
      <c r="C6612" s="131"/>
      <c r="D6612" s="112" t="str">
        <f>_xlfn.XLOOKUP(Table1[[#This Row],[Service]],Validation!$A$2:$A$15,Validation!$B$2:$B$15,"",0,1)</f>
        <v/>
      </c>
      <c r="E6612" s="131"/>
      <c r="F6612" s="132"/>
      <c r="G6612" s="133"/>
      <c r="H6612" s="134"/>
      <c r="I6612" s="131"/>
      <c r="J6612" s="131"/>
      <c r="K6612" s="131"/>
      <c r="L6612" s="135">
        <f>Table1[[#This Row],[Per Unit Price]]*MAX(1,Table1[[#This Row],[Qty of Units]])*MAX(1,Table1[[#This Row],['#NCMs Served / FTEs Employed]])*MAX(1,Table1[[#This Row],[Duration of Service]])</f>
        <v>0</v>
      </c>
      <c r="M6612" s="131"/>
      <c r="N6612" s="133"/>
    </row>
    <row r="6613" spans="1:14" x14ac:dyDescent="0.25">
      <c r="A6613" s="130"/>
      <c r="B6613" s="130"/>
      <c r="C6613" s="131"/>
      <c r="D6613" s="112" t="str">
        <f>_xlfn.XLOOKUP(Table1[[#This Row],[Service]],Validation!$A$2:$A$15,Validation!$B$2:$B$15,"",0,1)</f>
        <v/>
      </c>
      <c r="E6613" s="131"/>
      <c r="F6613" s="132"/>
      <c r="G6613" s="133"/>
      <c r="H6613" s="134"/>
      <c r="I6613" s="131"/>
      <c r="J6613" s="131"/>
      <c r="K6613" s="131"/>
      <c r="L6613" s="135">
        <f>Table1[[#This Row],[Per Unit Price]]*MAX(1,Table1[[#This Row],[Qty of Units]])*MAX(1,Table1[[#This Row],['#NCMs Served / FTEs Employed]])*MAX(1,Table1[[#This Row],[Duration of Service]])</f>
        <v>0</v>
      </c>
      <c r="M6613" s="131"/>
      <c r="N6613" s="133"/>
    </row>
    <row r="6614" spans="1:14" x14ac:dyDescent="0.25">
      <c r="A6614" s="130"/>
      <c r="B6614" s="130"/>
      <c r="C6614" s="131"/>
      <c r="D6614" s="112" t="str">
        <f>_xlfn.XLOOKUP(Table1[[#This Row],[Service]],Validation!$A$2:$A$15,Validation!$B$2:$B$15,"",0,1)</f>
        <v/>
      </c>
      <c r="E6614" s="131"/>
      <c r="F6614" s="132"/>
      <c r="G6614" s="133"/>
      <c r="H6614" s="134"/>
      <c r="I6614" s="131"/>
      <c r="J6614" s="131"/>
      <c r="K6614" s="131"/>
      <c r="L6614" s="135">
        <f>Table1[[#This Row],[Per Unit Price]]*MAX(1,Table1[[#This Row],[Qty of Units]])*MAX(1,Table1[[#This Row],['#NCMs Served / FTEs Employed]])*MAX(1,Table1[[#This Row],[Duration of Service]])</f>
        <v>0</v>
      </c>
      <c r="M6614" s="131"/>
      <c r="N6614" s="133"/>
    </row>
    <row r="6615" spans="1:14" x14ac:dyDescent="0.25">
      <c r="A6615" s="130"/>
      <c r="B6615" s="130"/>
      <c r="C6615" s="131"/>
      <c r="D6615" s="112" t="str">
        <f>_xlfn.XLOOKUP(Table1[[#This Row],[Service]],Validation!$A$2:$A$15,Validation!$B$2:$B$15,"",0,1)</f>
        <v/>
      </c>
      <c r="E6615" s="131"/>
      <c r="F6615" s="132"/>
      <c r="G6615" s="133"/>
      <c r="H6615" s="134"/>
      <c r="I6615" s="131"/>
      <c r="J6615" s="131"/>
      <c r="K6615" s="131"/>
      <c r="L6615" s="135">
        <f>Table1[[#This Row],[Per Unit Price]]*MAX(1,Table1[[#This Row],[Qty of Units]])*MAX(1,Table1[[#This Row],['#NCMs Served / FTEs Employed]])*MAX(1,Table1[[#This Row],[Duration of Service]])</f>
        <v>0</v>
      </c>
      <c r="M6615" s="131"/>
      <c r="N6615" s="133"/>
    </row>
    <row r="6616" spans="1:14" x14ac:dyDescent="0.25">
      <c r="A6616" s="130"/>
      <c r="B6616" s="130"/>
      <c r="C6616" s="131"/>
      <c r="D6616" s="112" t="str">
        <f>_xlfn.XLOOKUP(Table1[[#This Row],[Service]],Validation!$A$2:$A$15,Validation!$B$2:$B$15,"",0,1)</f>
        <v/>
      </c>
      <c r="E6616" s="131"/>
      <c r="F6616" s="132"/>
      <c r="G6616" s="133"/>
      <c r="H6616" s="134"/>
      <c r="I6616" s="131"/>
      <c r="J6616" s="131"/>
      <c r="K6616" s="131"/>
      <c r="L6616" s="135">
        <f>Table1[[#This Row],[Per Unit Price]]*MAX(1,Table1[[#This Row],[Qty of Units]])*MAX(1,Table1[[#This Row],['#NCMs Served / FTEs Employed]])*MAX(1,Table1[[#This Row],[Duration of Service]])</f>
        <v>0</v>
      </c>
      <c r="M6616" s="131"/>
      <c r="N6616" s="133"/>
    </row>
    <row r="6617" spans="1:14" x14ac:dyDescent="0.25">
      <c r="A6617" s="130"/>
      <c r="B6617" s="130"/>
      <c r="C6617" s="131"/>
      <c r="D6617" s="112" t="str">
        <f>_xlfn.XLOOKUP(Table1[[#This Row],[Service]],Validation!$A$2:$A$15,Validation!$B$2:$B$15,"",0,1)</f>
        <v/>
      </c>
      <c r="E6617" s="131"/>
      <c r="F6617" s="132"/>
      <c r="G6617" s="133"/>
      <c r="H6617" s="134"/>
      <c r="I6617" s="131"/>
      <c r="J6617" s="131"/>
      <c r="K6617" s="131"/>
      <c r="L6617" s="135">
        <f>Table1[[#This Row],[Per Unit Price]]*MAX(1,Table1[[#This Row],[Qty of Units]])*MAX(1,Table1[[#This Row],['#NCMs Served / FTEs Employed]])*MAX(1,Table1[[#This Row],[Duration of Service]])</f>
        <v>0</v>
      </c>
      <c r="M6617" s="131"/>
      <c r="N6617" s="133"/>
    </row>
    <row r="6618" spans="1:14" x14ac:dyDescent="0.25">
      <c r="A6618" s="130"/>
      <c r="B6618" s="130"/>
      <c r="C6618" s="131"/>
      <c r="D6618" s="112" t="str">
        <f>_xlfn.XLOOKUP(Table1[[#This Row],[Service]],Validation!$A$2:$A$15,Validation!$B$2:$B$15,"",0,1)</f>
        <v/>
      </c>
      <c r="E6618" s="131"/>
      <c r="F6618" s="132"/>
      <c r="G6618" s="133"/>
      <c r="H6618" s="134"/>
      <c r="I6618" s="131"/>
      <c r="J6618" s="131"/>
      <c r="K6618" s="131"/>
      <c r="L6618" s="135">
        <f>Table1[[#This Row],[Per Unit Price]]*MAX(1,Table1[[#This Row],[Qty of Units]])*MAX(1,Table1[[#This Row],['#NCMs Served / FTEs Employed]])*MAX(1,Table1[[#This Row],[Duration of Service]])</f>
        <v>0</v>
      </c>
      <c r="M6618" s="131"/>
      <c r="N6618" s="133"/>
    </row>
    <row r="6619" spans="1:14" x14ac:dyDescent="0.25">
      <c r="A6619" s="130"/>
      <c r="B6619" s="130"/>
      <c r="C6619" s="131"/>
      <c r="D6619" s="112" t="str">
        <f>_xlfn.XLOOKUP(Table1[[#This Row],[Service]],Validation!$A$2:$A$15,Validation!$B$2:$B$15,"",0,1)</f>
        <v/>
      </c>
      <c r="E6619" s="131"/>
      <c r="F6619" s="132"/>
      <c r="G6619" s="133"/>
      <c r="H6619" s="134"/>
      <c r="I6619" s="131"/>
      <c r="J6619" s="131"/>
      <c r="K6619" s="131"/>
      <c r="L6619" s="135">
        <f>Table1[[#This Row],[Per Unit Price]]*MAX(1,Table1[[#This Row],[Qty of Units]])*MAX(1,Table1[[#This Row],['#NCMs Served / FTEs Employed]])*MAX(1,Table1[[#This Row],[Duration of Service]])</f>
        <v>0</v>
      </c>
      <c r="M6619" s="131"/>
      <c r="N6619" s="133"/>
    </row>
    <row r="6620" spans="1:14" x14ac:dyDescent="0.25">
      <c r="A6620" s="130"/>
      <c r="B6620" s="130"/>
      <c r="C6620" s="131"/>
      <c r="D6620" s="112" t="str">
        <f>_xlfn.XLOOKUP(Table1[[#This Row],[Service]],Validation!$A$2:$A$15,Validation!$B$2:$B$15,"",0,1)</f>
        <v/>
      </c>
      <c r="E6620" s="131"/>
      <c r="F6620" s="132"/>
      <c r="G6620" s="133"/>
      <c r="H6620" s="134"/>
      <c r="I6620" s="131"/>
      <c r="J6620" s="131"/>
      <c r="K6620" s="131"/>
      <c r="L6620" s="135">
        <f>Table1[[#This Row],[Per Unit Price]]*MAX(1,Table1[[#This Row],[Qty of Units]])*MAX(1,Table1[[#This Row],['#NCMs Served / FTEs Employed]])*MAX(1,Table1[[#This Row],[Duration of Service]])</f>
        <v>0</v>
      </c>
      <c r="M6620" s="131"/>
      <c r="N6620" s="133"/>
    </row>
    <row r="6621" spans="1:14" x14ac:dyDescent="0.25">
      <c r="A6621" s="130"/>
      <c r="B6621" s="130"/>
      <c r="C6621" s="131"/>
      <c r="D6621" s="112" t="str">
        <f>_xlfn.XLOOKUP(Table1[[#This Row],[Service]],Validation!$A$2:$A$15,Validation!$B$2:$B$15,"",0,1)</f>
        <v/>
      </c>
      <c r="E6621" s="131"/>
      <c r="F6621" s="132"/>
      <c r="G6621" s="133"/>
      <c r="H6621" s="134"/>
      <c r="I6621" s="131"/>
      <c r="J6621" s="131"/>
      <c r="K6621" s="131"/>
      <c r="L6621" s="135">
        <f>Table1[[#This Row],[Per Unit Price]]*MAX(1,Table1[[#This Row],[Qty of Units]])*MAX(1,Table1[[#This Row],['#NCMs Served / FTEs Employed]])*MAX(1,Table1[[#This Row],[Duration of Service]])</f>
        <v>0</v>
      </c>
      <c r="M6621" s="131"/>
      <c r="N6621" s="133"/>
    </row>
    <row r="6622" spans="1:14" x14ac:dyDescent="0.25">
      <c r="A6622" s="130"/>
      <c r="B6622" s="130"/>
      <c r="C6622" s="131"/>
      <c r="D6622" s="112" t="str">
        <f>_xlfn.XLOOKUP(Table1[[#This Row],[Service]],Validation!$A$2:$A$15,Validation!$B$2:$B$15,"",0,1)</f>
        <v/>
      </c>
      <c r="E6622" s="131"/>
      <c r="F6622" s="132"/>
      <c r="G6622" s="133"/>
      <c r="H6622" s="134"/>
      <c r="I6622" s="131"/>
      <c r="J6622" s="131"/>
      <c r="K6622" s="131"/>
      <c r="L6622" s="135">
        <f>Table1[[#This Row],[Per Unit Price]]*MAX(1,Table1[[#This Row],[Qty of Units]])*MAX(1,Table1[[#This Row],['#NCMs Served / FTEs Employed]])*MAX(1,Table1[[#This Row],[Duration of Service]])</f>
        <v>0</v>
      </c>
      <c r="M6622" s="131"/>
      <c r="N6622" s="133"/>
    </row>
    <row r="6623" spans="1:14" x14ac:dyDescent="0.25">
      <c r="A6623" s="130"/>
      <c r="B6623" s="130"/>
      <c r="C6623" s="131"/>
      <c r="D6623" s="112" t="str">
        <f>_xlfn.XLOOKUP(Table1[[#This Row],[Service]],Validation!$A$2:$A$15,Validation!$B$2:$B$15,"",0,1)</f>
        <v/>
      </c>
      <c r="E6623" s="131"/>
      <c r="F6623" s="132"/>
      <c r="G6623" s="133"/>
      <c r="H6623" s="134"/>
      <c r="I6623" s="131"/>
      <c r="J6623" s="131"/>
      <c r="K6623" s="131"/>
      <c r="L6623" s="135">
        <f>Table1[[#This Row],[Per Unit Price]]*MAX(1,Table1[[#This Row],[Qty of Units]])*MAX(1,Table1[[#This Row],['#NCMs Served / FTEs Employed]])*MAX(1,Table1[[#This Row],[Duration of Service]])</f>
        <v>0</v>
      </c>
      <c r="M6623" s="131"/>
      <c r="N6623" s="133"/>
    </row>
    <row r="6624" spans="1:14" x14ac:dyDescent="0.25">
      <c r="A6624" s="130"/>
      <c r="B6624" s="130"/>
      <c r="C6624" s="131"/>
      <c r="D6624" s="112" t="str">
        <f>_xlfn.XLOOKUP(Table1[[#This Row],[Service]],Validation!$A$2:$A$15,Validation!$B$2:$B$15,"",0,1)</f>
        <v/>
      </c>
      <c r="E6624" s="131"/>
      <c r="F6624" s="132"/>
      <c r="G6624" s="133"/>
      <c r="H6624" s="134"/>
      <c r="I6624" s="131"/>
      <c r="J6624" s="131"/>
      <c r="K6624" s="131"/>
      <c r="L6624" s="135">
        <f>Table1[[#This Row],[Per Unit Price]]*MAX(1,Table1[[#This Row],[Qty of Units]])*MAX(1,Table1[[#This Row],['#NCMs Served / FTEs Employed]])*MAX(1,Table1[[#This Row],[Duration of Service]])</f>
        <v>0</v>
      </c>
      <c r="M6624" s="131"/>
      <c r="N6624" s="133"/>
    </row>
    <row r="6625" spans="1:14" x14ac:dyDescent="0.25">
      <c r="A6625" s="130"/>
      <c r="B6625" s="130"/>
      <c r="C6625" s="131"/>
      <c r="D6625" s="112" t="str">
        <f>_xlfn.XLOOKUP(Table1[[#This Row],[Service]],Validation!$A$2:$A$15,Validation!$B$2:$B$15,"",0,1)</f>
        <v/>
      </c>
      <c r="E6625" s="131"/>
      <c r="F6625" s="132"/>
      <c r="G6625" s="133"/>
      <c r="H6625" s="134"/>
      <c r="I6625" s="131"/>
      <c r="J6625" s="131"/>
      <c r="K6625" s="131"/>
      <c r="L6625" s="135">
        <f>Table1[[#This Row],[Per Unit Price]]*MAX(1,Table1[[#This Row],[Qty of Units]])*MAX(1,Table1[[#This Row],['#NCMs Served / FTEs Employed]])*MAX(1,Table1[[#This Row],[Duration of Service]])</f>
        <v>0</v>
      </c>
      <c r="M6625" s="131"/>
      <c r="N6625" s="133"/>
    </row>
    <row r="6626" spans="1:14" x14ac:dyDescent="0.25">
      <c r="A6626" s="130"/>
      <c r="B6626" s="130"/>
      <c r="C6626" s="131"/>
      <c r="D6626" s="112" t="str">
        <f>_xlfn.XLOOKUP(Table1[[#This Row],[Service]],Validation!$A$2:$A$15,Validation!$B$2:$B$15,"",0,1)</f>
        <v/>
      </c>
      <c r="E6626" s="131"/>
      <c r="F6626" s="132"/>
      <c r="G6626" s="133"/>
      <c r="H6626" s="134"/>
      <c r="I6626" s="131"/>
      <c r="J6626" s="131"/>
      <c r="K6626" s="131"/>
      <c r="L6626" s="135">
        <f>Table1[[#This Row],[Per Unit Price]]*MAX(1,Table1[[#This Row],[Qty of Units]])*MAX(1,Table1[[#This Row],['#NCMs Served / FTEs Employed]])*MAX(1,Table1[[#This Row],[Duration of Service]])</f>
        <v>0</v>
      </c>
      <c r="M6626" s="131"/>
      <c r="N6626" s="133"/>
    </row>
    <row r="6627" spans="1:14" x14ac:dyDescent="0.25">
      <c r="A6627" s="130"/>
      <c r="B6627" s="130"/>
      <c r="C6627" s="131"/>
      <c r="D6627" s="112" t="str">
        <f>_xlfn.XLOOKUP(Table1[[#This Row],[Service]],Validation!$A$2:$A$15,Validation!$B$2:$B$15,"",0,1)</f>
        <v/>
      </c>
      <c r="E6627" s="131"/>
      <c r="F6627" s="132"/>
      <c r="G6627" s="133"/>
      <c r="H6627" s="134"/>
      <c r="I6627" s="131"/>
      <c r="J6627" s="131"/>
      <c r="K6627" s="131"/>
      <c r="L6627" s="135">
        <f>Table1[[#This Row],[Per Unit Price]]*MAX(1,Table1[[#This Row],[Qty of Units]])*MAX(1,Table1[[#This Row],['#NCMs Served / FTEs Employed]])*MAX(1,Table1[[#This Row],[Duration of Service]])</f>
        <v>0</v>
      </c>
      <c r="M6627" s="131"/>
      <c r="N6627" s="133"/>
    </row>
    <row r="6628" spans="1:14" x14ac:dyDescent="0.25">
      <c r="A6628" s="130"/>
      <c r="B6628" s="130"/>
      <c r="C6628" s="131"/>
      <c r="D6628" s="112" t="str">
        <f>_xlfn.XLOOKUP(Table1[[#This Row],[Service]],Validation!$A$2:$A$15,Validation!$B$2:$B$15,"",0,1)</f>
        <v/>
      </c>
      <c r="E6628" s="131"/>
      <c r="F6628" s="132"/>
      <c r="G6628" s="133"/>
      <c r="H6628" s="134"/>
      <c r="I6628" s="131"/>
      <c r="J6628" s="131"/>
      <c r="K6628" s="131"/>
      <c r="L6628" s="135">
        <f>Table1[[#This Row],[Per Unit Price]]*MAX(1,Table1[[#This Row],[Qty of Units]])*MAX(1,Table1[[#This Row],['#NCMs Served / FTEs Employed]])*MAX(1,Table1[[#This Row],[Duration of Service]])</f>
        <v>0</v>
      </c>
      <c r="M6628" s="131"/>
      <c r="N6628" s="133"/>
    </row>
    <row r="6629" spans="1:14" x14ac:dyDescent="0.25">
      <c r="A6629" s="130"/>
      <c r="B6629" s="130"/>
      <c r="C6629" s="131"/>
      <c r="D6629" s="112" t="str">
        <f>_xlfn.XLOOKUP(Table1[[#This Row],[Service]],Validation!$A$2:$A$15,Validation!$B$2:$B$15,"",0,1)</f>
        <v/>
      </c>
      <c r="E6629" s="131"/>
      <c r="F6629" s="132"/>
      <c r="G6629" s="133"/>
      <c r="H6629" s="134"/>
      <c r="I6629" s="131"/>
      <c r="J6629" s="131"/>
      <c r="K6629" s="131"/>
      <c r="L6629" s="135">
        <f>Table1[[#This Row],[Per Unit Price]]*MAX(1,Table1[[#This Row],[Qty of Units]])*MAX(1,Table1[[#This Row],['#NCMs Served / FTEs Employed]])*MAX(1,Table1[[#This Row],[Duration of Service]])</f>
        <v>0</v>
      </c>
      <c r="M6629" s="131"/>
      <c r="N6629" s="133"/>
    </row>
    <row r="6630" spans="1:14" x14ac:dyDescent="0.25">
      <c r="A6630" s="130"/>
      <c r="B6630" s="130"/>
      <c r="C6630" s="131"/>
      <c r="D6630" s="112" t="str">
        <f>_xlfn.XLOOKUP(Table1[[#This Row],[Service]],Validation!$A$2:$A$15,Validation!$B$2:$B$15,"",0,1)</f>
        <v/>
      </c>
      <c r="E6630" s="131"/>
      <c r="F6630" s="132"/>
      <c r="G6630" s="133"/>
      <c r="H6630" s="134"/>
      <c r="I6630" s="131"/>
      <c r="J6630" s="131"/>
      <c r="K6630" s="131"/>
      <c r="L6630" s="135">
        <f>Table1[[#This Row],[Per Unit Price]]*MAX(1,Table1[[#This Row],[Qty of Units]])*MAX(1,Table1[[#This Row],['#NCMs Served / FTEs Employed]])*MAX(1,Table1[[#This Row],[Duration of Service]])</f>
        <v>0</v>
      </c>
      <c r="M6630" s="131"/>
      <c r="N6630" s="133"/>
    </row>
    <row r="6631" spans="1:14" x14ac:dyDescent="0.25">
      <c r="A6631" s="130"/>
      <c r="B6631" s="130"/>
      <c r="C6631" s="131"/>
      <c r="D6631" s="112" t="str">
        <f>_xlfn.XLOOKUP(Table1[[#This Row],[Service]],Validation!$A$2:$A$15,Validation!$B$2:$B$15,"",0,1)</f>
        <v/>
      </c>
      <c r="E6631" s="131"/>
      <c r="F6631" s="132"/>
      <c r="G6631" s="133"/>
      <c r="H6631" s="134"/>
      <c r="I6631" s="131"/>
      <c r="J6631" s="131"/>
      <c r="K6631" s="131"/>
      <c r="L6631" s="135">
        <f>Table1[[#This Row],[Per Unit Price]]*MAX(1,Table1[[#This Row],[Qty of Units]])*MAX(1,Table1[[#This Row],['#NCMs Served / FTEs Employed]])*MAX(1,Table1[[#This Row],[Duration of Service]])</f>
        <v>0</v>
      </c>
      <c r="M6631" s="131"/>
      <c r="N6631" s="133"/>
    </row>
    <row r="6632" spans="1:14" x14ac:dyDescent="0.25">
      <c r="A6632" s="130"/>
      <c r="B6632" s="130"/>
      <c r="C6632" s="131"/>
      <c r="D6632" s="112" t="str">
        <f>_xlfn.XLOOKUP(Table1[[#This Row],[Service]],Validation!$A$2:$A$15,Validation!$B$2:$B$15,"",0,1)</f>
        <v/>
      </c>
      <c r="E6632" s="131"/>
      <c r="F6632" s="132"/>
      <c r="G6632" s="133"/>
      <c r="H6632" s="134"/>
      <c r="I6632" s="131"/>
      <c r="J6632" s="131"/>
      <c r="K6632" s="131"/>
      <c r="L6632" s="135">
        <f>Table1[[#This Row],[Per Unit Price]]*MAX(1,Table1[[#This Row],[Qty of Units]])*MAX(1,Table1[[#This Row],['#NCMs Served / FTEs Employed]])*MAX(1,Table1[[#This Row],[Duration of Service]])</f>
        <v>0</v>
      </c>
      <c r="M6632" s="131"/>
      <c r="N6632" s="133"/>
    </row>
    <row r="6633" spans="1:14" x14ac:dyDescent="0.25">
      <c r="A6633" s="130"/>
      <c r="B6633" s="130"/>
      <c r="C6633" s="131"/>
      <c r="D6633" s="112" t="str">
        <f>_xlfn.XLOOKUP(Table1[[#This Row],[Service]],Validation!$A$2:$A$15,Validation!$B$2:$B$15,"",0,1)</f>
        <v/>
      </c>
      <c r="E6633" s="131"/>
      <c r="F6633" s="132"/>
      <c r="G6633" s="133"/>
      <c r="H6633" s="134"/>
      <c r="I6633" s="131"/>
      <c r="J6633" s="131"/>
      <c r="K6633" s="131"/>
      <c r="L6633" s="135">
        <f>Table1[[#This Row],[Per Unit Price]]*MAX(1,Table1[[#This Row],[Qty of Units]])*MAX(1,Table1[[#This Row],['#NCMs Served / FTEs Employed]])*MAX(1,Table1[[#This Row],[Duration of Service]])</f>
        <v>0</v>
      </c>
      <c r="M6633" s="131"/>
      <c r="N6633" s="133"/>
    </row>
    <row r="6634" spans="1:14" x14ac:dyDescent="0.25">
      <c r="A6634" s="130"/>
      <c r="B6634" s="130"/>
      <c r="C6634" s="131"/>
      <c r="D6634" s="112" t="str">
        <f>_xlfn.XLOOKUP(Table1[[#This Row],[Service]],Validation!$A$2:$A$15,Validation!$B$2:$B$15,"",0,1)</f>
        <v/>
      </c>
      <c r="E6634" s="131"/>
      <c r="F6634" s="132"/>
      <c r="G6634" s="133"/>
      <c r="H6634" s="134"/>
      <c r="I6634" s="131"/>
      <c r="J6634" s="131"/>
      <c r="K6634" s="131"/>
      <c r="L6634" s="135">
        <f>Table1[[#This Row],[Per Unit Price]]*MAX(1,Table1[[#This Row],[Qty of Units]])*MAX(1,Table1[[#This Row],['#NCMs Served / FTEs Employed]])*MAX(1,Table1[[#This Row],[Duration of Service]])</f>
        <v>0</v>
      </c>
      <c r="M6634" s="131"/>
      <c r="N6634" s="133"/>
    </row>
    <row r="6635" spans="1:14" x14ac:dyDescent="0.25">
      <c r="A6635" s="130"/>
      <c r="B6635" s="130"/>
      <c r="C6635" s="131"/>
      <c r="D6635" s="112" t="str">
        <f>_xlfn.XLOOKUP(Table1[[#This Row],[Service]],Validation!$A$2:$A$15,Validation!$B$2:$B$15,"",0,1)</f>
        <v/>
      </c>
      <c r="E6635" s="131"/>
      <c r="F6635" s="132"/>
      <c r="G6635" s="133"/>
      <c r="H6635" s="134"/>
      <c r="I6635" s="131"/>
      <c r="J6635" s="131"/>
      <c r="K6635" s="131"/>
      <c r="L6635" s="135">
        <f>Table1[[#This Row],[Per Unit Price]]*MAX(1,Table1[[#This Row],[Qty of Units]])*MAX(1,Table1[[#This Row],['#NCMs Served / FTEs Employed]])*MAX(1,Table1[[#This Row],[Duration of Service]])</f>
        <v>0</v>
      </c>
      <c r="M6635" s="131"/>
      <c r="N6635" s="133"/>
    </row>
    <row r="6636" spans="1:14" x14ac:dyDescent="0.25">
      <c r="A6636" s="130"/>
      <c r="B6636" s="130"/>
      <c r="C6636" s="131"/>
      <c r="D6636" s="112" t="str">
        <f>_xlfn.XLOOKUP(Table1[[#This Row],[Service]],Validation!$A$2:$A$15,Validation!$B$2:$B$15,"",0,1)</f>
        <v/>
      </c>
      <c r="E6636" s="131"/>
      <c r="F6636" s="132"/>
      <c r="G6636" s="133"/>
      <c r="H6636" s="134"/>
      <c r="I6636" s="131"/>
      <c r="J6636" s="131"/>
      <c r="K6636" s="131"/>
      <c r="L6636" s="135">
        <f>Table1[[#This Row],[Per Unit Price]]*MAX(1,Table1[[#This Row],[Qty of Units]])*MAX(1,Table1[[#This Row],['#NCMs Served / FTEs Employed]])*MAX(1,Table1[[#This Row],[Duration of Service]])</f>
        <v>0</v>
      </c>
      <c r="M6636" s="131"/>
      <c r="N6636" s="133"/>
    </row>
    <row r="6637" spans="1:14" x14ac:dyDescent="0.25">
      <c r="A6637" s="130"/>
      <c r="B6637" s="130"/>
      <c r="C6637" s="131"/>
      <c r="D6637" s="112" t="str">
        <f>_xlfn.XLOOKUP(Table1[[#This Row],[Service]],Validation!$A$2:$A$15,Validation!$B$2:$B$15,"",0,1)</f>
        <v/>
      </c>
      <c r="E6637" s="131"/>
      <c r="F6637" s="132"/>
      <c r="G6637" s="133"/>
      <c r="H6637" s="134"/>
      <c r="I6637" s="131"/>
      <c r="J6637" s="131"/>
      <c r="K6637" s="131"/>
      <c r="L6637" s="135">
        <f>Table1[[#This Row],[Per Unit Price]]*MAX(1,Table1[[#This Row],[Qty of Units]])*MAX(1,Table1[[#This Row],['#NCMs Served / FTEs Employed]])*MAX(1,Table1[[#This Row],[Duration of Service]])</f>
        <v>0</v>
      </c>
      <c r="M6637" s="131"/>
      <c r="N6637" s="133"/>
    </row>
    <row r="6638" spans="1:14" x14ac:dyDescent="0.25">
      <c r="A6638" s="130"/>
      <c r="B6638" s="130"/>
      <c r="C6638" s="131"/>
      <c r="D6638" s="112" t="str">
        <f>_xlfn.XLOOKUP(Table1[[#This Row],[Service]],Validation!$A$2:$A$15,Validation!$B$2:$B$15,"",0,1)</f>
        <v/>
      </c>
      <c r="E6638" s="131"/>
      <c r="F6638" s="132"/>
      <c r="G6638" s="133"/>
      <c r="H6638" s="134"/>
      <c r="I6638" s="131"/>
      <c r="J6638" s="131"/>
      <c r="K6638" s="131"/>
      <c r="L6638" s="135">
        <f>Table1[[#This Row],[Per Unit Price]]*MAX(1,Table1[[#This Row],[Qty of Units]])*MAX(1,Table1[[#This Row],['#NCMs Served / FTEs Employed]])*MAX(1,Table1[[#This Row],[Duration of Service]])</f>
        <v>0</v>
      </c>
      <c r="M6638" s="131"/>
      <c r="N6638" s="133"/>
    </row>
    <row r="6639" spans="1:14" x14ac:dyDescent="0.25">
      <c r="A6639" s="130"/>
      <c r="B6639" s="130"/>
      <c r="C6639" s="131"/>
      <c r="D6639" s="112" t="str">
        <f>_xlfn.XLOOKUP(Table1[[#This Row],[Service]],Validation!$A$2:$A$15,Validation!$B$2:$B$15,"",0,1)</f>
        <v/>
      </c>
      <c r="E6639" s="131"/>
      <c r="F6639" s="132"/>
      <c r="G6639" s="133"/>
      <c r="H6639" s="134"/>
      <c r="I6639" s="131"/>
      <c r="J6639" s="131"/>
      <c r="K6639" s="131"/>
      <c r="L6639" s="135">
        <f>Table1[[#This Row],[Per Unit Price]]*MAX(1,Table1[[#This Row],[Qty of Units]])*MAX(1,Table1[[#This Row],['#NCMs Served / FTEs Employed]])*MAX(1,Table1[[#This Row],[Duration of Service]])</f>
        <v>0</v>
      </c>
      <c r="M6639" s="131"/>
      <c r="N6639" s="133"/>
    </row>
    <row r="6640" spans="1:14" x14ac:dyDescent="0.25">
      <c r="A6640" s="130"/>
      <c r="B6640" s="130"/>
      <c r="C6640" s="131"/>
      <c r="D6640" s="112" t="str">
        <f>_xlfn.XLOOKUP(Table1[[#This Row],[Service]],Validation!$A$2:$A$15,Validation!$B$2:$B$15,"",0,1)</f>
        <v/>
      </c>
      <c r="E6640" s="131"/>
      <c r="F6640" s="132"/>
      <c r="G6640" s="133"/>
      <c r="H6640" s="134"/>
      <c r="I6640" s="131"/>
      <c r="J6640" s="131"/>
      <c r="K6640" s="131"/>
      <c r="L6640" s="135">
        <f>Table1[[#This Row],[Per Unit Price]]*MAX(1,Table1[[#This Row],[Qty of Units]])*MAX(1,Table1[[#This Row],['#NCMs Served / FTEs Employed]])*MAX(1,Table1[[#This Row],[Duration of Service]])</f>
        <v>0</v>
      </c>
      <c r="M6640" s="131"/>
      <c r="N6640" s="133"/>
    </row>
    <row r="6641" spans="1:14" x14ac:dyDescent="0.25">
      <c r="A6641" s="130"/>
      <c r="B6641" s="130"/>
      <c r="C6641" s="131"/>
      <c r="D6641" s="112" t="str">
        <f>_xlfn.XLOOKUP(Table1[[#This Row],[Service]],Validation!$A$2:$A$15,Validation!$B$2:$B$15,"",0,1)</f>
        <v/>
      </c>
      <c r="E6641" s="131"/>
      <c r="F6641" s="132"/>
      <c r="G6641" s="133"/>
      <c r="H6641" s="134"/>
      <c r="I6641" s="131"/>
      <c r="J6641" s="131"/>
      <c r="K6641" s="131"/>
      <c r="L6641" s="135">
        <f>Table1[[#This Row],[Per Unit Price]]*MAX(1,Table1[[#This Row],[Qty of Units]])*MAX(1,Table1[[#This Row],['#NCMs Served / FTEs Employed]])*MAX(1,Table1[[#This Row],[Duration of Service]])</f>
        <v>0</v>
      </c>
      <c r="M6641" s="131"/>
      <c r="N6641" s="133"/>
    </row>
    <row r="6642" spans="1:14" x14ac:dyDescent="0.25">
      <c r="A6642" s="130"/>
      <c r="B6642" s="130"/>
      <c r="C6642" s="131"/>
      <c r="D6642" s="112" t="str">
        <f>_xlfn.XLOOKUP(Table1[[#This Row],[Service]],Validation!$A$2:$A$15,Validation!$B$2:$B$15,"",0,1)</f>
        <v/>
      </c>
      <c r="E6642" s="131"/>
      <c r="F6642" s="132"/>
      <c r="G6642" s="133"/>
      <c r="H6642" s="134"/>
      <c r="I6642" s="131"/>
      <c r="J6642" s="131"/>
      <c r="K6642" s="131"/>
      <c r="L6642" s="135">
        <f>Table1[[#This Row],[Per Unit Price]]*MAX(1,Table1[[#This Row],[Qty of Units]])*MAX(1,Table1[[#This Row],['#NCMs Served / FTEs Employed]])*MAX(1,Table1[[#This Row],[Duration of Service]])</f>
        <v>0</v>
      </c>
      <c r="M6642" s="131"/>
      <c r="N6642" s="133"/>
    </row>
    <row r="6643" spans="1:14" x14ac:dyDescent="0.25">
      <c r="A6643" s="130"/>
      <c r="B6643" s="130"/>
      <c r="C6643" s="131"/>
      <c r="D6643" s="112" t="str">
        <f>_xlfn.XLOOKUP(Table1[[#This Row],[Service]],Validation!$A$2:$A$15,Validation!$B$2:$B$15,"",0,1)</f>
        <v/>
      </c>
      <c r="E6643" s="131"/>
      <c r="F6643" s="132"/>
      <c r="G6643" s="133"/>
      <c r="H6643" s="134"/>
      <c r="I6643" s="131"/>
      <c r="J6643" s="131"/>
      <c r="K6643" s="131"/>
      <c r="L6643" s="135">
        <f>Table1[[#This Row],[Per Unit Price]]*MAX(1,Table1[[#This Row],[Qty of Units]])*MAX(1,Table1[[#This Row],['#NCMs Served / FTEs Employed]])*MAX(1,Table1[[#This Row],[Duration of Service]])</f>
        <v>0</v>
      </c>
      <c r="M6643" s="131"/>
      <c r="N6643" s="133"/>
    </row>
    <row r="6644" spans="1:14" x14ac:dyDescent="0.25">
      <c r="A6644" s="130"/>
      <c r="B6644" s="130"/>
      <c r="C6644" s="131"/>
      <c r="D6644" s="112" t="str">
        <f>_xlfn.XLOOKUP(Table1[[#This Row],[Service]],Validation!$A$2:$A$15,Validation!$B$2:$B$15,"",0,1)</f>
        <v/>
      </c>
      <c r="E6644" s="131"/>
      <c r="F6644" s="132"/>
      <c r="G6644" s="133"/>
      <c r="H6644" s="134"/>
      <c r="I6644" s="131"/>
      <c r="J6644" s="131"/>
      <c r="K6644" s="131"/>
      <c r="L6644" s="135">
        <f>Table1[[#This Row],[Per Unit Price]]*MAX(1,Table1[[#This Row],[Qty of Units]])*MAX(1,Table1[[#This Row],['#NCMs Served / FTEs Employed]])*MAX(1,Table1[[#This Row],[Duration of Service]])</f>
        <v>0</v>
      </c>
      <c r="M6644" s="131"/>
      <c r="N6644" s="133"/>
    </row>
    <row r="6645" spans="1:14" x14ac:dyDescent="0.25">
      <c r="A6645" s="130"/>
      <c r="B6645" s="130"/>
      <c r="C6645" s="131"/>
      <c r="D6645" s="112" t="str">
        <f>_xlfn.XLOOKUP(Table1[[#This Row],[Service]],Validation!$A$2:$A$15,Validation!$B$2:$B$15,"",0,1)</f>
        <v/>
      </c>
      <c r="E6645" s="131"/>
      <c r="F6645" s="132"/>
      <c r="G6645" s="133"/>
      <c r="H6645" s="134"/>
      <c r="I6645" s="131"/>
      <c r="J6645" s="131"/>
      <c r="K6645" s="131"/>
      <c r="L6645" s="135">
        <f>Table1[[#This Row],[Per Unit Price]]*MAX(1,Table1[[#This Row],[Qty of Units]])*MAX(1,Table1[[#This Row],['#NCMs Served / FTEs Employed]])*MAX(1,Table1[[#This Row],[Duration of Service]])</f>
        <v>0</v>
      </c>
      <c r="M6645" s="131"/>
      <c r="N6645" s="133"/>
    </row>
    <row r="6646" spans="1:14" x14ac:dyDescent="0.25">
      <c r="A6646" s="130"/>
      <c r="B6646" s="130"/>
      <c r="C6646" s="131"/>
      <c r="D6646" s="112" t="str">
        <f>_xlfn.XLOOKUP(Table1[[#This Row],[Service]],Validation!$A$2:$A$15,Validation!$B$2:$B$15,"",0,1)</f>
        <v/>
      </c>
      <c r="E6646" s="131"/>
      <c r="F6646" s="132"/>
      <c r="G6646" s="133"/>
      <c r="H6646" s="134"/>
      <c r="I6646" s="131"/>
      <c r="J6646" s="131"/>
      <c r="K6646" s="131"/>
      <c r="L6646" s="135">
        <f>Table1[[#This Row],[Per Unit Price]]*MAX(1,Table1[[#This Row],[Qty of Units]])*MAX(1,Table1[[#This Row],['#NCMs Served / FTEs Employed]])*MAX(1,Table1[[#This Row],[Duration of Service]])</f>
        <v>0</v>
      </c>
      <c r="M6646" s="131"/>
      <c r="N6646" s="133"/>
    </row>
    <row r="6647" spans="1:14" x14ac:dyDescent="0.25">
      <c r="A6647" s="130"/>
      <c r="B6647" s="130"/>
      <c r="C6647" s="131"/>
      <c r="D6647" s="112" t="str">
        <f>_xlfn.XLOOKUP(Table1[[#This Row],[Service]],Validation!$A$2:$A$15,Validation!$B$2:$B$15,"",0,1)</f>
        <v/>
      </c>
      <c r="E6647" s="131"/>
      <c r="F6647" s="132"/>
      <c r="G6647" s="133"/>
      <c r="H6647" s="134"/>
      <c r="I6647" s="131"/>
      <c r="J6647" s="131"/>
      <c r="K6647" s="131"/>
      <c r="L6647" s="135">
        <f>Table1[[#This Row],[Per Unit Price]]*MAX(1,Table1[[#This Row],[Qty of Units]])*MAX(1,Table1[[#This Row],['#NCMs Served / FTEs Employed]])*MAX(1,Table1[[#This Row],[Duration of Service]])</f>
        <v>0</v>
      </c>
      <c r="M6647" s="131"/>
      <c r="N6647" s="133"/>
    </row>
    <row r="6648" spans="1:14" x14ac:dyDescent="0.25">
      <c r="A6648" s="130"/>
      <c r="B6648" s="130"/>
      <c r="C6648" s="131"/>
      <c r="D6648" s="112" t="str">
        <f>_xlfn.XLOOKUP(Table1[[#This Row],[Service]],Validation!$A$2:$A$15,Validation!$B$2:$B$15,"",0,1)</f>
        <v/>
      </c>
      <c r="E6648" s="131"/>
      <c r="F6648" s="132"/>
      <c r="G6648" s="133"/>
      <c r="H6648" s="134"/>
      <c r="I6648" s="131"/>
      <c r="J6648" s="131"/>
      <c r="K6648" s="131"/>
      <c r="L6648" s="135">
        <f>Table1[[#This Row],[Per Unit Price]]*MAX(1,Table1[[#This Row],[Qty of Units]])*MAX(1,Table1[[#This Row],['#NCMs Served / FTEs Employed]])*MAX(1,Table1[[#This Row],[Duration of Service]])</f>
        <v>0</v>
      </c>
      <c r="M6648" s="131"/>
      <c r="N6648" s="133"/>
    </row>
    <row r="6649" spans="1:14" x14ac:dyDescent="0.25">
      <c r="A6649" s="130"/>
      <c r="B6649" s="130"/>
      <c r="C6649" s="131"/>
      <c r="D6649" s="112" t="str">
        <f>_xlfn.XLOOKUP(Table1[[#This Row],[Service]],Validation!$A$2:$A$15,Validation!$B$2:$B$15,"",0,1)</f>
        <v/>
      </c>
      <c r="E6649" s="131"/>
      <c r="F6649" s="132"/>
      <c r="G6649" s="133"/>
      <c r="H6649" s="134"/>
      <c r="I6649" s="131"/>
      <c r="J6649" s="131"/>
      <c r="K6649" s="131"/>
      <c r="L6649" s="135">
        <f>Table1[[#This Row],[Per Unit Price]]*MAX(1,Table1[[#This Row],[Qty of Units]])*MAX(1,Table1[[#This Row],['#NCMs Served / FTEs Employed]])*MAX(1,Table1[[#This Row],[Duration of Service]])</f>
        <v>0</v>
      </c>
      <c r="M6649" s="131"/>
      <c r="N6649" s="133"/>
    </row>
    <row r="6650" spans="1:14" x14ac:dyDescent="0.25">
      <c r="A6650" s="130"/>
      <c r="B6650" s="130"/>
      <c r="C6650" s="131"/>
      <c r="D6650" s="112" t="str">
        <f>_xlfn.XLOOKUP(Table1[[#This Row],[Service]],Validation!$A$2:$A$15,Validation!$B$2:$B$15,"",0,1)</f>
        <v/>
      </c>
      <c r="E6650" s="131"/>
      <c r="F6650" s="132"/>
      <c r="G6650" s="133"/>
      <c r="H6650" s="134"/>
      <c r="I6650" s="131"/>
      <c r="J6650" s="131"/>
      <c r="K6650" s="131"/>
      <c r="L6650" s="135">
        <f>Table1[[#This Row],[Per Unit Price]]*MAX(1,Table1[[#This Row],[Qty of Units]])*MAX(1,Table1[[#This Row],['#NCMs Served / FTEs Employed]])*MAX(1,Table1[[#This Row],[Duration of Service]])</f>
        <v>0</v>
      </c>
      <c r="M6650" s="131"/>
      <c r="N6650" s="133"/>
    </row>
    <row r="6651" spans="1:14" x14ac:dyDescent="0.25">
      <c r="A6651" s="130"/>
      <c r="B6651" s="130"/>
      <c r="C6651" s="131"/>
      <c r="D6651" s="112" t="str">
        <f>_xlfn.XLOOKUP(Table1[[#This Row],[Service]],Validation!$A$2:$A$15,Validation!$B$2:$B$15,"",0,1)</f>
        <v/>
      </c>
      <c r="E6651" s="131"/>
      <c r="F6651" s="132"/>
      <c r="G6651" s="133"/>
      <c r="H6651" s="134"/>
      <c r="I6651" s="131"/>
      <c r="J6651" s="131"/>
      <c r="K6651" s="131"/>
      <c r="L6651" s="135">
        <f>Table1[[#This Row],[Per Unit Price]]*MAX(1,Table1[[#This Row],[Qty of Units]])*MAX(1,Table1[[#This Row],['#NCMs Served / FTEs Employed]])*MAX(1,Table1[[#This Row],[Duration of Service]])</f>
        <v>0</v>
      </c>
      <c r="M6651" s="131"/>
      <c r="N6651" s="133"/>
    </row>
    <row r="6652" spans="1:14" x14ac:dyDescent="0.25">
      <c r="A6652" s="130"/>
      <c r="B6652" s="130"/>
      <c r="C6652" s="131"/>
      <c r="D6652" s="112" t="str">
        <f>_xlfn.XLOOKUP(Table1[[#This Row],[Service]],Validation!$A$2:$A$15,Validation!$B$2:$B$15,"",0,1)</f>
        <v/>
      </c>
      <c r="E6652" s="131"/>
      <c r="F6652" s="132"/>
      <c r="G6652" s="133"/>
      <c r="H6652" s="134"/>
      <c r="I6652" s="131"/>
      <c r="J6652" s="131"/>
      <c r="K6652" s="131"/>
      <c r="L6652" s="135">
        <f>Table1[[#This Row],[Per Unit Price]]*MAX(1,Table1[[#This Row],[Qty of Units]])*MAX(1,Table1[[#This Row],['#NCMs Served / FTEs Employed]])*MAX(1,Table1[[#This Row],[Duration of Service]])</f>
        <v>0</v>
      </c>
      <c r="M6652" s="131"/>
      <c r="N6652" s="133"/>
    </row>
    <row r="6653" spans="1:14" x14ac:dyDescent="0.25">
      <c r="A6653" s="130"/>
      <c r="B6653" s="130"/>
      <c r="C6653" s="131"/>
      <c r="D6653" s="112" t="str">
        <f>_xlfn.XLOOKUP(Table1[[#This Row],[Service]],Validation!$A$2:$A$15,Validation!$B$2:$B$15,"",0,1)</f>
        <v/>
      </c>
      <c r="E6653" s="131"/>
      <c r="F6653" s="132"/>
      <c r="G6653" s="133"/>
      <c r="H6653" s="134"/>
      <c r="I6653" s="131"/>
      <c r="J6653" s="131"/>
      <c r="K6653" s="131"/>
      <c r="L6653" s="135">
        <f>Table1[[#This Row],[Per Unit Price]]*MAX(1,Table1[[#This Row],[Qty of Units]])*MAX(1,Table1[[#This Row],['#NCMs Served / FTEs Employed]])*MAX(1,Table1[[#This Row],[Duration of Service]])</f>
        <v>0</v>
      </c>
      <c r="M6653" s="131"/>
      <c r="N6653" s="133"/>
    </row>
    <row r="6654" spans="1:14" x14ac:dyDescent="0.25">
      <c r="A6654" s="130"/>
      <c r="B6654" s="130"/>
      <c r="C6654" s="131"/>
      <c r="D6654" s="112" t="str">
        <f>_xlfn.XLOOKUP(Table1[[#This Row],[Service]],Validation!$A$2:$A$15,Validation!$B$2:$B$15,"",0,1)</f>
        <v/>
      </c>
      <c r="E6654" s="131"/>
      <c r="F6654" s="132"/>
      <c r="G6654" s="133"/>
      <c r="H6654" s="134"/>
      <c r="I6654" s="131"/>
      <c r="J6654" s="131"/>
      <c r="K6654" s="131"/>
      <c r="L6654" s="135">
        <f>Table1[[#This Row],[Per Unit Price]]*MAX(1,Table1[[#This Row],[Qty of Units]])*MAX(1,Table1[[#This Row],['#NCMs Served / FTEs Employed]])*MAX(1,Table1[[#This Row],[Duration of Service]])</f>
        <v>0</v>
      </c>
      <c r="M6654" s="131"/>
      <c r="N6654" s="133"/>
    </row>
    <row r="6655" spans="1:14" x14ac:dyDescent="0.25">
      <c r="A6655" s="130"/>
      <c r="B6655" s="130"/>
      <c r="C6655" s="131"/>
      <c r="D6655" s="112" t="str">
        <f>_xlfn.XLOOKUP(Table1[[#This Row],[Service]],Validation!$A$2:$A$15,Validation!$B$2:$B$15,"",0,1)</f>
        <v/>
      </c>
      <c r="E6655" s="131"/>
      <c r="F6655" s="132"/>
      <c r="G6655" s="133"/>
      <c r="H6655" s="134"/>
      <c r="I6655" s="131"/>
      <c r="J6655" s="131"/>
      <c r="K6655" s="131"/>
      <c r="L6655" s="135">
        <f>Table1[[#This Row],[Per Unit Price]]*MAX(1,Table1[[#This Row],[Qty of Units]])*MAX(1,Table1[[#This Row],['#NCMs Served / FTEs Employed]])*MAX(1,Table1[[#This Row],[Duration of Service]])</f>
        <v>0</v>
      </c>
      <c r="M6655" s="131"/>
      <c r="N6655" s="133"/>
    </row>
    <row r="6656" spans="1:14" x14ac:dyDescent="0.25">
      <c r="A6656" s="130"/>
      <c r="B6656" s="130"/>
      <c r="C6656" s="131"/>
      <c r="D6656" s="112" t="str">
        <f>_xlfn.XLOOKUP(Table1[[#This Row],[Service]],Validation!$A$2:$A$15,Validation!$B$2:$B$15,"",0,1)</f>
        <v/>
      </c>
      <c r="E6656" s="131"/>
      <c r="F6656" s="132"/>
      <c r="G6656" s="133"/>
      <c r="H6656" s="134"/>
      <c r="I6656" s="131"/>
      <c r="J6656" s="131"/>
      <c r="K6656" s="131"/>
      <c r="L6656" s="135">
        <f>Table1[[#This Row],[Per Unit Price]]*MAX(1,Table1[[#This Row],[Qty of Units]])*MAX(1,Table1[[#This Row],['#NCMs Served / FTEs Employed]])*MAX(1,Table1[[#This Row],[Duration of Service]])</f>
        <v>0</v>
      </c>
      <c r="M6656" s="131"/>
      <c r="N6656" s="133"/>
    </row>
    <row r="6657" spans="1:14" x14ac:dyDescent="0.25">
      <c r="A6657" s="130"/>
      <c r="B6657" s="130"/>
      <c r="C6657" s="131"/>
      <c r="D6657" s="112" t="str">
        <f>_xlfn.XLOOKUP(Table1[[#This Row],[Service]],Validation!$A$2:$A$15,Validation!$B$2:$B$15,"",0,1)</f>
        <v/>
      </c>
      <c r="E6657" s="131"/>
      <c r="F6657" s="132"/>
      <c r="G6657" s="133"/>
      <c r="H6657" s="134"/>
      <c r="I6657" s="131"/>
      <c r="J6657" s="131"/>
      <c r="K6657" s="131"/>
      <c r="L6657" s="135">
        <f>Table1[[#This Row],[Per Unit Price]]*MAX(1,Table1[[#This Row],[Qty of Units]])*MAX(1,Table1[[#This Row],['#NCMs Served / FTEs Employed]])*MAX(1,Table1[[#This Row],[Duration of Service]])</f>
        <v>0</v>
      </c>
      <c r="M6657" s="131"/>
      <c r="N6657" s="133"/>
    </row>
    <row r="6658" spans="1:14" x14ac:dyDescent="0.25">
      <c r="A6658" s="130"/>
      <c r="B6658" s="130"/>
      <c r="C6658" s="131"/>
      <c r="D6658" s="112" t="str">
        <f>_xlfn.XLOOKUP(Table1[[#This Row],[Service]],Validation!$A$2:$A$15,Validation!$B$2:$B$15,"",0,1)</f>
        <v/>
      </c>
      <c r="E6658" s="131"/>
      <c r="F6658" s="132"/>
      <c r="G6658" s="133"/>
      <c r="H6658" s="134"/>
      <c r="I6658" s="131"/>
      <c r="J6658" s="131"/>
      <c r="K6658" s="131"/>
      <c r="L6658" s="135">
        <f>Table1[[#This Row],[Per Unit Price]]*MAX(1,Table1[[#This Row],[Qty of Units]])*MAX(1,Table1[[#This Row],['#NCMs Served / FTEs Employed]])*MAX(1,Table1[[#This Row],[Duration of Service]])</f>
        <v>0</v>
      </c>
      <c r="M6658" s="131"/>
      <c r="N6658" s="133"/>
    </row>
    <row r="6659" spans="1:14" x14ac:dyDescent="0.25">
      <c r="A6659" s="130"/>
      <c r="B6659" s="130"/>
      <c r="C6659" s="131"/>
      <c r="D6659" s="112" t="str">
        <f>_xlfn.XLOOKUP(Table1[[#This Row],[Service]],Validation!$A$2:$A$15,Validation!$B$2:$B$15,"",0,1)</f>
        <v/>
      </c>
      <c r="E6659" s="131"/>
      <c r="F6659" s="132"/>
      <c r="G6659" s="133"/>
      <c r="H6659" s="134"/>
      <c r="I6659" s="131"/>
      <c r="J6659" s="131"/>
      <c r="K6659" s="131"/>
      <c r="L6659" s="135">
        <f>Table1[[#This Row],[Per Unit Price]]*MAX(1,Table1[[#This Row],[Qty of Units]])*MAX(1,Table1[[#This Row],['#NCMs Served / FTEs Employed]])*MAX(1,Table1[[#This Row],[Duration of Service]])</f>
        <v>0</v>
      </c>
      <c r="M6659" s="131"/>
      <c r="N6659" s="133"/>
    </row>
    <row r="6660" spans="1:14" x14ac:dyDescent="0.25">
      <c r="A6660" s="130"/>
      <c r="B6660" s="130"/>
      <c r="C6660" s="131"/>
      <c r="D6660" s="112" t="str">
        <f>_xlfn.XLOOKUP(Table1[[#This Row],[Service]],Validation!$A$2:$A$15,Validation!$B$2:$B$15,"",0,1)</f>
        <v/>
      </c>
      <c r="E6660" s="131"/>
      <c r="F6660" s="132"/>
      <c r="G6660" s="133"/>
      <c r="H6660" s="134"/>
      <c r="I6660" s="131"/>
      <c r="J6660" s="131"/>
      <c r="K6660" s="131"/>
      <c r="L6660" s="135">
        <f>Table1[[#This Row],[Per Unit Price]]*MAX(1,Table1[[#This Row],[Qty of Units]])*MAX(1,Table1[[#This Row],['#NCMs Served / FTEs Employed]])*MAX(1,Table1[[#This Row],[Duration of Service]])</f>
        <v>0</v>
      </c>
      <c r="M6660" s="131"/>
      <c r="N6660" s="133"/>
    </row>
    <row r="6661" spans="1:14" x14ac:dyDescent="0.25">
      <c r="A6661" s="130"/>
      <c r="B6661" s="130"/>
      <c r="C6661" s="131"/>
      <c r="D6661" s="112" t="str">
        <f>_xlfn.XLOOKUP(Table1[[#This Row],[Service]],Validation!$A$2:$A$15,Validation!$B$2:$B$15,"",0,1)</f>
        <v/>
      </c>
      <c r="E6661" s="131"/>
      <c r="F6661" s="132"/>
      <c r="G6661" s="133"/>
      <c r="H6661" s="134"/>
      <c r="I6661" s="131"/>
      <c r="J6661" s="131"/>
      <c r="K6661" s="131"/>
      <c r="L6661" s="135">
        <f>Table1[[#This Row],[Per Unit Price]]*MAX(1,Table1[[#This Row],[Qty of Units]])*MAX(1,Table1[[#This Row],['#NCMs Served / FTEs Employed]])*MAX(1,Table1[[#This Row],[Duration of Service]])</f>
        <v>0</v>
      </c>
      <c r="M6661" s="131"/>
      <c r="N6661" s="133"/>
    </row>
    <row r="6662" spans="1:14" x14ac:dyDescent="0.25">
      <c r="A6662" s="130"/>
      <c r="B6662" s="130"/>
      <c r="C6662" s="131"/>
      <c r="D6662" s="112" t="str">
        <f>_xlfn.XLOOKUP(Table1[[#This Row],[Service]],Validation!$A$2:$A$15,Validation!$B$2:$B$15,"",0,1)</f>
        <v/>
      </c>
      <c r="E6662" s="131"/>
      <c r="F6662" s="132"/>
      <c r="G6662" s="133"/>
      <c r="H6662" s="134"/>
      <c r="I6662" s="131"/>
      <c r="J6662" s="131"/>
      <c r="K6662" s="131"/>
      <c r="L6662" s="135">
        <f>Table1[[#This Row],[Per Unit Price]]*MAX(1,Table1[[#This Row],[Qty of Units]])*MAX(1,Table1[[#This Row],['#NCMs Served / FTEs Employed]])*MAX(1,Table1[[#This Row],[Duration of Service]])</f>
        <v>0</v>
      </c>
      <c r="M6662" s="131"/>
      <c r="N6662" s="133"/>
    </row>
    <row r="6663" spans="1:14" x14ac:dyDescent="0.25">
      <c r="A6663" s="130"/>
      <c r="B6663" s="130"/>
      <c r="C6663" s="131"/>
      <c r="D6663" s="112" t="str">
        <f>_xlfn.XLOOKUP(Table1[[#This Row],[Service]],Validation!$A$2:$A$15,Validation!$B$2:$B$15,"",0,1)</f>
        <v/>
      </c>
      <c r="E6663" s="131"/>
      <c r="F6663" s="132"/>
      <c r="G6663" s="133"/>
      <c r="H6663" s="134"/>
      <c r="I6663" s="131"/>
      <c r="J6663" s="131"/>
      <c r="K6663" s="131"/>
      <c r="L6663" s="135">
        <f>Table1[[#This Row],[Per Unit Price]]*MAX(1,Table1[[#This Row],[Qty of Units]])*MAX(1,Table1[[#This Row],['#NCMs Served / FTEs Employed]])*MAX(1,Table1[[#This Row],[Duration of Service]])</f>
        <v>0</v>
      </c>
      <c r="M6663" s="131"/>
      <c r="N6663" s="133"/>
    </row>
    <row r="6664" spans="1:14" x14ac:dyDescent="0.25">
      <c r="A6664" s="130"/>
      <c r="B6664" s="130"/>
      <c r="C6664" s="131"/>
      <c r="D6664" s="112" t="str">
        <f>_xlfn.XLOOKUP(Table1[[#This Row],[Service]],Validation!$A$2:$A$15,Validation!$B$2:$B$15,"",0,1)</f>
        <v/>
      </c>
      <c r="E6664" s="131"/>
      <c r="F6664" s="132"/>
      <c r="G6664" s="133"/>
      <c r="H6664" s="134"/>
      <c r="I6664" s="131"/>
      <c r="J6664" s="131"/>
      <c r="K6664" s="131"/>
      <c r="L6664" s="135">
        <f>Table1[[#This Row],[Per Unit Price]]*MAX(1,Table1[[#This Row],[Qty of Units]])*MAX(1,Table1[[#This Row],['#NCMs Served / FTEs Employed]])*MAX(1,Table1[[#This Row],[Duration of Service]])</f>
        <v>0</v>
      </c>
      <c r="M6664" s="131"/>
      <c r="N6664" s="133"/>
    </row>
    <row r="6665" spans="1:14" x14ac:dyDescent="0.25">
      <c r="A6665" s="130"/>
      <c r="B6665" s="130"/>
      <c r="C6665" s="131"/>
      <c r="D6665" s="112" t="str">
        <f>_xlfn.XLOOKUP(Table1[[#This Row],[Service]],Validation!$A$2:$A$15,Validation!$B$2:$B$15,"",0,1)</f>
        <v/>
      </c>
      <c r="E6665" s="131"/>
      <c r="F6665" s="132"/>
      <c r="G6665" s="133"/>
      <c r="H6665" s="134"/>
      <c r="I6665" s="131"/>
      <c r="J6665" s="131"/>
      <c r="K6665" s="131"/>
      <c r="L6665" s="135">
        <f>Table1[[#This Row],[Per Unit Price]]*MAX(1,Table1[[#This Row],[Qty of Units]])*MAX(1,Table1[[#This Row],['#NCMs Served / FTEs Employed]])*MAX(1,Table1[[#This Row],[Duration of Service]])</f>
        <v>0</v>
      </c>
      <c r="M6665" s="131"/>
      <c r="N6665" s="133"/>
    </row>
    <row r="6666" spans="1:14" x14ac:dyDescent="0.25">
      <c r="A6666" s="130"/>
      <c r="B6666" s="130"/>
      <c r="C6666" s="131"/>
      <c r="D6666" s="112" t="str">
        <f>_xlfn.XLOOKUP(Table1[[#This Row],[Service]],Validation!$A$2:$A$15,Validation!$B$2:$B$15,"",0,1)</f>
        <v/>
      </c>
      <c r="E6666" s="131"/>
      <c r="F6666" s="132"/>
      <c r="G6666" s="133"/>
      <c r="H6666" s="134"/>
      <c r="I6666" s="131"/>
      <c r="J6666" s="131"/>
      <c r="K6666" s="131"/>
      <c r="L6666" s="135">
        <f>Table1[[#This Row],[Per Unit Price]]*MAX(1,Table1[[#This Row],[Qty of Units]])*MAX(1,Table1[[#This Row],['#NCMs Served / FTEs Employed]])*MAX(1,Table1[[#This Row],[Duration of Service]])</f>
        <v>0</v>
      </c>
      <c r="M6666" s="131"/>
      <c r="N6666" s="133"/>
    </row>
    <row r="6667" spans="1:14" x14ac:dyDescent="0.25">
      <c r="A6667" s="130"/>
      <c r="B6667" s="130"/>
      <c r="C6667" s="131"/>
      <c r="D6667" s="112" t="str">
        <f>_xlfn.XLOOKUP(Table1[[#This Row],[Service]],Validation!$A$2:$A$15,Validation!$B$2:$B$15,"",0,1)</f>
        <v/>
      </c>
      <c r="E6667" s="131"/>
      <c r="F6667" s="132"/>
      <c r="G6667" s="133"/>
      <c r="H6667" s="134"/>
      <c r="I6667" s="131"/>
      <c r="J6667" s="131"/>
      <c r="K6667" s="131"/>
      <c r="L6667" s="135">
        <f>Table1[[#This Row],[Per Unit Price]]*MAX(1,Table1[[#This Row],[Qty of Units]])*MAX(1,Table1[[#This Row],['#NCMs Served / FTEs Employed]])*MAX(1,Table1[[#This Row],[Duration of Service]])</f>
        <v>0</v>
      </c>
      <c r="M6667" s="131"/>
      <c r="N6667" s="133"/>
    </row>
    <row r="6668" spans="1:14" x14ac:dyDescent="0.25">
      <c r="A6668" s="130"/>
      <c r="B6668" s="130"/>
      <c r="C6668" s="131"/>
      <c r="D6668" s="112" t="str">
        <f>_xlfn.XLOOKUP(Table1[[#This Row],[Service]],Validation!$A$2:$A$15,Validation!$B$2:$B$15,"",0,1)</f>
        <v/>
      </c>
      <c r="E6668" s="131"/>
      <c r="F6668" s="132"/>
      <c r="G6668" s="133"/>
      <c r="H6668" s="134"/>
      <c r="I6668" s="131"/>
      <c r="J6668" s="131"/>
      <c r="K6668" s="131"/>
      <c r="L6668" s="135">
        <f>Table1[[#This Row],[Per Unit Price]]*MAX(1,Table1[[#This Row],[Qty of Units]])*MAX(1,Table1[[#This Row],['#NCMs Served / FTEs Employed]])*MAX(1,Table1[[#This Row],[Duration of Service]])</f>
        <v>0</v>
      </c>
      <c r="M6668" s="131"/>
      <c r="N6668" s="133"/>
    </row>
    <row r="6669" spans="1:14" x14ac:dyDescent="0.25">
      <c r="A6669" s="130"/>
      <c r="B6669" s="130"/>
      <c r="C6669" s="131"/>
      <c r="D6669" s="112" t="str">
        <f>_xlfn.XLOOKUP(Table1[[#This Row],[Service]],Validation!$A$2:$A$15,Validation!$B$2:$B$15,"",0,1)</f>
        <v/>
      </c>
      <c r="E6669" s="131"/>
      <c r="F6669" s="132"/>
      <c r="G6669" s="133"/>
      <c r="H6669" s="134"/>
      <c r="I6669" s="131"/>
      <c r="J6669" s="131"/>
      <c r="K6669" s="131"/>
      <c r="L6669" s="135">
        <f>Table1[[#This Row],[Per Unit Price]]*MAX(1,Table1[[#This Row],[Qty of Units]])*MAX(1,Table1[[#This Row],['#NCMs Served / FTEs Employed]])*MAX(1,Table1[[#This Row],[Duration of Service]])</f>
        <v>0</v>
      </c>
      <c r="M6669" s="131"/>
      <c r="N6669" s="133"/>
    </row>
    <row r="6670" spans="1:14" x14ac:dyDescent="0.25">
      <c r="A6670" s="130"/>
      <c r="B6670" s="130"/>
      <c r="C6670" s="131"/>
      <c r="D6670" s="112" t="str">
        <f>_xlfn.XLOOKUP(Table1[[#This Row],[Service]],Validation!$A$2:$A$15,Validation!$B$2:$B$15,"",0,1)</f>
        <v/>
      </c>
      <c r="E6670" s="131"/>
      <c r="F6670" s="132"/>
      <c r="G6670" s="133"/>
      <c r="H6670" s="134"/>
      <c r="I6670" s="131"/>
      <c r="J6670" s="131"/>
      <c r="K6670" s="131"/>
      <c r="L6670" s="135">
        <f>Table1[[#This Row],[Per Unit Price]]*MAX(1,Table1[[#This Row],[Qty of Units]])*MAX(1,Table1[[#This Row],['#NCMs Served / FTEs Employed]])*MAX(1,Table1[[#This Row],[Duration of Service]])</f>
        <v>0</v>
      </c>
      <c r="M6670" s="131"/>
      <c r="N6670" s="133"/>
    </row>
    <row r="6671" spans="1:14" x14ac:dyDescent="0.25">
      <c r="A6671" s="130"/>
      <c r="B6671" s="130"/>
      <c r="C6671" s="131"/>
      <c r="D6671" s="112" t="str">
        <f>_xlfn.XLOOKUP(Table1[[#This Row],[Service]],Validation!$A$2:$A$15,Validation!$B$2:$B$15,"",0,1)</f>
        <v/>
      </c>
      <c r="E6671" s="131"/>
      <c r="F6671" s="132"/>
      <c r="G6671" s="133"/>
      <c r="H6671" s="134"/>
      <c r="I6671" s="131"/>
      <c r="J6671" s="131"/>
      <c r="K6671" s="131"/>
      <c r="L6671" s="135">
        <f>Table1[[#This Row],[Per Unit Price]]*MAX(1,Table1[[#This Row],[Qty of Units]])*MAX(1,Table1[[#This Row],['#NCMs Served / FTEs Employed]])*MAX(1,Table1[[#This Row],[Duration of Service]])</f>
        <v>0</v>
      </c>
      <c r="M6671" s="131"/>
      <c r="N6671" s="133"/>
    </row>
    <row r="6672" spans="1:14" x14ac:dyDescent="0.25">
      <c r="A6672" s="130"/>
      <c r="B6672" s="130"/>
      <c r="C6672" s="131"/>
      <c r="D6672" s="112" t="str">
        <f>_xlfn.XLOOKUP(Table1[[#This Row],[Service]],Validation!$A$2:$A$15,Validation!$B$2:$B$15,"",0,1)</f>
        <v/>
      </c>
      <c r="E6672" s="131"/>
      <c r="F6672" s="132"/>
      <c r="G6672" s="133"/>
      <c r="H6672" s="134"/>
      <c r="I6672" s="131"/>
      <c r="J6672" s="131"/>
      <c r="K6672" s="131"/>
      <c r="L6672" s="135">
        <f>Table1[[#This Row],[Per Unit Price]]*MAX(1,Table1[[#This Row],[Qty of Units]])*MAX(1,Table1[[#This Row],['#NCMs Served / FTEs Employed]])*MAX(1,Table1[[#This Row],[Duration of Service]])</f>
        <v>0</v>
      </c>
      <c r="M6672" s="131"/>
      <c r="N6672" s="133"/>
    </row>
    <row r="6673" spans="1:14" x14ac:dyDescent="0.25">
      <c r="A6673" s="130"/>
      <c r="B6673" s="130"/>
      <c r="C6673" s="131"/>
      <c r="D6673" s="112" t="str">
        <f>_xlfn.XLOOKUP(Table1[[#This Row],[Service]],Validation!$A$2:$A$15,Validation!$B$2:$B$15,"",0,1)</f>
        <v/>
      </c>
      <c r="E6673" s="131"/>
      <c r="F6673" s="132"/>
      <c r="G6673" s="133"/>
      <c r="H6673" s="134"/>
      <c r="I6673" s="131"/>
      <c r="J6673" s="131"/>
      <c r="K6673" s="131"/>
      <c r="L6673" s="135">
        <f>Table1[[#This Row],[Per Unit Price]]*MAX(1,Table1[[#This Row],[Qty of Units]])*MAX(1,Table1[[#This Row],['#NCMs Served / FTEs Employed]])*MAX(1,Table1[[#This Row],[Duration of Service]])</f>
        <v>0</v>
      </c>
      <c r="M6673" s="131"/>
      <c r="N6673" s="133"/>
    </row>
    <row r="6674" spans="1:14" x14ac:dyDescent="0.25">
      <c r="A6674" s="130"/>
      <c r="B6674" s="130"/>
      <c r="C6674" s="131"/>
      <c r="D6674" s="112" t="str">
        <f>_xlfn.XLOOKUP(Table1[[#This Row],[Service]],Validation!$A$2:$A$15,Validation!$B$2:$B$15,"",0,1)</f>
        <v/>
      </c>
      <c r="E6674" s="131"/>
      <c r="F6674" s="132"/>
      <c r="G6674" s="133"/>
      <c r="H6674" s="134"/>
      <c r="I6674" s="131"/>
      <c r="J6674" s="131"/>
      <c r="K6674" s="131"/>
      <c r="L6674" s="135">
        <f>Table1[[#This Row],[Per Unit Price]]*MAX(1,Table1[[#This Row],[Qty of Units]])*MAX(1,Table1[[#This Row],['#NCMs Served / FTEs Employed]])*MAX(1,Table1[[#This Row],[Duration of Service]])</f>
        <v>0</v>
      </c>
      <c r="M6674" s="131"/>
      <c r="N6674" s="133"/>
    </row>
    <row r="6675" spans="1:14" x14ac:dyDescent="0.25">
      <c r="A6675" s="130"/>
      <c r="B6675" s="130"/>
      <c r="C6675" s="131"/>
      <c r="D6675" s="112" t="str">
        <f>_xlfn.XLOOKUP(Table1[[#This Row],[Service]],Validation!$A$2:$A$15,Validation!$B$2:$B$15,"",0,1)</f>
        <v/>
      </c>
      <c r="E6675" s="131"/>
      <c r="F6675" s="132"/>
      <c r="G6675" s="133"/>
      <c r="H6675" s="134"/>
      <c r="I6675" s="131"/>
      <c r="J6675" s="131"/>
      <c r="K6675" s="131"/>
      <c r="L6675" s="135">
        <f>Table1[[#This Row],[Per Unit Price]]*MAX(1,Table1[[#This Row],[Qty of Units]])*MAX(1,Table1[[#This Row],['#NCMs Served / FTEs Employed]])*MAX(1,Table1[[#This Row],[Duration of Service]])</f>
        <v>0</v>
      </c>
      <c r="M6675" s="131"/>
      <c r="N6675" s="133"/>
    </row>
    <row r="6676" spans="1:14" x14ac:dyDescent="0.25">
      <c r="A6676" s="130"/>
      <c r="B6676" s="130"/>
      <c r="C6676" s="131"/>
      <c r="D6676" s="112" t="str">
        <f>_xlfn.XLOOKUP(Table1[[#This Row],[Service]],Validation!$A$2:$A$15,Validation!$B$2:$B$15,"",0,1)</f>
        <v/>
      </c>
      <c r="E6676" s="131"/>
      <c r="F6676" s="132"/>
      <c r="G6676" s="133"/>
      <c r="H6676" s="134"/>
      <c r="I6676" s="131"/>
      <c r="J6676" s="131"/>
      <c r="K6676" s="131"/>
      <c r="L6676" s="135">
        <f>Table1[[#This Row],[Per Unit Price]]*MAX(1,Table1[[#This Row],[Qty of Units]])*MAX(1,Table1[[#This Row],['#NCMs Served / FTEs Employed]])*MAX(1,Table1[[#This Row],[Duration of Service]])</f>
        <v>0</v>
      </c>
      <c r="M6676" s="131"/>
      <c r="N6676" s="133"/>
    </row>
    <row r="6677" spans="1:14" x14ac:dyDescent="0.25">
      <c r="A6677" s="130"/>
      <c r="B6677" s="130"/>
      <c r="C6677" s="131"/>
      <c r="D6677" s="112" t="str">
        <f>_xlfn.XLOOKUP(Table1[[#This Row],[Service]],Validation!$A$2:$A$15,Validation!$B$2:$B$15,"",0,1)</f>
        <v/>
      </c>
      <c r="E6677" s="131"/>
      <c r="F6677" s="132"/>
      <c r="G6677" s="133"/>
      <c r="H6677" s="134"/>
      <c r="I6677" s="131"/>
      <c r="J6677" s="131"/>
      <c r="K6677" s="131"/>
      <c r="L6677" s="135">
        <f>Table1[[#This Row],[Per Unit Price]]*MAX(1,Table1[[#This Row],[Qty of Units]])*MAX(1,Table1[[#This Row],['#NCMs Served / FTEs Employed]])*MAX(1,Table1[[#This Row],[Duration of Service]])</f>
        <v>0</v>
      </c>
      <c r="M6677" s="131"/>
      <c r="N6677" s="133"/>
    </row>
    <row r="6678" spans="1:14" x14ac:dyDescent="0.25">
      <c r="A6678" s="130"/>
      <c r="B6678" s="130"/>
      <c r="C6678" s="131"/>
      <c r="D6678" s="112" t="str">
        <f>_xlfn.XLOOKUP(Table1[[#This Row],[Service]],Validation!$A$2:$A$15,Validation!$B$2:$B$15,"",0,1)</f>
        <v/>
      </c>
      <c r="E6678" s="131"/>
      <c r="F6678" s="132"/>
      <c r="G6678" s="133"/>
      <c r="H6678" s="134"/>
      <c r="I6678" s="131"/>
      <c r="J6678" s="131"/>
      <c r="K6678" s="131"/>
      <c r="L6678" s="135">
        <f>Table1[[#This Row],[Per Unit Price]]*MAX(1,Table1[[#This Row],[Qty of Units]])*MAX(1,Table1[[#This Row],['#NCMs Served / FTEs Employed]])*MAX(1,Table1[[#This Row],[Duration of Service]])</f>
        <v>0</v>
      </c>
      <c r="M6678" s="131"/>
      <c r="N6678" s="133"/>
    </row>
    <row r="6679" spans="1:14" x14ac:dyDescent="0.25">
      <c r="A6679" s="130"/>
      <c r="B6679" s="130"/>
      <c r="C6679" s="131"/>
      <c r="D6679" s="112" t="str">
        <f>_xlfn.XLOOKUP(Table1[[#This Row],[Service]],Validation!$A$2:$A$15,Validation!$B$2:$B$15,"",0,1)</f>
        <v/>
      </c>
      <c r="E6679" s="131"/>
      <c r="F6679" s="132"/>
      <c r="G6679" s="133"/>
      <c r="H6679" s="134"/>
      <c r="I6679" s="131"/>
      <c r="J6679" s="131"/>
      <c r="K6679" s="131"/>
      <c r="L6679" s="135">
        <f>Table1[[#This Row],[Per Unit Price]]*MAX(1,Table1[[#This Row],[Qty of Units]])*MAX(1,Table1[[#This Row],['#NCMs Served / FTEs Employed]])*MAX(1,Table1[[#This Row],[Duration of Service]])</f>
        <v>0</v>
      </c>
      <c r="M6679" s="131"/>
      <c r="N6679" s="133"/>
    </row>
    <row r="6680" spans="1:14" x14ac:dyDescent="0.25">
      <c r="A6680" s="130"/>
      <c r="B6680" s="130"/>
      <c r="C6680" s="131"/>
      <c r="D6680" s="112" t="str">
        <f>_xlfn.XLOOKUP(Table1[[#This Row],[Service]],Validation!$A$2:$A$15,Validation!$B$2:$B$15,"",0,1)</f>
        <v/>
      </c>
      <c r="E6680" s="131"/>
      <c r="F6680" s="132"/>
      <c r="G6680" s="133"/>
      <c r="H6680" s="134"/>
      <c r="I6680" s="131"/>
      <c r="J6680" s="131"/>
      <c r="K6680" s="131"/>
      <c r="L6680" s="135">
        <f>Table1[[#This Row],[Per Unit Price]]*MAX(1,Table1[[#This Row],[Qty of Units]])*MAX(1,Table1[[#This Row],['#NCMs Served / FTEs Employed]])*MAX(1,Table1[[#This Row],[Duration of Service]])</f>
        <v>0</v>
      </c>
      <c r="M6680" s="131"/>
      <c r="N6680" s="133"/>
    </row>
    <row r="6681" spans="1:14" x14ac:dyDescent="0.25">
      <c r="A6681" s="130"/>
      <c r="B6681" s="130"/>
      <c r="C6681" s="131"/>
      <c r="D6681" s="112" t="str">
        <f>_xlfn.XLOOKUP(Table1[[#This Row],[Service]],Validation!$A$2:$A$15,Validation!$B$2:$B$15,"",0,1)</f>
        <v/>
      </c>
      <c r="E6681" s="131"/>
      <c r="F6681" s="132"/>
      <c r="G6681" s="133"/>
      <c r="H6681" s="134"/>
      <c r="I6681" s="131"/>
      <c r="J6681" s="131"/>
      <c r="K6681" s="131"/>
      <c r="L6681" s="135">
        <f>Table1[[#This Row],[Per Unit Price]]*MAX(1,Table1[[#This Row],[Qty of Units]])*MAX(1,Table1[[#This Row],['#NCMs Served / FTEs Employed]])*MAX(1,Table1[[#This Row],[Duration of Service]])</f>
        <v>0</v>
      </c>
      <c r="M6681" s="131"/>
      <c r="N6681" s="133"/>
    </row>
    <row r="6682" spans="1:14" x14ac:dyDescent="0.25">
      <c r="A6682" s="130"/>
      <c r="B6682" s="130"/>
      <c r="C6682" s="131"/>
      <c r="D6682" s="112" t="str">
        <f>_xlfn.XLOOKUP(Table1[[#This Row],[Service]],Validation!$A$2:$A$15,Validation!$B$2:$B$15,"",0,1)</f>
        <v/>
      </c>
      <c r="E6682" s="131"/>
      <c r="F6682" s="132"/>
      <c r="G6682" s="133"/>
      <c r="H6682" s="134"/>
      <c r="I6682" s="131"/>
      <c r="J6682" s="131"/>
      <c r="K6682" s="131"/>
      <c r="L6682" s="135">
        <f>Table1[[#This Row],[Per Unit Price]]*MAX(1,Table1[[#This Row],[Qty of Units]])*MAX(1,Table1[[#This Row],['#NCMs Served / FTEs Employed]])*MAX(1,Table1[[#This Row],[Duration of Service]])</f>
        <v>0</v>
      </c>
      <c r="M6682" s="131"/>
      <c r="N6682" s="133"/>
    </row>
    <row r="6683" spans="1:14" x14ac:dyDescent="0.25">
      <c r="A6683" s="130"/>
      <c r="B6683" s="130"/>
      <c r="C6683" s="131"/>
      <c r="D6683" s="112" t="str">
        <f>_xlfn.XLOOKUP(Table1[[#This Row],[Service]],Validation!$A$2:$A$15,Validation!$B$2:$B$15,"",0,1)</f>
        <v/>
      </c>
      <c r="E6683" s="131"/>
      <c r="F6683" s="132"/>
      <c r="G6683" s="133"/>
      <c r="H6683" s="134"/>
      <c r="I6683" s="131"/>
      <c r="J6683" s="131"/>
      <c r="K6683" s="131"/>
      <c r="L6683" s="135">
        <f>Table1[[#This Row],[Per Unit Price]]*MAX(1,Table1[[#This Row],[Qty of Units]])*MAX(1,Table1[[#This Row],['#NCMs Served / FTEs Employed]])*MAX(1,Table1[[#This Row],[Duration of Service]])</f>
        <v>0</v>
      </c>
      <c r="M6683" s="131"/>
      <c r="N6683" s="133"/>
    </row>
    <row r="6684" spans="1:14" x14ac:dyDescent="0.25">
      <c r="A6684" s="130"/>
      <c r="B6684" s="130"/>
      <c r="C6684" s="131"/>
      <c r="D6684" s="112" t="str">
        <f>_xlfn.XLOOKUP(Table1[[#This Row],[Service]],Validation!$A$2:$A$15,Validation!$B$2:$B$15,"",0,1)</f>
        <v/>
      </c>
      <c r="E6684" s="131"/>
      <c r="F6684" s="132"/>
      <c r="G6684" s="133"/>
      <c r="H6684" s="134"/>
      <c r="I6684" s="131"/>
      <c r="J6684" s="131"/>
      <c r="K6684" s="131"/>
      <c r="L6684" s="135">
        <f>Table1[[#This Row],[Per Unit Price]]*MAX(1,Table1[[#This Row],[Qty of Units]])*MAX(1,Table1[[#This Row],['#NCMs Served / FTEs Employed]])*MAX(1,Table1[[#This Row],[Duration of Service]])</f>
        <v>0</v>
      </c>
      <c r="M6684" s="131"/>
      <c r="N6684" s="133"/>
    </row>
    <row r="6685" spans="1:14" x14ac:dyDescent="0.25">
      <c r="A6685" s="130"/>
      <c r="B6685" s="130"/>
      <c r="C6685" s="131"/>
      <c r="D6685" s="112" t="str">
        <f>_xlfn.XLOOKUP(Table1[[#This Row],[Service]],Validation!$A$2:$A$15,Validation!$B$2:$B$15,"",0,1)</f>
        <v/>
      </c>
      <c r="E6685" s="131"/>
      <c r="F6685" s="132"/>
      <c r="G6685" s="133"/>
      <c r="H6685" s="134"/>
      <c r="I6685" s="131"/>
      <c r="J6685" s="131"/>
      <c r="K6685" s="131"/>
      <c r="L6685" s="135">
        <f>Table1[[#This Row],[Per Unit Price]]*MAX(1,Table1[[#This Row],[Qty of Units]])*MAX(1,Table1[[#This Row],['#NCMs Served / FTEs Employed]])*MAX(1,Table1[[#This Row],[Duration of Service]])</f>
        <v>0</v>
      </c>
      <c r="M6685" s="131"/>
      <c r="N6685" s="133"/>
    </row>
    <row r="6686" spans="1:14" x14ac:dyDescent="0.25">
      <c r="A6686" s="130"/>
      <c r="B6686" s="130"/>
      <c r="C6686" s="131"/>
      <c r="D6686" s="112" t="str">
        <f>_xlfn.XLOOKUP(Table1[[#This Row],[Service]],Validation!$A$2:$A$15,Validation!$B$2:$B$15,"",0,1)</f>
        <v/>
      </c>
      <c r="E6686" s="131"/>
      <c r="F6686" s="132"/>
      <c r="G6686" s="133"/>
      <c r="H6686" s="134"/>
      <c r="I6686" s="131"/>
      <c r="J6686" s="131"/>
      <c r="K6686" s="131"/>
      <c r="L6686" s="135">
        <f>Table1[[#This Row],[Per Unit Price]]*MAX(1,Table1[[#This Row],[Qty of Units]])*MAX(1,Table1[[#This Row],['#NCMs Served / FTEs Employed]])*MAX(1,Table1[[#This Row],[Duration of Service]])</f>
        <v>0</v>
      </c>
      <c r="M6686" s="131"/>
      <c r="N6686" s="133"/>
    </row>
    <row r="6687" spans="1:14" x14ac:dyDescent="0.25">
      <c r="A6687" s="130"/>
      <c r="B6687" s="130"/>
      <c r="C6687" s="131"/>
      <c r="D6687" s="112" t="str">
        <f>_xlfn.XLOOKUP(Table1[[#This Row],[Service]],Validation!$A$2:$A$15,Validation!$B$2:$B$15,"",0,1)</f>
        <v/>
      </c>
      <c r="E6687" s="131"/>
      <c r="F6687" s="132"/>
      <c r="G6687" s="133"/>
      <c r="H6687" s="134"/>
      <c r="I6687" s="131"/>
      <c r="J6687" s="131"/>
      <c r="K6687" s="131"/>
      <c r="L6687" s="135">
        <f>Table1[[#This Row],[Per Unit Price]]*MAX(1,Table1[[#This Row],[Qty of Units]])*MAX(1,Table1[[#This Row],['#NCMs Served / FTEs Employed]])*MAX(1,Table1[[#This Row],[Duration of Service]])</f>
        <v>0</v>
      </c>
      <c r="M6687" s="131"/>
      <c r="N6687" s="133"/>
    </row>
    <row r="6688" spans="1:14" x14ac:dyDescent="0.25">
      <c r="A6688" s="130"/>
      <c r="B6688" s="130"/>
      <c r="C6688" s="131"/>
      <c r="D6688" s="112" t="str">
        <f>_xlfn.XLOOKUP(Table1[[#This Row],[Service]],Validation!$A$2:$A$15,Validation!$B$2:$B$15,"",0,1)</f>
        <v/>
      </c>
      <c r="E6688" s="131"/>
      <c r="F6688" s="132"/>
      <c r="G6688" s="133"/>
      <c r="H6688" s="134"/>
      <c r="I6688" s="131"/>
      <c r="J6688" s="131"/>
      <c r="K6688" s="131"/>
      <c r="L6688" s="135">
        <f>Table1[[#This Row],[Per Unit Price]]*MAX(1,Table1[[#This Row],[Qty of Units]])*MAX(1,Table1[[#This Row],['#NCMs Served / FTEs Employed]])*MAX(1,Table1[[#This Row],[Duration of Service]])</f>
        <v>0</v>
      </c>
      <c r="M6688" s="131"/>
      <c r="N6688" s="133"/>
    </row>
    <row r="6689" spans="1:14" x14ac:dyDescent="0.25">
      <c r="A6689" s="130"/>
      <c r="B6689" s="130"/>
      <c r="C6689" s="131"/>
      <c r="D6689" s="112" t="str">
        <f>_xlfn.XLOOKUP(Table1[[#This Row],[Service]],Validation!$A$2:$A$15,Validation!$B$2:$B$15,"",0,1)</f>
        <v/>
      </c>
      <c r="E6689" s="131"/>
      <c r="F6689" s="132"/>
      <c r="G6689" s="133"/>
      <c r="H6689" s="134"/>
      <c r="I6689" s="131"/>
      <c r="J6689" s="131"/>
      <c r="K6689" s="131"/>
      <c r="L6689" s="135">
        <f>Table1[[#This Row],[Per Unit Price]]*MAX(1,Table1[[#This Row],[Qty of Units]])*MAX(1,Table1[[#This Row],['#NCMs Served / FTEs Employed]])*MAX(1,Table1[[#This Row],[Duration of Service]])</f>
        <v>0</v>
      </c>
      <c r="M6689" s="131"/>
      <c r="N6689" s="133"/>
    </row>
    <row r="6690" spans="1:14" x14ac:dyDescent="0.25">
      <c r="A6690" s="130"/>
      <c r="B6690" s="130"/>
      <c r="C6690" s="131"/>
      <c r="D6690" s="112" t="str">
        <f>_xlfn.XLOOKUP(Table1[[#This Row],[Service]],Validation!$A$2:$A$15,Validation!$B$2:$B$15,"",0,1)</f>
        <v/>
      </c>
      <c r="E6690" s="131"/>
      <c r="F6690" s="132"/>
      <c r="G6690" s="133"/>
      <c r="H6690" s="134"/>
      <c r="I6690" s="131"/>
      <c r="J6690" s="131"/>
      <c r="K6690" s="131"/>
      <c r="L6690" s="135">
        <f>Table1[[#This Row],[Per Unit Price]]*MAX(1,Table1[[#This Row],[Qty of Units]])*MAX(1,Table1[[#This Row],['#NCMs Served / FTEs Employed]])*MAX(1,Table1[[#This Row],[Duration of Service]])</f>
        <v>0</v>
      </c>
      <c r="M6690" s="131"/>
      <c r="N6690" s="133"/>
    </row>
    <row r="6691" spans="1:14" x14ac:dyDescent="0.25">
      <c r="A6691" s="130"/>
      <c r="B6691" s="130"/>
      <c r="C6691" s="131"/>
      <c r="D6691" s="112" t="str">
        <f>_xlfn.XLOOKUP(Table1[[#This Row],[Service]],Validation!$A$2:$A$15,Validation!$B$2:$B$15,"",0,1)</f>
        <v/>
      </c>
      <c r="E6691" s="131"/>
      <c r="F6691" s="132"/>
      <c r="G6691" s="133"/>
      <c r="H6691" s="134"/>
      <c r="I6691" s="131"/>
      <c r="J6691" s="131"/>
      <c r="K6691" s="131"/>
      <c r="L6691" s="135">
        <f>Table1[[#This Row],[Per Unit Price]]*MAX(1,Table1[[#This Row],[Qty of Units]])*MAX(1,Table1[[#This Row],['#NCMs Served / FTEs Employed]])*MAX(1,Table1[[#This Row],[Duration of Service]])</f>
        <v>0</v>
      </c>
      <c r="M6691" s="131"/>
      <c r="N6691" s="133"/>
    </row>
    <row r="6692" spans="1:14" x14ac:dyDescent="0.25">
      <c r="A6692" s="130"/>
      <c r="B6692" s="130"/>
      <c r="C6692" s="131"/>
      <c r="D6692" s="112" t="str">
        <f>_xlfn.XLOOKUP(Table1[[#This Row],[Service]],Validation!$A$2:$A$15,Validation!$B$2:$B$15,"",0,1)</f>
        <v/>
      </c>
      <c r="E6692" s="131"/>
      <c r="F6692" s="132"/>
      <c r="G6692" s="133"/>
      <c r="H6692" s="134"/>
      <c r="I6692" s="131"/>
      <c r="J6692" s="131"/>
      <c r="K6692" s="131"/>
      <c r="L6692" s="135">
        <f>Table1[[#This Row],[Per Unit Price]]*MAX(1,Table1[[#This Row],[Qty of Units]])*MAX(1,Table1[[#This Row],['#NCMs Served / FTEs Employed]])*MAX(1,Table1[[#This Row],[Duration of Service]])</f>
        <v>0</v>
      </c>
      <c r="M6692" s="131"/>
      <c r="N6692" s="133"/>
    </row>
    <row r="6693" spans="1:14" x14ac:dyDescent="0.25">
      <c r="A6693" s="130"/>
      <c r="B6693" s="130"/>
      <c r="C6693" s="131"/>
      <c r="D6693" s="112" t="str">
        <f>_xlfn.XLOOKUP(Table1[[#This Row],[Service]],Validation!$A$2:$A$15,Validation!$B$2:$B$15,"",0,1)</f>
        <v/>
      </c>
      <c r="E6693" s="131"/>
      <c r="F6693" s="132"/>
      <c r="G6693" s="133"/>
      <c r="H6693" s="134"/>
      <c r="I6693" s="131"/>
      <c r="J6693" s="131"/>
      <c r="K6693" s="131"/>
      <c r="L6693" s="135">
        <f>Table1[[#This Row],[Per Unit Price]]*MAX(1,Table1[[#This Row],[Qty of Units]])*MAX(1,Table1[[#This Row],['#NCMs Served / FTEs Employed]])*MAX(1,Table1[[#This Row],[Duration of Service]])</f>
        <v>0</v>
      </c>
      <c r="M6693" s="131"/>
      <c r="N6693" s="133"/>
    </row>
    <row r="6694" spans="1:14" x14ac:dyDescent="0.25">
      <c r="A6694" s="130"/>
      <c r="B6694" s="130"/>
      <c r="C6694" s="131"/>
      <c r="D6694" s="112" t="str">
        <f>_xlfn.XLOOKUP(Table1[[#This Row],[Service]],Validation!$A$2:$A$15,Validation!$B$2:$B$15,"",0,1)</f>
        <v/>
      </c>
      <c r="E6694" s="131"/>
      <c r="F6694" s="132"/>
      <c r="G6694" s="133"/>
      <c r="H6694" s="134"/>
      <c r="I6694" s="131"/>
      <c r="J6694" s="131"/>
      <c r="K6694" s="131"/>
      <c r="L6694" s="135">
        <f>Table1[[#This Row],[Per Unit Price]]*MAX(1,Table1[[#This Row],[Qty of Units]])*MAX(1,Table1[[#This Row],['#NCMs Served / FTEs Employed]])*MAX(1,Table1[[#This Row],[Duration of Service]])</f>
        <v>0</v>
      </c>
      <c r="M6694" s="131"/>
      <c r="N6694" s="133"/>
    </row>
    <row r="6695" spans="1:14" x14ac:dyDescent="0.25">
      <c r="A6695" s="130"/>
      <c r="B6695" s="130"/>
      <c r="C6695" s="131"/>
      <c r="D6695" s="112" t="str">
        <f>_xlfn.XLOOKUP(Table1[[#This Row],[Service]],Validation!$A$2:$A$15,Validation!$B$2:$B$15,"",0,1)</f>
        <v/>
      </c>
      <c r="E6695" s="131"/>
      <c r="F6695" s="132"/>
      <c r="G6695" s="133"/>
      <c r="H6695" s="134"/>
      <c r="I6695" s="131"/>
      <c r="J6695" s="131"/>
      <c r="K6695" s="131"/>
      <c r="L6695" s="135">
        <f>Table1[[#This Row],[Per Unit Price]]*MAX(1,Table1[[#This Row],[Qty of Units]])*MAX(1,Table1[[#This Row],['#NCMs Served / FTEs Employed]])*MAX(1,Table1[[#This Row],[Duration of Service]])</f>
        <v>0</v>
      </c>
      <c r="M6695" s="131"/>
      <c r="N6695" s="133"/>
    </row>
    <row r="6696" spans="1:14" x14ac:dyDescent="0.25">
      <c r="A6696" s="130"/>
      <c r="B6696" s="130"/>
      <c r="C6696" s="131"/>
      <c r="D6696" s="112" t="str">
        <f>_xlfn.XLOOKUP(Table1[[#This Row],[Service]],Validation!$A$2:$A$15,Validation!$B$2:$B$15,"",0,1)</f>
        <v/>
      </c>
      <c r="E6696" s="131"/>
      <c r="F6696" s="132"/>
      <c r="G6696" s="133"/>
      <c r="H6696" s="134"/>
      <c r="I6696" s="131"/>
      <c r="J6696" s="131"/>
      <c r="K6696" s="131"/>
      <c r="L6696" s="135">
        <f>Table1[[#This Row],[Per Unit Price]]*MAX(1,Table1[[#This Row],[Qty of Units]])*MAX(1,Table1[[#This Row],['#NCMs Served / FTEs Employed]])*MAX(1,Table1[[#This Row],[Duration of Service]])</f>
        <v>0</v>
      </c>
      <c r="M6696" s="131"/>
      <c r="N6696" s="133"/>
    </row>
    <row r="6697" spans="1:14" x14ac:dyDescent="0.25">
      <c r="A6697" s="130"/>
      <c r="B6697" s="130"/>
      <c r="C6697" s="131"/>
      <c r="D6697" s="112" t="str">
        <f>_xlfn.XLOOKUP(Table1[[#This Row],[Service]],Validation!$A$2:$A$15,Validation!$B$2:$B$15,"",0,1)</f>
        <v/>
      </c>
      <c r="E6697" s="131"/>
      <c r="F6697" s="132"/>
      <c r="G6697" s="133"/>
      <c r="H6697" s="134"/>
      <c r="I6697" s="131"/>
      <c r="J6697" s="131"/>
      <c r="K6697" s="131"/>
      <c r="L6697" s="135">
        <f>Table1[[#This Row],[Per Unit Price]]*MAX(1,Table1[[#This Row],[Qty of Units]])*MAX(1,Table1[[#This Row],['#NCMs Served / FTEs Employed]])*MAX(1,Table1[[#This Row],[Duration of Service]])</f>
        <v>0</v>
      </c>
      <c r="M6697" s="131"/>
      <c r="N6697" s="133"/>
    </row>
    <row r="6698" spans="1:14" x14ac:dyDescent="0.25">
      <c r="A6698" s="130"/>
      <c r="B6698" s="130"/>
      <c r="C6698" s="131"/>
      <c r="D6698" s="112" t="str">
        <f>_xlfn.XLOOKUP(Table1[[#This Row],[Service]],Validation!$A$2:$A$15,Validation!$B$2:$B$15,"",0,1)</f>
        <v/>
      </c>
      <c r="E6698" s="131"/>
      <c r="F6698" s="132"/>
      <c r="G6698" s="133"/>
      <c r="H6698" s="134"/>
      <c r="I6698" s="131"/>
      <c r="J6698" s="131"/>
      <c r="K6698" s="131"/>
      <c r="L6698" s="135">
        <f>Table1[[#This Row],[Per Unit Price]]*MAX(1,Table1[[#This Row],[Qty of Units]])*MAX(1,Table1[[#This Row],['#NCMs Served / FTEs Employed]])*MAX(1,Table1[[#This Row],[Duration of Service]])</f>
        <v>0</v>
      </c>
      <c r="M6698" s="131"/>
      <c r="N6698" s="133"/>
    </row>
    <row r="6699" spans="1:14" x14ac:dyDescent="0.25">
      <c r="A6699" s="130"/>
      <c r="B6699" s="130"/>
      <c r="C6699" s="131"/>
      <c r="D6699" s="112" t="str">
        <f>_xlfn.XLOOKUP(Table1[[#This Row],[Service]],Validation!$A$2:$A$15,Validation!$B$2:$B$15,"",0,1)</f>
        <v/>
      </c>
      <c r="E6699" s="131"/>
      <c r="F6699" s="132"/>
      <c r="G6699" s="133"/>
      <c r="H6699" s="134"/>
      <c r="I6699" s="131"/>
      <c r="J6699" s="131"/>
      <c r="K6699" s="131"/>
      <c r="L6699" s="135">
        <f>Table1[[#This Row],[Per Unit Price]]*MAX(1,Table1[[#This Row],[Qty of Units]])*MAX(1,Table1[[#This Row],['#NCMs Served / FTEs Employed]])*MAX(1,Table1[[#This Row],[Duration of Service]])</f>
        <v>0</v>
      </c>
      <c r="M6699" s="131"/>
      <c r="N6699" s="133"/>
    </row>
    <row r="6700" spans="1:14" x14ac:dyDescent="0.25">
      <c r="A6700" s="130"/>
      <c r="B6700" s="130"/>
      <c r="C6700" s="131"/>
      <c r="D6700" s="112" t="str">
        <f>_xlfn.XLOOKUP(Table1[[#This Row],[Service]],Validation!$A$2:$A$15,Validation!$B$2:$B$15,"",0,1)</f>
        <v/>
      </c>
      <c r="E6700" s="131"/>
      <c r="F6700" s="132"/>
      <c r="G6700" s="133"/>
      <c r="H6700" s="134"/>
      <c r="I6700" s="131"/>
      <c r="J6700" s="131"/>
      <c r="K6700" s="131"/>
      <c r="L6700" s="135">
        <f>Table1[[#This Row],[Per Unit Price]]*MAX(1,Table1[[#This Row],[Qty of Units]])*MAX(1,Table1[[#This Row],['#NCMs Served / FTEs Employed]])*MAX(1,Table1[[#This Row],[Duration of Service]])</f>
        <v>0</v>
      </c>
      <c r="M6700" s="131"/>
      <c r="N6700" s="133"/>
    </row>
    <row r="6701" spans="1:14" x14ac:dyDescent="0.25">
      <c r="A6701" s="130"/>
      <c r="B6701" s="130"/>
      <c r="C6701" s="131"/>
      <c r="D6701" s="112" t="str">
        <f>_xlfn.XLOOKUP(Table1[[#This Row],[Service]],Validation!$A$2:$A$15,Validation!$B$2:$B$15,"",0,1)</f>
        <v/>
      </c>
      <c r="E6701" s="131"/>
      <c r="F6701" s="132"/>
      <c r="G6701" s="133"/>
      <c r="H6701" s="134"/>
      <c r="I6701" s="131"/>
      <c r="J6701" s="131"/>
      <c r="K6701" s="131"/>
      <c r="L6701" s="135">
        <f>Table1[[#This Row],[Per Unit Price]]*MAX(1,Table1[[#This Row],[Qty of Units]])*MAX(1,Table1[[#This Row],['#NCMs Served / FTEs Employed]])*MAX(1,Table1[[#This Row],[Duration of Service]])</f>
        <v>0</v>
      </c>
      <c r="M6701" s="131"/>
      <c r="N6701" s="133"/>
    </row>
    <row r="6702" spans="1:14" x14ac:dyDescent="0.25">
      <c r="A6702" s="130"/>
      <c r="B6702" s="130"/>
      <c r="C6702" s="131"/>
      <c r="D6702" s="112" t="str">
        <f>_xlfn.XLOOKUP(Table1[[#This Row],[Service]],Validation!$A$2:$A$15,Validation!$B$2:$B$15,"",0,1)</f>
        <v/>
      </c>
      <c r="E6702" s="131"/>
      <c r="F6702" s="132"/>
      <c r="G6702" s="133"/>
      <c r="H6702" s="134"/>
      <c r="I6702" s="131"/>
      <c r="J6702" s="131"/>
      <c r="K6702" s="131"/>
      <c r="L6702" s="135">
        <f>Table1[[#This Row],[Per Unit Price]]*MAX(1,Table1[[#This Row],[Qty of Units]])*MAX(1,Table1[[#This Row],['#NCMs Served / FTEs Employed]])*MAX(1,Table1[[#This Row],[Duration of Service]])</f>
        <v>0</v>
      </c>
      <c r="M6702" s="131"/>
      <c r="N6702" s="133"/>
    </row>
    <row r="6703" spans="1:14" x14ac:dyDescent="0.25">
      <c r="A6703" s="130"/>
      <c r="B6703" s="130"/>
      <c r="C6703" s="131"/>
      <c r="D6703" s="112" t="str">
        <f>_xlfn.XLOOKUP(Table1[[#This Row],[Service]],Validation!$A$2:$A$15,Validation!$B$2:$B$15,"",0,1)</f>
        <v/>
      </c>
      <c r="E6703" s="131"/>
      <c r="F6703" s="132"/>
      <c r="G6703" s="133"/>
      <c r="H6703" s="134"/>
      <c r="I6703" s="131"/>
      <c r="J6703" s="131"/>
      <c r="K6703" s="131"/>
      <c r="L6703" s="135">
        <f>Table1[[#This Row],[Per Unit Price]]*MAX(1,Table1[[#This Row],[Qty of Units]])*MAX(1,Table1[[#This Row],['#NCMs Served / FTEs Employed]])*MAX(1,Table1[[#This Row],[Duration of Service]])</f>
        <v>0</v>
      </c>
      <c r="M6703" s="131"/>
      <c r="N6703" s="133"/>
    </row>
    <row r="6704" spans="1:14" x14ac:dyDescent="0.25">
      <c r="A6704" s="130"/>
      <c r="B6704" s="130"/>
      <c r="C6704" s="131"/>
      <c r="D6704" s="112" t="str">
        <f>_xlfn.XLOOKUP(Table1[[#This Row],[Service]],Validation!$A$2:$A$15,Validation!$B$2:$B$15,"",0,1)</f>
        <v/>
      </c>
      <c r="E6704" s="131"/>
      <c r="F6704" s="132"/>
      <c r="G6704" s="133"/>
      <c r="H6704" s="134"/>
      <c r="I6704" s="131"/>
      <c r="J6704" s="131"/>
      <c r="K6704" s="131"/>
      <c r="L6704" s="135">
        <f>Table1[[#This Row],[Per Unit Price]]*MAX(1,Table1[[#This Row],[Qty of Units]])*MAX(1,Table1[[#This Row],['#NCMs Served / FTEs Employed]])*MAX(1,Table1[[#This Row],[Duration of Service]])</f>
        <v>0</v>
      </c>
      <c r="M6704" s="131"/>
      <c r="N6704" s="133"/>
    </row>
    <row r="6705" spans="1:14" x14ac:dyDescent="0.25">
      <c r="A6705" s="130"/>
      <c r="B6705" s="130"/>
      <c r="C6705" s="131"/>
      <c r="D6705" s="112" t="str">
        <f>_xlfn.XLOOKUP(Table1[[#This Row],[Service]],Validation!$A$2:$A$15,Validation!$B$2:$B$15,"",0,1)</f>
        <v/>
      </c>
      <c r="E6705" s="131"/>
      <c r="F6705" s="132"/>
      <c r="G6705" s="133"/>
      <c r="H6705" s="134"/>
      <c r="I6705" s="131"/>
      <c r="J6705" s="131"/>
      <c r="K6705" s="131"/>
      <c r="L6705" s="135">
        <f>Table1[[#This Row],[Per Unit Price]]*MAX(1,Table1[[#This Row],[Qty of Units]])*MAX(1,Table1[[#This Row],['#NCMs Served / FTEs Employed]])*MAX(1,Table1[[#This Row],[Duration of Service]])</f>
        <v>0</v>
      </c>
      <c r="M6705" s="131"/>
      <c r="N6705" s="133"/>
    </row>
    <row r="6706" spans="1:14" x14ac:dyDescent="0.25">
      <c r="A6706" s="130"/>
      <c r="B6706" s="130"/>
      <c r="C6706" s="131"/>
      <c r="D6706" s="112" t="str">
        <f>_xlfn.XLOOKUP(Table1[[#This Row],[Service]],Validation!$A$2:$A$15,Validation!$B$2:$B$15,"",0,1)</f>
        <v/>
      </c>
      <c r="E6706" s="131"/>
      <c r="F6706" s="132"/>
      <c r="G6706" s="133"/>
      <c r="H6706" s="134"/>
      <c r="I6706" s="131"/>
      <c r="J6706" s="131"/>
      <c r="K6706" s="131"/>
      <c r="L6706" s="135">
        <f>Table1[[#This Row],[Per Unit Price]]*MAX(1,Table1[[#This Row],[Qty of Units]])*MAX(1,Table1[[#This Row],['#NCMs Served / FTEs Employed]])*MAX(1,Table1[[#This Row],[Duration of Service]])</f>
        <v>0</v>
      </c>
      <c r="M6706" s="131"/>
      <c r="N6706" s="133"/>
    </row>
    <row r="6707" spans="1:14" x14ac:dyDescent="0.25">
      <c r="A6707" s="130"/>
      <c r="B6707" s="130"/>
      <c r="C6707" s="131"/>
      <c r="D6707" s="112" t="str">
        <f>_xlfn.XLOOKUP(Table1[[#This Row],[Service]],Validation!$A$2:$A$15,Validation!$B$2:$B$15,"",0,1)</f>
        <v/>
      </c>
      <c r="E6707" s="131"/>
      <c r="F6707" s="132"/>
      <c r="G6707" s="133"/>
      <c r="H6707" s="134"/>
      <c r="I6707" s="131"/>
      <c r="J6707" s="131"/>
      <c r="K6707" s="131"/>
      <c r="L6707" s="135">
        <f>Table1[[#This Row],[Per Unit Price]]*MAX(1,Table1[[#This Row],[Qty of Units]])*MAX(1,Table1[[#This Row],['#NCMs Served / FTEs Employed]])*MAX(1,Table1[[#This Row],[Duration of Service]])</f>
        <v>0</v>
      </c>
      <c r="M6707" s="131"/>
      <c r="N6707" s="133"/>
    </row>
    <row r="6708" spans="1:14" x14ac:dyDescent="0.25">
      <c r="A6708" s="130"/>
      <c r="B6708" s="130"/>
      <c r="C6708" s="131"/>
      <c r="D6708" s="112" t="str">
        <f>_xlfn.XLOOKUP(Table1[[#This Row],[Service]],Validation!$A$2:$A$15,Validation!$B$2:$B$15,"",0,1)</f>
        <v/>
      </c>
      <c r="E6708" s="131"/>
      <c r="F6708" s="132"/>
      <c r="G6708" s="133"/>
      <c r="H6708" s="134"/>
      <c r="I6708" s="131"/>
      <c r="J6708" s="131"/>
      <c r="K6708" s="131"/>
      <c r="L6708" s="135">
        <f>Table1[[#This Row],[Per Unit Price]]*MAX(1,Table1[[#This Row],[Qty of Units]])*MAX(1,Table1[[#This Row],['#NCMs Served / FTEs Employed]])*MAX(1,Table1[[#This Row],[Duration of Service]])</f>
        <v>0</v>
      </c>
      <c r="M6708" s="131"/>
      <c r="N6708" s="133"/>
    </row>
    <row r="6709" spans="1:14" x14ac:dyDescent="0.25">
      <c r="A6709" s="130"/>
      <c r="B6709" s="130"/>
      <c r="C6709" s="131"/>
      <c r="D6709" s="112" t="str">
        <f>_xlfn.XLOOKUP(Table1[[#This Row],[Service]],Validation!$A$2:$A$15,Validation!$B$2:$B$15,"",0,1)</f>
        <v/>
      </c>
      <c r="E6709" s="131"/>
      <c r="F6709" s="132"/>
      <c r="G6709" s="133"/>
      <c r="H6709" s="134"/>
      <c r="I6709" s="131"/>
      <c r="J6709" s="131"/>
      <c r="K6709" s="131"/>
      <c r="L6709" s="135">
        <f>Table1[[#This Row],[Per Unit Price]]*MAX(1,Table1[[#This Row],[Qty of Units]])*MAX(1,Table1[[#This Row],['#NCMs Served / FTEs Employed]])*MAX(1,Table1[[#This Row],[Duration of Service]])</f>
        <v>0</v>
      </c>
      <c r="M6709" s="131"/>
      <c r="N6709" s="133"/>
    </row>
    <row r="6710" spans="1:14" x14ac:dyDescent="0.25">
      <c r="A6710" s="130"/>
      <c r="B6710" s="130"/>
      <c r="C6710" s="131"/>
      <c r="D6710" s="112" t="str">
        <f>_xlfn.XLOOKUP(Table1[[#This Row],[Service]],Validation!$A$2:$A$15,Validation!$B$2:$B$15,"",0,1)</f>
        <v/>
      </c>
      <c r="E6710" s="131"/>
      <c r="F6710" s="132"/>
      <c r="G6710" s="133"/>
      <c r="H6710" s="134"/>
      <c r="I6710" s="131"/>
      <c r="J6710" s="131"/>
      <c r="K6710" s="131"/>
      <c r="L6710" s="135">
        <f>Table1[[#This Row],[Per Unit Price]]*MAX(1,Table1[[#This Row],[Qty of Units]])*MAX(1,Table1[[#This Row],['#NCMs Served / FTEs Employed]])*MAX(1,Table1[[#This Row],[Duration of Service]])</f>
        <v>0</v>
      </c>
      <c r="M6710" s="131"/>
      <c r="N6710" s="133"/>
    </row>
    <row r="6711" spans="1:14" x14ac:dyDescent="0.25">
      <c r="A6711" s="130"/>
      <c r="B6711" s="130"/>
      <c r="C6711" s="131"/>
      <c r="D6711" s="112" t="str">
        <f>_xlfn.XLOOKUP(Table1[[#This Row],[Service]],Validation!$A$2:$A$15,Validation!$B$2:$B$15,"",0,1)</f>
        <v/>
      </c>
      <c r="E6711" s="131"/>
      <c r="F6711" s="132"/>
      <c r="G6711" s="133"/>
      <c r="H6711" s="134"/>
      <c r="I6711" s="131"/>
      <c r="J6711" s="131"/>
      <c r="K6711" s="131"/>
      <c r="L6711" s="135">
        <f>Table1[[#This Row],[Per Unit Price]]*MAX(1,Table1[[#This Row],[Qty of Units]])*MAX(1,Table1[[#This Row],['#NCMs Served / FTEs Employed]])*MAX(1,Table1[[#This Row],[Duration of Service]])</f>
        <v>0</v>
      </c>
      <c r="M6711" s="131"/>
      <c r="N6711" s="133"/>
    </row>
    <row r="6712" spans="1:14" x14ac:dyDescent="0.25">
      <c r="A6712" s="130"/>
      <c r="B6712" s="130"/>
      <c r="C6712" s="131"/>
      <c r="D6712" s="112" t="str">
        <f>_xlfn.XLOOKUP(Table1[[#This Row],[Service]],Validation!$A$2:$A$15,Validation!$B$2:$B$15,"",0,1)</f>
        <v/>
      </c>
      <c r="E6712" s="131"/>
      <c r="F6712" s="132"/>
      <c r="G6712" s="133"/>
      <c r="H6712" s="134"/>
      <c r="I6712" s="131"/>
      <c r="J6712" s="131"/>
      <c r="K6712" s="131"/>
      <c r="L6712" s="135">
        <f>Table1[[#This Row],[Per Unit Price]]*MAX(1,Table1[[#This Row],[Qty of Units]])*MAX(1,Table1[[#This Row],['#NCMs Served / FTEs Employed]])*MAX(1,Table1[[#This Row],[Duration of Service]])</f>
        <v>0</v>
      </c>
      <c r="M6712" s="131"/>
      <c r="N6712" s="133"/>
    </row>
    <row r="6713" spans="1:14" x14ac:dyDescent="0.25">
      <c r="A6713" s="130"/>
      <c r="B6713" s="130"/>
      <c r="C6713" s="131"/>
      <c r="D6713" s="112" t="str">
        <f>_xlfn.XLOOKUP(Table1[[#This Row],[Service]],Validation!$A$2:$A$15,Validation!$B$2:$B$15,"",0,1)</f>
        <v/>
      </c>
      <c r="E6713" s="131"/>
      <c r="F6713" s="132"/>
      <c r="G6713" s="133"/>
      <c r="H6713" s="134"/>
      <c r="I6713" s="131"/>
      <c r="J6713" s="131"/>
      <c r="K6713" s="131"/>
      <c r="L6713" s="135">
        <f>Table1[[#This Row],[Per Unit Price]]*MAX(1,Table1[[#This Row],[Qty of Units]])*MAX(1,Table1[[#This Row],['#NCMs Served / FTEs Employed]])*MAX(1,Table1[[#This Row],[Duration of Service]])</f>
        <v>0</v>
      </c>
      <c r="M6713" s="131"/>
      <c r="N6713" s="133"/>
    </row>
    <row r="6714" spans="1:14" x14ac:dyDescent="0.25">
      <c r="A6714" s="130"/>
      <c r="B6714" s="130"/>
      <c r="C6714" s="131"/>
      <c r="D6714" s="112" t="str">
        <f>_xlfn.XLOOKUP(Table1[[#This Row],[Service]],Validation!$A$2:$A$15,Validation!$B$2:$B$15,"",0,1)</f>
        <v/>
      </c>
      <c r="E6714" s="131"/>
      <c r="F6714" s="132"/>
      <c r="G6714" s="133"/>
      <c r="H6714" s="134"/>
      <c r="I6714" s="131"/>
      <c r="J6714" s="131"/>
      <c r="K6714" s="131"/>
      <c r="L6714" s="135">
        <f>Table1[[#This Row],[Per Unit Price]]*MAX(1,Table1[[#This Row],[Qty of Units]])*MAX(1,Table1[[#This Row],['#NCMs Served / FTEs Employed]])*MAX(1,Table1[[#This Row],[Duration of Service]])</f>
        <v>0</v>
      </c>
      <c r="M6714" s="131"/>
      <c r="N6714" s="133"/>
    </row>
    <row r="6715" spans="1:14" x14ac:dyDescent="0.25">
      <c r="A6715" s="130"/>
      <c r="B6715" s="130"/>
      <c r="C6715" s="131"/>
      <c r="D6715" s="112" t="str">
        <f>_xlfn.XLOOKUP(Table1[[#This Row],[Service]],Validation!$A$2:$A$15,Validation!$B$2:$B$15,"",0,1)</f>
        <v/>
      </c>
      <c r="E6715" s="131"/>
      <c r="F6715" s="132"/>
      <c r="G6715" s="133"/>
      <c r="H6715" s="134"/>
      <c r="I6715" s="131"/>
      <c r="J6715" s="131"/>
      <c r="K6715" s="131"/>
      <c r="L6715" s="135">
        <f>Table1[[#This Row],[Per Unit Price]]*MAX(1,Table1[[#This Row],[Qty of Units]])*MAX(1,Table1[[#This Row],['#NCMs Served / FTEs Employed]])*MAX(1,Table1[[#This Row],[Duration of Service]])</f>
        <v>0</v>
      </c>
      <c r="M6715" s="131"/>
      <c r="N6715" s="133"/>
    </row>
    <row r="6716" spans="1:14" x14ac:dyDescent="0.25">
      <c r="A6716" s="130"/>
      <c r="B6716" s="130"/>
      <c r="C6716" s="131"/>
      <c r="D6716" s="112" t="str">
        <f>_xlfn.XLOOKUP(Table1[[#This Row],[Service]],Validation!$A$2:$A$15,Validation!$B$2:$B$15,"",0,1)</f>
        <v/>
      </c>
      <c r="E6716" s="131"/>
      <c r="F6716" s="132"/>
      <c r="G6716" s="133"/>
      <c r="H6716" s="134"/>
      <c r="I6716" s="131"/>
      <c r="J6716" s="131"/>
      <c r="K6716" s="131"/>
      <c r="L6716" s="135">
        <f>Table1[[#This Row],[Per Unit Price]]*MAX(1,Table1[[#This Row],[Qty of Units]])*MAX(1,Table1[[#This Row],['#NCMs Served / FTEs Employed]])*MAX(1,Table1[[#This Row],[Duration of Service]])</f>
        <v>0</v>
      </c>
      <c r="M6716" s="131"/>
      <c r="N6716" s="133"/>
    </row>
    <row r="6717" spans="1:14" x14ac:dyDescent="0.25">
      <c r="A6717" s="130"/>
      <c r="B6717" s="130"/>
      <c r="C6717" s="131"/>
      <c r="D6717" s="112" t="str">
        <f>_xlfn.XLOOKUP(Table1[[#This Row],[Service]],Validation!$A$2:$A$15,Validation!$B$2:$B$15,"",0,1)</f>
        <v/>
      </c>
      <c r="E6717" s="131"/>
      <c r="F6717" s="132"/>
      <c r="G6717" s="133"/>
      <c r="H6717" s="134"/>
      <c r="I6717" s="131"/>
      <c r="J6717" s="131"/>
      <c r="K6717" s="131"/>
      <c r="L6717" s="135">
        <f>Table1[[#This Row],[Per Unit Price]]*MAX(1,Table1[[#This Row],[Qty of Units]])*MAX(1,Table1[[#This Row],['#NCMs Served / FTEs Employed]])*MAX(1,Table1[[#This Row],[Duration of Service]])</f>
        <v>0</v>
      </c>
      <c r="M6717" s="131"/>
      <c r="N6717" s="133"/>
    </row>
    <row r="6718" spans="1:14" x14ac:dyDescent="0.25">
      <c r="A6718" s="130"/>
      <c r="B6718" s="130"/>
      <c r="C6718" s="131"/>
      <c r="D6718" s="112" t="str">
        <f>_xlfn.XLOOKUP(Table1[[#This Row],[Service]],Validation!$A$2:$A$15,Validation!$B$2:$B$15,"",0,1)</f>
        <v/>
      </c>
      <c r="E6718" s="131"/>
      <c r="F6718" s="132"/>
      <c r="G6718" s="133"/>
      <c r="H6718" s="134"/>
      <c r="I6718" s="131"/>
      <c r="J6718" s="131"/>
      <c r="K6718" s="131"/>
      <c r="L6718" s="135">
        <f>Table1[[#This Row],[Per Unit Price]]*MAX(1,Table1[[#This Row],[Qty of Units]])*MAX(1,Table1[[#This Row],['#NCMs Served / FTEs Employed]])*MAX(1,Table1[[#This Row],[Duration of Service]])</f>
        <v>0</v>
      </c>
      <c r="M6718" s="131"/>
      <c r="N6718" s="133"/>
    </row>
    <row r="6719" spans="1:14" x14ac:dyDescent="0.25">
      <c r="A6719" s="130"/>
      <c r="B6719" s="130"/>
      <c r="C6719" s="131"/>
      <c r="D6719" s="112" t="str">
        <f>_xlfn.XLOOKUP(Table1[[#This Row],[Service]],Validation!$A$2:$A$15,Validation!$B$2:$B$15,"",0,1)</f>
        <v/>
      </c>
      <c r="E6719" s="131"/>
      <c r="F6719" s="132"/>
      <c r="G6719" s="133"/>
      <c r="H6719" s="134"/>
      <c r="I6719" s="131"/>
      <c r="J6719" s="131"/>
      <c r="K6719" s="131"/>
      <c r="L6719" s="135">
        <f>Table1[[#This Row],[Per Unit Price]]*MAX(1,Table1[[#This Row],[Qty of Units]])*MAX(1,Table1[[#This Row],['#NCMs Served / FTEs Employed]])*MAX(1,Table1[[#This Row],[Duration of Service]])</f>
        <v>0</v>
      </c>
      <c r="M6719" s="131"/>
      <c r="N6719" s="133"/>
    </row>
    <row r="6720" spans="1:14" x14ac:dyDescent="0.25">
      <c r="A6720" s="130"/>
      <c r="B6720" s="130"/>
      <c r="C6720" s="131"/>
      <c r="D6720" s="112" t="str">
        <f>_xlfn.XLOOKUP(Table1[[#This Row],[Service]],Validation!$A$2:$A$15,Validation!$B$2:$B$15,"",0,1)</f>
        <v/>
      </c>
      <c r="E6720" s="131"/>
      <c r="F6720" s="132"/>
      <c r="G6720" s="133"/>
      <c r="H6720" s="134"/>
      <c r="I6720" s="131"/>
      <c r="J6720" s="131"/>
      <c r="K6720" s="131"/>
      <c r="L6720" s="135">
        <f>Table1[[#This Row],[Per Unit Price]]*MAX(1,Table1[[#This Row],[Qty of Units]])*MAX(1,Table1[[#This Row],['#NCMs Served / FTEs Employed]])*MAX(1,Table1[[#This Row],[Duration of Service]])</f>
        <v>0</v>
      </c>
      <c r="M6720" s="131"/>
      <c r="N6720" s="133"/>
    </row>
    <row r="6721" spans="1:14" x14ac:dyDescent="0.25">
      <c r="A6721" s="130"/>
      <c r="B6721" s="130"/>
      <c r="C6721" s="131"/>
      <c r="D6721" s="112" t="str">
        <f>_xlfn.XLOOKUP(Table1[[#This Row],[Service]],Validation!$A$2:$A$15,Validation!$B$2:$B$15,"",0,1)</f>
        <v/>
      </c>
      <c r="E6721" s="131"/>
      <c r="F6721" s="132"/>
      <c r="G6721" s="133"/>
      <c r="H6721" s="134"/>
      <c r="I6721" s="131"/>
      <c r="J6721" s="131"/>
      <c r="K6721" s="131"/>
      <c r="L6721" s="135">
        <f>Table1[[#This Row],[Per Unit Price]]*MAX(1,Table1[[#This Row],[Qty of Units]])*MAX(1,Table1[[#This Row],['#NCMs Served / FTEs Employed]])*MAX(1,Table1[[#This Row],[Duration of Service]])</f>
        <v>0</v>
      </c>
      <c r="M6721" s="131"/>
      <c r="N6721" s="133"/>
    </row>
    <row r="6722" spans="1:14" x14ac:dyDescent="0.25">
      <c r="A6722" s="130"/>
      <c r="B6722" s="130"/>
      <c r="C6722" s="131"/>
      <c r="D6722" s="112" t="str">
        <f>_xlfn.XLOOKUP(Table1[[#This Row],[Service]],Validation!$A$2:$A$15,Validation!$B$2:$B$15,"",0,1)</f>
        <v/>
      </c>
      <c r="E6722" s="131"/>
      <c r="F6722" s="132"/>
      <c r="G6722" s="133"/>
      <c r="H6722" s="134"/>
      <c r="I6722" s="131"/>
      <c r="J6722" s="131"/>
      <c r="K6722" s="131"/>
      <c r="L6722" s="135">
        <f>Table1[[#This Row],[Per Unit Price]]*MAX(1,Table1[[#This Row],[Qty of Units]])*MAX(1,Table1[[#This Row],['#NCMs Served / FTEs Employed]])*MAX(1,Table1[[#This Row],[Duration of Service]])</f>
        <v>0</v>
      </c>
      <c r="M6722" s="131"/>
      <c r="N6722" s="133"/>
    </row>
    <row r="6723" spans="1:14" x14ac:dyDescent="0.25">
      <c r="A6723" s="130"/>
      <c r="B6723" s="130"/>
      <c r="C6723" s="131"/>
      <c r="D6723" s="112" t="str">
        <f>_xlfn.XLOOKUP(Table1[[#This Row],[Service]],Validation!$A$2:$A$15,Validation!$B$2:$B$15,"",0,1)</f>
        <v/>
      </c>
      <c r="E6723" s="131"/>
      <c r="F6723" s="132"/>
      <c r="G6723" s="133"/>
      <c r="H6723" s="134"/>
      <c r="I6723" s="131"/>
      <c r="J6723" s="131"/>
      <c r="K6723" s="131"/>
      <c r="L6723" s="135">
        <f>Table1[[#This Row],[Per Unit Price]]*MAX(1,Table1[[#This Row],[Qty of Units]])*MAX(1,Table1[[#This Row],['#NCMs Served / FTEs Employed]])*MAX(1,Table1[[#This Row],[Duration of Service]])</f>
        <v>0</v>
      </c>
      <c r="M6723" s="131"/>
      <c r="N6723" s="133"/>
    </row>
    <row r="6724" spans="1:14" x14ac:dyDescent="0.25">
      <c r="A6724" s="130"/>
      <c r="B6724" s="130"/>
      <c r="C6724" s="131"/>
      <c r="D6724" s="112" t="str">
        <f>_xlfn.XLOOKUP(Table1[[#This Row],[Service]],Validation!$A$2:$A$15,Validation!$B$2:$B$15,"",0,1)</f>
        <v/>
      </c>
      <c r="E6724" s="131"/>
      <c r="F6724" s="132"/>
      <c r="G6724" s="133"/>
      <c r="H6724" s="134"/>
      <c r="I6724" s="131"/>
      <c r="J6724" s="131"/>
      <c r="K6724" s="131"/>
      <c r="L6724" s="135">
        <f>Table1[[#This Row],[Per Unit Price]]*MAX(1,Table1[[#This Row],[Qty of Units]])*MAX(1,Table1[[#This Row],['#NCMs Served / FTEs Employed]])*MAX(1,Table1[[#This Row],[Duration of Service]])</f>
        <v>0</v>
      </c>
      <c r="M6724" s="131"/>
      <c r="N6724" s="133"/>
    </row>
    <row r="6725" spans="1:14" x14ac:dyDescent="0.25">
      <c r="A6725" s="130"/>
      <c r="B6725" s="130"/>
      <c r="C6725" s="131"/>
      <c r="D6725" s="112" t="str">
        <f>_xlfn.XLOOKUP(Table1[[#This Row],[Service]],Validation!$A$2:$A$15,Validation!$B$2:$B$15,"",0,1)</f>
        <v/>
      </c>
      <c r="E6725" s="131"/>
      <c r="F6725" s="132"/>
      <c r="G6725" s="133"/>
      <c r="H6725" s="134"/>
      <c r="I6725" s="131"/>
      <c r="J6725" s="131"/>
      <c r="K6725" s="131"/>
      <c r="L6725" s="135">
        <f>Table1[[#This Row],[Per Unit Price]]*MAX(1,Table1[[#This Row],[Qty of Units]])*MAX(1,Table1[[#This Row],['#NCMs Served / FTEs Employed]])*MAX(1,Table1[[#This Row],[Duration of Service]])</f>
        <v>0</v>
      </c>
      <c r="M6725" s="131"/>
      <c r="N6725" s="133"/>
    </row>
    <row r="6726" spans="1:14" x14ac:dyDescent="0.25">
      <c r="A6726" s="130"/>
      <c r="B6726" s="130"/>
      <c r="C6726" s="131"/>
      <c r="D6726" s="112" t="str">
        <f>_xlfn.XLOOKUP(Table1[[#This Row],[Service]],Validation!$A$2:$A$15,Validation!$B$2:$B$15,"",0,1)</f>
        <v/>
      </c>
      <c r="E6726" s="131"/>
      <c r="F6726" s="132"/>
      <c r="G6726" s="133"/>
      <c r="H6726" s="134"/>
      <c r="I6726" s="131"/>
      <c r="J6726" s="131"/>
      <c r="K6726" s="131"/>
      <c r="L6726" s="135">
        <f>Table1[[#This Row],[Per Unit Price]]*MAX(1,Table1[[#This Row],[Qty of Units]])*MAX(1,Table1[[#This Row],['#NCMs Served / FTEs Employed]])*MAX(1,Table1[[#This Row],[Duration of Service]])</f>
        <v>0</v>
      </c>
      <c r="M6726" s="131"/>
      <c r="N6726" s="133"/>
    </row>
    <row r="6727" spans="1:14" x14ac:dyDescent="0.25">
      <c r="A6727" s="130"/>
      <c r="B6727" s="130"/>
      <c r="C6727" s="131"/>
      <c r="D6727" s="112" t="str">
        <f>_xlfn.XLOOKUP(Table1[[#This Row],[Service]],Validation!$A$2:$A$15,Validation!$B$2:$B$15,"",0,1)</f>
        <v/>
      </c>
      <c r="E6727" s="131"/>
      <c r="F6727" s="132"/>
      <c r="G6727" s="133"/>
      <c r="H6727" s="134"/>
      <c r="I6727" s="131"/>
      <c r="J6727" s="131"/>
      <c r="K6727" s="131"/>
      <c r="L6727" s="135">
        <f>Table1[[#This Row],[Per Unit Price]]*MAX(1,Table1[[#This Row],[Qty of Units]])*MAX(1,Table1[[#This Row],['#NCMs Served / FTEs Employed]])*MAX(1,Table1[[#This Row],[Duration of Service]])</f>
        <v>0</v>
      </c>
      <c r="M6727" s="131"/>
      <c r="N6727" s="133"/>
    </row>
    <row r="6728" spans="1:14" x14ac:dyDescent="0.25">
      <c r="A6728" s="130"/>
      <c r="B6728" s="130"/>
      <c r="C6728" s="131"/>
      <c r="D6728" s="112" t="str">
        <f>_xlfn.XLOOKUP(Table1[[#This Row],[Service]],Validation!$A$2:$A$15,Validation!$B$2:$B$15,"",0,1)</f>
        <v/>
      </c>
      <c r="E6728" s="131"/>
      <c r="F6728" s="132"/>
      <c r="G6728" s="133"/>
      <c r="H6728" s="134"/>
      <c r="I6728" s="131"/>
      <c r="J6728" s="131"/>
      <c r="K6728" s="131"/>
      <c r="L6728" s="135">
        <f>Table1[[#This Row],[Per Unit Price]]*MAX(1,Table1[[#This Row],[Qty of Units]])*MAX(1,Table1[[#This Row],['#NCMs Served / FTEs Employed]])*MAX(1,Table1[[#This Row],[Duration of Service]])</f>
        <v>0</v>
      </c>
      <c r="M6728" s="131"/>
      <c r="N6728" s="133"/>
    </row>
    <row r="6729" spans="1:14" x14ac:dyDescent="0.25">
      <c r="A6729" s="130"/>
      <c r="B6729" s="130"/>
      <c r="C6729" s="131"/>
      <c r="D6729" s="112" t="str">
        <f>_xlfn.XLOOKUP(Table1[[#This Row],[Service]],Validation!$A$2:$A$15,Validation!$B$2:$B$15,"",0,1)</f>
        <v/>
      </c>
      <c r="E6729" s="131"/>
      <c r="F6729" s="132"/>
      <c r="G6729" s="133"/>
      <c r="H6729" s="134"/>
      <c r="I6729" s="131"/>
      <c r="J6729" s="131"/>
      <c r="K6729" s="131"/>
      <c r="L6729" s="135">
        <f>Table1[[#This Row],[Per Unit Price]]*MAX(1,Table1[[#This Row],[Qty of Units]])*MAX(1,Table1[[#This Row],['#NCMs Served / FTEs Employed]])*MAX(1,Table1[[#This Row],[Duration of Service]])</f>
        <v>0</v>
      </c>
      <c r="M6729" s="131"/>
      <c r="N6729" s="133"/>
    </row>
    <row r="6730" spans="1:14" x14ac:dyDescent="0.25">
      <c r="A6730" s="130"/>
      <c r="B6730" s="130"/>
      <c r="C6730" s="131"/>
      <c r="D6730" s="112" t="str">
        <f>_xlfn.XLOOKUP(Table1[[#This Row],[Service]],Validation!$A$2:$A$15,Validation!$B$2:$B$15,"",0,1)</f>
        <v/>
      </c>
      <c r="E6730" s="131"/>
      <c r="F6730" s="132"/>
      <c r="G6730" s="133"/>
      <c r="H6730" s="134"/>
      <c r="I6730" s="131"/>
      <c r="J6730" s="131"/>
      <c r="K6730" s="131"/>
      <c r="L6730" s="135">
        <f>Table1[[#This Row],[Per Unit Price]]*MAX(1,Table1[[#This Row],[Qty of Units]])*MAX(1,Table1[[#This Row],['#NCMs Served / FTEs Employed]])*MAX(1,Table1[[#This Row],[Duration of Service]])</f>
        <v>0</v>
      </c>
      <c r="M6730" s="131"/>
      <c r="N6730" s="133"/>
    </row>
    <row r="6731" spans="1:14" x14ac:dyDescent="0.25">
      <c r="A6731" s="130"/>
      <c r="B6731" s="130"/>
      <c r="C6731" s="131"/>
      <c r="D6731" s="112" t="str">
        <f>_xlfn.XLOOKUP(Table1[[#This Row],[Service]],Validation!$A$2:$A$15,Validation!$B$2:$B$15,"",0,1)</f>
        <v/>
      </c>
      <c r="E6731" s="131"/>
      <c r="F6731" s="132"/>
      <c r="G6731" s="133"/>
      <c r="H6731" s="134"/>
      <c r="I6731" s="131"/>
      <c r="J6731" s="131"/>
      <c r="K6731" s="131"/>
      <c r="L6731" s="135">
        <f>Table1[[#This Row],[Per Unit Price]]*MAX(1,Table1[[#This Row],[Qty of Units]])*MAX(1,Table1[[#This Row],['#NCMs Served / FTEs Employed]])*MAX(1,Table1[[#This Row],[Duration of Service]])</f>
        <v>0</v>
      </c>
      <c r="M6731" s="131"/>
      <c r="N6731" s="133"/>
    </row>
    <row r="6732" spans="1:14" x14ac:dyDescent="0.25">
      <c r="A6732" s="130"/>
      <c r="B6732" s="130"/>
      <c r="C6732" s="131"/>
      <c r="D6732" s="112" t="str">
        <f>_xlfn.XLOOKUP(Table1[[#This Row],[Service]],Validation!$A$2:$A$15,Validation!$B$2:$B$15,"",0,1)</f>
        <v/>
      </c>
      <c r="E6732" s="131"/>
      <c r="F6732" s="132"/>
      <c r="G6732" s="133"/>
      <c r="H6732" s="134"/>
      <c r="I6732" s="131"/>
      <c r="J6732" s="131"/>
      <c r="K6732" s="131"/>
      <c r="L6732" s="135">
        <f>Table1[[#This Row],[Per Unit Price]]*MAX(1,Table1[[#This Row],[Qty of Units]])*MAX(1,Table1[[#This Row],['#NCMs Served / FTEs Employed]])*MAX(1,Table1[[#This Row],[Duration of Service]])</f>
        <v>0</v>
      </c>
      <c r="M6732" s="131"/>
      <c r="N6732" s="133"/>
    </row>
    <row r="6733" spans="1:14" x14ac:dyDescent="0.25">
      <c r="A6733" s="130"/>
      <c r="B6733" s="130"/>
      <c r="C6733" s="131"/>
      <c r="D6733" s="112" t="str">
        <f>_xlfn.XLOOKUP(Table1[[#This Row],[Service]],Validation!$A$2:$A$15,Validation!$B$2:$B$15,"",0,1)</f>
        <v/>
      </c>
      <c r="E6733" s="131"/>
      <c r="F6733" s="132"/>
      <c r="G6733" s="133"/>
      <c r="H6733" s="134"/>
      <c r="I6733" s="131"/>
      <c r="J6733" s="131"/>
      <c r="K6733" s="131"/>
      <c r="L6733" s="135">
        <f>Table1[[#This Row],[Per Unit Price]]*MAX(1,Table1[[#This Row],[Qty of Units]])*MAX(1,Table1[[#This Row],['#NCMs Served / FTEs Employed]])*MAX(1,Table1[[#This Row],[Duration of Service]])</f>
        <v>0</v>
      </c>
      <c r="M6733" s="131"/>
      <c r="N6733" s="133"/>
    </row>
    <row r="6734" spans="1:14" x14ac:dyDescent="0.25">
      <c r="A6734" s="130"/>
      <c r="B6734" s="130"/>
      <c r="C6734" s="131"/>
      <c r="D6734" s="112" t="str">
        <f>_xlfn.XLOOKUP(Table1[[#This Row],[Service]],Validation!$A$2:$A$15,Validation!$B$2:$B$15,"",0,1)</f>
        <v/>
      </c>
      <c r="E6734" s="131"/>
      <c r="F6734" s="132"/>
      <c r="G6734" s="133"/>
      <c r="H6734" s="134"/>
      <c r="I6734" s="131"/>
      <c r="J6734" s="131"/>
      <c r="K6734" s="131"/>
      <c r="L6734" s="135">
        <f>Table1[[#This Row],[Per Unit Price]]*MAX(1,Table1[[#This Row],[Qty of Units]])*MAX(1,Table1[[#This Row],['#NCMs Served / FTEs Employed]])*MAX(1,Table1[[#This Row],[Duration of Service]])</f>
        <v>0</v>
      </c>
      <c r="M6734" s="131"/>
      <c r="N6734" s="133"/>
    </row>
    <row r="6735" spans="1:14" x14ac:dyDescent="0.25">
      <c r="A6735" s="130"/>
      <c r="B6735" s="130"/>
      <c r="C6735" s="131"/>
      <c r="D6735" s="112" t="str">
        <f>_xlfn.XLOOKUP(Table1[[#This Row],[Service]],Validation!$A$2:$A$15,Validation!$B$2:$B$15,"",0,1)</f>
        <v/>
      </c>
      <c r="E6735" s="131"/>
      <c r="F6735" s="132"/>
      <c r="G6735" s="133"/>
      <c r="H6735" s="134"/>
      <c r="I6735" s="131"/>
      <c r="J6735" s="131"/>
      <c r="K6735" s="131"/>
      <c r="L6735" s="135">
        <f>Table1[[#This Row],[Per Unit Price]]*MAX(1,Table1[[#This Row],[Qty of Units]])*MAX(1,Table1[[#This Row],['#NCMs Served / FTEs Employed]])*MAX(1,Table1[[#This Row],[Duration of Service]])</f>
        <v>0</v>
      </c>
      <c r="M6735" s="131"/>
      <c r="N6735" s="133"/>
    </row>
    <row r="6736" spans="1:14" x14ac:dyDescent="0.25">
      <c r="A6736" s="130"/>
      <c r="B6736" s="130"/>
      <c r="C6736" s="131"/>
      <c r="D6736" s="112" t="str">
        <f>_xlfn.XLOOKUP(Table1[[#This Row],[Service]],Validation!$A$2:$A$15,Validation!$B$2:$B$15,"",0,1)</f>
        <v/>
      </c>
      <c r="E6736" s="131"/>
      <c r="F6736" s="132"/>
      <c r="G6736" s="133"/>
      <c r="H6736" s="134"/>
      <c r="I6736" s="131"/>
      <c r="J6736" s="131"/>
      <c r="K6736" s="131"/>
      <c r="L6736" s="135">
        <f>Table1[[#This Row],[Per Unit Price]]*MAX(1,Table1[[#This Row],[Qty of Units]])*MAX(1,Table1[[#This Row],['#NCMs Served / FTEs Employed]])*MAX(1,Table1[[#This Row],[Duration of Service]])</f>
        <v>0</v>
      </c>
      <c r="M6736" s="131"/>
      <c r="N6736" s="133"/>
    </row>
    <row r="6737" spans="1:14" x14ac:dyDescent="0.25">
      <c r="A6737" s="130"/>
      <c r="B6737" s="130"/>
      <c r="C6737" s="131"/>
      <c r="D6737" s="112" t="str">
        <f>_xlfn.XLOOKUP(Table1[[#This Row],[Service]],Validation!$A$2:$A$15,Validation!$B$2:$B$15,"",0,1)</f>
        <v/>
      </c>
      <c r="E6737" s="131"/>
      <c r="F6737" s="132"/>
      <c r="G6737" s="133"/>
      <c r="H6737" s="134"/>
      <c r="I6737" s="131"/>
      <c r="J6737" s="131"/>
      <c r="K6737" s="131"/>
      <c r="L6737" s="135">
        <f>Table1[[#This Row],[Per Unit Price]]*MAX(1,Table1[[#This Row],[Qty of Units]])*MAX(1,Table1[[#This Row],['#NCMs Served / FTEs Employed]])*MAX(1,Table1[[#This Row],[Duration of Service]])</f>
        <v>0</v>
      </c>
      <c r="M6737" s="131"/>
      <c r="N6737" s="133"/>
    </row>
    <row r="6738" spans="1:14" x14ac:dyDescent="0.25">
      <c r="A6738" s="130"/>
      <c r="B6738" s="130"/>
      <c r="C6738" s="131"/>
      <c r="D6738" s="112" t="str">
        <f>_xlfn.XLOOKUP(Table1[[#This Row],[Service]],Validation!$A$2:$A$15,Validation!$B$2:$B$15,"",0,1)</f>
        <v/>
      </c>
      <c r="E6738" s="131"/>
      <c r="F6738" s="132"/>
      <c r="G6738" s="133"/>
      <c r="H6738" s="134"/>
      <c r="I6738" s="131"/>
      <c r="J6738" s="131"/>
      <c r="K6738" s="131"/>
      <c r="L6738" s="135">
        <f>Table1[[#This Row],[Per Unit Price]]*MAX(1,Table1[[#This Row],[Qty of Units]])*MAX(1,Table1[[#This Row],['#NCMs Served / FTEs Employed]])*MAX(1,Table1[[#This Row],[Duration of Service]])</f>
        <v>0</v>
      </c>
      <c r="M6738" s="131"/>
      <c r="N6738" s="133"/>
    </row>
    <row r="6739" spans="1:14" x14ac:dyDescent="0.25">
      <c r="A6739" s="130"/>
      <c r="B6739" s="130"/>
      <c r="C6739" s="131"/>
      <c r="D6739" s="112" t="str">
        <f>_xlfn.XLOOKUP(Table1[[#This Row],[Service]],Validation!$A$2:$A$15,Validation!$B$2:$B$15,"",0,1)</f>
        <v/>
      </c>
      <c r="E6739" s="131"/>
      <c r="F6739" s="132"/>
      <c r="G6739" s="133"/>
      <c r="H6739" s="134"/>
      <c r="I6739" s="131"/>
      <c r="J6739" s="131"/>
      <c r="K6739" s="131"/>
      <c r="L6739" s="135">
        <f>Table1[[#This Row],[Per Unit Price]]*MAX(1,Table1[[#This Row],[Qty of Units]])*MAX(1,Table1[[#This Row],['#NCMs Served / FTEs Employed]])*MAX(1,Table1[[#This Row],[Duration of Service]])</f>
        <v>0</v>
      </c>
      <c r="M6739" s="131"/>
      <c r="N6739" s="133"/>
    </row>
    <row r="6740" spans="1:14" x14ac:dyDescent="0.25">
      <c r="A6740" s="130"/>
      <c r="B6740" s="130"/>
      <c r="C6740" s="131"/>
      <c r="D6740" s="112" t="str">
        <f>_xlfn.XLOOKUP(Table1[[#This Row],[Service]],Validation!$A$2:$A$15,Validation!$B$2:$B$15,"",0,1)</f>
        <v/>
      </c>
      <c r="E6740" s="131"/>
      <c r="F6740" s="132"/>
      <c r="G6740" s="133"/>
      <c r="H6740" s="134"/>
      <c r="I6740" s="131"/>
      <c r="J6740" s="131"/>
      <c r="K6740" s="131"/>
      <c r="L6740" s="135">
        <f>Table1[[#This Row],[Per Unit Price]]*MAX(1,Table1[[#This Row],[Qty of Units]])*MAX(1,Table1[[#This Row],['#NCMs Served / FTEs Employed]])*MAX(1,Table1[[#This Row],[Duration of Service]])</f>
        <v>0</v>
      </c>
      <c r="M6740" s="131"/>
      <c r="N6740" s="133"/>
    </row>
    <row r="6741" spans="1:14" x14ac:dyDescent="0.25">
      <c r="A6741" s="130"/>
      <c r="B6741" s="130"/>
      <c r="C6741" s="131"/>
      <c r="D6741" s="112" t="str">
        <f>_xlfn.XLOOKUP(Table1[[#This Row],[Service]],Validation!$A$2:$A$15,Validation!$B$2:$B$15,"",0,1)</f>
        <v/>
      </c>
      <c r="E6741" s="131"/>
      <c r="F6741" s="132"/>
      <c r="G6741" s="133"/>
      <c r="H6741" s="134"/>
      <c r="I6741" s="131"/>
      <c r="J6741" s="131"/>
      <c r="K6741" s="131"/>
      <c r="L6741" s="135">
        <f>Table1[[#This Row],[Per Unit Price]]*MAX(1,Table1[[#This Row],[Qty of Units]])*MAX(1,Table1[[#This Row],['#NCMs Served / FTEs Employed]])*MAX(1,Table1[[#This Row],[Duration of Service]])</f>
        <v>0</v>
      </c>
      <c r="M6741" s="131"/>
      <c r="N6741" s="133"/>
    </row>
    <row r="6742" spans="1:14" x14ac:dyDescent="0.25">
      <c r="A6742" s="130"/>
      <c r="B6742" s="130"/>
      <c r="C6742" s="131"/>
      <c r="D6742" s="112" t="str">
        <f>_xlfn.XLOOKUP(Table1[[#This Row],[Service]],Validation!$A$2:$A$15,Validation!$B$2:$B$15,"",0,1)</f>
        <v/>
      </c>
      <c r="E6742" s="131"/>
      <c r="F6742" s="132"/>
      <c r="G6742" s="133"/>
      <c r="H6742" s="134"/>
      <c r="I6742" s="131"/>
      <c r="J6742" s="131"/>
      <c r="K6742" s="131"/>
      <c r="L6742" s="135">
        <f>Table1[[#This Row],[Per Unit Price]]*MAX(1,Table1[[#This Row],[Qty of Units]])*MAX(1,Table1[[#This Row],['#NCMs Served / FTEs Employed]])*MAX(1,Table1[[#This Row],[Duration of Service]])</f>
        <v>0</v>
      </c>
      <c r="M6742" s="131"/>
      <c r="N6742" s="133"/>
    </row>
    <row r="6743" spans="1:14" x14ac:dyDescent="0.25">
      <c r="A6743" s="130"/>
      <c r="B6743" s="130"/>
      <c r="C6743" s="131"/>
      <c r="D6743" s="112" t="str">
        <f>_xlfn.XLOOKUP(Table1[[#This Row],[Service]],Validation!$A$2:$A$15,Validation!$B$2:$B$15,"",0,1)</f>
        <v/>
      </c>
      <c r="E6743" s="131"/>
      <c r="F6743" s="132"/>
      <c r="G6743" s="133"/>
      <c r="H6743" s="134"/>
      <c r="I6743" s="131"/>
      <c r="J6743" s="131"/>
      <c r="K6743" s="131"/>
      <c r="L6743" s="135">
        <f>Table1[[#This Row],[Per Unit Price]]*MAX(1,Table1[[#This Row],[Qty of Units]])*MAX(1,Table1[[#This Row],['#NCMs Served / FTEs Employed]])*MAX(1,Table1[[#This Row],[Duration of Service]])</f>
        <v>0</v>
      </c>
      <c r="M6743" s="131"/>
      <c r="N6743" s="133"/>
    </row>
    <row r="6744" spans="1:14" x14ac:dyDescent="0.25">
      <c r="A6744" s="130"/>
      <c r="B6744" s="130"/>
      <c r="C6744" s="131"/>
      <c r="D6744" s="112" t="str">
        <f>_xlfn.XLOOKUP(Table1[[#This Row],[Service]],Validation!$A$2:$A$15,Validation!$B$2:$B$15,"",0,1)</f>
        <v/>
      </c>
      <c r="E6744" s="131"/>
      <c r="F6744" s="132"/>
      <c r="G6744" s="133"/>
      <c r="H6744" s="134"/>
      <c r="I6744" s="131"/>
      <c r="J6744" s="131"/>
      <c r="K6744" s="131"/>
      <c r="L6744" s="135">
        <f>Table1[[#This Row],[Per Unit Price]]*MAX(1,Table1[[#This Row],[Qty of Units]])*MAX(1,Table1[[#This Row],['#NCMs Served / FTEs Employed]])*MAX(1,Table1[[#This Row],[Duration of Service]])</f>
        <v>0</v>
      </c>
      <c r="M6744" s="131"/>
      <c r="N6744" s="133"/>
    </row>
    <row r="6745" spans="1:14" x14ac:dyDescent="0.25">
      <c r="A6745" s="130"/>
      <c r="B6745" s="130"/>
      <c r="C6745" s="131"/>
      <c r="D6745" s="112" t="str">
        <f>_xlfn.XLOOKUP(Table1[[#This Row],[Service]],Validation!$A$2:$A$15,Validation!$B$2:$B$15,"",0,1)</f>
        <v/>
      </c>
      <c r="E6745" s="131"/>
      <c r="F6745" s="132"/>
      <c r="G6745" s="133"/>
      <c r="H6745" s="134"/>
      <c r="I6745" s="131"/>
      <c r="J6745" s="131"/>
      <c r="K6745" s="131"/>
      <c r="L6745" s="135">
        <f>Table1[[#This Row],[Per Unit Price]]*MAX(1,Table1[[#This Row],[Qty of Units]])*MAX(1,Table1[[#This Row],['#NCMs Served / FTEs Employed]])*MAX(1,Table1[[#This Row],[Duration of Service]])</f>
        <v>0</v>
      </c>
      <c r="M6745" s="131"/>
      <c r="N6745" s="133"/>
    </row>
    <row r="6746" spans="1:14" x14ac:dyDescent="0.25">
      <c r="A6746" s="130"/>
      <c r="B6746" s="130"/>
      <c r="C6746" s="131"/>
      <c r="D6746" s="112" t="str">
        <f>_xlfn.XLOOKUP(Table1[[#This Row],[Service]],Validation!$A$2:$A$15,Validation!$B$2:$B$15,"",0,1)</f>
        <v/>
      </c>
      <c r="E6746" s="131"/>
      <c r="F6746" s="132"/>
      <c r="G6746" s="133"/>
      <c r="H6746" s="134"/>
      <c r="I6746" s="131"/>
      <c r="J6746" s="131"/>
      <c r="K6746" s="131"/>
      <c r="L6746" s="135">
        <f>Table1[[#This Row],[Per Unit Price]]*MAX(1,Table1[[#This Row],[Qty of Units]])*MAX(1,Table1[[#This Row],['#NCMs Served / FTEs Employed]])*MAX(1,Table1[[#This Row],[Duration of Service]])</f>
        <v>0</v>
      </c>
      <c r="M6746" s="131"/>
      <c r="N6746" s="133"/>
    </row>
    <row r="6747" spans="1:14" x14ac:dyDescent="0.25">
      <c r="A6747" s="130"/>
      <c r="B6747" s="130"/>
      <c r="C6747" s="131"/>
      <c r="D6747" s="112" t="str">
        <f>_xlfn.XLOOKUP(Table1[[#This Row],[Service]],Validation!$A$2:$A$15,Validation!$B$2:$B$15,"",0,1)</f>
        <v/>
      </c>
      <c r="E6747" s="131"/>
      <c r="F6747" s="132"/>
      <c r="G6747" s="133"/>
      <c r="H6747" s="134"/>
      <c r="I6747" s="131"/>
      <c r="J6747" s="131"/>
      <c r="K6747" s="131"/>
      <c r="L6747" s="135">
        <f>Table1[[#This Row],[Per Unit Price]]*MAX(1,Table1[[#This Row],[Qty of Units]])*MAX(1,Table1[[#This Row],['#NCMs Served / FTEs Employed]])*MAX(1,Table1[[#This Row],[Duration of Service]])</f>
        <v>0</v>
      </c>
      <c r="M6747" s="131"/>
      <c r="N6747" s="133"/>
    </row>
    <row r="6748" spans="1:14" x14ac:dyDescent="0.25">
      <c r="A6748" s="130"/>
      <c r="B6748" s="130"/>
      <c r="C6748" s="131"/>
      <c r="D6748" s="112" t="str">
        <f>_xlfn.XLOOKUP(Table1[[#This Row],[Service]],Validation!$A$2:$A$15,Validation!$B$2:$B$15,"",0,1)</f>
        <v/>
      </c>
      <c r="E6748" s="131"/>
      <c r="F6748" s="132"/>
      <c r="G6748" s="133"/>
      <c r="H6748" s="134"/>
      <c r="I6748" s="131"/>
      <c r="J6748" s="131"/>
      <c r="K6748" s="131"/>
      <c r="L6748" s="135">
        <f>Table1[[#This Row],[Per Unit Price]]*MAX(1,Table1[[#This Row],[Qty of Units]])*MAX(1,Table1[[#This Row],['#NCMs Served / FTEs Employed]])*MAX(1,Table1[[#This Row],[Duration of Service]])</f>
        <v>0</v>
      </c>
      <c r="M6748" s="131"/>
      <c r="N6748" s="133"/>
    </row>
    <row r="6749" spans="1:14" x14ac:dyDescent="0.25">
      <c r="A6749" s="130"/>
      <c r="B6749" s="130"/>
      <c r="C6749" s="131"/>
      <c r="D6749" s="112" t="str">
        <f>_xlfn.XLOOKUP(Table1[[#This Row],[Service]],Validation!$A$2:$A$15,Validation!$B$2:$B$15,"",0,1)</f>
        <v/>
      </c>
      <c r="E6749" s="131"/>
      <c r="F6749" s="132"/>
      <c r="G6749" s="133"/>
      <c r="H6749" s="134"/>
      <c r="I6749" s="131"/>
      <c r="J6749" s="131"/>
      <c r="K6749" s="131"/>
      <c r="L6749" s="135">
        <f>Table1[[#This Row],[Per Unit Price]]*MAX(1,Table1[[#This Row],[Qty of Units]])*MAX(1,Table1[[#This Row],['#NCMs Served / FTEs Employed]])*MAX(1,Table1[[#This Row],[Duration of Service]])</f>
        <v>0</v>
      </c>
      <c r="M6749" s="131"/>
      <c r="N6749" s="133"/>
    </row>
    <row r="6750" spans="1:14" x14ac:dyDescent="0.25">
      <c r="A6750" s="130"/>
      <c r="B6750" s="130"/>
      <c r="C6750" s="131"/>
      <c r="D6750" s="112" t="str">
        <f>_xlfn.XLOOKUP(Table1[[#This Row],[Service]],Validation!$A$2:$A$15,Validation!$B$2:$B$15,"",0,1)</f>
        <v/>
      </c>
      <c r="E6750" s="131"/>
      <c r="F6750" s="132"/>
      <c r="G6750" s="133"/>
      <c r="H6750" s="134"/>
      <c r="I6750" s="131"/>
      <c r="J6750" s="131"/>
      <c r="K6750" s="131"/>
      <c r="L6750" s="135">
        <f>Table1[[#This Row],[Per Unit Price]]*MAX(1,Table1[[#This Row],[Qty of Units]])*MAX(1,Table1[[#This Row],['#NCMs Served / FTEs Employed]])*MAX(1,Table1[[#This Row],[Duration of Service]])</f>
        <v>0</v>
      </c>
      <c r="M6750" s="131"/>
      <c r="N6750" s="133"/>
    </row>
    <row r="6751" spans="1:14" x14ac:dyDescent="0.25">
      <c r="A6751" s="130"/>
      <c r="B6751" s="130"/>
      <c r="C6751" s="131"/>
      <c r="D6751" s="112" t="str">
        <f>_xlfn.XLOOKUP(Table1[[#This Row],[Service]],Validation!$A$2:$A$15,Validation!$B$2:$B$15,"",0,1)</f>
        <v/>
      </c>
      <c r="E6751" s="131"/>
      <c r="F6751" s="132"/>
      <c r="G6751" s="133"/>
      <c r="H6751" s="134"/>
      <c r="I6751" s="131"/>
      <c r="J6751" s="131"/>
      <c r="K6751" s="131"/>
      <c r="L6751" s="135">
        <f>Table1[[#This Row],[Per Unit Price]]*MAX(1,Table1[[#This Row],[Qty of Units]])*MAX(1,Table1[[#This Row],['#NCMs Served / FTEs Employed]])*MAX(1,Table1[[#This Row],[Duration of Service]])</f>
        <v>0</v>
      </c>
      <c r="M6751" s="131"/>
      <c r="N6751" s="133"/>
    </row>
    <row r="6752" spans="1:14" x14ac:dyDescent="0.25">
      <c r="A6752" s="130"/>
      <c r="B6752" s="130"/>
      <c r="C6752" s="131"/>
      <c r="D6752" s="112" t="str">
        <f>_xlfn.XLOOKUP(Table1[[#This Row],[Service]],Validation!$A$2:$A$15,Validation!$B$2:$B$15,"",0,1)</f>
        <v/>
      </c>
      <c r="E6752" s="131"/>
      <c r="F6752" s="132"/>
      <c r="G6752" s="133"/>
      <c r="H6752" s="134"/>
      <c r="I6752" s="131"/>
      <c r="J6752" s="131"/>
      <c r="K6752" s="131"/>
      <c r="L6752" s="135">
        <f>Table1[[#This Row],[Per Unit Price]]*MAX(1,Table1[[#This Row],[Qty of Units]])*MAX(1,Table1[[#This Row],['#NCMs Served / FTEs Employed]])*MAX(1,Table1[[#This Row],[Duration of Service]])</f>
        <v>0</v>
      </c>
      <c r="M6752" s="131"/>
      <c r="N6752" s="133"/>
    </row>
    <row r="6753" spans="1:14" x14ac:dyDescent="0.25">
      <c r="A6753" s="130"/>
      <c r="B6753" s="130"/>
      <c r="C6753" s="131"/>
      <c r="D6753" s="112" t="str">
        <f>_xlfn.XLOOKUP(Table1[[#This Row],[Service]],Validation!$A$2:$A$15,Validation!$B$2:$B$15,"",0,1)</f>
        <v/>
      </c>
      <c r="E6753" s="131"/>
      <c r="F6753" s="132"/>
      <c r="G6753" s="133"/>
      <c r="H6753" s="134"/>
      <c r="I6753" s="131"/>
      <c r="J6753" s="131"/>
      <c r="K6753" s="131"/>
      <c r="L6753" s="135">
        <f>Table1[[#This Row],[Per Unit Price]]*MAX(1,Table1[[#This Row],[Qty of Units]])*MAX(1,Table1[[#This Row],['#NCMs Served / FTEs Employed]])*MAX(1,Table1[[#This Row],[Duration of Service]])</f>
        <v>0</v>
      </c>
      <c r="M6753" s="131"/>
      <c r="N6753" s="133"/>
    </row>
    <row r="6754" spans="1:14" x14ac:dyDescent="0.25">
      <c r="A6754" s="130"/>
      <c r="B6754" s="130"/>
      <c r="C6754" s="131"/>
      <c r="D6754" s="112" t="str">
        <f>_xlfn.XLOOKUP(Table1[[#This Row],[Service]],Validation!$A$2:$A$15,Validation!$B$2:$B$15,"",0,1)</f>
        <v/>
      </c>
      <c r="E6754" s="131"/>
      <c r="F6754" s="132"/>
      <c r="G6754" s="133"/>
      <c r="H6754" s="134"/>
      <c r="I6754" s="131"/>
      <c r="J6754" s="131"/>
      <c r="K6754" s="131"/>
      <c r="L6754" s="135">
        <f>Table1[[#This Row],[Per Unit Price]]*MAX(1,Table1[[#This Row],[Qty of Units]])*MAX(1,Table1[[#This Row],['#NCMs Served / FTEs Employed]])*MAX(1,Table1[[#This Row],[Duration of Service]])</f>
        <v>0</v>
      </c>
      <c r="M6754" s="131"/>
      <c r="N6754" s="133"/>
    </row>
    <row r="6755" spans="1:14" x14ac:dyDescent="0.25">
      <c r="A6755" s="130"/>
      <c r="B6755" s="130"/>
      <c r="C6755" s="131"/>
      <c r="D6755" s="112" t="str">
        <f>_xlfn.XLOOKUP(Table1[[#This Row],[Service]],Validation!$A$2:$A$15,Validation!$B$2:$B$15,"",0,1)</f>
        <v/>
      </c>
      <c r="E6755" s="131"/>
      <c r="F6755" s="132"/>
      <c r="G6755" s="133"/>
      <c r="H6755" s="134"/>
      <c r="I6755" s="131"/>
      <c r="J6755" s="131"/>
      <c r="K6755" s="131"/>
      <c r="L6755" s="135">
        <f>Table1[[#This Row],[Per Unit Price]]*MAX(1,Table1[[#This Row],[Qty of Units]])*MAX(1,Table1[[#This Row],['#NCMs Served / FTEs Employed]])*MAX(1,Table1[[#This Row],[Duration of Service]])</f>
        <v>0</v>
      </c>
      <c r="M6755" s="131"/>
      <c r="N6755" s="133"/>
    </row>
    <row r="6756" spans="1:14" x14ac:dyDescent="0.25">
      <c r="A6756" s="130"/>
      <c r="B6756" s="130"/>
      <c r="C6756" s="131"/>
      <c r="D6756" s="112" t="str">
        <f>_xlfn.XLOOKUP(Table1[[#This Row],[Service]],Validation!$A$2:$A$15,Validation!$B$2:$B$15,"",0,1)</f>
        <v/>
      </c>
      <c r="E6756" s="131"/>
      <c r="F6756" s="132"/>
      <c r="G6756" s="133"/>
      <c r="H6756" s="134"/>
      <c r="I6756" s="131"/>
      <c r="J6756" s="131"/>
      <c r="K6756" s="131"/>
      <c r="L6756" s="135">
        <f>Table1[[#This Row],[Per Unit Price]]*MAX(1,Table1[[#This Row],[Qty of Units]])*MAX(1,Table1[[#This Row],['#NCMs Served / FTEs Employed]])*MAX(1,Table1[[#This Row],[Duration of Service]])</f>
        <v>0</v>
      </c>
      <c r="M6756" s="131"/>
      <c r="N6756" s="133"/>
    </row>
    <row r="6757" spans="1:14" x14ac:dyDescent="0.25">
      <c r="A6757" s="130"/>
      <c r="B6757" s="130"/>
      <c r="C6757" s="131"/>
      <c r="D6757" s="112" t="str">
        <f>_xlfn.XLOOKUP(Table1[[#This Row],[Service]],Validation!$A$2:$A$15,Validation!$B$2:$B$15,"",0,1)</f>
        <v/>
      </c>
      <c r="E6757" s="131"/>
      <c r="F6757" s="132"/>
      <c r="G6757" s="133"/>
      <c r="H6757" s="134"/>
      <c r="I6757" s="131"/>
      <c r="J6757" s="131"/>
      <c r="K6757" s="131"/>
      <c r="L6757" s="135">
        <f>Table1[[#This Row],[Per Unit Price]]*MAX(1,Table1[[#This Row],[Qty of Units]])*MAX(1,Table1[[#This Row],['#NCMs Served / FTEs Employed]])*MAX(1,Table1[[#This Row],[Duration of Service]])</f>
        <v>0</v>
      </c>
      <c r="M6757" s="131"/>
      <c r="N6757" s="133"/>
    </row>
    <row r="6758" spans="1:14" x14ac:dyDescent="0.25">
      <c r="A6758" s="130"/>
      <c r="B6758" s="130"/>
      <c r="C6758" s="131"/>
      <c r="D6758" s="112" t="str">
        <f>_xlfn.XLOOKUP(Table1[[#This Row],[Service]],Validation!$A$2:$A$15,Validation!$B$2:$B$15,"",0,1)</f>
        <v/>
      </c>
      <c r="E6758" s="131"/>
      <c r="F6758" s="132"/>
      <c r="G6758" s="133"/>
      <c r="H6758" s="134"/>
      <c r="I6758" s="131"/>
      <c r="J6758" s="131"/>
      <c r="K6758" s="131"/>
      <c r="L6758" s="135">
        <f>Table1[[#This Row],[Per Unit Price]]*MAX(1,Table1[[#This Row],[Qty of Units]])*MAX(1,Table1[[#This Row],['#NCMs Served / FTEs Employed]])*MAX(1,Table1[[#This Row],[Duration of Service]])</f>
        <v>0</v>
      </c>
      <c r="M6758" s="131"/>
      <c r="N6758" s="133"/>
    </row>
    <row r="6759" spans="1:14" x14ac:dyDescent="0.25">
      <c r="A6759" s="130"/>
      <c r="B6759" s="130"/>
      <c r="C6759" s="131"/>
      <c r="D6759" s="112" t="str">
        <f>_xlfn.XLOOKUP(Table1[[#This Row],[Service]],Validation!$A$2:$A$15,Validation!$B$2:$B$15,"",0,1)</f>
        <v/>
      </c>
      <c r="E6759" s="131"/>
      <c r="F6759" s="132"/>
      <c r="G6759" s="133"/>
      <c r="H6759" s="134"/>
      <c r="I6759" s="131"/>
      <c r="J6759" s="131"/>
      <c r="K6759" s="131"/>
      <c r="L6759" s="135">
        <f>Table1[[#This Row],[Per Unit Price]]*MAX(1,Table1[[#This Row],[Qty of Units]])*MAX(1,Table1[[#This Row],['#NCMs Served / FTEs Employed]])*MAX(1,Table1[[#This Row],[Duration of Service]])</f>
        <v>0</v>
      </c>
      <c r="M6759" s="131"/>
      <c r="N6759" s="133"/>
    </row>
    <row r="6760" spans="1:14" x14ac:dyDescent="0.25">
      <c r="A6760" s="130"/>
      <c r="B6760" s="130"/>
      <c r="C6760" s="131"/>
      <c r="D6760" s="112" t="str">
        <f>_xlfn.XLOOKUP(Table1[[#This Row],[Service]],Validation!$A$2:$A$15,Validation!$B$2:$B$15,"",0,1)</f>
        <v/>
      </c>
      <c r="E6760" s="131"/>
      <c r="F6760" s="132"/>
      <c r="G6760" s="133"/>
      <c r="H6760" s="134"/>
      <c r="I6760" s="131"/>
      <c r="J6760" s="131"/>
      <c r="K6760" s="131"/>
      <c r="L6760" s="135">
        <f>Table1[[#This Row],[Per Unit Price]]*MAX(1,Table1[[#This Row],[Qty of Units]])*MAX(1,Table1[[#This Row],['#NCMs Served / FTEs Employed]])*MAX(1,Table1[[#This Row],[Duration of Service]])</f>
        <v>0</v>
      </c>
      <c r="M6760" s="131"/>
      <c r="N6760" s="133"/>
    </row>
    <row r="6761" spans="1:14" x14ac:dyDescent="0.25">
      <c r="A6761" s="130"/>
      <c r="B6761" s="130"/>
      <c r="C6761" s="131"/>
      <c r="D6761" s="112" t="str">
        <f>_xlfn.XLOOKUP(Table1[[#This Row],[Service]],Validation!$A$2:$A$15,Validation!$B$2:$B$15,"",0,1)</f>
        <v/>
      </c>
      <c r="E6761" s="131"/>
      <c r="F6761" s="132"/>
      <c r="G6761" s="133"/>
      <c r="H6761" s="134"/>
      <c r="I6761" s="131"/>
      <c r="J6761" s="131"/>
      <c r="K6761" s="131"/>
      <c r="L6761" s="135">
        <f>Table1[[#This Row],[Per Unit Price]]*MAX(1,Table1[[#This Row],[Qty of Units]])*MAX(1,Table1[[#This Row],['#NCMs Served / FTEs Employed]])*MAX(1,Table1[[#This Row],[Duration of Service]])</f>
        <v>0</v>
      </c>
      <c r="M6761" s="131"/>
      <c r="N6761" s="133"/>
    </row>
    <row r="6762" spans="1:14" x14ac:dyDescent="0.25">
      <c r="A6762" s="130"/>
      <c r="B6762" s="130"/>
      <c r="C6762" s="131"/>
      <c r="D6762" s="112" t="str">
        <f>_xlfn.XLOOKUP(Table1[[#This Row],[Service]],Validation!$A$2:$A$15,Validation!$B$2:$B$15,"",0,1)</f>
        <v/>
      </c>
      <c r="E6762" s="131"/>
      <c r="F6762" s="132"/>
      <c r="G6762" s="133"/>
      <c r="H6762" s="134"/>
      <c r="I6762" s="131"/>
      <c r="J6762" s="131"/>
      <c r="K6762" s="131"/>
      <c r="L6762" s="135">
        <f>Table1[[#This Row],[Per Unit Price]]*MAX(1,Table1[[#This Row],[Qty of Units]])*MAX(1,Table1[[#This Row],['#NCMs Served / FTEs Employed]])*MAX(1,Table1[[#This Row],[Duration of Service]])</f>
        <v>0</v>
      </c>
      <c r="M6762" s="131"/>
      <c r="N6762" s="133"/>
    </row>
    <row r="6763" spans="1:14" x14ac:dyDescent="0.25">
      <c r="A6763" s="130"/>
      <c r="B6763" s="130"/>
      <c r="C6763" s="131"/>
      <c r="D6763" s="112" t="str">
        <f>_xlfn.XLOOKUP(Table1[[#This Row],[Service]],Validation!$A$2:$A$15,Validation!$B$2:$B$15,"",0,1)</f>
        <v/>
      </c>
      <c r="E6763" s="131"/>
      <c r="F6763" s="132"/>
      <c r="G6763" s="133"/>
      <c r="H6763" s="134"/>
      <c r="I6763" s="131"/>
      <c r="J6763" s="131"/>
      <c r="K6763" s="131"/>
      <c r="L6763" s="135">
        <f>Table1[[#This Row],[Per Unit Price]]*MAX(1,Table1[[#This Row],[Qty of Units]])*MAX(1,Table1[[#This Row],['#NCMs Served / FTEs Employed]])*MAX(1,Table1[[#This Row],[Duration of Service]])</f>
        <v>0</v>
      </c>
      <c r="M6763" s="131"/>
      <c r="N6763" s="133"/>
    </row>
    <row r="6764" spans="1:14" x14ac:dyDescent="0.25">
      <c r="A6764" s="130"/>
      <c r="B6764" s="130"/>
      <c r="C6764" s="131"/>
      <c r="D6764" s="112" t="str">
        <f>_xlfn.XLOOKUP(Table1[[#This Row],[Service]],Validation!$A$2:$A$15,Validation!$B$2:$B$15,"",0,1)</f>
        <v/>
      </c>
      <c r="E6764" s="131"/>
      <c r="F6764" s="132"/>
      <c r="G6764" s="133"/>
      <c r="H6764" s="134"/>
      <c r="I6764" s="131"/>
      <c r="J6764" s="131"/>
      <c r="K6764" s="131"/>
      <c r="L6764" s="135">
        <f>Table1[[#This Row],[Per Unit Price]]*MAX(1,Table1[[#This Row],[Qty of Units]])*MAX(1,Table1[[#This Row],['#NCMs Served / FTEs Employed]])*MAX(1,Table1[[#This Row],[Duration of Service]])</f>
        <v>0</v>
      </c>
      <c r="M6764" s="131"/>
      <c r="N6764" s="133"/>
    </row>
    <row r="6765" spans="1:14" x14ac:dyDescent="0.25">
      <c r="A6765" s="130"/>
      <c r="B6765" s="130"/>
      <c r="C6765" s="131"/>
      <c r="D6765" s="112" t="str">
        <f>_xlfn.XLOOKUP(Table1[[#This Row],[Service]],Validation!$A$2:$A$15,Validation!$B$2:$B$15,"",0,1)</f>
        <v/>
      </c>
      <c r="E6765" s="131"/>
      <c r="F6765" s="132"/>
      <c r="G6765" s="133"/>
      <c r="H6765" s="134"/>
      <c r="I6765" s="131"/>
      <c r="J6765" s="131"/>
      <c r="K6765" s="131"/>
      <c r="L6765" s="135">
        <f>Table1[[#This Row],[Per Unit Price]]*MAX(1,Table1[[#This Row],[Qty of Units]])*MAX(1,Table1[[#This Row],['#NCMs Served / FTEs Employed]])*MAX(1,Table1[[#This Row],[Duration of Service]])</f>
        <v>0</v>
      </c>
      <c r="M6765" s="131"/>
      <c r="N6765" s="133"/>
    </row>
    <row r="6766" spans="1:14" x14ac:dyDescent="0.25">
      <c r="A6766" s="130"/>
      <c r="B6766" s="130"/>
      <c r="C6766" s="131"/>
      <c r="D6766" s="112" t="str">
        <f>_xlfn.XLOOKUP(Table1[[#This Row],[Service]],Validation!$A$2:$A$15,Validation!$B$2:$B$15,"",0,1)</f>
        <v/>
      </c>
      <c r="E6766" s="131"/>
      <c r="F6766" s="132"/>
      <c r="G6766" s="133"/>
      <c r="H6766" s="134"/>
      <c r="I6766" s="131"/>
      <c r="J6766" s="131"/>
      <c r="K6766" s="131"/>
      <c r="L6766" s="135">
        <f>Table1[[#This Row],[Per Unit Price]]*MAX(1,Table1[[#This Row],[Qty of Units]])*MAX(1,Table1[[#This Row],['#NCMs Served / FTEs Employed]])*MAX(1,Table1[[#This Row],[Duration of Service]])</f>
        <v>0</v>
      </c>
      <c r="M6766" s="131"/>
      <c r="N6766" s="133"/>
    </row>
    <row r="6767" spans="1:14" x14ac:dyDescent="0.25">
      <c r="A6767" s="130"/>
      <c r="B6767" s="130"/>
      <c r="C6767" s="131"/>
      <c r="D6767" s="112" t="str">
        <f>_xlfn.XLOOKUP(Table1[[#This Row],[Service]],Validation!$A$2:$A$15,Validation!$B$2:$B$15,"",0,1)</f>
        <v/>
      </c>
      <c r="E6767" s="131"/>
      <c r="F6767" s="132"/>
      <c r="G6767" s="133"/>
      <c r="H6767" s="134"/>
      <c r="I6767" s="131"/>
      <c r="J6767" s="131"/>
      <c r="K6767" s="131"/>
      <c r="L6767" s="135">
        <f>Table1[[#This Row],[Per Unit Price]]*MAX(1,Table1[[#This Row],[Qty of Units]])*MAX(1,Table1[[#This Row],['#NCMs Served / FTEs Employed]])*MAX(1,Table1[[#This Row],[Duration of Service]])</f>
        <v>0</v>
      </c>
      <c r="M6767" s="131"/>
      <c r="N6767" s="133"/>
    </row>
    <row r="6768" spans="1:14" x14ac:dyDescent="0.25">
      <c r="A6768" s="130"/>
      <c r="B6768" s="130"/>
      <c r="C6768" s="131"/>
      <c r="D6768" s="112" t="str">
        <f>_xlfn.XLOOKUP(Table1[[#This Row],[Service]],Validation!$A$2:$A$15,Validation!$B$2:$B$15,"",0,1)</f>
        <v/>
      </c>
      <c r="E6768" s="131"/>
      <c r="F6768" s="132"/>
      <c r="G6768" s="133"/>
      <c r="H6768" s="134"/>
      <c r="I6768" s="131"/>
      <c r="J6768" s="131"/>
      <c r="K6768" s="131"/>
      <c r="L6768" s="135">
        <f>Table1[[#This Row],[Per Unit Price]]*MAX(1,Table1[[#This Row],[Qty of Units]])*MAX(1,Table1[[#This Row],['#NCMs Served / FTEs Employed]])*MAX(1,Table1[[#This Row],[Duration of Service]])</f>
        <v>0</v>
      </c>
      <c r="M6768" s="131"/>
      <c r="N6768" s="133"/>
    </row>
    <row r="6769" spans="1:14" x14ac:dyDescent="0.25">
      <c r="A6769" s="130"/>
      <c r="B6769" s="130"/>
      <c r="C6769" s="131"/>
      <c r="D6769" s="112" t="str">
        <f>_xlfn.XLOOKUP(Table1[[#This Row],[Service]],Validation!$A$2:$A$15,Validation!$B$2:$B$15,"",0,1)</f>
        <v/>
      </c>
      <c r="E6769" s="131"/>
      <c r="F6769" s="132"/>
      <c r="G6769" s="133"/>
      <c r="H6769" s="134"/>
      <c r="I6769" s="131"/>
      <c r="J6769" s="131"/>
      <c r="K6769" s="131"/>
      <c r="L6769" s="135">
        <f>Table1[[#This Row],[Per Unit Price]]*MAX(1,Table1[[#This Row],[Qty of Units]])*MAX(1,Table1[[#This Row],['#NCMs Served / FTEs Employed]])*MAX(1,Table1[[#This Row],[Duration of Service]])</f>
        <v>0</v>
      </c>
      <c r="M6769" s="131"/>
      <c r="N6769" s="133"/>
    </row>
    <row r="6770" spans="1:14" x14ac:dyDescent="0.25">
      <c r="A6770" s="130"/>
      <c r="B6770" s="130"/>
      <c r="C6770" s="131"/>
      <c r="D6770" s="112" t="str">
        <f>_xlfn.XLOOKUP(Table1[[#This Row],[Service]],Validation!$A$2:$A$15,Validation!$B$2:$B$15,"",0,1)</f>
        <v/>
      </c>
      <c r="E6770" s="131"/>
      <c r="F6770" s="132"/>
      <c r="G6770" s="133"/>
      <c r="H6770" s="134"/>
      <c r="I6770" s="131"/>
      <c r="J6770" s="131"/>
      <c r="K6770" s="131"/>
      <c r="L6770" s="135">
        <f>Table1[[#This Row],[Per Unit Price]]*MAX(1,Table1[[#This Row],[Qty of Units]])*MAX(1,Table1[[#This Row],['#NCMs Served / FTEs Employed]])*MAX(1,Table1[[#This Row],[Duration of Service]])</f>
        <v>0</v>
      </c>
      <c r="M6770" s="131"/>
      <c r="N6770" s="133"/>
    </row>
    <row r="6771" spans="1:14" x14ac:dyDescent="0.25">
      <c r="A6771" s="130"/>
      <c r="B6771" s="130"/>
      <c r="C6771" s="131"/>
      <c r="D6771" s="112" t="str">
        <f>_xlfn.XLOOKUP(Table1[[#This Row],[Service]],Validation!$A$2:$A$15,Validation!$B$2:$B$15,"",0,1)</f>
        <v/>
      </c>
      <c r="E6771" s="131"/>
      <c r="F6771" s="132"/>
      <c r="G6771" s="133"/>
      <c r="H6771" s="134"/>
      <c r="I6771" s="131"/>
      <c r="J6771" s="131"/>
      <c r="K6771" s="131"/>
      <c r="L6771" s="135">
        <f>Table1[[#This Row],[Per Unit Price]]*MAX(1,Table1[[#This Row],[Qty of Units]])*MAX(1,Table1[[#This Row],['#NCMs Served / FTEs Employed]])*MAX(1,Table1[[#This Row],[Duration of Service]])</f>
        <v>0</v>
      </c>
      <c r="M6771" s="131"/>
      <c r="N6771" s="133"/>
    </row>
    <row r="6772" spans="1:14" x14ac:dyDescent="0.25">
      <c r="A6772" s="130"/>
      <c r="B6772" s="130"/>
      <c r="C6772" s="131"/>
      <c r="D6772" s="112" t="str">
        <f>_xlfn.XLOOKUP(Table1[[#This Row],[Service]],Validation!$A$2:$A$15,Validation!$B$2:$B$15,"",0,1)</f>
        <v/>
      </c>
      <c r="E6772" s="131"/>
      <c r="F6772" s="132"/>
      <c r="G6772" s="133"/>
      <c r="H6772" s="134"/>
      <c r="I6772" s="131"/>
      <c r="J6772" s="131"/>
      <c r="K6772" s="131"/>
      <c r="L6772" s="135">
        <f>Table1[[#This Row],[Per Unit Price]]*MAX(1,Table1[[#This Row],[Qty of Units]])*MAX(1,Table1[[#This Row],['#NCMs Served / FTEs Employed]])*MAX(1,Table1[[#This Row],[Duration of Service]])</f>
        <v>0</v>
      </c>
      <c r="M6772" s="131"/>
      <c r="N6772" s="133"/>
    </row>
    <row r="6773" spans="1:14" x14ac:dyDescent="0.25">
      <c r="A6773" s="130"/>
      <c r="B6773" s="130"/>
      <c r="C6773" s="131"/>
      <c r="D6773" s="112" t="str">
        <f>_xlfn.XLOOKUP(Table1[[#This Row],[Service]],Validation!$A$2:$A$15,Validation!$B$2:$B$15,"",0,1)</f>
        <v/>
      </c>
      <c r="E6773" s="131"/>
      <c r="F6773" s="132"/>
      <c r="G6773" s="133"/>
      <c r="H6773" s="134"/>
      <c r="I6773" s="131"/>
      <c r="J6773" s="131"/>
      <c r="K6773" s="131"/>
      <c r="L6773" s="135">
        <f>Table1[[#This Row],[Per Unit Price]]*MAX(1,Table1[[#This Row],[Qty of Units]])*MAX(1,Table1[[#This Row],['#NCMs Served / FTEs Employed]])*MAX(1,Table1[[#This Row],[Duration of Service]])</f>
        <v>0</v>
      </c>
      <c r="M6773" s="131"/>
      <c r="N6773" s="133"/>
    </row>
    <row r="6774" spans="1:14" x14ac:dyDescent="0.25">
      <c r="A6774" s="130"/>
      <c r="B6774" s="130"/>
      <c r="C6774" s="131"/>
      <c r="D6774" s="112" t="str">
        <f>_xlfn.XLOOKUP(Table1[[#This Row],[Service]],Validation!$A$2:$A$15,Validation!$B$2:$B$15,"",0,1)</f>
        <v/>
      </c>
      <c r="E6774" s="131"/>
      <c r="F6774" s="132"/>
      <c r="G6774" s="133"/>
      <c r="H6774" s="134"/>
      <c r="I6774" s="131"/>
      <c r="J6774" s="131"/>
      <c r="K6774" s="131"/>
      <c r="L6774" s="135">
        <f>Table1[[#This Row],[Per Unit Price]]*MAX(1,Table1[[#This Row],[Qty of Units]])*MAX(1,Table1[[#This Row],['#NCMs Served / FTEs Employed]])*MAX(1,Table1[[#This Row],[Duration of Service]])</f>
        <v>0</v>
      </c>
      <c r="M6774" s="131"/>
      <c r="N6774" s="133"/>
    </row>
    <row r="6775" spans="1:14" x14ac:dyDescent="0.25">
      <c r="A6775" s="130"/>
      <c r="B6775" s="130"/>
      <c r="C6775" s="131"/>
      <c r="D6775" s="112" t="str">
        <f>_xlfn.XLOOKUP(Table1[[#This Row],[Service]],Validation!$A$2:$A$15,Validation!$B$2:$B$15,"",0,1)</f>
        <v/>
      </c>
      <c r="E6775" s="131"/>
      <c r="F6775" s="132"/>
      <c r="G6775" s="133"/>
      <c r="H6775" s="134"/>
      <c r="I6775" s="131"/>
      <c r="J6775" s="131"/>
      <c r="K6775" s="131"/>
      <c r="L6775" s="135">
        <f>Table1[[#This Row],[Per Unit Price]]*MAX(1,Table1[[#This Row],[Qty of Units]])*MAX(1,Table1[[#This Row],['#NCMs Served / FTEs Employed]])*MAX(1,Table1[[#This Row],[Duration of Service]])</f>
        <v>0</v>
      </c>
      <c r="M6775" s="131"/>
      <c r="N6775" s="133"/>
    </row>
    <row r="6776" spans="1:14" x14ac:dyDescent="0.25">
      <c r="A6776" s="130"/>
      <c r="B6776" s="130"/>
      <c r="C6776" s="131"/>
      <c r="D6776" s="112" t="str">
        <f>_xlfn.XLOOKUP(Table1[[#This Row],[Service]],Validation!$A$2:$A$15,Validation!$B$2:$B$15,"",0,1)</f>
        <v/>
      </c>
      <c r="E6776" s="131"/>
      <c r="F6776" s="132"/>
      <c r="G6776" s="133"/>
      <c r="H6776" s="134"/>
      <c r="I6776" s="131"/>
      <c r="J6776" s="131"/>
      <c r="K6776" s="131"/>
      <c r="L6776" s="135">
        <f>Table1[[#This Row],[Per Unit Price]]*MAX(1,Table1[[#This Row],[Qty of Units]])*MAX(1,Table1[[#This Row],['#NCMs Served / FTEs Employed]])*MAX(1,Table1[[#This Row],[Duration of Service]])</f>
        <v>0</v>
      </c>
      <c r="M6776" s="131"/>
      <c r="N6776" s="133"/>
    </row>
    <row r="6777" spans="1:14" x14ac:dyDescent="0.25">
      <c r="A6777" s="130"/>
      <c r="B6777" s="130"/>
      <c r="C6777" s="131"/>
      <c r="D6777" s="112" t="str">
        <f>_xlfn.XLOOKUP(Table1[[#This Row],[Service]],Validation!$A$2:$A$15,Validation!$B$2:$B$15,"",0,1)</f>
        <v/>
      </c>
      <c r="E6777" s="131"/>
      <c r="F6777" s="132"/>
      <c r="G6777" s="133"/>
      <c r="H6777" s="134"/>
      <c r="I6777" s="131"/>
      <c r="J6777" s="131"/>
      <c r="K6777" s="131"/>
      <c r="L6777" s="135">
        <f>Table1[[#This Row],[Per Unit Price]]*MAX(1,Table1[[#This Row],[Qty of Units]])*MAX(1,Table1[[#This Row],['#NCMs Served / FTEs Employed]])*MAX(1,Table1[[#This Row],[Duration of Service]])</f>
        <v>0</v>
      </c>
      <c r="M6777" s="131"/>
      <c r="N6777" s="133"/>
    </row>
    <row r="6778" spans="1:14" x14ac:dyDescent="0.25">
      <c r="A6778" s="130"/>
      <c r="B6778" s="130"/>
      <c r="C6778" s="131"/>
      <c r="D6778" s="112" t="str">
        <f>_xlfn.XLOOKUP(Table1[[#This Row],[Service]],Validation!$A$2:$A$15,Validation!$B$2:$B$15,"",0,1)</f>
        <v/>
      </c>
      <c r="E6778" s="131"/>
      <c r="F6778" s="132"/>
      <c r="G6778" s="133"/>
      <c r="H6778" s="134"/>
      <c r="I6778" s="131"/>
      <c r="J6778" s="131"/>
      <c r="K6778" s="131"/>
      <c r="L6778" s="135">
        <f>Table1[[#This Row],[Per Unit Price]]*MAX(1,Table1[[#This Row],[Qty of Units]])*MAX(1,Table1[[#This Row],['#NCMs Served / FTEs Employed]])*MAX(1,Table1[[#This Row],[Duration of Service]])</f>
        <v>0</v>
      </c>
      <c r="M6778" s="131"/>
      <c r="N6778" s="133"/>
    </row>
    <row r="6779" spans="1:14" x14ac:dyDescent="0.25">
      <c r="A6779" s="130"/>
      <c r="B6779" s="130"/>
      <c r="C6779" s="131"/>
      <c r="D6779" s="112" t="str">
        <f>_xlfn.XLOOKUP(Table1[[#This Row],[Service]],Validation!$A$2:$A$15,Validation!$B$2:$B$15,"",0,1)</f>
        <v/>
      </c>
      <c r="E6779" s="131"/>
      <c r="F6779" s="132"/>
      <c r="G6779" s="133"/>
      <c r="H6779" s="134"/>
      <c r="I6779" s="131"/>
      <c r="J6779" s="131"/>
      <c r="K6779" s="131"/>
      <c r="L6779" s="135">
        <f>Table1[[#This Row],[Per Unit Price]]*MAX(1,Table1[[#This Row],[Qty of Units]])*MAX(1,Table1[[#This Row],['#NCMs Served / FTEs Employed]])*MAX(1,Table1[[#This Row],[Duration of Service]])</f>
        <v>0</v>
      </c>
      <c r="M6779" s="131"/>
      <c r="N6779" s="133"/>
    </row>
    <row r="6780" spans="1:14" x14ac:dyDescent="0.25">
      <c r="A6780" s="130"/>
      <c r="B6780" s="130"/>
      <c r="C6780" s="131"/>
      <c r="D6780" s="112" t="str">
        <f>_xlfn.XLOOKUP(Table1[[#This Row],[Service]],Validation!$A$2:$A$15,Validation!$B$2:$B$15,"",0,1)</f>
        <v/>
      </c>
      <c r="E6780" s="131"/>
      <c r="F6780" s="132"/>
      <c r="G6780" s="133"/>
      <c r="H6780" s="134"/>
      <c r="I6780" s="131"/>
      <c r="J6780" s="131"/>
      <c r="K6780" s="131"/>
      <c r="L6780" s="135">
        <f>Table1[[#This Row],[Per Unit Price]]*MAX(1,Table1[[#This Row],[Qty of Units]])*MAX(1,Table1[[#This Row],['#NCMs Served / FTEs Employed]])*MAX(1,Table1[[#This Row],[Duration of Service]])</f>
        <v>0</v>
      </c>
      <c r="M6780" s="131"/>
      <c r="N6780" s="133"/>
    </row>
    <row r="6781" spans="1:14" x14ac:dyDescent="0.25">
      <c r="A6781" s="130"/>
      <c r="B6781" s="130"/>
      <c r="C6781" s="131"/>
      <c r="D6781" s="112" t="str">
        <f>_xlfn.XLOOKUP(Table1[[#This Row],[Service]],Validation!$A$2:$A$15,Validation!$B$2:$B$15,"",0,1)</f>
        <v/>
      </c>
      <c r="E6781" s="131"/>
      <c r="F6781" s="132"/>
      <c r="G6781" s="133"/>
      <c r="H6781" s="134"/>
      <c r="I6781" s="131"/>
      <c r="J6781" s="131"/>
      <c r="K6781" s="131"/>
      <c r="L6781" s="135">
        <f>Table1[[#This Row],[Per Unit Price]]*MAX(1,Table1[[#This Row],[Qty of Units]])*MAX(1,Table1[[#This Row],['#NCMs Served / FTEs Employed]])*MAX(1,Table1[[#This Row],[Duration of Service]])</f>
        <v>0</v>
      </c>
      <c r="M6781" s="131"/>
      <c r="N6781" s="133"/>
    </row>
    <row r="6782" spans="1:14" x14ac:dyDescent="0.25">
      <c r="A6782" s="130"/>
      <c r="B6782" s="130"/>
      <c r="C6782" s="131"/>
      <c r="D6782" s="112" t="str">
        <f>_xlfn.XLOOKUP(Table1[[#This Row],[Service]],Validation!$A$2:$A$15,Validation!$B$2:$B$15,"",0,1)</f>
        <v/>
      </c>
      <c r="E6782" s="131"/>
      <c r="F6782" s="132"/>
      <c r="G6782" s="133"/>
      <c r="H6782" s="134"/>
      <c r="I6782" s="131"/>
      <c r="J6782" s="131"/>
      <c r="K6782" s="131"/>
      <c r="L6782" s="135">
        <f>Table1[[#This Row],[Per Unit Price]]*MAX(1,Table1[[#This Row],[Qty of Units]])*MAX(1,Table1[[#This Row],['#NCMs Served / FTEs Employed]])*MAX(1,Table1[[#This Row],[Duration of Service]])</f>
        <v>0</v>
      </c>
      <c r="M6782" s="131"/>
      <c r="N6782" s="133"/>
    </row>
    <row r="6783" spans="1:14" x14ac:dyDescent="0.25">
      <c r="A6783" s="130"/>
      <c r="B6783" s="130"/>
      <c r="C6783" s="131"/>
      <c r="D6783" s="112" t="str">
        <f>_xlfn.XLOOKUP(Table1[[#This Row],[Service]],Validation!$A$2:$A$15,Validation!$B$2:$B$15,"",0,1)</f>
        <v/>
      </c>
      <c r="E6783" s="131"/>
      <c r="F6783" s="132"/>
      <c r="G6783" s="133"/>
      <c r="H6783" s="134"/>
      <c r="I6783" s="131"/>
      <c r="J6783" s="131"/>
      <c r="K6783" s="131"/>
      <c r="L6783" s="135">
        <f>Table1[[#This Row],[Per Unit Price]]*MAX(1,Table1[[#This Row],[Qty of Units]])*MAX(1,Table1[[#This Row],['#NCMs Served / FTEs Employed]])*MAX(1,Table1[[#This Row],[Duration of Service]])</f>
        <v>0</v>
      </c>
      <c r="M6783" s="131"/>
      <c r="N6783" s="133"/>
    </row>
    <row r="6784" spans="1:14" x14ac:dyDescent="0.25">
      <c r="A6784" s="130"/>
      <c r="B6784" s="130"/>
      <c r="C6784" s="131"/>
      <c r="D6784" s="112" t="str">
        <f>_xlfn.XLOOKUP(Table1[[#This Row],[Service]],Validation!$A$2:$A$15,Validation!$B$2:$B$15,"",0,1)</f>
        <v/>
      </c>
      <c r="E6784" s="131"/>
      <c r="F6784" s="132"/>
      <c r="G6784" s="133"/>
      <c r="H6784" s="134"/>
      <c r="I6784" s="131"/>
      <c r="J6784" s="131"/>
      <c r="K6784" s="131"/>
      <c r="L6784" s="135">
        <f>Table1[[#This Row],[Per Unit Price]]*MAX(1,Table1[[#This Row],[Qty of Units]])*MAX(1,Table1[[#This Row],['#NCMs Served / FTEs Employed]])*MAX(1,Table1[[#This Row],[Duration of Service]])</f>
        <v>0</v>
      </c>
      <c r="M6784" s="131"/>
      <c r="N6784" s="133"/>
    </row>
    <row r="6785" spans="1:14" x14ac:dyDescent="0.25">
      <c r="A6785" s="130"/>
      <c r="B6785" s="130"/>
      <c r="C6785" s="131"/>
      <c r="D6785" s="112" t="str">
        <f>_xlfn.XLOOKUP(Table1[[#This Row],[Service]],Validation!$A$2:$A$15,Validation!$B$2:$B$15,"",0,1)</f>
        <v/>
      </c>
      <c r="E6785" s="131"/>
      <c r="F6785" s="132"/>
      <c r="G6785" s="133"/>
      <c r="H6785" s="134"/>
      <c r="I6785" s="131"/>
      <c r="J6785" s="131"/>
      <c r="K6785" s="131"/>
      <c r="L6785" s="135">
        <f>Table1[[#This Row],[Per Unit Price]]*MAX(1,Table1[[#This Row],[Qty of Units]])*MAX(1,Table1[[#This Row],['#NCMs Served / FTEs Employed]])*MAX(1,Table1[[#This Row],[Duration of Service]])</f>
        <v>0</v>
      </c>
      <c r="M6785" s="131"/>
      <c r="N6785" s="133"/>
    </row>
    <row r="6786" spans="1:14" x14ac:dyDescent="0.25">
      <c r="A6786" s="130"/>
      <c r="B6786" s="130"/>
      <c r="C6786" s="131"/>
      <c r="D6786" s="112" t="str">
        <f>_xlfn.XLOOKUP(Table1[[#This Row],[Service]],Validation!$A$2:$A$15,Validation!$B$2:$B$15,"",0,1)</f>
        <v/>
      </c>
      <c r="E6786" s="131"/>
      <c r="F6786" s="132"/>
      <c r="G6786" s="133"/>
      <c r="H6786" s="134"/>
      <c r="I6786" s="131"/>
      <c r="J6786" s="131"/>
      <c r="K6786" s="131"/>
      <c r="L6786" s="135">
        <f>Table1[[#This Row],[Per Unit Price]]*MAX(1,Table1[[#This Row],[Qty of Units]])*MAX(1,Table1[[#This Row],['#NCMs Served / FTEs Employed]])*MAX(1,Table1[[#This Row],[Duration of Service]])</f>
        <v>0</v>
      </c>
      <c r="M6786" s="131"/>
      <c r="N6786" s="133"/>
    </row>
    <row r="6787" spans="1:14" x14ac:dyDescent="0.25">
      <c r="A6787" s="130"/>
      <c r="B6787" s="130"/>
      <c r="C6787" s="131"/>
      <c r="D6787" s="112" t="str">
        <f>_xlfn.XLOOKUP(Table1[[#This Row],[Service]],Validation!$A$2:$A$15,Validation!$B$2:$B$15,"",0,1)</f>
        <v/>
      </c>
      <c r="E6787" s="131"/>
      <c r="F6787" s="132"/>
      <c r="G6787" s="133"/>
      <c r="H6787" s="134"/>
      <c r="I6787" s="131"/>
      <c r="J6787" s="131"/>
      <c r="K6787" s="131"/>
      <c r="L6787" s="135">
        <f>Table1[[#This Row],[Per Unit Price]]*MAX(1,Table1[[#This Row],[Qty of Units]])*MAX(1,Table1[[#This Row],['#NCMs Served / FTEs Employed]])*MAX(1,Table1[[#This Row],[Duration of Service]])</f>
        <v>0</v>
      </c>
      <c r="M6787" s="131"/>
      <c r="N6787" s="133"/>
    </row>
    <row r="6788" spans="1:14" x14ac:dyDescent="0.25">
      <c r="A6788" s="130"/>
      <c r="B6788" s="130"/>
      <c r="C6788" s="131"/>
      <c r="D6788" s="112" t="str">
        <f>_xlfn.XLOOKUP(Table1[[#This Row],[Service]],Validation!$A$2:$A$15,Validation!$B$2:$B$15,"",0,1)</f>
        <v/>
      </c>
      <c r="E6788" s="131"/>
      <c r="F6788" s="132"/>
      <c r="G6788" s="133"/>
      <c r="H6788" s="134"/>
      <c r="I6788" s="131"/>
      <c r="J6788" s="131"/>
      <c r="K6788" s="131"/>
      <c r="L6788" s="135">
        <f>Table1[[#This Row],[Per Unit Price]]*MAX(1,Table1[[#This Row],[Qty of Units]])*MAX(1,Table1[[#This Row],['#NCMs Served / FTEs Employed]])*MAX(1,Table1[[#This Row],[Duration of Service]])</f>
        <v>0</v>
      </c>
      <c r="M6788" s="131"/>
      <c r="N6788" s="133"/>
    </row>
    <row r="6789" spans="1:14" x14ac:dyDescent="0.25">
      <c r="A6789" s="130"/>
      <c r="B6789" s="130"/>
      <c r="C6789" s="131"/>
      <c r="D6789" s="112" t="str">
        <f>_xlfn.XLOOKUP(Table1[[#This Row],[Service]],Validation!$A$2:$A$15,Validation!$B$2:$B$15,"",0,1)</f>
        <v/>
      </c>
      <c r="E6789" s="131"/>
      <c r="F6789" s="132"/>
      <c r="G6789" s="133"/>
      <c r="H6789" s="134"/>
      <c r="I6789" s="131"/>
      <c r="J6789" s="131"/>
      <c r="K6789" s="131"/>
      <c r="L6789" s="135">
        <f>Table1[[#This Row],[Per Unit Price]]*MAX(1,Table1[[#This Row],[Qty of Units]])*MAX(1,Table1[[#This Row],['#NCMs Served / FTEs Employed]])*MAX(1,Table1[[#This Row],[Duration of Service]])</f>
        <v>0</v>
      </c>
      <c r="M6789" s="131"/>
      <c r="N6789" s="133"/>
    </row>
    <row r="6790" spans="1:14" x14ac:dyDescent="0.25">
      <c r="A6790" s="130"/>
      <c r="B6790" s="130"/>
      <c r="C6790" s="131"/>
      <c r="D6790" s="112" t="str">
        <f>_xlfn.XLOOKUP(Table1[[#This Row],[Service]],Validation!$A$2:$A$15,Validation!$B$2:$B$15,"",0,1)</f>
        <v/>
      </c>
      <c r="E6790" s="131"/>
      <c r="F6790" s="132"/>
      <c r="G6790" s="133"/>
      <c r="H6790" s="134"/>
      <c r="I6790" s="131"/>
      <c r="J6790" s="131"/>
      <c r="K6790" s="131"/>
      <c r="L6790" s="135">
        <f>Table1[[#This Row],[Per Unit Price]]*MAX(1,Table1[[#This Row],[Qty of Units]])*MAX(1,Table1[[#This Row],['#NCMs Served / FTEs Employed]])*MAX(1,Table1[[#This Row],[Duration of Service]])</f>
        <v>0</v>
      </c>
      <c r="M6790" s="131"/>
      <c r="N6790" s="133"/>
    </row>
    <row r="6791" spans="1:14" x14ac:dyDescent="0.25">
      <c r="A6791" s="130"/>
      <c r="B6791" s="130"/>
      <c r="C6791" s="131"/>
      <c r="D6791" s="112" t="str">
        <f>_xlfn.XLOOKUP(Table1[[#This Row],[Service]],Validation!$A$2:$A$15,Validation!$B$2:$B$15,"",0,1)</f>
        <v/>
      </c>
      <c r="E6791" s="131"/>
      <c r="F6791" s="132"/>
      <c r="G6791" s="133"/>
      <c r="H6791" s="134"/>
      <c r="I6791" s="131"/>
      <c r="J6791" s="131"/>
      <c r="K6791" s="131"/>
      <c r="L6791" s="135">
        <f>Table1[[#This Row],[Per Unit Price]]*MAX(1,Table1[[#This Row],[Qty of Units]])*MAX(1,Table1[[#This Row],['#NCMs Served / FTEs Employed]])*MAX(1,Table1[[#This Row],[Duration of Service]])</f>
        <v>0</v>
      </c>
      <c r="M6791" s="131"/>
      <c r="N6791" s="133"/>
    </row>
    <row r="6792" spans="1:14" x14ac:dyDescent="0.25">
      <c r="A6792" s="130"/>
      <c r="B6792" s="130"/>
      <c r="C6792" s="131"/>
      <c r="D6792" s="112" t="str">
        <f>_xlfn.XLOOKUP(Table1[[#This Row],[Service]],Validation!$A$2:$A$15,Validation!$B$2:$B$15,"",0,1)</f>
        <v/>
      </c>
      <c r="E6792" s="131"/>
      <c r="F6792" s="132"/>
      <c r="G6792" s="133"/>
      <c r="H6792" s="134"/>
      <c r="I6792" s="131"/>
      <c r="J6792" s="131"/>
      <c r="K6792" s="131"/>
      <c r="L6792" s="135">
        <f>Table1[[#This Row],[Per Unit Price]]*MAX(1,Table1[[#This Row],[Qty of Units]])*MAX(1,Table1[[#This Row],['#NCMs Served / FTEs Employed]])*MAX(1,Table1[[#This Row],[Duration of Service]])</f>
        <v>0</v>
      </c>
      <c r="M6792" s="131"/>
      <c r="N6792" s="133"/>
    </row>
    <row r="6793" spans="1:14" x14ac:dyDescent="0.25">
      <c r="A6793" s="130"/>
      <c r="B6793" s="130"/>
      <c r="C6793" s="131"/>
      <c r="D6793" s="112" t="str">
        <f>_xlfn.XLOOKUP(Table1[[#This Row],[Service]],Validation!$A$2:$A$15,Validation!$B$2:$B$15,"",0,1)</f>
        <v/>
      </c>
      <c r="E6793" s="131"/>
      <c r="F6793" s="132"/>
      <c r="G6793" s="133"/>
      <c r="H6793" s="134"/>
      <c r="I6793" s="131"/>
      <c r="J6793" s="131"/>
      <c r="K6793" s="131"/>
      <c r="L6793" s="135">
        <f>Table1[[#This Row],[Per Unit Price]]*MAX(1,Table1[[#This Row],[Qty of Units]])*MAX(1,Table1[[#This Row],['#NCMs Served / FTEs Employed]])*MAX(1,Table1[[#This Row],[Duration of Service]])</f>
        <v>0</v>
      </c>
      <c r="M6793" s="131"/>
      <c r="N6793" s="133"/>
    </row>
    <row r="6794" spans="1:14" x14ac:dyDescent="0.25">
      <c r="A6794" s="130"/>
      <c r="B6794" s="130"/>
      <c r="C6794" s="131"/>
      <c r="D6794" s="112" t="str">
        <f>_xlfn.XLOOKUP(Table1[[#This Row],[Service]],Validation!$A$2:$A$15,Validation!$B$2:$B$15,"",0,1)</f>
        <v/>
      </c>
      <c r="E6794" s="131"/>
      <c r="F6794" s="132"/>
      <c r="G6794" s="133"/>
      <c r="H6794" s="134"/>
      <c r="I6794" s="131"/>
      <c r="J6794" s="131"/>
      <c r="K6794" s="131"/>
      <c r="L6794" s="135">
        <f>Table1[[#This Row],[Per Unit Price]]*MAX(1,Table1[[#This Row],[Qty of Units]])*MAX(1,Table1[[#This Row],['#NCMs Served / FTEs Employed]])*MAX(1,Table1[[#This Row],[Duration of Service]])</f>
        <v>0</v>
      </c>
      <c r="M6794" s="131"/>
      <c r="N6794" s="133"/>
    </row>
    <row r="6795" spans="1:14" x14ac:dyDescent="0.25">
      <c r="A6795" s="130"/>
      <c r="B6795" s="130"/>
      <c r="C6795" s="131"/>
      <c r="D6795" s="112" t="str">
        <f>_xlfn.XLOOKUP(Table1[[#This Row],[Service]],Validation!$A$2:$A$15,Validation!$B$2:$B$15,"",0,1)</f>
        <v/>
      </c>
      <c r="E6795" s="131"/>
      <c r="F6795" s="132"/>
      <c r="G6795" s="133"/>
      <c r="H6795" s="134"/>
      <c r="I6795" s="131"/>
      <c r="J6795" s="131"/>
      <c r="K6795" s="131"/>
      <c r="L6795" s="135">
        <f>Table1[[#This Row],[Per Unit Price]]*MAX(1,Table1[[#This Row],[Qty of Units]])*MAX(1,Table1[[#This Row],['#NCMs Served / FTEs Employed]])*MAX(1,Table1[[#This Row],[Duration of Service]])</f>
        <v>0</v>
      </c>
      <c r="M6795" s="131"/>
      <c r="N6795" s="133"/>
    </row>
    <row r="6796" spans="1:14" x14ac:dyDescent="0.25">
      <c r="A6796" s="130"/>
      <c r="B6796" s="130"/>
      <c r="C6796" s="131"/>
      <c r="D6796" s="112" t="str">
        <f>_xlfn.XLOOKUP(Table1[[#This Row],[Service]],Validation!$A$2:$A$15,Validation!$B$2:$B$15,"",0,1)</f>
        <v/>
      </c>
      <c r="E6796" s="131"/>
      <c r="F6796" s="132"/>
      <c r="G6796" s="133"/>
      <c r="H6796" s="134"/>
      <c r="I6796" s="131"/>
      <c r="J6796" s="131"/>
      <c r="K6796" s="131"/>
      <c r="L6796" s="135">
        <f>Table1[[#This Row],[Per Unit Price]]*MAX(1,Table1[[#This Row],[Qty of Units]])*MAX(1,Table1[[#This Row],['#NCMs Served / FTEs Employed]])*MAX(1,Table1[[#This Row],[Duration of Service]])</f>
        <v>0</v>
      </c>
      <c r="M6796" s="131"/>
      <c r="N6796" s="133"/>
    </row>
    <row r="6797" spans="1:14" x14ac:dyDescent="0.25">
      <c r="A6797" s="130"/>
      <c r="B6797" s="130"/>
      <c r="C6797" s="131"/>
      <c r="D6797" s="112" t="str">
        <f>_xlfn.XLOOKUP(Table1[[#This Row],[Service]],Validation!$A$2:$A$15,Validation!$B$2:$B$15,"",0,1)</f>
        <v/>
      </c>
      <c r="E6797" s="131"/>
      <c r="F6797" s="132"/>
      <c r="G6797" s="133"/>
      <c r="H6797" s="134"/>
      <c r="I6797" s="131"/>
      <c r="J6797" s="131"/>
      <c r="K6797" s="131"/>
      <c r="L6797" s="135">
        <f>Table1[[#This Row],[Per Unit Price]]*MAX(1,Table1[[#This Row],[Qty of Units]])*MAX(1,Table1[[#This Row],['#NCMs Served / FTEs Employed]])*MAX(1,Table1[[#This Row],[Duration of Service]])</f>
        <v>0</v>
      </c>
      <c r="M6797" s="131"/>
      <c r="N6797" s="133"/>
    </row>
    <row r="6798" spans="1:14" x14ac:dyDescent="0.25">
      <c r="A6798" s="130"/>
      <c r="B6798" s="130"/>
      <c r="C6798" s="131"/>
      <c r="D6798" s="112" t="str">
        <f>_xlfn.XLOOKUP(Table1[[#This Row],[Service]],Validation!$A$2:$A$15,Validation!$B$2:$B$15,"",0,1)</f>
        <v/>
      </c>
      <c r="E6798" s="131"/>
      <c r="F6798" s="132"/>
      <c r="G6798" s="133"/>
      <c r="H6798" s="134"/>
      <c r="I6798" s="131"/>
      <c r="J6798" s="131"/>
      <c r="K6798" s="131"/>
      <c r="L6798" s="135">
        <f>Table1[[#This Row],[Per Unit Price]]*MAX(1,Table1[[#This Row],[Qty of Units]])*MAX(1,Table1[[#This Row],['#NCMs Served / FTEs Employed]])*MAX(1,Table1[[#This Row],[Duration of Service]])</f>
        <v>0</v>
      </c>
      <c r="M6798" s="131"/>
      <c r="N6798" s="133"/>
    </row>
    <row r="6799" spans="1:14" x14ac:dyDescent="0.25">
      <c r="A6799" s="130"/>
      <c r="B6799" s="130"/>
      <c r="C6799" s="131"/>
      <c r="D6799" s="112" t="str">
        <f>_xlfn.XLOOKUP(Table1[[#This Row],[Service]],Validation!$A$2:$A$15,Validation!$B$2:$B$15,"",0,1)</f>
        <v/>
      </c>
      <c r="E6799" s="131"/>
      <c r="F6799" s="132"/>
      <c r="G6799" s="133"/>
      <c r="H6799" s="134"/>
      <c r="I6799" s="131"/>
      <c r="J6799" s="131"/>
      <c r="K6799" s="131"/>
      <c r="L6799" s="135">
        <f>Table1[[#This Row],[Per Unit Price]]*MAX(1,Table1[[#This Row],[Qty of Units]])*MAX(1,Table1[[#This Row],['#NCMs Served / FTEs Employed]])*MAX(1,Table1[[#This Row],[Duration of Service]])</f>
        <v>0</v>
      </c>
      <c r="M6799" s="131"/>
      <c r="N6799" s="133"/>
    </row>
    <row r="6800" spans="1:14" x14ac:dyDescent="0.25">
      <c r="A6800" s="130"/>
      <c r="B6800" s="130"/>
      <c r="C6800" s="131"/>
      <c r="D6800" s="112" t="str">
        <f>_xlfn.XLOOKUP(Table1[[#This Row],[Service]],Validation!$A$2:$A$15,Validation!$B$2:$B$15,"",0,1)</f>
        <v/>
      </c>
      <c r="E6800" s="131"/>
      <c r="F6800" s="132"/>
      <c r="G6800" s="133"/>
      <c r="H6800" s="134"/>
      <c r="I6800" s="131"/>
      <c r="J6800" s="131"/>
      <c r="K6800" s="131"/>
      <c r="L6800" s="135">
        <f>Table1[[#This Row],[Per Unit Price]]*MAX(1,Table1[[#This Row],[Qty of Units]])*MAX(1,Table1[[#This Row],['#NCMs Served / FTEs Employed]])*MAX(1,Table1[[#This Row],[Duration of Service]])</f>
        <v>0</v>
      </c>
      <c r="M6800" s="131"/>
      <c r="N6800" s="133"/>
    </row>
    <row r="6801" spans="1:14" x14ac:dyDescent="0.25">
      <c r="A6801" s="130"/>
      <c r="B6801" s="130"/>
      <c r="C6801" s="131"/>
      <c r="D6801" s="112" t="str">
        <f>_xlfn.XLOOKUP(Table1[[#This Row],[Service]],Validation!$A$2:$A$15,Validation!$B$2:$B$15,"",0,1)</f>
        <v/>
      </c>
      <c r="E6801" s="131"/>
      <c r="F6801" s="132"/>
      <c r="G6801" s="133"/>
      <c r="H6801" s="134"/>
      <c r="I6801" s="131"/>
      <c r="J6801" s="131"/>
      <c r="K6801" s="131"/>
      <c r="L6801" s="135">
        <f>Table1[[#This Row],[Per Unit Price]]*MAX(1,Table1[[#This Row],[Qty of Units]])*MAX(1,Table1[[#This Row],['#NCMs Served / FTEs Employed]])*MAX(1,Table1[[#This Row],[Duration of Service]])</f>
        <v>0</v>
      </c>
      <c r="M6801" s="131"/>
      <c r="N6801" s="133"/>
    </row>
    <row r="6802" spans="1:14" x14ac:dyDescent="0.25">
      <c r="A6802" s="130"/>
      <c r="B6802" s="130"/>
      <c r="C6802" s="131"/>
      <c r="D6802" s="112" t="str">
        <f>_xlfn.XLOOKUP(Table1[[#This Row],[Service]],Validation!$A$2:$A$15,Validation!$B$2:$B$15,"",0,1)</f>
        <v/>
      </c>
      <c r="E6802" s="131"/>
      <c r="F6802" s="132"/>
      <c r="G6802" s="133"/>
      <c r="H6802" s="134"/>
      <c r="I6802" s="131"/>
      <c r="J6802" s="131"/>
      <c r="K6802" s="131"/>
      <c r="L6802" s="135">
        <f>Table1[[#This Row],[Per Unit Price]]*MAX(1,Table1[[#This Row],[Qty of Units]])*MAX(1,Table1[[#This Row],['#NCMs Served / FTEs Employed]])*MAX(1,Table1[[#This Row],[Duration of Service]])</f>
        <v>0</v>
      </c>
      <c r="M6802" s="131"/>
      <c r="N6802" s="133"/>
    </row>
    <row r="6803" spans="1:14" x14ac:dyDescent="0.25">
      <c r="A6803" s="130"/>
      <c r="B6803" s="130"/>
      <c r="C6803" s="131"/>
      <c r="D6803" s="112" t="str">
        <f>_xlfn.XLOOKUP(Table1[[#This Row],[Service]],Validation!$A$2:$A$15,Validation!$B$2:$B$15,"",0,1)</f>
        <v/>
      </c>
      <c r="E6803" s="131"/>
      <c r="F6803" s="132"/>
      <c r="G6803" s="133"/>
      <c r="H6803" s="134"/>
      <c r="I6803" s="131"/>
      <c r="J6803" s="131"/>
      <c r="K6803" s="131"/>
      <c r="L6803" s="135">
        <f>Table1[[#This Row],[Per Unit Price]]*MAX(1,Table1[[#This Row],[Qty of Units]])*MAX(1,Table1[[#This Row],['#NCMs Served / FTEs Employed]])*MAX(1,Table1[[#This Row],[Duration of Service]])</f>
        <v>0</v>
      </c>
      <c r="M6803" s="131"/>
      <c r="N6803" s="133"/>
    </row>
    <row r="6804" spans="1:14" x14ac:dyDescent="0.25">
      <c r="A6804" s="130"/>
      <c r="B6804" s="130"/>
      <c r="C6804" s="131"/>
      <c r="D6804" s="112" t="str">
        <f>_xlfn.XLOOKUP(Table1[[#This Row],[Service]],Validation!$A$2:$A$15,Validation!$B$2:$B$15,"",0,1)</f>
        <v/>
      </c>
      <c r="E6804" s="131"/>
      <c r="F6804" s="132"/>
      <c r="G6804" s="133"/>
      <c r="H6804" s="134"/>
      <c r="I6804" s="131"/>
      <c r="J6804" s="131"/>
      <c r="K6804" s="131"/>
      <c r="L6804" s="135">
        <f>Table1[[#This Row],[Per Unit Price]]*MAX(1,Table1[[#This Row],[Qty of Units]])*MAX(1,Table1[[#This Row],['#NCMs Served / FTEs Employed]])*MAX(1,Table1[[#This Row],[Duration of Service]])</f>
        <v>0</v>
      </c>
      <c r="M6804" s="131"/>
      <c r="N6804" s="133"/>
    </row>
    <row r="6805" spans="1:14" x14ac:dyDescent="0.25">
      <c r="A6805" s="130"/>
      <c r="B6805" s="130"/>
      <c r="C6805" s="131"/>
      <c r="D6805" s="112" t="str">
        <f>_xlfn.XLOOKUP(Table1[[#This Row],[Service]],Validation!$A$2:$A$15,Validation!$B$2:$B$15,"",0,1)</f>
        <v/>
      </c>
      <c r="E6805" s="131"/>
      <c r="F6805" s="132"/>
      <c r="G6805" s="133"/>
      <c r="H6805" s="134"/>
      <c r="I6805" s="131"/>
      <c r="J6805" s="131"/>
      <c r="K6805" s="131"/>
      <c r="L6805" s="135">
        <f>Table1[[#This Row],[Per Unit Price]]*MAX(1,Table1[[#This Row],[Qty of Units]])*MAX(1,Table1[[#This Row],['#NCMs Served / FTEs Employed]])*MAX(1,Table1[[#This Row],[Duration of Service]])</f>
        <v>0</v>
      </c>
      <c r="M6805" s="131"/>
      <c r="N6805" s="133"/>
    </row>
    <row r="6806" spans="1:14" x14ac:dyDescent="0.25">
      <c r="A6806" s="130"/>
      <c r="B6806" s="130"/>
      <c r="C6806" s="131"/>
      <c r="D6806" s="112" t="str">
        <f>_xlfn.XLOOKUP(Table1[[#This Row],[Service]],Validation!$A$2:$A$15,Validation!$B$2:$B$15,"",0,1)</f>
        <v/>
      </c>
      <c r="E6806" s="131"/>
      <c r="F6806" s="132"/>
      <c r="G6806" s="133"/>
      <c r="H6806" s="134"/>
      <c r="I6806" s="131"/>
      <c r="J6806" s="131"/>
      <c r="K6806" s="131"/>
      <c r="L6806" s="135">
        <f>Table1[[#This Row],[Per Unit Price]]*MAX(1,Table1[[#This Row],[Qty of Units]])*MAX(1,Table1[[#This Row],['#NCMs Served / FTEs Employed]])*MAX(1,Table1[[#This Row],[Duration of Service]])</f>
        <v>0</v>
      </c>
      <c r="M6806" s="131"/>
      <c r="N6806" s="133"/>
    </row>
    <row r="6807" spans="1:14" x14ac:dyDescent="0.25">
      <c r="A6807" s="130"/>
      <c r="B6807" s="130"/>
      <c r="C6807" s="131"/>
      <c r="D6807" s="112" t="str">
        <f>_xlfn.XLOOKUP(Table1[[#This Row],[Service]],Validation!$A$2:$A$15,Validation!$B$2:$B$15,"",0,1)</f>
        <v/>
      </c>
      <c r="E6807" s="131"/>
      <c r="F6807" s="132"/>
      <c r="G6807" s="133"/>
      <c r="H6807" s="134"/>
      <c r="I6807" s="131"/>
      <c r="J6807" s="131"/>
      <c r="K6807" s="131"/>
      <c r="L6807" s="135">
        <f>Table1[[#This Row],[Per Unit Price]]*MAX(1,Table1[[#This Row],[Qty of Units]])*MAX(1,Table1[[#This Row],['#NCMs Served / FTEs Employed]])*MAX(1,Table1[[#This Row],[Duration of Service]])</f>
        <v>0</v>
      </c>
      <c r="M6807" s="131"/>
      <c r="N6807" s="133"/>
    </row>
    <row r="6808" spans="1:14" x14ac:dyDescent="0.25">
      <c r="A6808" s="130"/>
      <c r="B6808" s="130"/>
      <c r="C6808" s="131"/>
      <c r="D6808" s="112" t="str">
        <f>_xlfn.XLOOKUP(Table1[[#This Row],[Service]],Validation!$A$2:$A$15,Validation!$B$2:$B$15,"",0,1)</f>
        <v/>
      </c>
      <c r="E6808" s="131"/>
      <c r="F6808" s="132"/>
      <c r="G6808" s="133"/>
      <c r="H6808" s="134"/>
      <c r="I6808" s="131"/>
      <c r="J6808" s="131"/>
      <c r="K6808" s="131"/>
      <c r="L6808" s="135">
        <f>Table1[[#This Row],[Per Unit Price]]*MAX(1,Table1[[#This Row],[Qty of Units]])*MAX(1,Table1[[#This Row],['#NCMs Served / FTEs Employed]])*MAX(1,Table1[[#This Row],[Duration of Service]])</f>
        <v>0</v>
      </c>
      <c r="M6808" s="131"/>
      <c r="N6808" s="133"/>
    </row>
    <row r="6809" spans="1:14" x14ac:dyDescent="0.25">
      <c r="A6809" s="130"/>
      <c r="B6809" s="130"/>
      <c r="C6809" s="131"/>
      <c r="D6809" s="112" t="str">
        <f>_xlfn.XLOOKUP(Table1[[#This Row],[Service]],Validation!$A$2:$A$15,Validation!$B$2:$B$15,"",0,1)</f>
        <v/>
      </c>
      <c r="E6809" s="131"/>
      <c r="F6809" s="132"/>
      <c r="G6809" s="133"/>
      <c r="H6809" s="134"/>
      <c r="I6809" s="131"/>
      <c r="J6809" s="131"/>
      <c r="K6809" s="131"/>
      <c r="L6809" s="135">
        <f>Table1[[#This Row],[Per Unit Price]]*MAX(1,Table1[[#This Row],[Qty of Units]])*MAX(1,Table1[[#This Row],['#NCMs Served / FTEs Employed]])*MAX(1,Table1[[#This Row],[Duration of Service]])</f>
        <v>0</v>
      </c>
      <c r="M6809" s="131"/>
      <c r="N6809" s="133"/>
    </row>
    <row r="6810" spans="1:14" x14ac:dyDescent="0.25">
      <c r="A6810" s="130"/>
      <c r="B6810" s="130"/>
      <c r="C6810" s="131"/>
      <c r="D6810" s="112" t="str">
        <f>_xlfn.XLOOKUP(Table1[[#This Row],[Service]],Validation!$A$2:$A$15,Validation!$B$2:$B$15,"",0,1)</f>
        <v/>
      </c>
      <c r="E6810" s="131"/>
      <c r="F6810" s="132"/>
      <c r="G6810" s="133"/>
      <c r="H6810" s="134"/>
      <c r="I6810" s="131"/>
      <c r="J6810" s="131"/>
      <c r="K6810" s="131"/>
      <c r="L6810" s="135">
        <f>Table1[[#This Row],[Per Unit Price]]*MAX(1,Table1[[#This Row],[Qty of Units]])*MAX(1,Table1[[#This Row],['#NCMs Served / FTEs Employed]])*MAX(1,Table1[[#This Row],[Duration of Service]])</f>
        <v>0</v>
      </c>
      <c r="M6810" s="131"/>
      <c r="N6810" s="133"/>
    </row>
    <row r="6811" spans="1:14" x14ac:dyDescent="0.25">
      <c r="A6811" s="130"/>
      <c r="B6811" s="130"/>
      <c r="C6811" s="131"/>
      <c r="D6811" s="112" t="str">
        <f>_xlfn.XLOOKUP(Table1[[#This Row],[Service]],Validation!$A$2:$A$15,Validation!$B$2:$B$15,"",0,1)</f>
        <v/>
      </c>
      <c r="E6811" s="131"/>
      <c r="F6811" s="132"/>
      <c r="G6811" s="133"/>
      <c r="H6811" s="134"/>
      <c r="I6811" s="131"/>
      <c r="J6811" s="131"/>
      <c r="K6811" s="131"/>
      <c r="L6811" s="135">
        <f>Table1[[#This Row],[Per Unit Price]]*MAX(1,Table1[[#This Row],[Qty of Units]])*MAX(1,Table1[[#This Row],['#NCMs Served / FTEs Employed]])*MAX(1,Table1[[#This Row],[Duration of Service]])</f>
        <v>0</v>
      </c>
      <c r="M6811" s="131"/>
      <c r="N6811" s="133"/>
    </row>
    <row r="6812" spans="1:14" x14ac:dyDescent="0.25">
      <c r="A6812" s="130"/>
      <c r="B6812" s="130"/>
      <c r="C6812" s="131"/>
      <c r="D6812" s="112" t="str">
        <f>_xlfn.XLOOKUP(Table1[[#This Row],[Service]],Validation!$A$2:$A$15,Validation!$B$2:$B$15,"",0,1)</f>
        <v/>
      </c>
      <c r="E6812" s="131"/>
      <c r="F6812" s="132"/>
      <c r="G6812" s="133"/>
      <c r="H6812" s="134"/>
      <c r="I6812" s="131"/>
      <c r="J6812" s="131"/>
      <c r="K6812" s="131"/>
      <c r="L6812" s="135">
        <f>Table1[[#This Row],[Per Unit Price]]*MAX(1,Table1[[#This Row],[Qty of Units]])*MAX(1,Table1[[#This Row],['#NCMs Served / FTEs Employed]])*MAX(1,Table1[[#This Row],[Duration of Service]])</f>
        <v>0</v>
      </c>
      <c r="M6812" s="131"/>
      <c r="N6812" s="133"/>
    </row>
    <row r="6813" spans="1:14" x14ac:dyDescent="0.25">
      <c r="A6813" s="130"/>
      <c r="B6813" s="130"/>
      <c r="C6813" s="131"/>
      <c r="D6813" s="112" t="str">
        <f>_xlfn.XLOOKUP(Table1[[#This Row],[Service]],Validation!$A$2:$A$15,Validation!$B$2:$B$15,"",0,1)</f>
        <v/>
      </c>
      <c r="E6813" s="131"/>
      <c r="F6813" s="132"/>
      <c r="G6813" s="133"/>
      <c r="H6813" s="134"/>
      <c r="I6813" s="131"/>
      <c r="J6813" s="131"/>
      <c r="K6813" s="131"/>
      <c r="L6813" s="135">
        <f>Table1[[#This Row],[Per Unit Price]]*MAX(1,Table1[[#This Row],[Qty of Units]])*MAX(1,Table1[[#This Row],['#NCMs Served / FTEs Employed]])*MAX(1,Table1[[#This Row],[Duration of Service]])</f>
        <v>0</v>
      </c>
      <c r="M6813" s="131"/>
      <c r="N6813" s="133"/>
    </row>
    <row r="6814" spans="1:14" x14ac:dyDescent="0.25">
      <c r="A6814" s="130"/>
      <c r="B6814" s="130"/>
      <c r="C6814" s="131"/>
      <c r="D6814" s="112" t="str">
        <f>_xlfn.XLOOKUP(Table1[[#This Row],[Service]],Validation!$A$2:$A$15,Validation!$B$2:$B$15,"",0,1)</f>
        <v/>
      </c>
      <c r="E6814" s="131"/>
      <c r="F6814" s="132"/>
      <c r="G6814" s="133"/>
      <c r="H6814" s="134"/>
      <c r="I6814" s="131"/>
      <c r="J6814" s="131"/>
      <c r="K6814" s="131"/>
      <c r="L6814" s="135">
        <f>Table1[[#This Row],[Per Unit Price]]*MAX(1,Table1[[#This Row],[Qty of Units]])*MAX(1,Table1[[#This Row],['#NCMs Served / FTEs Employed]])*MAX(1,Table1[[#This Row],[Duration of Service]])</f>
        <v>0</v>
      </c>
      <c r="M6814" s="131"/>
      <c r="N6814" s="133"/>
    </row>
    <row r="6815" spans="1:14" x14ac:dyDescent="0.25">
      <c r="A6815" s="130"/>
      <c r="B6815" s="130"/>
      <c r="C6815" s="131"/>
      <c r="D6815" s="112" t="str">
        <f>_xlfn.XLOOKUP(Table1[[#This Row],[Service]],Validation!$A$2:$A$15,Validation!$B$2:$B$15,"",0,1)</f>
        <v/>
      </c>
      <c r="E6815" s="131"/>
      <c r="F6815" s="132"/>
      <c r="G6815" s="133"/>
      <c r="H6815" s="134"/>
      <c r="I6815" s="131"/>
      <c r="J6815" s="131"/>
      <c r="K6815" s="131"/>
      <c r="L6815" s="135">
        <f>Table1[[#This Row],[Per Unit Price]]*MAX(1,Table1[[#This Row],[Qty of Units]])*MAX(1,Table1[[#This Row],['#NCMs Served / FTEs Employed]])*MAX(1,Table1[[#This Row],[Duration of Service]])</f>
        <v>0</v>
      </c>
      <c r="M6815" s="131"/>
      <c r="N6815" s="133"/>
    </row>
    <row r="6816" spans="1:14" x14ac:dyDescent="0.25">
      <c r="A6816" s="130"/>
      <c r="B6816" s="130"/>
      <c r="C6816" s="131"/>
      <c r="D6816" s="112" t="str">
        <f>_xlfn.XLOOKUP(Table1[[#This Row],[Service]],Validation!$A$2:$A$15,Validation!$B$2:$B$15,"",0,1)</f>
        <v/>
      </c>
      <c r="E6816" s="131"/>
      <c r="F6816" s="132"/>
      <c r="G6816" s="133"/>
      <c r="H6816" s="134"/>
      <c r="I6816" s="131"/>
      <c r="J6816" s="131"/>
      <c r="K6816" s="131"/>
      <c r="L6816" s="135">
        <f>Table1[[#This Row],[Per Unit Price]]*MAX(1,Table1[[#This Row],[Qty of Units]])*MAX(1,Table1[[#This Row],['#NCMs Served / FTEs Employed]])*MAX(1,Table1[[#This Row],[Duration of Service]])</f>
        <v>0</v>
      </c>
      <c r="M6816" s="131"/>
      <c r="N6816" s="133"/>
    </row>
    <row r="6817" spans="1:14" x14ac:dyDescent="0.25">
      <c r="A6817" s="130"/>
      <c r="B6817" s="130"/>
      <c r="C6817" s="131"/>
      <c r="D6817" s="112" t="str">
        <f>_xlfn.XLOOKUP(Table1[[#This Row],[Service]],Validation!$A$2:$A$15,Validation!$B$2:$B$15,"",0,1)</f>
        <v/>
      </c>
      <c r="E6817" s="131"/>
      <c r="F6817" s="132"/>
      <c r="G6817" s="133"/>
      <c r="H6817" s="134"/>
      <c r="I6817" s="131"/>
      <c r="J6817" s="131"/>
      <c r="K6817" s="131"/>
      <c r="L6817" s="135">
        <f>Table1[[#This Row],[Per Unit Price]]*MAX(1,Table1[[#This Row],[Qty of Units]])*MAX(1,Table1[[#This Row],['#NCMs Served / FTEs Employed]])*MAX(1,Table1[[#This Row],[Duration of Service]])</f>
        <v>0</v>
      </c>
      <c r="M6817" s="131"/>
      <c r="N6817" s="133"/>
    </row>
    <row r="6818" spans="1:14" x14ac:dyDescent="0.25">
      <c r="A6818" s="130"/>
      <c r="B6818" s="130"/>
      <c r="C6818" s="131"/>
      <c r="D6818" s="112" t="str">
        <f>_xlfn.XLOOKUP(Table1[[#This Row],[Service]],Validation!$A$2:$A$15,Validation!$B$2:$B$15,"",0,1)</f>
        <v/>
      </c>
      <c r="E6818" s="131"/>
      <c r="F6818" s="132"/>
      <c r="G6818" s="133"/>
      <c r="H6818" s="134"/>
      <c r="I6818" s="131"/>
      <c r="J6818" s="131"/>
      <c r="K6818" s="131"/>
      <c r="L6818" s="135">
        <f>Table1[[#This Row],[Per Unit Price]]*MAX(1,Table1[[#This Row],[Qty of Units]])*MAX(1,Table1[[#This Row],['#NCMs Served / FTEs Employed]])*MAX(1,Table1[[#This Row],[Duration of Service]])</f>
        <v>0</v>
      </c>
      <c r="M6818" s="131"/>
      <c r="N6818" s="133"/>
    </row>
    <row r="6819" spans="1:14" x14ac:dyDescent="0.25">
      <c r="A6819" s="130"/>
      <c r="B6819" s="130"/>
      <c r="C6819" s="131"/>
      <c r="D6819" s="112" t="str">
        <f>_xlfn.XLOOKUP(Table1[[#This Row],[Service]],Validation!$A$2:$A$15,Validation!$B$2:$B$15,"",0,1)</f>
        <v/>
      </c>
      <c r="E6819" s="131"/>
      <c r="F6819" s="132"/>
      <c r="G6819" s="133"/>
      <c r="H6819" s="134"/>
      <c r="I6819" s="131"/>
      <c r="J6819" s="131"/>
      <c r="K6819" s="131"/>
      <c r="L6819" s="135">
        <f>Table1[[#This Row],[Per Unit Price]]*MAX(1,Table1[[#This Row],[Qty of Units]])*MAX(1,Table1[[#This Row],['#NCMs Served / FTEs Employed]])*MAX(1,Table1[[#This Row],[Duration of Service]])</f>
        <v>0</v>
      </c>
      <c r="M6819" s="131"/>
      <c r="N6819" s="133"/>
    </row>
    <row r="6820" spans="1:14" x14ac:dyDescent="0.25">
      <c r="A6820" s="130"/>
      <c r="B6820" s="130"/>
      <c r="C6820" s="131"/>
      <c r="D6820" s="112" t="str">
        <f>_xlfn.XLOOKUP(Table1[[#This Row],[Service]],Validation!$A$2:$A$15,Validation!$B$2:$B$15,"",0,1)</f>
        <v/>
      </c>
      <c r="E6820" s="131"/>
      <c r="F6820" s="132"/>
      <c r="G6820" s="133"/>
      <c r="H6820" s="134"/>
      <c r="I6820" s="131"/>
      <c r="J6820" s="131"/>
      <c r="K6820" s="131"/>
      <c r="L6820" s="135">
        <f>Table1[[#This Row],[Per Unit Price]]*MAX(1,Table1[[#This Row],[Qty of Units]])*MAX(1,Table1[[#This Row],['#NCMs Served / FTEs Employed]])*MAX(1,Table1[[#This Row],[Duration of Service]])</f>
        <v>0</v>
      </c>
      <c r="M6820" s="131"/>
      <c r="N6820" s="133"/>
    </row>
    <row r="6821" spans="1:14" x14ac:dyDescent="0.25">
      <c r="A6821" s="130"/>
      <c r="B6821" s="130"/>
      <c r="C6821" s="131"/>
      <c r="D6821" s="112" t="str">
        <f>_xlfn.XLOOKUP(Table1[[#This Row],[Service]],Validation!$A$2:$A$15,Validation!$B$2:$B$15,"",0,1)</f>
        <v/>
      </c>
      <c r="E6821" s="131"/>
      <c r="F6821" s="132"/>
      <c r="G6821" s="133"/>
      <c r="H6821" s="134"/>
      <c r="I6821" s="131"/>
      <c r="J6821" s="131"/>
      <c r="K6821" s="131"/>
      <c r="L6821" s="135">
        <f>Table1[[#This Row],[Per Unit Price]]*MAX(1,Table1[[#This Row],[Qty of Units]])*MAX(1,Table1[[#This Row],['#NCMs Served / FTEs Employed]])*MAX(1,Table1[[#This Row],[Duration of Service]])</f>
        <v>0</v>
      </c>
      <c r="M6821" s="131"/>
      <c r="N6821" s="133"/>
    </row>
    <row r="6822" spans="1:14" x14ac:dyDescent="0.25">
      <c r="A6822" s="130"/>
      <c r="B6822" s="130"/>
      <c r="C6822" s="131"/>
      <c r="D6822" s="112" t="str">
        <f>_xlfn.XLOOKUP(Table1[[#This Row],[Service]],Validation!$A$2:$A$15,Validation!$B$2:$B$15,"",0,1)</f>
        <v/>
      </c>
      <c r="E6822" s="131"/>
      <c r="F6822" s="132"/>
      <c r="G6822" s="133"/>
      <c r="H6822" s="134"/>
      <c r="I6822" s="131"/>
      <c r="J6822" s="131"/>
      <c r="K6822" s="131"/>
      <c r="L6822" s="135">
        <f>Table1[[#This Row],[Per Unit Price]]*MAX(1,Table1[[#This Row],[Qty of Units]])*MAX(1,Table1[[#This Row],['#NCMs Served / FTEs Employed]])*MAX(1,Table1[[#This Row],[Duration of Service]])</f>
        <v>0</v>
      </c>
      <c r="M6822" s="131"/>
      <c r="N6822" s="133"/>
    </row>
    <row r="6823" spans="1:14" x14ac:dyDescent="0.25">
      <c r="A6823" s="130"/>
      <c r="B6823" s="130"/>
      <c r="C6823" s="131"/>
      <c r="D6823" s="112" t="str">
        <f>_xlfn.XLOOKUP(Table1[[#This Row],[Service]],Validation!$A$2:$A$15,Validation!$B$2:$B$15,"",0,1)</f>
        <v/>
      </c>
      <c r="E6823" s="131"/>
      <c r="F6823" s="132"/>
      <c r="G6823" s="133"/>
      <c r="H6823" s="134"/>
      <c r="I6823" s="131"/>
      <c r="J6823" s="131"/>
      <c r="K6823" s="131"/>
      <c r="L6823" s="135">
        <f>Table1[[#This Row],[Per Unit Price]]*MAX(1,Table1[[#This Row],[Qty of Units]])*MAX(1,Table1[[#This Row],['#NCMs Served / FTEs Employed]])*MAX(1,Table1[[#This Row],[Duration of Service]])</f>
        <v>0</v>
      </c>
      <c r="M6823" s="131"/>
      <c r="N6823" s="133"/>
    </row>
    <row r="6824" spans="1:14" x14ac:dyDescent="0.25">
      <c r="A6824" s="130"/>
      <c r="B6824" s="130"/>
      <c r="C6824" s="131"/>
      <c r="D6824" s="112" t="str">
        <f>_xlfn.XLOOKUP(Table1[[#This Row],[Service]],Validation!$A$2:$A$15,Validation!$B$2:$B$15,"",0,1)</f>
        <v/>
      </c>
      <c r="E6824" s="131"/>
      <c r="F6824" s="132"/>
      <c r="G6824" s="133"/>
      <c r="H6824" s="134"/>
      <c r="I6824" s="131"/>
      <c r="J6824" s="131"/>
      <c r="K6824" s="131"/>
      <c r="L6824" s="135">
        <f>Table1[[#This Row],[Per Unit Price]]*MAX(1,Table1[[#This Row],[Qty of Units]])*MAX(1,Table1[[#This Row],['#NCMs Served / FTEs Employed]])*MAX(1,Table1[[#This Row],[Duration of Service]])</f>
        <v>0</v>
      </c>
      <c r="M6824" s="131"/>
      <c r="N6824" s="133"/>
    </row>
    <row r="6825" spans="1:14" x14ac:dyDescent="0.25">
      <c r="A6825" s="130"/>
      <c r="B6825" s="130"/>
      <c r="C6825" s="131"/>
      <c r="D6825" s="112" t="str">
        <f>_xlfn.XLOOKUP(Table1[[#This Row],[Service]],Validation!$A$2:$A$15,Validation!$B$2:$B$15,"",0,1)</f>
        <v/>
      </c>
      <c r="E6825" s="131"/>
      <c r="F6825" s="132"/>
      <c r="G6825" s="133"/>
      <c r="H6825" s="134"/>
      <c r="I6825" s="131"/>
      <c r="J6825" s="131"/>
      <c r="K6825" s="131"/>
      <c r="L6825" s="135">
        <f>Table1[[#This Row],[Per Unit Price]]*MAX(1,Table1[[#This Row],[Qty of Units]])*MAX(1,Table1[[#This Row],['#NCMs Served / FTEs Employed]])*MAX(1,Table1[[#This Row],[Duration of Service]])</f>
        <v>0</v>
      </c>
      <c r="M6825" s="131"/>
      <c r="N6825" s="133"/>
    </row>
    <row r="6826" spans="1:14" x14ac:dyDescent="0.25">
      <c r="A6826" s="130"/>
      <c r="B6826" s="130"/>
      <c r="C6826" s="131"/>
      <c r="D6826" s="112" t="str">
        <f>_xlfn.XLOOKUP(Table1[[#This Row],[Service]],Validation!$A$2:$A$15,Validation!$B$2:$B$15,"",0,1)</f>
        <v/>
      </c>
      <c r="E6826" s="131"/>
      <c r="F6826" s="132"/>
      <c r="G6826" s="133"/>
      <c r="H6826" s="134"/>
      <c r="I6826" s="131"/>
      <c r="J6826" s="131"/>
      <c r="K6826" s="131"/>
      <c r="L6826" s="135">
        <f>Table1[[#This Row],[Per Unit Price]]*MAX(1,Table1[[#This Row],[Qty of Units]])*MAX(1,Table1[[#This Row],['#NCMs Served / FTEs Employed]])*MAX(1,Table1[[#This Row],[Duration of Service]])</f>
        <v>0</v>
      </c>
      <c r="M6826" s="131"/>
      <c r="N6826" s="133"/>
    </row>
    <row r="6827" spans="1:14" x14ac:dyDescent="0.25">
      <c r="A6827" s="130"/>
      <c r="B6827" s="130"/>
      <c r="C6827" s="131"/>
      <c r="D6827" s="112" t="str">
        <f>_xlfn.XLOOKUP(Table1[[#This Row],[Service]],Validation!$A$2:$A$15,Validation!$B$2:$B$15,"",0,1)</f>
        <v/>
      </c>
      <c r="E6827" s="131"/>
      <c r="F6827" s="132"/>
      <c r="G6827" s="133"/>
      <c r="H6827" s="134"/>
      <c r="I6827" s="131"/>
      <c r="J6827" s="131"/>
      <c r="K6827" s="131"/>
      <c r="L6827" s="135">
        <f>Table1[[#This Row],[Per Unit Price]]*MAX(1,Table1[[#This Row],[Qty of Units]])*MAX(1,Table1[[#This Row],['#NCMs Served / FTEs Employed]])*MAX(1,Table1[[#This Row],[Duration of Service]])</f>
        <v>0</v>
      </c>
      <c r="M6827" s="131"/>
      <c r="N6827" s="133"/>
    </row>
    <row r="6828" spans="1:14" x14ac:dyDescent="0.25">
      <c r="A6828" s="130"/>
      <c r="B6828" s="130"/>
      <c r="C6828" s="131"/>
      <c r="D6828" s="112" t="str">
        <f>_xlfn.XLOOKUP(Table1[[#This Row],[Service]],Validation!$A$2:$A$15,Validation!$B$2:$B$15,"",0,1)</f>
        <v/>
      </c>
      <c r="E6828" s="131"/>
      <c r="F6828" s="132"/>
      <c r="G6828" s="133"/>
      <c r="H6828" s="134"/>
      <c r="I6828" s="131"/>
      <c r="J6828" s="131"/>
      <c r="K6828" s="131"/>
      <c r="L6828" s="135">
        <f>Table1[[#This Row],[Per Unit Price]]*MAX(1,Table1[[#This Row],[Qty of Units]])*MAX(1,Table1[[#This Row],['#NCMs Served / FTEs Employed]])*MAX(1,Table1[[#This Row],[Duration of Service]])</f>
        <v>0</v>
      </c>
      <c r="M6828" s="131"/>
      <c r="N6828" s="133"/>
    </row>
    <row r="6829" spans="1:14" x14ac:dyDescent="0.25">
      <c r="A6829" s="130"/>
      <c r="B6829" s="130"/>
      <c r="C6829" s="131"/>
      <c r="D6829" s="112" t="str">
        <f>_xlfn.XLOOKUP(Table1[[#This Row],[Service]],Validation!$A$2:$A$15,Validation!$B$2:$B$15,"",0,1)</f>
        <v/>
      </c>
      <c r="E6829" s="131"/>
      <c r="F6829" s="132"/>
      <c r="G6829" s="133"/>
      <c r="H6829" s="134"/>
      <c r="I6829" s="131"/>
      <c r="J6829" s="131"/>
      <c r="K6829" s="131"/>
      <c r="L6829" s="135">
        <f>Table1[[#This Row],[Per Unit Price]]*MAX(1,Table1[[#This Row],[Qty of Units]])*MAX(1,Table1[[#This Row],['#NCMs Served / FTEs Employed]])*MAX(1,Table1[[#This Row],[Duration of Service]])</f>
        <v>0</v>
      </c>
      <c r="M6829" s="131"/>
      <c r="N6829" s="133"/>
    </row>
    <row r="6830" spans="1:14" x14ac:dyDescent="0.25">
      <c r="A6830" s="130"/>
      <c r="B6830" s="130"/>
      <c r="C6830" s="131"/>
      <c r="D6830" s="112" t="str">
        <f>_xlfn.XLOOKUP(Table1[[#This Row],[Service]],Validation!$A$2:$A$15,Validation!$B$2:$B$15,"",0,1)</f>
        <v/>
      </c>
      <c r="E6830" s="131"/>
      <c r="F6830" s="132"/>
      <c r="G6830" s="133"/>
      <c r="H6830" s="134"/>
      <c r="I6830" s="131"/>
      <c r="J6830" s="131"/>
      <c r="K6830" s="131"/>
      <c r="L6830" s="135">
        <f>Table1[[#This Row],[Per Unit Price]]*MAX(1,Table1[[#This Row],[Qty of Units]])*MAX(1,Table1[[#This Row],['#NCMs Served / FTEs Employed]])*MAX(1,Table1[[#This Row],[Duration of Service]])</f>
        <v>0</v>
      </c>
      <c r="M6830" s="131"/>
      <c r="N6830" s="133"/>
    </row>
    <row r="6831" spans="1:14" x14ac:dyDescent="0.25">
      <c r="A6831" s="130"/>
      <c r="B6831" s="130"/>
      <c r="C6831" s="131"/>
      <c r="D6831" s="112" t="str">
        <f>_xlfn.XLOOKUP(Table1[[#This Row],[Service]],Validation!$A$2:$A$15,Validation!$B$2:$B$15,"",0,1)</f>
        <v/>
      </c>
      <c r="E6831" s="131"/>
      <c r="F6831" s="132"/>
      <c r="G6831" s="133"/>
      <c r="H6831" s="134"/>
      <c r="I6831" s="131"/>
      <c r="J6831" s="131"/>
      <c r="K6831" s="131"/>
      <c r="L6831" s="135">
        <f>Table1[[#This Row],[Per Unit Price]]*MAX(1,Table1[[#This Row],[Qty of Units]])*MAX(1,Table1[[#This Row],['#NCMs Served / FTEs Employed]])*MAX(1,Table1[[#This Row],[Duration of Service]])</f>
        <v>0</v>
      </c>
      <c r="M6831" s="131"/>
      <c r="N6831" s="133"/>
    </row>
    <row r="6832" spans="1:14" x14ac:dyDescent="0.25">
      <c r="A6832" s="130"/>
      <c r="B6832" s="130"/>
      <c r="C6832" s="131"/>
      <c r="D6832" s="112" t="str">
        <f>_xlfn.XLOOKUP(Table1[[#This Row],[Service]],Validation!$A$2:$A$15,Validation!$B$2:$B$15,"",0,1)</f>
        <v/>
      </c>
      <c r="E6832" s="131"/>
      <c r="F6832" s="132"/>
      <c r="G6832" s="133"/>
      <c r="H6832" s="134"/>
      <c r="I6832" s="131"/>
      <c r="J6832" s="131"/>
      <c r="K6832" s="131"/>
      <c r="L6832" s="135">
        <f>Table1[[#This Row],[Per Unit Price]]*MAX(1,Table1[[#This Row],[Qty of Units]])*MAX(1,Table1[[#This Row],['#NCMs Served / FTEs Employed]])*MAX(1,Table1[[#This Row],[Duration of Service]])</f>
        <v>0</v>
      </c>
      <c r="M6832" s="131"/>
      <c r="N6832" s="133"/>
    </row>
    <row r="6833" spans="1:14" x14ac:dyDescent="0.25">
      <c r="A6833" s="130"/>
      <c r="B6833" s="130"/>
      <c r="C6833" s="131"/>
      <c r="D6833" s="112" t="str">
        <f>_xlfn.XLOOKUP(Table1[[#This Row],[Service]],Validation!$A$2:$A$15,Validation!$B$2:$B$15,"",0,1)</f>
        <v/>
      </c>
      <c r="E6833" s="131"/>
      <c r="F6833" s="132"/>
      <c r="G6833" s="133"/>
      <c r="H6833" s="134"/>
      <c r="I6833" s="131"/>
      <c r="J6833" s="131"/>
      <c r="K6833" s="131"/>
      <c r="L6833" s="135">
        <f>Table1[[#This Row],[Per Unit Price]]*MAX(1,Table1[[#This Row],[Qty of Units]])*MAX(1,Table1[[#This Row],['#NCMs Served / FTEs Employed]])*MAX(1,Table1[[#This Row],[Duration of Service]])</f>
        <v>0</v>
      </c>
      <c r="M6833" s="131"/>
      <c r="N6833" s="133"/>
    </row>
    <row r="6834" spans="1:14" x14ac:dyDescent="0.25">
      <c r="A6834" s="130"/>
      <c r="B6834" s="130"/>
      <c r="C6834" s="131"/>
      <c r="D6834" s="112" t="str">
        <f>_xlfn.XLOOKUP(Table1[[#This Row],[Service]],Validation!$A$2:$A$15,Validation!$B$2:$B$15,"",0,1)</f>
        <v/>
      </c>
      <c r="E6834" s="131"/>
      <c r="F6834" s="132"/>
      <c r="G6834" s="133"/>
      <c r="H6834" s="134"/>
      <c r="I6834" s="131"/>
      <c r="J6834" s="131"/>
      <c r="K6834" s="131"/>
      <c r="L6834" s="135">
        <f>Table1[[#This Row],[Per Unit Price]]*MAX(1,Table1[[#This Row],[Qty of Units]])*MAX(1,Table1[[#This Row],['#NCMs Served / FTEs Employed]])*MAX(1,Table1[[#This Row],[Duration of Service]])</f>
        <v>0</v>
      </c>
      <c r="M6834" s="131"/>
      <c r="N6834" s="133"/>
    </row>
    <row r="6835" spans="1:14" x14ac:dyDescent="0.25">
      <c r="A6835" s="130"/>
      <c r="B6835" s="130"/>
      <c r="C6835" s="131"/>
      <c r="D6835" s="112" t="str">
        <f>_xlfn.XLOOKUP(Table1[[#This Row],[Service]],Validation!$A$2:$A$15,Validation!$B$2:$B$15,"",0,1)</f>
        <v/>
      </c>
      <c r="E6835" s="131"/>
      <c r="F6835" s="132"/>
      <c r="G6835" s="133"/>
      <c r="H6835" s="134"/>
      <c r="I6835" s="131"/>
      <c r="J6835" s="131"/>
      <c r="K6835" s="131"/>
      <c r="L6835" s="135">
        <f>Table1[[#This Row],[Per Unit Price]]*MAX(1,Table1[[#This Row],[Qty of Units]])*MAX(1,Table1[[#This Row],['#NCMs Served / FTEs Employed]])*MAX(1,Table1[[#This Row],[Duration of Service]])</f>
        <v>0</v>
      </c>
      <c r="M6835" s="131"/>
      <c r="N6835" s="133"/>
    </row>
    <row r="6836" spans="1:14" x14ac:dyDescent="0.25">
      <c r="A6836" s="130"/>
      <c r="B6836" s="130"/>
      <c r="C6836" s="131"/>
      <c r="D6836" s="112" t="str">
        <f>_xlfn.XLOOKUP(Table1[[#This Row],[Service]],Validation!$A$2:$A$15,Validation!$B$2:$B$15,"",0,1)</f>
        <v/>
      </c>
      <c r="E6836" s="131"/>
      <c r="F6836" s="132"/>
      <c r="G6836" s="133"/>
      <c r="H6836" s="134"/>
      <c r="I6836" s="131"/>
      <c r="J6836" s="131"/>
      <c r="K6836" s="131"/>
      <c r="L6836" s="135">
        <f>Table1[[#This Row],[Per Unit Price]]*MAX(1,Table1[[#This Row],[Qty of Units]])*MAX(1,Table1[[#This Row],['#NCMs Served / FTEs Employed]])*MAX(1,Table1[[#This Row],[Duration of Service]])</f>
        <v>0</v>
      </c>
      <c r="M6836" s="131"/>
      <c r="N6836" s="133"/>
    </row>
    <row r="6837" spans="1:14" x14ac:dyDescent="0.25">
      <c r="A6837" s="130"/>
      <c r="B6837" s="130"/>
      <c r="C6837" s="131"/>
      <c r="D6837" s="112" t="str">
        <f>_xlfn.XLOOKUP(Table1[[#This Row],[Service]],Validation!$A$2:$A$15,Validation!$B$2:$B$15,"",0,1)</f>
        <v/>
      </c>
      <c r="E6837" s="131"/>
      <c r="F6837" s="132"/>
      <c r="G6837" s="133"/>
      <c r="H6837" s="134"/>
      <c r="I6837" s="131"/>
      <c r="J6837" s="131"/>
      <c r="K6837" s="131"/>
      <c r="L6837" s="135">
        <f>Table1[[#This Row],[Per Unit Price]]*MAX(1,Table1[[#This Row],[Qty of Units]])*MAX(1,Table1[[#This Row],['#NCMs Served / FTEs Employed]])*MAX(1,Table1[[#This Row],[Duration of Service]])</f>
        <v>0</v>
      </c>
      <c r="M6837" s="131"/>
      <c r="N6837" s="133"/>
    </row>
    <row r="6838" spans="1:14" x14ac:dyDescent="0.25">
      <c r="A6838" s="130"/>
      <c r="B6838" s="130"/>
      <c r="C6838" s="131"/>
      <c r="D6838" s="112" t="str">
        <f>_xlfn.XLOOKUP(Table1[[#This Row],[Service]],Validation!$A$2:$A$15,Validation!$B$2:$B$15,"",0,1)</f>
        <v/>
      </c>
      <c r="E6838" s="131"/>
      <c r="F6838" s="132"/>
      <c r="G6838" s="133"/>
      <c r="H6838" s="134"/>
      <c r="I6838" s="131"/>
      <c r="J6838" s="131"/>
      <c r="K6838" s="131"/>
      <c r="L6838" s="135">
        <f>Table1[[#This Row],[Per Unit Price]]*MAX(1,Table1[[#This Row],[Qty of Units]])*MAX(1,Table1[[#This Row],['#NCMs Served / FTEs Employed]])*MAX(1,Table1[[#This Row],[Duration of Service]])</f>
        <v>0</v>
      </c>
      <c r="M6838" s="131"/>
      <c r="N6838" s="133"/>
    </row>
    <row r="6839" spans="1:14" x14ac:dyDescent="0.25">
      <c r="A6839" s="130"/>
      <c r="B6839" s="130"/>
      <c r="C6839" s="131"/>
      <c r="D6839" s="112" t="str">
        <f>_xlfn.XLOOKUP(Table1[[#This Row],[Service]],Validation!$A$2:$A$15,Validation!$B$2:$B$15,"",0,1)</f>
        <v/>
      </c>
      <c r="E6839" s="131"/>
      <c r="F6839" s="132"/>
      <c r="G6839" s="133"/>
      <c r="H6839" s="134"/>
      <c r="I6839" s="131"/>
      <c r="J6839" s="131"/>
      <c r="K6839" s="131"/>
      <c r="L6839" s="135">
        <f>Table1[[#This Row],[Per Unit Price]]*MAX(1,Table1[[#This Row],[Qty of Units]])*MAX(1,Table1[[#This Row],['#NCMs Served / FTEs Employed]])*MAX(1,Table1[[#This Row],[Duration of Service]])</f>
        <v>0</v>
      </c>
      <c r="M6839" s="131"/>
      <c r="N6839" s="133"/>
    </row>
    <row r="6840" spans="1:14" x14ac:dyDescent="0.25">
      <c r="A6840" s="130"/>
      <c r="B6840" s="130"/>
      <c r="C6840" s="131"/>
      <c r="D6840" s="112" t="str">
        <f>_xlfn.XLOOKUP(Table1[[#This Row],[Service]],Validation!$A$2:$A$15,Validation!$B$2:$B$15,"",0,1)</f>
        <v/>
      </c>
      <c r="E6840" s="131"/>
      <c r="F6840" s="132"/>
      <c r="G6840" s="133"/>
      <c r="H6840" s="134"/>
      <c r="I6840" s="131"/>
      <c r="J6840" s="131"/>
      <c r="K6840" s="131"/>
      <c r="L6840" s="135">
        <f>Table1[[#This Row],[Per Unit Price]]*MAX(1,Table1[[#This Row],[Qty of Units]])*MAX(1,Table1[[#This Row],['#NCMs Served / FTEs Employed]])*MAX(1,Table1[[#This Row],[Duration of Service]])</f>
        <v>0</v>
      </c>
      <c r="M6840" s="131"/>
      <c r="N6840" s="133"/>
    </row>
    <row r="6841" spans="1:14" x14ac:dyDescent="0.25">
      <c r="A6841" s="130"/>
      <c r="B6841" s="130"/>
      <c r="C6841" s="131"/>
      <c r="D6841" s="112" t="str">
        <f>_xlfn.XLOOKUP(Table1[[#This Row],[Service]],Validation!$A$2:$A$15,Validation!$B$2:$B$15,"",0,1)</f>
        <v/>
      </c>
      <c r="E6841" s="131"/>
      <c r="F6841" s="132"/>
      <c r="G6841" s="133"/>
      <c r="H6841" s="134"/>
      <c r="I6841" s="131"/>
      <c r="J6841" s="131"/>
      <c r="K6841" s="131"/>
      <c r="L6841" s="135">
        <f>Table1[[#This Row],[Per Unit Price]]*MAX(1,Table1[[#This Row],[Qty of Units]])*MAX(1,Table1[[#This Row],['#NCMs Served / FTEs Employed]])*MAX(1,Table1[[#This Row],[Duration of Service]])</f>
        <v>0</v>
      </c>
      <c r="M6841" s="131"/>
      <c r="N6841" s="133"/>
    </row>
    <row r="6842" spans="1:14" x14ac:dyDescent="0.25">
      <c r="A6842" s="130"/>
      <c r="B6842" s="130"/>
      <c r="C6842" s="131"/>
      <c r="D6842" s="112" t="str">
        <f>_xlfn.XLOOKUP(Table1[[#This Row],[Service]],Validation!$A$2:$A$15,Validation!$B$2:$B$15,"",0,1)</f>
        <v/>
      </c>
      <c r="E6842" s="131"/>
      <c r="F6842" s="132"/>
      <c r="G6842" s="133"/>
      <c r="H6842" s="134"/>
      <c r="I6842" s="131"/>
      <c r="J6842" s="131"/>
      <c r="K6842" s="131"/>
      <c r="L6842" s="135">
        <f>Table1[[#This Row],[Per Unit Price]]*MAX(1,Table1[[#This Row],[Qty of Units]])*MAX(1,Table1[[#This Row],['#NCMs Served / FTEs Employed]])*MAX(1,Table1[[#This Row],[Duration of Service]])</f>
        <v>0</v>
      </c>
      <c r="M6842" s="131"/>
      <c r="N6842" s="133"/>
    </row>
    <row r="6843" spans="1:14" x14ac:dyDescent="0.25">
      <c r="A6843" s="130"/>
      <c r="B6843" s="130"/>
      <c r="C6843" s="131"/>
      <c r="D6843" s="112" t="str">
        <f>_xlfn.XLOOKUP(Table1[[#This Row],[Service]],Validation!$A$2:$A$15,Validation!$B$2:$B$15,"",0,1)</f>
        <v/>
      </c>
      <c r="E6843" s="131"/>
      <c r="F6843" s="132"/>
      <c r="G6843" s="133"/>
      <c r="H6843" s="134"/>
      <c r="I6843" s="131"/>
      <c r="J6843" s="131"/>
      <c r="K6843" s="131"/>
      <c r="L6843" s="135">
        <f>Table1[[#This Row],[Per Unit Price]]*MAX(1,Table1[[#This Row],[Qty of Units]])*MAX(1,Table1[[#This Row],['#NCMs Served / FTEs Employed]])*MAX(1,Table1[[#This Row],[Duration of Service]])</f>
        <v>0</v>
      </c>
      <c r="M6843" s="131"/>
      <c r="N6843" s="133"/>
    </row>
    <row r="6844" spans="1:14" x14ac:dyDescent="0.25">
      <c r="A6844" s="130"/>
      <c r="B6844" s="130"/>
      <c r="C6844" s="131"/>
      <c r="D6844" s="112" t="str">
        <f>_xlfn.XLOOKUP(Table1[[#This Row],[Service]],Validation!$A$2:$A$15,Validation!$B$2:$B$15,"",0,1)</f>
        <v/>
      </c>
      <c r="E6844" s="131"/>
      <c r="F6844" s="132"/>
      <c r="G6844" s="133"/>
      <c r="H6844" s="134"/>
      <c r="I6844" s="131"/>
      <c r="J6844" s="131"/>
      <c r="K6844" s="131"/>
      <c r="L6844" s="135">
        <f>Table1[[#This Row],[Per Unit Price]]*MAX(1,Table1[[#This Row],[Qty of Units]])*MAX(1,Table1[[#This Row],['#NCMs Served / FTEs Employed]])*MAX(1,Table1[[#This Row],[Duration of Service]])</f>
        <v>0</v>
      </c>
      <c r="M6844" s="131"/>
      <c r="N6844" s="133"/>
    </row>
    <row r="6845" spans="1:14" x14ac:dyDescent="0.25">
      <c r="A6845" s="130"/>
      <c r="B6845" s="130"/>
      <c r="C6845" s="131"/>
      <c r="D6845" s="112" t="str">
        <f>_xlfn.XLOOKUP(Table1[[#This Row],[Service]],Validation!$A$2:$A$15,Validation!$B$2:$B$15,"",0,1)</f>
        <v/>
      </c>
      <c r="E6845" s="131"/>
      <c r="F6845" s="132"/>
      <c r="G6845" s="133"/>
      <c r="H6845" s="134"/>
      <c r="I6845" s="131"/>
      <c r="J6845" s="131"/>
      <c r="K6845" s="131"/>
      <c r="L6845" s="135">
        <f>Table1[[#This Row],[Per Unit Price]]*MAX(1,Table1[[#This Row],[Qty of Units]])*MAX(1,Table1[[#This Row],['#NCMs Served / FTEs Employed]])*MAX(1,Table1[[#This Row],[Duration of Service]])</f>
        <v>0</v>
      </c>
      <c r="M6845" s="131"/>
      <c r="N6845" s="133"/>
    </row>
    <row r="6846" spans="1:14" x14ac:dyDescent="0.25">
      <c r="A6846" s="130"/>
      <c r="B6846" s="130"/>
      <c r="C6846" s="131"/>
      <c r="D6846" s="112" t="str">
        <f>_xlfn.XLOOKUP(Table1[[#This Row],[Service]],Validation!$A$2:$A$15,Validation!$B$2:$B$15,"",0,1)</f>
        <v/>
      </c>
      <c r="E6846" s="131"/>
      <c r="F6846" s="132"/>
      <c r="G6846" s="133"/>
      <c r="H6846" s="134"/>
      <c r="I6846" s="131"/>
      <c r="J6846" s="131"/>
      <c r="K6846" s="131"/>
      <c r="L6846" s="135">
        <f>Table1[[#This Row],[Per Unit Price]]*MAX(1,Table1[[#This Row],[Qty of Units]])*MAX(1,Table1[[#This Row],['#NCMs Served / FTEs Employed]])*MAX(1,Table1[[#This Row],[Duration of Service]])</f>
        <v>0</v>
      </c>
      <c r="M6846" s="131"/>
      <c r="N6846" s="133"/>
    </row>
    <row r="6847" spans="1:14" x14ac:dyDescent="0.25">
      <c r="A6847" s="130"/>
      <c r="B6847" s="130"/>
      <c r="C6847" s="131"/>
      <c r="D6847" s="112" t="str">
        <f>_xlfn.XLOOKUP(Table1[[#This Row],[Service]],Validation!$A$2:$A$15,Validation!$B$2:$B$15,"",0,1)</f>
        <v/>
      </c>
      <c r="E6847" s="131"/>
      <c r="F6847" s="132"/>
      <c r="G6847" s="133"/>
      <c r="H6847" s="134"/>
      <c r="I6847" s="131"/>
      <c r="J6847" s="131"/>
      <c r="K6847" s="131"/>
      <c r="L6847" s="135">
        <f>Table1[[#This Row],[Per Unit Price]]*MAX(1,Table1[[#This Row],[Qty of Units]])*MAX(1,Table1[[#This Row],['#NCMs Served / FTEs Employed]])*MAX(1,Table1[[#This Row],[Duration of Service]])</f>
        <v>0</v>
      </c>
      <c r="M6847" s="131"/>
      <c r="N6847" s="133"/>
    </row>
    <row r="6848" spans="1:14" x14ac:dyDescent="0.25">
      <c r="A6848" s="130"/>
      <c r="B6848" s="130"/>
      <c r="C6848" s="131"/>
      <c r="D6848" s="112" t="str">
        <f>_xlfn.XLOOKUP(Table1[[#This Row],[Service]],Validation!$A$2:$A$15,Validation!$B$2:$B$15,"",0,1)</f>
        <v/>
      </c>
      <c r="E6848" s="131"/>
      <c r="F6848" s="132"/>
      <c r="G6848" s="133"/>
      <c r="H6848" s="134"/>
      <c r="I6848" s="131"/>
      <c r="J6848" s="131"/>
      <c r="K6848" s="131"/>
      <c r="L6848" s="135">
        <f>Table1[[#This Row],[Per Unit Price]]*MAX(1,Table1[[#This Row],[Qty of Units]])*MAX(1,Table1[[#This Row],['#NCMs Served / FTEs Employed]])*MAX(1,Table1[[#This Row],[Duration of Service]])</f>
        <v>0</v>
      </c>
      <c r="M6848" s="131"/>
      <c r="N6848" s="133"/>
    </row>
    <row r="6849" spans="1:14" x14ac:dyDescent="0.25">
      <c r="A6849" s="130"/>
      <c r="B6849" s="130"/>
      <c r="C6849" s="131"/>
      <c r="D6849" s="112" t="str">
        <f>_xlfn.XLOOKUP(Table1[[#This Row],[Service]],Validation!$A$2:$A$15,Validation!$B$2:$B$15,"",0,1)</f>
        <v/>
      </c>
      <c r="E6849" s="131"/>
      <c r="F6849" s="132"/>
      <c r="G6849" s="133"/>
      <c r="H6849" s="134"/>
      <c r="I6849" s="131"/>
      <c r="J6849" s="131"/>
      <c r="K6849" s="131"/>
      <c r="L6849" s="135">
        <f>Table1[[#This Row],[Per Unit Price]]*MAX(1,Table1[[#This Row],[Qty of Units]])*MAX(1,Table1[[#This Row],['#NCMs Served / FTEs Employed]])*MAX(1,Table1[[#This Row],[Duration of Service]])</f>
        <v>0</v>
      </c>
      <c r="M6849" s="131"/>
      <c r="N6849" s="133"/>
    </row>
    <row r="6850" spans="1:14" x14ac:dyDescent="0.25">
      <c r="A6850" s="130"/>
      <c r="B6850" s="130"/>
      <c r="C6850" s="131"/>
      <c r="D6850" s="112" t="str">
        <f>_xlfn.XLOOKUP(Table1[[#This Row],[Service]],Validation!$A$2:$A$15,Validation!$B$2:$B$15,"",0,1)</f>
        <v/>
      </c>
      <c r="E6850" s="131"/>
      <c r="F6850" s="132"/>
      <c r="G6850" s="133"/>
      <c r="H6850" s="134"/>
      <c r="I6850" s="131"/>
      <c r="J6850" s="131"/>
      <c r="K6850" s="131"/>
      <c r="L6850" s="135">
        <f>Table1[[#This Row],[Per Unit Price]]*MAX(1,Table1[[#This Row],[Qty of Units]])*MAX(1,Table1[[#This Row],['#NCMs Served / FTEs Employed]])*MAX(1,Table1[[#This Row],[Duration of Service]])</f>
        <v>0</v>
      </c>
      <c r="M6850" s="131"/>
      <c r="N6850" s="133"/>
    </row>
    <row r="6851" spans="1:14" x14ac:dyDescent="0.25">
      <c r="A6851" s="130"/>
      <c r="B6851" s="130"/>
      <c r="C6851" s="131"/>
      <c r="D6851" s="112" t="str">
        <f>_xlfn.XLOOKUP(Table1[[#This Row],[Service]],Validation!$A$2:$A$15,Validation!$B$2:$B$15,"",0,1)</f>
        <v/>
      </c>
      <c r="E6851" s="131"/>
      <c r="F6851" s="132"/>
      <c r="G6851" s="133"/>
      <c r="H6851" s="134"/>
      <c r="I6851" s="131"/>
      <c r="J6851" s="131"/>
      <c r="K6851" s="131"/>
      <c r="L6851" s="135">
        <f>Table1[[#This Row],[Per Unit Price]]*MAX(1,Table1[[#This Row],[Qty of Units]])*MAX(1,Table1[[#This Row],['#NCMs Served / FTEs Employed]])*MAX(1,Table1[[#This Row],[Duration of Service]])</f>
        <v>0</v>
      </c>
      <c r="M6851" s="131"/>
      <c r="N6851" s="133"/>
    </row>
    <row r="6852" spans="1:14" x14ac:dyDescent="0.25">
      <c r="A6852" s="130"/>
      <c r="B6852" s="130"/>
      <c r="C6852" s="131"/>
      <c r="D6852" s="112" t="str">
        <f>_xlfn.XLOOKUP(Table1[[#This Row],[Service]],Validation!$A$2:$A$15,Validation!$B$2:$B$15,"",0,1)</f>
        <v/>
      </c>
      <c r="E6852" s="131"/>
      <c r="F6852" s="132"/>
      <c r="G6852" s="133"/>
      <c r="H6852" s="134"/>
      <c r="I6852" s="131"/>
      <c r="J6852" s="131"/>
      <c r="K6852" s="131"/>
      <c r="L6852" s="135">
        <f>Table1[[#This Row],[Per Unit Price]]*MAX(1,Table1[[#This Row],[Qty of Units]])*MAX(1,Table1[[#This Row],['#NCMs Served / FTEs Employed]])*MAX(1,Table1[[#This Row],[Duration of Service]])</f>
        <v>0</v>
      </c>
      <c r="M6852" s="131"/>
      <c r="N6852" s="133"/>
    </row>
    <row r="6853" spans="1:14" x14ac:dyDescent="0.25">
      <c r="A6853" s="130"/>
      <c r="B6853" s="130"/>
      <c r="C6853" s="131"/>
      <c r="D6853" s="112" t="str">
        <f>_xlfn.XLOOKUP(Table1[[#This Row],[Service]],Validation!$A$2:$A$15,Validation!$B$2:$B$15,"",0,1)</f>
        <v/>
      </c>
      <c r="E6853" s="131"/>
      <c r="F6853" s="132"/>
      <c r="G6853" s="133"/>
      <c r="H6853" s="134"/>
      <c r="I6853" s="131"/>
      <c r="J6853" s="131"/>
      <c r="K6853" s="131"/>
      <c r="L6853" s="135">
        <f>Table1[[#This Row],[Per Unit Price]]*MAX(1,Table1[[#This Row],[Qty of Units]])*MAX(1,Table1[[#This Row],['#NCMs Served / FTEs Employed]])*MAX(1,Table1[[#This Row],[Duration of Service]])</f>
        <v>0</v>
      </c>
      <c r="M6853" s="131"/>
      <c r="N6853" s="133"/>
    </row>
    <row r="6854" spans="1:14" x14ac:dyDescent="0.25">
      <c r="A6854" s="130"/>
      <c r="B6854" s="130"/>
      <c r="C6854" s="131"/>
      <c r="D6854" s="112" t="str">
        <f>_xlfn.XLOOKUP(Table1[[#This Row],[Service]],Validation!$A$2:$A$15,Validation!$B$2:$B$15,"",0,1)</f>
        <v/>
      </c>
      <c r="E6854" s="131"/>
      <c r="F6854" s="132"/>
      <c r="G6854" s="133"/>
      <c r="H6854" s="134"/>
      <c r="I6854" s="131"/>
      <c r="J6854" s="131"/>
      <c r="K6854" s="131"/>
      <c r="L6854" s="135">
        <f>Table1[[#This Row],[Per Unit Price]]*MAX(1,Table1[[#This Row],[Qty of Units]])*MAX(1,Table1[[#This Row],['#NCMs Served / FTEs Employed]])*MAX(1,Table1[[#This Row],[Duration of Service]])</f>
        <v>0</v>
      </c>
      <c r="M6854" s="131"/>
      <c r="N6854" s="133"/>
    </row>
    <row r="6855" spans="1:14" x14ac:dyDescent="0.25">
      <c r="A6855" s="130"/>
      <c r="B6855" s="130"/>
      <c r="C6855" s="131"/>
      <c r="D6855" s="112" t="str">
        <f>_xlfn.XLOOKUP(Table1[[#This Row],[Service]],Validation!$A$2:$A$15,Validation!$B$2:$B$15,"",0,1)</f>
        <v/>
      </c>
      <c r="E6855" s="131"/>
      <c r="F6855" s="132"/>
      <c r="G6855" s="133"/>
      <c r="H6855" s="134"/>
      <c r="I6855" s="131"/>
      <c r="J6855" s="131"/>
      <c r="K6855" s="131"/>
      <c r="L6855" s="135">
        <f>Table1[[#This Row],[Per Unit Price]]*MAX(1,Table1[[#This Row],[Qty of Units]])*MAX(1,Table1[[#This Row],['#NCMs Served / FTEs Employed]])*MAX(1,Table1[[#This Row],[Duration of Service]])</f>
        <v>0</v>
      </c>
      <c r="M6855" s="131"/>
      <c r="N6855" s="133"/>
    </row>
    <row r="6856" spans="1:14" x14ac:dyDescent="0.25">
      <c r="A6856" s="130"/>
      <c r="B6856" s="130"/>
      <c r="C6856" s="131"/>
      <c r="D6856" s="112" t="str">
        <f>_xlfn.XLOOKUP(Table1[[#This Row],[Service]],Validation!$A$2:$A$15,Validation!$B$2:$B$15,"",0,1)</f>
        <v/>
      </c>
      <c r="E6856" s="131"/>
      <c r="F6856" s="132"/>
      <c r="G6856" s="133"/>
      <c r="H6856" s="134"/>
      <c r="I6856" s="131"/>
      <c r="J6856" s="131"/>
      <c r="K6856" s="131"/>
      <c r="L6856" s="135">
        <f>Table1[[#This Row],[Per Unit Price]]*MAX(1,Table1[[#This Row],[Qty of Units]])*MAX(1,Table1[[#This Row],['#NCMs Served / FTEs Employed]])*MAX(1,Table1[[#This Row],[Duration of Service]])</f>
        <v>0</v>
      </c>
      <c r="M6856" s="131"/>
      <c r="N6856" s="133"/>
    </row>
    <row r="6857" spans="1:14" x14ac:dyDescent="0.25">
      <c r="A6857" s="130"/>
      <c r="B6857" s="130"/>
      <c r="C6857" s="131"/>
      <c r="D6857" s="112" t="str">
        <f>_xlfn.XLOOKUP(Table1[[#This Row],[Service]],Validation!$A$2:$A$15,Validation!$B$2:$B$15,"",0,1)</f>
        <v/>
      </c>
      <c r="E6857" s="131"/>
      <c r="F6857" s="132"/>
      <c r="G6857" s="133"/>
      <c r="H6857" s="134"/>
      <c r="I6857" s="131"/>
      <c r="J6857" s="131"/>
      <c r="K6857" s="131"/>
      <c r="L6857" s="135">
        <f>Table1[[#This Row],[Per Unit Price]]*MAX(1,Table1[[#This Row],[Qty of Units]])*MAX(1,Table1[[#This Row],['#NCMs Served / FTEs Employed]])*MAX(1,Table1[[#This Row],[Duration of Service]])</f>
        <v>0</v>
      </c>
      <c r="M6857" s="131"/>
      <c r="N6857" s="133"/>
    </row>
    <row r="6858" spans="1:14" x14ac:dyDescent="0.25">
      <c r="A6858" s="130"/>
      <c r="B6858" s="130"/>
      <c r="C6858" s="131"/>
      <c r="D6858" s="112" t="str">
        <f>_xlfn.XLOOKUP(Table1[[#This Row],[Service]],Validation!$A$2:$A$15,Validation!$B$2:$B$15,"",0,1)</f>
        <v/>
      </c>
      <c r="E6858" s="131"/>
      <c r="F6858" s="132"/>
      <c r="G6858" s="133"/>
      <c r="H6858" s="134"/>
      <c r="I6858" s="131"/>
      <c r="J6858" s="131"/>
      <c r="K6858" s="131"/>
      <c r="L6858" s="135">
        <f>Table1[[#This Row],[Per Unit Price]]*MAX(1,Table1[[#This Row],[Qty of Units]])*MAX(1,Table1[[#This Row],['#NCMs Served / FTEs Employed]])*MAX(1,Table1[[#This Row],[Duration of Service]])</f>
        <v>0</v>
      </c>
      <c r="M6858" s="131"/>
      <c r="N6858" s="133"/>
    </row>
    <row r="6859" spans="1:14" x14ac:dyDescent="0.25">
      <c r="A6859" s="130"/>
      <c r="B6859" s="130"/>
      <c r="C6859" s="131"/>
      <c r="D6859" s="112" t="str">
        <f>_xlfn.XLOOKUP(Table1[[#This Row],[Service]],Validation!$A$2:$A$15,Validation!$B$2:$B$15,"",0,1)</f>
        <v/>
      </c>
      <c r="E6859" s="131"/>
      <c r="F6859" s="132"/>
      <c r="G6859" s="133"/>
      <c r="H6859" s="134"/>
      <c r="I6859" s="131"/>
      <c r="J6859" s="131"/>
      <c r="K6859" s="131"/>
      <c r="L6859" s="135">
        <f>Table1[[#This Row],[Per Unit Price]]*MAX(1,Table1[[#This Row],[Qty of Units]])*MAX(1,Table1[[#This Row],['#NCMs Served / FTEs Employed]])*MAX(1,Table1[[#This Row],[Duration of Service]])</f>
        <v>0</v>
      </c>
      <c r="M6859" s="131"/>
      <c r="N6859" s="133"/>
    </row>
    <row r="6860" spans="1:14" x14ac:dyDescent="0.25">
      <c r="A6860" s="130"/>
      <c r="B6860" s="130"/>
      <c r="C6860" s="131"/>
      <c r="D6860" s="112" t="str">
        <f>_xlfn.XLOOKUP(Table1[[#This Row],[Service]],Validation!$A$2:$A$15,Validation!$B$2:$B$15,"",0,1)</f>
        <v/>
      </c>
      <c r="E6860" s="131"/>
      <c r="F6860" s="132"/>
      <c r="G6860" s="133"/>
      <c r="H6860" s="134"/>
      <c r="I6860" s="131"/>
      <c r="J6860" s="131"/>
      <c r="K6860" s="131"/>
      <c r="L6860" s="135">
        <f>Table1[[#This Row],[Per Unit Price]]*MAX(1,Table1[[#This Row],[Qty of Units]])*MAX(1,Table1[[#This Row],['#NCMs Served / FTEs Employed]])*MAX(1,Table1[[#This Row],[Duration of Service]])</f>
        <v>0</v>
      </c>
      <c r="M6860" s="131"/>
      <c r="N6860" s="133"/>
    </row>
    <row r="6861" spans="1:14" x14ac:dyDescent="0.25">
      <c r="A6861" s="130"/>
      <c r="B6861" s="130"/>
      <c r="C6861" s="131"/>
      <c r="D6861" s="112" t="str">
        <f>_xlfn.XLOOKUP(Table1[[#This Row],[Service]],Validation!$A$2:$A$15,Validation!$B$2:$B$15,"",0,1)</f>
        <v/>
      </c>
      <c r="E6861" s="131"/>
      <c r="F6861" s="132"/>
      <c r="G6861" s="133"/>
      <c r="H6861" s="134"/>
      <c r="I6861" s="131"/>
      <c r="J6861" s="131"/>
      <c r="K6861" s="131"/>
      <c r="L6861" s="135">
        <f>Table1[[#This Row],[Per Unit Price]]*MAX(1,Table1[[#This Row],[Qty of Units]])*MAX(1,Table1[[#This Row],['#NCMs Served / FTEs Employed]])*MAX(1,Table1[[#This Row],[Duration of Service]])</f>
        <v>0</v>
      </c>
      <c r="M6861" s="131"/>
      <c r="N6861" s="133"/>
    </row>
    <row r="6862" spans="1:14" x14ac:dyDescent="0.25">
      <c r="A6862" s="130"/>
      <c r="B6862" s="130"/>
      <c r="C6862" s="131"/>
      <c r="D6862" s="112" t="str">
        <f>_xlfn.XLOOKUP(Table1[[#This Row],[Service]],Validation!$A$2:$A$15,Validation!$B$2:$B$15,"",0,1)</f>
        <v/>
      </c>
      <c r="E6862" s="131"/>
      <c r="F6862" s="132"/>
      <c r="G6862" s="133"/>
      <c r="H6862" s="134"/>
      <c r="I6862" s="131"/>
      <c r="J6862" s="131"/>
      <c r="K6862" s="131"/>
      <c r="L6862" s="135">
        <f>Table1[[#This Row],[Per Unit Price]]*MAX(1,Table1[[#This Row],[Qty of Units]])*MAX(1,Table1[[#This Row],['#NCMs Served / FTEs Employed]])*MAX(1,Table1[[#This Row],[Duration of Service]])</f>
        <v>0</v>
      </c>
      <c r="M6862" s="131"/>
      <c r="N6862" s="133"/>
    </row>
    <row r="6863" spans="1:14" x14ac:dyDescent="0.25">
      <c r="A6863" s="130"/>
      <c r="B6863" s="130"/>
      <c r="C6863" s="131"/>
      <c r="D6863" s="112" t="str">
        <f>_xlfn.XLOOKUP(Table1[[#This Row],[Service]],Validation!$A$2:$A$15,Validation!$B$2:$B$15,"",0,1)</f>
        <v/>
      </c>
      <c r="E6863" s="131"/>
      <c r="F6863" s="132"/>
      <c r="G6863" s="133"/>
      <c r="H6863" s="134"/>
      <c r="I6863" s="131"/>
      <c r="J6863" s="131"/>
      <c r="K6863" s="131"/>
      <c r="L6863" s="135">
        <f>Table1[[#This Row],[Per Unit Price]]*MAX(1,Table1[[#This Row],[Qty of Units]])*MAX(1,Table1[[#This Row],['#NCMs Served / FTEs Employed]])*MAX(1,Table1[[#This Row],[Duration of Service]])</f>
        <v>0</v>
      </c>
      <c r="M6863" s="131"/>
      <c r="N6863" s="133"/>
    </row>
    <row r="6864" spans="1:14" x14ac:dyDescent="0.25">
      <c r="A6864" s="130"/>
      <c r="B6864" s="130"/>
      <c r="C6864" s="131"/>
      <c r="D6864" s="112" t="str">
        <f>_xlfn.XLOOKUP(Table1[[#This Row],[Service]],Validation!$A$2:$A$15,Validation!$B$2:$B$15,"",0,1)</f>
        <v/>
      </c>
      <c r="E6864" s="131"/>
      <c r="F6864" s="132"/>
      <c r="G6864" s="133"/>
      <c r="H6864" s="134"/>
      <c r="I6864" s="131"/>
      <c r="J6864" s="131"/>
      <c r="K6864" s="131"/>
      <c r="L6864" s="135">
        <f>Table1[[#This Row],[Per Unit Price]]*MAX(1,Table1[[#This Row],[Qty of Units]])*MAX(1,Table1[[#This Row],['#NCMs Served / FTEs Employed]])*MAX(1,Table1[[#This Row],[Duration of Service]])</f>
        <v>0</v>
      </c>
      <c r="M6864" s="131"/>
      <c r="N6864" s="133"/>
    </row>
    <row r="6865" spans="1:14" x14ac:dyDescent="0.25">
      <c r="A6865" s="130"/>
      <c r="B6865" s="130"/>
      <c r="C6865" s="131"/>
      <c r="D6865" s="112" t="str">
        <f>_xlfn.XLOOKUP(Table1[[#This Row],[Service]],Validation!$A$2:$A$15,Validation!$B$2:$B$15,"",0,1)</f>
        <v/>
      </c>
      <c r="E6865" s="131"/>
      <c r="F6865" s="132"/>
      <c r="G6865" s="133"/>
      <c r="H6865" s="134"/>
      <c r="I6865" s="131"/>
      <c r="J6865" s="131"/>
      <c r="K6865" s="131"/>
      <c r="L6865" s="135">
        <f>Table1[[#This Row],[Per Unit Price]]*MAX(1,Table1[[#This Row],[Qty of Units]])*MAX(1,Table1[[#This Row],['#NCMs Served / FTEs Employed]])*MAX(1,Table1[[#This Row],[Duration of Service]])</f>
        <v>0</v>
      </c>
      <c r="M6865" s="131"/>
      <c r="N6865" s="133"/>
    </row>
    <row r="6866" spans="1:14" x14ac:dyDescent="0.25">
      <c r="A6866" s="130"/>
      <c r="B6866" s="130"/>
      <c r="C6866" s="131"/>
      <c r="D6866" s="112" t="str">
        <f>_xlfn.XLOOKUP(Table1[[#This Row],[Service]],Validation!$A$2:$A$15,Validation!$B$2:$B$15,"",0,1)</f>
        <v/>
      </c>
      <c r="E6866" s="131"/>
      <c r="F6866" s="132"/>
      <c r="G6866" s="133"/>
      <c r="H6866" s="134"/>
      <c r="I6866" s="131"/>
      <c r="J6866" s="131"/>
      <c r="K6866" s="131"/>
      <c r="L6866" s="135">
        <f>Table1[[#This Row],[Per Unit Price]]*MAX(1,Table1[[#This Row],[Qty of Units]])*MAX(1,Table1[[#This Row],['#NCMs Served / FTEs Employed]])*MAX(1,Table1[[#This Row],[Duration of Service]])</f>
        <v>0</v>
      </c>
      <c r="M6866" s="131"/>
      <c r="N6866" s="133"/>
    </row>
    <row r="6867" spans="1:14" x14ac:dyDescent="0.25">
      <c r="A6867" s="130"/>
      <c r="B6867" s="130"/>
      <c r="C6867" s="131"/>
      <c r="D6867" s="112" t="str">
        <f>_xlfn.XLOOKUP(Table1[[#This Row],[Service]],Validation!$A$2:$A$15,Validation!$B$2:$B$15,"",0,1)</f>
        <v/>
      </c>
      <c r="E6867" s="131"/>
      <c r="F6867" s="132"/>
      <c r="G6867" s="133"/>
      <c r="H6867" s="134"/>
      <c r="I6867" s="131"/>
      <c r="J6867" s="131"/>
      <c r="K6867" s="131"/>
      <c r="L6867" s="135">
        <f>Table1[[#This Row],[Per Unit Price]]*MAX(1,Table1[[#This Row],[Qty of Units]])*MAX(1,Table1[[#This Row],['#NCMs Served / FTEs Employed]])*MAX(1,Table1[[#This Row],[Duration of Service]])</f>
        <v>0</v>
      </c>
      <c r="M6867" s="131"/>
      <c r="N6867" s="133"/>
    </row>
    <row r="6868" spans="1:14" x14ac:dyDescent="0.25">
      <c r="A6868" s="130"/>
      <c r="B6868" s="130"/>
      <c r="C6868" s="131"/>
      <c r="D6868" s="112" t="str">
        <f>_xlfn.XLOOKUP(Table1[[#This Row],[Service]],Validation!$A$2:$A$15,Validation!$B$2:$B$15,"",0,1)</f>
        <v/>
      </c>
      <c r="E6868" s="131"/>
      <c r="F6868" s="132"/>
      <c r="G6868" s="133"/>
      <c r="H6868" s="134"/>
      <c r="I6868" s="131"/>
      <c r="J6868" s="131"/>
      <c r="K6868" s="131"/>
      <c r="L6868" s="135">
        <f>Table1[[#This Row],[Per Unit Price]]*MAX(1,Table1[[#This Row],[Qty of Units]])*MAX(1,Table1[[#This Row],['#NCMs Served / FTEs Employed]])*MAX(1,Table1[[#This Row],[Duration of Service]])</f>
        <v>0</v>
      </c>
      <c r="M6868" s="131"/>
      <c r="N6868" s="133"/>
    </row>
    <row r="6869" spans="1:14" x14ac:dyDescent="0.25">
      <c r="A6869" s="130"/>
      <c r="B6869" s="130"/>
      <c r="C6869" s="131"/>
      <c r="D6869" s="112" t="str">
        <f>_xlfn.XLOOKUP(Table1[[#This Row],[Service]],Validation!$A$2:$A$15,Validation!$B$2:$B$15,"",0,1)</f>
        <v/>
      </c>
      <c r="E6869" s="131"/>
      <c r="F6869" s="132"/>
      <c r="G6869" s="133"/>
      <c r="H6869" s="134"/>
      <c r="I6869" s="131"/>
      <c r="J6869" s="131"/>
      <c r="K6869" s="131"/>
      <c r="L6869" s="135">
        <f>Table1[[#This Row],[Per Unit Price]]*MAX(1,Table1[[#This Row],[Qty of Units]])*MAX(1,Table1[[#This Row],['#NCMs Served / FTEs Employed]])*MAX(1,Table1[[#This Row],[Duration of Service]])</f>
        <v>0</v>
      </c>
      <c r="M6869" s="131"/>
      <c r="N6869" s="133"/>
    </row>
    <row r="6870" spans="1:14" x14ac:dyDescent="0.25">
      <c r="A6870" s="130"/>
      <c r="B6870" s="130"/>
      <c r="C6870" s="131"/>
      <c r="D6870" s="112" t="str">
        <f>_xlfn.XLOOKUP(Table1[[#This Row],[Service]],Validation!$A$2:$A$15,Validation!$B$2:$B$15,"",0,1)</f>
        <v/>
      </c>
      <c r="E6870" s="131"/>
      <c r="F6870" s="132"/>
      <c r="G6870" s="133"/>
      <c r="H6870" s="134"/>
      <c r="I6870" s="131"/>
      <c r="J6870" s="131"/>
      <c r="K6870" s="131"/>
      <c r="L6870" s="135">
        <f>Table1[[#This Row],[Per Unit Price]]*MAX(1,Table1[[#This Row],[Qty of Units]])*MAX(1,Table1[[#This Row],['#NCMs Served / FTEs Employed]])*MAX(1,Table1[[#This Row],[Duration of Service]])</f>
        <v>0</v>
      </c>
      <c r="M6870" s="131"/>
      <c r="N6870" s="133"/>
    </row>
    <row r="6871" spans="1:14" x14ac:dyDescent="0.25">
      <c r="A6871" s="130"/>
      <c r="B6871" s="130"/>
      <c r="C6871" s="131"/>
      <c r="D6871" s="112" t="str">
        <f>_xlfn.XLOOKUP(Table1[[#This Row],[Service]],Validation!$A$2:$A$15,Validation!$B$2:$B$15,"",0,1)</f>
        <v/>
      </c>
      <c r="E6871" s="131"/>
      <c r="F6871" s="132"/>
      <c r="G6871" s="133"/>
      <c r="H6871" s="134"/>
      <c r="I6871" s="131"/>
      <c r="J6871" s="131"/>
      <c r="K6871" s="131"/>
      <c r="L6871" s="135">
        <f>Table1[[#This Row],[Per Unit Price]]*MAX(1,Table1[[#This Row],[Qty of Units]])*MAX(1,Table1[[#This Row],['#NCMs Served / FTEs Employed]])*MAX(1,Table1[[#This Row],[Duration of Service]])</f>
        <v>0</v>
      </c>
      <c r="M6871" s="131"/>
      <c r="N6871" s="133"/>
    </row>
    <row r="6872" spans="1:14" x14ac:dyDescent="0.25">
      <c r="A6872" s="130"/>
      <c r="B6872" s="130"/>
      <c r="C6872" s="131"/>
      <c r="D6872" s="112" t="str">
        <f>_xlfn.XLOOKUP(Table1[[#This Row],[Service]],Validation!$A$2:$A$15,Validation!$B$2:$B$15,"",0,1)</f>
        <v/>
      </c>
      <c r="E6872" s="131"/>
      <c r="F6872" s="132"/>
      <c r="G6872" s="133"/>
      <c r="H6872" s="134"/>
      <c r="I6872" s="131"/>
      <c r="J6872" s="131"/>
      <c r="K6872" s="131"/>
      <c r="L6872" s="135">
        <f>Table1[[#This Row],[Per Unit Price]]*MAX(1,Table1[[#This Row],[Qty of Units]])*MAX(1,Table1[[#This Row],['#NCMs Served / FTEs Employed]])*MAX(1,Table1[[#This Row],[Duration of Service]])</f>
        <v>0</v>
      </c>
      <c r="M6872" s="131"/>
      <c r="N6872" s="133"/>
    </row>
    <row r="6873" spans="1:14" x14ac:dyDescent="0.25">
      <c r="A6873" s="130"/>
      <c r="B6873" s="130"/>
      <c r="C6873" s="131"/>
      <c r="D6873" s="112" t="str">
        <f>_xlfn.XLOOKUP(Table1[[#This Row],[Service]],Validation!$A$2:$A$15,Validation!$B$2:$B$15,"",0,1)</f>
        <v/>
      </c>
      <c r="E6873" s="131"/>
      <c r="F6873" s="132"/>
      <c r="G6873" s="133"/>
      <c r="H6873" s="134"/>
      <c r="I6873" s="131"/>
      <c r="J6873" s="131"/>
      <c r="K6873" s="131"/>
      <c r="L6873" s="135">
        <f>Table1[[#This Row],[Per Unit Price]]*MAX(1,Table1[[#This Row],[Qty of Units]])*MAX(1,Table1[[#This Row],['#NCMs Served / FTEs Employed]])*MAX(1,Table1[[#This Row],[Duration of Service]])</f>
        <v>0</v>
      </c>
      <c r="M6873" s="131"/>
      <c r="N6873" s="133"/>
    </row>
    <row r="6874" spans="1:14" x14ac:dyDescent="0.25">
      <c r="A6874" s="130"/>
      <c r="B6874" s="130"/>
      <c r="C6874" s="131"/>
      <c r="D6874" s="112" t="str">
        <f>_xlfn.XLOOKUP(Table1[[#This Row],[Service]],Validation!$A$2:$A$15,Validation!$B$2:$B$15,"",0,1)</f>
        <v/>
      </c>
      <c r="E6874" s="131"/>
      <c r="F6874" s="132"/>
      <c r="G6874" s="133"/>
      <c r="H6874" s="134"/>
      <c r="I6874" s="131"/>
      <c r="J6874" s="131"/>
      <c r="K6874" s="131"/>
      <c r="L6874" s="135">
        <f>Table1[[#This Row],[Per Unit Price]]*MAX(1,Table1[[#This Row],[Qty of Units]])*MAX(1,Table1[[#This Row],['#NCMs Served / FTEs Employed]])*MAX(1,Table1[[#This Row],[Duration of Service]])</f>
        <v>0</v>
      </c>
      <c r="M6874" s="131"/>
      <c r="N6874" s="133"/>
    </row>
    <row r="6875" spans="1:14" x14ac:dyDescent="0.25">
      <c r="A6875" s="130"/>
      <c r="B6875" s="130"/>
      <c r="C6875" s="131"/>
      <c r="D6875" s="112" t="str">
        <f>_xlfn.XLOOKUP(Table1[[#This Row],[Service]],Validation!$A$2:$A$15,Validation!$B$2:$B$15,"",0,1)</f>
        <v/>
      </c>
      <c r="E6875" s="131"/>
      <c r="F6875" s="132"/>
      <c r="G6875" s="133"/>
      <c r="H6875" s="134"/>
      <c r="I6875" s="131"/>
      <c r="J6875" s="131"/>
      <c r="K6875" s="131"/>
      <c r="L6875" s="135">
        <f>Table1[[#This Row],[Per Unit Price]]*MAX(1,Table1[[#This Row],[Qty of Units]])*MAX(1,Table1[[#This Row],['#NCMs Served / FTEs Employed]])*MAX(1,Table1[[#This Row],[Duration of Service]])</f>
        <v>0</v>
      </c>
      <c r="M6875" s="131"/>
      <c r="N6875" s="133"/>
    </row>
    <row r="6876" spans="1:14" x14ac:dyDescent="0.25">
      <c r="A6876" s="130"/>
      <c r="B6876" s="130"/>
      <c r="C6876" s="131"/>
      <c r="D6876" s="112" t="str">
        <f>_xlfn.XLOOKUP(Table1[[#This Row],[Service]],Validation!$A$2:$A$15,Validation!$B$2:$B$15,"",0,1)</f>
        <v/>
      </c>
      <c r="E6876" s="131"/>
      <c r="F6876" s="132"/>
      <c r="G6876" s="133"/>
      <c r="H6876" s="134"/>
      <c r="I6876" s="131"/>
      <c r="J6876" s="131"/>
      <c r="K6876" s="131"/>
      <c r="L6876" s="135">
        <f>Table1[[#This Row],[Per Unit Price]]*MAX(1,Table1[[#This Row],[Qty of Units]])*MAX(1,Table1[[#This Row],['#NCMs Served / FTEs Employed]])*MAX(1,Table1[[#This Row],[Duration of Service]])</f>
        <v>0</v>
      </c>
      <c r="M6876" s="131"/>
      <c r="N6876" s="133"/>
    </row>
    <row r="6877" spans="1:14" x14ac:dyDescent="0.25">
      <c r="A6877" s="130"/>
      <c r="B6877" s="130"/>
      <c r="C6877" s="131"/>
      <c r="D6877" s="112" t="str">
        <f>_xlfn.XLOOKUP(Table1[[#This Row],[Service]],Validation!$A$2:$A$15,Validation!$B$2:$B$15,"",0,1)</f>
        <v/>
      </c>
      <c r="E6877" s="131"/>
      <c r="F6877" s="132"/>
      <c r="G6877" s="133"/>
      <c r="H6877" s="134"/>
      <c r="I6877" s="131"/>
      <c r="J6877" s="131"/>
      <c r="K6877" s="131"/>
      <c r="L6877" s="135">
        <f>Table1[[#This Row],[Per Unit Price]]*MAX(1,Table1[[#This Row],[Qty of Units]])*MAX(1,Table1[[#This Row],['#NCMs Served / FTEs Employed]])*MAX(1,Table1[[#This Row],[Duration of Service]])</f>
        <v>0</v>
      </c>
      <c r="M6877" s="131"/>
      <c r="N6877" s="133"/>
    </row>
    <row r="6878" spans="1:14" x14ac:dyDescent="0.25">
      <c r="A6878" s="130"/>
      <c r="B6878" s="130"/>
      <c r="C6878" s="131"/>
      <c r="D6878" s="112" t="str">
        <f>_xlfn.XLOOKUP(Table1[[#This Row],[Service]],Validation!$A$2:$A$15,Validation!$B$2:$B$15,"",0,1)</f>
        <v/>
      </c>
      <c r="E6878" s="131"/>
      <c r="F6878" s="132"/>
      <c r="G6878" s="133"/>
      <c r="H6878" s="134"/>
      <c r="I6878" s="131"/>
      <c r="J6878" s="131"/>
      <c r="K6878" s="131"/>
      <c r="L6878" s="135">
        <f>Table1[[#This Row],[Per Unit Price]]*MAX(1,Table1[[#This Row],[Qty of Units]])*MAX(1,Table1[[#This Row],['#NCMs Served / FTEs Employed]])*MAX(1,Table1[[#This Row],[Duration of Service]])</f>
        <v>0</v>
      </c>
      <c r="M6878" s="131"/>
      <c r="N6878" s="133"/>
    </row>
    <row r="6879" spans="1:14" x14ac:dyDescent="0.25">
      <c r="A6879" s="130"/>
      <c r="B6879" s="130"/>
      <c r="C6879" s="131"/>
      <c r="D6879" s="112" t="str">
        <f>_xlfn.XLOOKUP(Table1[[#This Row],[Service]],Validation!$A$2:$A$15,Validation!$B$2:$B$15,"",0,1)</f>
        <v/>
      </c>
      <c r="E6879" s="131"/>
      <c r="F6879" s="132"/>
      <c r="G6879" s="133"/>
      <c r="H6879" s="134"/>
      <c r="I6879" s="131"/>
      <c r="J6879" s="131"/>
      <c r="K6879" s="131"/>
      <c r="L6879" s="135">
        <f>Table1[[#This Row],[Per Unit Price]]*MAX(1,Table1[[#This Row],[Qty of Units]])*MAX(1,Table1[[#This Row],['#NCMs Served / FTEs Employed]])*MAX(1,Table1[[#This Row],[Duration of Service]])</f>
        <v>0</v>
      </c>
      <c r="M6879" s="131"/>
      <c r="N6879" s="133"/>
    </row>
    <row r="6880" spans="1:14" x14ac:dyDescent="0.25">
      <c r="A6880" s="130"/>
      <c r="B6880" s="130"/>
      <c r="C6880" s="131"/>
      <c r="D6880" s="112" t="str">
        <f>_xlfn.XLOOKUP(Table1[[#This Row],[Service]],Validation!$A$2:$A$15,Validation!$B$2:$B$15,"",0,1)</f>
        <v/>
      </c>
      <c r="E6880" s="131"/>
      <c r="F6880" s="132"/>
      <c r="G6880" s="133"/>
      <c r="H6880" s="134"/>
      <c r="I6880" s="131"/>
      <c r="J6880" s="131"/>
      <c r="K6880" s="131"/>
      <c r="L6880" s="135">
        <f>Table1[[#This Row],[Per Unit Price]]*MAX(1,Table1[[#This Row],[Qty of Units]])*MAX(1,Table1[[#This Row],['#NCMs Served / FTEs Employed]])*MAX(1,Table1[[#This Row],[Duration of Service]])</f>
        <v>0</v>
      </c>
      <c r="M6880" s="131"/>
      <c r="N6880" s="133"/>
    </row>
    <row r="6881" spans="1:14" x14ac:dyDescent="0.25">
      <c r="A6881" s="130"/>
      <c r="B6881" s="130"/>
      <c r="C6881" s="131"/>
      <c r="D6881" s="112" t="str">
        <f>_xlfn.XLOOKUP(Table1[[#This Row],[Service]],Validation!$A$2:$A$15,Validation!$B$2:$B$15,"",0,1)</f>
        <v/>
      </c>
      <c r="E6881" s="131"/>
      <c r="F6881" s="132"/>
      <c r="G6881" s="133"/>
      <c r="H6881" s="134"/>
      <c r="I6881" s="131"/>
      <c r="J6881" s="131"/>
      <c r="K6881" s="131"/>
      <c r="L6881" s="135">
        <f>Table1[[#This Row],[Per Unit Price]]*MAX(1,Table1[[#This Row],[Qty of Units]])*MAX(1,Table1[[#This Row],['#NCMs Served / FTEs Employed]])*MAX(1,Table1[[#This Row],[Duration of Service]])</f>
        <v>0</v>
      </c>
      <c r="M6881" s="131"/>
      <c r="N6881" s="133"/>
    </row>
    <row r="6882" spans="1:14" x14ac:dyDescent="0.25">
      <c r="A6882" s="130"/>
      <c r="B6882" s="130"/>
      <c r="C6882" s="131"/>
      <c r="D6882" s="112" t="str">
        <f>_xlfn.XLOOKUP(Table1[[#This Row],[Service]],Validation!$A$2:$A$15,Validation!$B$2:$B$15,"",0,1)</f>
        <v/>
      </c>
      <c r="E6882" s="131"/>
      <c r="F6882" s="132"/>
      <c r="G6882" s="133"/>
      <c r="H6882" s="134"/>
      <c r="I6882" s="131"/>
      <c r="J6882" s="131"/>
      <c r="K6882" s="131"/>
      <c r="L6882" s="135">
        <f>Table1[[#This Row],[Per Unit Price]]*MAX(1,Table1[[#This Row],[Qty of Units]])*MAX(1,Table1[[#This Row],['#NCMs Served / FTEs Employed]])*MAX(1,Table1[[#This Row],[Duration of Service]])</f>
        <v>0</v>
      </c>
      <c r="M6882" s="131"/>
      <c r="N6882" s="133"/>
    </row>
    <row r="6883" spans="1:14" x14ac:dyDescent="0.25">
      <c r="A6883" s="130"/>
      <c r="B6883" s="130"/>
      <c r="C6883" s="131"/>
      <c r="D6883" s="112" t="str">
        <f>_xlfn.XLOOKUP(Table1[[#This Row],[Service]],Validation!$A$2:$A$15,Validation!$B$2:$B$15,"",0,1)</f>
        <v/>
      </c>
      <c r="E6883" s="131"/>
      <c r="F6883" s="132"/>
      <c r="G6883" s="133"/>
      <c r="H6883" s="134"/>
      <c r="I6883" s="131"/>
      <c r="J6883" s="131"/>
      <c r="K6883" s="131"/>
      <c r="L6883" s="135">
        <f>Table1[[#This Row],[Per Unit Price]]*MAX(1,Table1[[#This Row],[Qty of Units]])*MAX(1,Table1[[#This Row],['#NCMs Served / FTEs Employed]])*MAX(1,Table1[[#This Row],[Duration of Service]])</f>
        <v>0</v>
      </c>
      <c r="M6883" s="131"/>
      <c r="N6883" s="133"/>
    </row>
    <row r="6884" spans="1:14" x14ac:dyDescent="0.25">
      <c r="A6884" s="130"/>
      <c r="B6884" s="130"/>
      <c r="C6884" s="131"/>
      <c r="D6884" s="112" t="str">
        <f>_xlfn.XLOOKUP(Table1[[#This Row],[Service]],Validation!$A$2:$A$15,Validation!$B$2:$B$15,"",0,1)</f>
        <v/>
      </c>
      <c r="E6884" s="131"/>
      <c r="F6884" s="132"/>
      <c r="G6884" s="133"/>
      <c r="H6884" s="134"/>
      <c r="I6884" s="131"/>
      <c r="J6884" s="131"/>
      <c r="K6884" s="131"/>
      <c r="L6884" s="135">
        <f>Table1[[#This Row],[Per Unit Price]]*MAX(1,Table1[[#This Row],[Qty of Units]])*MAX(1,Table1[[#This Row],['#NCMs Served / FTEs Employed]])*MAX(1,Table1[[#This Row],[Duration of Service]])</f>
        <v>0</v>
      </c>
      <c r="M6884" s="131"/>
      <c r="N6884" s="133"/>
    </row>
    <row r="6885" spans="1:14" x14ac:dyDescent="0.25">
      <c r="A6885" s="130"/>
      <c r="B6885" s="130"/>
      <c r="C6885" s="131"/>
      <c r="D6885" s="112" t="str">
        <f>_xlfn.XLOOKUP(Table1[[#This Row],[Service]],Validation!$A$2:$A$15,Validation!$B$2:$B$15,"",0,1)</f>
        <v/>
      </c>
      <c r="E6885" s="131"/>
      <c r="F6885" s="132"/>
      <c r="G6885" s="133"/>
      <c r="H6885" s="134"/>
      <c r="I6885" s="131"/>
      <c r="J6885" s="131"/>
      <c r="K6885" s="131"/>
      <c r="L6885" s="135">
        <f>Table1[[#This Row],[Per Unit Price]]*MAX(1,Table1[[#This Row],[Qty of Units]])*MAX(1,Table1[[#This Row],['#NCMs Served / FTEs Employed]])*MAX(1,Table1[[#This Row],[Duration of Service]])</f>
        <v>0</v>
      </c>
      <c r="M6885" s="131"/>
      <c r="N6885" s="133"/>
    </row>
    <row r="6886" spans="1:14" x14ac:dyDescent="0.25">
      <c r="A6886" s="130"/>
      <c r="B6886" s="130"/>
      <c r="C6886" s="131"/>
      <c r="D6886" s="112" t="str">
        <f>_xlfn.XLOOKUP(Table1[[#This Row],[Service]],Validation!$A$2:$A$15,Validation!$B$2:$B$15,"",0,1)</f>
        <v/>
      </c>
      <c r="E6886" s="131"/>
      <c r="F6886" s="132"/>
      <c r="G6886" s="133"/>
      <c r="H6886" s="134"/>
      <c r="I6886" s="131"/>
      <c r="J6886" s="131"/>
      <c r="K6886" s="131"/>
      <c r="L6886" s="135">
        <f>Table1[[#This Row],[Per Unit Price]]*MAX(1,Table1[[#This Row],[Qty of Units]])*MAX(1,Table1[[#This Row],['#NCMs Served / FTEs Employed]])*MAX(1,Table1[[#This Row],[Duration of Service]])</f>
        <v>0</v>
      </c>
      <c r="M6886" s="131"/>
      <c r="N6886" s="133"/>
    </row>
    <row r="6887" spans="1:14" x14ac:dyDescent="0.25">
      <c r="A6887" s="130"/>
      <c r="B6887" s="130"/>
      <c r="C6887" s="131"/>
      <c r="D6887" s="112" t="str">
        <f>_xlfn.XLOOKUP(Table1[[#This Row],[Service]],Validation!$A$2:$A$15,Validation!$B$2:$B$15,"",0,1)</f>
        <v/>
      </c>
      <c r="E6887" s="131"/>
      <c r="F6887" s="132"/>
      <c r="G6887" s="133"/>
      <c r="H6887" s="134"/>
      <c r="I6887" s="131"/>
      <c r="J6887" s="131"/>
      <c r="K6887" s="131"/>
      <c r="L6887" s="135">
        <f>Table1[[#This Row],[Per Unit Price]]*MAX(1,Table1[[#This Row],[Qty of Units]])*MAX(1,Table1[[#This Row],['#NCMs Served / FTEs Employed]])*MAX(1,Table1[[#This Row],[Duration of Service]])</f>
        <v>0</v>
      </c>
      <c r="M6887" s="131"/>
      <c r="N6887" s="133"/>
    </row>
    <row r="6888" spans="1:14" x14ac:dyDescent="0.25">
      <c r="A6888" s="130"/>
      <c r="B6888" s="130"/>
      <c r="C6888" s="131"/>
      <c r="D6888" s="112" t="str">
        <f>_xlfn.XLOOKUP(Table1[[#This Row],[Service]],Validation!$A$2:$A$15,Validation!$B$2:$B$15,"",0,1)</f>
        <v/>
      </c>
      <c r="E6888" s="131"/>
      <c r="F6888" s="132"/>
      <c r="G6888" s="133"/>
      <c r="H6888" s="134"/>
      <c r="I6888" s="131"/>
      <c r="J6888" s="131"/>
      <c r="K6888" s="131"/>
      <c r="L6888" s="135">
        <f>Table1[[#This Row],[Per Unit Price]]*MAX(1,Table1[[#This Row],[Qty of Units]])*MAX(1,Table1[[#This Row],['#NCMs Served / FTEs Employed]])*MAX(1,Table1[[#This Row],[Duration of Service]])</f>
        <v>0</v>
      </c>
      <c r="M6888" s="131"/>
      <c r="N6888" s="133"/>
    </row>
    <row r="6889" spans="1:14" x14ac:dyDescent="0.25">
      <c r="A6889" s="130"/>
      <c r="B6889" s="130"/>
      <c r="C6889" s="131"/>
      <c r="D6889" s="112" t="str">
        <f>_xlfn.XLOOKUP(Table1[[#This Row],[Service]],Validation!$A$2:$A$15,Validation!$B$2:$B$15,"",0,1)</f>
        <v/>
      </c>
      <c r="E6889" s="131"/>
      <c r="F6889" s="132"/>
      <c r="G6889" s="133"/>
      <c r="H6889" s="134"/>
      <c r="I6889" s="131"/>
      <c r="J6889" s="131"/>
      <c r="K6889" s="131"/>
      <c r="L6889" s="135">
        <f>Table1[[#This Row],[Per Unit Price]]*MAX(1,Table1[[#This Row],[Qty of Units]])*MAX(1,Table1[[#This Row],['#NCMs Served / FTEs Employed]])*MAX(1,Table1[[#This Row],[Duration of Service]])</f>
        <v>0</v>
      </c>
      <c r="M6889" s="131"/>
      <c r="N6889" s="133"/>
    </row>
    <row r="6890" spans="1:14" x14ac:dyDescent="0.25">
      <c r="A6890" s="130"/>
      <c r="B6890" s="130"/>
      <c r="C6890" s="131"/>
      <c r="D6890" s="112" t="str">
        <f>_xlfn.XLOOKUP(Table1[[#This Row],[Service]],Validation!$A$2:$A$15,Validation!$B$2:$B$15,"",0,1)</f>
        <v/>
      </c>
      <c r="E6890" s="131"/>
      <c r="F6890" s="132"/>
      <c r="G6890" s="133"/>
      <c r="H6890" s="134"/>
      <c r="I6890" s="131"/>
      <c r="J6890" s="131"/>
      <c r="K6890" s="131"/>
      <c r="L6890" s="135">
        <f>Table1[[#This Row],[Per Unit Price]]*MAX(1,Table1[[#This Row],[Qty of Units]])*MAX(1,Table1[[#This Row],['#NCMs Served / FTEs Employed]])*MAX(1,Table1[[#This Row],[Duration of Service]])</f>
        <v>0</v>
      </c>
      <c r="M6890" s="131"/>
      <c r="N6890" s="133"/>
    </row>
    <row r="6891" spans="1:14" x14ac:dyDescent="0.25">
      <c r="A6891" s="130"/>
      <c r="B6891" s="130"/>
      <c r="C6891" s="131"/>
      <c r="D6891" s="112" t="str">
        <f>_xlfn.XLOOKUP(Table1[[#This Row],[Service]],Validation!$A$2:$A$15,Validation!$B$2:$B$15,"",0,1)</f>
        <v/>
      </c>
      <c r="E6891" s="131"/>
      <c r="F6891" s="132"/>
      <c r="G6891" s="133"/>
      <c r="H6891" s="134"/>
      <c r="I6891" s="131"/>
      <c r="J6891" s="131"/>
      <c r="K6891" s="131"/>
      <c r="L6891" s="135">
        <f>Table1[[#This Row],[Per Unit Price]]*MAX(1,Table1[[#This Row],[Qty of Units]])*MAX(1,Table1[[#This Row],['#NCMs Served / FTEs Employed]])*MAX(1,Table1[[#This Row],[Duration of Service]])</f>
        <v>0</v>
      </c>
      <c r="M6891" s="131"/>
      <c r="N6891" s="133"/>
    </row>
    <row r="6892" spans="1:14" x14ac:dyDescent="0.25">
      <c r="A6892" s="130"/>
      <c r="B6892" s="130"/>
      <c r="C6892" s="131"/>
      <c r="D6892" s="112" t="str">
        <f>_xlfn.XLOOKUP(Table1[[#This Row],[Service]],Validation!$A$2:$A$15,Validation!$B$2:$B$15,"",0,1)</f>
        <v/>
      </c>
      <c r="E6892" s="131"/>
      <c r="F6892" s="132"/>
      <c r="G6892" s="133"/>
      <c r="H6892" s="134"/>
      <c r="I6892" s="131"/>
      <c r="J6892" s="131"/>
      <c r="K6892" s="131"/>
      <c r="L6892" s="135">
        <f>Table1[[#This Row],[Per Unit Price]]*MAX(1,Table1[[#This Row],[Qty of Units]])*MAX(1,Table1[[#This Row],['#NCMs Served / FTEs Employed]])*MAX(1,Table1[[#This Row],[Duration of Service]])</f>
        <v>0</v>
      </c>
      <c r="M6892" s="131"/>
      <c r="N6892" s="133"/>
    </row>
    <row r="6893" spans="1:14" x14ac:dyDescent="0.25">
      <c r="A6893" s="130"/>
      <c r="B6893" s="130"/>
      <c r="C6893" s="131"/>
      <c r="D6893" s="112" t="str">
        <f>_xlfn.XLOOKUP(Table1[[#This Row],[Service]],Validation!$A$2:$A$15,Validation!$B$2:$B$15,"",0,1)</f>
        <v/>
      </c>
      <c r="E6893" s="131"/>
      <c r="F6893" s="132"/>
      <c r="G6893" s="133"/>
      <c r="H6893" s="134"/>
      <c r="I6893" s="131"/>
      <c r="J6893" s="131"/>
      <c r="K6893" s="131"/>
      <c r="L6893" s="135">
        <f>Table1[[#This Row],[Per Unit Price]]*MAX(1,Table1[[#This Row],[Qty of Units]])*MAX(1,Table1[[#This Row],['#NCMs Served / FTEs Employed]])*MAX(1,Table1[[#This Row],[Duration of Service]])</f>
        <v>0</v>
      </c>
      <c r="M6893" s="131"/>
      <c r="N6893" s="133"/>
    </row>
    <row r="6894" spans="1:14" x14ac:dyDescent="0.25">
      <c r="A6894" s="130"/>
      <c r="B6894" s="130"/>
      <c r="C6894" s="131"/>
      <c r="D6894" s="112" t="str">
        <f>_xlfn.XLOOKUP(Table1[[#This Row],[Service]],Validation!$A$2:$A$15,Validation!$B$2:$B$15,"",0,1)</f>
        <v/>
      </c>
      <c r="E6894" s="131"/>
      <c r="F6894" s="132"/>
      <c r="G6894" s="133"/>
      <c r="H6894" s="134"/>
      <c r="I6894" s="131"/>
      <c r="J6894" s="131"/>
      <c r="K6894" s="131"/>
      <c r="L6894" s="135">
        <f>Table1[[#This Row],[Per Unit Price]]*MAX(1,Table1[[#This Row],[Qty of Units]])*MAX(1,Table1[[#This Row],['#NCMs Served / FTEs Employed]])*MAX(1,Table1[[#This Row],[Duration of Service]])</f>
        <v>0</v>
      </c>
      <c r="M6894" s="131"/>
      <c r="N6894" s="133"/>
    </row>
    <row r="6895" spans="1:14" x14ac:dyDescent="0.25">
      <c r="A6895" s="130"/>
      <c r="B6895" s="130"/>
      <c r="C6895" s="131"/>
      <c r="D6895" s="112" t="str">
        <f>_xlfn.XLOOKUP(Table1[[#This Row],[Service]],Validation!$A$2:$A$15,Validation!$B$2:$B$15,"",0,1)</f>
        <v/>
      </c>
      <c r="E6895" s="131"/>
      <c r="F6895" s="132"/>
      <c r="G6895" s="133"/>
      <c r="H6895" s="134"/>
      <c r="I6895" s="131"/>
      <c r="J6895" s="131"/>
      <c r="K6895" s="131"/>
      <c r="L6895" s="135">
        <f>Table1[[#This Row],[Per Unit Price]]*MAX(1,Table1[[#This Row],[Qty of Units]])*MAX(1,Table1[[#This Row],['#NCMs Served / FTEs Employed]])*MAX(1,Table1[[#This Row],[Duration of Service]])</f>
        <v>0</v>
      </c>
      <c r="M6895" s="131"/>
      <c r="N6895" s="133"/>
    </row>
    <row r="6896" spans="1:14" x14ac:dyDescent="0.25">
      <c r="A6896" s="130"/>
      <c r="B6896" s="130"/>
      <c r="C6896" s="131"/>
      <c r="D6896" s="112" t="str">
        <f>_xlfn.XLOOKUP(Table1[[#This Row],[Service]],Validation!$A$2:$A$15,Validation!$B$2:$B$15,"",0,1)</f>
        <v/>
      </c>
      <c r="E6896" s="131"/>
      <c r="F6896" s="132"/>
      <c r="G6896" s="133"/>
      <c r="H6896" s="134"/>
      <c r="I6896" s="131"/>
      <c r="J6896" s="131"/>
      <c r="K6896" s="131"/>
      <c r="L6896" s="135">
        <f>Table1[[#This Row],[Per Unit Price]]*MAX(1,Table1[[#This Row],[Qty of Units]])*MAX(1,Table1[[#This Row],['#NCMs Served / FTEs Employed]])*MAX(1,Table1[[#This Row],[Duration of Service]])</f>
        <v>0</v>
      </c>
      <c r="M6896" s="131"/>
      <c r="N6896" s="133"/>
    </row>
    <row r="6897" spans="1:14" x14ac:dyDescent="0.25">
      <c r="A6897" s="130"/>
      <c r="B6897" s="130"/>
      <c r="C6897" s="131"/>
      <c r="D6897" s="112" t="str">
        <f>_xlfn.XLOOKUP(Table1[[#This Row],[Service]],Validation!$A$2:$A$15,Validation!$B$2:$B$15,"",0,1)</f>
        <v/>
      </c>
      <c r="E6897" s="131"/>
      <c r="F6897" s="132"/>
      <c r="G6897" s="133"/>
      <c r="H6897" s="134"/>
      <c r="I6897" s="131"/>
      <c r="J6897" s="131"/>
      <c r="K6897" s="131"/>
      <c r="L6897" s="135">
        <f>Table1[[#This Row],[Per Unit Price]]*MAX(1,Table1[[#This Row],[Qty of Units]])*MAX(1,Table1[[#This Row],['#NCMs Served / FTEs Employed]])*MAX(1,Table1[[#This Row],[Duration of Service]])</f>
        <v>0</v>
      </c>
      <c r="M6897" s="131"/>
      <c r="N6897" s="133"/>
    </row>
    <row r="6898" spans="1:14" x14ac:dyDescent="0.25">
      <c r="A6898" s="130"/>
      <c r="B6898" s="130"/>
      <c r="C6898" s="131"/>
      <c r="D6898" s="112" t="str">
        <f>_xlfn.XLOOKUP(Table1[[#This Row],[Service]],Validation!$A$2:$A$15,Validation!$B$2:$B$15,"",0,1)</f>
        <v/>
      </c>
      <c r="E6898" s="131"/>
      <c r="F6898" s="132"/>
      <c r="G6898" s="133"/>
      <c r="H6898" s="134"/>
      <c r="I6898" s="131"/>
      <c r="J6898" s="131"/>
      <c r="K6898" s="131"/>
      <c r="L6898" s="135">
        <f>Table1[[#This Row],[Per Unit Price]]*MAX(1,Table1[[#This Row],[Qty of Units]])*MAX(1,Table1[[#This Row],['#NCMs Served / FTEs Employed]])*MAX(1,Table1[[#This Row],[Duration of Service]])</f>
        <v>0</v>
      </c>
      <c r="M6898" s="131"/>
      <c r="N6898" s="133"/>
    </row>
    <row r="6899" spans="1:14" x14ac:dyDescent="0.25">
      <c r="A6899" s="130"/>
      <c r="B6899" s="130"/>
      <c r="C6899" s="131"/>
      <c r="D6899" s="112" t="str">
        <f>_xlfn.XLOOKUP(Table1[[#This Row],[Service]],Validation!$A$2:$A$15,Validation!$B$2:$B$15,"",0,1)</f>
        <v/>
      </c>
      <c r="E6899" s="131"/>
      <c r="F6899" s="132"/>
      <c r="G6899" s="133"/>
      <c r="H6899" s="134"/>
      <c r="I6899" s="131"/>
      <c r="J6899" s="131"/>
      <c r="K6899" s="131"/>
      <c r="L6899" s="135">
        <f>Table1[[#This Row],[Per Unit Price]]*MAX(1,Table1[[#This Row],[Qty of Units]])*MAX(1,Table1[[#This Row],['#NCMs Served / FTEs Employed]])*MAX(1,Table1[[#This Row],[Duration of Service]])</f>
        <v>0</v>
      </c>
      <c r="M6899" s="131"/>
      <c r="N6899" s="133"/>
    </row>
    <row r="6900" spans="1:14" x14ac:dyDescent="0.25">
      <c r="A6900" s="130"/>
      <c r="B6900" s="130"/>
      <c r="C6900" s="131"/>
      <c r="D6900" s="112" t="str">
        <f>_xlfn.XLOOKUP(Table1[[#This Row],[Service]],Validation!$A$2:$A$15,Validation!$B$2:$B$15,"",0,1)</f>
        <v/>
      </c>
      <c r="E6900" s="131"/>
      <c r="F6900" s="132"/>
      <c r="G6900" s="133"/>
      <c r="H6900" s="134"/>
      <c r="I6900" s="131"/>
      <c r="J6900" s="131"/>
      <c r="K6900" s="131"/>
      <c r="L6900" s="135">
        <f>Table1[[#This Row],[Per Unit Price]]*MAX(1,Table1[[#This Row],[Qty of Units]])*MAX(1,Table1[[#This Row],['#NCMs Served / FTEs Employed]])*MAX(1,Table1[[#This Row],[Duration of Service]])</f>
        <v>0</v>
      </c>
      <c r="M6900" s="131"/>
      <c r="N6900" s="133"/>
    </row>
    <row r="6901" spans="1:14" x14ac:dyDescent="0.25">
      <c r="A6901" s="130"/>
      <c r="B6901" s="130"/>
      <c r="C6901" s="131"/>
      <c r="D6901" s="112" t="str">
        <f>_xlfn.XLOOKUP(Table1[[#This Row],[Service]],Validation!$A$2:$A$15,Validation!$B$2:$B$15,"",0,1)</f>
        <v/>
      </c>
      <c r="E6901" s="131"/>
      <c r="F6901" s="132"/>
      <c r="G6901" s="133"/>
      <c r="H6901" s="134"/>
      <c r="I6901" s="131"/>
      <c r="J6901" s="131"/>
      <c r="K6901" s="131"/>
      <c r="L6901" s="135">
        <f>Table1[[#This Row],[Per Unit Price]]*MAX(1,Table1[[#This Row],[Qty of Units]])*MAX(1,Table1[[#This Row],['#NCMs Served / FTEs Employed]])*MAX(1,Table1[[#This Row],[Duration of Service]])</f>
        <v>0</v>
      </c>
      <c r="M6901" s="131"/>
      <c r="N6901" s="133"/>
    </row>
    <row r="6902" spans="1:14" x14ac:dyDescent="0.25">
      <c r="A6902" s="130"/>
      <c r="B6902" s="130"/>
      <c r="C6902" s="131"/>
      <c r="D6902" s="112" t="str">
        <f>_xlfn.XLOOKUP(Table1[[#This Row],[Service]],Validation!$A$2:$A$15,Validation!$B$2:$B$15,"",0,1)</f>
        <v/>
      </c>
      <c r="E6902" s="131"/>
      <c r="F6902" s="132"/>
      <c r="G6902" s="133"/>
      <c r="H6902" s="134"/>
      <c r="I6902" s="131"/>
      <c r="J6902" s="131"/>
      <c r="K6902" s="131"/>
      <c r="L6902" s="135">
        <f>Table1[[#This Row],[Per Unit Price]]*MAX(1,Table1[[#This Row],[Qty of Units]])*MAX(1,Table1[[#This Row],['#NCMs Served / FTEs Employed]])*MAX(1,Table1[[#This Row],[Duration of Service]])</f>
        <v>0</v>
      </c>
      <c r="M6902" s="131"/>
      <c r="N6902" s="133"/>
    </row>
    <row r="6903" spans="1:14" x14ac:dyDescent="0.25">
      <c r="A6903" s="130"/>
      <c r="B6903" s="130"/>
      <c r="C6903" s="131"/>
      <c r="D6903" s="112" t="str">
        <f>_xlfn.XLOOKUP(Table1[[#This Row],[Service]],Validation!$A$2:$A$15,Validation!$B$2:$B$15,"",0,1)</f>
        <v/>
      </c>
      <c r="E6903" s="131"/>
      <c r="F6903" s="132"/>
      <c r="G6903" s="133"/>
      <c r="H6903" s="134"/>
      <c r="I6903" s="131"/>
      <c r="J6903" s="131"/>
      <c r="K6903" s="131"/>
      <c r="L6903" s="135">
        <f>Table1[[#This Row],[Per Unit Price]]*MAX(1,Table1[[#This Row],[Qty of Units]])*MAX(1,Table1[[#This Row],['#NCMs Served / FTEs Employed]])*MAX(1,Table1[[#This Row],[Duration of Service]])</f>
        <v>0</v>
      </c>
      <c r="M6903" s="131"/>
      <c r="N6903" s="133"/>
    </row>
    <row r="6904" spans="1:14" x14ac:dyDescent="0.25">
      <c r="A6904" s="130"/>
      <c r="B6904" s="130"/>
      <c r="C6904" s="131"/>
      <c r="D6904" s="112" t="str">
        <f>_xlfn.XLOOKUP(Table1[[#This Row],[Service]],Validation!$A$2:$A$15,Validation!$B$2:$B$15,"",0,1)</f>
        <v/>
      </c>
      <c r="E6904" s="131"/>
      <c r="F6904" s="132"/>
      <c r="G6904" s="133"/>
      <c r="H6904" s="134"/>
      <c r="I6904" s="131"/>
      <c r="J6904" s="131"/>
      <c r="K6904" s="131"/>
      <c r="L6904" s="135">
        <f>Table1[[#This Row],[Per Unit Price]]*MAX(1,Table1[[#This Row],[Qty of Units]])*MAX(1,Table1[[#This Row],['#NCMs Served / FTEs Employed]])*MAX(1,Table1[[#This Row],[Duration of Service]])</f>
        <v>0</v>
      </c>
      <c r="M6904" s="131"/>
      <c r="N6904" s="133"/>
    </row>
    <row r="6905" spans="1:14" x14ac:dyDescent="0.25">
      <c r="A6905" s="130"/>
      <c r="B6905" s="130"/>
      <c r="C6905" s="131"/>
      <c r="D6905" s="112" t="str">
        <f>_xlfn.XLOOKUP(Table1[[#This Row],[Service]],Validation!$A$2:$A$15,Validation!$B$2:$B$15,"",0,1)</f>
        <v/>
      </c>
      <c r="E6905" s="131"/>
      <c r="F6905" s="132"/>
      <c r="G6905" s="133"/>
      <c r="H6905" s="134"/>
      <c r="I6905" s="131"/>
      <c r="J6905" s="131"/>
      <c r="K6905" s="131"/>
      <c r="L6905" s="135">
        <f>Table1[[#This Row],[Per Unit Price]]*MAX(1,Table1[[#This Row],[Qty of Units]])*MAX(1,Table1[[#This Row],['#NCMs Served / FTEs Employed]])*MAX(1,Table1[[#This Row],[Duration of Service]])</f>
        <v>0</v>
      </c>
      <c r="M6905" s="131"/>
      <c r="N6905" s="133"/>
    </row>
    <row r="6906" spans="1:14" x14ac:dyDescent="0.25">
      <c r="A6906" s="130"/>
      <c r="B6906" s="130"/>
      <c r="C6906" s="131"/>
      <c r="D6906" s="112" t="str">
        <f>_xlfn.XLOOKUP(Table1[[#This Row],[Service]],Validation!$A$2:$A$15,Validation!$B$2:$B$15,"",0,1)</f>
        <v/>
      </c>
      <c r="E6906" s="131"/>
      <c r="F6906" s="132"/>
      <c r="G6906" s="133"/>
      <c r="H6906" s="134"/>
      <c r="I6906" s="131"/>
      <c r="J6906" s="131"/>
      <c r="K6906" s="131"/>
      <c r="L6906" s="135">
        <f>Table1[[#This Row],[Per Unit Price]]*MAX(1,Table1[[#This Row],[Qty of Units]])*MAX(1,Table1[[#This Row],['#NCMs Served / FTEs Employed]])*MAX(1,Table1[[#This Row],[Duration of Service]])</f>
        <v>0</v>
      </c>
      <c r="M6906" s="131"/>
      <c r="N6906" s="133"/>
    </row>
    <row r="6907" spans="1:14" x14ac:dyDescent="0.25">
      <c r="A6907" s="130"/>
      <c r="B6907" s="130"/>
      <c r="C6907" s="131"/>
      <c r="D6907" s="112" t="str">
        <f>_xlfn.XLOOKUP(Table1[[#This Row],[Service]],Validation!$A$2:$A$15,Validation!$B$2:$B$15,"",0,1)</f>
        <v/>
      </c>
      <c r="E6907" s="131"/>
      <c r="F6907" s="132"/>
      <c r="G6907" s="133"/>
      <c r="H6907" s="134"/>
      <c r="I6907" s="131"/>
      <c r="J6907" s="131"/>
      <c r="K6907" s="131"/>
      <c r="L6907" s="135">
        <f>Table1[[#This Row],[Per Unit Price]]*MAX(1,Table1[[#This Row],[Qty of Units]])*MAX(1,Table1[[#This Row],['#NCMs Served / FTEs Employed]])*MAX(1,Table1[[#This Row],[Duration of Service]])</f>
        <v>0</v>
      </c>
      <c r="M6907" s="131"/>
      <c r="N6907" s="133"/>
    </row>
    <row r="6908" spans="1:14" x14ac:dyDescent="0.25">
      <c r="A6908" s="130"/>
      <c r="B6908" s="130"/>
      <c r="C6908" s="131"/>
      <c r="D6908" s="112" t="str">
        <f>_xlfn.XLOOKUP(Table1[[#This Row],[Service]],Validation!$A$2:$A$15,Validation!$B$2:$B$15,"",0,1)</f>
        <v/>
      </c>
      <c r="E6908" s="131"/>
      <c r="F6908" s="132"/>
      <c r="G6908" s="133"/>
      <c r="H6908" s="134"/>
      <c r="I6908" s="131"/>
      <c r="J6908" s="131"/>
      <c r="K6908" s="131"/>
      <c r="L6908" s="135">
        <f>Table1[[#This Row],[Per Unit Price]]*MAX(1,Table1[[#This Row],[Qty of Units]])*MAX(1,Table1[[#This Row],['#NCMs Served / FTEs Employed]])*MAX(1,Table1[[#This Row],[Duration of Service]])</f>
        <v>0</v>
      </c>
      <c r="M6908" s="131"/>
      <c r="N6908" s="133"/>
    </row>
    <row r="6909" spans="1:14" x14ac:dyDescent="0.25">
      <c r="A6909" s="130"/>
      <c r="B6909" s="130"/>
      <c r="C6909" s="131"/>
      <c r="D6909" s="112" t="str">
        <f>_xlfn.XLOOKUP(Table1[[#This Row],[Service]],Validation!$A$2:$A$15,Validation!$B$2:$B$15,"",0,1)</f>
        <v/>
      </c>
      <c r="E6909" s="131"/>
      <c r="F6909" s="132"/>
      <c r="G6909" s="133"/>
      <c r="H6909" s="134"/>
      <c r="I6909" s="131"/>
      <c r="J6909" s="131"/>
      <c r="K6909" s="131"/>
      <c r="L6909" s="135">
        <f>Table1[[#This Row],[Per Unit Price]]*MAX(1,Table1[[#This Row],[Qty of Units]])*MAX(1,Table1[[#This Row],['#NCMs Served / FTEs Employed]])*MAX(1,Table1[[#This Row],[Duration of Service]])</f>
        <v>0</v>
      </c>
      <c r="M6909" s="131"/>
      <c r="N6909" s="133"/>
    </row>
    <row r="6910" spans="1:14" x14ac:dyDescent="0.25">
      <c r="A6910" s="130"/>
      <c r="B6910" s="130"/>
      <c r="C6910" s="131"/>
      <c r="D6910" s="112" t="str">
        <f>_xlfn.XLOOKUP(Table1[[#This Row],[Service]],Validation!$A$2:$A$15,Validation!$B$2:$B$15,"",0,1)</f>
        <v/>
      </c>
      <c r="E6910" s="131"/>
      <c r="F6910" s="132"/>
      <c r="G6910" s="133"/>
      <c r="H6910" s="134"/>
      <c r="I6910" s="131"/>
      <c r="J6910" s="131"/>
      <c r="K6910" s="131"/>
      <c r="L6910" s="135">
        <f>Table1[[#This Row],[Per Unit Price]]*MAX(1,Table1[[#This Row],[Qty of Units]])*MAX(1,Table1[[#This Row],['#NCMs Served / FTEs Employed]])*MAX(1,Table1[[#This Row],[Duration of Service]])</f>
        <v>0</v>
      </c>
      <c r="M6910" s="131"/>
      <c r="N6910" s="133"/>
    </row>
    <row r="6911" spans="1:14" x14ac:dyDescent="0.25">
      <c r="A6911" s="130"/>
      <c r="B6911" s="130"/>
      <c r="C6911" s="131"/>
      <c r="D6911" s="112" t="str">
        <f>_xlfn.XLOOKUP(Table1[[#This Row],[Service]],Validation!$A$2:$A$15,Validation!$B$2:$B$15,"",0,1)</f>
        <v/>
      </c>
      <c r="E6911" s="131"/>
      <c r="F6911" s="132"/>
      <c r="G6911" s="133"/>
      <c r="H6911" s="134"/>
      <c r="I6911" s="131"/>
      <c r="J6911" s="131"/>
      <c r="K6911" s="131"/>
      <c r="L6911" s="135">
        <f>Table1[[#This Row],[Per Unit Price]]*MAX(1,Table1[[#This Row],[Qty of Units]])*MAX(1,Table1[[#This Row],['#NCMs Served / FTEs Employed]])*MAX(1,Table1[[#This Row],[Duration of Service]])</f>
        <v>0</v>
      </c>
      <c r="M6911" s="131"/>
      <c r="N6911" s="133"/>
    </row>
    <row r="6912" spans="1:14" x14ac:dyDescent="0.25">
      <c r="A6912" s="130"/>
      <c r="B6912" s="130"/>
      <c r="C6912" s="131"/>
      <c r="D6912" s="112" t="str">
        <f>_xlfn.XLOOKUP(Table1[[#This Row],[Service]],Validation!$A$2:$A$15,Validation!$B$2:$B$15,"",0,1)</f>
        <v/>
      </c>
      <c r="E6912" s="131"/>
      <c r="F6912" s="132"/>
      <c r="G6912" s="133"/>
      <c r="H6912" s="134"/>
      <c r="I6912" s="131"/>
      <c r="J6912" s="131"/>
      <c r="K6912" s="131"/>
      <c r="L6912" s="135">
        <f>Table1[[#This Row],[Per Unit Price]]*MAX(1,Table1[[#This Row],[Qty of Units]])*MAX(1,Table1[[#This Row],['#NCMs Served / FTEs Employed]])*MAX(1,Table1[[#This Row],[Duration of Service]])</f>
        <v>0</v>
      </c>
      <c r="M6912" s="131"/>
      <c r="N6912" s="133"/>
    </row>
    <row r="6913" spans="1:14" x14ac:dyDescent="0.25">
      <c r="A6913" s="130"/>
      <c r="B6913" s="130"/>
      <c r="C6913" s="131"/>
      <c r="D6913" s="112" t="str">
        <f>_xlfn.XLOOKUP(Table1[[#This Row],[Service]],Validation!$A$2:$A$15,Validation!$B$2:$B$15,"",0,1)</f>
        <v/>
      </c>
      <c r="E6913" s="131"/>
      <c r="F6913" s="132"/>
      <c r="G6913" s="133"/>
      <c r="H6913" s="134"/>
      <c r="I6913" s="131"/>
      <c r="J6913" s="131"/>
      <c r="K6913" s="131"/>
      <c r="L6913" s="135">
        <f>Table1[[#This Row],[Per Unit Price]]*MAX(1,Table1[[#This Row],[Qty of Units]])*MAX(1,Table1[[#This Row],['#NCMs Served / FTEs Employed]])*MAX(1,Table1[[#This Row],[Duration of Service]])</f>
        <v>0</v>
      </c>
      <c r="M6913" s="131"/>
      <c r="N6913" s="133"/>
    </row>
    <row r="6914" spans="1:14" x14ac:dyDescent="0.25">
      <c r="A6914" s="130"/>
      <c r="B6914" s="130"/>
      <c r="C6914" s="131"/>
      <c r="D6914" s="112" t="str">
        <f>_xlfn.XLOOKUP(Table1[[#This Row],[Service]],Validation!$A$2:$A$15,Validation!$B$2:$B$15,"",0,1)</f>
        <v/>
      </c>
      <c r="E6914" s="131"/>
      <c r="F6914" s="132"/>
      <c r="G6914" s="133"/>
      <c r="H6914" s="134"/>
      <c r="I6914" s="131"/>
      <c r="J6914" s="131"/>
      <c r="K6914" s="131"/>
      <c r="L6914" s="135">
        <f>Table1[[#This Row],[Per Unit Price]]*MAX(1,Table1[[#This Row],[Qty of Units]])*MAX(1,Table1[[#This Row],['#NCMs Served / FTEs Employed]])*MAX(1,Table1[[#This Row],[Duration of Service]])</f>
        <v>0</v>
      </c>
      <c r="M6914" s="131"/>
      <c r="N6914" s="133"/>
    </row>
    <row r="6915" spans="1:14" x14ac:dyDescent="0.25">
      <c r="A6915" s="130"/>
      <c r="B6915" s="130"/>
      <c r="C6915" s="131"/>
      <c r="D6915" s="112" t="str">
        <f>_xlfn.XLOOKUP(Table1[[#This Row],[Service]],Validation!$A$2:$A$15,Validation!$B$2:$B$15,"",0,1)</f>
        <v/>
      </c>
      <c r="E6915" s="131"/>
      <c r="F6915" s="132"/>
      <c r="G6915" s="133"/>
      <c r="H6915" s="134"/>
      <c r="I6915" s="131"/>
      <c r="J6915" s="131"/>
      <c r="K6915" s="131"/>
      <c r="L6915" s="135">
        <f>Table1[[#This Row],[Per Unit Price]]*MAX(1,Table1[[#This Row],[Qty of Units]])*MAX(1,Table1[[#This Row],['#NCMs Served / FTEs Employed]])*MAX(1,Table1[[#This Row],[Duration of Service]])</f>
        <v>0</v>
      </c>
      <c r="M6915" s="131"/>
      <c r="N6915" s="133"/>
    </row>
    <row r="6916" spans="1:14" x14ac:dyDescent="0.25">
      <c r="A6916" s="130"/>
      <c r="B6916" s="130"/>
      <c r="C6916" s="131"/>
      <c r="D6916" s="112" t="str">
        <f>_xlfn.XLOOKUP(Table1[[#This Row],[Service]],Validation!$A$2:$A$15,Validation!$B$2:$B$15,"",0,1)</f>
        <v/>
      </c>
      <c r="E6916" s="131"/>
      <c r="F6916" s="132"/>
      <c r="G6916" s="133"/>
      <c r="H6916" s="134"/>
      <c r="I6916" s="131"/>
      <c r="J6916" s="131"/>
      <c r="K6916" s="131"/>
      <c r="L6916" s="135">
        <f>Table1[[#This Row],[Per Unit Price]]*MAX(1,Table1[[#This Row],[Qty of Units]])*MAX(1,Table1[[#This Row],['#NCMs Served / FTEs Employed]])*MAX(1,Table1[[#This Row],[Duration of Service]])</f>
        <v>0</v>
      </c>
      <c r="M6916" s="131"/>
      <c r="N6916" s="133"/>
    </row>
    <row r="6917" spans="1:14" x14ac:dyDescent="0.25">
      <c r="A6917" s="130"/>
      <c r="B6917" s="130"/>
      <c r="C6917" s="131"/>
      <c r="D6917" s="112" t="str">
        <f>_xlfn.XLOOKUP(Table1[[#This Row],[Service]],Validation!$A$2:$A$15,Validation!$B$2:$B$15,"",0,1)</f>
        <v/>
      </c>
      <c r="E6917" s="131"/>
      <c r="F6917" s="132"/>
      <c r="G6917" s="133"/>
      <c r="H6917" s="134"/>
      <c r="I6917" s="131"/>
      <c r="J6917" s="131"/>
      <c r="K6917" s="131"/>
      <c r="L6917" s="135">
        <f>Table1[[#This Row],[Per Unit Price]]*MAX(1,Table1[[#This Row],[Qty of Units]])*MAX(1,Table1[[#This Row],['#NCMs Served / FTEs Employed]])*MAX(1,Table1[[#This Row],[Duration of Service]])</f>
        <v>0</v>
      </c>
      <c r="M6917" s="131"/>
      <c r="N6917" s="133"/>
    </row>
    <row r="6918" spans="1:14" x14ac:dyDescent="0.25">
      <c r="A6918" s="130"/>
      <c r="B6918" s="130"/>
      <c r="C6918" s="131"/>
      <c r="D6918" s="112" t="str">
        <f>_xlfn.XLOOKUP(Table1[[#This Row],[Service]],Validation!$A$2:$A$15,Validation!$B$2:$B$15,"",0,1)</f>
        <v/>
      </c>
      <c r="E6918" s="131"/>
      <c r="F6918" s="132"/>
      <c r="G6918" s="133"/>
      <c r="H6918" s="134"/>
      <c r="I6918" s="131"/>
      <c r="J6918" s="131"/>
      <c r="K6918" s="131"/>
      <c r="L6918" s="135">
        <f>Table1[[#This Row],[Per Unit Price]]*MAX(1,Table1[[#This Row],[Qty of Units]])*MAX(1,Table1[[#This Row],['#NCMs Served / FTEs Employed]])*MAX(1,Table1[[#This Row],[Duration of Service]])</f>
        <v>0</v>
      </c>
      <c r="M6918" s="131"/>
      <c r="N6918" s="133"/>
    </row>
    <row r="6919" spans="1:14" x14ac:dyDescent="0.25">
      <c r="A6919" s="130"/>
      <c r="B6919" s="130"/>
      <c r="C6919" s="131"/>
      <c r="D6919" s="112" t="str">
        <f>_xlfn.XLOOKUP(Table1[[#This Row],[Service]],Validation!$A$2:$A$15,Validation!$B$2:$B$15,"",0,1)</f>
        <v/>
      </c>
      <c r="E6919" s="131"/>
      <c r="F6919" s="132"/>
      <c r="G6919" s="133"/>
      <c r="H6919" s="134"/>
      <c r="I6919" s="131"/>
      <c r="J6919" s="131"/>
      <c r="K6919" s="131"/>
      <c r="L6919" s="135">
        <f>Table1[[#This Row],[Per Unit Price]]*MAX(1,Table1[[#This Row],[Qty of Units]])*MAX(1,Table1[[#This Row],['#NCMs Served / FTEs Employed]])*MAX(1,Table1[[#This Row],[Duration of Service]])</f>
        <v>0</v>
      </c>
      <c r="M6919" s="131"/>
      <c r="N6919" s="133"/>
    </row>
    <row r="6920" spans="1:14" x14ac:dyDescent="0.25">
      <c r="A6920" s="130"/>
      <c r="B6920" s="130"/>
      <c r="C6920" s="131"/>
      <c r="D6920" s="112" t="str">
        <f>_xlfn.XLOOKUP(Table1[[#This Row],[Service]],Validation!$A$2:$A$15,Validation!$B$2:$B$15,"",0,1)</f>
        <v/>
      </c>
      <c r="E6920" s="131"/>
      <c r="F6920" s="132"/>
      <c r="G6920" s="133"/>
      <c r="H6920" s="134"/>
      <c r="I6920" s="131"/>
      <c r="J6920" s="131"/>
      <c r="K6920" s="131"/>
      <c r="L6920" s="135">
        <f>Table1[[#This Row],[Per Unit Price]]*MAX(1,Table1[[#This Row],[Qty of Units]])*MAX(1,Table1[[#This Row],['#NCMs Served / FTEs Employed]])*MAX(1,Table1[[#This Row],[Duration of Service]])</f>
        <v>0</v>
      </c>
      <c r="M6920" s="131"/>
      <c r="N6920" s="133"/>
    </row>
    <row r="6921" spans="1:14" x14ac:dyDescent="0.25">
      <c r="A6921" s="130"/>
      <c r="B6921" s="130"/>
      <c r="C6921" s="131"/>
      <c r="D6921" s="112" t="str">
        <f>_xlfn.XLOOKUP(Table1[[#This Row],[Service]],Validation!$A$2:$A$15,Validation!$B$2:$B$15,"",0,1)</f>
        <v/>
      </c>
      <c r="E6921" s="131"/>
      <c r="F6921" s="132"/>
      <c r="G6921" s="133"/>
      <c r="H6921" s="134"/>
      <c r="I6921" s="131"/>
      <c r="J6921" s="131"/>
      <c r="K6921" s="131"/>
      <c r="L6921" s="135">
        <f>Table1[[#This Row],[Per Unit Price]]*MAX(1,Table1[[#This Row],[Qty of Units]])*MAX(1,Table1[[#This Row],['#NCMs Served / FTEs Employed]])*MAX(1,Table1[[#This Row],[Duration of Service]])</f>
        <v>0</v>
      </c>
      <c r="M6921" s="131"/>
      <c r="N6921" s="133"/>
    </row>
    <row r="6922" spans="1:14" x14ac:dyDescent="0.25">
      <c r="A6922" s="130"/>
      <c r="B6922" s="130"/>
      <c r="C6922" s="131"/>
      <c r="D6922" s="112" t="str">
        <f>_xlfn.XLOOKUP(Table1[[#This Row],[Service]],Validation!$A$2:$A$15,Validation!$B$2:$B$15,"",0,1)</f>
        <v/>
      </c>
      <c r="E6922" s="131"/>
      <c r="F6922" s="132"/>
      <c r="G6922" s="133"/>
      <c r="H6922" s="134"/>
      <c r="I6922" s="131"/>
      <c r="J6922" s="131"/>
      <c r="K6922" s="131"/>
      <c r="L6922" s="135">
        <f>Table1[[#This Row],[Per Unit Price]]*MAX(1,Table1[[#This Row],[Qty of Units]])*MAX(1,Table1[[#This Row],['#NCMs Served / FTEs Employed]])*MAX(1,Table1[[#This Row],[Duration of Service]])</f>
        <v>0</v>
      </c>
      <c r="M6922" s="131"/>
      <c r="N6922" s="133"/>
    </row>
    <row r="6923" spans="1:14" x14ac:dyDescent="0.25">
      <c r="A6923" s="130"/>
      <c r="B6923" s="130"/>
      <c r="C6923" s="131"/>
      <c r="D6923" s="112" t="str">
        <f>_xlfn.XLOOKUP(Table1[[#This Row],[Service]],Validation!$A$2:$A$15,Validation!$B$2:$B$15,"",0,1)</f>
        <v/>
      </c>
      <c r="E6923" s="131"/>
      <c r="F6923" s="132"/>
      <c r="G6923" s="133"/>
      <c r="H6923" s="134"/>
      <c r="I6923" s="131"/>
      <c r="J6923" s="131"/>
      <c r="K6923" s="131"/>
      <c r="L6923" s="135">
        <f>Table1[[#This Row],[Per Unit Price]]*MAX(1,Table1[[#This Row],[Qty of Units]])*MAX(1,Table1[[#This Row],['#NCMs Served / FTEs Employed]])*MAX(1,Table1[[#This Row],[Duration of Service]])</f>
        <v>0</v>
      </c>
      <c r="M6923" s="131"/>
      <c r="N6923" s="133"/>
    </row>
    <row r="6924" spans="1:14" x14ac:dyDescent="0.25">
      <c r="A6924" s="130"/>
      <c r="B6924" s="130"/>
      <c r="C6924" s="131"/>
      <c r="D6924" s="112" t="str">
        <f>_xlfn.XLOOKUP(Table1[[#This Row],[Service]],Validation!$A$2:$A$15,Validation!$B$2:$B$15,"",0,1)</f>
        <v/>
      </c>
      <c r="E6924" s="131"/>
      <c r="F6924" s="132"/>
      <c r="G6924" s="133"/>
      <c r="H6924" s="134"/>
      <c r="I6924" s="131"/>
      <c r="J6924" s="131"/>
      <c r="K6924" s="131"/>
      <c r="L6924" s="135">
        <f>Table1[[#This Row],[Per Unit Price]]*MAX(1,Table1[[#This Row],[Qty of Units]])*MAX(1,Table1[[#This Row],['#NCMs Served / FTEs Employed]])*MAX(1,Table1[[#This Row],[Duration of Service]])</f>
        <v>0</v>
      </c>
      <c r="M6924" s="131"/>
      <c r="N6924" s="133"/>
    </row>
    <row r="6925" spans="1:14" x14ac:dyDescent="0.25">
      <c r="A6925" s="130"/>
      <c r="B6925" s="130"/>
      <c r="C6925" s="131"/>
      <c r="D6925" s="112" t="str">
        <f>_xlfn.XLOOKUP(Table1[[#This Row],[Service]],Validation!$A$2:$A$15,Validation!$B$2:$B$15,"",0,1)</f>
        <v/>
      </c>
      <c r="E6925" s="131"/>
      <c r="F6925" s="132"/>
      <c r="G6925" s="133"/>
      <c r="H6925" s="134"/>
      <c r="I6925" s="131"/>
      <c r="J6925" s="131"/>
      <c r="K6925" s="131"/>
      <c r="L6925" s="135">
        <f>Table1[[#This Row],[Per Unit Price]]*MAX(1,Table1[[#This Row],[Qty of Units]])*MAX(1,Table1[[#This Row],['#NCMs Served / FTEs Employed]])*MAX(1,Table1[[#This Row],[Duration of Service]])</f>
        <v>0</v>
      </c>
      <c r="M6925" s="131"/>
      <c r="N6925" s="133"/>
    </row>
    <row r="6926" spans="1:14" x14ac:dyDescent="0.25">
      <c r="A6926" s="130"/>
      <c r="B6926" s="130"/>
      <c r="C6926" s="131"/>
      <c r="D6926" s="112" t="str">
        <f>_xlfn.XLOOKUP(Table1[[#This Row],[Service]],Validation!$A$2:$A$15,Validation!$B$2:$B$15,"",0,1)</f>
        <v/>
      </c>
      <c r="E6926" s="131"/>
      <c r="F6926" s="132"/>
      <c r="G6926" s="133"/>
      <c r="H6926" s="134"/>
      <c r="I6926" s="131"/>
      <c r="J6926" s="131"/>
      <c r="K6926" s="131"/>
      <c r="L6926" s="135">
        <f>Table1[[#This Row],[Per Unit Price]]*MAX(1,Table1[[#This Row],[Qty of Units]])*MAX(1,Table1[[#This Row],['#NCMs Served / FTEs Employed]])*MAX(1,Table1[[#This Row],[Duration of Service]])</f>
        <v>0</v>
      </c>
      <c r="M6926" s="131"/>
      <c r="N6926" s="133"/>
    </row>
    <row r="6927" spans="1:14" x14ac:dyDescent="0.25">
      <c r="A6927" s="130"/>
      <c r="B6927" s="130"/>
      <c r="C6927" s="131"/>
      <c r="D6927" s="112" t="str">
        <f>_xlfn.XLOOKUP(Table1[[#This Row],[Service]],Validation!$A$2:$A$15,Validation!$B$2:$B$15,"",0,1)</f>
        <v/>
      </c>
      <c r="E6927" s="131"/>
      <c r="F6927" s="132"/>
      <c r="G6927" s="133"/>
      <c r="H6927" s="134"/>
      <c r="I6927" s="131"/>
      <c r="J6927" s="131"/>
      <c r="K6927" s="131"/>
      <c r="L6927" s="135">
        <f>Table1[[#This Row],[Per Unit Price]]*MAX(1,Table1[[#This Row],[Qty of Units]])*MAX(1,Table1[[#This Row],['#NCMs Served / FTEs Employed]])*MAX(1,Table1[[#This Row],[Duration of Service]])</f>
        <v>0</v>
      </c>
      <c r="M6927" s="131"/>
      <c r="N6927" s="133"/>
    </row>
    <row r="6928" spans="1:14" x14ac:dyDescent="0.25">
      <c r="A6928" s="130"/>
      <c r="B6928" s="130"/>
      <c r="C6928" s="131"/>
      <c r="D6928" s="112" t="str">
        <f>_xlfn.XLOOKUP(Table1[[#This Row],[Service]],Validation!$A$2:$A$15,Validation!$B$2:$B$15,"",0,1)</f>
        <v/>
      </c>
      <c r="E6928" s="131"/>
      <c r="F6928" s="132"/>
      <c r="G6928" s="133"/>
      <c r="H6928" s="134"/>
      <c r="I6928" s="131"/>
      <c r="J6928" s="131"/>
      <c r="K6928" s="131"/>
      <c r="L6928" s="135">
        <f>Table1[[#This Row],[Per Unit Price]]*MAX(1,Table1[[#This Row],[Qty of Units]])*MAX(1,Table1[[#This Row],['#NCMs Served / FTEs Employed]])*MAX(1,Table1[[#This Row],[Duration of Service]])</f>
        <v>0</v>
      </c>
      <c r="M6928" s="131"/>
      <c r="N6928" s="133"/>
    </row>
    <row r="6929" spans="1:14" x14ac:dyDescent="0.25">
      <c r="A6929" s="130"/>
      <c r="B6929" s="130"/>
      <c r="C6929" s="131"/>
      <c r="D6929" s="112" t="str">
        <f>_xlfn.XLOOKUP(Table1[[#This Row],[Service]],Validation!$A$2:$A$15,Validation!$B$2:$B$15,"",0,1)</f>
        <v/>
      </c>
      <c r="E6929" s="131"/>
      <c r="F6929" s="132"/>
      <c r="G6929" s="133"/>
      <c r="H6929" s="134"/>
      <c r="I6929" s="131"/>
      <c r="J6929" s="131"/>
      <c r="K6929" s="131"/>
      <c r="L6929" s="135">
        <f>Table1[[#This Row],[Per Unit Price]]*MAX(1,Table1[[#This Row],[Qty of Units]])*MAX(1,Table1[[#This Row],['#NCMs Served / FTEs Employed]])*MAX(1,Table1[[#This Row],[Duration of Service]])</f>
        <v>0</v>
      </c>
      <c r="M6929" s="131"/>
      <c r="N6929" s="133"/>
    </row>
    <row r="6930" spans="1:14" x14ac:dyDescent="0.25">
      <c r="A6930" s="130"/>
      <c r="B6930" s="130"/>
      <c r="C6930" s="131"/>
      <c r="D6930" s="112" t="str">
        <f>_xlfn.XLOOKUP(Table1[[#This Row],[Service]],Validation!$A$2:$A$15,Validation!$B$2:$B$15,"",0,1)</f>
        <v/>
      </c>
      <c r="E6930" s="131"/>
      <c r="F6930" s="132"/>
      <c r="G6930" s="133"/>
      <c r="H6930" s="134"/>
      <c r="I6930" s="131"/>
      <c r="J6930" s="131"/>
      <c r="K6930" s="131"/>
      <c r="L6930" s="135">
        <f>Table1[[#This Row],[Per Unit Price]]*MAX(1,Table1[[#This Row],[Qty of Units]])*MAX(1,Table1[[#This Row],['#NCMs Served / FTEs Employed]])*MAX(1,Table1[[#This Row],[Duration of Service]])</f>
        <v>0</v>
      </c>
      <c r="M6930" s="131"/>
      <c r="N6930" s="133"/>
    </row>
    <row r="6931" spans="1:14" x14ac:dyDescent="0.25">
      <c r="A6931" s="130"/>
      <c r="B6931" s="130"/>
      <c r="C6931" s="131"/>
      <c r="D6931" s="112" t="str">
        <f>_xlfn.XLOOKUP(Table1[[#This Row],[Service]],Validation!$A$2:$A$15,Validation!$B$2:$B$15,"",0,1)</f>
        <v/>
      </c>
      <c r="E6931" s="131"/>
      <c r="F6931" s="132"/>
      <c r="G6931" s="133"/>
      <c r="H6931" s="134"/>
      <c r="I6931" s="131"/>
      <c r="J6931" s="131"/>
      <c r="K6931" s="131"/>
      <c r="L6931" s="135">
        <f>Table1[[#This Row],[Per Unit Price]]*MAX(1,Table1[[#This Row],[Qty of Units]])*MAX(1,Table1[[#This Row],['#NCMs Served / FTEs Employed]])*MAX(1,Table1[[#This Row],[Duration of Service]])</f>
        <v>0</v>
      </c>
      <c r="M6931" s="131"/>
      <c r="N6931" s="133"/>
    </row>
    <row r="6932" spans="1:14" x14ac:dyDescent="0.25">
      <c r="A6932" s="130"/>
      <c r="B6932" s="130"/>
      <c r="C6932" s="131"/>
      <c r="D6932" s="112" t="str">
        <f>_xlfn.XLOOKUP(Table1[[#This Row],[Service]],Validation!$A$2:$A$15,Validation!$B$2:$B$15,"",0,1)</f>
        <v/>
      </c>
      <c r="E6932" s="131"/>
      <c r="F6932" s="132"/>
      <c r="G6932" s="133"/>
      <c r="H6932" s="134"/>
      <c r="I6932" s="131"/>
      <c r="J6932" s="131"/>
      <c r="K6932" s="131"/>
      <c r="L6932" s="135">
        <f>Table1[[#This Row],[Per Unit Price]]*MAX(1,Table1[[#This Row],[Qty of Units]])*MAX(1,Table1[[#This Row],['#NCMs Served / FTEs Employed]])*MAX(1,Table1[[#This Row],[Duration of Service]])</f>
        <v>0</v>
      </c>
      <c r="M6932" s="131"/>
      <c r="N6932" s="133"/>
    </row>
    <row r="6933" spans="1:14" x14ac:dyDescent="0.25">
      <c r="A6933" s="130"/>
      <c r="B6933" s="130"/>
      <c r="C6933" s="131"/>
      <c r="D6933" s="112" t="str">
        <f>_xlfn.XLOOKUP(Table1[[#This Row],[Service]],Validation!$A$2:$A$15,Validation!$B$2:$B$15,"",0,1)</f>
        <v/>
      </c>
      <c r="E6933" s="131"/>
      <c r="F6933" s="132"/>
      <c r="G6933" s="133"/>
      <c r="H6933" s="134"/>
      <c r="I6933" s="131"/>
      <c r="J6933" s="131"/>
      <c r="K6933" s="131"/>
      <c r="L6933" s="135">
        <f>Table1[[#This Row],[Per Unit Price]]*MAX(1,Table1[[#This Row],[Qty of Units]])*MAX(1,Table1[[#This Row],['#NCMs Served / FTEs Employed]])*MAX(1,Table1[[#This Row],[Duration of Service]])</f>
        <v>0</v>
      </c>
      <c r="M6933" s="131"/>
      <c r="N6933" s="133"/>
    </row>
    <row r="6934" spans="1:14" x14ac:dyDescent="0.25">
      <c r="A6934" s="130"/>
      <c r="B6934" s="130"/>
      <c r="C6934" s="131"/>
      <c r="D6934" s="112" t="str">
        <f>_xlfn.XLOOKUP(Table1[[#This Row],[Service]],Validation!$A$2:$A$15,Validation!$B$2:$B$15,"",0,1)</f>
        <v/>
      </c>
      <c r="E6934" s="131"/>
      <c r="F6934" s="132"/>
      <c r="G6934" s="133"/>
      <c r="H6934" s="134"/>
      <c r="I6934" s="131"/>
      <c r="J6934" s="131"/>
      <c r="K6934" s="131"/>
      <c r="L6934" s="135">
        <f>Table1[[#This Row],[Per Unit Price]]*MAX(1,Table1[[#This Row],[Qty of Units]])*MAX(1,Table1[[#This Row],['#NCMs Served / FTEs Employed]])*MAX(1,Table1[[#This Row],[Duration of Service]])</f>
        <v>0</v>
      </c>
      <c r="M6934" s="131"/>
      <c r="N6934" s="133"/>
    </row>
    <row r="6935" spans="1:14" x14ac:dyDescent="0.25">
      <c r="A6935" s="130"/>
      <c r="B6935" s="130"/>
      <c r="C6935" s="131"/>
      <c r="D6935" s="112" t="str">
        <f>_xlfn.XLOOKUP(Table1[[#This Row],[Service]],Validation!$A$2:$A$15,Validation!$B$2:$B$15,"",0,1)</f>
        <v/>
      </c>
      <c r="E6935" s="131"/>
      <c r="F6935" s="132"/>
      <c r="G6935" s="133"/>
      <c r="H6935" s="134"/>
      <c r="I6935" s="131"/>
      <c r="J6935" s="131"/>
      <c r="K6935" s="131"/>
      <c r="L6935" s="135">
        <f>Table1[[#This Row],[Per Unit Price]]*MAX(1,Table1[[#This Row],[Qty of Units]])*MAX(1,Table1[[#This Row],['#NCMs Served / FTEs Employed]])*MAX(1,Table1[[#This Row],[Duration of Service]])</f>
        <v>0</v>
      </c>
      <c r="M6935" s="131"/>
      <c r="N6935" s="133"/>
    </row>
    <row r="6936" spans="1:14" x14ac:dyDescent="0.25">
      <c r="A6936" s="130"/>
      <c r="B6936" s="130"/>
      <c r="C6936" s="131"/>
      <c r="D6936" s="112" t="str">
        <f>_xlfn.XLOOKUP(Table1[[#This Row],[Service]],Validation!$A$2:$A$15,Validation!$B$2:$B$15,"",0,1)</f>
        <v/>
      </c>
      <c r="E6936" s="131"/>
      <c r="F6936" s="132"/>
      <c r="G6936" s="133"/>
      <c r="H6936" s="134"/>
      <c r="I6936" s="131"/>
      <c r="J6936" s="131"/>
      <c r="K6936" s="131"/>
      <c r="L6936" s="135">
        <f>Table1[[#This Row],[Per Unit Price]]*MAX(1,Table1[[#This Row],[Qty of Units]])*MAX(1,Table1[[#This Row],['#NCMs Served / FTEs Employed]])*MAX(1,Table1[[#This Row],[Duration of Service]])</f>
        <v>0</v>
      </c>
      <c r="M6936" s="131"/>
      <c r="N6936" s="133"/>
    </row>
    <row r="6937" spans="1:14" x14ac:dyDescent="0.25">
      <c r="A6937" s="130"/>
      <c r="B6937" s="130"/>
      <c r="C6937" s="131"/>
      <c r="D6937" s="112" t="str">
        <f>_xlfn.XLOOKUP(Table1[[#This Row],[Service]],Validation!$A$2:$A$15,Validation!$B$2:$B$15,"",0,1)</f>
        <v/>
      </c>
      <c r="E6937" s="131"/>
      <c r="F6937" s="132"/>
      <c r="G6937" s="133"/>
      <c r="H6937" s="134"/>
      <c r="I6937" s="131"/>
      <c r="J6937" s="131"/>
      <c r="K6937" s="131"/>
      <c r="L6937" s="135">
        <f>Table1[[#This Row],[Per Unit Price]]*MAX(1,Table1[[#This Row],[Qty of Units]])*MAX(1,Table1[[#This Row],['#NCMs Served / FTEs Employed]])*MAX(1,Table1[[#This Row],[Duration of Service]])</f>
        <v>0</v>
      </c>
      <c r="M6937" s="131"/>
      <c r="N6937" s="133"/>
    </row>
    <row r="6938" spans="1:14" x14ac:dyDescent="0.25">
      <c r="A6938" s="130"/>
      <c r="B6938" s="130"/>
      <c r="C6938" s="131"/>
      <c r="D6938" s="112" t="str">
        <f>_xlfn.XLOOKUP(Table1[[#This Row],[Service]],Validation!$A$2:$A$15,Validation!$B$2:$B$15,"",0,1)</f>
        <v/>
      </c>
      <c r="E6938" s="131"/>
      <c r="F6938" s="132"/>
      <c r="G6938" s="133"/>
      <c r="H6938" s="134"/>
      <c r="I6938" s="131"/>
      <c r="J6938" s="131"/>
      <c r="K6938" s="131"/>
      <c r="L6938" s="135">
        <f>Table1[[#This Row],[Per Unit Price]]*MAX(1,Table1[[#This Row],[Qty of Units]])*MAX(1,Table1[[#This Row],['#NCMs Served / FTEs Employed]])*MAX(1,Table1[[#This Row],[Duration of Service]])</f>
        <v>0</v>
      </c>
      <c r="M6938" s="131"/>
      <c r="N6938" s="133"/>
    </row>
    <row r="6939" spans="1:14" x14ac:dyDescent="0.25">
      <c r="A6939" s="130"/>
      <c r="B6939" s="130"/>
      <c r="C6939" s="131"/>
      <c r="D6939" s="112" t="str">
        <f>_xlfn.XLOOKUP(Table1[[#This Row],[Service]],Validation!$A$2:$A$15,Validation!$B$2:$B$15,"",0,1)</f>
        <v/>
      </c>
      <c r="E6939" s="131"/>
      <c r="F6939" s="132"/>
      <c r="G6939" s="133"/>
      <c r="H6939" s="134"/>
      <c r="I6939" s="131"/>
      <c r="J6939" s="131"/>
      <c r="K6939" s="131"/>
      <c r="L6939" s="135">
        <f>Table1[[#This Row],[Per Unit Price]]*MAX(1,Table1[[#This Row],[Qty of Units]])*MAX(1,Table1[[#This Row],['#NCMs Served / FTEs Employed]])*MAX(1,Table1[[#This Row],[Duration of Service]])</f>
        <v>0</v>
      </c>
      <c r="M6939" s="131"/>
      <c r="N6939" s="133"/>
    </row>
    <row r="6940" spans="1:14" x14ac:dyDescent="0.25">
      <c r="A6940" s="130"/>
      <c r="B6940" s="130"/>
      <c r="C6940" s="131"/>
      <c r="D6940" s="112" t="str">
        <f>_xlfn.XLOOKUP(Table1[[#This Row],[Service]],Validation!$A$2:$A$15,Validation!$B$2:$B$15,"",0,1)</f>
        <v/>
      </c>
      <c r="E6940" s="131"/>
      <c r="F6940" s="132"/>
      <c r="G6940" s="133"/>
      <c r="H6940" s="134"/>
      <c r="I6940" s="131"/>
      <c r="J6940" s="131"/>
      <c r="K6940" s="131"/>
      <c r="L6940" s="135">
        <f>Table1[[#This Row],[Per Unit Price]]*MAX(1,Table1[[#This Row],[Qty of Units]])*MAX(1,Table1[[#This Row],['#NCMs Served / FTEs Employed]])*MAX(1,Table1[[#This Row],[Duration of Service]])</f>
        <v>0</v>
      </c>
      <c r="M6940" s="131"/>
      <c r="N6940" s="133"/>
    </row>
    <row r="6941" spans="1:14" x14ac:dyDescent="0.25">
      <c r="A6941" s="130"/>
      <c r="B6941" s="130"/>
      <c r="C6941" s="131"/>
      <c r="D6941" s="112" t="str">
        <f>_xlfn.XLOOKUP(Table1[[#This Row],[Service]],Validation!$A$2:$A$15,Validation!$B$2:$B$15,"",0,1)</f>
        <v/>
      </c>
      <c r="E6941" s="131"/>
      <c r="F6941" s="132"/>
      <c r="G6941" s="133"/>
      <c r="H6941" s="134"/>
      <c r="I6941" s="131"/>
      <c r="J6941" s="131"/>
      <c r="K6941" s="131"/>
      <c r="L6941" s="135">
        <f>Table1[[#This Row],[Per Unit Price]]*MAX(1,Table1[[#This Row],[Qty of Units]])*MAX(1,Table1[[#This Row],['#NCMs Served / FTEs Employed]])*MAX(1,Table1[[#This Row],[Duration of Service]])</f>
        <v>0</v>
      </c>
      <c r="M6941" s="131"/>
      <c r="N6941" s="133"/>
    </row>
    <row r="6942" spans="1:14" x14ac:dyDescent="0.25">
      <c r="A6942" s="130"/>
      <c r="B6942" s="130"/>
      <c r="C6942" s="131"/>
      <c r="D6942" s="112" t="str">
        <f>_xlfn.XLOOKUP(Table1[[#This Row],[Service]],Validation!$A$2:$A$15,Validation!$B$2:$B$15,"",0,1)</f>
        <v/>
      </c>
      <c r="E6942" s="131"/>
      <c r="F6942" s="132"/>
      <c r="G6942" s="133"/>
      <c r="H6942" s="134"/>
      <c r="I6942" s="131"/>
      <c r="J6942" s="131"/>
      <c r="K6942" s="131"/>
      <c r="L6942" s="135">
        <f>Table1[[#This Row],[Per Unit Price]]*MAX(1,Table1[[#This Row],[Qty of Units]])*MAX(1,Table1[[#This Row],['#NCMs Served / FTEs Employed]])*MAX(1,Table1[[#This Row],[Duration of Service]])</f>
        <v>0</v>
      </c>
      <c r="M6942" s="131"/>
      <c r="N6942" s="133"/>
    </row>
    <row r="6943" spans="1:14" x14ac:dyDescent="0.25">
      <c r="A6943" s="130"/>
      <c r="B6943" s="130"/>
      <c r="C6943" s="131"/>
      <c r="D6943" s="112" t="str">
        <f>_xlfn.XLOOKUP(Table1[[#This Row],[Service]],Validation!$A$2:$A$15,Validation!$B$2:$B$15,"",0,1)</f>
        <v/>
      </c>
      <c r="E6943" s="131"/>
      <c r="F6943" s="132"/>
      <c r="G6943" s="133"/>
      <c r="H6943" s="134"/>
      <c r="I6943" s="131"/>
      <c r="J6943" s="131"/>
      <c r="K6943" s="131"/>
      <c r="L6943" s="135">
        <f>Table1[[#This Row],[Per Unit Price]]*MAX(1,Table1[[#This Row],[Qty of Units]])*MAX(1,Table1[[#This Row],['#NCMs Served / FTEs Employed]])*MAX(1,Table1[[#This Row],[Duration of Service]])</f>
        <v>0</v>
      </c>
      <c r="M6943" s="131"/>
      <c r="N6943" s="133"/>
    </row>
    <row r="6944" spans="1:14" x14ac:dyDescent="0.25">
      <c r="A6944" s="130"/>
      <c r="B6944" s="130"/>
      <c r="C6944" s="131"/>
      <c r="D6944" s="112" t="str">
        <f>_xlfn.XLOOKUP(Table1[[#This Row],[Service]],Validation!$A$2:$A$15,Validation!$B$2:$B$15,"",0,1)</f>
        <v/>
      </c>
      <c r="E6944" s="131"/>
      <c r="F6944" s="132"/>
      <c r="G6944" s="133"/>
      <c r="H6944" s="134"/>
      <c r="I6944" s="131"/>
      <c r="J6944" s="131"/>
      <c r="K6944" s="131"/>
      <c r="L6944" s="135">
        <f>Table1[[#This Row],[Per Unit Price]]*MAX(1,Table1[[#This Row],[Qty of Units]])*MAX(1,Table1[[#This Row],['#NCMs Served / FTEs Employed]])*MAX(1,Table1[[#This Row],[Duration of Service]])</f>
        <v>0</v>
      </c>
      <c r="M6944" s="131"/>
      <c r="N6944" s="133"/>
    </row>
    <row r="6945" spans="1:14" x14ac:dyDescent="0.25">
      <c r="A6945" s="130"/>
      <c r="B6945" s="130"/>
      <c r="C6945" s="131"/>
      <c r="D6945" s="112" t="str">
        <f>_xlfn.XLOOKUP(Table1[[#This Row],[Service]],Validation!$A$2:$A$15,Validation!$B$2:$B$15,"",0,1)</f>
        <v/>
      </c>
      <c r="E6945" s="131"/>
      <c r="F6945" s="132"/>
      <c r="G6945" s="133"/>
      <c r="H6945" s="134"/>
      <c r="I6945" s="131"/>
      <c r="J6945" s="131"/>
      <c r="K6945" s="131"/>
      <c r="L6945" s="135">
        <f>Table1[[#This Row],[Per Unit Price]]*MAX(1,Table1[[#This Row],[Qty of Units]])*MAX(1,Table1[[#This Row],['#NCMs Served / FTEs Employed]])*MAX(1,Table1[[#This Row],[Duration of Service]])</f>
        <v>0</v>
      </c>
      <c r="M6945" s="131"/>
      <c r="N6945" s="133"/>
    </row>
    <row r="6946" spans="1:14" x14ac:dyDescent="0.25">
      <c r="A6946" s="130"/>
      <c r="B6946" s="130"/>
      <c r="C6946" s="131"/>
      <c r="D6946" s="112" t="str">
        <f>_xlfn.XLOOKUP(Table1[[#This Row],[Service]],Validation!$A$2:$A$15,Validation!$B$2:$B$15,"",0,1)</f>
        <v/>
      </c>
      <c r="E6946" s="131"/>
      <c r="F6946" s="132"/>
      <c r="G6946" s="133"/>
      <c r="H6946" s="134"/>
      <c r="I6946" s="131"/>
      <c r="J6946" s="131"/>
      <c r="K6946" s="131"/>
      <c r="L6946" s="135">
        <f>Table1[[#This Row],[Per Unit Price]]*MAX(1,Table1[[#This Row],[Qty of Units]])*MAX(1,Table1[[#This Row],['#NCMs Served / FTEs Employed]])*MAX(1,Table1[[#This Row],[Duration of Service]])</f>
        <v>0</v>
      </c>
      <c r="M6946" s="131"/>
      <c r="N6946" s="133"/>
    </row>
    <row r="6947" spans="1:14" x14ac:dyDescent="0.25">
      <c r="A6947" s="130"/>
      <c r="B6947" s="130"/>
      <c r="C6947" s="131"/>
      <c r="D6947" s="112" t="str">
        <f>_xlfn.XLOOKUP(Table1[[#This Row],[Service]],Validation!$A$2:$A$15,Validation!$B$2:$B$15,"",0,1)</f>
        <v/>
      </c>
      <c r="E6947" s="131"/>
      <c r="F6947" s="132"/>
      <c r="G6947" s="133"/>
      <c r="H6947" s="134"/>
      <c r="I6947" s="131"/>
      <c r="J6947" s="131"/>
      <c r="K6947" s="131"/>
      <c r="L6947" s="135">
        <f>Table1[[#This Row],[Per Unit Price]]*MAX(1,Table1[[#This Row],[Qty of Units]])*MAX(1,Table1[[#This Row],['#NCMs Served / FTEs Employed]])*MAX(1,Table1[[#This Row],[Duration of Service]])</f>
        <v>0</v>
      </c>
      <c r="M6947" s="131"/>
      <c r="N6947" s="133"/>
    </row>
    <row r="6948" spans="1:14" x14ac:dyDescent="0.25">
      <c r="A6948" s="130"/>
      <c r="B6948" s="130"/>
      <c r="C6948" s="131"/>
      <c r="D6948" s="112" t="str">
        <f>_xlfn.XLOOKUP(Table1[[#This Row],[Service]],Validation!$A$2:$A$15,Validation!$B$2:$B$15,"",0,1)</f>
        <v/>
      </c>
      <c r="E6948" s="131"/>
      <c r="F6948" s="132"/>
      <c r="G6948" s="133"/>
      <c r="H6948" s="134"/>
      <c r="I6948" s="131"/>
      <c r="J6948" s="131"/>
      <c r="K6948" s="131"/>
      <c r="L6948" s="135">
        <f>Table1[[#This Row],[Per Unit Price]]*MAX(1,Table1[[#This Row],[Qty of Units]])*MAX(1,Table1[[#This Row],['#NCMs Served / FTEs Employed]])*MAX(1,Table1[[#This Row],[Duration of Service]])</f>
        <v>0</v>
      </c>
      <c r="M6948" s="131"/>
      <c r="N6948" s="133"/>
    </row>
    <row r="6949" spans="1:14" x14ac:dyDescent="0.25">
      <c r="A6949" s="130"/>
      <c r="B6949" s="130"/>
      <c r="C6949" s="131"/>
      <c r="D6949" s="112" t="str">
        <f>_xlfn.XLOOKUP(Table1[[#This Row],[Service]],Validation!$A$2:$A$15,Validation!$B$2:$B$15,"",0,1)</f>
        <v/>
      </c>
      <c r="E6949" s="131"/>
      <c r="F6949" s="132"/>
      <c r="G6949" s="133"/>
      <c r="H6949" s="134"/>
      <c r="I6949" s="131"/>
      <c r="J6949" s="131"/>
      <c r="K6949" s="131"/>
      <c r="L6949" s="135">
        <f>Table1[[#This Row],[Per Unit Price]]*MAX(1,Table1[[#This Row],[Qty of Units]])*MAX(1,Table1[[#This Row],['#NCMs Served / FTEs Employed]])*MAX(1,Table1[[#This Row],[Duration of Service]])</f>
        <v>0</v>
      </c>
      <c r="M6949" s="131"/>
      <c r="N6949" s="133"/>
    </row>
    <row r="6950" spans="1:14" x14ac:dyDescent="0.25">
      <c r="A6950" s="130"/>
      <c r="B6950" s="130"/>
      <c r="C6950" s="131"/>
      <c r="D6950" s="112" t="str">
        <f>_xlfn.XLOOKUP(Table1[[#This Row],[Service]],Validation!$A$2:$A$15,Validation!$B$2:$B$15,"",0,1)</f>
        <v/>
      </c>
      <c r="E6950" s="131"/>
      <c r="F6950" s="132"/>
      <c r="G6950" s="133"/>
      <c r="H6950" s="134"/>
      <c r="I6950" s="131"/>
      <c r="J6950" s="131"/>
      <c r="K6950" s="131"/>
      <c r="L6950" s="135">
        <f>Table1[[#This Row],[Per Unit Price]]*MAX(1,Table1[[#This Row],[Qty of Units]])*MAX(1,Table1[[#This Row],['#NCMs Served / FTEs Employed]])*MAX(1,Table1[[#This Row],[Duration of Service]])</f>
        <v>0</v>
      </c>
      <c r="M6950" s="131"/>
      <c r="N6950" s="133"/>
    </row>
    <row r="6951" spans="1:14" x14ac:dyDescent="0.25">
      <c r="A6951" s="130"/>
      <c r="B6951" s="130"/>
      <c r="C6951" s="131"/>
      <c r="D6951" s="112" t="str">
        <f>_xlfn.XLOOKUP(Table1[[#This Row],[Service]],Validation!$A$2:$A$15,Validation!$B$2:$B$15,"",0,1)</f>
        <v/>
      </c>
      <c r="E6951" s="131"/>
      <c r="F6951" s="132"/>
      <c r="G6951" s="133"/>
      <c r="H6951" s="134"/>
      <c r="I6951" s="131"/>
      <c r="J6951" s="131"/>
      <c r="K6951" s="131"/>
      <c r="L6951" s="135">
        <f>Table1[[#This Row],[Per Unit Price]]*MAX(1,Table1[[#This Row],[Qty of Units]])*MAX(1,Table1[[#This Row],['#NCMs Served / FTEs Employed]])*MAX(1,Table1[[#This Row],[Duration of Service]])</f>
        <v>0</v>
      </c>
      <c r="M6951" s="131"/>
      <c r="N6951" s="133"/>
    </row>
    <row r="6952" spans="1:14" x14ac:dyDescent="0.25">
      <c r="A6952" s="130"/>
      <c r="B6952" s="130"/>
      <c r="C6952" s="131"/>
      <c r="D6952" s="112" t="str">
        <f>_xlfn.XLOOKUP(Table1[[#This Row],[Service]],Validation!$A$2:$A$15,Validation!$B$2:$B$15,"",0,1)</f>
        <v/>
      </c>
      <c r="E6952" s="131"/>
      <c r="F6952" s="132"/>
      <c r="G6952" s="133"/>
      <c r="H6952" s="134"/>
      <c r="I6952" s="131"/>
      <c r="J6952" s="131"/>
      <c r="K6952" s="131"/>
      <c r="L6952" s="135">
        <f>Table1[[#This Row],[Per Unit Price]]*MAX(1,Table1[[#This Row],[Qty of Units]])*MAX(1,Table1[[#This Row],['#NCMs Served / FTEs Employed]])*MAX(1,Table1[[#This Row],[Duration of Service]])</f>
        <v>0</v>
      </c>
      <c r="M6952" s="131"/>
      <c r="N6952" s="133"/>
    </row>
    <row r="6953" spans="1:14" x14ac:dyDescent="0.25">
      <c r="A6953" s="130"/>
      <c r="B6953" s="130"/>
      <c r="C6953" s="131"/>
      <c r="D6953" s="112" t="str">
        <f>_xlfn.XLOOKUP(Table1[[#This Row],[Service]],Validation!$A$2:$A$15,Validation!$B$2:$B$15,"",0,1)</f>
        <v/>
      </c>
      <c r="E6953" s="131"/>
      <c r="F6953" s="132"/>
      <c r="G6953" s="133"/>
      <c r="H6953" s="134"/>
      <c r="I6953" s="131"/>
      <c r="J6953" s="131"/>
      <c r="K6953" s="131"/>
      <c r="L6953" s="135">
        <f>Table1[[#This Row],[Per Unit Price]]*MAX(1,Table1[[#This Row],[Qty of Units]])*MAX(1,Table1[[#This Row],['#NCMs Served / FTEs Employed]])*MAX(1,Table1[[#This Row],[Duration of Service]])</f>
        <v>0</v>
      </c>
      <c r="M6953" s="131"/>
      <c r="N6953" s="133"/>
    </row>
    <row r="6954" spans="1:14" x14ac:dyDescent="0.25">
      <c r="A6954" s="130"/>
      <c r="B6954" s="130"/>
      <c r="C6954" s="131"/>
      <c r="D6954" s="112" t="str">
        <f>_xlfn.XLOOKUP(Table1[[#This Row],[Service]],Validation!$A$2:$A$15,Validation!$B$2:$B$15,"",0,1)</f>
        <v/>
      </c>
      <c r="E6954" s="131"/>
      <c r="F6954" s="132"/>
      <c r="G6954" s="133"/>
      <c r="H6954" s="134"/>
      <c r="I6954" s="131"/>
      <c r="J6954" s="131"/>
      <c r="K6954" s="131"/>
      <c r="L6954" s="135">
        <f>Table1[[#This Row],[Per Unit Price]]*MAX(1,Table1[[#This Row],[Qty of Units]])*MAX(1,Table1[[#This Row],['#NCMs Served / FTEs Employed]])*MAX(1,Table1[[#This Row],[Duration of Service]])</f>
        <v>0</v>
      </c>
      <c r="M6954" s="131"/>
      <c r="N6954" s="133"/>
    </row>
    <row r="6955" spans="1:14" x14ac:dyDescent="0.25">
      <c r="A6955" s="130"/>
      <c r="B6955" s="130"/>
      <c r="C6955" s="131"/>
      <c r="D6955" s="112" t="str">
        <f>_xlfn.XLOOKUP(Table1[[#This Row],[Service]],Validation!$A$2:$A$15,Validation!$B$2:$B$15,"",0,1)</f>
        <v/>
      </c>
      <c r="E6955" s="131"/>
      <c r="F6955" s="132"/>
      <c r="G6955" s="133"/>
      <c r="H6955" s="134"/>
      <c r="I6955" s="131"/>
      <c r="J6955" s="131"/>
      <c r="K6955" s="131"/>
      <c r="L6955" s="135">
        <f>Table1[[#This Row],[Per Unit Price]]*MAX(1,Table1[[#This Row],[Qty of Units]])*MAX(1,Table1[[#This Row],['#NCMs Served / FTEs Employed]])*MAX(1,Table1[[#This Row],[Duration of Service]])</f>
        <v>0</v>
      </c>
      <c r="M6955" s="131"/>
      <c r="N6955" s="133"/>
    </row>
    <row r="6956" spans="1:14" x14ac:dyDescent="0.25">
      <c r="A6956" s="130"/>
      <c r="B6956" s="130"/>
      <c r="C6956" s="131"/>
      <c r="D6956" s="112" t="str">
        <f>_xlfn.XLOOKUP(Table1[[#This Row],[Service]],Validation!$A$2:$A$15,Validation!$B$2:$B$15,"",0,1)</f>
        <v/>
      </c>
      <c r="E6956" s="131"/>
      <c r="F6956" s="132"/>
      <c r="G6956" s="133"/>
      <c r="H6956" s="134"/>
      <c r="I6956" s="131"/>
      <c r="J6956" s="131"/>
      <c r="K6956" s="131"/>
      <c r="L6956" s="135">
        <f>Table1[[#This Row],[Per Unit Price]]*MAX(1,Table1[[#This Row],[Qty of Units]])*MAX(1,Table1[[#This Row],['#NCMs Served / FTEs Employed]])*MAX(1,Table1[[#This Row],[Duration of Service]])</f>
        <v>0</v>
      </c>
      <c r="M6956" s="131"/>
      <c r="N6956" s="133"/>
    </row>
    <row r="6957" spans="1:14" x14ac:dyDescent="0.25">
      <c r="A6957" s="130"/>
      <c r="B6957" s="130"/>
      <c r="C6957" s="131"/>
      <c r="D6957" s="112" t="str">
        <f>_xlfn.XLOOKUP(Table1[[#This Row],[Service]],Validation!$A$2:$A$15,Validation!$B$2:$B$15,"",0,1)</f>
        <v/>
      </c>
      <c r="E6957" s="131"/>
      <c r="F6957" s="132"/>
      <c r="G6957" s="133"/>
      <c r="H6957" s="134"/>
      <c r="I6957" s="131"/>
      <c r="J6957" s="131"/>
      <c r="K6957" s="131"/>
      <c r="L6957" s="135">
        <f>Table1[[#This Row],[Per Unit Price]]*MAX(1,Table1[[#This Row],[Qty of Units]])*MAX(1,Table1[[#This Row],['#NCMs Served / FTEs Employed]])*MAX(1,Table1[[#This Row],[Duration of Service]])</f>
        <v>0</v>
      </c>
      <c r="M6957" s="131"/>
      <c r="N6957" s="133"/>
    </row>
    <row r="6958" spans="1:14" x14ac:dyDescent="0.25">
      <c r="A6958" s="130"/>
      <c r="B6958" s="130"/>
      <c r="C6958" s="131"/>
      <c r="D6958" s="112" t="str">
        <f>_xlfn.XLOOKUP(Table1[[#This Row],[Service]],Validation!$A$2:$A$15,Validation!$B$2:$B$15,"",0,1)</f>
        <v/>
      </c>
      <c r="E6958" s="131"/>
      <c r="F6958" s="132"/>
      <c r="G6958" s="133"/>
      <c r="H6958" s="134"/>
      <c r="I6958" s="131"/>
      <c r="J6958" s="131"/>
      <c r="K6958" s="131"/>
      <c r="L6958" s="135">
        <f>Table1[[#This Row],[Per Unit Price]]*MAX(1,Table1[[#This Row],[Qty of Units]])*MAX(1,Table1[[#This Row],['#NCMs Served / FTEs Employed]])*MAX(1,Table1[[#This Row],[Duration of Service]])</f>
        <v>0</v>
      </c>
      <c r="M6958" s="131"/>
      <c r="N6958" s="133"/>
    </row>
    <row r="6959" spans="1:14" x14ac:dyDescent="0.25">
      <c r="A6959" s="130"/>
      <c r="B6959" s="130"/>
      <c r="C6959" s="131"/>
      <c r="D6959" s="112" t="str">
        <f>_xlfn.XLOOKUP(Table1[[#This Row],[Service]],Validation!$A$2:$A$15,Validation!$B$2:$B$15,"",0,1)</f>
        <v/>
      </c>
      <c r="E6959" s="131"/>
      <c r="F6959" s="132"/>
      <c r="G6959" s="133"/>
      <c r="H6959" s="134"/>
      <c r="I6959" s="131"/>
      <c r="J6959" s="131"/>
      <c r="K6959" s="131"/>
      <c r="L6959" s="135">
        <f>Table1[[#This Row],[Per Unit Price]]*MAX(1,Table1[[#This Row],[Qty of Units]])*MAX(1,Table1[[#This Row],['#NCMs Served / FTEs Employed]])*MAX(1,Table1[[#This Row],[Duration of Service]])</f>
        <v>0</v>
      </c>
      <c r="M6959" s="131"/>
      <c r="N6959" s="133"/>
    </row>
    <row r="6960" spans="1:14" x14ac:dyDescent="0.25">
      <c r="A6960" s="130"/>
      <c r="B6960" s="130"/>
      <c r="C6960" s="131"/>
      <c r="D6960" s="112" t="str">
        <f>_xlfn.XLOOKUP(Table1[[#This Row],[Service]],Validation!$A$2:$A$15,Validation!$B$2:$B$15,"",0,1)</f>
        <v/>
      </c>
      <c r="E6960" s="131"/>
      <c r="F6960" s="132"/>
      <c r="G6960" s="133"/>
      <c r="H6960" s="134"/>
      <c r="I6960" s="131"/>
      <c r="J6960" s="131"/>
      <c r="K6960" s="131"/>
      <c r="L6960" s="135">
        <f>Table1[[#This Row],[Per Unit Price]]*MAX(1,Table1[[#This Row],[Qty of Units]])*MAX(1,Table1[[#This Row],['#NCMs Served / FTEs Employed]])*MAX(1,Table1[[#This Row],[Duration of Service]])</f>
        <v>0</v>
      </c>
      <c r="M6960" s="131"/>
      <c r="N6960" s="133"/>
    </row>
    <row r="6961" spans="1:14" x14ac:dyDescent="0.25">
      <c r="A6961" s="130"/>
      <c r="B6961" s="130"/>
      <c r="C6961" s="131"/>
      <c r="D6961" s="112" t="str">
        <f>_xlfn.XLOOKUP(Table1[[#This Row],[Service]],Validation!$A$2:$A$15,Validation!$B$2:$B$15,"",0,1)</f>
        <v/>
      </c>
      <c r="E6961" s="131"/>
      <c r="F6961" s="132"/>
      <c r="G6961" s="133"/>
      <c r="H6961" s="134"/>
      <c r="I6961" s="131"/>
      <c r="J6961" s="131"/>
      <c r="K6961" s="131"/>
      <c r="L6961" s="135">
        <f>Table1[[#This Row],[Per Unit Price]]*MAX(1,Table1[[#This Row],[Qty of Units]])*MAX(1,Table1[[#This Row],['#NCMs Served / FTEs Employed]])*MAX(1,Table1[[#This Row],[Duration of Service]])</f>
        <v>0</v>
      </c>
      <c r="M6961" s="131"/>
      <c r="N6961" s="133"/>
    </row>
    <row r="6962" spans="1:14" x14ac:dyDescent="0.25">
      <c r="A6962" s="130"/>
      <c r="B6962" s="130"/>
      <c r="C6962" s="131"/>
      <c r="D6962" s="112" t="str">
        <f>_xlfn.XLOOKUP(Table1[[#This Row],[Service]],Validation!$A$2:$A$15,Validation!$B$2:$B$15,"",0,1)</f>
        <v/>
      </c>
      <c r="E6962" s="131"/>
      <c r="F6962" s="132"/>
      <c r="G6962" s="133"/>
      <c r="H6962" s="134"/>
      <c r="I6962" s="131"/>
      <c r="J6962" s="131"/>
      <c r="K6962" s="131"/>
      <c r="L6962" s="135">
        <f>Table1[[#This Row],[Per Unit Price]]*MAX(1,Table1[[#This Row],[Qty of Units]])*MAX(1,Table1[[#This Row],['#NCMs Served / FTEs Employed]])*MAX(1,Table1[[#This Row],[Duration of Service]])</f>
        <v>0</v>
      </c>
      <c r="M6962" s="131"/>
      <c r="N6962" s="133"/>
    </row>
    <row r="6963" spans="1:14" x14ac:dyDescent="0.25">
      <c r="A6963" s="130"/>
      <c r="B6963" s="130"/>
      <c r="C6963" s="131"/>
      <c r="D6963" s="112" t="str">
        <f>_xlfn.XLOOKUP(Table1[[#This Row],[Service]],Validation!$A$2:$A$15,Validation!$B$2:$B$15,"",0,1)</f>
        <v/>
      </c>
      <c r="E6963" s="131"/>
      <c r="F6963" s="132"/>
      <c r="G6963" s="133"/>
      <c r="H6963" s="134"/>
      <c r="I6963" s="131"/>
      <c r="J6963" s="131"/>
      <c r="K6963" s="131"/>
      <c r="L6963" s="135">
        <f>Table1[[#This Row],[Per Unit Price]]*MAX(1,Table1[[#This Row],[Qty of Units]])*MAX(1,Table1[[#This Row],['#NCMs Served / FTEs Employed]])*MAX(1,Table1[[#This Row],[Duration of Service]])</f>
        <v>0</v>
      </c>
      <c r="M6963" s="131"/>
      <c r="N6963" s="133"/>
    </row>
    <row r="6964" spans="1:14" x14ac:dyDescent="0.25">
      <c r="A6964" s="130"/>
      <c r="B6964" s="130"/>
      <c r="C6964" s="131"/>
      <c r="D6964" s="112" t="str">
        <f>_xlfn.XLOOKUP(Table1[[#This Row],[Service]],Validation!$A$2:$A$15,Validation!$B$2:$B$15,"",0,1)</f>
        <v/>
      </c>
      <c r="E6964" s="131"/>
      <c r="F6964" s="132"/>
      <c r="G6964" s="133"/>
      <c r="H6964" s="134"/>
      <c r="I6964" s="131"/>
      <c r="J6964" s="131"/>
      <c r="K6964" s="131"/>
      <c r="L6964" s="135">
        <f>Table1[[#This Row],[Per Unit Price]]*MAX(1,Table1[[#This Row],[Qty of Units]])*MAX(1,Table1[[#This Row],['#NCMs Served / FTEs Employed]])*MAX(1,Table1[[#This Row],[Duration of Service]])</f>
        <v>0</v>
      </c>
      <c r="M6964" s="131"/>
      <c r="N6964" s="133"/>
    </row>
    <row r="6965" spans="1:14" x14ac:dyDescent="0.25">
      <c r="A6965" s="130"/>
      <c r="B6965" s="130"/>
      <c r="C6965" s="131"/>
      <c r="D6965" s="112" t="str">
        <f>_xlfn.XLOOKUP(Table1[[#This Row],[Service]],Validation!$A$2:$A$15,Validation!$B$2:$B$15,"",0,1)</f>
        <v/>
      </c>
      <c r="E6965" s="131"/>
      <c r="F6965" s="132"/>
      <c r="G6965" s="133"/>
      <c r="H6965" s="134"/>
      <c r="I6965" s="131"/>
      <c r="J6965" s="131"/>
      <c r="K6965" s="131"/>
      <c r="L6965" s="135">
        <f>Table1[[#This Row],[Per Unit Price]]*MAX(1,Table1[[#This Row],[Qty of Units]])*MAX(1,Table1[[#This Row],['#NCMs Served / FTEs Employed]])*MAX(1,Table1[[#This Row],[Duration of Service]])</f>
        <v>0</v>
      </c>
      <c r="M6965" s="131"/>
      <c r="N6965" s="133"/>
    </row>
    <row r="6966" spans="1:14" x14ac:dyDescent="0.25">
      <c r="A6966" s="130"/>
      <c r="B6966" s="130"/>
      <c r="C6966" s="131"/>
      <c r="D6966" s="112" t="str">
        <f>_xlfn.XLOOKUP(Table1[[#This Row],[Service]],Validation!$A$2:$A$15,Validation!$B$2:$B$15,"",0,1)</f>
        <v/>
      </c>
      <c r="E6966" s="131"/>
      <c r="F6966" s="132"/>
      <c r="G6966" s="133"/>
      <c r="H6966" s="134"/>
      <c r="I6966" s="131"/>
      <c r="J6966" s="131"/>
      <c r="K6966" s="131"/>
      <c r="L6966" s="135">
        <f>Table1[[#This Row],[Per Unit Price]]*MAX(1,Table1[[#This Row],[Qty of Units]])*MAX(1,Table1[[#This Row],['#NCMs Served / FTEs Employed]])*MAX(1,Table1[[#This Row],[Duration of Service]])</f>
        <v>0</v>
      </c>
      <c r="M6966" s="131"/>
      <c r="N6966" s="133"/>
    </row>
    <row r="6967" spans="1:14" x14ac:dyDescent="0.25">
      <c r="A6967" s="130"/>
      <c r="B6967" s="130"/>
      <c r="C6967" s="131"/>
      <c r="D6967" s="112" t="str">
        <f>_xlfn.XLOOKUP(Table1[[#This Row],[Service]],Validation!$A$2:$A$15,Validation!$B$2:$B$15,"",0,1)</f>
        <v/>
      </c>
      <c r="E6967" s="131"/>
      <c r="F6967" s="132"/>
      <c r="G6967" s="133"/>
      <c r="H6967" s="134"/>
      <c r="I6967" s="131"/>
      <c r="J6967" s="131"/>
      <c r="K6967" s="131"/>
      <c r="L6967" s="135">
        <f>Table1[[#This Row],[Per Unit Price]]*MAX(1,Table1[[#This Row],[Qty of Units]])*MAX(1,Table1[[#This Row],['#NCMs Served / FTEs Employed]])*MAX(1,Table1[[#This Row],[Duration of Service]])</f>
        <v>0</v>
      </c>
      <c r="M6967" s="131"/>
      <c r="N6967" s="133"/>
    </row>
    <row r="6968" spans="1:14" x14ac:dyDescent="0.25">
      <c r="A6968" s="130"/>
      <c r="B6968" s="130"/>
      <c r="C6968" s="131"/>
      <c r="D6968" s="112" t="str">
        <f>_xlfn.XLOOKUP(Table1[[#This Row],[Service]],Validation!$A$2:$A$15,Validation!$B$2:$B$15,"",0,1)</f>
        <v/>
      </c>
      <c r="E6968" s="131"/>
      <c r="F6968" s="132"/>
      <c r="G6968" s="133"/>
      <c r="H6968" s="134"/>
      <c r="I6968" s="131"/>
      <c r="J6968" s="131"/>
      <c r="K6968" s="131"/>
      <c r="L6968" s="135">
        <f>Table1[[#This Row],[Per Unit Price]]*MAX(1,Table1[[#This Row],[Qty of Units]])*MAX(1,Table1[[#This Row],['#NCMs Served / FTEs Employed]])*MAX(1,Table1[[#This Row],[Duration of Service]])</f>
        <v>0</v>
      </c>
      <c r="M6968" s="131"/>
      <c r="N6968" s="133"/>
    </row>
    <row r="6969" spans="1:14" x14ac:dyDescent="0.25">
      <c r="A6969" s="130"/>
      <c r="B6969" s="130"/>
      <c r="C6969" s="131"/>
      <c r="D6969" s="112" t="str">
        <f>_xlfn.XLOOKUP(Table1[[#This Row],[Service]],Validation!$A$2:$A$15,Validation!$B$2:$B$15,"",0,1)</f>
        <v/>
      </c>
      <c r="E6969" s="131"/>
      <c r="F6969" s="132"/>
      <c r="G6969" s="133"/>
      <c r="H6969" s="134"/>
      <c r="I6969" s="131"/>
      <c r="J6969" s="131"/>
      <c r="K6969" s="131"/>
      <c r="L6969" s="135">
        <f>Table1[[#This Row],[Per Unit Price]]*MAX(1,Table1[[#This Row],[Qty of Units]])*MAX(1,Table1[[#This Row],['#NCMs Served / FTEs Employed]])*MAX(1,Table1[[#This Row],[Duration of Service]])</f>
        <v>0</v>
      </c>
      <c r="M6969" s="131"/>
      <c r="N6969" s="133"/>
    </row>
    <row r="6970" spans="1:14" x14ac:dyDescent="0.25">
      <c r="A6970" s="130"/>
      <c r="B6970" s="130"/>
      <c r="C6970" s="131"/>
      <c r="D6970" s="112" t="str">
        <f>_xlfn.XLOOKUP(Table1[[#This Row],[Service]],Validation!$A$2:$A$15,Validation!$B$2:$B$15,"",0,1)</f>
        <v/>
      </c>
      <c r="E6970" s="131"/>
      <c r="F6970" s="132"/>
      <c r="G6970" s="133"/>
      <c r="H6970" s="134"/>
      <c r="I6970" s="131"/>
      <c r="J6970" s="131"/>
      <c r="K6970" s="131"/>
      <c r="L6970" s="135">
        <f>Table1[[#This Row],[Per Unit Price]]*MAX(1,Table1[[#This Row],[Qty of Units]])*MAX(1,Table1[[#This Row],['#NCMs Served / FTEs Employed]])*MAX(1,Table1[[#This Row],[Duration of Service]])</f>
        <v>0</v>
      </c>
      <c r="M6970" s="131"/>
      <c r="N6970" s="133"/>
    </row>
    <row r="6971" spans="1:14" x14ac:dyDescent="0.25">
      <c r="A6971" s="130"/>
      <c r="B6971" s="130"/>
      <c r="C6971" s="131"/>
      <c r="D6971" s="112" t="str">
        <f>_xlfn.XLOOKUP(Table1[[#This Row],[Service]],Validation!$A$2:$A$15,Validation!$B$2:$B$15,"",0,1)</f>
        <v/>
      </c>
      <c r="E6971" s="131"/>
      <c r="F6971" s="132"/>
      <c r="G6971" s="133"/>
      <c r="H6971" s="134"/>
      <c r="I6971" s="131"/>
      <c r="J6971" s="131"/>
      <c r="K6971" s="131"/>
      <c r="L6971" s="135">
        <f>Table1[[#This Row],[Per Unit Price]]*MAX(1,Table1[[#This Row],[Qty of Units]])*MAX(1,Table1[[#This Row],['#NCMs Served / FTEs Employed]])*MAX(1,Table1[[#This Row],[Duration of Service]])</f>
        <v>0</v>
      </c>
      <c r="M6971" s="131"/>
      <c r="N6971" s="133"/>
    </row>
    <row r="6972" spans="1:14" x14ac:dyDescent="0.25">
      <c r="A6972" s="130"/>
      <c r="B6972" s="130"/>
      <c r="C6972" s="131"/>
      <c r="D6972" s="112" t="str">
        <f>_xlfn.XLOOKUP(Table1[[#This Row],[Service]],Validation!$A$2:$A$15,Validation!$B$2:$B$15,"",0,1)</f>
        <v/>
      </c>
      <c r="E6972" s="131"/>
      <c r="F6972" s="132"/>
      <c r="G6972" s="133"/>
      <c r="H6972" s="134"/>
      <c r="I6972" s="131"/>
      <c r="J6972" s="131"/>
      <c r="K6972" s="131"/>
      <c r="L6972" s="135">
        <f>Table1[[#This Row],[Per Unit Price]]*MAX(1,Table1[[#This Row],[Qty of Units]])*MAX(1,Table1[[#This Row],['#NCMs Served / FTEs Employed]])*MAX(1,Table1[[#This Row],[Duration of Service]])</f>
        <v>0</v>
      </c>
      <c r="M6972" s="131"/>
      <c r="N6972" s="133"/>
    </row>
    <row r="6973" spans="1:14" x14ac:dyDescent="0.25">
      <c r="A6973" s="130"/>
      <c r="B6973" s="130"/>
      <c r="C6973" s="131"/>
      <c r="D6973" s="112" t="str">
        <f>_xlfn.XLOOKUP(Table1[[#This Row],[Service]],Validation!$A$2:$A$15,Validation!$B$2:$B$15,"",0,1)</f>
        <v/>
      </c>
      <c r="E6973" s="131"/>
      <c r="F6973" s="132"/>
      <c r="G6973" s="133"/>
      <c r="H6973" s="134"/>
      <c r="I6973" s="131"/>
      <c r="J6973" s="131"/>
      <c r="K6973" s="131"/>
      <c r="L6973" s="135">
        <f>Table1[[#This Row],[Per Unit Price]]*MAX(1,Table1[[#This Row],[Qty of Units]])*MAX(1,Table1[[#This Row],['#NCMs Served / FTEs Employed]])*MAX(1,Table1[[#This Row],[Duration of Service]])</f>
        <v>0</v>
      </c>
      <c r="M6973" s="131"/>
      <c r="N6973" s="133"/>
    </row>
    <row r="6974" spans="1:14" x14ac:dyDescent="0.25">
      <c r="A6974" s="130"/>
      <c r="B6974" s="130"/>
      <c r="C6974" s="131"/>
      <c r="D6974" s="112" t="str">
        <f>_xlfn.XLOOKUP(Table1[[#This Row],[Service]],Validation!$A$2:$A$15,Validation!$B$2:$B$15,"",0,1)</f>
        <v/>
      </c>
      <c r="E6974" s="131"/>
      <c r="F6974" s="132"/>
      <c r="G6974" s="133"/>
      <c r="H6974" s="134"/>
      <c r="I6974" s="131"/>
      <c r="J6974" s="131"/>
      <c r="K6974" s="131"/>
      <c r="L6974" s="135">
        <f>Table1[[#This Row],[Per Unit Price]]*MAX(1,Table1[[#This Row],[Qty of Units]])*MAX(1,Table1[[#This Row],['#NCMs Served / FTEs Employed]])*MAX(1,Table1[[#This Row],[Duration of Service]])</f>
        <v>0</v>
      </c>
      <c r="M6974" s="131"/>
      <c r="N6974" s="133"/>
    </row>
    <row r="6975" spans="1:14" x14ac:dyDescent="0.25">
      <c r="A6975" s="130"/>
      <c r="B6975" s="130"/>
      <c r="C6975" s="131"/>
      <c r="D6975" s="112" t="str">
        <f>_xlfn.XLOOKUP(Table1[[#This Row],[Service]],Validation!$A$2:$A$15,Validation!$B$2:$B$15,"",0,1)</f>
        <v/>
      </c>
      <c r="E6975" s="131"/>
      <c r="F6975" s="132"/>
      <c r="G6975" s="133"/>
      <c r="H6975" s="134"/>
      <c r="I6975" s="131"/>
      <c r="J6975" s="131"/>
      <c r="K6975" s="131"/>
      <c r="L6975" s="135">
        <f>Table1[[#This Row],[Per Unit Price]]*MAX(1,Table1[[#This Row],[Qty of Units]])*MAX(1,Table1[[#This Row],['#NCMs Served / FTEs Employed]])*MAX(1,Table1[[#This Row],[Duration of Service]])</f>
        <v>0</v>
      </c>
      <c r="M6975" s="131"/>
      <c r="N6975" s="133"/>
    </row>
    <row r="6976" spans="1:14" x14ac:dyDescent="0.25">
      <c r="A6976" s="130"/>
      <c r="B6976" s="130"/>
      <c r="C6976" s="131"/>
      <c r="D6976" s="112" t="str">
        <f>_xlfn.XLOOKUP(Table1[[#This Row],[Service]],Validation!$A$2:$A$15,Validation!$B$2:$B$15,"",0,1)</f>
        <v/>
      </c>
      <c r="E6976" s="131"/>
      <c r="F6976" s="132"/>
      <c r="G6976" s="133"/>
      <c r="H6976" s="134"/>
      <c r="I6976" s="131"/>
      <c r="J6976" s="131"/>
      <c r="K6976" s="131"/>
      <c r="L6976" s="135">
        <f>Table1[[#This Row],[Per Unit Price]]*MAX(1,Table1[[#This Row],[Qty of Units]])*MAX(1,Table1[[#This Row],['#NCMs Served / FTEs Employed]])*MAX(1,Table1[[#This Row],[Duration of Service]])</f>
        <v>0</v>
      </c>
      <c r="M6976" s="131"/>
      <c r="N6976" s="133"/>
    </row>
    <row r="6977" spans="1:14" x14ac:dyDescent="0.25">
      <c r="A6977" s="130"/>
      <c r="B6977" s="130"/>
      <c r="C6977" s="131"/>
      <c r="D6977" s="112" t="str">
        <f>_xlfn.XLOOKUP(Table1[[#This Row],[Service]],Validation!$A$2:$A$15,Validation!$B$2:$B$15,"",0,1)</f>
        <v/>
      </c>
      <c r="E6977" s="131"/>
      <c r="F6977" s="132"/>
      <c r="G6977" s="133"/>
      <c r="H6977" s="134"/>
      <c r="I6977" s="131"/>
      <c r="J6977" s="131"/>
      <c r="K6977" s="131"/>
      <c r="L6977" s="135">
        <f>Table1[[#This Row],[Per Unit Price]]*MAX(1,Table1[[#This Row],[Qty of Units]])*MAX(1,Table1[[#This Row],['#NCMs Served / FTEs Employed]])*MAX(1,Table1[[#This Row],[Duration of Service]])</f>
        <v>0</v>
      </c>
      <c r="M6977" s="131"/>
      <c r="N6977" s="133"/>
    </row>
    <row r="6978" spans="1:14" x14ac:dyDescent="0.25">
      <c r="A6978" s="130"/>
      <c r="B6978" s="130"/>
      <c r="C6978" s="131"/>
      <c r="D6978" s="112" t="str">
        <f>_xlfn.XLOOKUP(Table1[[#This Row],[Service]],Validation!$A$2:$A$15,Validation!$B$2:$B$15,"",0,1)</f>
        <v/>
      </c>
      <c r="E6978" s="131"/>
      <c r="F6978" s="132"/>
      <c r="G6978" s="133"/>
      <c r="H6978" s="134"/>
      <c r="I6978" s="131"/>
      <c r="J6978" s="131"/>
      <c r="K6978" s="131"/>
      <c r="L6978" s="135">
        <f>Table1[[#This Row],[Per Unit Price]]*MAX(1,Table1[[#This Row],[Qty of Units]])*MAX(1,Table1[[#This Row],['#NCMs Served / FTEs Employed]])*MAX(1,Table1[[#This Row],[Duration of Service]])</f>
        <v>0</v>
      </c>
      <c r="M6978" s="131"/>
      <c r="N6978" s="133"/>
    </row>
    <row r="6979" spans="1:14" x14ac:dyDescent="0.25">
      <c r="A6979" s="130"/>
      <c r="B6979" s="130"/>
      <c r="C6979" s="131"/>
      <c r="D6979" s="112" t="str">
        <f>_xlfn.XLOOKUP(Table1[[#This Row],[Service]],Validation!$A$2:$A$15,Validation!$B$2:$B$15,"",0,1)</f>
        <v/>
      </c>
      <c r="E6979" s="131"/>
      <c r="F6979" s="132"/>
      <c r="G6979" s="133"/>
      <c r="H6979" s="134"/>
      <c r="I6979" s="131"/>
      <c r="J6979" s="131"/>
      <c r="K6979" s="131"/>
      <c r="L6979" s="135">
        <f>Table1[[#This Row],[Per Unit Price]]*MAX(1,Table1[[#This Row],[Qty of Units]])*MAX(1,Table1[[#This Row],['#NCMs Served / FTEs Employed]])*MAX(1,Table1[[#This Row],[Duration of Service]])</f>
        <v>0</v>
      </c>
      <c r="M6979" s="131"/>
      <c r="N6979" s="133"/>
    </row>
    <row r="6980" spans="1:14" x14ac:dyDescent="0.25">
      <c r="A6980" s="130"/>
      <c r="B6980" s="130"/>
      <c r="C6980" s="131"/>
      <c r="D6980" s="112" t="str">
        <f>_xlfn.XLOOKUP(Table1[[#This Row],[Service]],Validation!$A$2:$A$15,Validation!$B$2:$B$15,"",0,1)</f>
        <v/>
      </c>
      <c r="E6980" s="131"/>
      <c r="F6980" s="132"/>
      <c r="G6980" s="133"/>
      <c r="H6980" s="134"/>
      <c r="I6980" s="131"/>
      <c r="J6980" s="131"/>
      <c r="K6980" s="131"/>
      <c r="L6980" s="135">
        <f>Table1[[#This Row],[Per Unit Price]]*MAX(1,Table1[[#This Row],[Qty of Units]])*MAX(1,Table1[[#This Row],['#NCMs Served / FTEs Employed]])*MAX(1,Table1[[#This Row],[Duration of Service]])</f>
        <v>0</v>
      </c>
      <c r="M6980" s="131"/>
      <c r="N6980" s="133"/>
    </row>
    <row r="6981" spans="1:14" x14ac:dyDescent="0.25">
      <c r="A6981" s="130"/>
      <c r="B6981" s="130"/>
      <c r="C6981" s="131"/>
      <c r="D6981" s="112" t="str">
        <f>_xlfn.XLOOKUP(Table1[[#This Row],[Service]],Validation!$A$2:$A$15,Validation!$B$2:$B$15,"",0,1)</f>
        <v/>
      </c>
      <c r="E6981" s="131"/>
      <c r="F6981" s="132"/>
      <c r="G6981" s="133"/>
      <c r="H6981" s="134"/>
      <c r="I6981" s="131"/>
      <c r="J6981" s="131"/>
      <c r="K6981" s="131"/>
      <c r="L6981" s="135">
        <f>Table1[[#This Row],[Per Unit Price]]*MAX(1,Table1[[#This Row],[Qty of Units]])*MAX(1,Table1[[#This Row],['#NCMs Served / FTEs Employed]])*MAX(1,Table1[[#This Row],[Duration of Service]])</f>
        <v>0</v>
      </c>
      <c r="M6981" s="131"/>
      <c r="N6981" s="133"/>
    </row>
    <row r="6982" spans="1:14" x14ac:dyDescent="0.25">
      <c r="A6982" s="130"/>
      <c r="B6982" s="130"/>
      <c r="C6982" s="131"/>
      <c r="D6982" s="112" t="str">
        <f>_xlfn.XLOOKUP(Table1[[#This Row],[Service]],Validation!$A$2:$A$15,Validation!$B$2:$B$15,"",0,1)</f>
        <v/>
      </c>
      <c r="E6982" s="131"/>
      <c r="F6982" s="132"/>
      <c r="G6982" s="133"/>
      <c r="H6982" s="134"/>
      <c r="I6982" s="131"/>
      <c r="J6982" s="131"/>
      <c r="K6982" s="131"/>
      <c r="L6982" s="135">
        <f>Table1[[#This Row],[Per Unit Price]]*MAX(1,Table1[[#This Row],[Qty of Units]])*MAX(1,Table1[[#This Row],['#NCMs Served / FTEs Employed]])*MAX(1,Table1[[#This Row],[Duration of Service]])</f>
        <v>0</v>
      </c>
      <c r="M6982" s="131"/>
      <c r="N6982" s="133"/>
    </row>
    <row r="6983" spans="1:14" x14ac:dyDescent="0.25">
      <c r="A6983" s="130"/>
      <c r="B6983" s="130"/>
      <c r="C6983" s="131"/>
      <c r="D6983" s="112" t="str">
        <f>_xlfn.XLOOKUP(Table1[[#This Row],[Service]],Validation!$A$2:$A$15,Validation!$B$2:$B$15,"",0,1)</f>
        <v/>
      </c>
      <c r="E6983" s="131"/>
      <c r="F6983" s="132"/>
      <c r="G6983" s="133"/>
      <c r="H6983" s="134"/>
      <c r="I6983" s="131"/>
      <c r="J6983" s="131"/>
      <c r="K6983" s="131"/>
      <c r="L6983" s="135">
        <f>Table1[[#This Row],[Per Unit Price]]*MAX(1,Table1[[#This Row],[Qty of Units]])*MAX(1,Table1[[#This Row],['#NCMs Served / FTEs Employed]])*MAX(1,Table1[[#This Row],[Duration of Service]])</f>
        <v>0</v>
      </c>
      <c r="M6983" s="131"/>
      <c r="N6983" s="133"/>
    </row>
    <row r="6984" spans="1:14" x14ac:dyDescent="0.25">
      <c r="A6984" s="130"/>
      <c r="B6984" s="130"/>
      <c r="C6984" s="131"/>
      <c r="D6984" s="112" t="str">
        <f>_xlfn.XLOOKUP(Table1[[#This Row],[Service]],Validation!$A$2:$A$15,Validation!$B$2:$B$15,"",0,1)</f>
        <v/>
      </c>
      <c r="E6984" s="131"/>
      <c r="F6984" s="132"/>
      <c r="G6984" s="133"/>
      <c r="H6984" s="134"/>
      <c r="I6984" s="131"/>
      <c r="J6984" s="131"/>
      <c r="K6984" s="131"/>
      <c r="L6984" s="135">
        <f>Table1[[#This Row],[Per Unit Price]]*MAX(1,Table1[[#This Row],[Qty of Units]])*MAX(1,Table1[[#This Row],['#NCMs Served / FTEs Employed]])*MAX(1,Table1[[#This Row],[Duration of Service]])</f>
        <v>0</v>
      </c>
      <c r="M6984" s="131"/>
      <c r="N6984" s="133"/>
    </row>
    <row r="6985" spans="1:14" x14ac:dyDescent="0.25">
      <c r="A6985" s="130"/>
      <c r="B6985" s="130"/>
      <c r="C6985" s="131"/>
      <c r="D6985" s="112" t="str">
        <f>_xlfn.XLOOKUP(Table1[[#This Row],[Service]],Validation!$A$2:$A$15,Validation!$B$2:$B$15,"",0,1)</f>
        <v/>
      </c>
      <c r="E6985" s="131"/>
      <c r="F6985" s="132"/>
      <c r="G6985" s="133"/>
      <c r="H6985" s="134"/>
      <c r="I6985" s="131"/>
      <c r="J6985" s="131"/>
      <c r="K6985" s="131"/>
      <c r="L6985" s="135">
        <f>Table1[[#This Row],[Per Unit Price]]*MAX(1,Table1[[#This Row],[Qty of Units]])*MAX(1,Table1[[#This Row],['#NCMs Served / FTEs Employed]])*MAX(1,Table1[[#This Row],[Duration of Service]])</f>
        <v>0</v>
      </c>
      <c r="M6985" s="131"/>
      <c r="N6985" s="133"/>
    </row>
    <row r="6986" spans="1:14" x14ac:dyDescent="0.25">
      <c r="A6986" s="130"/>
      <c r="B6986" s="130"/>
      <c r="C6986" s="131"/>
      <c r="D6986" s="112" t="str">
        <f>_xlfn.XLOOKUP(Table1[[#This Row],[Service]],Validation!$A$2:$A$15,Validation!$B$2:$B$15,"",0,1)</f>
        <v/>
      </c>
      <c r="E6986" s="131"/>
      <c r="F6986" s="132"/>
      <c r="G6986" s="133"/>
      <c r="H6986" s="134"/>
      <c r="I6986" s="131"/>
      <c r="J6986" s="131"/>
      <c r="K6986" s="131"/>
      <c r="L6986" s="135">
        <f>Table1[[#This Row],[Per Unit Price]]*MAX(1,Table1[[#This Row],[Qty of Units]])*MAX(1,Table1[[#This Row],['#NCMs Served / FTEs Employed]])*MAX(1,Table1[[#This Row],[Duration of Service]])</f>
        <v>0</v>
      </c>
      <c r="M6986" s="131"/>
      <c r="N6986" s="133"/>
    </row>
    <row r="6987" spans="1:14" x14ac:dyDescent="0.25">
      <c r="A6987" s="130"/>
      <c r="B6987" s="130"/>
      <c r="C6987" s="131"/>
      <c r="D6987" s="112" t="str">
        <f>_xlfn.XLOOKUP(Table1[[#This Row],[Service]],Validation!$A$2:$A$15,Validation!$B$2:$B$15,"",0,1)</f>
        <v/>
      </c>
      <c r="E6987" s="131"/>
      <c r="F6987" s="132"/>
      <c r="G6987" s="133"/>
      <c r="H6987" s="134"/>
      <c r="I6987" s="131"/>
      <c r="J6987" s="131"/>
      <c r="K6987" s="131"/>
      <c r="L6987" s="135">
        <f>Table1[[#This Row],[Per Unit Price]]*MAX(1,Table1[[#This Row],[Qty of Units]])*MAX(1,Table1[[#This Row],['#NCMs Served / FTEs Employed]])*MAX(1,Table1[[#This Row],[Duration of Service]])</f>
        <v>0</v>
      </c>
      <c r="M6987" s="131"/>
      <c r="N6987" s="133"/>
    </row>
    <row r="6988" spans="1:14" x14ac:dyDescent="0.25">
      <c r="A6988" s="130"/>
      <c r="B6988" s="130"/>
      <c r="C6988" s="131"/>
      <c r="D6988" s="112" t="str">
        <f>_xlfn.XLOOKUP(Table1[[#This Row],[Service]],Validation!$A$2:$A$15,Validation!$B$2:$B$15,"",0,1)</f>
        <v/>
      </c>
      <c r="E6988" s="131"/>
      <c r="F6988" s="132"/>
      <c r="G6988" s="133"/>
      <c r="H6988" s="134"/>
      <c r="I6988" s="131"/>
      <c r="J6988" s="131"/>
      <c r="K6988" s="131"/>
      <c r="L6988" s="135">
        <f>Table1[[#This Row],[Per Unit Price]]*MAX(1,Table1[[#This Row],[Qty of Units]])*MAX(1,Table1[[#This Row],['#NCMs Served / FTEs Employed]])*MAX(1,Table1[[#This Row],[Duration of Service]])</f>
        <v>0</v>
      </c>
      <c r="M6988" s="131"/>
      <c r="N6988" s="133"/>
    </row>
    <row r="6989" spans="1:14" x14ac:dyDescent="0.25">
      <c r="A6989" s="130"/>
      <c r="B6989" s="130"/>
      <c r="C6989" s="131"/>
      <c r="D6989" s="112" t="str">
        <f>_xlfn.XLOOKUP(Table1[[#This Row],[Service]],Validation!$A$2:$A$15,Validation!$B$2:$B$15,"",0,1)</f>
        <v/>
      </c>
      <c r="E6989" s="131"/>
      <c r="F6989" s="132"/>
      <c r="G6989" s="133"/>
      <c r="H6989" s="134"/>
      <c r="I6989" s="131"/>
      <c r="J6989" s="131"/>
      <c r="K6989" s="131"/>
      <c r="L6989" s="135">
        <f>Table1[[#This Row],[Per Unit Price]]*MAX(1,Table1[[#This Row],[Qty of Units]])*MAX(1,Table1[[#This Row],['#NCMs Served / FTEs Employed]])*MAX(1,Table1[[#This Row],[Duration of Service]])</f>
        <v>0</v>
      </c>
      <c r="M6989" s="131"/>
      <c r="N6989" s="133"/>
    </row>
    <row r="6990" spans="1:14" x14ac:dyDescent="0.25">
      <c r="A6990" s="130"/>
      <c r="B6990" s="130"/>
      <c r="C6990" s="131"/>
      <c r="D6990" s="112" t="str">
        <f>_xlfn.XLOOKUP(Table1[[#This Row],[Service]],Validation!$A$2:$A$15,Validation!$B$2:$B$15,"",0,1)</f>
        <v/>
      </c>
      <c r="E6990" s="131"/>
      <c r="F6990" s="132"/>
      <c r="G6990" s="133"/>
      <c r="H6990" s="134"/>
      <c r="I6990" s="131"/>
      <c r="J6990" s="131"/>
      <c r="K6990" s="131"/>
      <c r="L6990" s="135">
        <f>Table1[[#This Row],[Per Unit Price]]*MAX(1,Table1[[#This Row],[Qty of Units]])*MAX(1,Table1[[#This Row],['#NCMs Served / FTEs Employed]])*MAX(1,Table1[[#This Row],[Duration of Service]])</f>
        <v>0</v>
      </c>
      <c r="M6990" s="131"/>
      <c r="N6990" s="133"/>
    </row>
    <row r="6991" spans="1:14" x14ac:dyDescent="0.25">
      <c r="A6991" s="130"/>
      <c r="B6991" s="130"/>
      <c r="C6991" s="131"/>
      <c r="D6991" s="112" t="str">
        <f>_xlfn.XLOOKUP(Table1[[#This Row],[Service]],Validation!$A$2:$A$15,Validation!$B$2:$B$15,"",0,1)</f>
        <v/>
      </c>
      <c r="E6991" s="131"/>
      <c r="F6991" s="132"/>
      <c r="G6991" s="133"/>
      <c r="H6991" s="134"/>
      <c r="I6991" s="131"/>
      <c r="J6991" s="131"/>
      <c r="K6991" s="131"/>
      <c r="L6991" s="135">
        <f>Table1[[#This Row],[Per Unit Price]]*MAX(1,Table1[[#This Row],[Qty of Units]])*MAX(1,Table1[[#This Row],['#NCMs Served / FTEs Employed]])*MAX(1,Table1[[#This Row],[Duration of Service]])</f>
        <v>0</v>
      </c>
      <c r="M6991" s="131"/>
      <c r="N6991" s="133"/>
    </row>
    <row r="6992" spans="1:14" x14ac:dyDescent="0.25">
      <c r="A6992" s="130"/>
      <c r="B6992" s="130"/>
      <c r="C6992" s="131"/>
      <c r="D6992" s="112" t="str">
        <f>_xlfn.XLOOKUP(Table1[[#This Row],[Service]],Validation!$A$2:$A$15,Validation!$B$2:$B$15,"",0,1)</f>
        <v/>
      </c>
      <c r="E6992" s="131"/>
      <c r="F6992" s="132"/>
      <c r="G6992" s="133"/>
      <c r="H6992" s="134"/>
      <c r="I6992" s="131"/>
      <c r="J6992" s="131"/>
      <c r="K6992" s="131"/>
      <c r="L6992" s="135">
        <f>Table1[[#This Row],[Per Unit Price]]*MAX(1,Table1[[#This Row],[Qty of Units]])*MAX(1,Table1[[#This Row],['#NCMs Served / FTEs Employed]])*MAX(1,Table1[[#This Row],[Duration of Service]])</f>
        <v>0</v>
      </c>
      <c r="M6992" s="131"/>
      <c r="N6992" s="133"/>
    </row>
    <row r="6993" spans="1:14" x14ac:dyDescent="0.25">
      <c r="A6993" s="130"/>
      <c r="B6993" s="130"/>
      <c r="C6993" s="131"/>
      <c r="D6993" s="112" t="str">
        <f>_xlfn.XLOOKUP(Table1[[#This Row],[Service]],Validation!$A$2:$A$15,Validation!$B$2:$B$15,"",0,1)</f>
        <v/>
      </c>
      <c r="E6993" s="131"/>
      <c r="F6993" s="132"/>
      <c r="G6993" s="133"/>
      <c r="H6993" s="134"/>
      <c r="I6993" s="131"/>
      <c r="J6993" s="131"/>
      <c r="K6993" s="131"/>
      <c r="L6993" s="135">
        <f>Table1[[#This Row],[Per Unit Price]]*MAX(1,Table1[[#This Row],[Qty of Units]])*MAX(1,Table1[[#This Row],['#NCMs Served / FTEs Employed]])*MAX(1,Table1[[#This Row],[Duration of Service]])</f>
        <v>0</v>
      </c>
      <c r="M6993" s="131"/>
      <c r="N6993" s="133"/>
    </row>
    <row r="6994" spans="1:14" x14ac:dyDescent="0.25">
      <c r="A6994" s="130"/>
      <c r="B6994" s="130"/>
      <c r="C6994" s="131"/>
      <c r="D6994" s="112" t="str">
        <f>_xlfn.XLOOKUP(Table1[[#This Row],[Service]],Validation!$A$2:$A$15,Validation!$B$2:$B$15,"",0,1)</f>
        <v/>
      </c>
      <c r="E6994" s="131"/>
      <c r="F6994" s="132"/>
      <c r="G6994" s="133"/>
      <c r="H6994" s="134"/>
      <c r="I6994" s="131"/>
      <c r="J6994" s="131"/>
      <c r="K6994" s="131"/>
      <c r="L6994" s="135">
        <f>Table1[[#This Row],[Per Unit Price]]*MAX(1,Table1[[#This Row],[Qty of Units]])*MAX(1,Table1[[#This Row],['#NCMs Served / FTEs Employed]])*MAX(1,Table1[[#This Row],[Duration of Service]])</f>
        <v>0</v>
      </c>
      <c r="M6994" s="131"/>
      <c r="N6994" s="133"/>
    </row>
    <row r="6995" spans="1:14" x14ac:dyDescent="0.25">
      <c r="A6995" s="130"/>
      <c r="B6995" s="130"/>
      <c r="C6995" s="131"/>
      <c r="D6995" s="112" t="str">
        <f>_xlfn.XLOOKUP(Table1[[#This Row],[Service]],Validation!$A$2:$A$15,Validation!$B$2:$B$15,"",0,1)</f>
        <v/>
      </c>
      <c r="E6995" s="131"/>
      <c r="F6995" s="132"/>
      <c r="G6995" s="133"/>
      <c r="H6995" s="134"/>
      <c r="I6995" s="131"/>
      <c r="J6995" s="131"/>
      <c r="K6995" s="131"/>
      <c r="L6995" s="135">
        <f>Table1[[#This Row],[Per Unit Price]]*MAX(1,Table1[[#This Row],[Qty of Units]])*MAX(1,Table1[[#This Row],['#NCMs Served / FTEs Employed]])*MAX(1,Table1[[#This Row],[Duration of Service]])</f>
        <v>0</v>
      </c>
      <c r="M6995" s="131"/>
      <c r="N6995" s="133"/>
    </row>
    <row r="6996" spans="1:14" x14ac:dyDescent="0.25">
      <c r="A6996" s="130"/>
      <c r="B6996" s="130"/>
      <c r="C6996" s="131"/>
      <c r="D6996" s="112" t="str">
        <f>_xlfn.XLOOKUP(Table1[[#This Row],[Service]],Validation!$A$2:$A$15,Validation!$B$2:$B$15,"",0,1)</f>
        <v/>
      </c>
      <c r="E6996" s="131"/>
      <c r="F6996" s="132"/>
      <c r="G6996" s="133"/>
      <c r="H6996" s="134"/>
      <c r="I6996" s="131"/>
      <c r="J6996" s="131"/>
      <c r="K6996" s="131"/>
      <c r="L6996" s="135">
        <f>Table1[[#This Row],[Per Unit Price]]*MAX(1,Table1[[#This Row],[Qty of Units]])*MAX(1,Table1[[#This Row],['#NCMs Served / FTEs Employed]])*MAX(1,Table1[[#This Row],[Duration of Service]])</f>
        <v>0</v>
      </c>
      <c r="M6996" s="131"/>
      <c r="N6996" s="133"/>
    </row>
    <row r="6997" spans="1:14" x14ac:dyDescent="0.25">
      <c r="A6997" s="130"/>
      <c r="B6997" s="130"/>
      <c r="C6997" s="131"/>
      <c r="D6997" s="112" t="str">
        <f>_xlfn.XLOOKUP(Table1[[#This Row],[Service]],Validation!$A$2:$A$15,Validation!$B$2:$B$15,"",0,1)</f>
        <v/>
      </c>
      <c r="E6997" s="131"/>
      <c r="F6997" s="132"/>
      <c r="G6997" s="133"/>
      <c r="H6997" s="134"/>
      <c r="I6997" s="131"/>
      <c r="J6997" s="131"/>
      <c r="K6997" s="131"/>
      <c r="L6997" s="135">
        <f>Table1[[#This Row],[Per Unit Price]]*MAX(1,Table1[[#This Row],[Qty of Units]])*MAX(1,Table1[[#This Row],['#NCMs Served / FTEs Employed]])*MAX(1,Table1[[#This Row],[Duration of Service]])</f>
        <v>0</v>
      </c>
      <c r="M6997" s="131"/>
      <c r="N6997" s="133"/>
    </row>
    <row r="6998" spans="1:14" x14ac:dyDescent="0.25">
      <c r="A6998" s="130"/>
      <c r="B6998" s="130"/>
      <c r="C6998" s="131"/>
      <c r="D6998" s="112" t="str">
        <f>_xlfn.XLOOKUP(Table1[[#This Row],[Service]],Validation!$A$2:$A$15,Validation!$B$2:$B$15,"",0,1)</f>
        <v/>
      </c>
      <c r="E6998" s="131"/>
      <c r="F6998" s="132"/>
      <c r="G6998" s="133"/>
      <c r="H6998" s="134"/>
      <c r="I6998" s="131"/>
      <c r="J6998" s="131"/>
      <c r="K6998" s="131"/>
      <c r="L6998" s="135">
        <f>Table1[[#This Row],[Per Unit Price]]*MAX(1,Table1[[#This Row],[Qty of Units]])*MAX(1,Table1[[#This Row],['#NCMs Served / FTEs Employed]])*MAX(1,Table1[[#This Row],[Duration of Service]])</f>
        <v>0</v>
      </c>
      <c r="M6998" s="131"/>
      <c r="N6998" s="133"/>
    </row>
    <row r="6999" spans="1:14" x14ac:dyDescent="0.25">
      <c r="A6999" s="130"/>
      <c r="B6999" s="130"/>
      <c r="C6999" s="131"/>
      <c r="D6999" s="112" t="str">
        <f>_xlfn.XLOOKUP(Table1[[#This Row],[Service]],Validation!$A$2:$A$15,Validation!$B$2:$B$15,"",0,1)</f>
        <v/>
      </c>
      <c r="E6999" s="131"/>
      <c r="F6999" s="132"/>
      <c r="G6999" s="133"/>
      <c r="H6999" s="134"/>
      <c r="I6999" s="131"/>
      <c r="J6999" s="131"/>
      <c r="K6999" s="131"/>
      <c r="L6999" s="135">
        <f>Table1[[#This Row],[Per Unit Price]]*MAX(1,Table1[[#This Row],[Qty of Units]])*MAX(1,Table1[[#This Row],['#NCMs Served / FTEs Employed]])*MAX(1,Table1[[#This Row],[Duration of Service]])</f>
        <v>0</v>
      </c>
      <c r="M6999" s="131"/>
      <c r="N6999" s="133"/>
    </row>
    <row r="7000" spans="1:14" x14ac:dyDescent="0.25">
      <c r="A7000" s="130"/>
      <c r="B7000" s="130"/>
      <c r="C7000" s="131"/>
      <c r="D7000" s="112" t="str">
        <f>_xlfn.XLOOKUP(Table1[[#This Row],[Service]],Validation!$A$2:$A$15,Validation!$B$2:$B$15,"",0,1)</f>
        <v/>
      </c>
      <c r="E7000" s="131"/>
      <c r="F7000" s="132"/>
      <c r="G7000" s="133"/>
      <c r="H7000" s="134"/>
      <c r="I7000" s="131"/>
      <c r="J7000" s="131"/>
      <c r="K7000" s="131"/>
      <c r="L7000" s="135">
        <f>Table1[[#This Row],[Per Unit Price]]*MAX(1,Table1[[#This Row],[Qty of Units]])*MAX(1,Table1[[#This Row],['#NCMs Served / FTEs Employed]])*MAX(1,Table1[[#This Row],[Duration of Service]])</f>
        <v>0</v>
      </c>
      <c r="M7000" s="131"/>
      <c r="N7000" s="133"/>
    </row>
    <row r="7001" spans="1:14" x14ac:dyDescent="0.25">
      <c r="A7001" s="130"/>
      <c r="B7001" s="130"/>
      <c r="C7001" s="131"/>
      <c r="D7001" s="112" t="str">
        <f>_xlfn.XLOOKUP(Table1[[#This Row],[Service]],Validation!$A$2:$A$15,Validation!$B$2:$B$15,"",0,1)</f>
        <v/>
      </c>
      <c r="E7001" s="131"/>
      <c r="F7001" s="132"/>
      <c r="G7001" s="133"/>
      <c r="H7001" s="134"/>
      <c r="I7001" s="131"/>
      <c r="J7001" s="131"/>
      <c r="K7001" s="131"/>
      <c r="L7001" s="135">
        <f>Table1[[#This Row],[Per Unit Price]]*MAX(1,Table1[[#This Row],[Qty of Units]])*MAX(1,Table1[[#This Row],['#NCMs Served / FTEs Employed]])*MAX(1,Table1[[#This Row],[Duration of Service]])</f>
        <v>0</v>
      </c>
      <c r="M7001" s="131"/>
      <c r="N7001" s="133"/>
    </row>
    <row r="7002" spans="1:14" x14ac:dyDescent="0.25">
      <c r="A7002" s="130"/>
      <c r="B7002" s="130"/>
      <c r="C7002" s="131"/>
      <c r="D7002" s="112" t="str">
        <f>_xlfn.XLOOKUP(Table1[[#This Row],[Service]],Validation!$A$2:$A$15,Validation!$B$2:$B$15,"",0,1)</f>
        <v/>
      </c>
      <c r="E7002" s="131"/>
      <c r="F7002" s="132"/>
      <c r="G7002" s="133"/>
      <c r="H7002" s="134"/>
      <c r="I7002" s="131"/>
      <c r="J7002" s="131"/>
      <c r="K7002" s="131"/>
      <c r="L7002" s="135">
        <f>Table1[[#This Row],[Per Unit Price]]*MAX(1,Table1[[#This Row],[Qty of Units]])*MAX(1,Table1[[#This Row],['#NCMs Served / FTEs Employed]])*MAX(1,Table1[[#This Row],[Duration of Service]])</f>
        <v>0</v>
      </c>
      <c r="M7002" s="131"/>
      <c r="N7002" s="133"/>
    </row>
    <row r="7003" spans="1:14" x14ac:dyDescent="0.25">
      <c r="A7003" s="130"/>
      <c r="B7003" s="130"/>
      <c r="C7003" s="131"/>
      <c r="D7003" s="112" t="str">
        <f>_xlfn.XLOOKUP(Table1[[#This Row],[Service]],Validation!$A$2:$A$15,Validation!$B$2:$B$15,"",0,1)</f>
        <v/>
      </c>
      <c r="E7003" s="131"/>
      <c r="F7003" s="132"/>
      <c r="G7003" s="133"/>
      <c r="H7003" s="134"/>
      <c r="I7003" s="131"/>
      <c r="J7003" s="131"/>
      <c r="K7003" s="131"/>
      <c r="L7003" s="135">
        <f>Table1[[#This Row],[Per Unit Price]]*MAX(1,Table1[[#This Row],[Qty of Units]])*MAX(1,Table1[[#This Row],['#NCMs Served / FTEs Employed]])*MAX(1,Table1[[#This Row],[Duration of Service]])</f>
        <v>0</v>
      </c>
      <c r="M7003" s="131"/>
      <c r="N7003" s="133"/>
    </row>
    <row r="7004" spans="1:14" x14ac:dyDescent="0.25">
      <c r="A7004" s="130"/>
      <c r="B7004" s="130"/>
      <c r="C7004" s="131"/>
      <c r="D7004" s="112" t="str">
        <f>_xlfn.XLOOKUP(Table1[[#This Row],[Service]],Validation!$A$2:$A$15,Validation!$B$2:$B$15,"",0,1)</f>
        <v/>
      </c>
      <c r="E7004" s="131"/>
      <c r="F7004" s="132"/>
      <c r="G7004" s="133"/>
      <c r="H7004" s="134"/>
      <c r="I7004" s="131"/>
      <c r="J7004" s="131"/>
      <c r="K7004" s="131"/>
      <c r="L7004" s="135">
        <f>Table1[[#This Row],[Per Unit Price]]*MAX(1,Table1[[#This Row],[Qty of Units]])*MAX(1,Table1[[#This Row],['#NCMs Served / FTEs Employed]])*MAX(1,Table1[[#This Row],[Duration of Service]])</f>
        <v>0</v>
      </c>
      <c r="M7004" s="131"/>
      <c r="N7004" s="133"/>
    </row>
    <row r="7005" spans="1:14" x14ac:dyDescent="0.25">
      <c r="A7005" s="130"/>
      <c r="B7005" s="130"/>
      <c r="C7005" s="131"/>
      <c r="D7005" s="112" t="str">
        <f>_xlfn.XLOOKUP(Table1[[#This Row],[Service]],Validation!$A$2:$A$15,Validation!$B$2:$B$15,"",0,1)</f>
        <v/>
      </c>
      <c r="E7005" s="131"/>
      <c r="F7005" s="132"/>
      <c r="G7005" s="133"/>
      <c r="H7005" s="134"/>
      <c r="I7005" s="131"/>
      <c r="J7005" s="131"/>
      <c r="K7005" s="131"/>
      <c r="L7005" s="135">
        <f>Table1[[#This Row],[Per Unit Price]]*MAX(1,Table1[[#This Row],[Qty of Units]])*MAX(1,Table1[[#This Row],['#NCMs Served / FTEs Employed]])*MAX(1,Table1[[#This Row],[Duration of Service]])</f>
        <v>0</v>
      </c>
      <c r="M7005" s="131"/>
      <c r="N7005" s="133"/>
    </row>
    <row r="7006" spans="1:14" x14ac:dyDescent="0.25">
      <c r="A7006" s="130"/>
      <c r="B7006" s="130"/>
      <c r="C7006" s="131"/>
      <c r="D7006" s="112" t="str">
        <f>_xlfn.XLOOKUP(Table1[[#This Row],[Service]],Validation!$A$2:$A$15,Validation!$B$2:$B$15,"",0,1)</f>
        <v/>
      </c>
      <c r="E7006" s="131"/>
      <c r="F7006" s="132"/>
      <c r="G7006" s="133"/>
      <c r="H7006" s="134"/>
      <c r="I7006" s="131"/>
      <c r="J7006" s="131"/>
      <c r="K7006" s="131"/>
      <c r="L7006" s="135">
        <f>Table1[[#This Row],[Per Unit Price]]*MAX(1,Table1[[#This Row],[Qty of Units]])*MAX(1,Table1[[#This Row],['#NCMs Served / FTEs Employed]])*MAX(1,Table1[[#This Row],[Duration of Service]])</f>
        <v>0</v>
      </c>
      <c r="M7006" s="131"/>
      <c r="N7006" s="133"/>
    </row>
    <row r="7007" spans="1:14" x14ac:dyDescent="0.25">
      <c r="A7007" s="130"/>
      <c r="B7007" s="130"/>
      <c r="C7007" s="131"/>
      <c r="D7007" s="112" t="str">
        <f>_xlfn.XLOOKUP(Table1[[#This Row],[Service]],Validation!$A$2:$A$15,Validation!$B$2:$B$15,"",0,1)</f>
        <v/>
      </c>
      <c r="E7007" s="131"/>
      <c r="F7007" s="132"/>
      <c r="G7007" s="133"/>
      <c r="H7007" s="134"/>
      <c r="I7007" s="131"/>
      <c r="J7007" s="131"/>
      <c r="K7007" s="131"/>
      <c r="L7007" s="135">
        <f>Table1[[#This Row],[Per Unit Price]]*MAX(1,Table1[[#This Row],[Qty of Units]])*MAX(1,Table1[[#This Row],['#NCMs Served / FTEs Employed]])*MAX(1,Table1[[#This Row],[Duration of Service]])</f>
        <v>0</v>
      </c>
      <c r="M7007" s="131"/>
      <c r="N7007" s="133"/>
    </row>
    <row r="7008" spans="1:14" x14ac:dyDescent="0.25">
      <c r="A7008" s="130"/>
      <c r="B7008" s="130"/>
      <c r="C7008" s="131"/>
      <c r="D7008" s="112" t="str">
        <f>_xlfn.XLOOKUP(Table1[[#This Row],[Service]],Validation!$A$2:$A$15,Validation!$B$2:$B$15,"",0,1)</f>
        <v/>
      </c>
      <c r="E7008" s="131"/>
      <c r="F7008" s="132"/>
      <c r="G7008" s="133"/>
      <c r="H7008" s="134"/>
      <c r="I7008" s="131"/>
      <c r="J7008" s="131"/>
      <c r="K7008" s="131"/>
      <c r="L7008" s="135">
        <f>Table1[[#This Row],[Per Unit Price]]*MAX(1,Table1[[#This Row],[Qty of Units]])*MAX(1,Table1[[#This Row],['#NCMs Served / FTEs Employed]])*MAX(1,Table1[[#This Row],[Duration of Service]])</f>
        <v>0</v>
      </c>
      <c r="M7008" s="131"/>
      <c r="N7008" s="133"/>
    </row>
    <row r="7009" spans="1:14" x14ac:dyDescent="0.25">
      <c r="A7009" s="130"/>
      <c r="B7009" s="130"/>
      <c r="C7009" s="131"/>
      <c r="D7009" s="112" t="str">
        <f>_xlfn.XLOOKUP(Table1[[#This Row],[Service]],Validation!$A$2:$A$15,Validation!$B$2:$B$15,"",0,1)</f>
        <v/>
      </c>
      <c r="E7009" s="131"/>
      <c r="F7009" s="132"/>
      <c r="G7009" s="133"/>
      <c r="H7009" s="134"/>
      <c r="I7009" s="131"/>
      <c r="J7009" s="131"/>
      <c r="K7009" s="131"/>
      <c r="L7009" s="135">
        <f>Table1[[#This Row],[Per Unit Price]]*MAX(1,Table1[[#This Row],[Qty of Units]])*MAX(1,Table1[[#This Row],['#NCMs Served / FTEs Employed]])*MAX(1,Table1[[#This Row],[Duration of Service]])</f>
        <v>0</v>
      </c>
      <c r="M7009" s="131"/>
      <c r="N7009" s="133"/>
    </row>
    <row r="7010" spans="1:14" x14ac:dyDescent="0.25">
      <c r="A7010" s="130"/>
      <c r="B7010" s="130"/>
      <c r="C7010" s="131"/>
      <c r="D7010" s="112" t="str">
        <f>_xlfn.XLOOKUP(Table1[[#This Row],[Service]],Validation!$A$2:$A$15,Validation!$B$2:$B$15,"",0,1)</f>
        <v/>
      </c>
      <c r="E7010" s="131"/>
      <c r="F7010" s="132"/>
      <c r="G7010" s="133"/>
      <c r="H7010" s="134"/>
      <c r="I7010" s="131"/>
      <c r="J7010" s="131"/>
      <c r="K7010" s="131"/>
      <c r="L7010" s="135">
        <f>Table1[[#This Row],[Per Unit Price]]*MAX(1,Table1[[#This Row],[Qty of Units]])*MAX(1,Table1[[#This Row],['#NCMs Served / FTEs Employed]])*MAX(1,Table1[[#This Row],[Duration of Service]])</f>
        <v>0</v>
      </c>
      <c r="M7010" s="131"/>
      <c r="N7010" s="133"/>
    </row>
    <row r="7011" spans="1:14" x14ac:dyDescent="0.25">
      <c r="A7011" s="130"/>
      <c r="B7011" s="130"/>
      <c r="C7011" s="131"/>
      <c r="D7011" s="112" t="str">
        <f>_xlfn.XLOOKUP(Table1[[#This Row],[Service]],Validation!$A$2:$A$15,Validation!$B$2:$B$15,"",0,1)</f>
        <v/>
      </c>
      <c r="E7011" s="131"/>
      <c r="F7011" s="132"/>
      <c r="G7011" s="133"/>
      <c r="H7011" s="134"/>
      <c r="I7011" s="131"/>
      <c r="J7011" s="131"/>
      <c r="K7011" s="131"/>
      <c r="L7011" s="135">
        <f>Table1[[#This Row],[Per Unit Price]]*MAX(1,Table1[[#This Row],[Qty of Units]])*MAX(1,Table1[[#This Row],['#NCMs Served / FTEs Employed]])*MAX(1,Table1[[#This Row],[Duration of Service]])</f>
        <v>0</v>
      </c>
      <c r="M7011" s="131"/>
      <c r="N7011" s="133"/>
    </row>
    <row r="7012" spans="1:14" x14ac:dyDescent="0.25">
      <c r="A7012" s="130"/>
      <c r="B7012" s="130"/>
      <c r="C7012" s="131"/>
      <c r="D7012" s="112" t="str">
        <f>_xlfn.XLOOKUP(Table1[[#This Row],[Service]],Validation!$A$2:$A$15,Validation!$B$2:$B$15,"",0,1)</f>
        <v/>
      </c>
      <c r="E7012" s="131"/>
      <c r="F7012" s="132"/>
      <c r="G7012" s="133"/>
      <c r="H7012" s="134"/>
      <c r="I7012" s="131"/>
      <c r="J7012" s="131"/>
      <c r="K7012" s="131"/>
      <c r="L7012" s="135">
        <f>Table1[[#This Row],[Per Unit Price]]*MAX(1,Table1[[#This Row],[Qty of Units]])*MAX(1,Table1[[#This Row],['#NCMs Served / FTEs Employed]])*MAX(1,Table1[[#This Row],[Duration of Service]])</f>
        <v>0</v>
      </c>
      <c r="M7012" s="131"/>
      <c r="N7012" s="133"/>
    </row>
    <row r="7013" spans="1:14" x14ac:dyDescent="0.25">
      <c r="A7013" s="130"/>
      <c r="B7013" s="130"/>
      <c r="C7013" s="131"/>
      <c r="D7013" s="112" t="str">
        <f>_xlfn.XLOOKUP(Table1[[#This Row],[Service]],Validation!$A$2:$A$15,Validation!$B$2:$B$15,"",0,1)</f>
        <v/>
      </c>
      <c r="E7013" s="131"/>
      <c r="F7013" s="132"/>
      <c r="G7013" s="133"/>
      <c r="H7013" s="134"/>
      <c r="I7013" s="131"/>
      <c r="J7013" s="131"/>
      <c r="K7013" s="131"/>
      <c r="L7013" s="135">
        <f>Table1[[#This Row],[Per Unit Price]]*MAX(1,Table1[[#This Row],[Qty of Units]])*MAX(1,Table1[[#This Row],['#NCMs Served / FTEs Employed]])*MAX(1,Table1[[#This Row],[Duration of Service]])</f>
        <v>0</v>
      </c>
      <c r="M7013" s="131"/>
      <c r="N7013" s="133"/>
    </row>
    <row r="7014" spans="1:14" x14ac:dyDescent="0.25">
      <c r="A7014" s="130"/>
      <c r="B7014" s="130"/>
      <c r="C7014" s="131"/>
      <c r="D7014" s="112" t="str">
        <f>_xlfn.XLOOKUP(Table1[[#This Row],[Service]],Validation!$A$2:$A$15,Validation!$B$2:$B$15,"",0,1)</f>
        <v/>
      </c>
      <c r="E7014" s="131"/>
      <c r="F7014" s="132"/>
      <c r="G7014" s="133"/>
      <c r="H7014" s="134"/>
      <c r="I7014" s="131"/>
      <c r="J7014" s="131"/>
      <c r="K7014" s="131"/>
      <c r="L7014" s="135">
        <f>Table1[[#This Row],[Per Unit Price]]*MAX(1,Table1[[#This Row],[Qty of Units]])*MAX(1,Table1[[#This Row],['#NCMs Served / FTEs Employed]])*MAX(1,Table1[[#This Row],[Duration of Service]])</f>
        <v>0</v>
      </c>
      <c r="M7014" s="131"/>
      <c r="N7014" s="133"/>
    </row>
    <row r="7015" spans="1:14" x14ac:dyDescent="0.25">
      <c r="A7015" s="130"/>
      <c r="B7015" s="130"/>
      <c r="C7015" s="131"/>
      <c r="D7015" s="112" t="str">
        <f>_xlfn.XLOOKUP(Table1[[#This Row],[Service]],Validation!$A$2:$A$15,Validation!$B$2:$B$15,"",0,1)</f>
        <v/>
      </c>
      <c r="E7015" s="131"/>
      <c r="F7015" s="132"/>
      <c r="G7015" s="133"/>
      <c r="H7015" s="134"/>
      <c r="I7015" s="131"/>
      <c r="J7015" s="131"/>
      <c r="K7015" s="131"/>
      <c r="L7015" s="135">
        <f>Table1[[#This Row],[Per Unit Price]]*MAX(1,Table1[[#This Row],[Qty of Units]])*MAX(1,Table1[[#This Row],['#NCMs Served / FTEs Employed]])*MAX(1,Table1[[#This Row],[Duration of Service]])</f>
        <v>0</v>
      </c>
      <c r="M7015" s="131"/>
      <c r="N7015" s="133"/>
    </row>
    <row r="7016" spans="1:14" x14ac:dyDescent="0.25">
      <c r="A7016" s="130"/>
      <c r="B7016" s="130"/>
      <c r="C7016" s="131"/>
      <c r="D7016" s="112" t="str">
        <f>_xlfn.XLOOKUP(Table1[[#This Row],[Service]],Validation!$A$2:$A$15,Validation!$B$2:$B$15,"",0,1)</f>
        <v/>
      </c>
      <c r="E7016" s="131"/>
      <c r="F7016" s="132"/>
      <c r="G7016" s="133"/>
      <c r="H7016" s="134"/>
      <c r="I7016" s="131"/>
      <c r="J7016" s="131"/>
      <c r="K7016" s="131"/>
      <c r="L7016" s="135">
        <f>Table1[[#This Row],[Per Unit Price]]*MAX(1,Table1[[#This Row],[Qty of Units]])*MAX(1,Table1[[#This Row],['#NCMs Served / FTEs Employed]])*MAX(1,Table1[[#This Row],[Duration of Service]])</f>
        <v>0</v>
      </c>
      <c r="M7016" s="131"/>
      <c r="N7016" s="133"/>
    </row>
    <row r="7017" spans="1:14" x14ac:dyDescent="0.25">
      <c r="A7017" s="130"/>
      <c r="B7017" s="130"/>
      <c r="C7017" s="131"/>
      <c r="D7017" s="112" t="str">
        <f>_xlfn.XLOOKUP(Table1[[#This Row],[Service]],Validation!$A$2:$A$15,Validation!$B$2:$B$15,"",0,1)</f>
        <v/>
      </c>
      <c r="E7017" s="131"/>
      <c r="F7017" s="132"/>
      <c r="G7017" s="133"/>
      <c r="H7017" s="134"/>
      <c r="I7017" s="131"/>
      <c r="J7017" s="131"/>
      <c r="K7017" s="131"/>
      <c r="L7017" s="135">
        <f>Table1[[#This Row],[Per Unit Price]]*MAX(1,Table1[[#This Row],[Qty of Units]])*MAX(1,Table1[[#This Row],['#NCMs Served / FTEs Employed]])*MAX(1,Table1[[#This Row],[Duration of Service]])</f>
        <v>0</v>
      </c>
      <c r="M7017" s="131"/>
      <c r="N7017" s="133"/>
    </row>
    <row r="7018" spans="1:14" x14ac:dyDescent="0.25">
      <c r="A7018" s="130"/>
      <c r="B7018" s="130"/>
      <c r="C7018" s="131"/>
      <c r="D7018" s="112" t="str">
        <f>_xlfn.XLOOKUP(Table1[[#This Row],[Service]],Validation!$A$2:$A$15,Validation!$B$2:$B$15,"",0,1)</f>
        <v/>
      </c>
      <c r="E7018" s="131"/>
      <c r="F7018" s="132"/>
      <c r="G7018" s="133"/>
      <c r="H7018" s="134"/>
      <c r="I7018" s="131"/>
      <c r="J7018" s="131"/>
      <c r="K7018" s="131"/>
      <c r="L7018" s="135">
        <f>Table1[[#This Row],[Per Unit Price]]*MAX(1,Table1[[#This Row],[Qty of Units]])*MAX(1,Table1[[#This Row],['#NCMs Served / FTEs Employed]])*MAX(1,Table1[[#This Row],[Duration of Service]])</f>
        <v>0</v>
      </c>
      <c r="M7018" s="131"/>
      <c r="N7018" s="133"/>
    </row>
    <row r="7019" spans="1:14" x14ac:dyDescent="0.25">
      <c r="A7019" s="130"/>
      <c r="B7019" s="130"/>
      <c r="C7019" s="131"/>
      <c r="D7019" s="112" t="str">
        <f>_xlfn.XLOOKUP(Table1[[#This Row],[Service]],Validation!$A$2:$A$15,Validation!$B$2:$B$15,"",0,1)</f>
        <v/>
      </c>
      <c r="E7019" s="131"/>
      <c r="F7019" s="132"/>
      <c r="G7019" s="133"/>
      <c r="H7019" s="134"/>
      <c r="I7019" s="131"/>
      <c r="J7019" s="131"/>
      <c r="K7019" s="131"/>
      <c r="L7019" s="135">
        <f>Table1[[#This Row],[Per Unit Price]]*MAX(1,Table1[[#This Row],[Qty of Units]])*MAX(1,Table1[[#This Row],['#NCMs Served / FTEs Employed]])*MAX(1,Table1[[#This Row],[Duration of Service]])</f>
        <v>0</v>
      </c>
      <c r="M7019" s="131"/>
      <c r="N7019" s="133"/>
    </row>
    <row r="7020" spans="1:14" x14ac:dyDescent="0.25">
      <c r="A7020" s="130"/>
      <c r="B7020" s="130"/>
      <c r="C7020" s="131"/>
      <c r="D7020" s="112" t="str">
        <f>_xlfn.XLOOKUP(Table1[[#This Row],[Service]],Validation!$A$2:$A$15,Validation!$B$2:$B$15,"",0,1)</f>
        <v/>
      </c>
      <c r="E7020" s="131"/>
      <c r="F7020" s="132"/>
      <c r="G7020" s="133"/>
      <c r="H7020" s="134"/>
      <c r="I7020" s="131"/>
      <c r="J7020" s="131"/>
      <c r="K7020" s="131"/>
      <c r="L7020" s="135">
        <f>Table1[[#This Row],[Per Unit Price]]*MAX(1,Table1[[#This Row],[Qty of Units]])*MAX(1,Table1[[#This Row],['#NCMs Served / FTEs Employed]])*MAX(1,Table1[[#This Row],[Duration of Service]])</f>
        <v>0</v>
      </c>
      <c r="M7020" s="131"/>
      <c r="N7020" s="133"/>
    </row>
    <row r="7021" spans="1:14" x14ac:dyDescent="0.25">
      <c r="A7021" s="130"/>
      <c r="B7021" s="130"/>
      <c r="C7021" s="131"/>
      <c r="D7021" s="112" t="str">
        <f>_xlfn.XLOOKUP(Table1[[#This Row],[Service]],Validation!$A$2:$A$15,Validation!$B$2:$B$15,"",0,1)</f>
        <v/>
      </c>
      <c r="E7021" s="131"/>
      <c r="F7021" s="132"/>
      <c r="G7021" s="133"/>
      <c r="H7021" s="134"/>
      <c r="I7021" s="131"/>
      <c r="J7021" s="131"/>
      <c r="K7021" s="131"/>
      <c r="L7021" s="135">
        <f>Table1[[#This Row],[Per Unit Price]]*MAX(1,Table1[[#This Row],[Qty of Units]])*MAX(1,Table1[[#This Row],['#NCMs Served / FTEs Employed]])*MAX(1,Table1[[#This Row],[Duration of Service]])</f>
        <v>0</v>
      </c>
      <c r="M7021" s="131"/>
      <c r="N7021" s="133"/>
    </row>
    <row r="7022" spans="1:14" x14ac:dyDescent="0.25">
      <c r="A7022" s="130"/>
      <c r="B7022" s="130"/>
      <c r="C7022" s="131"/>
      <c r="D7022" s="112" t="str">
        <f>_xlfn.XLOOKUP(Table1[[#This Row],[Service]],Validation!$A$2:$A$15,Validation!$B$2:$B$15,"",0,1)</f>
        <v/>
      </c>
      <c r="E7022" s="131"/>
      <c r="F7022" s="132"/>
      <c r="G7022" s="133"/>
      <c r="H7022" s="134"/>
      <c r="I7022" s="131"/>
      <c r="J7022" s="131"/>
      <c r="K7022" s="131"/>
      <c r="L7022" s="135">
        <f>Table1[[#This Row],[Per Unit Price]]*MAX(1,Table1[[#This Row],[Qty of Units]])*MAX(1,Table1[[#This Row],['#NCMs Served / FTEs Employed]])*MAX(1,Table1[[#This Row],[Duration of Service]])</f>
        <v>0</v>
      </c>
      <c r="M7022" s="131"/>
      <c r="N7022" s="133"/>
    </row>
    <row r="7023" spans="1:14" x14ac:dyDescent="0.25">
      <c r="A7023" s="130"/>
      <c r="B7023" s="130"/>
      <c r="C7023" s="131"/>
      <c r="D7023" s="112" t="str">
        <f>_xlfn.XLOOKUP(Table1[[#This Row],[Service]],Validation!$A$2:$A$15,Validation!$B$2:$B$15,"",0,1)</f>
        <v/>
      </c>
      <c r="E7023" s="131"/>
      <c r="F7023" s="132"/>
      <c r="G7023" s="133"/>
      <c r="H7023" s="134"/>
      <c r="I7023" s="131"/>
      <c r="J7023" s="131"/>
      <c r="K7023" s="131"/>
      <c r="L7023" s="135">
        <f>Table1[[#This Row],[Per Unit Price]]*MAX(1,Table1[[#This Row],[Qty of Units]])*MAX(1,Table1[[#This Row],['#NCMs Served / FTEs Employed]])*MAX(1,Table1[[#This Row],[Duration of Service]])</f>
        <v>0</v>
      </c>
      <c r="M7023" s="131"/>
      <c r="N7023" s="133"/>
    </row>
    <row r="7024" spans="1:14" x14ac:dyDescent="0.25">
      <c r="A7024" s="130"/>
      <c r="B7024" s="130"/>
      <c r="C7024" s="131"/>
      <c r="D7024" s="112" t="str">
        <f>_xlfn.XLOOKUP(Table1[[#This Row],[Service]],Validation!$A$2:$A$15,Validation!$B$2:$B$15,"",0,1)</f>
        <v/>
      </c>
      <c r="E7024" s="131"/>
      <c r="F7024" s="132"/>
      <c r="G7024" s="133"/>
      <c r="H7024" s="134"/>
      <c r="I7024" s="131"/>
      <c r="J7024" s="131"/>
      <c r="K7024" s="131"/>
      <c r="L7024" s="135">
        <f>Table1[[#This Row],[Per Unit Price]]*MAX(1,Table1[[#This Row],[Qty of Units]])*MAX(1,Table1[[#This Row],['#NCMs Served / FTEs Employed]])*MAX(1,Table1[[#This Row],[Duration of Service]])</f>
        <v>0</v>
      </c>
      <c r="M7024" s="131"/>
      <c r="N7024" s="133"/>
    </row>
    <row r="7025" spans="1:14" x14ac:dyDescent="0.25">
      <c r="A7025" s="130"/>
      <c r="B7025" s="130"/>
      <c r="C7025" s="131"/>
      <c r="D7025" s="112" t="str">
        <f>_xlfn.XLOOKUP(Table1[[#This Row],[Service]],Validation!$A$2:$A$15,Validation!$B$2:$B$15,"",0,1)</f>
        <v/>
      </c>
      <c r="E7025" s="131"/>
      <c r="F7025" s="132"/>
      <c r="G7025" s="133"/>
      <c r="H7025" s="134"/>
      <c r="I7025" s="131"/>
      <c r="J7025" s="131"/>
      <c r="K7025" s="131"/>
      <c r="L7025" s="135">
        <f>Table1[[#This Row],[Per Unit Price]]*MAX(1,Table1[[#This Row],[Qty of Units]])*MAX(1,Table1[[#This Row],['#NCMs Served / FTEs Employed]])*MAX(1,Table1[[#This Row],[Duration of Service]])</f>
        <v>0</v>
      </c>
      <c r="M7025" s="131"/>
      <c r="N7025" s="133"/>
    </row>
    <row r="7026" spans="1:14" x14ac:dyDescent="0.25">
      <c r="A7026" s="130"/>
      <c r="B7026" s="130"/>
      <c r="C7026" s="131"/>
      <c r="D7026" s="112" t="str">
        <f>_xlfn.XLOOKUP(Table1[[#This Row],[Service]],Validation!$A$2:$A$15,Validation!$B$2:$B$15,"",0,1)</f>
        <v/>
      </c>
      <c r="E7026" s="131"/>
      <c r="F7026" s="132"/>
      <c r="G7026" s="133"/>
      <c r="H7026" s="134"/>
      <c r="I7026" s="131"/>
      <c r="J7026" s="131"/>
      <c r="K7026" s="131"/>
      <c r="L7026" s="135">
        <f>Table1[[#This Row],[Per Unit Price]]*MAX(1,Table1[[#This Row],[Qty of Units]])*MAX(1,Table1[[#This Row],['#NCMs Served / FTEs Employed]])*MAX(1,Table1[[#This Row],[Duration of Service]])</f>
        <v>0</v>
      </c>
      <c r="M7026" s="131"/>
      <c r="N7026" s="133"/>
    </row>
    <row r="7027" spans="1:14" x14ac:dyDescent="0.25">
      <c r="A7027" s="130"/>
      <c r="B7027" s="130"/>
      <c r="C7027" s="131"/>
      <c r="D7027" s="112" t="str">
        <f>_xlfn.XLOOKUP(Table1[[#This Row],[Service]],Validation!$A$2:$A$15,Validation!$B$2:$B$15,"",0,1)</f>
        <v/>
      </c>
      <c r="E7027" s="131"/>
      <c r="F7027" s="132"/>
      <c r="G7027" s="133"/>
      <c r="H7027" s="134"/>
      <c r="I7027" s="131"/>
      <c r="J7027" s="131"/>
      <c r="K7027" s="131"/>
      <c r="L7027" s="135">
        <f>Table1[[#This Row],[Per Unit Price]]*MAX(1,Table1[[#This Row],[Qty of Units]])*MAX(1,Table1[[#This Row],['#NCMs Served / FTEs Employed]])*MAX(1,Table1[[#This Row],[Duration of Service]])</f>
        <v>0</v>
      </c>
      <c r="M7027" s="131"/>
      <c r="N7027" s="133"/>
    </row>
    <row r="7028" spans="1:14" x14ac:dyDescent="0.25">
      <c r="A7028" s="130"/>
      <c r="B7028" s="130"/>
      <c r="C7028" s="131"/>
      <c r="D7028" s="112" t="str">
        <f>_xlfn.XLOOKUP(Table1[[#This Row],[Service]],Validation!$A$2:$A$15,Validation!$B$2:$B$15,"",0,1)</f>
        <v/>
      </c>
      <c r="E7028" s="131"/>
      <c r="F7028" s="132"/>
      <c r="G7028" s="133"/>
      <c r="H7028" s="134"/>
      <c r="I7028" s="131"/>
      <c r="J7028" s="131"/>
      <c r="K7028" s="131"/>
      <c r="L7028" s="135">
        <f>Table1[[#This Row],[Per Unit Price]]*MAX(1,Table1[[#This Row],[Qty of Units]])*MAX(1,Table1[[#This Row],['#NCMs Served / FTEs Employed]])*MAX(1,Table1[[#This Row],[Duration of Service]])</f>
        <v>0</v>
      </c>
      <c r="M7028" s="131"/>
      <c r="N7028" s="133"/>
    </row>
    <row r="7029" spans="1:14" x14ac:dyDescent="0.25">
      <c r="A7029" s="130"/>
      <c r="B7029" s="130"/>
      <c r="C7029" s="131"/>
      <c r="D7029" s="112" t="str">
        <f>_xlfn.XLOOKUP(Table1[[#This Row],[Service]],Validation!$A$2:$A$15,Validation!$B$2:$B$15,"",0,1)</f>
        <v/>
      </c>
      <c r="E7029" s="131"/>
      <c r="F7029" s="132"/>
      <c r="G7029" s="133"/>
      <c r="H7029" s="134"/>
      <c r="I7029" s="131"/>
      <c r="J7029" s="131"/>
      <c r="K7029" s="131"/>
      <c r="L7029" s="135">
        <f>Table1[[#This Row],[Per Unit Price]]*MAX(1,Table1[[#This Row],[Qty of Units]])*MAX(1,Table1[[#This Row],['#NCMs Served / FTEs Employed]])*MAX(1,Table1[[#This Row],[Duration of Service]])</f>
        <v>0</v>
      </c>
      <c r="M7029" s="131"/>
      <c r="N7029" s="133"/>
    </row>
    <row r="7030" spans="1:14" x14ac:dyDescent="0.25">
      <c r="A7030" s="130"/>
      <c r="B7030" s="130"/>
      <c r="C7030" s="131"/>
      <c r="D7030" s="112" t="str">
        <f>_xlfn.XLOOKUP(Table1[[#This Row],[Service]],Validation!$A$2:$A$15,Validation!$B$2:$B$15,"",0,1)</f>
        <v/>
      </c>
      <c r="E7030" s="131"/>
      <c r="F7030" s="132"/>
      <c r="G7030" s="133"/>
      <c r="H7030" s="134"/>
      <c r="I7030" s="131"/>
      <c r="J7030" s="131"/>
      <c r="K7030" s="131"/>
      <c r="L7030" s="135">
        <f>Table1[[#This Row],[Per Unit Price]]*MAX(1,Table1[[#This Row],[Qty of Units]])*MAX(1,Table1[[#This Row],['#NCMs Served / FTEs Employed]])*MAX(1,Table1[[#This Row],[Duration of Service]])</f>
        <v>0</v>
      </c>
      <c r="M7030" s="131"/>
      <c r="N7030" s="133"/>
    </row>
    <row r="7031" spans="1:14" x14ac:dyDescent="0.25">
      <c r="A7031" s="130"/>
      <c r="B7031" s="130"/>
      <c r="C7031" s="131"/>
      <c r="D7031" s="112" t="str">
        <f>_xlfn.XLOOKUP(Table1[[#This Row],[Service]],Validation!$A$2:$A$15,Validation!$B$2:$B$15,"",0,1)</f>
        <v/>
      </c>
      <c r="E7031" s="131"/>
      <c r="F7031" s="132"/>
      <c r="G7031" s="133"/>
      <c r="H7031" s="134"/>
      <c r="I7031" s="131"/>
      <c r="J7031" s="131"/>
      <c r="K7031" s="131"/>
      <c r="L7031" s="135">
        <f>Table1[[#This Row],[Per Unit Price]]*MAX(1,Table1[[#This Row],[Qty of Units]])*MAX(1,Table1[[#This Row],['#NCMs Served / FTEs Employed]])*MAX(1,Table1[[#This Row],[Duration of Service]])</f>
        <v>0</v>
      </c>
      <c r="M7031" s="131"/>
      <c r="N7031" s="133"/>
    </row>
    <row r="7032" spans="1:14" x14ac:dyDescent="0.25">
      <c r="A7032" s="130"/>
      <c r="B7032" s="130"/>
      <c r="C7032" s="131"/>
      <c r="D7032" s="112" t="str">
        <f>_xlfn.XLOOKUP(Table1[[#This Row],[Service]],Validation!$A$2:$A$15,Validation!$B$2:$B$15,"",0,1)</f>
        <v/>
      </c>
      <c r="E7032" s="131"/>
      <c r="F7032" s="132"/>
      <c r="G7032" s="133"/>
      <c r="H7032" s="134"/>
      <c r="I7032" s="131"/>
      <c r="J7032" s="131"/>
      <c r="K7032" s="131"/>
      <c r="L7032" s="135">
        <f>Table1[[#This Row],[Per Unit Price]]*MAX(1,Table1[[#This Row],[Qty of Units]])*MAX(1,Table1[[#This Row],['#NCMs Served / FTEs Employed]])*MAX(1,Table1[[#This Row],[Duration of Service]])</f>
        <v>0</v>
      </c>
      <c r="M7032" s="131"/>
      <c r="N7032" s="133"/>
    </row>
    <row r="7033" spans="1:14" x14ac:dyDescent="0.25">
      <c r="A7033" s="130"/>
      <c r="B7033" s="130"/>
      <c r="C7033" s="131"/>
      <c r="D7033" s="112" t="str">
        <f>_xlfn.XLOOKUP(Table1[[#This Row],[Service]],Validation!$A$2:$A$15,Validation!$B$2:$B$15,"",0,1)</f>
        <v/>
      </c>
      <c r="E7033" s="131"/>
      <c r="F7033" s="132"/>
      <c r="G7033" s="133"/>
      <c r="H7033" s="134"/>
      <c r="I7033" s="131"/>
      <c r="J7033" s="131"/>
      <c r="K7033" s="131"/>
      <c r="L7033" s="135">
        <f>Table1[[#This Row],[Per Unit Price]]*MAX(1,Table1[[#This Row],[Qty of Units]])*MAX(1,Table1[[#This Row],['#NCMs Served / FTEs Employed]])*MAX(1,Table1[[#This Row],[Duration of Service]])</f>
        <v>0</v>
      </c>
      <c r="M7033" s="131"/>
      <c r="N7033" s="133"/>
    </row>
    <row r="7034" spans="1:14" x14ac:dyDescent="0.25">
      <c r="A7034" s="130"/>
      <c r="B7034" s="130"/>
      <c r="C7034" s="131"/>
      <c r="D7034" s="112" t="str">
        <f>_xlfn.XLOOKUP(Table1[[#This Row],[Service]],Validation!$A$2:$A$15,Validation!$B$2:$B$15,"",0,1)</f>
        <v/>
      </c>
      <c r="E7034" s="131"/>
      <c r="F7034" s="132"/>
      <c r="G7034" s="133"/>
      <c r="H7034" s="134"/>
      <c r="I7034" s="131"/>
      <c r="J7034" s="131"/>
      <c r="K7034" s="131"/>
      <c r="L7034" s="135">
        <f>Table1[[#This Row],[Per Unit Price]]*MAX(1,Table1[[#This Row],[Qty of Units]])*MAX(1,Table1[[#This Row],['#NCMs Served / FTEs Employed]])*MAX(1,Table1[[#This Row],[Duration of Service]])</f>
        <v>0</v>
      </c>
      <c r="M7034" s="131"/>
      <c r="N7034" s="133"/>
    </row>
    <row r="7035" spans="1:14" x14ac:dyDescent="0.25">
      <c r="A7035" s="130"/>
      <c r="B7035" s="130"/>
      <c r="C7035" s="131"/>
      <c r="D7035" s="112" t="str">
        <f>_xlfn.XLOOKUP(Table1[[#This Row],[Service]],Validation!$A$2:$A$15,Validation!$B$2:$B$15,"",0,1)</f>
        <v/>
      </c>
      <c r="E7035" s="131"/>
      <c r="F7035" s="132"/>
      <c r="G7035" s="133"/>
      <c r="H7035" s="134"/>
      <c r="I7035" s="131"/>
      <c r="J7035" s="131"/>
      <c r="K7035" s="131"/>
      <c r="L7035" s="135">
        <f>Table1[[#This Row],[Per Unit Price]]*MAX(1,Table1[[#This Row],[Qty of Units]])*MAX(1,Table1[[#This Row],['#NCMs Served / FTEs Employed]])*MAX(1,Table1[[#This Row],[Duration of Service]])</f>
        <v>0</v>
      </c>
      <c r="M7035" s="131"/>
      <c r="N7035" s="133"/>
    </row>
    <row r="7036" spans="1:14" x14ac:dyDescent="0.25">
      <c r="A7036" s="130"/>
      <c r="B7036" s="130"/>
      <c r="C7036" s="131"/>
      <c r="D7036" s="112" t="str">
        <f>_xlfn.XLOOKUP(Table1[[#This Row],[Service]],Validation!$A$2:$A$15,Validation!$B$2:$B$15,"",0,1)</f>
        <v/>
      </c>
      <c r="E7036" s="131"/>
      <c r="F7036" s="132"/>
      <c r="G7036" s="133"/>
      <c r="H7036" s="134"/>
      <c r="I7036" s="131"/>
      <c r="J7036" s="131"/>
      <c r="K7036" s="131"/>
      <c r="L7036" s="135">
        <f>Table1[[#This Row],[Per Unit Price]]*MAX(1,Table1[[#This Row],[Qty of Units]])*MAX(1,Table1[[#This Row],['#NCMs Served / FTEs Employed]])*MAX(1,Table1[[#This Row],[Duration of Service]])</f>
        <v>0</v>
      </c>
      <c r="M7036" s="131"/>
      <c r="N7036" s="133"/>
    </row>
    <row r="7037" spans="1:14" x14ac:dyDescent="0.25">
      <c r="A7037" s="130"/>
      <c r="B7037" s="130"/>
      <c r="C7037" s="131"/>
      <c r="D7037" s="112" t="str">
        <f>_xlfn.XLOOKUP(Table1[[#This Row],[Service]],Validation!$A$2:$A$15,Validation!$B$2:$B$15,"",0,1)</f>
        <v/>
      </c>
      <c r="E7037" s="131"/>
      <c r="F7037" s="132"/>
      <c r="G7037" s="133"/>
      <c r="H7037" s="134"/>
      <c r="I7037" s="131"/>
      <c r="J7037" s="131"/>
      <c r="K7037" s="131"/>
      <c r="L7037" s="135">
        <f>Table1[[#This Row],[Per Unit Price]]*MAX(1,Table1[[#This Row],[Qty of Units]])*MAX(1,Table1[[#This Row],['#NCMs Served / FTEs Employed]])*MAX(1,Table1[[#This Row],[Duration of Service]])</f>
        <v>0</v>
      </c>
      <c r="M7037" s="131"/>
      <c r="N7037" s="133"/>
    </row>
    <row r="7038" spans="1:14" x14ac:dyDescent="0.25">
      <c r="A7038" s="130"/>
      <c r="B7038" s="130"/>
      <c r="C7038" s="131"/>
      <c r="D7038" s="112" t="str">
        <f>_xlfn.XLOOKUP(Table1[[#This Row],[Service]],Validation!$A$2:$A$15,Validation!$B$2:$B$15,"",0,1)</f>
        <v/>
      </c>
      <c r="E7038" s="131"/>
      <c r="F7038" s="132"/>
      <c r="G7038" s="133"/>
      <c r="H7038" s="134"/>
      <c r="I7038" s="131"/>
      <c r="J7038" s="131"/>
      <c r="K7038" s="131"/>
      <c r="L7038" s="135">
        <f>Table1[[#This Row],[Per Unit Price]]*MAX(1,Table1[[#This Row],[Qty of Units]])*MAX(1,Table1[[#This Row],['#NCMs Served / FTEs Employed]])*MAX(1,Table1[[#This Row],[Duration of Service]])</f>
        <v>0</v>
      </c>
      <c r="M7038" s="131"/>
      <c r="N7038" s="133"/>
    </row>
    <row r="7039" spans="1:14" x14ac:dyDescent="0.25">
      <c r="A7039" s="130"/>
      <c r="B7039" s="130"/>
      <c r="C7039" s="131"/>
      <c r="D7039" s="112" t="str">
        <f>_xlfn.XLOOKUP(Table1[[#This Row],[Service]],Validation!$A$2:$A$15,Validation!$B$2:$B$15,"",0,1)</f>
        <v/>
      </c>
      <c r="E7039" s="131"/>
      <c r="F7039" s="132"/>
      <c r="G7039" s="133"/>
      <c r="H7039" s="134"/>
      <c r="I7039" s="131"/>
      <c r="J7039" s="131"/>
      <c r="K7039" s="131"/>
      <c r="L7039" s="135">
        <f>Table1[[#This Row],[Per Unit Price]]*MAX(1,Table1[[#This Row],[Qty of Units]])*MAX(1,Table1[[#This Row],['#NCMs Served / FTEs Employed]])*MAX(1,Table1[[#This Row],[Duration of Service]])</f>
        <v>0</v>
      </c>
      <c r="M7039" s="131"/>
      <c r="N7039" s="133"/>
    </row>
    <row r="7040" spans="1:14" x14ac:dyDescent="0.25">
      <c r="A7040" s="130"/>
      <c r="B7040" s="130"/>
      <c r="C7040" s="131"/>
      <c r="D7040" s="112" t="str">
        <f>_xlfn.XLOOKUP(Table1[[#This Row],[Service]],Validation!$A$2:$A$15,Validation!$B$2:$B$15,"",0,1)</f>
        <v/>
      </c>
      <c r="E7040" s="131"/>
      <c r="F7040" s="132"/>
      <c r="G7040" s="133"/>
      <c r="H7040" s="134"/>
      <c r="I7040" s="131"/>
      <c r="J7040" s="131"/>
      <c r="K7040" s="131"/>
      <c r="L7040" s="135">
        <f>Table1[[#This Row],[Per Unit Price]]*MAX(1,Table1[[#This Row],[Qty of Units]])*MAX(1,Table1[[#This Row],['#NCMs Served / FTEs Employed]])*MAX(1,Table1[[#This Row],[Duration of Service]])</f>
        <v>0</v>
      </c>
      <c r="M7040" s="131"/>
      <c r="N7040" s="133"/>
    </row>
    <row r="7041" spans="1:14" x14ac:dyDescent="0.25">
      <c r="A7041" s="130"/>
      <c r="B7041" s="130"/>
      <c r="C7041" s="131"/>
      <c r="D7041" s="112" t="str">
        <f>_xlfn.XLOOKUP(Table1[[#This Row],[Service]],Validation!$A$2:$A$15,Validation!$B$2:$B$15,"",0,1)</f>
        <v/>
      </c>
      <c r="E7041" s="131"/>
      <c r="F7041" s="132"/>
      <c r="G7041" s="133"/>
      <c r="H7041" s="134"/>
      <c r="I7041" s="131"/>
      <c r="J7041" s="131"/>
      <c r="K7041" s="131"/>
      <c r="L7041" s="135">
        <f>Table1[[#This Row],[Per Unit Price]]*MAX(1,Table1[[#This Row],[Qty of Units]])*MAX(1,Table1[[#This Row],['#NCMs Served / FTEs Employed]])*MAX(1,Table1[[#This Row],[Duration of Service]])</f>
        <v>0</v>
      </c>
      <c r="M7041" s="131"/>
      <c r="N7041" s="133"/>
    </row>
    <row r="7042" spans="1:14" x14ac:dyDescent="0.25">
      <c r="A7042" s="130"/>
      <c r="B7042" s="130"/>
      <c r="C7042" s="131"/>
      <c r="D7042" s="112" t="str">
        <f>_xlfn.XLOOKUP(Table1[[#This Row],[Service]],Validation!$A$2:$A$15,Validation!$B$2:$B$15,"",0,1)</f>
        <v/>
      </c>
      <c r="E7042" s="131"/>
      <c r="F7042" s="132"/>
      <c r="G7042" s="133"/>
      <c r="H7042" s="134"/>
      <c r="I7042" s="131"/>
      <c r="J7042" s="131"/>
      <c r="K7042" s="131"/>
      <c r="L7042" s="135">
        <f>Table1[[#This Row],[Per Unit Price]]*MAX(1,Table1[[#This Row],[Qty of Units]])*MAX(1,Table1[[#This Row],['#NCMs Served / FTEs Employed]])*MAX(1,Table1[[#This Row],[Duration of Service]])</f>
        <v>0</v>
      </c>
      <c r="M7042" s="131"/>
      <c r="N7042" s="133"/>
    </row>
    <row r="7043" spans="1:14" x14ac:dyDescent="0.25">
      <c r="A7043" s="130"/>
      <c r="B7043" s="130"/>
      <c r="C7043" s="131"/>
      <c r="D7043" s="112" t="str">
        <f>_xlfn.XLOOKUP(Table1[[#This Row],[Service]],Validation!$A$2:$A$15,Validation!$B$2:$B$15,"",0,1)</f>
        <v/>
      </c>
      <c r="E7043" s="131"/>
      <c r="F7043" s="132"/>
      <c r="G7043" s="133"/>
      <c r="H7043" s="134"/>
      <c r="I7043" s="131"/>
      <c r="J7043" s="131"/>
      <c r="K7043" s="131"/>
      <c r="L7043" s="135">
        <f>Table1[[#This Row],[Per Unit Price]]*MAX(1,Table1[[#This Row],[Qty of Units]])*MAX(1,Table1[[#This Row],['#NCMs Served / FTEs Employed]])*MAX(1,Table1[[#This Row],[Duration of Service]])</f>
        <v>0</v>
      </c>
      <c r="M7043" s="131"/>
      <c r="N7043" s="133"/>
    </row>
    <row r="7044" spans="1:14" x14ac:dyDescent="0.25">
      <c r="A7044" s="130"/>
      <c r="B7044" s="130"/>
      <c r="C7044" s="131"/>
      <c r="D7044" s="112" t="str">
        <f>_xlfn.XLOOKUP(Table1[[#This Row],[Service]],Validation!$A$2:$A$15,Validation!$B$2:$B$15,"",0,1)</f>
        <v/>
      </c>
      <c r="E7044" s="131"/>
      <c r="F7044" s="132"/>
      <c r="G7044" s="133"/>
      <c r="H7044" s="134"/>
      <c r="I7044" s="131"/>
      <c r="J7044" s="131"/>
      <c r="K7044" s="131"/>
      <c r="L7044" s="135">
        <f>Table1[[#This Row],[Per Unit Price]]*MAX(1,Table1[[#This Row],[Qty of Units]])*MAX(1,Table1[[#This Row],['#NCMs Served / FTEs Employed]])*MAX(1,Table1[[#This Row],[Duration of Service]])</f>
        <v>0</v>
      </c>
      <c r="M7044" s="131"/>
      <c r="N7044" s="133"/>
    </row>
    <row r="7045" spans="1:14" x14ac:dyDescent="0.25">
      <c r="A7045" s="130"/>
      <c r="B7045" s="130"/>
      <c r="C7045" s="131"/>
      <c r="D7045" s="112" t="str">
        <f>_xlfn.XLOOKUP(Table1[[#This Row],[Service]],Validation!$A$2:$A$15,Validation!$B$2:$B$15,"",0,1)</f>
        <v/>
      </c>
      <c r="E7045" s="131"/>
      <c r="F7045" s="132"/>
      <c r="G7045" s="133"/>
      <c r="H7045" s="134"/>
      <c r="I7045" s="131"/>
      <c r="J7045" s="131"/>
      <c r="K7045" s="131"/>
      <c r="L7045" s="135">
        <f>Table1[[#This Row],[Per Unit Price]]*MAX(1,Table1[[#This Row],[Qty of Units]])*MAX(1,Table1[[#This Row],['#NCMs Served / FTEs Employed]])*MAX(1,Table1[[#This Row],[Duration of Service]])</f>
        <v>0</v>
      </c>
      <c r="M7045" s="131"/>
      <c r="N7045" s="133"/>
    </row>
    <row r="7046" spans="1:14" x14ac:dyDescent="0.25">
      <c r="A7046" s="130"/>
      <c r="B7046" s="130"/>
      <c r="C7046" s="131"/>
      <c r="D7046" s="112" t="str">
        <f>_xlfn.XLOOKUP(Table1[[#This Row],[Service]],Validation!$A$2:$A$15,Validation!$B$2:$B$15,"",0,1)</f>
        <v/>
      </c>
      <c r="E7046" s="131"/>
      <c r="F7046" s="132"/>
      <c r="G7046" s="133"/>
      <c r="H7046" s="134"/>
      <c r="I7046" s="131"/>
      <c r="J7046" s="131"/>
      <c r="K7046" s="131"/>
      <c r="L7046" s="135">
        <f>Table1[[#This Row],[Per Unit Price]]*MAX(1,Table1[[#This Row],[Qty of Units]])*MAX(1,Table1[[#This Row],['#NCMs Served / FTEs Employed]])*MAX(1,Table1[[#This Row],[Duration of Service]])</f>
        <v>0</v>
      </c>
      <c r="M7046" s="131"/>
      <c r="N7046" s="133"/>
    </row>
    <row r="7047" spans="1:14" x14ac:dyDescent="0.25">
      <c r="A7047" s="130"/>
      <c r="B7047" s="130"/>
      <c r="C7047" s="131"/>
      <c r="D7047" s="112" t="str">
        <f>_xlfn.XLOOKUP(Table1[[#This Row],[Service]],Validation!$A$2:$A$15,Validation!$B$2:$B$15,"",0,1)</f>
        <v/>
      </c>
      <c r="E7047" s="131"/>
      <c r="F7047" s="132"/>
      <c r="G7047" s="133"/>
      <c r="H7047" s="134"/>
      <c r="I7047" s="131"/>
      <c r="J7047" s="131"/>
      <c r="K7047" s="131"/>
      <c r="L7047" s="135">
        <f>Table1[[#This Row],[Per Unit Price]]*MAX(1,Table1[[#This Row],[Qty of Units]])*MAX(1,Table1[[#This Row],['#NCMs Served / FTEs Employed]])*MAX(1,Table1[[#This Row],[Duration of Service]])</f>
        <v>0</v>
      </c>
      <c r="M7047" s="131"/>
      <c r="N7047" s="133"/>
    </row>
    <row r="7048" spans="1:14" x14ac:dyDescent="0.25">
      <c r="A7048" s="130"/>
      <c r="B7048" s="130"/>
      <c r="C7048" s="131"/>
      <c r="D7048" s="112" t="str">
        <f>_xlfn.XLOOKUP(Table1[[#This Row],[Service]],Validation!$A$2:$A$15,Validation!$B$2:$B$15,"",0,1)</f>
        <v/>
      </c>
      <c r="E7048" s="131"/>
      <c r="F7048" s="132"/>
      <c r="G7048" s="133"/>
      <c r="H7048" s="134"/>
      <c r="I7048" s="131"/>
      <c r="J7048" s="131"/>
      <c r="K7048" s="131"/>
      <c r="L7048" s="135">
        <f>Table1[[#This Row],[Per Unit Price]]*MAX(1,Table1[[#This Row],[Qty of Units]])*MAX(1,Table1[[#This Row],['#NCMs Served / FTEs Employed]])*MAX(1,Table1[[#This Row],[Duration of Service]])</f>
        <v>0</v>
      </c>
      <c r="M7048" s="131"/>
      <c r="N7048" s="133"/>
    </row>
    <row r="7049" spans="1:14" x14ac:dyDescent="0.25">
      <c r="A7049" s="130"/>
      <c r="B7049" s="130"/>
      <c r="C7049" s="131"/>
      <c r="D7049" s="112" t="str">
        <f>_xlfn.XLOOKUP(Table1[[#This Row],[Service]],Validation!$A$2:$A$15,Validation!$B$2:$B$15,"",0,1)</f>
        <v/>
      </c>
      <c r="E7049" s="131"/>
      <c r="F7049" s="132"/>
      <c r="G7049" s="133"/>
      <c r="H7049" s="134"/>
      <c r="I7049" s="131"/>
      <c r="J7049" s="131"/>
      <c r="K7049" s="131"/>
      <c r="L7049" s="135">
        <f>Table1[[#This Row],[Per Unit Price]]*MAX(1,Table1[[#This Row],[Qty of Units]])*MAX(1,Table1[[#This Row],['#NCMs Served / FTEs Employed]])*MAX(1,Table1[[#This Row],[Duration of Service]])</f>
        <v>0</v>
      </c>
      <c r="M7049" s="131"/>
      <c r="N7049" s="133"/>
    </row>
    <row r="7050" spans="1:14" x14ac:dyDescent="0.25">
      <c r="A7050" s="130"/>
      <c r="B7050" s="130"/>
      <c r="C7050" s="131"/>
      <c r="D7050" s="112" t="str">
        <f>_xlfn.XLOOKUP(Table1[[#This Row],[Service]],Validation!$A$2:$A$15,Validation!$B$2:$B$15,"",0,1)</f>
        <v/>
      </c>
      <c r="E7050" s="131"/>
      <c r="F7050" s="132"/>
      <c r="G7050" s="133"/>
      <c r="H7050" s="134"/>
      <c r="I7050" s="131"/>
      <c r="J7050" s="131"/>
      <c r="K7050" s="131"/>
      <c r="L7050" s="135">
        <f>Table1[[#This Row],[Per Unit Price]]*MAX(1,Table1[[#This Row],[Qty of Units]])*MAX(1,Table1[[#This Row],['#NCMs Served / FTEs Employed]])*MAX(1,Table1[[#This Row],[Duration of Service]])</f>
        <v>0</v>
      </c>
      <c r="M7050" s="131"/>
      <c r="N7050" s="133"/>
    </row>
    <row r="7051" spans="1:14" x14ac:dyDescent="0.25">
      <c r="A7051" s="130"/>
      <c r="B7051" s="130"/>
      <c r="C7051" s="131"/>
      <c r="D7051" s="112" t="str">
        <f>_xlfn.XLOOKUP(Table1[[#This Row],[Service]],Validation!$A$2:$A$15,Validation!$B$2:$B$15,"",0,1)</f>
        <v/>
      </c>
      <c r="E7051" s="131"/>
      <c r="F7051" s="132"/>
      <c r="G7051" s="133"/>
      <c r="H7051" s="134"/>
      <c r="I7051" s="131"/>
      <c r="J7051" s="131"/>
      <c r="K7051" s="131"/>
      <c r="L7051" s="135">
        <f>Table1[[#This Row],[Per Unit Price]]*MAX(1,Table1[[#This Row],[Qty of Units]])*MAX(1,Table1[[#This Row],['#NCMs Served / FTEs Employed]])*MAX(1,Table1[[#This Row],[Duration of Service]])</f>
        <v>0</v>
      </c>
      <c r="M7051" s="131"/>
      <c r="N7051" s="133"/>
    </row>
    <row r="7052" spans="1:14" x14ac:dyDescent="0.25">
      <c r="A7052" s="130"/>
      <c r="B7052" s="130"/>
      <c r="C7052" s="131"/>
      <c r="D7052" s="112" t="str">
        <f>_xlfn.XLOOKUP(Table1[[#This Row],[Service]],Validation!$A$2:$A$15,Validation!$B$2:$B$15,"",0,1)</f>
        <v/>
      </c>
      <c r="E7052" s="131"/>
      <c r="F7052" s="132"/>
      <c r="G7052" s="133"/>
      <c r="H7052" s="134"/>
      <c r="I7052" s="131"/>
      <c r="J7052" s="131"/>
      <c r="K7052" s="131"/>
      <c r="L7052" s="135">
        <f>Table1[[#This Row],[Per Unit Price]]*MAX(1,Table1[[#This Row],[Qty of Units]])*MAX(1,Table1[[#This Row],['#NCMs Served / FTEs Employed]])*MAX(1,Table1[[#This Row],[Duration of Service]])</f>
        <v>0</v>
      </c>
      <c r="M7052" s="131"/>
      <c r="N7052" s="133"/>
    </row>
    <row r="7053" spans="1:14" x14ac:dyDescent="0.25">
      <c r="A7053" s="130"/>
      <c r="B7053" s="130"/>
      <c r="C7053" s="131"/>
      <c r="D7053" s="112" t="str">
        <f>_xlfn.XLOOKUP(Table1[[#This Row],[Service]],Validation!$A$2:$A$15,Validation!$B$2:$B$15,"",0,1)</f>
        <v/>
      </c>
      <c r="E7053" s="131"/>
      <c r="F7053" s="132"/>
      <c r="G7053" s="133"/>
      <c r="H7053" s="134"/>
      <c r="I7053" s="131"/>
      <c r="J7053" s="131"/>
      <c r="K7053" s="131"/>
      <c r="L7053" s="135">
        <f>Table1[[#This Row],[Per Unit Price]]*MAX(1,Table1[[#This Row],[Qty of Units]])*MAX(1,Table1[[#This Row],['#NCMs Served / FTEs Employed]])*MAX(1,Table1[[#This Row],[Duration of Service]])</f>
        <v>0</v>
      </c>
      <c r="M7053" s="131"/>
      <c r="N7053" s="133"/>
    </row>
    <row r="7054" spans="1:14" x14ac:dyDescent="0.25">
      <c r="A7054" s="130"/>
      <c r="B7054" s="130"/>
      <c r="C7054" s="131"/>
      <c r="D7054" s="112" t="str">
        <f>_xlfn.XLOOKUP(Table1[[#This Row],[Service]],Validation!$A$2:$A$15,Validation!$B$2:$B$15,"",0,1)</f>
        <v/>
      </c>
      <c r="E7054" s="131"/>
      <c r="F7054" s="132"/>
      <c r="G7054" s="133"/>
      <c r="H7054" s="134"/>
      <c r="I7054" s="131"/>
      <c r="J7054" s="131"/>
      <c r="K7054" s="131"/>
      <c r="L7054" s="135">
        <f>Table1[[#This Row],[Per Unit Price]]*MAX(1,Table1[[#This Row],[Qty of Units]])*MAX(1,Table1[[#This Row],['#NCMs Served / FTEs Employed]])*MAX(1,Table1[[#This Row],[Duration of Service]])</f>
        <v>0</v>
      </c>
      <c r="M7054" s="131"/>
      <c r="N7054" s="133"/>
    </row>
    <row r="7055" spans="1:14" x14ac:dyDescent="0.25">
      <c r="A7055" s="130"/>
      <c r="B7055" s="130"/>
      <c r="C7055" s="131"/>
      <c r="D7055" s="112" t="str">
        <f>_xlfn.XLOOKUP(Table1[[#This Row],[Service]],Validation!$A$2:$A$15,Validation!$B$2:$B$15,"",0,1)</f>
        <v/>
      </c>
      <c r="E7055" s="131"/>
      <c r="F7055" s="132"/>
      <c r="G7055" s="133"/>
      <c r="H7055" s="134"/>
      <c r="I7055" s="131"/>
      <c r="J7055" s="131"/>
      <c r="K7055" s="131"/>
      <c r="L7055" s="135">
        <f>Table1[[#This Row],[Per Unit Price]]*MAX(1,Table1[[#This Row],[Qty of Units]])*MAX(1,Table1[[#This Row],['#NCMs Served / FTEs Employed]])*MAX(1,Table1[[#This Row],[Duration of Service]])</f>
        <v>0</v>
      </c>
      <c r="M7055" s="131"/>
      <c r="N7055" s="133"/>
    </row>
    <row r="7056" spans="1:14" x14ac:dyDescent="0.25">
      <c r="A7056" s="130"/>
      <c r="B7056" s="130"/>
      <c r="C7056" s="131"/>
      <c r="D7056" s="112" t="str">
        <f>_xlfn.XLOOKUP(Table1[[#This Row],[Service]],Validation!$A$2:$A$15,Validation!$B$2:$B$15,"",0,1)</f>
        <v/>
      </c>
      <c r="E7056" s="131"/>
      <c r="F7056" s="132"/>
      <c r="G7056" s="133"/>
      <c r="H7056" s="134"/>
      <c r="I7056" s="131"/>
      <c r="J7056" s="131"/>
      <c r="K7056" s="131"/>
      <c r="L7056" s="135">
        <f>Table1[[#This Row],[Per Unit Price]]*MAX(1,Table1[[#This Row],[Qty of Units]])*MAX(1,Table1[[#This Row],['#NCMs Served / FTEs Employed]])*MAX(1,Table1[[#This Row],[Duration of Service]])</f>
        <v>0</v>
      </c>
      <c r="M7056" s="131"/>
      <c r="N7056" s="133"/>
    </row>
    <row r="7057" spans="1:14" x14ac:dyDescent="0.25">
      <c r="A7057" s="130"/>
      <c r="B7057" s="130"/>
      <c r="C7057" s="131"/>
      <c r="D7057" s="112" t="str">
        <f>_xlfn.XLOOKUP(Table1[[#This Row],[Service]],Validation!$A$2:$A$15,Validation!$B$2:$B$15,"",0,1)</f>
        <v/>
      </c>
      <c r="E7057" s="131"/>
      <c r="F7057" s="132"/>
      <c r="G7057" s="133"/>
      <c r="H7057" s="134"/>
      <c r="I7057" s="131"/>
      <c r="J7057" s="131"/>
      <c r="K7057" s="131"/>
      <c r="L7057" s="135">
        <f>Table1[[#This Row],[Per Unit Price]]*MAX(1,Table1[[#This Row],[Qty of Units]])*MAX(1,Table1[[#This Row],['#NCMs Served / FTEs Employed]])*MAX(1,Table1[[#This Row],[Duration of Service]])</f>
        <v>0</v>
      </c>
      <c r="M7057" s="131"/>
      <c r="N7057" s="133"/>
    </row>
    <row r="7058" spans="1:14" x14ac:dyDescent="0.25">
      <c r="A7058" s="130"/>
      <c r="B7058" s="130"/>
      <c r="C7058" s="131"/>
      <c r="D7058" s="112" t="str">
        <f>_xlfn.XLOOKUP(Table1[[#This Row],[Service]],Validation!$A$2:$A$15,Validation!$B$2:$B$15,"",0,1)</f>
        <v/>
      </c>
      <c r="E7058" s="131"/>
      <c r="F7058" s="132"/>
      <c r="G7058" s="133"/>
      <c r="H7058" s="134"/>
      <c r="I7058" s="131"/>
      <c r="J7058" s="131"/>
      <c r="K7058" s="131"/>
      <c r="L7058" s="135">
        <f>Table1[[#This Row],[Per Unit Price]]*MAX(1,Table1[[#This Row],[Qty of Units]])*MAX(1,Table1[[#This Row],['#NCMs Served / FTEs Employed]])*MAX(1,Table1[[#This Row],[Duration of Service]])</f>
        <v>0</v>
      </c>
      <c r="M7058" s="131"/>
      <c r="N7058" s="133"/>
    </row>
    <row r="7059" spans="1:14" x14ac:dyDescent="0.25">
      <c r="A7059" s="130"/>
      <c r="B7059" s="130"/>
      <c r="C7059" s="131"/>
      <c r="D7059" s="112" t="str">
        <f>_xlfn.XLOOKUP(Table1[[#This Row],[Service]],Validation!$A$2:$A$15,Validation!$B$2:$B$15,"",0,1)</f>
        <v/>
      </c>
      <c r="E7059" s="131"/>
      <c r="F7059" s="132"/>
      <c r="G7059" s="133"/>
      <c r="H7059" s="134"/>
      <c r="I7059" s="131"/>
      <c r="J7059" s="131"/>
      <c r="K7059" s="131"/>
      <c r="L7059" s="135">
        <f>Table1[[#This Row],[Per Unit Price]]*MAX(1,Table1[[#This Row],[Qty of Units]])*MAX(1,Table1[[#This Row],['#NCMs Served / FTEs Employed]])*MAX(1,Table1[[#This Row],[Duration of Service]])</f>
        <v>0</v>
      </c>
      <c r="M7059" s="131"/>
      <c r="N7059" s="133"/>
    </row>
    <row r="7060" spans="1:14" x14ac:dyDescent="0.25">
      <c r="A7060" s="130"/>
      <c r="B7060" s="130"/>
      <c r="C7060" s="131"/>
      <c r="D7060" s="112" t="str">
        <f>_xlfn.XLOOKUP(Table1[[#This Row],[Service]],Validation!$A$2:$A$15,Validation!$B$2:$B$15,"",0,1)</f>
        <v/>
      </c>
      <c r="E7060" s="131"/>
      <c r="F7060" s="132"/>
      <c r="G7060" s="133"/>
      <c r="H7060" s="134"/>
      <c r="I7060" s="131"/>
      <c r="J7060" s="131"/>
      <c r="K7060" s="131"/>
      <c r="L7060" s="135">
        <f>Table1[[#This Row],[Per Unit Price]]*MAX(1,Table1[[#This Row],[Qty of Units]])*MAX(1,Table1[[#This Row],['#NCMs Served / FTEs Employed]])*MAX(1,Table1[[#This Row],[Duration of Service]])</f>
        <v>0</v>
      </c>
      <c r="M7060" s="131"/>
      <c r="N7060" s="133"/>
    </row>
    <row r="7061" spans="1:14" x14ac:dyDescent="0.25">
      <c r="A7061" s="130"/>
      <c r="B7061" s="130"/>
      <c r="C7061" s="131"/>
      <c r="D7061" s="112" t="str">
        <f>_xlfn.XLOOKUP(Table1[[#This Row],[Service]],Validation!$A$2:$A$15,Validation!$B$2:$B$15,"",0,1)</f>
        <v/>
      </c>
      <c r="E7061" s="131"/>
      <c r="F7061" s="132"/>
      <c r="G7061" s="133"/>
      <c r="H7061" s="134"/>
      <c r="I7061" s="131"/>
      <c r="J7061" s="131"/>
      <c r="K7061" s="131"/>
      <c r="L7061" s="135">
        <f>Table1[[#This Row],[Per Unit Price]]*MAX(1,Table1[[#This Row],[Qty of Units]])*MAX(1,Table1[[#This Row],['#NCMs Served / FTEs Employed]])*MAX(1,Table1[[#This Row],[Duration of Service]])</f>
        <v>0</v>
      </c>
      <c r="M7061" s="131"/>
      <c r="N7061" s="133"/>
    </row>
    <row r="7062" spans="1:14" x14ac:dyDescent="0.25">
      <c r="A7062" s="130"/>
      <c r="B7062" s="130"/>
      <c r="C7062" s="131"/>
      <c r="D7062" s="112" t="str">
        <f>_xlfn.XLOOKUP(Table1[[#This Row],[Service]],Validation!$A$2:$A$15,Validation!$B$2:$B$15,"",0,1)</f>
        <v/>
      </c>
      <c r="E7062" s="131"/>
      <c r="F7062" s="132"/>
      <c r="G7062" s="133"/>
      <c r="H7062" s="134"/>
      <c r="I7062" s="131"/>
      <c r="J7062" s="131"/>
      <c r="K7062" s="131"/>
      <c r="L7062" s="135">
        <f>Table1[[#This Row],[Per Unit Price]]*MAX(1,Table1[[#This Row],[Qty of Units]])*MAX(1,Table1[[#This Row],['#NCMs Served / FTEs Employed]])*MAX(1,Table1[[#This Row],[Duration of Service]])</f>
        <v>0</v>
      </c>
      <c r="M7062" s="131"/>
      <c r="N7062" s="133"/>
    </row>
    <row r="7063" spans="1:14" x14ac:dyDescent="0.25">
      <c r="A7063" s="130"/>
      <c r="B7063" s="130"/>
      <c r="C7063" s="131"/>
      <c r="D7063" s="112" t="str">
        <f>_xlfn.XLOOKUP(Table1[[#This Row],[Service]],Validation!$A$2:$A$15,Validation!$B$2:$B$15,"",0,1)</f>
        <v/>
      </c>
      <c r="E7063" s="131"/>
      <c r="F7063" s="132"/>
      <c r="G7063" s="133"/>
      <c r="H7063" s="134"/>
      <c r="I7063" s="131"/>
      <c r="J7063" s="131"/>
      <c r="K7063" s="131"/>
      <c r="L7063" s="135">
        <f>Table1[[#This Row],[Per Unit Price]]*MAX(1,Table1[[#This Row],[Qty of Units]])*MAX(1,Table1[[#This Row],['#NCMs Served / FTEs Employed]])*MAX(1,Table1[[#This Row],[Duration of Service]])</f>
        <v>0</v>
      </c>
      <c r="M7063" s="131"/>
      <c r="N7063" s="133"/>
    </row>
    <row r="7064" spans="1:14" x14ac:dyDescent="0.25">
      <c r="A7064" s="130"/>
      <c r="B7064" s="130"/>
      <c r="C7064" s="131"/>
      <c r="D7064" s="112" t="str">
        <f>_xlfn.XLOOKUP(Table1[[#This Row],[Service]],Validation!$A$2:$A$15,Validation!$B$2:$B$15,"",0,1)</f>
        <v/>
      </c>
      <c r="E7064" s="131"/>
      <c r="F7064" s="132"/>
      <c r="G7064" s="133"/>
      <c r="H7064" s="134"/>
      <c r="I7064" s="131"/>
      <c r="J7064" s="131"/>
      <c r="K7064" s="131"/>
      <c r="L7064" s="135">
        <f>Table1[[#This Row],[Per Unit Price]]*MAX(1,Table1[[#This Row],[Qty of Units]])*MAX(1,Table1[[#This Row],['#NCMs Served / FTEs Employed]])*MAX(1,Table1[[#This Row],[Duration of Service]])</f>
        <v>0</v>
      </c>
      <c r="M7064" s="131"/>
      <c r="N7064" s="133"/>
    </row>
    <row r="7065" spans="1:14" x14ac:dyDescent="0.25">
      <c r="A7065" s="130"/>
      <c r="B7065" s="130"/>
      <c r="C7065" s="131"/>
      <c r="D7065" s="112" t="str">
        <f>_xlfn.XLOOKUP(Table1[[#This Row],[Service]],Validation!$A$2:$A$15,Validation!$B$2:$B$15,"",0,1)</f>
        <v/>
      </c>
      <c r="E7065" s="131"/>
      <c r="F7065" s="132"/>
      <c r="G7065" s="133"/>
      <c r="H7065" s="134"/>
      <c r="I7065" s="131"/>
      <c r="J7065" s="131"/>
      <c r="K7065" s="131"/>
      <c r="L7065" s="135">
        <f>Table1[[#This Row],[Per Unit Price]]*MAX(1,Table1[[#This Row],[Qty of Units]])*MAX(1,Table1[[#This Row],['#NCMs Served / FTEs Employed]])*MAX(1,Table1[[#This Row],[Duration of Service]])</f>
        <v>0</v>
      </c>
      <c r="M7065" s="131"/>
      <c r="N7065" s="133"/>
    </row>
    <row r="7066" spans="1:14" x14ac:dyDescent="0.25">
      <c r="A7066" s="130"/>
      <c r="B7066" s="130"/>
      <c r="C7066" s="131"/>
      <c r="D7066" s="112" t="str">
        <f>_xlfn.XLOOKUP(Table1[[#This Row],[Service]],Validation!$A$2:$A$15,Validation!$B$2:$B$15,"",0,1)</f>
        <v/>
      </c>
      <c r="E7066" s="131"/>
      <c r="F7066" s="132"/>
      <c r="G7066" s="133"/>
      <c r="H7066" s="134"/>
      <c r="I7066" s="131"/>
      <c r="J7066" s="131"/>
      <c r="K7066" s="131"/>
      <c r="L7066" s="135">
        <f>Table1[[#This Row],[Per Unit Price]]*MAX(1,Table1[[#This Row],[Qty of Units]])*MAX(1,Table1[[#This Row],['#NCMs Served / FTEs Employed]])*MAX(1,Table1[[#This Row],[Duration of Service]])</f>
        <v>0</v>
      </c>
      <c r="M7066" s="131"/>
      <c r="N7066" s="133"/>
    </row>
    <row r="7067" spans="1:14" x14ac:dyDescent="0.25">
      <c r="A7067" s="130"/>
      <c r="B7067" s="130"/>
      <c r="C7067" s="131"/>
      <c r="D7067" s="112" t="str">
        <f>_xlfn.XLOOKUP(Table1[[#This Row],[Service]],Validation!$A$2:$A$15,Validation!$B$2:$B$15,"",0,1)</f>
        <v/>
      </c>
      <c r="E7067" s="131"/>
      <c r="F7067" s="132"/>
      <c r="G7067" s="133"/>
      <c r="H7067" s="134"/>
      <c r="I7067" s="131"/>
      <c r="J7067" s="131"/>
      <c r="K7067" s="131"/>
      <c r="L7067" s="135">
        <f>Table1[[#This Row],[Per Unit Price]]*MAX(1,Table1[[#This Row],[Qty of Units]])*MAX(1,Table1[[#This Row],['#NCMs Served / FTEs Employed]])*MAX(1,Table1[[#This Row],[Duration of Service]])</f>
        <v>0</v>
      </c>
      <c r="M7067" s="131"/>
      <c r="N7067" s="133"/>
    </row>
    <row r="7068" spans="1:14" x14ac:dyDescent="0.25">
      <c r="A7068" s="130"/>
      <c r="B7068" s="130"/>
      <c r="C7068" s="131"/>
      <c r="D7068" s="112" t="str">
        <f>_xlfn.XLOOKUP(Table1[[#This Row],[Service]],Validation!$A$2:$A$15,Validation!$B$2:$B$15,"",0,1)</f>
        <v/>
      </c>
      <c r="E7068" s="131"/>
      <c r="F7068" s="132"/>
      <c r="G7068" s="133"/>
      <c r="H7068" s="134"/>
      <c r="I7068" s="131"/>
      <c r="J7068" s="131"/>
      <c r="K7068" s="131"/>
      <c r="L7068" s="135">
        <f>Table1[[#This Row],[Per Unit Price]]*MAX(1,Table1[[#This Row],[Qty of Units]])*MAX(1,Table1[[#This Row],['#NCMs Served / FTEs Employed]])*MAX(1,Table1[[#This Row],[Duration of Service]])</f>
        <v>0</v>
      </c>
      <c r="M7068" s="131"/>
      <c r="N7068" s="133"/>
    </row>
    <row r="7069" spans="1:14" x14ac:dyDescent="0.25">
      <c r="A7069" s="130"/>
      <c r="B7069" s="130"/>
      <c r="C7069" s="131"/>
      <c r="D7069" s="112" t="str">
        <f>_xlfn.XLOOKUP(Table1[[#This Row],[Service]],Validation!$A$2:$A$15,Validation!$B$2:$B$15,"",0,1)</f>
        <v/>
      </c>
      <c r="E7069" s="131"/>
      <c r="F7069" s="132"/>
      <c r="G7069" s="133"/>
      <c r="H7069" s="134"/>
      <c r="I7069" s="131"/>
      <c r="J7069" s="131"/>
      <c r="K7069" s="131"/>
      <c r="L7069" s="135">
        <f>Table1[[#This Row],[Per Unit Price]]*MAX(1,Table1[[#This Row],[Qty of Units]])*MAX(1,Table1[[#This Row],['#NCMs Served / FTEs Employed]])*MAX(1,Table1[[#This Row],[Duration of Service]])</f>
        <v>0</v>
      </c>
      <c r="M7069" s="131"/>
      <c r="N7069" s="133"/>
    </row>
    <row r="7070" spans="1:14" x14ac:dyDescent="0.25">
      <c r="A7070" s="130"/>
      <c r="B7070" s="130"/>
      <c r="C7070" s="131"/>
      <c r="D7070" s="112" t="str">
        <f>_xlfn.XLOOKUP(Table1[[#This Row],[Service]],Validation!$A$2:$A$15,Validation!$B$2:$B$15,"",0,1)</f>
        <v/>
      </c>
      <c r="E7070" s="131"/>
      <c r="F7070" s="132"/>
      <c r="G7070" s="133"/>
      <c r="H7070" s="134"/>
      <c r="I7070" s="131"/>
      <c r="J7070" s="131"/>
      <c r="K7070" s="131"/>
      <c r="L7070" s="135">
        <f>Table1[[#This Row],[Per Unit Price]]*MAX(1,Table1[[#This Row],[Qty of Units]])*MAX(1,Table1[[#This Row],['#NCMs Served / FTEs Employed]])*MAX(1,Table1[[#This Row],[Duration of Service]])</f>
        <v>0</v>
      </c>
      <c r="M7070" s="131"/>
      <c r="N7070" s="133"/>
    </row>
    <row r="7071" spans="1:14" x14ac:dyDescent="0.25">
      <c r="A7071" s="130"/>
      <c r="B7071" s="130"/>
      <c r="C7071" s="131"/>
      <c r="D7071" s="112" t="str">
        <f>_xlfn.XLOOKUP(Table1[[#This Row],[Service]],Validation!$A$2:$A$15,Validation!$B$2:$B$15,"",0,1)</f>
        <v/>
      </c>
      <c r="E7071" s="131"/>
      <c r="F7071" s="132"/>
      <c r="G7071" s="133"/>
      <c r="H7071" s="134"/>
      <c r="I7071" s="131"/>
      <c r="J7071" s="131"/>
      <c r="K7071" s="131"/>
      <c r="L7071" s="135">
        <f>Table1[[#This Row],[Per Unit Price]]*MAX(1,Table1[[#This Row],[Qty of Units]])*MAX(1,Table1[[#This Row],['#NCMs Served / FTEs Employed]])*MAX(1,Table1[[#This Row],[Duration of Service]])</f>
        <v>0</v>
      </c>
      <c r="M7071" s="131"/>
      <c r="N7071" s="133"/>
    </row>
    <row r="7072" spans="1:14" x14ac:dyDescent="0.25">
      <c r="A7072" s="130"/>
      <c r="B7072" s="130"/>
      <c r="C7072" s="131"/>
      <c r="D7072" s="112" t="str">
        <f>_xlfn.XLOOKUP(Table1[[#This Row],[Service]],Validation!$A$2:$A$15,Validation!$B$2:$B$15,"",0,1)</f>
        <v/>
      </c>
      <c r="E7072" s="131"/>
      <c r="F7072" s="132"/>
      <c r="G7072" s="133"/>
      <c r="H7072" s="134"/>
      <c r="I7072" s="131"/>
      <c r="J7072" s="131"/>
      <c r="K7072" s="131"/>
      <c r="L7072" s="135">
        <f>Table1[[#This Row],[Per Unit Price]]*MAX(1,Table1[[#This Row],[Qty of Units]])*MAX(1,Table1[[#This Row],['#NCMs Served / FTEs Employed]])*MAX(1,Table1[[#This Row],[Duration of Service]])</f>
        <v>0</v>
      </c>
      <c r="M7072" s="131"/>
      <c r="N7072" s="133"/>
    </row>
    <row r="7073" spans="1:14" x14ac:dyDescent="0.25">
      <c r="A7073" s="130"/>
      <c r="B7073" s="130"/>
      <c r="C7073" s="131"/>
      <c r="D7073" s="112" t="str">
        <f>_xlfn.XLOOKUP(Table1[[#This Row],[Service]],Validation!$A$2:$A$15,Validation!$B$2:$B$15,"",0,1)</f>
        <v/>
      </c>
      <c r="E7073" s="131"/>
      <c r="F7073" s="132"/>
      <c r="G7073" s="133"/>
      <c r="H7073" s="134"/>
      <c r="I7073" s="131"/>
      <c r="J7073" s="131"/>
      <c r="K7073" s="131"/>
      <c r="L7073" s="135">
        <f>Table1[[#This Row],[Per Unit Price]]*MAX(1,Table1[[#This Row],[Qty of Units]])*MAX(1,Table1[[#This Row],['#NCMs Served / FTEs Employed]])*MAX(1,Table1[[#This Row],[Duration of Service]])</f>
        <v>0</v>
      </c>
      <c r="M7073" s="131"/>
      <c r="N7073" s="133"/>
    </row>
    <row r="7074" spans="1:14" x14ac:dyDescent="0.25">
      <c r="A7074" s="130"/>
      <c r="B7074" s="130"/>
      <c r="C7074" s="131"/>
      <c r="D7074" s="112" t="str">
        <f>_xlfn.XLOOKUP(Table1[[#This Row],[Service]],Validation!$A$2:$A$15,Validation!$B$2:$B$15,"",0,1)</f>
        <v/>
      </c>
      <c r="E7074" s="131"/>
      <c r="F7074" s="132"/>
      <c r="G7074" s="133"/>
      <c r="H7074" s="134"/>
      <c r="I7074" s="131"/>
      <c r="J7074" s="131"/>
      <c r="K7074" s="131"/>
      <c r="L7074" s="135">
        <f>Table1[[#This Row],[Per Unit Price]]*MAX(1,Table1[[#This Row],[Qty of Units]])*MAX(1,Table1[[#This Row],['#NCMs Served / FTEs Employed]])*MAX(1,Table1[[#This Row],[Duration of Service]])</f>
        <v>0</v>
      </c>
      <c r="M7074" s="131"/>
      <c r="N7074" s="133"/>
    </row>
    <row r="7075" spans="1:14" x14ac:dyDescent="0.25">
      <c r="A7075" s="130"/>
      <c r="B7075" s="130"/>
      <c r="C7075" s="131"/>
      <c r="D7075" s="112" t="str">
        <f>_xlfn.XLOOKUP(Table1[[#This Row],[Service]],Validation!$A$2:$A$15,Validation!$B$2:$B$15,"",0,1)</f>
        <v/>
      </c>
      <c r="E7075" s="131"/>
      <c r="F7075" s="132"/>
      <c r="G7075" s="133"/>
      <c r="H7075" s="134"/>
      <c r="I7075" s="131"/>
      <c r="J7075" s="131"/>
      <c r="K7075" s="131"/>
      <c r="L7075" s="135">
        <f>Table1[[#This Row],[Per Unit Price]]*MAX(1,Table1[[#This Row],[Qty of Units]])*MAX(1,Table1[[#This Row],['#NCMs Served / FTEs Employed]])*MAX(1,Table1[[#This Row],[Duration of Service]])</f>
        <v>0</v>
      </c>
      <c r="M7075" s="131"/>
      <c r="N7075" s="133"/>
    </row>
    <row r="7076" spans="1:14" x14ac:dyDescent="0.25">
      <c r="A7076" s="130"/>
      <c r="B7076" s="130"/>
      <c r="C7076" s="131"/>
      <c r="D7076" s="112" t="str">
        <f>_xlfn.XLOOKUP(Table1[[#This Row],[Service]],Validation!$A$2:$A$15,Validation!$B$2:$B$15,"",0,1)</f>
        <v/>
      </c>
      <c r="E7076" s="131"/>
      <c r="F7076" s="132"/>
      <c r="G7076" s="133"/>
      <c r="H7076" s="134"/>
      <c r="I7076" s="131"/>
      <c r="J7076" s="131"/>
      <c r="K7076" s="131"/>
      <c r="L7076" s="135">
        <f>Table1[[#This Row],[Per Unit Price]]*MAX(1,Table1[[#This Row],[Qty of Units]])*MAX(1,Table1[[#This Row],['#NCMs Served / FTEs Employed]])*MAX(1,Table1[[#This Row],[Duration of Service]])</f>
        <v>0</v>
      </c>
      <c r="M7076" s="131"/>
      <c r="N7076" s="133"/>
    </row>
    <row r="7077" spans="1:14" x14ac:dyDescent="0.25">
      <c r="A7077" s="130"/>
      <c r="B7077" s="130"/>
      <c r="C7077" s="131"/>
      <c r="D7077" s="112" t="str">
        <f>_xlfn.XLOOKUP(Table1[[#This Row],[Service]],Validation!$A$2:$A$15,Validation!$B$2:$B$15,"",0,1)</f>
        <v/>
      </c>
      <c r="E7077" s="131"/>
      <c r="F7077" s="132"/>
      <c r="G7077" s="133"/>
      <c r="H7077" s="134"/>
      <c r="I7077" s="131"/>
      <c r="J7077" s="131"/>
      <c r="K7077" s="131"/>
      <c r="L7077" s="135">
        <f>Table1[[#This Row],[Per Unit Price]]*MAX(1,Table1[[#This Row],[Qty of Units]])*MAX(1,Table1[[#This Row],['#NCMs Served / FTEs Employed]])*MAX(1,Table1[[#This Row],[Duration of Service]])</f>
        <v>0</v>
      </c>
      <c r="M7077" s="131"/>
      <c r="N7077" s="133"/>
    </row>
    <row r="7078" spans="1:14" x14ac:dyDescent="0.25">
      <c r="A7078" s="130"/>
      <c r="B7078" s="130"/>
      <c r="C7078" s="131"/>
      <c r="D7078" s="112" t="str">
        <f>_xlfn.XLOOKUP(Table1[[#This Row],[Service]],Validation!$A$2:$A$15,Validation!$B$2:$B$15,"",0,1)</f>
        <v/>
      </c>
      <c r="E7078" s="131"/>
      <c r="F7078" s="132"/>
      <c r="G7078" s="133"/>
      <c r="H7078" s="134"/>
      <c r="I7078" s="131"/>
      <c r="J7078" s="131"/>
      <c r="K7078" s="131"/>
      <c r="L7078" s="135">
        <f>Table1[[#This Row],[Per Unit Price]]*MAX(1,Table1[[#This Row],[Qty of Units]])*MAX(1,Table1[[#This Row],['#NCMs Served / FTEs Employed]])*MAX(1,Table1[[#This Row],[Duration of Service]])</f>
        <v>0</v>
      </c>
      <c r="M7078" s="131"/>
      <c r="N7078" s="133"/>
    </row>
    <row r="7079" spans="1:14" x14ac:dyDescent="0.25">
      <c r="A7079" s="130"/>
      <c r="B7079" s="130"/>
      <c r="C7079" s="131"/>
      <c r="D7079" s="112" t="str">
        <f>_xlfn.XLOOKUP(Table1[[#This Row],[Service]],Validation!$A$2:$A$15,Validation!$B$2:$B$15,"",0,1)</f>
        <v/>
      </c>
      <c r="E7079" s="131"/>
      <c r="F7079" s="132"/>
      <c r="G7079" s="133"/>
      <c r="H7079" s="134"/>
      <c r="I7079" s="131"/>
      <c r="J7079" s="131"/>
      <c r="K7079" s="131"/>
      <c r="L7079" s="135">
        <f>Table1[[#This Row],[Per Unit Price]]*MAX(1,Table1[[#This Row],[Qty of Units]])*MAX(1,Table1[[#This Row],['#NCMs Served / FTEs Employed]])*MAX(1,Table1[[#This Row],[Duration of Service]])</f>
        <v>0</v>
      </c>
      <c r="M7079" s="131"/>
      <c r="N7079" s="133"/>
    </row>
    <row r="7080" spans="1:14" x14ac:dyDescent="0.25">
      <c r="A7080" s="130"/>
      <c r="B7080" s="130"/>
      <c r="C7080" s="131"/>
      <c r="D7080" s="112" t="str">
        <f>_xlfn.XLOOKUP(Table1[[#This Row],[Service]],Validation!$A$2:$A$15,Validation!$B$2:$B$15,"",0,1)</f>
        <v/>
      </c>
      <c r="E7080" s="131"/>
      <c r="F7080" s="132"/>
      <c r="G7080" s="133"/>
      <c r="H7080" s="134"/>
      <c r="I7080" s="131"/>
      <c r="J7080" s="131"/>
      <c r="K7080" s="131"/>
      <c r="L7080" s="135">
        <f>Table1[[#This Row],[Per Unit Price]]*MAX(1,Table1[[#This Row],[Qty of Units]])*MAX(1,Table1[[#This Row],['#NCMs Served / FTEs Employed]])*MAX(1,Table1[[#This Row],[Duration of Service]])</f>
        <v>0</v>
      </c>
      <c r="M7080" s="131"/>
      <c r="N7080" s="133"/>
    </row>
    <row r="7081" spans="1:14" x14ac:dyDescent="0.25">
      <c r="A7081" s="130"/>
      <c r="B7081" s="130"/>
      <c r="C7081" s="131"/>
      <c r="D7081" s="112" t="str">
        <f>_xlfn.XLOOKUP(Table1[[#This Row],[Service]],Validation!$A$2:$A$15,Validation!$B$2:$B$15,"",0,1)</f>
        <v/>
      </c>
      <c r="E7081" s="131"/>
      <c r="F7081" s="132"/>
      <c r="G7081" s="133"/>
      <c r="H7081" s="134"/>
      <c r="I7081" s="131"/>
      <c r="J7081" s="131"/>
      <c r="K7081" s="131"/>
      <c r="L7081" s="135">
        <f>Table1[[#This Row],[Per Unit Price]]*MAX(1,Table1[[#This Row],[Qty of Units]])*MAX(1,Table1[[#This Row],['#NCMs Served / FTEs Employed]])*MAX(1,Table1[[#This Row],[Duration of Service]])</f>
        <v>0</v>
      </c>
      <c r="M7081" s="131"/>
      <c r="N7081" s="133"/>
    </row>
    <row r="7082" spans="1:14" x14ac:dyDescent="0.25">
      <c r="A7082" s="130"/>
      <c r="B7082" s="130"/>
      <c r="C7082" s="131"/>
      <c r="D7082" s="112" t="str">
        <f>_xlfn.XLOOKUP(Table1[[#This Row],[Service]],Validation!$A$2:$A$15,Validation!$B$2:$B$15,"",0,1)</f>
        <v/>
      </c>
      <c r="E7082" s="131"/>
      <c r="F7082" s="132"/>
      <c r="G7082" s="133"/>
      <c r="H7082" s="134"/>
      <c r="I7082" s="131"/>
      <c r="J7082" s="131"/>
      <c r="K7082" s="131"/>
      <c r="L7082" s="135">
        <f>Table1[[#This Row],[Per Unit Price]]*MAX(1,Table1[[#This Row],[Qty of Units]])*MAX(1,Table1[[#This Row],['#NCMs Served / FTEs Employed]])*MAX(1,Table1[[#This Row],[Duration of Service]])</f>
        <v>0</v>
      </c>
      <c r="M7082" s="131"/>
      <c r="N7082" s="133"/>
    </row>
    <row r="7083" spans="1:14" x14ac:dyDescent="0.25">
      <c r="A7083" s="130"/>
      <c r="B7083" s="130"/>
      <c r="C7083" s="131"/>
      <c r="D7083" s="112" t="str">
        <f>_xlfn.XLOOKUP(Table1[[#This Row],[Service]],Validation!$A$2:$A$15,Validation!$B$2:$B$15,"",0,1)</f>
        <v/>
      </c>
      <c r="E7083" s="131"/>
      <c r="F7083" s="132"/>
      <c r="G7083" s="133"/>
      <c r="H7083" s="134"/>
      <c r="I7083" s="131"/>
      <c r="J7083" s="131"/>
      <c r="K7083" s="131"/>
      <c r="L7083" s="135">
        <f>Table1[[#This Row],[Per Unit Price]]*MAX(1,Table1[[#This Row],[Qty of Units]])*MAX(1,Table1[[#This Row],['#NCMs Served / FTEs Employed]])*MAX(1,Table1[[#This Row],[Duration of Service]])</f>
        <v>0</v>
      </c>
      <c r="M7083" s="131"/>
      <c r="N7083" s="133"/>
    </row>
    <row r="7084" spans="1:14" x14ac:dyDescent="0.25">
      <c r="A7084" s="130"/>
      <c r="B7084" s="130"/>
      <c r="C7084" s="131"/>
      <c r="D7084" s="112" t="str">
        <f>_xlfn.XLOOKUP(Table1[[#This Row],[Service]],Validation!$A$2:$A$15,Validation!$B$2:$B$15,"",0,1)</f>
        <v/>
      </c>
      <c r="E7084" s="131"/>
      <c r="F7084" s="132"/>
      <c r="G7084" s="133"/>
      <c r="H7084" s="134"/>
      <c r="I7084" s="131"/>
      <c r="J7084" s="131"/>
      <c r="K7084" s="131"/>
      <c r="L7084" s="135">
        <f>Table1[[#This Row],[Per Unit Price]]*MAX(1,Table1[[#This Row],[Qty of Units]])*MAX(1,Table1[[#This Row],['#NCMs Served / FTEs Employed]])*MAX(1,Table1[[#This Row],[Duration of Service]])</f>
        <v>0</v>
      </c>
      <c r="M7084" s="131"/>
      <c r="N7084" s="133"/>
    </row>
    <row r="7085" spans="1:14" x14ac:dyDescent="0.25">
      <c r="A7085" s="130"/>
      <c r="B7085" s="130"/>
      <c r="C7085" s="131"/>
      <c r="D7085" s="112" t="str">
        <f>_xlfn.XLOOKUP(Table1[[#This Row],[Service]],Validation!$A$2:$A$15,Validation!$B$2:$B$15,"",0,1)</f>
        <v/>
      </c>
      <c r="E7085" s="131"/>
      <c r="F7085" s="132"/>
      <c r="G7085" s="133"/>
      <c r="H7085" s="134"/>
      <c r="I7085" s="131"/>
      <c r="J7085" s="131"/>
      <c r="K7085" s="131"/>
      <c r="L7085" s="135">
        <f>Table1[[#This Row],[Per Unit Price]]*MAX(1,Table1[[#This Row],[Qty of Units]])*MAX(1,Table1[[#This Row],['#NCMs Served / FTEs Employed]])*MAX(1,Table1[[#This Row],[Duration of Service]])</f>
        <v>0</v>
      </c>
      <c r="M7085" s="131"/>
      <c r="N7085" s="133"/>
    </row>
    <row r="7086" spans="1:14" x14ac:dyDescent="0.25">
      <c r="A7086" s="130"/>
      <c r="B7086" s="130"/>
      <c r="C7086" s="131"/>
      <c r="D7086" s="112" t="str">
        <f>_xlfn.XLOOKUP(Table1[[#This Row],[Service]],Validation!$A$2:$A$15,Validation!$B$2:$B$15,"",0,1)</f>
        <v/>
      </c>
      <c r="E7086" s="131"/>
      <c r="F7086" s="132"/>
      <c r="G7086" s="133"/>
      <c r="H7086" s="134"/>
      <c r="I7086" s="131"/>
      <c r="J7086" s="131"/>
      <c r="K7086" s="131"/>
      <c r="L7086" s="135">
        <f>Table1[[#This Row],[Per Unit Price]]*MAX(1,Table1[[#This Row],[Qty of Units]])*MAX(1,Table1[[#This Row],['#NCMs Served / FTEs Employed]])*MAX(1,Table1[[#This Row],[Duration of Service]])</f>
        <v>0</v>
      </c>
      <c r="M7086" s="131"/>
      <c r="N7086" s="133"/>
    </row>
    <row r="7087" spans="1:14" x14ac:dyDescent="0.25">
      <c r="A7087" s="130"/>
      <c r="B7087" s="130"/>
      <c r="C7087" s="131"/>
      <c r="D7087" s="112" t="str">
        <f>_xlfn.XLOOKUP(Table1[[#This Row],[Service]],Validation!$A$2:$A$15,Validation!$B$2:$B$15,"",0,1)</f>
        <v/>
      </c>
      <c r="E7087" s="131"/>
      <c r="F7087" s="132"/>
      <c r="G7087" s="133"/>
      <c r="H7087" s="134"/>
      <c r="I7087" s="131"/>
      <c r="J7087" s="131"/>
      <c r="K7087" s="131"/>
      <c r="L7087" s="135">
        <f>Table1[[#This Row],[Per Unit Price]]*MAX(1,Table1[[#This Row],[Qty of Units]])*MAX(1,Table1[[#This Row],['#NCMs Served / FTEs Employed]])*MAX(1,Table1[[#This Row],[Duration of Service]])</f>
        <v>0</v>
      </c>
      <c r="M7087" s="131"/>
      <c r="N7087" s="133"/>
    </row>
    <row r="7088" spans="1:14" x14ac:dyDescent="0.25">
      <c r="A7088" s="130"/>
      <c r="B7088" s="130"/>
      <c r="C7088" s="131"/>
      <c r="D7088" s="112" t="str">
        <f>_xlfn.XLOOKUP(Table1[[#This Row],[Service]],Validation!$A$2:$A$15,Validation!$B$2:$B$15,"",0,1)</f>
        <v/>
      </c>
      <c r="E7088" s="131"/>
      <c r="F7088" s="132"/>
      <c r="G7088" s="133"/>
      <c r="H7088" s="134"/>
      <c r="I7088" s="131"/>
      <c r="J7088" s="131"/>
      <c r="K7088" s="131"/>
      <c r="L7088" s="135">
        <f>Table1[[#This Row],[Per Unit Price]]*MAX(1,Table1[[#This Row],[Qty of Units]])*MAX(1,Table1[[#This Row],['#NCMs Served / FTEs Employed]])*MAX(1,Table1[[#This Row],[Duration of Service]])</f>
        <v>0</v>
      </c>
      <c r="M7088" s="131"/>
      <c r="N7088" s="133"/>
    </row>
    <row r="7089" spans="1:14" x14ac:dyDescent="0.25">
      <c r="A7089" s="130"/>
      <c r="B7089" s="130"/>
      <c r="C7089" s="131"/>
      <c r="D7089" s="112" t="str">
        <f>_xlfn.XLOOKUP(Table1[[#This Row],[Service]],Validation!$A$2:$A$15,Validation!$B$2:$B$15,"",0,1)</f>
        <v/>
      </c>
      <c r="E7089" s="131"/>
      <c r="F7089" s="132"/>
      <c r="G7089" s="133"/>
      <c r="H7089" s="134"/>
      <c r="I7089" s="131"/>
      <c r="J7089" s="131"/>
      <c r="K7089" s="131"/>
      <c r="L7089" s="135">
        <f>Table1[[#This Row],[Per Unit Price]]*MAX(1,Table1[[#This Row],[Qty of Units]])*MAX(1,Table1[[#This Row],['#NCMs Served / FTEs Employed]])*MAX(1,Table1[[#This Row],[Duration of Service]])</f>
        <v>0</v>
      </c>
      <c r="M7089" s="131"/>
      <c r="N7089" s="133"/>
    </row>
    <row r="7090" spans="1:14" x14ac:dyDescent="0.25">
      <c r="A7090" s="130"/>
      <c r="B7090" s="130"/>
      <c r="C7090" s="131"/>
      <c r="D7090" s="112" t="str">
        <f>_xlfn.XLOOKUP(Table1[[#This Row],[Service]],Validation!$A$2:$A$15,Validation!$B$2:$B$15,"",0,1)</f>
        <v/>
      </c>
      <c r="E7090" s="131"/>
      <c r="F7090" s="132"/>
      <c r="G7090" s="133"/>
      <c r="H7090" s="134"/>
      <c r="I7090" s="131"/>
      <c r="J7090" s="131"/>
      <c r="K7090" s="131"/>
      <c r="L7090" s="135">
        <f>Table1[[#This Row],[Per Unit Price]]*MAX(1,Table1[[#This Row],[Qty of Units]])*MAX(1,Table1[[#This Row],['#NCMs Served / FTEs Employed]])*MAX(1,Table1[[#This Row],[Duration of Service]])</f>
        <v>0</v>
      </c>
      <c r="M7090" s="131"/>
      <c r="N7090" s="133"/>
    </row>
    <row r="7091" spans="1:14" x14ac:dyDescent="0.25">
      <c r="A7091" s="130"/>
      <c r="B7091" s="130"/>
      <c r="C7091" s="131"/>
      <c r="D7091" s="112" t="str">
        <f>_xlfn.XLOOKUP(Table1[[#This Row],[Service]],Validation!$A$2:$A$15,Validation!$B$2:$B$15,"",0,1)</f>
        <v/>
      </c>
      <c r="E7091" s="131"/>
      <c r="F7091" s="132"/>
      <c r="G7091" s="133"/>
      <c r="H7091" s="134"/>
      <c r="I7091" s="131"/>
      <c r="J7091" s="131"/>
      <c r="K7091" s="131"/>
      <c r="L7091" s="135">
        <f>Table1[[#This Row],[Per Unit Price]]*MAX(1,Table1[[#This Row],[Qty of Units]])*MAX(1,Table1[[#This Row],['#NCMs Served / FTEs Employed]])*MAX(1,Table1[[#This Row],[Duration of Service]])</f>
        <v>0</v>
      </c>
      <c r="M7091" s="131"/>
      <c r="N7091" s="133"/>
    </row>
    <row r="7092" spans="1:14" x14ac:dyDescent="0.25">
      <c r="A7092" s="130"/>
      <c r="B7092" s="130"/>
      <c r="C7092" s="131"/>
      <c r="D7092" s="112" t="str">
        <f>_xlfn.XLOOKUP(Table1[[#This Row],[Service]],Validation!$A$2:$A$15,Validation!$B$2:$B$15,"",0,1)</f>
        <v/>
      </c>
      <c r="E7092" s="131"/>
      <c r="F7092" s="132"/>
      <c r="G7092" s="133"/>
      <c r="H7092" s="134"/>
      <c r="I7092" s="131"/>
      <c r="J7092" s="131"/>
      <c r="K7092" s="131"/>
      <c r="L7092" s="135">
        <f>Table1[[#This Row],[Per Unit Price]]*MAX(1,Table1[[#This Row],[Qty of Units]])*MAX(1,Table1[[#This Row],['#NCMs Served / FTEs Employed]])*MAX(1,Table1[[#This Row],[Duration of Service]])</f>
        <v>0</v>
      </c>
      <c r="M7092" s="131"/>
      <c r="N7092" s="133"/>
    </row>
    <row r="7093" spans="1:14" x14ac:dyDescent="0.25">
      <c r="A7093" s="130"/>
      <c r="B7093" s="130"/>
      <c r="C7093" s="131"/>
      <c r="D7093" s="112" t="str">
        <f>_xlfn.XLOOKUP(Table1[[#This Row],[Service]],Validation!$A$2:$A$15,Validation!$B$2:$B$15,"",0,1)</f>
        <v/>
      </c>
      <c r="E7093" s="131"/>
      <c r="F7093" s="132"/>
      <c r="G7093" s="133"/>
      <c r="H7093" s="134"/>
      <c r="I7093" s="131"/>
      <c r="J7093" s="131"/>
      <c r="K7093" s="131"/>
      <c r="L7093" s="135">
        <f>Table1[[#This Row],[Per Unit Price]]*MAX(1,Table1[[#This Row],[Qty of Units]])*MAX(1,Table1[[#This Row],['#NCMs Served / FTEs Employed]])*MAX(1,Table1[[#This Row],[Duration of Service]])</f>
        <v>0</v>
      </c>
      <c r="M7093" s="131"/>
      <c r="N7093" s="133"/>
    </row>
    <row r="7094" spans="1:14" x14ac:dyDescent="0.25">
      <c r="A7094" s="130"/>
      <c r="B7094" s="130"/>
      <c r="C7094" s="131"/>
      <c r="D7094" s="112" t="str">
        <f>_xlfn.XLOOKUP(Table1[[#This Row],[Service]],Validation!$A$2:$A$15,Validation!$B$2:$B$15,"",0,1)</f>
        <v/>
      </c>
      <c r="E7094" s="131"/>
      <c r="F7094" s="132"/>
      <c r="G7094" s="133"/>
      <c r="H7094" s="134"/>
      <c r="I7094" s="131"/>
      <c r="J7094" s="131"/>
      <c r="K7094" s="131"/>
      <c r="L7094" s="135">
        <f>Table1[[#This Row],[Per Unit Price]]*MAX(1,Table1[[#This Row],[Qty of Units]])*MAX(1,Table1[[#This Row],['#NCMs Served / FTEs Employed]])*MAX(1,Table1[[#This Row],[Duration of Service]])</f>
        <v>0</v>
      </c>
      <c r="M7094" s="131"/>
      <c r="N7094" s="133"/>
    </row>
    <row r="7095" spans="1:14" x14ac:dyDescent="0.25">
      <c r="A7095" s="130"/>
      <c r="B7095" s="130"/>
      <c r="C7095" s="131"/>
      <c r="D7095" s="112" t="str">
        <f>_xlfn.XLOOKUP(Table1[[#This Row],[Service]],Validation!$A$2:$A$15,Validation!$B$2:$B$15,"",0,1)</f>
        <v/>
      </c>
      <c r="E7095" s="131"/>
      <c r="F7095" s="132"/>
      <c r="G7095" s="133"/>
      <c r="H7095" s="134"/>
      <c r="I7095" s="131"/>
      <c r="J7095" s="131"/>
      <c r="K7095" s="131"/>
      <c r="L7095" s="135">
        <f>Table1[[#This Row],[Per Unit Price]]*MAX(1,Table1[[#This Row],[Qty of Units]])*MAX(1,Table1[[#This Row],['#NCMs Served / FTEs Employed]])*MAX(1,Table1[[#This Row],[Duration of Service]])</f>
        <v>0</v>
      </c>
      <c r="M7095" s="131"/>
      <c r="N7095" s="133"/>
    </row>
    <row r="7096" spans="1:14" x14ac:dyDescent="0.25">
      <c r="A7096" s="130"/>
      <c r="B7096" s="130"/>
      <c r="C7096" s="131"/>
      <c r="D7096" s="112" t="str">
        <f>_xlfn.XLOOKUP(Table1[[#This Row],[Service]],Validation!$A$2:$A$15,Validation!$B$2:$B$15,"",0,1)</f>
        <v/>
      </c>
      <c r="E7096" s="131"/>
      <c r="F7096" s="132"/>
      <c r="G7096" s="133"/>
      <c r="H7096" s="134"/>
      <c r="I7096" s="131"/>
      <c r="J7096" s="131"/>
      <c r="K7096" s="131"/>
      <c r="L7096" s="135">
        <f>Table1[[#This Row],[Per Unit Price]]*MAX(1,Table1[[#This Row],[Qty of Units]])*MAX(1,Table1[[#This Row],['#NCMs Served / FTEs Employed]])*MAX(1,Table1[[#This Row],[Duration of Service]])</f>
        <v>0</v>
      </c>
      <c r="M7096" s="131"/>
      <c r="N7096" s="133"/>
    </row>
    <row r="7097" spans="1:14" x14ac:dyDescent="0.25">
      <c r="A7097" s="130"/>
      <c r="B7097" s="130"/>
      <c r="C7097" s="131"/>
      <c r="D7097" s="112" t="str">
        <f>_xlfn.XLOOKUP(Table1[[#This Row],[Service]],Validation!$A$2:$A$15,Validation!$B$2:$B$15,"",0,1)</f>
        <v/>
      </c>
      <c r="E7097" s="131"/>
      <c r="F7097" s="132"/>
      <c r="G7097" s="133"/>
      <c r="H7097" s="134"/>
      <c r="I7097" s="131"/>
      <c r="J7097" s="131"/>
      <c r="K7097" s="131"/>
      <c r="L7097" s="135">
        <f>Table1[[#This Row],[Per Unit Price]]*MAX(1,Table1[[#This Row],[Qty of Units]])*MAX(1,Table1[[#This Row],['#NCMs Served / FTEs Employed]])*MAX(1,Table1[[#This Row],[Duration of Service]])</f>
        <v>0</v>
      </c>
      <c r="M7097" s="131"/>
      <c r="N7097" s="133"/>
    </row>
    <row r="7098" spans="1:14" x14ac:dyDescent="0.25">
      <c r="A7098" s="130"/>
      <c r="B7098" s="130"/>
      <c r="C7098" s="131"/>
      <c r="D7098" s="112" t="str">
        <f>_xlfn.XLOOKUP(Table1[[#This Row],[Service]],Validation!$A$2:$A$15,Validation!$B$2:$B$15,"",0,1)</f>
        <v/>
      </c>
      <c r="E7098" s="131"/>
      <c r="F7098" s="132"/>
      <c r="G7098" s="133"/>
      <c r="H7098" s="134"/>
      <c r="I7098" s="131"/>
      <c r="J7098" s="131"/>
      <c r="K7098" s="131"/>
      <c r="L7098" s="135">
        <f>Table1[[#This Row],[Per Unit Price]]*MAX(1,Table1[[#This Row],[Qty of Units]])*MAX(1,Table1[[#This Row],['#NCMs Served / FTEs Employed]])*MAX(1,Table1[[#This Row],[Duration of Service]])</f>
        <v>0</v>
      </c>
      <c r="M7098" s="131"/>
      <c r="N7098" s="133"/>
    </row>
    <row r="7099" spans="1:14" x14ac:dyDescent="0.25">
      <c r="A7099" s="130"/>
      <c r="B7099" s="130"/>
      <c r="C7099" s="131"/>
      <c r="D7099" s="112" t="str">
        <f>_xlfn.XLOOKUP(Table1[[#This Row],[Service]],Validation!$A$2:$A$15,Validation!$B$2:$B$15,"",0,1)</f>
        <v/>
      </c>
      <c r="E7099" s="131"/>
      <c r="F7099" s="132"/>
      <c r="G7099" s="133"/>
      <c r="H7099" s="134"/>
      <c r="I7099" s="131"/>
      <c r="J7099" s="131"/>
      <c r="K7099" s="131"/>
      <c r="L7099" s="135">
        <f>Table1[[#This Row],[Per Unit Price]]*MAX(1,Table1[[#This Row],[Qty of Units]])*MAX(1,Table1[[#This Row],['#NCMs Served / FTEs Employed]])*MAX(1,Table1[[#This Row],[Duration of Service]])</f>
        <v>0</v>
      </c>
      <c r="M7099" s="131"/>
      <c r="N7099" s="133"/>
    </row>
    <row r="7100" spans="1:14" x14ac:dyDescent="0.25">
      <c r="A7100" s="130"/>
      <c r="B7100" s="130"/>
      <c r="C7100" s="131"/>
      <c r="D7100" s="112" t="str">
        <f>_xlfn.XLOOKUP(Table1[[#This Row],[Service]],Validation!$A$2:$A$15,Validation!$B$2:$B$15,"",0,1)</f>
        <v/>
      </c>
      <c r="E7100" s="131"/>
      <c r="F7100" s="132"/>
      <c r="G7100" s="133"/>
      <c r="H7100" s="134"/>
      <c r="I7100" s="131"/>
      <c r="J7100" s="131"/>
      <c r="K7100" s="131"/>
      <c r="L7100" s="135">
        <f>Table1[[#This Row],[Per Unit Price]]*MAX(1,Table1[[#This Row],[Qty of Units]])*MAX(1,Table1[[#This Row],['#NCMs Served / FTEs Employed]])*MAX(1,Table1[[#This Row],[Duration of Service]])</f>
        <v>0</v>
      </c>
      <c r="M7100" s="131"/>
      <c r="N7100" s="133"/>
    </row>
    <row r="7101" spans="1:14" x14ac:dyDescent="0.25">
      <c r="A7101" s="130"/>
      <c r="B7101" s="130"/>
      <c r="C7101" s="131"/>
      <c r="D7101" s="112" t="str">
        <f>_xlfn.XLOOKUP(Table1[[#This Row],[Service]],Validation!$A$2:$A$15,Validation!$B$2:$B$15,"",0,1)</f>
        <v/>
      </c>
      <c r="E7101" s="131"/>
      <c r="F7101" s="132"/>
      <c r="G7101" s="133"/>
      <c r="H7101" s="134"/>
      <c r="I7101" s="131"/>
      <c r="J7101" s="131"/>
      <c r="K7101" s="131"/>
      <c r="L7101" s="135">
        <f>Table1[[#This Row],[Per Unit Price]]*MAX(1,Table1[[#This Row],[Qty of Units]])*MAX(1,Table1[[#This Row],['#NCMs Served / FTEs Employed]])*MAX(1,Table1[[#This Row],[Duration of Service]])</f>
        <v>0</v>
      </c>
      <c r="M7101" s="131"/>
      <c r="N7101" s="133"/>
    </row>
    <row r="7102" spans="1:14" x14ac:dyDescent="0.25">
      <c r="A7102" s="130"/>
      <c r="B7102" s="130"/>
      <c r="C7102" s="131"/>
      <c r="D7102" s="112" t="str">
        <f>_xlfn.XLOOKUP(Table1[[#This Row],[Service]],Validation!$A$2:$A$15,Validation!$B$2:$B$15,"",0,1)</f>
        <v/>
      </c>
      <c r="E7102" s="131"/>
      <c r="F7102" s="132"/>
      <c r="G7102" s="133"/>
      <c r="H7102" s="134"/>
      <c r="I7102" s="131"/>
      <c r="J7102" s="131"/>
      <c r="K7102" s="131"/>
      <c r="L7102" s="135">
        <f>Table1[[#This Row],[Per Unit Price]]*MAX(1,Table1[[#This Row],[Qty of Units]])*MAX(1,Table1[[#This Row],['#NCMs Served / FTEs Employed]])*MAX(1,Table1[[#This Row],[Duration of Service]])</f>
        <v>0</v>
      </c>
      <c r="M7102" s="131"/>
      <c r="N7102" s="133"/>
    </row>
    <row r="7103" spans="1:14" x14ac:dyDescent="0.25">
      <c r="A7103" s="130"/>
      <c r="B7103" s="130"/>
      <c r="C7103" s="131"/>
      <c r="D7103" s="112" t="str">
        <f>_xlfn.XLOOKUP(Table1[[#This Row],[Service]],Validation!$A$2:$A$15,Validation!$B$2:$B$15,"",0,1)</f>
        <v/>
      </c>
      <c r="E7103" s="131"/>
      <c r="F7103" s="132"/>
      <c r="G7103" s="133"/>
      <c r="H7103" s="134"/>
      <c r="I7103" s="131"/>
      <c r="J7103" s="131"/>
      <c r="K7103" s="131"/>
      <c r="L7103" s="135">
        <f>Table1[[#This Row],[Per Unit Price]]*MAX(1,Table1[[#This Row],[Qty of Units]])*MAX(1,Table1[[#This Row],['#NCMs Served / FTEs Employed]])*MAX(1,Table1[[#This Row],[Duration of Service]])</f>
        <v>0</v>
      </c>
      <c r="M7103" s="131"/>
      <c r="N7103" s="133"/>
    </row>
    <row r="7104" spans="1:14" x14ac:dyDescent="0.25">
      <c r="A7104" s="130"/>
      <c r="B7104" s="130"/>
      <c r="C7104" s="131"/>
      <c r="D7104" s="112" t="str">
        <f>_xlfn.XLOOKUP(Table1[[#This Row],[Service]],Validation!$A$2:$A$15,Validation!$B$2:$B$15,"",0,1)</f>
        <v/>
      </c>
      <c r="E7104" s="131"/>
      <c r="F7104" s="132"/>
      <c r="G7104" s="133"/>
      <c r="H7104" s="134"/>
      <c r="I7104" s="131"/>
      <c r="J7104" s="131"/>
      <c r="K7104" s="131"/>
      <c r="L7104" s="135">
        <f>Table1[[#This Row],[Per Unit Price]]*MAX(1,Table1[[#This Row],[Qty of Units]])*MAX(1,Table1[[#This Row],['#NCMs Served / FTEs Employed]])*MAX(1,Table1[[#This Row],[Duration of Service]])</f>
        <v>0</v>
      </c>
      <c r="M7104" s="131"/>
      <c r="N7104" s="133"/>
    </row>
    <row r="7105" spans="1:14" x14ac:dyDescent="0.25">
      <c r="A7105" s="130"/>
      <c r="B7105" s="130"/>
      <c r="C7105" s="131"/>
      <c r="D7105" s="112" t="str">
        <f>_xlfn.XLOOKUP(Table1[[#This Row],[Service]],Validation!$A$2:$A$15,Validation!$B$2:$B$15,"",0,1)</f>
        <v/>
      </c>
      <c r="E7105" s="131"/>
      <c r="F7105" s="132"/>
      <c r="G7105" s="133"/>
      <c r="H7105" s="134"/>
      <c r="I7105" s="131"/>
      <c r="J7105" s="131"/>
      <c r="K7105" s="131"/>
      <c r="L7105" s="135">
        <f>Table1[[#This Row],[Per Unit Price]]*MAX(1,Table1[[#This Row],[Qty of Units]])*MAX(1,Table1[[#This Row],['#NCMs Served / FTEs Employed]])*MAX(1,Table1[[#This Row],[Duration of Service]])</f>
        <v>0</v>
      </c>
      <c r="M7105" s="131"/>
      <c r="N7105" s="133"/>
    </row>
    <row r="7106" spans="1:14" x14ac:dyDescent="0.25">
      <c r="A7106" s="130"/>
      <c r="B7106" s="130"/>
      <c r="C7106" s="131"/>
      <c r="D7106" s="112" t="str">
        <f>_xlfn.XLOOKUP(Table1[[#This Row],[Service]],Validation!$A$2:$A$15,Validation!$B$2:$B$15,"",0,1)</f>
        <v/>
      </c>
      <c r="E7106" s="131"/>
      <c r="F7106" s="132"/>
      <c r="G7106" s="133"/>
      <c r="H7106" s="134"/>
      <c r="I7106" s="131"/>
      <c r="J7106" s="131"/>
      <c r="K7106" s="131"/>
      <c r="L7106" s="135">
        <f>Table1[[#This Row],[Per Unit Price]]*MAX(1,Table1[[#This Row],[Qty of Units]])*MAX(1,Table1[[#This Row],['#NCMs Served / FTEs Employed]])*MAX(1,Table1[[#This Row],[Duration of Service]])</f>
        <v>0</v>
      </c>
      <c r="M7106" s="131"/>
      <c r="N7106" s="133"/>
    </row>
    <row r="7107" spans="1:14" x14ac:dyDescent="0.25">
      <c r="A7107" s="130"/>
      <c r="B7107" s="130"/>
      <c r="C7107" s="131"/>
      <c r="D7107" s="112" t="str">
        <f>_xlfn.XLOOKUP(Table1[[#This Row],[Service]],Validation!$A$2:$A$15,Validation!$B$2:$B$15,"",0,1)</f>
        <v/>
      </c>
      <c r="E7107" s="131"/>
      <c r="F7107" s="132"/>
      <c r="G7107" s="133"/>
      <c r="H7107" s="134"/>
      <c r="I7107" s="131"/>
      <c r="J7107" s="131"/>
      <c r="K7107" s="131"/>
      <c r="L7107" s="135">
        <f>Table1[[#This Row],[Per Unit Price]]*MAX(1,Table1[[#This Row],[Qty of Units]])*MAX(1,Table1[[#This Row],['#NCMs Served / FTEs Employed]])*MAX(1,Table1[[#This Row],[Duration of Service]])</f>
        <v>0</v>
      </c>
      <c r="M7107" s="131"/>
      <c r="N7107" s="133"/>
    </row>
    <row r="7108" spans="1:14" x14ac:dyDescent="0.25">
      <c r="A7108" s="130"/>
      <c r="B7108" s="130"/>
      <c r="C7108" s="131"/>
      <c r="D7108" s="112" t="str">
        <f>_xlfn.XLOOKUP(Table1[[#This Row],[Service]],Validation!$A$2:$A$15,Validation!$B$2:$B$15,"",0,1)</f>
        <v/>
      </c>
      <c r="E7108" s="131"/>
      <c r="F7108" s="132"/>
      <c r="G7108" s="133"/>
      <c r="H7108" s="134"/>
      <c r="I7108" s="131"/>
      <c r="J7108" s="131"/>
      <c r="K7108" s="131"/>
      <c r="L7108" s="135">
        <f>Table1[[#This Row],[Per Unit Price]]*MAX(1,Table1[[#This Row],[Qty of Units]])*MAX(1,Table1[[#This Row],['#NCMs Served / FTEs Employed]])*MAX(1,Table1[[#This Row],[Duration of Service]])</f>
        <v>0</v>
      </c>
      <c r="M7108" s="131"/>
      <c r="N7108" s="133"/>
    </row>
    <row r="7109" spans="1:14" x14ac:dyDescent="0.25">
      <c r="A7109" s="130"/>
      <c r="B7109" s="130"/>
      <c r="C7109" s="131"/>
      <c r="D7109" s="112" t="str">
        <f>_xlfn.XLOOKUP(Table1[[#This Row],[Service]],Validation!$A$2:$A$15,Validation!$B$2:$B$15,"",0,1)</f>
        <v/>
      </c>
      <c r="E7109" s="131"/>
      <c r="F7109" s="132"/>
      <c r="G7109" s="133"/>
      <c r="H7109" s="134"/>
      <c r="I7109" s="131"/>
      <c r="J7109" s="131"/>
      <c r="K7109" s="131"/>
      <c r="L7109" s="135">
        <f>Table1[[#This Row],[Per Unit Price]]*MAX(1,Table1[[#This Row],[Qty of Units]])*MAX(1,Table1[[#This Row],['#NCMs Served / FTEs Employed]])*MAX(1,Table1[[#This Row],[Duration of Service]])</f>
        <v>0</v>
      </c>
      <c r="M7109" s="131"/>
      <c r="N7109" s="133"/>
    </row>
    <row r="7110" spans="1:14" x14ac:dyDescent="0.25">
      <c r="A7110" s="130"/>
      <c r="B7110" s="130"/>
      <c r="C7110" s="131"/>
      <c r="D7110" s="112" t="str">
        <f>_xlfn.XLOOKUP(Table1[[#This Row],[Service]],Validation!$A$2:$A$15,Validation!$B$2:$B$15,"",0,1)</f>
        <v/>
      </c>
      <c r="E7110" s="131"/>
      <c r="F7110" s="132"/>
      <c r="G7110" s="133"/>
      <c r="H7110" s="134"/>
      <c r="I7110" s="131"/>
      <c r="J7110" s="131"/>
      <c r="K7110" s="131"/>
      <c r="L7110" s="135">
        <f>Table1[[#This Row],[Per Unit Price]]*MAX(1,Table1[[#This Row],[Qty of Units]])*MAX(1,Table1[[#This Row],['#NCMs Served / FTEs Employed]])*MAX(1,Table1[[#This Row],[Duration of Service]])</f>
        <v>0</v>
      </c>
      <c r="M7110" s="131"/>
      <c r="N7110" s="133"/>
    </row>
    <row r="7111" spans="1:14" x14ac:dyDescent="0.25">
      <c r="A7111" s="130"/>
      <c r="B7111" s="130"/>
      <c r="C7111" s="131"/>
      <c r="D7111" s="112" t="str">
        <f>_xlfn.XLOOKUP(Table1[[#This Row],[Service]],Validation!$A$2:$A$15,Validation!$B$2:$B$15,"",0,1)</f>
        <v/>
      </c>
      <c r="E7111" s="131"/>
      <c r="F7111" s="132"/>
      <c r="G7111" s="133"/>
      <c r="H7111" s="134"/>
      <c r="I7111" s="131"/>
      <c r="J7111" s="131"/>
      <c r="K7111" s="131"/>
      <c r="L7111" s="135">
        <f>Table1[[#This Row],[Per Unit Price]]*MAX(1,Table1[[#This Row],[Qty of Units]])*MAX(1,Table1[[#This Row],['#NCMs Served / FTEs Employed]])*MAX(1,Table1[[#This Row],[Duration of Service]])</f>
        <v>0</v>
      </c>
      <c r="M7111" s="131"/>
      <c r="N7111" s="133"/>
    </row>
    <row r="7112" spans="1:14" x14ac:dyDescent="0.25">
      <c r="A7112" s="130"/>
      <c r="B7112" s="130"/>
      <c r="C7112" s="131"/>
      <c r="D7112" s="112" t="str">
        <f>_xlfn.XLOOKUP(Table1[[#This Row],[Service]],Validation!$A$2:$A$15,Validation!$B$2:$B$15,"",0,1)</f>
        <v/>
      </c>
      <c r="E7112" s="131"/>
      <c r="F7112" s="132"/>
      <c r="G7112" s="133"/>
      <c r="H7112" s="134"/>
      <c r="I7112" s="131"/>
      <c r="J7112" s="131"/>
      <c r="K7112" s="131"/>
      <c r="L7112" s="135">
        <f>Table1[[#This Row],[Per Unit Price]]*MAX(1,Table1[[#This Row],[Qty of Units]])*MAX(1,Table1[[#This Row],['#NCMs Served / FTEs Employed]])*MAX(1,Table1[[#This Row],[Duration of Service]])</f>
        <v>0</v>
      </c>
      <c r="M7112" s="131"/>
      <c r="N7112" s="133"/>
    </row>
    <row r="7113" spans="1:14" x14ac:dyDescent="0.25">
      <c r="A7113" s="130"/>
      <c r="B7113" s="130"/>
      <c r="C7113" s="131"/>
      <c r="D7113" s="112" t="str">
        <f>_xlfn.XLOOKUP(Table1[[#This Row],[Service]],Validation!$A$2:$A$15,Validation!$B$2:$B$15,"",0,1)</f>
        <v/>
      </c>
      <c r="E7113" s="131"/>
      <c r="F7113" s="132"/>
      <c r="G7113" s="133"/>
      <c r="H7113" s="134"/>
      <c r="I7113" s="131"/>
      <c r="J7113" s="131"/>
      <c r="K7113" s="131"/>
      <c r="L7113" s="135">
        <f>Table1[[#This Row],[Per Unit Price]]*MAX(1,Table1[[#This Row],[Qty of Units]])*MAX(1,Table1[[#This Row],['#NCMs Served / FTEs Employed]])*MAX(1,Table1[[#This Row],[Duration of Service]])</f>
        <v>0</v>
      </c>
      <c r="M7113" s="131"/>
      <c r="N7113" s="133"/>
    </row>
    <row r="7114" spans="1:14" x14ac:dyDescent="0.25">
      <c r="A7114" s="130"/>
      <c r="B7114" s="130"/>
      <c r="C7114" s="131"/>
      <c r="D7114" s="112" t="str">
        <f>_xlfn.XLOOKUP(Table1[[#This Row],[Service]],Validation!$A$2:$A$15,Validation!$B$2:$B$15,"",0,1)</f>
        <v/>
      </c>
      <c r="E7114" s="131"/>
      <c r="F7114" s="132"/>
      <c r="G7114" s="133"/>
      <c r="H7114" s="134"/>
      <c r="I7114" s="131"/>
      <c r="J7114" s="131"/>
      <c r="K7114" s="131"/>
      <c r="L7114" s="135">
        <f>Table1[[#This Row],[Per Unit Price]]*MAX(1,Table1[[#This Row],[Qty of Units]])*MAX(1,Table1[[#This Row],['#NCMs Served / FTEs Employed]])*MAX(1,Table1[[#This Row],[Duration of Service]])</f>
        <v>0</v>
      </c>
      <c r="M7114" s="131"/>
      <c r="N7114" s="133"/>
    </row>
    <row r="7115" spans="1:14" x14ac:dyDescent="0.25">
      <c r="A7115" s="130"/>
      <c r="B7115" s="130"/>
      <c r="C7115" s="131"/>
      <c r="D7115" s="112" t="str">
        <f>_xlfn.XLOOKUP(Table1[[#This Row],[Service]],Validation!$A$2:$A$15,Validation!$B$2:$B$15,"",0,1)</f>
        <v/>
      </c>
      <c r="E7115" s="131"/>
      <c r="F7115" s="132"/>
      <c r="G7115" s="133"/>
      <c r="H7115" s="134"/>
      <c r="I7115" s="131"/>
      <c r="J7115" s="131"/>
      <c r="K7115" s="131"/>
      <c r="L7115" s="135">
        <f>Table1[[#This Row],[Per Unit Price]]*MAX(1,Table1[[#This Row],[Qty of Units]])*MAX(1,Table1[[#This Row],['#NCMs Served / FTEs Employed]])*MAX(1,Table1[[#This Row],[Duration of Service]])</f>
        <v>0</v>
      </c>
      <c r="M7115" s="131"/>
      <c r="N7115" s="133"/>
    </row>
    <row r="7116" spans="1:14" x14ac:dyDescent="0.25">
      <c r="A7116" s="130"/>
      <c r="B7116" s="130"/>
      <c r="C7116" s="131"/>
      <c r="D7116" s="112" t="str">
        <f>_xlfn.XLOOKUP(Table1[[#This Row],[Service]],Validation!$A$2:$A$15,Validation!$B$2:$B$15,"",0,1)</f>
        <v/>
      </c>
      <c r="E7116" s="131"/>
      <c r="F7116" s="132"/>
      <c r="G7116" s="133"/>
      <c r="H7116" s="134"/>
      <c r="I7116" s="131"/>
      <c r="J7116" s="131"/>
      <c r="K7116" s="131"/>
      <c r="L7116" s="135">
        <f>Table1[[#This Row],[Per Unit Price]]*MAX(1,Table1[[#This Row],[Qty of Units]])*MAX(1,Table1[[#This Row],['#NCMs Served / FTEs Employed]])*MAX(1,Table1[[#This Row],[Duration of Service]])</f>
        <v>0</v>
      </c>
      <c r="M7116" s="131"/>
      <c r="N7116" s="133"/>
    </row>
    <row r="7117" spans="1:14" x14ac:dyDescent="0.25">
      <c r="A7117" s="130"/>
      <c r="B7117" s="130"/>
      <c r="C7117" s="131"/>
      <c r="D7117" s="112" t="str">
        <f>_xlfn.XLOOKUP(Table1[[#This Row],[Service]],Validation!$A$2:$A$15,Validation!$B$2:$B$15,"",0,1)</f>
        <v/>
      </c>
      <c r="E7117" s="131"/>
      <c r="F7117" s="132"/>
      <c r="G7117" s="133"/>
      <c r="H7117" s="134"/>
      <c r="I7117" s="131"/>
      <c r="J7117" s="131"/>
      <c r="K7117" s="131"/>
      <c r="L7117" s="135">
        <f>Table1[[#This Row],[Per Unit Price]]*MAX(1,Table1[[#This Row],[Qty of Units]])*MAX(1,Table1[[#This Row],['#NCMs Served / FTEs Employed]])*MAX(1,Table1[[#This Row],[Duration of Service]])</f>
        <v>0</v>
      </c>
      <c r="M7117" s="131"/>
      <c r="N7117" s="133"/>
    </row>
    <row r="7118" spans="1:14" x14ac:dyDescent="0.25">
      <c r="A7118" s="130"/>
      <c r="B7118" s="130"/>
      <c r="C7118" s="131"/>
      <c r="D7118" s="112" t="str">
        <f>_xlfn.XLOOKUP(Table1[[#This Row],[Service]],Validation!$A$2:$A$15,Validation!$B$2:$B$15,"",0,1)</f>
        <v/>
      </c>
      <c r="E7118" s="131"/>
      <c r="F7118" s="132"/>
      <c r="G7118" s="133"/>
      <c r="H7118" s="134"/>
      <c r="I7118" s="131"/>
      <c r="J7118" s="131"/>
      <c r="K7118" s="131"/>
      <c r="L7118" s="135">
        <f>Table1[[#This Row],[Per Unit Price]]*MAX(1,Table1[[#This Row],[Qty of Units]])*MAX(1,Table1[[#This Row],['#NCMs Served / FTEs Employed]])*MAX(1,Table1[[#This Row],[Duration of Service]])</f>
        <v>0</v>
      </c>
      <c r="M7118" s="131"/>
      <c r="N7118" s="133"/>
    </row>
    <row r="7119" spans="1:14" x14ac:dyDescent="0.25">
      <c r="A7119" s="130"/>
      <c r="B7119" s="130"/>
      <c r="C7119" s="131"/>
      <c r="D7119" s="112" t="str">
        <f>_xlfn.XLOOKUP(Table1[[#This Row],[Service]],Validation!$A$2:$A$15,Validation!$B$2:$B$15,"",0,1)</f>
        <v/>
      </c>
      <c r="E7119" s="131"/>
      <c r="F7119" s="132"/>
      <c r="G7119" s="133"/>
      <c r="H7119" s="134"/>
      <c r="I7119" s="131"/>
      <c r="J7119" s="131"/>
      <c r="K7119" s="131"/>
      <c r="L7119" s="135">
        <f>Table1[[#This Row],[Per Unit Price]]*MAX(1,Table1[[#This Row],[Qty of Units]])*MAX(1,Table1[[#This Row],['#NCMs Served / FTEs Employed]])*MAX(1,Table1[[#This Row],[Duration of Service]])</f>
        <v>0</v>
      </c>
      <c r="M7119" s="131"/>
      <c r="N7119" s="133"/>
    </row>
    <row r="7120" spans="1:14" x14ac:dyDescent="0.25">
      <c r="A7120" s="130"/>
      <c r="B7120" s="130"/>
      <c r="C7120" s="131"/>
      <c r="D7120" s="112" t="str">
        <f>_xlfn.XLOOKUP(Table1[[#This Row],[Service]],Validation!$A$2:$A$15,Validation!$B$2:$B$15,"",0,1)</f>
        <v/>
      </c>
      <c r="E7120" s="131"/>
      <c r="F7120" s="132"/>
      <c r="G7120" s="133"/>
      <c r="H7120" s="134"/>
      <c r="I7120" s="131"/>
      <c r="J7120" s="131"/>
      <c r="K7120" s="131"/>
      <c r="L7120" s="135">
        <f>Table1[[#This Row],[Per Unit Price]]*MAX(1,Table1[[#This Row],[Qty of Units]])*MAX(1,Table1[[#This Row],['#NCMs Served / FTEs Employed]])*MAX(1,Table1[[#This Row],[Duration of Service]])</f>
        <v>0</v>
      </c>
      <c r="M7120" s="131"/>
      <c r="N7120" s="133"/>
    </row>
    <row r="7121" spans="1:14" x14ac:dyDescent="0.25">
      <c r="A7121" s="130"/>
      <c r="B7121" s="130"/>
      <c r="C7121" s="131"/>
      <c r="D7121" s="112" t="str">
        <f>_xlfn.XLOOKUP(Table1[[#This Row],[Service]],Validation!$A$2:$A$15,Validation!$B$2:$B$15,"",0,1)</f>
        <v/>
      </c>
      <c r="E7121" s="131"/>
      <c r="F7121" s="132"/>
      <c r="G7121" s="133"/>
      <c r="H7121" s="134"/>
      <c r="I7121" s="131"/>
      <c r="J7121" s="131"/>
      <c r="K7121" s="131"/>
      <c r="L7121" s="135">
        <f>Table1[[#This Row],[Per Unit Price]]*MAX(1,Table1[[#This Row],[Qty of Units]])*MAX(1,Table1[[#This Row],['#NCMs Served / FTEs Employed]])*MAX(1,Table1[[#This Row],[Duration of Service]])</f>
        <v>0</v>
      </c>
      <c r="M7121" s="131"/>
      <c r="N7121" s="133"/>
    </row>
    <row r="7122" spans="1:14" x14ac:dyDescent="0.25">
      <c r="A7122" s="130"/>
      <c r="B7122" s="130"/>
      <c r="C7122" s="131"/>
      <c r="D7122" s="112" t="str">
        <f>_xlfn.XLOOKUP(Table1[[#This Row],[Service]],Validation!$A$2:$A$15,Validation!$B$2:$B$15,"",0,1)</f>
        <v/>
      </c>
      <c r="E7122" s="131"/>
      <c r="F7122" s="132"/>
      <c r="G7122" s="133"/>
      <c r="H7122" s="134"/>
      <c r="I7122" s="131"/>
      <c r="J7122" s="131"/>
      <c r="K7122" s="131"/>
      <c r="L7122" s="135">
        <f>Table1[[#This Row],[Per Unit Price]]*MAX(1,Table1[[#This Row],[Qty of Units]])*MAX(1,Table1[[#This Row],['#NCMs Served / FTEs Employed]])*MAX(1,Table1[[#This Row],[Duration of Service]])</f>
        <v>0</v>
      </c>
      <c r="M7122" s="131"/>
      <c r="N7122" s="133"/>
    </row>
    <row r="7123" spans="1:14" x14ac:dyDescent="0.25">
      <c r="A7123" s="130"/>
      <c r="B7123" s="130"/>
      <c r="C7123" s="131"/>
      <c r="D7123" s="112" t="str">
        <f>_xlfn.XLOOKUP(Table1[[#This Row],[Service]],Validation!$A$2:$A$15,Validation!$B$2:$B$15,"",0,1)</f>
        <v/>
      </c>
      <c r="E7123" s="131"/>
      <c r="F7123" s="132"/>
      <c r="G7123" s="133"/>
      <c r="H7123" s="134"/>
      <c r="I7123" s="131"/>
      <c r="J7123" s="131"/>
      <c r="K7123" s="131"/>
      <c r="L7123" s="135">
        <f>Table1[[#This Row],[Per Unit Price]]*MAX(1,Table1[[#This Row],[Qty of Units]])*MAX(1,Table1[[#This Row],['#NCMs Served / FTEs Employed]])*MAX(1,Table1[[#This Row],[Duration of Service]])</f>
        <v>0</v>
      </c>
      <c r="M7123" s="131"/>
      <c r="N7123" s="133"/>
    </row>
    <row r="7124" spans="1:14" x14ac:dyDescent="0.25">
      <c r="A7124" s="130"/>
      <c r="B7124" s="130"/>
      <c r="C7124" s="131"/>
      <c r="D7124" s="112" t="str">
        <f>_xlfn.XLOOKUP(Table1[[#This Row],[Service]],Validation!$A$2:$A$15,Validation!$B$2:$B$15,"",0,1)</f>
        <v/>
      </c>
      <c r="E7124" s="131"/>
      <c r="F7124" s="132"/>
      <c r="G7124" s="133"/>
      <c r="H7124" s="134"/>
      <c r="I7124" s="131"/>
      <c r="J7124" s="131"/>
      <c r="K7124" s="131"/>
      <c r="L7124" s="135">
        <f>Table1[[#This Row],[Per Unit Price]]*MAX(1,Table1[[#This Row],[Qty of Units]])*MAX(1,Table1[[#This Row],['#NCMs Served / FTEs Employed]])*MAX(1,Table1[[#This Row],[Duration of Service]])</f>
        <v>0</v>
      </c>
      <c r="M7124" s="131"/>
      <c r="N7124" s="133"/>
    </row>
    <row r="7125" spans="1:14" x14ac:dyDescent="0.25">
      <c r="A7125" s="130"/>
      <c r="B7125" s="130"/>
      <c r="C7125" s="131"/>
      <c r="D7125" s="112" t="str">
        <f>_xlfn.XLOOKUP(Table1[[#This Row],[Service]],Validation!$A$2:$A$15,Validation!$B$2:$B$15,"",0,1)</f>
        <v/>
      </c>
      <c r="E7125" s="131"/>
      <c r="F7125" s="132"/>
      <c r="G7125" s="133"/>
      <c r="H7125" s="134"/>
      <c r="I7125" s="131"/>
      <c r="J7125" s="131"/>
      <c r="K7125" s="131"/>
      <c r="L7125" s="135">
        <f>Table1[[#This Row],[Per Unit Price]]*MAX(1,Table1[[#This Row],[Qty of Units]])*MAX(1,Table1[[#This Row],['#NCMs Served / FTEs Employed]])*MAX(1,Table1[[#This Row],[Duration of Service]])</f>
        <v>0</v>
      </c>
      <c r="M7125" s="131"/>
      <c r="N7125" s="133"/>
    </row>
    <row r="7126" spans="1:14" x14ac:dyDescent="0.25">
      <c r="A7126" s="130"/>
      <c r="B7126" s="130"/>
      <c r="C7126" s="131"/>
      <c r="D7126" s="112" t="str">
        <f>_xlfn.XLOOKUP(Table1[[#This Row],[Service]],Validation!$A$2:$A$15,Validation!$B$2:$B$15,"",0,1)</f>
        <v/>
      </c>
      <c r="E7126" s="131"/>
      <c r="F7126" s="132"/>
      <c r="G7126" s="133"/>
      <c r="H7126" s="134"/>
      <c r="I7126" s="131"/>
      <c r="J7126" s="131"/>
      <c r="K7126" s="131"/>
      <c r="L7126" s="135">
        <f>Table1[[#This Row],[Per Unit Price]]*MAX(1,Table1[[#This Row],[Qty of Units]])*MAX(1,Table1[[#This Row],['#NCMs Served / FTEs Employed]])*MAX(1,Table1[[#This Row],[Duration of Service]])</f>
        <v>0</v>
      </c>
      <c r="M7126" s="131"/>
      <c r="N7126" s="133"/>
    </row>
    <row r="7127" spans="1:14" x14ac:dyDescent="0.25">
      <c r="A7127" s="130"/>
      <c r="B7127" s="130"/>
      <c r="C7127" s="131"/>
      <c r="D7127" s="112" t="str">
        <f>_xlfn.XLOOKUP(Table1[[#This Row],[Service]],Validation!$A$2:$A$15,Validation!$B$2:$B$15,"",0,1)</f>
        <v/>
      </c>
      <c r="E7127" s="131"/>
      <c r="F7127" s="132"/>
      <c r="G7127" s="133"/>
      <c r="H7127" s="134"/>
      <c r="I7127" s="131"/>
      <c r="J7127" s="131"/>
      <c r="K7127" s="131"/>
      <c r="L7127" s="135">
        <f>Table1[[#This Row],[Per Unit Price]]*MAX(1,Table1[[#This Row],[Qty of Units]])*MAX(1,Table1[[#This Row],['#NCMs Served / FTEs Employed]])*MAX(1,Table1[[#This Row],[Duration of Service]])</f>
        <v>0</v>
      </c>
      <c r="M7127" s="131"/>
      <c r="N7127" s="133"/>
    </row>
    <row r="7128" spans="1:14" x14ac:dyDescent="0.25">
      <c r="A7128" s="130"/>
      <c r="B7128" s="130"/>
      <c r="C7128" s="131"/>
      <c r="D7128" s="112" t="str">
        <f>_xlfn.XLOOKUP(Table1[[#This Row],[Service]],Validation!$A$2:$A$15,Validation!$B$2:$B$15,"",0,1)</f>
        <v/>
      </c>
      <c r="E7128" s="131"/>
      <c r="F7128" s="132"/>
      <c r="G7128" s="133"/>
      <c r="H7128" s="134"/>
      <c r="I7128" s="131"/>
      <c r="J7128" s="131"/>
      <c r="K7128" s="131"/>
      <c r="L7128" s="135">
        <f>Table1[[#This Row],[Per Unit Price]]*MAX(1,Table1[[#This Row],[Qty of Units]])*MAX(1,Table1[[#This Row],['#NCMs Served / FTEs Employed]])*MAX(1,Table1[[#This Row],[Duration of Service]])</f>
        <v>0</v>
      </c>
      <c r="M7128" s="131"/>
      <c r="N7128" s="133"/>
    </row>
    <row r="7129" spans="1:14" x14ac:dyDescent="0.25">
      <c r="A7129" s="130"/>
      <c r="B7129" s="130"/>
      <c r="C7129" s="131"/>
      <c r="D7129" s="112" t="str">
        <f>_xlfn.XLOOKUP(Table1[[#This Row],[Service]],Validation!$A$2:$A$15,Validation!$B$2:$B$15,"",0,1)</f>
        <v/>
      </c>
      <c r="E7129" s="131"/>
      <c r="F7129" s="132"/>
      <c r="G7129" s="133"/>
      <c r="H7129" s="134"/>
      <c r="I7129" s="131"/>
      <c r="J7129" s="131"/>
      <c r="K7129" s="131"/>
      <c r="L7129" s="135">
        <f>Table1[[#This Row],[Per Unit Price]]*MAX(1,Table1[[#This Row],[Qty of Units]])*MAX(1,Table1[[#This Row],['#NCMs Served / FTEs Employed]])*MAX(1,Table1[[#This Row],[Duration of Service]])</f>
        <v>0</v>
      </c>
      <c r="M7129" s="131"/>
      <c r="N7129" s="133"/>
    </row>
    <row r="7130" spans="1:14" x14ac:dyDescent="0.25">
      <c r="A7130" s="130"/>
      <c r="B7130" s="130"/>
      <c r="C7130" s="131"/>
      <c r="D7130" s="112" t="str">
        <f>_xlfn.XLOOKUP(Table1[[#This Row],[Service]],Validation!$A$2:$A$15,Validation!$B$2:$B$15,"",0,1)</f>
        <v/>
      </c>
      <c r="E7130" s="131"/>
      <c r="F7130" s="132"/>
      <c r="G7130" s="133"/>
      <c r="H7130" s="134"/>
      <c r="I7130" s="131"/>
      <c r="J7130" s="131"/>
      <c r="K7130" s="131"/>
      <c r="L7130" s="135">
        <f>Table1[[#This Row],[Per Unit Price]]*MAX(1,Table1[[#This Row],[Qty of Units]])*MAX(1,Table1[[#This Row],['#NCMs Served / FTEs Employed]])*MAX(1,Table1[[#This Row],[Duration of Service]])</f>
        <v>0</v>
      </c>
      <c r="M7130" s="131"/>
      <c r="N7130" s="133"/>
    </row>
    <row r="7131" spans="1:14" x14ac:dyDescent="0.25">
      <c r="A7131" s="130"/>
      <c r="B7131" s="130"/>
      <c r="C7131" s="131"/>
      <c r="D7131" s="112" t="str">
        <f>_xlfn.XLOOKUP(Table1[[#This Row],[Service]],Validation!$A$2:$A$15,Validation!$B$2:$B$15,"",0,1)</f>
        <v/>
      </c>
      <c r="E7131" s="131"/>
      <c r="F7131" s="132"/>
      <c r="G7131" s="133"/>
      <c r="H7131" s="134"/>
      <c r="I7131" s="131"/>
      <c r="J7131" s="131"/>
      <c r="K7131" s="131"/>
      <c r="L7131" s="135">
        <f>Table1[[#This Row],[Per Unit Price]]*MAX(1,Table1[[#This Row],[Qty of Units]])*MAX(1,Table1[[#This Row],['#NCMs Served / FTEs Employed]])*MAX(1,Table1[[#This Row],[Duration of Service]])</f>
        <v>0</v>
      </c>
      <c r="M7131" s="131"/>
      <c r="N7131" s="133"/>
    </row>
    <row r="7132" spans="1:14" x14ac:dyDescent="0.25">
      <c r="A7132" s="130"/>
      <c r="B7132" s="130"/>
      <c r="C7132" s="131"/>
      <c r="D7132" s="112" t="str">
        <f>_xlfn.XLOOKUP(Table1[[#This Row],[Service]],Validation!$A$2:$A$15,Validation!$B$2:$B$15,"",0,1)</f>
        <v/>
      </c>
      <c r="E7132" s="131"/>
      <c r="F7132" s="132"/>
      <c r="G7132" s="133"/>
      <c r="H7132" s="134"/>
      <c r="I7132" s="131"/>
      <c r="J7132" s="131"/>
      <c r="K7132" s="131"/>
      <c r="L7132" s="135">
        <f>Table1[[#This Row],[Per Unit Price]]*MAX(1,Table1[[#This Row],[Qty of Units]])*MAX(1,Table1[[#This Row],['#NCMs Served / FTEs Employed]])*MAX(1,Table1[[#This Row],[Duration of Service]])</f>
        <v>0</v>
      </c>
      <c r="M7132" s="131"/>
      <c r="N7132" s="133"/>
    </row>
    <row r="7133" spans="1:14" x14ac:dyDescent="0.25">
      <c r="A7133" s="130"/>
      <c r="B7133" s="130"/>
      <c r="C7133" s="131"/>
      <c r="D7133" s="112" t="str">
        <f>_xlfn.XLOOKUP(Table1[[#This Row],[Service]],Validation!$A$2:$A$15,Validation!$B$2:$B$15,"",0,1)</f>
        <v/>
      </c>
      <c r="E7133" s="131"/>
      <c r="F7133" s="132"/>
      <c r="G7133" s="133"/>
      <c r="H7133" s="134"/>
      <c r="I7133" s="131"/>
      <c r="J7133" s="131"/>
      <c r="K7133" s="131"/>
      <c r="L7133" s="135">
        <f>Table1[[#This Row],[Per Unit Price]]*MAX(1,Table1[[#This Row],[Qty of Units]])*MAX(1,Table1[[#This Row],['#NCMs Served / FTEs Employed]])*MAX(1,Table1[[#This Row],[Duration of Service]])</f>
        <v>0</v>
      </c>
      <c r="M7133" s="131"/>
      <c r="N7133" s="133"/>
    </row>
    <row r="7134" spans="1:14" x14ac:dyDescent="0.25">
      <c r="A7134" s="130"/>
      <c r="B7134" s="130"/>
      <c r="C7134" s="131"/>
      <c r="D7134" s="112" t="str">
        <f>_xlfn.XLOOKUP(Table1[[#This Row],[Service]],Validation!$A$2:$A$15,Validation!$B$2:$B$15,"",0,1)</f>
        <v/>
      </c>
      <c r="E7134" s="131"/>
      <c r="F7134" s="132"/>
      <c r="G7134" s="133"/>
      <c r="H7134" s="134"/>
      <c r="I7134" s="131"/>
      <c r="J7134" s="131"/>
      <c r="K7134" s="131"/>
      <c r="L7134" s="135">
        <f>Table1[[#This Row],[Per Unit Price]]*MAX(1,Table1[[#This Row],[Qty of Units]])*MAX(1,Table1[[#This Row],['#NCMs Served / FTEs Employed]])*MAX(1,Table1[[#This Row],[Duration of Service]])</f>
        <v>0</v>
      </c>
      <c r="M7134" s="131"/>
      <c r="N7134" s="133"/>
    </row>
    <row r="7135" spans="1:14" x14ac:dyDescent="0.25">
      <c r="A7135" s="130"/>
      <c r="B7135" s="130"/>
      <c r="C7135" s="131"/>
      <c r="D7135" s="112" t="str">
        <f>_xlfn.XLOOKUP(Table1[[#This Row],[Service]],Validation!$A$2:$A$15,Validation!$B$2:$B$15,"",0,1)</f>
        <v/>
      </c>
      <c r="E7135" s="131"/>
      <c r="F7135" s="132"/>
      <c r="G7135" s="133"/>
      <c r="H7135" s="134"/>
      <c r="I7135" s="131"/>
      <c r="J7135" s="131"/>
      <c r="K7135" s="131"/>
      <c r="L7135" s="135">
        <f>Table1[[#This Row],[Per Unit Price]]*MAX(1,Table1[[#This Row],[Qty of Units]])*MAX(1,Table1[[#This Row],['#NCMs Served / FTEs Employed]])*MAX(1,Table1[[#This Row],[Duration of Service]])</f>
        <v>0</v>
      </c>
      <c r="M7135" s="131"/>
      <c r="N7135" s="133"/>
    </row>
    <row r="7136" spans="1:14" x14ac:dyDescent="0.25">
      <c r="A7136" s="130"/>
      <c r="B7136" s="130"/>
      <c r="C7136" s="131"/>
      <c r="D7136" s="112" t="str">
        <f>_xlfn.XLOOKUP(Table1[[#This Row],[Service]],Validation!$A$2:$A$15,Validation!$B$2:$B$15,"",0,1)</f>
        <v/>
      </c>
      <c r="E7136" s="131"/>
      <c r="F7136" s="132"/>
      <c r="G7136" s="133"/>
      <c r="H7136" s="134"/>
      <c r="I7136" s="131"/>
      <c r="J7136" s="131"/>
      <c r="K7136" s="131"/>
      <c r="L7136" s="135">
        <f>Table1[[#This Row],[Per Unit Price]]*MAX(1,Table1[[#This Row],[Qty of Units]])*MAX(1,Table1[[#This Row],['#NCMs Served / FTEs Employed]])*MAX(1,Table1[[#This Row],[Duration of Service]])</f>
        <v>0</v>
      </c>
      <c r="M7136" s="131"/>
      <c r="N7136" s="133"/>
    </row>
    <row r="7137" spans="1:14" x14ac:dyDescent="0.25">
      <c r="A7137" s="130"/>
      <c r="B7137" s="130"/>
      <c r="C7137" s="131"/>
      <c r="D7137" s="112" t="str">
        <f>_xlfn.XLOOKUP(Table1[[#This Row],[Service]],Validation!$A$2:$A$15,Validation!$B$2:$B$15,"",0,1)</f>
        <v/>
      </c>
      <c r="E7137" s="131"/>
      <c r="F7137" s="132"/>
      <c r="G7137" s="133"/>
      <c r="H7137" s="134"/>
      <c r="I7137" s="131"/>
      <c r="J7137" s="131"/>
      <c r="K7137" s="131"/>
      <c r="L7137" s="135">
        <f>Table1[[#This Row],[Per Unit Price]]*MAX(1,Table1[[#This Row],[Qty of Units]])*MAX(1,Table1[[#This Row],['#NCMs Served / FTEs Employed]])*MAX(1,Table1[[#This Row],[Duration of Service]])</f>
        <v>0</v>
      </c>
      <c r="M7137" s="131"/>
      <c r="N7137" s="133"/>
    </row>
    <row r="7138" spans="1:14" x14ac:dyDescent="0.25">
      <c r="A7138" s="130"/>
      <c r="B7138" s="130"/>
      <c r="C7138" s="131"/>
      <c r="D7138" s="112" t="str">
        <f>_xlfn.XLOOKUP(Table1[[#This Row],[Service]],Validation!$A$2:$A$15,Validation!$B$2:$B$15,"",0,1)</f>
        <v/>
      </c>
      <c r="E7138" s="131"/>
      <c r="F7138" s="132"/>
      <c r="G7138" s="133"/>
      <c r="H7138" s="134"/>
      <c r="I7138" s="131"/>
      <c r="J7138" s="131"/>
      <c r="K7138" s="131"/>
      <c r="L7138" s="135">
        <f>Table1[[#This Row],[Per Unit Price]]*MAX(1,Table1[[#This Row],[Qty of Units]])*MAX(1,Table1[[#This Row],['#NCMs Served / FTEs Employed]])*MAX(1,Table1[[#This Row],[Duration of Service]])</f>
        <v>0</v>
      </c>
      <c r="M7138" s="131"/>
      <c r="N7138" s="133"/>
    </row>
    <row r="7139" spans="1:14" x14ac:dyDescent="0.25">
      <c r="A7139" s="130"/>
      <c r="B7139" s="130"/>
      <c r="C7139" s="131"/>
      <c r="D7139" s="112" t="str">
        <f>_xlfn.XLOOKUP(Table1[[#This Row],[Service]],Validation!$A$2:$A$15,Validation!$B$2:$B$15,"",0,1)</f>
        <v/>
      </c>
      <c r="E7139" s="131"/>
      <c r="F7139" s="132"/>
      <c r="G7139" s="133"/>
      <c r="H7139" s="134"/>
      <c r="I7139" s="131"/>
      <c r="J7139" s="131"/>
      <c r="K7139" s="131"/>
      <c r="L7139" s="135">
        <f>Table1[[#This Row],[Per Unit Price]]*MAX(1,Table1[[#This Row],[Qty of Units]])*MAX(1,Table1[[#This Row],['#NCMs Served / FTEs Employed]])*MAX(1,Table1[[#This Row],[Duration of Service]])</f>
        <v>0</v>
      </c>
      <c r="M7139" s="131"/>
      <c r="N7139" s="133"/>
    </row>
    <row r="7140" spans="1:14" x14ac:dyDescent="0.25">
      <c r="A7140" s="130"/>
      <c r="B7140" s="130"/>
      <c r="C7140" s="131"/>
      <c r="D7140" s="112" t="str">
        <f>_xlfn.XLOOKUP(Table1[[#This Row],[Service]],Validation!$A$2:$A$15,Validation!$B$2:$B$15,"",0,1)</f>
        <v/>
      </c>
      <c r="E7140" s="131"/>
      <c r="F7140" s="132"/>
      <c r="G7140" s="133"/>
      <c r="H7140" s="134"/>
      <c r="I7140" s="131"/>
      <c r="J7140" s="131"/>
      <c r="K7140" s="131"/>
      <c r="L7140" s="135">
        <f>Table1[[#This Row],[Per Unit Price]]*MAX(1,Table1[[#This Row],[Qty of Units]])*MAX(1,Table1[[#This Row],['#NCMs Served / FTEs Employed]])*MAX(1,Table1[[#This Row],[Duration of Service]])</f>
        <v>0</v>
      </c>
      <c r="M7140" s="131"/>
      <c r="N7140" s="133"/>
    </row>
    <row r="7141" spans="1:14" x14ac:dyDescent="0.25">
      <c r="A7141" s="130"/>
      <c r="B7141" s="130"/>
      <c r="C7141" s="131"/>
      <c r="D7141" s="112" t="str">
        <f>_xlfn.XLOOKUP(Table1[[#This Row],[Service]],Validation!$A$2:$A$15,Validation!$B$2:$B$15,"",0,1)</f>
        <v/>
      </c>
      <c r="E7141" s="131"/>
      <c r="F7141" s="132"/>
      <c r="G7141" s="133"/>
      <c r="H7141" s="134"/>
      <c r="I7141" s="131"/>
      <c r="J7141" s="131"/>
      <c r="K7141" s="131"/>
      <c r="L7141" s="135">
        <f>Table1[[#This Row],[Per Unit Price]]*MAX(1,Table1[[#This Row],[Qty of Units]])*MAX(1,Table1[[#This Row],['#NCMs Served / FTEs Employed]])*MAX(1,Table1[[#This Row],[Duration of Service]])</f>
        <v>0</v>
      </c>
      <c r="M7141" s="131"/>
      <c r="N7141" s="133"/>
    </row>
    <row r="7142" spans="1:14" x14ac:dyDescent="0.25">
      <c r="A7142" s="130"/>
      <c r="B7142" s="130"/>
      <c r="C7142" s="131"/>
      <c r="D7142" s="112" t="str">
        <f>_xlfn.XLOOKUP(Table1[[#This Row],[Service]],Validation!$A$2:$A$15,Validation!$B$2:$B$15,"",0,1)</f>
        <v/>
      </c>
      <c r="E7142" s="131"/>
      <c r="F7142" s="132"/>
      <c r="G7142" s="133"/>
      <c r="H7142" s="134"/>
      <c r="I7142" s="131"/>
      <c r="J7142" s="131"/>
      <c r="K7142" s="131"/>
      <c r="L7142" s="135">
        <f>Table1[[#This Row],[Per Unit Price]]*MAX(1,Table1[[#This Row],[Qty of Units]])*MAX(1,Table1[[#This Row],['#NCMs Served / FTEs Employed]])*MAX(1,Table1[[#This Row],[Duration of Service]])</f>
        <v>0</v>
      </c>
      <c r="M7142" s="131"/>
      <c r="N7142" s="133"/>
    </row>
    <row r="7143" spans="1:14" x14ac:dyDescent="0.25">
      <c r="A7143" s="130"/>
      <c r="B7143" s="130"/>
      <c r="C7143" s="131"/>
      <c r="D7143" s="112" t="str">
        <f>_xlfn.XLOOKUP(Table1[[#This Row],[Service]],Validation!$A$2:$A$15,Validation!$B$2:$B$15,"",0,1)</f>
        <v/>
      </c>
      <c r="E7143" s="131"/>
      <c r="F7143" s="132"/>
      <c r="G7143" s="133"/>
      <c r="H7143" s="134"/>
      <c r="I7143" s="131"/>
      <c r="J7143" s="131"/>
      <c r="K7143" s="131"/>
      <c r="L7143" s="135">
        <f>Table1[[#This Row],[Per Unit Price]]*MAX(1,Table1[[#This Row],[Qty of Units]])*MAX(1,Table1[[#This Row],['#NCMs Served / FTEs Employed]])*MAX(1,Table1[[#This Row],[Duration of Service]])</f>
        <v>0</v>
      </c>
      <c r="M7143" s="131"/>
      <c r="N7143" s="133"/>
    </row>
    <row r="7144" spans="1:14" x14ac:dyDescent="0.25">
      <c r="A7144" s="130"/>
      <c r="B7144" s="130"/>
      <c r="C7144" s="131"/>
      <c r="D7144" s="112" t="str">
        <f>_xlfn.XLOOKUP(Table1[[#This Row],[Service]],Validation!$A$2:$A$15,Validation!$B$2:$B$15,"",0,1)</f>
        <v/>
      </c>
      <c r="E7144" s="131"/>
      <c r="F7144" s="132"/>
      <c r="G7144" s="133"/>
      <c r="H7144" s="134"/>
      <c r="I7144" s="131"/>
      <c r="J7144" s="131"/>
      <c r="K7144" s="131"/>
      <c r="L7144" s="135">
        <f>Table1[[#This Row],[Per Unit Price]]*MAX(1,Table1[[#This Row],[Qty of Units]])*MAX(1,Table1[[#This Row],['#NCMs Served / FTEs Employed]])*MAX(1,Table1[[#This Row],[Duration of Service]])</f>
        <v>0</v>
      </c>
      <c r="M7144" s="131"/>
      <c r="N7144" s="133"/>
    </row>
    <row r="7145" spans="1:14" x14ac:dyDescent="0.25">
      <c r="A7145" s="130"/>
      <c r="B7145" s="130"/>
      <c r="C7145" s="131"/>
      <c r="D7145" s="112" t="str">
        <f>_xlfn.XLOOKUP(Table1[[#This Row],[Service]],Validation!$A$2:$A$15,Validation!$B$2:$B$15,"",0,1)</f>
        <v/>
      </c>
      <c r="E7145" s="131"/>
      <c r="F7145" s="132"/>
      <c r="G7145" s="133"/>
      <c r="H7145" s="134"/>
      <c r="I7145" s="131"/>
      <c r="J7145" s="131"/>
      <c r="K7145" s="131"/>
      <c r="L7145" s="135">
        <f>Table1[[#This Row],[Per Unit Price]]*MAX(1,Table1[[#This Row],[Qty of Units]])*MAX(1,Table1[[#This Row],['#NCMs Served / FTEs Employed]])*MAX(1,Table1[[#This Row],[Duration of Service]])</f>
        <v>0</v>
      </c>
      <c r="M7145" s="131"/>
      <c r="N7145" s="133"/>
    </row>
    <row r="7146" spans="1:14" x14ac:dyDescent="0.25">
      <c r="A7146" s="130"/>
      <c r="B7146" s="130"/>
      <c r="C7146" s="131"/>
      <c r="D7146" s="112" t="str">
        <f>_xlfn.XLOOKUP(Table1[[#This Row],[Service]],Validation!$A$2:$A$15,Validation!$B$2:$B$15,"",0,1)</f>
        <v/>
      </c>
      <c r="E7146" s="131"/>
      <c r="F7146" s="132"/>
      <c r="G7146" s="133"/>
      <c r="H7146" s="134"/>
      <c r="I7146" s="131"/>
      <c r="J7146" s="131"/>
      <c r="K7146" s="131"/>
      <c r="L7146" s="135">
        <f>Table1[[#This Row],[Per Unit Price]]*MAX(1,Table1[[#This Row],[Qty of Units]])*MAX(1,Table1[[#This Row],['#NCMs Served / FTEs Employed]])*MAX(1,Table1[[#This Row],[Duration of Service]])</f>
        <v>0</v>
      </c>
      <c r="M7146" s="131"/>
      <c r="N7146" s="133"/>
    </row>
    <row r="7147" spans="1:14" x14ac:dyDescent="0.25">
      <c r="A7147" s="130"/>
      <c r="B7147" s="130"/>
      <c r="C7147" s="131"/>
      <c r="D7147" s="112" t="str">
        <f>_xlfn.XLOOKUP(Table1[[#This Row],[Service]],Validation!$A$2:$A$15,Validation!$B$2:$B$15,"",0,1)</f>
        <v/>
      </c>
      <c r="E7147" s="131"/>
      <c r="F7147" s="132"/>
      <c r="G7147" s="133"/>
      <c r="H7147" s="134"/>
      <c r="I7147" s="131"/>
      <c r="J7147" s="131"/>
      <c r="K7147" s="131"/>
      <c r="L7147" s="135">
        <f>Table1[[#This Row],[Per Unit Price]]*MAX(1,Table1[[#This Row],[Qty of Units]])*MAX(1,Table1[[#This Row],['#NCMs Served / FTEs Employed]])*MAX(1,Table1[[#This Row],[Duration of Service]])</f>
        <v>0</v>
      </c>
      <c r="M7147" s="131"/>
      <c r="N7147" s="133"/>
    </row>
    <row r="7148" spans="1:14" x14ac:dyDescent="0.25">
      <c r="A7148" s="130"/>
      <c r="B7148" s="130"/>
      <c r="C7148" s="131"/>
      <c r="D7148" s="112" t="str">
        <f>_xlfn.XLOOKUP(Table1[[#This Row],[Service]],Validation!$A$2:$A$15,Validation!$B$2:$B$15,"",0,1)</f>
        <v/>
      </c>
      <c r="E7148" s="131"/>
      <c r="F7148" s="132"/>
      <c r="G7148" s="133"/>
      <c r="H7148" s="134"/>
      <c r="I7148" s="131"/>
      <c r="J7148" s="131"/>
      <c r="K7148" s="131"/>
      <c r="L7148" s="135">
        <f>Table1[[#This Row],[Per Unit Price]]*MAX(1,Table1[[#This Row],[Qty of Units]])*MAX(1,Table1[[#This Row],['#NCMs Served / FTEs Employed]])*MAX(1,Table1[[#This Row],[Duration of Service]])</f>
        <v>0</v>
      </c>
      <c r="M7148" s="131"/>
      <c r="N7148" s="133"/>
    </row>
    <row r="7149" spans="1:14" x14ac:dyDescent="0.25">
      <c r="A7149" s="130"/>
      <c r="B7149" s="130"/>
      <c r="C7149" s="131"/>
      <c r="D7149" s="112" t="str">
        <f>_xlfn.XLOOKUP(Table1[[#This Row],[Service]],Validation!$A$2:$A$15,Validation!$B$2:$B$15,"",0,1)</f>
        <v/>
      </c>
      <c r="E7149" s="131"/>
      <c r="F7149" s="132"/>
      <c r="G7149" s="133"/>
      <c r="H7149" s="134"/>
      <c r="I7149" s="131"/>
      <c r="J7149" s="131"/>
      <c r="K7149" s="131"/>
      <c r="L7149" s="135">
        <f>Table1[[#This Row],[Per Unit Price]]*MAX(1,Table1[[#This Row],[Qty of Units]])*MAX(1,Table1[[#This Row],['#NCMs Served / FTEs Employed]])*MAX(1,Table1[[#This Row],[Duration of Service]])</f>
        <v>0</v>
      </c>
      <c r="M7149" s="131"/>
      <c r="N7149" s="133"/>
    </row>
    <row r="7150" spans="1:14" x14ac:dyDescent="0.25">
      <c r="A7150" s="130"/>
      <c r="B7150" s="130"/>
      <c r="C7150" s="131"/>
      <c r="D7150" s="112" t="str">
        <f>_xlfn.XLOOKUP(Table1[[#This Row],[Service]],Validation!$A$2:$A$15,Validation!$B$2:$B$15,"",0,1)</f>
        <v/>
      </c>
      <c r="E7150" s="131"/>
      <c r="F7150" s="132"/>
      <c r="G7150" s="133"/>
      <c r="H7150" s="134"/>
      <c r="I7150" s="131"/>
      <c r="J7150" s="131"/>
      <c r="K7150" s="131"/>
      <c r="L7150" s="135">
        <f>Table1[[#This Row],[Per Unit Price]]*MAX(1,Table1[[#This Row],[Qty of Units]])*MAX(1,Table1[[#This Row],['#NCMs Served / FTEs Employed]])*MAX(1,Table1[[#This Row],[Duration of Service]])</f>
        <v>0</v>
      </c>
      <c r="M7150" s="131"/>
      <c r="N7150" s="133"/>
    </row>
    <row r="7151" spans="1:14" x14ac:dyDescent="0.25">
      <c r="A7151" s="130"/>
      <c r="B7151" s="130"/>
      <c r="C7151" s="131"/>
      <c r="D7151" s="112" t="str">
        <f>_xlfn.XLOOKUP(Table1[[#This Row],[Service]],Validation!$A$2:$A$15,Validation!$B$2:$B$15,"",0,1)</f>
        <v/>
      </c>
      <c r="E7151" s="131"/>
      <c r="F7151" s="132"/>
      <c r="G7151" s="133"/>
      <c r="H7151" s="134"/>
      <c r="I7151" s="131"/>
      <c r="J7151" s="131"/>
      <c r="K7151" s="131"/>
      <c r="L7151" s="135">
        <f>Table1[[#This Row],[Per Unit Price]]*MAX(1,Table1[[#This Row],[Qty of Units]])*MAX(1,Table1[[#This Row],['#NCMs Served / FTEs Employed]])*MAX(1,Table1[[#This Row],[Duration of Service]])</f>
        <v>0</v>
      </c>
      <c r="M7151" s="131"/>
      <c r="N7151" s="133"/>
    </row>
    <row r="7152" spans="1:14" x14ac:dyDescent="0.25">
      <c r="A7152" s="130"/>
      <c r="B7152" s="130"/>
      <c r="C7152" s="131"/>
      <c r="D7152" s="112" t="str">
        <f>_xlfn.XLOOKUP(Table1[[#This Row],[Service]],Validation!$A$2:$A$15,Validation!$B$2:$B$15,"",0,1)</f>
        <v/>
      </c>
      <c r="E7152" s="131"/>
      <c r="F7152" s="132"/>
      <c r="G7152" s="133"/>
      <c r="H7152" s="134"/>
      <c r="I7152" s="131"/>
      <c r="J7152" s="131"/>
      <c r="K7152" s="131"/>
      <c r="L7152" s="135">
        <f>Table1[[#This Row],[Per Unit Price]]*MAX(1,Table1[[#This Row],[Qty of Units]])*MAX(1,Table1[[#This Row],['#NCMs Served / FTEs Employed]])*MAX(1,Table1[[#This Row],[Duration of Service]])</f>
        <v>0</v>
      </c>
      <c r="M7152" s="131"/>
      <c r="N7152" s="133"/>
    </row>
    <row r="7153" spans="1:14" x14ac:dyDescent="0.25">
      <c r="A7153" s="130"/>
      <c r="B7153" s="130"/>
      <c r="C7153" s="131"/>
      <c r="D7153" s="112" t="str">
        <f>_xlfn.XLOOKUP(Table1[[#This Row],[Service]],Validation!$A$2:$A$15,Validation!$B$2:$B$15,"",0,1)</f>
        <v/>
      </c>
      <c r="E7153" s="131"/>
      <c r="F7153" s="132"/>
      <c r="G7153" s="133"/>
      <c r="H7153" s="134"/>
      <c r="I7153" s="131"/>
      <c r="J7153" s="131"/>
      <c r="K7153" s="131"/>
      <c r="L7153" s="135">
        <f>Table1[[#This Row],[Per Unit Price]]*MAX(1,Table1[[#This Row],[Qty of Units]])*MAX(1,Table1[[#This Row],['#NCMs Served / FTEs Employed]])*MAX(1,Table1[[#This Row],[Duration of Service]])</f>
        <v>0</v>
      </c>
      <c r="M7153" s="131"/>
      <c r="N7153" s="133"/>
    </row>
    <row r="7154" spans="1:14" x14ac:dyDescent="0.25">
      <c r="A7154" s="130"/>
      <c r="B7154" s="130"/>
      <c r="C7154" s="131"/>
      <c r="D7154" s="112" t="str">
        <f>_xlfn.XLOOKUP(Table1[[#This Row],[Service]],Validation!$A$2:$A$15,Validation!$B$2:$B$15,"",0,1)</f>
        <v/>
      </c>
      <c r="E7154" s="131"/>
      <c r="F7154" s="132"/>
      <c r="G7154" s="133"/>
      <c r="H7154" s="134"/>
      <c r="I7154" s="131"/>
      <c r="J7154" s="131"/>
      <c r="K7154" s="131"/>
      <c r="L7154" s="135">
        <f>Table1[[#This Row],[Per Unit Price]]*MAX(1,Table1[[#This Row],[Qty of Units]])*MAX(1,Table1[[#This Row],['#NCMs Served / FTEs Employed]])*MAX(1,Table1[[#This Row],[Duration of Service]])</f>
        <v>0</v>
      </c>
      <c r="M7154" s="131"/>
      <c r="N7154" s="133"/>
    </row>
    <row r="7155" spans="1:14" x14ac:dyDescent="0.25">
      <c r="A7155" s="130"/>
      <c r="B7155" s="130"/>
      <c r="C7155" s="131"/>
      <c r="D7155" s="112" t="str">
        <f>_xlfn.XLOOKUP(Table1[[#This Row],[Service]],Validation!$A$2:$A$15,Validation!$B$2:$B$15,"",0,1)</f>
        <v/>
      </c>
      <c r="E7155" s="131"/>
      <c r="F7155" s="132"/>
      <c r="G7155" s="133"/>
      <c r="H7155" s="134"/>
      <c r="I7155" s="131"/>
      <c r="J7155" s="131"/>
      <c r="K7155" s="131"/>
      <c r="L7155" s="135">
        <f>Table1[[#This Row],[Per Unit Price]]*MAX(1,Table1[[#This Row],[Qty of Units]])*MAX(1,Table1[[#This Row],['#NCMs Served / FTEs Employed]])*MAX(1,Table1[[#This Row],[Duration of Service]])</f>
        <v>0</v>
      </c>
      <c r="M7155" s="131"/>
      <c r="N7155" s="133"/>
    </row>
    <row r="7156" spans="1:14" x14ac:dyDescent="0.25">
      <c r="A7156" s="130"/>
      <c r="B7156" s="130"/>
      <c r="C7156" s="131"/>
      <c r="D7156" s="112" t="str">
        <f>_xlfn.XLOOKUP(Table1[[#This Row],[Service]],Validation!$A$2:$A$15,Validation!$B$2:$B$15,"",0,1)</f>
        <v/>
      </c>
      <c r="E7156" s="131"/>
      <c r="F7156" s="132"/>
      <c r="G7156" s="133"/>
      <c r="H7156" s="134"/>
      <c r="I7156" s="131"/>
      <c r="J7156" s="131"/>
      <c r="K7156" s="131"/>
      <c r="L7156" s="135">
        <f>Table1[[#This Row],[Per Unit Price]]*MAX(1,Table1[[#This Row],[Qty of Units]])*MAX(1,Table1[[#This Row],['#NCMs Served / FTEs Employed]])*MAX(1,Table1[[#This Row],[Duration of Service]])</f>
        <v>0</v>
      </c>
      <c r="M7156" s="131"/>
      <c r="N7156" s="133"/>
    </row>
    <row r="7157" spans="1:14" x14ac:dyDescent="0.25">
      <c r="A7157" s="130"/>
      <c r="B7157" s="130"/>
      <c r="C7157" s="131"/>
      <c r="D7157" s="112" t="str">
        <f>_xlfn.XLOOKUP(Table1[[#This Row],[Service]],Validation!$A$2:$A$15,Validation!$B$2:$B$15,"",0,1)</f>
        <v/>
      </c>
      <c r="E7157" s="131"/>
      <c r="F7157" s="132"/>
      <c r="G7157" s="133"/>
      <c r="H7157" s="134"/>
      <c r="I7157" s="131"/>
      <c r="J7157" s="131"/>
      <c r="K7157" s="131"/>
      <c r="L7157" s="135">
        <f>Table1[[#This Row],[Per Unit Price]]*MAX(1,Table1[[#This Row],[Qty of Units]])*MAX(1,Table1[[#This Row],['#NCMs Served / FTEs Employed]])*MAX(1,Table1[[#This Row],[Duration of Service]])</f>
        <v>0</v>
      </c>
      <c r="M7157" s="131"/>
      <c r="N7157" s="133"/>
    </row>
    <row r="7158" spans="1:14" x14ac:dyDescent="0.25">
      <c r="A7158" s="130"/>
      <c r="B7158" s="130"/>
      <c r="C7158" s="131"/>
      <c r="D7158" s="112" t="str">
        <f>_xlfn.XLOOKUP(Table1[[#This Row],[Service]],Validation!$A$2:$A$15,Validation!$B$2:$B$15,"",0,1)</f>
        <v/>
      </c>
      <c r="E7158" s="131"/>
      <c r="F7158" s="132"/>
      <c r="G7158" s="133"/>
      <c r="H7158" s="134"/>
      <c r="I7158" s="131"/>
      <c r="J7158" s="131"/>
      <c r="K7158" s="131"/>
      <c r="L7158" s="135">
        <f>Table1[[#This Row],[Per Unit Price]]*MAX(1,Table1[[#This Row],[Qty of Units]])*MAX(1,Table1[[#This Row],['#NCMs Served / FTEs Employed]])*MAX(1,Table1[[#This Row],[Duration of Service]])</f>
        <v>0</v>
      </c>
      <c r="M7158" s="131"/>
      <c r="N7158" s="133"/>
    </row>
    <row r="7159" spans="1:14" x14ac:dyDescent="0.25">
      <c r="A7159" s="130"/>
      <c r="B7159" s="130"/>
      <c r="C7159" s="131"/>
      <c r="D7159" s="112" t="str">
        <f>_xlfn.XLOOKUP(Table1[[#This Row],[Service]],Validation!$A$2:$A$15,Validation!$B$2:$B$15,"",0,1)</f>
        <v/>
      </c>
      <c r="E7159" s="131"/>
      <c r="F7159" s="132"/>
      <c r="G7159" s="133"/>
      <c r="H7159" s="134"/>
      <c r="I7159" s="131"/>
      <c r="J7159" s="131"/>
      <c r="K7159" s="131"/>
      <c r="L7159" s="135">
        <f>Table1[[#This Row],[Per Unit Price]]*MAX(1,Table1[[#This Row],[Qty of Units]])*MAX(1,Table1[[#This Row],['#NCMs Served / FTEs Employed]])*MAX(1,Table1[[#This Row],[Duration of Service]])</f>
        <v>0</v>
      </c>
      <c r="M7159" s="131"/>
      <c r="N7159" s="133"/>
    </row>
    <row r="7160" spans="1:14" x14ac:dyDescent="0.25">
      <c r="A7160" s="130"/>
      <c r="B7160" s="130"/>
      <c r="C7160" s="131"/>
      <c r="D7160" s="112" t="str">
        <f>_xlfn.XLOOKUP(Table1[[#This Row],[Service]],Validation!$A$2:$A$15,Validation!$B$2:$B$15,"",0,1)</f>
        <v/>
      </c>
      <c r="E7160" s="131"/>
      <c r="F7160" s="132"/>
      <c r="G7160" s="133"/>
      <c r="H7160" s="134"/>
      <c r="I7160" s="131"/>
      <c r="J7160" s="131"/>
      <c r="K7160" s="131"/>
      <c r="L7160" s="135">
        <f>Table1[[#This Row],[Per Unit Price]]*MAX(1,Table1[[#This Row],[Qty of Units]])*MAX(1,Table1[[#This Row],['#NCMs Served / FTEs Employed]])*MAX(1,Table1[[#This Row],[Duration of Service]])</f>
        <v>0</v>
      </c>
      <c r="M7160" s="131"/>
      <c r="N7160" s="133"/>
    </row>
    <row r="7161" spans="1:14" x14ac:dyDescent="0.25">
      <c r="A7161" s="130"/>
      <c r="B7161" s="130"/>
      <c r="C7161" s="131"/>
      <c r="D7161" s="112" t="str">
        <f>_xlfn.XLOOKUP(Table1[[#This Row],[Service]],Validation!$A$2:$A$15,Validation!$B$2:$B$15,"",0,1)</f>
        <v/>
      </c>
      <c r="E7161" s="131"/>
      <c r="F7161" s="132"/>
      <c r="G7161" s="133"/>
      <c r="H7161" s="134"/>
      <c r="I7161" s="131"/>
      <c r="J7161" s="131"/>
      <c r="K7161" s="131"/>
      <c r="L7161" s="135">
        <f>Table1[[#This Row],[Per Unit Price]]*MAX(1,Table1[[#This Row],[Qty of Units]])*MAX(1,Table1[[#This Row],['#NCMs Served / FTEs Employed]])*MAX(1,Table1[[#This Row],[Duration of Service]])</f>
        <v>0</v>
      </c>
      <c r="M7161" s="131"/>
      <c r="N7161" s="133"/>
    </row>
    <row r="7162" spans="1:14" x14ac:dyDescent="0.25">
      <c r="A7162" s="130"/>
      <c r="B7162" s="130"/>
      <c r="C7162" s="131"/>
      <c r="D7162" s="112" t="str">
        <f>_xlfn.XLOOKUP(Table1[[#This Row],[Service]],Validation!$A$2:$A$15,Validation!$B$2:$B$15,"",0,1)</f>
        <v/>
      </c>
      <c r="E7162" s="131"/>
      <c r="F7162" s="132"/>
      <c r="G7162" s="133"/>
      <c r="H7162" s="134"/>
      <c r="I7162" s="131"/>
      <c r="J7162" s="131"/>
      <c r="K7162" s="131"/>
      <c r="L7162" s="135">
        <f>Table1[[#This Row],[Per Unit Price]]*MAX(1,Table1[[#This Row],[Qty of Units]])*MAX(1,Table1[[#This Row],['#NCMs Served / FTEs Employed]])*MAX(1,Table1[[#This Row],[Duration of Service]])</f>
        <v>0</v>
      </c>
      <c r="M7162" s="131"/>
      <c r="N7162" s="133"/>
    </row>
    <row r="7163" spans="1:14" x14ac:dyDescent="0.25">
      <c r="A7163" s="130"/>
      <c r="B7163" s="130"/>
      <c r="C7163" s="131"/>
      <c r="D7163" s="112" t="str">
        <f>_xlfn.XLOOKUP(Table1[[#This Row],[Service]],Validation!$A$2:$A$15,Validation!$B$2:$B$15,"",0,1)</f>
        <v/>
      </c>
      <c r="E7163" s="131"/>
      <c r="F7163" s="132"/>
      <c r="G7163" s="133"/>
      <c r="H7163" s="134"/>
      <c r="I7163" s="131"/>
      <c r="J7163" s="131"/>
      <c r="K7163" s="131"/>
      <c r="L7163" s="135">
        <f>Table1[[#This Row],[Per Unit Price]]*MAX(1,Table1[[#This Row],[Qty of Units]])*MAX(1,Table1[[#This Row],['#NCMs Served / FTEs Employed]])*MAX(1,Table1[[#This Row],[Duration of Service]])</f>
        <v>0</v>
      </c>
      <c r="M7163" s="131"/>
      <c r="N7163" s="133"/>
    </row>
    <row r="7164" spans="1:14" x14ac:dyDescent="0.25">
      <c r="A7164" s="130"/>
      <c r="B7164" s="130"/>
      <c r="C7164" s="131"/>
      <c r="D7164" s="112" t="str">
        <f>_xlfn.XLOOKUP(Table1[[#This Row],[Service]],Validation!$A$2:$A$15,Validation!$B$2:$B$15,"",0,1)</f>
        <v/>
      </c>
      <c r="E7164" s="131"/>
      <c r="F7164" s="132"/>
      <c r="G7164" s="133"/>
      <c r="H7164" s="134"/>
      <c r="I7164" s="131"/>
      <c r="J7164" s="131"/>
      <c r="K7164" s="131"/>
      <c r="L7164" s="135">
        <f>Table1[[#This Row],[Per Unit Price]]*MAX(1,Table1[[#This Row],[Qty of Units]])*MAX(1,Table1[[#This Row],['#NCMs Served / FTEs Employed]])*MAX(1,Table1[[#This Row],[Duration of Service]])</f>
        <v>0</v>
      </c>
      <c r="M7164" s="131"/>
      <c r="N7164" s="133"/>
    </row>
    <row r="7165" spans="1:14" x14ac:dyDescent="0.25">
      <c r="A7165" s="130"/>
      <c r="B7165" s="130"/>
      <c r="C7165" s="131"/>
      <c r="D7165" s="112" t="str">
        <f>_xlfn.XLOOKUP(Table1[[#This Row],[Service]],Validation!$A$2:$A$15,Validation!$B$2:$B$15,"",0,1)</f>
        <v/>
      </c>
      <c r="E7165" s="131"/>
      <c r="F7165" s="132"/>
      <c r="G7165" s="133"/>
      <c r="H7165" s="134"/>
      <c r="I7165" s="131"/>
      <c r="J7165" s="131"/>
      <c r="K7165" s="131"/>
      <c r="L7165" s="135">
        <f>Table1[[#This Row],[Per Unit Price]]*MAX(1,Table1[[#This Row],[Qty of Units]])*MAX(1,Table1[[#This Row],['#NCMs Served / FTEs Employed]])*MAX(1,Table1[[#This Row],[Duration of Service]])</f>
        <v>0</v>
      </c>
      <c r="M7165" s="131"/>
      <c r="N7165" s="133"/>
    </row>
    <row r="7166" spans="1:14" x14ac:dyDescent="0.25">
      <c r="A7166" s="130"/>
      <c r="B7166" s="130"/>
      <c r="C7166" s="131"/>
      <c r="D7166" s="112" t="str">
        <f>_xlfn.XLOOKUP(Table1[[#This Row],[Service]],Validation!$A$2:$A$15,Validation!$B$2:$B$15,"",0,1)</f>
        <v/>
      </c>
      <c r="E7166" s="131"/>
      <c r="F7166" s="132"/>
      <c r="G7166" s="133"/>
      <c r="H7166" s="134"/>
      <c r="I7166" s="131"/>
      <c r="J7166" s="131"/>
      <c r="K7166" s="131"/>
      <c r="L7166" s="135">
        <f>Table1[[#This Row],[Per Unit Price]]*MAX(1,Table1[[#This Row],[Qty of Units]])*MAX(1,Table1[[#This Row],['#NCMs Served / FTEs Employed]])*MAX(1,Table1[[#This Row],[Duration of Service]])</f>
        <v>0</v>
      </c>
      <c r="M7166" s="131"/>
      <c r="N7166" s="133"/>
    </row>
    <row r="7167" spans="1:14" x14ac:dyDescent="0.25">
      <c r="A7167" s="130"/>
      <c r="B7167" s="130"/>
      <c r="C7167" s="131"/>
      <c r="D7167" s="112" t="str">
        <f>_xlfn.XLOOKUP(Table1[[#This Row],[Service]],Validation!$A$2:$A$15,Validation!$B$2:$B$15,"",0,1)</f>
        <v/>
      </c>
      <c r="E7167" s="131"/>
      <c r="F7167" s="132"/>
      <c r="G7167" s="133"/>
      <c r="H7167" s="134"/>
      <c r="I7167" s="131"/>
      <c r="J7167" s="131"/>
      <c r="K7167" s="131"/>
      <c r="L7167" s="135">
        <f>Table1[[#This Row],[Per Unit Price]]*MAX(1,Table1[[#This Row],[Qty of Units]])*MAX(1,Table1[[#This Row],['#NCMs Served / FTEs Employed]])*MAX(1,Table1[[#This Row],[Duration of Service]])</f>
        <v>0</v>
      </c>
      <c r="M7167" s="131"/>
      <c r="N7167" s="133"/>
    </row>
    <row r="7168" spans="1:14" x14ac:dyDescent="0.25">
      <c r="A7168" s="130"/>
      <c r="B7168" s="130"/>
      <c r="C7168" s="131"/>
      <c r="D7168" s="112" t="str">
        <f>_xlfn.XLOOKUP(Table1[[#This Row],[Service]],Validation!$A$2:$A$15,Validation!$B$2:$B$15,"",0,1)</f>
        <v/>
      </c>
      <c r="E7168" s="131"/>
      <c r="F7168" s="132"/>
      <c r="G7168" s="133"/>
      <c r="H7168" s="134"/>
      <c r="I7168" s="131"/>
      <c r="J7168" s="131"/>
      <c r="K7168" s="131"/>
      <c r="L7168" s="135">
        <f>Table1[[#This Row],[Per Unit Price]]*MAX(1,Table1[[#This Row],[Qty of Units]])*MAX(1,Table1[[#This Row],['#NCMs Served / FTEs Employed]])*MAX(1,Table1[[#This Row],[Duration of Service]])</f>
        <v>0</v>
      </c>
      <c r="M7168" s="131"/>
      <c r="N7168" s="133"/>
    </row>
    <row r="7169" spans="1:14" x14ac:dyDescent="0.25">
      <c r="A7169" s="130"/>
      <c r="B7169" s="130"/>
      <c r="C7169" s="131"/>
      <c r="D7169" s="112" t="str">
        <f>_xlfn.XLOOKUP(Table1[[#This Row],[Service]],Validation!$A$2:$A$15,Validation!$B$2:$B$15,"",0,1)</f>
        <v/>
      </c>
      <c r="E7169" s="131"/>
      <c r="F7169" s="132"/>
      <c r="G7169" s="133"/>
      <c r="H7169" s="134"/>
      <c r="I7169" s="131"/>
      <c r="J7169" s="131"/>
      <c r="K7169" s="131"/>
      <c r="L7169" s="135">
        <f>Table1[[#This Row],[Per Unit Price]]*MAX(1,Table1[[#This Row],[Qty of Units]])*MAX(1,Table1[[#This Row],['#NCMs Served / FTEs Employed]])*MAX(1,Table1[[#This Row],[Duration of Service]])</f>
        <v>0</v>
      </c>
      <c r="M7169" s="131"/>
      <c r="N7169" s="133"/>
    </row>
    <row r="7170" spans="1:14" x14ac:dyDescent="0.25">
      <c r="A7170" s="130"/>
      <c r="B7170" s="130"/>
      <c r="C7170" s="131"/>
      <c r="D7170" s="112" t="str">
        <f>_xlfn.XLOOKUP(Table1[[#This Row],[Service]],Validation!$A$2:$A$15,Validation!$B$2:$B$15,"",0,1)</f>
        <v/>
      </c>
      <c r="E7170" s="131"/>
      <c r="F7170" s="132"/>
      <c r="G7170" s="133"/>
      <c r="H7170" s="134"/>
      <c r="I7170" s="131"/>
      <c r="J7170" s="131"/>
      <c r="K7170" s="131"/>
      <c r="L7170" s="135">
        <f>Table1[[#This Row],[Per Unit Price]]*MAX(1,Table1[[#This Row],[Qty of Units]])*MAX(1,Table1[[#This Row],['#NCMs Served / FTEs Employed]])*MAX(1,Table1[[#This Row],[Duration of Service]])</f>
        <v>0</v>
      </c>
      <c r="M7170" s="131"/>
      <c r="N7170" s="133"/>
    </row>
    <row r="7171" spans="1:14" x14ac:dyDescent="0.25">
      <c r="A7171" s="130"/>
      <c r="B7171" s="130"/>
      <c r="C7171" s="131"/>
      <c r="D7171" s="112" t="str">
        <f>_xlfn.XLOOKUP(Table1[[#This Row],[Service]],Validation!$A$2:$A$15,Validation!$B$2:$B$15,"",0,1)</f>
        <v/>
      </c>
      <c r="E7171" s="131"/>
      <c r="F7171" s="132"/>
      <c r="G7171" s="133"/>
      <c r="H7171" s="134"/>
      <c r="I7171" s="131"/>
      <c r="J7171" s="131"/>
      <c r="K7171" s="131"/>
      <c r="L7171" s="135">
        <f>Table1[[#This Row],[Per Unit Price]]*MAX(1,Table1[[#This Row],[Qty of Units]])*MAX(1,Table1[[#This Row],['#NCMs Served / FTEs Employed]])*MAX(1,Table1[[#This Row],[Duration of Service]])</f>
        <v>0</v>
      </c>
      <c r="M7171" s="131"/>
      <c r="N7171" s="133"/>
    </row>
    <row r="7172" spans="1:14" x14ac:dyDescent="0.25">
      <c r="A7172" s="130"/>
      <c r="B7172" s="130"/>
      <c r="C7172" s="131"/>
      <c r="D7172" s="112" t="str">
        <f>_xlfn.XLOOKUP(Table1[[#This Row],[Service]],Validation!$A$2:$A$15,Validation!$B$2:$B$15,"",0,1)</f>
        <v/>
      </c>
      <c r="E7172" s="131"/>
      <c r="F7172" s="132"/>
      <c r="G7172" s="133"/>
      <c r="H7172" s="134"/>
      <c r="I7172" s="131"/>
      <c r="J7172" s="131"/>
      <c r="K7172" s="131"/>
      <c r="L7172" s="135">
        <f>Table1[[#This Row],[Per Unit Price]]*MAX(1,Table1[[#This Row],[Qty of Units]])*MAX(1,Table1[[#This Row],['#NCMs Served / FTEs Employed]])*MAX(1,Table1[[#This Row],[Duration of Service]])</f>
        <v>0</v>
      </c>
      <c r="M7172" s="131"/>
      <c r="N7172" s="133"/>
    </row>
    <row r="7173" spans="1:14" x14ac:dyDescent="0.25">
      <c r="A7173" s="130"/>
      <c r="B7173" s="130"/>
      <c r="C7173" s="131"/>
      <c r="D7173" s="112" t="str">
        <f>_xlfn.XLOOKUP(Table1[[#This Row],[Service]],Validation!$A$2:$A$15,Validation!$B$2:$B$15,"",0,1)</f>
        <v/>
      </c>
      <c r="E7173" s="131"/>
      <c r="F7173" s="132"/>
      <c r="G7173" s="133"/>
      <c r="H7173" s="134"/>
      <c r="I7173" s="131"/>
      <c r="J7173" s="131"/>
      <c r="K7173" s="131"/>
      <c r="L7173" s="135">
        <f>Table1[[#This Row],[Per Unit Price]]*MAX(1,Table1[[#This Row],[Qty of Units]])*MAX(1,Table1[[#This Row],['#NCMs Served / FTEs Employed]])*MAX(1,Table1[[#This Row],[Duration of Service]])</f>
        <v>0</v>
      </c>
      <c r="M7173" s="131"/>
      <c r="N7173" s="133"/>
    </row>
    <row r="7174" spans="1:14" x14ac:dyDescent="0.25">
      <c r="A7174" s="130"/>
      <c r="B7174" s="130"/>
      <c r="C7174" s="131"/>
      <c r="D7174" s="112" t="str">
        <f>_xlfn.XLOOKUP(Table1[[#This Row],[Service]],Validation!$A$2:$A$15,Validation!$B$2:$B$15,"",0,1)</f>
        <v/>
      </c>
      <c r="E7174" s="131"/>
      <c r="F7174" s="132"/>
      <c r="G7174" s="133"/>
      <c r="H7174" s="134"/>
      <c r="I7174" s="131"/>
      <c r="J7174" s="131"/>
      <c r="K7174" s="131"/>
      <c r="L7174" s="135">
        <f>Table1[[#This Row],[Per Unit Price]]*MAX(1,Table1[[#This Row],[Qty of Units]])*MAX(1,Table1[[#This Row],['#NCMs Served / FTEs Employed]])*MAX(1,Table1[[#This Row],[Duration of Service]])</f>
        <v>0</v>
      </c>
      <c r="M7174" s="131"/>
      <c r="N7174" s="133"/>
    </row>
    <row r="7175" spans="1:14" x14ac:dyDescent="0.25">
      <c r="A7175" s="130"/>
      <c r="B7175" s="130"/>
      <c r="C7175" s="131"/>
      <c r="D7175" s="112" t="str">
        <f>_xlfn.XLOOKUP(Table1[[#This Row],[Service]],Validation!$A$2:$A$15,Validation!$B$2:$B$15,"",0,1)</f>
        <v/>
      </c>
      <c r="E7175" s="131"/>
      <c r="F7175" s="132"/>
      <c r="G7175" s="133"/>
      <c r="H7175" s="134"/>
      <c r="I7175" s="131"/>
      <c r="J7175" s="131"/>
      <c r="K7175" s="131"/>
      <c r="L7175" s="135">
        <f>Table1[[#This Row],[Per Unit Price]]*MAX(1,Table1[[#This Row],[Qty of Units]])*MAX(1,Table1[[#This Row],['#NCMs Served / FTEs Employed]])*MAX(1,Table1[[#This Row],[Duration of Service]])</f>
        <v>0</v>
      </c>
      <c r="M7175" s="131"/>
      <c r="N7175" s="133"/>
    </row>
    <row r="7176" spans="1:14" x14ac:dyDescent="0.25">
      <c r="A7176" s="130"/>
      <c r="B7176" s="130"/>
      <c r="C7176" s="131"/>
      <c r="D7176" s="112" t="str">
        <f>_xlfn.XLOOKUP(Table1[[#This Row],[Service]],Validation!$A$2:$A$15,Validation!$B$2:$B$15,"",0,1)</f>
        <v/>
      </c>
      <c r="E7176" s="131"/>
      <c r="F7176" s="132"/>
      <c r="G7176" s="133"/>
      <c r="H7176" s="134"/>
      <c r="I7176" s="131"/>
      <c r="J7176" s="131"/>
      <c r="K7176" s="131"/>
      <c r="L7176" s="135">
        <f>Table1[[#This Row],[Per Unit Price]]*MAX(1,Table1[[#This Row],[Qty of Units]])*MAX(1,Table1[[#This Row],['#NCMs Served / FTEs Employed]])*MAX(1,Table1[[#This Row],[Duration of Service]])</f>
        <v>0</v>
      </c>
      <c r="M7176" s="131"/>
      <c r="N7176" s="133"/>
    </row>
    <row r="7177" spans="1:14" x14ac:dyDescent="0.25">
      <c r="A7177" s="130"/>
      <c r="B7177" s="130"/>
      <c r="C7177" s="131"/>
      <c r="D7177" s="112" t="str">
        <f>_xlfn.XLOOKUP(Table1[[#This Row],[Service]],Validation!$A$2:$A$15,Validation!$B$2:$B$15,"",0,1)</f>
        <v/>
      </c>
      <c r="E7177" s="131"/>
      <c r="F7177" s="132"/>
      <c r="G7177" s="133"/>
      <c r="H7177" s="134"/>
      <c r="I7177" s="131"/>
      <c r="J7177" s="131"/>
      <c r="K7177" s="131"/>
      <c r="L7177" s="135">
        <f>Table1[[#This Row],[Per Unit Price]]*MAX(1,Table1[[#This Row],[Qty of Units]])*MAX(1,Table1[[#This Row],['#NCMs Served / FTEs Employed]])*MAX(1,Table1[[#This Row],[Duration of Service]])</f>
        <v>0</v>
      </c>
      <c r="M7177" s="131"/>
      <c r="N7177" s="133"/>
    </row>
    <row r="7178" spans="1:14" x14ac:dyDescent="0.25">
      <c r="A7178" s="130"/>
      <c r="B7178" s="130"/>
      <c r="C7178" s="131"/>
      <c r="D7178" s="112" t="str">
        <f>_xlfn.XLOOKUP(Table1[[#This Row],[Service]],Validation!$A$2:$A$15,Validation!$B$2:$B$15,"",0,1)</f>
        <v/>
      </c>
      <c r="E7178" s="131"/>
      <c r="F7178" s="132"/>
      <c r="G7178" s="133"/>
      <c r="H7178" s="134"/>
      <c r="I7178" s="131"/>
      <c r="J7178" s="131"/>
      <c r="K7178" s="131"/>
      <c r="L7178" s="135">
        <f>Table1[[#This Row],[Per Unit Price]]*MAX(1,Table1[[#This Row],[Qty of Units]])*MAX(1,Table1[[#This Row],['#NCMs Served / FTEs Employed]])*MAX(1,Table1[[#This Row],[Duration of Service]])</f>
        <v>0</v>
      </c>
      <c r="M7178" s="131"/>
      <c r="N7178" s="133"/>
    </row>
    <row r="7179" spans="1:14" x14ac:dyDescent="0.25">
      <c r="A7179" s="130"/>
      <c r="B7179" s="130"/>
      <c r="C7179" s="131"/>
      <c r="D7179" s="112" t="str">
        <f>_xlfn.XLOOKUP(Table1[[#This Row],[Service]],Validation!$A$2:$A$15,Validation!$B$2:$B$15,"",0,1)</f>
        <v/>
      </c>
      <c r="E7179" s="131"/>
      <c r="F7179" s="132"/>
      <c r="G7179" s="133"/>
      <c r="H7179" s="134"/>
      <c r="I7179" s="131"/>
      <c r="J7179" s="131"/>
      <c r="K7179" s="131"/>
      <c r="L7179" s="135">
        <f>Table1[[#This Row],[Per Unit Price]]*MAX(1,Table1[[#This Row],[Qty of Units]])*MAX(1,Table1[[#This Row],['#NCMs Served / FTEs Employed]])*MAX(1,Table1[[#This Row],[Duration of Service]])</f>
        <v>0</v>
      </c>
      <c r="M7179" s="131"/>
      <c r="N7179" s="133"/>
    </row>
    <row r="7180" spans="1:14" x14ac:dyDescent="0.25">
      <c r="A7180" s="130"/>
      <c r="B7180" s="130"/>
      <c r="C7180" s="131"/>
      <c r="D7180" s="112" t="str">
        <f>_xlfn.XLOOKUP(Table1[[#This Row],[Service]],Validation!$A$2:$A$15,Validation!$B$2:$B$15,"",0,1)</f>
        <v/>
      </c>
      <c r="E7180" s="131"/>
      <c r="F7180" s="132"/>
      <c r="G7180" s="133"/>
      <c r="H7180" s="134"/>
      <c r="I7180" s="131"/>
      <c r="J7180" s="131"/>
      <c r="K7180" s="131"/>
      <c r="L7180" s="135">
        <f>Table1[[#This Row],[Per Unit Price]]*MAX(1,Table1[[#This Row],[Qty of Units]])*MAX(1,Table1[[#This Row],['#NCMs Served / FTEs Employed]])*MAX(1,Table1[[#This Row],[Duration of Service]])</f>
        <v>0</v>
      </c>
      <c r="M7180" s="131"/>
      <c r="N7180" s="133"/>
    </row>
    <row r="7181" spans="1:14" x14ac:dyDescent="0.25">
      <c r="A7181" s="130"/>
      <c r="B7181" s="130"/>
      <c r="C7181" s="131"/>
      <c r="D7181" s="112" t="str">
        <f>_xlfn.XLOOKUP(Table1[[#This Row],[Service]],Validation!$A$2:$A$15,Validation!$B$2:$B$15,"",0,1)</f>
        <v/>
      </c>
      <c r="E7181" s="131"/>
      <c r="F7181" s="132"/>
      <c r="G7181" s="133"/>
      <c r="H7181" s="134"/>
      <c r="I7181" s="131"/>
      <c r="J7181" s="131"/>
      <c r="K7181" s="131"/>
      <c r="L7181" s="135">
        <f>Table1[[#This Row],[Per Unit Price]]*MAX(1,Table1[[#This Row],[Qty of Units]])*MAX(1,Table1[[#This Row],['#NCMs Served / FTEs Employed]])*MAX(1,Table1[[#This Row],[Duration of Service]])</f>
        <v>0</v>
      </c>
      <c r="M7181" s="131"/>
      <c r="N7181" s="133"/>
    </row>
    <row r="7182" spans="1:14" x14ac:dyDescent="0.25">
      <c r="A7182" s="130"/>
      <c r="B7182" s="130"/>
      <c r="C7182" s="131"/>
      <c r="D7182" s="112" t="str">
        <f>_xlfn.XLOOKUP(Table1[[#This Row],[Service]],Validation!$A$2:$A$15,Validation!$B$2:$B$15,"",0,1)</f>
        <v/>
      </c>
      <c r="E7182" s="131"/>
      <c r="F7182" s="132"/>
      <c r="G7182" s="133"/>
      <c r="H7182" s="134"/>
      <c r="I7182" s="131"/>
      <c r="J7182" s="131"/>
      <c r="K7182" s="131"/>
      <c r="L7182" s="135">
        <f>Table1[[#This Row],[Per Unit Price]]*MAX(1,Table1[[#This Row],[Qty of Units]])*MAX(1,Table1[[#This Row],['#NCMs Served / FTEs Employed]])*MAX(1,Table1[[#This Row],[Duration of Service]])</f>
        <v>0</v>
      </c>
      <c r="M7182" s="131"/>
      <c r="N7182" s="133"/>
    </row>
    <row r="7183" spans="1:14" x14ac:dyDescent="0.25">
      <c r="A7183" s="130"/>
      <c r="B7183" s="130"/>
      <c r="C7183" s="131"/>
      <c r="D7183" s="112" t="str">
        <f>_xlfn.XLOOKUP(Table1[[#This Row],[Service]],Validation!$A$2:$A$15,Validation!$B$2:$B$15,"",0,1)</f>
        <v/>
      </c>
      <c r="E7183" s="131"/>
      <c r="F7183" s="132"/>
      <c r="G7183" s="133"/>
      <c r="H7183" s="134"/>
      <c r="I7183" s="131"/>
      <c r="J7183" s="131"/>
      <c r="K7183" s="131"/>
      <c r="L7183" s="135">
        <f>Table1[[#This Row],[Per Unit Price]]*MAX(1,Table1[[#This Row],[Qty of Units]])*MAX(1,Table1[[#This Row],['#NCMs Served / FTEs Employed]])*MAX(1,Table1[[#This Row],[Duration of Service]])</f>
        <v>0</v>
      </c>
      <c r="M7183" s="131"/>
      <c r="N7183" s="133"/>
    </row>
    <row r="7184" spans="1:14" x14ac:dyDescent="0.25">
      <c r="A7184" s="130"/>
      <c r="B7184" s="130"/>
      <c r="C7184" s="131"/>
      <c r="D7184" s="112" t="str">
        <f>_xlfn.XLOOKUP(Table1[[#This Row],[Service]],Validation!$A$2:$A$15,Validation!$B$2:$B$15,"",0,1)</f>
        <v/>
      </c>
      <c r="E7184" s="131"/>
      <c r="F7184" s="132"/>
      <c r="G7184" s="133"/>
      <c r="H7184" s="134"/>
      <c r="I7184" s="131"/>
      <c r="J7184" s="131"/>
      <c r="K7184" s="131"/>
      <c r="L7184" s="135">
        <f>Table1[[#This Row],[Per Unit Price]]*MAX(1,Table1[[#This Row],[Qty of Units]])*MAX(1,Table1[[#This Row],['#NCMs Served / FTEs Employed]])*MAX(1,Table1[[#This Row],[Duration of Service]])</f>
        <v>0</v>
      </c>
      <c r="M7184" s="131"/>
      <c r="N7184" s="133"/>
    </row>
    <row r="7185" spans="1:14" x14ac:dyDescent="0.25">
      <c r="A7185" s="130"/>
      <c r="B7185" s="130"/>
      <c r="C7185" s="131"/>
      <c r="D7185" s="112" t="str">
        <f>_xlfn.XLOOKUP(Table1[[#This Row],[Service]],Validation!$A$2:$A$15,Validation!$B$2:$B$15,"",0,1)</f>
        <v/>
      </c>
      <c r="E7185" s="131"/>
      <c r="F7185" s="132"/>
      <c r="G7185" s="133"/>
      <c r="H7185" s="134"/>
      <c r="I7185" s="131"/>
      <c r="J7185" s="131"/>
      <c r="K7185" s="131"/>
      <c r="L7185" s="135">
        <f>Table1[[#This Row],[Per Unit Price]]*MAX(1,Table1[[#This Row],[Qty of Units]])*MAX(1,Table1[[#This Row],['#NCMs Served / FTEs Employed]])*MAX(1,Table1[[#This Row],[Duration of Service]])</f>
        <v>0</v>
      </c>
      <c r="M7185" s="131"/>
      <c r="N7185" s="133"/>
    </row>
    <row r="7186" spans="1:14" x14ac:dyDescent="0.25">
      <c r="A7186" s="130"/>
      <c r="B7186" s="130"/>
      <c r="C7186" s="131"/>
      <c r="D7186" s="112" t="str">
        <f>_xlfn.XLOOKUP(Table1[[#This Row],[Service]],Validation!$A$2:$A$15,Validation!$B$2:$B$15,"",0,1)</f>
        <v/>
      </c>
      <c r="E7186" s="131"/>
      <c r="F7186" s="132"/>
      <c r="G7186" s="133"/>
      <c r="H7186" s="134"/>
      <c r="I7186" s="131"/>
      <c r="J7186" s="131"/>
      <c r="K7186" s="131"/>
      <c r="L7186" s="135">
        <f>Table1[[#This Row],[Per Unit Price]]*MAX(1,Table1[[#This Row],[Qty of Units]])*MAX(1,Table1[[#This Row],['#NCMs Served / FTEs Employed]])*MAX(1,Table1[[#This Row],[Duration of Service]])</f>
        <v>0</v>
      </c>
      <c r="M7186" s="131"/>
      <c r="N7186" s="133"/>
    </row>
    <row r="7187" spans="1:14" x14ac:dyDescent="0.25">
      <c r="A7187" s="130"/>
      <c r="B7187" s="130"/>
      <c r="C7187" s="131"/>
      <c r="D7187" s="112" t="str">
        <f>_xlfn.XLOOKUP(Table1[[#This Row],[Service]],Validation!$A$2:$A$15,Validation!$B$2:$B$15,"",0,1)</f>
        <v/>
      </c>
      <c r="E7187" s="131"/>
      <c r="F7187" s="132"/>
      <c r="G7187" s="133"/>
      <c r="H7187" s="134"/>
      <c r="I7187" s="131"/>
      <c r="J7187" s="131"/>
      <c r="K7187" s="131"/>
      <c r="L7187" s="135">
        <f>Table1[[#This Row],[Per Unit Price]]*MAX(1,Table1[[#This Row],[Qty of Units]])*MAX(1,Table1[[#This Row],['#NCMs Served / FTEs Employed]])*MAX(1,Table1[[#This Row],[Duration of Service]])</f>
        <v>0</v>
      </c>
      <c r="M7187" s="131"/>
      <c r="N7187" s="133"/>
    </row>
    <row r="7188" spans="1:14" x14ac:dyDescent="0.25">
      <c r="A7188" s="130"/>
      <c r="B7188" s="130"/>
      <c r="C7188" s="131"/>
      <c r="D7188" s="112" t="str">
        <f>_xlfn.XLOOKUP(Table1[[#This Row],[Service]],Validation!$A$2:$A$15,Validation!$B$2:$B$15,"",0,1)</f>
        <v/>
      </c>
      <c r="E7188" s="131"/>
      <c r="F7188" s="132"/>
      <c r="G7188" s="133"/>
      <c r="H7188" s="134"/>
      <c r="I7188" s="131"/>
      <c r="J7188" s="131"/>
      <c r="K7188" s="131"/>
      <c r="L7188" s="135">
        <f>Table1[[#This Row],[Per Unit Price]]*MAX(1,Table1[[#This Row],[Qty of Units]])*MAX(1,Table1[[#This Row],['#NCMs Served / FTEs Employed]])*MAX(1,Table1[[#This Row],[Duration of Service]])</f>
        <v>0</v>
      </c>
      <c r="M7188" s="131"/>
      <c r="N7188" s="133"/>
    </row>
    <row r="7189" spans="1:14" x14ac:dyDescent="0.25">
      <c r="A7189" s="130"/>
      <c r="B7189" s="130"/>
      <c r="C7189" s="131"/>
      <c r="D7189" s="112" t="str">
        <f>_xlfn.XLOOKUP(Table1[[#This Row],[Service]],Validation!$A$2:$A$15,Validation!$B$2:$B$15,"",0,1)</f>
        <v/>
      </c>
      <c r="E7189" s="131"/>
      <c r="F7189" s="132"/>
      <c r="G7189" s="133"/>
      <c r="H7189" s="134"/>
      <c r="I7189" s="131"/>
      <c r="J7189" s="131"/>
      <c r="K7189" s="131"/>
      <c r="L7189" s="135">
        <f>Table1[[#This Row],[Per Unit Price]]*MAX(1,Table1[[#This Row],[Qty of Units]])*MAX(1,Table1[[#This Row],['#NCMs Served / FTEs Employed]])*MAX(1,Table1[[#This Row],[Duration of Service]])</f>
        <v>0</v>
      </c>
      <c r="M7189" s="131"/>
      <c r="N7189" s="133"/>
    </row>
    <row r="7190" spans="1:14" x14ac:dyDescent="0.25">
      <c r="A7190" s="130"/>
      <c r="B7190" s="130"/>
      <c r="C7190" s="131"/>
      <c r="D7190" s="112" t="str">
        <f>_xlfn.XLOOKUP(Table1[[#This Row],[Service]],Validation!$A$2:$A$15,Validation!$B$2:$B$15,"",0,1)</f>
        <v/>
      </c>
      <c r="E7190" s="131"/>
      <c r="F7190" s="132"/>
      <c r="G7190" s="133"/>
      <c r="H7190" s="134"/>
      <c r="I7190" s="131"/>
      <c r="J7190" s="131"/>
      <c r="K7190" s="131"/>
      <c r="L7190" s="135">
        <f>Table1[[#This Row],[Per Unit Price]]*MAX(1,Table1[[#This Row],[Qty of Units]])*MAX(1,Table1[[#This Row],['#NCMs Served / FTEs Employed]])*MAX(1,Table1[[#This Row],[Duration of Service]])</f>
        <v>0</v>
      </c>
      <c r="M7190" s="131"/>
      <c r="N7190" s="133"/>
    </row>
    <row r="7191" spans="1:14" x14ac:dyDescent="0.25">
      <c r="A7191" s="130"/>
      <c r="B7191" s="130"/>
      <c r="C7191" s="131"/>
      <c r="D7191" s="112" t="str">
        <f>_xlfn.XLOOKUP(Table1[[#This Row],[Service]],Validation!$A$2:$A$15,Validation!$B$2:$B$15,"",0,1)</f>
        <v/>
      </c>
      <c r="E7191" s="131"/>
      <c r="F7191" s="132"/>
      <c r="G7191" s="133"/>
      <c r="H7191" s="134"/>
      <c r="I7191" s="131"/>
      <c r="J7191" s="131"/>
      <c r="K7191" s="131"/>
      <c r="L7191" s="135">
        <f>Table1[[#This Row],[Per Unit Price]]*MAX(1,Table1[[#This Row],[Qty of Units]])*MAX(1,Table1[[#This Row],['#NCMs Served / FTEs Employed]])*MAX(1,Table1[[#This Row],[Duration of Service]])</f>
        <v>0</v>
      </c>
      <c r="M7191" s="131"/>
      <c r="N7191" s="133"/>
    </row>
    <row r="7192" spans="1:14" x14ac:dyDescent="0.25">
      <c r="A7192" s="130"/>
      <c r="B7192" s="130"/>
      <c r="C7192" s="131"/>
      <c r="D7192" s="112" t="str">
        <f>_xlfn.XLOOKUP(Table1[[#This Row],[Service]],Validation!$A$2:$A$15,Validation!$B$2:$B$15,"",0,1)</f>
        <v/>
      </c>
      <c r="E7192" s="131"/>
      <c r="F7192" s="132"/>
      <c r="G7192" s="133"/>
      <c r="H7192" s="134"/>
      <c r="I7192" s="131"/>
      <c r="J7192" s="131"/>
      <c r="K7192" s="131"/>
      <c r="L7192" s="135">
        <f>Table1[[#This Row],[Per Unit Price]]*MAX(1,Table1[[#This Row],[Qty of Units]])*MAX(1,Table1[[#This Row],['#NCMs Served / FTEs Employed]])*MAX(1,Table1[[#This Row],[Duration of Service]])</f>
        <v>0</v>
      </c>
      <c r="M7192" s="131"/>
      <c r="N7192" s="133"/>
    </row>
    <row r="7193" spans="1:14" x14ac:dyDescent="0.25">
      <c r="A7193" s="130"/>
      <c r="B7193" s="130"/>
      <c r="C7193" s="131"/>
      <c r="D7193" s="112" t="str">
        <f>_xlfn.XLOOKUP(Table1[[#This Row],[Service]],Validation!$A$2:$A$15,Validation!$B$2:$B$15,"",0,1)</f>
        <v/>
      </c>
      <c r="E7193" s="131"/>
      <c r="F7193" s="132"/>
      <c r="G7193" s="133"/>
      <c r="H7193" s="134"/>
      <c r="I7193" s="131"/>
      <c r="J7193" s="131"/>
      <c r="K7193" s="131"/>
      <c r="L7193" s="135">
        <f>Table1[[#This Row],[Per Unit Price]]*MAX(1,Table1[[#This Row],[Qty of Units]])*MAX(1,Table1[[#This Row],['#NCMs Served / FTEs Employed]])*MAX(1,Table1[[#This Row],[Duration of Service]])</f>
        <v>0</v>
      </c>
      <c r="M7193" s="131"/>
      <c r="N7193" s="133"/>
    </row>
    <row r="7194" spans="1:14" x14ac:dyDescent="0.25">
      <c r="A7194" s="130"/>
      <c r="B7194" s="130"/>
      <c r="C7194" s="131"/>
      <c r="D7194" s="112" t="str">
        <f>_xlfn.XLOOKUP(Table1[[#This Row],[Service]],Validation!$A$2:$A$15,Validation!$B$2:$B$15,"",0,1)</f>
        <v/>
      </c>
      <c r="E7194" s="131"/>
      <c r="F7194" s="132"/>
      <c r="G7194" s="133"/>
      <c r="H7194" s="134"/>
      <c r="I7194" s="131"/>
      <c r="J7194" s="131"/>
      <c r="K7194" s="131"/>
      <c r="L7194" s="135">
        <f>Table1[[#This Row],[Per Unit Price]]*MAX(1,Table1[[#This Row],[Qty of Units]])*MAX(1,Table1[[#This Row],['#NCMs Served / FTEs Employed]])*MAX(1,Table1[[#This Row],[Duration of Service]])</f>
        <v>0</v>
      </c>
      <c r="M7194" s="131"/>
      <c r="N7194" s="133"/>
    </row>
    <row r="7195" spans="1:14" x14ac:dyDescent="0.25">
      <c r="A7195" s="130"/>
      <c r="B7195" s="130"/>
      <c r="C7195" s="131"/>
      <c r="D7195" s="112" t="str">
        <f>_xlfn.XLOOKUP(Table1[[#This Row],[Service]],Validation!$A$2:$A$15,Validation!$B$2:$B$15,"",0,1)</f>
        <v/>
      </c>
      <c r="E7195" s="131"/>
      <c r="F7195" s="132"/>
      <c r="G7195" s="133"/>
      <c r="H7195" s="134"/>
      <c r="I7195" s="131"/>
      <c r="J7195" s="131"/>
      <c r="K7195" s="131"/>
      <c r="L7195" s="135">
        <f>Table1[[#This Row],[Per Unit Price]]*MAX(1,Table1[[#This Row],[Qty of Units]])*MAX(1,Table1[[#This Row],['#NCMs Served / FTEs Employed]])*MAX(1,Table1[[#This Row],[Duration of Service]])</f>
        <v>0</v>
      </c>
      <c r="M7195" s="131"/>
      <c r="N7195" s="133"/>
    </row>
    <row r="7196" spans="1:14" x14ac:dyDescent="0.25">
      <c r="A7196" s="130"/>
      <c r="B7196" s="130"/>
      <c r="C7196" s="131"/>
      <c r="D7196" s="112" t="str">
        <f>_xlfn.XLOOKUP(Table1[[#This Row],[Service]],Validation!$A$2:$A$15,Validation!$B$2:$B$15,"",0,1)</f>
        <v/>
      </c>
      <c r="E7196" s="131"/>
      <c r="F7196" s="132"/>
      <c r="G7196" s="133"/>
      <c r="H7196" s="134"/>
      <c r="I7196" s="131"/>
      <c r="J7196" s="131"/>
      <c r="K7196" s="131"/>
      <c r="L7196" s="135">
        <f>Table1[[#This Row],[Per Unit Price]]*MAX(1,Table1[[#This Row],[Qty of Units]])*MAX(1,Table1[[#This Row],['#NCMs Served / FTEs Employed]])*MAX(1,Table1[[#This Row],[Duration of Service]])</f>
        <v>0</v>
      </c>
      <c r="M7196" s="131"/>
      <c r="N7196" s="133"/>
    </row>
    <row r="7197" spans="1:14" x14ac:dyDescent="0.25">
      <c r="A7197" s="130"/>
      <c r="B7197" s="130"/>
      <c r="C7197" s="131"/>
      <c r="D7197" s="112" t="str">
        <f>_xlfn.XLOOKUP(Table1[[#This Row],[Service]],Validation!$A$2:$A$15,Validation!$B$2:$B$15,"",0,1)</f>
        <v/>
      </c>
      <c r="E7197" s="131"/>
      <c r="F7197" s="132"/>
      <c r="G7197" s="133"/>
      <c r="H7197" s="134"/>
      <c r="I7197" s="131"/>
      <c r="J7197" s="131"/>
      <c r="K7197" s="131"/>
      <c r="L7197" s="135">
        <f>Table1[[#This Row],[Per Unit Price]]*MAX(1,Table1[[#This Row],[Qty of Units]])*MAX(1,Table1[[#This Row],['#NCMs Served / FTEs Employed]])*MAX(1,Table1[[#This Row],[Duration of Service]])</f>
        <v>0</v>
      </c>
      <c r="M7197" s="131"/>
      <c r="N7197" s="133"/>
    </row>
    <row r="7198" spans="1:14" x14ac:dyDescent="0.25">
      <c r="A7198" s="130"/>
      <c r="B7198" s="130"/>
      <c r="C7198" s="131"/>
      <c r="D7198" s="112" t="str">
        <f>_xlfn.XLOOKUP(Table1[[#This Row],[Service]],Validation!$A$2:$A$15,Validation!$B$2:$B$15,"",0,1)</f>
        <v/>
      </c>
      <c r="E7198" s="131"/>
      <c r="F7198" s="132"/>
      <c r="G7198" s="133"/>
      <c r="H7198" s="134"/>
      <c r="I7198" s="131"/>
      <c r="J7198" s="131"/>
      <c r="K7198" s="131"/>
      <c r="L7198" s="135">
        <f>Table1[[#This Row],[Per Unit Price]]*MAX(1,Table1[[#This Row],[Qty of Units]])*MAX(1,Table1[[#This Row],['#NCMs Served / FTEs Employed]])*MAX(1,Table1[[#This Row],[Duration of Service]])</f>
        <v>0</v>
      </c>
      <c r="M7198" s="131"/>
      <c r="N7198" s="133"/>
    </row>
    <row r="7199" spans="1:14" x14ac:dyDescent="0.25">
      <c r="A7199" s="130"/>
      <c r="B7199" s="130"/>
      <c r="C7199" s="131"/>
      <c r="D7199" s="112" t="str">
        <f>_xlfn.XLOOKUP(Table1[[#This Row],[Service]],Validation!$A$2:$A$15,Validation!$B$2:$B$15,"",0,1)</f>
        <v/>
      </c>
      <c r="E7199" s="131"/>
      <c r="F7199" s="132"/>
      <c r="G7199" s="133"/>
      <c r="H7199" s="134"/>
      <c r="I7199" s="131"/>
      <c r="J7199" s="131"/>
      <c r="K7199" s="131"/>
      <c r="L7199" s="135">
        <f>Table1[[#This Row],[Per Unit Price]]*MAX(1,Table1[[#This Row],[Qty of Units]])*MAX(1,Table1[[#This Row],['#NCMs Served / FTEs Employed]])*MAX(1,Table1[[#This Row],[Duration of Service]])</f>
        <v>0</v>
      </c>
      <c r="M7199" s="131"/>
      <c r="N7199" s="133"/>
    </row>
    <row r="7200" spans="1:14" x14ac:dyDescent="0.25">
      <c r="A7200" s="130"/>
      <c r="B7200" s="130"/>
      <c r="C7200" s="131"/>
      <c r="D7200" s="112" t="str">
        <f>_xlfn.XLOOKUP(Table1[[#This Row],[Service]],Validation!$A$2:$A$15,Validation!$B$2:$B$15,"",0,1)</f>
        <v/>
      </c>
      <c r="E7200" s="131"/>
      <c r="F7200" s="132"/>
      <c r="G7200" s="133"/>
      <c r="H7200" s="134"/>
      <c r="I7200" s="131"/>
      <c r="J7200" s="131"/>
      <c r="K7200" s="131"/>
      <c r="L7200" s="135">
        <f>Table1[[#This Row],[Per Unit Price]]*MAX(1,Table1[[#This Row],[Qty of Units]])*MAX(1,Table1[[#This Row],['#NCMs Served / FTEs Employed]])*MAX(1,Table1[[#This Row],[Duration of Service]])</f>
        <v>0</v>
      </c>
      <c r="M7200" s="131"/>
      <c r="N7200" s="133"/>
    </row>
    <row r="7201" spans="1:14" x14ac:dyDescent="0.25">
      <c r="A7201" s="130"/>
      <c r="B7201" s="130"/>
      <c r="C7201" s="131"/>
      <c r="D7201" s="112" t="str">
        <f>_xlfn.XLOOKUP(Table1[[#This Row],[Service]],Validation!$A$2:$A$15,Validation!$B$2:$B$15,"",0,1)</f>
        <v/>
      </c>
      <c r="E7201" s="131"/>
      <c r="F7201" s="132"/>
      <c r="G7201" s="133"/>
      <c r="H7201" s="134"/>
      <c r="I7201" s="131"/>
      <c r="J7201" s="131"/>
      <c r="K7201" s="131"/>
      <c r="L7201" s="135">
        <f>Table1[[#This Row],[Per Unit Price]]*MAX(1,Table1[[#This Row],[Qty of Units]])*MAX(1,Table1[[#This Row],['#NCMs Served / FTEs Employed]])*MAX(1,Table1[[#This Row],[Duration of Service]])</f>
        <v>0</v>
      </c>
      <c r="M7201" s="131"/>
      <c r="N7201" s="133"/>
    </row>
    <row r="7202" spans="1:14" x14ac:dyDescent="0.25">
      <c r="A7202" s="130"/>
      <c r="B7202" s="130"/>
      <c r="C7202" s="131"/>
      <c r="D7202" s="112" t="str">
        <f>_xlfn.XLOOKUP(Table1[[#This Row],[Service]],Validation!$A$2:$A$15,Validation!$B$2:$B$15,"",0,1)</f>
        <v/>
      </c>
      <c r="E7202" s="131"/>
      <c r="F7202" s="132"/>
      <c r="G7202" s="133"/>
      <c r="H7202" s="134"/>
      <c r="I7202" s="131"/>
      <c r="J7202" s="131"/>
      <c r="K7202" s="131"/>
      <c r="L7202" s="135">
        <f>Table1[[#This Row],[Per Unit Price]]*MAX(1,Table1[[#This Row],[Qty of Units]])*MAX(1,Table1[[#This Row],['#NCMs Served / FTEs Employed]])*MAX(1,Table1[[#This Row],[Duration of Service]])</f>
        <v>0</v>
      </c>
      <c r="M7202" s="131"/>
      <c r="N7202" s="133"/>
    </row>
    <row r="7203" spans="1:14" x14ac:dyDescent="0.25">
      <c r="A7203" s="130"/>
      <c r="B7203" s="130"/>
      <c r="C7203" s="131"/>
      <c r="D7203" s="112" t="str">
        <f>_xlfn.XLOOKUP(Table1[[#This Row],[Service]],Validation!$A$2:$A$15,Validation!$B$2:$B$15,"",0,1)</f>
        <v/>
      </c>
      <c r="E7203" s="131"/>
      <c r="F7203" s="132"/>
      <c r="G7203" s="133"/>
      <c r="H7203" s="134"/>
      <c r="I7203" s="131"/>
      <c r="J7203" s="131"/>
      <c r="K7203" s="131"/>
      <c r="L7203" s="135">
        <f>Table1[[#This Row],[Per Unit Price]]*MAX(1,Table1[[#This Row],[Qty of Units]])*MAX(1,Table1[[#This Row],['#NCMs Served / FTEs Employed]])*MAX(1,Table1[[#This Row],[Duration of Service]])</f>
        <v>0</v>
      </c>
      <c r="M7203" s="131"/>
      <c r="N7203" s="133"/>
    </row>
    <row r="7204" spans="1:14" x14ac:dyDescent="0.25">
      <c r="A7204" s="130"/>
      <c r="B7204" s="130"/>
      <c r="C7204" s="131"/>
      <c r="D7204" s="112" t="str">
        <f>_xlfn.XLOOKUP(Table1[[#This Row],[Service]],Validation!$A$2:$A$15,Validation!$B$2:$B$15,"",0,1)</f>
        <v/>
      </c>
      <c r="E7204" s="131"/>
      <c r="F7204" s="132"/>
      <c r="G7204" s="133"/>
      <c r="H7204" s="134"/>
      <c r="I7204" s="131"/>
      <c r="J7204" s="131"/>
      <c r="K7204" s="131"/>
      <c r="L7204" s="135">
        <f>Table1[[#This Row],[Per Unit Price]]*MAX(1,Table1[[#This Row],[Qty of Units]])*MAX(1,Table1[[#This Row],['#NCMs Served / FTEs Employed]])*MAX(1,Table1[[#This Row],[Duration of Service]])</f>
        <v>0</v>
      </c>
      <c r="M7204" s="131"/>
      <c r="N7204" s="133"/>
    </row>
    <row r="7205" spans="1:14" x14ac:dyDescent="0.25">
      <c r="A7205" s="130"/>
      <c r="B7205" s="130"/>
      <c r="C7205" s="131"/>
      <c r="D7205" s="112" t="str">
        <f>_xlfn.XLOOKUP(Table1[[#This Row],[Service]],Validation!$A$2:$A$15,Validation!$B$2:$B$15,"",0,1)</f>
        <v/>
      </c>
      <c r="E7205" s="131"/>
      <c r="F7205" s="132"/>
      <c r="G7205" s="133"/>
      <c r="H7205" s="134"/>
      <c r="I7205" s="131"/>
      <c r="J7205" s="131"/>
      <c r="K7205" s="131"/>
      <c r="L7205" s="135">
        <f>Table1[[#This Row],[Per Unit Price]]*MAX(1,Table1[[#This Row],[Qty of Units]])*MAX(1,Table1[[#This Row],['#NCMs Served / FTEs Employed]])*MAX(1,Table1[[#This Row],[Duration of Service]])</f>
        <v>0</v>
      </c>
      <c r="M7205" s="131"/>
      <c r="N7205" s="133"/>
    </row>
    <row r="7206" spans="1:14" x14ac:dyDescent="0.25">
      <c r="A7206" s="130"/>
      <c r="B7206" s="130"/>
      <c r="C7206" s="131"/>
      <c r="D7206" s="112" t="str">
        <f>_xlfn.XLOOKUP(Table1[[#This Row],[Service]],Validation!$A$2:$A$15,Validation!$B$2:$B$15,"",0,1)</f>
        <v/>
      </c>
      <c r="E7206" s="131"/>
      <c r="F7206" s="132"/>
      <c r="G7206" s="133"/>
      <c r="H7206" s="134"/>
      <c r="I7206" s="131"/>
      <c r="J7206" s="131"/>
      <c r="K7206" s="131"/>
      <c r="L7206" s="135">
        <f>Table1[[#This Row],[Per Unit Price]]*MAX(1,Table1[[#This Row],[Qty of Units]])*MAX(1,Table1[[#This Row],['#NCMs Served / FTEs Employed]])*MAX(1,Table1[[#This Row],[Duration of Service]])</f>
        <v>0</v>
      </c>
      <c r="M7206" s="131"/>
      <c r="N7206" s="133"/>
    </row>
    <row r="7207" spans="1:14" x14ac:dyDescent="0.25">
      <c r="A7207" s="130"/>
      <c r="B7207" s="130"/>
      <c r="C7207" s="131"/>
      <c r="D7207" s="112" t="str">
        <f>_xlfn.XLOOKUP(Table1[[#This Row],[Service]],Validation!$A$2:$A$15,Validation!$B$2:$B$15,"",0,1)</f>
        <v/>
      </c>
      <c r="E7207" s="131"/>
      <c r="F7207" s="132"/>
      <c r="G7207" s="133"/>
      <c r="H7207" s="134"/>
      <c r="I7207" s="131"/>
      <c r="J7207" s="131"/>
      <c r="K7207" s="131"/>
      <c r="L7207" s="135">
        <f>Table1[[#This Row],[Per Unit Price]]*MAX(1,Table1[[#This Row],[Qty of Units]])*MAX(1,Table1[[#This Row],['#NCMs Served / FTEs Employed]])*MAX(1,Table1[[#This Row],[Duration of Service]])</f>
        <v>0</v>
      </c>
      <c r="M7207" s="131"/>
      <c r="N7207" s="133"/>
    </row>
    <row r="7208" spans="1:14" x14ac:dyDescent="0.25">
      <c r="A7208" s="130"/>
      <c r="B7208" s="130"/>
      <c r="C7208" s="131"/>
      <c r="D7208" s="112" t="str">
        <f>_xlfn.XLOOKUP(Table1[[#This Row],[Service]],Validation!$A$2:$A$15,Validation!$B$2:$B$15,"",0,1)</f>
        <v/>
      </c>
      <c r="E7208" s="131"/>
      <c r="F7208" s="132"/>
      <c r="G7208" s="133"/>
      <c r="H7208" s="134"/>
      <c r="I7208" s="131"/>
      <c r="J7208" s="131"/>
      <c r="K7208" s="131"/>
      <c r="L7208" s="135">
        <f>Table1[[#This Row],[Per Unit Price]]*MAX(1,Table1[[#This Row],[Qty of Units]])*MAX(1,Table1[[#This Row],['#NCMs Served / FTEs Employed]])*MAX(1,Table1[[#This Row],[Duration of Service]])</f>
        <v>0</v>
      </c>
      <c r="M7208" s="131"/>
      <c r="N7208" s="133"/>
    </row>
    <row r="7209" spans="1:14" x14ac:dyDescent="0.25">
      <c r="A7209" s="130"/>
      <c r="B7209" s="130"/>
      <c r="C7209" s="131"/>
      <c r="D7209" s="112" t="str">
        <f>_xlfn.XLOOKUP(Table1[[#This Row],[Service]],Validation!$A$2:$A$15,Validation!$B$2:$B$15,"",0,1)</f>
        <v/>
      </c>
      <c r="E7209" s="131"/>
      <c r="F7209" s="132"/>
      <c r="G7209" s="133"/>
      <c r="H7209" s="134"/>
      <c r="I7209" s="131"/>
      <c r="J7209" s="131"/>
      <c r="K7209" s="131"/>
      <c r="L7209" s="135">
        <f>Table1[[#This Row],[Per Unit Price]]*MAX(1,Table1[[#This Row],[Qty of Units]])*MAX(1,Table1[[#This Row],['#NCMs Served / FTEs Employed]])*MAX(1,Table1[[#This Row],[Duration of Service]])</f>
        <v>0</v>
      </c>
      <c r="M7209" s="131"/>
      <c r="N7209" s="133"/>
    </row>
    <row r="7210" spans="1:14" x14ac:dyDescent="0.25">
      <c r="A7210" s="130"/>
      <c r="B7210" s="130"/>
      <c r="C7210" s="131"/>
      <c r="D7210" s="112" t="str">
        <f>_xlfn.XLOOKUP(Table1[[#This Row],[Service]],Validation!$A$2:$A$15,Validation!$B$2:$B$15,"",0,1)</f>
        <v/>
      </c>
      <c r="E7210" s="131"/>
      <c r="F7210" s="132"/>
      <c r="G7210" s="133"/>
      <c r="H7210" s="134"/>
      <c r="I7210" s="131"/>
      <c r="J7210" s="131"/>
      <c r="K7210" s="131"/>
      <c r="L7210" s="135">
        <f>Table1[[#This Row],[Per Unit Price]]*MAX(1,Table1[[#This Row],[Qty of Units]])*MAX(1,Table1[[#This Row],['#NCMs Served / FTEs Employed]])*MAX(1,Table1[[#This Row],[Duration of Service]])</f>
        <v>0</v>
      </c>
      <c r="M7210" s="131"/>
      <c r="N7210" s="133"/>
    </row>
    <row r="7211" spans="1:14" x14ac:dyDescent="0.25">
      <c r="A7211" s="130"/>
      <c r="B7211" s="130"/>
      <c r="C7211" s="131"/>
      <c r="D7211" s="112" t="str">
        <f>_xlfn.XLOOKUP(Table1[[#This Row],[Service]],Validation!$A$2:$A$15,Validation!$B$2:$B$15,"",0,1)</f>
        <v/>
      </c>
      <c r="E7211" s="131"/>
      <c r="F7211" s="132"/>
      <c r="G7211" s="133"/>
      <c r="H7211" s="134"/>
      <c r="I7211" s="131"/>
      <c r="J7211" s="131"/>
      <c r="K7211" s="131"/>
      <c r="L7211" s="135">
        <f>Table1[[#This Row],[Per Unit Price]]*MAX(1,Table1[[#This Row],[Qty of Units]])*MAX(1,Table1[[#This Row],['#NCMs Served / FTEs Employed]])*MAX(1,Table1[[#This Row],[Duration of Service]])</f>
        <v>0</v>
      </c>
      <c r="M7211" s="131"/>
      <c r="N7211" s="133"/>
    </row>
    <row r="7212" spans="1:14" x14ac:dyDescent="0.25">
      <c r="A7212" s="130"/>
      <c r="B7212" s="130"/>
      <c r="C7212" s="131"/>
      <c r="D7212" s="112" t="str">
        <f>_xlfn.XLOOKUP(Table1[[#This Row],[Service]],Validation!$A$2:$A$15,Validation!$B$2:$B$15,"",0,1)</f>
        <v/>
      </c>
      <c r="E7212" s="131"/>
      <c r="F7212" s="132"/>
      <c r="G7212" s="133"/>
      <c r="H7212" s="134"/>
      <c r="I7212" s="131"/>
      <c r="J7212" s="131"/>
      <c r="K7212" s="131"/>
      <c r="L7212" s="135">
        <f>Table1[[#This Row],[Per Unit Price]]*MAX(1,Table1[[#This Row],[Qty of Units]])*MAX(1,Table1[[#This Row],['#NCMs Served / FTEs Employed]])*MAX(1,Table1[[#This Row],[Duration of Service]])</f>
        <v>0</v>
      </c>
      <c r="M7212" s="131"/>
      <c r="N7212" s="133"/>
    </row>
    <row r="7213" spans="1:14" x14ac:dyDescent="0.25">
      <c r="A7213" s="130"/>
      <c r="B7213" s="130"/>
      <c r="C7213" s="131"/>
      <c r="D7213" s="112" t="str">
        <f>_xlfn.XLOOKUP(Table1[[#This Row],[Service]],Validation!$A$2:$A$15,Validation!$B$2:$B$15,"",0,1)</f>
        <v/>
      </c>
      <c r="E7213" s="131"/>
      <c r="F7213" s="132"/>
      <c r="G7213" s="133"/>
      <c r="H7213" s="134"/>
      <c r="I7213" s="131"/>
      <c r="J7213" s="131"/>
      <c r="K7213" s="131"/>
      <c r="L7213" s="135">
        <f>Table1[[#This Row],[Per Unit Price]]*MAX(1,Table1[[#This Row],[Qty of Units]])*MAX(1,Table1[[#This Row],['#NCMs Served / FTEs Employed]])*MAX(1,Table1[[#This Row],[Duration of Service]])</f>
        <v>0</v>
      </c>
      <c r="M7213" s="131"/>
      <c r="N7213" s="133"/>
    </row>
    <row r="7214" spans="1:14" x14ac:dyDescent="0.25">
      <c r="A7214" s="130"/>
      <c r="B7214" s="130"/>
      <c r="C7214" s="131"/>
      <c r="D7214" s="112" t="str">
        <f>_xlfn.XLOOKUP(Table1[[#This Row],[Service]],Validation!$A$2:$A$15,Validation!$B$2:$B$15,"",0,1)</f>
        <v/>
      </c>
      <c r="E7214" s="131"/>
      <c r="F7214" s="132"/>
      <c r="G7214" s="133"/>
      <c r="H7214" s="134"/>
      <c r="I7214" s="131"/>
      <c r="J7214" s="131"/>
      <c r="K7214" s="131"/>
      <c r="L7214" s="135">
        <f>Table1[[#This Row],[Per Unit Price]]*MAX(1,Table1[[#This Row],[Qty of Units]])*MAX(1,Table1[[#This Row],['#NCMs Served / FTEs Employed]])*MAX(1,Table1[[#This Row],[Duration of Service]])</f>
        <v>0</v>
      </c>
      <c r="M7214" s="131"/>
      <c r="N7214" s="133"/>
    </row>
    <row r="7215" spans="1:14" x14ac:dyDescent="0.25">
      <c r="A7215" s="130"/>
      <c r="B7215" s="130"/>
      <c r="C7215" s="131"/>
      <c r="D7215" s="112" t="str">
        <f>_xlfn.XLOOKUP(Table1[[#This Row],[Service]],Validation!$A$2:$A$15,Validation!$B$2:$B$15,"",0,1)</f>
        <v/>
      </c>
      <c r="E7215" s="131"/>
      <c r="F7215" s="132"/>
      <c r="G7215" s="133"/>
      <c r="H7215" s="134"/>
      <c r="I7215" s="131"/>
      <c r="J7215" s="131"/>
      <c r="K7215" s="131"/>
      <c r="L7215" s="135">
        <f>Table1[[#This Row],[Per Unit Price]]*MAX(1,Table1[[#This Row],[Qty of Units]])*MAX(1,Table1[[#This Row],['#NCMs Served / FTEs Employed]])*MAX(1,Table1[[#This Row],[Duration of Service]])</f>
        <v>0</v>
      </c>
      <c r="M7215" s="131"/>
      <c r="N7215" s="133"/>
    </row>
    <row r="7216" spans="1:14" x14ac:dyDescent="0.25">
      <c r="A7216" s="130"/>
      <c r="B7216" s="130"/>
      <c r="C7216" s="131"/>
      <c r="D7216" s="112" t="str">
        <f>_xlfn.XLOOKUP(Table1[[#This Row],[Service]],Validation!$A$2:$A$15,Validation!$B$2:$B$15,"",0,1)</f>
        <v/>
      </c>
      <c r="E7216" s="131"/>
      <c r="F7216" s="132"/>
      <c r="G7216" s="133"/>
      <c r="H7216" s="134"/>
      <c r="I7216" s="131"/>
      <c r="J7216" s="131"/>
      <c r="K7216" s="131"/>
      <c r="L7216" s="135">
        <f>Table1[[#This Row],[Per Unit Price]]*MAX(1,Table1[[#This Row],[Qty of Units]])*MAX(1,Table1[[#This Row],['#NCMs Served / FTEs Employed]])*MAX(1,Table1[[#This Row],[Duration of Service]])</f>
        <v>0</v>
      </c>
      <c r="M7216" s="131"/>
      <c r="N7216" s="133"/>
    </row>
    <row r="7217" spans="1:14" x14ac:dyDescent="0.25">
      <c r="A7217" s="130"/>
      <c r="B7217" s="130"/>
      <c r="C7217" s="131"/>
      <c r="D7217" s="112" t="str">
        <f>_xlfn.XLOOKUP(Table1[[#This Row],[Service]],Validation!$A$2:$A$15,Validation!$B$2:$B$15,"",0,1)</f>
        <v/>
      </c>
      <c r="E7217" s="131"/>
      <c r="F7217" s="132"/>
      <c r="G7217" s="133"/>
      <c r="H7217" s="134"/>
      <c r="I7217" s="131"/>
      <c r="J7217" s="131"/>
      <c r="K7217" s="131"/>
      <c r="L7217" s="135">
        <f>Table1[[#This Row],[Per Unit Price]]*MAX(1,Table1[[#This Row],[Qty of Units]])*MAX(1,Table1[[#This Row],['#NCMs Served / FTEs Employed]])*MAX(1,Table1[[#This Row],[Duration of Service]])</f>
        <v>0</v>
      </c>
      <c r="M7217" s="131"/>
      <c r="N7217" s="133"/>
    </row>
    <row r="7218" spans="1:14" x14ac:dyDescent="0.25">
      <c r="A7218" s="130"/>
      <c r="B7218" s="130"/>
      <c r="C7218" s="131"/>
      <c r="D7218" s="112" t="str">
        <f>_xlfn.XLOOKUP(Table1[[#This Row],[Service]],Validation!$A$2:$A$15,Validation!$B$2:$B$15,"",0,1)</f>
        <v/>
      </c>
      <c r="E7218" s="131"/>
      <c r="F7218" s="132"/>
      <c r="G7218" s="133"/>
      <c r="H7218" s="134"/>
      <c r="I7218" s="131"/>
      <c r="J7218" s="131"/>
      <c r="K7218" s="131"/>
      <c r="L7218" s="135">
        <f>Table1[[#This Row],[Per Unit Price]]*MAX(1,Table1[[#This Row],[Qty of Units]])*MAX(1,Table1[[#This Row],['#NCMs Served / FTEs Employed]])*MAX(1,Table1[[#This Row],[Duration of Service]])</f>
        <v>0</v>
      </c>
      <c r="M7218" s="131"/>
      <c r="N7218" s="133"/>
    </row>
    <row r="7219" spans="1:14" x14ac:dyDescent="0.25">
      <c r="A7219" s="130"/>
      <c r="B7219" s="130"/>
      <c r="C7219" s="131"/>
      <c r="D7219" s="112" t="str">
        <f>_xlfn.XLOOKUP(Table1[[#This Row],[Service]],Validation!$A$2:$A$15,Validation!$B$2:$B$15,"",0,1)</f>
        <v/>
      </c>
      <c r="E7219" s="131"/>
      <c r="F7219" s="132"/>
      <c r="G7219" s="133"/>
      <c r="H7219" s="134"/>
      <c r="I7219" s="131"/>
      <c r="J7219" s="131"/>
      <c r="K7219" s="131"/>
      <c r="L7219" s="135">
        <f>Table1[[#This Row],[Per Unit Price]]*MAX(1,Table1[[#This Row],[Qty of Units]])*MAX(1,Table1[[#This Row],['#NCMs Served / FTEs Employed]])*MAX(1,Table1[[#This Row],[Duration of Service]])</f>
        <v>0</v>
      </c>
      <c r="M7219" s="131"/>
      <c r="N7219" s="133"/>
    </row>
    <row r="7220" spans="1:14" x14ac:dyDescent="0.25">
      <c r="A7220" s="130"/>
      <c r="B7220" s="130"/>
      <c r="C7220" s="131"/>
      <c r="D7220" s="112" t="str">
        <f>_xlfn.XLOOKUP(Table1[[#This Row],[Service]],Validation!$A$2:$A$15,Validation!$B$2:$B$15,"",0,1)</f>
        <v/>
      </c>
      <c r="E7220" s="131"/>
      <c r="F7220" s="132"/>
      <c r="G7220" s="133"/>
      <c r="H7220" s="134"/>
      <c r="I7220" s="131"/>
      <c r="J7220" s="131"/>
      <c r="K7220" s="131"/>
      <c r="L7220" s="135">
        <f>Table1[[#This Row],[Per Unit Price]]*MAX(1,Table1[[#This Row],[Qty of Units]])*MAX(1,Table1[[#This Row],['#NCMs Served / FTEs Employed]])*MAX(1,Table1[[#This Row],[Duration of Service]])</f>
        <v>0</v>
      </c>
      <c r="M7220" s="131"/>
      <c r="N7220" s="133"/>
    </row>
    <row r="7221" spans="1:14" x14ac:dyDescent="0.25">
      <c r="A7221" s="130"/>
      <c r="B7221" s="130"/>
      <c r="C7221" s="131"/>
      <c r="D7221" s="112" t="str">
        <f>_xlfn.XLOOKUP(Table1[[#This Row],[Service]],Validation!$A$2:$A$15,Validation!$B$2:$B$15,"",0,1)</f>
        <v/>
      </c>
      <c r="E7221" s="131"/>
      <c r="F7221" s="132"/>
      <c r="G7221" s="133"/>
      <c r="H7221" s="134"/>
      <c r="I7221" s="131"/>
      <c r="J7221" s="131"/>
      <c r="K7221" s="131"/>
      <c r="L7221" s="135">
        <f>Table1[[#This Row],[Per Unit Price]]*MAX(1,Table1[[#This Row],[Qty of Units]])*MAX(1,Table1[[#This Row],['#NCMs Served / FTEs Employed]])*MAX(1,Table1[[#This Row],[Duration of Service]])</f>
        <v>0</v>
      </c>
      <c r="M7221" s="131"/>
      <c r="N7221" s="133"/>
    </row>
    <row r="7222" spans="1:14" x14ac:dyDescent="0.25">
      <c r="A7222" s="130"/>
      <c r="B7222" s="130"/>
      <c r="C7222" s="131"/>
      <c r="D7222" s="112" t="str">
        <f>_xlfn.XLOOKUP(Table1[[#This Row],[Service]],Validation!$A$2:$A$15,Validation!$B$2:$B$15,"",0,1)</f>
        <v/>
      </c>
      <c r="E7222" s="131"/>
      <c r="F7222" s="132"/>
      <c r="G7222" s="133"/>
      <c r="H7222" s="134"/>
      <c r="I7222" s="131"/>
      <c r="J7222" s="131"/>
      <c r="K7222" s="131"/>
      <c r="L7222" s="135">
        <f>Table1[[#This Row],[Per Unit Price]]*MAX(1,Table1[[#This Row],[Qty of Units]])*MAX(1,Table1[[#This Row],['#NCMs Served / FTEs Employed]])*MAX(1,Table1[[#This Row],[Duration of Service]])</f>
        <v>0</v>
      </c>
      <c r="M7222" s="131"/>
      <c r="N7222" s="133"/>
    </row>
    <row r="7223" spans="1:14" x14ac:dyDescent="0.25">
      <c r="A7223" s="130"/>
      <c r="B7223" s="130"/>
      <c r="C7223" s="131"/>
      <c r="D7223" s="112" t="str">
        <f>_xlfn.XLOOKUP(Table1[[#This Row],[Service]],Validation!$A$2:$A$15,Validation!$B$2:$B$15,"",0,1)</f>
        <v/>
      </c>
      <c r="E7223" s="131"/>
      <c r="F7223" s="132"/>
      <c r="G7223" s="133"/>
      <c r="H7223" s="134"/>
      <c r="I7223" s="131"/>
      <c r="J7223" s="131"/>
      <c r="K7223" s="131"/>
      <c r="L7223" s="135">
        <f>Table1[[#This Row],[Per Unit Price]]*MAX(1,Table1[[#This Row],[Qty of Units]])*MAX(1,Table1[[#This Row],['#NCMs Served / FTEs Employed]])*MAX(1,Table1[[#This Row],[Duration of Service]])</f>
        <v>0</v>
      </c>
      <c r="M7223" s="131"/>
      <c r="N7223" s="133"/>
    </row>
    <row r="7224" spans="1:14" x14ac:dyDescent="0.25">
      <c r="A7224" s="130"/>
      <c r="B7224" s="130"/>
      <c r="C7224" s="131"/>
      <c r="D7224" s="112" t="str">
        <f>_xlfn.XLOOKUP(Table1[[#This Row],[Service]],Validation!$A$2:$A$15,Validation!$B$2:$B$15,"",0,1)</f>
        <v/>
      </c>
      <c r="E7224" s="131"/>
      <c r="F7224" s="132"/>
      <c r="G7224" s="133"/>
      <c r="H7224" s="134"/>
      <c r="I7224" s="131"/>
      <c r="J7224" s="131"/>
      <c r="K7224" s="131"/>
      <c r="L7224" s="135">
        <f>Table1[[#This Row],[Per Unit Price]]*MAX(1,Table1[[#This Row],[Qty of Units]])*MAX(1,Table1[[#This Row],['#NCMs Served / FTEs Employed]])*MAX(1,Table1[[#This Row],[Duration of Service]])</f>
        <v>0</v>
      </c>
      <c r="M7224" s="131"/>
      <c r="N7224" s="133"/>
    </row>
    <row r="7225" spans="1:14" x14ac:dyDescent="0.25">
      <c r="A7225" s="130"/>
      <c r="B7225" s="130"/>
      <c r="C7225" s="131"/>
      <c r="D7225" s="112" t="str">
        <f>_xlfn.XLOOKUP(Table1[[#This Row],[Service]],Validation!$A$2:$A$15,Validation!$B$2:$B$15,"",0,1)</f>
        <v/>
      </c>
      <c r="E7225" s="131"/>
      <c r="F7225" s="132"/>
      <c r="G7225" s="133"/>
      <c r="H7225" s="134"/>
      <c r="I7225" s="131"/>
      <c r="J7225" s="131"/>
      <c r="K7225" s="131"/>
      <c r="L7225" s="135">
        <f>Table1[[#This Row],[Per Unit Price]]*MAX(1,Table1[[#This Row],[Qty of Units]])*MAX(1,Table1[[#This Row],['#NCMs Served / FTEs Employed]])*MAX(1,Table1[[#This Row],[Duration of Service]])</f>
        <v>0</v>
      </c>
      <c r="M7225" s="131"/>
      <c r="N7225" s="133"/>
    </row>
    <row r="7226" spans="1:14" x14ac:dyDescent="0.25">
      <c r="A7226" s="130"/>
      <c r="B7226" s="130"/>
      <c r="C7226" s="131"/>
      <c r="D7226" s="112" t="str">
        <f>_xlfn.XLOOKUP(Table1[[#This Row],[Service]],Validation!$A$2:$A$15,Validation!$B$2:$B$15,"",0,1)</f>
        <v/>
      </c>
      <c r="E7226" s="131"/>
      <c r="F7226" s="132"/>
      <c r="G7226" s="133"/>
      <c r="H7226" s="134"/>
      <c r="I7226" s="131"/>
      <c r="J7226" s="131"/>
      <c r="K7226" s="131"/>
      <c r="L7226" s="135">
        <f>Table1[[#This Row],[Per Unit Price]]*MAX(1,Table1[[#This Row],[Qty of Units]])*MAX(1,Table1[[#This Row],['#NCMs Served / FTEs Employed]])*MAX(1,Table1[[#This Row],[Duration of Service]])</f>
        <v>0</v>
      </c>
      <c r="M7226" s="131"/>
      <c r="N7226" s="133"/>
    </row>
    <row r="7227" spans="1:14" x14ac:dyDescent="0.25">
      <c r="A7227" s="130"/>
      <c r="B7227" s="130"/>
      <c r="C7227" s="131"/>
      <c r="D7227" s="112" t="str">
        <f>_xlfn.XLOOKUP(Table1[[#This Row],[Service]],Validation!$A$2:$A$15,Validation!$B$2:$B$15,"",0,1)</f>
        <v/>
      </c>
      <c r="E7227" s="131"/>
      <c r="F7227" s="132"/>
      <c r="G7227" s="133"/>
      <c r="H7227" s="134"/>
      <c r="I7227" s="131"/>
      <c r="J7227" s="131"/>
      <c r="K7227" s="131"/>
      <c r="L7227" s="135">
        <f>Table1[[#This Row],[Per Unit Price]]*MAX(1,Table1[[#This Row],[Qty of Units]])*MAX(1,Table1[[#This Row],['#NCMs Served / FTEs Employed]])*MAX(1,Table1[[#This Row],[Duration of Service]])</f>
        <v>0</v>
      </c>
      <c r="M7227" s="131"/>
      <c r="N7227" s="133"/>
    </row>
    <row r="7228" spans="1:14" x14ac:dyDescent="0.25">
      <c r="A7228" s="130"/>
      <c r="B7228" s="130"/>
      <c r="C7228" s="131"/>
      <c r="D7228" s="112" t="str">
        <f>_xlfn.XLOOKUP(Table1[[#This Row],[Service]],Validation!$A$2:$A$15,Validation!$B$2:$B$15,"",0,1)</f>
        <v/>
      </c>
      <c r="E7228" s="131"/>
      <c r="F7228" s="132"/>
      <c r="G7228" s="133"/>
      <c r="H7228" s="134"/>
      <c r="I7228" s="131"/>
      <c r="J7228" s="131"/>
      <c r="K7228" s="131"/>
      <c r="L7228" s="135">
        <f>Table1[[#This Row],[Per Unit Price]]*MAX(1,Table1[[#This Row],[Qty of Units]])*MAX(1,Table1[[#This Row],['#NCMs Served / FTEs Employed]])*MAX(1,Table1[[#This Row],[Duration of Service]])</f>
        <v>0</v>
      </c>
      <c r="M7228" s="131"/>
      <c r="N7228" s="133"/>
    </row>
    <row r="7229" spans="1:14" x14ac:dyDescent="0.25">
      <c r="A7229" s="130"/>
      <c r="B7229" s="130"/>
      <c r="C7229" s="131"/>
      <c r="D7229" s="112" t="str">
        <f>_xlfn.XLOOKUP(Table1[[#This Row],[Service]],Validation!$A$2:$A$15,Validation!$B$2:$B$15,"",0,1)</f>
        <v/>
      </c>
      <c r="E7229" s="131"/>
      <c r="F7229" s="132"/>
      <c r="G7229" s="133"/>
      <c r="H7229" s="134"/>
      <c r="I7229" s="131"/>
      <c r="J7229" s="131"/>
      <c r="K7229" s="131"/>
      <c r="L7229" s="135">
        <f>Table1[[#This Row],[Per Unit Price]]*MAX(1,Table1[[#This Row],[Qty of Units]])*MAX(1,Table1[[#This Row],['#NCMs Served / FTEs Employed]])*MAX(1,Table1[[#This Row],[Duration of Service]])</f>
        <v>0</v>
      </c>
      <c r="M7229" s="131"/>
      <c r="N7229" s="133"/>
    </row>
    <row r="7230" spans="1:14" x14ac:dyDescent="0.25">
      <c r="A7230" s="130"/>
      <c r="B7230" s="130"/>
      <c r="C7230" s="131"/>
      <c r="D7230" s="112" t="str">
        <f>_xlfn.XLOOKUP(Table1[[#This Row],[Service]],Validation!$A$2:$A$15,Validation!$B$2:$B$15,"",0,1)</f>
        <v/>
      </c>
      <c r="E7230" s="131"/>
      <c r="F7230" s="132"/>
      <c r="G7230" s="133"/>
      <c r="H7230" s="134"/>
      <c r="I7230" s="131"/>
      <c r="J7230" s="131"/>
      <c r="K7230" s="131"/>
      <c r="L7230" s="135">
        <f>Table1[[#This Row],[Per Unit Price]]*MAX(1,Table1[[#This Row],[Qty of Units]])*MAX(1,Table1[[#This Row],['#NCMs Served / FTEs Employed]])*MAX(1,Table1[[#This Row],[Duration of Service]])</f>
        <v>0</v>
      </c>
      <c r="M7230" s="131"/>
      <c r="N7230" s="133"/>
    </row>
    <row r="7231" spans="1:14" x14ac:dyDescent="0.25">
      <c r="A7231" s="130"/>
      <c r="B7231" s="130"/>
      <c r="C7231" s="131"/>
      <c r="D7231" s="112" t="str">
        <f>_xlfn.XLOOKUP(Table1[[#This Row],[Service]],Validation!$A$2:$A$15,Validation!$B$2:$B$15,"",0,1)</f>
        <v/>
      </c>
      <c r="E7231" s="131"/>
      <c r="F7231" s="132"/>
      <c r="G7231" s="133"/>
      <c r="H7231" s="134"/>
      <c r="I7231" s="131"/>
      <c r="J7231" s="131"/>
      <c r="K7231" s="131"/>
      <c r="L7231" s="135">
        <f>Table1[[#This Row],[Per Unit Price]]*MAX(1,Table1[[#This Row],[Qty of Units]])*MAX(1,Table1[[#This Row],['#NCMs Served / FTEs Employed]])*MAX(1,Table1[[#This Row],[Duration of Service]])</f>
        <v>0</v>
      </c>
      <c r="M7231" s="131"/>
      <c r="N7231" s="133"/>
    </row>
    <row r="7232" spans="1:14" x14ac:dyDescent="0.25">
      <c r="A7232" s="130"/>
      <c r="B7232" s="130"/>
      <c r="C7232" s="131"/>
      <c r="D7232" s="112" t="str">
        <f>_xlfn.XLOOKUP(Table1[[#This Row],[Service]],Validation!$A$2:$A$15,Validation!$B$2:$B$15,"",0,1)</f>
        <v/>
      </c>
      <c r="E7232" s="131"/>
      <c r="F7232" s="132"/>
      <c r="G7232" s="133"/>
      <c r="H7232" s="134"/>
      <c r="I7232" s="131"/>
      <c r="J7232" s="131"/>
      <c r="K7232" s="131"/>
      <c r="L7232" s="135">
        <f>Table1[[#This Row],[Per Unit Price]]*MAX(1,Table1[[#This Row],[Qty of Units]])*MAX(1,Table1[[#This Row],['#NCMs Served / FTEs Employed]])*MAX(1,Table1[[#This Row],[Duration of Service]])</f>
        <v>0</v>
      </c>
      <c r="M7232" s="131"/>
      <c r="N7232" s="133"/>
    </row>
    <row r="7233" spans="1:14" x14ac:dyDescent="0.25">
      <c r="A7233" s="130"/>
      <c r="B7233" s="130"/>
      <c r="C7233" s="131"/>
      <c r="D7233" s="112" t="str">
        <f>_xlfn.XLOOKUP(Table1[[#This Row],[Service]],Validation!$A$2:$A$15,Validation!$B$2:$B$15,"",0,1)</f>
        <v/>
      </c>
      <c r="E7233" s="131"/>
      <c r="F7233" s="132"/>
      <c r="G7233" s="133"/>
      <c r="H7233" s="134"/>
      <c r="I7233" s="131"/>
      <c r="J7233" s="131"/>
      <c r="K7233" s="131"/>
      <c r="L7233" s="135">
        <f>Table1[[#This Row],[Per Unit Price]]*MAX(1,Table1[[#This Row],[Qty of Units]])*MAX(1,Table1[[#This Row],['#NCMs Served / FTEs Employed]])*MAX(1,Table1[[#This Row],[Duration of Service]])</f>
        <v>0</v>
      </c>
      <c r="M7233" s="131"/>
      <c r="N7233" s="133"/>
    </row>
    <row r="7234" spans="1:14" x14ac:dyDescent="0.25">
      <c r="A7234" s="130"/>
      <c r="B7234" s="130"/>
      <c r="C7234" s="131"/>
      <c r="D7234" s="112" t="str">
        <f>_xlfn.XLOOKUP(Table1[[#This Row],[Service]],Validation!$A$2:$A$15,Validation!$B$2:$B$15,"",0,1)</f>
        <v/>
      </c>
      <c r="E7234" s="131"/>
      <c r="F7234" s="132"/>
      <c r="G7234" s="133"/>
      <c r="H7234" s="134"/>
      <c r="I7234" s="131"/>
      <c r="J7234" s="131"/>
      <c r="K7234" s="131"/>
      <c r="L7234" s="135">
        <f>Table1[[#This Row],[Per Unit Price]]*MAX(1,Table1[[#This Row],[Qty of Units]])*MAX(1,Table1[[#This Row],['#NCMs Served / FTEs Employed]])*MAX(1,Table1[[#This Row],[Duration of Service]])</f>
        <v>0</v>
      </c>
      <c r="M7234" s="131"/>
      <c r="N7234" s="133"/>
    </row>
    <row r="7235" spans="1:14" x14ac:dyDescent="0.25">
      <c r="A7235" s="130"/>
      <c r="B7235" s="130"/>
      <c r="C7235" s="131"/>
      <c r="D7235" s="112" t="str">
        <f>_xlfn.XLOOKUP(Table1[[#This Row],[Service]],Validation!$A$2:$A$15,Validation!$B$2:$B$15,"",0,1)</f>
        <v/>
      </c>
      <c r="E7235" s="131"/>
      <c r="F7235" s="132"/>
      <c r="G7235" s="133"/>
      <c r="H7235" s="134"/>
      <c r="I7235" s="131"/>
      <c r="J7235" s="131"/>
      <c r="K7235" s="131"/>
      <c r="L7235" s="135">
        <f>Table1[[#This Row],[Per Unit Price]]*MAX(1,Table1[[#This Row],[Qty of Units]])*MAX(1,Table1[[#This Row],['#NCMs Served / FTEs Employed]])*MAX(1,Table1[[#This Row],[Duration of Service]])</f>
        <v>0</v>
      </c>
      <c r="M7235" s="131"/>
      <c r="N7235" s="133"/>
    </row>
    <row r="7236" spans="1:14" x14ac:dyDescent="0.25">
      <c r="A7236" s="130"/>
      <c r="B7236" s="130"/>
      <c r="C7236" s="131"/>
      <c r="D7236" s="112" t="str">
        <f>_xlfn.XLOOKUP(Table1[[#This Row],[Service]],Validation!$A$2:$A$15,Validation!$B$2:$B$15,"",0,1)</f>
        <v/>
      </c>
      <c r="E7236" s="131"/>
      <c r="F7236" s="132"/>
      <c r="G7236" s="133"/>
      <c r="H7236" s="134"/>
      <c r="I7236" s="131"/>
      <c r="J7236" s="131"/>
      <c r="K7236" s="131"/>
      <c r="L7236" s="135">
        <f>Table1[[#This Row],[Per Unit Price]]*MAX(1,Table1[[#This Row],[Qty of Units]])*MAX(1,Table1[[#This Row],['#NCMs Served / FTEs Employed]])*MAX(1,Table1[[#This Row],[Duration of Service]])</f>
        <v>0</v>
      </c>
      <c r="M7236" s="131"/>
      <c r="N7236" s="133"/>
    </row>
    <row r="7237" spans="1:14" x14ac:dyDescent="0.25">
      <c r="A7237" s="130"/>
      <c r="B7237" s="130"/>
      <c r="C7237" s="131"/>
      <c r="D7237" s="112" t="str">
        <f>_xlfn.XLOOKUP(Table1[[#This Row],[Service]],Validation!$A$2:$A$15,Validation!$B$2:$B$15,"",0,1)</f>
        <v/>
      </c>
      <c r="E7237" s="131"/>
      <c r="F7237" s="132"/>
      <c r="G7237" s="133"/>
      <c r="H7237" s="134"/>
      <c r="I7237" s="131"/>
      <c r="J7237" s="131"/>
      <c r="K7237" s="131"/>
      <c r="L7237" s="135">
        <f>Table1[[#This Row],[Per Unit Price]]*MAX(1,Table1[[#This Row],[Qty of Units]])*MAX(1,Table1[[#This Row],['#NCMs Served / FTEs Employed]])*MAX(1,Table1[[#This Row],[Duration of Service]])</f>
        <v>0</v>
      </c>
      <c r="M7237" s="131"/>
      <c r="N7237" s="133"/>
    </row>
    <row r="7238" spans="1:14" x14ac:dyDescent="0.25">
      <c r="A7238" s="130"/>
      <c r="B7238" s="130"/>
      <c r="C7238" s="131"/>
      <c r="D7238" s="112" t="str">
        <f>_xlfn.XLOOKUP(Table1[[#This Row],[Service]],Validation!$A$2:$A$15,Validation!$B$2:$B$15,"",0,1)</f>
        <v/>
      </c>
      <c r="E7238" s="131"/>
      <c r="F7238" s="132"/>
      <c r="G7238" s="133"/>
      <c r="H7238" s="134"/>
      <c r="I7238" s="131"/>
      <c r="J7238" s="131"/>
      <c r="K7238" s="131"/>
      <c r="L7238" s="135">
        <f>Table1[[#This Row],[Per Unit Price]]*MAX(1,Table1[[#This Row],[Qty of Units]])*MAX(1,Table1[[#This Row],['#NCMs Served / FTEs Employed]])*MAX(1,Table1[[#This Row],[Duration of Service]])</f>
        <v>0</v>
      </c>
      <c r="M7238" s="131"/>
      <c r="N7238" s="133"/>
    </row>
    <row r="7239" spans="1:14" x14ac:dyDescent="0.25">
      <c r="A7239" s="130"/>
      <c r="B7239" s="130"/>
      <c r="C7239" s="131"/>
      <c r="D7239" s="112" t="str">
        <f>_xlfn.XLOOKUP(Table1[[#This Row],[Service]],Validation!$A$2:$A$15,Validation!$B$2:$B$15,"",0,1)</f>
        <v/>
      </c>
      <c r="E7239" s="131"/>
      <c r="F7239" s="132"/>
      <c r="G7239" s="133"/>
      <c r="H7239" s="134"/>
      <c r="I7239" s="131"/>
      <c r="J7239" s="131"/>
      <c r="K7239" s="131"/>
      <c r="L7239" s="135">
        <f>Table1[[#This Row],[Per Unit Price]]*MAX(1,Table1[[#This Row],[Qty of Units]])*MAX(1,Table1[[#This Row],['#NCMs Served / FTEs Employed]])*MAX(1,Table1[[#This Row],[Duration of Service]])</f>
        <v>0</v>
      </c>
      <c r="M7239" s="131"/>
      <c r="N7239" s="133"/>
    </row>
    <row r="7240" spans="1:14" x14ac:dyDescent="0.25">
      <c r="A7240" s="130"/>
      <c r="B7240" s="130"/>
      <c r="C7240" s="131"/>
      <c r="D7240" s="112" t="str">
        <f>_xlfn.XLOOKUP(Table1[[#This Row],[Service]],Validation!$A$2:$A$15,Validation!$B$2:$B$15,"",0,1)</f>
        <v/>
      </c>
      <c r="E7240" s="131"/>
      <c r="F7240" s="132"/>
      <c r="G7240" s="133"/>
      <c r="H7240" s="134"/>
      <c r="I7240" s="131"/>
      <c r="J7240" s="131"/>
      <c r="K7240" s="131"/>
      <c r="L7240" s="135">
        <f>Table1[[#This Row],[Per Unit Price]]*MAX(1,Table1[[#This Row],[Qty of Units]])*MAX(1,Table1[[#This Row],['#NCMs Served / FTEs Employed]])*MAX(1,Table1[[#This Row],[Duration of Service]])</f>
        <v>0</v>
      </c>
      <c r="M7240" s="131"/>
      <c r="N7240" s="133"/>
    </row>
    <row r="7241" spans="1:14" x14ac:dyDescent="0.25">
      <c r="A7241" s="130"/>
      <c r="B7241" s="130"/>
      <c r="C7241" s="131"/>
      <c r="D7241" s="112" t="str">
        <f>_xlfn.XLOOKUP(Table1[[#This Row],[Service]],Validation!$A$2:$A$15,Validation!$B$2:$B$15,"",0,1)</f>
        <v/>
      </c>
      <c r="E7241" s="131"/>
      <c r="F7241" s="132"/>
      <c r="G7241" s="133"/>
      <c r="H7241" s="134"/>
      <c r="I7241" s="131"/>
      <c r="J7241" s="131"/>
      <c r="K7241" s="131"/>
      <c r="L7241" s="135">
        <f>Table1[[#This Row],[Per Unit Price]]*MAX(1,Table1[[#This Row],[Qty of Units]])*MAX(1,Table1[[#This Row],['#NCMs Served / FTEs Employed]])*MAX(1,Table1[[#This Row],[Duration of Service]])</f>
        <v>0</v>
      </c>
      <c r="M7241" s="131"/>
      <c r="N7241" s="133"/>
    </row>
    <row r="7242" spans="1:14" x14ac:dyDescent="0.25">
      <c r="A7242" s="130"/>
      <c r="B7242" s="130"/>
      <c r="C7242" s="131"/>
      <c r="D7242" s="112" t="str">
        <f>_xlfn.XLOOKUP(Table1[[#This Row],[Service]],Validation!$A$2:$A$15,Validation!$B$2:$B$15,"",0,1)</f>
        <v/>
      </c>
      <c r="E7242" s="131"/>
      <c r="F7242" s="132"/>
      <c r="G7242" s="133"/>
      <c r="H7242" s="134"/>
      <c r="I7242" s="131"/>
      <c r="J7242" s="131"/>
      <c r="K7242" s="131"/>
      <c r="L7242" s="135">
        <f>Table1[[#This Row],[Per Unit Price]]*MAX(1,Table1[[#This Row],[Qty of Units]])*MAX(1,Table1[[#This Row],['#NCMs Served / FTEs Employed]])*MAX(1,Table1[[#This Row],[Duration of Service]])</f>
        <v>0</v>
      </c>
      <c r="M7242" s="131"/>
      <c r="N7242" s="133"/>
    </row>
    <row r="7243" spans="1:14" x14ac:dyDescent="0.25">
      <c r="A7243" s="130"/>
      <c r="B7243" s="130"/>
      <c r="C7243" s="131"/>
      <c r="D7243" s="112" t="str">
        <f>_xlfn.XLOOKUP(Table1[[#This Row],[Service]],Validation!$A$2:$A$15,Validation!$B$2:$B$15,"",0,1)</f>
        <v/>
      </c>
      <c r="E7243" s="131"/>
      <c r="F7243" s="132"/>
      <c r="G7243" s="133"/>
      <c r="H7243" s="134"/>
      <c r="I7243" s="131"/>
      <c r="J7243" s="131"/>
      <c r="K7243" s="131"/>
      <c r="L7243" s="135">
        <f>Table1[[#This Row],[Per Unit Price]]*MAX(1,Table1[[#This Row],[Qty of Units]])*MAX(1,Table1[[#This Row],['#NCMs Served / FTEs Employed]])*MAX(1,Table1[[#This Row],[Duration of Service]])</f>
        <v>0</v>
      </c>
      <c r="M7243" s="131"/>
      <c r="N7243" s="133"/>
    </row>
    <row r="7244" spans="1:14" x14ac:dyDescent="0.25">
      <c r="A7244" s="130"/>
      <c r="B7244" s="130"/>
      <c r="C7244" s="131"/>
      <c r="D7244" s="112" t="str">
        <f>_xlfn.XLOOKUP(Table1[[#This Row],[Service]],Validation!$A$2:$A$15,Validation!$B$2:$B$15,"",0,1)</f>
        <v/>
      </c>
      <c r="E7244" s="131"/>
      <c r="F7244" s="132"/>
      <c r="G7244" s="133"/>
      <c r="H7244" s="134"/>
      <c r="I7244" s="131"/>
      <c r="J7244" s="131"/>
      <c r="K7244" s="131"/>
      <c r="L7244" s="135">
        <f>Table1[[#This Row],[Per Unit Price]]*MAX(1,Table1[[#This Row],[Qty of Units]])*MAX(1,Table1[[#This Row],['#NCMs Served / FTEs Employed]])*MAX(1,Table1[[#This Row],[Duration of Service]])</f>
        <v>0</v>
      </c>
      <c r="M7244" s="131"/>
      <c r="N7244" s="133"/>
    </row>
    <row r="7245" spans="1:14" x14ac:dyDescent="0.25">
      <c r="A7245" s="130"/>
      <c r="B7245" s="130"/>
      <c r="C7245" s="131"/>
      <c r="D7245" s="112" t="str">
        <f>_xlfn.XLOOKUP(Table1[[#This Row],[Service]],Validation!$A$2:$A$15,Validation!$B$2:$B$15,"",0,1)</f>
        <v/>
      </c>
      <c r="E7245" s="131"/>
      <c r="F7245" s="132"/>
      <c r="G7245" s="133"/>
      <c r="H7245" s="134"/>
      <c r="I7245" s="131"/>
      <c r="J7245" s="131"/>
      <c r="K7245" s="131"/>
      <c r="L7245" s="135">
        <f>Table1[[#This Row],[Per Unit Price]]*MAX(1,Table1[[#This Row],[Qty of Units]])*MAX(1,Table1[[#This Row],['#NCMs Served / FTEs Employed]])*MAX(1,Table1[[#This Row],[Duration of Service]])</f>
        <v>0</v>
      </c>
      <c r="M7245" s="131"/>
      <c r="N7245" s="133"/>
    </row>
    <row r="7246" spans="1:14" x14ac:dyDescent="0.25">
      <c r="A7246" s="130"/>
      <c r="B7246" s="130"/>
      <c r="C7246" s="131"/>
      <c r="D7246" s="112" t="str">
        <f>_xlfn.XLOOKUP(Table1[[#This Row],[Service]],Validation!$A$2:$A$15,Validation!$B$2:$B$15,"",0,1)</f>
        <v/>
      </c>
      <c r="E7246" s="131"/>
      <c r="F7246" s="132"/>
      <c r="G7246" s="133"/>
      <c r="H7246" s="134"/>
      <c r="I7246" s="131"/>
      <c r="J7246" s="131"/>
      <c r="K7246" s="131"/>
      <c r="L7246" s="135">
        <f>Table1[[#This Row],[Per Unit Price]]*MAX(1,Table1[[#This Row],[Qty of Units]])*MAX(1,Table1[[#This Row],['#NCMs Served / FTEs Employed]])*MAX(1,Table1[[#This Row],[Duration of Service]])</f>
        <v>0</v>
      </c>
      <c r="M7246" s="131"/>
      <c r="N7246" s="133"/>
    </row>
    <row r="7247" spans="1:14" x14ac:dyDescent="0.25">
      <c r="A7247" s="130"/>
      <c r="B7247" s="130"/>
      <c r="C7247" s="131"/>
      <c r="D7247" s="112" t="str">
        <f>_xlfn.XLOOKUP(Table1[[#This Row],[Service]],Validation!$A$2:$A$15,Validation!$B$2:$B$15,"",0,1)</f>
        <v/>
      </c>
      <c r="E7247" s="131"/>
      <c r="F7247" s="132"/>
      <c r="G7247" s="133"/>
      <c r="H7247" s="134"/>
      <c r="I7247" s="131"/>
      <c r="J7247" s="131"/>
      <c r="K7247" s="131"/>
      <c r="L7247" s="135">
        <f>Table1[[#This Row],[Per Unit Price]]*MAX(1,Table1[[#This Row],[Qty of Units]])*MAX(1,Table1[[#This Row],['#NCMs Served / FTEs Employed]])*MAX(1,Table1[[#This Row],[Duration of Service]])</f>
        <v>0</v>
      </c>
      <c r="M7247" s="131"/>
      <c r="N7247" s="133"/>
    </row>
    <row r="7248" spans="1:14" x14ac:dyDescent="0.25">
      <c r="A7248" s="130"/>
      <c r="B7248" s="130"/>
      <c r="C7248" s="131"/>
      <c r="D7248" s="112" t="str">
        <f>_xlfn.XLOOKUP(Table1[[#This Row],[Service]],Validation!$A$2:$A$15,Validation!$B$2:$B$15,"",0,1)</f>
        <v/>
      </c>
      <c r="E7248" s="131"/>
      <c r="F7248" s="132"/>
      <c r="G7248" s="133"/>
      <c r="H7248" s="134"/>
      <c r="I7248" s="131"/>
      <c r="J7248" s="131"/>
      <c r="K7248" s="131"/>
      <c r="L7248" s="135">
        <f>Table1[[#This Row],[Per Unit Price]]*MAX(1,Table1[[#This Row],[Qty of Units]])*MAX(1,Table1[[#This Row],['#NCMs Served / FTEs Employed]])*MAX(1,Table1[[#This Row],[Duration of Service]])</f>
        <v>0</v>
      </c>
      <c r="M7248" s="131"/>
      <c r="N7248" s="133"/>
    </row>
    <row r="7249" spans="1:14" x14ac:dyDescent="0.25">
      <c r="A7249" s="130"/>
      <c r="B7249" s="130"/>
      <c r="C7249" s="131"/>
      <c r="D7249" s="112" t="str">
        <f>_xlfn.XLOOKUP(Table1[[#This Row],[Service]],Validation!$A$2:$A$15,Validation!$B$2:$B$15,"",0,1)</f>
        <v/>
      </c>
      <c r="E7249" s="131"/>
      <c r="F7249" s="132"/>
      <c r="G7249" s="133"/>
      <c r="H7249" s="134"/>
      <c r="I7249" s="131"/>
      <c r="J7249" s="131"/>
      <c r="K7249" s="131"/>
      <c r="L7249" s="135">
        <f>Table1[[#This Row],[Per Unit Price]]*MAX(1,Table1[[#This Row],[Qty of Units]])*MAX(1,Table1[[#This Row],['#NCMs Served / FTEs Employed]])*MAX(1,Table1[[#This Row],[Duration of Service]])</f>
        <v>0</v>
      </c>
      <c r="M7249" s="131"/>
      <c r="N7249" s="133"/>
    </row>
    <row r="7250" spans="1:14" x14ac:dyDescent="0.25">
      <c r="A7250" s="130"/>
      <c r="B7250" s="130"/>
      <c r="C7250" s="131"/>
      <c r="D7250" s="112" t="str">
        <f>_xlfn.XLOOKUP(Table1[[#This Row],[Service]],Validation!$A$2:$A$15,Validation!$B$2:$B$15,"",0,1)</f>
        <v/>
      </c>
      <c r="E7250" s="131"/>
      <c r="F7250" s="132"/>
      <c r="G7250" s="133"/>
      <c r="H7250" s="134"/>
      <c r="I7250" s="131"/>
      <c r="J7250" s="131"/>
      <c r="K7250" s="131"/>
      <c r="L7250" s="135">
        <f>Table1[[#This Row],[Per Unit Price]]*MAX(1,Table1[[#This Row],[Qty of Units]])*MAX(1,Table1[[#This Row],['#NCMs Served / FTEs Employed]])*MAX(1,Table1[[#This Row],[Duration of Service]])</f>
        <v>0</v>
      </c>
      <c r="M7250" s="131"/>
      <c r="N7250" s="133"/>
    </row>
    <row r="7251" spans="1:14" x14ac:dyDescent="0.25">
      <c r="A7251" s="130"/>
      <c r="B7251" s="130"/>
      <c r="C7251" s="131"/>
      <c r="D7251" s="112" t="str">
        <f>_xlfn.XLOOKUP(Table1[[#This Row],[Service]],Validation!$A$2:$A$15,Validation!$B$2:$B$15,"",0,1)</f>
        <v/>
      </c>
      <c r="E7251" s="131"/>
      <c r="F7251" s="132"/>
      <c r="G7251" s="133"/>
      <c r="H7251" s="134"/>
      <c r="I7251" s="131"/>
      <c r="J7251" s="131"/>
      <c r="K7251" s="131"/>
      <c r="L7251" s="135">
        <f>Table1[[#This Row],[Per Unit Price]]*MAX(1,Table1[[#This Row],[Qty of Units]])*MAX(1,Table1[[#This Row],['#NCMs Served / FTEs Employed]])*MAX(1,Table1[[#This Row],[Duration of Service]])</f>
        <v>0</v>
      </c>
      <c r="M7251" s="131"/>
      <c r="N7251" s="133"/>
    </row>
    <row r="7252" spans="1:14" x14ac:dyDescent="0.25">
      <c r="A7252" s="130"/>
      <c r="B7252" s="130"/>
      <c r="C7252" s="131"/>
      <c r="D7252" s="112" t="str">
        <f>_xlfn.XLOOKUP(Table1[[#This Row],[Service]],Validation!$A$2:$A$15,Validation!$B$2:$B$15,"",0,1)</f>
        <v/>
      </c>
      <c r="E7252" s="131"/>
      <c r="F7252" s="132"/>
      <c r="G7252" s="133"/>
      <c r="H7252" s="134"/>
      <c r="I7252" s="131"/>
      <c r="J7252" s="131"/>
      <c r="K7252" s="131"/>
      <c r="L7252" s="135">
        <f>Table1[[#This Row],[Per Unit Price]]*MAX(1,Table1[[#This Row],[Qty of Units]])*MAX(1,Table1[[#This Row],['#NCMs Served / FTEs Employed]])*MAX(1,Table1[[#This Row],[Duration of Service]])</f>
        <v>0</v>
      </c>
      <c r="M7252" s="131"/>
      <c r="N7252" s="133"/>
    </row>
    <row r="7253" spans="1:14" x14ac:dyDescent="0.25">
      <c r="A7253" s="130"/>
      <c r="B7253" s="130"/>
      <c r="C7253" s="131"/>
      <c r="D7253" s="112" t="str">
        <f>_xlfn.XLOOKUP(Table1[[#This Row],[Service]],Validation!$A$2:$A$15,Validation!$B$2:$B$15,"",0,1)</f>
        <v/>
      </c>
      <c r="E7253" s="131"/>
      <c r="F7253" s="132"/>
      <c r="G7253" s="133"/>
      <c r="H7253" s="134"/>
      <c r="I7253" s="131"/>
      <c r="J7253" s="131"/>
      <c r="K7253" s="131"/>
      <c r="L7253" s="135">
        <f>Table1[[#This Row],[Per Unit Price]]*MAX(1,Table1[[#This Row],[Qty of Units]])*MAX(1,Table1[[#This Row],['#NCMs Served / FTEs Employed]])*MAX(1,Table1[[#This Row],[Duration of Service]])</f>
        <v>0</v>
      </c>
      <c r="M7253" s="131"/>
      <c r="N7253" s="133"/>
    </row>
    <row r="7254" spans="1:14" x14ac:dyDescent="0.25">
      <c r="A7254" s="130"/>
      <c r="B7254" s="130"/>
      <c r="C7254" s="131"/>
      <c r="D7254" s="112" t="str">
        <f>_xlfn.XLOOKUP(Table1[[#This Row],[Service]],Validation!$A$2:$A$15,Validation!$B$2:$B$15,"",0,1)</f>
        <v/>
      </c>
      <c r="E7254" s="131"/>
      <c r="F7254" s="132"/>
      <c r="G7254" s="133"/>
      <c r="H7254" s="134"/>
      <c r="I7254" s="131"/>
      <c r="J7254" s="131"/>
      <c r="K7254" s="131"/>
      <c r="L7254" s="135">
        <f>Table1[[#This Row],[Per Unit Price]]*MAX(1,Table1[[#This Row],[Qty of Units]])*MAX(1,Table1[[#This Row],['#NCMs Served / FTEs Employed]])*MAX(1,Table1[[#This Row],[Duration of Service]])</f>
        <v>0</v>
      </c>
      <c r="M7254" s="131"/>
      <c r="N7254" s="133"/>
    </row>
    <row r="7255" spans="1:14" x14ac:dyDescent="0.25">
      <c r="A7255" s="130"/>
      <c r="B7255" s="130"/>
      <c r="C7255" s="131"/>
      <c r="D7255" s="112" t="str">
        <f>_xlfn.XLOOKUP(Table1[[#This Row],[Service]],Validation!$A$2:$A$15,Validation!$B$2:$B$15,"",0,1)</f>
        <v/>
      </c>
      <c r="E7255" s="131"/>
      <c r="F7255" s="132"/>
      <c r="G7255" s="133"/>
      <c r="H7255" s="134"/>
      <c r="I7255" s="131"/>
      <c r="J7255" s="131"/>
      <c r="K7255" s="131"/>
      <c r="L7255" s="135">
        <f>Table1[[#This Row],[Per Unit Price]]*MAX(1,Table1[[#This Row],[Qty of Units]])*MAX(1,Table1[[#This Row],['#NCMs Served / FTEs Employed]])*MAX(1,Table1[[#This Row],[Duration of Service]])</f>
        <v>0</v>
      </c>
      <c r="M7255" s="131"/>
      <c r="N7255" s="133"/>
    </row>
    <row r="7256" spans="1:14" x14ac:dyDescent="0.25">
      <c r="A7256" s="130"/>
      <c r="B7256" s="130"/>
      <c r="C7256" s="131"/>
      <c r="D7256" s="112" t="str">
        <f>_xlfn.XLOOKUP(Table1[[#This Row],[Service]],Validation!$A$2:$A$15,Validation!$B$2:$B$15,"",0,1)</f>
        <v/>
      </c>
      <c r="E7256" s="131"/>
      <c r="F7256" s="132"/>
      <c r="G7256" s="133"/>
      <c r="H7256" s="134"/>
      <c r="I7256" s="131"/>
      <c r="J7256" s="131"/>
      <c r="K7256" s="131"/>
      <c r="L7256" s="135">
        <f>Table1[[#This Row],[Per Unit Price]]*MAX(1,Table1[[#This Row],[Qty of Units]])*MAX(1,Table1[[#This Row],['#NCMs Served / FTEs Employed]])*MAX(1,Table1[[#This Row],[Duration of Service]])</f>
        <v>0</v>
      </c>
      <c r="M7256" s="131"/>
      <c r="N7256" s="133"/>
    </row>
    <row r="7257" spans="1:14" x14ac:dyDescent="0.25">
      <c r="A7257" s="130"/>
      <c r="B7257" s="130"/>
      <c r="C7257" s="131"/>
      <c r="D7257" s="112" t="str">
        <f>_xlfn.XLOOKUP(Table1[[#This Row],[Service]],Validation!$A$2:$A$15,Validation!$B$2:$B$15,"",0,1)</f>
        <v/>
      </c>
      <c r="E7257" s="131"/>
      <c r="F7257" s="132"/>
      <c r="G7257" s="133"/>
      <c r="H7257" s="134"/>
      <c r="I7257" s="131"/>
      <c r="J7257" s="131"/>
      <c r="K7257" s="131"/>
      <c r="L7257" s="135">
        <f>Table1[[#This Row],[Per Unit Price]]*MAX(1,Table1[[#This Row],[Qty of Units]])*MAX(1,Table1[[#This Row],['#NCMs Served / FTEs Employed]])*MAX(1,Table1[[#This Row],[Duration of Service]])</f>
        <v>0</v>
      </c>
      <c r="M7257" s="131"/>
      <c r="N7257" s="133"/>
    </row>
    <row r="7258" spans="1:14" x14ac:dyDescent="0.25">
      <c r="A7258" s="130"/>
      <c r="B7258" s="130"/>
      <c r="C7258" s="131"/>
      <c r="D7258" s="112" t="str">
        <f>_xlfn.XLOOKUP(Table1[[#This Row],[Service]],Validation!$A$2:$A$15,Validation!$B$2:$B$15,"",0,1)</f>
        <v/>
      </c>
      <c r="E7258" s="131"/>
      <c r="F7258" s="132"/>
      <c r="G7258" s="133"/>
      <c r="H7258" s="134"/>
      <c r="I7258" s="131"/>
      <c r="J7258" s="131"/>
      <c r="K7258" s="131"/>
      <c r="L7258" s="135">
        <f>Table1[[#This Row],[Per Unit Price]]*MAX(1,Table1[[#This Row],[Qty of Units]])*MAX(1,Table1[[#This Row],['#NCMs Served / FTEs Employed]])*MAX(1,Table1[[#This Row],[Duration of Service]])</f>
        <v>0</v>
      </c>
      <c r="M7258" s="131"/>
      <c r="N7258" s="133"/>
    </row>
    <row r="7259" spans="1:14" x14ac:dyDescent="0.25">
      <c r="A7259" s="130"/>
      <c r="B7259" s="130"/>
      <c r="C7259" s="131"/>
      <c r="D7259" s="112" t="str">
        <f>_xlfn.XLOOKUP(Table1[[#This Row],[Service]],Validation!$A$2:$A$15,Validation!$B$2:$B$15,"",0,1)</f>
        <v/>
      </c>
      <c r="E7259" s="131"/>
      <c r="F7259" s="132"/>
      <c r="G7259" s="133"/>
      <c r="H7259" s="134"/>
      <c r="I7259" s="131"/>
      <c r="J7259" s="131"/>
      <c r="K7259" s="131"/>
      <c r="L7259" s="135">
        <f>Table1[[#This Row],[Per Unit Price]]*MAX(1,Table1[[#This Row],[Qty of Units]])*MAX(1,Table1[[#This Row],['#NCMs Served / FTEs Employed]])*MAX(1,Table1[[#This Row],[Duration of Service]])</f>
        <v>0</v>
      </c>
      <c r="M7259" s="131"/>
      <c r="N7259" s="133"/>
    </row>
    <row r="7260" spans="1:14" x14ac:dyDescent="0.25">
      <c r="A7260" s="130"/>
      <c r="B7260" s="130"/>
      <c r="C7260" s="131"/>
      <c r="D7260" s="112" t="str">
        <f>_xlfn.XLOOKUP(Table1[[#This Row],[Service]],Validation!$A$2:$A$15,Validation!$B$2:$B$15,"",0,1)</f>
        <v/>
      </c>
      <c r="E7260" s="131"/>
      <c r="F7260" s="132"/>
      <c r="G7260" s="133"/>
      <c r="H7260" s="134"/>
      <c r="I7260" s="131"/>
      <c r="J7260" s="131"/>
      <c r="K7260" s="131"/>
      <c r="L7260" s="135">
        <f>Table1[[#This Row],[Per Unit Price]]*MAX(1,Table1[[#This Row],[Qty of Units]])*MAX(1,Table1[[#This Row],['#NCMs Served / FTEs Employed]])*MAX(1,Table1[[#This Row],[Duration of Service]])</f>
        <v>0</v>
      </c>
      <c r="M7260" s="131"/>
      <c r="N7260" s="133"/>
    </row>
    <row r="7261" spans="1:14" x14ac:dyDescent="0.25">
      <c r="A7261" s="130"/>
      <c r="B7261" s="130"/>
      <c r="C7261" s="131"/>
      <c r="D7261" s="112" t="str">
        <f>_xlfn.XLOOKUP(Table1[[#This Row],[Service]],Validation!$A$2:$A$15,Validation!$B$2:$B$15,"",0,1)</f>
        <v/>
      </c>
      <c r="E7261" s="131"/>
      <c r="F7261" s="132"/>
      <c r="G7261" s="133"/>
      <c r="H7261" s="134"/>
      <c r="I7261" s="131"/>
      <c r="J7261" s="131"/>
      <c r="K7261" s="131"/>
      <c r="L7261" s="135">
        <f>Table1[[#This Row],[Per Unit Price]]*MAX(1,Table1[[#This Row],[Qty of Units]])*MAX(1,Table1[[#This Row],['#NCMs Served / FTEs Employed]])*MAX(1,Table1[[#This Row],[Duration of Service]])</f>
        <v>0</v>
      </c>
      <c r="M7261" s="131"/>
      <c r="N7261" s="133"/>
    </row>
    <row r="7262" spans="1:14" x14ac:dyDescent="0.25">
      <c r="A7262" s="130"/>
      <c r="B7262" s="130"/>
      <c r="C7262" s="131"/>
      <c r="D7262" s="112" t="str">
        <f>_xlfn.XLOOKUP(Table1[[#This Row],[Service]],Validation!$A$2:$A$15,Validation!$B$2:$B$15,"",0,1)</f>
        <v/>
      </c>
      <c r="E7262" s="131"/>
      <c r="F7262" s="132"/>
      <c r="G7262" s="133"/>
      <c r="H7262" s="134"/>
      <c r="I7262" s="131"/>
      <c r="J7262" s="131"/>
      <c r="K7262" s="131"/>
      <c r="L7262" s="135">
        <f>Table1[[#This Row],[Per Unit Price]]*MAX(1,Table1[[#This Row],[Qty of Units]])*MAX(1,Table1[[#This Row],['#NCMs Served / FTEs Employed]])*MAX(1,Table1[[#This Row],[Duration of Service]])</f>
        <v>0</v>
      </c>
      <c r="M7262" s="131"/>
      <c r="N7262" s="133"/>
    </row>
    <row r="7263" spans="1:14" x14ac:dyDescent="0.25">
      <c r="A7263" s="130"/>
      <c r="B7263" s="130"/>
      <c r="C7263" s="131"/>
      <c r="D7263" s="112" t="str">
        <f>_xlfn.XLOOKUP(Table1[[#This Row],[Service]],Validation!$A$2:$A$15,Validation!$B$2:$B$15,"",0,1)</f>
        <v/>
      </c>
      <c r="E7263" s="131"/>
      <c r="F7263" s="132"/>
      <c r="G7263" s="133"/>
      <c r="H7263" s="134"/>
      <c r="I7263" s="131"/>
      <c r="J7263" s="131"/>
      <c r="K7263" s="131"/>
      <c r="L7263" s="135">
        <f>Table1[[#This Row],[Per Unit Price]]*MAX(1,Table1[[#This Row],[Qty of Units]])*MAX(1,Table1[[#This Row],['#NCMs Served / FTEs Employed]])*MAX(1,Table1[[#This Row],[Duration of Service]])</f>
        <v>0</v>
      </c>
      <c r="M7263" s="131"/>
      <c r="N7263" s="133"/>
    </row>
    <row r="7264" spans="1:14" x14ac:dyDescent="0.25">
      <c r="A7264" s="130"/>
      <c r="B7264" s="130"/>
      <c r="C7264" s="131"/>
      <c r="D7264" s="112" t="str">
        <f>_xlfn.XLOOKUP(Table1[[#This Row],[Service]],Validation!$A$2:$A$15,Validation!$B$2:$B$15,"",0,1)</f>
        <v/>
      </c>
      <c r="E7264" s="131"/>
      <c r="F7264" s="132"/>
      <c r="G7264" s="133"/>
      <c r="H7264" s="134"/>
      <c r="I7264" s="131"/>
      <c r="J7264" s="131"/>
      <c r="K7264" s="131"/>
      <c r="L7264" s="135">
        <f>Table1[[#This Row],[Per Unit Price]]*MAX(1,Table1[[#This Row],[Qty of Units]])*MAX(1,Table1[[#This Row],['#NCMs Served / FTEs Employed]])*MAX(1,Table1[[#This Row],[Duration of Service]])</f>
        <v>0</v>
      </c>
      <c r="M7264" s="131"/>
      <c r="N7264" s="133"/>
    </row>
    <row r="7265" spans="1:14" x14ac:dyDescent="0.25">
      <c r="A7265" s="130"/>
      <c r="B7265" s="130"/>
      <c r="C7265" s="131"/>
      <c r="D7265" s="112" t="str">
        <f>_xlfn.XLOOKUP(Table1[[#This Row],[Service]],Validation!$A$2:$A$15,Validation!$B$2:$B$15,"",0,1)</f>
        <v/>
      </c>
      <c r="E7265" s="131"/>
      <c r="F7265" s="132"/>
      <c r="G7265" s="133"/>
      <c r="H7265" s="134"/>
      <c r="I7265" s="131"/>
      <c r="J7265" s="131"/>
      <c r="K7265" s="131"/>
      <c r="L7265" s="135">
        <f>Table1[[#This Row],[Per Unit Price]]*MAX(1,Table1[[#This Row],[Qty of Units]])*MAX(1,Table1[[#This Row],['#NCMs Served / FTEs Employed]])*MAX(1,Table1[[#This Row],[Duration of Service]])</f>
        <v>0</v>
      </c>
      <c r="M7265" s="131"/>
      <c r="N7265" s="133"/>
    </row>
    <row r="7266" spans="1:14" x14ac:dyDescent="0.25">
      <c r="A7266" s="130"/>
      <c r="B7266" s="130"/>
      <c r="C7266" s="131"/>
      <c r="D7266" s="112" t="str">
        <f>_xlfn.XLOOKUP(Table1[[#This Row],[Service]],Validation!$A$2:$A$15,Validation!$B$2:$B$15,"",0,1)</f>
        <v/>
      </c>
      <c r="E7266" s="131"/>
      <c r="F7266" s="132"/>
      <c r="G7266" s="133"/>
      <c r="H7266" s="134"/>
      <c r="I7266" s="131"/>
      <c r="J7266" s="131"/>
      <c r="K7266" s="131"/>
      <c r="L7266" s="135">
        <f>Table1[[#This Row],[Per Unit Price]]*MAX(1,Table1[[#This Row],[Qty of Units]])*MAX(1,Table1[[#This Row],['#NCMs Served / FTEs Employed]])*MAX(1,Table1[[#This Row],[Duration of Service]])</f>
        <v>0</v>
      </c>
      <c r="M7266" s="131"/>
      <c r="N7266" s="133"/>
    </row>
    <row r="7267" spans="1:14" x14ac:dyDescent="0.25">
      <c r="A7267" s="130"/>
      <c r="B7267" s="130"/>
      <c r="C7267" s="131"/>
      <c r="D7267" s="112" t="str">
        <f>_xlfn.XLOOKUP(Table1[[#This Row],[Service]],Validation!$A$2:$A$15,Validation!$B$2:$B$15,"",0,1)</f>
        <v/>
      </c>
      <c r="E7267" s="131"/>
      <c r="F7267" s="132"/>
      <c r="G7267" s="133"/>
      <c r="H7267" s="134"/>
      <c r="I7267" s="131"/>
      <c r="J7267" s="131"/>
      <c r="K7267" s="131"/>
      <c r="L7267" s="135">
        <f>Table1[[#This Row],[Per Unit Price]]*MAX(1,Table1[[#This Row],[Qty of Units]])*MAX(1,Table1[[#This Row],['#NCMs Served / FTEs Employed]])*MAX(1,Table1[[#This Row],[Duration of Service]])</f>
        <v>0</v>
      </c>
      <c r="M7267" s="131"/>
      <c r="N7267" s="133"/>
    </row>
    <row r="7268" spans="1:14" x14ac:dyDescent="0.25">
      <c r="A7268" s="130"/>
      <c r="B7268" s="130"/>
      <c r="C7268" s="131"/>
      <c r="D7268" s="112" t="str">
        <f>_xlfn.XLOOKUP(Table1[[#This Row],[Service]],Validation!$A$2:$A$15,Validation!$B$2:$B$15,"",0,1)</f>
        <v/>
      </c>
      <c r="E7268" s="131"/>
      <c r="F7268" s="132"/>
      <c r="G7268" s="133"/>
      <c r="H7268" s="134"/>
      <c r="I7268" s="131"/>
      <c r="J7268" s="131"/>
      <c r="K7268" s="131"/>
      <c r="L7268" s="135">
        <f>Table1[[#This Row],[Per Unit Price]]*MAX(1,Table1[[#This Row],[Qty of Units]])*MAX(1,Table1[[#This Row],['#NCMs Served / FTEs Employed]])*MAX(1,Table1[[#This Row],[Duration of Service]])</f>
        <v>0</v>
      </c>
      <c r="M7268" s="131"/>
      <c r="N7268" s="133"/>
    </row>
    <row r="7269" spans="1:14" x14ac:dyDescent="0.25">
      <c r="A7269" s="130"/>
      <c r="B7269" s="130"/>
      <c r="C7269" s="131"/>
      <c r="D7269" s="112" t="str">
        <f>_xlfn.XLOOKUP(Table1[[#This Row],[Service]],Validation!$A$2:$A$15,Validation!$B$2:$B$15,"",0,1)</f>
        <v/>
      </c>
      <c r="E7269" s="131"/>
      <c r="F7269" s="132"/>
      <c r="G7269" s="133"/>
      <c r="H7269" s="134"/>
      <c r="I7269" s="131"/>
      <c r="J7269" s="131"/>
      <c r="K7269" s="131"/>
      <c r="L7269" s="135">
        <f>Table1[[#This Row],[Per Unit Price]]*MAX(1,Table1[[#This Row],[Qty of Units]])*MAX(1,Table1[[#This Row],['#NCMs Served / FTEs Employed]])*MAX(1,Table1[[#This Row],[Duration of Service]])</f>
        <v>0</v>
      </c>
      <c r="M7269" s="131"/>
      <c r="N7269" s="133"/>
    </row>
    <row r="7270" spans="1:14" x14ac:dyDescent="0.25">
      <c r="A7270" s="130"/>
      <c r="B7270" s="130"/>
      <c r="C7270" s="131"/>
      <c r="D7270" s="112" t="str">
        <f>_xlfn.XLOOKUP(Table1[[#This Row],[Service]],Validation!$A$2:$A$15,Validation!$B$2:$B$15,"",0,1)</f>
        <v/>
      </c>
      <c r="E7270" s="131"/>
      <c r="F7270" s="132"/>
      <c r="G7270" s="133"/>
      <c r="H7270" s="134"/>
      <c r="I7270" s="131"/>
      <c r="J7270" s="131"/>
      <c r="K7270" s="131"/>
      <c r="L7270" s="135">
        <f>Table1[[#This Row],[Per Unit Price]]*MAX(1,Table1[[#This Row],[Qty of Units]])*MAX(1,Table1[[#This Row],['#NCMs Served / FTEs Employed]])*MAX(1,Table1[[#This Row],[Duration of Service]])</f>
        <v>0</v>
      </c>
      <c r="M7270" s="131"/>
      <c r="N7270" s="133"/>
    </row>
    <row r="7271" spans="1:14" x14ac:dyDescent="0.25">
      <c r="A7271" s="130"/>
      <c r="B7271" s="130"/>
      <c r="C7271" s="131"/>
      <c r="D7271" s="112" t="str">
        <f>_xlfn.XLOOKUP(Table1[[#This Row],[Service]],Validation!$A$2:$A$15,Validation!$B$2:$B$15,"",0,1)</f>
        <v/>
      </c>
      <c r="E7271" s="131"/>
      <c r="F7271" s="132"/>
      <c r="G7271" s="133"/>
      <c r="H7271" s="134"/>
      <c r="I7271" s="131"/>
      <c r="J7271" s="131"/>
      <c r="K7271" s="131"/>
      <c r="L7271" s="135">
        <f>Table1[[#This Row],[Per Unit Price]]*MAX(1,Table1[[#This Row],[Qty of Units]])*MAX(1,Table1[[#This Row],['#NCMs Served / FTEs Employed]])*MAX(1,Table1[[#This Row],[Duration of Service]])</f>
        <v>0</v>
      </c>
      <c r="M7271" s="131"/>
      <c r="N7271" s="133"/>
    </row>
    <row r="7272" spans="1:14" x14ac:dyDescent="0.25">
      <c r="A7272" s="130"/>
      <c r="B7272" s="130"/>
      <c r="C7272" s="131"/>
      <c r="D7272" s="112" t="str">
        <f>_xlfn.XLOOKUP(Table1[[#This Row],[Service]],Validation!$A$2:$A$15,Validation!$B$2:$B$15,"",0,1)</f>
        <v/>
      </c>
      <c r="E7272" s="131"/>
      <c r="F7272" s="132"/>
      <c r="G7272" s="133"/>
      <c r="H7272" s="134"/>
      <c r="I7272" s="131"/>
      <c r="J7272" s="131"/>
      <c r="K7272" s="131"/>
      <c r="L7272" s="135">
        <f>Table1[[#This Row],[Per Unit Price]]*MAX(1,Table1[[#This Row],[Qty of Units]])*MAX(1,Table1[[#This Row],['#NCMs Served / FTEs Employed]])*MAX(1,Table1[[#This Row],[Duration of Service]])</f>
        <v>0</v>
      </c>
      <c r="M7272" s="131"/>
      <c r="N7272" s="133"/>
    </row>
    <row r="7273" spans="1:14" x14ac:dyDescent="0.25">
      <c r="A7273" s="130"/>
      <c r="B7273" s="130"/>
      <c r="C7273" s="131"/>
      <c r="D7273" s="112" t="str">
        <f>_xlfn.XLOOKUP(Table1[[#This Row],[Service]],Validation!$A$2:$A$15,Validation!$B$2:$B$15,"",0,1)</f>
        <v/>
      </c>
      <c r="E7273" s="131"/>
      <c r="F7273" s="132"/>
      <c r="G7273" s="133"/>
      <c r="H7273" s="134"/>
      <c r="I7273" s="131"/>
      <c r="J7273" s="131"/>
      <c r="K7273" s="131"/>
      <c r="L7273" s="135">
        <f>Table1[[#This Row],[Per Unit Price]]*MAX(1,Table1[[#This Row],[Qty of Units]])*MAX(1,Table1[[#This Row],['#NCMs Served / FTEs Employed]])*MAX(1,Table1[[#This Row],[Duration of Service]])</f>
        <v>0</v>
      </c>
      <c r="M7273" s="131"/>
      <c r="N7273" s="133"/>
    </row>
    <row r="7274" spans="1:14" x14ac:dyDescent="0.25">
      <c r="A7274" s="130"/>
      <c r="B7274" s="130"/>
      <c r="C7274" s="131"/>
      <c r="D7274" s="112" t="str">
        <f>_xlfn.XLOOKUP(Table1[[#This Row],[Service]],Validation!$A$2:$A$15,Validation!$B$2:$B$15,"",0,1)</f>
        <v/>
      </c>
      <c r="E7274" s="131"/>
      <c r="F7274" s="132"/>
      <c r="G7274" s="133"/>
      <c r="H7274" s="134"/>
      <c r="I7274" s="131"/>
      <c r="J7274" s="131"/>
      <c r="K7274" s="131"/>
      <c r="L7274" s="135">
        <f>Table1[[#This Row],[Per Unit Price]]*MAX(1,Table1[[#This Row],[Qty of Units]])*MAX(1,Table1[[#This Row],['#NCMs Served / FTEs Employed]])*MAX(1,Table1[[#This Row],[Duration of Service]])</f>
        <v>0</v>
      </c>
      <c r="M7274" s="131"/>
      <c r="N7274" s="133"/>
    </row>
    <row r="7275" spans="1:14" x14ac:dyDescent="0.25">
      <c r="A7275" s="130"/>
      <c r="B7275" s="130"/>
      <c r="C7275" s="131"/>
      <c r="D7275" s="112" t="str">
        <f>_xlfn.XLOOKUP(Table1[[#This Row],[Service]],Validation!$A$2:$A$15,Validation!$B$2:$B$15,"",0,1)</f>
        <v/>
      </c>
      <c r="E7275" s="131"/>
      <c r="F7275" s="132"/>
      <c r="G7275" s="133"/>
      <c r="H7275" s="134"/>
      <c r="I7275" s="131"/>
      <c r="J7275" s="131"/>
      <c r="K7275" s="131"/>
      <c r="L7275" s="135">
        <f>Table1[[#This Row],[Per Unit Price]]*MAX(1,Table1[[#This Row],[Qty of Units]])*MAX(1,Table1[[#This Row],['#NCMs Served / FTEs Employed]])*MAX(1,Table1[[#This Row],[Duration of Service]])</f>
        <v>0</v>
      </c>
      <c r="M7275" s="131"/>
      <c r="N7275" s="133"/>
    </row>
    <row r="7276" spans="1:14" x14ac:dyDescent="0.25">
      <c r="A7276" s="130"/>
      <c r="B7276" s="130"/>
      <c r="C7276" s="131"/>
      <c r="D7276" s="112" t="str">
        <f>_xlfn.XLOOKUP(Table1[[#This Row],[Service]],Validation!$A$2:$A$15,Validation!$B$2:$B$15,"",0,1)</f>
        <v/>
      </c>
      <c r="E7276" s="131"/>
      <c r="F7276" s="132"/>
      <c r="G7276" s="133"/>
      <c r="H7276" s="134"/>
      <c r="I7276" s="131"/>
      <c r="J7276" s="131"/>
      <c r="K7276" s="131"/>
      <c r="L7276" s="135">
        <f>Table1[[#This Row],[Per Unit Price]]*MAX(1,Table1[[#This Row],[Qty of Units]])*MAX(1,Table1[[#This Row],['#NCMs Served / FTEs Employed]])*MAX(1,Table1[[#This Row],[Duration of Service]])</f>
        <v>0</v>
      </c>
      <c r="M7276" s="131"/>
      <c r="N7276" s="133"/>
    </row>
    <row r="7277" spans="1:14" x14ac:dyDescent="0.25">
      <c r="A7277" s="130"/>
      <c r="B7277" s="130"/>
      <c r="C7277" s="131"/>
      <c r="D7277" s="112" t="str">
        <f>_xlfn.XLOOKUP(Table1[[#This Row],[Service]],Validation!$A$2:$A$15,Validation!$B$2:$B$15,"",0,1)</f>
        <v/>
      </c>
      <c r="E7277" s="131"/>
      <c r="F7277" s="132"/>
      <c r="G7277" s="133"/>
      <c r="H7277" s="134"/>
      <c r="I7277" s="131"/>
      <c r="J7277" s="131"/>
      <c r="K7277" s="131"/>
      <c r="L7277" s="135">
        <f>Table1[[#This Row],[Per Unit Price]]*MAX(1,Table1[[#This Row],[Qty of Units]])*MAX(1,Table1[[#This Row],['#NCMs Served / FTEs Employed]])*MAX(1,Table1[[#This Row],[Duration of Service]])</f>
        <v>0</v>
      </c>
      <c r="M7277" s="131"/>
      <c r="N7277" s="133"/>
    </row>
    <row r="7278" spans="1:14" x14ac:dyDescent="0.25">
      <c r="A7278" s="130"/>
      <c r="B7278" s="130"/>
      <c r="C7278" s="131"/>
      <c r="D7278" s="112" t="str">
        <f>_xlfn.XLOOKUP(Table1[[#This Row],[Service]],Validation!$A$2:$A$15,Validation!$B$2:$B$15,"",0,1)</f>
        <v/>
      </c>
      <c r="E7278" s="131"/>
      <c r="F7278" s="132"/>
      <c r="G7278" s="133"/>
      <c r="H7278" s="134"/>
      <c r="I7278" s="131"/>
      <c r="J7278" s="131"/>
      <c r="K7278" s="131"/>
      <c r="L7278" s="135">
        <f>Table1[[#This Row],[Per Unit Price]]*MAX(1,Table1[[#This Row],[Qty of Units]])*MAX(1,Table1[[#This Row],['#NCMs Served / FTEs Employed]])*MAX(1,Table1[[#This Row],[Duration of Service]])</f>
        <v>0</v>
      </c>
      <c r="M7278" s="131"/>
      <c r="N7278" s="133"/>
    </row>
    <row r="7279" spans="1:14" x14ac:dyDescent="0.25">
      <c r="A7279" s="130"/>
      <c r="B7279" s="130"/>
      <c r="C7279" s="131"/>
      <c r="D7279" s="112" t="str">
        <f>_xlfn.XLOOKUP(Table1[[#This Row],[Service]],Validation!$A$2:$A$15,Validation!$B$2:$B$15,"",0,1)</f>
        <v/>
      </c>
      <c r="E7279" s="131"/>
      <c r="F7279" s="132"/>
      <c r="G7279" s="133"/>
      <c r="H7279" s="134"/>
      <c r="I7279" s="131"/>
      <c r="J7279" s="131"/>
      <c r="K7279" s="131"/>
      <c r="L7279" s="135">
        <f>Table1[[#This Row],[Per Unit Price]]*MAX(1,Table1[[#This Row],[Qty of Units]])*MAX(1,Table1[[#This Row],['#NCMs Served / FTEs Employed]])*MAX(1,Table1[[#This Row],[Duration of Service]])</f>
        <v>0</v>
      </c>
      <c r="M7279" s="131"/>
      <c r="N7279" s="133"/>
    </row>
    <row r="7280" spans="1:14" x14ac:dyDescent="0.25">
      <c r="A7280" s="130"/>
      <c r="B7280" s="130"/>
      <c r="C7280" s="131"/>
      <c r="D7280" s="112" t="str">
        <f>_xlfn.XLOOKUP(Table1[[#This Row],[Service]],Validation!$A$2:$A$15,Validation!$B$2:$B$15,"",0,1)</f>
        <v/>
      </c>
      <c r="E7280" s="131"/>
      <c r="F7280" s="132"/>
      <c r="G7280" s="133"/>
      <c r="H7280" s="134"/>
      <c r="I7280" s="131"/>
      <c r="J7280" s="131"/>
      <c r="K7280" s="131"/>
      <c r="L7280" s="135">
        <f>Table1[[#This Row],[Per Unit Price]]*MAX(1,Table1[[#This Row],[Qty of Units]])*MAX(1,Table1[[#This Row],['#NCMs Served / FTEs Employed]])*MAX(1,Table1[[#This Row],[Duration of Service]])</f>
        <v>0</v>
      </c>
      <c r="M7280" s="131"/>
      <c r="N7280" s="133"/>
    </row>
    <row r="7281" spans="1:14" x14ac:dyDescent="0.25">
      <c r="A7281" s="130"/>
      <c r="B7281" s="130"/>
      <c r="C7281" s="131"/>
      <c r="D7281" s="112" t="str">
        <f>_xlfn.XLOOKUP(Table1[[#This Row],[Service]],Validation!$A$2:$A$15,Validation!$B$2:$B$15,"",0,1)</f>
        <v/>
      </c>
      <c r="E7281" s="131"/>
      <c r="F7281" s="132"/>
      <c r="G7281" s="133"/>
      <c r="H7281" s="134"/>
      <c r="I7281" s="131"/>
      <c r="J7281" s="131"/>
      <c r="K7281" s="131"/>
      <c r="L7281" s="135">
        <f>Table1[[#This Row],[Per Unit Price]]*MAX(1,Table1[[#This Row],[Qty of Units]])*MAX(1,Table1[[#This Row],['#NCMs Served / FTEs Employed]])*MAX(1,Table1[[#This Row],[Duration of Service]])</f>
        <v>0</v>
      </c>
      <c r="M7281" s="131"/>
      <c r="N7281" s="133"/>
    </row>
    <row r="7282" spans="1:14" x14ac:dyDescent="0.25">
      <c r="A7282" s="130"/>
      <c r="B7282" s="130"/>
      <c r="C7282" s="131"/>
      <c r="D7282" s="112" t="str">
        <f>_xlfn.XLOOKUP(Table1[[#This Row],[Service]],Validation!$A$2:$A$15,Validation!$B$2:$B$15,"",0,1)</f>
        <v/>
      </c>
      <c r="E7282" s="131"/>
      <c r="F7282" s="132"/>
      <c r="G7282" s="133"/>
      <c r="H7282" s="134"/>
      <c r="I7282" s="131"/>
      <c r="J7282" s="131"/>
      <c r="K7282" s="131"/>
      <c r="L7282" s="135">
        <f>Table1[[#This Row],[Per Unit Price]]*MAX(1,Table1[[#This Row],[Qty of Units]])*MAX(1,Table1[[#This Row],['#NCMs Served / FTEs Employed]])*MAX(1,Table1[[#This Row],[Duration of Service]])</f>
        <v>0</v>
      </c>
      <c r="M7282" s="131"/>
      <c r="N7282" s="133"/>
    </row>
    <row r="7283" spans="1:14" x14ac:dyDescent="0.25">
      <c r="A7283" s="130"/>
      <c r="B7283" s="130"/>
      <c r="C7283" s="131"/>
      <c r="D7283" s="112" t="str">
        <f>_xlfn.XLOOKUP(Table1[[#This Row],[Service]],Validation!$A$2:$A$15,Validation!$B$2:$B$15,"",0,1)</f>
        <v/>
      </c>
      <c r="E7283" s="131"/>
      <c r="F7283" s="132"/>
      <c r="G7283" s="133"/>
      <c r="H7283" s="134"/>
      <c r="I7283" s="131"/>
      <c r="J7283" s="131"/>
      <c r="K7283" s="131"/>
      <c r="L7283" s="135">
        <f>Table1[[#This Row],[Per Unit Price]]*MAX(1,Table1[[#This Row],[Qty of Units]])*MAX(1,Table1[[#This Row],['#NCMs Served / FTEs Employed]])*MAX(1,Table1[[#This Row],[Duration of Service]])</f>
        <v>0</v>
      </c>
      <c r="M7283" s="131"/>
      <c r="N7283" s="133"/>
    </row>
    <row r="7284" spans="1:14" x14ac:dyDescent="0.25">
      <c r="A7284" s="130"/>
      <c r="B7284" s="130"/>
      <c r="C7284" s="131"/>
      <c r="D7284" s="112" t="str">
        <f>_xlfn.XLOOKUP(Table1[[#This Row],[Service]],Validation!$A$2:$A$15,Validation!$B$2:$B$15,"",0,1)</f>
        <v/>
      </c>
      <c r="E7284" s="131"/>
      <c r="F7284" s="132"/>
      <c r="G7284" s="133"/>
      <c r="H7284" s="134"/>
      <c r="I7284" s="131"/>
      <c r="J7284" s="131"/>
      <c r="K7284" s="131"/>
      <c r="L7284" s="135">
        <f>Table1[[#This Row],[Per Unit Price]]*MAX(1,Table1[[#This Row],[Qty of Units]])*MAX(1,Table1[[#This Row],['#NCMs Served / FTEs Employed]])*MAX(1,Table1[[#This Row],[Duration of Service]])</f>
        <v>0</v>
      </c>
      <c r="M7284" s="131"/>
      <c r="N7284" s="133"/>
    </row>
    <row r="7285" spans="1:14" x14ac:dyDescent="0.25">
      <c r="A7285" s="130"/>
      <c r="B7285" s="130"/>
      <c r="C7285" s="131"/>
      <c r="D7285" s="112" t="str">
        <f>_xlfn.XLOOKUP(Table1[[#This Row],[Service]],Validation!$A$2:$A$15,Validation!$B$2:$B$15,"",0,1)</f>
        <v/>
      </c>
      <c r="E7285" s="131"/>
      <c r="F7285" s="132"/>
      <c r="G7285" s="133"/>
      <c r="H7285" s="134"/>
      <c r="I7285" s="131"/>
      <c r="J7285" s="131"/>
      <c r="K7285" s="131"/>
      <c r="L7285" s="135">
        <f>Table1[[#This Row],[Per Unit Price]]*MAX(1,Table1[[#This Row],[Qty of Units]])*MAX(1,Table1[[#This Row],['#NCMs Served / FTEs Employed]])*MAX(1,Table1[[#This Row],[Duration of Service]])</f>
        <v>0</v>
      </c>
      <c r="M7285" s="131"/>
      <c r="N7285" s="133"/>
    </row>
    <row r="7286" spans="1:14" x14ac:dyDescent="0.25">
      <c r="A7286" s="130"/>
      <c r="B7286" s="130"/>
      <c r="C7286" s="131"/>
      <c r="D7286" s="112" t="str">
        <f>_xlfn.XLOOKUP(Table1[[#This Row],[Service]],Validation!$A$2:$A$15,Validation!$B$2:$B$15,"",0,1)</f>
        <v/>
      </c>
      <c r="E7286" s="131"/>
      <c r="F7286" s="132"/>
      <c r="G7286" s="133"/>
      <c r="H7286" s="134"/>
      <c r="I7286" s="131"/>
      <c r="J7286" s="131"/>
      <c r="K7286" s="131"/>
      <c r="L7286" s="135">
        <f>Table1[[#This Row],[Per Unit Price]]*MAX(1,Table1[[#This Row],[Qty of Units]])*MAX(1,Table1[[#This Row],['#NCMs Served / FTEs Employed]])*MAX(1,Table1[[#This Row],[Duration of Service]])</f>
        <v>0</v>
      </c>
      <c r="M7286" s="131"/>
      <c r="N7286" s="133"/>
    </row>
    <row r="7287" spans="1:14" x14ac:dyDescent="0.25">
      <c r="A7287" s="130"/>
      <c r="B7287" s="130"/>
      <c r="C7287" s="131"/>
      <c r="D7287" s="112" t="str">
        <f>_xlfn.XLOOKUP(Table1[[#This Row],[Service]],Validation!$A$2:$A$15,Validation!$B$2:$B$15,"",0,1)</f>
        <v/>
      </c>
      <c r="E7287" s="131"/>
      <c r="F7287" s="132"/>
      <c r="G7287" s="133"/>
      <c r="H7287" s="134"/>
      <c r="I7287" s="131"/>
      <c r="J7287" s="131"/>
      <c r="K7287" s="131"/>
      <c r="L7287" s="135">
        <f>Table1[[#This Row],[Per Unit Price]]*MAX(1,Table1[[#This Row],[Qty of Units]])*MAX(1,Table1[[#This Row],['#NCMs Served / FTEs Employed]])*MAX(1,Table1[[#This Row],[Duration of Service]])</f>
        <v>0</v>
      </c>
      <c r="M7287" s="131"/>
      <c r="N7287" s="133"/>
    </row>
    <row r="7288" spans="1:14" x14ac:dyDescent="0.25">
      <c r="A7288" s="130"/>
      <c r="B7288" s="130"/>
      <c r="C7288" s="131"/>
      <c r="D7288" s="112" t="str">
        <f>_xlfn.XLOOKUP(Table1[[#This Row],[Service]],Validation!$A$2:$A$15,Validation!$B$2:$B$15,"",0,1)</f>
        <v/>
      </c>
      <c r="E7288" s="131"/>
      <c r="F7288" s="132"/>
      <c r="G7288" s="133"/>
      <c r="H7288" s="134"/>
      <c r="I7288" s="131"/>
      <c r="J7288" s="131"/>
      <c r="K7288" s="131"/>
      <c r="L7288" s="135">
        <f>Table1[[#This Row],[Per Unit Price]]*MAX(1,Table1[[#This Row],[Qty of Units]])*MAX(1,Table1[[#This Row],['#NCMs Served / FTEs Employed]])*MAX(1,Table1[[#This Row],[Duration of Service]])</f>
        <v>0</v>
      </c>
      <c r="M7288" s="131"/>
      <c r="N7288" s="133"/>
    </row>
    <row r="7289" spans="1:14" x14ac:dyDescent="0.25">
      <c r="A7289" s="130"/>
      <c r="B7289" s="130"/>
      <c r="C7289" s="131"/>
      <c r="D7289" s="112" t="str">
        <f>_xlfn.XLOOKUP(Table1[[#This Row],[Service]],Validation!$A$2:$A$15,Validation!$B$2:$B$15,"",0,1)</f>
        <v/>
      </c>
      <c r="E7289" s="131"/>
      <c r="F7289" s="132"/>
      <c r="G7289" s="133"/>
      <c r="H7289" s="134"/>
      <c r="I7289" s="131"/>
      <c r="J7289" s="131"/>
      <c r="K7289" s="131"/>
      <c r="L7289" s="135">
        <f>Table1[[#This Row],[Per Unit Price]]*MAX(1,Table1[[#This Row],[Qty of Units]])*MAX(1,Table1[[#This Row],['#NCMs Served / FTEs Employed]])*MAX(1,Table1[[#This Row],[Duration of Service]])</f>
        <v>0</v>
      </c>
      <c r="M7289" s="131"/>
      <c r="N7289" s="133"/>
    </row>
    <row r="7290" spans="1:14" x14ac:dyDescent="0.25">
      <c r="A7290" s="130"/>
      <c r="B7290" s="130"/>
      <c r="C7290" s="131"/>
      <c r="D7290" s="112" t="str">
        <f>_xlfn.XLOOKUP(Table1[[#This Row],[Service]],Validation!$A$2:$A$15,Validation!$B$2:$B$15,"",0,1)</f>
        <v/>
      </c>
      <c r="E7290" s="131"/>
      <c r="F7290" s="132"/>
      <c r="G7290" s="133"/>
      <c r="H7290" s="134"/>
      <c r="I7290" s="131"/>
      <c r="J7290" s="131"/>
      <c r="K7290" s="131"/>
      <c r="L7290" s="135">
        <f>Table1[[#This Row],[Per Unit Price]]*MAX(1,Table1[[#This Row],[Qty of Units]])*MAX(1,Table1[[#This Row],['#NCMs Served / FTEs Employed]])*MAX(1,Table1[[#This Row],[Duration of Service]])</f>
        <v>0</v>
      </c>
      <c r="M7290" s="131"/>
      <c r="N7290" s="133"/>
    </row>
    <row r="7291" spans="1:14" x14ac:dyDescent="0.25">
      <c r="A7291" s="130"/>
      <c r="B7291" s="130"/>
      <c r="C7291" s="131"/>
      <c r="D7291" s="112" t="str">
        <f>_xlfn.XLOOKUP(Table1[[#This Row],[Service]],Validation!$A$2:$A$15,Validation!$B$2:$B$15,"",0,1)</f>
        <v/>
      </c>
      <c r="E7291" s="131"/>
      <c r="F7291" s="132"/>
      <c r="G7291" s="133"/>
      <c r="H7291" s="134"/>
      <c r="I7291" s="131"/>
      <c r="J7291" s="131"/>
      <c r="K7291" s="131"/>
      <c r="L7291" s="135">
        <f>Table1[[#This Row],[Per Unit Price]]*MAX(1,Table1[[#This Row],[Qty of Units]])*MAX(1,Table1[[#This Row],['#NCMs Served / FTEs Employed]])*MAX(1,Table1[[#This Row],[Duration of Service]])</f>
        <v>0</v>
      </c>
      <c r="M7291" s="131"/>
      <c r="N7291" s="133"/>
    </row>
    <row r="7292" spans="1:14" x14ac:dyDescent="0.25">
      <c r="A7292" s="130"/>
      <c r="B7292" s="130"/>
      <c r="C7292" s="131"/>
      <c r="D7292" s="112" t="str">
        <f>_xlfn.XLOOKUP(Table1[[#This Row],[Service]],Validation!$A$2:$A$15,Validation!$B$2:$B$15,"",0,1)</f>
        <v/>
      </c>
      <c r="E7292" s="131"/>
      <c r="F7292" s="132"/>
      <c r="G7292" s="133"/>
      <c r="H7292" s="134"/>
      <c r="I7292" s="131"/>
      <c r="J7292" s="131"/>
      <c r="K7292" s="131"/>
      <c r="L7292" s="135">
        <f>Table1[[#This Row],[Per Unit Price]]*MAX(1,Table1[[#This Row],[Qty of Units]])*MAX(1,Table1[[#This Row],['#NCMs Served / FTEs Employed]])*MAX(1,Table1[[#This Row],[Duration of Service]])</f>
        <v>0</v>
      </c>
      <c r="M7292" s="131"/>
      <c r="N7292" s="133"/>
    </row>
    <row r="7293" spans="1:14" x14ac:dyDescent="0.25">
      <c r="A7293" s="130"/>
      <c r="B7293" s="130"/>
      <c r="C7293" s="131"/>
      <c r="D7293" s="112" t="str">
        <f>_xlfn.XLOOKUP(Table1[[#This Row],[Service]],Validation!$A$2:$A$15,Validation!$B$2:$B$15,"",0,1)</f>
        <v/>
      </c>
      <c r="E7293" s="131"/>
      <c r="F7293" s="132"/>
      <c r="G7293" s="133"/>
      <c r="H7293" s="134"/>
      <c r="I7293" s="131"/>
      <c r="J7293" s="131"/>
      <c r="K7293" s="131"/>
      <c r="L7293" s="135">
        <f>Table1[[#This Row],[Per Unit Price]]*MAX(1,Table1[[#This Row],[Qty of Units]])*MAX(1,Table1[[#This Row],['#NCMs Served / FTEs Employed]])*MAX(1,Table1[[#This Row],[Duration of Service]])</f>
        <v>0</v>
      </c>
      <c r="M7293" s="131"/>
      <c r="N7293" s="133"/>
    </row>
    <row r="7294" spans="1:14" x14ac:dyDescent="0.25">
      <c r="A7294" s="130"/>
      <c r="B7294" s="130"/>
      <c r="C7294" s="131"/>
      <c r="D7294" s="112" t="str">
        <f>_xlfn.XLOOKUP(Table1[[#This Row],[Service]],Validation!$A$2:$A$15,Validation!$B$2:$B$15,"",0,1)</f>
        <v/>
      </c>
      <c r="E7294" s="131"/>
      <c r="F7294" s="132"/>
      <c r="G7294" s="133"/>
      <c r="H7294" s="134"/>
      <c r="I7294" s="131"/>
      <c r="J7294" s="131"/>
      <c r="K7294" s="131"/>
      <c r="L7294" s="135">
        <f>Table1[[#This Row],[Per Unit Price]]*MAX(1,Table1[[#This Row],[Qty of Units]])*MAX(1,Table1[[#This Row],['#NCMs Served / FTEs Employed]])*MAX(1,Table1[[#This Row],[Duration of Service]])</f>
        <v>0</v>
      </c>
      <c r="M7294" s="131"/>
      <c r="N7294" s="133"/>
    </row>
    <row r="7295" spans="1:14" x14ac:dyDescent="0.25">
      <c r="A7295" s="130"/>
      <c r="B7295" s="130"/>
      <c r="C7295" s="131"/>
      <c r="D7295" s="112" t="str">
        <f>_xlfn.XLOOKUP(Table1[[#This Row],[Service]],Validation!$A$2:$A$15,Validation!$B$2:$B$15,"",0,1)</f>
        <v/>
      </c>
      <c r="E7295" s="131"/>
      <c r="F7295" s="132"/>
      <c r="G7295" s="133"/>
      <c r="H7295" s="134"/>
      <c r="I7295" s="131"/>
      <c r="J7295" s="131"/>
      <c r="K7295" s="131"/>
      <c r="L7295" s="135">
        <f>Table1[[#This Row],[Per Unit Price]]*MAX(1,Table1[[#This Row],[Qty of Units]])*MAX(1,Table1[[#This Row],['#NCMs Served / FTEs Employed]])*MAX(1,Table1[[#This Row],[Duration of Service]])</f>
        <v>0</v>
      </c>
      <c r="M7295" s="131"/>
      <c r="N7295" s="133"/>
    </row>
    <row r="7296" spans="1:14" x14ac:dyDescent="0.25">
      <c r="A7296" s="130"/>
      <c r="B7296" s="130"/>
      <c r="C7296" s="131"/>
      <c r="D7296" s="112" t="str">
        <f>_xlfn.XLOOKUP(Table1[[#This Row],[Service]],Validation!$A$2:$A$15,Validation!$B$2:$B$15,"",0,1)</f>
        <v/>
      </c>
      <c r="E7296" s="131"/>
      <c r="F7296" s="132"/>
      <c r="G7296" s="133"/>
      <c r="H7296" s="134"/>
      <c r="I7296" s="131"/>
      <c r="J7296" s="131"/>
      <c r="K7296" s="131"/>
      <c r="L7296" s="135">
        <f>Table1[[#This Row],[Per Unit Price]]*MAX(1,Table1[[#This Row],[Qty of Units]])*MAX(1,Table1[[#This Row],['#NCMs Served / FTEs Employed]])*MAX(1,Table1[[#This Row],[Duration of Service]])</f>
        <v>0</v>
      </c>
      <c r="M7296" s="131"/>
      <c r="N7296" s="133"/>
    </row>
    <row r="7297" spans="1:14" x14ac:dyDescent="0.25">
      <c r="A7297" s="130"/>
      <c r="B7297" s="130"/>
      <c r="C7297" s="131"/>
      <c r="D7297" s="112" t="str">
        <f>_xlfn.XLOOKUP(Table1[[#This Row],[Service]],Validation!$A$2:$A$15,Validation!$B$2:$B$15,"",0,1)</f>
        <v/>
      </c>
      <c r="E7297" s="131"/>
      <c r="F7297" s="132"/>
      <c r="G7297" s="133"/>
      <c r="H7297" s="134"/>
      <c r="I7297" s="131"/>
      <c r="J7297" s="131"/>
      <c r="K7297" s="131"/>
      <c r="L7297" s="135">
        <f>Table1[[#This Row],[Per Unit Price]]*MAX(1,Table1[[#This Row],[Qty of Units]])*MAX(1,Table1[[#This Row],['#NCMs Served / FTEs Employed]])*MAX(1,Table1[[#This Row],[Duration of Service]])</f>
        <v>0</v>
      </c>
      <c r="M7297" s="131"/>
      <c r="N7297" s="133"/>
    </row>
    <row r="7298" spans="1:14" x14ac:dyDescent="0.25">
      <c r="A7298" s="130"/>
      <c r="B7298" s="130"/>
      <c r="C7298" s="131"/>
      <c r="D7298" s="112" t="str">
        <f>_xlfn.XLOOKUP(Table1[[#This Row],[Service]],Validation!$A$2:$A$15,Validation!$B$2:$B$15,"",0,1)</f>
        <v/>
      </c>
      <c r="E7298" s="131"/>
      <c r="F7298" s="132"/>
      <c r="G7298" s="133"/>
      <c r="H7298" s="134"/>
      <c r="I7298" s="131"/>
      <c r="J7298" s="131"/>
      <c r="K7298" s="131"/>
      <c r="L7298" s="135">
        <f>Table1[[#This Row],[Per Unit Price]]*MAX(1,Table1[[#This Row],[Qty of Units]])*MAX(1,Table1[[#This Row],['#NCMs Served / FTEs Employed]])*MAX(1,Table1[[#This Row],[Duration of Service]])</f>
        <v>0</v>
      </c>
      <c r="M7298" s="131"/>
      <c r="N7298" s="133"/>
    </row>
    <row r="7299" spans="1:14" x14ac:dyDescent="0.25">
      <c r="A7299" s="130"/>
      <c r="B7299" s="130"/>
      <c r="C7299" s="131"/>
      <c r="D7299" s="112" t="str">
        <f>_xlfn.XLOOKUP(Table1[[#This Row],[Service]],Validation!$A$2:$A$15,Validation!$B$2:$B$15,"",0,1)</f>
        <v/>
      </c>
      <c r="E7299" s="131"/>
      <c r="F7299" s="132"/>
      <c r="G7299" s="133"/>
      <c r="H7299" s="134"/>
      <c r="I7299" s="131"/>
      <c r="J7299" s="131"/>
      <c r="K7299" s="131"/>
      <c r="L7299" s="135">
        <f>Table1[[#This Row],[Per Unit Price]]*MAX(1,Table1[[#This Row],[Qty of Units]])*MAX(1,Table1[[#This Row],['#NCMs Served / FTEs Employed]])*MAX(1,Table1[[#This Row],[Duration of Service]])</f>
        <v>0</v>
      </c>
      <c r="M7299" s="131"/>
      <c r="N7299" s="133"/>
    </row>
    <row r="7300" spans="1:14" x14ac:dyDescent="0.25">
      <c r="A7300" s="130"/>
      <c r="B7300" s="130"/>
      <c r="C7300" s="131"/>
      <c r="D7300" s="112" t="str">
        <f>_xlfn.XLOOKUP(Table1[[#This Row],[Service]],Validation!$A$2:$A$15,Validation!$B$2:$B$15,"",0,1)</f>
        <v/>
      </c>
      <c r="E7300" s="131"/>
      <c r="F7300" s="132"/>
      <c r="G7300" s="133"/>
      <c r="H7300" s="134"/>
      <c r="I7300" s="131"/>
      <c r="J7300" s="131"/>
      <c r="K7300" s="131"/>
      <c r="L7300" s="135">
        <f>Table1[[#This Row],[Per Unit Price]]*MAX(1,Table1[[#This Row],[Qty of Units]])*MAX(1,Table1[[#This Row],['#NCMs Served / FTEs Employed]])*MAX(1,Table1[[#This Row],[Duration of Service]])</f>
        <v>0</v>
      </c>
      <c r="M7300" s="131"/>
      <c r="N7300" s="133"/>
    </row>
    <row r="7301" spans="1:14" x14ac:dyDescent="0.25">
      <c r="A7301" s="130"/>
      <c r="B7301" s="130"/>
      <c r="C7301" s="131"/>
      <c r="D7301" s="112" t="str">
        <f>_xlfn.XLOOKUP(Table1[[#This Row],[Service]],Validation!$A$2:$A$15,Validation!$B$2:$B$15,"",0,1)</f>
        <v/>
      </c>
      <c r="E7301" s="131"/>
      <c r="F7301" s="132"/>
      <c r="G7301" s="133"/>
      <c r="H7301" s="134"/>
      <c r="I7301" s="131"/>
      <c r="J7301" s="131"/>
      <c r="K7301" s="131"/>
      <c r="L7301" s="135">
        <f>Table1[[#This Row],[Per Unit Price]]*MAX(1,Table1[[#This Row],[Qty of Units]])*MAX(1,Table1[[#This Row],['#NCMs Served / FTEs Employed]])*MAX(1,Table1[[#This Row],[Duration of Service]])</f>
        <v>0</v>
      </c>
      <c r="M7301" s="131"/>
      <c r="N7301" s="133"/>
    </row>
    <row r="7302" spans="1:14" x14ac:dyDescent="0.25">
      <c r="A7302" s="130"/>
      <c r="B7302" s="130"/>
      <c r="C7302" s="131"/>
      <c r="D7302" s="112" t="str">
        <f>_xlfn.XLOOKUP(Table1[[#This Row],[Service]],Validation!$A$2:$A$15,Validation!$B$2:$B$15,"",0,1)</f>
        <v/>
      </c>
      <c r="E7302" s="131"/>
      <c r="F7302" s="132"/>
      <c r="G7302" s="133"/>
      <c r="H7302" s="134"/>
      <c r="I7302" s="131"/>
      <c r="J7302" s="131"/>
      <c r="K7302" s="131"/>
      <c r="L7302" s="135">
        <f>Table1[[#This Row],[Per Unit Price]]*MAX(1,Table1[[#This Row],[Qty of Units]])*MAX(1,Table1[[#This Row],['#NCMs Served / FTEs Employed]])*MAX(1,Table1[[#This Row],[Duration of Service]])</f>
        <v>0</v>
      </c>
      <c r="M7302" s="131"/>
      <c r="N7302" s="133"/>
    </row>
    <row r="7303" spans="1:14" x14ac:dyDescent="0.25">
      <c r="A7303" s="130"/>
      <c r="B7303" s="130"/>
      <c r="C7303" s="131"/>
      <c r="D7303" s="112" t="str">
        <f>_xlfn.XLOOKUP(Table1[[#This Row],[Service]],Validation!$A$2:$A$15,Validation!$B$2:$B$15,"",0,1)</f>
        <v/>
      </c>
      <c r="E7303" s="131"/>
      <c r="F7303" s="132"/>
      <c r="G7303" s="133"/>
      <c r="H7303" s="134"/>
      <c r="I7303" s="131"/>
      <c r="J7303" s="131"/>
      <c r="K7303" s="131"/>
      <c r="L7303" s="135">
        <f>Table1[[#This Row],[Per Unit Price]]*MAX(1,Table1[[#This Row],[Qty of Units]])*MAX(1,Table1[[#This Row],['#NCMs Served / FTEs Employed]])*MAX(1,Table1[[#This Row],[Duration of Service]])</f>
        <v>0</v>
      </c>
      <c r="M7303" s="131"/>
      <c r="N7303" s="133"/>
    </row>
    <row r="7304" spans="1:14" x14ac:dyDescent="0.25">
      <c r="A7304" s="130"/>
      <c r="B7304" s="130"/>
      <c r="C7304" s="131"/>
      <c r="D7304" s="112" t="str">
        <f>_xlfn.XLOOKUP(Table1[[#This Row],[Service]],Validation!$A$2:$A$15,Validation!$B$2:$B$15,"",0,1)</f>
        <v/>
      </c>
      <c r="E7304" s="131"/>
      <c r="F7304" s="132"/>
      <c r="G7304" s="133"/>
      <c r="H7304" s="134"/>
      <c r="I7304" s="131"/>
      <c r="J7304" s="131"/>
      <c r="K7304" s="131"/>
      <c r="L7304" s="135">
        <f>Table1[[#This Row],[Per Unit Price]]*MAX(1,Table1[[#This Row],[Qty of Units]])*MAX(1,Table1[[#This Row],['#NCMs Served / FTEs Employed]])*MAX(1,Table1[[#This Row],[Duration of Service]])</f>
        <v>0</v>
      </c>
      <c r="M7304" s="131"/>
      <c r="N7304" s="133"/>
    </row>
    <row r="7305" spans="1:14" x14ac:dyDescent="0.25">
      <c r="A7305" s="130"/>
      <c r="B7305" s="130"/>
      <c r="C7305" s="131"/>
      <c r="D7305" s="112" t="str">
        <f>_xlfn.XLOOKUP(Table1[[#This Row],[Service]],Validation!$A$2:$A$15,Validation!$B$2:$B$15,"",0,1)</f>
        <v/>
      </c>
      <c r="E7305" s="131"/>
      <c r="F7305" s="132"/>
      <c r="G7305" s="133"/>
      <c r="H7305" s="134"/>
      <c r="I7305" s="131"/>
      <c r="J7305" s="131"/>
      <c r="K7305" s="131"/>
      <c r="L7305" s="135">
        <f>Table1[[#This Row],[Per Unit Price]]*MAX(1,Table1[[#This Row],[Qty of Units]])*MAX(1,Table1[[#This Row],['#NCMs Served / FTEs Employed]])*MAX(1,Table1[[#This Row],[Duration of Service]])</f>
        <v>0</v>
      </c>
      <c r="M7305" s="131"/>
      <c r="N7305" s="133"/>
    </row>
    <row r="7306" spans="1:14" x14ac:dyDescent="0.25">
      <c r="A7306" s="130"/>
      <c r="B7306" s="130"/>
      <c r="C7306" s="131"/>
      <c r="D7306" s="112" t="str">
        <f>_xlfn.XLOOKUP(Table1[[#This Row],[Service]],Validation!$A$2:$A$15,Validation!$B$2:$B$15,"",0,1)</f>
        <v/>
      </c>
      <c r="E7306" s="131"/>
      <c r="F7306" s="132"/>
      <c r="G7306" s="133"/>
      <c r="H7306" s="134"/>
      <c r="I7306" s="131"/>
      <c r="J7306" s="131"/>
      <c r="K7306" s="131"/>
      <c r="L7306" s="135">
        <f>Table1[[#This Row],[Per Unit Price]]*MAX(1,Table1[[#This Row],[Qty of Units]])*MAX(1,Table1[[#This Row],['#NCMs Served / FTEs Employed]])*MAX(1,Table1[[#This Row],[Duration of Service]])</f>
        <v>0</v>
      </c>
      <c r="M7306" s="131"/>
      <c r="N7306" s="133"/>
    </row>
    <row r="7307" spans="1:14" x14ac:dyDescent="0.25">
      <c r="A7307" s="130"/>
      <c r="B7307" s="130"/>
      <c r="C7307" s="131"/>
      <c r="D7307" s="112" t="str">
        <f>_xlfn.XLOOKUP(Table1[[#This Row],[Service]],Validation!$A$2:$A$15,Validation!$B$2:$B$15,"",0,1)</f>
        <v/>
      </c>
      <c r="E7307" s="131"/>
      <c r="F7307" s="132"/>
      <c r="G7307" s="133"/>
      <c r="H7307" s="134"/>
      <c r="I7307" s="131"/>
      <c r="J7307" s="131"/>
      <c r="K7307" s="131"/>
      <c r="L7307" s="135">
        <f>Table1[[#This Row],[Per Unit Price]]*MAX(1,Table1[[#This Row],[Qty of Units]])*MAX(1,Table1[[#This Row],['#NCMs Served / FTEs Employed]])*MAX(1,Table1[[#This Row],[Duration of Service]])</f>
        <v>0</v>
      </c>
      <c r="M7307" s="131"/>
      <c r="N7307" s="133"/>
    </row>
    <row r="7308" spans="1:14" x14ac:dyDescent="0.25">
      <c r="A7308" s="130"/>
      <c r="B7308" s="130"/>
      <c r="C7308" s="131"/>
      <c r="D7308" s="112" t="str">
        <f>_xlfn.XLOOKUP(Table1[[#This Row],[Service]],Validation!$A$2:$A$15,Validation!$B$2:$B$15,"",0,1)</f>
        <v/>
      </c>
      <c r="E7308" s="131"/>
      <c r="F7308" s="132"/>
      <c r="G7308" s="133"/>
      <c r="H7308" s="134"/>
      <c r="I7308" s="131"/>
      <c r="J7308" s="131"/>
      <c r="K7308" s="131"/>
      <c r="L7308" s="135">
        <f>Table1[[#This Row],[Per Unit Price]]*MAX(1,Table1[[#This Row],[Qty of Units]])*MAX(1,Table1[[#This Row],['#NCMs Served / FTEs Employed]])*MAX(1,Table1[[#This Row],[Duration of Service]])</f>
        <v>0</v>
      </c>
      <c r="M7308" s="131"/>
      <c r="N7308" s="133"/>
    </row>
    <row r="7309" spans="1:14" x14ac:dyDescent="0.25">
      <c r="A7309" s="130"/>
      <c r="B7309" s="130"/>
      <c r="C7309" s="131"/>
      <c r="D7309" s="112" t="str">
        <f>_xlfn.XLOOKUP(Table1[[#This Row],[Service]],Validation!$A$2:$A$15,Validation!$B$2:$B$15,"",0,1)</f>
        <v/>
      </c>
      <c r="E7309" s="131"/>
      <c r="F7309" s="132"/>
      <c r="G7309" s="133"/>
      <c r="H7309" s="134"/>
      <c r="I7309" s="131"/>
      <c r="J7309" s="131"/>
      <c r="K7309" s="131"/>
      <c r="L7309" s="135">
        <f>Table1[[#This Row],[Per Unit Price]]*MAX(1,Table1[[#This Row],[Qty of Units]])*MAX(1,Table1[[#This Row],['#NCMs Served / FTEs Employed]])*MAX(1,Table1[[#This Row],[Duration of Service]])</f>
        <v>0</v>
      </c>
      <c r="M7309" s="131"/>
      <c r="N7309" s="133"/>
    </row>
    <row r="7310" spans="1:14" x14ac:dyDescent="0.25">
      <c r="A7310" s="130"/>
      <c r="B7310" s="130"/>
      <c r="C7310" s="131"/>
      <c r="D7310" s="112" t="str">
        <f>_xlfn.XLOOKUP(Table1[[#This Row],[Service]],Validation!$A$2:$A$15,Validation!$B$2:$B$15,"",0,1)</f>
        <v/>
      </c>
      <c r="E7310" s="131"/>
      <c r="F7310" s="132"/>
      <c r="G7310" s="133"/>
      <c r="H7310" s="134"/>
      <c r="I7310" s="131"/>
      <c r="J7310" s="131"/>
      <c r="K7310" s="131"/>
      <c r="L7310" s="135">
        <f>Table1[[#This Row],[Per Unit Price]]*MAX(1,Table1[[#This Row],[Qty of Units]])*MAX(1,Table1[[#This Row],['#NCMs Served / FTEs Employed]])*MAX(1,Table1[[#This Row],[Duration of Service]])</f>
        <v>0</v>
      </c>
      <c r="M7310" s="131"/>
      <c r="N7310" s="133"/>
    </row>
    <row r="7311" spans="1:14" x14ac:dyDescent="0.25">
      <c r="A7311" s="130"/>
      <c r="B7311" s="130"/>
      <c r="C7311" s="131"/>
      <c r="D7311" s="112" t="str">
        <f>_xlfn.XLOOKUP(Table1[[#This Row],[Service]],Validation!$A$2:$A$15,Validation!$B$2:$B$15,"",0,1)</f>
        <v/>
      </c>
      <c r="E7311" s="131"/>
      <c r="F7311" s="132"/>
      <c r="G7311" s="133"/>
      <c r="H7311" s="134"/>
      <c r="I7311" s="131"/>
      <c r="J7311" s="131"/>
      <c r="K7311" s="131"/>
      <c r="L7311" s="135">
        <f>Table1[[#This Row],[Per Unit Price]]*MAX(1,Table1[[#This Row],[Qty of Units]])*MAX(1,Table1[[#This Row],['#NCMs Served / FTEs Employed]])*MAX(1,Table1[[#This Row],[Duration of Service]])</f>
        <v>0</v>
      </c>
      <c r="M7311" s="131"/>
      <c r="N7311" s="133"/>
    </row>
    <row r="7312" spans="1:14" x14ac:dyDescent="0.25">
      <c r="A7312" s="130"/>
      <c r="B7312" s="130"/>
      <c r="C7312" s="131"/>
      <c r="D7312" s="112" t="str">
        <f>_xlfn.XLOOKUP(Table1[[#This Row],[Service]],Validation!$A$2:$A$15,Validation!$B$2:$B$15,"",0,1)</f>
        <v/>
      </c>
      <c r="E7312" s="131"/>
      <c r="F7312" s="132"/>
      <c r="G7312" s="133"/>
      <c r="H7312" s="134"/>
      <c r="I7312" s="131"/>
      <c r="J7312" s="131"/>
      <c r="K7312" s="131"/>
      <c r="L7312" s="135">
        <f>Table1[[#This Row],[Per Unit Price]]*MAX(1,Table1[[#This Row],[Qty of Units]])*MAX(1,Table1[[#This Row],['#NCMs Served / FTEs Employed]])*MAX(1,Table1[[#This Row],[Duration of Service]])</f>
        <v>0</v>
      </c>
      <c r="M7312" s="131"/>
      <c r="N7312" s="133"/>
    </row>
    <row r="7313" spans="1:14" x14ac:dyDescent="0.25">
      <c r="A7313" s="130"/>
      <c r="B7313" s="130"/>
      <c r="C7313" s="131"/>
      <c r="D7313" s="112" t="str">
        <f>_xlfn.XLOOKUP(Table1[[#This Row],[Service]],Validation!$A$2:$A$15,Validation!$B$2:$B$15,"",0,1)</f>
        <v/>
      </c>
      <c r="E7313" s="131"/>
      <c r="F7313" s="132"/>
      <c r="G7313" s="133"/>
      <c r="H7313" s="134"/>
      <c r="I7313" s="131"/>
      <c r="J7313" s="131"/>
      <c r="K7313" s="131"/>
      <c r="L7313" s="135">
        <f>Table1[[#This Row],[Per Unit Price]]*MAX(1,Table1[[#This Row],[Qty of Units]])*MAX(1,Table1[[#This Row],['#NCMs Served / FTEs Employed]])*MAX(1,Table1[[#This Row],[Duration of Service]])</f>
        <v>0</v>
      </c>
      <c r="M7313" s="131"/>
      <c r="N7313" s="133"/>
    </row>
    <row r="7314" spans="1:14" x14ac:dyDescent="0.25">
      <c r="A7314" s="130"/>
      <c r="B7314" s="130"/>
      <c r="C7314" s="131"/>
      <c r="D7314" s="112" t="str">
        <f>_xlfn.XLOOKUP(Table1[[#This Row],[Service]],Validation!$A$2:$A$15,Validation!$B$2:$B$15,"",0,1)</f>
        <v/>
      </c>
      <c r="E7314" s="131"/>
      <c r="F7314" s="132"/>
      <c r="G7314" s="133"/>
      <c r="H7314" s="134"/>
      <c r="I7314" s="131"/>
      <c r="J7314" s="131"/>
      <c r="K7314" s="131"/>
      <c r="L7314" s="135">
        <f>Table1[[#This Row],[Per Unit Price]]*MAX(1,Table1[[#This Row],[Qty of Units]])*MAX(1,Table1[[#This Row],['#NCMs Served / FTEs Employed]])*MAX(1,Table1[[#This Row],[Duration of Service]])</f>
        <v>0</v>
      </c>
      <c r="M7314" s="131"/>
      <c r="N7314" s="133"/>
    </row>
    <row r="7315" spans="1:14" x14ac:dyDescent="0.25">
      <c r="A7315" s="130"/>
      <c r="B7315" s="130"/>
      <c r="C7315" s="131"/>
      <c r="D7315" s="112" t="str">
        <f>_xlfn.XLOOKUP(Table1[[#This Row],[Service]],Validation!$A$2:$A$15,Validation!$B$2:$B$15,"",0,1)</f>
        <v/>
      </c>
      <c r="E7315" s="131"/>
      <c r="F7315" s="132"/>
      <c r="G7315" s="133"/>
      <c r="H7315" s="134"/>
      <c r="I7315" s="131"/>
      <c r="J7315" s="131"/>
      <c r="K7315" s="131"/>
      <c r="L7315" s="135">
        <f>Table1[[#This Row],[Per Unit Price]]*MAX(1,Table1[[#This Row],[Qty of Units]])*MAX(1,Table1[[#This Row],['#NCMs Served / FTEs Employed]])*MAX(1,Table1[[#This Row],[Duration of Service]])</f>
        <v>0</v>
      </c>
      <c r="M7315" s="131"/>
      <c r="N7315" s="133"/>
    </row>
    <row r="7316" spans="1:14" x14ac:dyDescent="0.25">
      <c r="A7316" s="130"/>
      <c r="B7316" s="130"/>
      <c r="C7316" s="131"/>
      <c r="D7316" s="112" t="str">
        <f>_xlfn.XLOOKUP(Table1[[#This Row],[Service]],Validation!$A$2:$A$15,Validation!$B$2:$B$15,"",0,1)</f>
        <v/>
      </c>
      <c r="E7316" s="131"/>
      <c r="F7316" s="132"/>
      <c r="G7316" s="133"/>
      <c r="H7316" s="134"/>
      <c r="I7316" s="131"/>
      <c r="J7316" s="131"/>
      <c r="K7316" s="131"/>
      <c r="L7316" s="135">
        <f>Table1[[#This Row],[Per Unit Price]]*MAX(1,Table1[[#This Row],[Qty of Units]])*MAX(1,Table1[[#This Row],['#NCMs Served / FTEs Employed]])*MAX(1,Table1[[#This Row],[Duration of Service]])</f>
        <v>0</v>
      </c>
      <c r="M7316" s="131"/>
      <c r="N7316" s="133"/>
    </row>
    <row r="7317" spans="1:14" x14ac:dyDescent="0.25">
      <c r="A7317" s="130"/>
      <c r="B7317" s="130"/>
      <c r="C7317" s="131"/>
      <c r="D7317" s="112" t="str">
        <f>_xlfn.XLOOKUP(Table1[[#This Row],[Service]],Validation!$A$2:$A$15,Validation!$B$2:$B$15,"",0,1)</f>
        <v/>
      </c>
      <c r="E7317" s="131"/>
      <c r="F7317" s="132"/>
      <c r="G7317" s="133"/>
      <c r="H7317" s="134"/>
      <c r="I7317" s="131"/>
      <c r="J7317" s="131"/>
      <c r="K7317" s="131"/>
      <c r="L7317" s="135">
        <f>Table1[[#This Row],[Per Unit Price]]*MAX(1,Table1[[#This Row],[Qty of Units]])*MAX(1,Table1[[#This Row],['#NCMs Served / FTEs Employed]])*MAX(1,Table1[[#This Row],[Duration of Service]])</f>
        <v>0</v>
      </c>
      <c r="M7317" s="131"/>
      <c r="N7317" s="133"/>
    </row>
    <row r="7318" spans="1:14" x14ac:dyDescent="0.25">
      <c r="A7318" s="130"/>
      <c r="B7318" s="130"/>
      <c r="C7318" s="131"/>
      <c r="D7318" s="112" t="str">
        <f>_xlfn.XLOOKUP(Table1[[#This Row],[Service]],Validation!$A$2:$A$15,Validation!$B$2:$B$15,"",0,1)</f>
        <v/>
      </c>
      <c r="E7318" s="131"/>
      <c r="F7318" s="132"/>
      <c r="G7318" s="133"/>
      <c r="H7318" s="134"/>
      <c r="I7318" s="131"/>
      <c r="J7318" s="131"/>
      <c r="K7318" s="131"/>
      <c r="L7318" s="135">
        <f>Table1[[#This Row],[Per Unit Price]]*MAX(1,Table1[[#This Row],[Qty of Units]])*MAX(1,Table1[[#This Row],['#NCMs Served / FTEs Employed]])*MAX(1,Table1[[#This Row],[Duration of Service]])</f>
        <v>0</v>
      </c>
      <c r="M7318" s="131"/>
      <c r="N7318" s="133"/>
    </row>
    <row r="7319" spans="1:14" x14ac:dyDescent="0.25">
      <c r="A7319" s="130"/>
      <c r="B7319" s="130"/>
      <c r="C7319" s="131"/>
      <c r="D7319" s="112" t="str">
        <f>_xlfn.XLOOKUP(Table1[[#This Row],[Service]],Validation!$A$2:$A$15,Validation!$B$2:$B$15,"",0,1)</f>
        <v/>
      </c>
      <c r="E7319" s="131"/>
      <c r="F7319" s="132"/>
      <c r="G7319" s="133"/>
      <c r="H7319" s="134"/>
      <c r="I7319" s="131"/>
      <c r="J7319" s="131"/>
      <c r="K7319" s="131"/>
      <c r="L7319" s="135">
        <f>Table1[[#This Row],[Per Unit Price]]*MAX(1,Table1[[#This Row],[Qty of Units]])*MAX(1,Table1[[#This Row],['#NCMs Served / FTEs Employed]])*MAX(1,Table1[[#This Row],[Duration of Service]])</f>
        <v>0</v>
      </c>
      <c r="M7319" s="131"/>
      <c r="N7319" s="133"/>
    </row>
    <row r="7320" spans="1:14" x14ac:dyDescent="0.25">
      <c r="A7320" s="130"/>
      <c r="B7320" s="130"/>
      <c r="C7320" s="131"/>
      <c r="D7320" s="112" t="str">
        <f>_xlfn.XLOOKUP(Table1[[#This Row],[Service]],Validation!$A$2:$A$15,Validation!$B$2:$B$15,"",0,1)</f>
        <v/>
      </c>
      <c r="E7320" s="131"/>
      <c r="F7320" s="132"/>
      <c r="G7320" s="133"/>
      <c r="H7320" s="134"/>
      <c r="I7320" s="131"/>
      <c r="J7320" s="131"/>
      <c r="K7320" s="131"/>
      <c r="L7320" s="135">
        <f>Table1[[#This Row],[Per Unit Price]]*MAX(1,Table1[[#This Row],[Qty of Units]])*MAX(1,Table1[[#This Row],['#NCMs Served / FTEs Employed]])*MAX(1,Table1[[#This Row],[Duration of Service]])</f>
        <v>0</v>
      </c>
      <c r="M7320" s="131"/>
      <c r="N7320" s="133"/>
    </row>
    <row r="7321" spans="1:14" x14ac:dyDescent="0.25">
      <c r="A7321" s="130"/>
      <c r="B7321" s="130"/>
      <c r="C7321" s="131"/>
      <c r="D7321" s="112" t="str">
        <f>_xlfn.XLOOKUP(Table1[[#This Row],[Service]],Validation!$A$2:$A$15,Validation!$B$2:$B$15,"",0,1)</f>
        <v/>
      </c>
      <c r="E7321" s="131"/>
      <c r="F7321" s="132"/>
      <c r="G7321" s="133"/>
      <c r="H7321" s="134"/>
      <c r="I7321" s="131"/>
      <c r="J7321" s="131"/>
      <c r="K7321" s="131"/>
      <c r="L7321" s="135">
        <f>Table1[[#This Row],[Per Unit Price]]*MAX(1,Table1[[#This Row],[Qty of Units]])*MAX(1,Table1[[#This Row],['#NCMs Served / FTEs Employed]])*MAX(1,Table1[[#This Row],[Duration of Service]])</f>
        <v>0</v>
      </c>
      <c r="M7321" s="131"/>
      <c r="N7321" s="133"/>
    </row>
    <row r="7322" spans="1:14" x14ac:dyDescent="0.25">
      <c r="A7322" s="130"/>
      <c r="B7322" s="130"/>
      <c r="C7322" s="131"/>
      <c r="D7322" s="112" t="str">
        <f>_xlfn.XLOOKUP(Table1[[#This Row],[Service]],Validation!$A$2:$A$15,Validation!$B$2:$B$15,"",0,1)</f>
        <v/>
      </c>
      <c r="E7322" s="131"/>
      <c r="F7322" s="132"/>
      <c r="G7322" s="133"/>
      <c r="H7322" s="134"/>
      <c r="I7322" s="131"/>
      <c r="J7322" s="131"/>
      <c r="K7322" s="131"/>
      <c r="L7322" s="135">
        <f>Table1[[#This Row],[Per Unit Price]]*MAX(1,Table1[[#This Row],[Qty of Units]])*MAX(1,Table1[[#This Row],['#NCMs Served / FTEs Employed]])*MAX(1,Table1[[#This Row],[Duration of Service]])</f>
        <v>0</v>
      </c>
      <c r="M7322" s="131"/>
      <c r="N7322" s="133"/>
    </row>
    <row r="7323" spans="1:14" x14ac:dyDescent="0.25">
      <c r="A7323" s="130"/>
      <c r="B7323" s="130"/>
      <c r="C7323" s="131"/>
      <c r="D7323" s="112" t="str">
        <f>_xlfn.XLOOKUP(Table1[[#This Row],[Service]],Validation!$A$2:$A$15,Validation!$B$2:$B$15,"",0,1)</f>
        <v/>
      </c>
      <c r="E7323" s="131"/>
      <c r="F7323" s="132"/>
      <c r="G7323" s="133"/>
      <c r="H7323" s="134"/>
      <c r="I7323" s="131"/>
      <c r="J7323" s="131"/>
      <c r="K7323" s="131"/>
      <c r="L7323" s="135">
        <f>Table1[[#This Row],[Per Unit Price]]*MAX(1,Table1[[#This Row],[Qty of Units]])*MAX(1,Table1[[#This Row],['#NCMs Served / FTEs Employed]])*MAX(1,Table1[[#This Row],[Duration of Service]])</f>
        <v>0</v>
      </c>
      <c r="M7323" s="131"/>
      <c r="N7323" s="133"/>
    </row>
    <row r="7324" spans="1:14" x14ac:dyDescent="0.25">
      <c r="A7324" s="130"/>
      <c r="B7324" s="130"/>
      <c r="C7324" s="131"/>
      <c r="D7324" s="112" t="str">
        <f>_xlfn.XLOOKUP(Table1[[#This Row],[Service]],Validation!$A$2:$A$15,Validation!$B$2:$B$15,"",0,1)</f>
        <v/>
      </c>
      <c r="E7324" s="131"/>
      <c r="F7324" s="132"/>
      <c r="G7324" s="133"/>
      <c r="H7324" s="134"/>
      <c r="I7324" s="131"/>
      <c r="J7324" s="131"/>
      <c r="K7324" s="131"/>
      <c r="L7324" s="135">
        <f>Table1[[#This Row],[Per Unit Price]]*MAX(1,Table1[[#This Row],[Qty of Units]])*MAX(1,Table1[[#This Row],['#NCMs Served / FTEs Employed]])*MAX(1,Table1[[#This Row],[Duration of Service]])</f>
        <v>0</v>
      </c>
      <c r="M7324" s="131"/>
      <c r="N7324" s="133"/>
    </row>
    <row r="7325" spans="1:14" x14ac:dyDescent="0.25">
      <c r="A7325" s="130"/>
      <c r="B7325" s="130"/>
      <c r="C7325" s="131"/>
      <c r="D7325" s="112" t="str">
        <f>_xlfn.XLOOKUP(Table1[[#This Row],[Service]],Validation!$A$2:$A$15,Validation!$B$2:$B$15,"",0,1)</f>
        <v/>
      </c>
      <c r="E7325" s="131"/>
      <c r="F7325" s="132"/>
      <c r="G7325" s="133"/>
      <c r="H7325" s="134"/>
      <c r="I7325" s="131"/>
      <c r="J7325" s="131"/>
      <c r="K7325" s="131"/>
      <c r="L7325" s="135">
        <f>Table1[[#This Row],[Per Unit Price]]*MAX(1,Table1[[#This Row],[Qty of Units]])*MAX(1,Table1[[#This Row],['#NCMs Served / FTEs Employed]])*MAX(1,Table1[[#This Row],[Duration of Service]])</f>
        <v>0</v>
      </c>
      <c r="M7325" s="131"/>
      <c r="N7325" s="133"/>
    </row>
    <row r="7326" spans="1:14" x14ac:dyDescent="0.25">
      <c r="A7326" s="130"/>
      <c r="B7326" s="130"/>
      <c r="C7326" s="131"/>
      <c r="D7326" s="112" t="str">
        <f>_xlfn.XLOOKUP(Table1[[#This Row],[Service]],Validation!$A$2:$A$15,Validation!$B$2:$B$15,"",0,1)</f>
        <v/>
      </c>
      <c r="E7326" s="131"/>
      <c r="F7326" s="132"/>
      <c r="G7326" s="133"/>
      <c r="H7326" s="134"/>
      <c r="I7326" s="131"/>
      <c r="J7326" s="131"/>
      <c r="K7326" s="131"/>
      <c r="L7326" s="135">
        <f>Table1[[#This Row],[Per Unit Price]]*MAX(1,Table1[[#This Row],[Qty of Units]])*MAX(1,Table1[[#This Row],['#NCMs Served / FTEs Employed]])*MAX(1,Table1[[#This Row],[Duration of Service]])</f>
        <v>0</v>
      </c>
      <c r="M7326" s="131"/>
      <c r="N7326" s="133"/>
    </row>
    <row r="7327" spans="1:14" x14ac:dyDescent="0.25">
      <c r="A7327" s="130"/>
      <c r="B7327" s="130"/>
      <c r="C7327" s="131"/>
      <c r="D7327" s="112" t="str">
        <f>_xlfn.XLOOKUP(Table1[[#This Row],[Service]],Validation!$A$2:$A$15,Validation!$B$2:$B$15,"",0,1)</f>
        <v/>
      </c>
      <c r="E7327" s="131"/>
      <c r="F7327" s="132"/>
      <c r="G7327" s="133"/>
      <c r="H7327" s="134"/>
      <c r="I7327" s="131"/>
      <c r="J7327" s="131"/>
      <c r="K7327" s="131"/>
      <c r="L7327" s="135">
        <f>Table1[[#This Row],[Per Unit Price]]*MAX(1,Table1[[#This Row],[Qty of Units]])*MAX(1,Table1[[#This Row],['#NCMs Served / FTEs Employed]])*MAX(1,Table1[[#This Row],[Duration of Service]])</f>
        <v>0</v>
      </c>
      <c r="M7327" s="131"/>
      <c r="N7327" s="133"/>
    </row>
    <row r="7328" spans="1:14" x14ac:dyDescent="0.25">
      <c r="A7328" s="130"/>
      <c r="B7328" s="130"/>
      <c r="C7328" s="131"/>
      <c r="D7328" s="112" t="str">
        <f>_xlfn.XLOOKUP(Table1[[#This Row],[Service]],Validation!$A$2:$A$15,Validation!$B$2:$B$15,"",0,1)</f>
        <v/>
      </c>
      <c r="E7328" s="131"/>
      <c r="F7328" s="132"/>
      <c r="G7328" s="133"/>
      <c r="H7328" s="134"/>
      <c r="I7328" s="131"/>
      <c r="J7328" s="131"/>
      <c r="K7328" s="131"/>
      <c r="L7328" s="135">
        <f>Table1[[#This Row],[Per Unit Price]]*MAX(1,Table1[[#This Row],[Qty of Units]])*MAX(1,Table1[[#This Row],['#NCMs Served / FTEs Employed]])*MAX(1,Table1[[#This Row],[Duration of Service]])</f>
        <v>0</v>
      </c>
      <c r="M7328" s="131"/>
      <c r="N7328" s="133"/>
    </row>
    <row r="7329" spans="1:14" x14ac:dyDescent="0.25">
      <c r="A7329" s="130"/>
      <c r="B7329" s="130"/>
      <c r="C7329" s="131"/>
      <c r="D7329" s="112" t="str">
        <f>_xlfn.XLOOKUP(Table1[[#This Row],[Service]],Validation!$A$2:$A$15,Validation!$B$2:$B$15,"",0,1)</f>
        <v/>
      </c>
      <c r="E7329" s="131"/>
      <c r="F7329" s="132"/>
      <c r="G7329" s="133"/>
      <c r="H7329" s="134"/>
      <c r="I7329" s="131"/>
      <c r="J7329" s="131"/>
      <c r="K7329" s="131"/>
      <c r="L7329" s="135">
        <f>Table1[[#This Row],[Per Unit Price]]*MAX(1,Table1[[#This Row],[Qty of Units]])*MAX(1,Table1[[#This Row],['#NCMs Served / FTEs Employed]])*MAX(1,Table1[[#This Row],[Duration of Service]])</f>
        <v>0</v>
      </c>
      <c r="M7329" s="131"/>
      <c r="N7329" s="133"/>
    </row>
    <row r="7330" spans="1:14" x14ac:dyDescent="0.25">
      <c r="A7330" s="130"/>
      <c r="B7330" s="130"/>
      <c r="C7330" s="131"/>
      <c r="D7330" s="112" t="str">
        <f>_xlfn.XLOOKUP(Table1[[#This Row],[Service]],Validation!$A$2:$A$15,Validation!$B$2:$B$15,"",0,1)</f>
        <v/>
      </c>
      <c r="E7330" s="131"/>
      <c r="F7330" s="132"/>
      <c r="G7330" s="133"/>
      <c r="H7330" s="134"/>
      <c r="I7330" s="131"/>
      <c r="J7330" s="131"/>
      <c r="K7330" s="131"/>
      <c r="L7330" s="135">
        <f>Table1[[#This Row],[Per Unit Price]]*MAX(1,Table1[[#This Row],[Qty of Units]])*MAX(1,Table1[[#This Row],['#NCMs Served / FTEs Employed]])*MAX(1,Table1[[#This Row],[Duration of Service]])</f>
        <v>0</v>
      </c>
      <c r="M7330" s="131"/>
      <c r="N7330" s="133"/>
    </row>
    <row r="7331" spans="1:14" x14ac:dyDescent="0.25">
      <c r="A7331" s="130"/>
      <c r="B7331" s="130"/>
      <c r="C7331" s="131"/>
      <c r="D7331" s="112" t="str">
        <f>_xlfn.XLOOKUP(Table1[[#This Row],[Service]],Validation!$A$2:$A$15,Validation!$B$2:$B$15,"",0,1)</f>
        <v/>
      </c>
      <c r="E7331" s="131"/>
      <c r="F7331" s="132"/>
      <c r="G7331" s="133"/>
      <c r="H7331" s="134"/>
      <c r="I7331" s="131"/>
      <c r="J7331" s="131"/>
      <c r="K7331" s="131"/>
      <c r="L7331" s="135">
        <f>Table1[[#This Row],[Per Unit Price]]*MAX(1,Table1[[#This Row],[Qty of Units]])*MAX(1,Table1[[#This Row],['#NCMs Served / FTEs Employed]])*MAX(1,Table1[[#This Row],[Duration of Service]])</f>
        <v>0</v>
      </c>
      <c r="M7331" s="131"/>
      <c r="N7331" s="133"/>
    </row>
    <row r="7332" spans="1:14" x14ac:dyDescent="0.25">
      <c r="A7332" s="130"/>
      <c r="B7332" s="130"/>
      <c r="C7332" s="131"/>
      <c r="D7332" s="112" t="str">
        <f>_xlfn.XLOOKUP(Table1[[#This Row],[Service]],Validation!$A$2:$A$15,Validation!$B$2:$B$15,"",0,1)</f>
        <v/>
      </c>
      <c r="E7332" s="131"/>
      <c r="F7332" s="132"/>
      <c r="G7332" s="133"/>
      <c r="H7332" s="134"/>
      <c r="I7332" s="131"/>
      <c r="J7332" s="131"/>
      <c r="K7332" s="131"/>
      <c r="L7332" s="135">
        <f>Table1[[#This Row],[Per Unit Price]]*MAX(1,Table1[[#This Row],[Qty of Units]])*MAX(1,Table1[[#This Row],['#NCMs Served / FTEs Employed]])*MAX(1,Table1[[#This Row],[Duration of Service]])</f>
        <v>0</v>
      </c>
      <c r="M7332" s="131"/>
      <c r="N7332" s="133"/>
    </row>
    <row r="7333" spans="1:14" x14ac:dyDescent="0.25">
      <c r="A7333" s="130"/>
      <c r="B7333" s="130"/>
      <c r="C7333" s="131"/>
      <c r="D7333" s="112" t="str">
        <f>_xlfn.XLOOKUP(Table1[[#This Row],[Service]],Validation!$A$2:$A$15,Validation!$B$2:$B$15,"",0,1)</f>
        <v/>
      </c>
      <c r="E7333" s="131"/>
      <c r="F7333" s="132"/>
      <c r="G7333" s="133"/>
      <c r="H7333" s="134"/>
      <c r="I7333" s="131"/>
      <c r="J7333" s="131"/>
      <c r="K7333" s="131"/>
      <c r="L7333" s="135">
        <f>Table1[[#This Row],[Per Unit Price]]*MAX(1,Table1[[#This Row],[Qty of Units]])*MAX(1,Table1[[#This Row],['#NCMs Served / FTEs Employed]])*MAX(1,Table1[[#This Row],[Duration of Service]])</f>
        <v>0</v>
      </c>
      <c r="M7333" s="131"/>
      <c r="N7333" s="133"/>
    </row>
    <row r="7334" spans="1:14" x14ac:dyDescent="0.25">
      <c r="A7334" s="130"/>
      <c r="B7334" s="130"/>
      <c r="C7334" s="131"/>
      <c r="D7334" s="112" t="str">
        <f>_xlfn.XLOOKUP(Table1[[#This Row],[Service]],Validation!$A$2:$A$15,Validation!$B$2:$B$15,"",0,1)</f>
        <v/>
      </c>
      <c r="E7334" s="131"/>
      <c r="F7334" s="132"/>
      <c r="G7334" s="133"/>
      <c r="H7334" s="134"/>
      <c r="I7334" s="131"/>
      <c r="J7334" s="131"/>
      <c r="K7334" s="131"/>
      <c r="L7334" s="135">
        <f>Table1[[#This Row],[Per Unit Price]]*MAX(1,Table1[[#This Row],[Qty of Units]])*MAX(1,Table1[[#This Row],['#NCMs Served / FTEs Employed]])*MAX(1,Table1[[#This Row],[Duration of Service]])</f>
        <v>0</v>
      </c>
      <c r="M7334" s="131"/>
      <c r="N7334" s="133"/>
    </row>
    <row r="7335" spans="1:14" x14ac:dyDescent="0.25">
      <c r="A7335" s="130"/>
      <c r="B7335" s="130"/>
      <c r="C7335" s="131"/>
      <c r="D7335" s="112" t="str">
        <f>_xlfn.XLOOKUP(Table1[[#This Row],[Service]],Validation!$A$2:$A$15,Validation!$B$2:$B$15,"",0,1)</f>
        <v/>
      </c>
      <c r="E7335" s="131"/>
      <c r="F7335" s="132"/>
      <c r="G7335" s="133"/>
      <c r="H7335" s="134"/>
      <c r="I7335" s="131"/>
      <c r="J7335" s="131"/>
      <c r="K7335" s="131"/>
      <c r="L7335" s="135">
        <f>Table1[[#This Row],[Per Unit Price]]*MAX(1,Table1[[#This Row],[Qty of Units]])*MAX(1,Table1[[#This Row],['#NCMs Served / FTEs Employed]])*MAX(1,Table1[[#This Row],[Duration of Service]])</f>
        <v>0</v>
      </c>
      <c r="M7335" s="131"/>
      <c r="N7335" s="133"/>
    </row>
    <row r="7336" spans="1:14" x14ac:dyDescent="0.25">
      <c r="A7336" s="130"/>
      <c r="B7336" s="130"/>
      <c r="C7336" s="131"/>
      <c r="D7336" s="112" t="str">
        <f>_xlfn.XLOOKUP(Table1[[#This Row],[Service]],Validation!$A$2:$A$15,Validation!$B$2:$B$15,"",0,1)</f>
        <v/>
      </c>
      <c r="E7336" s="131"/>
      <c r="F7336" s="132"/>
      <c r="G7336" s="133"/>
      <c r="H7336" s="134"/>
      <c r="I7336" s="131"/>
      <c r="J7336" s="131"/>
      <c r="K7336" s="131"/>
      <c r="L7336" s="135">
        <f>Table1[[#This Row],[Per Unit Price]]*MAX(1,Table1[[#This Row],[Qty of Units]])*MAX(1,Table1[[#This Row],['#NCMs Served / FTEs Employed]])*MAX(1,Table1[[#This Row],[Duration of Service]])</f>
        <v>0</v>
      </c>
      <c r="M7336" s="131"/>
      <c r="N7336" s="133"/>
    </row>
    <row r="7337" spans="1:14" x14ac:dyDescent="0.25">
      <c r="A7337" s="130"/>
      <c r="B7337" s="130"/>
      <c r="C7337" s="131"/>
      <c r="D7337" s="112" t="str">
        <f>_xlfn.XLOOKUP(Table1[[#This Row],[Service]],Validation!$A$2:$A$15,Validation!$B$2:$B$15,"",0,1)</f>
        <v/>
      </c>
      <c r="E7337" s="131"/>
      <c r="F7337" s="132"/>
      <c r="G7337" s="133"/>
      <c r="H7337" s="134"/>
      <c r="I7337" s="131"/>
      <c r="J7337" s="131"/>
      <c r="K7337" s="131"/>
      <c r="L7337" s="135">
        <f>Table1[[#This Row],[Per Unit Price]]*MAX(1,Table1[[#This Row],[Qty of Units]])*MAX(1,Table1[[#This Row],['#NCMs Served / FTEs Employed]])*MAX(1,Table1[[#This Row],[Duration of Service]])</f>
        <v>0</v>
      </c>
      <c r="M7337" s="131"/>
      <c r="N7337" s="133"/>
    </row>
    <row r="7338" spans="1:14" x14ac:dyDescent="0.25">
      <c r="A7338" s="130"/>
      <c r="B7338" s="130"/>
      <c r="C7338" s="131"/>
      <c r="D7338" s="112" t="str">
        <f>_xlfn.XLOOKUP(Table1[[#This Row],[Service]],Validation!$A$2:$A$15,Validation!$B$2:$B$15,"",0,1)</f>
        <v/>
      </c>
      <c r="E7338" s="131"/>
      <c r="F7338" s="132"/>
      <c r="G7338" s="133"/>
      <c r="H7338" s="134"/>
      <c r="I7338" s="131"/>
      <c r="J7338" s="131"/>
      <c r="K7338" s="131"/>
      <c r="L7338" s="135">
        <f>Table1[[#This Row],[Per Unit Price]]*MAX(1,Table1[[#This Row],[Qty of Units]])*MAX(1,Table1[[#This Row],['#NCMs Served / FTEs Employed]])*MAX(1,Table1[[#This Row],[Duration of Service]])</f>
        <v>0</v>
      </c>
      <c r="M7338" s="131"/>
      <c r="N7338" s="133"/>
    </row>
    <row r="7339" spans="1:14" x14ac:dyDescent="0.25">
      <c r="A7339" s="130"/>
      <c r="B7339" s="130"/>
      <c r="C7339" s="131"/>
      <c r="D7339" s="112" t="str">
        <f>_xlfn.XLOOKUP(Table1[[#This Row],[Service]],Validation!$A$2:$A$15,Validation!$B$2:$B$15,"",0,1)</f>
        <v/>
      </c>
      <c r="E7339" s="131"/>
      <c r="F7339" s="132"/>
      <c r="G7339" s="133"/>
      <c r="H7339" s="134"/>
      <c r="I7339" s="131"/>
      <c r="J7339" s="131"/>
      <c r="K7339" s="131"/>
      <c r="L7339" s="135">
        <f>Table1[[#This Row],[Per Unit Price]]*MAX(1,Table1[[#This Row],[Qty of Units]])*MAX(1,Table1[[#This Row],['#NCMs Served / FTEs Employed]])*MAX(1,Table1[[#This Row],[Duration of Service]])</f>
        <v>0</v>
      </c>
      <c r="M7339" s="131"/>
      <c r="N7339" s="133"/>
    </row>
    <row r="7340" spans="1:14" x14ac:dyDescent="0.25">
      <c r="A7340" s="130"/>
      <c r="B7340" s="130"/>
      <c r="C7340" s="131"/>
      <c r="D7340" s="112" t="str">
        <f>_xlfn.XLOOKUP(Table1[[#This Row],[Service]],Validation!$A$2:$A$15,Validation!$B$2:$B$15,"",0,1)</f>
        <v/>
      </c>
      <c r="E7340" s="131"/>
      <c r="F7340" s="132"/>
      <c r="G7340" s="133"/>
      <c r="H7340" s="134"/>
      <c r="I7340" s="131"/>
      <c r="J7340" s="131"/>
      <c r="K7340" s="131"/>
      <c r="L7340" s="135">
        <f>Table1[[#This Row],[Per Unit Price]]*MAX(1,Table1[[#This Row],[Qty of Units]])*MAX(1,Table1[[#This Row],['#NCMs Served / FTEs Employed]])*MAX(1,Table1[[#This Row],[Duration of Service]])</f>
        <v>0</v>
      </c>
      <c r="M7340" s="131"/>
      <c r="N7340" s="133"/>
    </row>
    <row r="7341" spans="1:14" x14ac:dyDescent="0.25">
      <c r="A7341" s="130"/>
      <c r="B7341" s="130"/>
      <c r="C7341" s="131"/>
      <c r="D7341" s="112" t="str">
        <f>_xlfn.XLOOKUP(Table1[[#This Row],[Service]],Validation!$A$2:$A$15,Validation!$B$2:$B$15,"",0,1)</f>
        <v/>
      </c>
      <c r="E7341" s="131"/>
      <c r="F7341" s="132"/>
      <c r="G7341" s="133"/>
      <c r="H7341" s="134"/>
      <c r="I7341" s="131"/>
      <c r="J7341" s="131"/>
      <c r="K7341" s="131"/>
      <c r="L7341" s="135">
        <f>Table1[[#This Row],[Per Unit Price]]*MAX(1,Table1[[#This Row],[Qty of Units]])*MAX(1,Table1[[#This Row],['#NCMs Served / FTEs Employed]])*MAX(1,Table1[[#This Row],[Duration of Service]])</f>
        <v>0</v>
      </c>
      <c r="M7341" s="131"/>
      <c r="N7341" s="133"/>
    </row>
    <row r="7342" spans="1:14" x14ac:dyDescent="0.25">
      <c r="A7342" s="130"/>
      <c r="B7342" s="130"/>
      <c r="C7342" s="131"/>
      <c r="D7342" s="112" t="str">
        <f>_xlfn.XLOOKUP(Table1[[#This Row],[Service]],Validation!$A$2:$A$15,Validation!$B$2:$B$15,"",0,1)</f>
        <v/>
      </c>
      <c r="E7342" s="131"/>
      <c r="F7342" s="132"/>
      <c r="G7342" s="133"/>
      <c r="H7342" s="134"/>
      <c r="I7342" s="131"/>
      <c r="J7342" s="131"/>
      <c r="K7342" s="131"/>
      <c r="L7342" s="135">
        <f>Table1[[#This Row],[Per Unit Price]]*MAX(1,Table1[[#This Row],[Qty of Units]])*MAX(1,Table1[[#This Row],['#NCMs Served / FTEs Employed]])*MAX(1,Table1[[#This Row],[Duration of Service]])</f>
        <v>0</v>
      </c>
      <c r="M7342" s="131"/>
      <c r="N7342" s="133"/>
    </row>
    <row r="7343" spans="1:14" x14ac:dyDescent="0.25">
      <c r="A7343" s="130"/>
      <c r="B7343" s="130"/>
      <c r="C7343" s="131"/>
      <c r="D7343" s="112" t="str">
        <f>_xlfn.XLOOKUP(Table1[[#This Row],[Service]],Validation!$A$2:$A$15,Validation!$B$2:$B$15,"",0,1)</f>
        <v/>
      </c>
      <c r="E7343" s="131"/>
      <c r="F7343" s="132"/>
      <c r="G7343" s="133"/>
      <c r="H7343" s="134"/>
      <c r="I7343" s="131"/>
      <c r="J7343" s="131"/>
      <c r="K7343" s="131"/>
      <c r="L7343" s="135">
        <f>Table1[[#This Row],[Per Unit Price]]*MAX(1,Table1[[#This Row],[Qty of Units]])*MAX(1,Table1[[#This Row],['#NCMs Served / FTEs Employed]])*MAX(1,Table1[[#This Row],[Duration of Service]])</f>
        <v>0</v>
      </c>
      <c r="M7343" s="131"/>
      <c r="N7343" s="133"/>
    </row>
    <row r="7344" spans="1:14" x14ac:dyDescent="0.25">
      <c r="A7344" s="130"/>
      <c r="B7344" s="130"/>
      <c r="C7344" s="131"/>
      <c r="D7344" s="112" t="str">
        <f>_xlfn.XLOOKUP(Table1[[#This Row],[Service]],Validation!$A$2:$A$15,Validation!$B$2:$B$15,"",0,1)</f>
        <v/>
      </c>
      <c r="E7344" s="131"/>
      <c r="F7344" s="132"/>
      <c r="G7344" s="133"/>
      <c r="H7344" s="134"/>
      <c r="I7344" s="131"/>
      <c r="J7344" s="131"/>
      <c r="K7344" s="131"/>
      <c r="L7344" s="135">
        <f>Table1[[#This Row],[Per Unit Price]]*MAX(1,Table1[[#This Row],[Qty of Units]])*MAX(1,Table1[[#This Row],['#NCMs Served / FTEs Employed]])*MAX(1,Table1[[#This Row],[Duration of Service]])</f>
        <v>0</v>
      </c>
      <c r="M7344" s="131"/>
      <c r="N7344" s="133"/>
    </row>
    <row r="7345" spans="1:14" x14ac:dyDescent="0.25">
      <c r="A7345" s="130"/>
      <c r="B7345" s="130"/>
      <c r="C7345" s="131"/>
      <c r="D7345" s="112" t="str">
        <f>_xlfn.XLOOKUP(Table1[[#This Row],[Service]],Validation!$A$2:$A$15,Validation!$B$2:$B$15,"",0,1)</f>
        <v/>
      </c>
      <c r="E7345" s="131"/>
      <c r="F7345" s="132"/>
      <c r="G7345" s="133"/>
      <c r="H7345" s="134"/>
      <c r="I7345" s="131"/>
      <c r="J7345" s="131"/>
      <c r="K7345" s="131"/>
      <c r="L7345" s="135">
        <f>Table1[[#This Row],[Per Unit Price]]*MAX(1,Table1[[#This Row],[Qty of Units]])*MAX(1,Table1[[#This Row],['#NCMs Served / FTEs Employed]])*MAX(1,Table1[[#This Row],[Duration of Service]])</f>
        <v>0</v>
      </c>
      <c r="M7345" s="131"/>
      <c r="N7345" s="133"/>
    </row>
    <row r="7346" spans="1:14" x14ac:dyDescent="0.25">
      <c r="A7346" s="130"/>
      <c r="B7346" s="130"/>
      <c r="C7346" s="131"/>
      <c r="D7346" s="112" t="str">
        <f>_xlfn.XLOOKUP(Table1[[#This Row],[Service]],Validation!$A$2:$A$15,Validation!$B$2:$B$15,"",0,1)</f>
        <v/>
      </c>
      <c r="E7346" s="131"/>
      <c r="F7346" s="132"/>
      <c r="G7346" s="133"/>
      <c r="H7346" s="134"/>
      <c r="I7346" s="131"/>
      <c r="J7346" s="131"/>
      <c r="K7346" s="131"/>
      <c r="L7346" s="135">
        <f>Table1[[#This Row],[Per Unit Price]]*MAX(1,Table1[[#This Row],[Qty of Units]])*MAX(1,Table1[[#This Row],['#NCMs Served / FTEs Employed]])*MAX(1,Table1[[#This Row],[Duration of Service]])</f>
        <v>0</v>
      </c>
      <c r="M7346" s="131"/>
      <c r="N7346" s="133"/>
    </row>
    <row r="7347" spans="1:14" x14ac:dyDescent="0.25">
      <c r="A7347" s="130"/>
      <c r="B7347" s="130"/>
      <c r="C7347" s="131"/>
      <c r="D7347" s="112" t="str">
        <f>_xlfn.XLOOKUP(Table1[[#This Row],[Service]],Validation!$A$2:$A$15,Validation!$B$2:$B$15,"",0,1)</f>
        <v/>
      </c>
      <c r="E7347" s="131"/>
      <c r="F7347" s="132"/>
      <c r="G7347" s="133"/>
      <c r="H7347" s="134"/>
      <c r="I7347" s="131"/>
      <c r="J7347" s="131"/>
      <c r="K7347" s="131"/>
      <c r="L7347" s="135">
        <f>Table1[[#This Row],[Per Unit Price]]*MAX(1,Table1[[#This Row],[Qty of Units]])*MAX(1,Table1[[#This Row],['#NCMs Served / FTEs Employed]])*MAX(1,Table1[[#This Row],[Duration of Service]])</f>
        <v>0</v>
      </c>
      <c r="M7347" s="131"/>
      <c r="N7347" s="133"/>
    </row>
    <row r="7348" spans="1:14" x14ac:dyDescent="0.25">
      <c r="A7348" s="130"/>
      <c r="B7348" s="130"/>
      <c r="C7348" s="131"/>
      <c r="D7348" s="112" t="str">
        <f>_xlfn.XLOOKUP(Table1[[#This Row],[Service]],Validation!$A$2:$A$15,Validation!$B$2:$B$15,"",0,1)</f>
        <v/>
      </c>
      <c r="E7348" s="131"/>
      <c r="F7348" s="132"/>
      <c r="G7348" s="133"/>
      <c r="H7348" s="134"/>
      <c r="I7348" s="131"/>
      <c r="J7348" s="131"/>
      <c r="K7348" s="131"/>
      <c r="L7348" s="135">
        <f>Table1[[#This Row],[Per Unit Price]]*MAX(1,Table1[[#This Row],[Qty of Units]])*MAX(1,Table1[[#This Row],['#NCMs Served / FTEs Employed]])*MAX(1,Table1[[#This Row],[Duration of Service]])</f>
        <v>0</v>
      </c>
      <c r="M7348" s="131"/>
      <c r="N7348" s="133"/>
    </row>
    <row r="7349" spans="1:14" x14ac:dyDescent="0.25">
      <c r="A7349" s="130"/>
      <c r="B7349" s="130"/>
      <c r="C7349" s="131"/>
      <c r="D7349" s="112" t="str">
        <f>_xlfn.XLOOKUP(Table1[[#This Row],[Service]],Validation!$A$2:$A$15,Validation!$B$2:$B$15,"",0,1)</f>
        <v/>
      </c>
      <c r="E7349" s="131"/>
      <c r="F7349" s="132"/>
      <c r="G7349" s="133"/>
      <c r="H7349" s="134"/>
      <c r="I7349" s="131"/>
      <c r="J7349" s="131"/>
      <c r="K7349" s="131"/>
      <c r="L7349" s="135">
        <f>Table1[[#This Row],[Per Unit Price]]*MAX(1,Table1[[#This Row],[Qty of Units]])*MAX(1,Table1[[#This Row],['#NCMs Served / FTEs Employed]])*MAX(1,Table1[[#This Row],[Duration of Service]])</f>
        <v>0</v>
      </c>
      <c r="M7349" s="131"/>
      <c r="N7349" s="133"/>
    </row>
    <row r="7350" spans="1:14" x14ac:dyDescent="0.25">
      <c r="A7350" s="130"/>
      <c r="B7350" s="130"/>
      <c r="C7350" s="131"/>
      <c r="D7350" s="112" t="str">
        <f>_xlfn.XLOOKUP(Table1[[#This Row],[Service]],Validation!$A$2:$A$15,Validation!$B$2:$B$15,"",0,1)</f>
        <v/>
      </c>
      <c r="E7350" s="131"/>
      <c r="F7350" s="132"/>
      <c r="G7350" s="133"/>
      <c r="H7350" s="134"/>
      <c r="I7350" s="131"/>
      <c r="J7350" s="131"/>
      <c r="K7350" s="131"/>
      <c r="L7350" s="135">
        <f>Table1[[#This Row],[Per Unit Price]]*MAX(1,Table1[[#This Row],[Qty of Units]])*MAX(1,Table1[[#This Row],['#NCMs Served / FTEs Employed]])*MAX(1,Table1[[#This Row],[Duration of Service]])</f>
        <v>0</v>
      </c>
      <c r="M7350" s="131"/>
      <c r="N7350" s="133"/>
    </row>
    <row r="7351" spans="1:14" x14ac:dyDescent="0.25">
      <c r="A7351" s="130"/>
      <c r="B7351" s="130"/>
      <c r="C7351" s="131"/>
      <c r="D7351" s="112" t="str">
        <f>_xlfn.XLOOKUP(Table1[[#This Row],[Service]],Validation!$A$2:$A$15,Validation!$B$2:$B$15,"",0,1)</f>
        <v/>
      </c>
      <c r="E7351" s="131"/>
      <c r="F7351" s="132"/>
      <c r="G7351" s="133"/>
      <c r="H7351" s="134"/>
      <c r="I7351" s="131"/>
      <c r="J7351" s="131"/>
      <c r="K7351" s="131"/>
      <c r="L7351" s="135">
        <f>Table1[[#This Row],[Per Unit Price]]*MAX(1,Table1[[#This Row],[Qty of Units]])*MAX(1,Table1[[#This Row],['#NCMs Served / FTEs Employed]])*MAX(1,Table1[[#This Row],[Duration of Service]])</f>
        <v>0</v>
      </c>
      <c r="M7351" s="131"/>
      <c r="N7351" s="133"/>
    </row>
    <row r="7352" spans="1:14" x14ac:dyDescent="0.25">
      <c r="A7352" s="130"/>
      <c r="B7352" s="130"/>
      <c r="C7352" s="131"/>
      <c r="D7352" s="112" t="str">
        <f>_xlfn.XLOOKUP(Table1[[#This Row],[Service]],Validation!$A$2:$A$15,Validation!$B$2:$B$15,"",0,1)</f>
        <v/>
      </c>
      <c r="E7352" s="131"/>
      <c r="F7352" s="132"/>
      <c r="G7352" s="133"/>
      <c r="H7352" s="134"/>
      <c r="I7352" s="131"/>
      <c r="J7352" s="131"/>
      <c r="K7352" s="131"/>
      <c r="L7352" s="135">
        <f>Table1[[#This Row],[Per Unit Price]]*MAX(1,Table1[[#This Row],[Qty of Units]])*MAX(1,Table1[[#This Row],['#NCMs Served / FTEs Employed]])*MAX(1,Table1[[#This Row],[Duration of Service]])</f>
        <v>0</v>
      </c>
      <c r="M7352" s="131"/>
      <c r="N7352" s="133"/>
    </row>
    <row r="7353" spans="1:14" x14ac:dyDescent="0.25">
      <c r="A7353" s="130"/>
      <c r="B7353" s="130"/>
      <c r="C7353" s="131"/>
      <c r="D7353" s="112" t="str">
        <f>_xlfn.XLOOKUP(Table1[[#This Row],[Service]],Validation!$A$2:$A$15,Validation!$B$2:$B$15,"",0,1)</f>
        <v/>
      </c>
      <c r="E7353" s="131"/>
      <c r="F7353" s="132"/>
      <c r="G7353" s="133"/>
      <c r="H7353" s="134"/>
      <c r="I7353" s="131"/>
      <c r="J7353" s="131"/>
      <c r="K7353" s="131"/>
      <c r="L7353" s="135">
        <f>Table1[[#This Row],[Per Unit Price]]*MAX(1,Table1[[#This Row],[Qty of Units]])*MAX(1,Table1[[#This Row],['#NCMs Served / FTEs Employed]])*MAX(1,Table1[[#This Row],[Duration of Service]])</f>
        <v>0</v>
      </c>
      <c r="M7353" s="131"/>
      <c r="N7353" s="133"/>
    </row>
    <row r="7354" spans="1:14" x14ac:dyDescent="0.25">
      <c r="A7354" s="130"/>
      <c r="B7354" s="130"/>
      <c r="C7354" s="131"/>
      <c r="D7354" s="112" t="str">
        <f>_xlfn.XLOOKUP(Table1[[#This Row],[Service]],Validation!$A$2:$A$15,Validation!$B$2:$B$15,"",0,1)</f>
        <v/>
      </c>
      <c r="E7354" s="131"/>
      <c r="F7354" s="132"/>
      <c r="G7354" s="133"/>
      <c r="H7354" s="134"/>
      <c r="I7354" s="131"/>
      <c r="J7354" s="131"/>
      <c r="K7354" s="131"/>
      <c r="L7354" s="135">
        <f>Table1[[#This Row],[Per Unit Price]]*MAX(1,Table1[[#This Row],[Qty of Units]])*MAX(1,Table1[[#This Row],['#NCMs Served / FTEs Employed]])*MAX(1,Table1[[#This Row],[Duration of Service]])</f>
        <v>0</v>
      </c>
      <c r="M7354" s="131"/>
      <c r="N7354" s="133"/>
    </row>
    <row r="7355" spans="1:14" x14ac:dyDescent="0.25">
      <c r="A7355" s="130"/>
      <c r="B7355" s="130"/>
      <c r="C7355" s="131"/>
      <c r="D7355" s="112" t="str">
        <f>_xlfn.XLOOKUP(Table1[[#This Row],[Service]],Validation!$A$2:$A$15,Validation!$B$2:$B$15,"",0,1)</f>
        <v/>
      </c>
      <c r="E7355" s="131"/>
      <c r="F7355" s="132"/>
      <c r="G7355" s="133"/>
      <c r="H7355" s="134"/>
      <c r="I7355" s="131"/>
      <c r="J7355" s="131"/>
      <c r="K7355" s="131"/>
      <c r="L7355" s="135">
        <f>Table1[[#This Row],[Per Unit Price]]*MAX(1,Table1[[#This Row],[Qty of Units]])*MAX(1,Table1[[#This Row],['#NCMs Served / FTEs Employed]])*MAX(1,Table1[[#This Row],[Duration of Service]])</f>
        <v>0</v>
      </c>
      <c r="M7355" s="131"/>
      <c r="N7355" s="133"/>
    </row>
    <row r="7356" spans="1:14" x14ac:dyDescent="0.25">
      <c r="A7356" s="130"/>
      <c r="B7356" s="130"/>
      <c r="C7356" s="131"/>
      <c r="D7356" s="112" t="str">
        <f>_xlfn.XLOOKUP(Table1[[#This Row],[Service]],Validation!$A$2:$A$15,Validation!$B$2:$B$15,"",0,1)</f>
        <v/>
      </c>
      <c r="E7356" s="131"/>
      <c r="F7356" s="132"/>
      <c r="G7356" s="133"/>
      <c r="H7356" s="134"/>
      <c r="I7356" s="131"/>
      <c r="J7356" s="131"/>
      <c r="K7356" s="131"/>
      <c r="L7356" s="135">
        <f>Table1[[#This Row],[Per Unit Price]]*MAX(1,Table1[[#This Row],[Qty of Units]])*MAX(1,Table1[[#This Row],['#NCMs Served / FTEs Employed]])*MAX(1,Table1[[#This Row],[Duration of Service]])</f>
        <v>0</v>
      </c>
      <c r="M7356" s="131"/>
      <c r="N7356" s="133"/>
    </row>
    <row r="7357" spans="1:14" x14ac:dyDescent="0.25">
      <c r="A7357" s="130"/>
      <c r="B7357" s="130"/>
      <c r="C7357" s="131"/>
      <c r="D7357" s="112" t="str">
        <f>_xlfn.XLOOKUP(Table1[[#This Row],[Service]],Validation!$A$2:$A$15,Validation!$B$2:$B$15,"",0,1)</f>
        <v/>
      </c>
      <c r="E7357" s="131"/>
      <c r="F7357" s="132"/>
      <c r="G7357" s="133"/>
      <c r="H7357" s="134"/>
      <c r="I7357" s="131"/>
      <c r="J7357" s="131"/>
      <c r="K7357" s="131"/>
      <c r="L7357" s="135">
        <f>Table1[[#This Row],[Per Unit Price]]*MAX(1,Table1[[#This Row],[Qty of Units]])*MAX(1,Table1[[#This Row],['#NCMs Served / FTEs Employed]])*MAX(1,Table1[[#This Row],[Duration of Service]])</f>
        <v>0</v>
      </c>
      <c r="M7357" s="131"/>
      <c r="N7357" s="133"/>
    </row>
    <row r="7358" spans="1:14" x14ac:dyDescent="0.25">
      <c r="A7358" s="130"/>
      <c r="B7358" s="130"/>
      <c r="C7358" s="131"/>
      <c r="D7358" s="112" t="str">
        <f>_xlfn.XLOOKUP(Table1[[#This Row],[Service]],Validation!$A$2:$A$15,Validation!$B$2:$B$15,"",0,1)</f>
        <v/>
      </c>
      <c r="E7358" s="131"/>
      <c r="F7358" s="132"/>
      <c r="G7358" s="133"/>
      <c r="H7358" s="134"/>
      <c r="I7358" s="131"/>
      <c r="J7358" s="131"/>
      <c r="K7358" s="131"/>
      <c r="L7358" s="135">
        <f>Table1[[#This Row],[Per Unit Price]]*MAX(1,Table1[[#This Row],[Qty of Units]])*MAX(1,Table1[[#This Row],['#NCMs Served / FTEs Employed]])*MAX(1,Table1[[#This Row],[Duration of Service]])</f>
        <v>0</v>
      </c>
      <c r="M7358" s="131"/>
      <c r="N7358" s="133"/>
    </row>
    <row r="7359" spans="1:14" x14ac:dyDescent="0.25">
      <c r="A7359" s="130"/>
      <c r="B7359" s="130"/>
      <c r="C7359" s="131"/>
      <c r="D7359" s="112" t="str">
        <f>_xlfn.XLOOKUP(Table1[[#This Row],[Service]],Validation!$A$2:$A$15,Validation!$B$2:$B$15,"",0,1)</f>
        <v/>
      </c>
      <c r="E7359" s="131"/>
      <c r="F7359" s="132"/>
      <c r="G7359" s="133"/>
      <c r="H7359" s="134"/>
      <c r="I7359" s="131"/>
      <c r="J7359" s="131"/>
      <c r="K7359" s="131"/>
      <c r="L7359" s="135">
        <f>Table1[[#This Row],[Per Unit Price]]*MAX(1,Table1[[#This Row],[Qty of Units]])*MAX(1,Table1[[#This Row],['#NCMs Served / FTEs Employed]])*MAX(1,Table1[[#This Row],[Duration of Service]])</f>
        <v>0</v>
      </c>
      <c r="M7359" s="131"/>
      <c r="N7359" s="133"/>
    </row>
    <row r="7360" spans="1:14" x14ac:dyDescent="0.25">
      <c r="A7360" s="130"/>
      <c r="B7360" s="130"/>
      <c r="C7360" s="131"/>
      <c r="D7360" s="112" t="str">
        <f>_xlfn.XLOOKUP(Table1[[#This Row],[Service]],Validation!$A$2:$A$15,Validation!$B$2:$B$15,"",0,1)</f>
        <v/>
      </c>
      <c r="E7360" s="131"/>
      <c r="F7360" s="132"/>
      <c r="G7360" s="133"/>
      <c r="H7360" s="134"/>
      <c r="I7360" s="131"/>
      <c r="J7360" s="131"/>
      <c r="K7360" s="131"/>
      <c r="L7360" s="135">
        <f>Table1[[#This Row],[Per Unit Price]]*MAX(1,Table1[[#This Row],[Qty of Units]])*MAX(1,Table1[[#This Row],['#NCMs Served / FTEs Employed]])*MAX(1,Table1[[#This Row],[Duration of Service]])</f>
        <v>0</v>
      </c>
      <c r="M7360" s="131"/>
      <c r="N7360" s="133"/>
    </row>
    <row r="7361" spans="1:14" x14ac:dyDescent="0.25">
      <c r="A7361" s="130"/>
      <c r="B7361" s="130"/>
      <c r="C7361" s="131"/>
      <c r="D7361" s="112" t="str">
        <f>_xlfn.XLOOKUP(Table1[[#This Row],[Service]],Validation!$A$2:$A$15,Validation!$B$2:$B$15,"",0,1)</f>
        <v/>
      </c>
      <c r="E7361" s="131"/>
      <c r="F7361" s="132"/>
      <c r="G7361" s="133"/>
      <c r="H7361" s="134"/>
      <c r="I7361" s="131"/>
      <c r="J7361" s="131"/>
      <c r="K7361" s="131"/>
      <c r="L7361" s="135">
        <f>Table1[[#This Row],[Per Unit Price]]*MAX(1,Table1[[#This Row],[Qty of Units]])*MAX(1,Table1[[#This Row],['#NCMs Served / FTEs Employed]])*MAX(1,Table1[[#This Row],[Duration of Service]])</f>
        <v>0</v>
      </c>
      <c r="M7361" s="131"/>
      <c r="N7361" s="133"/>
    </row>
    <row r="7362" spans="1:14" x14ac:dyDescent="0.25">
      <c r="A7362" s="130"/>
      <c r="B7362" s="130"/>
      <c r="C7362" s="131"/>
      <c r="D7362" s="112" t="str">
        <f>_xlfn.XLOOKUP(Table1[[#This Row],[Service]],Validation!$A$2:$A$15,Validation!$B$2:$B$15,"",0,1)</f>
        <v/>
      </c>
      <c r="E7362" s="131"/>
      <c r="F7362" s="132"/>
      <c r="G7362" s="133"/>
      <c r="H7362" s="134"/>
      <c r="I7362" s="131"/>
      <c r="J7362" s="131"/>
      <c r="K7362" s="131"/>
      <c r="L7362" s="135">
        <f>Table1[[#This Row],[Per Unit Price]]*MAX(1,Table1[[#This Row],[Qty of Units]])*MAX(1,Table1[[#This Row],['#NCMs Served / FTEs Employed]])*MAX(1,Table1[[#This Row],[Duration of Service]])</f>
        <v>0</v>
      </c>
      <c r="M7362" s="131"/>
      <c r="N7362" s="133"/>
    </row>
    <row r="7363" spans="1:14" x14ac:dyDescent="0.25">
      <c r="A7363" s="130"/>
      <c r="B7363" s="130"/>
      <c r="C7363" s="131"/>
      <c r="D7363" s="112" t="str">
        <f>_xlfn.XLOOKUP(Table1[[#This Row],[Service]],Validation!$A$2:$A$15,Validation!$B$2:$B$15,"",0,1)</f>
        <v/>
      </c>
      <c r="E7363" s="131"/>
      <c r="F7363" s="132"/>
      <c r="G7363" s="133"/>
      <c r="H7363" s="134"/>
      <c r="I7363" s="131"/>
      <c r="J7363" s="131"/>
      <c r="K7363" s="131"/>
      <c r="L7363" s="135">
        <f>Table1[[#This Row],[Per Unit Price]]*MAX(1,Table1[[#This Row],[Qty of Units]])*MAX(1,Table1[[#This Row],['#NCMs Served / FTEs Employed]])*MAX(1,Table1[[#This Row],[Duration of Service]])</f>
        <v>0</v>
      </c>
      <c r="M7363" s="131"/>
      <c r="N7363" s="133"/>
    </row>
    <row r="7364" spans="1:14" x14ac:dyDescent="0.25">
      <c r="A7364" s="130"/>
      <c r="B7364" s="130"/>
      <c r="C7364" s="131"/>
      <c r="D7364" s="112" t="str">
        <f>_xlfn.XLOOKUP(Table1[[#This Row],[Service]],Validation!$A$2:$A$15,Validation!$B$2:$B$15,"",0,1)</f>
        <v/>
      </c>
      <c r="E7364" s="131"/>
      <c r="F7364" s="132"/>
      <c r="G7364" s="133"/>
      <c r="H7364" s="134"/>
      <c r="I7364" s="131"/>
      <c r="J7364" s="131"/>
      <c r="K7364" s="131"/>
      <c r="L7364" s="135">
        <f>Table1[[#This Row],[Per Unit Price]]*MAX(1,Table1[[#This Row],[Qty of Units]])*MAX(1,Table1[[#This Row],['#NCMs Served / FTEs Employed]])*MAX(1,Table1[[#This Row],[Duration of Service]])</f>
        <v>0</v>
      </c>
      <c r="M7364" s="131"/>
      <c r="N7364" s="133"/>
    </row>
    <row r="7365" spans="1:14" x14ac:dyDescent="0.25">
      <c r="A7365" s="130"/>
      <c r="B7365" s="130"/>
      <c r="C7365" s="131"/>
      <c r="D7365" s="112" t="str">
        <f>_xlfn.XLOOKUP(Table1[[#This Row],[Service]],Validation!$A$2:$A$15,Validation!$B$2:$B$15,"",0,1)</f>
        <v/>
      </c>
      <c r="E7365" s="131"/>
      <c r="F7365" s="132"/>
      <c r="G7365" s="133"/>
      <c r="H7365" s="134"/>
      <c r="I7365" s="131"/>
      <c r="J7365" s="131"/>
      <c r="K7365" s="131"/>
      <c r="L7365" s="135">
        <f>Table1[[#This Row],[Per Unit Price]]*MAX(1,Table1[[#This Row],[Qty of Units]])*MAX(1,Table1[[#This Row],['#NCMs Served / FTEs Employed]])*MAX(1,Table1[[#This Row],[Duration of Service]])</f>
        <v>0</v>
      </c>
      <c r="M7365" s="131"/>
      <c r="N7365" s="133"/>
    </row>
    <row r="7366" spans="1:14" x14ac:dyDescent="0.25">
      <c r="A7366" s="130"/>
      <c r="B7366" s="130"/>
      <c r="C7366" s="131"/>
      <c r="D7366" s="112" t="str">
        <f>_xlfn.XLOOKUP(Table1[[#This Row],[Service]],Validation!$A$2:$A$15,Validation!$B$2:$B$15,"",0,1)</f>
        <v/>
      </c>
      <c r="E7366" s="131"/>
      <c r="F7366" s="132"/>
      <c r="G7366" s="133"/>
      <c r="H7366" s="134"/>
      <c r="I7366" s="131"/>
      <c r="J7366" s="131"/>
      <c r="K7366" s="131"/>
      <c r="L7366" s="135">
        <f>Table1[[#This Row],[Per Unit Price]]*MAX(1,Table1[[#This Row],[Qty of Units]])*MAX(1,Table1[[#This Row],['#NCMs Served / FTEs Employed]])*MAX(1,Table1[[#This Row],[Duration of Service]])</f>
        <v>0</v>
      </c>
      <c r="M7366" s="131"/>
      <c r="N7366" s="133"/>
    </row>
    <row r="7367" spans="1:14" x14ac:dyDescent="0.25">
      <c r="A7367" s="130"/>
      <c r="B7367" s="130"/>
      <c r="C7367" s="131"/>
      <c r="D7367" s="112" t="str">
        <f>_xlfn.XLOOKUP(Table1[[#This Row],[Service]],Validation!$A$2:$A$15,Validation!$B$2:$B$15,"",0,1)</f>
        <v/>
      </c>
      <c r="E7367" s="131"/>
      <c r="F7367" s="132"/>
      <c r="G7367" s="133"/>
      <c r="H7367" s="134"/>
      <c r="I7367" s="131"/>
      <c r="J7367" s="131"/>
      <c r="K7367" s="131"/>
      <c r="L7367" s="135">
        <f>Table1[[#This Row],[Per Unit Price]]*MAX(1,Table1[[#This Row],[Qty of Units]])*MAX(1,Table1[[#This Row],['#NCMs Served / FTEs Employed]])*MAX(1,Table1[[#This Row],[Duration of Service]])</f>
        <v>0</v>
      </c>
      <c r="M7367" s="131"/>
      <c r="N7367" s="133"/>
    </row>
    <row r="7368" spans="1:14" x14ac:dyDescent="0.25">
      <c r="A7368" s="130"/>
      <c r="B7368" s="130"/>
      <c r="C7368" s="131"/>
      <c r="D7368" s="112" t="str">
        <f>_xlfn.XLOOKUP(Table1[[#This Row],[Service]],Validation!$A$2:$A$15,Validation!$B$2:$B$15,"",0,1)</f>
        <v/>
      </c>
      <c r="E7368" s="131"/>
      <c r="F7368" s="132"/>
      <c r="G7368" s="133"/>
      <c r="H7368" s="134"/>
      <c r="I7368" s="131"/>
      <c r="J7368" s="131"/>
      <c r="K7368" s="131"/>
      <c r="L7368" s="135">
        <f>Table1[[#This Row],[Per Unit Price]]*MAX(1,Table1[[#This Row],[Qty of Units]])*MAX(1,Table1[[#This Row],['#NCMs Served / FTEs Employed]])*MAX(1,Table1[[#This Row],[Duration of Service]])</f>
        <v>0</v>
      </c>
      <c r="M7368" s="131"/>
      <c r="N7368" s="133"/>
    </row>
    <row r="7369" spans="1:14" x14ac:dyDescent="0.25">
      <c r="A7369" s="130"/>
      <c r="B7369" s="130"/>
      <c r="C7369" s="131"/>
      <c r="D7369" s="112" t="str">
        <f>_xlfn.XLOOKUP(Table1[[#This Row],[Service]],Validation!$A$2:$A$15,Validation!$B$2:$B$15,"",0,1)</f>
        <v/>
      </c>
      <c r="E7369" s="131"/>
      <c r="F7369" s="132"/>
      <c r="G7369" s="133"/>
      <c r="H7369" s="134"/>
      <c r="I7369" s="131"/>
      <c r="J7369" s="131"/>
      <c r="K7369" s="131"/>
      <c r="L7369" s="135">
        <f>Table1[[#This Row],[Per Unit Price]]*MAX(1,Table1[[#This Row],[Qty of Units]])*MAX(1,Table1[[#This Row],['#NCMs Served / FTEs Employed]])*MAX(1,Table1[[#This Row],[Duration of Service]])</f>
        <v>0</v>
      </c>
      <c r="M7369" s="131"/>
      <c r="N7369" s="133"/>
    </row>
    <row r="7370" spans="1:14" x14ac:dyDescent="0.25">
      <c r="A7370" s="130"/>
      <c r="B7370" s="130"/>
      <c r="C7370" s="131"/>
      <c r="D7370" s="112" t="str">
        <f>_xlfn.XLOOKUP(Table1[[#This Row],[Service]],Validation!$A$2:$A$15,Validation!$B$2:$B$15,"",0,1)</f>
        <v/>
      </c>
      <c r="E7370" s="131"/>
      <c r="F7370" s="132"/>
      <c r="G7370" s="133"/>
      <c r="H7370" s="134"/>
      <c r="I7370" s="131"/>
      <c r="J7370" s="131"/>
      <c r="K7370" s="131"/>
      <c r="L7370" s="135">
        <f>Table1[[#This Row],[Per Unit Price]]*MAX(1,Table1[[#This Row],[Qty of Units]])*MAX(1,Table1[[#This Row],['#NCMs Served / FTEs Employed]])*MAX(1,Table1[[#This Row],[Duration of Service]])</f>
        <v>0</v>
      </c>
      <c r="M7370" s="131"/>
      <c r="N7370" s="133"/>
    </row>
    <row r="7371" spans="1:14" x14ac:dyDescent="0.25">
      <c r="A7371" s="130"/>
      <c r="B7371" s="130"/>
      <c r="C7371" s="131"/>
      <c r="D7371" s="112" t="str">
        <f>_xlfn.XLOOKUP(Table1[[#This Row],[Service]],Validation!$A$2:$A$15,Validation!$B$2:$B$15,"",0,1)</f>
        <v/>
      </c>
      <c r="E7371" s="131"/>
      <c r="F7371" s="132"/>
      <c r="G7371" s="133"/>
      <c r="H7371" s="134"/>
      <c r="I7371" s="131"/>
      <c r="J7371" s="131"/>
      <c r="K7371" s="131"/>
      <c r="L7371" s="135">
        <f>Table1[[#This Row],[Per Unit Price]]*MAX(1,Table1[[#This Row],[Qty of Units]])*MAX(1,Table1[[#This Row],['#NCMs Served / FTEs Employed]])*MAX(1,Table1[[#This Row],[Duration of Service]])</f>
        <v>0</v>
      </c>
      <c r="M7371" s="131"/>
      <c r="N7371" s="133"/>
    </row>
    <row r="7372" spans="1:14" x14ac:dyDescent="0.25">
      <c r="A7372" s="130"/>
      <c r="B7372" s="130"/>
      <c r="C7372" s="131"/>
      <c r="D7372" s="112" t="str">
        <f>_xlfn.XLOOKUP(Table1[[#This Row],[Service]],Validation!$A$2:$A$15,Validation!$B$2:$B$15,"",0,1)</f>
        <v/>
      </c>
      <c r="E7372" s="131"/>
      <c r="F7372" s="132"/>
      <c r="G7372" s="133"/>
      <c r="H7372" s="134"/>
      <c r="I7372" s="131"/>
      <c r="J7372" s="131"/>
      <c r="K7372" s="131"/>
      <c r="L7372" s="135">
        <f>Table1[[#This Row],[Per Unit Price]]*MAX(1,Table1[[#This Row],[Qty of Units]])*MAX(1,Table1[[#This Row],['#NCMs Served / FTEs Employed]])*MAX(1,Table1[[#This Row],[Duration of Service]])</f>
        <v>0</v>
      </c>
      <c r="M7372" s="131"/>
      <c r="N7372" s="133"/>
    </row>
    <row r="7373" spans="1:14" x14ac:dyDescent="0.25">
      <c r="A7373" s="130"/>
      <c r="B7373" s="130"/>
      <c r="C7373" s="131"/>
      <c r="D7373" s="112" t="str">
        <f>_xlfn.XLOOKUP(Table1[[#This Row],[Service]],Validation!$A$2:$A$15,Validation!$B$2:$B$15,"",0,1)</f>
        <v/>
      </c>
      <c r="E7373" s="131"/>
      <c r="F7373" s="132"/>
      <c r="G7373" s="133"/>
      <c r="H7373" s="134"/>
      <c r="I7373" s="131"/>
      <c r="J7373" s="131"/>
      <c r="K7373" s="131"/>
      <c r="L7373" s="135">
        <f>Table1[[#This Row],[Per Unit Price]]*MAX(1,Table1[[#This Row],[Qty of Units]])*MAX(1,Table1[[#This Row],['#NCMs Served / FTEs Employed]])*MAX(1,Table1[[#This Row],[Duration of Service]])</f>
        <v>0</v>
      </c>
      <c r="M7373" s="131"/>
      <c r="N7373" s="133"/>
    </row>
    <row r="7374" spans="1:14" x14ac:dyDescent="0.25">
      <c r="A7374" s="130"/>
      <c r="B7374" s="130"/>
      <c r="C7374" s="131"/>
      <c r="D7374" s="112" t="str">
        <f>_xlfn.XLOOKUP(Table1[[#This Row],[Service]],Validation!$A$2:$A$15,Validation!$B$2:$B$15,"",0,1)</f>
        <v/>
      </c>
      <c r="E7374" s="131"/>
      <c r="F7374" s="132"/>
      <c r="G7374" s="133"/>
      <c r="H7374" s="134"/>
      <c r="I7374" s="131"/>
      <c r="J7374" s="131"/>
      <c r="K7374" s="131"/>
      <c r="L7374" s="135">
        <f>Table1[[#This Row],[Per Unit Price]]*MAX(1,Table1[[#This Row],[Qty of Units]])*MAX(1,Table1[[#This Row],['#NCMs Served / FTEs Employed]])*MAX(1,Table1[[#This Row],[Duration of Service]])</f>
        <v>0</v>
      </c>
      <c r="M7374" s="131"/>
      <c r="N7374" s="133"/>
    </row>
    <row r="7375" spans="1:14" x14ac:dyDescent="0.25">
      <c r="A7375" s="130"/>
      <c r="B7375" s="130"/>
      <c r="C7375" s="131"/>
      <c r="D7375" s="112" t="str">
        <f>_xlfn.XLOOKUP(Table1[[#This Row],[Service]],Validation!$A$2:$A$15,Validation!$B$2:$B$15,"",0,1)</f>
        <v/>
      </c>
      <c r="E7375" s="131"/>
      <c r="F7375" s="132"/>
      <c r="G7375" s="133"/>
      <c r="H7375" s="134"/>
      <c r="I7375" s="131"/>
      <c r="J7375" s="131"/>
      <c r="K7375" s="131"/>
      <c r="L7375" s="135">
        <f>Table1[[#This Row],[Per Unit Price]]*MAX(1,Table1[[#This Row],[Qty of Units]])*MAX(1,Table1[[#This Row],['#NCMs Served / FTEs Employed]])*MAX(1,Table1[[#This Row],[Duration of Service]])</f>
        <v>0</v>
      </c>
      <c r="M7375" s="131"/>
      <c r="N7375" s="133"/>
    </row>
    <row r="7376" spans="1:14" x14ac:dyDescent="0.25">
      <c r="A7376" s="130"/>
      <c r="B7376" s="130"/>
      <c r="C7376" s="131"/>
      <c r="D7376" s="112" t="str">
        <f>_xlfn.XLOOKUP(Table1[[#This Row],[Service]],Validation!$A$2:$A$15,Validation!$B$2:$B$15,"",0,1)</f>
        <v/>
      </c>
      <c r="E7376" s="131"/>
      <c r="F7376" s="132"/>
      <c r="G7376" s="133"/>
      <c r="H7376" s="134"/>
      <c r="I7376" s="131"/>
      <c r="J7376" s="131"/>
      <c r="K7376" s="131"/>
      <c r="L7376" s="135">
        <f>Table1[[#This Row],[Per Unit Price]]*MAX(1,Table1[[#This Row],[Qty of Units]])*MAX(1,Table1[[#This Row],['#NCMs Served / FTEs Employed]])*MAX(1,Table1[[#This Row],[Duration of Service]])</f>
        <v>0</v>
      </c>
      <c r="M7376" s="131"/>
      <c r="N7376" s="133"/>
    </row>
    <row r="7377" spans="1:14" x14ac:dyDescent="0.25">
      <c r="A7377" s="130"/>
      <c r="B7377" s="130"/>
      <c r="C7377" s="131"/>
      <c r="D7377" s="112" t="str">
        <f>_xlfn.XLOOKUP(Table1[[#This Row],[Service]],Validation!$A$2:$A$15,Validation!$B$2:$B$15,"",0,1)</f>
        <v/>
      </c>
      <c r="E7377" s="131"/>
      <c r="F7377" s="132"/>
      <c r="G7377" s="133"/>
      <c r="H7377" s="134"/>
      <c r="I7377" s="131"/>
      <c r="J7377" s="131"/>
      <c r="K7377" s="131"/>
      <c r="L7377" s="135">
        <f>Table1[[#This Row],[Per Unit Price]]*MAX(1,Table1[[#This Row],[Qty of Units]])*MAX(1,Table1[[#This Row],['#NCMs Served / FTEs Employed]])*MAX(1,Table1[[#This Row],[Duration of Service]])</f>
        <v>0</v>
      </c>
      <c r="M7377" s="131"/>
      <c r="N7377" s="133"/>
    </row>
    <row r="7378" spans="1:14" x14ac:dyDescent="0.25">
      <c r="A7378" s="130"/>
      <c r="B7378" s="130"/>
      <c r="C7378" s="131"/>
      <c r="D7378" s="112" t="str">
        <f>_xlfn.XLOOKUP(Table1[[#This Row],[Service]],Validation!$A$2:$A$15,Validation!$B$2:$B$15,"",0,1)</f>
        <v/>
      </c>
      <c r="E7378" s="131"/>
      <c r="F7378" s="132"/>
      <c r="G7378" s="133"/>
      <c r="H7378" s="134"/>
      <c r="I7378" s="131"/>
      <c r="J7378" s="131"/>
      <c r="K7378" s="131"/>
      <c r="L7378" s="135">
        <f>Table1[[#This Row],[Per Unit Price]]*MAX(1,Table1[[#This Row],[Qty of Units]])*MAX(1,Table1[[#This Row],['#NCMs Served / FTEs Employed]])*MAX(1,Table1[[#This Row],[Duration of Service]])</f>
        <v>0</v>
      </c>
      <c r="M7378" s="131"/>
      <c r="N7378" s="133"/>
    </row>
    <row r="7379" spans="1:14" x14ac:dyDescent="0.25">
      <c r="A7379" s="130"/>
      <c r="B7379" s="130"/>
      <c r="C7379" s="131"/>
      <c r="D7379" s="112" t="str">
        <f>_xlfn.XLOOKUP(Table1[[#This Row],[Service]],Validation!$A$2:$A$15,Validation!$B$2:$B$15,"",0,1)</f>
        <v/>
      </c>
      <c r="E7379" s="131"/>
      <c r="F7379" s="132"/>
      <c r="G7379" s="133"/>
      <c r="H7379" s="134"/>
      <c r="I7379" s="131"/>
      <c r="J7379" s="131"/>
      <c r="K7379" s="131"/>
      <c r="L7379" s="135">
        <f>Table1[[#This Row],[Per Unit Price]]*MAX(1,Table1[[#This Row],[Qty of Units]])*MAX(1,Table1[[#This Row],['#NCMs Served / FTEs Employed]])*MAX(1,Table1[[#This Row],[Duration of Service]])</f>
        <v>0</v>
      </c>
      <c r="M7379" s="131"/>
      <c r="N7379" s="133"/>
    </row>
    <row r="7380" spans="1:14" x14ac:dyDescent="0.25">
      <c r="A7380" s="130"/>
      <c r="B7380" s="130"/>
      <c r="C7380" s="131"/>
      <c r="D7380" s="112" t="str">
        <f>_xlfn.XLOOKUP(Table1[[#This Row],[Service]],Validation!$A$2:$A$15,Validation!$B$2:$B$15,"",0,1)</f>
        <v/>
      </c>
      <c r="E7380" s="131"/>
      <c r="F7380" s="132"/>
      <c r="G7380" s="133"/>
      <c r="H7380" s="134"/>
      <c r="I7380" s="131"/>
      <c r="J7380" s="131"/>
      <c r="K7380" s="131"/>
      <c r="L7380" s="135">
        <f>Table1[[#This Row],[Per Unit Price]]*MAX(1,Table1[[#This Row],[Qty of Units]])*MAX(1,Table1[[#This Row],['#NCMs Served / FTEs Employed]])*MAX(1,Table1[[#This Row],[Duration of Service]])</f>
        <v>0</v>
      </c>
      <c r="M7380" s="131"/>
      <c r="N7380" s="133"/>
    </row>
    <row r="7381" spans="1:14" x14ac:dyDescent="0.25">
      <c r="A7381" s="130"/>
      <c r="B7381" s="130"/>
      <c r="C7381" s="131"/>
      <c r="D7381" s="112" t="str">
        <f>_xlfn.XLOOKUP(Table1[[#This Row],[Service]],Validation!$A$2:$A$15,Validation!$B$2:$B$15,"",0,1)</f>
        <v/>
      </c>
      <c r="E7381" s="131"/>
      <c r="F7381" s="132"/>
      <c r="G7381" s="133"/>
      <c r="H7381" s="134"/>
      <c r="I7381" s="131"/>
      <c r="J7381" s="131"/>
      <c r="K7381" s="131"/>
      <c r="L7381" s="135">
        <f>Table1[[#This Row],[Per Unit Price]]*MAX(1,Table1[[#This Row],[Qty of Units]])*MAX(1,Table1[[#This Row],['#NCMs Served / FTEs Employed]])*MAX(1,Table1[[#This Row],[Duration of Service]])</f>
        <v>0</v>
      </c>
      <c r="M7381" s="131"/>
      <c r="N7381" s="133"/>
    </row>
    <row r="7382" spans="1:14" x14ac:dyDescent="0.25">
      <c r="A7382" s="130"/>
      <c r="B7382" s="130"/>
      <c r="C7382" s="131"/>
      <c r="D7382" s="112" t="str">
        <f>_xlfn.XLOOKUP(Table1[[#This Row],[Service]],Validation!$A$2:$A$15,Validation!$B$2:$B$15,"",0,1)</f>
        <v/>
      </c>
      <c r="E7382" s="131"/>
      <c r="F7382" s="132"/>
      <c r="G7382" s="133"/>
      <c r="H7382" s="134"/>
      <c r="I7382" s="131"/>
      <c r="J7382" s="131"/>
      <c r="K7382" s="131"/>
      <c r="L7382" s="135">
        <f>Table1[[#This Row],[Per Unit Price]]*MAX(1,Table1[[#This Row],[Qty of Units]])*MAX(1,Table1[[#This Row],['#NCMs Served / FTEs Employed]])*MAX(1,Table1[[#This Row],[Duration of Service]])</f>
        <v>0</v>
      </c>
      <c r="M7382" s="131"/>
      <c r="N7382" s="133"/>
    </row>
    <row r="7383" spans="1:14" x14ac:dyDescent="0.25">
      <c r="A7383" s="130"/>
      <c r="B7383" s="130"/>
      <c r="C7383" s="131"/>
      <c r="D7383" s="112" t="str">
        <f>_xlfn.XLOOKUP(Table1[[#This Row],[Service]],Validation!$A$2:$A$15,Validation!$B$2:$B$15,"",0,1)</f>
        <v/>
      </c>
      <c r="E7383" s="131"/>
      <c r="F7383" s="132"/>
      <c r="G7383" s="133"/>
      <c r="H7383" s="134"/>
      <c r="I7383" s="131"/>
      <c r="J7383" s="131"/>
      <c r="K7383" s="131"/>
      <c r="L7383" s="135">
        <f>Table1[[#This Row],[Per Unit Price]]*MAX(1,Table1[[#This Row],[Qty of Units]])*MAX(1,Table1[[#This Row],['#NCMs Served / FTEs Employed]])*MAX(1,Table1[[#This Row],[Duration of Service]])</f>
        <v>0</v>
      </c>
      <c r="M7383" s="131"/>
      <c r="N7383" s="133"/>
    </row>
    <row r="7384" spans="1:14" x14ac:dyDescent="0.25">
      <c r="A7384" s="130"/>
      <c r="B7384" s="130"/>
      <c r="C7384" s="131"/>
      <c r="D7384" s="112" t="str">
        <f>_xlfn.XLOOKUP(Table1[[#This Row],[Service]],Validation!$A$2:$A$15,Validation!$B$2:$B$15,"",0,1)</f>
        <v/>
      </c>
      <c r="E7384" s="131"/>
      <c r="F7384" s="132"/>
      <c r="G7384" s="133"/>
      <c r="H7384" s="134"/>
      <c r="I7384" s="131"/>
      <c r="J7384" s="131"/>
      <c r="K7384" s="131"/>
      <c r="L7384" s="135">
        <f>Table1[[#This Row],[Per Unit Price]]*MAX(1,Table1[[#This Row],[Qty of Units]])*MAX(1,Table1[[#This Row],['#NCMs Served / FTEs Employed]])*MAX(1,Table1[[#This Row],[Duration of Service]])</f>
        <v>0</v>
      </c>
      <c r="M7384" s="131"/>
      <c r="N7384" s="133"/>
    </row>
    <row r="7385" spans="1:14" x14ac:dyDescent="0.25">
      <c r="A7385" s="130"/>
      <c r="B7385" s="130"/>
      <c r="C7385" s="131"/>
      <c r="D7385" s="112" t="str">
        <f>_xlfn.XLOOKUP(Table1[[#This Row],[Service]],Validation!$A$2:$A$15,Validation!$B$2:$B$15,"",0,1)</f>
        <v/>
      </c>
      <c r="E7385" s="131"/>
      <c r="F7385" s="132"/>
      <c r="G7385" s="133"/>
      <c r="H7385" s="134"/>
      <c r="I7385" s="131"/>
      <c r="J7385" s="131"/>
      <c r="K7385" s="131"/>
      <c r="L7385" s="135">
        <f>Table1[[#This Row],[Per Unit Price]]*MAX(1,Table1[[#This Row],[Qty of Units]])*MAX(1,Table1[[#This Row],['#NCMs Served / FTEs Employed]])*MAX(1,Table1[[#This Row],[Duration of Service]])</f>
        <v>0</v>
      </c>
      <c r="M7385" s="131"/>
      <c r="N7385" s="133"/>
    </row>
    <row r="7386" spans="1:14" x14ac:dyDescent="0.25">
      <c r="A7386" s="130"/>
      <c r="B7386" s="130"/>
      <c r="C7386" s="131"/>
      <c r="D7386" s="112" t="str">
        <f>_xlfn.XLOOKUP(Table1[[#This Row],[Service]],Validation!$A$2:$A$15,Validation!$B$2:$B$15,"",0,1)</f>
        <v/>
      </c>
      <c r="E7386" s="131"/>
      <c r="F7386" s="132"/>
      <c r="G7386" s="133"/>
      <c r="H7386" s="134"/>
      <c r="I7386" s="131"/>
      <c r="J7386" s="131"/>
      <c r="K7386" s="131"/>
      <c r="L7386" s="135">
        <f>Table1[[#This Row],[Per Unit Price]]*MAX(1,Table1[[#This Row],[Qty of Units]])*MAX(1,Table1[[#This Row],['#NCMs Served / FTEs Employed]])*MAX(1,Table1[[#This Row],[Duration of Service]])</f>
        <v>0</v>
      </c>
      <c r="M7386" s="131"/>
      <c r="N7386" s="133"/>
    </row>
    <row r="7387" spans="1:14" x14ac:dyDescent="0.25">
      <c r="A7387" s="130"/>
      <c r="B7387" s="130"/>
      <c r="C7387" s="131"/>
      <c r="D7387" s="112" t="str">
        <f>_xlfn.XLOOKUP(Table1[[#This Row],[Service]],Validation!$A$2:$A$15,Validation!$B$2:$B$15,"",0,1)</f>
        <v/>
      </c>
      <c r="E7387" s="131"/>
      <c r="F7387" s="132"/>
      <c r="G7387" s="133"/>
      <c r="H7387" s="134"/>
      <c r="I7387" s="131"/>
      <c r="J7387" s="131"/>
      <c r="K7387" s="131"/>
      <c r="L7387" s="135">
        <f>Table1[[#This Row],[Per Unit Price]]*MAX(1,Table1[[#This Row],[Qty of Units]])*MAX(1,Table1[[#This Row],['#NCMs Served / FTEs Employed]])*MAX(1,Table1[[#This Row],[Duration of Service]])</f>
        <v>0</v>
      </c>
      <c r="M7387" s="131"/>
      <c r="N7387" s="133"/>
    </row>
    <row r="7388" spans="1:14" x14ac:dyDescent="0.25">
      <c r="A7388" s="130"/>
      <c r="B7388" s="130"/>
      <c r="C7388" s="131"/>
      <c r="D7388" s="112" t="str">
        <f>_xlfn.XLOOKUP(Table1[[#This Row],[Service]],Validation!$A$2:$A$15,Validation!$B$2:$B$15,"",0,1)</f>
        <v/>
      </c>
      <c r="E7388" s="131"/>
      <c r="F7388" s="132"/>
      <c r="G7388" s="133"/>
      <c r="H7388" s="134"/>
      <c r="I7388" s="131"/>
      <c r="J7388" s="131"/>
      <c r="K7388" s="131"/>
      <c r="L7388" s="135">
        <f>Table1[[#This Row],[Per Unit Price]]*MAX(1,Table1[[#This Row],[Qty of Units]])*MAX(1,Table1[[#This Row],['#NCMs Served / FTEs Employed]])*MAX(1,Table1[[#This Row],[Duration of Service]])</f>
        <v>0</v>
      </c>
      <c r="M7388" s="131"/>
      <c r="N7388" s="133"/>
    </row>
    <row r="7389" spans="1:14" x14ac:dyDescent="0.25">
      <c r="A7389" s="130"/>
      <c r="B7389" s="130"/>
      <c r="C7389" s="131"/>
      <c r="D7389" s="112" t="str">
        <f>_xlfn.XLOOKUP(Table1[[#This Row],[Service]],Validation!$A$2:$A$15,Validation!$B$2:$B$15,"",0,1)</f>
        <v/>
      </c>
      <c r="E7389" s="131"/>
      <c r="F7389" s="132"/>
      <c r="G7389" s="133"/>
      <c r="H7389" s="134"/>
      <c r="I7389" s="131"/>
      <c r="J7389" s="131"/>
      <c r="K7389" s="131"/>
      <c r="L7389" s="135">
        <f>Table1[[#This Row],[Per Unit Price]]*MAX(1,Table1[[#This Row],[Qty of Units]])*MAX(1,Table1[[#This Row],['#NCMs Served / FTEs Employed]])*MAX(1,Table1[[#This Row],[Duration of Service]])</f>
        <v>0</v>
      </c>
      <c r="M7389" s="131"/>
      <c r="N7389" s="133"/>
    </row>
    <row r="7390" spans="1:14" x14ac:dyDescent="0.25">
      <c r="A7390" s="130"/>
      <c r="B7390" s="130"/>
      <c r="C7390" s="131"/>
      <c r="D7390" s="112" t="str">
        <f>_xlfn.XLOOKUP(Table1[[#This Row],[Service]],Validation!$A$2:$A$15,Validation!$B$2:$B$15,"",0,1)</f>
        <v/>
      </c>
      <c r="E7390" s="131"/>
      <c r="F7390" s="132"/>
      <c r="G7390" s="133"/>
      <c r="H7390" s="134"/>
      <c r="I7390" s="131"/>
      <c r="J7390" s="131"/>
      <c r="K7390" s="131"/>
      <c r="L7390" s="135">
        <f>Table1[[#This Row],[Per Unit Price]]*MAX(1,Table1[[#This Row],[Qty of Units]])*MAX(1,Table1[[#This Row],['#NCMs Served / FTEs Employed]])*MAX(1,Table1[[#This Row],[Duration of Service]])</f>
        <v>0</v>
      </c>
      <c r="M7390" s="131"/>
      <c r="N7390" s="133"/>
    </row>
    <row r="7391" spans="1:14" x14ac:dyDescent="0.25">
      <c r="A7391" s="130"/>
      <c r="B7391" s="130"/>
      <c r="C7391" s="131"/>
      <c r="D7391" s="112" t="str">
        <f>_xlfn.XLOOKUP(Table1[[#This Row],[Service]],Validation!$A$2:$A$15,Validation!$B$2:$B$15,"",0,1)</f>
        <v/>
      </c>
      <c r="E7391" s="131"/>
      <c r="F7391" s="132"/>
      <c r="G7391" s="133"/>
      <c r="H7391" s="134"/>
      <c r="I7391" s="131"/>
      <c r="J7391" s="131"/>
      <c r="K7391" s="131"/>
      <c r="L7391" s="135">
        <f>Table1[[#This Row],[Per Unit Price]]*MAX(1,Table1[[#This Row],[Qty of Units]])*MAX(1,Table1[[#This Row],['#NCMs Served / FTEs Employed]])*MAX(1,Table1[[#This Row],[Duration of Service]])</f>
        <v>0</v>
      </c>
      <c r="M7391" s="131"/>
      <c r="N7391" s="133"/>
    </row>
    <row r="7392" spans="1:14" x14ac:dyDescent="0.25">
      <c r="A7392" s="130"/>
      <c r="B7392" s="130"/>
      <c r="C7392" s="131"/>
      <c r="D7392" s="112" t="str">
        <f>_xlfn.XLOOKUP(Table1[[#This Row],[Service]],Validation!$A$2:$A$15,Validation!$B$2:$B$15,"",0,1)</f>
        <v/>
      </c>
      <c r="E7392" s="131"/>
      <c r="F7392" s="132"/>
      <c r="G7392" s="133"/>
      <c r="H7392" s="134"/>
      <c r="I7392" s="131"/>
      <c r="J7392" s="131"/>
      <c r="K7392" s="131"/>
      <c r="L7392" s="135">
        <f>Table1[[#This Row],[Per Unit Price]]*MAX(1,Table1[[#This Row],[Qty of Units]])*MAX(1,Table1[[#This Row],['#NCMs Served / FTEs Employed]])*MAX(1,Table1[[#This Row],[Duration of Service]])</f>
        <v>0</v>
      </c>
      <c r="M7392" s="131"/>
      <c r="N7392" s="133"/>
    </row>
    <row r="7393" spans="1:14" x14ac:dyDescent="0.25">
      <c r="A7393" s="130"/>
      <c r="B7393" s="130"/>
      <c r="C7393" s="131"/>
      <c r="D7393" s="112" t="str">
        <f>_xlfn.XLOOKUP(Table1[[#This Row],[Service]],Validation!$A$2:$A$15,Validation!$B$2:$B$15,"",0,1)</f>
        <v/>
      </c>
      <c r="E7393" s="131"/>
      <c r="F7393" s="132"/>
      <c r="G7393" s="133"/>
      <c r="H7393" s="134"/>
      <c r="I7393" s="131"/>
      <c r="J7393" s="131"/>
      <c r="K7393" s="131"/>
      <c r="L7393" s="135">
        <f>Table1[[#This Row],[Per Unit Price]]*MAX(1,Table1[[#This Row],[Qty of Units]])*MAX(1,Table1[[#This Row],['#NCMs Served / FTEs Employed]])*MAX(1,Table1[[#This Row],[Duration of Service]])</f>
        <v>0</v>
      </c>
      <c r="M7393" s="131"/>
      <c r="N7393" s="133"/>
    </row>
    <row r="7394" spans="1:14" x14ac:dyDescent="0.25">
      <c r="A7394" s="130"/>
      <c r="B7394" s="130"/>
      <c r="C7394" s="131"/>
      <c r="D7394" s="112" t="str">
        <f>_xlfn.XLOOKUP(Table1[[#This Row],[Service]],Validation!$A$2:$A$15,Validation!$B$2:$B$15,"",0,1)</f>
        <v/>
      </c>
      <c r="E7394" s="131"/>
      <c r="F7394" s="132"/>
      <c r="G7394" s="133"/>
      <c r="H7394" s="134"/>
      <c r="I7394" s="131"/>
      <c r="J7394" s="131"/>
      <c r="K7394" s="131"/>
      <c r="L7394" s="135">
        <f>Table1[[#This Row],[Per Unit Price]]*MAX(1,Table1[[#This Row],[Qty of Units]])*MAX(1,Table1[[#This Row],['#NCMs Served / FTEs Employed]])*MAX(1,Table1[[#This Row],[Duration of Service]])</f>
        <v>0</v>
      </c>
      <c r="M7394" s="131"/>
      <c r="N7394" s="133"/>
    </row>
    <row r="7395" spans="1:14" x14ac:dyDescent="0.25">
      <c r="A7395" s="130"/>
      <c r="B7395" s="130"/>
      <c r="C7395" s="131"/>
      <c r="D7395" s="112" t="str">
        <f>_xlfn.XLOOKUP(Table1[[#This Row],[Service]],Validation!$A$2:$A$15,Validation!$B$2:$B$15,"",0,1)</f>
        <v/>
      </c>
      <c r="E7395" s="131"/>
      <c r="F7395" s="132"/>
      <c r="G7395" s="133"/>
      <c r="H7395" s="134"/>
      <c r="I7395" s="131"/>
      <c r="J7395" s="131"/>
      <c r="K7395" s="131"/>
      <c r="L7395" s="135">
        <f>Table1[[#This Row],[Per Unit Price]]*MAX(1,Table1[[#This Row],[Qty of Units]])*MAX(1,Table1[[#This Row],['#NCMs Served / FTEs Employed]])*MAX(1,Table1[[#This Row],[Duration of Service]])</f>
        <v>0</v>
      </c>
      <c r="M7395" s="131"/>
      <c r="N7395" s="133"/>
    </row>
    <row r="7396" spans="1:14" x14ac:dyDescent="0.25">
      <c r="A7396" s="130"/>
      <c r="B7396" s="130"/>
      <c r="C7396" s="131"/>
      <c r="D7396" s="112" t="str">
        <f>_xlfn.XLOOKUP(Table1[[#This Row],[Service]],Validation!$A$2:$A$15,Validation!$B$2:$B$15,"",0,1)</f>
        <v/>
      </c>
      <c r="E7396" s="131"/>
      <c r="F7396" s="132"/>
      <c r="G7396" s="133"/>
      <c r="H7396" s="134"/>
      <c r="I7396" s="131"/>
      <c r="J7396" s="131"/>
      <c r="K7396" s="131"/>
      <c r="L7396" s="135">
        <f>Table1[[#This Row],[Per Unit Price]]*MAX(1,Table1[[#This Row],[Qty of Units]])*MAX(1,Table1[[#This Row],['#NCMs Served / FTEs Employed]])*MAX(1,Table1[[#This Row],[Duration of Service]])</f>
        <v>0</v>
      </c>
      <c r="M7396" s="131"/>
      <c r="N7396" s="133"/>
    </row>
    <row r="7397" spans="1:14" x14ac:dyDescent="0.25">
      <c r="A7397" s="130"/>
      <c r="B7397" s="130"/>
      <c r="C7397" s="131"/>
      <c r="D7397" s="112" t="str">
        <f>_xlfn.XLOOKUP(Table1[[#This Row],[Service]],Validation!$A$2:$A$15,Validation!$B$2:$B$15,"",0,1)</f>
        <v/>
      </c>
      <c r="E7397" s="131"/>
      <c r="F7397" s="132"/>
      <c r="G7397" s="133"/>
      <c r="H7397" s="134"/>
      <c r="I7397" s="131"/>
      <c r="J7397" s="131"/>
      <c r="K7397" s="131"/>
      <c r="L7397" s="135">
        <f>Table1[[#This Row],[Per Unit Price]]*MAX(1,Table1[[#This Row],[Qty of Units]])*MAX(1,Table1[[#This Row],['#NCMs Served / FTEs Employed]])*MAX(1,Table1[[#This Row],[Duration of Service]])</f>
        <v>0</v>
      </c>
      <c r="M7397" s="131"/>
      <c r="N7397" s="133"/>
    </row>
    <row r="7398" spans="1:14" x14ac:dyDescent="0.25">
      <c r="A7398" s="130"/>
      <c r="B7398" s="130"/>
      <c r="C7398" s="131"/>
      <c r="D7398" s="112" t="str">
        <f>_xlfn.XLOOKUP(Table1[[#This Row],[Service]],Validation!$A$2:$A$15,Validation!$B$2:$B$15,"",0,1)</f>
        <v/>
      </c>
      <c r="E7398" s="131"/>
      <c r="F7398" s="132"/>
      <c r="G7398" s="133"/>
      <c r="H7398" s="134"/>
      <c r="I7398" s="131"/>
      <c r="J7398" s="131"/>
      <c r="K7398" s="131"/>
      <c r="L7398" s="135">
        <f>Table1[[#This Row],[Per Unit Price]]*MAX(1,Table1[[#This Row],[Qty of Units]])*MAX(1,Table1[[#This Row],['#NCMs Served / FTEs Employed]])*MAX(1,Table1[[#This Row],[Duration of Service]])</f>
        <v>0</v>
      </c>
      <c r="M7398" s="131"/>
      <c r="N7398" s="133"/>
    </row>
    <row r="7399" spans="1:14" x14ac:dyDescent="0.25">
      <c r="A7399" s="130"/>
      <c r="B7399" s="130"/>
      <c r="C7399" s="131"/>
      <c r="D7399" s="112" t="str">
        <f>_xlfn.XLOOKUP(Table1[[#This Row],[Service]],Validation!$A$2:$A$15,Validation!$B$2:$B$15,"",0,1)</f>
        <v/>
      </c>
      <c r="E7399" s="131"/>
      <c r="F7399" s="132"/>
      <c r="G7399" s="133"/>
      <c r="H7399" s="134"/>
      <c r="I7399" s="131"/>
      <c r="J7399" s="131"/>
      <c r="K7399" s="131"/>
      <c r="L7399" s="135">
        <f>Table1[[#This Row],[Per Unit Price]]*MAX(1,Table1[[#This Row],[Qty of Units]])*MAX(1,Table1[[#This Row],['#NCMs Served / FTEs Employed]])*MAX(1,Table1[[#This Row],[Duration of Service]])</f>
        <v>0</v>
      </c>
      <c r="M7399" s="131"/>
      <c r="N7399" s="133"/>
    </row>
    <row r="7400" spans="1:14" x14ac:dyDescent="0.25">
      <c r="A7400" s="130"/>
      <c r="B7400" s="130"/>
      <c r="C7400" s="131"/>
      <c r="D7400" s="112" t="str">
        <f>_xlfn.XLOOKUP(Table1[[#This Row],[Service]],Validation!$A$2:$A$15,Validation!$B$2:$B$15,"",0,1)</f>
        <v/>
      </c>
      <c r="E7400" s="131"/>
      <c r="F7400" s="132"/>
      <c r="G7400" s="133"/>
      <c r="H7400" s="134"/>
      <c r="I7400" s="131"/>
      <c r="J7400" s="131"/>
      <c r="K7400" s="131"/>
      <c r="L7400" s="135">
        <f>Table1[[#This Row],[Per Unit Price]]*MAX(1,Table1[[#This Row],[Qty of Units]])*MAX(1,Table1[[#This Row],['#NCMs Served / FTEs Employed]])*MAX(1,Table1[[#This Row],[Duration of Service]])</f>
        <v>0</v>
      </c>
      <c r="M7400" s="131"/>
      <c r="N7400" s="133"/>
    </row>
    <row r="7401" spans="1:14" x14ac:dyDescent="0.25">
      <c r="A7401" s="130"/>
      <c r="B7401" s="130"/>
      <c r="C7401" s="131"/>
      <c r="D7401" s="112" t="str">
        <f>_xlfn.XLOOKUP(Table1[[#This Row],[Service]],Validation!$A$2:$A$15,Validation!$B$2:$B$15,"",0,1)</f>
        <v/>
      </c>
      <c r="E7401" s="131"/>
      <c r="F7401" s="132"/>
      <c r="G7401" s="133"/>
      <c r="H7401" s="134"/>
      <c r="I7401" s="131"/>
      <c r="J7401" s="131"/>
      <c r="K7401" s="131"/>
      <c r="L7401" s="135">
        <f>Table1[[#This Row],[Per Unit Price]]*MAX(1,Table1[[#This Row],[Qty of Units]])*MAX(1,Table1[[#This Row],['#NCMs Served / FTEs Employed]])*MAX(1,Table1[[#This Row],[Duration of Service]])</f>
        <v>0</v>
      </c>
      <c r="M7401" s="131"/>
      <c r="N7401" s="133"/>
    </row>
    <row r="7402" spans="1:14" x14ac:dyDescent="0.25">
      <c r="A7402" s="130"/>
      <c r="B7402" s="130"/>
      <c r="C7402" s="131"/>
      <c r="D7402" s="112" t="str">
        <f>_xlfn.XLOOKUP(Table1[[#This Row],[Service]],Validation!$A$2:$A$15,Validation!$B$2:$B$15,"",0,1)</f>
        <v/>
      </c>
      <c r="E7402" s="131"/>
      <c r="F7402" s="132"/>
      <c r="G7402" s="133"/>
      <c r="H7402" s="134"/>
      <c r="I7402" s="131"/>
      <c r="J7402" s="131"/>
      <c r="K7402" s="131"/>
      <c r="L7402" s="135">
        <f>Table1[[#This Row],[Per Unit Price]]*MAX(1,Table1[[#This Row],[Qty of Units]])*MAX(1,Table1[[#This Row],['#NCMs Served / FTEs Employed]])*MAX(1,Table1[[#This Row],[Duration of Service]])</f>
        <v>0</v>
      </c>
      <c r="M7402" s="131"/>
      <c r="N7402" s="133"/>
    </row>
    <row r="7403" spans="1:14" x14ac:dyDescent="0.25">
      <c r="A7403" s="130"/>
      <c r="B7403" s="130"/>
      <c r="C7403" s="131"/>
      <c r="D7403" s="112" t="str">
        <f>_xlfn.XLOOKUP(Table1[[#This Row],[Service]],Validation!$A$2:$A$15,Validation!$B$2:$B$15,"",0,1)</f>
        <v/>
      </c>
      <c r="E7403" s="131"/>
      <c r="F7403" s="132"/>
      <c r="G7403" s="133"/>
      <c r="H7403" s="134"/>
      <c r="I7403" s="131"/>
      <c r="J7403" s="131"/>
      <c r="K7403" s="131"/>
      <c r="L7403" s="135">
        <f>Table1[[#This Row],[Per Unit Price]]*MAX(1,Table1[[#This Row],[Qty of Units]])*MAX(1,Table1[[#This Row],['#NCMs Served / FTEs Employed]])*MAX(1,Table1[[#This Row],[Duration of Service]])</f>
        <v>0</v>
      </c>
      <c r="M7403" s="131"/>
      <c r="N7403" s="133"/>
    </row>
    <row r="7404" spans="1:14" x14ac:dyDescent="0.25">
      <c r="A7404" s="130"/>
      <c r="B7404" s="130"/>
      <c r="C7404" s="131"/>
      <c r="D7404" s="112" t="str">
        <f>_xlfn.XLOOKUP(Table1[[#This Row],[Service]],Validation!$A$2:$A$15,Validation!$B$2:$B$15,"",0,1)</f>
        <v/>
      </c>
      <c r="E7404" s="131"/>
      <c r="F7404" s="132"/>
      <c r="G7404" s="133"/>
      <c r="H7404" s="134"/>
      <c r="I7404" s="131"/>
      <c r="J7404" s="131"/>
      <c r="K7404" s="131"/>
      <c r="L7404" s="135">
        <f>Table1[[#This Row],[Per Unit Price]]*MAX(1,Table1[[#This Row],[Qty of Units]])*MAX(1,Table1[[#This Row],['#NCMs Served / FTEs Employed]])*MAX(1,Table1[[#This Row],[Duration of Service]])</f>
        <v>0</v>
      </c>
      <c r="M7404" s="131"/>
      <c r="N7404" s="133"/>
    </row>
    <row r="7405" spans="1:14" x14ac:dyDescent="0.25">
      <c r="A7405" s="130"/>
      <c r="B7405" s="130"/>
      <c r="C7405" s="131"/>
      <c r="D7405" s="112" t="str">
        <f>_xlfn.XLOOKUP(Table1[[#This Row],[Service]],Validation!$A$2:$A$15,Validation!$B$2:$B$15,"",0,1)</f>
        <v/>
      </c>
      <c r="E7405" s="131"/>
      <c r="F7405" s="132"/>
      <c r="G7405" s="133"/>
      <c r="H7405" s="134"/>
      <c r="I7405" s="131"/>
      <c r="J7405" s="131"/>
      <c r="K7405" s="131"/>
      <c r="L7405" s="135">
        <f>Table1[[#This Row],[Per Unit Price]]*MAX(1,Table1[[#This Row],[Qty of Units]])*MAX(1,Table1[[#This Row],['#NCMs Served / FTEs Employed]])*MAX(1,Table1[[#This Row],[Duration of Service]])</f>
        <v>0</v>
      </c>
      <c r="M7405" s="131"/>
      <c r="N7405" s="133"/>
    </row>
    <row r="7406" spans="1:14" x14ac:dyDescent="0.25">
      <c r="A7406" s="130"/>
      <c r="B7406" s="130"/>
      <c r="C7406" s="131"/>
      <c r="D7406" s="112" t="str">
        <f>_xlfn.XLOOKUP(Table1[[#This Row],[Service]],Validation!$A$2:$A$15,Validation!$B$2:$B$15,"",0,1)</f>
        <v/>
      </c>
      <c r="E7406" s="131"/>
      <c r="F7406" s="132"/>
      <c r="G7406" s="133"/>
      <c r="H7406" s="134"/>
      <c r="I7406" s="131"/>
      <c r="J7406" s="131"/>
      <c r="K7406" s="131"/>
      <c r="L7406" s="135">
        <f>Table1[[#This Row],[Per Unit Price]]*MAX(1,Table1[[#This Row],[Qty of Units]])*MAX(1,Table1[[#This Row],['#NCMs Served / FTEs Employed]])*MAX(1,Table1[[#This Row],[Duration of Service]])</f>
        <v>0</v>
      </c>
      <c r="M7406" s="131"/>
      <c r="N7406" s="133"/>
    </row>
    <row r="7407" spans="1:14" x14ac:dyDescent="0.25">
      <c r="A7407" s="130"/>
      <c r="B7407" s="130"/>
      <c r="C7407" s="131"/>
      <c r="D7407" s="112" t="str">
        <f>_xlfn.XLOOKUP(Table1[[#This Row],[Service]],Validation!$A$2:$A$15,Validation!$B$2:$B$15,"",0,1)</f>
        <v/>
      </c>
      <c r="E7407" s="131"/>
      <c r="F7407" s="132"/>
      <c r="G7407" s="133"/>
      <c r="H7407" s="134"/>
      <c r="I7407" s="131"/>
      <c r="J7407" s="131"/>
      <c r="K7407" s="131"/>
      <c r="L7407" s="135">
        <f>Table1[[#This Row],[Per Unit Price]]*MAX(1,Table1[[#This Row],[Qty of Units]])*MAX(1,Table1[[#This Row],['#NCMs Served / FTEs Employed]])*MAX(1,Table1[[#This Row],[Duration of Service]])</f>
        <v>0</v>
      </c>
      <c r="M7407" s="131"/>
      <c r="N7407" s="133"/>
    </row>
    <row r="7408" spans="1:14" x14ac:dyDescent="0.25">
      <c r="A7408" s="130"/>
      <c r="B7408" s="130"/>
      <c r="C7408" s="131"/>
      <c r="D7408" s="112" t="str">
        <f>_xlfn.XLOOKUP(Table1[[#This Row],[Service]],Validation!$A$2:$A$15,Validation!$B$2:$B$15,"",0,1)</f>
        <v/>
      </c>
      <c r="E7408" s="131"/>
      <c r="F7408" s="132"/>
      <c r="G7408" s="133"/>
      <c r="H7408" s="134"/>
      <c r="I7408" s="131"/>
      <c r="J7408" s="131"/>
      <c r="K7408" s="131"/>
      <c r="L7408" s="135">
        <f>Table1[[#This Row],[Per Unit Price]]*MAX(1,Table1[[#This Row],[Qty of Units]])*MAX(1,Table1[[#This Row],['#NCMs Served / FTEs Employed]])*MAX(1,Table1[[#This Row],[Duration of Service]])</f>
        <v>0</v>
      </c>
      <c r="M7408" s="131"/>
      <c r="N7408" s="133"/>
    </row>
    <row r="7409" spans="1:14" x14ac:dyDescent="0.25">
      <c r="A7409" s="130"/>
      <c r="B7409" s="130"/>
      <c r="C7409" s="131"/>
      <c r="D7409" s="112" t="str">
        <f>_xlfn.XLOOKUP(Table1[[#This Row],[Service]],Validation!$A$2:$A$15,Validation!$B$2:$B$15,"",0,1)</f>
        <v/>
      </c>
      <c r="E7409" s="131"/>
      <c r="F7409" s="132"/>
      <c r="G7409" s="133"/>
      <c r="H7409" s="134"/>
      <c r="I7409" s="131"/>
      <c r="J7409" s="131"/>
      <c r="K7409" s="131"/>
      <c r="L7409" s="135">
        <f>Table1[[#This Row],[Per Unit Price]]*MAX(1,Table1[[#This Row],[Qty of Units]])*MAX(1,Table1[[#This Row],['#NCMs Served / FTEs Employed]])*MAX(1,Table1[[#This Row],[Duration of Service]])</f>
        <v>0</v>
      </c>
      <c r="M7409" s="131"/>
      <c r="N7409" s="133"/>
    </row>
    <row r="7410" spans="1:14" x14ac:dyDescent="0.25">
      <c r="A7410" s="130"/>
      <c r="B7410" s="130"/>
      <c r="C7410" s="131"/>
      <c r="D7410" s="112" t="str">
        <f>_xlfn.XLOOKUP(Table1[[#This Row],[Service]],Validation!$A$2:$A$15,Validation!$B$2:$B$15,"",0,1)</f>
        <v/>
      </c>
      <c r="E7410" s="131"/>
      <c r="F7410" s="132"/>
      <c r="G7410" s="133"/>
      <c r="H7410" s="134"/>
      <c r="I7410" s="131"/>
      <c r="J7410" s="131"/>
      <c r="K7410" s="131"/>
      <c r="L7410" s="135">
        <f>Table1[[#This Row],[Per Unit Price]]*MAX(1,Table1[[#This Row],[Qty of Units]])*MAX(1,Table1[[#This Row],['#NCMs Served / FTEs Employed]])*MAX(1,Table1[[#This Row],[Duration of Service]])</f>
        <v>0</v>
      </c>
      <c r="M7410" s="131"/>
      <c r="N7410" s="133"/>
    </row>
    <row r="7411" spans="1:14" x14ac:dyDescent="0.25">
      <c r="A7411" s="130"/>
      <c r="B7411" s="130"/>
      <c r="C7411" s="131"/>
      <c r="D7411" s="112" t="str">
        <f>_xlfn.XLOOKUP(Table1[[#This Row],[Service]],Validation!$A$2:$A$15,Validation!$B$2:$B$15,"",0,1)</f>
        <v/>
      </c>
      <c r="E7411" s="131"/>
      <c r="F7411" s="132"/>
      <c r="G7411" s="133"/>
      <c r="H7411" s="134"/>
      <c r="I7411" s="131"/>
      <c r="J7411" s="131"/>
      <c r="K7411" s="131"/>
      <c r="L7411" s="135">
        <f>Table1[[#This Row],[Per Unit Price]]*MAX(1,Table1[[#This Row],[Qty of Units]])*MAX(1,Table1[[#This Row],['#NCMs Served / FTEs Employed]])*MAX(1,Table1[[#This Row],[Duration of Service]])</f>
        <v>0</v>
      </c>
      <c r="M7411" s="131"/>
      <c r="N7411" s="133"/>
    </row>
    <row r="7412" spans="1:14" x14ac:dyDescent="0.25">
      <c r="A7412" s="130"/>
      <c r="B7412" s="130"/>
      <c r="C7412" s="131"/>
      <c r="D7412" s="112" t="str">
        <f>_xlfn.XLOOKUP(Table1[[#This Row],[Service]],Validation!$A$2:$A$15,Validation!$B$2:$B$15,"",0,1)</f>
        <v/>
      </c>
      <c r="E7412" s="131"/>
      <c r="F7412" s="132"/>
      <c r="G7412" s="133"/>
      <c r="H7412" s="134"/>
      <c r="I7412" s="131"/>
      <c r="J7412" s="131"/>
      <c r="K7412" s="131"/>
      <c r="L7412" s="135">
        <f>Table1[[#This Row],[Per Unit Price]]*MAX(1,Table1[[#This Row],[Qty of Units]])*MAX(1,Table1[[#This Row],['#NCMs Served / FTEs Employed]])*MAX(1,Table1[[#This Row],[Duration of Service]])</f>
        <v>0</v>
      </c>
      <c r="M7412" s="131"/>
      <c r="N7412" s="133"/>
    </row>
    <row r="7413" spans="1:14" x14ac:dyDescent="0.25">
      <c r="A7413" s="130"/>
      <c r="B7413" s="130"/>
      <c r="C7413" s="131"/>
      <c r="D7413" s="112" t="str">
        <f>_xlfn.XLOOKUP(Table1[[#This Row],[Service]],Validation!$A$2:$A$15,Validation!$B$2:$B$15,"",0,1)</f>
        <v/>
      </c>
      <c r="E7413" s="131"/>
      <c r="F7413" s="132"/>
      <c r="G7413" s="133"/>
      <c r="H7413" s="134"/>
      <c r="I7413" s="131"/>
      <c r="J7413" s="131"/>
      <c r="K7413" s="131"/>
      <c r="L7413" s="135">
        <f>Table1[[#This Row],[Per Unit Price]]*MAX(1,Table1[[#This Row],[Qty of Units]])*MAX(1,Table1[[#This Row],['#NCMs Served / FTEs Employed]])*MAX(1,Table1[[#This Row],[Duration of Service]])</f>
        <v>0</v>
      </c>
      <c r="M7413" s="131"/>
      <c r="N7413" s="133"/>
    </row>
    <row r="7414" spans="1:14" x14ac:dyDescent="0.25">
      <c r="A7414" s="130"/>
      <c r="B7414" s="130"/>
      <c r="C7414" s="131"/>
      <c r="D7414" s="112" t="str">
        <f>_xlfn.XLOOKUP(Table1[[#This Row],[Service]],Validation!$A$2:$A$15,Validation!$B$2:$B$15,"",0,1)</f>
        <v/>
      </c>
      <c r="E7414" s="131"/>
      <c r="F7414" s="132"/>
      <c r="G7414" s="133"/>
      <c r="H7414" s="134"/>
      <c r="I7414" s="131"/>
      <c r="J7414" s="131"/>
      <c r="K7414" s="131"/>
      <c r="L7414" s="135">
        <f>Table1[[#This Row],[Per Unit Price]]*MAX(1,Table1[[#This Row],[Qty of Units]])*MAX(1,Table1[[#This Row],['#NCMs Served / FTEs Employed]])*MAX(1,Table1[[#This Row],[Duration of Service]])</f>
        <v>0</v>
      </c>
      <c r="M7414" s="131"/>
      <c r="N7414" s="133"/>
    </row>
    <row r="7415" spans="1:14" x14ac:dyDescent="0.25">
      <c r="A7415" s="130"/>
      <c r="B7415" s="130"/>
      <c r="C7415" s="131"/>
      <c r="D7415" s="112" t="str">
        <f>_xlfn.XLOOKUP(Table1[[#This Row],[Service]],Validation!$A$2:$A$15,Validation!$B$2:$B$15,"",0,1)</f>
        <v/>
      </c>
      <c r="E7415" s="131"/>
      <c r="F7415" s="132"/>
      <c r="G7415" s="133"/>
      <c r="H7415" s="134"/>
      <c r="I7415" s="131"/>
      <c r="J7415" s="131"/>
      <c r="K7415" s="131"/>
      <c r="L7415" s="135">
        <f>Table1[[#This Row],[Per Unit Price]]*MAX(1,Table1[[#This Row],[Qty of Units]])*MAX(1,Table1[[#This Row],['#NCMs Served / FTEs Employed]])*MAX(1,Table1[[#This Row],[Duration of Service]])</f>
        <v>0</v>
      </c>
      <c r="M7415" s="131"/>
      <c r="N7415" s="133"/>
    </row>
    <row r="7416" spans="1:14" x14ac:dyDescent="0.25">
      <c r="A7416" s="130"/>
      <c r="B7416" s="130"/>
      <c r="C7416" s="131"/>
      <c r="D7416" s="112" t="str">
        <f>_xlfn.XLOOKUP(Table1[[#This Row],[Service]],Validation!$A$2:$A$15,Validation!$B$2:$B$15,"",0,1)</f>
        <v/>
      </c>
      <c r="E7416" s="131"/>
      <c r="F7416" s="132"/>
      <c r="G7416" s="133"/>
      <c r="H7416" s="134"/>
      <c r="I7416" s="131"/>
      <c r="J7416" s="131"/>
      <c r="K7416" s="131"/>
      <c r="L7416" s="135">
        <f>Table1[[#This Row],[Per Unit Price]]*MAX(1,Table1[[#This Row],[Qty of Units]])*MAX(1,Table1[[#This Row],['#NCMs Served / FTEs Employed]])*MAX(1,Table1[[#This Row],[Duration of Service]])</f>
        <v>0</v>
      </c>
      <c r="M7416" s="131"/>
      <c r="N7416" s="133"/>
    </row>
    <row r="7417" spans="1:14" x14ac:dyDescent="0.25">
      <c r="A7417" s="130"/>
      <c r="B7417" s="130"/>
      <c r="C7417" s="131"/>
      <c r="D7417" s="112" t="str">
        <f>_xlfn.XLOOKUP(Table1[[#This Row],[Service]],Validation!$A$2:$A$15,Validation!$B$2:$B$15,"",0,1)</f>
        <v/>
      </c>
      <c r="E7417" s="131"/>
      <c r="F7417" s="132"/>
      <c r="G7417" s="133"/>
      <c r="H7417" s="134"/>
      <c r="I7417" s="131"/>
      <c r="J7417" s="131"/>
      <c r="K7417" s="131"/>
      <c r="L7417" s="135">
        <f>Table1[[#This Row],[Per Unit Price]]*MAX(1,Table1[[#This Row],[Qty of Units]])*MAX(1,Table1[[#This Row],['#NCMs Served / FTEs Employed]])*MAX(1,Table1[[#This Row],[Duration of Service]])</f>
        <v>0</v>
      </c>
      <c r="M7417" s="131"/>
      <c r="N7417" s="133"/>
    </row>
    <row r="7418" spans="1:14" x14ac:dyDescent="0.25">
      <c r="A7418" s="130"/>
      <c r="B7418" s="130"/>
      <c r="C7418" s="131"/>
      <c r="D7418" s="112" t="str">
        <f>_xlfn.XLOOKUP(Table1[[#This Row],[Service]],Validation!$A$2:$A$15,Validation!$B$2:$B$15,"",0,1)</f>
        <v/>
      </c>
      <c r="E7418" s="131"/>
      <c r="F7418" s="132"/>
      <c r="G7418" s="133"/>
      <c r="H7418" s="134"/>
      <c r="I7418" s="131"/>
      <c r="J7418" s="131"/>
      <c r="K7418" s="131"/>
      <c r="L7418" s="135">
        <f>Table1[[#This Row],[Per Unit Price]]*MAX(1,Table1[[#This Row],[Qty of Units]])*MAX(1,Table1[[#This Row],['#NCMs Served / FTEs Employed]])*MAX(1,Table1[[#This Row],[Duration of Service]])</f>
        <v>0</v>
      </c>
      <c r="M7418" s="131"/>
      <c r="N7418" s="133"/>
    </row>
    <row r="7419" spans="1:14" x14ac:dyDescent="0.25">
      <c r="A7419" s="130"/>
      <c r="B7419" s="130"/>
      <c r="C7419" s="131"/>
      <c r="D7419" s="112" t="str">
        <f>_xlfn.XLOOKUP(Table1[[#This Row],[Service]],Validation!$A$2:$A$15,Validation!$B$2:$B$15,"",0,1)</f>
        <v/>
      </c>
      <c r="E7419" s="131"/>
      <c r="F7419" s="132"/>
      <c r="G7419" s="133"/>
      <c r="H7419" s="134"/>
      <c r="I7419" s="131"/>
      <c r="J7419" s="131"/>
      <c r="K7419" s="131"/>
      <c r="L7419" s="135">
        <f>Table1[[#This Row],[Per Unit Price]]*MAX(1,Table1[[#This Row],[Qty of Units]])*MAX(1,Table1[[#This Row],['#NCMs Served / FTEs Employed]])*MAX(1,Table1[[#This Row],[Duration of Service]])</f>
        <v>0</v>
      </c>
      <c r="M7419" s="131"/>
      <c r="N7419" s="133"/>
    </row>
    <row r="7420" spans="1:14" x14ac:dyDescent="0.25">
      <c r="A7420" s="130"/>
      <c r="B7420" s="130"/>
      <c r="C7420" s="131"/>
      <c r="D7420" s="112" t="str">
        <f>_xlfn.XLOOKUP(Table1[[#This Row],[Service]],Validation!$A$2:$A$15,Validation!$B$2:$B$15,"",0,1)</f>
        <v/>
      </c>
      <c r="E7420" s="131"/>
      <c r="F7420" s="132"/>
      <c r="G7420" s="133"/>
      <c r="H7420" s="134"/>
      <c r="I7420" s="131"/>
      <c r="J7420" s="131"/>
      <c r="K7420" s="131"/>
      <c r="L7420" s="135">
        <f>Table1[[#This Row],[Per Unit Price]]*MAX(1,Table1[[#This Row],[Qty of Units]])*MAX(1,Table1[[#This Row],['#NCMs Served / FTEs Employed]])*MAX(1,Table1[[#This Row],[Duration of Service]])</f>
        <v>0</v>
      </c>
      <c r="M7420" s="131"/>
      <c r="N7420" s="133"/>
    </row>
    <row r="7421" spans="1:14" x14ac:dyDescent="0.25">
      <c r="A7421" s="130"/>
      <c r="B7421" s="130"/>
      <c r="C7421" s="131"/>
      <c r="D7421" s="112" t="str">
        <f>_xlfn.XLOOKUP(Table1[[#This Row],[Service]],Validation!$A$2:$A$15,Validation!$B$2:$B$15,"",0,1)</f>
        <v/>
      </c>
      <c r="E7421" s="131"/>
      <c r="F7421" s="132"/>
      <c r="G7421" s="133"/>
      <c r="H7421" s="134"/>
      <c r="I7421" s="131"/>
      <c r="J7421" s="131"/>
      <c r="K7421" s="131"/>
      <c r="L7421" s="135">
        <f>Table1[[#This Row],[Per Unit Price]]*MAX(1,Table1[[#This Row],[Qty of Units]])*MAX(1,Table1[[#This Row],['#NCMs Served / FTEs Employed]])*MAX(1,Table1[[#This Row],[Duration of Service]])</f>
        <v>0</v>
      </c>
      <c r="M7421" s="131"/>
      <c r="N7421" s="133"/>
    </row>
    <row r="7422" spans="1:14" x14ac:dyDescent="0.25">
      <c r="A7422" s="130"/>
      <c r="B7422" s="130"/>
      <c r="C7422" s="131"/>
      <c r="D7422" s="112" t="str">
        <f>_xlfn.XLOOKUP(Table1[[#This Row],[Service]],Validation!$A$2:$A$15,Validation!$B$2:$B$15,"",0,1)</f>
        <v/>
      </c>
      <c r="E7422" s="131"/>
      <c r="F7422" s="132"/>
      <c r="G7422" s="133"/>
      <c r="H7422" s="134"/>
      <c r="I7422" s="131"/>
      <c r="J7422" s="131"/>
      <c r="K7422" s="131"/>
      <c r="L7422" s="135">
        <f>Table1[[#This Row],[Per Unit Price]]*MAX(1,Table1[[#This Row],[Qty of Units]])*MAX(1,Table1[[#This Row],['#NCMs Served / FTEs Employed]])*MAX(1,Table1[[#This Row],[Duration of Service]])</f>
        <v>0</v>
      </c>
      <c r="M7422" s="131"/>
      <c r="N7422" s="133"/>
    </row>
    <row r="7423" spans="1:14" x14ac:dyDescent="0.25">
      <c r="A7423" s="130"/>
      <c r="B7423" s="130"/>
      <c r="C7423" s="131"/>
      <c r="D7423" s="112" t="str">
        <f>_xlfn.XLOOKUP(Table1[[#This Row],[Service]],Validation!$A$2:$A$15,Validation!$B$2:$B$15,"",0,1)</f>
        <v/>
      </c>
      <c r="E7423" s="131"/>
      <c r="F7423" s="132"/>
      <c r="G7423" s="133"/>
      <c r="H7423" s="134"/>
      <c r="I7423" s="131"/>
      <c r="J7423" s="131"/>
      <c r="K7423" s="131"/>
      <c r="L7423" s="135">
        <f>Table1[[#This Row],[Per Unit Price]]*MAX(1,Table1[[#This Row],[Qty of Units]])*MAX(1,Table1[[#This Row],['#NCMs Served / FTEs Employed]])*MAX(1,Table1[[#This Row],[Duration of Service]])</f>
        <v>0</v>
      </c>
      <c r="M7423" s="131"/>
      <c r="N7423" s="133"/>
    </row>
    <row r="7424" spans="1:14" x14ac:dyDescent="0.25">
      <c r="A7424" s="130"/>
      <c r="B7424" s="130"/>
      <c r="C7424" s="131"/>
      <c r="D7424" s="112" t="str">
        <f>_xlfn.XLOOKUP(Table1[[#This Row],[Service]],Validation!$A$2:$A$15,Validation!$B$2:$B$15,"",0,1)</f>
        <v/>
      </c>
      <c r="E7424" s="131"/>
      <c r="F7424" s="132"/>
      <c r="G7424" s="133"/>
      <c r="H7424" s="134"/>
      <c r="I7424" s="131"/>
      <c r="J7424" s="131"/>
      <c r="K7424" s="131"/>
      <c r="L7424" s="135">
        <f>Table1[[#This Row],[Per Unit Price]]*MAX(1,Table1[[#This Row],[Qty of Units]])*MAX(1,Table1[[#This Row],['#NCMs Served / FTEs Employed]])*MAX(1,Table1[[#This Row],[Duration of Service]])</f>
        <v>0</v>
      </c>
      <c r="M7424" s="131"/>
      <c r="N7424" s="133"/>
    </row>
    <row r="7425" spans="1:14" x14ac:dyDescent="0.25">
      <c r="A7425" s="130"/>
      <c r="B7425" s="130"/>
      <c r="C7425" s="131"/>
      <c r="D7425" s="112" t="str">
        <f>_xlfn.XLOOKUP(Table1[[#This Row],[Service]],Validation!$A$2:$A$15,Validation!$B$2:$B$15,"",0,1)</f>
        <v/>
      </c>
      <c r="E7425" s="131"/>
      <c r="F7425" s="132"/>
      <c r="G7425" s="133"/>
      <c r="H7425" s="134"/>
      <c r="I7425" s="131"/>
      <c r="J7425" s="131"/>
      <c r="K7425" s="131"/>
      <c r="L7425" s="135">
        <f>Table1[[#This Row],[Per Unit Price]]*MAX(1,Table1[[#This Row],[Qty of Units]])*MAX(1,Table1[[#This Row],['#NCMs Served / FTEs Employed]])*MAX(1,Table1[[#This Row],[Duration of Service]])</f>
        <v>0</v>
      </c>
      <c r="M7425" s="131"/>
      <c r="N7425" s="133"/>
    </row>
    <row r="7426" spans="1:14" x14ac:dyDescent="0.25">
      <c r="A7426" s="130"/>
      <c r="B7426" s="130"/>
      <c r="C7426" s="131"/>
      <c r="D7426" s="112" t="str">
        <f>_xlfn.XLOOKUP(Table1[[#This Row],[Service]],Validation!$A$2:$A$15,Validation!$B$2:$B$15,"",0,1)</f>
        <v/>
      </c>
      <c r="E7426" s="131"/>
      <c r="F7426" s="132"/>
      <c r="G7426" s="133"/>
      <c r="H7426" s="134"/>
      <c r="I7426" s="131"/>
      <c r="J7426" s="131"/>
      <c r="K7426" s="131"/>
      <c r="L7426" s="135">
        <f>Table1[[#This Row],[Per Unit Price]]*MAX(1,Table1[[#This Row],[Qty of Units]])*MAX(1,Table1[[#This Row],['#NCMs Served / FTEs Employed]])*MAX(1,Table1[[#This Row],[Duration of Service]])</f>
        <v>0</v>
      </c>
      <c r="M7426" s="131"/>
      <c r="N7426" s="133"/>
    </row>
    <row r="7427" spans="1:14" x14ac:dyDescent="0.25">
      <c r="A7427" s="130"/>
      <c r="B7427" s="130"/>
      <c r="C7427" s="131"/>
      <c r="D7427" s="112" t="str">
        <f>_xlfn.XLOOKUP(Table1[[#This Row],[Service]],Validation!$A$2:$A$15,Validation!$B$2:$B$15,"",0,1)</f>
        <v/>
      </c>
      <c r="E7427" s="131"/>
      <c r="F7427" s="132"/>
      <c r="G7427" s="133"/>
      <c r="H7427" s="134"/>
      <c r="I7427" s="131"/>
      <c r="J7427" s="131"/>
      <c r="K7427" s="131"/>
      <c r="L7427" s="135">
        <f>Table1[[#This Row],[Per Unit Price]]*MAX(1,Table1[[#This Row],[Qty of Units]])*MAX(1,Table1[[#This Row],['#NCMs Served / FTEs Employed]])*MAX(1,Table1[[#This Row],[Duration of Service]])</f>
        <v>0</v>
      </c>
      <c r="M7427" s="131"/>
      <c r="N7427" s="133"/>
    </row>
    <row r="7428" spans="1:14" x14ac:dyDescent="0.25">
      <c r="A7428" s="130"/>
      <c r="B7428" s="130"/>
      <c r="C7428" s="131"/>
      <c r="D7428" s="112" t="str">
        <f>_xlfn.XLOOKUP(Table1[[#This Row],[Service]],Validation!$A$2:$A$15,Validation!$B$2:$B$15,"",0,1)</f>
        <v/>
      </c>
      <c r="E7428" s="131"/>
      <c r="F7428" s="132"/>
      <c r="G7428" s="133"/>
      <c r="H7428" s="134"/>
      <c r="I7428" s="131"/>
      <c r="J7428" s="131"/>
      <c r="K7428" s="131"/>
      <c r="L7428" s="135">
        <f>Table1[[#This Row],[Per Unit Price]]*MAX(1,Table1[[#This Row],[Qty of Units]])*MAX(1,Table1[[#This Row],['#NCMs Served / FTEs Employed]])*MAX(1,Table1[[#This Row],[Duration of Service]])</f>
        <v>0</v>
      </c>
      <c r="M7428" s="131"/>
      <c r="N7428" s="133"/>
    </row>
    <row r="7429" spans="1:14" x14ac:dyDescent="0.25">
      <c r="A7429" s="130"/>
      <c r="B7429" s="130"/>
      <c r="C7429" s="131"/>
      <c r="D7429" s="112" t="str">
        <f>_xlfn.XLOOKUP(Table1[[#This Row],[Service]],Validation!$A$2:$A$15,Validation!$B$2:$B$15,"",0,1)</f>
        <v/>
      </c>
      <c r="E7429" s="131"/>
      <c r="F7429" s="132"/>
      <c r="G7429" s="133"/>
      <c r="H7429" s="134"/>
      <c r="I7429" s="131"/>
      <c r="J7429" s="131"/>
      <c r="K7429" s="131"/>
      <c r="L7429" s="135">
        <f>Table1[[#This Row],[Per Unit Price]]*MAX(1,Table1[[#This Row],[Qty of Units]])*MAX(1,Table1[[#This Row],['#NCMs Served / FTEs Employed]])*MAX(1,Table1[[#This Row],[Duration of Service]])</f>
        <v>0</v>
      </c>
      <c r="M7429" s="131"/>
      <c r="N7429" s="133"/>
    </row>
    <row r="7430" spans="1:14" x14ac:dyDescent="0.25">
      <c r="A7430" s="130"/>
      <c r="B7430" s="130"/>
      <c r="C7430" s="131"/>
      <c r="D7430" s="112" t="str">
        <f>_xlfn.XLOOKUP(Table1[[#This Row],[Service]],Validation!$A$2:$A$15,Validation!$B$2:$B$15,"",0,1)</f>
        <v/>
      </c>
      <c r="E7430" s="131"/>
      <c r="F7430" s="132"/>
      <c r="G7430" s="133"/>
      <c r="H7430" s="134"/>
      <c r="I7430" s="131"/>
      <c r="J7430" s="131"/>
      <c r="K7430" s="131"/>
      <c r="L7430" s="135">
        <f>Table1[[#This Row],[Per Unit Price]]*MAX(1,Table1[[#This Row],[Qty of Units]])*MAX(1,Table1[[#This Row],['#NCMs Served / FTEs Employed]])*MAX(1,Table1[[#This Row],[Duration of Service]])</f>
        <v>0</v>
      </c>
      <c r="M7430" s="131"/>
      <c r="N7430" s="133"/>
    </row>
    <row r="7431" spans="1:14" x14ac:dyDescent="0.25">
      <c r="A7431" s="130"/>
      <c r="B7431" s="130"/>
      <c r="C7431" s="131"/>
      <c r="D7431" s="112" t="str">
        <f>_xlfn.XLOOKUP(Table1[[#This Row],[Service]],Validation!$A$2:$A$15,Validation!$B$2:$B$15,"",0,1)</f>
        <v/>
      </c>
      <c r="E7431" s="131"/>
      <c r="F7431" s="132"/>
      <c r="G7431" s="133"/>
      <c r="H7431" s="134"/>
      <c r="I7431" s="131"/>
      <c r="J7431" s="131"/>
      <c r="K7431" s="131"/>
      <c r="L7431" s="135">
        <f>Table1[[#This Row],[Per Unit Price]]*MAX(1,Table1[[#This Row],[Qty of Units]])*MAX(1,Table1[[#This Row],['#NCMs Served / FTEs Employed]])*MAX(1,Table1[[#This Row],[Duration of Service]])</f>
        <v>0</v>
      </c>
      <c r="M7431" s="131"/>
      <c r="N7431" s="133"/>
    </row>
    <row r="7432" spans="1:14" x14ac:dyDescent="0.25">
      <c r="A7432" s="130"/>
      <c r="B7432" s="130"/>
      <c r="C7432" s="131"/>
      <c r="D7432" s="112" t="str">
        <f>_xlfn.XLOOKUP(Table1[[#This Row],[Service]],Validation!$A$2:$A$15,Validation!$B$2:$B$15,"",0,1)</f>
        <v/>
      </c>
      <c r="E7432" s="131"/>
      <c r="F7432" s="132"/>
      <c r="G7432" s="133"/>
      <c r="H7432" s="134"/>
      <c r="I7432" s="131"/>
      <c r="J7432" s="131"/>
      <c r="K7432" s="131"/>
      <c r="L7432" s="135">
        <f>Table1[[#This Row],[Per Unit Price]]*MAX(1,Table1[[#This Row],[Qty of Units]])*MAX(1,Table1[[#This Row],['#NCMs Served / FTEs Employed]])*MAX(1,Table1[[#This Row],[Duration of Service]])</f>
        <v>0</v>
      </c>
      <c r="M7432" s="131"/>
      <c r="N7432" s="133"/>
    </row>
    <row r="7433" spans="1:14" x14ac:dyDescent="0.25">
      <c r="A7433" s="130"/>
      <c r="B7433" s="130"/>
      <c r="C7433" s="131"/>
      <c r="D7433" s="112" t="str">
        <f>_xlfn.XLOOKUP(Table1[[#This Row],[Service]],Validation!$A$2:$A$15,Validation!$B$2:$B$15,"",0,1)</f>
        <v/>
      </c>
      <c r="E7433" s="131"/>
      <c r="F7433" s="132"/>
      <c r="G7433" s="133"/>
      <c r="H7433" s="134"/>
      <c r="I7433" s="131"/>
      <c r="J7433" s="131"/>
      <c r="K7433" s="131"/>
      <c r="L7433" s="135">
        <f>Table1[[#This Row],[Per Unit Price]]*MAX(1,Table1[[#This Row],[Qty of Units]])*MAX(1,Table1[[#This Row],['#NCMs Served / FTEs Employed]])*MAX(1,Table1[[#This Row],[Duration of Service]])</f>
        <v>0</v>
      </c>
      <c r="M7433" s="131"/>
      <c r="N7433" s="133"/>
    </row>
    <row r="7434" spans="1:14" x14ac:dyDescent="0.25">
      <c r="A7434" s="130"/>
      <c r="B7434" s="130"/>
      <c r="C7434" s="131"/>
      <c r="D7434" s="112" t="str">
        <f>_xlfn.XLOOKUP(Table1[[#This Row],[Service]],Validation!$A$2:$A$15,Validation!$B$2:$B$15,"",0,1)</f>
        <v/>
      </c>
      <c r="E7434" s="131"/>
      <c r="F7434" s="132"/>
      <c r="G7434" s="133"/>
      <c r="H7434" s="134"/>
      <c r="I7434" s="131"/>
      <c r="J7434" s="131"/>
      <c r="K7434" s="131"/>
      <c r="L7434" s="135">
        <f>Table1[[#This Row],[Per Unit Price]]*MAX(1,Table1[[#This Row],[Qty of Units]])*MAX(1,Table1[[#This Row],['#NCMs Served / FTEs Employed]])*MAX(1,Table1[[#This Row],[Duration of Service]])</f>
        <v>0</v>
      </c>
      <c r="M7434" s="131"/>
      <c r="N7434" s="133"/>
    </row>
    <row r="7435" spans="1:14" x14ac:dyDescent="0.25">
      <c r="A7435" s="130"/>
      <c r="B7435" s="130"/>
      <c r="C7435" s="131"/>
      <c r="D7435" s="112" t="str">
        <f>_xlfn.XLOOKUP(Table1[[#This Row],[Service]],Validation!$A$2:$A$15,Validation!$B$2:$B$15,"",0,1)</f>
        <v/>
      </c>
      <c r="E7435" s="131"/>
      <c r="F7435" s="132"/>
      <c r="G7435" s="133"/>
      <c r="H7435" s="134"/>
      <c r="I7435" s="131"/>
      <c r="J7435" s="131"/>
      <c r="K7435" s="131"/>
      <c r="L7435" s="135">
        <f>Table1[[#This Row],[Per Unit Price]]*MAX(1,Table1[[#This Row],[Qty of Units]])*MAX(1,Table1[[#This Row],['#NCMs Served / FTEs Employed]])*MAX(1,Table1[[#This Row],[Duration of Service]])</f>
        <v>0</v>
      </c>
      <c r="M7435" s="131"/>
      <c r="N7435" s="133"/>
    </row>
    <row r="7436" spans="1:14" x14ac:dyDescent="0.25">
      <c r="A7436" s="130"/>
      <c r="B7436" s="130"/>
      <c r="C7436" s="131"/>
      <c r="D7436" s="112" t="str">
        <f>_xlfn.XLOOKUP(Table1[[#This Row],[Service]],Validation!$A$2:$A$15,Validation!$B$2:$B$15,"",0,1)</f>
        <v/>
      </c>
      <c r="E7436" s="131"/>
      <c r="F7436" s="132"/>
      <c r="G7436" s="133"/>
      <c r="H7436" s="134"/>
      <c r="I7436" s="131"/>
      <c r="J7436" s="131"/>
      <c r="K7436" s="131"/>
      <c r="L7436" s="135">
        <f>Table1[[#This Row],[Per Unit Price]]*MAX(1,Table1[[#This Row],[Qty of Units]])*MAX(1,Table1[[#This Row],['#NCMs Served / FTEs Employed]])*MAX(1,Table1[[#This Row],[Duration of Service]])</f>
        <v>0</v>
      </c>
      <c r="M7436" s="131"/>
      <c r="N7436" s="133"/>
    </row>
    <row r="7437" spans="1:14" x14ac:dyDescent="0.25">
      <c r="A7437" s="130"/>
      <c r="B7437" s="130"/>
      <c r="C7437" s="131"/>
      <c r="D7437" s="112" t="str">
        <f>_xlfn.XLOOKUP(Table1[[#This Row],[Service]],Validation!$A$2:$A$15,Validation!$B$2:$B$15,"",0,1)</f>
        <v/>
      </c>
      <c r="E7437" s="131"/>
      <c r="F7437" s="132"/>
      <c r="G7437" s="133"/>
      <c r="H7437" s="134"/>
      <c r="I7437" s="131"/>
      <c r="J7437" s="131"/>
      <c r="K7437" s="131"/>
      <c r="L7437" s="135">
        <f>Table1[[#This Row],[Per Unit Price]]*MAX(1,Table1[[#This Row],[Qty of Units]])*MAX(1,Table1[[#This Row],['#NCMs Served / FTEs Employed]])*MAX(1,Table1[[#This Row],[Duration of Service]])</f>
        <v>0</v>
      </c>
      <c r="M7437" s="131"/>
      <c r="N7437" s="133"/>
    </row>
    <row r="7438" spans="1:14" x14ac:dyDescent="0.25">
      <c r="A7438" s="130"/>
      <c r="B7438" s="130"/>
      <c r="C7438" s="131"/>
      <c r="D7438" s="112" t="str">
        <f>_xlfn.XLOOKUP(Table1[[#This Row],[Service]],Validation!$A$2:$A$15,Validation!$B$2:$B$15,"",0,1)</f>
        <v/>
      </c>
      <c r="E7438" s="131"/>
      <c r="F7438" s="132"/>
      <c r="G7438" s="133"/>
      <c r="H7438" s="134"/>
      <c r="I7438" s="131"/>
      <c r="J7438" s="131"/>
      <c r="K7438" s="131"/>
      <c r="L7438" s="135">
        <f>Table1[[#This Row],[Per Unit Price]]*MAX(1,Table1[[#This Row],[Qty of Units]])*MAX(1,Table1[[#This Row],['#NCMs Served / FTEs Employed]])*MAX(1,Table1[[#This Row],[Duration of Service]])</f>
        <v>0</v>
      </c>
      <c r="M7438" s="131"/>
      <c r="N7438" s="133"/>
    </row>
    <row r="7439" spans="1:14" x14ac:dyDescent="0.25">
      <c r="A7439" s="130"/>
      <c r="B7439" s="130"/>
      <c r="C7439" s="131"/>
      <c r="D7439" s="112" t="str">
        <f>_xlfn.XLOOKUP(Table1[[#This Row],[Service]],Validation!$A$2:$A$15,Validation!$B$2:$B$15,"",0,1)</f>
        <v/>
      </c>
      <c r="E7439" s="131"/>
      <c r="F7439" s="132"/>
      <c r="G7439" s="133"/>
      <c r="H7439" s="134"/>
      <c r="I7439" s="131"/>
      <c r="J7439" s="131"/>
      <c r="K7439" s="131"/>
      <c r="L7439" s="135">
        <f>Table1[[#This Row],[Per Unit Price]]*MAX(1,Table1[[#This Row],[Qty of Units]])*MAX(1,Table1[[#This Row],['#NCMs Served / FTEs Employed]])*MAX(1,Table1[[#This Row],[Duration of Service]])</f>
        <v>0</v>
      </c>
      <c r="M7439" s="131"/>
      <c r="N7439" s="133"/>
    </row>
    <row r="7440" spans="1:14" x14ac:dyDescent="0.25">
      <c r="A7440" s="130"/>
      <c r="B7440" s="130"/>
      <c r="C7440" s="131"/>
      <c r="D7440" s="112" t="str">
        <f>_xlfn.XLOOKUP(Table1[[#This Row],[Service]],Validation!$A$2:$A$15,Validation!$B$2:$B$15,"",0,1)</f>
        <v/>
      </c>
      <c r="E7440" s="131"/>
      <c r="F7440" s="132"/>
      <c r="G7440" s="133"/>
      <c r="H7440" s="134"/>
      <c r="I7440" s="131"/>
      <c r="J7440" s="131"/>
      <c r="K7440" s="131"/>
      <c r="L7440" s="135">
        <f>Table1[[#This Row],[Per Unit Price]]*MAX(1,Table1[[#This Row],[Qty of Units]])*MAX(1,Table1[[#This Row],['#NCMs Served / FTEs Employed]])*MAX(1,Table1[[#This Row],[Duration of Service]])</f>
        <v>0</v>
      </c>
      <c r="M7440" s="131"/>
      <c r="N7440" s="133"/>
    </row>
    <row r="7441" spans="1:14" x14ac:dyDescent="0.25">
      <c r="A7441" s="130"/>
      <c r="B7441" s="130"/>
      <c r="C7441" s="131"/>
      <c r="D7441" s="112" t="str">
        <f>_xlfn.XLOOKUP(Table1[[#This Row],[Service]],Validation!$A$2:$A$15,Validation!$B$2:$B$15,"",0,1)</f>
        <v/>
      </c>
      <c r="E7441" s="131"/>
      <c r="F7441" s="132"/>
      <c r="G7441" s="133"/>
      <c r="H7441" s="134"/>
      <c r="I7441" s="131"/>
      <c r="J7441" s="131"/>
      <c r="K7441" s="131"/>
      <c r="L7441" s="135">
        <f>Table1[[#This Row],[Per Unit Price]]*MAX(1,Table1[[#This Row],[Qty of Units]])*MAX(1,Table1[[#This Row],['#NCMs Served / FTEs Employed]])*MAX(1,Table1[[#This Row],[Duration of Service]])</f>
        <v>0</v>
      </c>
      <c r="M7441" s="131"/>
      <c r="N7441" s="133"/>
    </row>
    <row r="7442" spans="1:14" x14ac:dyDescent="0.25">
      <c r="A7442" s="130"/>
      <c r="B7442" s="130"/>
      <c r="C7442" s="131"/>
      <c r="D7442" s="112" t="str">
        <f>_xlfn.XLOOKUP(Table1[[#This Row],[Service]],Validation!$A$2:$A$15,Validation!$B$2:$B$15,"",0,1)</f>
        <v/>
      </c>
      <c r="E7442" s="131"/>
      <c r="F7442" s="132"/>
      <c r="G7442" s="133"/>
      <c r="H7442" s="134"/>
      <c r="I7442" s="131"/>
      <c r="J7442" s="131"/>
      <c r="K7442" s="131"/>
      <c r="L7442" s="135">
        <f>Table1[[#This Row],[Per Unit Price]]*MAX(1,Table1[[#This Row],[Qty of Units]])*MAX(1,Table1[[#This Row],['#NCMs Served / FTEs Employed]])*MAX(1,Table1[[#This Row],[Duration of Service]])</f>
        <v>0</v>
      </c>
      <c r="M7442" s="131"/>
      <c r="N7442" s="133"/>
    </row>
    <row r="7443" spans="1:14" x14ac:dyDescent="0.25">
      <c r="A7443" s="130"/>
      <c r="B7443" s="130"/>
      <c r="C7443" s="131"/>
      <c r="D7443" s="112" t="str">
        <f>_xlfn.XLOOKUP(Table1[[#This Row],[Service]],Validation!$A$2:$A$15,Validation!$B$2:$B$15,"",0,1)</f>
        <v/>
      </c>
      <c r="E7443" s="131"/>
      <c r="F7443" s="132"/>
      <c r="G7443" s="133"/>
      <c r="H7443" s="134"/>
      <c r="I7443" s="131"/>
      <c r="J7443" s="131"/>
      <c r="K7443" s="131"/>
      <c r="L7443" s="135">
        <f>Table1[[#This Row],[Per Unit Price]]*MAX(1,Table1[[#This Row],[Qty of Units]])*MAX(1,Table1[[#This Row],['#NCMs Served / FTEs Employed]])*MAX(1,Table1[[#This Row],[Duration of Service]])</f>
        <v>0</v>
      </c>
      <c r="M7443" s="131"/>
      <c r="N7443" s="133"/>
    </row>
    <row r="7444" spans="1:14" x14ac:dyDescent="0.25">
      <c r="A7444" s="130"/>
      <c r="B7444" s="130"/>
      <c r="C7444" s="131"/>
      <c r="D7444" s="112" t="str">
        <f>_xlfn.XLOOKUP(Table1[[#This Row],[Service]],Validation!$A$2:$A$15,Validation!$B$2:$B$15,"",0,1)</f>
        <v/>
      </c>
      <c r="E7444" s="131"/>
      <c r="F7444" s="132"/>
      <c r="G7444" s="133"/>
      <c r="H7444" s="134"/>
      <c r="I7444" s="131"/>
      <c r="J7444" s="131"/>
      <c r="K7444" s="131"/>
      <c r="L7444" s="135">
        <f>Table1[[#This Row],[Per Unit Price]]*MAX(1,Table1[[#This Row],[Qty of Units]])*MAX(1,Table1[[#This Row],['#NCMs Served / FTEs Employed]])*MAX(1,Table1[[#This Row],[Duration of Service]])</f>
        <v>0</v>
      </c>
      <c r="M7444" s="131"/>
      <c r="N7444" s="133"/>
    </row>
    <row r="7445" spans="1:14" x14ac:dyDescent="0.25">
      <c r="A7445" s="130"/>
      <c r="B7445" s="130"/>
      <c r="C7445" s="131"/>
      <c r="D7445" s="112" t="str">
        <f>_xlfn.XLOOKUP(Table1[[#This Row],[Service]],Validation!$A$2:$A$15,Validation!$B$2:$B$15,"",0,1)</f>
        <v/>
      </c>
      <c r="E7445" s="131"/>
      <c r="F7445" s="132"/>
      <c r="G7445" s="133"/>
      <c r="H7445" s="134"/>
      <c r="I7445" s="131"/>
      <c r="J7445" s="131"/>
      <c r="K7445" s="131"/>
      <c r="L7445" s="135">
        <f>Table1[[#This Row],[Per Unit Price]]*MAX(1,Table1[[#This Row],[Qty of Units]])*MAX(1,Table1[[#This Row],['#NCMs Served / FTEs Employed]])*MAX(1,Table1[[#This Row],[Duration of Service]])</f>
        <v>0</v>
      </c>
      <c r="M7445" s="131"/>
      <c r="N7445" s="133"/>
    </row>
    <row r="7446" spans="1:14" x14ac:dyDescent="0.25">
      <c r="A7446" s="130"/>
      <c r="B7446" s="130"/>
      <c r="C7446" s="131"/>
      <c r="D7446" s="112" t="str">
        <f>_xlfn.XLOOKUP(Table1[[#This Row],[Service]],Validation!$A$2:$A$15,Validation!$B$2:$B$15,"",0,1)</f>
        <v/>
      </c>
      <c r="E7446" s="131"/>
      <c r="F7446" s="132"/>
      <c r="G7446" s="133"/>
      <c r="H7446" s="134"/>
      <c r="I7446" s="131"/>
      <c r="J7446" s="131"/>
      <c r="K7446" s="131"/>
      <c r="L7446" s="135">
        <f>Table1[[#This Row],[Per Unit Price]]*MAX(1,Table1[[#This Row],[Qty of Units]])*MAX(1,Table1[[#This Row],['#NCMs Served / FTEs Employed]])*MAX(1,Table1[[#This Row],[Duration of Service]])</f>
        <v>0</v>
      </c>
      <c r="M7446" s="131"/>
      <c r="N7446" s="133"/>
    </row>
    <row r="7447" spans="1:14" x14ac:dyDescent="0.25">
      <c r="A7447" s="130"/>
      <c r="B7447" s="130"/>
      <c r="C7447" s="131"/>
      <c r="D7447" s="112" t="str">
        <f>_xlfn.XLOOKUP(Table1[[#This Row],[Service]],Validation!$A$2:$A$15,Validation!$B$2:$B$15,"",0,1)</f>
        <v/>
      </c>
      <c r="E7447" s="131"/>
      <c r="F7447" s="132"/>
      <c r="G7447" s="133"/>
      <c r="H7447" s="134"/>
      <c r="I7447" s="131"/>
      <c r="J7447" s="131"/>
      <c r="K7447" s="131"/>
      <c r="L7447" s="135">
        <f>Table1[[#This Row],[Per Unit Price]]*MAX(1,Table1[[#This Row],[Qty of Units]])*MAX(1,Table1[[#This Row],['#NCMs Served / FTEs Employed]])*MAX(1,Table1[[#This Row],[Duration of Service]])</f>
        <v>0</v>
      </c>
      <c r="M7447" s="131"/>
      <c r="N7447" s="133"/>
    </row>
    <row r="7448" spans="1:14" x14ac:dyDescent="0.25">
      <c r="A7448" s="130"/>
      <c r="B7448" s="130"/>
      <c r="C7448" s="131"/>
      <c r="D7448" s="112" t="str">
        <f>_xlfn.XLOOKUP(Table1[[#This Row],[Service]],Validation!$A$2:$A$15,Validation!$B$2:$B$15,"",0,1)</f>
        <v/>
      </c>
      <c r="E7448" s="131"/>
      <c r="F7448" s="132"/>
      <c r="G7448" s="133"/>
      <c r="H7448" s="134"/>
      <c r="I7448" s="131"/>
      <c r="J7448" s="131"/>
      <c r="K7448" s="131"/>
      <c r="L7448" s="135">
        <f>Table1[[#This Row],[Per Unit Price]]*MAX(1,Table1[[#This Row],[Qty of Units]])*MAX(1,Table1[[#This Row],['#NCMs Served / FTEs Employed]])*MAX(1,Table1[[#This Row],[Duration of Service]])</f>
        <v>0</v>
      </c>
      <c r="M7448" s="131"/>
      <c r="N7448" s="133"/>
    </row>
    <row r="7449" spans="1:14" x14ac:dyDescent="0.25">
      <c r="A7449" s="130"/>
      <c r="B7449" s="130"/>
      <c r="C7449" s="131"/>
      <c r="D7449" s="112" t="str">
        <f>_xlfn.XLOOKUP(Table1[[#This Row],[Service]],Validation!$A$2:$A$15,Validation!$B$2:$B$15,"",0,1)</f>
        <v/>
      </c>
      <c r="E7449" s="131"/>
      <c r="F7449" s="132"/>
      <c r="G7449" s="133"/>
      <c r="H7449" s="134"/>
      <c r="I7449" s="131"/>
      <c r="J7449" s="131"/>
      <c r="K7449" s="131"/>
      <c r="L7449" s="135">
        <f>Table1[[#This Row],[Per Unit Price]]*MAX(1,Table1[[#This Row],[Qty of Units]])*MAX(1,Table1[[#This Row],['#NCMs Served / FTEs Employed]])*MAX(1,Table1[[#This Row],[Duration of Service]])</f>
        <v>0</v>
      </c>
      <c r="M7449" s="131"/>
      <c r="N7449" s="133"/>
    </row>
    <row r="7450" spans="1:14" x14ac:dyDescent="0.25">
      <c r="A7450" s="130"/>
      <c r="B7450" s="130"/>
      <c r="C7450" s="131"/>
      <c r="D7450" s="112" t="str">
        <f>_xlfn.XLOOKUP(Table1[[#This Row],[Service]],Validation!$A$2:$A$15,Validation!$B$2:$B$15,"",0,1)</f>
        <v/>
      </c>
      <c r="E7450" s="131"/>
      <c r="F7450" s="132"/>
      <c r="G7450" s="133"/>
      <c r="H7450" s="134"/>
      <c r="I7450" s="131"/>
      <c r="J7450" s="131"/>
      <c r="K7450" s="131"/>
      <c r="L7450" s="135">
        <f>Table1[[#This Row],[Per Unit Price]]*MAX(1,Table1[[#This Row],[Qty of Units]])*MAX(1,Table1[[#This Row],['#NCMs Served / FTEs Employed]])*MAX(1,Table1[[#This Row],[Duration of Service]])</f>
        <v>0</v>
      </c>
      <c r="M7450" s="131"/>
      <c r="N7450" s="133"/>
    </row>
    <row r="7451" spans="1:14" x14ac:dyDescent="0.25">
      <c r="A7451" s="130"/>
      <c r="B7451" s="130"/>
      <c r="C7451" s="131"/>
      <c r="D7451" s="112" t="str">
        <f>_xlfn.XLOOKUP(Table1[[#This Row],[Service]],Validation!$A$2:$A$15,Validation!$B$2:$B$15,"",0,1)</f>
        <v/>
      </c>
      <c r="E7451" s="131"/>
      <c r="F7451" s="132"/>
      <c r="G7451" s="133"/>
      <c r="H7451" s="134"/>
      <c r="I7451" s="131"/>
      <c r="J7451" s="131"/>
      <c r="K7451" s="131"/>
      <c r="L7451" s="135">
        <f>Table1[[#This Row],[Per Unit Price]]*MAX(1,Table1[[#This Row],[Qty of Units]])*MAX(1,Table1[[#This Row],['#NCMs Served / FTEs Employed]])*MAX(1,Table1[[#This Row],[Duration of Service]])</f>
        <v>0</v>
      </c>
      <c r="M7451" s="131"/>
      <c r="N7451" s="133"/>
    </row>
    <row r="7452" spans="1:14" x14ac:dyDescent="0.25">
      <c r="A7452" s="130"/>
      <c r="B7452" s="130"/>
      <c r="C7452" s="131"/>
      <c r="D7452" s="112" t="str">
        <f>_xlfn.XLOOKUP(Table1[[#This Row],[Service]],Validation!$A$2:$A$15,Validation!$B$2:$B$15,"",0,1)</f>
        <v/>
      </c>
      <c r="E7452" s="131"/>
      <c r="F7452" s="132"/>
      <c r="G7452" s="133"/>
      <c r="H7452" s="134"/>
      <c r="I7452" s="131"/>
      <c r="J7452" s="131"/>
      <c r="K7452" s="131"/>
      <c r="L7452" s="135">
        <f>Table1[[#This Row],[Per Unit Price]]*MAX(1,Table1[[#This Row],[Qty of Units]])*MAX(1,Table1[[#This Row],['#NCMs Served / FTEs Employed]])*MAX(1,Table1[[#This Row],[Duration of Service]])</f>
        <v>0</v>
      </c>
      <c r="M7452" s="131"/>
      <c r="N7452" s="133"/>
    </row>
    <row r="7453" spans="1:14" x14ac:dyDescent="0.25">
      <c r="A7453" s="130"/>
      <c r="B7453" s="130"/>
      <c r="C7453" s="131"/>
      <c r="D7453" s="112" t="str">
        <f>_xlfn.XLOOKUP(Table1[[#This Row],[Service]],Validation!$A$2:$A$15,Validation!$B$2:$B$15,"",0,1)</f>
        <v/>
      </c>
      <c r="E7453" s="131"/>
      <c r="F7453" s="132"/>
      <c r="G7453" s="133"/>
      <c r="H7453" s="134"/>
      <c r="I7453" s="131"/>
      <c r="J7453" s="131"/>
      <c r="K7453" s="131"/>
      <c r="L7453" s="135">
        <f>Table1[[#This Row],[Per Unit Price]]*MAX(1,Table1[[#This Row],[Qty of Units]])*MAX(1,Table1[[#This Row],['#NCMs Served / FTEs Employed]])*MAX(1,Table1[[#This Row],[Duration of Service]])</f>
        <v>0</v>
      </c>
      <c r="M7453" s="131"/>
      <c r="N7453" s="133"/>
    </row>
    <row r="7454" spans="1:14" x14ac:dyDescent="0.25">
      <c r="A7454" s="130"/>
      <c r="B7454" s="130"/>
      <c r="C7454" s="131"/>
      <c r="D7454" s="112" t="str">
        <f>_xlfn.XLOOKUP(Table1[[#This Row],[Service]],Validation!$A$2:$A$15,Validation!$B$2:$B$15,"",0,1)</f>
        <v/>
      </c>
      <c r="E7454" s="131"/>
      <c r="F7454" s="132"/>
      <c r="G7454" s="133"/>
      <c r="H7454" s="134"/>
      <c r="I7454" s="131"/>
      <c r="J7454" s="131"/>
      <c r="K7454" s="131"/>
      <c r="L7454" s="135">
        <f>Table1[[#This Row],[Per Unit Price]]*MAX(1,Table1[[#This Row],[Qty of Units]])*MAX(1,Table1[[#This Row],['#NCMs Served / FTEs Employed]])*MAX(1,Table1[[#This Row],[Duration of Service]])</f>
        <v>0</v>
      </c>
      <c r="M7454" s="131"/>
      <c r="N7454" s="133"/>
    </row>
    <row r="7455" spans="1:14" x14ac:dyDescent="0.25">
      <c r="A7455" s="130"/>
      <c r="B7455" s="130"/>
      <c r="C7455" s="131"/>
      <c r="D7455" s="112" t="str">
        <f>_xlfn.XLOOKUP(Table1[[#This Row],[Service]],Validation!$A$2:$A$15,Validation!$B$2:$B$15,"",0,1)</f>
        <v/>
      </c>
      <c r="E7455" s="131"/>
      <c r="F7455" s="132"/>
      <c r="G7455" s="133"/>
      <c r="H7455" s="134"/>
      <c r="I7455" s="131"/>
      <c r="J7455" s="131"/>
      <c r="K7455" s="131"/>
      <c r="L7455" s="135">
        <f>Table1[[#This Row],[Per Unit Price]]*MAX(1,Table1[[#This Row],[Qty of Units]])*MAX(1,Table1[[#This Row],['#NCMs Served / FTEs Employed]])*MAX(1,Table1[[#This Row],[Duration of Service]])</f>
        <v>0</v>
      </c>
      <c r="M7455" s="131"/>
      <c r="N7455" s="133"/>
    </row>
    <row r="7456" spans="1:14" x14ac:dyDescent="0.25">
      <c r="A7456" s="130"/>
      <c r="B7456" s="130"/>
      <c r="C7456" s="131"/>
      <c r="D7456" s="112" t="str">
        <f>_xlfn.XLOOKUP(Table1[[#This Row],[Service]],Validation!$A$2:$A$15,Validation!$B$2:$B$15,"",0,1)</f>
        <v/>
      </c>
      <c r="E7456" s="131"/>
      <c r="F7456" s="132"/>
      <c r="G7456" s="133"/>
      <c r="H7456" s="134"/>
      <c r="I7456" s="131"/>
      <c r="J7456" s="131"/>
      <c r="K7456" s="131"/>
      <c r="L7456" s="135">
        <f>Table1[[#This Row],[Per Unit Price]]*MAX(1,Table1[[#This Row],[Qty of Units]])*MAX(1,Table1[[#This Row],['#NCMs Served / FTEs Employed]])*MAX(1,Table1[[#This Row],[Duration of Service]])</f>
        <v>0</v>
      </c>
      <c r="M7456" s="131"/>
      <c r="N7456" s="133"/>
    </row>
    <row r="7457" spans="1:14" x14ac:dyDescent="0.25">
      <c r="A7457" s="130"/>
      <c r="B7457" s="130"/>
      <c r="C7457" s="131"/>
      <c r="D7457" s="112" t="str">
        <f>_xlfn.XLOOKUP(Table1[[#This Row],[Service]],Validation!$A$2:$A$15,Validation!$B$2:$B$15,"",0,1)</f>
        <v/>
      </c>
      <c r="E7457" s="131"/>
      <c r="F7457" s="132"/>
      <c r="G7457" s="133"/>
      <c r="H7457" s="134"/>
      <c r="I7457" s="131"/>
      <c r="J7457" s="131"/>
      <c r="K7457" s="131"/>
      <c r="L7457" s="135">
        <f>Table1[[#This Row],[Per Unit Price]]*MAX(1,Table1[[#This Row],[Qty of Units]])*MAX(1,Table1[[#This Row],['#NCMs Served / FTEs Employed]])*MAX(1,Table1[[#This Row],[Duration of Service]])</f>
        <v>0</v>
      </c>
      <c r="M7457" s="131"/>
      <c r="N7457" s="133"/>
    </row>
    <row r="7458" spans="1:14" x14ac:dyDescent="0.25">
      <c r="A7458" s="130"/>
      <c r="B7458" s="130"/>
      <c r="C7458" s="131"/>
      <c r="D7458" s="112" t="str">
        <f>_xlfn.XLOOKUP(Table1[[#This Row],[Service]],Validation!$A$2:$A$15,Validation!$B$2:$B$15,"",0,1)</f>
        <v/>
      </c>
      <c r="E7458" s="131"/>
      <c r="F7458" s="132"/>
      <c r="G7458" s="133"/>
      <c r="H7458" s="134"/>
      <c r="I7458" s="131"/>
      <c r="J7458" s="131"/>
      <c r="K7458" s="131"/>
      <c r="L7458" s="135">
        <f>Table1[[#This Row],[Per Unit Price]]*MAX(1,Table1[[#This Row],[Qty of Units]])*MAX(1,Table1[[#This Row],['#NCMs Served / FTEs Employed]])*MAX(1,Table1[[#This Row],[Duration of Service]])</f>
        <v>0</v>
      </c>
      <c r="M7458" s="131"/>
      <c r="N7458" s="133"/>
    </row>
    <row r="7459" spans="1:14" x14ac:dyDescent="0.25">
      <c r="A7459" s="130"/>
      <c r="B7459" s="130"/>
      <c r="C7459" s="131"/>
      <c r="D7459" s="112" t="str">
        <f>_xlfn.XLOOKUP(Table1[[#This Row],[Service]],Validation!$A$2:$A$15,Validation!$B$2:$B$15,"",0,1)</f>
        <v/>
      </c>
      <c r="E7459" s="131"/>
      <c r="F7459" s="132"/>
      <c r="G7459" s="133"/>
      <c r="H7459" s="134"/>
      <c r="I7459" s="131"/>
      <c r="J7459" s="131"/>
      <c r="K7459" s="131"/>
      <c r="L7459" s="135">
        <f>Table1[[#This Row],[Per Unit Price]]*MAX(1,Table1[[#This Row],[Qty of Units]])*MAX(1,Table1[[#This Row],['#NCMs Served / FTEs Employed]])*MAX(1,Table1[[#This Row],[Duration of Service]])</f>
        <v>0</v>
      </c>
      <c r="M7459" s="131"/>
      <c r="N7459" s="133"/>
    </row>
    <row r="7460" spans="1:14" x14ac:dyDescent="0.25">
      <c r="A7460" s="130"/>
      <c r="B7460" s="130"/>
      <c r="C7460" s="131"/>
      <c r="D7460" s="112" t="str">
        <f>_xlfn.XLOOKUP(Table1[[#This Row],[Service]],Validation!$A$2:$A$15,Validation!$B$2:$B$15,"",0,1)</f>
        <v/>
      </c>
      <c r="E7460" s="131"/>
      <c r="F7460" s="132"/>
      <c r="G7460" s="133"/>
      <c r="H7460" s="134"/>
      <c r="I7460" s="131"/>
      <c r="J7460" s="131"/>
      <c r="K7460" s="131"/>
      <c r="L7460" s="135">
        <f>Table1[[#This Row],[Per Unit Price]]*MAX(1,Table1[[#This Row],[Qty of Units]])*MAX(1,Table1[[#This Row],['#NCMs Served / FTEs Employed]])*MAX(1,Table1[[#This Row],[Duration of Service]])</f>
        <v>0</v>
      </c>
      <c r="M7460" s="131"/>
      <c r="N7460" s="133"/>
    </row>
    <row r="7461" spans="1:14" x14ac:dyDescent="0.25">
      <c r="A7461" s="130"/>
      <c r="B7461" s="130"/>
      <c r="C7461" s="131"/>
      <c r="D7461" s="112" t="str">
        <f>_xlfn.XLOOKUP(Table1[[#This Row],[Service]],Validation!$A$2:$A$15,Validation!$B$2:$B$15,"",0,1)</f>
        <v/>
      </c>
      <c r="E7461" s="131"/>
      <c r="F7461" s="132"/>
      <c r="G7461" s="133"/>
      <c r="H7461" s="134"/>
      <c r="I7461" s="131"/>
      <c r="J7461" s="131"/>
      <c r="K7461" s="131"/>
      <c r="L7461" s="135">
        <f>Table1[[#This Row],[Per Unit Price]]*MAX(1,Table1[[#This Row],[Qty of Units]])*MAX(1,Table1[[#This Row],['#NCMs Served / FTEs Employed]])*MAX(1,Table1[[#This Row],[Duration of Service]])</f>
        <v>0</v>
      </c>
      <c r="M7461" s="131"/>
      <c r="N7461" s="133"/>
    </row>
    <row r="7462" spans="1:14" x14ac:dyDescent="0.25">
      <c r="A7462" s="130"/>
      <c r="B7462" s="130"/>
      <c r="C7462" s="131"/>
      <c r="D7462" s="112" t="str">
        <f>_xlfn.XLOOKUP(Table1[[#This Row],[Service]],Validation!$A$2:$A$15,Validation!$B$2:$B$15,"",0,1)</f>
        <v/>
      </c>
      <c r="E7462" s="131"/>
      <c r="F7462" s="132"/>
      <c r="G7462" s="133"/>
      <c r="H7462" s="134"/>
      <c r="I7462" s="131"/>
      <c r="J7462" s="131"/>
      <c r="K7462" s="131"/>
      <c r="L7462" s="135">
        <f>Table1[[#This Row],[Per Unit Price]]*MAX(1,Table1[[#This Row],[Qty of Units]])*MAX(1,Table1[[#This Row],['#NCMs Served / FTEs Employed]])*MAX(1,Table1[[#This Row],[Duration of Service]])</f>
        <v>0</v>
      </c>
      <c r="M7462" s="131"/>
      <c r="N7462" s="133"/>
    </row>
    <row r="7463" spans="1:14" x14ac:dyDescent="0.25">
      <c r="A7463" s="130"/>
      <c r="B7463" s="130"/>
      <c r="C7463" s="131"/>
      <c r="D7463" s="112" t="str">
        <f>_xlfn.XLOOKUP(Table1[[#This Row],[Service]],Validation!$A$2:$A$15,Validation!$B$2:$B$15,"",0,1)</f>
        <v/>
      </c>
      <c r="E7463" s="131"/>
      <c r="F7463" s="132"/>
      <c r="G7463" s="133"/>
      <c r="H7463" s="134"/>
      <c r="I7463" s="131"/>
      <c r="J7463" s="131"/>
      <c r="K7463" s="131"/>
      <c r="L7463" s="135">
        <f>Table1[[#This Row],[Per Unit Price]]*MAX(1,Table1[[#This Row],[Qty of Units]])*MAX(1,Table1[[#This Row],['#NCMs Served / FTEs Employed]])*MAX(1,Table1[[#This Row],[Duration of Service]])</f>
        <v>0</v>
      </c>
      <c r="M7463" s="131"/>
      <c r="N7463" s="133"/>
    </row>
    <row r="7464" spans="1:14" x14ac:dyDescent="0.25">
      <c r="A7464" s="130"/>
      <c r="B7464" s="130"/>
      <c r="C7464" s="131"/>
      <c r="D7464" s="112" t="str">
        <f>_xlfn.XLOOKUP(Table1[[#This Row],[Service]],Validation!$A$2:$A$15,Validation!$B$2:$B$15,"",0,1)</f>
        <v/>
      </c>
      <c r="E7464" s="131"/>
      <c r="F7464" s="132"/>
      <c r="G7464" s="133"/>
      <c r="H7464" s="134"/>
      <c r="I7464" s="131"/>
      <c r="J7464" s="131"/>
      <c r="K7464" s="131"/>
      <c r="L7464" s="135">
        <f>Table1[[#This Row],[Per Unit Price]]*MAX(1,Table1[[#This Row],[Qty of Units]])*MAX(1,Table1[[#This Row],['#NCMs Served / FTEs Employed]])*MAX(1,Table1[[#This Row],[Duration of Service]])</f>
        <v>0</v>
      </c>
      <c r="M7464" s="131"/>
      <c r="N7464" s="133"/>
    </row>
    <row r="7465" spans="1:14" x14ac:dyDescent="0.25">
      <c r="A7465" s="130"/>
      <c r="B7465" s="130"/>
      <c r="C7465" s="131"/>
      <c r="D7465" s="112" t="str">
        <f>_xlfn.XLOOKUP(Table1[[#This Row],[Service]],Validation!$A$2:$A$15,Validation!$B$2:$B$15,"",0,1)</f>
        <v/>
      </c>
      <c r="E7465" s="131"/>
      <c r="F7465" s="132"/>
      <c r="G7465" s="133"/>
      <c r="H7465" s="134"/>
      <c r="I7465" s="131"/>
      <c r="J7465" s="131"/>
      <c r="K7465" s="131"/>
      <c r="L7465" s="135">
        <f>Table1[[#This Row],[Per Unit Price]]*MAX(1,Table1[[#This Row],[Qty of Units]])*MAX(1,Table1[[#This Row],['#NCMs Served / FTEs Employed]])*MAX(1,Table1[[#This Row],[Duration of Service]])</f>
        <v>0</v>
      </c>
      <c r="M7465" s="131"/>
      <c r="N7465" s="133"/>
    </row>
    <row r="7466" spans="1:14" x14ac:dyDescent="0.25">
      <c r="A7466" s="130"/>
      <c r="B7466" s="130"/>
      <c r="C7466" s="131"/>
      <c r="D7466" s="112" t="str">
        <f>_xlfn.XLOOKUP(Table1[[#This Row],[Service]],Validation!$A$2:$A$15,Validation!$B$2:$B$15,"",0,1)</f>
        <v/>
      </c>
      <c r="E7466" s="131"/>
      <c r="F7466" s="132"/>
      <c r="G7466" s="133"/>
      <c r="H7466" s="134"/>
      <c r="I7466" s="131"/>
      <c r="J7466" s="131"/>
      <c r="K7466" s="131"/>
      <c r="L7466" s="135">
        <f>Table1[[#This Row],[Per Unit Price]]*MAX(1,Table1[[#This Row],[Qty of Units]])*MAX(1,Table1[[#This Row],['#NCMs Served / FTEs Employed]])*MAX(1,Table1[[#This Row],[Duration of Service]])</f>
        <v>0</v>
      </c>
      <c r="M7466" s="131"/>
      <c r="N7466" s="133"/>
    </row>
    <row r="7467" spans="1:14" x14ac:dyDescent="0.25">
      <c r="A7467" s="130"/>
      <c r="B7467" s="130"/>
      <c r="C7467" s="131"/>
      <c r="D7467" s="112" t="str">
        <f>_xlfn.XLOOKUP(Table1[[#This Row],[Service]],Validation!$A$2:$A$15,Validation!$B$2:$B$15,"",0,1)</f>
        <v/>
      </c>
      <c r="E7467" s="131"/>
      <c r="F7467" s="132"/>
      <c r="G7467" s="133"/>
      <c r="H7467" s="134"/>
      <c r="I7467" s="131"/>
      <c r="J7467" s="131"/>
      <c r="K7467" s="131"/>
      <c r="L7467" s="135">
        <f>Table1[[#This Row],[Per Unit Price]]*MAX(1,Table1[[#This Row],[Qty of Units]])*MAX(1,Table1[[#This Row],['#NCMs Served / FTEs Employed]])*MAX(1,Table1[[#This Row],[Duration of Service]])</f>
        <v>0</v>
      </c>
      <c r="M7467" s="131"/>
      <c r="N7467" s="133"/>
    </row>
    <row r="7468" spans="1:14" x14ac:dyDescent="0.25">
      <c r="A7468" s="130"/>
      <c r="B7468" s="130"/>
      <c r="C7468" s="131"/>
      <c r="D7468" s="112" t="str">
        <f>_xlfn.XLOOKUP(Table1[[#This Row],[Service]],Validation!$A$2:$A$15,Validation!$B$2:$B$15,"",0,1)</f>
        <v/>
      </c>
      <c r="E7468" s="131"/>
      <c r="F7468" s="132"/>
      <c r="G7468" s="133"/>
      <c r="H7468" s="134"/>
      <c r="I7468" s="131"/>
      <c r="J7468" s="131"/>
      <c r="K7468" s="131"/>
      <c r="L7468" s="135">
        <f>Table1[[#This Row],[Per Unit Price]]*MAX(1,Table1[[#This Row],[Qty of Units]])*MAX(1,Table1[[#This Row],['#NCMs Served / FTEs Employed]])*MAX(1,Table1[[#This Row],[Duration of Service]])</f>
        <v>0</v>
      </c>
      <c r="M7468" s="131"/>
      <c r="N7468" s="133"/>
    </row>
    <row r="7469" spans="1:14" x14ac:dyDescent="0.25">
      <c r="A7469" s="130"/>
      <c r="B7469" s="130"/>
      <c r="C7469" s="131"/>
      <c r="D7469" s="112" t="str">
        <f>_xlfn.XLOOKUP(Table1[[#This Row],[Service]],Validation!$A$2:$A$15,Validation!$B$2:$B$15,"",0,1)</f>
        <v/>
      </c>
      <c r="E7469" s="131"/>
      <c r="F7469" s="132"/>
      <c r="G7469" s="133"/>
      <c r="H7469" s="134"/>
      <c r="I7469" s="131"/>
      <c r="J7469" s="131"/>
      <c r="K7469" s="131"/>
      <c r="L7469" s="135">
        <f>Table1[[#This Row],[Per Unit Price]]*MAX(1,Table1[[#This Row],[Qty of Units]])*MAX(1,Table1[[#This Row],['#NCMs Served / FTEs Employed]])*MAX(1,Table1[[#This Row],[Duration of Service]])</f>
        <v>0</v>
      </c>
      <c r="M7469" s="131"/>
      <c r="N7469" s="133"/>
    </row>
    <row r="7470" spans="1:14" x14ac:dyDescent="0.25">
      <c r="A7470" s="130"/>
      <c r="B7470" s="130"/>
      <c r="C7470" s="131"/>
      <c r="D7470" s="112" t="str">
        <f>_xlfn.XLOOKUP(Table1[[#This Row],[Service]],Validation!$A$2:$A$15,Validation!$B$2:$B$15,"",0,1)</f>
        <v/>
      </c>
      <c r="E7470" s="131"/>
      <c r="F7470" s="132"/>
      <c r="G7470" s="133"/>
      <c r="H7470" s="134"/>
      <c r="I7470" s="131"/>
      <c r="J7470" s="131"/>
      <c r="K7470" s="131"/>
      <c r="L7470" s="135">
        <f>Table1[[#This Row],[Per Unit Price]]*MAX(1,Table1[[#This Row],[Qty of Units]])*MAX(1,Table1[[#This Row],['#NCMs Served / FTEs Employed]])*MAX(1,Table1[[#This Row],[Duration of Service]])</f>
        <v>0</v>
      </c>
      <c r="M7470" s="131"/>
      <c r="N7470" s="133"/>
    </row>
    <row r="7471" spans="1:14" x14ac:dyDescent="0.25">
      <c r="A7471" s="130"/>
      <c r="B7471" s="130"/>
      <c r="C7471" s="131"/>
      <c r="D7471" s="112" t="str">
        <f>_xlfn.XLOOKUP(Table1[[#This Row],[Service]],Validation!$A$2:$A$15,Validation!$B$2:$B$15,"",0,1)</f>
        <v/>
      </c>
      <c r="E7471" s="131"/>
      <c r="F7471" s="132"/>
      <c r="G7471" s="133"/>
      <c r="H7471" s="134"/>
      <c r="I7471" s="131"/>
      <c r="J7471" s="131"/>
      <c r="K7471" s="131"/>
      <c r="L7471" s="135">
        <f>Table1[[#This Row],[Per Unit Price]]*MAX(1,Table1[[#This Row],[Qty of Units]])*MAX(1,Table1[[#This Row],['#NCMs Served / FTEs Employed]])*MAX(1,Table1[[#This Row],[Duration of Service]])</f>
        <v>0</v>
      </c>
      <c r="M7471" s="131"/>
      <c r="N7471" s="133"/>
    </row>
    <row r="7472" spans="1:14" x14ac:dyDescent="0.25">
      <c r="A7472" s="130"/>
      <c r="B7472" s="130"/>
      <c r="C7472" s="131"/>
      <c r="D7472" s="112" t="str">
        <f>_xlfn.XLOOKUP(Table1[[#This Row],[Service]],Validation!$A$2:$A$15,Validation!$B$2:$B$15,"",0,1)</f>
        <v/>
      </c>
      <c r="E7472" s="131"/>
      <c r="F7472" s="132"/>
      <c r="G7472" s="133"/>
      <c r="H7472" s="134"/>
      <c r="I7472" s="131"/>
      <c r="J7472" s="131"/>
      <c r="K7472" s="131"/>
      <c r="L7472" s="135">
        <f>Table1[[#This Row],[Per Unit Price]]*MAX(1,Table1[[#This Row],[Qty of Units]])*MAX(1,Table1[[#This Row],['#NCMs Served / FTEs Employed]])*MAX(1,Table1[[#This Row],[Duration of Service]])</f>
        <v>0</v>
      </c>
      <c r="M7472" s="131"/>
      <c r="N7472" s="133"/>
    </row>
    <row r="7473" spans="1:14" x14ac:dyDescent="0.25">
      <c r="A7473" s="130"/>
      <c r="B7473" s="130"/>
      <c r="C7473" s="131"/>
      <c r="D7473" s="112" t="str">
        <f>_xlfn.XLOOKUP(Table1[[#This Row],[Service]],Validation!$A$2:$A$15,Validation!$B$2:$B$15,"",0,1)</f>
        <v/>
      </c>
      <c r="E7473" s="131"/>
      <c r="F7473" s="132"/>
      <c r="G7473" s="133"/>
      <c r="H7473" s="134"/>
      <c r="I7473" s="131"/>
      <c r="J7473" s="131"/>
      <c r="K7473" s="131"/>
      <c r="L7473" s="135">
        <f>Table1[[#This Row],[Per Unit Price]]*MAX(1,Table1[[#This Row],[Qty of Units]])*MAX(1,Table1[[#This Row],['#NCMs Served / FTEs Employed]])*MAX(1,Table1[[#This Row],[Duration of Service]])</f>
        <v>0</v>
      </c>
      <c r="M7473" s="131"/>
      <c r="N7473" s="133"/>
    </row>
    <row r="7474" spans="1:14" x14ac:dyDescent="0.25">
      <c r="A7474" s="130"/>
      <c r="B7474" s="130"/>
      <c r="C7474" s="131"/>
      <c r="D7474" s="112" t="str">
        <f>_xlfn.XLOOKUP(Table1[[#This Row],[Service]],Validation!$A$2:$A$15,Validation!$B$2:$B$15,"",0,1)</f>
        <v/>
      </c>
      <c r="E7474" s="131"/>
      <c r="F7474" s="132"/>
      <c r="G7474" s="133"/>
      <c r="H7474" s="134"/>
      <c r="I7474" s="131"/>
      <c r="J7474" s="131"/>
      <c r="K7474" s="131"/>
      <c r="L7474" s="135">
        <f>Table1[[#This Row],[Per Unit Price]]*MAX(1,Table1[[#This Row],[Qty of Units]])*MAX(1,Table1[[#This Row],['#NCMs Served / FTEs Employed]])*MAX(1,Table1[[#This Row],[Duration of Service]])</f>
        <v>0</v>
      </c>
      <c r="M7474" s="131"/>
      <c r="N7474" s="133"/>
    </row>
    <row r="7475" spans="1:14" x14ac:dyDescent="0.25">
      <c r="A7475" s="130"/>
      <c r="B7475" s="130"/>
      <c r="C7475" s="131"/>
      <c r="D7475" s="112" t="str">
        <f>_xlfn.XLOOKUP(Table1[[#This Row],[Service]],Validation!$A$2:$A$15,Validation!$B$2:$B$15,"",0,1)</f>
        <v/>
      </c>
      <c r="E7475" s="131"/>
      <c r="F7475" s="132"/>
      <c r="G7475" s="133"/>
      <c r="H7475" s="134"/>
      <c r="I7475" s="131"/>
      <c r="J7475" s="131"/>
      <c r="K7475" s="131"/>
      <c r="L7475" s="135">
        <f>Table1[[#This Row],[Per Unit Price]]*MAX(1,Table1[[#This Row],[Qty of Units]])*MAX(1,Table1[[#This Row],['#NCMs Served / FTEs Employed]])*MAX(1,Table1[[#This Row],[Duration of Service]])</f>
        <v>0</v>
      </c>
      <c r="M7475" s="131"/>
      <c r="N7475" s="133"/>
    </row>
    <row r="7476" spans="1:14" x14ac:dyDescent="0.25">
      <c r="A7476" s="130"/>
      <c r="B7476" s="130"/>
      <c r="C7476" s="131"/>
      <c r="D7476" s="112" t="str">
        <f>_xlfn.XLOOKUP(Table1[[#This Row],[Service]],Validation!$A$2:$A$15,Validation!$B$2:$B$15,"",0,1)</f>
        <v/>
      </c>
      <c r="E7476" s="131"/>
      <c r="F7476" s="132"/>
      <c r="G7476" s="133"/>
      <c r="H7476" s="134"/>
      <c r="I7476" s="131"/>
      <c r="J7476" s="131"/>
      <c r="K7476" s="131"/>
      <c r="L7476" s="135">
        <f>Table1[[#This Row],[Per Unit Price]]*MAX(1,Table1[[#This Row],[Qty of Units]])*MAX(1,Table1[[#This Row],['#NCMs Served / FTEs Employed]])*MAX(1,Table1[[#This Row],[Duration of Service]])</f>
        <v>0</v>
      </c>
      <c r="M7476" s="131"/>
      <c r="N7476" s="133"/>
    </row>
    <row r="7477" spans="1:14" x14ac:dyDescent="0.25">
      <c r="A7477" s="130"/>
      <c r="B7477" s="130"/>
      <c r="C7477" s="131"/>
      <c r="D7477" s="112" t="str">
        <f>_xlfn.XLOOKUP(Table1[[#This Row],[Service]],Validation!$A$2:$A$15,Validation!$B$2:$B$15,"",0,1)</f>
        <v/>
      </c>
      <c r="E7477" s="131"/>
      <c r="F7477" s="132"/>
      <c r="G7477" s="133"/>
      <c r="H7477" s="134"/>
      <c r="I7477" s="131"/>
      <c r="J7477" s="131"/>
      <c r="K7477" s="131"/>
      <c r="L7477" s="135">
        <f>Table1[[#This Row],[Per Unit Price]]*MAX(1,Table1[[#This Row],[Qty of Units]])*MAX(1,Table1[[#This Row],['#NCMs Served / FTEs Employed]])*MAX(1,Table1[[#This Row],[Duration of Service]])</f>
        <v>0</v>
      </c>
      <c r="M7477" s="131"/>
      <c r="N7477" s="133"/>
    </row>
    <row r="7478" spans="1:14" x14ac:dyDescent="0.25">
      <c r="A7478" s="130"/>
      <c r="B7478" s="130"/>
      <c r="C7478" s="131"/>
      <c r="D7478" s="112" t="str">
        <f>_xlfn.XLOOKUP(Table1[[#This Row],[Service]],Validation!$A$2:$A$15,Validation!$B$2:$B$15,"",0,1)</f>
        <v/>
      </c>
      <c r="E7478" s="131"/>
      <c r="F7478" s="132"/>
      <c r="G7478" s="133"/>
      <c r="H7478" s="134"/>
      <c r="I7478" s="131"/>
      <c r="J7478" s="131"/>
      <c r="K7478" s="131"/>
      <c r="L7478" s="135">
        <f>Table1[[#This Row],[Per Unit Price]]*MAX(1,Table1[[#This Row],[Qty of Units]])*MAX(1,Table1[[#This Row],['#NCMs Served / FTEs Employed]])*MAX(1,Table1[[#This Row],[Duration of Service]])</f>
        <v>0</v>
      </c>
      <c r="M7478" s="131"/>
      <c r="N7478" s="133"/>
    </row>
    <row r="7479" spans="1:14" x14ac:dyDescent="0.25">
      <c r="A7479" s="130"/>
      <c r="B7479" s="130"/>
      <c r="C7479" s="131"/>
      <c r="D7479" s="112" t="str">
        <f>_xlfn.XLOOKUP(Table1[[#This Row],[Service]],Validation!$A$2:$A$15,Validation!$B$2:$B$15,"",0,1)</f>
        <v/>
      </c>
      <c r="E7479" s="131"/>
      <c r="F7479" s="132"/>
      <c r="G7479" s="133"/>
      <c r="H7479" s="134"/>
      <c r="I7479" s="131"/>
      <c r="J7479" s="131"/>
      <c r="K7479" s="131"/>
      <c r="L7479" s="135">
        <f>Table1[[#This Row],[Per Unit Price]]*MAX(1,Table1[[#This Row],[Qty of Units]])*MAX(1,Table1[[#This Row],['#NCMs Served / FTEs Employed]])*MAX(1,Table1[[#This Row],[Duration of Service]])</f>
        <v>0</v>
      </c>
      <c r="M7479" s="131"/>
      <c r="N7479" s="133"/>
    </row>
    <row r="7480" spans="1:14" x14ac:dyDescent="0.25">
      <c r="A7480" s="130"/>
      <c r="B7480" s="130"/>
      <c r="C7480" s="131"/>
      <c r="D7480" s="112" t="str">
        <f>_xlfn.XLOOKUP(Table1[[#This Row],[Service]],Validation!$A$2:$A$15,Validation!$B$2:$B$15,"",0,1)</f>
        <v/>
      </c>
      <c r="E7480" s="131"/>
      <c r="F7480" s="132"/>
      <c r="G7480" s="133"/>
      <c r="H7480" s="134"/>
      <c r="I7480" s="131"/>
      <c r="J7480" s="131"/>
      <c r="K7480" s="131"/>
      <c r="L7480" s="135">
        <f>Table1[[#This Row],[Per Unit Price]]*MAX(1,Table1[[#This Row],[Qty of Units]])*MAX(1,Table1[[#This Row],['#NCMs Served / FTEs Employed]])*MAX(1,Table1[[#This Row],[Duration of Service]])</f>
        <v>0</v>
      </c>
      <c r="M7480" s="131"/>
      <c r="N7480" s="133"/>
    </row>
    <row r="7481" spans="1:14" x14ac:dyDescent="0.25">
      <c r="A7481" s="130"/>
      <c r="B7481" s="130"/>
      <c r="C7481" s="131"/>
      <c r="D7481" s="112" t="str">
        <f>_xlfn.XLOOKUP(Table1[[#This Row],[Service]],Validation!$A$2:$A$15,Validation!$B$2:$B$15,"",0,1)</f>
        <v/>
      </c>
      <c r="E7481" s="131"/>
      <c r="F7481" s="132"/>
      <c r="G7481" s="133"/>
      <c r="H7481" s="134"/>
      <c r="I7481" s="131"/>
      <c r="J7481" s="131"/>
      <c r="K7481" s="131"/>
      <c r="L7481" s="135">
        <f>Table1[[#This Row],[Per Unit Price]]*MAX(1,Table1[[#This Row],[Qty of Units]])*MAX(1,Table1[[#This Row],['#NCMs Served / FTEs Employed]])*MAX(1,Table1[[#This Row],[Duration of Service]])</f>
        <v>0</v>
      </c>
      <c r="M7481" s="131"/>
      <c r="N7481" s="133"/>
    </row>
    <row r="7482" spans="1:14" x14ac:dyDescent="0.25">
      <c r="A7482" s="130"/>
      <c r="B7482" s="130"/>
      <c r="C7482" s="131"/>
      <c r="D7482" s="112" t="str">
        <f>_xlfn.XLOOKUP(Table1[[#This Row],[Service]],Validation!$A$2:$A$15,Validation!$B$2:$B$15,"",0,1)</f>
        <v/>
      </c>
      <c r="E7482" s="131"/>
      <c r="F7482" s="132"/>
      <c r="G7482" s="133"/>
      <c r="H7482" s="134"/>
      <c r="I7482" s="131"/>
      <c r="J7482" s="131"/>
      <c r="K7482" s="131"/>
      <c r="L7482" s="135">
        <f>Table1[[#This Row],[Per Unit Price]]*MAX(1,Table1[[#This Row],[Qty of Units]])*MAX(1,Table1[[#This Row],['#NCMs Served / FTEs Employed]])*MAX(1,Table1[[#This Row],[Duration of Service]])</f>
        <v>0</v>
      </c>
      <c r="M7482" s="131"/>
      <c r="N7482" s="133"/>
    </row>
    <row r="7483" spans="1:14" x14ac:dyDescent="0.25">
      <c r="A7483" s="130"/>
      <c r="B7483" s="130"/>
      <c r="C7483" s="131"/>
      <c r="D7483" s="112" t="str">
        <f>_xlfn.XLOOKUP(Table1[[#This Row],[Service]],Validation!$A$2:$A$15,Validation!$B$2:$B$15,"",0,1)</f>
        <v/>
      </c>
      <c r="E7483" s="131"/>
      <c r="F7483" s="132"/>
      <c r="G7483" s="133"/>
      <c r="H7483" s="134"/>
      <c r="I7483" s="131"/>
      <c r="J7483" s="131"/>
      <c r="K7483" s="131"/>
      <c r="L7483" s="135">
        <f>Table1[[#This Row],[Per Unit Price]]*MAX(1,Table1[[#This Row],[Qty of Units]])*MAX(1,Table1[[#This Row],['#NCMs Served / FTEs Employed]])*MAX(1,Table1[[#This Row],[Duration of Service]])</f>
        <v>0</v>
      </c>
      <c r="M7483" s="131"/>
      <c r="N7483" s="133"/>
    </row>
    <row r="7484" spans="1:14" x14ac:dyDescent="0.25">
      <c r="A7484" s="130"/>
      <c r="B7484" s="130"/>
      <c r="C7484" s="131"/>
      <c r="D7484" s="112" t="str">
        <f>_xlfn.XLOOKUP(Table1[[#This Row],[Service]],Validation!$A$2:$A$15,Validation!$B$2:$B$15,"",0,1)</f>
        <v/>
      </c>
      <c r="E7484" s="131"/>
      <c r="F7484" s="132"/>
      <c r="G7484" s="133"/>
      <c r="H7484" s="134"/>
      <c r="I7484" s="131"/>
      <c r="J7484" s="131"/>
      <c r="K7484" s="131"/>
      <c r="L7484" s="135">
        <f>Table1[[#This Row],[Per Unit Price]]*MAX(1,Table1[[#This Row],[Qty of Units]])*MAX(1,Table1[[#This Row],['#NCMs Served / FTEs Employed]])*MAX(1,Table1[[#This Row],[Duration of Service]])</f>
        <v>0</v>
      </c>
      <c r="M7484" s="131"/>
      <c r="N7484" s="133"/>
    </row>
    <row r="7485" spans="1:14" x14ac:dyDescent="0.25">
      <c r="A7485" s="130"/>
      <c r="B7485" s="130"/>
      <c r="C7485" s="131"/>
      <c r="D7485" s="112" t="str">
        <f>_xlfn.XLOOKUP(Table1[[#This Row],[Service]],Validation!$A$2:$A$15,Validation!$B$2:$B$15,"",0,1)</f>
        <v/>
      </c>
      <c r="E7485" s="131"/>
      <c r="F7485" s="132"/>
      <c r="G7485" s="133"/>
      <c r="H7485" s="134"/>
      <c r="I7485" s="131"/>
      <c r="J7485" s="131"/>
      <c r="K7485" s="131"/>
      <c r="L7485" s="135">
        <f>Table1[[#This Row],[Per Unit Price]]*MAX(1,Table1[[#This Row],[Qty of Units]])*MAX(1,Table1[[#This Row],['#NCMs Served / FTEs Employed]])*MAX(1,Table1[[#This Row],[Duration of Service]])</f>
        <v>0</v>
      </c>
      <c r="M7485" s="131"/>
      <c r="N7485" s="133"/>
    </row>
    <row r="7486" spans="1:14" x14ac:dyDescent="0.25">
      <c r="A7486" s="130"/>
      <c r="B7486" s="130"/>
      <c r="C7486" s="131"/>
      <c r="D7486" s="112" t="str">
        <f>_xlfn.XLOOKUP(Table1[[#This Row],[Service]],Validation!$A$2:$A$15,Validation!$B$2:$B$15,"",0,1)</f>
        <v/>
      </c>
      <c r="E7486" s="131"/>
      <c r="F7486" s="132"/>
      <c r="G7486" s="133"/>
      <c r="H7486" s="134"/>
      <c r="I7486" s="131"/>
      <c r="J7486" s="131"/>
      <c r="K7486" s="131"/>
      <c r="L7486" s="135">
        <f>Table1[[#This Row],[Per Unit Price]]*MAX(1,Table1[[#This Row],[Qty of Units]])*MAX(1,Table1[[#This Row],['#NCMs Served / FTEs Employed]])*MAX(1,Table1[[#This Row],[Duration of Service]])</f>
        <v>0</v>
      </c>
      <c r="M7486" s="131"/>
      <c r="N7486" s="133"/>
    </row>
    <row r="7487" spans="1:14" x14ac:dyDescent="0.25">
      <c r="A7487" s="130"/>
      <c r="B7487" s="130"/>
      <c r="C7487" s="131"/>
      <c r="D7487" s="112" t="str">
        <f>_xlfn.XLOOKUP(Table1[[#This Row],[Service]],Validation!$A$2:$A$15,Validation!$B$2:$B$15,"",0,1)</f>
        <v/>
      </c>
      <c r="E7487" s="131"/>
      <c r="F7487" s="132"/>
      <c r="G7487" s="133"/>
      <c r="H7487" s="134"/>
      <c r="I7487" s="131"/>
      <c r="J7487" s="131"/>
      <c r="K7487" s="131"/>
      <c r="L7487" s="135">
        <f>Table1[[#This Row],[Per Unit Price]]*MAX(1,Table1[[#This Row],[Qty of Units]])*MAX(1,Table1[[#This Row],['#NCMs Served / FTEs Employed]])*MAX(1,Table1[[#This Row],[Duration of Service]])</f>
        <v>0</v>
      </c>
      <c r="M7487" s="131"/>
      <c r="N7487" s="133"/>
    </row>
    <row r="7488" spans="1:14" x14ac:dyDescent="0.25">
      <c r="A7488" s="130"/>
      <c r="B7488" s="130"/>
      <c r="C7488" s="131"/>
      <c r="D7488" s="112" t="str">
        <f>_xlfn.XLOOKUP(Table1[[#This Row],[Service]],Validation!$A$2:$A$15,Validation!$B$2:$B$15,"",0,1)</f>
        <v/>
      </c>
      <c r="E7488" s="131"/>
      <c r="F7488" s="132"/>
      <c r="G7488" s="133"/>
      <c r="H7488" s="134"/>
      <c r="I7488" s="131"/>
      <c r="J7488" s="131"/>
      <c r="K7488" s="131"/>
      <c r="L7488" s="135">
        <f>Table1[[#This Row],[Per Unit Price]]*MAX(1,Table1[[#This Row],[Qty of Units]])*MAX(1,Table1[[#This Row],['#NCMs Served / FTEs Employed]])*MAX(1,Table1[[#This Row],[Duration of Service]])</f>
        <v>0</v>
      </c>
      <c r="M7488" s="131"/>
      <c r="N7488" s="133"/>
    </row>
    <row r="7489" spans="1:14" x14ac:dyDescent="0.25">
      <c r="A7489" s="130"/>
      <c r="B7489" s="130"/>
      <c r="C7489" s="131"/>
      <c r="D7489" s="112" t="str">
        <f>_xlfn.XLOOKUP(Table1[[#This Row],[Service]],Validation!$A$2:$A$15,Validation!$B$2:$B$15,"",0,1)</f>
        <v/>
      </c>
      <c r="E7489" s="131"/>
      <c r="F7489" s="132"/>
      <c r="G7489" s="133"/>
      <c r="H7489" s="134"/>
      <c r="I7489" s="131"/>
      <c r="J7489" s="131"/>
      <c r="K7489" s="131"/>
      <c r="L7489" s="135">
        <f>Table1[[#This Row],[Per Unit Price]]*MAX(1,Table1[[#This Row],[Qty of Units]])*MAX(1,Table1[[#This Row],['#NCMs Served / FTEs Employed]])*MAX(1,Table1[[#This Row],[Duration of Service]])</f>
        <v>0</v>
      </c>
      <c r="M7489" s="131"/>
      <c r="N7489" s="133"/>
    </row>
    <row r="7490" spans="1:14" x14ac:dyDescent="0.25">
      <c r="A7490" s="130"/>
      <c r="B7490" s="130"/>
      <c r="C7490" s="131"/>
      <c r="D7490" s="112" t="str">
        <f>_xlfn.XLOOKUP(Table1[[#This Row],[Service]],Validation!$A$2:$A$15,Validation!$B$2:$B$15,"",0,1)</f>
        <v/>
      </c>
      <c r="E7490" s="131"/>
      <c r="F7490" s="132"/>
      <c r="G7490" s="133"/>
      <c r="H7490" s="134"/>
      <c r="I7490" s="131"/>
      <c r="J7490" s="131"/>
      <c r="K7490" s="131"/>
      <c r="L7490" s="135">
        <f>Table1[[#This Row],[Per Unit Price]]*MAX(1,Table1[[#This Row],[Qty of Units]])*MAX(1,Table1[[#This Row],['#NCMs Served / FTEs Employed]])*MAX(1,Table1[[#This Row],[Duration of Service]])</f>
        <v>0</v>
      </c>
      <c r="M7490" s="131"/>
      <c r="N7490" s="133"/>
    </row>
    <row r="7491" spans="1:14" x14ac:dyDescent="0.25">
      <c r="A7491" s="130"/>
      <c r="B7491" s="130"/>
      <c r="C7491" s="131"/>
      <c r="D7491" s="112" t="str">
        <f>_xlfn.XLOOKUP(Table1[[#This Row],[Service]],Validation!$A$2:$A$15,Validation!$B$2:$B$15,"",0,1)</f>
        <v/>
      </c>
      <c r="E7491" s="131"/>
      <c r="F7491" s="132"/>
      <c r="G7491" s="133"/>
      <c r="H7491" s="134"/>
      <c r="I7491" s="131"/>
      <c r="J7491" s="131"/>
      <c r="K7491" s="131"/>
      <c r="L7491" s="135">
        <f>Table1[[#This Row],[Per Unit Price]]*MAX(1,Table1[[#This Row],[Qty of Units]])*MAX(1,Table1[[#This Row],['#NCMs Served / FTEs Employed]])*MAX(1,Table1[[#This Row],[Duration of Service]])</f>
        <v>0</v>
      </c>
      <c r="M7491" s="131"/>
      <c r="N7491" s="133"/>
    </row>
    <row r="7492" spans="1:14" x14ac:dyDescent="0.25">
      <c r="A7492" s="130"/>
      <c r="B7492" s="130"/>
      <c r="C7492" s="131"/>
      <c r="D7492" s="112" t="str">
        <f>_xlfn.XLOOKUP(Table1[[#This Row],[Service]],Validation!$A$2:$A$15,Validation!$B$2:$B$15,"",0,1)</f>
        <v/>
      </c>
      <c r="E7492" s="131"/>
      <c r="F7492" s="132"/>
      <c r="G7492" s="133"/>
      <c r="H7492" s="134"/>
      <c r="I7492" s="131"/>
      <c r="J7492" s="131"/>
      <c r="K7492" s="131"/>
      <c r="L7492" s="135">
        <f>Table1[[#This Row],[Per Unit Price]]*MAX(1,Table1[[#This Row],[Qty of Units]])*MAX(1,Table1[[#This Row],['#NCMs Served / FTEs Employed]])*MAX(1,Table1[[#This Row],[Duration of Service]])</f>
        <v>0</v>
      </c>
      <c r="M7492" s="131"/>
      <c r="N7492" s="133"/>
    </row>
    <row r="7493" spans="1:14" x14ac:dyDescent="0.25">
      <c r="A7493" s="130"/>
      <c r="B7493" s="130"/>
      <c r="C7493" s="131"/>
      <c r="D7493" s="112" t="str">
        <f>_xlfn.XLOOKUP(Table1[[#This Row],[Service]],Validation!$A$2:$A$15,Validation!$B$2:$B$15,"",0,1)</f>
        <v/>
      </c>
      <c r="E7493" s="131"/>
      <c r="F7493" s="132"/>
      <c r="G7493" s="133"/>
      <c r="H7493" s="134"/>
      <c r="I7493" s="131"/>
      <c r="J7493" s="131"/>
      <c r="K7493" s="131"/>
      <c r="L7493" s="135">
        <f>Table1[[#This Row],[Per Unit Price]]*MAX(1,Table1[[#This Row],[Qty of Units]])*MAX(1,Table1[[#This Row],['#NCMs Served / FTEs Employed]])*MAX(1,Table1[[#This Row],[Duration of Service]])</f>
        <v>0</v>
      </c>
      <c r="M7493" s="131"/>
      <c r="N7493" s="133"/>
    </row>
    <row r="7494" spans="1:14" x14ac:dyDescent="0.25">
      <c r="A7494" s="130"/>
      <c r="B7494" s="130"/>
      <c r="C7494" s="131"/>
      <c r="D7494" s="112" t="str">
        <f>_xlfn.XLOOKUP(Table1[[#This Row],[Service]],Validation!$A$2:$A$15,Validation!$B$2:$B$15,"",0,1)</f>
        <v/>
      </c>
      <c r="E7494" s="131"/>
      <c r="F7494" s="132"/>
      <c r="G7494" s="133"/>
      <c r="H7494" s="134"/>
      <c r="I7494" s="131"/>
      <c r="J7494" s="131"/>
      <c r="K7494" s="131"/>
      <c r="L7494" s="135">
        <f>Table1[[#This Row],[Per Unit Price]]*MAX(1,Table1[[#This Row],[Qty of Units]])*MAX(1,Table1[[#This Row],['#NCMs Served / FTEs Employed]])*MAX(1,Table1[[#This Row],[Duration of Service]])</f>
        <v>0</v>
      </c>
      <c r="M7494" s="131"/>
      <c r="N7494" s="133"/>
    </row>
    <row r="7495" spans="1:14" x14ac:dyDescent="0.25">
      <c r="A7495" s="130"/>
      <c r="B7495" s="130"/>
      <c r="C7495" s="131"/>
      <c r="D7495" s="112" t="str">
        <f>_xlfn.XLOOKUP(Table1[[#This Row],[Service]],Validation!$A$2:$A$15,Validation!$B$2:$B$15,"",0,1)</f>
        <v/>
      </c>
      <c r="E7495" s="131"/>
      <c r="F7495" s="132"/>
      <c r="G7495" s="133"/>
      <c r="H7495" s="134"/>
      <c r="I7495" s="131"/>
      <c r="J7495" s="131"/>
      <c r="K7495" s="131"/>
      <c r="L7495" s="135">
        <f>Table1[[#This Row],[Per Unit Price]]*MAX(1,Table1[[#This Row],[Qty of Units]])*MAX(1,Table1[[#This Row],['#NCMs Served / FTEs Employed]])*MAX(1,Table1[[#This Row],[Duration of Service]])</f>
        <v>0</v>
      </c>
      <c r="M7495" s="131"/>
      <c r="N7495" s="133"/>
    </row>
    <row r="7496" spans="1:14" x14ac:dyDescent="0.25">
      <c r="A7496" s="130"/>
      <c r="B7496" s="130"/>
      <c r="C7496" s="131"/>
      <c r="D7496" s="112" t="str">
        <f>_xlfn.XLOOKUP(Table1[[#This Row],[Service]],Validation!$A$2:$A$15,Validation!$B$2:$B$15,"",0,1)</f>
        <v/>
      </c>
      <c r="E7496" s="131"/>
      <c r="F7496" s="132"/>
      <c r="G7496" s="133"/>
      <c r="H7496" s="134"/>
      <c r="I7496" s="131"/>
      <c r="J7496" s="131"/>
      <c r="K7496" s="131"/>
      <c r="L7496" s="135">
        <f>Table1[[#This Row],[Per Unit Price]]*MAX(1,Table1[[#This Row],[Qty of Units]])*MAX(1,Table1[[#This Row],['#NCMs Served / FTEs Employed]])*MAX(1,Table1[[#This Row],[Duration of Service]])</f>
        <v>0</v>
      </c>
      <c r="M7496" s="131"/>
      <c r="N7496" s="133"/>
    </row>
    <row r="7497" spans="1:14" x14ac:dyDescent="0.25">
      <c r="A7497" s="130"/>
      <c r="B7497" s="130"/>
      <c r="C7497" s="131"/>
      <c r="D7497" s="112" t="str">
        <f>_xlfn.XLOOKUP(Table1[[#This Row],[Service]],Validation!$A$2:$A$15,Validation!$B$2:$B$15,"",0,1)</f>
        <v/>
      </c>
      <c r="E7497" s="131"/>
      <c r="F7497" s="132"/>
      <c r="G7497" s="133"/>
      <c r="H7497" s="134"/>
      <c r="I7497" s="131"/>
      <c r="J7497" s="131"/>
      <c r="K7497" s="131"/>
      <c r="L7497" s="135">
        <f>Table1[[#This Row],[Per Unit Price]]*MAX(1,Table1[[#This Row],[Qty of Units]])*MAX(1,Table1[[#This Row],['#NCMs Served / FTEs Employed]])*MAX(1,Table1[[#This Row],[Duration of Service]])</f>
        <v>0</v>
      </c>
      <c r="M7497" s="131"/>
      <c r="N7497" s="133"/>
    </row>
    <row r="7498" spans="1:14" x14ac:dyDescent="0.25">
      <c r="A7498" s="130"/>
      <c r="B7498" s="130"/>
      <c r="C7498" s="131"/>
      <c r="D7498" s="112" t="str">
        <f>_xlfn.XLOOKUP(Table1[[#This Row],[Service]],Validation!$A$2:$A$15,Validation!$B$2:$B$15,"",0,1)</f>
        <v/>
      </c>
      <c r="E7498" s="131"/>
      <c r="F7498" s="132"/>
      <c r="G7498" s="133"/>
      <c r="H7498" s="134"/>
      <c r="I7498" s="131"/>
      <c r="J7498" s="131"/>
      <c r="K7498" s="131"/>
      <c r="L7498" s="135">
        <f>Table1[[#This Row],[Per Unit Price]]*MAX(1,Table1[[#This Row],[Qty of Units]])*MAX(1,Table1[[#This Row],['#NCMs Served / FTEs Employed]])*MAX(1,Table1[[#This Row],[Duration of Service]])</f>
        <v>0</v>
      </c>
      <c r="M7498" s="131"/>
      <c r="N7498" s="133"/>
    </row>
    <row r="7499" spans="1:14" x14ac:dyDescent="0.25">
      <c r="A7499" s="130"/>
      <c r="B7499" s="130"/>
      <c r="C7499" s="131"/>
      <c r="D7499" s="112" t="str">
        <f>_xlfn.XLOOKUP(Table1[[#This Row],[Service]],Validation!$A$2:$A$15,Validation!$B$2:$B$15,"",0,1)</f>
        <v/>
      </c>
      <c r="E7499" s="131"/>
      <c r="F7499" s="132"/>
      <c r="G7499" s="133"/>
      <c r="H7499" s="134"/>
      <c r="I7499" s="131"/>
      <c r="J7499" s="131"/>
      <c r="K7499" s="131"/>
      <c r="L7499" s="135">
        <f>Table1[[#This Row],[Per Unit Price]]*MAX(1,Table1[[#This Row],[Qty of Units]])*MAX(1,Table1[[#This Row],['#NCMs Served / FTEs Employed]])*MAX(1,Table1[[#This Row],[Duration of Service]])</f>
        <v>0</v>
      </c>
      <c r="M7499" s="131"/>
      <c r="N7499" s="133"/>
    </row>
    <row r="7500" spans="1:14" x14ac:dyDescent="0.25">
      <c r="A7500" s="130"/>
      <c r="B7500" s="130"/>
      <c r="C7500" s="131"/>
      <c r="D7500" s="112" t="str">
        <f>_xlfn.XLOOKUP(Table1[[#This Row],[Service]],Validation!$A$2:$A$15,Validation!$B$2:$B$15,"",0,1)</f>
        <v/>
      </c>
      <c r="E7500" s="131"/>
      <c r="F7500" s="132"/>
      <c r="G7500" s="133"/>
      <c r="H7500" s="134"/>
      <c r="I7500" s="131"/>
      <c r="J7500" s="131"/>
      <c r="K7500" s="131"/>
      <c r="L7500" s="135">
        <f>Table1[[#This Row],[Per Unit Price]]*MAX(1,Table1[[#This Row],[Qty of Units]])*MAX(1,Table1[[#This Row],['#NCMs Served / FTEs Employed]])*MAX(1,Table1[[#This Row],[Duration of Service]])</f>
        <v>0</v>
      </c>
      <c r="M7500" s="131"/>
      <c r="N7500" s="133"/>
    </row>
    <row r="7501" spans="1:14" x14ac:dyDescent="0.25">
      <c r="A7501" s="130"/>
      <c r="B7501" s="130"/>
      <c r="C7501" s="131"/>
      <c r="D7501" s="112" t="str">
        <f>_xlfn.XLOOKUP(Table1[[#This Row],[Service]],Validation!$A$2:$A$15,Validation!$B$2:$B$15,"",0,1)</f>
        <v/>
      </c>
      <c r="E7501" s="131"/>
      <c r="F7501" s="132"/>
      <c r="G7501" s="133"/>
      <c r="H7501" s="134"/>
      <c r="I7501" s="131"/>
      <c r="J7501" s="131"/>
      <c r="K7501" s="131"/>
      <c r="L7501" s="135">
        <f>Table1[[#This Row],[Per Unit Price]]*MAX(1,Table1[[#This Row],[Qty of Units]])*MAX(1,Table1[[#This Row],['#NCMs Served / FTEs Employed]])*MAX(1,Table1[[#This Row],[Duration of Service]])</f>
        <v>0</v>
      </c>
      <c r="M7501" s="131"/>
      <c r="N7501" s="133"/>
    </row>
    <row r="7502" spans="1:14" x14ac:dyDescent="0.25">
      <c r="A7502" s="130"/>
      <c r="B7502" s="130"/>
      <c r="C7502" s="131"/>
      <c r="D7502" s="112" t="str">
        <f>_xlfn.XLOOKUP(Table1[[#This Row],[Service]],Validation!$A$2:$A$15,Validation!$B$2:$B$15,"",0,1)</f>
        <v/>
      </c>
      <c r="E7502" s="131"/>
      <c r="F7502" s="132"/>
      <c r="G7502" s="133"/>
      <c r="H7502" s="134"/>
      <c r="I7502" s="131"/>
      <c r="J7502" s="131"/>
      <c r="K7502" s="131"/>
      <c r="L7502" s="135">
        <f>Table1[[#This Row],[Per Unit Price]]*MAX(1,Table1[[#This Row],[Qty of Units]])*MAX(1,Table1[[#This Row],['#NCMs Served / FTEs Employed]])*MAX(1,Table1[[#This Row],[Duration of Service]])</f>
        <v>0</v>
      </c>
      <c r="M7502" s="131"/>
      <c r="N7502" s="133"/>
    </row>
    <row r="7503" spans="1:14" x14ac:dyDescent="0.25">
      <c r="A7503" s="130"/>
      <c r="B7503" s="130"/>
      <c r="C7503" s="131"/>
      <c r="D7503" s="112" t="str">
        <f>_xlfn.XLOOKUP(Table1[[#This Row],[Service]],Validation!$A$2:$A$15,Validation!$B$2:$B$15,"",0,1)</f>
        <v/>
      </c>
      <c r="E7503" s="131"/>
      <c r="F7503" s="132"/>
      <c r="G7503" s="133"/>
      <c r="H7503" s="134"/>
      <c r="I7503" s="131"/>
      <c r="J7503" s="131"/>
      <c r="K7503" s="131"/>
      <c r="L7503" s="135">
        <f>Table1[[#This Row],[Per Unit Price]]*MAX(1,Table1[[#This Row],[Qty of Units]])*MAX(1,Table1[[#This Row],['#NCMs Served / FTEs Employed]])*MAX(1,Table1[[#This Row],[Duration of Service]])</f>
        <v>0</v>
      </c>
      <c r="M7503" s="131"/>
      <c r="N7503" s="133"/>
    </row>
    <row r="7504" spans="1:14" x14ac:dyDescent="0.25">
      <c r="A7504" s="130"/>
      <c r="B7504" s="130"/>
      <c r="C7504" s="131"/>
      <c r="D7504" s="112" t="str">
        <f>_xlfn.XLOOKUP(Table1[[#This Row],[Service]],Validation!$A$2:$A$15,Validation!$B$2:$B$15,"",0,1)</f>
        <v/>
      </c>
      <c r="E7504" s="131"/>
      <c r="F7504" s="132"/>
      <c r="G7504" s="133"/>
      <c r="H7504" s="134"/>
      <c r="I7504" s="131"/>
      <c r="J7504" s="131"/>
      <c r="K7504" s="131"/>
      <c r="L7504" s="135">
        <f>Table1[[#This Row],[Per Unit Price]]*MAX(1,Table1[[#This Row],[Qty of Units]])*MAX(1,Table1[[#This Row],['#NCMs Served / FTEs Employed]])*MAX(1,Table1[[#This Row],[Duration of Service]])</f>
        <v>0</v>
      </c>
      <c r="M7504" s="131"/>
      <c r="N7504" s="133"/>
    </row>
    <row r="7505" spans="1:14" x14ac:dyDescent="0.25">
      <c r="A7505" s="130"/>
      <c r="B7505" s="130"/>
      <c r="C7505" s="131"/>
      <c r="D7505" s="112" t="str">
        <f>_xlfn.XLOOKUP(Table1[[#This Row],[Service]],Validation!$A$2:$A$15,Validation!$B$2:$B$15,"",0,1)</f>
        <v/>
      </c>
      <c r="E7505" s="131"/>
      <c r="F7505" s="132"/>
      <c r="G7505" s="133"/>
      <c r="H7505" s="134"/>
      <c r="I7505" s="131"/>
      <c r="J7505" s="131"/>
      <c r="K7505" s="131"/>
      <c r="L7505" s="135">
        <f>Table1[[#This Row],[Per Unit Price]]*MAX(1,Table1[[#This Row],[Qty of Units]])*MAX(1,Table1[[#This Row],['#NCMs Served / FTEs Employed]])*MAX(1,Table1[[#This Row],[Duration of Service]])</f>
        <v>0</v>
      </c>
      <c r="M7505" s="131"/>
      <c r="N7505" s="133"/>
    </row>
    <row r="7506" spans="1:14" x14ac:dyDescent="0.25">
      <c r="A7506" s="130"/>
      <c r="B7506" s="130"/>
      <c r="C7506" s="131"/>
      <c r="D7506" s="112" t="str">
        <f>_xlfn.XLOOKUP(Table1[[#This Row],[Service]],Validation!$A$2:$A$15,Validation!$B$2:$B$15,"",0,1)</f>
        <v/>
      </c>
      <c r="E7506" s="131"/>
      <c r="F7506" s="132"/>
      <c r="G7506" s="133"/>
      <c r="H7506" s="134"/>
      <c r="I7506" s="131"/>
      <c r="J7506" s="131"/>
      <c r="K7506" s="131"/>
      <c r="L7506" s="135">
        <f>Table1[[#This Row],[Per Unit Price]]*MAX(1,Table1[[#This Row],[Qty of Units]])*MAX(1,Table1[[#This Row],['#NCMs Served / FTEs Employed]])*MAX(1,Table1[[#This Row],[Duration of Service]])</f>
        <v>0</v>
      </c>
      <c r="M7506" s="131"/>
      <c r="N7506" s="133"/>
    </row>
    <row r="7507" spans="1:14" x14ac:dyDescent="0.25">
      <c r="A7507" s="130"/>
      <c r="B7507" s="130"/>
      <c r="C7507" s="131"/>
      <c r="D7507" s="112" t="str">
        <f>_xlfn.XLOOKUP(Table1[[#This Row],[Service]],Validation!$A$2:$A$15,Validation!$B$2:$B$15,"",0,1)</f>
        <v/>
      </c>
      <c r="E7507" s="131"/>
      <c r="F7507" s="132"/>
      <c r="G7507" s="133"/>
      <c r="H7507" s="134"/>
      <c r="I7507" s="131"/>
      <c r="J7507" s="131"/>
      <c r="K7507" s="131"/>
      <c r="L7507" s="135">
        <f>Table1[[#This Row],[Per Unit Price]]*MAX(1,Table1[[#This Row],[Qty of Units]])*MAX(1,Table1[[#This Row],['#NCMs Served / FTEs Employed]])*MAX(1,Table1[[#This Row],[Duration of Service]])</f>
        <v>0</v>
      </c>
      <c r="M7507" s="131"/>
      <c r="N7507" s="133"/>
    </row>
    <row r="7508" spans="1:14" x14ac:dyDescent="0.25">
      <c r="A7508" s="130"/>
      <c r="B7508" s="130"/>
      <c r="C7508" s="131"/>
      <c r="D7508" s="112" t="str">
        <f>_xlfn.XLOOKUP(Table1[[#This Row],[Service]],Validation!$A$2:$A$15,Validation!$B$2:$B$15,"",0,1)</f>
        <v/>
      </c>
      <c r="E7508" s="131"/>
      <c r="F7508" s="132"/>
      <c r="G7508" s="133"/>
      <c r="H7508" s="134"/>
      <c r="I7508" s="131"/>
      <c r="J7508" s="131"/>
      <c r="K7508" s="131"/>
      <c r="L7508" s="135">
        <f>Table1[[#This Row],[Per Unit Price]]*MAX(1,Table1[[#This Row],[Qty of Units]])*MAX(1,Table1[[#This Row],['#NCMs Served / FTEs Employed]])*MAX(1,Table1[[#This Row],[Duration of Service]])</f>
        <v>0</v>
      </c>
      <c r="M7508" s="131"/>
      <c r="N7508" s="133"/>
    </row>
    <row r="7509" spans="1:14" x14ac:dyDescent="0.25">
      <c r="A7509" s="130"/>
      <c r="B7509" s="130"/>
      <c r="C7509" s="131"/>
      <c r="D7509" s="112" t="str">
        <f>_xlfn.XLOOKUP(Table1[[#This Row],[Service]],Validation!$A$2:$A$15,Validation!$B$2:$B$15,"",0,1)</f>
        <v/>
      </c>
      <c r="E7509" s="131"/>
      <c r="F7509" s="132"/>
      <c r="G7509" s="133"/>
      <c r="H7509" s="134"/>
      <c r="I7509" s="131"/>
      <c r="J7509" s="131"/>
      <c r="K7509" s="131"/>
      <c r="L7509" s="135">
        <f>Table1[[#This Row],[Per Unit Price]]*MAX(1,Table1[[#This Row],[Qty of Units]])*MAX(1,Table1[[#This Row],['#NCMs Served / FTEs Employed]])*MAX(1,Table1[[#This Row],[Duration of Service]])</f>
        <v>0</v>
      </c>
      <c r="M7509" s="131"/>
      <c r="N7509" s="133"/>
    </row>
    <row r="7510" spans="1:14" x14ac:dyDescent="0.25">
      <c r="A7510" s="130"/>
      <c r="B7510" s="130"/>
      <c r="C7510" s="131"/>
      <c r="D7510" s="112" t="str">
        <f>_xlfn.XLOOKUP(Table1[[#This Row],[Service]],Validation!$A$2:$A$15,Validation!$B$2:$B$15,"",0,1)</f>
        <v/>
      </c>
      <c r="E7510" s="131"/>
      <c r="F7510" s="132"/>
      <c r="G7510" s="133"/>
      <c r="H7510" s="134"/>
      <c r="I7510" s="131"/>
      <c r="J7510" s="131"/>
      <c r="K7510" s="131"/>
      <c r="L7510" s="135">
        <f>Table1[[#This Row],[Per Unit Price]]*MAX(1,Table1[[#This Row],[Qty of Units]])*MAX(1,Table1[[#This Row],['#NCMs Served / FTEs Employed]])*MAX(1,Table1[[#This Row],[Duration of Service]])</f>
        <v>0</v>
      </c>
      <c r="M7510" s="131"/>
      <c r="N7510" s="133"/>
    </row>
    <row r="7511" spans="1:14" x14ac:dyDescent="0.25">
      <c r="A7511" s="130"/>
      <c r="B7511" s="130"/>
      <c r="C7511" s="131"/>
      <c r="D7511" s="112" t="str">
        <f>_xlfn.XLOOKUP(Table1[[#This Row],[Service]],Validation!$A$2:$A$15,Validation!$B$2:$B$15,"",0,1)</f>
        <v/>
      </c>
      <c r="E7511" s="131"/>
      <c r="F7511" s="132"/>
      <c r="G7511" s="133"/>
      <c r="H7511" s="134"/>
      <c r="I7511" s="131"/>
      <c r="J7511" s="131"/>
      <c r="K7511" s="131"/>
      <c r="L7511" s="135">
        <f>Table1[[#This Row],[Per Unit Price]]*MAX(1,Table1[[#This Row],[Qty of Units]])*MAX(1,Table1[[#This Row],['#NCMs Served / FTEs Employed]])*MAX(1,Table1[[#This Row],[Duration of Service]])</f>
        <v>0</v>
      </c>
      <c r="M7511" s="131"/>
      <c r="N7511" s="133"/>
    </row>
    <row r="7512" spans="1:14" x14ac:dyDescent="0.25">
      <c r="A7512" s="130"/>
      <c r="B7512" s="130"/>
      <c r="C7512" s="131"/>
      <c r="D7512" s="112" t="str">
        <f>_xlfn.XLOOKUP(Table1[[#This Row],[Service]],Validation!$A$2:$A$15,Validation!$B$2:$B$15,"",0,1)</f>
        <v/>
      </c>
      <c r="E7512" s="131"/>
      <c r="F7512" s="132"/>
      <c r="G7512" s="133"/>
      <c r="H7512" s="134"/>
      <c r="I7512" s="131"/>
      <c r="J7512" s="131"/>
      <c r="K7512" s="131"/>
      <c r="L7512" s="135">
        <f>Table1[[#This Row],[Per Unit Price]]*MAX(1,Table1[[#This Row],[Qty of Units]])*MAX(1,Table1[[#This Row],['#NCMs Served / FTEs Employed]])*MAX(1,Table1[[#This Row],[Duration of Service]])</f>
        <v>0</v>
      </c>
      <c r="M7512" s="131"/>
      <c r="N7512" s="133"/>
    </row>
    <row r="7513" spans="1:14" x14ac:dyDescent="0.25">
      <c r="A7513" s="130"/>
      <c r="B7513" s="130"/>
      <c r="C7513" s="131"/>
      <c r="D7513" s="112" t="str">
        <f>_xlfn.XLOOKUP(Table1[[#This Row],[Service]],Validation!$A$2:$A$15,Validation!$B$2:$B$15,"",0,1)</f>
        <v/>
      </c>
      <c r="E7513" s="131"/>
      <c r="F7513" s="132"/>
      <c r="G7513" s="133"/>
      <c r="H7513" s="134"/>
      <c r="I7513" s="131"/>
      <c r="J7513" s="131"/>
      <c r="K7513" s="131"/>
      <c r="L7513" s="135">
        <f>Table1[[#This Row],[Per Unit Price]]*MAX(1,Table1[[#This Row],[Qty of Units]])*MAX(1,Table1[[#This Row],['#NCMs Served / FTEs Employed]])*MAX(1,Table1[[#This Row],[Duration of Service]])</f>
        <v>0</v>
      </c>
      <c r="M7513" s="131"/>
      <c r="N7513" s="133"/>
    </row>
    <row r="7514" spans="1:14" x14ac:dyDescent="0.25">
      <c r="A7514" s="130"/>
      <c r="B7514" s="130"/>
      <c r="C7514" s="131"/>
      <c r="D7514" s="112" t="str">
        <f>_xlfn.XLOOKUP(Table1[[#This Row],[Service]],Validation!$A$2:$A$15,Validation!$B$2:$B$15,"",0,1)</f>
        <v/>
      </c>
      <c r="E7514" s="131"/>
      <c r="F7514" s="132"/>
      <c r="G7514" s="133"/>
      <c r="H7514" s="134"/>
      <c r="I7514" s="131"/>
      <c r="J7514" s="131"/>
      <c r="K7514" s="131"/>
      <c r="L7514" s="135">
        <f>Table1[[#This Row],[Per Unit Price]]*MAX(1,Table1[[#This Row],[Qty of Units]])*MAX(1,Table1[[#This Row],['#NCMs Served / FTEs Employed]])*MAX(1,Table1[[#This Row],[Duration of Service]])</f>
        <v>0</v>
      </c>
      <c r="M7514" s="131"/>
      <c r="N7514" s="133"/>
    </row>
    <row r="7515" spans="1:14" x14ac:dyDescent="0.25">
      <c r="A7515" s="130"/>
      <c r="B7515" s="130"/>
      <c r="C7515" s="131"/>
      <c r="D7515" s="112" t="str">
        <f>_xlfn.XLOOKUP(Table1[[#This Row],[Service]],Validation!$A$2:$A$15,Validation!$B$2:$B$15,"",0,1)</f>
        <v/>
      </c>
      <c r="E7515" s="131"/>
      <c r="F7515" s="132"/>
      <c r="G7515" s="133"/>
      <c r="H7515" s="134"/>
      <c r="I7515" s="131"/>
      <c r="J7515" s="131"/>
      <c r="K7515" s="131"/>
      <c r="L7515" s="135">
        <f>Table1[[#This Row],[Per Unit Price]]*MAX(1,Table1[[#This Row],[Qty of Units]])*MAX(1,Table1[[#This Row],['#NCMs Served / FTEs Employed]])*MAX(1,Table1[[#This Row],[Duration of Service]])</f>
        <v>0</v>
      </c>
      <c r="M7515" s="131"/>
      <c r="N7515" s="133"/>
    </row>
    <row r="7516" spans="1:14" x14ac:dyDescent="0.25">
      <c r="A7516" s="130"/>
      <c r="B7516" s="130"/>
      <c r="C7516" s="131"/>
      <c r="D7516" s="112" t="str">
        <f>_xlfn.XLOOKUP(Table1[[#This Row],[Service]],Validation!$A$2:$A$15,Validation!$B$2:$B$15,"",0,1)</f>
        <v/>
      </c>
      <c r="E7516" s="131"/>
      <c r="F7516" s="132"/>
      <c r="G7516" s="133"/>
      <c r="H7516" s="134"/>
      <c r="I7516" s="131"/>
      <c r="J7516" s="131"/>
      <c r="K7516" s="131"/>
      <c r="L7516" s="135">
        <f>Table1[[#This Row],[Per Unit Price]]*MAX(1,Table1[[#This Row],[Qty of Units]])*MAX(1,Table1[[#This Row],['#NCMs Served / FTEs Employed]])*MAX(1,Table1[[#This Row],[Duration of Service]])</f>
        <v>0</v>
      </c>
      <c r="M7516" s="131"/>
      <c r="N7516" s="133"/>
    </row>
    <row r="7517" spans="1:14" x14ac:dyDescent="0.25">
      <c r="A7517" s="130"/>
      <c r="B7517" s="130"/>
      <c r="C7517" s="131"/>
      <c r="D7517" s="112" t="str">
        <f>_xlfn.XLOOKUP(Table1[[#This Row],[Service]],Validation!$A$2:$A$15,Validation!$B$2:$B$15,"",0,1)</f>
        <v/>
      </c>
      <c r="E7517" s="131"/>
      <c r="F7517" s="132"/>
      <c r="G7517" s="133"/>
      <c r="H7517" s="134"/>
      <c r="I7517" s="131"/>
      <c r="J7517" s="131"/>
      <c r="K7517" s="131"/>
      <c r="L7517" s="135">
        <f>Table1[[#This Row],[Per Unit Price]]*MAX(1,Table1[[#This Row],[Qty of Units]])*MAX(1,Table1[[#This Row],['#NCMs Served / FTEs Employed]])*MAX(1,Table1[[#This Row],[Duration of Service]])</f>
        <v>0</v>
      </c>
      <c r="M7517" s="131"/>
      <c r="N7517" s="133"/>
    </row>
    <row r="7518" spans="1:14" x14ac:dyDescent="0.25">
      <c r="A7518" s="130"/>
      <c r="B7518" s="130"/>
      <c r="C7518" s="131"/>
      <c r="D7518" s="112" t="str">
        <f>_xlfn.XLOOKUP(Table1[[#This Row],[Service]],Validation!$A$2:$A$15,Validation!$B$2:$B$15,"",0,1)</f>
        <v/>
      </c>
      <c r="E7518" s="131"/>
      <c r="F7518" s="132"/>
      <c r="G7518" s="133"/>
      <c r="H7518" s="134"/>
      <c r="I7518" s="131"/>
      <c r="J7518" s="131"/>
      <c r="K7518" s="131"/>
      <c r="L7518" s="135">
        <f>Table1[[#This Row],[Per Unit Price]]*MAX(1,Table1[[#This Row],[Qty of Units]])*MAX(1,Table1[[#This Row],['#NCMs Served / FTEs Employed]])*MAX(1,Table1[[#This Row],[Duration of Service]])</f>
        <v>0</v>
      </c>
      <c r="M7518" s="131"/>
      <c r="N7518" s="133"/>
    </row>
    <row r="7519" spans="1:14" x14ac:dyDescent="0.25">
      <c r="A7519" s="130"/>
      <c r="B7519" s="130"/>
      <c r="C7519" s="131"/>
      <c r="D7519" s="112" t="str">
        <f>_xlfn.XLOOKUP(Table1[[#This Row],[Service]],Validation!$A$2:$A$15,Validation!$B$2:$B$15,"",0,1)</f>
        <v/>
      </c>
      <c r="E7519" s="131"/>
      <c r="F7519" s="132"/>
      <c r="G7519" s="133"/>
      <c r="H7519" s="134"/>
      <c r="I7519" s="131"/>
      <c r="J7519" s="131"/>
      <c r="K7519" s="131"/>
      <c r="L7519" s="135">
        <f>Table1[[#This Row],[Per Unit Price]]*MAX(1,Table1[[#This Row],[Qty of Units]])*MAX(1,Table1[[#This Row],['#NCMs Served / FTEs Employed]])*MAX(1,Table1[[#This Row],[Duration of Service]])</f>
        <v>0</v>
      </c>
      <c r="M7519" s="131"/>
      <c r="N7519" s="133"/>
    </row>
    <row r="7520" spans="1:14" x14ac:dyDescent="0.25">
      <c r="A7520" s="130"/>
      <c r="B7520" s="130"/>
      <c r="C7520" s="131"/>
      <c r="D7520" s="112" t="str">
        <f>_xlfn.XLOOKUP(Table1[[#This Row],[Service]],Validation!$A$2:$A$15,Validation!$B$2:$B$15,"",0,1)</f>
        <v/>
      </c>
      <c r="E7520" s="131"/>
      <c r="F7520" s="132"/>
      <c r="G7520" s="133"/>
      <c r="H7520" s="134"/>
      <c r="I7520" s="131"/>
      <c r="J7520" s="131"/>
      <c r="K7520" s="131"/>
      <c r="L7520" s="135">
        <f>Table1[[#This Row],[Per Unit Price]]*MAX(1,Table1[[#This Row],[Qty of Units]])*MAX(1,Table1[[#This Row],['#NCMs Served / FTEs Employed]])*MAX(1,Table1[[#This Row],[Duration of Service]])</f>
        <v>0</v>
      </c>
      <c r="M7520" s="131"/>
      <c r="N7520" s="133"/>
    </row>
    <row r="7521" spans="1:14" x14ac:dyDescent="0.25">
      <c r="A7521" s="130"/>
      <c r="B7521" s="130"/>
      <c r="C7521" s="131"/>
      <c r="D7521" s="112" t="str">
        <f>_xlfn.XLOOKUP(Table1[[#This Row],[Service]],Validation!$A$2:$A$15,Validation!$B$2:$B$15,"",0,1)</f>
        <v/>
      </c>
      <c r="E7521" s="131"/>
      <c r="F7521" s="132"/>
      <c r="G7521" s="133"/>
      <c r="H7521" s="134"/>
      <c r="I7521" s="131"/>
      <c r="J7521" s="131"/>
      <c r="K7521" s="131"/>
      <c r="L7521" s="135">
        <f>Table1[[#This Row],[Per Unit Price]]*MAX(1,Table1[[#This Row],[Qty of Units]])*MAX(1,Table1[[#This Row],['#NCMs Served / FTEs Employed]])*MAX(1,Table1[[#This Row],[Duration of Service]])</f>
        <v>0</v>
      </c>
      <c r="M7521" s="131"/>
      <c r="N7521" s="133"/>
    </row>
    <row r="7522" spans="1:14" x14ac:dyDescent="0.25">
      <c r="A7522" s="130"/>
      <c r="B7522" s="130"/>
      <c r="C7522" s="131"/>
      <c r="D7522" s="112" t="str">
        <f>_xlfn.XLOOKUP(Table1[[#This Row],[Service]],Validation!$A$2:$A$15,Validation!$B$2:$B$15,"",0,1)</f>
        <v/>
      </c>
      <c r="E7522" s="131"/>
      <c r="F7522" s="132"/>
      <c r="G7522" s="133"/>
      <c r="H7522" s="134"/>
      <c r="I7522" s="131"/>
      <c r="J7522" s="131"/>
      <c r="K7522" s="131"/>
      <c r="L7522" s="135">
        <f>Table1[[#This Row],[Per Unit Price]]*MAX(1,Table1[[#This Row],[Qty of Units]])*MAX(1,Table1[[#This Row],['#NCMs Served / FTEs Employed]])*MAX(1,Table1[[#This Row],[Duration of Service]])</f>
        <v>0</v>
      </c>
      <c r="M7522" s="131"/>
      <c r="N7522" s="133"/>
    </row>
    <row r="7523" spans="1:14" x14ac:dyDescent="0.25">
      <c r="A7523" s="130"/>
      <c r="B7523" s="130"/>
      <c r="C7523" s="131"/>
      <c r="D7523" s="112" t="str">
        <f>_xlfn.XLOOKUP(Table1[[#This Row],[Service]],Validation!$A$2:$A$15,Validation!$B$2:$B$15,"",0,1)</f>
        <v/>
      </c>
      <c r="E7523" s="131"/>
      <c r="F7523" s="132"/>
      <c r="G7523" s="133"/>
      <c r="H7523" s="134"/>
      <c r="I7523" s="131"/>
      <c r="J7523" s="131"/>
      <c r="K7523" s="131"/>
      <c r="L7523" s="135">
        <f>Table1[[#This Row],[Per Unit Price]]*MAX(1,Table1[[#This Row],[Qty of Units]])*MAX(1,Table1[[#This Row],['#NCMs Served / FTEs Employed]])*MAX(1,Table1[[#This Row],[Duration of Service]])</f>
        <v>0</v>
      </c>
      <c r="M7523" s="131"/>
      <c r="N7523" s="133"/>
    </row>
    <row r="7524" spans="1:14" x14ac:dyDescent="0.25">
      <c r="A7524" s="130"/>
      <c r="B7524" s="130"/>
      <c r="C7524" s="131"/>
      <c r="D7524" s="112" t="str">
        <f>_xlfn.XLOOKUP(Table1[[#This Row],[Service]],Validation!$A$2:$A$15,Validation!$B$2:$B$15,"",0,1)</f>
        <v/>
      </c>
      <c r="E7524" s="131"/>
      <c r="F7524" s="132"/>
      <c r="G7524" s="133"/>
      <c r="H7524" s="134"/>
      <c r="I7524" s="131"/>
      <c r="J7524" s="131"/>
      <c r="K7524" s="131"/>
      <c r="L7524" s="135">
        <f>Table1[[#This Row],[Per Unit Price]]*MAX(1,Table1[[#This Row],[Qty of Units]])*MAX(1,Table1[[#This Row],['#NCMs Served / FTEs Employed]])*MAX(1,Table1[[#This Row],[Duration of Service]])</f>
        <v>0</v>
      </c>
      <c r="M7524" s="131"/>
      <c r="N7524" s="133"/>
    </row>
    <row r="7525" spans="1:14" x14ac:dyDescent="0.25">
      <c r="A7525" s="130"/>
      <c r="B7525" s="130"/>
      <c r="C7525" s="131"/>
      <c r="D7525" s="112" t="str">
        <f>_xlfn.XLOOKUP(Table1[[#This Row],[Service]],Validation!$A$2:$A$15,Validation!$B$2:$B$15,"",0,1)</f>
        <v/>
      </c>
      <c r="E7525" s="131"/>
      <c r="F7525" s="132"/>
      <c r="G7525" s="133"/>
      <c r="H7525" s="134"/>
      <c r="I7525" s="131"/>
      <c r="J7525" s="131"/>
      <c r="K7525" s="131"/>
      <c r="L7525" s="135">
        <f>Table1[[#This Row],[Per Unit Price]]*MAX(1,Table1[[#This Row],[Qty of Units]])*MAX(1,Table1[[#This Row],['#NCMs Served / FTEs Employed]])*MAX(1,Table1[[#This Row],[Duration of Service]])</f>
        <v>0</v>
      </c>
      <c r="M7525" s="131"/>
      <c r="N7525" s="133"/>
    </row>
    <row r="7526" spans="1:14" x14ac:dyDescent="0.25">
      <c r="A7526" s="130"/>
      <c r="B7526" s="130"/>
      <c r="C7526" s="131"/>
      <c r="D7526" s="112" t="str">
        <f>_xlfn.XLOOKUP(Table1[[#This Row],[Service]],Validation!$A$2:$A$15,Validation!$B$2:$B$15,"",0,1)</f>
        <v/>
      </c>
      <c r="E7526" s="131"/>
      <c r="F7526" s="132"/>
      <c r="G7526" s="133"/>
      <c r="H7526" s="134"/>
      <c r="I7526" s="131"/>
      <c r="J7526" s="131"/>
      <c r="K7526" s="131"/>
      <c r="L7526" s="135">
        <f>Table1[[#This Row],[Per Unit Price]]*MAX(1,Table1[[#This Row],[Qty of Units]])*MAX(1,Table1[[#This Row],['#NCMs Served / FTEs Employed]])*MAX(1,Table1[[#This Row],[Duration of Service]])</f>
        <v>0</v>
      </c>
      <c r="M7526" s="131"/>
      <c r="N7526" s="133"/>
    </row>
    <row r="7527" spans="1:14" x14ac:dyDescent="0.25">
      <c r="A7527" s="130"/>
      <c r="B7527" s="130"/>
      <c r="C7527" s="131"/>
      <c r="D7527" s="112" t="str">
        <f>_xlfn.XLOOKUP(Table1[[#This Row],[Service]],Validation!$A$2:$A$15,Validation!$B$2:$B$15,"",0,1)</f>
        <v/>
      </c>
      <c r="E7527" s="131"/>
      <c r="F7527" s="132"/>
      <c r="G7527" s="133"/>
      <c r="H7527" s="134"/>
      <c r="I7527" s="131"/>
      <c r="J7527" s="131"/>
      <c r="K7527" s="131"/>
      <c r="L7527" s="135">
        <f>Table1[[#This Row],[Per Unit Price]]*MAX(1,Table1[[#This Row],[Qty of Units]])*MAX(1,Table1[[#This Row],['#NCMs Served / FTEs Employed]])*MAX(1,Table1[[#This Row],[Duration of Service]])</f>
        <v>0</v>
      </c>
      <c r="M7527" s="131"/>
      <c r="N7527" s="133"/>
    </row>
    <row r="7528" spans="1:14" x14ac:dyDescent="0.25">
      <c r="A7528" s="130"/>
      <c r="B7528" s="130"/>
      <c r="C7528" s="131"/>
      <c r="D7528" s="112" t="str">
        <f>_xlfn.XLOOKUP(Table1[[#This Row],[Service]],Validation!$A$2:$A$15,Validation!$B$2:$B$15,"",0,1)</f>
        <v/>
      </c>
      <c r="E7528" s="131"/>
      <c r="F7528" s="132"/>
      <c r="G7528" s="133"/>
      <c r="H7528" s="134"/>
      <c r="I7528" s="131"/>
      <c r="J7528" s="131"/>
      <c r="K7528" s="131"/>
      <c r="L7528" s="135">
        <f>Table1[[#This Row],[Per Unit Price]]*MAX(1,Table1[[#This Row],[Qty of Units]])*MAX(1,Table1[[#This Row],['#NCMs Served / FTEs Employed]])*MAX(1,Table1[[#This Row],[Duration of Service]])</f>
        <v>0</v>
      </c>
      <c r="M7528" s="131"/>
      <c r="N7528" s="133"/>
    </row>
    <row r="7529" spans="1:14" x14ac:dyDescent="0.25">
      <c r="A7529" s="130"/>
      <c r="B7529" s="130"/>
      <c r="C7529" s="131"/>
      <c r="D7529" s="112" t="str">
        <f>_xlfn.XLOOKUP(Table1[[#This Row],[Service]],Validation!$A$2:$A$15,Validation!$B$2:$B$15,"",0,1)</f>
        <v/>
      </c>
      <c r="E7529" s="131"/>
      <c r="F7529" s="132"/>
      <c r="G7529" s="133"/>
      <c r="H7529" s="134"/>
      <c r="I7529" s="131"/>
      <c r="J7529" s="131"/>
      <c r="K7529" s="131"/>
      <c r="L7529" s="135">
        <f>Table1[[#This Row],[Per Unit Price]]*MAX(1,Table1[[#This Row],[Qty of Units]])*MAX(1,Table1[[#This Row],['#NCMs Served / FTEs Employed]])*MAX(1,Table1[[#This Row],[Duration of Service]])</f>
        <v>0</v>
      </c>
      <c r="M7529" s="131"/>
      <c r="N7529" s="133"/>
    </row>
    <row r="7530" spans="1:14" x14ac:dyDescent="0.25">
      <c r="A7530" s="130"/>
      <c r="B7530" s="130"/>
      <c r="C7530" s="131"/>
      <c r="D7530" s="112" t="str">
        <f>_xlfn.XLOOKUP(Table1[[#This Row],[Service]],Validation!$A$2:$A$15,Validation!$B$2:$B$15,"",0,1)</f>
        <v/>
      </c>
      <c r="E7530" s="131"/>
      <c r="F7530" s="132"/>
      <c r="G7530" s="133"/>
      <c r="H7530" s="134"/>
      <c r="I7530" s="131"/>
      <c r="J7530" s="131"/>
      <c r="K7530" s="131"/>
      <c r="L7530" s="135">
        <f>Table1[[#This Row],[Per Unit Price]]*MAX(1,Table1[[#This Row],[Qty of Units]])*MAX(1,Table1[[#This Row],['#NCMs Served / FTEs Employed]])*MAX(1,Table1[[#This Row],[Duration of Service]])</f>
        <v>0</v>
      </c>
      <c r="M7530" s="131"/>
      <c r="N7530" s="133"/>
    </row>
    <row r="7531" spans="1:14" x14ac:dyDescent="0.25">
      <c r="A7531" s="130"/>
      <c r="B7531" s="130"/>
      <c r="C7531" s="131"/>
      <c r="D7531" s="112" t="str">
        <f>_xlfn.XLOOKUP(Table1[[#This Row],[Service]],Validation!$A$2:$A$15,Validation!$B$2:$B$15,"",0,1)</f>
        <v/>
      </c>
      <c r="E7531" s="131"/>
      <c r="F7531" s="132"/>
      <c r="G7531" s="133"/>
      <c r="H7531" s="134"/>
      <c r="I7531" s="131"/>
      <c r="J7531" s="131"/>
      <c r="K7531" s="131"/>
      <c r="L7531" s="135">
        <f>Table1[[#This Row],[Per Unit Price]]*MAX(1,Table1[[#This Row],[Qty of Units]])*MAX(1,Table1[[#This Row],['#NCMs Served / FTEs Employed]])*MAX(1,Table1[[#This Row],[Duration of Service]])</f>
        <v>0</v>
      </c>
      <c r="M7531" s="131"/>
      <c r="N7531" s="133"/>
    </row>
    <row r="7532" spans="1:14" x14ac:dyDescent="0.25">
      <c r="A7532" s="130"/>
      <c r="B7532" s="130"/>
      <c r="C7532" s="131"/>
      <c r="D7532" s="112" t="str">
        <f>_xlfn.XLOOKUP(Table1[[#This Row],[Service]],Validation!$A$2:$A$15,Validation!$B$2:$B$15,"",0,1)</f>
        <v/>
      </c>
      <c r="E7532" s="131"/>
      <c r="F7532" s="132"/>
      <c r="G7532" s="133"/>
      <c r="H7532" s="134"/>
      <c r="I7532" s="131"/>
      <c r="J7532" s="131"/>
      <c r="K7532" s="131"/>
      <c r="L7532" s="135">
        <f>Table1[[#This Row],[Per Unit Price]]*MAX(1,Table1[[#This Row],[Qty of Units]])*MAX(1,Table1[[#This Row],['#NCMs Served / FTEs Employed]])*MAX(1,Table1[[#This Row],[Duration of Service]])</f>
        <v>0</v>
      </c>
      <c r="M7532" s="131"/>
      <c r="N7532" s="133"/>
    </row>
    <row r="7533" spans="1:14" x14ac:dyDescent="0.25">
      <c r="A7533" s="130"/>
      <c r="B7533" s="130"/>
      <c r="C7533" s="131"/>
      <c r="D7533" s="112" t="str">
        <f>_xlfn.XLOOKUP(Table1[[#This Row],[Service]],Validation!$A$2:$A$15,Validation!$B$2:$B$15,"",0,1)</f>
        <v/>
      </c>
      <c r="E7533" s="131"/>
      <c r="F7533" s="132"/>
      <c r="G7533" s="133"/>
      <c r="H7533" s="134"/>
      <c r="I7533" s="131"/>
      <c r="J7533" s="131"/>
      <c r="K7533" s="131"/>
      <c r="L7533" s="135">
        <f>Table1[[#This Row],[Per Unit Price]]*MAX(1,Table1[[#This Row],[Qty of Units]])*MAX(1,Table1[[#This Row],['#NCMs Served / FTEs Employed]])*MAX(1,Table1[[#This Row],[Duration of Service]])</f>
        <v>0</v>
      </c>
      <c r="M7533" s="131"/>
      <c r="N7533" s="133"/>
    </row>
    <row r="7534" spans="1:14" x14ac:dyDescent="0.25">
      <c r="A7534" s="130"/>
      <c r="B7534" s="130"/>
      <c r="C7534" s="131"/>
      <c r="D7534" s="112" t="str">
        <f>_xlfn.XLOOKUP(Table1[[#This Row],[Service]],Validation!$A$2:$A$15,Validation!$B$2:$B$15,"",0,1)</f>
        <v/>
      </c>
      <c r="E7534" s="131"/>
      <c r="F7534" s="132"/>
      <c r="G7534" s="133"/>
      <c r="H7534" s="134"/>
      <c r="I7534" s="131"/>
      <c r="J7534" s="131"/>
      <c r="K7534" s="131"/>
      <c r="L7534" s="135">
        <f>Table1[[#This Row],[Per Unit Price]]*MAX(1,Table1[[#This Row],[Qty of Units]])*MAX(1,Table1[[#This Row],['#NCMs Served / FTEs Employed]])*MAX(1,Table1[[#This Row],[Duration of Service]])</f>
        <v>0</v>
      </c>
      <c r="M7534" s="131"/>
      <c r="N7534" s="133"/>
    </row>
    <row r="7535" spans="1:14" x14ac:dyDescent="0.25">
      <c r="A7535" s="130"/>
      <c r="B7535" s="130"/>
      <c r="C7535" s="131"/>
      <c r="D7535" s="112" t="str">
        <f>_xlfn.XLOOKUP(Table1[[#This Row],[Service]],Validation!$A$2:$A$15,Validation!$B$2:$B$15,"",0,1)</f>
        <v/>
      </c>
      <c r="E7535" s="131"/>
      <c r="F7535" s="132"/>
      <c r="G7535" s="133"/>
      <c r="H7535" s="134"/>
      <c r="I7535" s="131"/>
      <c r="J7535" s="131"/>
      <c r="K7535" s="131"/>
      <c r="L7535" s="135">
        <f>Table1[[#This Row],[Per Unit Price]]*MAX(1,Table1[[#This Row],[Qty of Units]])*MAX(1,Table1[[#This Row],['#NCMs Served / FTEs Employed]])*MAX(1,Table1[[#This Row],[Duration of Service]])</f>
        <v>0</v>
      </c>
      <c r="M7535" s="131"/>
      <c r="N7535" s="133"/>
    </row>
    <row r="7536" spans="1:14" x14ac:dyDescent="0.25">
      <c r="A7536" s="130"/>
      <c r="B7536" s="130"/>
      <c r="C7536" s="131"/>
      <c r="D7536" s="112" t="str">
        <f>_xlfn.XLOOKUP(Table1[[#This Row],[Service]],Validation!$A$2:$A$15,Validation!$B$2:$B$15,"",0,1)</f>
        <v/>
      </c>
      <c r="E7536" s="131"/>
      <c r="F7536" s="132"/>
      <c r="G7536" s="133"/>
      <c r="H7536" s="134"/>
      <c r="I7536" s="131"/>
      <c r="J7536" s="131"/>
      <c r="K7536" s="131"/>
      <c r="L7536" s="135">
        <f>Table1[[#This Row],[Per Unit Price]]*MAX(1,Table1[[#This Row],[Qty of Units]])*MAX(1,Table1[[#This Row],['#NCMs Served / FTEs Employed]])*MAX(1,Table1[[#This Row],[Duration of Service]])</f>
        <v>0</v>
      </c>
      <c r="M7536" s="131"/>
      <c r="N7536" s="133"/>
    </row>
    <row r="7537" spans="1:14" x14ac:dyDescent="0.25">
      <c r="A7537" s="130"/>
      <c r="B7537" s="130"/>
      <c r="C7537" s="131"/>
      <c r="D7537" s="112" t="str">
        <f>_xlfn.XLOOKUP(Table1[[#This Row],[Service]],Validation!$A$2:$A$15,Validation!$B$2:$B$15,"",0,1)</f>
        <v/>
      </c>
      <c r="E7537" s="131"/>
      <c r="F7537" s="132"/>
      <c r="G7537" s="133"/>
      <c r="H7537" s="134"/>
      <c r="I7537" s="131"/>
      <c r="J7537" s="131"/>
      <c r="K7537" s="131"/>
      <c r="L7537" s="135">
        <f>Table1[[#This Row],[Per Unit Price]]*MAX(1,Table1[[#This Row],[Qty of Units]])*MAX(1,Table1[[#This Row],['#NCMs Served / FTEs Employed]])*MAX(1,Table1[[#This Row],[Duration of Service]])</f>
        <v>0</v>
      </c>
      <c r="M7537" s="131"/>
      <c r="N7537" s="133"/>
    </row>
    <row r="7538" spans="1:14" x14ac:dyDescent="0.25">
      <c r="A7538" s="130"/>
      <c r="B7538" s="130"/>
      <c r="C7538" s="131"/>
      <c r="D7538" s="112" t="str">
        <f>_xlfn.XLOOKUP(Table1[[#This Row],[Service]],Validation!$A$2:$A$15,Validation!$B$2:$B$15,"",0,1)</f>
        <v/>
      </c>
      <c r="E7538" s="131"/>
      <c r="F7538" s="132"/>
      <c r="G7538" s="133"/>
      <c r="H7538" s="134"/>
      <c r="I7538" s="131"/>
      <c r="J7538" s="131"/>
      <c r="K7538" s="131"/>
      <c r="L7538" s="135">
        <f>Table1[[#This Row],[Per Unit Price]]*MAX(1,Table1[[#This Row],[Qty of Units]])*MAX(1,Table1[[#This Row],['#NCMs Served / FTEs Employed]])*MAX(1,Table1[[#This Row],[Duration of Service]])</f>
        <v>0</v>
      </c>
      <c r="M7538" s="131"/>
      <c r="N7538" s="133"/>
    </row>
    <row r="7539" spans="1:14" x14ac:dyDescent="0.25">
      <c r="A7539" s="130"/>
      <c r="B7539" s="130"/>
      <c r="C7539" s="131"/>
      <c r="D7539" s="112" t="str">
        <f>_xlfn.XLOOKUP(Table1[[#This Row],[Service]],Validation!$A$2:$A$15,Validation!$B$2:$B$15,"",0,1)</f>
        <v/>
      </c>
      <c r="E7539" s="131"/>
      <c r="F7539" s="132"/>
      <c r="G7539" s="133"/>
      <c r="H7539" s="134"/>
      <c r="I7539" s="131"/>
      <c r="J7539" s="131"/>
      <c r="K7539" s="131"/>
      <c r="L7539" s="135">
        <f>Table1[[#This Row],[Per Unit Price]]*MAX(1,Table1[[#This Row],[Qty of Units]])*MAX(1,Table1[[#This Row],['#NCMs Served / FTEs Employed]])*MAX(1,Table1[[#This Row],[Duration of Service]])</f>
        <v>0</v>
      </c>
      <c r="M7539" s="131"/>
      <c r="N7539" s="133"/>
    </row>
    <row r="7540" spans="1:14" x14ac:dyDescent="0.25">
      <c r="A7540" s="130"/>
      <c r="B7540" s="130"/>
      <c r="C7540" s="131"/>
      <c r="D7540" s="112" t="str">
        <f>_xlfn.XLOOKUP(Table1[[#This Row],[Service]],Validation!$A$2:$A$15,Validation!$B$2:$B$15,"",0,1)</f>
        <v/>
      </c>
      <c r="E7540" s="131"/>
      <c r="F7540" s="132"/>
      <c r="G7540" s="133"/>
      <c r="H7540" s="134"/>
      <c r="I7540" s="131"/>
      <c r="J7540" s="131"/>
      <c r="K7540" s="131"/>
      <c r="L7540" s="135">
        <f>Table1[[#This Row],[Per Unit Price]]*MAX(1,Table1[[#This Row],[Qty of Units]])*MAX(1,Table1[[#This Row],['#NCMs Served / FTEs Employed]])*MAX(1,Table1[[#This Row],[Duration of Service]])</f>
        <v>0</v>
      </c>
      <c r="M7540" s="131"/>
      <c r="N7540" s="133"/>
    </row>
    <row r="7541" spans="1:14" x14ac:dyDescent="0.25">
      <c r="A7541" s="130"/>
      <c r="B7541" s="130"/>
      <c r="C7541" s="131"/>
      <c r="D7541" s="112" t="str">
        <f>_xlfn.XLOOKUP(Table1[[#This Row],[Service]],Validation!$A$2:$A$15,Validation!$B$2:$B$15,"",0,1)</f>
        <v/>
      </c>
      <c r="E7541" s="131"/>
      <c r="F7541" s="132"/>
      <c r="G7541" s="133"/>
      <c r="H7541" s="134"/>
      <c r="I7541" s="131"/>
      <c r="J7541" s="131"/>
      <c r="K7541" s="131"/>
      <c r="L7541" s="135">
        <f>Table1[[#This Row],[Per Unit Price]]*MAX(1,Table1[[#This Row],[Qty of Units]])*MAX(1,Table1[[#This Row],['#NCMs Served / FTEs Employed]])*MAX(1,Table1[[#This Row],[Duration of Service]])</f>
        <v>0</v>
      </c>
      <c r="M7541" s="131"/>
      <c r="N7541" s="133"/>
    </row>
    <row r="7542" spans="1:14" x14ac:dyDescent="0.25">
      <c r="A7542" s="130"/>
      <c r="B7542" s="130"/>
      <c r="C7542" s="131"/>
      <c r="D7542" s="112" t="str">
        <f>_xlfn.XLOOKUP(Table1[[#This Row],[Service]],Validation!$A$2:$A$15,Validation!$B$2:$B$15,"",0,1)</f>
        <v/>
      </c>
      <c r="E7542" s="131"/>
      <c r="F7542" s="132"/>
      <c r="G7542" s="133"/>
      <c r="H7542" s="134"/>
      <c r="I7542" s="131"/>
      <c r="J7542" s="131"/>
      <c r="K7542" s="131"/>
      <c r="L7542" s="135">
        <f>Table1[[#This Row],[Per Unit Price]]*MAX(1,Table1[[#This Row],[Qty of Units]])*MAX(1,Table1[[#This Row],['#NCMs Served / FTEs Employed]])*MAX(1,Table1[[#This Row],[Duration of Service]])</f>
        <v>0</v>
      </c>
      <c r="M7542" s="131"/>
      <c r="N7542" s="133"/>
    </row>
    <row r="7543" spans="1:14" x14ac:dyDescent="0.25">
      <c r="A7543" s="130"/>
      <c r="B7543" s="130"/>
      <c r="C7543" s="131"/>
      <c r="D7543" s="112" t="str">
        <f>_xlfn.XLOOKUP(Table1[[#This Row],[Service]],Validation!$A$2:$A$15,Validation!$B$2:$B$15,"",0,1)</f>
        <v/>
      </c>
      <c r="E7543" s="131"/>
      <c r="F7543" s="132"/>
      <c r="G7543" s="133"/>
      <c r="H7543" s="134"/>
      <c r="I7543" s="131"/>
      <c r="J7543" s="131"/>
      <c r="K7543" s="131"/>
      <c r="L7543" s="135">
        <f>Table1[[#This Row],[Per Unit Price]]*MAX(1,Table1[[#This Row],[Qty of Units]])*MAX(1,Table1[[#This Row],['#NCMs Served / FTEs Employed]])*MAX(1,Table1[[#This Row],[Duration of Service]])</f>
        <v>0</v>
      </c>
      <c r="M7543" s="131"/>
      <c r="N7543" s="133"/>
    </row>
    <row r="7544" spans="1:14" x14ac:dyDescent="0.25">
      <c r="A7544" s="130"/>
      <c r="B7544" s="130"/>
      <c r="C7544" s="131"/>
      <c r="D7544" s="112" t="str">
        <f>_xlfn.XLOOKUP(Table1[[#This Row],[Service]],Validation!$A$2:$A$15,Validation!$B$2:$B$15,"",0,1)</f>
        <v/>
      </c>
      <c r="E7544" s="131"/>
      <c r="F7544" s="132"/>
      <c r="G7544" s="133"/>
      <c r="H7544" s="134"/>
      <c r="I7544" s="131"/>
      <c r="J7544" s="131"/>
      <c r="K7544" s="131"/>
      <c r="L7544" s="135">
        <f>Table1[[#This Row],[Per Unit Price]]*MAX(1,Table1[[#This Row],[Qty of Units]])*MAX(1,Table1[[#This Row],['#NCMs Served / FTEs Employed]])*MAX(1,Table1[[#This Row],[Duration of Service]])</f>
        <v>0</v>
      </c>
      <c r="M7544" s="131"/>
      <c r="N7544" s="133"/>
    </row>
    <row r="7545" spans="1:14" x14ac:dyDescent="0.25">
      <c r="A7545" s="130"/>
      <c r="B7545" s="130"/>
      <c r="C7545" s="131"/>
      <c r="D7545" s="112" t="str">
        <f>_xlfn.XLOOKUP(Table1[[#This Row],[Service]],Validation!$A$2:$A$15,Validation!$B$2:$B$15,"",0,1)</f>
        <v/>
      </c>
      <c r="E7545" s="131"/>
      <c r="F7545" s="132"/>
      <c r="G7545" s="133"/>
      <c r="H7545" s="134"/>
      <c r="I7545" s="131"/>
      <c r="J7545" s="131"/>
      <c r="K7545" s="131"/>
      <c r="L7545" s="135">
        <f>Table1[[#This Row],[Per Unit Price]]*MAX(1,Table1[[#This Row],[Qty of Units]])*MAX(1,Table1[[#This Row],['#NCMs Served / FTEs Employed]])*MAX(1,Table1[[#This Row],[Duration of Service]])</f>
        <v>0</v>
      </c>
      <c r="M7545" s="131"/>
      <c r="N7545" s="133"/>
    </row>
    <row r="7546" spans="1:14" x14ac:dyDescent="0.25">
      <c r="A7546" s="130"/>
      <c r="B7546" s="130"/>
      <c r="C7546" s="131"/>
      <c r="D7546" s="112" t="str">
        <f>_xlfn.XLOOKUP(Table1[[#This Row],[Service]],Validation!$A$2:$A$15,Validation!$B$2:$B$15,"",0,1)</f>
        <v/>
      </c>
      <c r="E7546" s="131"/>
      <c r="F7546" s="132"/>
      <c r="G7546" s="133"/>
      <c r="H7546" s="134"/>
      <c r="I7546" s="131"/>
      <c r="J7546" s="131"/>
      <c r="K7546" s="131"/>
      <c r="L7546" s="135">
        <f>Table1[[#This Row],[Per Unit Price]]*MAX(1,Table1[[#This Row],[Qty of Units]])*MAX(1,Table1[[#This Row],['#NCMs Served / FTEs Employed]])*MAX(1,Table1[[#This Row],[Duration of Service]])</f>
        <v>0</v>
      </c>
      <c r="M7546" s="131"/>
      <c r="N7546" s="133"/>
    </row>
    <row r="7547" spans="1:14" x14ac:dyDescent="0.25">
      <c r="A7547" s="130"/>
      <c r="B7547" s="130"/>
      <c r="C7547" s="131"/>
      <c r="D7547" s="112" t="str">
        <f>_xlfn.XLOOKUP(Table1[[#This Row],[Service]],Validation!$A$2:$A$15,Validation!$B$2:$B$15,"",0,1)</f>
        <v/>
      </c>
      <c r="E7547" s="131"/>
      <c r="F7547" s="132"/>
      <c r="G7547" s="133"/>
      <c r="H7547" s="134"/>
      <c r="I7547" s="131"/>
      <c r="J7547" s="131"/>
      <c r="K7547" s="131"/>
      <c r="L7547" s="135">
        <f>Table1[[#This Row],[Per Unit Price]]*MAX(1,Table1[[#This Row],[Qty of Units]])*MAX(1,Table1[[#This Row],['#NCMs Served / FTEs Employed]])*MAX(1,Table1[[#This Row],[Duration of Service]])</f>
        <v>0</v>
      </c>
      <c r="M7547" s="131"/>
      <c r="N7547" s="133"/>
    </row>
    <row r="7548" spans="1:14" x14ac:dyDescent="0.25">
      <c r="A7548" s="130"/>
      <c r="B7548" s="130"/>
      <c r="C7548" s="131"/>
      <c r="D7548" s="112" t="str">
        <f>_xlfn.XLOOKUP(Table1[[#This Row],[Service]],Validation!$A$2:$A$15,Validation!$B$2:$B$15,"",0,1)</f>
        <v/>
      </c>
      <c r="E7548" s="131"/>
      <c r="F7548" s="132"/>
      <c r="G7548" s="133"/>
      <c r="H7548" s="134"/>
      <c r="I7548" s="131"/>
      <c r="J7548" s="131"/>
      <c r="K7548" s="131"/>
      <c r="L7548" s="135">
        <f>Table1[[#This Row],[Per Unit Price]]*MAX(1,Table1[[#This Row],[Qty of Units]])*MAX(1,Table1[[#This Row],['#NCMs Served / FTEs Employed]])*MAX(1,Table1[[#This Row],[Duration of Service]])</f>
        <v>0</v>
      </c>
      <c r="M7548" s="131"/>
      <c r="N7548" s="133"/>
    </row>
    <row r="7549" spans="1:14" x14ac:dyDescent="0.25">
      <c r="A7549" s="130"/>
      <c r="B7549" s="130"/>
      <c r="C7549" s="131"/>
      <c r="D7549" s="112" t="str">
        <f>_xlfn.XLOOKUP(Table1[[#This Row],[Service]],Validation!$A$2:$A$15,Validation!$B$2:$B$15,"",0,1)</f>
        <v/>
      </c>
      <c r="E7549" s="131"/>
      <c r="F7549" s="132"/>
      <c r="G7549" s="133"/>
      <c r="H7549" s="134"/>
      <c r="I7549" s="131"/>
      <c r="J7549" s="131"/>
      <c r="K7549" s="131"/>
      <c r="L7549" s="135">
        <f>Table1[[#This Row],[Per Unit Price]]*MAX(1,Table1[[#This Row],[Qty of Units]])*MAX(1,Table1[[#This Row],['#NCMs Served / FTEs Employed]])*MAX(1,Table1[[#This Row],[Duration of Service]])</f>
        <v>0</v>
      </c>
      <c r="M7549" s="131"/>
      <c r="N7549" s="133"/>
    </row>
    <row r="7550" spans="1:14" x14ac:dyDescent="0.25">
      <c r="A7550" s="130"/>
      <c r="B7550" s="130"/>
      <c r="C7550" s="131"/>
      <c r="D7550" s="112" t="str">
        <f>_xlfn.XLOOKUP(Table1[[#This Row],[Service]],Validation!$A$2:$A$15,Validation!$B$2:$B$15,"",0,1)</f>
        <v/>
      </c>
      <c r="E7550" s="131"/>
      <c r="F7550" s="132"/>
      <c r="G7550" s="133"/>
      <c r="H7550" s="134"/>
      <c r="I7550" s="131"/>
      <c r="J7550" s="131"/>
      <c r="K7550" s="131"/>
      <c r="L7550" s="135">
        <f>Table1[[#This Row],[Per Unit Price]]*MAX(1,Table1[[#This Row],[Qty of Units]])*MAX(1,Table1[[#This Row],['#NCMs Served / FTEs Employed]])*MAX(1,Table1[[#This Row],[Duration of Service]])</f>
        <v>0</v>
      </c>
      <c r="M7550" s="131"/>
      <c r="N7550" s="133"/>
    </row>
    <row r="7551" spans="1:14" x14ac:dyDescent="0.25">
      <c r="A7551" s="130"/>
      <c r="B7551" s="130"/>
      <c r="C7551" s="131"/>
      <c r="D7551" s="112" t="str">
        <f>_xlfn.XLOOKUP(Table1[[#This Row],[Service]],Validation!$A$2:$A$15,Validation!$B$2:$B$15,"",0,1)</f>
        <v/>
      </c>
      <c r="E7551" s="131"/>
      <c r="F7551" s="132"/>
      <c r="G7551" s="133"/>
      <c r="H7551" s="134"/>
      <c r="I7551" s="131"/>
      <c r="J7551" s="131"/>
      <c r="K7551" s="131"/>
      <c r="L7551" s="135">
        <f>Table1[[#This Row],[Per Unit Price]]*MAX(1,Table1[[#This Row],[Qty of Units]])*MAX(1,Table1[[#This Row],['#NCMs Served / FTEs Employed]])*MAX(1,Table1[[#This Row],[Duration of Service]])</f>
        <v>0</v>
      </c>
      <c r="M7551" s="131"/>
      <c r="N7551" s="133"/>
    </row>
    <row r="7552" spans="1:14" x14ac:dyDescent="0.25">
      <c r="A7552" s="130"/>
      <c r="B7552" s="130"/>
      <c r="C7552" s="131"/>
      <c r="D7552" s="112" t="str">
        <f>_xlfn.XLOOKUP(Table1[[#This Row],[Service]],Validation!$A$2:$A$15,Validation!$B$2:$B$15,"",0,1)</f>
        <v/>
      </c>
      <c r="E7552" s="131"/>
      <c r="F7552" s="132"/>
      <c r="G7552" s="133"/>
      <c r="H7552" s="134"/>
      <c r="I7552" s="131"/>
      <c r="J7552" s="131"/>
      <c r="K7552" s="131"/>
      <c r="L7552" s="135">
        <f>Table1[[#This Row],[Per Unit Price]]*MAX(1,Table1[[#This Row],[Qty of Units]])*MAX(1,Table1[[#This Row],['#NCMs Served / FTEs Employed]])*MAX(1,Table1[[#This Row],[Duration of Service]])</f>
        <v>0</v>
      </c>
      <c r="M7552" s="131"/>
      <c r="N7552" s="133"/>
    </row>
    <row r="7553" spans="1:14" x14ac:dyDescent="0.25">
      <c r="A7553" s="130"/>
      <c r="B7553" s="130"/>
      <c r="C7553" s="131"/>
      <c r="D7553" s="112" t="str">
        <f>_xlfn.XLOOKUP(Table1[[#This Row],[Service]],Validation!$A$2:$A$15,Validation!$B$2:$B$15,"",0,1)</f>
        <v/>
      </c>
      <c r="E7553" s="131"/>
      <c r="F7553" s="132"/>
      <c r="G7553" s="133"/>
      <c r="H7553" s="134"/>
      <c r="I7553" s="131"/>
      <c r="J7553" s="131"/>
      <c r="K7553" s="131"/>
      <c r="L7553" s="135">
        <f>Table1[[#This Row],[Per Unit Price]]*MAX(1,Table1[[#This Row],[Qty of Units]])*MAX(1,Table1[[#This Row],['#NCMs Served / FTEs Employed]])*MAX(1,Table1[[#This Row],[Duration of Service]])</f>
        <v>0</v>
      </c>
      <c r="M7553" s="131"/>
      <c r="N7553" s="133"/>
    </row>
    <row r="7554" spans="1:14" x14ac:dyDescent="0.25">
      <c r="A7554" s="130"/>
      <c r="B7554" s="130"/>
      <c r="C7554" s="131"/>
      <c r="D7554" s="112" t="str">
        <f>_xlfn.XLOOKUP(Table1[[#This Row],[Service]],Validation!$A$2:$A$15,Validation!$B$2:$B$15,"",0,1)</f>
        <v/>
      </c>
      <c r="E7554" s="131"/>
      <c r="F7554" s="132"/>
      <c r="G7554" s="133"/>
      <c r="H7554" s="134"/>
      <c r="I7554" s="131"/>
      <c r="J7554" s="131"/>
      <c r="K7554" s="131"/>
      <c r="L7554" s="135">
        <f>Table1[[#This Row],[Per Unit Price]]*MAX(1,Table1[[#This Row],[Qty of Units]])*MAX(1,Table1[[#This Row],['#NCMs Served / FTEs Employed]])*MAX(1,Table1[[#This Row],[Duration of Service]])</f>
        <v>0</v>
      </c>
      <c r="M7554" s="131"/>
      <c r="N7554" s="133"/>
    </row>
    <row r="7555" spans="1:14" x14ac:dyDescent="0.25">
      <c r="A7555" s="130"/>
      <c r="B7555" s="130"/>
      <c r="C7555" s="131"/>
      <c r="D7555" s="112" t="str">
        <f>_xlfn.XLOOKUP(Table1[[#This Row],[Service]],Validation!$A$2:$A$15,Validation!$B$2:$B$15,"",0,1)</f>
        <v/>
      </c>
      <c r="E7555" s="131"/>
      <c r="F7555" s="132"/>
      <c r="G7555" s="133"/>
      <c r="H7555" s="134"/>
      <c r="I7555" s="131"/>
      <c r="J7555" s="131"/>
      <c r="K7555" s="131"/>
      <c r="L7555" s="135">
        <f>Table1[[#This Row],[Per Unit Price]]*MAX(1,Table1[[#This Row],[Qty of Units]])*MAX(1,Table1[[#This Row],['#NCMs Served / FTEs Employed]])*MAX(1,Table1[[#This Row],[Duration of Service]])</f>
        <v>0</v>
      </c>
      <c r="M7555" s="131"/>
      <c r="N7555" s="133"/>
    </row>
    <row r="7556" spans="1:14" x14ac:dyDescent="0.25">
      <c r="A7556" s="130"/>
      <c r="B7556" s="130"/>
      <c r="C7556" s="131"/>
      <c r="D7556" s="112" t="str">
        <f>_xlfn.XLOOKUP(Table1[[#This Row],[Service]],Validation!$A$2:$A$15,Validation!$B$2:$B$15,"",0,1)</f>
        <v/>
      </c>
      <c r="E7556" s="131"/>
      <c r="F7556" s="132"/>
      <c r="G7556" s="133"/>
      <c r="H7556" s="134"/>
      <c r="I7556" s="131"/>
      <c r="J7556" s="131"/>
      <c r="K7556" s="131"/>
      <c r="L7556" s="135">
        <f>Table1[[#This Row],[Per Unit Price]]*MAX(1,Table1[[#This Row],[Qty of Units]])*MAX(1,Table1[[#This Row],['#NCMs Served / FTEs Employed]])*MAX(1,Table1[[#This Row],[Duration of Service]])</f>
        <v>0</v>
      </c>
      <c r="M7556" s="131"/>
      <c r="N7556" s="133"/>
    </row>
    <row r="7557" spans="1:14" x14ac:dyDescent="0.25">
      <c r="A7557" s="130"/>
      <c r="B7557" s="130"/>
      <c r="C7557" s="131"/>
      <c r="D7557" s="112" t="str">
        <f>_xlfn.XLOOKUP(Table1[[#This Row],[Service]],Validation!$A$2:$A$15,Validation!$B$2:$B$15,"",0,1)</f>
        <v/>
      </c>
      <c r="E7557" s="131"/>
      <c r="F7557" s="132"/>
      <c r="G7557" s="133"/>
      <c r="H7557" s="134"/>
      <c r="I7557" s="131"/>
      <c r="J7557" s="131"/>
      <c r="K7557" s="131"/>
      <c r="L7557" s="135">
        <f>Table1[[#This Row],[Per Unit Price]]*MAX(1,Table1[[#This Row],[Qty of Units]])*MAX(1,Table1[[#This Row],['#NCMs Served / FTEs Employed]])*MAX(1,Table1[[#This Row],[Duration of Service]])</f>
        <v>0</v>
      </c>
      <c r="M7557" s="131"/>
      <c r="N7557" s="133"/>
    </row>
    <row r="7558" spans="1:14" x14ac:dyDescent="0.25">
      <c r="A7558" s="130"/>
      <c r="B7558" s="130"/>
      <c r="C7558" s="131"/>
      <c r="D7558" s="112" t="str">
        <f>_xlfn.XLOOKUP(Table1[[#This Row],[Service]],Validation!$A$2:$A$15,Validation!$B$2:$B$15,"",0,1)</f>
        <v/>
      </c>
      <c r="E7558" s="131"/>
      <c r="F7558" s="132"/>
      <c r="G7558" s="133"/>
      <c r="H7558" s="134"/>
      <c r="I7558" s="131"/>
      <c r="J7558" s="131"/>
      <c r="K7558" s="131"/>
      <c r="L7558" s="135">
        <f>Table1[[#This Row],[Per Unit Price]]*MAX(1,Table1[[#This Row],[Qty of Units]])*MAX(1,Table1[[#This Row],['#NCMs Served / FTEs Employed]])*MAX(1,Table1[[#This Row],[Duration of Service]])</f>
        <v>0</v>
      </c>
      <c r="M7558" s="131"/>
      <c r="N7558" s="133"/>
    </row>
    <row r="7559" spans="1:14" x14ac:dyDescent="0.25">
      <c r="A7559" s="130"/>
      <c r="B7559" s="130"/>
      <c r="C7559" s="131"/>
      <c r="D7559" s="112" t="str">
        <f>_xlfn.XLOOKUP(Table1[[#This Row],[Service]],Validation!$A$2:$A$15,Validation!$B$2:$B$15,"",0,1)</f>
        <v/>
      </c>
      <c r="E7559" s="131"/>
      <c r="F7559" s="132"/>
      <c r="G7559" s="133"/>
      <c r="H7559" s="134"/>
      <c r="I7559" s="131"/>
      <c r="J7559" s="131"/>
      <c r="K7559" s="131"/>
      <c r="L7559" s="135">
        <f>Table1[[#This Row],[Per Unit Price]]*MAX(1,Table1[[#This Row],[Qty of Units]])*MAX(1,Table1[[#This Row],['#NCMs Served / FTEs Employed]])*MAX(1,Table1[[#This Row],[Duration of Service]])</f>
        <v>0</v>
      </c>
      <c r="M7559" s="131"/>
      <c r="N7559" s="133"/>
    </row>
    <row r="7560" spans="1:14" x14ac:dyDescent="0.25">
      <c r="A7560" s="130"/>
      <c r="B7560" s="130"/>
      <c r="C7560" s="131"/>
      <c r="D7560" s="112" t="str">
        <f>_xlfn.XLOOKUP(Table1[[#This Row],[Service]],Validation!$A$2:$A$15,Validation!$B$2:$B$15,"",0,1)</f>
        <v/>
      </c>
      <c r="E7560" s="131"/>
      <c r="F7560" s="132"/>
      <c r="G7560" s="133"/>
      <c r="H7560" s="134"/>
      <c r="I7560" s="131"/>
      <c r="J7560" s="131"/>
      <c r="K7560" s="131"/>
      <c r="L7560" s="135">
        <f>Table1[[#This Row],[Per Unit Price]]*MAX(1,Table1[[#This Row],[Qty of Units]])*MAX(1,Table1[[#This Row],['#NCMs Served / FTEs Employed]])*MAX(1,Table1[[#This Row],[Duration of Service]])</f>
        <v>0</v>
      </c>
      <c r="M7560" s="131"/>
      <c r="N7560" s="133"/>
    </row>
    <row r="7561" spans="1:14" x14ac:dyDescent="0.25">
      <c r="A7561" s="130"/>
      <c r="B7561" s="130"/>
      <c r="C7561" s="131"/>
      <c r="D7561" s="112" t="str">
        <f>_xlfn.XLOOKUP(Table1[[#This Row],[Service]],Validation!$A$2:$A$15,Validation!$B$2:$B$15,"",0,1)</f>
        <v/>
      </c>
      <c r="E7561" s="131"/>
      <c r="F7561" s="132"/>
      <c r="G7561" s="133"/>
      <c r="H7561" s="134"/>
      <c r="I7561" s="131"/>
      <c r="J7561" s="131"/>
      <c r="K7561" s="131"/>
      <c r="L7561" s="135">
        <f>Table1[[#This Row],[Per Unit Price]]*MAX(1,Table1[[#This Row],[Qty of Units]])*MAX(1,Table1[[#This Row],['#NCMs Served / FTEs Employed]])*MAX(1,Table1[[#This Row],[Duration of Service]])</f>
        <v>0</v>
      </c>
      <c r="M7561" s="131"/>
      <c r="N7561" s="133"/>
    </row>
    <row r="7562" spans="1:14" x14ac:dyDescent="0.25">
      <c r="A7562" s="130"/>
      <c r="B7562" s="130"/>
      <c r="C7562" s="131"/>
      <c r="D7562" s="112" t="str">
        <f>_xlfn.XLOOKUP(Table1[[#This Row],[Service]],Validation!$A$2:$A$15,Validation!$B$2:$B$15,"",0,1)</f>
        <v/>
      </c>
      <c r="E7562" s="131"/>
      <c r="F7562" s="132"/>
      <c r="G7562" s="133"/>
      <c r="H7562" s="134"/>
      <c r="I7562" s="131"/>
      <c r="J7562" s="131"/>
      <c r="K7562" s="131"/>
      <c r="L7562" s="135">
        <f>Table1[[#This Row],[Per Unit Price]]*MAX(1,Table1[[#This Row],[Qty of Units]])*MAX(1,Table1[[#This Row],['#NCMs Served / FTEs Employed]])*MAX(1,Table1[[#This Row],[Duration of Service]])</f>
        <v>0</v>
      </c>
      <c r="M7562" s="131"/>
      <c r="N7562" s="133"/>
    </row>
    <row r="7563" spans="1:14" x14ac:dyDescent="0.25">
      <c r="A7563" s="130"/>
      <c r="B7563" s="130"/>
      <c r="C7563" s="131"/>
      <c r="D7563" s="112" t="str">
        <f>_xlfn.XLOOKUP(Table1[[#This Row],[Service]],Validation!$A$2:$A$15,Validation!$B$2:$B$15,"",0,1)</f>
        <v/>
      </c>
      <c r="E7563" s="131"/>
      <c r="F7563" s="132"/>
      <c r="G7563" s="133"/>
      <c r="H7563" s="134"/>
      <c r="I7563" s="131"/>
      <c r="J7563" s="131"/>
      <c r="K7563" s="131"/>
      <c r="L7563" s="135">
        <f>Table1[[#This Row],[Per Unit Price]]*MAX(1,Table1[[#This Row],[Qty of Units]])*MAX(1,Table1[[#This Row],['#NCMs Served / FTEs Employed]])*MAX(1,Table1[[#This Row],[Duration of Service]])</f>
        <v>0</v>
      </c>
      <c r="M7563" s="131"/>
      <c r="N7563" s="133"/>
    </row>
    <row r="7564" spans="1:14" x14ac:dyDescent="0.25">
      <c r="A7564" s="130"/>
      <c r="B7564" s="130"/>
      <c r="C7564" s="131"/>
      <c r="D7564" s="112" t="str">
        <f>_xlfn.XLOOKUP(Table1[[#This Row],[Service]],Validation!$A$2:$A$15,Validation!$B$2:$B$15,"",0,1)</f>
        <v/>
      </c>
      <c r="E7564" s="131"/>
      <c r="F7564" s="132"/>
      <c r="G7564" s="133"/>
      <c r="H7564" s="134"/>
      <c r="I7564" s="131"/>
      <c r="J7564" s="131"/>
      <c r="K7564" s="131"/>
      <c r="L7564" s="135">
        <f>Table1[[#This Row],[Per Unit Price]]*MAX(1,Table1[[#This Row],[Qty of Units]])*MAX(1,Table1[[#This Row],['#NCMs Served / FTEs Employed]])*MAX(1,Table1[[#This Row],[Duration of Service]])</f>
        <v>0</v>
      </c>
      <c r="M7564" s="131"/>
      <c r="N7564" s="133"/>
    </row>
    <row r="7565" spans="1:14" x14ac:dyDescent="0.25">
      <c r="A7565" s="130"/>
      <c r="B7565" s="130"/>
      <c r="C7565" s="131"/>
      <c r="D7565" s="112" t="str">
        <f>_xlfn.XLOOKUP(Table1[[#This Row],[Service]],Validation!$A$2:$A$15,Validation!$B$2:$B$15,"",0,1)</f>
        <v/>
      </c>
      <c r="E7565" s="131"/>
      <c r="F7565" s="132"/>
      <c r="G7565" s="133"/>
      <c r="H7565" s="134"/>
      <c r="I7565" s="131"/>
      <c r="J7565" s="131"/>
      <c r="K7565" s="131"/>
      <c r="L7565" s="135">
        <f>Table1[[#This Row],[Per Unit Price]]*MAX(1,Table1[[#This Row],[Qty of Units]])*MAX(1,Table1[[#This Row],['#NCMs Served / FTEs Employed]])*MAX(1,Table1[[#This Row],[Duration of Service]])</f>
        <v>0</v>
      </c>
      <c r="M7565" s="131"/>
      <c r="N7565" s="133"/>
    </row>
    <row r="7566" spans="1:14" x14ac:dyDescent="0.25">
      <c r="A7566" s="130"/>
      <c r="B7566" s="130"/>
      <c r="C7566" s="131"/>
      <c r="D7566" s="112" t="str">
        <f>_xlfn.XLOOKUP(Table1[[#This Row],[Service]],Validation!$A$2:$A$15,Validation!$B$2:$B$15,"",0,1)</f>
        <v/>
      </c>
      <c r="E7566" s="131"/>
      <c r="F7566" s="132"/>
      <c r="G7566" s="133"/>
      <c r="H7566" s="134"/>
      <c r="I7566" s="131"/>
      <c r="J7566" s="131"/>
      <c r="K7566" s="131"/>
      <c r="L7566" s="135">
        <f>Table1[[#This Row],[Per Unit Price]]*MAX(1,Table1[[#This Row],[Qty of Units]])*MAX(1,Table1[[#This Row],['#NCMs Served / FTEs Employed]])*MAX(1,Table1[[#This Row],[Duration of Service]])</f>
        <v>0</v>
      </c>
      <c r="M7566" s="131"/>
      <c r="N7566" s="133"/>
    </row>
    <row r="7567" spans="1:14" x14ac:dyDescent="0.25">
      <c r="A7567" s="130"/>
      <c r="B7567" s="130"/>
      <c r="C7567" s="131"/>
      <c r="D7567" s="112" t="str">
        <f>_xlfn.XLOOKUP(Table1[[#This Row],[Service]],Validation!$A$2:$A$15,Validation!$B$2:$B$15,"",0,1)</f>
        <v/>
      </c>
      <c r="E7567" s="131"/>
      <c r="F7567" s="132"/>
      <c r="G7567" s="133"/>
      <c r="H7567" s="134"/>
      <c r="I7567" s="131"/>
      <c r="J7567" s="131"/>
      <c r="K7567" s="131"/>
      <c r="L7567" s="135">
        <f>Table1[[#This Row],[Per Unit Price]]*MAX(1,Table1[[#This Row],[Qty of Units]])*MAX(1,Table1[[#This Row],['#NCMs Served / FTEs Employed]])*MAX(1,Table1[[#This Row],[Duration of Service]])</f>
        <v>0</v>
      </c>
      <c r="M7567" s="131"/>
      <c r="N7567" s="133"/>
    </row>
    <row r="7568" spans="1:14" x14ac:dyDescent="0.25">
      <c r="A7568" s="130"/>
      <c r="B7568" s="130"/>
      <c r="C7568" s="131"/>
      <c r="D7568" s="112" t="str">
        <f>_xlfn.XLOOKUP(Table1[[#This Row],[Service]],Validation!$A$2:$A$15,Validation!$B$2:$B$15,"",0,1)</f>
        <v/>
      </c>
      <c r="E7568" s="131"/>
      <c r="F7568" s="132"/>
      <c r="G7568" s="133"/>
      <c r="H7568" s="134"/>
      <c r="I7568" s="131"/>
      <c r="J7568" s="131"/>
      <c r="K7568" s="131"/>
      <c r="L7568" s="135">
        <f>Table1[[#This Row],[Per Unit Price]]*MAX(1,Table1[[#This Row],[Qty of Units]])*MAX(1,Table1[[#This Row],['#NCMs Served / FTEs Employed]])*MAX(1,Table1[[#This Row],[Duration of Service]])</f>
        <v>0</v>
      </c>
      <c r="M7568" s="131"/>
      <c r="N7568" s="133"/>
    </row>
    <row r="7569" spans="1:14" x14ac:dyDescent="0.25">
      <c r="A7569" s="130"/>
      <c r="B7569" s="130"/>
      <c r="C7569" s="131"/>
      <c r="D7569" s="112" t="str">
        <f>_xlfn.XLOOKUP(Table1[[#This Row],[Service]],Validation!$A$2:$A$15,Validation!$B$2:$B$15,"",0,1)</f>
        <v/>
      </c>
      <c r="E7569" s="131"/>
      <c r="F7569" s="132"/>
      <c r="G7569" s="133"/>
      <c r="H7569" s="134"/>
      <c r="I7569" s="131"/>
      <c r="J7569" s="131"/>
      <c r="K7569" s="131"/>
      <c r="L7569" s="135">
        <f>Table1[[#This Row],[Per Unit Price]]*MAX(1,Table1[[#This Row],[Qty of Units]])*MAX(1,Table1[[#This Row],['#NCMs Served / FTEs Employed]])*MAX(1,Table1[[#This Row],[Duration of Service]])</f>
        <v>0</v>
      </c>
      <c r="M7569" s="131"/>
      <c r="N7569" s="133"/>
    </row>
    <row r="7570" spans="1:14" x14ac:dyDescent="0.25">
      <c r="A7570" s="130"/>
      <c r="B7570" s="130"/>
      <c r="C7570" s="131"/>
      <c r="D7570" s="112" t="str">
        <f>_xlfn.XLOOKUP(Table1[[#This Row],[Service]],Validation!$A$2:$A$15,Validation!$B$2:$B$15,"",0,1)</f>
        <v/>
      </c>
      <c r="E7570" s="131"/>
      <c r="F7570" s="132"/>
      <c r="G7570" s="133"/>
      <c r="H7570" s="134"/>
      <c r="I7570" s="131"/>
      <c r="J7570" s="131"/>
      <c r="K7570" s="131"/>
      <c r="L7570" s="135">
        <f>Table1[[#This Row],[Per Unit Price]]*MAX(1,Table1[[#This Row],[Qty of Units]])*MAX(1,Table1[[#This Row],['#NCMs Served / FTEs Employed]])*MAX(1,Table1[[#This Row],[Duration of Service]])</f>
        <v>0</v>
      </c>
      <c r="M7570" s="131"/>
      <c r="N7570" s="133"/>
    </row>
    <row r="7571" spans="1:14" x14ac:dyDescent="0.25">
      <c r="A7571" s="130"/>
      <c r="B7571" s="130"/>
      <c r="C7571" s="131"/>
      <c r="D7571" s="112" t="str">
        <f>_xlfn.XLOOKUP(Table1[[#This Row],[Service]],Validation!$A$2:$A$15,Validation!$B$2:$B$15,"",0,1)</f>
        <v/>
      </c>
      <c r="E7571" s="131"/>
      <c r="F7571" s="132"/>
      <c r="G7571" s="133"/>
      <c r="H7571" s="134"/>
      <c r="I7571" s="131"/>
      <c r="J7571" s="131"/>
      <c r="K7571" s="131"/>
      <c r="L7571" s="135">
        <f>Table1[[#This Row],[Per Unit Price]]*MAX(1,Table1[[#This Row],[Qty of Units]])*MAX(1,Table1[[#This Row],['#NCMs Served / FTEs Employed]])*MAX(1,Table1[[#This Row],[Duration of Service]])</f>
        <v>0</v>
      </c>
      <c r="M7571" s="131"/>
      <c r="N7571" s="133"/>
    </row>
    <row r="7572" spans="1:14" x14ac:dyDescent="0.25">
      <c r="A7572" s="130"/>
      <c r="B7572" s="130"/>
      <c r="C7572" s="131"/>
      <c r="D7572" s="112" t="str">
        <f>_xlfn.XLOOKUP(Table1[[#This Row],[Service]],Validation!$A$2:$A$15,Validation!$B$2:$B$15,"",0,1)</f>
        <v/>
      </c>
      <c r="E7572" s="131"/>
      <c r="F7572" s="132"/>
      <c r="G7572" s="133"/>
      <c r="H7572" s="134"/>
      <c r="I7572" s="131"/>
      <c r="J7572" s="131"/>
      <c r="K7572" s="131"/>
      <c r="L7572" s="135">
        <f>Table1[[#This Row],[Per Unit Price]]*MAX(1,Table1[[#This Row],[Qty of Units]])*MAX(1,Table1[[#This Row],['#NCMs Served / FTEs Employed]])*MAX(1,Table1[[#This Row],[Duration of Service]])</f>
        <v>0</v>
      </c>
      <c r="M7572" s="131"/>
      <c r="N7572" s="133"/>
    </row>
    <row r="7573" spans="1:14" x14ac:dyDescent="0.25">
      <c r="A7573" s="130"/>
      <c r="B7573" s="130"/>
      <c r="C7573" s="131"/>
      <c r="D7573" s="112" t="str">
        <f>_xlfn.XLOOKUP(Table1[[#This Row],[Service]],Validation!$A$2:$A$15,Validation!$B$2:$B$15,"",0,1)</f>
        <v/>
      </c>
      <c r="E7573" s="131"/>
      <c r="F7573" s="132"/>
      <c r="G7573" s="133"/>
      <c r="H7573" s="134"/>
      <c r="I7573" s="131"/>
      <c r="J7573" s="131"/>
      <c r="K7573" s="131"/>
      <c r="L7573" s="135">
        <f>Table1[[#This Row],[Per Unit Price]]*MAX(1,Table1[[#This Row],[Qty of Units]])*MAX(1,Table1[[#This Row],['#NCMs Served / FTEs Employed]])*MAX(1,Table1[[#This Row],[Duration of Service]])</f>
        <v>0</v>
      </c>
      <c r="M7573" s="131"/>
      <c r="N7573" s="133"/>
    </row>
    <row r="7574" spans="1:14" x14ac:dyDescent="0.25">
      <c r="A7574" s="130"/>
      <c r="B7574" s="130"/>
      <c r="C7574" s="131"/>
      <c r="D7574" s="112" t="str">
        <f>_xlfn.XLOOKUP(Table1[[#This Row],[Service]],Validation!$A$2:$A$15,Validation!$B$2:$B$15,"",0,1)</f>
        <v/>
      </c>
      <c r="E7574" s="131"/>
      <c r="F7574" s="132"/>
      <c r="G7574" s="133"/>
      <c r="H7574" s="134"/>
      <c r="I7574" s="131"/>
      <c r="J7574" s="131"/>
      <c r="K7574" s="131"/>
      <c r="L7574" s="135">
        <f>Table1[[#This Row],[Per Unit Price]]*MAX(1,Table1[[#This Row],[Qty of Units]])*MAX(1,Table1[[#This Row],['#NCMs Served / FTEs Employed]])*MAX(1,Table1[[#This Row],[Duration of Service]])</f>
        <v>0</v>
      </c>
      <c r="M7574" s="131"/>
      <c r="N7574" s="133"/>
    </row>
    <row r="7575" spans="1:14" x14ac:dyDescent="0.25">
      <c r="A7575" s="130"/>
      <c r="B7575" s="130"/>
      <c r="C7575" s="131"/>
      <c r="D7575" s="112" t="str">
        <f>_xlfn.XLOOKUP(Table1[[#This Row],[Service]],Validation!$A$2:$A$15,Validation!$B$2:$B$15,"",0,1)</f>
        <v/>
      </c>
      <c r="E7575" s="131"/>
      <c r="F7575" s="132"/>
      <c r="G7575" s="133"/>
      <c r="H7575" s="134"/>
      <c r="I7575" s="131"/>
      <c r="J7575" s="131"/>
      <c r="K7575" s="131"/>
      <c r="L7575" s="135">
        <f>Table1[[#This Row],[Per Unit Price]]*MAX(1,Table1[[#This Row],[Qty of Units]])*MAX(1,Table1[[#This Row],['#NCMs Served / FTEs Employed]])*MAX(1,Table1[[#This Row],[Duration of Service]])</f>
        <v>0</v>
      </c>
      <c r="M7575" s="131"/>
      <c r="N7575" s="133"/>
    </row>
    <row r="7576" spans="1:14" x14ac:dyDescent="0.25">
      <c r="A7576" s="130"/>
      <c r="B7576" s="130"/>
      <c r="C7576" s="131"/>
      <c r="D7576" s="112" t="str">
        <f>_xlfn.XLOOKUP(Table1[[#This Row],[Service]],Validation!$A$2:$A$15,Validation!$B$2:$B$15,"",0,1)</f>
        <v/>
      </c>
      <c r="E7576" s="131"/>
      <c r="F7576" s="132"/>
      <c r="G7576" s="133"/>
      <c r="H7576" s="134"/>
      <c r="I7576" s="131"/>
      <c r="J7576" s="131"/>
      <c r="K7576" s="131"/>
      <c r="L7576" s="135">
        <f>Table1[[#This Row],[Per Unit Price]]*MAX(1,Table1[[#This Row],[Qty of Units]])*MAX(1,Table1[[#This Row],['#NCMs Served / FTEs Employed]])*MAX(1,Table1[[#This Row],[Duration of Service]])</f>
        <v>0</v>
      </c>
      <c r="M7576" s="131"/>
      <c r="N7576" s="133"/>
    </row>
    <row r="7577" spans="1:14" x14ac:dyDescent="0.25">
      <c r="A7577" s="130"/>
      <c r="B7577" s="130"/>
      <c r="C7577" s="131"/>
      <c r="D7577" s="112" t="str">
        <f>_xlfn.XLOOKUP(Table1[[#This Row],[Service]],Validation!$A$2:$A$15,Validation!$B$2:$B$15,"",0,1)</f>
        <v/>
      </c>
      <c r="E7577" s="131"/>
      <c r="F7577" s="132"/>
      <c r="G7577" s="133"/>
      <c r="H7577" s="134"/>
      <c r="I7577" s="131"/>
      <c r="J7577" s="131"/>
      <c r="K7577" s="131"/>
      <c r="L7577" s="135">
        <f>Table1[[#This Row],[Per Unit Price]]*MAX(1,Table1[[#This Row],[Qty of Units]])*MAX(1,Table1[[#This Row],['#NCMs Served / FTEs Employed]])*MAX(1,Table1[[#This Row],[Duration of Service]])</f>
        <v>0</v>
      </c>
      <c r="M7577" s="131"/>
      <c r="N7577" s="133"/>
    </row>
    <row r="7578" spans="1:14" x14ac:dyDescent="0.25">
      <c r="A7578" s="130"/>
      <c r="B7578" s="130"/>
      <c r="C7578" s="131"/>
      <c r="D7578" s="112" t="str">
        <f>_xlfn.XLOOKUP(Table1[[#This Row],[Service]],Validation!$A$2:$A$15,Validation!$B$2:$B$15,"",0,1)</f>
        <v/>
      </c>
      <c r="E7578" s="131"/>
      <c r="F7578" s="132"/>
      <c r="G7578" s="133"/>
      <c r="H7578" s="134"/>
      <c r="I7578" s="131"/>
      <c r="J7578" s="131"/>
      <c r="K7578" s="131"/>
      <c r="L7578" s="135">
        <f>Table1[[#This Row],[Per Unit Price]]*MAX(1,Table1[[#This Row],[Qty of Units]])*MAX(1,Table1[[#This Row],['#NCMs Served / FTEs Employed]])*MAX(1,Table1[[#This Row],[Duration of Service]])</f>
        <v>0</v>
      </c>
      <c r="M7578" s="131"/>
      <c r="N7578" s="133"/>
    </row>
    <row r="7579" spans="1:14" x14ac:dyDescent="0.25">
      <c r="A7579" s="130"/>
      <c r="B7579" s="130"/>
      <c r="C7579" s="131"/>
      <c r="D7579" s="112" t="str">
        <f>_xlfn.XLOOKUP(Table1[[#This Row],[Service]],Validation!$A$2:$A$15,Validation!$B$2:$B$15,"",0,1)</f>
        <v/>
      </c>
      <c r="E7579" s="131"/>
      <c r="F7579" s="132"/>
      <c r="G7579" s="133"/>
      <c r="H7579" s="134"/>
      <c r="I7579" s="131"/>
      <c r="J7579" s="131"/>
      <c r="K7579" s="131"/>
      <c r="L7579" s="135">
        <f>Table1[[#This Row],[Per Unit Price]]*MAX(1,Table1[[#This Row],[Qty of Units]])*MAX(1,Table1[[#This Row],['#NCMs Served / FTEs Employed]])*MAX(1,Table1[[#This Row],[Duration of Service]])</f>
        <v>0</v>
      </c>
      <c r="M7579" s="131"/>
      <c r="N7579" s="133"/>
    </row>
    <row r="7580" spans="1:14" x14ac:dyDescent="0.25">
      <c r="A7580" s="130"/>
      <c r="B7580" s="130"/>
      <c r="C7580" s="131"/>
      <c r="D7580" s="112" t="str">
        <f>_xlfn.XLOOKUP(Table1[[#This Row],[Service]],Validation!$A$2:$A$15,Validation!$B$2:$B$15,"",0,1)</f>
        <v/>
      </c>
      <c r="E7580" s="131"/>
      <c r="F7580" s="132"/>
      <c r="G7580" s="133"/>
      <c r="H7580" s="134"/>
      <c r="I7580" s="131"/>
      <c r="J7580" s="131"/>
      <c r="K7580" s="131"/>
      <c r="L7580" s="135">
        <f>Table1[[#This Row],[Per Unit Price]]*MAX(1,Table1[[#This Row],[Qty of Units]])*MAX(1,Table1[[#This Row],['#NCMs Served / FTEs Employed]])*MAX(1,Table1[[#This Row],[Duration of Service]])</f>
        <v>0</v>
      </c>
      <c r="M7580" s="131"/>
      <c r="N7580" s="133"/>
    </row>
    <row r="7581" spans="1:14" x14ac:dyDescent="0.25">
      <c r="A7581" s="130"/>
      <c r="B7581" s="130"/>
      <c r="C7581" s="131"/>
      <c r="D7581" s="112" t="str">
        <f>_xlfn.XLOOKUP(Table1[[#This Row],[Service]],Validation!$A$2:$A$15,Validation!$B$2:$B$15,"",0,1)</f>
        <v/>
      </c>
      <c r="E7581" s="131"/>
      <c r="F7581" s="132"/>
      <c r="G7581" s="133"/>
      <c r="H7581" s="134"/>
      <c r="I7581" s="131"/>
      <c r="J7581" s="131"/>
      <c r="K7581" s="131"/>
      <c r="L7581" s="135">
        <f>Table1[[#This Row],[Per Unit Price]]*MAX(1,Table1[[#This Row],[Qty of Units]])*MAX(1,Table1[[#This Row],['#NCMs Served / FTEs Employed]])*MAX(1,Table1[[#This Row],[Duration of Service]])</f>
        <v>0</v>
      </c>
      <c r="M7581" s="131"/>
      <c r="N7581" s="133"/>
    </row>
    <row r="7582" spans="1:14" x14ac:dyDescent="0.25">
      <c r="A7582" s="130"/>
      <c r="B7582" s="130"/>
      <c r="C7582" s="131"/>
      <c r="D7582" s="112" t="str">
        <f>_xlfn.XLOOKUP(Table1[[#This Row],[Service]],Validation!$A$2:$A$15,Validation!$B$2:$B$15,"",0,1)</f>
        <v/>
      </c>
      <c r="E7582" s="131"/>
      <c r="F7582" s="132"/>
      <c r="G7582" s="133"/>
      <c r="H7582" s="134"/>
      <c r="I7582" s="131"/>
      <c r="J7582" s="131"/>
      <c r="K7582" s="131"/>
      <c r="L7582" s="135">
        <f>Table1[[#This Row],[Per Unit Price]]*MAX(1,Table1[[#This Row],[Qty of Units]])*MAX(1,Table1[[#This Row],['#NCMs Served / FTEs Employed]])*MAX(1,Table1[[#This Row],[Duration of Service]])</f>
        <v>0</v>
      </c>
      <c r="M7582" s="131"/>
      <c r="N7582" s="133"/>
    </row>
    <row r="7583" spans="1:14" x14ac:dyDescent="0.25">
      <c r="A7583" s="130"/>
      <c r="B7583" s="130"/>
      <c r="C7583" s="131"/>
      <c r="D7583" s="112" t="str">
        <f>_xlfn.XLOOKUP(Table1[[#This Row],[Service]],Validation!$A$2:$A$15,Validation!$B$2:$B$15,"",0,1)</f>
        <v/>
      </c>
      <c r="E7583" s="131"/>
      <c r="F7583" s="132"/>
      <c r="G7583" s="133"/>
      <c r="H7583" s="134"/>
      <c r="I7583" s="131"/>
      <c r="J7583" s="131"/>
      <c r="K7583" s="131"/>
      <c r="L7583" s="135">
        <f>Table1[[#This Row],[Per Unit Price]]*MAX(1,Table1[[#This Row],[Qty of Units]])*MAX(1,Table1[[#This Row],['#NCMs Served / FTEs Employed]])*MAX(1,Table1[[#This Row],[Duration of Service]])</f>
        <v>0</v>
      </c>
      <c r="M7583" s="131"/>
      <c r="N7583" s="133"/>
    </row>
    <row r="7584" spans="1:14" x14ac:dyDescent="0.25">
      <c r="A7584" s="130"/>
      <c r="B7584" s="130"/>
      <c r="C7584" s="131"/>
      <c r="D7584" s="112" t="str">
        <f>_xlfn.XLOOKUP(Table1[[#This Row],[Service]],Validation!$A$2:$A$15,Validation!$B$2:$B$15,"",0,1)</f>
        <v/>
      </c>
      <c r="E7584" s="131"/>
      <c r="F7584" s="132"/>
      <c r="G7584" s="133"/>
      <c r="H7584" s="134"/>
      <c r="I7584" s="131"/>
      <c r="J7584" s="131"/>
      <c r="K7584" s="131"/>
      <c r="L7584" s="135">
        <f>Table1[[#This Row],[Per Unit Price]]*MAX(1,Table1[[#This Row],[Qty of Units]])*MAX(1,Table1[[#This Row],['#NCMs Served / FTEs Employed]])*MAX(1,Table1[[#This Row],[Duration of Service]])</f>
        <v>0</v>
      </c>
      <c r="M7584" s="131"/>
      <c r="N7584" s="133"/>
    </row>
    <row r="7585" spans="1:14" x14ac:dyDescent="0.25">
      <c r="A7585" s="130"/>
      <c r="B7585" s="130"/>
      <c r="C7585" s="131"/>
      <c r="D7585" s="112" t="str">
        <f>_xlfn.XLOOKUP(Table1[[#This Row],[Service]],Validation!$A$2:$A$15,Validation!$B$2:$B$15,"",0,1)</f>
        <v/>
      </c>
      <c r="E7585" s="131"/>
      <c r="F7585" s="132"/>
      <c r="G7585" s="133"/>
      <c r="H7585" s="134"/>
      <c r="I7585" s="131"/>
      <c r="J7585" s="131"/>
      <c r="K7585" s="131"/>
      <c r="L7585" s="135">
        <f>Table1[[#This Row],[Per Unit Price]]*MAX(1,Table1[[#This Row],[Qty of Units]])*MAX(1,Table1[[#This Row],['#NCMs Served / FTEs Employed]])*MAX(1,Table1[[#This Row],[Duration of Service]])</f>
        <v>0</v>
      </c>
      <c r="M7585" s="131"/>
      <c r="N7585" s="133"/>
    </row>
    <row r="7586" spans="1:14" x14ac:dyDescent="0.25">
      <c r="A7586" s="130"/>
      <c r="B7586" s="130"/>
      <c r="C7586" s="131"/>
      <c r="D7586" s="112" t="str">
        <f>_xlfn.XLOOKUP(Table1[[#This Row],[Service]],Validation!$A$2:$A$15,Validation!$B$2:$B$15,"",0,1)</f>
        <v/>
      </c>
      <c r="E7586" s="131"/>
      <c r="F7586" s="132"/>
      <c r="G7586" s="133"/>
      <c r="H7586" s="134"/>
      <c r="I7586" s="131"/>
      <c r="J7586" s="131"/>
      <c r="K7586" s="131"/>
      <c r="L7586" s="135">
        <f>Table1[[#This Row],[Per Unit Price]]*MAX(1,Table1[[#This Row],[Qty of Units]])*MAX(1,Table1[[#This Row],['#NCMs Served / FTEs Employed]])*MAX(1,Table1[[#This Row],[Duration of Service]])</f>
        <v>0</v>
      </c>
      <c r="M7586" s="131"/>
      <c r="N7586" s="133"/>
    </row>
    <row r="7587" spans="1:14" x14ac:dyDescent="0.25">
      <c r="A7587" s="130"/>
      <c r="B7587" s="130"/>
      <c r="C7587" s="131"/>
      <c r="D7587" s="112" t="str">
        <f>_xlfn.XLOOKUP(Table1[[#This Row],[Service]],Validation!$A$2:$A$15,Validation!$B$2:$B$15,"",0,1)</f>
        <v/>
      </c>
      <c r="E7587" s="131"/>
      <c r="F7587" s="132"/>
      <c r="G7587" s="133"/>
      <c r="H7587" s="134"/>
      <c r="I7587" s="131"/>
      <c r="J7587" s="131"/>
      <c r="K7587" s="131"/>
      <c r="L7587" s="135">
        <f>Table1[[#This Row],[Per Unit Price]]*MAX(1,Table1[[#This Row],[Qty of Units]])*MAX(1,Table1[[#This Row],['#NCMs Served / FTEs Employed]])*MAX(1,Table1[[#This Row],[Duration of Service]])</f>
        <v>0</v>
      </c>
      <c r="M7587" s="131"/>
      <c r="N7587" s="133"/>
    </row>
    <row r="7588" spans="1:14" x14ac:dyDescent="0.25">
      <c r="A7588" s="130"/>
      <c r="B7588" s="130"/>
      <c r="C7588" s="131"/>
      <c r="D7588" s="112" t="str">
        <f>_xlfn.XLOOKUP(Table1[[#This Row],[Service]],Validation!$A$2:$A$15,Validation!$B$2:$B$15,"",0,1)</f>
        <v/>
      </c>
      <c r="E7588" s="131"/>
      <c r="F7588" s="132"/>
      <c r="G7588" s="133"/>
      <c r="H7588" s="134"/>
      <c r="I7588" s="131"/>
      <c r="J7588" s="131"/>
      <c r="K7588" s="131"/>
      <c r="L7588" s="135">
        <f>Table1[[#This Row],[Per Unit Price]]*MAX(1,Table1[[#This Row],[Qty of Units]])*MAX(1,Table1[[#This Row],['#NCMs Served / FTEs Employed]])*MAX(1,Table1[[#This Row],[Duration of Service]])</f>
        <v>0</v>
      </c>
      <c r="M7588" s="131"/>
      <c r="N7588" s="133"/>
    </row>
    <row r="7589" spans="1:14" x14ac:dyDescent="0.25">
      <c r="A7589" s="130"/>
      <c r="B7589" s="130"/>
      <c r="C7589" s="131"/>
      <c r="D7589" s="112" t="str">
        <f>_xlfn.XLOOKUP(Table1[[#This Row],[Service]],Validation!$A$2:$A$15,Validation!$B$2:$B$15,"",0,1)</f>
        <v/>
      </c>
      <c r="E7589" s="131"/>
      <c r="F7589" s="132"/>
      <c r="G7589" s="133"/>
      <c r="H7589" s="134"/>
      <c r="I7589" s="131"/>
      <c r="J7589" s="131"/>
      <c r="K7589" s="131"/>
      <c r="L7589" s="135">
        <f>Table1[[#This Row],[Per Unit Price]]*MAX(1,Table1[[#This Row],[Qty of Units]])*MAX(1,Table1[[#This Row],['#NCMs Served / FTEs Employed]])*MAX(1,Table1[[#This Row],[Duration of Service]])</f>
        <v>0</v>
      </c>
      <c r="M7589" s="131"/>
      <c r="N7589" s="133"/>
    </row>
    <row r="7590" spans="1:14" x14ac:dyDescent="0.25">
      <c r="A7590" s="130"/>
      <c r="B7590" s="130"/>
      <c r="C7590" s="131"/>
      <c r="D7590" s="112" t="str">
        <f>_xlfn.XLOOKUP(Table1[[#This Row],[Service]],Validation!$A$2:$A$15,Validation!$B$2:$B$15,"",0,1)</f>
        <v/>
      </c>
      <c r="E7590" s="131"/>
      <c r="F7590" s="132"/>
      <c r="G7590" s="133"/>
      <c r="H7590" s="134"/>
      <c r="I7590" s="131"/>
      <c r="J7590" s="131"/>
      <c r="K7590" s="131"/>
      <c r="L7590" s="135">
        <f>Table1[[#This Row],[Per Unit Price]]*MAX(1,Table1[[#This Row],[Qty of Units]])*MAX(1,Table1[[#This Row],['#NCMs Served / FTEs Employed]])*MAX(1,Table1[[#This Row],[Duration of Service]])</f>
        <v>0</v>
      </c>
      <c r="M7590" s="131"/>
      <c r="N7590" s="133"/>
    </row>
    <row r="7591" spans="1:14" x14ac:dyDescent="0.25">
      <c r="A7591" s="130"/>
      <c r="B7591" s="130"/>
      <c r="C7591" s="131"/>
      <c r="D7591" s="112" t="str">
        <f>_xlfn.XLOOKUP(Table1[[#This Row],[Service]],Validation!$A$2:$A$15,Validation!$B$2:$B$15,"",0,1)</f>
        <v/>
      </c>
      <c r="E7591" s="131"/>
      <c r="F7591" s="132"/>
      <c r="G7591" s="133"/>
      <c r="H7591" s="134"/>
      <c r="I7591" s="131"/>
      <c r="J7591" s="131"/>
      <c r="K7591" s="131"/>
      <c r="L7591" s="135">
        <f>Table1[[#This Row],[Per Unit Price]]*MAX(1,Table1[[#This Row],[Qty of Units]])*MAX(1,Table1[[#This Row],['#NCMs Served / FTEs Employed]])*MAX(1,Table1[[#This Row],[Duration of Service]])</f>
        <v>0</v>
      </c>
      <c r="M7591" s="131"/>
      <c r="N7591" s="133"/>
    </row>
    <row r="7592" spans="1:14" x14ac:dyDescent="0.25">
      <c r="A7592" s="130"/>
      <c r="B7592" s="130"/>
      <c r="C7592" s="131"/>
      <c r="D7592" s="112" t="str">
        <f>_xlfn.XLOOKUP(Table1[[#This Row],[Service]],Validation!$A$2:$A$15,Validation!$B$2:$B$15,"",0,1)</f>
        <v/>
      </c>
      <c r="E7592" s="131"/>
      <c r="F7592" s="132"/>
      <c r="G7592" s="133"/>
      <c r="H7592" s="134"/>
      <c r="I7592" s="131"/>
      <c r="J7592" s="131"/>
      <c r="K7592" s="131"/>
      <c r="L7592" s="135">
        <f>Table1[[#This Row],[Per Unit Price]]*MAX(1,Table1[[#This Row],[Qty of Units]])*MAX(1,Table1[[#This Row],['#NCMs Served / FTEs Employed]])*MAX(1,Table1[[#This Row],[Duration of Service]])</f>
        <v>0</v>
      </c>
      <c r="M7592" s="131"/>
      <c r="N7592" s="133"/>
    </row>
    <row r="7593" spans="1:14" x14ac:dyDescent="0.25">
      <c r="A7593" s="130"/>
      <c r="B7593" s="130"/>
      <c r="C7593" s="131"/>
      <c r="D7593" s="112" t="str">
        <f>_xlfn.XLOOKUP(Table1[[#This Row],[Service]],Validation!$A$2:$A$15,Validation!$B$2:$B$15,"",0,1)</f>
        <v/>
      </c>
      <c r="E7593" s="131"/>
      <c r="F7593" s="132"/>
      <c r="G7593" s="133"/>
      <c r="H7593" s="134"/>
      <c r="I7593" s="131"/>
      <c r="J7593" s="131"/>
      <c r="K7593" s="131"/>
      <c r="L7593" s="135">
        <f>Table1[[#This Row],[Per Unit Price]]*MAX(1,Table1[[#This Row],[Qty of Units]])*MAX(1,Table1[[#This Row],['#NCMs Served / FTEs Employed]])*MAX(1,Table1[[#This Row],[Duration of Service]])</f>
        <v>0</v>
      </c>
      <c r="M7593" s="131"/>
      <c r="N7593" s="133"/>
    </row>
    <row r="7594" spans="1:14" x14ac:dyDescent="0.25">
      <c r="A7594" s="130"/>
      <c r="B7594" s="130"/>
      <c r="C7594" s="131"/>
      <c r="D7594" s="112" t="str">
        <f>_xlfn.XLOOKUP(Table1[[#This Row],[Service]],Validation!$A$2:$A$15,Validation!$B$2:$B$15,"",0,1)</f>
        <v/>
      </c>
      <c r="E7594" s="131"/>
      <c r="F7594" s="132"/>
      <c r="G7594" s="133"/>
      <c r="H7594" s="134"/>
      <c r="I7594" s="131"/>
      <c r="J7594" s="131"/>
      <c r="K7594" s="131"/>
      <c r="L7594" s="135">
        <f>Table1[[#This Row],[Per Unit Price]]*MAX(1,Table1[[#This Row],[Qty of Units]])*MAX(1,Table1[[#This Row],['#NCMs Served / FTEs Employed]])*MAX(1,Table1[[#This Row],[Duration of Service]])</f>
        <v>0</v>
      </c>
      <c r="M7594" s="131"/>
      <c r="N7594" s="133"/>
    </row>
    <row r="7595" spans="1:14" x14ac:dyDescent="0.25">
      <c r="A7595" s="130"/>
      <c r="B7595" s="130"/>
      <c r="C7595" s="131"/>
      <c r="D7595" s="112" t="str">
        <f>_xlfn.XLOOKUP(Table1[[#This Row],[Service]],Validation!$A$2:$A$15,Validation!$B$2:$B$15,"",0,1)</f>
        <v/>
      </c>
      <c r="E7595" s="131"/>
      <c r="F7595" s="132"/>
      <c r="G7595" s="133"/>
      <c r="H7595" s="134"/>
      <c r="I7595" s="131"/>
      <c r="J7595" s="131"/>
      <c r="K7595" s="131"/>
      <c r="L7595" s="135">
        <f>Table1[[#This Row],[Per Unit Price]]*MAX(1,Table1[[#This Row],[Qty of Units]])*MAX(1,Table1[[#This Row],['#NCMs Served / FTEs Employed]])*MAX(1,Table1[[#This Row],[Duration of Service]])</f>
        <v>0</v>
      </c>
      <c r="M7595" s="131"/>
      <c r="N7595" s="133"/>
    </row>
    <row r="7596" spans="1:14" x14ac:dyDescent="0.25">
      <c r="A7596" s="130"/>
      <c r="B7596" s="130"/>
      <c r="C7596" s="131"/>
      <c r="D7596" s="112" t="str">
        <f>_xlfn.XLOOKUP(Table1[[#This Row],[Service]],Validation!$A$2:$A$15,Validation!$B$2:$B$15,"",0,1)</f>
        <v/>
      </c>
      <c r="E7596" s="131"/>
      <c r="F7596" s="132"/>
      <c r="G7596" s="133"/>
      <c r="H7596" s="134"/>
      <c r="I7596" s="131"/>
      <c r="J7596" s="131"/>
      <c r="K7596" s="131"/>
      <c r="L7596" s="135">
        <f>Table1[[#This Row],[Per Unit Price]]*MAX(1,Table1[[#This Row],[Qty of Units]])*MAX(1,Table1[[#This Row],['#NCMs Served / FTEs Employed]])*MAX(1,Table1[[#This Row],[Duration of Service]])</f>
        <v>0</v>
      </c>
      <c r="M7596" s="131"/>
      <c r="N7596" s="133"/>
    </row>
    <row r="7597" spans="1:14" x14ac:dyDescent="0.25">
      <c r="A7597" s="130"/>
      <c r="B7597" s="130"/>
      <c r="C7597" s="131"/>
      <c r="D7597" s="112" t="str">
        <f>_xlfn.XLOOKUP(Table1[[#This Row],[Service]],Validation!$A$2:$A$15,Validation!$B$2:$B$15,"",0,1)</f>
        <v/>
      </c>
      <c r="E7597" s="131"/>
      <c r="F7597" s="132"/>
      <c r="G7597" s="133"/>
      <c r="H7597" s="134"/>
      <c r="I7597" s="131"/>
      <c r="J7597" s="131"/>
      <c r="K7597" s="131"/>
      <c r="L7597" s="135">
        <f>Table1[[#This Row],[Per Unit Price]]*MAX(1,Table1[[#This Row],[Qty of Units]])*MAX(1,Table1[[#This Row],['#NCMs Served / FTEs Employed]])*MAX(1,Table1[[#This Row],[Duration of Service]])</f>
        <v>0</v>
      </c>
      <c r="M7597" s="131"/>
      <c r="N7597" s="133"/>
    </row>
    <row r="7598" spans="1:14" x14ac:dyDescent="0.25">
      <c r="A7598" s="130"/>
      <c r="B7598" s="130"/>
      <c r="C7598" s="131"/>
      <c r="D7598" s="112" t="str">
        <f>_xlfn.XLOOKUP(Table1[[#This Row],[Service]],Validation!$A$2:$A$15,Validation!$B$2:$B$15,"",0,1)</f>
        <v/>
      </c>
      <c r="E7598" s="131"/>
      <c r="F7598" s="132"/>
      <c r="G7598" s="133"/>
      <c r="H7598" s="134"/>
      <c r="I7598" s="131"/>
      <c r="J7598" s="131"/>
      <c r="K7598" s="131"/>
      <c r="L7598" s="135">
        <f>Table1[[#This Row],[Per Unit Price]]*MAX(1,Table1[[#This Row],[Qty of Units]])*MAX(1,Table1[[#This Row],['#NCMs Served / FTEs Employed]])*MAX(1,Table1[[#This Row],[Duration of Service]])</f>
        <v>0</v>
      </c>
      <c r="M7598" s="131"/>
      <c r="N7598" s="133"/>
    </row>
    <row r="7599" spans="1:14" x14ac:dyDescent="0.25">
      <c r="A7599" s="130"/>
      <c r="B7599" s="130"/>
      <c r="C7599" s="131"/>
      <c r="D7599" s="112" t="str">
        <f>_xlfn.XLOOKUP(Table1[[#This Row],[Service]],Validation!$A$2:$A$15,Validation!$B$2:$B$15,"",0,1)</f>
        <v/>
      </c>
      <c r="E7599" s="131"/>
      <c r="F7599" s="132"/>
      <c r="G7599" s="133"/>
      <c r="H7599" s="134"/>
      <c r="I7599" s="131"/>
      <c r="J7599" s="131"/>
      <c r="K7599" s="131"/>
      <c r="L7599" s="135">
        <f>Table1[[#This Row],[Per Unit Price]]*MAX(1,Table1[[#This Row],[Qty of Units]])*MAX(1,Table1[[#This Row],['#NCMs Served / FTEs Employed]])*MAX(1,Table1[[#This Row],[Duration of Service]])</f>
        <v>0</v>
      </c>
      <c r="M7599" s="131"/>
      <c r="N7599" s="133"/>
    </row>
    <row r="7600" spans="1:14" x14ac:dyDescent="0.25">
      <c r="A7600" s="130"/>
      <c r="B7600" s="130"/>
      <c r="C7600" s="131"/>
      <c r="D7600" s="112" t="str">
        <f>_xlfn.XLOOKUP(Table1[[#This Row],[Service]],Validation!$A$2:$A$15,Validation!$B$2:$B$15,"",0,1)</f>
        <v/>
      </c>
      <c r="E7600" s="131"/>
      <c r="F7600" s="132"/>
      <c r="G7600" s="133"/>
      <c r="H7600" s="134"/>
      <c r="I7600" s="131"/>
      <c r="J7600" s="131"/>
      <c r="K7600" s="131"/>
      <c r="L7600" s="135">
        <f>Table1[[#This Row],[Per Unit Price]]*MAX(1,Table1[[#This Row],[Qty of Units]])*MAX(1,Table1[[#This Row],['#NCMs Served / FTEs Employed]])*MAX(1,Table1[[#This Row],[Duration of Service]])</f>
        <v>0</v>
      </c>
      <c r="M7600" s="131"/>
      <c r="N7600" s="133"/>
    </row>
    <row r="7601" spans="1:14" x14ac:dyDescent="0.25">
      <c r="A7601" s="130"/>
      <c r="B7601" s="130"/>
      <c r="C7601" s="131"/>
      <c r="D7601" s="112" t="str">
        <f>_xlfn.XLOOKUP(Table1[[#This Row],[Service]],Validation!$A$2:$A$15,Validation!$B$2:$B$15,"",0,1)</f>
        <v/>
      </c>
      <c r="E7601" s="131"/>
      <c r="F7601" s="132"/>
      <c r="G7601" s="133"/>
      <c r="H7601" s="134"/>
      <c r="I7601" s="131"/>
      <c r="J7601" s="131"/>
      <c r="K7601" s="131"/>
      <c r="L7601" s="135">
        <f>Table1[[#This Row],[Per Unit Price]]*MAX(1,Table1[[#This Row],[Qty of Units]])*MAX(1,Table1[[#This Row],['#NCMs Served / FTEs Employed]])*MAX(1,Table1[[#This Row],[Duration of Service]])</f>
        <v>0</v>
      </c>
      <c r="M7601" s="131"/>
      <c r="N7601" s="133"/>
    </row>
    <row r="7602" spans="1:14" x14ac:dyDescent="0.25">
      <c r="A7602" s="130"/>
      <c r="B7602" s="130"/>
      <c r="C7602" s="131"/>
      <c r="D7602" s="112" t="str">
        <f>_xlfn.XLOOKUP(Table1[[#This Row],[Service]],Validation!$A$2:$A$15,Validation!$B$2:$B$15,"",0,1)</f>
        <v/>
      </c>
      <c r="E7602" s="131"/>
      <c r="F7602" s="132"/>
      <c r="G7602" s="133"/>
      <c r="H7602" s="134"/>
      <c r="I7602" s="131"/>
      <c r="J7602" s="131"/>
      <c r="K7602" s="131"/>
      <c r="L7602" s="135">
        <f>Table1[[#This Row],[Per Unit Price]]*MAX(1,Table1[[#This Row],[Qty of Units]])*MAX(1,Table1[[#This Row],['#NCMs Served / FTEs Employed]])*MAX(1,Table1[[#This Row],[Duration of Service]])</f>
        <v>0</v>
      </c>
      <c r="M7602" s="131"/>
      <c r="N7602" s="133"/>
    </row>
    <row r="7603" spans="1:14" x14ac:dyDescent="0.25">
      <c r="A7603" s="130"/>
      <c r="B7603" s="130"/>
      <c r="C7603" s="131"/>
      <c r="D7603" s="112" t="str">
        <f>_xlfn.XLOOKUP(Table1[[#This Row],[Service]],Validation!$A$2:$A$15,Validation!$B$2:$B$15,"",0,1)</f>
        <v/>
      </c>
      <c r="E7603" s="131"/>
      <c r="F7603" s="132"/>
      <c r="G7603" s="133"/>
      <c r="H7603" s="134"/>
      <c r="I7603" s="131"/>
      <c r="J7603" s="131"/>
      <c r="K7603" s="131"/>
      <c r="L7603" s="135">
        <f>Table1[[#This Row],[Per Unit Price]]*MAX(1,Table1[[#This Row],[Qty of Units]])*MAX(1,Table1[[#This Row],['#NCMs Served / FTEs Employed]])*MAX(1,Table1[[#This Row],[Duration of Service]])</f>
        <v>0</v>
      </c>
      <c r="M7603" s="131"/>
      <c r="N7603" s="133"/>
    </row>
    <row r="7604" spans="1:14" x14ac:dyDescent="0.25">
      <c r="A7604" s="130"/>
      <c r="B7604" s="130"/>
      <c r="C7604" s="131"/>
      <c r="D7604" s="112" t="str">
        <f>_xlfn.XLOOKUP(Table1[[#This Row],[Service]],Validation!$A$2:$A$15,Validation!$B$2:$B$15,"",0,1)</f>
        <v/>
      </c>
      <c r="E7604" s="131"/>
      <c r="F7604" s="132"/>
      <c r="G7604" s="133"/>
      <c r="H7604" s="134"/>
      <c r="I7604" s="131"/>
      <c r="J7604" s="131"/>
      <c r="K7604" s="131"/>
      <c r="L7604" s="135">
        <f>Table1[[#This Row],[Per Unit Price]]*MAX(1,Table1[[#This Row],[Qty of Units]])*MAX(1,Table1[[#This Row],['#NCMs Served / FTEs Employed]])*MAX(1,Table1[[#This Row],[Duration of Service]])</f>
        <v>0</v>
      </c>
      <c r="M7604" s="131"/>
      <c r="N7604" s="133"/>
    </row>
    <row r="7605" spans="1:14" x14ac:dyDescent="0.25">
      <c r="A7605" s="130"/>
      <c r="B7605" s="130"/>
      <c r="C7605" s="131"/>
      <c r="D7605" s="112" t="str">
        <f>_xlfn.XLOOKUP(Table1[[#This Row],[Service]],Validation!$A$2:$A$15,Validation!$B$2:$B$15,"",0,1)</f>
        <v/>
      </c>
      <c r="E7605" s="131"/>
      <c r="F7605" s="132"/>
      <c r="G7605" s="133"/>
      <c r="H7605" s="134"/>
      <c r="I7605" s="131"/>
      <c r="J7605" s="131"/>
      <c r="K7605" s="131"/>
      <c r="L7605" s="135">
        <f>Table1[[#This Row],[Per Unit Price]]*MAX(1,Table1[[#This Row],[Qty of Units]])*MAX(1,Table1[[#This Row],['#NCMs Served / FTEs Employed]])*MAX(1,Table1[[#This Row],[Duration of Service]])</f>
        <v>0</v>
      </c>
      <c r="M7605" s="131"/>
      <c r="N7605" s="133"/>
    </row>
    <row r="7606" spans="1:14" x14ac:dyDescent="0.25">
      <c r="A7606" s="130"/>
      <c r="B7606" s="130"/>
      <c r="C7606" s="131"/>
      <c r="D7606" s="112" t="str">
        <f>_xlfn.XLOOKUP(Table1[[#This Row],[Service]],Validation!$A$2:$A$15,Validation!$B$2:$B$15,"",0,1)</f>
        <v/>
      </c>
      <c r="E7606" s="131"/>
      <c r="F7606" s="132"/>
      <c r="G7606" s="133"/>
      <c r="H7606" s="134"/>
      <c r="I7606" s="131"/>
      <c r="J7606" s="131"/>
      <c r="K7606" s="131"/>
      <c r="L7606" s="135">
        <f>Table1[[#This Row],[Per Unit Price]]*MAX(1,Table1[[#This Row],[Qty of Units]])*MAX(1,Table1[[#This Row],['#NCMs Served / FTEs Employed]])*MAX(1,Table1[[#This Row],[Duration of Service]])</f>
        <v>0</v>
      </c>
      <c r="M7606" s="131"/>
      <c r="N7606" s="133"/>
    </row>
    <row r="7607" spans="1:14" x14ac:dyDescent="0.25">
      <c r="A7607" s="130"/>
      <c r="B7607" s="130"/>
      <c r="C7607" s="131"/>
      <c r="D7607" s="112" t="str">
        <f>_xlfn.XLOOKUP(Table1[[#This Row],[Service]],Validation!$A$2:$A$15,Validation!$B$2:$B$15,"",0,1)</f>
        <v/>
      </c>
      <c r="E7607" s="131"/>
      <c r="F7607" s="132"/>
      <c r="G7607" s="133"/>
      <c r="H7607" s="134"/>
      <c r="I7607" s="131"/>
      <c r="J7607" s="131"/>
      <c r="K7607" s="131"/>
      <c r="L7607" s="135">
        <f>Table1[[#This Row],[Per Unit Price]]*MAX(1,Table1[[#This Row],[Qty of Units]])*MAX(1,Table1[[#This Row],['#NCMs Served / FTEs Employed]])*MAX(1,Table1[[#This Row],[Duration of Service]])</f>
        <v>0</v>
      </c>
      <c r="M7607" s="131"/>
      <c r="N7607" s="133"/>
    </row>
    <row r="7608" spans="1:14" x14ac:dyDescent="0.25">
      <c r="A7608" s="130"/>
      <c r="B7608" s="130"/>
      <c r="C7608" s="131"/>
      <c r="D7608" s="112" t="str">
        <f>_xlfn.XLOOKUP(Table1[[#This Row],[Service]],Validation!$A$2:$A$15,Validation!$B$2:$B$15,"",0,1)</f>
        <v/>
      </c>
      <c r="E7608" s="131"/>
      <c r="F7608" s="132"/>
      <c r="G7608" s="133"/>
      <c r="H7608" s="134"/>
      <c r="I7608" s="131"/>
      <c r="J7608" s="131"/>
      <c r="K7608" s="131"/>
      <c r="L7608" s="135">
        <f>Table1[[#This Row],[Per Unit Price]]*MAX(1,Table1[[#This Row],[Qty of Units]])*MAX(1,Table1[[#This Row],['#NCMs Served / FTEs Employed]])*MAX(1,Table1[[#This Row],[Duration of Service]])</f>
        <v>0</v>
      </c>
      <c r="M7608" s="131"/>
      <c r="N7608" s="133"/>
    </row>
    <row r="7609" spans="1:14" x14ac:dyDescent="0.25">
      <c r="A7609" s="130"/>
      <c r="B7609" s="130"/>
      <c r="C7609" s="131"/>
      <c r="D7609" s="112" t="str">
        <f>_xlfn.XLOOKUP(Table1[[#This Row],[Service]],Validation!$A$2:$A$15,Validation!$B$2:$B$15,"",0,1)</f>
        <v/>
      </c>
      <c r="E7609" s="131"/>
      <c r="F7609" s="132"/>
      <c r="G7609" s="133"/>
      <c r="H7609" s="134"/>
      <c r="I7609" s="131"/>
      <c r="J7609" s="131"/>
      <c r="K7609" s="131"/>
      <c r="L7609" s="135">
        <f>Table1[[#This Row],[Per Unit Price]]*MAX(1,Table1[[#This Row],[Qty of Units]])*MAX(1,Table1[[#This Row],['#NCMs Served / FTEs Employed]])*MAX(1,Table1[[#This Row],[Duration of Service]])</f>
        <v>0</v>
      </c>
      <c r="M7609" s="131"/>
      <c r="N7609" s="133"/>
    </row>
    <row r="7610" spans="1:14" x14ac:dyDescent="0.25">
      <c r="A7610" s="130"/>
      <c r="B7610" s="130"/>
      <c r="C7610" s="131"/>
      <c r="D7610" s="112" t="str">
        <f>_xlfn.XLOOKUP(Table1[[#This Row],[Service]],Validation!$A$2:$A$15,Validation!$B$2:$B$15,"",0,1)</f>
        <v/>
      </c>
      <c r="E7610" s="131"/>
      <c r="F7610" s="132"/>
      <c r="G7610" s="133"/>
      <c r="H7610" s="134"/>
      <c r="I7610" s="131"/>
      <c r="J7610" s="131"/>
      <c r="K7610" s="131"/>
      <c r="L7610" s="135">
        <f>Table1[[#This Row],[Per Unit Price]]*MAX(1,Table1[[#This Row],[Qty of Units]])*MAX(1,Table1[[#This Row],['#NCMs Served / FTEs Employed]])*MAX(1,Table1[[#This Row],[Duration of Service]])</f>
        <v>0</v>
      </c>
      <c r="M7610" s="131"/>
      <c r="N7610" s="133"/>
    </row>
    <row r="7611" spans="1:14" x14ac:dyDescent="0.25">
      <c r="A7611" s="130"/>
      <c r="B7611" s="130"/>
      <c r="C7611" s="131"/>
      <c r="D7611" s="112" t="str">
        <f>_xlfn.XLOOKUP(Table1[[#This Row],[Service]],Validation!$A$2:$A$15,Validation!$B$2:$B$15,"",0,1)</f>
        <v/>
      </c>
      <c r="E7611" s="131"/>
      <c r="F7611" s="132"/>
      <c r="G7611" s="133"/>
      <c r="H7611" s="134"/>
      <c r="I7611" s="131"/>
      <c r="J7611" s="131"/>
      <c r="K7611" s="131"/>
      <c r="L7611" s="135">
        <f>Table1[[#This Row],[Per Unit Price]]*MAX(1,Table1[[#This Row],[Qty of Units]])*MAX(1,Table1[[#This Row],['#NCMs Served / FTEs Employed]])*MAX(1,Table1[[#This Row],[Duration of Service]])</f>
        <v>0</v>
      </c>
      <c r="M7611" s="131"/>
      <c r="N7611" s="133"/>
    </row>
    <row r="7612" spans="1:14" x14ac:dyDescent="0.25">
      <c r="A7612" s="130"/>
      <c r="B7612" s="130"/>
      <c r="C7612" s="131"/>
      <c r="D7612" s="112" t="str">
        <f>_xlfn.XLOOKUP(Table1[[#This Row],[Service]],Validation!$A$2:$A$15,Validation!$B$2:$B$15,"",0,1)</f>
        <v/>
      </c>
      <c r="E7612" s="131"/>
      <c r="F7612" s="132"/>
      <c r="G7612" s="133"/>
      <c r="H7612" s="134"/>
      <c r="I7612" s="131"/>
      <c r="J7612" s="131"/>
      <c r="K7612" s="131"/>
      <c r="L7612" s="135">
        <f>Table1[[#This Row],[Per Unit Price]]*MAX(1,Table1[[#This Row],[Qty of Units]])*MAX(1,Table1[[#This Row],['#NCMs Served / FTEs Employed]])*MAX(1,Table1[[#This Row],[Duration of Service]])</f>
        <v>0</v>
      </c>
      <c r="M7612" s="131"/>
      <c r="N7612" s="133"/>
    </row>
    <row r="7613" spans="1:14" x14ac:dyDescent="0.25">
      <c r="A7613" s="130"/>
      <c r="B7613" s="130"/>
      <c r="C7613" s="131"/>
      <c r="D7613" s="112" t="str">
        <f>_xlfn.XLOOKUP(Table1[[#This Row],[Service]],Validation!$A$2:$A$15,Validation!$B$2:$B$15,"",0,1)</f>
        <v/>
      </c>
      <c r="E7613" s="131"/>
      <c r="F7613" s="132"/>
      <c r="G7613" s="133"/>
      <c r="H7613" s="134"/>
      <c r="I7613" s="131"/>
      <c r="J7613" s="131"/>
      <c r="K7613" s="131"/>
      <c r="L7613" s="135">
        <f>Table1[[#This Row],[Per Unit Price]]*MAX(1,Table1[[#This Row],[Qty of Units]])*MAX(1,Table1[[#This Row],['#NCMs Served / FTEs Employed]])*MAX(1,Table1[[#This Row],[Duration of Service]])</f>
        <v>0</v>
      </c>
      <c r="M7613" s="131"/>
      <c r="N7613" s="133"/>
    </row>
    <row r="7614" spans="1:14" x14ac:dyDescent="0.25">
      <c r="A7614" s="130"/>
      <c r="B7614" s="130"/>
      <c r="C7614" s="131"/>
      <c r="D7614" s="112" t="str">
        <f>_xlfn.XLOOKUP(Table1[[#This Row],[Service]],Validation!$A$2:$A$15,Validation!$B$2:$B$15,"",0,1)</f>
        <v/>
      </c>
      <c r="E7614" s="131"/>
      <c r="F7614" s="132"/>
      <c r="G7614" s="133"/>
      <c r="H7614" s="134"/>
      <c r="I7614" s="131"/>
      <c r="J7614" s="131"/>
      <c r="K7614" s="131"/>
      <c r="L7614" s="135">
        <f>Table1[[#This Row],[Per Unit Price]]*MAX(1,Table1[[#This Row],[Qty of Units]])*MAX(1,Table1[[#This Row],['#NCMs Served / FTEs Employed]])*MAX(1,Table1[[#This Row],[Duration of Service]])</f>
        <v>0</v>
      </c>
      <c r="M7614" s="131"/>
      <c r="N7614" s="133"/>
    </row>
    <row r="7615" spans="1:14" x14ac:dyDescent="0.25">
      <c r="A7615" s="130"/>
      <c r="B7615" s="130"/>
      <c r="C7615" s="131"/>
      <c r="D7615" s="112" t="str">
        <f>_xlfn.XLOOKUP(Table1[[#This Row],[Service]],Validation!$A$2:$A$15,Validation!$B$2:$B$15,"",0,1)</f>
        <v/>
      </c>
      <c r="E7615" s="131"/>
      <c r="F7615" s="132"/>
      <c r="G7615" s="133"/>
      <c r="H7615" s="134"/>
      <c r="I7615" s="131"/>
      <c r="J7615" s="131"/>
      <c r="K7615" s="131"/>
      <c r="L7615" s="135">
        <f>Table1[[#This Row],[Per Unit Price]]*MAX(1,Table1[[#This Row],[Qty of Units]])*MAX(1,Table1[[#This Row],['#NCMs Served / FTEs Employed]])*MAX(1,Table1[[#This Row],[Duration of Service]])</f>
        <v>0</v>
      </c>
      <c r="M7615" s="131"/>
      <c r="N7615" s="133"/>
    </row>
    <row r="7616" spans="1:14" x14ac:dyDescent="0.25">
      <c r="A7616" s="130"/>
      <c r="B7616" s="130"/>
      <c r="C7616" s="131"/>
      <c r="D7616" s="112" t="str">
        <f>_xlfn.XLOOKUP(Table1[[#This Row],[Service]],Validation!$A$2:$A$15,Validation!$B$2:$B$15,"",0,1)</f>
        <v/>
      </c>
      <c r="E7616" s="131"/>
      <c r="F7616" s="132"/>
      <c r="G7616" s="133"/>
      <c r="H7616" s="134"/>
      <c r="I7616" s="131"/>
      <c r="J7616" s="131"/>
      <c r="K7616" s="131"/>
      <c r="L7616" s="135">
        <f>Table1[[#This Row],[Per Unit Price]]*MAX(1,Table1[[#This Row],[Qty of Units]])*MAX(1,Table1[[#This Row],['#NCMs Served / FTEs Employed]])*MAX(1,Table1[[#This Row],[Duration of Service]])</f>
        <v>0</v>
      </c>
      <c r="M7616" s="131"/>
      <c r="N7616" s="133"/>
    </row>
    <row r="7617" spans="1:14" x14ac:dyDescent="0.25">
      <c r="A7617" s="130"/>
      <c r="B7617" s="130"/>
      <c r="C7617" s="131"/>
      <c r="D7617" s="112" t="str">
        <f>_xlfn.XLOOKUP(Table1[[#This Row],[Service]],Validation!$A$2:$A$15,Validation!$B$2:$B$15,"",0,1)</f>
        <v/>
      </c>
      <c r="E7617" s="131"/>
      <c r="F7617" s="132"/>
      <c r="G7617" s="133"/>
      <c r="H7617" s="134"/>
      <c r="I7617" s="131"/>
      <c r="J7617" s="131"/>
      <c r="K7617" s="131"/>
      <c r="L7617" s="135">
        <f>Table1[[#This Row],[Per Unit Price]]*MAX(1,Table1[[#This Row],[Qty of Units]])*MAX(1,Table1[[#This Row],['#NCMs Served / FTEs Employed]])*MAX(1,Table1[[#This Row],[Duration of Service]])</f>
        <v>0</v>
      </c>
      <c r="M7617" s="131"/>
      <c r="N7617" s="133"/>
    </row>
    <row r="7618" spans="1:14" x14ac:dyDescent="0.25">
      <c r="A7618" s="130"/>
      <c r="B7618" s="130"/>
      <c r="C7618" s="131"/>
      <c r="D7618" s="112" t="str">
        <f>_xlfn.XLOOKUP(Table1[[#This Row],[Service]],Validation!$A$2:$A$15,Validation!$B$2:$B$15,"",0,1)</f>
        <v/>
      </c>
      <c r="E7618" s="131"/>
      <c r="F7618" s="132"/>
      <c r="G7618" s="133"/>
      <c r="H7618" s="134"/>
      <c r="I7618" s="131"/>
      <c r="J7618" s="131"/>
      <c r="K7618" s="131"/>
      <c r="L7618" s="135">
        <f>Table1[[#This Row],[Per Unit Price]]*MAX(1,Table1[[#This Row],[Qty of Units]])*MAX(1,Table1[[#This Row],['#NCMs Served / FTEs Employed]])*MAX(1,Table1[[#This Row],[Duration of Service]])</f>
        <v>0</v>
      </c>
      <c r="M7618" s="131"/>
      <c r="N7618" s="133"/>
    </row>
    <row r="7619" spans="1:14" x14ac:dyDescent="0.25">
      <c r="A7619" s="130"/>
      <c r="B7619" s="130"/>
      <c r="C7619" s="131"/>
      <c r="D7619" s="112" t="str">
        <f>_xlfn.XLOOKUP(Table1[[#This Row],[Service]],Validation!$A$2:$A$15,Validation!$B$2:$B$15,"",0,1)</f>
        <v/>
      </c>
      <c r="E7619" s="131"/>
      <c r="F7619" s="132"/>
      <c r="G7619" s="133"/>
      <c r="H7619" s="134"/>
      <c r="I7619" s="131"/>
      <c r="J7619" s="131"/>
      <c r="K7619" s="131"/>
      <c r="L7619" s="135">
        <f>Table1[[#This Row],[Per Unit Price]]*MAX(1,Table1[[#This Row],[Qty of Units]])*MAX(1,Table1[[#This Row],['#NCMs Served / FTEs Employed]])*MAX(1,Table1[[#This Row],[Duration of Service]])</f>
        <v>0</v>
      </c>
      <c r="M7619" s="131"/>
      <c r="N7619" s="133"/>
    </row>
    <row r="7620" spans="1:14" x14ac:dyDescent="0.25">
      <c r="A7620" s="130"/>
      <c r="B7620" s="130"/>
      <c r="C7620" s="131"/>
      <c r="D7620" s="112" t="str">
        <f>_xlfn.XLOOKUP(Table1[[#This Row],[Service]],Validation!$A$2:$A$15,Validation!$B$2:$B$15,"",0,1)</f>
        <v/>
      </c>
      <c r="E7620" s="131"/>
      <c r="F7620" s="132"/>
      <c r="G7620" s="133"/>
      <c r="H7620" s="134"/>
      <c r="I7620" s="131"/>
      <c r="J7620" s="131"/>
      <c r="K7620" s="131"/>
      <c r="L7620" s="135">
        <f>Table1[[#This Row],[Per Unit Price]]*MAX(1,Table1[[#This Row],[Qty of Units]])*MAX(1,Table1[[#This Row],['#NCMs Served / FTEs Employed]])*MAX(1,Table1[[#This Row],[Duration of Service]])</f>
        <v>0</v>
      </c>
      <c r="M7620" s="131"/>
      <c r="N7620" s="133"/>
    </row>
    <row r="7621" spans="1:14" x14ac:dyDescent="0.25">
      <c r="A7621" s="130"/>
      <c r="B7621" s="130"/>
      <c r="C7621" s="131"/>
      <c r="D7621" s="112" t="str">
        <f>_xlfn.XLOOKUP(Table1[[#This Row],[Service]],Validation!$A$2:$A$15,Validation!$B$2:$B$15,"",0,1)</f>
        <v/>
      </c>
      <c r="E7621" s="131"/>
      <c r="F7621" s="132"/>
      <c r="G7621" s="133"/>
      <c r="H7621" s="134"/>
      <c r="I7621" s="131"/>
      <c r="J7621" s="131"/>
      <c r="K7621" s="131"/>
      <c r="L7621" s="135">
        <f>Table1[[#This Row],[Per Unit Price]]*MAX(1,Table1[[#This Row],[Qty of Units]])*MAX(1,Table1[[#This Row],['#NCMs Served / FTEs Employed]])*MAX(1,Table1[[#This Row],[Duration of Service]])</f>
        <v>0</v>
      </c>
      <c r="M7621" s="131"/>
      <c r="N7621" s="133"/>
    </row>
    <row r="7622" spans="1:14" x14ac:dyDescent="0.25">
      <c r="A7622" s="130"/>
      <c r="B7622" s="130"/>
      <c r="C7622" s="131"/>
      <c r="D7622" s="112" t="str">
        <f>_xlfn.XLOOKUP(Table1[[#This Row],[Service]],Validation!$A$2:$A$15,Validation!$B$2:$B$15,"",0,1)</f>
        <v/>
      </c>
      <c r="E7622" s="131"/>
      <c r="F7622" s="132"/>
      <c r="G7622" s="133"/>
      <c r="H7622" s="134"/>
      <c r="I7622" s="131"/>
      <c r="J7622" s="131"/>
      <c r="K7622" s="131"/>
      <c r="L7622" s="135">
        <f>Table1[[#This Row],[Per Unit Price]]*MAX(1,Table1[[#This Row],[Qty of Units]])*MAX(1,Table1[[#This Row],['#NCMs Served / FTEs Employed]])*MAX(1,Table1[[#This Row],[Duration of Service]])</f>
        <v>0</v>
      </c>
      <c r="M7622" s="131"/>
      <c r="N7622" s="133"/>
    </row>
    <row r="7623" spans="1:14" x14ac:dyDescent="0.25">
      <c r="A7623" s="130"/>
      <c r="B7623" s="130"/>
      <c r="C7623" s="131"/>
      <c r="D7623" s="112" t="str">
        <f>_xlfn.XLOOKUP(Table1[[#This Row],[Service]],Validation!$A$2:$A$15,Validation!$B$2:$B$15,"",0,1)</f>
        <v/>
      </c>
      <c r="E7623" s="131"/>
      <c r="F7623" s="132"/>
      <c r="G7623" s="133"/>
      <c r="H7623" s="134"/>
      <c r="I7623" s="131"/>
      <c r="J7623" s="131"/>
      <c r="K7623" s="131"/>
      <c r="L7623" s="135">
        <f>Table1[[#This Row],[Per Unit Price]]*MAX(1,Table1[[#This Row],[Qty of Units]])*MAX(1,Table1[[#This Row],['#NCMs Served / FTEs Employed]])*MAX(1,Table1[[#This Row],[Duration of Service]])</f>
        <v>0</v>
      </c>
      <c r="M7623" s="131"/>
      <c r="N7623" s="133"/>
    </row>
    <row r="7624" spans="1:14" x14ac:dyDescent="0.25">
      <c r="A7624" s="130"/>
      <c r="B7624" s="130"/>
      <c r="C7624" s="131"/>
      <c r="D7624" s="112" t="str">
        <f>_xlfn.XLOOKUP(Table1[[#This Row],[Service]],Validation!$A$2:$A$15,Validation!$B$2:$B$15,"",0,1)</f>
        <v/>
      </c>
      <c r="E7624" s="131"/>
      <c r="F7624" s="132"/>
      <c r="G7624" s="133"/>
      <c r="H7624" s="134"/>
      <c r="I7624" s="131"/>
      <c r="J7624" s="131"/>
      <c r="K7624" s="131"/>
      <c r="L7624" s="135">
        <f>Table1[[#This Row],[Per Unit Price]]*MAX(1,Table1[[#This Row],[Qty of Units]])*MAX(1,Table1[[#This Row],['#NCMs Served / FTEs Employed]])*MAX(1,Table1[[#This Row],[Duration of Service]])</f>
        <v>0</v>
      </c>
      <c r="M7624" s="131"/>
      <c r="N7624" s="133"/>
    </row>
    <row r="7625" spans="1:14" x14ac:dyDescent="0.25">
      <c r="A7625" s="130"/>
      <c r="B7625" s="130"/>
      <c r="C7625" s="131"/>
      <c r="D7625" s="112" t="str">
        <f>_xlfn.XLOOKUP(Table1[[#This Row],[Service]],Validation!$A$2:$A$15,Validation!$B$2:$B$15,"",0,1)</f>
        <v/>
      </c>
      <c r="E7625" s="131"/>
      <c r="F7625" s="132"/>
      <c r="G7625" s="133"/>
      <c r="H7625" s="134"/>
      <c r="I7625" s="131"/>
      <c r="J7625" s="131"/>
      <c r="K7625" s="131"/>
      <c r="L7625" s="135">
        <f>Table1[[#This Row],[Per Unit Price]]*MAX(1,Table1[[#This Row],[Qty of Units]])*MAX(1,Table1[[#This Row],['#NCMs Served / FTEs Employed]])*MAX(1,Table1[[#This Row],[Duration of Service]])</f>
        <v>0</v>
      </c>
      <c r="M7625" s="131"/>
      <c r="N7625" s="133"/>
    </row>
    <row r="7626" spans="1:14" x14ac:dyDescent="0.25">
      <c r="A7626" s="130"/>
      <c r="B7626" s="130"/>
      <c r="C7626" s="131"/>
      <c r="D7626" s="112" t="str">
        <f>_xlfn.XLOOKUP(Table1[[#This Row],[Service]],Validation!$A$2:$A$15,Validation!$B$2:$B$15,"",0,1)</f>
        <v/>
      </c>
      <c r="E7626" s="131"/>
      <c r="F7626" s="132"/>
      <c r="G7626" s="133"/>
      <c r="H7626" s="134"/>
      <c r="I7626" s="131"/>
      <c r="J7626" s="131"/>
      <c r="K7626" s="131"/>
      <c r="L7626" s="135">
        <f>Table1[[#This Row],[Per Unit Price]]*MAX(1,Table1[[#This Row],[Qty of Units]])*MAX(1,Table1[[#This Row],['#NCMs Served / FTEs Employed]])*MAX(1,Table1[[#This Row],[Duration of Service]])</f>
        <v>0</v>
      </c>
      <c r="M7626" s="131"/>
      <c r="N7626" s="133"/>
    </row>
    <row r="7627" spans="1:14" x14ac:dyDescent="0.25">
      <c r="A7627" s="130"/>
      <c r="B7627" s="130"/>
      <c r="C7627" s="131"/>
      <c r="D7627" s="112" t="str">
        <f>_xlfn.XLOOKUP(Table1[[#This Row],[Service]],Validation!$A$2:$A$15,Validation!$B$2:$B$15,"",0,1)</f>
        <v/>
      </c>
      <c r="E7627" s="131"/>
      <c r="F7627" s="132"/>
      <c r="G7627" s="133"/>
      <c r="H7627" s="134"/>
      <c r="I7627" s="131"/>
      <c r="J7627" s="131"/>
      <c r="K7627" s="131"/>
      <c r="L7627" s="135">
        <f>Table1[[#This Row],[Per Unit Price]]*MAX(1,Table1[[#This Row],[Qty of Units]])*MAX(1,Table1[[#This Row],['#NCMs Served / FTEs Employed]])*MAX(1,Table1[[#This Row],[Duration of Service]])</f>
        <v>0</v>
      </c>
      <c r="M7627" s="131"/>
      <c r="N7627" s="133"/>
    </row>
    <row r="7628" spans="1:14" x14ac:dyDescent="0.25">
      <c r="A7628" s="130"/>
      <c r="B7628" s="130"/>
      <c r="C7628" s="131"/>
      <c r="D7628" s="112" t="str">
        <f>_xlfn.XLOOKUP(Table1[[#This Row],[Service]],Validation!$A$2:$A$15,Validation!$B$2:$B$15,"",0,1)</f>
        <v/>
      </c>
      <c r="E7628" s="131"/>
      <c r="F7628" s="132"/>
      <c r="G7628" s="133"/>
      <c r="H7628" s="134"/>
      <c r="I7628" s="131"/>
      <c r="J7628" s="131"/>
      <c r="K7628" s="131"/>
      <c r="L7628" s="135">
        <f>Table1[[#This Row],[Per Unit Price]]*MAX(1,Table1[[#This Row],[Qty of Units]])*MAX(1,Table1[[#This Row],['#NCMs Served / FTEs Employed]])*MAX(1,Table1[[#This Row],[Duration of Service]])</f>
        <v>0</v>
      </c>
      <c r="M7628" s="131"/>
      <c r="N7628" s="133"/>
    </row>
    <row r="7629" spans="1:14" x14ac:dyDescent="0.25">
      <c r="A7629" s="130"/>
      <c r="B7629" s="130"/>
      <c r="C7629" s="131"/>
      <c r="D7629" s="112" t="str">
        <f>_xlfn.XLOOKUP(Table1[[#This Row],[Service]],Validation!$A$2:$A$15,Validation!$B$2:$B$15,"",0,1)</f>
        <v/>
      </c>
      <c r="E7629" s="131"/>
      <c r="F7629" s="132"/>
      <c r="G7629" s="133"/>
      <c r="H7629" s="134"/>
      <c r="I7629" s="131"/>
      <c r="J7629" s="131"/>
      <c r="K7629" s="131"/>
      <c r="L7629" s="135">
        <f>Table1[[#This Row],[Per Unit Price]]*MAX(1,Table1[[#This Row],[Qty of Units]])*MAX(1,Table1[[#This Row],['#NCMs Served / FTEs Employed]])*MAX(1,Table1[[#This Row],[Duration of Service]])</f>
        <v>0</v>
      </c>
      <c r="M7629" s="131"/>
      <c r="N7629" s="133"/>
    </row>
    <row r="7630" spans="1:14" x14ac:dyDescent="0.25">
      <c r="A7630" s="130"/>
      <c r="B7630" s="130"/>
      <c r="C7630" s="131"/>
      <c r="D7630" s="112" t="str">
        <f>_xlfn.XLOOKUP(Table1[[#This Row],[Service]],Validation!$A$2:$A$15,Validation!$B$2:$B$15,"",0,1)</f>
        <v/>
      </c>
      <c r="E7630" s="131"/>
      <c r="F7630" s="132"/>
      <c r="G7630" s="133"/>
      <c r="H7630" s="134"/>
      <c r="I7630" s="131"/>
      <c r="J7630" s="131"/>
      <c r="K7630" s="131"/>
      <c r="L7630" s="135">
        <f>Table1[[#This Row],[Per Unit Price]]*MAX(1,Table1[[#This Row],[Qty of Units]])*MAX(1,Table1[[#This Row],['#NCMs Served / FTEs Employed]])*MAX(1,Table1[[#This Row],[Duration of Service]])</f>
        <v>0</v>
      </c>
      <c r="M7630" s="131"/>
      <c r="N7630" s="133"/>
    </row>
    <row r="7631" spans="1:14" x14ac:dyDescent="0.25">
      <c r="A7631" s="130"/>
      <c r="B7631" s="130"/>
      <c r="C7631" s="131"/>
      <c r="D7631" s="112" t="str">
        <f>_xlfn.XLOOKUP(Table1[[#This Row],[Service]],Validation!$A$2:$A$15,Validation!$B$2:$B$15,"",0,1)</f>
        <v/>
      </c>
      <c r="E7631" s="131"/>
      <c r="F7631" s="132"/>
      <c r="G7631" s="133"/>
      <c r="H7631" s="134"/>
      <c r="I7631" s="131"/>
      <c r="J7631" s="131"/>
      <c r="K7631" s="131"/>
      <c r="L7631" s="135">
        <f>Table1[[#This Row],[Per Unit Price]]*MAX(1,Table1[[#This Row],[Qty of Units]])*MAX(1,Table1[[#This Row],['#NCMs Served / FTEs Employed]])*MAX(1,Table1[[#This Row],[Duration of Service]])</f>
        <v>0</v>
      </c>
      <c r="M7631" s="131"/>
      <c r="N7631" s="133"/>
    </row>
    <row r="7632" spans="1:14" x14ac:dyDescent="0.25">
      <c r="A7632" s="130"/>
      <c r="B7632" s="130"/>
      <c r="C7632" s="131"/>
      <c r="D7632" s="112" t="str">
        <f>_xlfn.XLOOKUP(Table1[[#This Row],[Service]],Validation!$A$2:$A$15,Validation!$B$2:$B$15,"",0,1)</f>
        <v/>
      </c>
      <c r="E7632" s="131"/>
      <c r="F7632" s="132"/>
      <c r="G7632" s="133"/>
      <c r="H7632" s="134"/>
      <c r="I7632" s="131"/>
      <c r="J7632" s="131"/>
      <c r="K7632" s="131"/>
      <c r="L7632" s="135">
        <f>Table1[[#This Row],[Per Unit Price]]*MAX(1,Table1[[#This Row],[Qty of Units]])*MAX(1,Table1[[#This Row],['#NCMs Served / FTEs Employed]])*MAX(1,Table1[[#This Row],[Duration of Service]])</f>
        <v>0</v>
      </c>
      <c r="M7632" s="131"/>
      <c r="N7632" s="133"/>
    </row>
    <row r="7633" spans="1:14" x14ac:dyDescent="0.25">
      <c r="A7633" s="130"/>
      <c r="B7633" s="130"/>
      <c r="C7633" s="131"/>
      <c r="D7633" s="112" t="str">
        <f>_xlfn.XLOOKUP(Table1[[#This Row],[Service]],Validation!$A$2:$A$15,Validation!$B$2:$B$15,"",0,1)</f>
        <v/>
      </c>
      <c r="E7633" s="131"/>
      <c r="F7633" s="132"/>
      <c r="G7633" s="133"/>
      <c r="H7633" s="134"/>
      <c r="I7633" s="131"/>
      <c r="J7633" s="131"/>
      <c r="K7633" s="131"/>
      <c r="L7633" s="135">
        <f>Table1[[#This Row],[Per Unit Price]]*MAX(1,Table1[[#This Row],[Qty of Units]])*MAX(1,Table1[[#This Row],['#NCMs Served / FTEs Employed]])*MAX(1,Table1[[#This Row],[Duration of Service]])</f>
        <v>0</v>
      </c>
      <c r="M7633" s="131"/>
      <c r="N7633" s="133"/>
    </row>
    <row r="7634" spans="1:14" x14ac:dyDescent="0.25">
      <c r="A7634" s="130"/>
      <c r="B7634" s="130"/>
      <c r="C7634" s="131"/>
      <c r="D7634" s="112" t="str">
        <f>_xlfn.XLOOKUP(Table1[[#This Row],[Service]],Validation!$A$2:$A$15,Validation!$B$2:$B$15,"",0,1)</f>
        <v/>
      </c>
      <c r="E7634" s="131"/>
      <c r="F7634" s="132"/>
      <c r="G7634" s="133"/>
      <c r="H7634" s="134"/>
      <c r="I7634" s="131"/>
      <c r="J7634" s="131"/>
      <c r="K7634" s="131"/>
      <c r="L7634" s="135">
        <f>Table1[[#This Row],[Per Unit Price]]*MAX(1,Table1[[#This Row],[Qty of Units]])*MAX(1,Table1[[#This Row],['#NCMs Served / FTEs Employed]])*MAX(1,Table1[[#This Row],[Duration of Service]])</f>
        <v>0</v>
      </c>
      <c r="M7634" s="131"/>
      <c r="N7634" s="133"/>
    </row>
    <row r="7635" spans="1:14" x14ac:dyDescent="0.25">
      <c r="A7635" s="130"/>
      <c r="B7635" s="130"/>
      <c r="C7635" s="131"/>
      <c r="D7635" s="112" t="str">
        <f>_xlfn.XLOOKUP(Table1[[#This Row],[Service]],Validation!$A$2:$A$15,Validation!$B$2:$B$15,"",0,1)</f>
        <v/>
      </c>
      <c r="E7635" s="131"/>
      <c r="F7635" s="132"/>
      <c r="G7635" s="133"/>
      <c r="H7635" s="134"/>
      <c r="I7635" s="131"/>
      <c r="J7635" s="131"/>
      <c r="K7635" s="131"/>
      <c r="L7635" s="135">
        <f>Table1[[#This Row],[Per Unit Price]]*MAX(1,Table1[[#This Row],[Qty of Units]])*MAX(1,Table1[[#This Row],['#NCMs Served / FTEs Employed]])*MAX(1,Table1[[#This Row],[Duration of Service]])</f>
        <v>0</v>
      </c>
      <c r="M7635" s="131"/>
      <c r="N7635" s="133"/>
    </row>
    <row r="7636" spans="1:14" x14ac:dyDescent="0.25">
      <c r="A7636" s="130"/>
      <c r="B7636" s="130"/>
      <c r="C7636" s="131"/>
      <c r="D7636" s="112" t="str">
        <f>_xlfn.XLOOKUP(Table1[[#This Row],[Service]],Validation!$A$2:$A$15,Validation!$B$2:$B$15,"",0,1)</f>
        <v/>
      </c>
      <c r="E7636" s="131"/>
      <c r="F7636" s="132"/>
      <c r="G7636" s="133"/>
      <c r="H7636" s="134"/>
      <c r="I7636" s="131"/>
      <c r="J7636" s="131"/>
      <c r="K7636" s="131"/>
      <c r="L7636" s="135">
        <f>Table1[[#This Row],[Per Unit Price]]*MAX(1,Table1[[#This Row],[Qty of Units]])*MAX(1,Table1[[#This Row],['#NCMs Served / FTEs Employed]])*MAX(1,Table1[[#This Row],[Duration of Service]])</f>
        <v>0</v>
      </c>
      <c r="M7636" s="131"/>
      <c r="N7636" s="133"/>
    </row>
    <row r="7637" spans="1:14" x14ac:dyDescent="0.25">
      <c r="A7637" s="130"/>
      <c r="B7637" s="130"/>
      <c r="C7637" s="131"/>
      <c r="D7637" s="112" t="str">
        <f>_xlfn.XLOOKUP(Table1[[#This Row],[Service]],Validation!$A$2:$A$15,Validation!$B$2:$B$15,"",0,1)</f>
        <v/>
      </c>
      <c r="E7637" s="131"/>
      <c r="F7637" s="132"/>
      <c r="G7637" s="133"/>
      <c r="H7637" s="134"/>
      <c r="I7637" s="131"/>
      <c r="J7637" s="131"/>
      <c r="K7637" s="131"/>
      <c r="L7637" s="135">
        <f>Table1[[#This Row],[Per Unit Price]]*MAX(1,Table1[[#This Row],[Qty of Units]])*MAX(1,Table1[[#This Row],['#NCMs Served / FTEs Employed]])*MAX(1,Table1[[#This Row],[Duration of Service]])</f>
        <v>0</v>
      </c>
      <c r="M7637" s="131"/>
      <c r="N7637" s="133"/>
    </row>
    <row r="7638" spans="1:14" x14ac:dyDescent="0.25">
      <c r="A7638" s="130"/>
      <c r="B7638" s="130"/>
      <c r="C7638" s="131"/>
      <c r="D7638" s="112" t="str">
        <f>_xlfn.XLOOKUP(Table1[[#This Row],[Service]],Validation!$A$2:$A$15,Validation!$B$2:$B$15,"",0,1)</f>
        <v/>
      </c>
      <c r="E7638" s="131"/>
      <c r="F7638" s="132"/>
      <c r="G7638" s="133"/>
      <c r="H7638" s="134"/>
      <c r="I7638" s="131"/>
      <c r="J7638" s="131"/>
      <c r="K7638" s="131"/>
      <c r="L7638" s="135">
        <f>Table1[[#This Row],[Per Unit Price]]*MAX(1,Table1[[#This Row],[Qty of Units]])*MAX(1,Table1[[#This Row],['#NCMs Served / FTEs Employed]])*MAX(1,Table1[[#This Row],[Duration of Service]])</f>
        <v>0</v>
      </c>
      <c r="M7638" s="131"/>
      <c r="N7638" s="133"/>
    </row>
    <row r="7639" spans="1:14" x14ac:dyDescent="0.25">
      <c r="A7639" s="130"/>
      <c r="B7639" s="130"/>
      <c r="C7639" s="131"/>
      <c r="D7639" s="112" t="str">
        <f>_xlfn.XLOOKUP(Table1[[#This Row],[Service]],Validation!$A$2:$A$15,Validation!$B$2:$B$15,"",0,1)</f>
        <v/>
      </c>
      <c r="E7639" s="131"/>
      <c r="F7639" s="132"/>
      <c r="G7639" s="133"/>
      <c r="H7639" s="134"/>
      <c r="I7639" s="131"/>
      <c r="J7639" s="131"/>
      <c r="K7639" s="131"/>
      <c r="L7639" s="135">
        <f>Table1[[#This Row],[Per Unit Price]]*MAX(1,Table1[[#This Row],[Qty of Units]])*MAX(1,Table1[[#This Row],['#NCMs Served / FTEs Employed]])*MAX(1,Table1[[#This Row],[Duration of Service]])</f>
        <v>0</v>
      </c>
      <c r="M7639" s="131"/>
      <c r="N7639" s="133"/>
    </row>
    <row r="7640" spans="1:14" x14ac:dyDescent="0.25">
      <c r="A7640" s="130"/>
      <c r="B7640" s="130"/>
      <c r="C7640" s="131"/>
      <c r="D7640" s="112" t="str">
        <f>_xlfn.XLOOKUP(Table1[[#This Row],[Service]],Validation!$A$2:$A$15,Validation!$B$2:$B$15,"",0,1)</f>
        <v/>
      </c>
      <c r="E7640" s="131"/>
      <c r="F7640" s="132"/>
      <c r="G7640" s="133"/>
      <c r="H7640" s="134"/>
      <c r="I7640" s="131"/>
      <c r="J7640" s="131"/>
      <c r="K7640" s="131"/>
      <c r="L7640" s="135">
        <f>Table1[[#This Row],[Per Unit Price]]*MAX(1,Table1[[#This Row],[Qty of Units]])*MAX(1,Table1[[#This Row],['#NCMs Served / FTEs Employed]])*MAX(1,Table1[[#This Row],[Duration of Service]])</f>
        <v>0</v>
      </c>
      <c r="M7640" s="131"/>
      <c r="N7640" s="133"/>
    </row>
    <row r="7641" spans="1:14" x14ac:dyDescent="0.25">
      <c r="A7641" s="130"/>
      <c r="B7641" s="130"/>
      <c r="C7641" s="131"/>
      <c r="D7641" s="112" t="str">
        <f>_xlfn.XLOOKUP(Table1[[#This Row],[Service]],Validation!$A$2:$A$15,Validation!$B$2:$B$15,"",0,1)</f>
        <v/>
      </c>
      <c r="E7641" s="131"/>
      <c r="F7641" s="132"/>
      <c r="G7641" s="133"/>
      <c r="H7641" s="134"/>
      <c r="I7641" s="131"/>
      <c r="J7641" s="131"/>
      <c r="K7641" s="131"/>
      <c r="L7641" s="135">
        <f>Table1[[#This Row],[Per Unit Price]]*MAX(1,Table1[[#This Row],[Qty of Units]])*MAX(1,Table1[[#This Row],['#NCMs Served / FTEs Employed]])*MAX(1,Table1[[#This Row],[Duration of Service]])</f>
        <v>0</v>
      </c>
      <c r="M7641" s="131"/>
      <c r="N7641" s="133"/>
    </row>
    <row r="7642" spans="1:14" x14ac:dyDescent="0.25">
      <c r="A7642" s="130"/>
      <c r="B7642" s="130"/>
      <c r="C7642" s="131"/>
      <c r="D7642" s="112" t="str">
        <f>_xlfn.XLOOKUP(Table1[[#This Row],[Service]],Validation!$A$2:$A$15,Validation!$B$2:$B$15,"",0,1)</f>
        <v/>
      </c>
      <c r="E7642" s="131"/>
      <c r="F7642" s="132"/>
      <c r="G7642" s="133"/>
      <c r="H7642" s="134"/>
      <c r="I7642" s="131"/>
      <c r="J7642" s="131"/>
      <c r="K7642" s="131"/>
      <c r="L7642" s="135">
        <f>Table1[[#This Row],[Per Unit Price]]*MAX(1,Table1[[#This Row],[Qty of Units]])*MAX(1,Table1[[#This Row],['#NCMs Served / FTEs Employed]])*MAX(1,Table1[[#This Row],[Duration of Service]])</f>
        <v>0</v>
      </c>
      <c r="M7642" s="131"/>
      <c r="N7642" s="133"/>
    </row>
    <row r="7643" spans="1:14" x14ac:dyDescent="0.25">
      <c r="A7643" s="130"/>
      <c r="B7643" s="130"/>
      <c r="C7643" s="131"/>
      <c r="D7643" s="112" t="str">
        <f>_xlfn.XLOOKUP(Table1[[#This Row],[Service]],Validation!$A$2:$A$15,Validation!$B$2:$B$15,"",0,1)</f>
        <v/>
      </c>
      <c r="E7643" s="131"/>
      <c r="F7643" s="132"/>
      <c r="G7643" s="133"/>
      <c r="H7643" s="134"/>
      <c r="I7643" s="131"/>
      <c r="J7643" s="131"/>
      <c r="K7643" s="131"/>
      <c r="L7643" s="135">
        <f>Table1[[#This Row],[Per Unit Price]]*MAX(1,Table1[[#This Row],[Qty of Units]])*MAX(1,Table1[[#This Row],['#NCMs Served / FTEs Employed]])*MAX(1,Table1[[#This Row],[Duration of Service]])</f>
        <v>0</v>
      </c>
      <c r="M7643" s="131"/>
      <c r="N7643" s="133"/>
    </row>
    <row r="7644" spans="1:14" x14ac:dyDescent="0.25">
      <c r="A7644" s="130"/>
      <c r="B7644" s="130"/>
      <c r="C7644" s="131"/>
      <c r="D7644" s="112" t="str">
        <f>_xlfn.XLOOKUP(Table1[[#This Row],[Service]],Validation!$A$2:$A$15,Validation!$B$2:$B$15,"",0,1)</f>
        <v/>
      </c>
      <c r="E7644" s="131"/>
      <c r="F7644" s="132"/>
      <c r="G7644" s="133"/>
      <c r="H7644" s="134"/>
      <c r="I7644" s="131"/>
      <c r="J7644" s="131"/>
      <c r="K7644" s="131"/>
      <c r="L7644" s="135">
        <f>Table1[[#This Row],[Per Unit Price]]*MAX(1,Table1[[#This Row],[Qty of Units]])*MAX(1,Table1[[#This Row],['#NCMs Served / FTEs Employed]])*MAX(1,Table1[[#This Row],[Duration of Service]])</f>
        <v>0</v>
      </c>
      <c r="M7644" s="131"/>
      <c r="N7644" s="133"/>
    </row>
    <row r="7645" spans="1:14" x14ac:dyDescent="0.25">
      <c r="A7645" s="130"/>
      <c r="B7645" s="130"/>
      <c r="C7645" s="131"/>
      <c r="D7645" s="112" t="str">
        <f>_xlfn.XLOOKUP(Table1[[#This Row],[Service]],Validation!$A$2:$A$15,Validation!$B$2:$B$15,"",0,1)</f>
        <v/>
      </c>
      <c r="E7645" s="131"/>
      <c r="F7645" s="132"/>
      <c r="G7645" s="133"/>
      <c r="H7645" s="134"/>
      <c r="I7645" s="131"/>
      <c r="J7645" s="131"/>
      <c r="K7645" s="131"/>
      <c r="L7645" s="135">
        <f>Table1[[#This Row],[Per Unit Price]]*MAX(1,Table1[[#This Row],[Qty of Units]])*MAX(1,Table1[[#This Row],['#NCMs Served / FTEs Employed]])*MAX(1,Table1[[#This Row],[Duration of Service]])</f>
        <v>0</v>
      </c>
      <c r="M7645" s="131"/>
      <c r="N7645" s="133"/>
    </row>
    <row r="7646" spans="1:14" x14ac:dyDescent="0.25">
      <c r="A7646" s="130"/>
      <c r="B7646" s="130"/>
      <c r="C7646" s="131"/>
      <c r="D7646" s="112" t="str">
        <f>_xlfn.XLOOKUP(Table1[[#This Row],[Service]],Validation!$A$2:$A$15,Validation!$B$2:$B$15,"",0,1)</f>
        <v/>
      </c>
      <c r="E7646" s="131"/>
      <c r="F7646" s="132"/>
      <c r="G7646" s="133"/>
      <c r="H7646" s="134"/>
      <c r="I7646" s="131"/>
      <c r="J7646" s="131"/>
      <c r="K7646" s="131"/>
      <c r="L7646" s="135">
        <f>Table1[[#This Row],[Per Unit Price]]*MAX(1,Table1[[#This Row],[Qty of Units]])*MAX(1,Table1[[#This Row],['#NCMs Served / FTEs Employed]])*MAX(1,Table1[[#This Row],[Duration of Service]])</f>
        <v>0</v>
      </c>
      <c r="M7646" s="131"/>
      <c r="N7646" s="133"/>
    </row>
    <row r="7647" spans="1:14" x14ac:dyDescent="0.25">
      <c r="A7647" s="130"/>
      <c r="B7647" s="130"/>
      <c r="C7647" s="131"/>
      <c r="D7647" s="112" t="str">
        <f>_xlfn.XLOOKUP(Table1[[#This Row],[Service]],Validation!$A$2:$A$15,Validation!$B$2:$B$15,"",0,1)</f>
        <v/>
      </c>
      <c r="E7647" s="131"/>
      <c r="F7647" s="132"/>
      <c r="G7647" s="133"/>
      <c r="H7647" s="134"/>
      <c r="I7647" s="131"/>
      <c r="J7647" s="131"/>
      <c r="K7647" s="131"/>
      <c r="L7647" s="135">
        <f>Table1[[#This Row],[Per Unit Price]]*MAX(1,Table1[[#This Row],[Qty of Units]])*MAX(1,Table1[[#This Row],['#NCMs Served / FTEs Employed]])*MAX(1,Table1[[#This Row],[Duration of Service]])</f>
        <v>0</v>
      </c>
      <c r="M7647" s="131"/>
      <c r="N7647" s="133"/>
    </row>
    <row r="7648" spans="1:14" x14ac:dyDescent="0.25">
      <c r="A7648" s="130"/>
      <c r="B7648" s="130"/>
      <c r="C7648" s="131"/>
      <c r="D7648" s="112" t="str">
        <f>_xlfn.XLOOKUP(Table1[[#This Row],[Service]],Validation!$A$2:$A$15,Validation!$B$2:$B$15,"",0,1)</f>
        <v/>
      </c>
      <c r="E7648" s="131"/>
      <c r="F7648" s="132"/>
      <c r="G7648" s="133"/>
      <c r="H7648" s="134"/>
      <c r="I7648" s="131"/>
      <c r="J7648" s="131"/>
      <c r="K7648" s="131"/>
      <c r="L7648" s="135">
        <f>Table1[[#This Row],[Per Unit Price]]*MAX(1,Table1[[#This Row],[Qty of Units]])*MAX(1,Table1[[#This Row],['#NCMs Served / FTEs Employed]])*MAX(1,Table1[[#This Row],[Duration of Service]])</f>
        <v>0</v>
      </c>
      <c r="M7648" s="131"/>
      <c r="N7648" s="133"/>
    </row>
    <row r="7649" spans="1:14" x14ac:dyDescent="0.25">
      <c r="A7649" s="130"/>
      <c r="B7649" s="130"/>
      <c r="C7649" s="131"/>
      <c r="D7649" s="112" t="str">
        <f>_xlfn.XLOOKUP(Table1[[#This Row],[Service]],Validation!$A$2:$A$15,Validation!$B$2:$B$15,"",0,1)</f>
        <v/>
      </c>
      <c r="E7649" s="131"/>
      <c r="F7649" s="132"/>
      <c r="G7649" s="133"/>
      <c r="H7649" s="134"/>
      <c r="I7649" s="131"/>
      <c r="J7649" s="131"/>
      <c r="K7649" s="131"/>
      <c r="L7649" s="135">
        <f>Table1[[#This Row],[Per Unit Price]]*MAX(1,Table1[[#This Row],[Qty of Units]])*MAX(1,Table1[[#This Row],['#NCMs Served / FTEs Employed]])*MAX(1,Table1[[#This Row],[Duration of Service]])</f>
        <v>0</v>
      </c>
      <c r="M7649" s="131"/>
      <c r="N7649" s="133"/>
    </row>
    <row r="7650" spans="1:14" x14ac:dyDescent="0.25">
      <c r="A7650" s="130"/>
      <c r="B7650" s="130"/>
      <c r="C7650" s="131"/>
      <c r="D7650" s="112" t="str">
        <f>_xlfn.XLOOKUP(Table1[[#This Row],[Service]],Validation!$A$2:$A$15,Validation!$B$2:$B$15,"",0,1)</f>
        <v/>
      </c>
      <c r="E7650" s="131"/>
      <c r="F7650" s="132"/>
      <c r="G7650" s="133"/>
      <c r="H7650" s="134"/>
      <c r="I7650" s="131"/>
      <c r="J7650" s="131"/>
      <c r="K7650" s="131"/>
      <c r="L7650" s="135">
        <f>Table1[[#This Row],[Per Unit Price]]*MAX(1,Table1[[#This Row],[Qty of Units]])*MAX(1,Table1[[#This Row],['#NCMs Served / FTEs Employed]])*MAX(1,Table1[[#This Row],[Duration of Service]])</f>
        <v>0</v>
      </c>
      <c r="M7650" s="131"/>
      <c r="N7650" s="133"/>
    </row>
    <row r="7651" spans="1:14" x14ac:dyDescent="0.25">
      <c r="A7651" s="130"/>
      <c r="B7651" s="130"/>
      <c r="C7651" s="131"/>
      <c r="D7651" s="112" t="str">
        <f>_xlfn.XLOOKUP(Table1[[#This Row],[Service]],Validation!$A$2:$A$15,Validation!$B$2:$B$15,"",0,1)</f>
        <v/>
      </c>
      <c r="E7651" s="131"/>
      <c r="F7651" s="132"/>
      <c r="G7651" s="133"/>
      <c r="H7651" s="134"/>
      <c r="I7651" s="131"/>
      <c r="J7651" s="131"/>
      <c r="K7651" s="131"/>
      <c r="L7651" s="135">
        <f>Table1[[#This Row],[Per Unit Price]]*MAX(1,Table1[[#This Row],[Qty of Units]])*MAX(1,Table1[[#This Row],['#NCMs Served / FTEs Employed]])*MAX(1,Table1[[#This Row],[Duration of Service]])</f>
        <v>0</v>
      </c>
      <c r="M7651" s="131"/>
      <c r="N7651" s="133"/>
    </row>
    <row r="7652" spans="1:14" x14ac:dyDescent="0.25">
      <c r="A7652" s="130"/>
      <c r="B7652" s="130"/>
      <c r="C7652" s="131"/>
      <c r="D7652" s="112" t="str">
        <f>_xlfn.XLOOKUP(Table1[[#This Row],[Service]],Validation!$A$2:$A$15,Validation!$B$2:$B$15,"",0,1)</f>
        <v/>
      </c>
      <c r="E7652" s="131"/>
      <c r="F7652" s="132"/>
      <c r="G7652" s="133"/>
      <c r="H7652" s="134"/>
      <c r="I7652" s="131"/>
      <c r="J7652" s="131"/>
      <c r="K7652" s="131"/>
      <c r="L7652" s="135">
        <f>Table1[[#This Row],[Per Unit Price]]*MAX(1,Table1[[#This Row],[Qty of Units]])*MAX(1,Table1[[#This Row],['#NCMs Served / FTEs Employed]])*MAX(1,Table1[[#This Row],[Duration of Service]])</f>
        <v>0</v>
      </c>
      <c r="M7652" s="131"/>
      <c r="N7652" s="133"/>
    </row>
    <row r="7653" spans="1:14" x14ac:dyDescent="0.25">
      <c r="A7653" s="130"/>
      <c r="B7653" s="130"/>
      <c r="C7653" s="131"/>
      <c r="D7653" s="112" t="str">
        <f>_xlfn.XLOOKUP(Table1[[#This Row],[Service]],Validation!$A$2:$A$15,Validation!$B$2:$B$15,"",0,1)</f>
        <v/>
      </c>
      <c r="E7653" s="131"/>
      <c r="F7653" s="132"/>
      <c r="G7653" s="133"/>
      <c r="H7653" s="134"/>
      <c r="I7653" s="131"/>
      <c r="J7653" s="131"/>
      <c r="K7653" s="131"/>
      <c r="L7653" s="135">
        <f>Table1[[#This Row],[Per Unit Price]]*MAX(1,Table1[[#This Row],[Qty of Units]])*MAX(1,Table1[[#This Row],['#NCMs Served / FTEs Employed]])*MAX(1,Table1[[#This Row],[Duration of Service]])</f>
        <v>0</v>
      </c>
      <c r="M7653" s="131"/>
      <c r="N7653" s="133"/>
    </row>
    <row r="7654" spans="1:14" x14ac:dyDescent="0.25">
      <c r="A7654" s="130"/>
      <c r="B7654" s="130"/>
      <c r="C7654" s="131"/>
      <c r="D7654" s="112" t="str">
        <f>_xlfn.XLOOKUP(Table1[[#This Row],[Service]],Validation!$A$2:$A$15,Validation!$B$2:$B$15,"",0,1)</f>
        <v/>
      </c>
      <c r="E7654" s="131"/>
      <c r="F7654" s="132"/>
      <c r="G7654" s="133"/>
      <c r="H7654" s="134"/>
      <c r="I7654" s="131"/>
      <c r="J7654" s="131"/>
      <c r="K7654" s="131"/>
      <c r="L7654" s="135">
        <f>Table1[[#This Row],[Per Unit Price]]*MAX(1,Table1[[#This Row],[Qty of Units]])*MAX(1,Table1[[#This Row],['#NCMs Served / FTEs Employed]])*MAX(1,Table1[[#This Row],[Duration of Service]])</f>
        <v>0</v>
      </c>
      <c r="M7654" s="131"/>
      <c r="N7654" s="133"/>
    </row>
    <row r="7655" spans="1:14" x14ac:dyDescent="0.25">
      <c r="A7655" s="130"/>
      <c r="B7655" s="130"/>
      <c r="C7655" s="131"/>
      <c r="D7655" s="112" t="str">
        <f>_xlfn.XLOOKUP(Table1[[#This Row],[Service]],Validation!$A$2:$A$15,Validation!$B$2:$B$15,"",0,1)</f>
        <v/>
      </c>
      <c r="E7655" s="131"/>
      <c r="F7655" s="132"/>
      <c r="G7655" s="133"/>
      <c r="H7655" s="134"/>
      <c r="I7655" s="131"/>
      <c r="J7655" s="131"/>
      <c r="K7655" s="131"/>
      <c r="L7655" s="135">
        <f>Table1[[#This Row],[Per Unit Price]]*MAX(1,Table1[[#This Row],[Qty of Units]])*MAX(1,Table1[[#This Row],['#NCMs Served / FTEs Employed]])*MAX(1,Table1[[#This Row],[Duration of Service]])</f>
        <v>0</v>
      </c>
      <c r="M7655" s="131"/>
      <c r="N7655" s="133"/>
    </row>
    <row r="7656" spans="1:14" x14ac:dyDescent="0.25">
      <c r="A7656" s="130"/>
      <c r="B7656" s="130"/>
      <c r="C7656" s="131"/>
      <c r="D7656" s="112" t="str">
        <f>_xlfn.XLOOKUP(Table1[[#This Row],[Service]],Validation!$A$2:$A$15,Validation!$B$2:$B$15,"",0,1)</f>
        <v/>
      </c>
      <c r="E7656" s="131"/>
      <c r="F7656" s="132"/>
      <c r="G7656" s="133"/>
      <c r="H7656" s="134"/>
      <c r="I7656" s="131"/>
      <c r="J7656" s="131"/>
      <c r="K7656" s="131"/>
      <c r="L7656" s="135">
        <f>Table1[[#This Row],[Per Unit Price]]*MAX(1,Table1[[#This Row],[Qty of Units]])*MAX(1,Table1[[#This Row],['#NCMs Served / FTEs Employed]])*MAX(1,Table1[[#This Row],[Duration of Service]])</f>
        <v>0</v>
      </c>
      <c r="M7656" s="131"/>
      <c r="N7656" s="133"/>
    </row>
    <row r="7657" spans="1:14" x14ac:dyDescent="0.25">
      <c r="A7657" s="130"/>
      <c r="B7657" s="130"/>
      <c r="C7657" s="131"/>
      <c r="D7657" s="112" t="str">
        <f>_xlfn.XLOOKUP(Table1[[#This Row],[Service]],Validation!$A$2:$A$15,Validation!$B$2:$B$15,"",0,1)</f>
        <v/>
      </c>
      <c r="E7657" s="131"/>
      <c r="F7657" s="132"/>
      <c r="G7657" s="133"/>
      <c r="H7657" s="134"/>
      <c r="I7657" s="131"/>
      <c r="J7657" s="131"/>
      <c r="K7657" s="131"/>
      <c r="L7657" s="135">
        <f>Table1[[#This Row],[Per Unit Price]]*MAX(1,Table1[[#This Row],[Qty of Units]])*MAX(1,Table1[[#This Row],['#NCMs Served / FTEs Employed]])*MAX(1,Table1[[#This Row],[Duration of Service]])</f>
        <v>0</v>
      </c>
      <c r="M7657" s="131"/>
      <c r="N7657" s="133"/>
    </row>
    <row r="7658" spans="1:14" x14ac:dyDescent="0.25">
      <c r="A7658" s="130"/>
      <c r="B7658" s="130"/>
      <c r="C7658" s="131"/>
      <c r="D7658" s="112" t="str">
        <f>_xlfn.XLOOKUP(Table1[[#This Row],[Service]],Validation!$A$2:$A$15,Validation!$B$2:$B$15,"",0,1)</f>
        <v/>
      </c>
      <c r="E7658" s="131"/>
      <c r="F7658" s="132"/>
      <c r="G7658" s="133"/>
      <c r="H7658" s="134"/>
      <c r="I7658" s="131"/>
      <c r="J7658" s="131"/>
      <c r="K7658" s="131"/>
      <c r="L7658" s="135">
        <f>Table1[[#This Row],[Per Unit Price]]*MAX(1,Table1[[#This Row],[Qty of Units]])*MAX(1,Table1[[#This Row],['#NCMs Served / FTEs Employed]])*MAX(1,Table1[[#This Row],[Duration of Service]])</f>
        <v>0</v>
      </c>
      <c r="M7658" s="131"/>
      <c r="N7658" s="133"/>
    </row>
    <row r="7659" spans="1:14" x14ac:dyDescent="0.25">
      <c r="A7659" s="130"/>
      <c r="B7659" s="130"/>
      <c r="C7659" s="131"/>
      <c r="D7659" s="112" t="str">
        <f>_xlfn.XLOOKUP(Table1[[#This Row],[Service]],Validation!$A$2:$A$15,Validation!$B$2:$B$15,"",0,1)</f>
        <v/>
      </c>
      <c r="E7659" s="131"/>
      <c r="F7659" s="132"/>
      <c r="G7659" s="133"/>
      <c r="H7659" s="134"/>
      <c r="I7659" s="131"/>
      <c r="J7659" s="131"/>
      <c r="K7659" s="131"/>
      <c r="L7659" s="135">
        <f>Table1[[#This Row],[Per Unit Price]]*MAX(1,Table1[[#This Row],[Qty of Units]])*MAX(1,Table1[[#This Row],['#NCMs Served / FTEs Employed]])*MAX(1,Table1[[#This Row],[Duration of Service]])</f>
        <v>0</v>
      </c>
      <c r="M7659" s="131"/>
      <c r="N7659" s="133"/>
    </row>
    <row r="7660" spans="1:14" x14ac:dyDescent="0.25">
      <c r="A7660" s="130"/>
      <c r="B7660" s="130"/>
      <c r="C7660" s="131"/>
      <c r="D7660" s="112" t="str">
        <f>_xlfn.XLOOKUP(Table1[[#This Row],[Service]],Validation!$A$2:$A$15,Validation!$B$2:$B$15,"",0,1)</f>
        <v/>
      </c>
      <c r="E7660" s="131"/>
      <c r="F7660" s="132"/>
      <c r="G7660" s="133"/>
      <c r="H7660" s="134"/>
      <c r="I7660" s="131"/>
      <c r="J7660" s="131"/>
      <c r="K7660" s="131"/>
      <c r="L7660" s="135">
        <f>Table1[[#This Row],[Per Unit Price]]*MAX(1,Table1[[#This Row],[Qty of Units]])*MAX(1,Table1[[#This Row],['#NCMs Served / FTEs Employed]])*MAX(1,Table1[[#This Row],[Duration of Service]])</f>
        <v>0</v>
      </c>
      <c r="M7660" s="131"/>
      <c r="N7660" s="133"/>
    </row>
    <row r="7661" spans="1:14" x14ac:dyDescent="0.25">
      <c r="A7661" s="130"/>
      <c r="B7661" s="130"/>
      <c r="C7661" s="131"/>
      <c r="D7661" s="112" t="str">
        <f>_xlfn.XLOOKUP(Table1[[#This Row],[Service]],Validation!$A$2:$A$15,Validation!$B$2:$B$15,"",0,1)</f>
        <v/>
      </c>
      <c r="E7661" s="131"/>
      <c r="F7661" s="132"/>
      <c r="G7661" s="133"/>
      <c r="H7661" s="134"/>
      <c r="I7661" s="131"/>
      <c r="J7661" s="131"/>
      <c r="K7661" s="131"/>
      <c r="L7661" s="135">
        <f>Table1[[#This Row],[Per Unit Price]]*MAX(1,Table1[[#This Row],[Qty of Units]])*MAX(1,Table1[[#This Row],['#NCMs Served / FTEs Employed]])*MAX(1,Table1[[#This Row],[Duration of Service]])</f>
        <v>0</v>
      </c>
      <c r="M7661" s="131"/>
      <c r="N7661" s="133"/>
    </row>
    <row r="7662" spans="1:14" x14ac:dyDescent="0.25">
      <c r="A7662" s="130"/>
      <c r="B7662" s="130"/>
      <c r="C7662" s="131"/>
      <c r="D7662" s="112" t="str">
        <f>_xlfn.XLOOKUP(Table1[[#This Row],[Service]],Validation!$A$2:$A$15,Validation!$B$2:$B$15,"",0,1)</f>
        <v/>
      </c>
      <c r="E7662" s="131"/>
      <c r="F7662" s="132"/>
      <c r="G7662" s="133"/>
      <c r="H7662" s="134"/>
      <c r="I7662" s="131"/>
      <c r="J7662" s="131"/>
      <c r="K7662" s="131"/>
      <c r="L7662" s="135">
        <f>Table1[[#This Row],[Per Unit Price]]*MAX(1,Table1[[#This Row],[Qty of Units]])*MAX(1,Table1[[#This Row],['#NCMs Served / FTEs Employed]])*MAX(1,Table1[[#This Row],[Duration of Service]])</f>
        <v>0</v>
      </c>
      <c r="M7662" s="131"/>
      <c r="N7662" s="133"/>
    </row>
    <row r="7663" spans="1:14" x14ac:dyDescent="0.25">
      <c r="A7663" s="130"/>
      <c r="B7663" s="130"/>
      <c r="C7663" s="131"/>
      <c r="D7663" s="112" t="str">
        <f>_xlfn.XLOOKUP(Table1[[#This Row],[Service]],Validation!$A$2:$A$15,Validation!$B$2:$B$15,"",0,1)</f>
        <v/>
      </c>
      <c r="E7663" s="131"/>
      <c r="F7663" s="132"/>
      <c r="G7663" s="133"/>
      <c r="H7663" s="134"/>
      <c r="I7663" s="131"/>
      <c r="J7663" s="131"/>
      <c r="K7663" s="131"/>
      <c r="L7663" s="135">
        <f>Table1[[#This Row],[Per Unit Price]]*MAX(1,Table1[[#This Row],[Qty of Units]])*MAX(1,Table1[[#This Row],['#NCMs Served / FTEs Employed]])*MAX(1,Table1[[#This Row],[Duration of Service]])</f>
        <v>0</v>
      </c>
      <c r="M7663" s="131"/>
      <c r="N7663" s="133"/>
    </row>
    <row r="7664" spans="1:14" x14ac:dyDescent="0.25">
      <c r="A7664" s="130"/>
      <c r="B7664" s="130"/>
      <c r="C7664" s="131"/>
      <c r="D7664" s="112" t="str">
        <f>_xlfn.XLOOKUP(Table1[[#This Row],[Service]],Validation!$A$2:$A$15,Validation!$B$2:$B$15,"",0,1)</f>
        <v/>
      </c>
      <c r="E7664" s="131"/>
      <c r="F7664" s="132"/>
      <c r="G7664" s="133"/>
      <c r="H7664" s="134"/>
      <c r="I7664" s="131"/>
      <c r="J7664" s="131"/>
      <c r="K7664" s="131"/>
      <c r="L7664" s="135">
        <f>Table1[[#This Row],[Per Unit Price]]*MAX(1,Table1[[#This Row],[Qty of Units]])*MAX(1,Table1[[#This Row],['#NCMs Served / FTEs Employed]])*MAX(1,Table1[[#This Row],[Duration of Service]])</f>
        <v>0</v>
      </c>
      <c r="M7664" s="131"/>
      <c r="N7664" s="133"/>
    </row>
    <row r="7665" spans="1:14" x14ac:dyDescent="0.25">
      <c r="A7665" s="130"/>
      <c r="B7665" s="130"/>
      <c r="C7665" s="131"/>
      <c r="D7665" s="112" t="str">
        <f>_xlfn.XLOOKUP(Table1[[#This Row],[Service]],Validation!$A$2:$A$15,Validation!$B$2:$B$15,"",0,1)</f>
        <v/>
      </c>
      <c r="E7665" s="131"/>
      <c r="F7665" s="132"/>
      <c r="G7665" s="133"/>
      <c r="H7665" s="134"/>
      <c r="I7665" s="131"/>
      <c r="J7665" s="131"/>
      <c r="K7665" s="131"/>
      <c r="L7665" s="135">
        <f>Table1[[#This Row],[Per Unit Price]]*MAX(1,Table1[[#This Row],[Qty of Units]])*MAX(1,Table1[[#This Row],['#NCMs Served / FTEs Employed]])*MAX(1,Table1[[#This Row],[Duration of Service]])</f>
        <v>0</v>
      </c>
      <c r="M7665" s="131"/>
      <c r="N7665" s="133"/>
    </row>
    <row r="7666" spans="1:14" x14ac:dyDescent="0.25">
      <c r="A7666" s="130"/>
      <c r="B7666" s="130"/>
      <c r="C7666" s="131"/>
      <c r="D7666" s="112" t="str">
        <f>_xlfn.XLOOKUP(Table1[[#This Row],[Service]],Validation!$A$2:$A$15,Validation!$B$2:$B$15,"",0,1)</f>
        <v/>
      </c>
      <c r="E7666" s="131"/>
      <c r="F7666" s="132"/>
      <c r="G7666" s="133"/>
      <c r="H7666" s="134"/>
      <c r="I7666" s="131"/>
      <c r="J7666" s="131"/>
      <c r="K7666" s="131"/>
      <c r="L7666" s="135">
        <f>Table1[[#This Row],[Per Unit Price]]*MAX(1,Table1[[#This Row],[Qty of Units]])*MAX(1,Table1[[#This Row],['#NCMs Served / FTEs Employed]])*MAX(1,Table1[[#This Row],[Duration of Service]])</f>
        <v>0</v>
      </c>
      <c r="M7666" s="131"/>
      <c r="N7666" s="133"/>
    </row>
    <row r="7667" spans="1:14" x14ac:dyDescent="0.25">
      <c r="A7667" s="130"/>
      <c r="B7667" s="130"/>
      <c r="C7667" s="131"/>
      <c r="D7667" s="112" t="str">
        <f>_xlfn.XLOOKUP(Table1[[#This Row],[Service]],Validation!$A$2:$A$15,Validation!$B$2:$B$15,"",0,1)</f>
        <v/>
      </c>
      <c r="E7667" s="131"/>
      <c r="F7667" s="132"/>
      <c r="G7667" s="133"/>
      <c r="H7667" s="134"/>
      <c r="I7667" s="131"/>
      <c r="J7667" s="131"/>
      <c r="K7667" s="131"/>
      <c r="L7667" s="135">
        <f>Table1[[#This Row],[Per Unit Price]]*MAX(1,Table1[[#This Row],[Qty of Units]])*MAX(1,Table1[[#This Row],['#NCMs Served / FTEs Employed]])*MAX(1,Table1[[#This Row],[Duration of Service]])</f>
        <v>0</v>
      </c>
      <c r="M7667" s="131"/>
      <c r="N7667" s="133"/>
    </row>
    <row r="7668" spans="1:14" x14ac:dyDescent="0.25">
      <c r="A7668" s="130"/>
      <c r="B7668" s="130"/>
      <c r="C7668" s="131"/>
      <c r="D7668" s="112" t="str">
        <f>_xlfn.XLOOKUP(Table1[[#This Row],[Service]],Validation!$A$2:$A$15,Validation!$B$2:$B$15,"",0,1)</f>
        <v/>
      </c>
      <c r="E7668" s="131"/>
      <c r="F7668" s="132"/>
      <c r="G7668" s="133"/>
      <c r="H7668" s="134"/>
      <c r="I7668" s="131"/>
      <c r="J7668" s="131"/>
      <c r="K7668" s="131"/>
      <c r="L7668" s="135">
        <f>Table1[[#This Row],[Per Unit Price]]*MAX(1,Table1[[#This Row],[Qty of Units]])*MAX(1,Table1[[#This Row],['#NCMs Served / FTEs Employed]])*MAX(1,Table1[[#This Row],[Duration of Service]])</f>
        <v>0</v>
      </c>
      <c r="M7668" s="131"/>
      <c r="N7668" s="133"/>
    </row>
    <row r="7669" spans="1:14" x14ac:dyDescent="0.25">
      <c r="A7669" s="130"/>
      <c r="B7669" s="130"/>
      <c r="C7669" s="131"/>
      <c r="D7669" s="112" t="str">
        <f>_xlfn.XLOOKUP(Table1[[#This Row],[Service]],Validation!$A$2:$A$15,Validation!$B$2:$B$15,"",0,1)</f>
        <v/>
      </c>
      <c r="E7669" s="131"/>
      <c r="F7669" s="132"/>
      <c r="G7669" s="133"/>
      <c r="H7669" s="134"/>
      <c r="I7669" s="131"/>
      <c r="J7669" s="131"/>
      <c r="K7669" s="131"/>
      <c r="L7669" s="135">
        <f>Table1[[#This Row],[Per Unit Price]]*MAX(1,Table1[[#This Row],[Qty of Units]])*MAX(1,Table1[[#This Row],['#NCMs Served / FTEs Employed]])*MAX(1,Table1[[#This Row],[Duration of Service]])</f>
        <v>0</v>
      </c>
      <c r="M7669" s="131"/>
      <c r="N7669" s="133"/>
    </row>
    <row r="7670" spans="1:14" x14ac:dyDescent="0.25">
      <c r="A7670" s="130"/>
      <c r="B7670" s="130"/>
      <c r="C7670" s="131"/>
      <c r="D7670" s="112" t="str">
        <f>_xlfn.XLOOKUP(Table1[[#This Row],[Service]],Validation!$A$2:$A$15,Validation!$B$2:$B$15,"",0,1)</f>
        <v/>
      </c>
      <c r="E7670" s="131"/>
      <c r="F7670" s="132"/>
      <c r="G7670" s="133"/>
      <c r="H7670" s="134"/>
      <c r="I7670" s="131"/>
      <c r="J7670" s="131"/>
      <c r="K7670" s="131"/>
      <c r="L7670" s="135">
        <f>Table1[[#This Row],[Per Unit Price]]*MAX(1,Table1[[#This Row],[Qty of Units]])*MAX(1,Table1[[#This Row],['#NCMs Served / FTEs Employed]])*MAX(1,Table1[[#This Row],[Duration of Service]])</f>
        <v>0</v>
      </c>
      <c r="M7670" s="131"/>
      <c r="N7670" s="133"/>
    </row>
    <row r="7671" spans="1:14" x14ac:dyDescent="0.25">
      <c r="A7671" s="130"/>
      <c r="B7671" s="130"/>
      <c r="C7671" s="131"/>
      <c r="D7671" s="112" t="str">
        <f>_xlfn.XLOOKUP(Table1[[#This Row],[Service]],Validation!$A$2:$A$15,Validation!$B$2:$B$15,"",0,1)</f>
        <v/>
      </c>
      <c r="E7671" s="131"/>
      <c r="F7671" s="132"/>
      <c r="G7671" s="133"/>
      <c r="H7671" s="134"/>
      <c r="I7671" s="131"/>
      <c r="J7671" s="131"/>
      <c r="K7671" s="131"/>
      <c r="L7671" s="135">
        <f>Table1[[#This Row],[Per Unit Price]]*MAX(1,Table1[[#This Row],[Qty of Units]])*MAX(1,Table1[[#This Row],['#NCMs Served / FTEs Employed]])*MAX(1,Table1[[#This Row],[Duration of Service]])</f>
        <v>0</v>
      </c>
      <c r="M7671" s="131"/>
      <c r="N7671" s="133"/>
    </row>
    <row r="7672" spans="1:14" x14ac:dyDescent="0.25">
      <c r="A7672" s="130"/>
      <c r="B7672" s="130"/>
      <c r="C7672" s="131"/>
      <c r="D7672" s="112" t="str">
        <f>_xlfn.XLOOKUP(Table1[[#This Row],[Service]],Validation!$A$2:$A$15,Validation!$B$2:$B$15,"",0,1)</f>
        <v/>
      </c>
      <c r="E7672" s="131"/>
      <c r="F7672" s="132"/>
      <c r="G7672" s="133"/>
      <c r="H7672" s="134"/>
      <c r="I7672" s="131"/>
      <c r="J7672" s="131"/>
      <c r="K7672" s="131"/>
      <c r="L7672" s="135">
        <f>Table1[[#This Row],[Per Unit Price]]*MAX(1,Table1[[#This Row],[Qty of Units]])*MAX(1,Table1[[#This Row],['#NCMs Served / FTEs Employed]])*MAX(1,Table1[[#This Row],[Duration of Service]])</f>
        <v>0</v>
      </c>
      <c r="M7672" s="131"/>
      <c r="N7672" s="133"/>
    </row>
    <row r="7673" spans="1:14" x14ac:dyDescent="0.25">
      <c r="A7673" s="130"/>
      <c r="B7673" s="130"/>
      <c r="C7673" s="131"/>
      <c r="D7673" s="112" t="str">
        <f>_xlfn.XLOOKUP(Table1[[#This Row],[Service]],Validation!$A$2:$A$15,Validation!$B$2:$B$15,"",0,1)</f>
        <v/>
      </c>
      <c r="E7673" s="131"/>
      <c r="F7673" s="132"/>
      <c r="G7673" s="133"/>
      <c r="H7673" s="134"/>
      <c r="I7673" s="131"/>
      <c r="J7673" s="131"/>
      <c r="K7673" s="131"/>
      <c r="L7673" s="135">
        <f>Table1[[#This Row],[Per Unit Price]]*MAX(1,Table1[[#This Row],[Qty of Units]])*MAX(1,Table1[[#This Row],['#NCMs Served / FTEs Employed]])*MAX(1,Table1[[#This Row],[Duration of Service]])</f>
        <v>0</v>
      </c>
      <c r="M7673" s="131"/>
      <c r="N7673" s="133"/>
    </row>
    <row r="7674" spans="1:14" x14ac:dyDescent="0.25">
      <c r="A7674" s="130"/>
      <c r="B7674" s="130"/>
      <c r="C7674" s="131"/>
      <c r="D7674" s="112" t="str">
        <f>_xlfn.XLOOKUP(Table1[[#This Row],[Service]],Validation!$A$2:$A$15,Validation!$B$2:$B$15,"",0,1)</f>
        <v/>
      </c>
      <c r="E7674" s="131"/>
      <c r="F7674" s="132"/>
      <c r="G7674" s="133"/>
      <c r="H7674" s="134"/>
      <c r="I7674" s="131"/>
      <c r="J7674" s="131"/>
      <c r="K7674" s="131"/>
      <c r="L7674" s="135">
        <f>Table1[[#This Row],[Per Unit Price]]*MAX(1,Table1[[#This Row],[Qty of Units]])*MAX(1,Table1[[#This Row],['#NCMs Served / FTEs Employed]])*MAX(1,Table1[[#This Row],[Duration of Service]])</f>
        <v>0</v>
      </c>
      <c r="M7674" s="131"/>
      <c r="N7674" s="133"/>
    </row>
    <row r="7675" spans="1:14" x14ac:dyDescent="0.25">
      <c r="A7675" s="130"/>
      <c r="B7675" s="130"/>
      <c r="C7675" s="131"/>
      <c r="D7675" s="112" t="str">
        <f>_xlfn.XLOOKUP(Table1[[#This Row],[Service]],Validation!$A$2:$A$15,Validation!$B$2:$B$15,"",0,1)</f>
        <v/>
      </c>
      <c r="E7675" s="131"/>
      <c r="F7675" s="132"/>
      <c r="G7675" s="133"/>
      <c r="H7675" s="134"/>
      <c r="I7675" s="131"/>
      <c r="J7675" s="131"/>
      <c r="K7675" s="131"/>
      <c r="L7675" s="135">
        <f>Table1[[#This Row],[Per Unit Price]]*MAX(1,Table1[[#This Row],[Qty of Units]])*MAX(1,Table1[[#This Row],['#NCMs Served / FTEs Employed]])*MAX(1,Table1[[#This Row],[Duration of Service]])</f>
        <v>0</v>
      </c>
      <c r="M7675" s="131"/>
      <c r="N7675" s="133"/>
    </row>
    <row r="7676" spans="1:14" x14ac:dyDescent="0.25">
      <c r="A7676" s="130"/>
      <c r="B7676" s="130"/>
      <c r="C7676" s="131"/>
      <c r="D7676" s="112" t="str">
        <f>_xlfn.XLOOKUP(Table1[[#This Row],[Service]],Validation!$A$2:$A$15,Validation!$B$2:$B$15,"",0,1)</f>
        <v/>
      </c>
      <c r="E7676" s="131"/>
      <c r="F7676" s="132"/>
      <c r="G7676" s="133"/>
      <c r="H7676" s="134"/>
      <c r="I7676" s="131"/>
      <c r="J7676" s="131"/>
      <c r="K7676" s="131"/>
      <c r="L7676" s="135">
        <f>Table1[[#This Row],[Per Unit Price]]*MAX(1,Table1[[#This Row],[Qty of Units]])*MAX(1,Table1[[#This Row],['#NCMs Served / FTEs Employed]])*MAX(1,Table1[[#This Row],[Duration of Service]])</f>
        <v>0</v>
      </c>
      <c r="M7676" s="131"/>
      <c r="N7676" s="133"/>
    </row>
    <row r="7677" spans="1:14" x14ac:dyDescent="0.25">
      <c r="A7677" s="130"/>
      <c r="B7677" s="130"/>
      <c r="C7677" s="131"/>
      <c r="D7677" s="112" t="str">
        <f>_xlfn.XLOOKUP(Table1[[#This Row],[Service]],Validation!$A$2:$A$15,Validation!$B$2:$B$15,"",0,1)</f>
        <v/>
      </c>
      <c r="E7677" s="131"/>
      <c r="F7677" s="132"/>
      <c r="G7677" s="133"/>
      <c r="H7677" s="134"/>
      <c r="I7677" s="131"/>
      <c r="J7677" s="131"/>
      <c r="K7677" s="131"/>
      <c r="L7677" s="135">
        <f>Table1[[#This Row],[Per Unit Price]]*MAX(1,Table1[[#This Row],[Qty of Units]])*MAX(1,Table1[[#This Row],['#NCMs Served / FTEs Employed]])*MAX(1,Table1[[#This Row],[Duration of Service]])</f>
        <v>0</v>
      </c>
      <c r="M7677" s="131"/>
      <c r="N7677" s="133"/>
    </row>
    <row r="7678" spans="1:14" x14ac:dyDescent="0.25">
      <c r="A7678" s="130"/>
      <c r="B7678" s="130"/>
      <c r="C7678" s="131"/>
      <c r="D7678" s="112" t="str">
        <f>_xlfn.XLOOKUP(Table1[[#This Row],[Service]],Validation!$A$2:$A$15,Validation!$B$2:$B$15,"",0,1)</f>
        <v/>
      </c>
      <c r="E7678" s="131"/>
      <c r="F7678" s="132"/>
      <c r="G7678" s="133"/>
      <c r="H7678" s="134"/>
      <c r="I7678" s="131"/>
      <c r="J7678" s="131"/>
      <c r="K7678" s="131"/>
      <c r="L7678" s="135">
        <f>Table1[[#This Row],[Per Unit Price]]*MAX(1,Table1[[#This Row],[Qty of Units]])*MAX(1,Table1[[#This Row],['#NCMs Served / FTEs Employed]])*MAX(1,Table1[[#This Row],[Duration of Service]])</f>
        <v>0</v>
      </c>
      <c r="M7678" s="131"/>
      <c r="N7678" s="133"/>
    </row>
    <row r="7679" spans="1:14" x14ac:dyDescent="0.25">
      <c r="A7679" s="130"/>
      <c r="B7679" s="130"/>
      <c r="C7679" s="131"/>
      <c r="D7679" s="112" t="str">
        <f>_xlfn.XLOOKUP(Table1[[#This Row],[Service]],Validation!$A$2:$A$15,Validation!$B$2:$B$15,"",0,1)</f>
        <v/>
      </c>
      <c r="E7679" s="131"/>
      <c r="F7679" s="132"/>
      <c r="G7679" s="133"/>
      <c r="H7679" s="134"/>
      <c r="I7679" s="131"/>
      <c r="J7679" s="131"/>
      <c r="K7679" s="131"/>
      <c r="L7679" s="135">
        <f>Table1[[#This Row],[Per Unit Price]]*MAX(1,Table1[[#This Row],[Qty of Units]])*MAX(1,Table1[[#This Row],['#NCMs Served / FTEs Employed]])*MAX(1,Table1[[#This Row],[Duration of Service]])</f>
        <v>0</v>
      </c>
      <c r="M7679" s="131"/>
      <c r="N7679" s="133"/>
    </row>
    <row r="7680" spans="1:14" x14ac:dyDescent="0.25">
      <c r="A7680" s="130"/>
      <c r="B7680" s="130"/>
      <c r="C7680" s="131"/>
      <c r="D7680" s="112" t="str">
        <f>_xlfn.XLOOKUP(Table1[[#This Row],[Service]],Validation!$A$2:$A$15,Validation!$B$2:$B$15,"",0,1)</f>
        <v/>
      </c>
      <c r="E7680" s="131"/>
      <c r="F7680" s="132"/>
      <c r="G7680" s="133"/>
      <c r="H7680" s="134"/>
      <c r="I7680" s="131"/>
      <c r="J7680" s="131"/>
      <c r="K7680" s="131"/>
      <c r="L7680" s="135">
        <f>Table1[[#This Row],[Per Unit Price]]*MAX(1,Table1[[#This Row],[Qty of Units]])*MAX(1,Table1[[#This Row],['#NCMs Served / FTEs Employed]])*MAX(1,Table1[[#This Row],[Duration of Service]])</f>
        <v>0</v>
      </c>
      <c r="M7680" s="131"/>
      <c r="N7680" s="133"/>
    </row>
    <row r="7681" spans="1:14" x14ac:dyDescent="0.25">
      <c r="A7681" s="130"/>
      <c r="B7681" s="130"/>
      <c r="C7681" s="131"/>
      <c r="D7681" s="112" t="str">
        <f>_xlfn.XLOOKUP(Table1[[#This Row],[Service]],Validation!$A$2:$A$15,Validation!$B$2:$B$15,"",0,1)</f>
        <v/>
      </c>
      <c r="E7681" s="131"/>
      <c r="F7681" s="132"/>
      <c r="G7681" s="133"/>
      <c r="H7681" s="134"/>
      <c r="I7681" s="131"/>
      <c r="J7681" s="131"/>
      <c r="K7681" s="131"/>
      <c r="L7681" s="135">
        <f>Table1[[#This Row],[Per Unit Price]]*MAX(1,Table1[[#This Row],[Qty of Units]])*MAX(1,Table1[[#This Row],['#NCMs Served / FTEs Employed]])*MAX(1,Table1[[#This Row],[Duration of Service]])</f>
        <v>0</v>
      </c>
      <c r="M7681" s="131"/>
      <c r="N7681" s="133"/>
    </row>
    <row r="7682" spans="1:14" x14ac:dyDescent="0.25">
      <c r="A7682" s="130"/>
      <c r="B7682" s="130"/>
      <c r="C7682" s="131"/>
      <c r="D7682" s="112" t="str">
        <f>_xlfn.XLOOKUP(Table1[[#This Row],[Service]],Validation!$A$2:$A$15,Validation!$B$2:$B$15,"",0,1)</f>
        <v/>
      </c>
      <c r="E7682" s="131"/>
      <c r="F7682" s="132"/>
      <c r="G7682" s="133"/>
      <c r="H7682" s="134"/>
      <c r="I7682" s="131"/>
      <c r="J7682" s="131"/>
      <c r="K7682" s="131"/>
      <c r="L7682" s="135">
        <f>Table1[[#This Row],[Per Unit Price]]*MAX(1,Table1[[#This Row],[Qty of Units]])*MAX(1,Table1[[#This Row],['#NCMs Served / FTEs Employed]])*MAX(1,Table1[[#This Row],[Duration of Service]])</f>
        <v>0</v>
      </c>
      <c r="M7682" s="131"/>
      <c r="N7682" s="133"/>
    </row>
    <row r="7683" spans="1:14" x14ac:dyDescent="0.25">
      <c r="A7683" s="130"/>
      <c r="B7683" s="130"/>
      <c r="C7683" s="131"/>
      <c r="D7683" s="112" t="str">
        <f>_xlfn.XLOOKUP(Table1[[#This Row],[Service]],Validation!$A$2:$A$15,Validation!$B$2:$B$15,"",0,1)</f>
        <v/>
      </c>
      <c r="E7683" s="131"/>
      <c r="F7683" s="132"/>
      <c r="G7683" s="133"/>
      <c r="H7683" s="134"/>
      <c r="I7683" s="131"/>
      <c r="J7683" s="131"/>
      <c r="K7683" s="131"/>
      <c r="L7683" s="135">
        <f>Table1[[#This Row],[Per Unit Price]]*MAX(1,Table1[[#This Row],[Qty of Units]])*MAX(1,Table1[[#This Row],['#NCMs Served / FTEs Employed]])*MAX(1,Table1[[#This Row],[Duration of Service]])</f>
        <v>0</v>
      </c>
      <c r="M7683" s="131"/>
      <c r="N7683" s="133"/>
    </row>
    <row r="7684" spans="1:14" x14ac:dyDescent="0.25">
      <c r="A7684" s="130"/>
      <c r="B7684" s="130"/>
      <c r="C7684" s="131"/>
      <c r="D7684" s="112" t="str">
        <f>_xlfn.XLOOKUP(Table1[[#This Row],[Service]],Validation!$A$2:$A$15,Validation!$B$2:$B$15,"",0,1)</f>
        <v/>
      </c>
      <c r="E7684" s="131"/>
      <c r="F7684" s="132"/>
      <c r="G7684" s="133"/>
      <c r="H7684" s="134"/>
      <c r="I7684" s="131"/>
      <c r="J7684" s="131"/>
      <c r="K7684" s="131"/>
      <c r="L7684" s="135">
        <f>Table1[[#This Row],[Per Unit Price]]*MAX(1,Table1[[#This Row],[Qty of Units]])*MAX(1,Table1[[#This Row],['#NCMs Served / FTEs Employed]])*MAX(1,Table1[[#This Row],[Duration of Service]])</f>
        <v>0</v>
      </c>
      <c r="M7684" s="131"/>
      <c r="N7684" s="133"/>
    </row>
    <row r="7685" spans="1:14" x14ac:dyDescent="0.25">
      <c r="A7685" s="130"/>
      <c r="B7685" s="130"/>
      <c r="C7685" s="131"/>
      <c r="D7685" s="112" t="str">
        <f>_xlfn.XLOOKUP(Table1[[#This Row],[Service]],Validation!$A$2:$A$15,Validation!$B$2:$B$15,"",0,1)</f>
        <v/>
      </c>
      <c r="E7685" s="131"/>
      <c r="F7685" s="132"/>
      <c r="G7685" s="133"/>
      <c r="H7685" s="134"/>
      <c r="I7685" s="131"/>
      <c r="J7685" s="131"/>
      <c r="K7685" s="131"/>
      <c r="L7685" s="135">
        <f>Table1[[#This Row],[Per Unit Price]]*MAX(1,Table1[[#This Row],[Qty of Units]])*MAX(1,Table1[[#This Row],['#NCMs Served / FTEs Employed]])*MAX(1,Table1[[#This Row],[Duration of Service]])</f>
        <v>0</v>
      </c>
      <c r="M7685" s="131"/>
      <c r="N7685" s="133"/>
    </row>
    <row r="7686" spans="1:14" x14ac:dyDescent="0.25">
      <c r="A7686" s="130"/>
      <c r="B7686" s="130"/>
      <c r="C7686" s="131"/>
      <c r="D7686" s="112" t="str">
        <f>_xlfn.XLOOKUP(Table1[[#This Row],[Service]],Validation!$A$2:$A$15,Validation!$B$2:$B$15,"",0,1)</f>
        <v/>
      </c>
      <c r="E7686" s="131"/>
      <c r="F7686" s="132"/>
      <c r="G7686" s="133"/>
      <c r="H7686" s="134"/>
      <c r="I7686" s="131"/>
      <c r="J7686" s="131"/>
      <c r="K7686" s="131"/>
      <c r="L7686" s="135">
        <f>Table1[[#This Row],[Per Unit Price]]*MAX(1,Table1[[#This Row],[Qty of Units]])*MAX(1,Table1[[#This Row],['#NCMs Served / FTEs Employed]])*MAX(1,Table1[[#This Row],[Duration of Service]])</f>
        <v>0</v>
      </c>
      <c r="M7686" s="131"/>
      <c r="N7686" s="133"/>
    </row>
    <row r="7687" spans="1:14" x14ac:dyDescent="0.25">
      <c r="A7687" s="130"/>
      <c r="B7687" s="130"/>
      <c r="C7687" s="131"/>
      <c r="D7687" s="112" t="str">
        <f>_xlfn.XLOOKUP(Table1[[#This Row],[Service]],Validation!$A$2:$A$15,Validation!$B$2:$B$15,"",0,1)</f>
        <v/>
      </c>
      <c r="E7687" s="131"/>
      <c r="F7687" s="132"/>
      <c r="G7687" s="133"/>
      <c r="H7687" s="134"/>
      <c r="I7687" s="131"/>
      <c r="J7687" s="131"/>
      <c r="K7687" s="131"/>
      <c r="L7687" s="135">
        <f>Table1[[#This Row],[Per Unit Price]]*MAX(1,Table1[[#This Row],[Qty of Units]])*MAX(1,Table1[[#This Row],['#NCMs Served / FTEs Employed]])*MAX(1,Table1[[#This Row],[Duration of Service]])</f>
        <v>0</v>
      </c>
      <c r="M7687" s="131"/>
      <c r="N7687" s="133"/>
    </row>
    <row r="7688" spans="1:14" x14ac:dyDescent="0.25">
      <c r="A7688" s="130"/>
      <c r="B7688" s="130"/>
      <c r="C7688" s="131"/>
      <c r="D7688" s="112" t="str">
        <f>_xlfn.XLOOKUP(Table1[[#This Row],[Service]],Validation!$A$2:$A$15,Validation!$B$2:$B$15,"",0,1)</f>
        <v/>
      </c>
      <c r="E7688" s="131"/>
      <c r="F7688" s="132"/>
      <c r="G7688" s="133"/>
      <c r="H7688" s="134"/>
      <c r="I7688" s="131"/>
      <c r="J7688" s="131"/>
      <c r="K7688" s="131"/>
      <c r="L7688" s="135">
        <f>Table1[[#This Row],[Per Unit Price]]*MAX(1,Table1[[#This Row],[Qty of Units]])*MAX(1,Table1[[#This Row],['#NCMs Served / FTEs Employed]])*MAX(1,Table1[[#This Row],[Duration of Service]])</f>
        <v>0</v>
      </c>
      <c r="M7688" s="131"/>
      <c r="N7688" s="133"/>
    </row>
    <row r="7689" spans="1:14" x14ac:dyDescent="0.25">
      <c r="A7689" s="130"/>
      <c r="B7689" s="130"/>
      <c r="C7689" s="131"/>
      <c r="D7689" s="112" t="str">
        <f>_xlfn.XLOOKUP(Table1[[#This Row],[Service]],Validation!$A$2:$A$15,Validation!$B$2:$B$15,"",0,1)</f>
        <v/>
      </c>
      <c r="E7689" s="131"/>
      <c r="F7689" s="132"/>
      <c r="G7689" s="133"/>
      <c r="H7689" s="134"/>
      <c r="I7689" s="131"/>
      <c r="J7689" s="131"/>
      <c r="K7689" s="131"/>
      <c r="L7689" s="135">
        <f>Table1[[#This Row],[Per Unit Price]]*MAX(1,Table1[[#This Row],[Qty of Units]])*MAX(1,Table1[[#This Row],['#NCMs Served / FTEs Employed]])*MAX(1,Table1[[#This Row],[Duration of Service]])</f>
        <v>0</v>
      </c>
      <c r="M7689" s="131"/>
      <c r="N7689" s="133"/>
    </row>
    <row r="7690" spans="1:14" x14ac:dyDescent="0.25">
      <c r="A7690" s="130"/>
      <c r="B7690" s="130"/>
      <c r="C7690" s="131"/>
      <c r="D7690" s="112" t="str">
        <f>_xlfn.XLOOKUP(Table1[[#This Row],[Service]],Validation!$A$2:$A$15,Validation!$B$2:$B$15,"",0,1)</f>
        <v/>
      </c>
      <c r="E7690" s="131"/>
      <c r="F7690" s="132"/>
      <c r="G7690" s="133"/>
      <c r="H7690" s="134"/>
      <c r="I7690" s="131"/>
      <c r="J7690" s="131"/>
      <c r="K7690" s="131"/>
      <c r="L7690" s="135">
        <f>Table1[[#This Row],[Per Unit Price]]*MAX(1,Table1[[#This Row],[Qty of Units]])*MAX(1,Table1[[#This Row],['#NCMs Served / FTEs Employed]])*MAX(1,Table1[[#This Row],[Duration of Service]])</f>
        <v>0</v>
      </c>
      <c r="M7690" s="131"/>
      <c r="N7690" s="133"/>
    </row>
    <row r="7691" spans="1:14" x14ac:dyDescent="0.25">
      <c r="A7691" s="130"/>
      <c r="B7691" s="130"/>
      <c r="C7691" s="131"/>
      <c r="D7691" s="112" t="str">
        <f>_xlfn.XLOOKUP(Table1[[#This Row],[Service]],Validation!$A$2:$A$15,Validation!$B$2:$B$15,"",0,1)</f>
        <v/>
      </c>
      <c r="E7691" s="131"/>
      <c r="F7691" s="132"/>
      <c r="G7691" s="133"/>
      <c r="H7691" s="134"/>
      <c r="I7691" s="131"/>
      <c r="J7691" s="131"/>
      <c r="K7691" s="131"/>
      <c r="L7691" s="135">
        <f>Table1[[#This Row],[Per Unit Price]]*MAX(1,Table1[[#This Row],[Qty of Units]])*MAX(1,Table1[[#This Row],['#NCMs Served / FTEs Employed]])*MAX(1,Table1[[#This Row],[Duration of Service]])</f>
        <v>0</v>
      </c>
      <c r="M7691" s="131"/>
      <c r="N7691" s="133"/>
    </row>
    <row r="7692" spans="1:14" x14ac:dyDescent="0.25">
      <c r="A7692" s="130"/>
      <c r="B7692" s="130"/>
      <c r="C7692" s="131"/>
      <c r="D7692" s="112" t="str">
        <f>_xlfn.XLOOKUP(Table1[[#This Row],[Service]],Validation!$A$2:$A$15,Validation!$B$2:$B$15,"",0,1)</f>
        <v/>
      </c>
      <c r="E7692" s="131"/>
      <c r="F7692" s="132"/>
      <c r="G7692" s="133"/>
      <c r="H7692" s="134"/>
      <c r="I7692" s="131"/>
      <c r="J7692" s="131"/>
      <c r="K7692" s="131"/>
      <c r="L7692" s="135">
        <f>Table1[[#This Row],[Per Unit Price]]*MAX(1,Table1[[#This Row],[Qty of Units]])*MAX(1,Table1[[#This Row],['#NCMs Served / FTEs Employed]])*MAX(1,Table1[[#This Row],[Duration of Service]])</f>
        <v>0</v>
      </c>
      <c r="M7692" s="131"/>
      <c r="N7692" s="133"/>
    </row>
    <row r="7693" spans="1:14" x14ac:dyDescent="0.25">
      <c r="A7693" s="130"/>
      <c r="B7693" s="130"/>
      <c r="C7693" s="131"/>
      <c r="D7693" s="112" t="str">
        <f>_xlfn.XLOOKUP(Table1[[#This Row],[Service]],Validation!$A$2:$A$15,Validation!$B$2:$B$15,"",0,1)</f>
        <v/>
      </c>
      <c r="E7693" s="131"/>
      <c r="F7693" s="132"/>
      <c r="G7693" s="133"/>
      <c r="H7693" s="134"/>
      <c r="I7693" s="131"/>
      <c r="J7693" s="131"/>
      <c r="K7693" s="131"/>
      <c r="L7693" s="135">
        <f>Table1[[#This Row],[Per Unit Price]]*MAX(1,Table1[[#This Row],[Qty of Units]])*MAX(1,Table1[[#This Row],['#NCMs Served / FTEs Employed]])*MAX(1,Table1[[#This Row],[Duration of Service]])</f>
        <v>0</v>
      </c>
      <c r="M7693" s="131"/>
      <c r="N7693" s="133"/>
    </row>
    <row r="7694" spans="1:14" x14ac:dyDescent="0.25">
      <c r="A7694" s="130"/>
      <c r="B7694" s="130"/>
      <c r="C7694" s="131"/>
      <c r="D7694" s="112" t="str">
        <f>_xlfn.XLOOKUP(Table1[[#This Row],[Service]],Validation!$A$2:$A$15,Validation!$B$2:$B$15,"",0,1)</f>
        <v/>
      </c>
      <c r="E7694" s="131"/>
      <c r="F7694" s="132"/>
      <c r="G7694" s="133"/>
      <c r="H7694" s="134"/>
      <c r="I7694" s="131"/>
      <c r="J7694" s="131"/>
      <c r="K7694" s="131"/>
      <c r="L7694" s="135">
        <f>Table1[[#This Row],[Per Unit Price]]*MAX(1,Table1[[#This Row],[Qty of Units]])*MAX(1,Table1[[#This Row],['#NCMs Served / FTEs Employed]])*MAX(1,Table1[[#This Row],[Duration of Service]])</f>
        <v>0</v>
      </c>
      <c r="M7694" s="131"/>
      <c r="N7694" s="133"/>
    </row>
    <row r="7695" spans="1:14" x14ac:dyDescent="0.25">
      <c r="A7695" s="130"/>
      <c r="B7695" s="130"/>
      <c r="C7695" s="131"/>
      <c r="D7695" s="112" t="str">
        <f>_xlfn.XLOOKUP(Table1[[#This Row],[Service]],Validation!$A$2:$A$15,Validation!$B$2:$B$15,"",0,1)</f>
        <v/>
      </c>
      <c r="E7695" s="131"/>
      <c r="F7695" s="132"/>
      <c r="G7695" s="133"/>
      <c r="H7695" s="134"/>
      <c r="I7695" s="131"/>
      <c r="J7695" s="131"/>
      <c r="K7695" s="131"/>
      <c r="L7695" s="135">
        <f>Table1[[#This Row],[Per Unit Price]]*MAX(1,Table1[[#This Row],[Qty of Units]])*MAX(1,Table1[[#This Row],['#NCMs Served / FTEs Employed]])*MAX(1,Table1[[#This Row],[Duration of Service]])</f>
        <v>0</v>
      </c>
      <c r="M7695" s="131"/>
      <c r="N7695" s="133"/>
    </row>
    <row r="7696" spans="1:14" x14ac:dyDescent="0.25">
      <c r="A7696" s="130"/>
      <c r="B7696" s="130"/>
      <c r="C7696" s="131"/>
      <c r="D7696" s="112" t="str">
        <f>_xlfn.XLOOKUP(Table1[[#This Row],[Service]],Validation!$A$2:$A$15,Validation!$B$2:$B$15,"",0,1)</f>
        <v/>
      </c>
      <c r="E7696" s="131"/>
      <c r="F7696" s="132"/>
      <c r="G7696" s="133"/>
      <c r="H7696" s="134"/>
      <c r="I7696" s="131"/>
      <c r="J7696" s="131"/>
      <c r="K7696" s="131"/>
      <c r="L7696" s="135">
        <f>Table1[[#This Row],[Per Unit Price]]*MAX(1,Table1[[#This Row],[Qty of Units]])*MAX(1,Table1[[#This Row],['#NCMs Served / FTEs Employed]])*MAX(1,Table1[[#This Row],[Duration of Service]])</f>
        <v>0</v>
      </c>
      <c r="M7696" s="131"/>
      <c r="N7696" s="133"/>
    </row>
    <row r="7697" spans="1:14" x14ac:dyDescent="0.25">
      <c r="A7697" s="130"/>
      <c r="B7697" s="130"/>
      <c r="C7697" s="131"/>
      <c r="D7697" s="112" t="str">
        <f>_xlfn.XLOOKUP(Table1[[#This Row],[Service]],Validation!$A$2:$A$15,Validation!$B$2:$B$15,"",0,1)</f>
        <v/>
      </c>
      <c r="E7697" s="131"/>
      <c r="F7697" s="132"/>
      <c r="G7697" s="133"/>
      <c r="H7697" s="134"/>
      <c r="I7697" s="131"/>
      <c r="J7697" s="131"/>
      <c r="K7697" s="131"/>
      <c r="L7697" s="135">
        <f>Table1[[#This Row],[Per Unit Price]]*MAX(1,Table1[[#This Row],[Qty of Units]])*MAX(1,Table1[[#This Row],['#NCMs Served / FTEs Employed]])*MAX(1,Table1[[#This Row],[Duration of Service]])</f>
        <v>0</v>
      </c>
      <c r="M7697" s="131"/>
      <c r="N7697" s="133"/>
    </row>
    <row r="7698" spans="1:14" x14ac:dyDescent="0.25">
      <c r="A7698" s="130"/>
      <c r="B7698" s="130"/>
      <c r="C7698" s="131"/>
      <c r="D7698" s="112" t="str">
        <f>_xlfn.XLOOKUP(Table1[[#This Row],[Service]],Validation!$A$2:$A$15,Validation!$B$2:$B$15,"",0,1)</f>
        <v/>
      </c>
      <c r="E7698" s="131"/>
      <c r="F7698" s="132"/>
      <c r="G7698" s="133"/>
      <c r="H7698" s="134"/>
      <c r="I7698" s="131"/>
      <c r="J7698" s="131"/>
      <c r="K7698" s="131"/>
      <c r="L7698" s="135">
        <f>Table1[[#This Row],[Per Unit Price]]*MAX(1,Table1[[#This Row],[Qty of Units]])*MAX(1,Table1[[#This Row],['#NCMs Served / FTEs Employed]])*MAX(1,Table1[[#This Row],[Duration of Service]])</f>
        <v>0</v>
      </c>
      <c r="M7698" s="131"/>
      <c r="N7698" s="133"/>
    </row>
    <row r="7699" spans="1:14" x14ac:dyDescent="0.25">
      <c r="A7699" s="130"/>
      <c r="B7699" s="130"/>
      <c r="C7699" s="131"/>
      <c r="D7699" s="112" t="str">
        <f>_xlfn.XLOOKUP(Table1[[#This Row],[Service]],Validation!$A$2:$A$15,Validation!$B$2:$B$15,"",0,1)</f>
        <v/>
      </c>
      <c r="E7699" s="131"/>
      <c r="F7699" s="132"/>
      <c r="G7699" s="133"/>
      <c r="H7699" s="134"/>
      <c r="I7699" s="131"/>
      <c r="J7699" s="131"/>
      <c r="K7699" s="131"/>
      <c r="L7699" s="135">
        <f>Table1[[#This Row],[Per Unit Price]]*MAX(1,Table1[[#This Row],[Qty of Units]])*MAX(1,Table1[[#This Row],['#NCMs Served / FTEs Employed]])*MAX(1,Table1[[#This Row],[Duration of Service]])</f>
        <v>0</v>
      </c>
      <c r="M7699" s="131"/>
      <c r="N7699" s="133"/>
    </row>
    <row r="7700" spans="1:14" x14ac:dyDescent="0.25">
      <c r="A7700" s="130"/>
      <c r="B7700" s="130"/>
      <c r="C7700" s="131"/>
      <c r="D7700" s="112" t="str">
        <f>_xlfn.XLOOKUP(Table1[[#This Row],[Service]],Validation!$A$2:$A$15,Validation!$B$2:$B$15,"",0,1)</f>
        <v/>
      </c>
      <c r="E7700" s="131"/>
      <c r="F7700" s="132"/>
      <c r="G7700" s="133"/>
      <c r="H7700" s="134"/>
      <c r="I7700" s="131"/>
      <c r="J7700" s="131"/>
      <c r="K7700" s="131"/>
      <c r="L7700" s="135">
        <f>Table1[[#This Row],[Per Unit Price]]*MAX(1,Table1[[#This Row],[Qty of Units]])*MAX(1,Table1[[#This Row],['#NCMs Served / FTEs Employed]])*MAX(1,Table1[[#This Row],[Duration of Service]])</f>
        <v>0</v>
      </c>
      <c r="M7700" s="131"/>
      <c r="N7700" s="133"/>
    </row>
    <row r="7701" spans="1:14" x14ac:dyDescent="0.25">
      <c r="A7701" s="130"/>
      <c r="B7701" s="130"/>
      <c r="C7701" s="131"/>
      <c r="D7701" s="112" t="str">
        <f>_xlfn.XLOOKUP(Table1[[#This Row],[Service]],Validation!$A$2:$A$15,Validation!$B$2:$B$15,"",0,1)</f>
        <v/>
      </c>
      <c r="E7701" s="131"/>
      <c r="F7701" s="132"/>
      <c r="G7701" s="133"/>
      <c r="H7701" s="134"/>
      <c r="I7701" s="131"/>
      <c r="J7701" s="131"/>
      <c r="K7701" s="131"/>
      <c r="L7701" s="135">
        <f>Table1[[#This Row],[Per Unit Price]]*MAX(1,Table1[[#This Row],[Qty of Units]])*MAX(1,Table1[[#This Row],['#NCMs Served / FTEs Employed]])*MAX(1,Table1[[#This Row],[Duration of Service]])</f>
        <v>0</v>
      </c>
      <c r="M7701" s="131"/>
      <c r="N7701" s="133"/>
    </row>
    <row r="7702" spans="1:14" x14ac:dyDescent="0.25">
      <c r="A7702" s="130"/>
      <c r="B7702" s="130"/>
      <c r="C7702" s="131"/>
      <c r="D7702" s="112" t="str">
        <f>_xlfn.XLOOKUP(Table1[[#This Row],[Service]],Validation!$A$2:$A$15,Validation!$B$2:$B$15,"",0,1)</f>
        <v/>
      </c>
      <c r="E7702" s="131"/>
      <c r="F7702" s="132"/>
      <c r="G7702" s="133"/>
      <c r="H7702" s="134"/>
      <c r="I7702" s="131"/>
      <c r="J7702" s="131"/>
      <c r="K7702" s="131"/>
      <c r="L7702" s="135">
        <f>Table1[[#This Row],[Per Unit Price]]*MAX(1,Table1[[#This Row],[Qty of Units]])*MAX(1,Table1[[#This Row],['#NCMs Served / FTEs Employed]])*MAX(1,Table1[[#This Row],[Duration of Service]])</f>
        <v>0</v>
      </c>
      <c r="M7702" s="131"/>
      <c r="N7702" s="133"/>
    </row>
    <row r="7703" spans="1:14" x14ac:dyDescent="0.25">
      <c r="A7703" s="130"/>
      <c r="B7703" s="130"/>
      <c r="C7703" s="131"/>
      <c r="D7703" s="112" t="str">
        <f>_xlfn.XLOOKUP(Table1[[#This Row],[Service]],Validation!$A$2:$A$15,Validation!$B$2:$B$15,"",0,1)</f>
        <v/>
      </c>
      <c r="E7703" s="131"/>
      <c r="F7703" s="132"/>
      <c r="G7703" s="133"/>
      <c r="H7703" s="134"/>
      <c r="I7703" s="131"/>
      <c r="J7703" s="131"/>
      <c r="K7703" s="131"/>
      <c r="L7703" s="135">
        <f>Table1[[#This Row],[Per Unit Price]]*MAX(1,Table1[[#This Row],[Qty of Units]])*MAX(1,Table1[[#This Row],['#NCMs Served / FTEs Employed]])*MAX(1,Table1[[#This Row],[Duration of Service]])</f>
        <v>0</v>
      </c>
      <c r="M7703" s="131"/>
      <c r="N7703" s="133"/>
    </row>
    <row r="7704" spans="1:14" x14ac:dyDescent="0.25">
      <c r="A7704" s="130"/>
      <c r="B7704" s="130"/>
      <c r="C7704" s="131"/>
      <c r="D7704" s="112" t="str">
        <f>_xlfn.XLOOKUP(Table1[[#This Row],[Service]],Validation!$A$2:$A$15,Validation!$B$2:$B$15,"",0,1)</f>
        <v/>
      </c>
      <c r="E7704" s="131"/>
      <c r="F7704" s="132"/>
      <c r="G7704" s="133"/>
      <c r="H7704" s="134"/>
      <c r="I7704" s="131"/>
      <c r="J7704" s="131"/>
      <c r="K7704" s="131"/>
      <c r="L7704" s="135">
        <f>Table1[[#This Row],[Per Unit Price]]*MAX(1,Table1[[#This Row],[Qty of Units]])*MAX(1,Table1[[#This Row],['#NCMs Served / FTEs Employed]])*MAX(1,Table1[[#This Row],[Duration of Service]])</f>
        <v>0</v>
      </c>
      <c r="M7704" s="131"/>
      <c r="N7704" s="133"/>
    </row>
    <row r="7705" spans="1:14" x14ac:dyDescent="0.25">
      <c r="A7705" s="130"/>
      <c r="B7705" s="130"/>
      <c r="C7705" s="131"/>
      <c r="D7705" s="112" t="str">
        <f>_xlfn.XLOOKUP(Table1[[#This Row],[Service]],Validation!$A$2:$A$15,Validation!$B$2:$B$15,"",0,1)</f>
        <v/>
      </c>
      <c r="E7705" s="131"/>
      <c r="F7705" s="132"/>
      <c r="G7705" s="133"/>
      <c r="H7705" s="134"/>
      <c r="I7705" s="131"/>
      <c r="J7705" s="131"/>
      <c r="K7705" s="131"/>
      <c r="L7705" s="135">
        <f>Table1[[#This Row],[Per Unit Price]]*MAX(1,Table1[[#This Row],[Qty of Units]])*MAX(1,Table1[[#This Row],['#NCMs Served / FTEs Employed]])*MAX(1,Table1[[#This Row],[Duration of Service]])</f>
        <v>0</v>
      </c>
      <c r="M7705" s="131"/>
      <c r="N7705" s="133"/>
    </row>
    <row r="7706" spans="1:14" x14ac:dyDescent="0.25">
      <c r="A7706" s="130"/>
      <c r="B7706" s="130"/>
      <c r="C7706" s="131"/>
      <c r="D7706" s="112" t="str">
        <f>_xlfn.XLOOKUP(Table1[[#This Row],[Service]],Validation!$A$2:$A$15,Validation!$B$2:$B$15,"",0,1)</f>
        <v/>
      </c>
      <c r="E7706" s="131"/>
      <c r="F7706" s="132"/>
      <c r="G7706" s="133"/>
      <c r="H7706" s="134"/>
      <c r="I7706" s="131"/>
      <c r="J7706" s="131"/>
      <c r="K7706" s="131"/>
      <c r="L7706" s="135">
        <f>Table1[[#This Row],[Per Unit Price]]*MAX(1,Table1[[#This Row],[Qty of Units]])*MAX(1,Table1[[#This Row],['#NCMs Served / FTEs Employed]])*MAX(1,Table1[[#This Row],[Duration of Service]])</f>
        <v>0</v>
      </c>
      <c r="M7706" s="131"/>
      <c r="N7706" s="133"/>
    </row>
    <row r="7707" spans="1:14" x14ac:dyDescent="0.25">
      <c r="A7707" s="130"/>
      <c r="B7707" s="130"/>
      <c r="C7707" s="131"/>
      <c r="D7707" s="112" t="str">
        <f>_xlfn.XLOOKUP(Table1[[#This Row],[Service]],Validation!$A$2:$A$15,Validation!$B$2:$B$15,"",0,1)</f>
        <v/>
      </c>
      <c r="E7707" s="131"/>
      <c r="F7707" s="132"/>
      <c r="G7707" s="133"/>
      <c r="H7707" s="134"/>
      <c r="I7707" s="131"/>
      <c r="J7707" s="131"/>
      <c r="K7707" s="131"/>
      <c r="L7707" s="135">
        <f>Table1[[#This Row],[Per Unit Price]]*MAX(1,Table1[[#This Row],[Qty of Units]])*MAX(1,Table1[[#This Row],['#NCMs Served / FTEs Employed]])*MAX(1,Table1[[#This Row],[Duration of Service]])</f>
        <v>0</v>
      </c>
      <c r="M7707" s="131"/>
      <c r="N7707" s="133"/>
    </row>
    <row r="7708" spans="1:14" x14ac:dyDescent="0.25">
      <c r="A7708" s="130"/>
      <c r="B7708" s="130"/>
      <c r="C7708" s="131"/>
      <c r="D7708" s="112" t="str">
        <f>_xlfn.XLOOKUP(Table1[[#This Row],[Service]],Validation!$A$2:$A$15,Validation!$B$2:$B$15,"",0,1)</f>
        <v/>
      </c>
      <c r="E7708" s="131"/>
      <c r="F7708" s="132"/>
      <c r="G7708" s="133"/>
      <c r="H7708" s="134"/>
      <c r="I7708" s="131"/>
      <c r="J7708" s="131"/>
      <c r="K7708" s="131"/>
      <c r="L7708" s="135">
        <f>Table1[[#This Row],[Per Unit Price]]*MAX(1,Table1[[#This Row],[Qty of Units]])*MAX(1,Table1[[#This Row],['#NCMs Served / FTEs Employed]])*MAX(1,Table1[[#This Row],[Duration of Service]])</f>
        <v>0</v>
      </c>
      <c r="M7708" s="131"/>
      <c r="N7708" s="133"/>
    </row>
    <row r="7709" spans="1:14" x14ac:dyDescent="0.25">
      <c r="A7709" s="130"/>
      <c r="B7709" s="130"/>
      <c r="C7709" s="131"/>
      <c r="D7709" s="112" t="str">
        <f>_xlfn.XLOOKUP(Table1[[#This Row],[Service]],Validation!$A$2:$A$15,Validation!$B$2:$B$15,"",0,1)</f>
        <v/>
      </c>
      <c r="E7709" s="131"/>
      <c r="F7709" s="132"/>
      <c r="G7709" s="133"/>
      <c r="H7709" s="134"/>
      <c r="I7709" s="131"/>
      <c r="J7709" s="131"/>
      <c r="K7709" s="131"/>
      <c r="L7709" s="135">
        <f>Table1[[#This Row],[Per Unit Price]]*MAX(1,Table1[[#This Row],[Qty of Units]])*MAX(1,Table1[[#This Row],['#NCMs Served / FTEs Employed]])*MAX(1,Table1[[#This Row],[Duration of Service]])</f>
        <v>0</v>
      </c>
      <c r="M7709" s="131"/>
      <c r="N7709" s="133"/>
    </row>
    <row r="7710" spans="1:14" x14ac:dyDescent="0.25">
      <c r="A7710" s="130"/>
      <c r="B7710" s="130"/>
      <c r="C7710" s="131"/>
      <c r="D7710" s="112" t="str">
        <f>_xlfn.XLOOKUP(Table1[[#This Row],[Service]],Validation!$A$2:$A$15,Validation!$B$2:$B$15,"",0,1)</f>
        <v/>
      </c>
      <c r="E7710" s="131"/>
      <c r="F7710" s="132"/>
      <c r="G7710" s="133"/>
      <c r="H7710" s="134"/>
      <c r="I7710" s="131"/>
      <c r="J7710" s="131"/>
      <c r="K7710" s="131"/>
      <c r="L7710" s="135">
        <f>Table1[[#This Row],[Per Unit Price]]*MAX(1,Table1[[#This Row],[Qty of Units]])*MAX(1,Table1[[#This Row],['#NCMs Served / FTEs Employed]])*MAX(1,Table1[[#This Row],[Duration of Service]])</f>
        <v>0</v>
      </c>
      <c r="M7710" s="131"/>
      <c r="N7710" s="133"/>
    </row>
    <row r="7711" spans="1:14" x14ac:dyDescent="0.25">
      <c r="A7711" s="130"/>
      <c r="B7711" s="130"/>
      <c r="C7711" s="131"/>
      <c r="D7711" s="112" t="str">
        <f>_xlfn.XLOOKUP(Table1[[#This Row],[Service]],Validation!$A$2:$A$15,Validation!$B$2:$B$15,"",0,1)</f>
        <v/>
      </c>
      <c r="E7711" s="131"/>
      <c r="F7711" s="132"/>
      <c r="G7711" s="133"/>
      <c r="H7711" s="134"/>
      <c r="I7711" s="131"/>
      <c r="J7711" s="131"/>
      <c r="K7711" s="131"/>
      <c r="L7711" s="135">
        <f>Table1[[#This Row],[Per Unit Price]]*MAX(1,Table1[[#This Row],[Qty of Units]])*MAX(1,Table1[[#This Row],['#NCMs Served / FTEs Employed]])*MAX(1,Table1[[#This Row],[Duration of Service]])</f>
        <v>0</v>
      </c>
      <c r="M7711" s="131"/>
      <c r="N7711" s="133"/>
    </row>
    <row r="7712" spans="1:14" x14ac:dyDescent="0.25">
      <c r="A7712" s="130"/>
      <c r="B7712" s="130"/>
      <c r="C7712" s="131"/>
      <c r="D7712" s="112" t="str">
        <f>_xlfn.XLOOKUP(Table1[[#This Row],[Service]],Validation!$A$2:$A$15,Validation!$B$2:$B$15,"",0,1)</f>
        <v/>
      </c>
      <c r="E7712" s="131"/>
      <c r="F7712" s="132"/>
      <c r="G7712" s="133"/>
      <c r="H7712" s="134"/>
      <c r="I7712" s="131"/>
      <c r="J7712" s="131"/>
      <c r="K7712" s="131"/>
      <c r="L7712" s="135">
        <f>Table1[[#This Row],[Per Unit Price]]*MAX(1,Table1[[#This Row],[Qty of Units]])*MAX(1,Table1[[#This Row],['#NCMs Served / FTEs Employed]])*MAX(1,Table1[[#This Row],[Duration of Service]])</f>
        <v>0</v>
      </c>
      <c r="M7712" s="131"/>
      <c r="N7712" s="133"/>
    </row>
    <row r="7713" spans="1:14" x14ac:dyDescent="0.25">
      <c r="A7713" s="130"/>
      <c r="B7713" s="130"/>
      <c r="C7713" s="131"/>
      <c r="D7713" s="112" t="str">
        <f>_xlfn.XLOOKUP(Table1[[#This Row],[Service]],Validation!$A$2:$A$15,Validation!$B$2:$B$15,"",0,1)</f>
        <v/>
      </c>
      <c r="E7713" s="131"/>
      <c r="F7713" s="132"/>
      <c r="G7713" s="133"/>
      <c r="H7713" s="134"/>
      <c r="I7713" s="131"/>
      <c r="J7713" s="131"/>
      <c r="K7713" s="131"/>
      <c r="L7713" s="135">
        <f>Table1[[#This Row],[Per Unit Price]]*MAX(1,Table1[[#This Row],[Qty of Units]])*MAX(1,Table1[[#This Row],['#NCMs Served / FTEs Employed]])*MAX(1,Table1[[#This Row],[Duration of Service]])</f>
        <v>0</v>
      </c>
      <c r="M7713" s="131"/>
      <c r="N7713" s="133"/>
    </row>
    <row r="7714" spans="1:14" x14ac:dyDescent="0.25">
      <c r="A7714" s="130"/>
      <c r="B7714" s="130"/>
      <c r="C7714" s="131"/>
      <c r="D7714" s="112" t="str">
        <f>_xlfn.XLOOKUP(Table1[[#This Row],[Service]],Validation!$A$2:$A$15,Validation!$B$2:$B$15,"",0,1)</f>
        <v/>
      </c>
      <c r="E7714" s="131"/>
      <c r="F7714" s="132"/>
      <c r="G7714" s="133"/>
      <c r="H7714" s="134"/>
      <c r="I7714" s="131"/>
      <c r="J7714" s="131"/>
      <c r="K7714" s="131"/>
      <c r="L7714" s="135">
        <f>Table1[[#This Row],[Per Unit Price]]*MAX(1,Table1[[#This Row],[Qty of Units]])*MAX(1,Table1[[#This Row],['#NCMs Served / FTEs Employed]])*MAX(1,Table1[[#This Row],[Duration of Service]])</f>
        <v>0</v>
      </c>
      <c r="M7714" s="131"/>
      <c r="N7714" s="133"/>
    </row>
    <row r="7715" spans="1:14" x14ac:dyDescent="0.25">
      <c r="A7715" s="130"/>
      <c r="B7715" s="130"/>
      <c r="C7715" s="131"/>
      <c r="D7715" s="112" t="str">
        <f>_xlfn.XLOOKUP(Table1[[#This Row],[Service]],Validation!$A$2:$A$15,Validation!$B$2:$B$15,"",0,1)</f>
        <v/>
      </c>
      <c r="E7715" s="131"/>
      <c r="F7715" s="132"/>
      <c r="G7715" s="133"/>
      <c r="H7715" s="134"/>
      <c r="I7715" s="131"/>
      <c r="J7715" s="131"/>
      <c r="K7715" s="131"/>
      <c r="L7715" s="135">
        <f>Table1[[#This Row],[Per Unit Price]]*MAX(1,Table1[[#This Row],[Qty of Units]])*MAX(1,Table1[[#This Row],['#NCMs Served / FTEs Employed]])*MAX(1,Table1[[#This Row],[Duration of Service]])</f>
        <v>0</v>
      </c>
      <c r="M7715" s="131"/>
      <c r="N7715" s="133"/>
    </row>
    <row r="7716" spans="1:14" x14ac:dyDescent="0.25">
      <c r="A7716" s="130"/>
      <c r="B7716" s="130"/>
      <c r="C7716" s="131"/>
      <c r="D7716" s="112" t="str">
        <f>_xlfn.XLOOKUP(Table1[[#This Row],[Service]],Validation!$A$2:$A$15,Validation!$B$2:$B$15,"",0,1)</f>
        <v/>
      </c>
      <c r="E7716" s="131"/>
      <c r="F7716" s="132"/>
      <c r="G7716" s="133"/>
      <c r="H7716" s="134"/>
      <c r="I7716" s="131"/>
      <c r="J7716" s="131"/>
      <c r="K7716" s="131"/>
      <c r="L7716" s="135">
        <f>Table1[[#This Row],[Per Unit Price]]*MAX(1,Table1[[#This Row],[Qty of Units]])*MAX(1,Table1[[#This Row],['#NCMs Served / FTEs Employed]])*MAX(1,Table1[[#This Row],[Duration of Service]])</f>
        <v>0</v>
      </c>
      <c r="M7716" s="131"/>
      <c r="N7716" s="133"/>
    </row>
    <row r="7717" spans="1:14" x14ac:dyDescent="0.25">
      <c r="A7717" s="130"/>
      <c r="B7717" s="130"/>
      <c r="C7717" s="131"/>
      <c r="D7717" s="112" t="str">
        <f>_xlfn.XLOOKUP(Table1[[#This Row],[Service]],Validation!$A$2:$A$15,Validation!$B$2:$B$15,"",0,1)</f>
        <v/>
      </c>
      <c r="E7717" s="131"/>
      <c r="F7717" s="132"/>
      <c r="G7717" s="133"/>
      <c r="H7717" s="134"/>
      <c r="I7717" s="131"/>
      <c r="J7717" s="131"/>
      <c r="K7717" s="131"/>
      <c r="L7717" s="135">
        <f>Table1[[#This Row],[Per Unit Price]]*MAX(1,Table1[[#This Row],[Qty of Units]])*MAX(1,Table1[[#This Row],['#NCMs Served / FTEs Employed]])*MAX(1,Table1[[#This Row],[Duration of Service]])</f>
        <v>0</v>
      </c>
      <c r="M7717" s="131"/>
      <c r="N7717" s="133"/>
    </row>
    <row r="7718" spans="1:14" x14ac:dyDescent="0.25">
      <c r="A7718" s="130"/>
      <c r="B7718" s="130"/>
      <c r="C7718" s="131"/>
      <c r="D7718" s="112" t="str">
        <f>_xlfn.XLOOKUP(Table1[[#This Row],[Service]],Validation!$A$2:$A$15,Validation!$B$2:$B$15,"",0,1)</f>
        <v/>
      </c>
      <c r="E7718" s="131"/>
      <c r="F7718" s="132"/>
      <c r="G7718" s="133"/>
      <c r="H7718" s="134"/>
      <c r="I7718" s="131"/>
      <c r="J7718" s="131"/>
      <c r="K7718" s="131"/>
      <c r="L7718" s="135">
        <f>Table1[[#This Row],[Per Unit Price]]*MAX(1,Table1[[#This Row],[Qty of Units]])*MAX(1,Table1[[#This Row],['#NCMs Served / FTEs Employed]])*MAX(1,Table1[[#This Row],[Duration of Service]])</f>
        <v>0</v>
      </c>
      <c r="M7718" s="131"/>
      <c r="N7718" s="133"/>
    </row>
    <row r="7719" spans="1:14" x14ac:dyDescent="0.25">
      <c r="A7719" s="130"/>
      <c r="B7719" s="130"/>
      <c r="C7719" s="131"/>
      <c r="D7719" s="112" t="str">
        <f>_xlfn.XLOOKUP(Table1[[#This Row],[Service]],Validation!$A$2:$A$15,Validation!$B$2:$B$15,"",0,1)</f>
        <v/>
      </c>
      <c r="E7719" s="131"/>
      <c r="F7719" s="132"/>
      <c r="G7719" s="133"/>
      <c r="H7719" s="134"/>
      <c r="I7719" s="131"/>
      <c r="J7719" s="131"/>
      <c r="K7719" s="131"/>
      <c r="L7719" s="135">
        <f>Table1[[#This Row],[Per Unit Price]]*MAX(1,Table1[[#This Row],[Qty of Units]])*MAX(1,Table1[[#This Row],['#NCMs Served / FTEs Employed]])*MAX(1,Table1[[#This Row],[Duration of Service]])</f>
        <v>0</v>
      </c>
      <c r="M7719" s="131"/>
      <c r="N7719" s="133"/>
    </row>
    <row r="7720" spans="1:14" x14ac:dyDescent="0.25">
      <c r="A7720" s="130"/>
      <c r="B7720" s="130"/>
      <c r="C7720" s="131"/>
      <c r="D7720" s="112" t="str">
        <f>_xlfn.XLOOKUP(Table1[[#This Row],[Service]],Validation!$A$2:$A$15,Validation!$B$2:$B$15,"",0,1)</f>
        <v/>
      </c>
      <c r="E7720" s="131"/>
      <c r="F7720" s="132"/>
      <c r="G7720" s="133"/>
      <c r="H7720" s="134"/>
      <c r="I7720" s="131"/>
      <c r="J7720" s="131"/>
      <c r="K7720" s="131"/>
      <c r="L7720" s="135">
        <f>Table1[[#This Row],[Per Unit Price]]*MAX(1,Table1[[#This Row],[Qty of Units]])*MAX(1,Table1[[#This Row],['#NCMs Served / FTEs Employed]])*MAX(1,Table1[[#This Row],[Duration of Service]])</f>
        <v>0</v>
      </c>
      <c r="M7720" s="131"/>
      <c r="N7720" s="133"/>
    </row>
    <row r="7721" spans="1:14" x14ac:dyDescent="0.25">
      <c r="A7721" s="130"/>
      <c r="B7721" s="130"/>
      <c r="C7721" s="131"/>
      <c r="D7721" s="112" t="str">
        <f>_xlfn.XLOOKUP(Table1[[#This Row],[Service]],Validation!$A$2:$A$15,Validation!$B$2:$B$15,"",0,1)</f>
        <v/>
      </c>
      <c r="E7721" s="131"/>
      <c r="F7721" s="132"/>
      <c r="G7721" s="133"/>
      <c r="H7721" s="134"/>
      <c r="I7721" s="131"/>
      <c r="J7721" s="131"/>
      <c r="K7721" s="131"/>
      <c r="L7721" s="135">
        <f>Table1[[#This Row],[Per Unit Price]]*MAX(1,Table1[[#This Row],[Qty of Units]])*MAX(1,Table1[[#This Row],['#NCMs Served / FTEs Employed]])*MAX(1,Table1[[#This Row],[Duration of Service]])</f>
        <v>0</v>
      </c>
      <c r="M7721" s="131"/>
      <c r="N7721" s="133"/>
    </row>
    <row r="7722" spans="1:14" x14ac:dyDescent="0.25">
      <c r="A7722" s="130"/>
      <c r="B7722" s="130"/>
      <c r="C7722" s="131"/>
      <c r="D7722" s="112" t="str">
        <f>_xlfn.XLOOKUP(Table1[[#This Row],[Service]],Validation!$A$2:$A$15,Validation!$B$2:$B$15,"",0,1)</f>
        <v/>
      </c>
      <c r="E7722" s="131"/>
      <c r="F7722" s="132"/>
      <c r="G7722" s="133"/>
      <c r="H7722" s="134"/>
      <c r="I7722" s="131"/>
      <c r="J7722" s="131"/>
      <c r="K7722" s="131"/>
      <c r="L7722" s="135">
        <f>Table1[[#This Row],[Per Unit Price]]*MAX(1,Table1[[#This Row],[Qty of Units]])*MAX(1,Table1[[#This Row],['#NCMs Served / FTEs Employed]])*MAX(1,Table1[[#This Row],[Duration of Service]])</f>
        <v>0</v>
      </c>
      <c r="M7722" s="131"/>
      <c r="N7722" s="133"/>
    </row>
    <row r="7723" spans="1:14" x14ac:dyDescent="0.25">
      <c r="A7723" s="130"/>
      <c r="B7723" s="130"/>
      <c r="C7723" s="131"/>
      <c r="D7723" s="112" t="str">
        <f>_xlfn.XLOOKUP(Table1[[#This Row],[Service]],Validation!$A$2:$A$15,Validation!$B$2:$B$15,"",0,1)</f>
        <v/>
      </c>
      <c r="E7723" s="131"/>
      <c r="F7723" s="132"/>
      <c r="G7723" s="133"/>
      <c r="H7723" s="134"/>
      <c r="I7723" s="131"/>
      <c r="J7723" s="131"/>
      <c r="K7723" s="131"/>
      <c r="L7723" s="135">
        <f>Table1[[#This Row],[Per Unit Price]]*MAX(1,Table1[[#This Row],[Qty of Units]])*MAX(1,Table1[[#This Row],['#NCMs Served / FTEs Employed]])*MAX(1,Table1[[#This Row],[Duration of Service]])</f>
        <v>0</v>
      </c>
      <c r="M7723" s="131"/>
      <c r="N7723" s="133"/>
    </row>
    <row r="7724" spans="1:14" x14ac:dyDescent="0.25">
      <c r="A7724" s="130"/>
      <c r="B7724" s="130"/>
      <c r="C7724" s="131"/>
      <c r="D7724" s="112" t="str">
        <f>_xlfn.XLOOKUP(Table1[[#This Row],[Service]],Validation!$A$2:$A$15,Validation!$B$2:$B$15,"",0,1)</f>
        <v/>
      </c>
      <c r="E7724" s="131"/>
      <c r="F7724" s="132"/>
      <c r="G7724" s="133"/>
      <c r="H7724" s="134"/>
      <c r="I7724" s="131"/>
      <c r="J7724" s="131"/>
      <c r="K7724" s="131"/>
      <c r="L7724" s="135">
        <f>Table1[[#This Row],[Per Unit Price]]*MAX(1,Table1[[#This Row],[Qty of Units]])*MAX(1,Table1[[#This Row],['#NCMs Served / FTEs Employed]])*MAX(1,Table1[[#This Row],[Duration of Service]])</f>
        <v>0</v>
      </c>
      <c r="M7724" s="131"/>
      <c r="N7724" s="133"/>
    </row>
    <row r="7725" spans="1:14" x14ac:dyDescent="0.25">
      <c r="A7725" s="130"/>
      <c r="B7725" s="130"/>
      <c r="C7725" s="131"/>
      <c r="D7725" s="112" t="str">
        <f>_xlfn.XLOOKUP(Table1[[#This Row],[Service]],Validation!$A$2:$A$15,Validation!$B$2:$B$15,"",0,1)</f>
        <v/>
      </c>
      <c r="E7725" s="131"/>
      <c r="F7725" s="132"/>
      <c r="G7725" s="133"/>
      <c r="H7725" s="134"/>
      <c r="I7725" s="131"/>
      <c r="J7725" s="131"/>
      <c r="K7725" s="131"/>
      <c r="L7725" s="135">
        <f>Table1[[#This Row],[Per Unit Price]]*MAX(1,Table1[[#This Row],[Qty of Units]])*MAX(1,Table1[[#This Row],['#NCMs Served / FTEs Employed]])*MAX(1,Table1[[#This Row],[Duration of Service]])</f>
        <v>0</v>
      </c>
      <c r="M7725" s="131"/>
      <c r="N7725" s="133"/>
    </row>
    <row r="7726" spans="1:14" x14ac:dyDescent="0.25">
      <c r="A7726" s="130"/>
      <c r="B7726" s="130"/>
      <c r="C7726" s="131"/>
      <c r="D7726" s="112" t="str">
        <f>_xlfn.XLOOKUP(Table1[[#This Row],[Service]],Validation!$A$2:$A$15,Validation!$B$2:$B$15,"",0,1)</f>
        <v/>
      </c>
      <c r="E7726" s="131"/>
      <c r="F7726" s="132"/>
      <c r="G7726" s="133"/>
      <c r="H7726" s="134"/>
      <c r="I7726" s="131"/>
      <c r="J7726" s="131"/>
      <c r="K7726" s="131"/>
      <c r="L7726" s="135">
        <f>Table1[[#This Row],[Per Unit Price]]*MAX(1,Table1[[#This Row],[Qty of Units]])*MAX(1,Table1[[#This Row],['#NCMs Served / FTEs Employed]])*MAX(1,Table1[[#This Row],[Duration of Service]])</f>
        <v>0</v>
      </c>
      <c r="M7726" s="131"/>
      <c r="N7726" s="133"/>
    </row>
    <row r="7727" spans="1:14" x14ac:dyDescent="0.25">
      <c r="A7727" s="130"/>
      <c r="B7727" s="130"/>
      <c r="C7727" s="131"/>
      <c r="D7727" s="112" t="str">
        <f>_xlfn.XLOOKUP(Table1[[#This Row],[Service]],Validation!$A$2:$A$15,Validation!$B$2:$B$15,"",0,1)</f>
        <v/>
      </c>
      <c r="E7727" s="131"/>
      <c r="F7727" s="132"/>
      <c r="G7727" s="133"/>
      <c r="H7727" s="134"/>
      <c r="I7727" s="131"/>
      <c r="J7727" s="131"/>
      <c r="K7727" s="131"/>
      <c r="L7727" s="135">
        <f>Table1[[#This Row],[Per Unit Price]]*MAX(1,Table1[[#This Row],[Qty of Units]])*MAX(1,Table1[[#This Row],['#NCMs Served / FTEs Employed]])*MAX(1,Table1[[#This Row],[Duration of Service]])</f>
        <v>0</v>
      </c>
      <c r="M7727" s="131"/>
      <c r="N7727" s="133"/>
    </row>
    <row r="7728" spans="1:14" x14ac:dyDescent="0.25">
      <c r="A7728" s="130"/>
      <c r="B7728" s="130"/>
      <c r="C7728" s="131"/>
      <c r="D7728" s="112" t="str">
        <f>_xlfn.XLOOKUP(Table1[[#This Row],[Service]],Validation!$A$2:$A$15,Validation!$B$2:$B$15,"",0,1)</f>
        <v/>
      </c>
      <c r="E7728" s="131"/>
      <c r="F7728" s="132"/>
      <c r="G7728" s="133"/>
      <c r="H7728" s="134"/>
      <c r="I7728" s="131"/>
      <c r="J7728" s="131"/>
      <c r="K7728" s="131"/>
      <c r="L7728" s="135">
        <f>Table1[[#This Row],[Per Unit Price]]*MAX(1,Table1[[#This Row],[Qty of Units]])*MAX(1,Table1[[#This Row],['#NCMs Served / FTEs Employed]])*MAX(1,Table1[[#This Row],[Duration of Service]])</f>
        <v>0</v>
      </c>
      <c r="M7728" s="131"/>
      <c r="N7728" s="133"/>
    </row>
    <row r="7729" spans="1:14" x14ac:dyDescent="0.25">
      <c r="A7729" s="130"/>
      <c r="B7729" s="130"/>
      <c r="C7729" s="131"/>
      <c r="D7729" s="112" t="str">
        <f>_xlfn.XLOOKUP(Table1[[#This Row],[Service]],Validation!$A$2:$A$15,Validation!$B$2:$B$15,"",0,1)</f>
        <v/>
      </c>
      <c r="E7729" s="131"/>
      <c r="F7729" s="132"/>
      <c r="G7729" s="133"/>
      <c r="H7729" s="134"/>
      <c r="I7729" s="131"/>
      <c r="J7729" s="131"/>
      <c r="K7729" s="131"/>
      <c r="L7729" s="135">
        <f>Table1[[#This Row],[Per Unit Price]]*MAX(1,Table1[[#This Row],[Qty of Units]])*MAX(1,Table1[[#This Row],['#NCMs Served / FTEs Employed]])*MAX(1,Table1[[#This Row],[Duration of Service]])</f>
        <v>0</v>
      </c>
      <c r="M7729" s="131"/>
      <c r="N7729" s="133"/>
    </row>
    <row r="7730" spans="1:14" x14ac:dyDescent="0.25">
      <c r="A7730" s="130"/>
      <c r="B7730" s="130"/>
      <c r="C7730" s="131"/>
      <c r="D7730" s="112" t="str">
        <f>_xlfn.XLOOKUP(Table1[[#This Row],[Service]],Validation!$A$2:$A$15,Validation!$B$2:$B$15,"",0,1)</f>
        <v/>
      </c>
      <c r="E7730" s="131"/>
      <c r="F7730" s="132"/>
      <c r="G7730" s="133"/>
      <c r="H7730" s="134"/>
      <c r="I7730" s="131"/>
      <c r="J7730" s="131"/>
      <c r="K7730" s="131"/>
      <c r="L7730" s="135">
        <f>Table1[[#This Row],[Per Unit Price]]*MAX(1,Table1[[#This Row],[Qty of Units]])*MAX(1,Table1[[#This Row],['#NCMs Served / FTEs Employed]])*MAX(1,Table1[[#This Row],[Duration of Service]])</f>
        <v>0</v>
      </c>
      <c r="M7730" s="131"/>
      <c r="N7730" s="133"/>
    </row>
    <row r="7731" spans="1:14" x14ac:dyDescent="0.25">
      <c r="A7731" s="130"/>
      <c r="B7731" s="130"/>
      <c r="C7731" s="131"/>
      <c r="D7731" s="112" t="str">
        <f>_xlfn.XLOOKUP(Table1[[#This Row],[Service]],Validation!$A$2:$A$15,Validation!$B$2:$B$15,"",0,1)</f>
        <v/>
      </c>
      <c r="E7731" s="131"/>
      <c r="F7731" s="132"/>
      <c r="G7731" s="133"/>
      <c r="H7731" s="134"/>
      <c r="I7731" s="131"/>
      <c r="J7731" s="131"/>
      <c r="K7731" s="131"/>
      <c r="L7731" s="135">
        <f>Table1[[#This Row],[Per Unit Price]]*MAX(1,Table1[[#This Row],[Qty of Units]])*MAX(1,Table1[[#This Row],['#NCMs Served / FTEs Employed]])*MAX(1,Table1[[#This Row],[Duration of Service]])</f>
        <v>0</v>
      </c>
      <c r="M7731" s="131"/>
      <c r="N7731" s="133"/>
    </row>
    <row r="7732" spans="1:14" x14ac:dyDescent="0.25">
      <c r="A7732" s="130"/>
      <c r="B7732" s="130"/>
      <c r="C7732" s="131"/>
      <c r="D7732" s="112" t="str">
        <f>_xlfn.XLOOKUP(Table1[[#This Row],[Service]],Validation!$A$2:$A$15,Validation!$B$2:$B$15,"",0,1)</f>
        <v/>
      </c>
      <c r="E7732" s="131"/>
      <c r="F7732" s="132"/>
      <c r="G7732" s="133"/>
      <c r="H7732" s="134"/>
      <c r="I7732" s="131"/>
      <c r="J7732" s="131"/>
      <c r="K7732" s="131"/>
      <c r="L7732" s="135">
        <f>Table1[[#This Row],[Per Unit Price]]*MAX(1,Table1[[#This Row],[Qty of Units]])*MAX(1,Table1[[#This Row],['#NCMs Served / FTEs Employed]])*MAX(1,Table1[[#This Row],[Duration of Service]])</f>
        <v>0</v>
      </c>
      <c r="M7732" s="131"/>
      <c r="N7732" s="133"/>
    </row>
    <row r="7733" spans="1:14" x14ac:dyDescent="0.25">
      <c r="A7733" s="130"/>
      <c r="B7733" s="130"/>
      <c r="C7733" s="131"/>
      <c r="D7733" s="112" t="str">
        <f>_xlfn.XLOOKUP(Table1[[#This Row],[Service]],Validation!$A$2:$A$15,Validation!$B$2:$B$15,"",0,1)</f>
        <v/>
      </c>
      <c r="E7733" s="131"/>
      <c r="F7733" s="132"/>
      <c r="G7733" s="133"/>
      <c r="H7733" s="134"/>
      <c r="I7733" s="131"/>
      <c r="J7733" s="131"/>
      <c r="K7733" s="131"/>
      <c r="L7733" s="135">
        <f>Table1[[#This Row],[Per Unit Price]]*MAX(1,Table1[[#This Row],[Qty of Units]])*MAX(1,Table1[[#This Row],['#NCMs Served / FTEs Employed]])*MAX(1,Table1[[#This Row],[Duration of Service]])</f>
        <v>0</v>
      </c>
      <c r="M7733" s="131"/>
      <c r="N7733" s="133"/>
    </row>
    <row r="7734" spans="1:14" x14ac:dyDescent="0.25">
      <c r="A7734" s="130"/>
      <c r="B7734" s="130"/>
      <c r="C7734" s="131"/>
      <c r="D7734" s="112" t="str">
        <f>_xlfn.XLOOKUP(Table1[[#This Row],[Service]],Validation!$A$2:$A$15,Validation!$B$2:$B$15,"",0,1)</f>
        <v/>
      </c>
      <c r="E7734" s="131"/>
      <c r="F7734" s="132"/>
      <c r="G7734" s="133"/>
      <c r="H7734" s="134"/>
      <c r="I7734" s="131"/>
      <c r="J7734" s="131"/>
      <c r="K7734" s="131"/>
      <c r="L7734" s="135">
        <f>Table1[[#This Row],[Per Unit Price]]*MAX(1,Table1[[#This Row],[Qty of Units]])*MAX(1,Table1[[#This Row],['#NCMs Served / FTEs Employed]])*MAX(1,Table1[[#This Row],[Duration of Service]])</f>
        <v>0</v>
      </c>
      <c r="M7734" s="131"/>
      <c r="N7734" s="133"/>
    </row>
    <row r="7735" spans="1:14" x14ac:dyDescent="0.25">
      <c r="A7735" s="130"/>
      <c r="B7735" s="130"/>
      <c r="C7735" s="131"/>
      <c r="D7735" s="112" t="str">
        <f>_xlfn.XLOOKUP(Table1[[#This Row],[Service]],Validation!$A$2:$A$15,Validation!$B$2:$B$15,"",0,1)</f>
        <v/>
      </c>
      <c r="E7735" s="131"/>
      <c r="F7735" s="132"/>
      <c r="G7735" s="133"/>
      <c r="H7735" s="134"/>
      <c r="I7735" s="131"/>
      <c r="J7735" s="131"/>
      <c r="K7735" s="131"/>
      <c r="L7735" s="135">
        <f>Table1[[#This Row],[Per Unit Price]]*MAX(1,Table1[[#This Row],[Qty of Units]])*MAX(1,Table1[[#This Row],['#NCMs Served / FTEs Employed]])*MAX(1,Table1[[#This Row],[Duration of Service]])</f>
        <v>0</v>
      </c>
      <c r="M7735" s="131"/>
      <c r="N7735" s="133"/>
    </row>
    <row r="7736" spans="1:14" x14ac:dyDescent="0.25">
      <c r="A7736" s="130"/>
      <c r="B7736" s="130"/>
      <c r="C7736" s="131"/>
      <c r="D7736" s="112" t="str">
        <f>_xlfn.XLOOKUP(Table1[[#This Row],[Service]],Validation!$A$2:$A$15,Validation!$B$2:$B$15,"",0,1)</f>
        <v/>
      </c>
      <c r="E7736" s="131"/>
      <c r="F7736" s="132"/>
      <c r="G7736" s="133"/>
      <c r="H7736" s="134"/>
      <c r="I7736" s="131"/>
      <c r="J7736" s="131"/>
      <c r="K7736" s="131"/>
      <c r="L7736" s="135">
        <f>Table1[[#This Row],[Per Unit Price]]*MAX(1,Table1[[#This Row],[Qty of Units]])*MAX(1,Table1[[#This Row],['#NCMs Served / FTEs Employed]])*MAX(1,Table1[[#This Row],[Duration of Service]])</f>
        <v>0</v>
      </c>
      <c r="M7736" s="131"/>
      <c r="N7736" s="133"/>
    </row>
    <row r="7737" spans="1:14" x14ac:dyDescent="0.25">
      <c r="A7737" s="130"/>
      <c r="B7737" s="130"/>
      <c r="C7737" s="131"/>
      <c r="D7737" s="112" t="str">
        <f>_xlfn.XLOOKUP(Table1[[#This Row],[Service]],Validation!$A$2:$A$15,Validation!$B$2:$B$15,"",0,1)</f>
        <v/>
      </c>
      <c r="E7737" s="131"/>
      <c r="F7737" s="132"/>
      <c r="G7737" s="133"/>
      <c r="H7737" s="134"/>
      <c r="I7737" s="131"/>
      <c r="J7737" s="131"/>
      <c r="K7737" s="131"/>
      <c r="L7737" s="135">
        <f>Table1[[#This Row],[Per Unit Price]]*MAX(1,Table1[[#This Row],[Qty of Units]])*MAX(1,Table1[[#This Row],['#NCMs Served / FTEs Employed]])*MAX(1,Table1[[#This Row],[Duration of Service]])</f>
        <v>0</v>
      </c>
      <c r="M7737" s="131"/>
      <c r="N7737" s="133"/>
    </row>
    <row r="7738" spans="1:14" x14ac:dyDescent="0.25">
      <c r="A7738" s="130"/>
      <c r="B7738" s="130"/>
      <c r="C7738" s="131"/>
      <c r="D7738" s="112" t="str">
        <f>_xlfn.XLOOKUP(Table1[[#This Row],[Service]],Validation!$A$2:$A$15,Validation!$B$2:$B$15,"",0,1)</f>
        <v/>
      </c>
      <c r="E7738" s="131"/>
      <c r="F7738" s="132"/>
      <c r="G7738" s="133"/>
      <c r="H7738" s="134"/>
      <c r="I7738" s="131"/>
      <c r="J7738" s="131"/>
      <c r="K7738" s="131"/>
      <c r="L7738" s="135">
        <f>Table1[[#This Row],[Per Unit Price]]*MAX(1,Table1[[#This Row],[Qty of Units]])*MAX(1,Table1[[#This Row],['#NCMs Served / FTEs Employed]])*MAX(1,Table1[[#This Row],[Duration of Service]])</f>
        <v>0</v>
      </c>
      <c r="M7738" s="131"/>
      <c r="N7738" s="133"/>
    </row>
    <row r="7739" spans="1:14" x14ac:dyDescent="0.25">
      <c r="A7739" s="130"/>
      <c r="B7739" s="130"/>
      <c r="C7739" s="131"/>
      <c r="D7739" s="112" t="str">
        <f>_xlfn.XLOOKUP(Table1[[#This Row],[Service]],Validation!$A$2:$A$15,Validation!$B$2:$B$15,"",0,1)</f>
        <v/>
      </c>
      <c r="E7739" s="131"/>
      <c r="F7739" s="132"/>
      <c r="G7739" s="133"/>
      <c r="H7739" s="134"/>
      <c r="I7739" s="131"/>
      <c r="J7739" s="131"/>
      <c r="K7739" s="131"/>
      <c r="L7739" s="135">
        <f>Table1[[#This Row],[Per Unit Price]]*MAX(1,Table1[[#This Row],[Qty of Units]])*MAX(1,Table1[[#This Row],['#NCMs Served / FTEs Employed]])*MAX(1,Table1[[#This Row],[Duration of Service]])</f>
        <v>0</v>
      </c>
      <c r="M7739" s="131"/>
      <c r="N7739" s="133"/>
    </row>
    <row r="7740" spans="1:14" x14ac:dyDescent="0.25">
      <c r="A7740" s="130"/>
      <c r="B7740" s="130"/>
      <c r="C7740" s="131"/>
      <c r="D7740" s="112" t="str">
        <f>_xlfn.XLOOKUP(Table1[[#This Row],[Service]],Validation!$A$2:$A$15,Validation!$B$2:$B$15,"",0,1)</f>
        <v/>
      </c>
      <c r="E7740" s="131"/>
      <c r="F7740" s="132"/>
      <c r="G7740" s="133"/>
      <c r="H7740" s="134"/>
      <c r="I7740" s="131"/>
      <c r="J7740" s="131"/>
      <c r="K7740" s="131"/>
      <c r="L7740" s="135">
        <f>Table1[[#This Row],[Per Unit Price]]*MAX(1,Table1[[#This Row],[Qty of Units]])*MAX(1,Table1[[#This Row],['#NCMs Served / FTEs Employed]])*MAX(1,Table1[[#This Row],[Duration of Service]])</f>
        <v>0</v>
      </c>
      <c r="M7740" s="131"/>
      <c r="N7740" s="133"/>
    </row>
    <row r="7741" spans="1:14" x14ac:dyDescent="0.25">
      <c r="A7741" s="130"/>
      <c r="B7741" s="130"/>
      <c r="C7741" s="131"/>
      <c r="D7741" s="112" t="str">
        <f>_xlfn.XLOOKUP(Table1[[#This Row],[Service]],Validation!$A$2:$A$15,Validation!$B$2:$B$15,"",0,1)</f>
        <v/>
      </c>
      <c r="E7741" s="131"/>
      <c r="F7741" s="132"/>
      <c r="G7741" s="133"/>
      <c r="H7741" s="134"/>
      <c r="I7741" s="131"/>
      <c r="J7741" s="131"/>
      <c r="K7741" s="131"/>
      <c r="L7741" s="135">
        <f>Table1[[#This Row],[Per Unit Price]]*MAX(1,Table1[[#This Row],[Qty of Units]])*MAX(1,Table1[[#This Row],['#NCMs Served / FTEs Employed]])*MAX(1,Table1[[#This Row],[Duration of Service]])</f>
        <v>0</v>
      </c>
      <c r="M7741" s="131"/>
      <c r="N7741" s="133"/>
    </row>
    <row r="7742" spans="1:14" x14ac:dyDescent="0.25">
      <c r="A7742" s="130"/>
      <c r="B7742" s="130"/>
      <c r="C7742" s="131"/>
      <c r="D7742" s="112" t="str">
        <f>_xlfn.XLOOKUP(Table1[[#This Row],[Service]],Validation!$A$2:$A$15,Validation!$B$2:$B$15,"",0,1)</f>
        <v/>
      </c>
      <c r="E7742" s="131"/>
      <c r="F7742" s="132"/>
      <c r="G7742" s="133"/>
      <c r="H7742" s="134"/>
      <c r="I7742" s="131"/>
      <c r="J7742" s="131"/>
      <c r="K7742" s="131"/>
      <c r="L7742" s="135">
        <f>Table1[[#This Row],[Per Unit Price]]*MAX(1,Table1[[#This Row],[Qty of Units]])*MAX(1,Table1[[#This Row],['#NCMs Served / FTEs Employed]])*MAX(1,Table1[[#This Row],[Duration of Service]])</f>
        <v>0</v>
      </c>
      <c r="M7742" s="131"/>
      <c r="N7742" s="133"/>
    </row>
    <row r="7743" spans="1:14" x14ac:dyDescent="0.25">
      <c r="A7743" s="130"/>
      <c r="B7743" s="130"/>
      <c r="C7743" s="131"/>
      <c r="D7743" s="112" t="str">
        <f>_xlfn.XLOOKUP(Table1[[#This Row],[Service]],Validation!$A$2:$A$15,Validation!$B$2:$B$15,"",0,1)</f>
        <v/>
      </c>
      <c r="E7743" s="131"/>
      <c r="F7743" s="132"/>
      <c r="G7743" s="133"/>
      <c r="H7743" s="134"/>
      <c r="I7743" s="131"/>
      <c r="J7743" s="131"/>
      <c r="K7743" s="131"/>
      <c r="L7743" s="135">
        <f>Table1[[#This Row],[Per Unit Price]]*MAX(1,Table1[[#This Row],[Qty of Units]])*MAX(1,Table1[[#This Row],['#NCMs Served / FTEs Employed]])*MAX(1,Table1[[#This Row],[Duration of Service]])</f>
        <v>0</v>
      </c>
      <c r="M7743" s="131"/>
      <c r="N7743" s="133"/>
    </row>
    <row r="7744" spans="1:14" x14ac:dyDescent="0.25">
      <c r="A7744" s="130"/>
      <c r="B7744" s="130"/>
      <c r="C7744" s="131"/>
      <c r="D7744" s="112" t="str">
        <f>_xlfn.XLOOKUP(Table1[[#This Row],[Service]],Validation!$A$2:$A$15,Validation!$B$2:$B$15,"",0,1)</f>
        <v/>
      </c>
      <c r="E7744" s="131"/>
      <c r="F7744" s="132"/>
      <c r="G7744" s="133"/>
      <c r="H7744" s="134"/>
      <c r="I7744" s="131"/>
      <c r="J7744" s="131"/>
      <c r="K7744" s="131"/>
      <c r="L7744" s="135">
        <f>Table1[[#This Row],[Per Unit Price]]*MAX(1,Table1[[#This Row],[Qty of Units]])*MAX(1,Table1[[#This Row],['#NCMs Served / FTEs Employed]])*MAX(1,Table1[[#This Row],[Duration of Service]])</f>
        <v>0</v>
      </c>
      <c r="M7744" s="131"/>
      <c r="N7744" s="133"/>
    </row>
    <row r="7745" spans="1:14" x14ac:dyDescent="0.25">
      <c r="A7745" s="130"/>
      <c r="B7745" s="130"/>
      <c r="C7745" s="131"/>
      <c r="D7745" s="112" t="str">
        <f>_xlfn.XLOOKUP(Table1[[#This Row],[Service]],Validation!$A$2:$A$15,Validation!$B$2:$B$15,"",0,1)</f>
        <v/>
      </c>
      <c r="E7745" s="131"/>
      <c r="F7745" s="132"/>
      <c r="G7745" s="133"/>
      <c r="H7745" s="134"/>
      <c r="I7745" s="131"/>
      <c r="J7745" s="131"/>
      <c r="K7745" s="131"/>
      <c r="L7745" s="135">
        <f>Table1[[#This Row],[Per Unit Price]]*MAX(1,Table1[[#This Row],[Qty of Units]])*MAX(1,Table1[[#This Row],['#NCMs Served / FTEs Employed]])*MAX(1,Table1[[#This Row],[Duration of Service]])</f>
        <v>0</v>
      </c>
      <c r="M7745" s="131"/>
      <c r="N7745" s="133"/>
    </row>
    <row r="7746" spans="1:14" x14ac:dyDescent="0.25">
      <c r="A7746" s="130"/>
      <c r="B7746" s="130"/>
      <c r="C7746" s="131"/>
      <c r="D7746" s="112" t="str">
        <f>_xlfn.XLOOKUP(Table1[[#This Row],[Service]],Validation!$A$2:$A$15,Validation!$B$2:$B$15,"",0,1)</f>
        <v/>
      </c>
      <c r="E7746" s="131"/>
      <c r="F7746" s="132"/>
      <c r="G7746" s="133"/>
      <c r="H7746" s="134"/>
      <c r="I7746" s="131"/>
      <c r="J7746" s="131"/>
      <c r="K7746" s="131"/>
      <c r="L7746" s="135">
        <f>Table1[[#This Row],[Per Unit Price]]*MAX(1,Table1[[#This Row],[Qty of Units]])*MAX(1,Table1[[#This Row],['#NCMs Served / FTEs Employed]])*MAX(1,Table1[[#This Row],[Duration of Service]])</f>
        <v>0</v>
      </c>
      <c r="M7746" s="131"/>
      <c r="N7746" s="133"/>
    </row>
    <row r="7747" spans="1:14" x14ac:dyDescent="0.25">
      <c r="A7747" s="130"/>
      <c r="B7747" s="130"/>
      <c r="C7747" s="131"/>
      <c r="D7747" s="112" t="str">
        <f>_xlfn.XLOOKUP(Table1[[#This Row],[Service]],Validation!$A$2:$A$15,Validation!$B$2:$B$15,"",0,1)</f>
        <v/>
      </c>
      <c r="E7747" s="131"/>
      <c r="F7747" s="132"/>
      <c r="G7747" s="133"/>
      <c r="H7747" s="134"/>
      <c r="I7747" s="131"/>
      <c r="J7747" s="131"/>
      <c r="K7747" s="131"/>
      <c r="L7747" s="135">
        <f>Table1[[#This Row],[Per Unit Price]]*MAX(1,Table1[[#This Row],[Qty of Units]])*MAX(1,Table1[[#This Row],['#NCMs Served / FTEs Employed]])*MAX(1,Table1[[#This Row],[Duration of Service]])</f>
        <v>0</v>
      </c>
      <c r="M7747" s="131"/>
      <c r="N7747" s="133"/>
    </row>
    <row r="7748" spans="1:14" x14ac:dyDescent="0.25">
      <c r="A7748" s="130"/>
      <c r="B7748" s="130"/>
      <c r="C7748" s="131"/>
      <c r="D7748" s="112" t="str">
        <f>_xlfn.XLOOKUP(Table1[[#This Row],[Service]],Validation!$A$2:$A$15,Validation!$B$2:$B$15,"",0,1)</f>
        <v/>
      </c>
      <c r="E7748" s="131"/>
      <c r="F7748" s="132"/>
      <c r="G7748" s="133"/>
      <c r="H7748" s="134"/>
      <c r="I7748" s="131"/>
      <c r="J7748" s="131"/>
      <c r="K7748" s="131"/>
      <c r="L7748" s="135">
        <f>Table1[[#This Row],[Per Unit Price]]*MAX(1,Table1[[#This Row],[Qty of Units]])*MAX(1,Table1[[#This Row],['#NCMs Served / FTEs Employed]])*MAX(1,Table1[[#This Row],[Duration of Service]])</f>
        <v>0</v>
      </c>
      <c r="M7748" s="131"/>
      <c r="N7748" s="133"/>
    </row>
    <row r="7749" spans="1:14" x14ac:dyDescent="0.25">
      <c r="A7749" s="130"/>
      <c r="B7749" s="130"/>
      <c r="C7749" s="131"/>
      <c r="D7749" s="112" t="str">
        <f>_xlfn.XLOOKUP(Table1[[#This Row],[Service]],Validation!$A$2:$A$15,Validation!$B$2:$B$15,"",0,1)</f>
        <v/>
      </c>
      <c r="E7749" s="131"/>
      <c r="F7749" s="132"/>
      <c r="G7749" s="133"/>
      <c r="H7749" s="134"/>
      <c r="I7749" s="131"/>
      <c r="J7749" s="131"/>
      <c r="K7749" s="131"/>
      <c r="L7749" s="135">
        <f>Table1[[#This Row],[Per Unit Price]]*MAX(1,Table1[[#This Row],[Qty of Units]])*MAX(1,Table1[[#This Row],['#NCMs Served / FTEs Employed]])*MAX(1,Table1[[#This Row],[Duration of Service]])</f>
        <v>0</v>
      </c>
      <c r="M7749" s="131"/>
      <c r="N7749" s="133"/>
    </row>
    <row r="7750" spans="1:14" x14ac:dyDescent="0.25">
      <c r="A7750" s="130"/>
      <c r="B7750" s="130"/>
      <c r="C7750" s="131"/>
      <c r="D7750" s="112" t="str">
        <f>_xlfn.XLOOKUP(Table1[[#This Row],[Service]],Validation!$A$2:$A$15,Validation!$B$2:$B$15,"",0,1)</f>
        <v/>
      </c>
      <c r="E7750" s="131"/>
      <c r="F7750" s="132"/>
      <c r="G7750" s="133"/>
      <c r="H7750" s="134"/>
      <c r="I7750" s="131"/>
      <c r="J7750" s="131"/>
      <c r="K7750" s="131"/>
      <c r="L7750" s="135">
        <f>Table1[[#This Row],[Per Unit Price]]*MAX(1,Table1[[#This Row],[Qty of Units]])*MAX(1,Table1[[#This Row],['#NCMs Served / FTEs Employed]])*MAX(1,Table1[[#This Row],[Duration of Service]])</f>
        <v>0</v>
      </c>
      <c r="M7750" s="131"/>
      <c r="N7750" s="133"/>
    </row>
    <row r="7751" spans="1:14" x14ac:dyDescent="0.25">
      <c r="A7751" s="130"/>
      <c r="B7751" s="130"/>
      <c r="C7751" s="131"/>
      <c r="D7751" s="112" t="str">
        <f>_xlfn.XLOOKUP(Table1[[#This Row],[Service]],Validation!$A$2:$A$15,Validation!$B$2:$B$15,"",0,1)</f>
        <v/>
      </c>
      <c r="E7751" s="131"/>
      <c r="F7751" s="132"/>
      <c r="G7751" s="133"/>
      <c r="H7751" s="134"/>
      <c r="I7751" s="131"/>
      <c r="J7751" s="131"/>
      <c r="K7751" s="131"/>
      <c r="L7751" s="135">
        <f>Table1[[#This Row],[Per Unit Price]]*MAX(1,Table1[[#This Row],[Qty of Units]])*MAX(1,Table1[[#This Row],['#NCMs Served / FTEs Employed]])*MAX(1,Table1[[#This Row],[Duration of Service]])</f>
        <v>0</v>
      </c>
      <c r="M7751" s="131"/>
      <c r="N7751" s="133"/>
    </row>
    <row r="7752" spans="1:14" x14ac:dyDescent="0.25">
      <c r="A7752" s="130"/>
      <c r="B7752" s="130"/>
      <c r="C7752" s="131"/>
      <c r="D7752" s="112" t="str">
        <f>_xlfn.XLOOKUP(Table1[[#This Row],[Service]],Validation!$A$2:$A$15,Validation!$B$2:$B$15,"",0,1)</f>
        <v/>
      </c>
      <c r="E7752" s="131"/>
      <c r="F7752" s="132"/>
      <c r="G7752" s="133"/>
      <c r="H7752" s="134"/>
      <c r="I7752" s="131"/>
      <c r="J7752" s="131"/>
      <c r="K7752" s="131"/>
      <c r="L7752" s="135">
        <f>Table1[[#This Row],[Per Unit Price]]*MAX(1,Table1[[#This Row],[Qty of Units]])*MAX(1,Table1[[#This Row],['#NCMs Served / FTEs Employed]])*MAX(1,Table1[[#This Row],[Duration of Service]])</f>
        <v>0</v>
      </c>
      <c r="M7752" s="131"/>
      <c r="N7752" s="133"/>
    </row>
    <row r="7753" spans="1:14" x14ac:dyDescent="0.25">
      <c r="A7753" s="130"/>
      <c r="B7753" s="130"/>
      <c r="C7753" s="131"/>
      <c r="D7753" s="112" t="str">
        <f>_xlfn.XLOOKUP(Table1[[#This Row],[Service]],Validation!$A$2:$A$15,Validation!$B$2:$B$15,"",0,1)</f>
        <v/>
      </c>
      <c r="E7753" s="131"/>
      <c r="F7753" s="132"/>
      <c r="G7753" s="133"/>
      <c r="H7753" s="134"/>
      <c r="I7753" s="131"/>
      <c r="J7753" s="131"/>
      <c r="K7753" s="131"/>
      <c r="L7753" s="135">
        <f>Table1[[#This Row],[Per Unit Price]]*MAX(1,Table1[[#This Row],[Qty of Units]])*MAX(1,Table1[[#This Row],['#NCMs Served / FTEs Employed]])*MAX(1,Table1[[#This Row],[Duration of Service]])</f>
        <v>0</v>
      </c>
      <c r="M7753" s="131"/>
      <c r="N7753" s="133"/>
    </row>
    <row r="7754" spans="1:14" x14ac:dyDescent="0.25">
      <c r="A7754" s="130"/>
      <c r="B7754" s="130"/>
      <c r="C7754" s="131"/>
      <c r="D7754" s="112" t="str">
        <f>_xlfn.XLOOKUP(Table1[[#This Row],[Service]],Validation!$A$2:$A$15,Validation!$B$2:$B$15,"",0,1)</f>
        <v/>
      </c>
      <c r="E7754" s="131"/>
      <c r="F7754" s="132"/>
      <c r="G7754" s="133"/>
      <c r="H7754" s="134"/>
      <c r="I7754" s="131"/>
      <c r="J7754" s="131"/>
      <c r="K7754" s="131"/>
      <c r="L7754" s="135">
        <f>Table1[[#This Row],[Per Unit Price]]*MAX(1,Table1[[#This Row],[Qty of Units]])*MAX(1,Table1[[#This Row],['#NCMs Served / FTEs Employed]])*MAX(1,Table1[[#This Row],[Duration of Service]])</f>
        <v>0</v>
      </c>
      <c r="M7754" s="131"/>
      <c r="N7754" s="133"/>
    </row>
    <row r="7755" spans="1:14" x14ac:dyDescent="0.25">
      <c r="A7755" s="130"/>
      <c r="B7755" s="130"/>
      <c r="C7755" s="131"/>
      <c r="D7755" s="112" t="str">
        <f>_xlfn.XLOOKUP(Table1[[#This Row],[Service]],Validation!$A$2:$A$15,Validation!$B$2:$B$15,"",0,1)</f>
        <v/>
      </c>
      <c r="E7755" s="131"/>
      <c r="F7755" s="132"/>
      <c r="G7755" s="133"/>
      <c r="H7755" s="134"/>
      <c r="I7755" s="131"/>
      <c r="J7755" s="131"/>
      <c r="K7755" s="131"/>
      <c r="L7755" s="135">
        <f>Table1[[#This Row],[Per Unit Price]]*MAX(1,Table1[[#This Row],[Qty of Units]])*MAX(1,Table1[[#This Row],['#NCMs Served / FTEs Employed]])*MAX(1,Table1[[#This Row],[Duration of Service]])</f>
        <v>0</v>
      </c>
      <c r="M7755" s="131"/>
      <c r="N7755" s="133"/>
    </row>
    <row r="7756" spans="1:14" x14ac:dyDescent="0.25">
      <c r="A7756" s="130"/>
      <c r="B7756" s="130"/>
      <c r="C7756" s="131"/>
      <c r="D7756" s="112" t="str">
        <f>_xlfn.XLOOKUP(Table1[[#This Row],[Service]],Validation!$A$2:$A$15,Validation!$B$2:$B$15,"",0,1)</f>
        <v/>
      </c>
      <c r="E7756" s="131"/>
      <c r="F7756" s="132"/>
      <c r="G7756" s="133"/>
      <c r="H7756" s="134"/>
      <c r="I7756" s="131"/>
      <c r="J7756" s="131"/>
      <c r="K7756" s="131"/>
      <c r="L7756" s="135">
        <f>Table1[[#This Row],[Per Unit Price]]*MAX(1,Table1[[#This Row],[Qty of Units]])*MAX(1,Table1[[#This Row],['#NCMs Served / FTEs Employed]])*MAX(1,Table1[[#This Row],[Duration of Service]])</f>
        <v>0</v>
      </c>
      <c r="M7756" s="131"/>
      <c r="N7756" s="133"/>
    </row>
    <row r="7757" spans="1:14" x14ac:dyDescent="0.25">
      <c r="A7757" s="130"/>
      <c r="B7757" s="130"/>
      <c r="C7757" s="131"/>
      <c r="D7757" s="112" t="str">
        <f>_xlfn.XLOOKUP(Table1[[#This Row],[Service]],Validation!$A$2:$A$15,Validation!$B$2:$B$15,"",0,1)</f>
        <v/>
      </c>
      <c r="E7757" s="131"/>
      <c r="F7757" s="132"/>
      <c r="G7757" s="133"/>
      <c r="H7757" s="134"/>
      <c r="I7757" s="131"/>
      <c r="J7757" s="131"/>
      <c r="K7757" s="131"/>
      <c r="L7757" s="135">
        <f>Table1[[#This Row],[Per Unit Price]]*MAX(1,Table1[[#This Row],[Qty of Units]])*MAX(1,Table1[[#This Row],['#NCMs Served / FTEs Employed]])*MAX(1,Table1[[#This Row],[Duration of Service]])</f>
        <v>0</v>
      </c>
      <c r="M7757" s="131"/>
      <c r="N7757" s="133"/>
    </row>
    <row r="7758" spans="1:14" x14ac:dyDescent="0.25">
      <c r="A7758" s="130"/>
      <c r="B7758" s="130"/>
      <c r="C7758" s="131"/>
      <c r="D7758" s="112" t="str">
        <f>_xlfn.XLOOKUP(Table1[[#This Row],[Service]],Validation!$A$2:$A$15,Validation!$B$2:$B$15,"",0,1)</f>
        <v/>
      </c>
      <c r="E7758" s="131"/>
      <c r="F7758" s="132"/>
      <c r="G7758" s="133"/>
      <c r="H7758" s="134"/>
      <c r="I7758" s="131"/>
      <c r="J7758" s="131"/>
      <c r="K7758" s="131"/>
      <c r="L7758" s="135">
        <f>Table1[[#This Row],[Per Unit Price]]*MAX(1,Table1[[#This Row],[Qty of Units]])*MAX(1,Table1[[#This Row],['#NCMs Served / FTEs Employed]])*MAX(1,Table1[[#This Row],[Duration of Service]])</f>
        <v>0</v>
      </c>
      <c r="M7758" s="131"/>
      <c r="N7758" s="133"/>
    </row>
    <row r="7759" spans="1:14" x14ac:dyDescent="0.25">
      <c r="A7759" s="130"/>
      <c r="B7759" s="130"/>
      <c r="C7759" s="131"/>
      <c r="D7759" s="112" t="str">
        <f>_xlfn.XLOOKUP(Table1[[#This Row],[Service]],Validation!$A$2:$A$15,Validation!$B$2:$B$15,"",0,1)</f>
        <v/>
      </c>
      <c r="E7759" s="131"/>
      <c r="F7759" s="132"/>
      <c r="G7759" s="133"/>
      <c r="H7759" s="134"/>
      <c r="I7759" s="131"/>
      <c r="J7759" s="131"/>
      <c r="K7759" s="131"/>
      <c r="L7759" s="135">
        <f>Table1[[#This Row],[Per Unit Price]]*MAX(1,Table1[[#This Row],[Qty of Units]])*MAX(1,Table1[[#This Row],['#NCMs Served / FTEs Employed]])*MAX(1,Table1[[#This Row],[Duration of Service]])</f>
        <v>0</v>
      </c>
      <c r="M7759" s="131"/>
      <c r="N7759" s="133"/>
    </row>
    <row r="7760" spans="1:14" x14ac:dyDescent="0.25">
      <c r="A7760" s="130"/>
      <c r="B7760" s="130"/>
      <c r="C7760" s="131"/>
      <c r="D7760" s="112" t="str">
        <f>_xlfn.XLOOKUP(Table1[[#This Row],[Service]],Validation!$A$2:$A$15,Validation!$B$2:$B$15,"",0,1)</f>
        <v/>
      </c>
      <c r="E7760" s="131"/>
      <c r="F7760" s="132"/>
      <c r="G7760" s="133"/>
      <c r="H7760" s="134"/>
      <c r="I7760" s="131"/>
      <c r="J7760" s="131"/>
      <c r="K7760" s="131"/>
      <c r="L7760" s="135">
        <f>Table1[[#This Row],[Per Unit Price]]*MAX(1,Table1[[#This Row],[Qty of Units]])*MAX(1,Table1[[#This Row],['#NCMs Served / FTEs Employed]])*MAX(1,Table1[[#This Row],[Duration of Service]])</f>
        <v>0</v>
      </c>
      <c r="M7760" s="131"/>
      <c r="N7760" s="133"/>
    </row>
    <row r="7761" spans="1:14" x14ac:dyDescent="0.25">
      <c r="A7761" s="130"/>
      <c r="B7761" s="130"/>
      <c r="C7761" s="131"/>
      <c r="D7761" s="112" t="str">
        <f>_xlfn.XLOOKUP(Table1[[#This Row],[Service]],Validation!$A$2:$A$15,Validation!$B$2:$B$15,"",0,1)</f>
        <v/>
      </c>
      <c r="E7761" s="131"/>
      <c r="F7761" s="132"/>
      <c r="G7761" s="133"/>
      <c r="H7761" s="134"/>
      <c r="I7761" s="131"/>
      <c r="J7761" s="131"/>
      <c r="K7761" s="131"/>
      <c r="L7761" s="135">
        <f>Table1[[#This Row],[Per Unit Price]]*MAX(1,Table1[[#This Row],[Qty of Units]])*MAX(1,Table1[[#This Row],['#NCMs Served / FTEs Employed]])*MAX(1,Table1[[#This Row],[Duration of Service]])</f>
        <v>0</v>
      </c>
      <c r="M7761" s="131"/>
      <c r="N7761" s="133"/>
    </row>
    <row r="7762" spans="1:14" x14ac:dyDescent="0.25">
      <c r="A7762" s="130"/>
      <c r="B7762" s="130"/>
      <c r="C7762" s="131"/>
      <c r="D7762" s="112" t="str">
        <f>_xlfn.XLOOKUP(Table1[[#This Row],[Service]],Validation!$A$2:$A$15,Validation!$B$2:$B$15,"",0,1)</f>
        <v/>
      </c>
      <c r="E7762" s="131"/>
      <c r="F7762" s="132"/>
      <c r="G7762" s="133"/>
      <c r="H7762" s="134"/>
      <c r="I7762" s="131"/>
      <c r="J7762" s="131"/>
      <c r="K7762" s="131"/>
      <c r="L7762" s="135">
        <f>Table1[[#This Row],[Per Unit Price]]*MAX(1,Table1[[#This Row],[Qty of Units]])*MAX(1,Table1[[#This Row],['#NCMs Served / FTEs Employed]])*MAX(1,Table1[[#This Row],[Duration of Service]])</f>
        <v>0</v>
      </c>
      <c r="M7762" s="131"/>
      <c r="N7762" s="133"/>
    </row>
    <row r="7763" spans="1:14" x14ac:dyDescent="0.25">
      <c r="A7763" s="130"/>
      <c r="B7763" s="130"/>
      <c r="C7763" s="131"/>
      <c r="D7763" s="112" t="str">
        <f>_xlfn.XLOOKUP(Table1[[#This Row],[Service]],Validation!$A$2:$A$15,Validation!$B$2:$B$15,"",0,1)</f>
        <v/>
      </c>
      <c r="E7763" s="131"/>
      <c r="F7763" s="132"/>
      <c r="G7763" s="133"/>
      <c r="H7763" s="134"/>
      <c r="I7763" s="131"/>
      <c r="J7763" s="131"/>
      <c r="K7763" s="131"/>
      <c r="L7763" s="135">
        <f>Table1[[#This Row],[Per Unit Price]]*MAX(1,Table1[[#This Row],[Qty of Units]])*MAX(1,Table1[[#This Row],['#NCMs Served / FTEs Employed]])*MAX(1,Table1[[#This Row],[Duration of Service]])</f>
        <v>0</v>
      </c>
      <c r="M7763" s="131"/>
      <c r="N7763" s="133"/>
    </row>
    <row r="7764" spans="1:14" x14ac:dyDescent="0.25">
      <c r="A7764" s="130"/>
      <c r="B7764" s="130"/>
      <c r="C7764" s="131"/>
      <c r="D7764" s="112" t="str">
        <f>_xlfn.XLOOKUP(Table1[[#This Row],[Service]],Validation!$A$2:$A$15,Validation!$B$2:$B$15,"",0,1)</f>
        <v/>
      </c>
      <c r="E7764" s="131"/>
      <c r="F7764" s="132"/>
      <c r="G7764" s="133"/>
      <c r="H7764" s="134"/>
      <c r="I7764" s="131"/>
      <c r="J7764" s="131"/>
      <c r="K7764" s="131"/>
      <c r="L7764" s="135">
        <f>Table1[[#This Row],[Per Unit Price]]*MAX(1,Table1[[#This Row],[Qty of Units]])*MAX(1,Table1[[#This Row],['#NCMs Served / FTEs Employed]])*MAX(1,Table1[[#This Row],[Duration of Service]])</f>
        <v>0</v>
      </c>
      <c r="M7764" s="131"/>
      <c r="N7764" s="133"/>
    </row>
    <row r="7765" spans="1:14" x14ac:dyDescent="0.25">
      <c r="A7765" s="130"/>
      <c r="B7765" s="130"/>
      <c r="C7765" s="131"/>
      <c r="D7765" s="112" t="str">
        <f>_xlfn.XLOOKUP(Table1[[#This Row],[Service]],Validation!$A$2:$A$15,Validation!$B$2:$B$15,"",0,1)</f>
        <v/>
      </c>
      <c r="E7765" s="131"/>
      <c r="F7765" s="132"/>
      <c r="G7765" s="133"/>
      <c r="H7765" s="134"/>
      <c r="I7765" s="131"/>
      <c r="J7765" s="131"/>
      <c r="K7765" s="131"/>
      <c r="L7765" s="135">
        <f>Table1[[#This Row],[Per Unit Price]]*MAX(1,Table1[[#This Row],[Qty of Units]])*MAX(1,Table1[[#This Row],['#NCMs Served / FTEs Employed]])*MAX(1,Table1[[#This Row],[Duration of Service]])</f>
        <v>0</v>
      </c>
      <c r="M7765" s="131"/>
      <c r="N7765" s="133"/>
    </row>
    <row r="7766" spans="1:14" x14ac:dyDescent="0.25">
      <c r="A7766" s="130"/>
      <c r="B7766" s="130"/>
      <c r="C7766" s="131"/>
      <c r="D7766" s="112" t="str">
        <f>_xlfn.XLOOKUP(Table1[[#This Row],[Service]],Validation!$A$2:$A$15,Validation!$B$2:$B$15,"",0,1)</f>
        <v/>
      </c>
      <c r="E7766" s="131"/>
      <c r="F7766" s="132"/>
      <c r="G7766" s="133"/>
      <c r="H7766" s="134"/>
      <c r="I7766" s="131"/>
      <c r="J7766" s="131"/>
      <c r="K7766" s="131"/>
      <c r="L7766" s="135">
        <f>Table1[[#This Row],[Per Unit Price]]*MAX(1,Table1[[#This Row],[Qty of Units]])*MAX(1,Table1[[#This Row],['#NCMs Served / FTEs Employed]])*MAX(1,Table1[[#This Row],[Duration of Service]])</f>
        <v>0</v>
      </c>
      <c r="M7766" s="131"/>
      <c r="N7766" s="133"/>
    </row>
    <row r="7767" spans="1:14" x14ac:dyDescent="0.25">
      <c r="A7767" s="130"/>
      <c r="B7767" s="130"/>
      <c r="C7767" s="131"/>
      <c r="D7767" s="112" t="str">
        <f>_xlfn.XLOOKUP(Table1[[#This Row],[Service]],Validation!$A$2:$A$15,Validation!$B$2:$B$15,"",0,1)</f>
        <v/>
      </c>
      <c r="E7767" s="131"/>
      <c r="F7767" s="132"/>
      <c r="G7767" s="133"/>
      <c r="H7767" s="134"/>
      <c r="I7767" s="131"/>
      <c r="J7767" s="131"/>
      <c r="K7767" s="131"/>
      <c r="L7767" s="135">
        <f>Table1[[#This Row],[Per Unit Price]]*MAX(1,Table1[[#This Row],[Qty of Units]])*MAX(1,Table1[[#This Row],['#NCMs Served / FTEs Employed]])*MAX(1,Table1[[#This Row],[Duration of Service]])</f>
        <v>0</v>
      </c>
      <c r="M7767" s="131"/>
      <c r="N7767" s="133"/>
    </row>
    <row r="7768" spans="1:14" x14ac:dyDescent="0.25">
      <c r="A7768" s="130"/>
      <c r="B7768" s="130"/>
      <c r="C7768" s="131"/>
      <c r="D7768" s="112" t="str">
        <f>_xlfn.XLOOKUP(Table1[[#This Row],[Service]],Validation!$A$2:$A$15,Validation!$B$2:$B$15,"",0,1)</f>
        <v/>
      </c>
      <c r="E7768" s="131"/>
      <c r="F7768" s="132"/>
      <c r="G7768" s="133"/>
      <c r="H7768" s="134"/>
      <c r="I7768" s="131"/>
      <c r="J7768" s="131"/>
      <c r="K7768" s="131"/>
      <c r="L7768" s="135">
        <f>Table1[[#This Row],[Per Unit Price]]*MAX(1,Table1[[#This Row],[Qty of Units]])*MAX(1,Table1[[#This Row],['#NCMs Served / FTEs Employed]])*MAX(1,Table1[[#This Row],[Duration of Service]])</f>
        <v>0</v>
      </c>
      <c r="M7768" s="131"/>
      <c r="N7768" s="133"/>
    </row>
    <row r="7769" spans="1:14" x14ac:dyDescent="0.25">
      <c r="A7769" s="130"/>
      <c r="B7769" s="130"/>
      <c r="C7769" s="131"/>
      <c r="D7769" s="112" t="str">
        <f>_xlfn.XLOOKUP(Table1[[#This Row],[Service]],Validation!$A$2:$A$15,Validation!$B$2:$B$15,"",0,1)</f>
        <v/>
      </c>
      <c r="E7769" s="131"/>
      <c r="F7769" s="132"/>
      <c r="G7769" s="133"/>
      <c r="H7769" s="134"/>
      <c r="I7769" s="131"/>
      <c r="J7769" s="131"/>
      <c r="K7769" s="131"/>
      <c r="L7769" s="135">
        <f>Table1[[#This Row],[Per Unit Price]]*MAX(1,Table1[[#This Row],[Qty of Units]])*MAX(1,Table1[[#This Row],['#NCMs Served / FTEs Employed]])*MAX(1,Table1[[#This Row],[Duration of Service]])</f>
        <v>0</v>
      </c>
      <c r="M7769" s="131"/>
      <c r="N7769" s="133"/>
    </row>
    <row r="7770" spans="1:14" x14ac:dyDescent="0.25">
      <c r="A7770" s="130"/>
      <c r="B7770" s="130"/>
      <c r="C7770" s="131"/>
      <c r="D7770" s="112" t="str">
        <f>_xlfn.XLOOKUP(Table1[[#This Row],[Service]],Validation!$A$2:$A$15,Validation!$B$2:$B$15,"",0,1)</f>
        <v/>
      </c>
      <c r="E7770" s="131"/>
      <c r="F7770" s="132"/>
      <c r="G7770" s="133"/>
      <c r="H7770" s="134"/>
      <c r="I7770" s="131"/>
      <c r="J7770" s="131"/>
      <c r="K7770" s="131"/>
      <c r="L7770" s="135">
        <f>Table1[[#This Row],[Per Unit Price]]*MAX(1,Table1[[#This Row],[Qty of Units]])*MAX(1,Table1[[#This Row],['#NCMs Served / FTEs Employed]])*MAX(1,Table1[[#This Row],[Duration of Service]])</f>
        <v>0</v>
      </c>
      <c r="M7770" s="131"/>
      <c r="N7770" s="133"/>
    </row>
    <row r="7771" spans="1:14" x14ac:dyDescent="0.25">
      <c r="A7771" s="130"/>
      <c r="B7771" s="130"/>
      <c r="C7771" s="131"/>
      <c r="D7771" s="112" t="str">
        <f>_xlfn.XLOOKUP(Table1[[#This Row],[Service]],Validation!$A$2:$A$15,Validation!$B$2:$B$15,"",0,1)</f>
        <v/>
      </c>
      <c r="E7771" s="131"/>
      <c r="F7771" s="132"/>
      <c r="G7771" s="133"/>
      <c r="H7771" s="134"/>
      <c r="I7771" s="131"/>
      <c r="J7771" s="131"/>
      <c r="K7771" s="131"/>
      <c r="L7771" s="135">
        <f>Table1[[#This Row],[Per Unit Price]]*MAX(1,Table1[[#This Row],[Qty of Units]])*MAX(1,Table1[[#This Row],['#NCMs Served / FTEs Employed]])*MAX(1,Table1[[#This Row],[Duration of Service]])</f>
        <v>0</v>
      </c>
      <c r="M7771" s="131"/>
      <c r="N7771" s="133"/>
    </row>
    <row r="7772" spans="1:14" x14ac:dyDescent="0.25">
      <c r="A7772" s="130"/>
      <c r="B7772" s="130"/>
      <c r="C7772" s="131"/>
      <c r="D7772" s="112" t="str">
        <f>_xlfn.XLOOKUP(Table1[[#This Row],[Service]],Validation!$A$2:$A$15,Validation!$B$2:$B$15,"",0,1)</f>
        <v/>
      </c>
      <c r="E7772" s="131"/>
      <c r="F7772" s="132"/>
      <c r="G7772" s="133"/>
      <c r="H7772" s="134"/>
      <c r="I7772" s="131"/>
      <c r="J7772" s="131"/>
      <c r="K7772" s="131"/>
      <c r="L7772" s="135">
        <f>Table1[[#This Row],[Per Unit Price]]*MAX(1,Table1[[#This Row],[Qty of Units]])*MAX(1,Table1[[#This Row],['#NCMs Served / FTEs Employed]])*MAX(1,Table1[[#This Row],[Duration of Service]])</f>
        <v>0</v>
      </c>
      <c r="M7772" s="131"/>
      <c r="N7772" s="133"/>
    </row>
    <row r="7773" spans="1:14" x14ac:dyDescent="0.25">
      <c r="A7773" s="130"/>
      <c r="B7773" s="130"/>
      <c r="C7773" s="131"/>
      <c r="D7773" s="112" t="str">
        <f>_xlfn.XLOOKUP(Table1[[#This Row],[Service]],Validation!$A$2:$A$15,Validation!$B$2:$B$15,"",0,1)</f>
        <v/>
      </c>
      <c r="E7773" s="131"/>
      <c r="F7773" s="132"/>
      <c r="G7773" s="133"/>
      <c r="H7773" s="134"/>
      <c r="I7773" s="131"/>
      <c r="J7773" s="131"/>
      <c r="K7773" s="131"/>
      <c r="L7773" s="135">
        <f>Table1[[#This Row],[Per Unit Price]]*MAX(1,Table1[[#This Row],[Qty of Units]])*MAX(1,Table1[[#This Row],['#NCMs Served / FTEs Employed]])*MAX(1,Table1[[#This Row],[Duration of Service]])</f>
        <v>0</v>
      </c>
      <c r="M7773" s="131"/>
      <c r="N7773" s="133"/>
    </row>
    <row r="7774" spans="1:14" x14ac:dyDescent="0.25">
      <c r="A7774" s="130"/>
      <c r="B7774" s="130"/>
      <c r="C7774" s="131"/>
      <c r="D7774" s="112" t="str">
        <f>_xlfn.XLOOKUP(Table1[[#This Row],[Service]],Validation!$A$2:$A$15,Validation!$B$2:$B$15,"",0,1)</f>
        <v/>
      </c>
      <c r="E7774" s="131"/>
      <c r="F7774" s="132"/>
      <c r="G7774" s="133"/>
      <c r="H7774" s="134"/>
      <c r="I7774" s="131"/>
      <c r="J7774" s="131"/>
      <c r="K7774" s="131"/>
      <c r="L7774" s="135">
        <f>Table1[[#This Row],[Per Unit Price]]*MAX(1,Table1[[#This Row],[Qty of Units]])*MAX(1,Table1[[#This Row],['#NCMs Served / FTEs Employed]])*MAX(1,Table1[[#This Row],[Duration of Service]])</f>
        <v>0</v>
      </c>
      <c r="M7774" s="131"/>
      <c r="N7774" s="133"/>
    </row>
    <row r="7775" spans="1:14" x14ac:dyDescent="0.25">
      <c r="A7775" s="130"/>
      <c r="B7775" s="130"/>
      <c r="C7775" s="131"/>
      <c r="D7775" s="112" t="str">
        <f>_xlfn.XLOOKUP(Table1[[#This Row],[Service]],Validation!$A$2:$A$15,Validation!$B$2:$B$15,"",0,1)</f>
        <v/>
      </c>
      <c r="E7775" s="131"/>
      <c r="F7775" s="132"/>
      <c r="G7775" s="133"/>
      <c r="H7775" s="134"/>
      <c r="I7775" s="131"/>
      <c r="J7775" s="131"/>
      <c r="K7775" s="131"/>
      <c r="L7775" s="135">
        <f>Table1[[#This Row],[Per Unit Price]]*MAX(1,Table1[[#This Row],[Qty of Units]])*MAX(1,Table1[[#This Row],['#NCMs Served / FTEs Employed]])*MAX(1,Table1[[#This Row],[Duration of Service]])</f>
        <v>0</v>
      </c>
      <c r="M7775" s="131"/>
      <c r="N7775" s="133"/>
    </row>
    <row r="7776" spans="1:14" x14ac:dyDescent="0.25">
      <c r="A7776" s="130"/>
      <c r="B7776" s="130"/>
      <c r="C7776" s="131"/>
      <c r="D7776" s="112" t="str">
        <f>_xlfn.XLOOKUP(Table1[[#This Row],[Service]],Validation!$A$2:$A$15,Validation!$B$2:$B$15,"",0,1)</f>
        <v/>
      </c>
      <c r="E7776" s="131"/>
      <c r="F7776" s="132"/>
      <c r="G7776" s="133"/>
      <c r="H7776" s="134"/>
      <c r="I7776" s="131"/>
      <c r="J7776" s="131"/>
      <c r="K7776" s="131"/>
      <c r="L7776" s="135">
        <f>Table1[[#This Row],[Per Unit Price]]*MAX(1,Table1[[#This Row],[Qty of Units]])*MAX(1,Table1[[#This Row],['#NCMs Served / FTEs Employed]])*MAX(1,Table1[[#This Row],[Duration of Service]])</f>
        <v>0</v>
      </c>
      <c r="M7776" s="131"/>
      <c r="N7776" s="133"/>
    </row>
    <row r="7777" spans="1:14" x14ac:dyDescent="0.25">
      <c r="A7777" s="130"/>
      <c r="B7777" s="130"/>
      <c r="C7777" s="131"/>
      <c r="D7777" s="112" t="str">
        <f>_xlfn.XLOOKUP(Table1[[#This Row],[Service]],Validation!$A$2:$A$15,Validation!$B$2:$B$15,"",0,1)</f>
        <v/>
      </c>
      <c r="E7777" s="131"/>
      <c r="F7777" s="132"/>
      <c r="G7777" s="133"/>
      <c r="H7777" s="134"/>
      <c r="I7777" s="131"/>
      <c r="J7777" s="131"/>
      <c r="K7777" s="131"/>
      <c r="L7777" s="135">
        <f>Table1[[#This Row],[Per Unit Price]]*MAX(1,Table1[[#This Row],[Qty of Units]])*MAX(1,Table1[[#This Row],['#NCMs Served / FTEs Employed]])*MAX(1,Table1[[#This Row],[Duration of Service]])</f>
        <v>0</v>
      </c>
      <c r="M7777" s="131"/>
      <c r="N7777" s="133"/>
    </row>
    <row r="7778" spans="1:14" x14ac:dyDescent="0.25">
      <c r="A7778" s="130"/>
      <c r="B7778" s="130"/>
      <c r="C7778" s="131"/>
      <c r="D7778" s="112" t="str">
        <f>_xlfn.XLOOKUP(Table1[[#This Row],[Service]],Validation!$A$2:$A$15,Validation!$B$2:$B$15,"",0,1)</f>
        <v/>
      </c>
      <c r="E7778" s="131"/>
      <c r="F7778" s="132"/>
      <c r="G7778" s="133"/>
      <c r="H7778" s="134"/>
      <c r="I7778" s="131"/>
      <c r="J7778" s="131"/>
      <c r="K7778" s="131"/>
      <c r="L7778" s="135">
        <f>Table1[[#This Row],[Per Unit Price]]*MAX(1,Table1[[#This Row],[Qty of Units]])*MAX(1,Table1[[#This Row],['#NCMs Served / FTEs Employed]])*MAX(1,Table1[[#This Row],[Duration of Service]])</f>
        <v>0</v>
      </c>
      <c r="M7778" s="131"/>
      <c r="N7778" s="133"/>
    </row>
    <row r="7779" spans="1:14" x14ac:dyDescent="0.25">
      <c r="A7779" s="130"/>
      <c r="B7779" s="130"/>
      <c r="C7779" s="131"/>
      <c r="D7779" s="112" t="str">
        <f>_xlfn.XLOOKUP(Table1[[#This Row],[Service]],Validation!$A$2:$A$15,Validation!$B$2:$B$15,"",0,1)</f>
        <v/>
      </c>
      <c r="E7779" s="131"/>
      <c r="F7779" s="132"/>
      <c r="G7779" s="133"/>
      <c r="H7779" s="134"/>
      <c r="I7779" s="131"/>
      <c r="J7779" s="131"/>
      <c r="K7779" s="131"/>
      <c r="L7779" s="135">
        <f>Table1[[#This Row],[Per Unit Price]]*MAX(1,Table1[[#This Row],[Qty of Units]])*MAX(1,Table1[[#This Row],['#NCMs Served / FTEs Employed]])*MAX(1,Table1[[#This Row],[Duration of Service]])</f>
        <v>0</v>
      </c>
      <c r="M7779" s="131"/>
      <c r="N7779" s="133"/>
    </row>
    <row r="7780" spans="1:14" x14ac:dyDescent="0.25">
      <c r="A7780" s="130"/>
      <c r="B7780" s="130"/>
      <c r="C7780" s="131"/>
      <c r="D7780" s="112" t="str">
        <f>_xlfn.XLOOKUP(Table1[[#This Row],[Service]],Validation!$A$2:$A$15,Validation!$B$2:$B$15,"",0,1)</f>
        <v/>
      </c>
      <c r="E7780" s="131"/>
      <c r="F7780" s="132"/>
      <c r="G7780" s="133"/>
      <c r="H7780" s="134"/>
      <c r="I7780" s="131"/>
      <c r="J7780" s="131"/>
      <c r="K7780" s="131"/>
      <c r="L7780" s="135">
        <f>Table1[[#This Row],[Per Unit Price]]*MAX(1,Table1[[#This Row],[Qty of Units]])*MAX(1,Table1[[#This Row],['#NCMs Served / FTEs Employed]])*MAX(1,Table1[[#This Row],[Duration of Service]])</f>
        <v>0</v>
      </c>
      <c r="M7780" s="131"/>
      <c r="N7780" s="133"/>
    </row>
    <row r="7781" spans="1:14" x14ac:dyDescent="0.25">
      <c r="A7781" s="130"/>
      <c r="B7781" s="130"/>
      <c r="C7781" s="131"/>
      <c r="D7781" s="112" t="str">
        <f>_xlfn.XLOOKUP(Table1[[#This Row],[Service]],Validation!$A$2:$A$15,Validation!$B$2:$B$15,"",0,1)</f>
        <v/>
      </c>
      <c r="E7781" s="131"/>
      <c r="F7781" s="132"/>
      <c r="G7781" s="133"/>
      <c r="H7781" s="134"/>
      <c r="I7781" s="131"/>
      <c r="J7781" s="131"/>
      <c r="K7781" s="131"/>
      <c r="L7781" s="135">
        <f>Table1[[#This Row],[Per Unit Price]]*MAX(1,Table1[[#This Row],[Qty of Units]])*MAX(1,Table1[[#This Row],['#NCMs Served / FTEs Employed]])*MAX(1,Table1[[#This Row],[Duration of Service]])</f>
        <v>0</v>
      </c>
      <c r="M7781" s="131"/>
      <c r="N7781" s="133"/>
    </row>
    <row r="7782" spans="1:14" x14ac:dyDescent="0.25">
      <c r="A7782" s="130"/>
      <c r="B7782" s="130"/>
      <c r="C7782" s="131"/>
      <c r="D7782" s="112" t="str">
        <f>_xlfn.XLOOKUP(Table1[[#This Row],[Service]],Validation!$A$2:$A$15,Validation!$B$2:$B$15,"",0,1)</f>
        <v/>
      </c>
      <c r="E7782" s="131"/>
      <c r="F7782" s="132"/>
      <c r="G7782" s="133"/>
      <c r="H7782" s="134"/>
      <c r="I7782" s="131"/>
      <c r="J7782" s="131"/>
      <c r="K7782" s="131"/>
      <c r="L7782" s="135">
        <f>Table1[[#This Row],[Per Unit Price]]*MAX(1,Table1[[#This Row],[Qty of Units]])*MAX(1,Table1[[#This Row],['#NCMs Served / FTEs Employed]])*MAX(1,Table1[[#This Row],[Duration of Service]])</f>
        <v>0</v>
      </c>
      <c r="M7782" s="131"/>
      <c r="N7782" s="133"/>
    </row>
    <row r="7783" spans="1:14" x14ac:dyDescent="0.25">
      <c r="A7783" s="130"/>
      <c r="B7783" s="130"/>
      <c r="C7783" s="131"/>
      <c r="D7783" s="112" t="str">
        <f>_xlfn.XLOOKUP(Table1[[#This Row],[Service]],Validation!$A$2:$A$15,Validation!$B$2:$B$15,"",0,1)</f>
        <v/>
      </c>
      <c r="E7783" s="131"/>
      <c r="F7783" s="132"/>
      <c r="G7783" s="133"/>
      <c r="H7783" s="134"/>
      <c r="I7783" s="131"/>
      <c r="J7783" s="131"/>
      <c r="K7783" s="131"/>
      <c r="L7783" s="135">
        <f>Table1[[#This Row],[Per Unit Price]]*MAX(1,Table1[[#This Row],[Qty of Units]])*MAX(1,Table1[[#This Row],['#NCMs Served / FTEs Employed]])*MAX(1,Table1[[#This Row],[Duration of Service]])</f>
        <v>0</v>
      </c>
      <c r="M7783" s="131"/>
      <c r="N7783" s="133"/>
    </row>
    <row r="7784" spans="1:14" x14ac:dyDescent="0.25">
      <c r="A7784" s="130"/>
      <c r="B7784" s="130"/>
      <c r="C7784" s="131"/>
      <c r="D7784" s="112" t="str">
        <f>_xlfn.XLOOKUP(Table1[[#This Row],[Service]],Validation!$A$2:$A$15,Validation!$B$2:$B$15,"",0,1)</f>
        <v/>
      </c>
      <c r="E7784" s="131"/>
      <c r="F7784" s="132"/>
      <c r="G7784" s="133"/>
      <c r="H7784" s="134"/>
      <c r="I7784" s="131"/>
      <c r="J7784" s="131"/>
      <c r="K7784" s="131"/>
      <c r="L7784" s="135">
        <f>Table1[[#This Row],[Per Unit Price]]*MAX(1,Table1[[#This Row],[Qty of Units]])*MAX(1,Table1[[#This Row],['#NCMs Served / FTEs Employed]])*MAX(1,Table1[[#This Row],[Duration of Service]])</f>
        <v>0</v>
      </c>
      <c r="M7784" s="131"/>
      <c r="N7784" s="133"/>
    </row>
    <row r="7785" spans="1:14" x14ac:dyDescent="0.25">
      <c r="A7785" s="130"/>
      <c r="B7785" s="130"/>
      <c r="C7785" s="131"/>
      <c r="D7785" s="112" t="str">
        <f>_xlfn.XLOOKUP(Table1[[#This Row],[Service]],Validation!$A$2:$A$15,Validation!$B$2:$B$15,"",0,1)</f>
        <v/>
      </c>
      <c r="E7785" s="131"/>
      <c r="F7785" s="132"/>
      <c r="G7785" s="133"/>
      <c r="H7785" s="134"/>
      <c r="I7785" s="131"/>
      <c r="J7785" s="131"/>
      <c r="K7785" s="131"/>
      <c r="L7785" s="135">
        <f>Table1[[#This Row],[Per Unit Price]]*MAX(1,Table1[[#This Row],[Qty of Units]])*MAX(1,Table1[[#This Row],['#NCMs Served / FTEs Employed]])*MAX(1,Table1[[#This Row],[Duration of Service]])</f>
        <v>0</v>
      </c>
      <c r="M7785" s="131"/>
      <c r="N7785" s="133"/>
    </row>
    <row r="7786" spans="1:14" x14ac:dyDescent="0.25">
      <c r="A7786" s="130"/>
      <c r="B7786" s="130"/>
      <c r="C7786" s="131"/>
      <c r="D7786" s="112" t="str">
        <f>_xlfn.XLOOKUP(Table1[[#This Row],[Service]],Validation!$A$2:$A$15,Validation!$B$2:$B$15,"",0,1)</f>
        <v/>
      </c>
      <c r="E7786" s="131"/>
      <c r="F7786" s="132"/>
      <c r="G7786" s="133"/>
      <c r="H7786" s="134"/>
      <c r="I7786" s="131"/>
      <c r="J7786" s="131"/>
      <c r="K7786" s="131"/>
      <c r="L7786" s="135">
        <f>Table1[[#This Row],[Per Unit Price]]*MAX(1,Table1[[#This Row],[Qty of Units]])*MAX(1,Table1[[#This Row],['#NCMs Served / FTEs Employed]])*MAX(1,Table1[[#This Row],[Duration of Service]])</f>
        <v>0</v>
      </c>
      <c r="M7786" s="131"/>
      <c r="N7786" s="133"/>
    </row>
    <row r="7787" spans="1:14" x14ac:dyDescent="0.25">
      <c r="A7787" s="130"/>
      <c r="B7787" s="130"/>
      <c r="C7787" s="131"/>
      <c r="D7787" s="112" t="str">
        <f>_xlfn.XLOOKUP(Table1[[#This Row],[Service]],Validation!$A$2:$A$15,Validation!$B$2:$B$15,"",0,1)</f>
        <v/>
      </c>
      <c r="E7787" s="131"/>
      <c r="F7787" s="132"/>
      <c r="G7787" s="133"/>
      <c r="H7787" s="134"/>
      <c r="I7787" s="131"/>
      <c r="J7787" s="131"/>
      <c r="K7787" s="131"/>
      <c r="L7787" s="135">
        <f>Table1[[#This Row],[Per Unit Price]]*MAX(1,Table1[[#This Row],[Qty of Units]])*MAX(1,Table1[[#This Row],['#NCMs Served / FTEs Employed]])*MAX(1,Table1[[#This Row],[Duration of Service]])</f>
        <v>0</v>
      </c>
      <c r="M7787" s="131"/>
      <c r="N7787" s="133"/>
    </row>
    <row r="7788" spans="1:14" x14ac:dyDescent="0.25">
      <c r="A7788" s="130"/>
      <c r="B7788" s="130"/>
      <c r="C7788" s="131"/>
      <c r="D7788" s="112" t="str">
        <f>_xlfn.XLOOKUP(Table1[[#This Row],[Service]],Validation!$A$2:$A$15,Validation!$B$2:$B$15,"",0,1)</f>
        <v/>
      </c>
      <c r="E7788" s="131"/>
      <c r="F7788" s="132"/>
      <c r="G7788" s="133"/>
      <c r="H7788" s="134"/>
      <c r="I7788" s="131"/>
      <c r="J7788" s="131"/>
      <c r="K7788" s="131"/>
      <c r="L7788" s="135">
        <f>Table1[[#This Row],[Per Unit Price]]*MAX(1,Table1[[#This Row],[Qty of Units]])*MAX(1,Table1[[#This Row],['#NCMs Served / FTEs Employed]])*MAX(1,Table1[[#This Row],[Duration of Service]])</f>
        <v>0</v>
      </c>
      <c r="M7788" s="131"/>
      <c r="N7788" s="133"/>
    </row>
    <row r="7789" spans="1:14" x14ac:dyDescent="0.25">
      <c r="A7789" s="130"/>
      <c r="B7789" s="130"/>
      <c r="C7789" s="131"/>
      <c r="D7789" s="112" t="str">
        <f>_xlfn.XLOOKUP(Table1[[#This Row],[Service]],Validation!$A$2:$A$15,Validation!$B$2:$B$15,"",0,1)</f>
        <v/>
      </c>
      <c r="E7789" s="131"/>
      <c r="F7789" s="132"/>
      <c r="G7789" s="133"/>
      <c r="H7789" s="134"/>
      <c r="I7789" s="131"/>
      <c r="J7789" s="131"/>
      <c r="K7789" s="131"/>
      <c r="L7789" s="135">
        <f>Table1[[#This Row],[Per Unit Price]]*MAX(1,Table1[[#This Row],[Qty of Units]])*MAX(1,Table1[[#This Row],['#NCMs Served / FTEs Employed]])*MAX(1,Table1[[#This Row],[Duration of Service]])</f>
        <v>0</v>
      </c>
      <c r="M7789" s="131"/>
      <c r="N7789" s="133"/>
    </row>
    <row r="7790" spans="1:14" x14ac:dyDescent="0.25">
      <c r="A7790" s="130"/>
      <c r="B7790" s="130"/>
      <c r="C7790" s="131"/>
      <c r="D7790" s="112" t="str">
        <f>_xlfn.XLOOKUP(Table1[[#This Row],[Service]],Validation!$A$2:$A$15,Validation!$B$2:$B$15,"",0,1)</f>
        <v/>
      </c>
      <c r="E7790" s="131"/>
      <c r="F7790" s="132"/>
      <c r="G7790" s="133"/>
      <c r="H7790" s="134"/>
      <c r="I7790" s="131"/>
      <c r="J7790" s="131"/>
      <c r="K7790" s="131"/>
      <c r="L7790" s="135">
        <f>Table1[[#This Row],[Per Unit Price]]*MAX(1,Table1[[#This Row],[Qty of Units]])*MAX(1,Table1[[#This Row],['#NCMs Served / FTEs Employed]])*MAX(1,Table1[[#This Row],[Duration of Service]])</f>
        <v>0</v>
      </c>
      <c r="M7790" s="131"/>
      <c r="N7790" s="133"/>
    </row>
    <row r="7791" spans="1:14" x14ac:dyDescent="0.25">
      <c r="A7791" s="130"/>
      <c r="B7791" s="130"/>
      <c r="C7791" s="131"/>
      <c r="D7791" s="112" t="str">
        <f>_xlfn.XLOOKUP(Table1[[#This Row],[Service]],Validation!$A$2:$A$15,Validation!$B$2:$B$15,"",0,1)</f>
        <v/>
      </c>
      <c r="E7791" s="131"/>
      <c r="F7791" s="132"/>
      <c r="G7791" s="133"/>
      <c r="H7791" s="134"/>
      <c r="I7791" s="131"/>
      <c r="J7791" s="131"/>
      <c r="K7791" s="131"/>
      <c r="L7791" s="135">
        <f>Table1[[#This Row],[Per Unit Price]]*MAX(1,Table1[[#This Row],[Qty of Units]])*MAX(1,Table1[[#This Row],['#NCMs Served / FTEs Employed]])*MAX(1,Table1[[#This Row],[Duration of Service]])</f>
        <v>0</v>
      </c>
      <c r="M7791" s="131"/>
      <c r="N7791" s="133"/>
    </row>
    <row r="7792" spans="1:14" x14ac:dyDescent="0.25">
      <c r="A7792" s="130"/>
      <c r="B7792" s="130"/>
      <c r="C7792" s="131"/>
      <c r="D7792" s="112" t="str">
        <f>_xlfn.XLOOKUP(Table1[[#This Row],[Service]],Validation!$A$2:$A$15,Validation!$B$2:$B$15,"",0,1)</f>
        <v/>
      </c>
      <c r="E7792" s="131"/>
      <c r="F7792" s="132"/>
      <c r="G7792" s="133"/>
      <c r="H7792" s="134"/>
      <c r="I7792" s="131"/>
      <c r="J7792" s="131"/>
      <c r="K7792" s="131"/>
      <c r="L7792" s="135">
        <f>Table1[[#This Row],[Per Unit Price]]*MAX(1,Table1[[#This Row],[Qty of Units]])*MAX(1,Table1[[#This Row],['#NCMs Served / FTEs Employed]])*MAX(1,Table1[[#This Row],[Duration of Service]])</f>
        <v>0</v>
      </c>
      <c r="M7792" s="131"/>
      <c r="N7792" s="133"/>
    </row>
    <row r="7793" spans="1:14" x14ac:dyDescent="0.25">
      <c r="A7793" s="130"/>
      <c r="B7793" s="130"/>
      <c r="C7793" s="131"/>
      <c r="D7793" s="112" t="str">
        <f>_xlfn.XLOOKUP(Table1[[#This Row],[Service]],Validation!$A$2:$A$15,Validation!$B$2:$B$15,"",0,1)</f>
        <v/>
      </c>
      <c r="E7793" s="131"/>
      <c r="F7793" s="132"/>
      <c r="G7793" s="133"/>
      <c r="H7793" s="134"/>
      <c r="I7793" s="131"/>
      <c r="J7793" s="131"/>
      <c r="K7793" s="131"/>
      <c r="L7793" s="135">
        <f>Table1[[#This Row],[Per Unit Price]]*MAX(1,Table1[[#This Row],[Qty of Units]])*MAX(1,Table1[[#This Row],['#NCMs Served / FTEs Employed]])*MAX(1,Table1[[#This Row],[Duration of Service]])</f>
        <v>0</v>
      </c>
      <c r="M7793" s="131"/>
      <c r="N7793" s="133"/>
    </row>
    <row r="7794" spans="1:14" x14ac:dyDescent="0.25">
      <c r="A7794" s="130"/>
      <c r="B7794" s="130"/>
      <c r="C7794" s="131"/>
      <c r="D7794" s="112" t="str">
        <f>_xlfn.XLOOKUP(Table1[[#This Row],[Service]],Validation!$A$2:$A$15,Validation!$B$2:$B$15,"",0,1)</f>
        <v/>
      </c>
      <c r="E7794" s="131"/>
      <c r="F7794" s="132"/>
      <c r="G7794" s="133"/>
      <c r="H7794" s="134"/>
      <c r="I7794" s="131"/>
      <c r="J7794" s="131"/>
      <c r="K7794" s="131"/>
      <c r="L7794" s="135">
        <f>Table1[[#This Row],[Per Unit Price]]*MAX(1,Table1[[#This Row],[Qty of Units]])*MAX(1,Table1[[#This Row],['#NCMs Served / FTEs Employed]])*MAX(1,Table1[[#This Row],[Duration of Service]])</f>
        <v>0</v>
      </c>
      <c r="M7794" s="131"/>
      <c r="N7794" s="133"/>
    </row>
    <row r="7795" spans="1:14" x14ac:dyDescent="0.25">
      <c r="A7795" s="130"/>
      <c r="B7795" s="130"/>
      <c r="C7795" s="131"/>
      <c r="D7795" s="112" t="str">
        <f>_xlfn.XLOOKUP(Table1[[#This Row],[Service]],Validation!$A$2:$A$15,Validation!$B$2:$B$15,"",0,1)</f>
        <v/>
      </c>
      <c r="E7795" s="131"/>
      <c r="F7795" s="132"/>
      <c r="G7795" s="133"/>
      <c r="H7795" s="134"/>
      <c r="I7795" s="131"/>
      <c r="J7795" s="131"/>
      <c r="K7795" s="131"/>
      <c r="L7795" s="135">
        <f>Table1[[#This Row],[Per Unit Price]]*MAX(1,Table1[[#This Row],[Qty of Units]])*MAX(1,Table1[[#This Row],['#NCMs Served / FTEs Employed]])*MAX(1,Table1[[#This Row],[Duration of Service]])</f>
        <v>0</v>
      </c>
      <c r="M7795" s="131"/>
      <c r="N7795" s="133"/>
    </row>
    <row r="7796" spans="1:14" x14ac:dyDescent="0.25">
      <c r="A7796" s="130"/>
      <c r="B7796" s="130"/>
      <c r="C7796" s="131"/>
      <c r="D7796" s="112" t="str">
        <f>_xlfn.XLOOKUP(Table1[[#This Row],[Service]],Validation!$A$2:$A$15,Validation!$B$2:$B$15,"",0,1)</f>
        <v/>
      </c>
      <c r="E7796" s="131"/>
      <c r="F7796" s="132"/>
      <c r="G7796" s="133"/>
      <c r="H7796" s="134"/>
      <c r="I7796" s="131"/>
      <c r="J7796" s="131"/>
      <c r="K7796" s="131"/>
      <c r="L7796" s="135">
        <f>Table1[[#This Row],[Per Unit Price]]*MAX(1,Table1[[#This Row],[Qty of Units]])*MAX(1,Table1[[#This Row],['#NCMs Served / FTEs Employed]])*MAX(1,Table1[[#This Row],[Duration of Service]])</f>
        <v>0</v>
      </c>
      <c r="M7796" s="131"/>
      <c r="N7796" s="133"/>
    </row>
    <row r="7797" spans="1:14" x14ac:dyDescent="0.25">
      <c r="A7797" s="130"/>
      <c r="B7797" s="130"/>
      <c r="C7797" s="131"/>
      <c r="D7797" s="112" t="str">
        <f>_xlfn.XLOOKUP(Table1[[#This Row],[Service]],Validation!$A$2:$A$15,Validation!$B$2:$B$15,"",0,1)</f>
        <v/>
      </c>
      <c r="E7797" s="131"/>
      <c r="F7797" s="132"/>
      <c r="G7797" s="133"/>
      <c r="H7797" s="134"/>
      <c r="I7797" s="131"/>
      <c r="J7797" s="131"/>
      <c r="K7797" s="131"/>
      <c r="L7797" s="135">
        <f>Table1[[#This Row],[Per Unit Price]]*MAX(1,Table1[[#This Row],[Qty of Units]])*MAX(1,Table1[[#This Row],['#NCMs Served / FTEs Employed]])*MAX(1,Table1[[#This Row],[Duration of Service]])</f>
        <v>0</v>
      </c>
      <c r="M7797" s="131"/>
      <c r="N7797" s="133"/>
    </row>
    <row r="7798" spans="1:14" x14ac:dyDescent="0.25">
      <c r="A7798" s="130"/>
      <c r="B7798" s="130"/>
      <c r="C7798" s="131"/>
      <c r="D7798" s="112" t="str">
        <f>_xlfn.XLOOKUP(Table1[[#This Row],[Service]],Validation!$A$2:$A$15,Validation!$B$2:$B$15,"",0,1)</f>
        <v/>
      </c>
      <c r="E7798" s="131"/>
      <c r="F7798" s="132"/>
      <c r="G7798" s="133"/>
      <c r="H7798" s="134"/>
      <c r="I7798" s="131"/>
      <c r="J7798" s="131"/>
      <c r="K7798" s="131"/>
      <c r="L7798" s="135">
        <f>Table1[[#This Row],[Per Unit Price]]*MAX(1,Table1[[#This Row],[Qty of Units]])*MAX(1,Table1[[#This Row],['#NCMs Served / FTEs Employed]])*MAX(1,Table1[[#This Row],[Duration of Service]])</f>
        <v>0</v>
      </c>
      <c r="M7798" s="131"/>
      <c r="N7798" s="133"/>
    </row>
    <row r="7799" spans="1:14" x14ac:dyDescent="0.25">
      <c r="A7799" s="130"/>
      <c r="B7799" s="130"/>
      <c r="C7799" s="131"/>
      <c r="D7799" s="112" t="str">
        <f>_xlfn.XLOOKUP(Table1[[#This Row],[Service]],Validation!$A$2:$A$15,Validation!$B$2:$B$15,"",0,1)</f>
        <v/>
      </c>
      <c r="E7799" s="131"/>
      <c r="F7799" s="132"/>
      <c r="G7799" s="133"/>
      <c r="H7799" s="134"/>
      <c r="I7799" s="131"/>
      <c r="J7799" s="131"/>
      <c r="K7799" s="131"/>
      <c r="L7799" s="135">
        <f>Table1[[#This Row],[Per Unit Price]]*MAX(1,Table1[[#This Row],[Qty of Units]])*MAX(1,Table1[[#This Row],['#NCMs Served / FTEs Employed]])*MAX(1,Table1[[#This Row],[Duration of Service]])</f>
        <v>0</v>
      </c>
      <c r="M7799" s="131"/>
      <c r="N7799" s="133"/>
    </row>
    <row r="7800" spans="1:14" x14ac:dyDescent="0.25">
      <c r="A7800" s="130"/>
      <c r="B7800" s="130"/>
      <c r="C7800" s="131"/>
      <c r="D7800" s="112" t="str">
        <f>_xlfn.XLOOKUP(Table1[[#This Row],[Service]],Validation!$A$2:$A$15,Validation!$B$2:$B$15,"",0,1)</f>
        <v/>
      </c>
      <c r="E7800" s="131"/>
      <c r="F7800" s="132"/>
      <c r="G7800" s="133"/>
      <c r="H7800" s="134"/>
      <c r="I7800" s="131"/>
      <c r="J7800" s="131"/>
      <c r="K7800" s="131"/>
      <c r="L7800" s="135">
        <f>Table1[[#This Row],[Per Unit Price]]*MAX(1,Table1[[#This Row],[Qty of Units]])*MAX(1,Table1[[#This Row],['#NCMs Served / FTEs Employed]])*MAX(1,Table1[[#This Row],[Duration of Service]])</f>
        <v>0</v>
      </c>
      <c r="M7800" s="131"/>
      <c r="N7800" s="133"/>
    </row>
    <row r="7801" spans="1:14" x14ac:dyDescent="0.25">
      <c r="A7801" s="130"/>
      <c r="B7801" s="130"/>
      <c r="C7801" s="131"/>
      <c r="D7801" s="112" t="str">
        <f>_xlfn.XLOOKUP(Table1[[#This Row],[Service]],Validation!$A$2:$A$15,Validation!$B$2:$B$15,"",0,1)</f>
        <v/>
      </c>
      <c r="E7801" s="131"/>
      <c r="F7801" s="132"/>
      <c r="G7801" s="133"/>
      <c r="H7801" s="134"/>
      <c r="I7801" s="131"/>
      <c r="J7801" s="131"/>
      <c r="K7801" s="131"/>
      <c r="L7801" s="135">
        <f>Table1[[#This Row],[Per Unit Price]]*MAX(1,Table1[[#This Row],[Qty of Units]])*MAX(1,Table1[[#This Row],['#NCMs Served / FTEs Employed]])*MAX(1,Table1[[#This Row],[Duration of Service]])</f>
        <v>0</v>
      </c>
      <c r="M7801" s="131"/>
      <c r="N7801" s="133"/>
    </row>
    <row r="7802" spans="1:14" x14ac:dyDescent="0.25">
      <c r="A7802" s="130"/>
      <c r="B7802" s="130"/>
      <c r="C7802" s="131"/>
      <c r="D7802" s="112" t="str">
        <f>_xlfn.XLOOKUP(Table1[[#This Row],[Service]],Validation!$A$2:$A$15,Validation!$B$2:$B$15,"",0,1)</f>
        <v/>
      </c>
      <c r="E7802" s="131"/>
      <c r="F7802" s="132"/>
      <c r="G7802" s="133"/>
      <c r="H7802" s="134"/>
      <c r="I7802" s="131"/>
      <c r="J7802" s="131"/>
      <c r="K7802" s="131"/>
      <c r="L7802" s="135">
        <f>Table1[[#This Row],[Per Unit Price]]*MAX(1,Table1[[#This Row],[Qty of Units]])*MAX(1,Table1[[#This Row],['#NCMs Served / FTEs Employed]])*MAX(1,Table1[[#This Row],[Duration of Service]])</f>
        <v>0</v>
      </c>
      <c r="M7802" s="131"/>
      <c r="N7802" s="133"/>
    </row>
    <row r="7803" spans="1:14" x14ac:dyDescent="0.25">
      <c r="A7803" s="130"/>
      <c r="B7803" s="130"/>
      <c r="C7803" s="131"/>
      <c r="D7803" s="112" t="str">
        <f>_xlfn.XLOOKUP(Table1[[#This Row],[Service]],Validation!$A$2:$A$15,Validation!$B$2:$B$15,"",0,1)</f>
        <v/>
      </c>
      <c r="E7803" s="131"/>
      <c r="F7803" s="132"/>
      <c r="G7803" s="133"/>
      <c r="H7803" s="134"/>
      <c r="I7803" s="131"/>
      <c r="J7803" s="131"/>
      <c r="K7803" s="131"/>
      <c r="L7803" s="135">
        <f>Table1[[#This Row],[Per Unit Price]]*MAX(1,Table1[[#This Row],[Qty of Units]])*MAX(1,Table1[[#This Row],['#NCMs Served / FTEs Employed]])*MAX(1,Table1[[#This Row],[Duration of Service]])</f>
        <v>0</v>
      </c>
      <c r="M7803" s="131"/>
      <c r="N7803" s="133"/>
    </row>
    <row r="7804" spans="1:14" x14ac:dyDescent="0.25">
      <c r="A7804" s="130"/>
      <c r="B7804" s="130"/>
      <c r="C7804" s="131"/>
      <c r="D7804" s="112" t="str">
        <f>_xlfn.XLOOKUP(Table1[[#This Row],[Service]],Validation!$A$2:$A$15,Validation!$B$2:$B$15,"",0,1)</f>
        <v/>
      </c>
      <c r="E7804" s="131"/>
      <c r="F7804" s="132"/>
      <c r="G7804" s="133"/>
      <c r="H7804" s="134"/>
      <c r="I7804" s="131"/>
      <c r="J7804" s="131"/>
      <c r="K7804" s="131"/>
      <c r="L7804" s="135">
        <f>Table1[[#This Row],[Per Unit Price]]*MAX(1,Table1[[#This Row],[Qty of Units]])*MAX(1,Table1[[#This Row],['#NCMs Served / FTEs Employed]])*MAX(1,Table1[[#This Row],[Duration of Service]])</f>
        <v>0</v>
      </c>
      <c r="M7804" s="131"/>
      <c r="N7804" s="133"/>
    </row>
    <row r="7805" spans="1:14" x14ac:dyDescent="0.25">
      <c r="A7805" s="130"/>
      <c r="B7805" s="130"/>
      <c r="C7805" s="131"/>
      <c r="D7805" s="112" t="str">
        <f>_xlfn.XLOOKUP(Table1[[#This Row],[Service]],Validation!$A$2:$A$15,Validation!$B$2:$B$15,"",0,1)</f>
        <v/>
      </c>
      <c r="E7805" s="131"/>
      <c r="F7805" s="132"/>
      <c r="G7805" s="133"/>
      <c r="H7805" s="134"/>
      <c r="I7805" s="131"/>
      <c r="J7805" s="131"/>
      <c r="K7805" s="131"/>
      <c r="L7805" s="135">
        <f>Table1[[#This Row],[Per Unit Price]]*MAX(1,Table1[[#This Row],[Qty of Units]])*MAX(1,Table1[[#This Row],['#NCMs Served / FTEs Employed]])*MAX(1,Table1[[#This Row],[Duration of Service]])</f>
        <v>0</v>
      </c>
      <c r="M7805" s="131"/>
      <c r="N7805" s="133"/>
    </row>
    <row r="7806" spans="1:14" x14ac:dyDescent="0.25">
      <c r="A7806" s="130"/>
      <c r="B7806" s="130"/>
      <c r="C7806" s="131"/>
      <c r="D7806" s="112" t="str">
        <f>_xlfn.XLOOKUP(Table1[[#This Row],[Service]],Validation!$A$2:$A$15,Validation!$B$2:$B$15,"",0,1)</f>
        <v/>
      </c>
      <c r="E7806" s="131"/>
      <c r="F7806" s="132"/>
      <c r="G7806" s="133"/>
      <c r="H7806" s="134"/>
      <c r="I7806" s="131"/>
      <c r="J7806" s="131"/>
      <c r="K7806" s="131"/>
      <c r="L7806" s="135">
        <f>Table1[[#This Row],[Per Unit Price]]*MAX(1,Table1[[#This Row],[Qty of Units]])*MAX(1,Table1[[#This Row],['#NCMs Served / FTEs Employed]])*MAX(1,Table1[[#This Row],[Duration of Service]])</f>
        <v>0</v>
      </c>
      <c r="M7806" s="131"/>
      <c r="N7806" s="133"/>
    </row>
    <row r="7807" spans="1:14" x14ac:dyDescent="0.25">
      <c r="A7807" s="130"/>
      <c r="B7807" s="130"/>
      <c r="C7807" s="131"/>
      <c r="D7807" s="112" t="str">
        <f>_xlfn.XLOOKUP(Table1[[#This Row],[Service]],Validation!$A$2:$A$15,Validation!$B$2:$B$15,"",0,1)</f>
        <v/>
      </c>
      <c r="E7807" s="131"/>
      <c r="F7807" s="132"/>
      <c r="G7807" s="133"/>
      <c r="H7807" s="134"/>
      <c r="I7807" s="131"/>
      <c r="J7807" s="131"/>
      <c r="K7807" s="131"/>
      <c r="L7807" s="135">
        <f>Table1[[#This Row],[Per Unit Price]]*MAX(1,Table1[[#This Row],[Qty of Units]])*MAX(1,Table1[[#This Row],['#NCMs Served / FTEs Employed]])*MAX(1,Table1[[#This Row],[Duration of Service]])</f>
        <v>0</v>
      </c>
      <c r="M7807" s="131"/>
      <c r="N7807" s="133"/>
    </row>
    <row r="7808" spans="1:14" x14ac:dyDescent="0.25">
      <c r="A7808" s="130"/>
      <c r="B7808" s="130"/>
      <c r="C7808" s="131"/>
      <c r="D7808" s="112" t="str">
        <f>_xlfn.XLOOKUP(Table1[[#This Row],[Service]],Validation!$A$2:$A$15,Validation!$B$2:$B$15,"",0,1)</f>
        <v/>
      </c>
      <c r="E7808" s="131"/>
      <c r="F7808" s="132"/>
      <c r="G7808" s="133"/>
      <c r="H7808" s="134"/>
      <c r="I7808" s="131"/>
      <c r="J7808" s="131"/>
      <c r="K7808" s="131"/>
      <c r="L7808" s="135">
        <f>Table1[[#This Row],[Per Unit Price]]*MAX(1,Table1[[#This Row],[Qty of Units]])*MAX(1,Table1[[#This Row],['#NCMs Served / FTEs Employed]])*MAX(1,Table1[[#This Row],[Duration of Service]])</f>
        <v>0</v>
      </c>
      <c r="M7808" s="131"/>
      <c r="N7808" s="133"/>
    </row>
    <row r="7809" spans="1:14" x14ac:dyDescent="0.25">
      <c r="A7809" s="130"/>
      <c r="B7809" s="130"/>
      <c r="C7809" s="131"/>
      <c r="D7809" s="112" t="str">
        <f>_xlfn.XLOOKUP(Table1[[#This Row],[Service]],Validation!$A$2:$A$15,Validation!$B$2:$B$15,"",0,1)</f>
        <v/>
      </c>
      <c r="E7809" s="131"/>
      <c r="F7809" s="132"/>
      <c r="G7809" s="133"/>
      <c r="H7809" s="134"/>
      <c r="I7809" s="131"/>
      <c r="J7809" s="131"/>
      <c r="K7809" s="131"/>
      <c r="L7809" s="135">
        <f>Table1[[#This Row],[Per Unit Price]]*MAX(1,Table1[[#This Row],[Qty of Units]])*MAX(1,Table1[[#This Row],['#NCMs Served / FTEs Employed]])*MAX(1,Table1[[#This Row],[Duration of Service]])</f>
        <v>0</v>
      </c>
      <c r="M7809" s="131"/>
      <c r="N7809" s="133"/>
    </row>
    <row r="7810" spans="1:14" x14ac:dyDescent="0.25">
      <c r="A7810" s="130"/>
      <c r="B7810" s="130"/>
      <c r="C7810" s="131"/>
      <c r="D7810" s="112" t="str">
        <f>_xlfn.XLOOKUP(Table1[[#This Row],[Service]],Validation!$A$2:$A$15,Validation!$B$2:$B$15,"",0,1)</f>
        <v/>
      </c>
      <c r="E7810" s="131"/>
      <c r="F7810" s="132"/>
      <c r="G7810" s="133"/>
      <c r="H7810" s="134"/>
      <c r="I7810" s="131"/>
      <c r="J7810" s="131"/>
      <c r="K7810" s="131"/>
      <c r="L7810" s="135">
        <f>Table1[[#This Row],[Per Unit Price]]*MAX(1,Table1[[#This Row],[Qty of Units]])*MAX(1,Table1[[#This Row],['#NCMs Served / FTEs Employed]])*MAX(1,Table1[[#This Row],[Duration of Service]])</f>
        <v>0</v>
      </c>
      <c r="M7810" s="131"/>
      <c r="N7810" s="133"/>
    </row>
    <row r="7811" spans="1:14" x14ac:dyDescent="0.25">
      <c r="A7811" s="130"/>
      <c r="B7811" s="130"/>
      <c r="C7811" s="131"/>
      <c r="D7811" s="112" t="str">
        <f>_xlfn.XLOOKUP(Table1[[#This Row],[Service]],Validation!$A$2:$A$15,Validation!$B$2:$B$15,"",0,1)</f>
        <v/>
      </c>
      <c r="E7811" s="131"/>
      <c r="F7811" s="132"/>
      <c r="G7811" s="133"/>
      <c r="H7811" s="134"/>
      <c r="I7811" s="131"/>
      <c r="J7811" s="131"/>
      <c r="K7811" s="131"/>
      <c r="L7811" s="135">
        <f>Table1[[#This Row],[Per Unit Price]]*MAX(1,Table1[[#This Row],[Qty of Units]])*MAX(1,Table1[[#This Row],['#NCMs Served / FTEs Employed]])*MAX(1,Table1[[#This Row],[Duration of Service]])</f>
        <v>0</v>
      </c>
      <c r="M7811" s="131"/>
      <c r="N7811" s="133"/>
    </row>
    <row r="7812" spans="1:14" x14ac:dyDescent="0.25">
      <c r="A7812" s="130"/>
      <c r="B7812" s="130"/>
      <c r="C7812" s="131"/>
      <c r="D7812" s="112" t="str">
        <f>_xlfn.XLOOKUP(Table1[[#This Row],[Service]],Validation!$A$2:$A$15,Validation!$B$2:$B$15,"",0,1)</f>
        <v/>
      </c>
      <c r="E7812" s="131"/>
      <c r="F7812" s="132"/>
      <c r="G7812" s="133"/>
      <c r="H7812" s="134"/>
      <c r="I7812" s="131"/>
      <c r="J7812" s="131"/>
      <c r="K7812" s="131"/>
      <c r="L7812" s="135">
        <f>Table1[[#This Row],[Per Unit Price]]*MAX(1,Table1[[#This Row],[Qty of Units]])*MAX(1,Table1[[#This Row],['#NCMs Served / FTEs Employed]])*MAX(1,Table1[[#This Row],[Duration of Service]])</f>
        <v>0</v>
      </c>
      <c r="M7812" s="131"/>
      <c r="N7812" s="133"/>
    </row>
    <row r="7813" spans="1:14" x14ac:dyDescent="0.25">
      <c r="A7813" s="130"/>
      <c r="B7813" s="130"/>
      <c r="C7813" s="131"/>
      <c r="D7813" s="112" t="str">
        <f>_xlfn.XLOOKUP(Table1[[#This Row],[Service]],Validation!$A$2:$A$15,Validation!$B$2:$B$15,"",0,1)</f>
        <v/>
      </c>
      <c r="E7813" s="131"/>
      <c r="F7813" s="132"/>
      <c r="G7813" s="133"/>
      <c r="H7813" s="134"/>
      <c r="I7813" s="131"/>
      <c r="J7813" s="131"/>
      <c r="K7813" s="131"/>
      <c r="L7813" s="135">
        <f>Table1[[#This Row],[Per Unit Price]]*MAX(1,Table1[[#This Row],[Qty of Units]])*MAX(1,Table1[[#This Row],['#NCMs Served / FTEs Employed]])*MAX(1,Table1[[#This Row],[Duration of Service]])</f>
        <v>0</v>
      </c>
      <c r="M7813" s="131"/>
      <c r="N7813" s="133"/>
    </row>
    <row r="7814" spans="1:14" x14ac:dyDescent="0.25">
      <c r="A7814" s="130"/>
      <c r="B7814" s="130"/>
      <c r="C7814" s="131"/>
      <c r="D7814" s="112" t="str">
        <f>_xlfn.XLOOKUP(Table1[[#This Row],[Service]],Validation!$A$2:$A$15,Validation!$B$2:$B$15,"",0,1)</f>
        <v/>
      </c>
      <c r="E7814" s="131"/>
      <c r="F7814" s="132"/>
      <c r="G7814" s="133"/>
      <c r="H7814" s="134"/>
      <c r="I7814" s="131"/>
      <c r="J7814" s="131"/>
      <c r="K7814" s="131"/>
      <c r="L7814" s="135">
        <f>Table1[[#This Row],[Per Unit Price]]*MAX(1,Table1[[#This Row],[Qty of Units]])*MAX(1,Table1[[#This Row],['#NCMs Served / FTEs Employed]])*MAX(1,Table1[[#This Row],[Duration of Service]])</f>
        <v>0</v>
      </c>
      <c r="M7814" s="131"/>
      <c r="N7814" s="133"/>
    </row>
    <row r="7815" spans="1:14" x14ac:dyDescent="0.25">
      <c r="A7815" s="130"/>
      <c r="B7815" s="130"/>
      <c r="C7815" s="131"/>
      <c r="D7815" s="112" t="str">
        <f>_xlfn.XLOOKUP(Table1[[#This Row],[Service]],Validation!$A$2:$A$15,Validation!$B$2:$B$15,"",0,1)</f>
        <v/>
      </c>
      <c r="E7815" s="131"/>
      <c r="F7815" s="132"/>
      <c r="G7815" s="133"/>
      <c r="H7815" s="134"/>
      <c r="I7815" s="131"/>
      <c r="J7815" s="131"/>
      <c r="K7815" s="131"/>
      <c r="L7815" s="135">
        <f>Table1[[#This Row],[Per Unit Price]]*MAX(1,Table1[[#This Row],[Qty of Units]])*MAX(1,Table1[[#This Row],['#NCMs Served / FTEs Employed]])*MAX(1,Table1[[#This Row],[Duration of Service]])</f>
        <v>0</v>
      </c>
      <c r="M7815" s="131"/>
      <c r="N7815" s="133"/>
    </row>
    <row r="7816" spans="1:14" x14ac:dyDescent="0.25">
      <c r="A7816" s="130"/>
      <c r="B7816" s="130"/>
      <c r="C7816" s="131"/>
      <c r="D7816" s="112" t="str">
        <f>_xlfn.XLOOKUP(Table1[[#This Row],[Service]],Validation!$A$2:$A$15,Validation!$B$2:$B$15,"",0,1)</f>
        <v/>
      </c>
      <c r="E7816" s="131"/>
      <c r="F7816" s="132"/>
      <c r="G7816" s="133"/>
      <c r="H7816" s="134"/>
      <c r="I7816" s="131"/>
      <c r="J7816" s="131"/>
      <c r="K7816" s="131"/>
      <c r="L7816" s="135">
        <f>Table1[[#This Row],[Per Unit Price]]*MAX(1,Table1[[#This Row],[Qty of Units]])*MAX(1,Table1[[#This Row],['#NCMs Served / FTEs Employed]])*MAX(1,Table1[[#This Row],[Duration of Service]])</f>
        <v>0</v>
      </c>
      <c r="M7816" s="131"/>
      <c r="N7816" s="133"/>
    </row>
    <row r="7817" spans="1:14" x14ac:dyDescent="0.25">
      <c r="A7817" s="130"/>
      <c r="B7817" s="130"/>
      <c r="C7817" s="131"/>
      <c r="D7817" s="112" t="str">
        <f>_xlfn.XLOOKUP(Table1[[#This Row],[Service]],Validation!$A$2:$A$15,Validation!$B$2:$B$15,"",0,1)</f>
        <v/>
      </c>
      <c r="E7817" s="131"/>
      <c r="F7817" s="132"/>
      <c r="G7817" s="133"/>
      <c r="H7817" s="134"/>
      <c r="I7817" s="131"/>
      <c r="J7817" s="131"/>
      <c r="K7817" s="131"/>
      <c r="L7817" s="135">
        <f>Table1[[#This Row],[Per Unit Price]]*MAX(1,Table1[[#This Row],[Qty of Units]])*MAX(1,Table1[[#This Row],['#NCMs Served / FTEs Employed]])*MAX(1,Table1[[#This Row],[Duration of Service]])</f>
        <v>0</v>
      </c>
      <c r="M7817" s="131"/>
      <c r="N7817" s="133"/>
    </row>
    <row r="7818" spans="1:14" x14ac:dyDescent="0.25">
      <c r="A7818" s="130"/>
      <c r="B7818" s="130"/>
      <c r="C7818" s="131"/>
      <c r="D7818" s="112" t="str">
        <f>_xlfn.XLOOKUP(Table1[[#This Row],[Service]],Validation!$A$2:$A$15,Validation!$B$2:$B$15,"",0,1)</f>
        <v/>
      </c>
      <c r="E7818" s="131"/>
      <c r="F7818" s="132"/>
      <c r="G7818" s="133"/>
      <c r="H7818" s="134"/>
      <c r="I7818" s="131"/>
      <c r="J7818" s="131"/>
      <c r="K7818" s="131"/>
      <c r="L7818" s="135">
        <f>Table1[[#This Row],[Per Unit Price]]*MAX(1,Table1[[#This Row],[Qty of Units]])*MAX(1,Table1[[#This Row],['#NCMs Served / FTEs Employed]])*MAX(1,Table1[[#This Row],[Duration of Service]])</f>
        <v>0</v>
      </c>
      <c r="M7818" s="131"/>
      <c r="N7818" s="133"/>
    </row>
    <row r="7819" spans="1:14" x14ac:dyDescent="0.25">
      <c r="A7819" s="130"/>
      <c r="B7819" s="130"/>
      <c r="C7819" s="131"/>
      <c r="D7819" s="112" t="str">
        <f>_xlfn.XLOOKUP(Table1[[#This Row],[Service]],Validation!$A$2:$A$15,Validation!$B$2:$B$15,"",0,1)</f>
        <v/>
      </c>
      <c r="E7819" s="131"/>
      <c r="F7819" s="132"/>
      <c r="G7819" s="133"/>
      <c r="H7819" s="134"/>
      <c r="I7819" s="131"/>
      <c r="J7819" s="131"/>
      <c r="K7819" s="131"/>
      <c r="L7819" s="135">
        <f>Table1[[#This Row],[Per Unit Price]]*MAX(1,Table1[[#This Row],[Qty of Units]])*MAX(1,Table1[[#This Row],['#NCMs Served / FTEs Employed]])*MAX(1,Table1[[#This Row],[Duration of Service]])</f>
        <v>0</v>
      </c>
      <c r="M7819" s="131"/>
      <c r="N7819" s="133"/>
    </row>
    <row r="7820" spans="1:14" x14ac:dyDescent="0.25">
      <c r="A7820" s="130"/>
      <c r="B7820" s="130"/>
      <c r="C7820" s="131"/>
      <c r="D7820" s="112" t="str">
        <f>_xlfn.XLOOKUP(Table1[[#This Row],[Service]],Validation!$A$2:$A$15,Validation!$B$2:$B$15,"",0,1)</f>
        <v/>
      </c>
      <c r="E7820" s="131"/>
      <c r="F7820" s="132"/>
      <c r="G7820" s="133"/>
      <c r="H7820" s="134"/>
      <c r="I7820" s="131"/>
      <c r="J7820" s="131"/>
      <c r="K7820" s="131"/>
      <c r="L7820" s="135">
        <f>Table1[[#This Row],[Per Unit Price]]*MAX(1,Table1[[#This Row],[Qty of Units]])*MAX(1,Table1[[#This Row],['#NCMs Served / FTEs Employed]])*MAX(1,Table1[[#This Row],[Duration of Service]])</f>
        <v>0</v>
      </c>
      <c r="M7820" s="131"/>
      <c r="N7820" s="133"/>
    </row>
    <row r="7821" spans="1:14" x14ac:dyDescent="0.25">
      <c r="A7821" s="130"/>
      <c r="B7821" s="130"/>
      <c r="C7821" s="131"/>
      <c r="D7821" s="112" t="str">
        <f>_xlfn.XLOOKUP(Table1[[#This Row],[Service]],Validation!$A$2:$A$15,Validation!$B$2:$B$15,"",0,1)</f>
        <v/>
      </c>
      <c r="E7821" s="131"/>
      <c r="F7821" s="132"/>
      <c r="G7821" s="133"/>
      <c r="H7821" s="134"/>
      <c r="I7821" s="131"/>
      <c r="J7821" s="131"/>
      <c r="K7821" s="131"/>
      <c r="L7821" s="135">
        <f>Table1[[#This Row],[Per Unit Price]]*MAX(1,Table1[[#This Row],[Qty of Units]])*MAX(1,Table1[[#This Row],['#NCMs Served / FTEs Employed]])*MAX(1,Table1[[#This Row],[Duration of Service]])</f>
        <v>0</v>
      </c>
      <c r="M7821" s="131"/>
      <c r="N7821" s="133"/>
    </row>
    <row r="7822" spans="1:14" x14ac:dyDescent="0.25">
      <c r="A7822" s="130"/>
      <c r="B7822" s="130"/>
      <c r="C7822" s="131"/>
      <c r="D7822" s="112" t="str">
        <f>_xlfn.XLOOKUP(Table1[[#This Row],[Service]],Validation!$A$2:$A$15,Validation!$B$2:$B$15,"",0,1)</f>
        <v/>
      </c>
      <c r="E7822" s="131"/>
      <c r="F7822" s="132"/>
      <c r="G7822" s="133"/>
      <c r="H7822" s="134"/>
      <c r="I7822" s="131"/>
      <c r="J7822" s="131"/>
      <c r="K7822" s="131"/>
      <c r="L7822" s="135">
        <f>Table1[[#This Row],[Per Unit Price]]*MAX(1,Table1[[#This Row],[Qty of Units]])*MAX(1,Table1[[#This Row],['#NCMs Served / FTEs Employed]])*MAX(1,Table1[[#This Row],[Duration of Service]])</f>
        <v>0</v>
      </c>
      <c r="M7822" s="131"/>
      <c r="N7822" s="133"/>
    </row>
    <row r="7823" spans="1:14" x14ac:dyDescent="0.25">
      <c r="A7823" s="130"/>
      <c r="B7823" s="130"/>
      <c r="C7823" s="131"/>
      <c r="D7823" s="112" t="str">
        <f>_xlfn.XLOOKUP(Table1[[#This Row],[Service]],Validation!$A$2:$A$15,Validation!$B$2:$B$15,"",0,1)</f>
        <v/>
      </c>
      <c r="E7823" s="131"/>
      <c r="F7823" s="132"/>
      <c r="G7823" s="133"/>
      <c r="H7823" s="134"/>
      <c r="I7823" s="131"/>
      <c r="J7823" s="131"/>
      <c r="K7823" s="131"/>
      <c r="L7823" s="135">
        <f>Table1[[#This Row],[Per Unit Price]]*MAX(1,Table1[[#This Row],[Qty of Units]])*MAX(1,Table1[[#This Row],['#NCMs Served / FTEs Employed]])*MAX(1,Table1[[#This Row],[Duration of Service]])</f>
        <v>0</v>
      </c>
      <c r="M7823" s="131"/>
      <c r="N7823" s="133"/>
    </row>
    <row r="7824" spans="1:14" x14ac:dyDescent="0.25">
      <c r="A7824" s="130"/>
      <c r="B7824" s="130"/>
      <c r="C7824" s="131"/>
      <c r="D7824" s="112" t="str">
        <f>_xlfn.XLOOKUP(Table1[[#This Row],[Service]],Validation!$A$2:$A$15,Validation!$B$2:$B$15,"",0,1)</f>
        <v/>
      </c>
      <c r="E7824" s="131"/>
      <c r="F7824" s="132"/>
      <c r="G7824" s="133"/>
      <c r="H7824" s="134"/>
      <c r="I7824" s="131"/>
      <c r="J7824" s="131"/>
      <c r="K7824" s="131"/>
      <c r="L7824" s="135">
        <f>Table1[[#This Row],[Per Unit Price]]*MAX(1,Table1[[#This Row],[Qty of Units]])*MAX(1,Table1[[#This Row],['#NCMs Served / FTEs Employed]])*MAX(1,Table1[[#This Row],[Duration of Service]])</f>
        <v>0</v>
      </c>
      <c r="M7824" s="131"/>
      <c r="N7824" s="133"/>
    </row>
    <row r="7825" spans="1:14" x14ac:dyDescent="0.25">
      <c r="A7825" s="130"/>
      <c r="B7825" s="130"/>
      <c r="C7825" s="131"/>
      <c r="D7825" s="112" t="str">
        <f>_xlfn.XLOOKUP(Table1[[#This Row],[Service]],Validation!$A$2:$A$15,Validation!$B$2:$B$15,"",0,1)</f>
        <v/>
      </c>
      <c r="E7825" s="131"/>
      <c r="F7825" s="132"/>
      <c r="G7825" s="133"/>
      <c r="H7825" s="134"/>
      <c r="I7825" s="131"/>
      <c r="J7825" s="131"/>
      <c r="K7825" s="131"/>
      <c r="L7825" s="135">
        <f>Table1[[#This Row],[Per Unit Price]]*MAX(1,Table1[[#This Row],[Qty of Units]])*MAX(1,Table1[[#This Row],['#NCMs Served / FTEs Employed]])*MAX(1,Table1[[#This Row],[Duration of Service]])</f>
        <v>0</v>
      </c>
      <c r="M7825" s="131"/>
      <c r="N7825" s="133"/>
    </row>
    <row r="7826" spans="1:14" x14ac:dyDescent="0.25">
      <c r="A7826" s="130"/>
      <c r="B7826" s="130"/>
      <c r="C7826" s="131"/>
      <c r="D7826" s="112" t="str">
        <f>_xlfn.XLOOKUP(Table1[[#This Row],[Service]],Validation!$A$2:$A$15,Validation!$B$2:$B$15,"",0,1)</f>
        <v/>
      </c>
      <c r="E7826" s="131"/>
      <c r="F7826" s="132"/>
      <c r="G7826" s="133"/>
      <c r="H7826" s="134"/>
      <c r="I7826" s="131"/>
      <c r="J7826" s="131"/>
      <c r="K7826" s="131"/>
      <c r="L7826" s="135">
        <f>Table1[[#This Row],[Per Unit Price]]*MAX(1,Table1[[#This Row],[Qty of Units]])*MAX(1,Table1[[#This Row],['#NCMs Served / FTEs Employed]])*MAX(1,Table1[[#This Row],[Duration of Service]])</f>
        <v>0</v>
      </c>
      <c r="M7826" s="131"/>
      <c r="N7826" s="133"/>
    </row>
    <row r="7827" spans="1:14" x14ac:dyDescent="0.25">
      <c r="A7827" s="130"/>
      <c r="B7827" s="130"/>
      <c r="C7827" s="131"/>
      <c r="D7827" s="112" t="str">
        <f>_xlfn.XLOOKUP(Table1[[#This Row],[Service]],Validation!$A$2:$A$15,Validation!$B$2:$B$15,"",0,1)</f>
        <v/>
      </c>
      <c r="E7827" s="131"/>
      <c r="F7827" s="132"/>
      <c r="G7827" s="133"/>
      <c r="H7827" s="134"/>
      <c r="I7827" s="131"/>
      <c r="J7827" s="131"/>
      <c r="K7827" s="131"/>
      <c r="L7827" s="135">
        <f>Table1[[#This Row],[Per Unit Price]]*MAX(1,Table1[[#This Row],[Qty of Units]])*MAX(1,Table1[[#This Row],['#NCMs Served / FTEs Employed]])*MAX(1,Table1[[#This Row],[Duration of Service]])</f>
        <v>0</v>
      </c>
      <c r="M7827" s="131"/>
      <c r="N7827" s="133"/>
    </row>
    <row r="7828" spans="1:14" x14ac:dyDescent="0.25">
      <c r="A7828" s="130"/>
      <c r="B7828" s="130"/>
      <c r="C7828" s="131"/>
      <c r="D7828" s="112" t="str">
        <f>_xlfn.XLOOKUP(Table1[[#This Row],[Service]],Validation!$A$2:$A$15,Validation!$B$2:$B$15,"",0,1)</f>
        <v/>
      </c>
      <c r="E7828" s="131"/>
      <c r="F7828" s="132"/>
      <c r="G7828" s="133"/>
      <c r="H7828" s="134"/>
      <c r="I7828" s="131"/>
      <c r="J7828" s="131"/>
      <c r="K7828" s="131"/>
      <c r="L7828" s="135">
        <f>Table1[[#This Row],[Per Unit Price]]*MAX(1,Table1[[#This Row],[Qty of Units]])*MAX(1,Table1[[#This Row],['#NCMs Served / FTEs Employed]])*MAX(1,Table1[[#This Row],[Duration of Service]])</f>
        <v>0</v>
      </c>
      <c r="M7828" s="131"/>
      <c r="N7828" s="133"/>
    </row>
    <row r="7829" spans="1:14" x14ac:dyDescent="0.25">
      <c r="A7829" s="130"/>
      <c r="B7829" s="130"/>
      <c r="C7829" s="131"/>
      <c r="D7829" s="112" t="str">
        <f>_xlfn.XLOOKUP(Table1[[#This Row],[Service]],Validation!$A$2:$A$15,Validation!$B$2:$B$15,"",0,1)</f>
        <v/>
      </c>
      <c r="E7829" s="131"/>
      <c r="F7829" s="132"/>
      <c r="G7829" s="133"/>
      <c r="H7829" s="134"/>
      <c r="I7829" s="131"/>
      <c r="J7829" s="131"/>
      <c r="K7829" s="131"/>
      <c r="L7829" s="135">
        <f>Table1[[#This Row],[Per Unit Price]]*MAX(1,Table1[[#This Row],[Qty of Units]])*MAX(1,Table1[[#This Row],['#NCMs Served / FTEs Employed]])*MAX(1,Table1[[#This Row],[Duration of Service]])</f>
        <v>0</v>
      </c>
      <c r="M7829" s="131"/>
      <c r="N7829" s="133"/>
    </row>
    <row r="7830" spans="1:14" x14ac:dyDescent="0.25">
      <c r="A7830" s="130"/>
      <c r="B7830" s="130"/>
      <c r="C7830" s="131"/>
      <c r="D7830" s="112" t="str">
        <f>_xlfn.XLOOKUP(Table1[[#This Row],[Service]],Validation!$A$2:$A$15,Validation!$B$2:$B$15,"",0,1)</f>
        <v/>
      </c>
      <c r="E7830" s="131"/>
      <c r="F7830" s="132"/>
      <c r="G7830" s="133"/>
      <c r="H7830" s="134"/>
      <c r="I7830" s="131"/>
      <c r="J7830" s="131"/>
      <c r="K7830" s="131"/>
      <c r="L7830" s="135">
        <f>Table1[[#This Row],[Per Unit Price]]*MAX(1,Table1[[#This Row],[Qty of Units]])*MAX(1,Table1[[#This Row],['#NCMs Served / FTEs Employed]])*MAX(1,Table1[[#This Row],[Duration of Service]])</f>
        <v>0</v>
      </c>
      <c r="M7830" s="131"/>
      <c r="N7830" s="133"/>
    </row>
    <row r="7831" spans="1:14" x14ac:dyDescent="0.25">
      <c r="A7831" s="130"/>
      <c r="B7831" s="130"/>
      <c r="C7831" s="131"/>
      <c r="D7831" s="112" t="str">
        <f>_xlfn.XLOOKUP(Table1[[#This Row],[Service]],Validation!$A$2:$A$15,Validation!$B$2:$B$15,"",0,1)</f>
        <v/>
      </c>
      <c r="E7831" s="131"/>
      <c r="F7831" s="132"/>
      <c r="G7831" s="133"/>
      <c r="H7831" s="134"/>
      <c r="I7831" s="131"/>
      <c r="J7831" s="131"/>
      <c r="K7831" s="131"/>
      <c r="L7831" s="135">
        <f>Table1[[#This Row],[Per Unit Price]]*MAX(1,Table1[[#This Row],[Qty of Units]])*MAX(1,Table1[[#This Row],['#NCMs Served / FTEs Employed]])*MAX(1,Table1[[#This Row],[Duration of Service]])</f>
        <v>0</v>
      </c>
      <c r="M7831" s="131"/>
      <c r="N7831" s="133"/>
    </row>
    <row r="7832" spans="1:14" x14ac:dyDescent="0.25">
      <c r="A7832" s="130"/>
      <c r="B7832" s="130"/>
      <c r="C7832" s="131"/>
      <c r="D7832" s="112" t="str">
        <f>_xlfn.XLOOKUP(Table1[[#This Row],[Service]],Validation!$A$2:$A$15,Validation!$B$2:$B$15,"",0,1)</f>
        <v/>
      </c>
      <c r="E7832" s="131"/>
      <c r="F7832" s="132"/>
      <c r="G7832" s="133"/>
      <c r="H7832" s="134"/>
      <c r="I7832" s="131"/>
      <c r="J7832" s="131"/>
      <c r="K7832" s="131"/>
      <c r="L7832" s="135">
        <f>Table1[[#This Row],[Per Unit Price]]*MAX(1,Table1[[#This Row],[Qty of Units]])*MAX(1,Table1[[#This Row],['#NCMs Served / FTEs Employed]])*MAX(1,Table1[[#This Row],[Duration of Service]])</f>
        <v>0</v>
      </c>
      <c r="M7832" s="131"/>
      <c r="N7832" s="133"/>
    </row>
    <row r="7833" spans="1:14" x14ac:dyDescent="0.25">
      <c r="A7833" s="130"/>
      <c r="B7833" s="130"/>
      <c r="C7833" s="131"/>
      <c r="D7833" s="112" t="str">
        <f>_xlfn.XLOOKUP(Table1[[#This Row],[Service]],Validation!$A$2:$A$15,Validation!$B$2:$B$15,"",0,1)</f>
        <v/>
      </c>
      <c r="E7833" s="131"/>
      <c r="F7833" s="132"/>
      <c r="G7833" s="133"/>
      <c r="H7833" s="134"/>
      <c r="I7833" s="131"/>
      <c r="J7833" s="131"/>
      <c r="K7833" s="131"/>
      <c r="L7833" s="135">
        <f>Table1[[#This Row],[Per Unit Price]]*MAX(1,Table1[[#This Row],[Qty of Units]])*MAX(1,Table1[[#This Row],['#NCMs Served / FTEs Employed]])*MAX(1,Table1[[#This Row],[Duration of Service]])</f>
        <v>0</v>
      </c>
      <c r="M7833" s="131"/>
      <c r="N7833" s="133"/>
    </row>
    <row r="7834" spans="1:14" x14ac:dyDescent="0.25">
      <c r="A7834" s="130"/>
      <c r="B7834" s="130"/>
      <c r="C7834" s="131"/>
      <c r="D7834" s="112" t="str">
        <f>_xlfn.XLOOKUP(Table1[[#This Row],[Service]],Validation!$A$2:$A$15,Validation!$B$2:$B$15,"",0,1)</f>
        <v/>
      </c>
      <c r="E7834" s="131"/>
      <c r="F7834" s="132"/>
      <c r="G7834" s="133"/>
      <c r="H7834" s="134"/>
      <c r="I7834" s="131"/>
      <c r="J7834" s="131"/>
      <c r="K7834" s="131"/>
      <c r="L7834" s="135">
        <f>Table1[[#This Row],[Per Unit Price]]*MAX(1,Table1[[#This Row],[Qty of Units]])*MAX(1,Table1[[#This Row],['#NCMs Served / FTEs Employed]])*MAX(1,Table1[[#This Row],[Duration of Service]])</f>
        <v>0</v>
      </c>
      <c r="M7834" s="131"/>
      <c r="N7834" s="133"/>
    </row>
    <row r="7835" spans="1:14" x14ac:dyDescent="0.25">
      <c r="A7835" s="130"/>
      <c r="B7835" s="130"/>
      <c r="C7835" s="131"/>
      <c r="D7835" s="112" t="str">
        <f>_xlfn.XLOOKUP(Table1[[#This Row],[Service]],Validation!$A$2:$A$15,Validation!$B$2:$B$15,"",0,1)</f>
        <v/>
      </c>
      <c r="E7835" s="131"/>
      <c r="F7835" s="132"/>
      <c r="G7835" s="133"/>
      <c r="H7835" s="134"/>
      <c r="I7835" s="131"/>
      <c r="J7835" s="131"/>
      <c r="K7835" s="131"/>
      <c r="L7835" s="135">
        <f>Table1[[#This Row],[Per Unit Price]]*MAX(1,Table1[[#This Row],[Qty of Units]])*MAX(1,Table1[[#This Row],['#NCMs Served / FTEs Employed]])*MAX(1,Table1[[#This Row],[Duration of Service]])</f>
        <v>0</v>
      </c>
      <c r="M7835" s="131"/>
      <c r="N7835" s="133"/>
    </row>
    <row r="7836" spans="1:14" x14ac:dyDescent="0.25">
      <c r="A7836" s="130"/>
      <c r="B7836" s="130"/>
      <c r="C7836" s="131"/>
      <c r="D7836" s="112" t="str">
        <f>_xlfn.XLOOKUP(Table1[[#This Row],[Service]],Validation!$A$2:$A$15,Validation!$B$2:$B$15,"",0,1)</f>
        <v/>
      </c>
      <c r="E7836" s="131"/>
      <c r="F7836" s="132"/>
      <c r="G7836" s="133"/>
      <c r="H7836" s="134"/>
      <c r="I7836" s="131"/>
      <c r="J7836" s="131"/>
      <c r="K7836" s="131"/>
      <c r="L7836" s="135">
        <f>Table1[[#This Row],[Per Unit Price]]*MAX(1,Table1[[#This Row],[Qty of Units]])*MAX(1,Table1[[#This Row],['#NCMs Served / FTEs Employed]])*MAX(1,Table1[[#This Row],[Duration of Service]])</f>
        <v>0</v>
      </c>
      <c r="M7836" s="131"/>
      <c r="N7836" s="133"/>
    </row>
    <row r="7837" spans="1:14" x14ac:dyDescent="0.25">
      <c r="A7837" s="130"/>
      <c r="B7837" s="130"/>
      <c r="C7837" s="131"/>
      <c r="D7837" s="112" t="str">
        <f>_xlfn.XLOOKUP(Table1[[#This Row],[Service]],Validation!$A$2:$A$15,Validation!$B$2:$B$15,"",0,1)</f>
        <v/>
      </c>
      <c r="E7837" s="131"/>
      <c r="F7837" s="132"/>
      <c r="G7837" s="133"/>
      <c r="H7837" s="134"/>
      <c r="I7837" s="131"/>
      <c r="J7837" s="131"/>
      <c r="K7837" s="131"/>
      <c r="L7837" s="135">
        <f>Table1[[#This Row],[Per Unit Price]]*MAX(1,Table1[[#This Row],[Qty of Units]])*MAX(1,Table1[[#This Row],['#NCMs Served / FTEs Employed]])*MAX(1,Table1[[#This Row],[Duration of Service]])</f>
        <v>0</v>
      </c>
      <c r="M7837" s="131"/>
      <c r="N7837" s="133"/>
    </row>
    <row r="7838" spans="1:14" x14ac:dyDescent="0.25">
      <c r="A7838" s="130"/>
      <c r="B7838" s="130"/>
      <c r="C7838" s="131"/>
      <c r="D7838" s="112" t="str">
        <f>_xlfn.XLOOKUP(Table1[[#This Row],[Service]],Validation!$A$2:$A$15,Validation!$B$2:$B$15,"",0,1)</f>
        <v/>
      </c>
      <c r="E7838" s="131"/>
      <c r="F7838" s="132"/>
      <c r="G7838" s="133"/>
      <c r="H7838" s="134"/>
      <c r="I7838" s="131"/>
      <c r="J7838" s="131"/>
      <c r="K7838" s="131"/>
      <c r="L7838" s="135">
        <f>Table1[[#This Row],[Per Unit Price]]*MAX(1,Table1[[#This Row],[Qty of Units]])*MAX(1,Table1[[#This Row],['#NCMs Served / FTEs Employed]])*MAX(1,Table1[[#This Row],[Duration of Service]])</f>
        <v>0</v>
      </c>
      <c r="M7838" s="131"/>
      <c r="N7838" s="133"/>
    </row>
    <row r="7839" spans="1:14" x14ac:dyDescent="0.25">
      <c r="A7839" s="130"/>
      <c r="B7839" s="130"/>
      <c r="C7839" s="131"/>
      <c r="D7839" s="112" t="str">
        <f>_xlfn.XLOOKUP(Table1[[#This Row],[Service]],Validation!$A$2:$A$15,Validation!$B$2:$B$15,"",0,1)</f>
        <v/>
      </c>
      <c r="E7839" s="131"/>
      <c r="F7839" s="132"/>
      <c r="G7839" s="133"/>
      <c r="H7839" s="134"/>
      <c r="I7839" s="131"/>
      <c r="J7839" s="131"/>
      <c r="K7839" s="131"/>
      <c r="L7839" s="135">
        <f>Table1[[#This Row],[Per Unit Price]]*MAX(1,Table1[[#This Row],[Qty of Units]])*MAX(1,Table1[[#This Row],['#NCMs Served / FTEs Employed]])*MAX(1,Table1[[#This Row],[Duration of Service]])</f>
        <v>0</v>
      </c>
      <c r="M7839" s="131"/>
      <c r="N7839" s="133"/>
    </row>
    <row r="7840" spans="1:14" x14ac:dyDescent="0.25">
      <c r="A7840" s="130"/>
      <c r="B7840" s="130"/>
      <c r="C7840" s="131"/>
      <c r="D7840" s="112" t="str">
        <f>_xlfn.XLOOKUP(Table1[[#This Row],[Service]],Validation!$A$2:$A$15,Validation!$B$2:$B$15,"",0,1)</f>
        <v/>
      </c>
      <c r="E7840" s="131"/>
      <c r="F7840" s="132"/>
      <c r="G7840" s="133"/>
      <c r="H7840" s="134"/>
      <c r="I7840" s="131"/>
      <c r="J7840" s="131"/>
      <c r="K7840" s="131"/>
      <c r="L7840" s="135">
        <f>Table1[[#This Row],[Per Unit Price]]*MAX(1,Table1[[#This Row],[Qty of Units]])*MAX(1,Table1[[#This Row],['#NCMs Served / FTEs Employed]])*MAX(1,Table1[[#This Row],[Duration of Service]])</f>
        <v>0</v>
      </c>
      <c r="M7840" s="131"/>
      <c r="N7840" s="133"/>
    </row>
    <row r="7841" spans="1:14" x14ac:dyDescent="0.25">
      <c r="A7841" s="130"/>
      <c r="B7841" s="130"/>
      <c r="C7841" s="131"/>
      <c r="D7841" s="112" t="str">
        <f>_xlfn.XLOOKUP(Table1[[#This Row],[Service]],Validation!$A$2:$A$15,Validation!$B$2:$B$15,"",0,1)</f>
        <v/>
      </c>
      <c r="E7841" s="131"/>
      <c r="F7841" s="132"/>
      <c r="G7841" s="133"/>
      <c r="H7841" s="134"/>
      <c r="I7841" s="131"/>
      <c r="J7841" s="131"/>
      <c r="K7841" s="131"/>
      <c r="L7841" s="135">
        <f>Table1[[#This Row],[Per Unit Price]]*MAX(1,Table1[[#This Row],[Qty of Units]])*MAX(1,Table1[[#This Row],['#NCMs Served / FTEs Employed]])*MAX(1,Table1[[#This Row],[Duration of Service]])</f>
        <v>0</v>
      </c>
      <c r="M7841" s="131"/>
      <c r="N7841" s="133"/>
    </row>
    <row r="7842" spans="1:14" x14ac:dyDescent="0.25">
      <c r="A7842" s="130"/>
      <c r="B7842" s="130"/>
      <c r="C7842" s="131"/>
      <c r="D7842" s="112" t="str">
        <f>_xlfn.XLOOKUP(Table1[[#This Row],[Service]],Validation!$A$2:$A$15,Validation!$B$2:$B$15,"",0,1)</f>
        <v/>
      </c>
      <c r="E7842" s="131"/>
      <c r="F7842" s="132"/>
      <c r="G7842" s="133"/>
      <c r="H7842" s="134"/>
      <c r="I7842" s="131"/>
      <c r="J7842" s="131"/>
      <c r="K7842" s="131"/>
      <c r="L7842" s="135">
        <f>Table1[[#This Row],[Per Unit Price]]*MAX(1,Table1[[#This Row],[Qty of Units]])*MAX(1,Table1[[#This Row],['#NCMs Served / FTEs Employed]])*MAX(1,Table1[[#This Row],[Duration of Service]])</f>
        <v>0</v>
      </c>
      <c r="M7842" s="131"/>
      <c r="N7842" s="133"/>
    </row>
    <row r="7843" spans="1:14" x14ac:dyDescent="0.25">
      <c r="A7843" s="130"/>
      <c r="B7843" s="130"/>
      <c r="C7843" s="131"/>
      <c r="D7843" s="112" t="str">
        <f>_xlfn.XLOOKUP(Table1[[#This Row],[Service]],Validation!$A$2:$A$15,Validation!$B$2:$B$15,"",0,1)</f>
        <v/>
      </c>
      <c r="E7843" s="131"/>
      <c r="F7843" s="132"/>
      <c r="G7843" s="133"/>
      <c r="H7843" s="134"/>
      <c r="I7843" s="131"/>
      <c r="J7843" s="131"/>
      <c r="K7843" s="131"/>
      <c r="L7843" s="135">
        <f>Table1[[#This Row],[Per Unit Price]]*MAX(1,Table1[[#This Row],[Qty of Units]])*MAX(1,Table1[[#This Row],['#NCMs Served / FTEs Employed]])*MAX(1,Table1[[#This Row],[Duration of Service]])</f>
        <v>0</v>
      </c>
      <c r="M7843" s="131"/>
      <c r="N7843" s="133"/>
    </row>
    <row r="7844" spans="1:14" x14ac:dyDescent="0.25">
      <c r="A7844" s="130"/>
      <c r="B7844" s="130"/>
      <c r="C7844" s="131"/>
      <c r="D7844" s="112" t="str">
        <f>_xlfn.XLOOKUP(Table1[[#This Row],[Service]],Validation!$A$2:$A$15,Validation!$B$2:$B$15,"",0,1)</f>
        <v/>
      </c>
      <c r="E7844" s="131"/>
      <c r="F7844" s="132"/>
      <c r="G7844" s="133"/>
      <c r="H7844" s="134"/>
      <c r="I7844" s="131"/>
      <c r="J7844" s="131"/>
      <c r="K7844" s="131"/>
      <c r="L7844" s="135">
        <f>Table1[[#This Row],[Per Unit Price]]*MAX(1,Table1[[#This Row],[Qty of Units]])*MAX(1,Table1[[#This Row],['#NCMs Served / FTEs Employed]])*MAX(1,Table1[[#This Row],[Duration of Service]])</f>
        <v>0</v>
      </c>
      <c r="M7844" s="131"/>
      <c r="N7844" s="133"/>
    </row>
    <row r="7845" spans="1:14" x14ac:dyDescent="0.25">
      <c r="A7845" s="130"/>
      <c r="B7845" s="130"/>
      <c r="C7845" s="131"/>
      <c r="D7845" s="112" t="str">
        <f>_xlfn.XLOOKUP(Table1[[#This Row],[Service]],Validation!$A$2:$A$15,Validation!$B$2:$B$15,"",0,1)</f>
        <v/>
      </c>
      <c r="E7845" s="131"/>
      <c r="F7845" s="132"/>
      <c r="G7845" s="133"/>
      <c r="H7845" s="134"/>
      <c r="I7845" s="131"/>
      <c r="J7845" s="131"/>
      <c r="K7845" s="131"/>
      <c r="L7845" s="135">
        <f>Table1[[#This Row],[Per Unit Price]]*MAX(1,Table1[[#This Row],[Qty of Units]])*MAX(1,Table1[[#This Row],['#NCMs Served / FTEs Employed]])*MAX(1,Table1[[#This Row],[Duration of Service]])</f>
        <v>0</v>
      </c>
      <c r="M7845" s="131"/>
      <c r="N7845" s="133"/>
    </row>
    <row r="7846" spans="1:14" x14ac:dyDescent="0.25">
      <c r="A7846" s="130"/>
      <c r="B7846" s="130"/>
      <c r="C7846" s="131"/>
      <c r="D7846" s="112" t="str">
        <f>_xlfn.XLOOKUP(Table1[[#This Row],[Service]],Validation!$A$2:$A$15,Validation!$B$2:$B$15,"",0,1)</f>
        <v/>
      </c>
      <c r="E7846" s="131"/>
      <c r="F7846" s="132"/>
      <c r="G7846" s="133"/>
      <c r="H7846" s="134"/>
      <c r="I7846" s="131"/>
      <c r="J7846" s="131"/>
      <c r="K7846" s="131"/>
      <c r="L7846" s="135">
        <f>Table1[[#This Row],[Per Unit Price]]*MAX(1,Table1[[#This Row],[Qty of Units]])*MAX(1,Table1[[#This Row],['#NCMs Served / FTEs Employed]])*MAX(1,Table1[[#This Row],[Duration of Service]])</f>
        <v>0</v>
      </c>
      <c r="M7846" s="131"/>
      <c r="N7846" s="133"/>
    </row>
    <row r="7847" spans="1:14" x14ac:dyDescent="0.25">
      <c r="A7847" s="130"/>
      <c r="B7847" s="130"/>
      <c r="C7847" s="131"/>
      <c r="D7847" s="112" t="str">
        <f>_xlfn.XLOOKUP(Table1[[#This Row],[Service]],Validation!$A$2:$A$15,Validation!$B$2:$B$15,"",0,1)</f>
        <v/>
      </c>
      <c r="E7847" s="131"/>
      <c r="F7847" s="132"/>
      <c r="G7847" s="133"/>
      <c r="H7847" s="134"/>
      <c r="I7847" s="131"/>
      <c r="J7847" s="131"/>
      <c r="K7847" s="131"/>
      <c r="L7847" s="135">
        <f>Table1[[#This Row],[Per Unit Price]]*MAX(1,Table1[[#This Row],[Qty of Units]])*MAX(1,Table1[[#This Row],['#NCMs Served / FTEs Employed]])*MAX(1,Table1[[#This Row],[Duration of Service]])</f>
        <v>0</v>
      </c>
      <c r="M7847" s="131"/>
      <c r="N7847" s="133"/>
    </row>
    <row r="7848" spans="1:14" x14ac:dyDescent="0.25">
      <c r="A7848" s="130"/>
      <c r="B7848" s="130"/>
      <c r="C7848" s="131"/>
      <c r="D7848" s="112" t="str">
        <f>_xlfn.XLOOKUP(Table1[[#This Row],[Service]],Validation!$A$2:$A$15,Validation!$B$2:$B$15,"",0,1)</f>
        <v/>
      </c>
      <c r="E7848" s="131"/>
      <c r="F7848" s="132"/>
      <c r="G7848" s="133"/>
      <c r="H7848" s="134"/>
      <c r="I7848" s="131"/>
      <c r="J7848" s="131"/>
      <c r="K7848" s="131"/>
      <c r="L7848" s="135">
        <f>Table1[[#This Row],[Per Unit Price]]*MAX(1,Table1[[#This Row],[Qty of Units]])*MAX(1,Table1[[#This Row],['#NCMs Served / FTEs Employed]])*MAX(1,Table1[[#This Row],[Duration of Service]])</f>
        <v>0</v>
      </c>
      <c r="M7848" s="131"/>
      <c r="N7848" s="133"/>
    </row>
    <row r="7849" spans="1:14" x14ac:dyDescent="0.25">
      <c r="A7849" s="130"/>
      <c r="B7849" s="130"/>
      <c r="C7849" s="131"/>
      <c r="D7849" s="112" t="str">
        <f>_xlfn.XLOOKUP(Table1[[#This Row],[Service]],Validation!$A$2:$A$15,Validation!$B$2:$B$15,"",0,1)</f>
        <v/>
      </c>
      <c r="E7849" s="131"/>
      <c r="F7849" s="132"/>
      <c r="G7849" s="133"/>
      <c r="H7849" s="134"/>
      <c r="I7849" s="131"/>
      <c r="J7849" s="131"/>
      <c r="K7849" s="131"/>
      <c r="L7849" s="135">
        <f>Table1[[#This Row],[Per Unit Price]]*MAX(1,Table1[[#This Row],[Qty of Units]])*MAX(1,Table1[[#This Row],['#NCMs Served / FTEs Employed]])*MAX(1,Table1[[#This Row],[Duration of Service]])</f>
        <v>0</v>
      </c>
      <c r="M7849" s="131"/>
      <c r="N7849" s="133"/>
    </row>
    <row r="7850" spans="1:14" x14ac:dyDescent="0.25">
      <c r="A7850" s="130"/>
      <c r="B7850" s="130"/>
      <c r="C7850" s="131"/>
      <c r="D7850" s="112" t="str">
        <f>_xlfn.XLOOKUP(Table1[[#This Row],[Service]],Validation!$A$2:$A$15,Validation!$B$2:$B$15,"",0,1)</f>
        <v/>
      </c>
      <c r="E7850" s="131"/>
      <c r="F7850" s="132"/>
      <c r="G7850" s="133"/>
      <c r="H7850" s="134"/>
      <c r="I7850" s="131"/>
      <c r="J7850" s="131"/>
      <c r="K7850" s="131"/>
      <c r="L7850" s="135">
        <f>Table1[[#This Row],[Per Unit Price]]*MAX(1,Table1[[#This Row],[Qty of Units]])*MAX(1,Table1[[#This Row],['#NCMs Served / FTEs Employed]])*MAX(1,Table1[[#This Row],[Duration of Service]])</f>
        <v>0</v>
      </c>
      <c r="M7850" s="131"/>
      <c r="N7850" s="133"/>
    </row>
    <row r="7851" spans="1:14" x14ac:dyDescent="0.25">
      <c r="A7851" s="130"/>
      <c r="B7851" s="130"/>
      <c r="C7851" s="131"/>
      <c r="D7851" s="112" t="str">
        <f>_xlfn.XLOOKUP(Table1[[#This Row],[Service]],Validation!$A$2:$A$15,Validation!$B$2:$B$15,"",0,1)</f>
        <v/>
      </c>
      <c r="E7851" s="131"/>
      <c r="F7851" s="132"/>
      <c r="G7851" s="133"/>
      <c r="H7851" s="134"/>
      <c r="I7851" s="131"/>
      <c r="J7851" s="131"/>
      <c r="K7851" s="131"/>
      <c r="L7851" s="135">
        <f>Table1[[#This Row],[Per Unit Price]]*MAX(1,Table1[[#This Row],[Qty of Units]])*MAX(1,Table1[[#This Row],['#NCMs Served / FTEs Employed]])*MAX(1,Table1[[#This Row],[Duration of Service]])</f>
        <v>0</v>
      </c>
      <c r="M7851" s="131"/>
      <c r="N7851" s="133"/>
    </row>
    <row r="7852" spans="1:14" x14ac:dyDescent="0.25">
      <c r="A7852" s="130"/>
      <c r="B7852" s="130"/>
      <c r="C7852" s="131"/>
      <c r="D7852" s="112" t="str">
        <f>_xlfn.XLOOKUP(Table1[[#This Row],[Service]],Validation!$A$2:$A$15,Validation!$B$2:$B$15,"",0,1)</f>
        <v/>
      </c>
      <c r="E7852" s="131"/>
      <c r="F7852" s="132"/>
      <c r="G7852" s="133"/>
      <c r="H7852" s="134"/>
      <c r="I7852" s="131"/>
      <c r="J7852" s="131"/>
      <c r="K7852" s="131"/>
      <c r="L7852" s="135">
        <f>Table1[[#This Row],[Per Unit Price]]*MAX(1,Table1[[#This Row],[Qty of Units]])*MAX(1,Table1[[#This Row],['#NCMs Served / FTEs Employed]])*MAX(1,Table1[[#This Row],[Duration of Service]])</f>
        <v>0</v>
      </c>
      <c r="M7852" s="131"/>
      <c r="N7852" s="133"/>
    </row>
    <row r="7853" spans="1:14" x14ac:dyDescent="0.25">
      <c r="A7853" s="130"/>
      <c r="B7853" s="130"/>
      <c r="C7853" s="131"/>
      <c r="D7853" s="112" t="str">
        <f>_xlfn.XLOOKUP(Table1[[#This Row],[Service]],Validation!$A$2:$A$15,Validation!$B$2:$B$15,"",0,1)</f>
        <v/>
      </c>
      <c r="E7853" s="131"/>
      <c r="F7853" s="132"/>
      <c r="G7853" s="133"/>
      <c r="H7853" s="134"/>
      <c r="I7853" s="131"/>
      <c r="J7853" s="131"/>
      <c r="K7853" s="131"/>
      <c r="L7853" s="135">
        <f>Table1[[#This Row],[Per Unit Price]]*MAX(1,Table1[[#This Row],[Qty of Units]])*MAX(1,Table1[[#This Row],['#NCMs Served / FTEs Employed]])*MAX(1,Table1[[#This Row],[Duration of Service]])</f>
        <v>0</v>
      </c>
      <c r="M7853" s="131"/>
      <c r="N7853" s="133"/>
    </row>
    <row r="7854" spans="1:14" x14ac:dyDescent="0.25">
      <c r="A7854" s="130"/>
      <c r="B7854" s="130"/>
      <c r="C7854" s="131"/>
      <c r="D7854" s="112" t="str">
        <f>_xlfn.XLOOKUP(Table1[[#This Row],[Service]],Validation!$A$2:$A$15,Validation!$B$2:$B$15,"",0,1)</f>
        <v/>
      </c>
      <c r="E7854" s="131"/>
      <c r="F7854" s="132"/>
      <c r="G7854" s="133"/>
      <c r="H7854" s="134"/>
      <c r="I7854" s="131"/>
      <c r="J7854" s="131"/>
      <c r="K7854" s="131"/>
      <c r="L7854" s="135">
        <f>Table1[[#This Row],[Per Unit Price]]*MAX(1,Table1[[#This Row],[Qty of Units]])*MAX(1,Table1[[#This Row],['#NCMs Served / FTEs Employed]])*MAX(1,Table1[[#This Row],[Duration of Service]])</f>
        <v>0</v>
      </c>
      <c r="M7854" s="131"/>
      <c r="N7854" s="133"/>
    </row>
    <row r="7855" spans="1:14" x14ac:dyDescent="0.25">
      <c r="A7855" s="130"/>
      <c r="B7855" s="130"/>
      <c r="C7855" s="131"/>
      <c r="D7855" s="112" t="str">
        <f>_xlfn.XLOOKUP(Table1[[#This Row],[Service]],Validation!$A$2:$A$15,Validation!$B$2:$B$15,"",0,1)</f>
        <v/>
      </c>
      <c r="E7855" s="131"/>
      <c r="F7855" s="132"/>
      <c r="G7855" s="133"/>
      <c r="H7855" s="134"/>
      <c r="I7855" s="131"/>
      <c r="J7855" s="131"/>
      <c r="K7855" s="131"/>
      <c r="L7855" s="135">
        <f>Table1[[#This Row],[Per Unit Price]]*MAX(1,Table1[[#This Row],[Qty of Units]])*MAX(1,Table1[[#This Row],['#NCMs Served / FTEs Employed]])*MAX(1,Table1[[#This Row],[Duration of Service]])</f>
        <v>0</v>
      </c>
      <c r="M7855" s="131"/>
      <c r="N7855" s="133"/>
    </row>
    <row r="7856" spans="1:14" x14ac:dyDescent="0.25">
      <c r="A7856" s="130"/>
      <c r="B7856" s="130"/>
      <c r="C7856" s="131"/>
      <c r="D7856" s="112" t="str">
        <f>_xlfn.XLOOKUP(Table1[[#This Row],[Service]],Validation!$A$2:$A$15,Validation!$B$2:$B$15,"",0,1)</f>
        <v/>
      </c>
      <c r="E7856" s="131"/>
      <c r="F7856" s="132"/>
      <c r="G7856" s="133"/>
      <c r="H7856" s="134"/>
      <c r="I7856" s="131"/>
      <c r="J7856" s="131"/>
      <c r="K7856" s="131"/>
      <c r="L7856" s="135">
        <f>Table1[[#This Row],[Per Unit Price]]*MAX(1,Table1[[#This Row],[Qty of Units]])*MAX(1,Table1[[#This Row],['#NCMs Served / FTEs Employed]])*MAX(1,Table1[[#This Row],[Duration of Service]])</f>
        <v>0</v>
      </c>
      <c r="M7856" s="131"/>
      <c r="N7856" s="133"/>
    </row>
    <row r="7857" spans="1:14" x14ac:dyDescent="0.25">
      <c r="A7857" s="130"/>
      <c r="B7857" s="130"/>
      <c r="C7857" s="131"/>
      <c r="D7857" s="112" t="str">
        <f>_xlfn.XLOOKUP(Table1[[#This Row],[Service]],Validation!$A$2:$A$15,Validation!$B$2:$B$15,"",0,1)</f>
        <v/>
      </c>
      <c r="E7857" s="131"/>
      <c r="F7857" s="132"/>
      <c r="G7857" s="133"/>
      <c r="H7857" s="134"/>
      <c r="I7857" s="131"/>
      <c r="J7857" s="131"/>
      <c r="K7857" s="131"/>
      <c r="L7857" s="135">
        <f>Table1[[#This Row],[Per Unit Price]]*MAX(1,Table1[[#This Row],[Qty of Units]])*MAX(1,Table1[[#This Row],['#NCMs Served / FTEs Employed]])*MAX(1,Table1[[#This Row],[Duration of Service]])</f>
        <v>0</v>
      </c>
      <c r="M7857" s="131"/>
      <c r="N7857" s="133"/>
    </row>
    <row r="7858" spans="1:14" x14ac:dyDescent="0.25">
      <c r="A7858" s="130"/>
      <c r="B7858" s="130"/>
      <c r="C7858" s="131"/>
      <c r="D7858" s="112" t="str">
        <f>_xlfn.XLOOKUP(Table1[[#This Row],[Service]],Validation!$A$2:$A$15,Validation!$B$2:$B$15,"",0,1)</f>
        <v/>
      </c>
      <c r="E7858" s="131"/>
      <c r="F7858" s="132"/>
      <c r="G7858" s="133"/>
      <c r="H7858" s="134"/>
      <c r="I7858" s="131"/>
      <c r="J7858" s="131"/>
      <c r="K7858" s="131"/>
      <c r="L7858" s="135">
        <f>Table1[[#This Row],[Per Unit Price]]*MAX(1,Table1[[#This Row],[Qty of Units]])*MAX(1,Table1[[#This Row],['#NCMs Served / FTEs Employed]])*MAX(1,Table1[[#This Row],[Duration of Service]])</f>
        <v>0</v>
      </c>
      <c r="M7858" s="131"/>
      <c r="N7858" s="133"/>
    </row>
    <row r="7859" spans="1:14" x14ac:dyDescent="0.25">
      <c r="A7859" s="130"/>
      <c r="B7859" s="130"/>
      <c r="C7859" s="131"/>
      <c r="D7859" s="112" t="str">
        <f>_xlfn.XLOOKUP(Table1[[#This Row],[Service]],Validation!$A$2:$A$15,Validation!$B$2:$B$15,"",0,1)</f>
        <v/>
      </c>
      <c r="E7859" s="131"/>
      <c r="F7859" s="132"/>
      <c r="G7859" s="133"/>
      <c r="H7859" s="134"/>
      <c r="I7859" s="131"/>
      <c r="J7859" s="131"/>
      <c r="K7859" s="131"/>
      <c r="L7859" s="135">
        <f>Table1[[#This Row],[Per Unit Price]]*MAX(1,Table1[[#This Row],[Qty of Units]])*MAX(1,Table1[[#This Row],['#NCMs Served / FTEs Employed]])*MAX(1,Table1[[#This Row],[Duration of Service]])</f>
        <v>0</v>
      </c>
      <c r="M7859" s="131"/>
      <c r="N7859" s="133"/>
    </row>
    <row r="7860" spans="1:14" x14ac:dyDescent="0.25">
      <c r="A7860" s="130"/>
      <c r="B7860" s="130"/>
      <c r="C7860" s="131"/>
      <c r="D7860" s="112" t="str">
        <f>_xlfn.XLOOKUP(Table1[[#This Row],[Service]],Validation!$A$2:$A$15,Validation!$B$2:$B$15,"",0,1)</f>
        <v/>
      </c>
      <c r="E7860" s="131"/>
      <c r="F7860" s="132"/>
      <c r="G7860" s="133"/>
      <c r="H7860" s="134"/>
      <c r="I7860" s="131"/>
      <c r="J7860" s="131"/>
      <c r="K7860" s="131"/>
      <c r="L7860" s="135">
        <f>Table1[[#This Row],[Per Unit Price]]*MAX(1,Table1[[#This Row],[Qty of Units]])*MAX(1,Table1[[#This Row],['#NCMs Served / FTEs Employed]])*MAX(1,Table1[[#This Row],[Duration of Service]])</f>
        <v>0</v>
      </c>
      <c r="M7860" s="131"/>
      <c r="N7860" s="133"/>
    </row>
    <row r="7861" spans="1:14" x14ac:dyDescent="0.25">
      <c r="A7861" s="130"/>
      <c r="B7861" s="130"/>
      <c r="C7861" s="131"/>
      <c r="D7861" s="112" t="str">
        <f>_xlfn.XLOOKUP(Table1[[#This Row],[Service]],Validation!$A$2:$A$15,Validation!$B$2:$B$15,"",0,1)</f>
        <v/>
      </c>
      <c r="E7861" s="131"/>
      <c r="F7861" s="132"/>
      <c r="G7861" s="133"/>
      <c r="H7861" s="134"/>
      <c r="I7861" s="131"/>
      <c r="J7861" s="131"/>
      <c r="K7861" s="131"/>
      <c r="L7861" s="135">
        <f>Table1[[#This Row],[Per Unit Price]]*MAX(1,Table1[[#This Row],[Qty of Units]])*MAX(1,Table1[[#This Row],['#NCMs Served / FTEs Employed]])*MAX(1,Table1[[#This Row],[Duration of Service]])</f>
        <v>0</v>
      </c>
      <c r="M7861" s="131"/>
      <c r="N7861" s="133"/>
    </row>
    <row r="7862" spans="1:14" x14ac:dyDescent="0.25">
      <c r="A7862" s="130"/>
      <c r="B7862" s="130"/>
      <c r="C7862" s="131"/>
      <c r="D7862" s="112" t="str">
        <f>_xlfn.XLOOKUP(Table1[[#This Row],[Service]],Validation!$A$2:$A$15,Validation!$B$2:$B$15,"",0,1)</f>
        <v/>
      </c>
      <c r="E7862" s="131"/>
      <c r="F7862" s="132"/>
      <c r="G7862" s="133"/>
      <c r="H7862" s="134"/>
      <c r="I7862" s="131"/>
      <c r="J7862" s="131"/>
      <c r="K7862" s="131"/>
      <c r="L7862" s="135">
        <f>Table1[[#This Row],[Per Unit Price]]*MAX(1,Table1[[#This Row],[Qty of Units]])*MAX(1,Table1[[#This Row],['#NCMs Served / FTEs Employed]])*MAX(1,Table1[[#This Row],[Duration of Service]])</f>
        <v>0</v>
      </c>
      <c r="M7862" s="131"/>
      <c r="N7862" s="133"/>
    </row>
    <row r="7863" spans="1:14" x14ac:dyDescent="0.25">
      <c r="A7863" s="130"/>
      <c r="B7863" s="130"/>
      <c r="C7863" s="131"/>
      <c r="D7863" s="112" t="str">
        <f>_xlfn.XLOOKUP(Table1[[#This Row],[Service]],Validation!$A$2:$A$15,Validation!$B$2:$B$15,"",0,1)</f>
        <v/>
      </c>
      <c r="E7863" s="131"/>
      <c r="F7863" s="132"/>
      <c r="G7863" s="133"/>
      <c r="H7863" s="134"/>
      <c r="I7863" s="131"/>
      <c r="J7863" s="131"/>
      <c r="K7863" s="131"/>
      <c r="L7863" s="135">
        <f>Table1[[#This Row],[Per Unit Price]]*MAX(1,Table1[[#This Row],[Qty of Units]])*MAX(1,Table1[[#This Row],['#NCMs Served / FTEs Employed]])*MAX(1,Table1[[#This Row],[Duration of Service]])</f>
        <v>0</v>
      </c>
      <c r="M7863" s="131"/>
      <c r="N7863" s="133"/>
    </row>
    <row r="7864" spans="1:14" x14ac:dyDescent="0.25">
      <c r="A7864" s="130"/>
      <c r="B7864" s="130"/>
      <c r="C7864" s="131"/>
      <c r="D7864" s="112" t="str">
        <f>_xlfn.XLOOKUP(Table1[[#This Row],[Service]],Validation!$A$2:$A$15,Validation!$B$2:$B$15,"",0,1)</f>
        <v/>
      </c>
      <c r="E7864" s="131"/>
      <c r="F7864" s="132"/>
      <c r="G7864" s="133"/>
      <c r="H7864" s="134"/>
      <c r="I7864" s="131"/>
      <c r="J7864" s="131"/>
      <c r="K7864" s="131"/>
      <c r="L7864" s="135">
        <f>Table1[[#This Row],[Per Unit Price]]*MAX(1,Table1[[#This Row],[Qty of Units]])*MAX(1,Table1[[#This Row],['#NCMs Served / FTEs Employed]])*MAX(1,Table1[[#This Row],[Duration of Service]])</f>
        <v>0</v>
      </c>
      <c r="M7864" s="131"/>
      <c r="N7864" s="133"/>
    </row>
    <row r="7865" spans="1:14" x14ac:dyDescent="0.25">
      <c r="A7865" s="130"/>
      <c r="B7865" s="130"/>
      <c r="C7865" s="131"/>
      <c r="D7865" s="112" t="str">
        <f>_xlfn.XLOOKUP(Table1[[#This Row],[Service]],Validation!$A$2:$A$15,Validation!$B$2:$B$15,"",0,1)</f>
        <v/>
      </c>
      <c r="E7865" s="131"/>
      <c r="F7865" s="132"/>
      <c r="G7865" s="133"/>
      <c r="H7865" s="134"/>
      <c r="I7865" s="131"/>
      <c r="J7865" s="131"/>
      <c r="K7865" s="131"/>
      <c r="L7865" s="135">
        <f>Table1[[#This Row],[Per Unit Price]]*MAX(1,Table1[[#This Row],[Qty of Units]])*MAX(1,Table1[[#This Row],['#NCMs Served / FTEs Employed]])*MAX(1,Table1[[#This Row],[Duration of Service]])</f>
        <v>0</v>
      </c>
      <c r="M7865" s="131"/>
      <c r="N7865" s="133"/>
    </row>
    <row r="7866" spans="1:14" x14ac:dyDescent="0.25">
      <c r="A7866" s="130"/>
      <c r="B7866" s="130"/>
      <c r="C7866" s="131"/>
      <c r="D7866" s="112" t="str">
        <f>_xlfn.XLOOKUP(Table1[[#This Row],[Service]],Validation!$A$2:$A$15,Validation!$B$2:$B$15,"",0,1)</f>
        <v/>
      </c>
      <c r="E7866" s="131"/>
      <c r="F7866" s="132"/>
      <c r="G7866" s="133"/>
      <c r="H7866" s="134"/>
      <c r="I7866" s="131"/>
      <c r="J7866" s="131"/>
      <c r="K7866" s="131"/>
      <c r="L7866" s="135">
        <f>Table1[[#This Row],[Per Unit Price]]*MAX(1,Table1[[#This Row],[Qty of Units]])*MAX(1,Table1[[#This Row],['#NCMs Served / FTEs Employed]])*MAX(1,Table1[[#This Row],[Duration of Service]])</f>
        <v>0</v>
      </c>
      <c r="M7866" s="131"/>
      <c r="N7866" s="133"/>
    </row>
    <row r="7867" spans="1:14" x14ac:dyDescent="0.25">
      <c r="A7867" s="130"/>
      <c r="B7867" s="130"/>
      <c r="C7867" s="131"/>
      <c r="D7867" s="112" t="str">
        <f>_xlfn.XLOOKUP(Table1[[#This Row],[Service]],Validation!$A$2:$A$15,Validation!$B$2:$B$15,"",0,1)</f>
        <v/>
      </c>
      <c r="E7867" s="131"/>
      <c r="F7867" s="132"/>
      <c r="G7867" s="133"/>
      <c r="H7867" s="134"/>
      <c r="I7867" s="131"/>
      <c r="J7867" s="131"/>
      <c r="K7867" s="131"/>
      <c r="L7867" s="135">
        <f>Table1[[#This Row],[Per Unit Price]]*MAX(1,Table1[[#This Row],[Qty of Units]])*MAX(1,Table1[[#This Row],['#NCMs Served / FTEs Employed]])*MAX(1,Table1[[#This Row],[Duration of Service]])</f>
        <v>0</v>
      </c>
      <c r="M7867" s="131"/>
      <c r="N7867" s="133"/>
    </row>
    <row r="7868" spans="1:14" x14ac:dyDescent="0.25">
      <c r="A7868" s="130"/>
      <c r="B7868" s="130"/>
      <c r="C7868" s="131"/>
      <c r="D7868" s="112" t="str">
        <f>_xlfn.XLOOKUP(Table1[[#This Row],[Service]],Validation!$A$2:$A$15,Validation!$B$2:$B$15,"",0,1)</f>
        <v/>
      </c>
      <c r="E7868" s="131"/>
      <c r="F7868" s="132"/>
      <c r="G7868" s="133"/>
      <c r="H7868" s="134"/>
      <c r="I7868" s="131"/>
      <c r="J7868" s="131"/>
      <c r="K7868" s="131"/>
      <c r="L7868" s="135">
        <f>Table1[[#This Row],[Per Unit Price]]*MAX(1,Table1[[#This Row],[Qty of Units]])*MAX(1,Table1[[#This Row],['#NCMs Served / FTEs Employed]])*MAX(1,Table1[[#This Row],[Duration of Service]])</f>
        <v>0</v>
      </c>
      <c r="M7868" s="131"/>
      <c r="N7868" s="133"/>
    </row>
    <row r="7869" spans="1:14" x14ac:dyDescent="0.25">
      <c r="A7869" s="130"/>
      <c r="B7869" s="130"/>
      <c r="C7869" s="131"/>
      <c r="D7869" s="112" t="str">
        <f>_xlfn.XLOOKUP(Table1[[#This Row],[Service]],Validation!$A$2:$A$15,Validation!$B$2:$B$15,"",0,1)</f>
        <v/>
      </c>
      <c r="E7869" s="131"/>
      <c r="F7869" s="132"/>
      <c r="G7869" s="133"/>
      <c r="H7869" s="134"/>
      <c r="I7869" s="131"/>
      <c r="J7869" s="131"/>
      <c r="K7869" s="131"/>
      <c r="L7869" s="135">
        <f>Table1[[#This Row],[Per Unit Price]]*MAX(1,Table1[[#This Row],[Qty of Units]])*MAX(1,Table1[[#This Row],['#NCMs Served / FTEs Employed]])*MAX(1,Table1[[#This Row],[Duration of Service]])</f>
        <v>0</v>
      </c>
      <c r="M7869" s="131"/>
      <c r="N7869" s="133"/>
    </row>
    <row r="7870" spans="1:14" x14ac:dyDescent="0.25">
      <c r="A7870" s="130"/>
      <c r="B7870" s="130"/>
      <c r="C7870" s="131"/>
      <c r="D7870" s="112" t="str">
        <f>_xlfn.XLOOKUP(Table1[[#This Row],[Service]],Validation!$A$2:$A$15,Validation!$B$2:$B$15,"",0,1)</f>
        <v/>
      </c>
      <c r="E7870" s="131"/>
      <c r="F7870" s="132"/>
      <c r="G7870" s="133"/>
      <c r="H7870" s="134"/>
      <c r="I7870" s="131"/>
      <c r="J7870" s="131"/>
      <c r="K7870" s="131"/>
      <c r="L7870" s="135">
        <f>Table1[[#This Row],[Per Unit Price]]*MAX(1,Table1[[#This Row],[Qty of Units]])*MAX(1,Table1[[#This Row],['#NCMs Served / FTEs Employed]])*MAX(1,Table1[[#This Row],[Duration of Service]])</f>
        <v>0</v>
      </c>
      <c r="M7870" s="131"/>
      <c r="N7870" s="133"/>
    </row>
    <row r="7871" spans="1:14" x14ac:dyDescent="0.25">
      <c r="A7871" s="130"/>
      <c r="B7871" s="130"/>
      <c r="C7871" s="131"/>
      <c r="D7871" s="112" t="str">
        <f>_xlfn.XLOOKUP(Table1[[#This Row],[Service]],Validation!$A$2:$A$15,Validation!$B$2:$B$15,"",0,1)</f>
        <v/>
      </c>
      <c r="E7871" s="131"/>
      <c r="F7871" s="132"/>
      <c r="G7871" s="133"/>
      <c r="H7871" s="134"/>
      <c r="I7871" s="131"/>
      <c r="J7871" s="131"/>
      <c r="K7871" s="131"/>
      <c r="L7871" s="135">
        <f>Table1[[#This Row],[Per Unit Price]]*MAX(1,Table1[[#This Row],[Qty of Units]])*MAX(1,Table1[[#This Row],['#NCMs Served / FTEs Employed]])*MAX(1,Table1[[#This Row],[Duration of Service]])</f>
        <v>0</v>
      </c>
      <c r="M7871" s="131"/>
      <c r="N7871" s="133"/>
    </row>
    <row r="7872" spans="1:14" x14ac:dyDescent="0.25">
      <c r="A7872" s="130"/>
      <c r="B7872" s="130"/>
      <c r="C7872" s="131"/>
      <c r="D7872" s="112" t="str">
        <f>_xlfn.XLOOKUP(Table1[[#This Row],[Service]],Validation!$A$2:$A$15,Validation!$B$2:$B$15,"",0,1)</f>
        <v/>
      </c>
      <c r="E7872" s="131"/>
      <c r="F7872" s="132"/>
      <c r="G7872" s="133"/>
      <c r="H7872" s="134"/>
      <c r="I7872" s="131"/>
      <c r="J7872" s="131"/>
      <c r="K7872" s="131"/>
      <c r="L7872" s="135">
        <f>Table1[[#This Row],[Per Unit Price]]*MAX(1,Table1[[#This Row],[Qty of Units]])*MAX(1,Table1[[#This Row],['#NCMs Served / FTEs Employed]])*MAX(1,Table1[[#This Row],[Duration of Service]])</f>
        <v>0</v>
      </c>
      <c r="M7872" s="131"/>
      <c r="N7872" s="133"/>
    </row>
    <row r="7873" spans="1:14" x14ac:dyDescent="0.25">
      <c r="A7873" s="130"/>
      <c r="B7873" s="130"/>
      <c r="C7873" s="131"/>
      <c r="D7873" s="112" t="str">
        <f>_xlfn.XLOOKUP(Table1[[#This Row],[Service]],Validation!$A$2:$A$15,Validation!$B$2:$B$15,"",0,1)</f>
        <v/>
      </c>
      <c r="E7873" s="131"/>
      <c r="F7873" s="132"/>
      <c r="G7873" s="133"/>
      <c r="H7873" s="134"/>
      <c r="I7873" s="131"/>
      <c r="J7873" s="131"/>
      <c r="K7873" s="131"/>
      <c r="L7873" s="135">
        <f>Table1[[#This Row],[Per Unit Price]]*MAX(1,Table1[[#This Row],[Qty of Units]])*MAX(1,Table1[[#This Row],['#NCMs Served / FTEs Employed]])*MAX(1,Table1[[#This Row],[Duration of Service]])</f>
        <v>0</v>
      </c>
      <c r="M7873" s="131"/>
      <c r="N7873" s="133"/>
    </row>
    <row r="7874" spans="1:14" x14ac:dyDescent="0.25">
      <c r="A7874" s="130"/>
      <c r="B7874" s="130"/>
      <c r="C7874" s="131"/>
      <c r="D7874" s="112" t="str">
        <f>_xlfn.XLOOKUP(Table1[[#This Row],[Service]],Validation!$A$2:$A$15,Validation!$B$2:$B$15,"",0,1)</f>
        <v/>
      </c>
      <c r="E7874" s="131"/>
      <c r="F7874" s="132"/>
      <c r="G7874" s="133"/>
      <c r="H7874" s="134"/>
      <c r="I7874" s="131"/>
      <c r="J7874" s="131"/>
      <c r="K7874" s="131"/>
      <c r="L7874" s="135">
        <f>Table1[[#This Row],[Per Unit Price]]*MAX(1,Table1[[#This Row],[Qty of Units]])*MAX(1,Table1[[#This Row],['#NCMs Served / FTEs Employed]])*MAX(1,Table1[[#This Row],[Duration of Service]])</f>
        <v>0</v>
      </c>
      <c r="M7874" s="131"/>
      <c r="N7874" s="133"/>
    </row>
    <row r="7875" spans="1:14" x14ac:dyDescent="0.25">
      <c r="A7875" s="130"/>
      <c r="B7875" s="130"/>
      <c r="C7875" s="131"/>
      <c r="D7875" s="112" t="str">
        <f>_xlfn.XLOOKUP(Table1[[#This Row],[Service]],Validation!$A$2:$A$15,Validation!$B$2:$B$15,"",0,1)</f>
        <v/>
      </c>
      <c r="E7875" s="131"/>
      <c r="F7875" s="132"/>
      <c r="G7875" s="133"/>
      <c r="H7875" s="134"/>
      <c r="I7875" s="131"/>
      <c r="J7875" s="131"/>
      <c r="K7875" s="131"/>
      <c r="L7875" s="135">
        <f>Table1[[#This Row],[Per Unit Price]]*MAX(1,Table1[[#This Row],[Qty of Units]])*MAX(1,Table1[[#This Row],['#NCMs Served / FTEs Employed]])*MAX(1,Table1[[#This Row],[Duration of Service]])</f>
        <v>0</v>
      </c>
      <c r="M7875" s="131"/>
      <c r="N7875" s="133"/>
    </row>
    <row r="7876" spans="1:14" x14ac:dyDescent="0.25">
      <c r="A7876" s="130"/>
      <c r="B7876" s="130"/>
      <c r="C7876" s="131"/>
      <c r="D7876" s="112" t="str">
        <f>_xlfn.XLOOKUP(Table1[[#This Row],[Service]],Validation!$A$2:$A$15,Validation!$B$2:$B$15,"",0,1)</f>
        <v/>
      </c>
      <c r="E7876" s="131"/>
      <c r="F7876" s="132"/>
      <c r="G7876" s="133"/>
      <c r="H7876" s="134"/>
      <c r="I7876" s="131"/>
      <c r="J7876" s="131"/>
      <c r="K7876" s="131"/>
      <c r="L7876" s="135">
        <f>Table1[[#This Row],[Per Unit Price]]*MAX(1,Table1[[#This Row],[Qty of Units]])*MAX(1,Table1[[#This Row],['#NCMs Served / FTEs Employed]])*MAX(1,Table1[[#This Row],[Duration of Service]])</f>
        <v>0</v>
      </c>
      <c r="M7876" s="131"/>
      <c r="N7876" s="133"/>
    </row>
    <row r="7877" spans="1:14" x14ac:dyDescent="0.25">
      <c r="A7877" s="130"/>
      <c r="B7877" s="130"/>
      <c r="C7877" s="131"/>
      <c r="D7877" s="112" t="str">
        <f>_xlfn.XLOOKUP(Table1[[#This Row],[Service]],Validation!$A$2:$A$15,Validation!$B$2:$B$15,"",0,1)</f>
        <v/>
      </c>
      <c r="E7877" s="131"/>
      <c r="F7877" s="132"/>
      <c r="G7877" s="133"/>
      <c r="H7877" s="134"/>
      <c r="I7877" s="131"/>
      <c r="J7877" s="131"/>
      <c r="K7877" s="131"/>
      <c r="L7877" s="135">
        <f>Table1[[#This Row],[Per Unit Price]]*MAX(1,Table1[[#This Row],[Qty of Units]])*MAX(1,Table1[[#This Row],['#NCMs Served / FTEs Employed]])*MAX(1,Table1[[#This Row],[Duration of Service]])</f>
        <v>0</v>
      </c>
      <c r="M7877" s="131"/>
      <c r="N7877" s="133"/>
    </row>
    <row r="7878" spans="1:14" x14ac:dyDescent="0.25">
      <c r="A7878" s="130"/>
      <c r="B7878" s="130"/>
      <c r="C7878" s="131"/>
      <c r="D7878" s="112" t="str">
        <f>_xlfn.XLOOKUP(Table1[[#This Row],[Service]],Validation!$A$2:$A$15,Validation!$B$2:$B$15,"",0,1)</f>
        <v/>
      </c>
      <c r="E7878" s="131"/>
      <c r="F7878" s="132"/>
      <c r="G7878" s="133"/>
      <c r="H7878" s="134"/>
      <c r="I7878" s="131"/>
      <c r="J7878" s="131"/>
      <c r="K7878" s="131"/>
      <c r="L7878" s="135">
        <f>Table1[[#This Row],[Per Unit Price]]*MAX(1,Table1[[#This Row],[Qty of Units]])*MAX(1,Table1[[#This Row],['#NCMs Served / FTEs Employed]])*MAX(1,Table1[[#This Row],[Duration of Service]])</f>
        <v>0</v>
      </c>
      <c r="M7878" s="131"/>
      <c r="N7878" s="133"/>
    </row>
    <row r="7879" spans="1:14" x14ac:dyDescent="0.25">
      <c r="A7879" s="130"/>
      <c r="B7879" s="130"/>
      <c r="C7879" s="131"/>
      <c r="D7879" s="112" t="str">
        <f>_xlfn.XLOOKUP(Table1[[#This Row],[Service]],Validation!$A$2:$A$15,Validation!$B$2:$B$15,"",0,1)</f>
        <v/>
      </c>
      <c r="E7879" s="131"/>
      <c r="F7879" s="132"/>
      <c r="G7879" s="133"/>
      <c r="H7879" s="134"/>
      <c r="I7879" s="131"/>
      <c r="J7879" s="131"/>
      <c r="K7879" s="131"/>
      <c r="L7879" s="135">
        <f>Table1[[#This Row],[Per Unit Price]]*MAX(1,Table1[[#This Row],[Qty of Units]])*MAX(1,Table1[[#This Row],['#NCMs Served / FTEs Employed]])*MAX(1,Table1[[#This Row],[Duration of Service]])</f>
        <v>0</v>
      </c>
      <c r="M7879" s="131"/>
      <c r="N7879" s="133"/>
    </row>
    <row r="7880" spans="1:14" x14ac:dyDescent="0.25">
      <c r="A7880" s="130"/>
      <c r="B7880" s="130"/>
      <c r="C7880" s="131"/>
      <c r="D7880" s="112" t="str">
        <f>_xlfn.XLOOKUP(Table1[[#This Row],[Service]],Validation!$A$2:$A$15,Validation!$B$2:$B$15,"",0,1)</f>
        <v/>
      </c>
      <c r="E7880" s="131"/>
      <c r="F7880" s="132"/>
      <c r="G7880" s="133"/>
      <c r="H7880" s="134"/>
      <c r="I7880" s="131"/>
      <c r="J7880" s="131"/>
      <c r="K7880" s="131"/>
      <c r="L7880" s="135">
        <f>Table1[[#This Row],[Per Unit Price]]*MAX(1,Table1[[#This Row],[Qty of Units]])*MAX(1,Table1[[#This Row],['#NCMs Served / FTEs Employed]])*MAX(1,Table1[[#This Row],[Duration of Service]])</f>
        <v>0</v>
      </c>
      <c r="M7880" s="131"/>
      <c r="N7880" s="133"/>
    </row>
    <row r="7881" spans="1:14" x14ac:dyDescent="0.25">
      <c r="A7881" s="130"/>
      <c r="B7881" s="130"/>
      <c r="C7881" s="131"/>
      <c r="D7881" s="112" t="str">
        <f>_xlfn.XLOOKUP(Table1[[#This Row],[Service]],Validation!$A$2:$A$15,Validation!$B$2:$B$15,"",0,1)</f>
        <v/>
      </c>
      <c r="E7881" s="131"/>
      <c r="F7881" s="132"/>
      <c r="G7881" s="133"/>
      <c r="H7881" s="134"/>
      <c r="I7881" s="131"/>
      <c r="J7881" s="131"/>
      <c r="K7881" s="131"/>
      <c r="L7881" s="135">
        <f>Table1[[#This Row],[Per Unit Price]]*MAX(1,Table1[[#This Row],[Qty of Units]])*MAX(1,Table1[[#This Row],['#NCMs Served / FTEs Employed]])*MAX(1,Table1[[#This Row],[Duration of Service]])</f>
        <v>0</v>
      </c>
      <c r="M7881" s="131"/>
      <c r="N7881" s="133"/>
    </row>
    <row r="7882" spans="1:14" x14ac:dyDescent="0.25">
      <c r="A7882" s="130"/>
      <c r="B7882" s="130"/>
      <c r="C7882" s="131"/>
      <c r="D7882" s="112" t="str">
        <f>_xlfn.XLOOKUP(Table1[[#This Row],[Service]],Validation!$A$2:$A$15,Validation!$B$2:$B$15,"",0,1)</f>
        <v/>
      </c>
      <c r="E7882" s="131"/>
      <c r="F7882" s="132"/>
      <c r="G7882" s="133"/>
      <c r="H7882" s="134"/>
      <c r="I7882" s="131"/>
      <c r="J7882" s="131"/>
      <c r="K7882" s="131"/>
      <c r="L7882" s="135">
        <f>Table1[[#This Row],[Per Unit Price]]*MAX(1,Table1[[#This Row],[Qty of Units]])*MAX(1,Table1[[#This Row],['#NCMs Served / FTEs Employed]])*MAX(1,Table1[[#This Row],[Duration of Service]])</f>
        <v>0</v>
      </c>
      <c r="M7882" s="131"/>
      <c r="N7882" s="133"/>
    </row>
    <row r="7883" spans="1:14" x14ac:dyDescent="0.25">
      <c r="A7883" s="130"/>
      <c r="B7883" s="130"/>
      <c r="C7883" s="131"/>
      <c r="D7883" s="112" t="str">
        <f>_xlfn.XLOOKUP(Table1[[#This Row],[Service]],Validation!$A$2:$A$15,Validation!$B$2:$B$15,"",0,1)</f>
        <v/>
      </c>
      <c r="E7883" s="131"/>
      <c r="F7883" s="132"/>
      <c r="G7883" s="133"/>
      <c r="H7883" s="134"/>
      <c r="I7883" s="131"/>
      <c r="J7883" s="131"/>
      <c r="K7883" s="131"/>
      <c r="L7883" s="135">
        <f>Table1[[#This Row],[Per Unit Price]]*MAX(1,Table1[[#This Row],[Qty of Units]])*MAX(1,Table1[[#This Row],['#NCMs Served / FTEs Employed]])*MAX(1,Table1[[#This Row],[Duration of Service]])</f>
        <v>0</v>
      </c>
      <c r="M7883" s="131"/>
      <c r="N7883" s="133"/>
    </row>
    <row r="7884" spans="1:14" x14ac:dyDescent="0.25">
      <c r="A7884" s="130"/>
      <c r="B7884" s="130"/>
      <c r="C7884" s="131"/>
      <c r="D7884" s="112" t="str">
        <f>_xlfn.XLOOKUP(Table1[[#This Row],[Service]],Validation!$A$2:$A$15,Validation!$B$2:$B$15,"",0,1)</f>
        <v/>
      </c>
      <c r="E7884" s="131"/>
      <c r="F7884" s="132"/>
      <c r="G7884" s="133"/>
      <c r="H7884" s="134"/>
      <c r="I7884" s="131"/>
      <c r="J7884" s="131"/>
      <c r="K7884" s="131"/>
      <c r="L7884" s="135">
        <f>Table1[[#This Row],[Per Unit Price]]*MAX(1,Table1[[#This Row],[Qty of Units]])*MAX(1,Table1[[#This Row],['#NCMs Served / FTEs Employed]])*MAX(1,Table1[[#This Row],[Duration of Service]])</f>
        <v>0</v>
      </c>
      <c r="M7884" s="131"/>
      <c r="N7884" s="133"/>
    </row>
    <row r="7885" spans="1:14" x14ac:dyDescent="0.25">
      <c r="A7885" s="130"/>
      <c r="B7885" s="130"/>
      <c r="C7885" s="131"/>
      <c r="D7885" s="112" t="str">
        <f>_xlfn.XLOOKUP(Table1[[#This Row],[Service]],Validation!$A$2:$A$15,Validation!$B$2:$B$15,"",0,1)</f>
        <v/>
      </c>
      <c r="E7885" s="131"/>
      <c r="F7885" s="132"/>
      <c r="G7885" s="133"/>
      <c r="H7885" s="134"/>
      <c r="I7885" s="131"/>
      <c r="J7885" s="131"/>
      <c r="K7885" s="131"/>
      <c r="L7885" s="135">
        <f>Table1[[#This Row],[Per Unit Price]]*MAX(1,Table1[[#This Row],[Qty of Units]])*MAX(1,Table1[[#This Row],['#NCMs Served / FTEs Employed]])*MAX(1,Table1[[#This Row],[Duration of Service]])</f>
        <v>0</v>
      </c>
      <c r="M7885" s="131"/>
      <c r="N7885" s="133"/>
    </row>
    <row r="7886" spans="1:14" x14ac:dyDescent="0.25">
      <c r="A7886" s="130"/>
      <c r="B7886" s="130"/>
      <c r="C7886" s="131"/>
      <c r="D7886" s="112" t="str">
        <f>_xlfn.XLOOKUP(Table1[[#This Row],[Service]],Validation!$A$2:$A$15,Validation!$B$2:$B$15,"",0,1)</f>
        <v/>
      </c>
      <c r="E7886" s="131"/>
      <c r="F7886" s="132"/>
      <c r="G7886" s="133"/>
      <c r="H7886" s="134"/>
      <c r="I7886" s="131"/>
      <c r="J7886" s="131"/>
      <c r="K7886" s="131"/>
      <c r="L7886" s="135">
        <f>Table1[[#This Row],[Per Unit Price]]*MAX(1,Table1[[#This Row],[Qty of Units]])*MAX(1,Table1[[#This Row],['#NCMs Served / FTEs Employed]])*MAX(1,Table1[[#This Row],[Duration of Service]])</f>
        <v>0</v>
      </c>
      <c r="M7886" s="131"/>
      <c r="N7886" s="133"/>
    </row>
    <row r="7887" spans="1:14" x14ac:dyDescent="0.25">
      <c r="A7887" s="130"/>
      <c r="B7887" s="130"/>
      <c r="C7887" s="131"/>
      <c r="D7887" s="112" t="str">
        <f>_xlfn.XLOOKUP(Table1[[#This Row],[Service]],Validation!$A$2:$A$15,Validation!$B$2:$B$15,"",0,1)</f>
        <v/>
      </c>
      <c r="E7887" s="131"/>
      <c r="F7887" s="132"/>
      <c r="G7887" s="133"/>
      <c r="H7887" s="134"/>
      <c r="I7887" s="131"/>
      <c r="J7887" s="131"/>
      <c r="K7887" s="131"/>
      <c r="L7887" s="135">
        <f>Table1[[#This Row],[Per Unit Price]]*MAX(1,Table1[[#This Row],[Qty of Units]])*MAX(1,Table1[[#This Row],['#NCMs Served / FTEs Employed]])*MAX(1,Table1[[#This Row],[Duration of Service]])</f>
        <v>0</v>
      </c>
      <c r="M7887" s="131"/>
      <c r="N7887" s="133"/>
    </row>
    <row r="7888" spans="1:14" x14ac:dyDescent="0.25">
      <c r="A7888" s="130"/>
      <c r="B7888" s="130"/>
      <c r="C7888" s="131"/>
      <c r="D7888" s="112" t="str">
        <f>_xlfn.XLOOKUP(Table1[[#This Row],[Service]],Validation!$A$2:$A$15,Validation!$B$2:$B$15,"",0,1)</f>
        <v/>
      </c>
      <c r="E7888" s="131"/>
      <c r="F7888" s="132"/>
      <c r="G7888" s="133"/>
      <c r="H7888" s="134"/>
      <c r="I7888" s="131"/>
      <c r="J7888" s="131"/>
      <c r="K7888" s="131"/>
      <c r="L7888" s="135">
        <f>Table1[[#This Row],[Per Unit Price]]*MAX(1,Table1[[#This Row],[Qty of Units]])*MAX(1,Table1[[#This Row],['#NCMs Served / FTEs Employed]])*MAX(1,Table1[[#This Row],[Duration of Service]])</f>
        <v>0</v>
      </c>
      <c r="M7888" s="131"/>
      <c r="N7888" s="133"/>
    </row>
    <row r="7889" spans="1:14" x14ac:dyDescent="0.25">
      <c r="A7889" s="130"/>
      <c r="B7889" s="130"/>
      <c r="C7889" s="131"/>
      <c r="D7889" s="112" t="str">
        <f>_xlfn.XLOOKUP(Table1[[#This Row],[Service]],Validation!$A$2:$A$15,Validation!$B$2:$B$15,"",0,1)</f>
        <v/>
      </c>
      <c r="E7889" s="131"/>
      <c r="F7889" s="132"/>
      <c r="G7889" s="133"/>
      <c r="H7889" s="134"/>
      <c r="I7889" s="131"/>
      <c r="J7889" s="131"/>
      <c r="K7889" s="131"/>
      <c r="L7889" s="135">
        <f>Table1[[#This Row],[Per Unit Price]]*MAX(1,Table1[[#This Row],[Qty of Units]])*MAX(1,Table1[[#This Row],['#NCMs Served / FTEs Employed]])*MAX(1,Table1[[#This Row],[Duration of Service]])</f>
        <v>0</v>
      </c>
      <c r="M7889" s="131"/>
      <c r="N7889" s="133"/>
    </row>
    <row r="7890" spans="1:14" x14ac:dyDescent="0.25">
      <c r="A7890" s="130"/>
      <c r="B7890" s="130"/>
      <c r="C7890" s="131"/>
      <c r="D7890" s="112" t="str">
        <f>_xlfn.XLOOKUP(Table1[[#This Row],[Service]],Validation!$A$2:$A$15,Validation!$B$2:$B$15,"",0,1)</f>
        <v/>
      </c>
      <c r="E7890" s="131"/>
      <c r="F7890" s="132"/>
      <c r="G7890" s="133"/>
      <c r="H7890" s="134"/>
      <c r="I7890" s="131"/>
      <c r="J7890" s="131"/>
      <c r="K7890" s="131"/>
      <c r="L7890" s="135">
        <f>Table1[[#This Row],[Per Unit Price]]*MAX(1,Table1[[#This Row],[Qty of Units]])*MAX(1,Table1[[#This Row],['#NCMs Served / FTEs Employed]])*MAX(1,Table1[[#This Row],[Duration of Service]])</f>
        <v>0</v>
      </c>
      <c r="M7890" s="131"/>
      <c r="N7890" s="133"/>
    </row>
    <row r="7891" spans="1:14" x14ac:dyDescent="0.25">
      <c r="A7891" s="130"/>
      <c r="B7891" s="130"/>
      <c r="C7891" s="131"/>
      <c r="D7891" s="112" t="str">
        <f>_xlfn.XLOOKUP(Table1[[#This Row],[Service]],Validation!$A$2:$A$15,Validation!$B$2:$B$15,"",0,1)</f>
        <v/>
      </c>
      <c r="E7891" s="131"/>
      <c r="F7891" s="132"/>
      <c r="G7891" s="133"/>
      <c r="H7891" s="134"/>
      <c r="I7891" s="131"/>
      <c r="J7891" s="131"/>
      <c r="K7891" s="131"/>
      <c r="L7891" s="135">
        <f>Table1[[#This Row],[Per Unit Price]]*MAX(1,Table1[[#This Row],[Qty of Units]])*MAX(1,Table1[[#This Row],['#NCMs Served / FTEs Employed]])*MAX(1,Table1[[#This Row],[Duration of Service]])</f>
        <v>0</v>
      </c>
      <c r="M7891" s="131"/>
      <c r="N7891" s="133"/>
    </row>
    <row r="7892" spans="1:14" x14ac:dyDescent="0.25">
      <c r="A7892" s="130"/>
      <c r="B7892" s="130"/>
      <c r="C7892" s="131"/>
      <c r="D7892" s="112" t="str">
        <f>_xlfn.XLOOKUP(Table1[[#This Row],[Service]],Validation!$A$2:$A$15,Validation!$B$2:$B$15,"",0,1)</f>
        <v/>
      </c>
      <c r="E7892" s="131"/>
      <c r="F7892" s="132"/>
      <c r="G7892" s="133"/>
      <c r="H7892" s="134"/>
      <c r="I7892" s="131"/>
      <c r="J7892" s="131"/>
      <c r="K7892" s="131"/>
      <c r="L7892" s="135">
        <f>Table1[[#This Row],[Per Unit Price]]*MAX(1,Table1[[#This Row],[Qty of Units]])*MAX(1,Table1[[#This Row],['#NCMs Served / FTEs Employed]])*MAX(1,Table1[[#This Row],[Duration of Service]])</f>
        <v>0</v>
      </c>
      <c r="M7892" s="131"/>
      <c r="N7892" s="133"/>
    </row>
    <row r="7893" spans="1:14" x14ac:dyDescent="0.25">
      <c r="A7893" s="130"/>
      <c r="B7893" s="130"/>
      <c r="C7893" s="131"/>
      <c r="D7893" s="112" t="str">
        <f>_xlfn.XLOOKUP(Table1[[#This Row],[Service]],Validation!$A$2:$A$15,Validation!$B$2:$B$15,"",0,1)</f>
        <v/>
      </c>
      <c r="E7893" s="131"/>
      <c r="F7893" s="132"/>
      <c r="G7893" s="133"/>
      <c r="H7893" s="134"/>
      <c r="I7893" s="131"/>
      <c r="J7893" s="131"/>
      <c r="K7893" s="131"/>
      <c r="L7893" s="135">
        <f>Table1[[#This Row],[Per Unit Price]]*MAX(1,Table1[[#This Row],[Qty of Units]])*MAX(1,Table1[[#This Row],['#NCMs Served / FTEs Employed]])*MAX(1,Table1[[#This Row],[Duration of Service]])</f>
        <v>0</v>
      </c>
      <c r="M7893" s="131"/>
      <c r="N7893" s="133"/>
    </row>
    <row r="7894" spans="1:14" x14ac:dyDescent="0.25">
      <c r="A7894" s="130"/>
      <c r="B7894" s="130"/>
      <c r="C7894" s="131"/>
      <c r="D7894" s="112" t="str">
        <f>_xlfn.XLOOKUP(Table1[[#This Row],[Service]],Validation!$A$2:$A$15,Validation!$B$2:$B$15,"",0,1)</f>
        <v/>
      </c>
      <c r="E7894" s="131"/>
      <c r="F7894" s="132"/>
      <c r="G7894" s="133"/>
      <c r="H7894" s="134"/>
      <c r="I7894" s="131"/>
      <c r="J7894" s="131"/>
      <c r="K7894" s="131"/>
      <c r="L7894" s="135">
        <f>Table1[[#This Row],[Per Unit Price]]*MAX(1,Table1[[#This Row],[Qty of Units]])*MAX(1,Table1[[#This Row],['#NCMs Served / FTEs Employed]])*MAX(1,Table1[[#This Row],[Duration of Service]])</f>
        <v>0</v>
      </c>
      <c r="M7894" s="131"/>
      <c r="N7894" s="133"/>
    </row>
    <row r="7895" spans="1:14" x14ac:dyDescent="0.25">
      <c r="A7895" s="130"/>
      <c r="B7895" s="130"/>
      <c r="C7895" s="131"/>
      <c r="D7895" s="112" t="str">
        <f>_xlfn.XLOOKUP(Table1[[#This Row],[Service]],Validation!$A$2:$A$15,Validation!$B$2:$B$15,"",0,1)</f>
        <v/>
      </c>
      <c r="E7895" s="131"/>
      <c r="F7895" s="132"/>
      <c r="G7895" s="133"/>
      <c r="H7895" s="134"/>
      <c r="I7895" s="131"/>
      <c r="J7895" s="131"/>
      <c r="K7895" s="131"/>
      <c r="L7895" s="135">
        <f>Table1[[#This Row],[Per Unit Price]]*MAX(1,Table1[[#This Row],[Qty of Units]])*MAX(1,Table1[[#This Row],['#NCMs Served / FTEs Employed]])*MAX(1,Table1[[#This Row],[Duration of Service]])</f>
        <v>0</v>
      </c>
      <c r="M7895" s="131"/>
      <c r="N7895" s="133"/>
    </row>
    <row r="7896" spans="1:14" x14ac:dyDescent="0.25">
      <c r="A7896" s="130"/>
      <c r="B7896" s="130"/>
      <c r="C7896" s="131"/>
      <c r="D7896" s="112" t="str">
        <f>_xlfn.XLOOKUP(Table1[[#This Row],[Service]],Validation!$A$2:$A$15,Validation!$B$2:$B$15,"",0,1)</f>
        <v/>
      </c>
      <c r="E7896" s="131"/>
      <c r="F7896" s="132"/>
      <c r="G7896" s="133"/>
      <c r="H7896" s="134"/>
      <c r="I7896" s="131"/>
      <c r="J7896" s="131"/>
      <c r="K7896" s="131"/>
      <c r="L7896" s="135">
        <f>Table1[[#This Row],[Per Unit Price]]*MAX(1,Table1[[#This Row],[Qty of Units]])*MAX(1,Table1[[#This Row],['#NCMs Served / FTEs Employed]])*MAX(1,Table1[[#This Row],[Duration of Service]])</f>
        <v>0</v>
      </c>
      <c r="M7896" s="131"/>
      <c r="N7896" s="133"/>
    </row>
    <row r="7897" spans="1:14" x14ac:dyDescent="0.25">
      <c r="A7897" s="130"/>
      <c r="B7897" s="130"/>
      <c r="C7897" s="131"/>
      <c r="D7897" s="112" t="str">
        <f>_xlfn.XLOOKUP(Table1[[#This Row],[Service]],Validation!$A$2:$A$15,Validation!$B$2:$B$15,"",0,1)</f>
        <v/>
      </c>
      <c r="E7897" s="131"/>
      <c r="F7897" s="132"/>
      <c r="G7897" s="133"/>
      <c r="H7897" s="134"/>
      <c r="I7897" s="131"/>
      <c r="J7897" s="131"/>
      <c r="K7897" s="131"/>
      <c r="L7897" s="135">
        <f>Table1[[#This Row],[Per Unit Price]]*MAX(1,Table1[[#This Row],[Qty of Units]])*MAX(1,Table1[[#This Row],['#NCMs Served / FTEs Employed]])*MAX(1,Table1[[#This Row],[Duration of Service]])</f>
        <v>0</v>
      </c>
      <c r="M7897" s="131"/>
      <c r="N7897" s="133"/>
    </row>
    <row r="7898" spans="1:14" x14ac:dyDescent="0.25">
      <c r="A7898" s="130"/>
      <c r="B7898" s="130"/>
      <c r="C7898" s="131"/>
      <c r="D7898" s="112" t="str">
        <f>_xlfn.XLOOKUP(Table1[[#This Row],[Service]],Validation!$A$2:$A$15,Validation!$B$2:$B$15,"",0,1)</f>
        <v/>
      </c>
      <c r="E7898" s="131"/>
      <c r="F7898" s="132"/>
      <c r="G7898" s="133"/>
      <c r="H7898" s="134"/>
      <c r="I7898" s="131"/>
      <c r="J7898" s="131"/>
      <c r="K7898" s="131"/>
      <c r="L7898" s="135">
        <f>Table1[[#This Row],[Per Unit Price]]*MAX(1,Table1[[#This Row],[Qty of Units]])*MAX(1,Table1[[#This Row],['#NCMs Served / FTEs Employed]])*MAX(1,Table1[[#This Row],[Duration of Service]])</f>
        <v>0</v>
      </c>
      <c r="M7898" s="131"/>
      <c r="N7898" s="133"/>
    </row>
    <row r="7899" spans="1:14" x14ac:dyDescent="0.25">
      <c r="A7899" s="130"/>
      <c r="B7899" s="130"/>
      <c r="C7899" s="131"/>
      <c r="D7899" s="112" t="str">
        <f>_xlfn.XLOOKUP(Table1[[#This Row],[Service]],Validation!$A$2:$A$15,Validation!$B$2:$B$15,"",0,1)</f>
        <v/>
      </c>
      <c r="E7899" s="131"/>
      <c r="F7899" s="132"/>
      <c r="G7899" s="133"/>
      <c r="H7899" s="134"/>
      <c r="I7899" s="131"/>
      <c r="J7899" s="131"/>
      <c r="K7899" s="131"/>
      <c r="L7899" s="135">
        <f>Table1[[#This Row],[Per Unit Price]]*MAX(1,Table1[[#This Row],[Qty of Units]])*MAX(1,Table1[[#This Row],['#NCMs Served / FTEs Employed]])*MAX(1,Table1[[#This Row],[Duration of Service]])</f>
        <v>0</v>
      </c>
      <c r="M7899" s="131"/>
      <c r="N7899" s="133"/>
    </row>
    <row r="7900" spans="1:14" x14ac:dyDescent="0.25">
      <c r="A7900" s="130"/>
      <c r="B7900" s="130"/>
      <c r="C7900" s="131"/>
      <c r="D7900" s="112" t="str">
        <f>_xlfn.XLOOKUP(Table1[[#This Row],[Service]],Validation!$A$2:$A$15,Validation!$B$2:$B$15,"",0,1)</f>
        <v/>
      </c>
      <c r="E7900" s="131"/>
      <c r="F7900" s="132"/>
      <c r="G7900" s="133"/>
      <c r="H7900" s="134"/>
      <c r="I7900" s="131"/>
      <c r="J7900" s="131"/>
      <c r="K7900" s="131"/>
      <c r="L7900" s="135">
        <f>Table1[[#This Row],[Per Unit Price]]*MAX(1,Table1[[#This Row],[Qty of Units]])*MAX(1,Table1[[#This Row],['#NCMs Served / FTEs Employed]])*MAX(1,Table1[[#This Row],[Duration of Service]])</f>
        <v>0</v>
      </c>
      <c r="M7900" s="131"/>
      <c r="N7900" s="133"/>
    </row>
    <row r="7901" spans="1:14" x14ac:dyDescent="0.25">
      <c r="A7901" s="130"/>
      <c r="B7901" s="130"/>
      <c r="C7901" s="131"/>
      <c r="D7901" s="112" t="str">
        <f>_xlfn.XLOOKUP(Table1[[#This Row],[Service]],Validation!$A$2:$A$15,Validation!$B$2:$B$15,"",0,1)</f>
        <v/>
      </c>
      <c r="E7901" s="131"/>
      <c r="F7901" s="132"/>
      <c r="G7901" s="133"/>
      <c r="H7901" s="134"/>
      <c r="I7901" s="131"/>
      <c r="J7901" s="131"/>
      <c r="K7901" s="131"/>
      <c r="L7901" s="135">
        <f>Table1[[#This Row],[Per Unit Price]]*MAX(1,Table1[[#This Row],[Qty of Units]])*MAX(1,Table1[[#This Row],['#NCMs Served / FTEs Employed]])*MAX(1,Table1[[#This Row],[Duration of Service]])</f>
        <v>0</v>
      </c>
      <c r="M7901" s="131"/>
      <c r="N7901" s="133"/>
    </row>
    <row r="7902" spans="1:14" x14ac:dyDescent="0.25">
      <c r="A7902" s="130"/>
      <c r="B7902" s="130"/>
      <c r="C7902" s="131"/>
      <c r="D7902" s="112" t="str">
        <f>_xlfn.XLOOKUP(Table1[[#This Row],[Service]],Validation!$A$2:$A$15,Validation!$B$2:$B$15,"",0,1)</f>
        <v/>
      </c>
      <c r="E7902" s="131"/>
      <c r="F7902" s="132"/>
      <c r="G7902" s="133"/>
      <c r="H7902" s="134"/>
      <c r="I7902" s="131"/>
      <c r="J7902" s="131"/>
      <c r="K7902" s="131"/>
      <c r="L7902" s="135">
        <f>Table1[[#This Row],[Per Unit Price]]*MAX(1,Table1[[#This Row],[Qty of Units]])*MAX(1,Table1[[#This Row],['#NCMs Served / FTEs Employed]])*MAX(1,Table1[[#This Row],[Duration of Service]])</f>
        <v>0</v>
      </c>
      <c r="M7902" s="131"/>
      <c r="N7902" s="133"/>
    </row>
    <row r="7903" spans="1:14" x14ac:dyDescent="0.25">
      <c r="A7903" s="130"/>
      <c r="B7903" s="130"/>
      <c r="C7903" s="131"/>
      <c r="D7903" s="112" t="str">
        <f>_xlfn.XLOOKUP(Table1[[#This Row],[Service]],Validation!$A$2:$A$15,Validation!$B$2:$B$15,"",0,1)</f>
        <v/>
      </c>
      <c r="E7903" s="131"/>
      <c r="F7903" s="132"/>
      <c r="G7903" s="133"/>
      <c r="H7903" s="134"/>
      <c r="I7903" s="131"/>
      <c r="J7903" s="131"/>
      <c r="K7903" s="131"/>
      <c r="L7903" s="135">
        <f>Table1[[#This Row],[Per Unit Price]]*MAX(1,Table1[[#This Row],[Qty of Units]])*MAX(1,Table1[[#This Row],['#NCMs Served / FTEs Employed]])*MAX(1,Table1[[#This Row],[Duration of Service]])</f>
        <v>0</v>
      </c>
      <c r="M7903" s="131"/>
      <c r="N7903" s="133"/>
    </row>
    <row r="7904" spans="1:14" x14ac:dyDescent="0.25">
      <c r="A7904" s="130"/>
      <c r="B7904" s="130"/>
      <c r="C7904" s="131"/>
      <c r="D7904" s="112" t="str">
        <f>_xlfn.XLOOKUP(Table1[[#This Row],[Service]],Validation!$A$2:$A$15,Validation!$B$2:$B$15,"",0,1)</f>
        <v/>
      </c>
      <c r="E7904" s="131"/>
      <c r="F7904" s="132"/>
      <c r="G7904" s="133"/>
      <c r="H7904" s="134"/>
      <c r="I7904" s="131"/>
      <c r="J7904" s="131"/>
      <c r="K7904" s="131"/>
      <c r="L7904" s="135">
        <f>Table1[[#This Row],[Per Unit Price]]*MAX(1,Table1[[#This Row],[Qty of Units]])*MAX(1,Table1[[#This Row],['#NCMs Served / FTEs Employed]])*MAX(1,Table1[[#This Row],[Duration of Service]])</f>
        <v>0</v>
      </c>
      <c r="M7904" s="131"/>
      <c r="N7904" s="133"/>
    </row>
    <row r="7905" spans="1:14" x14ac:dyDescent="0.25">
      <c r="A7905" s="130"/>
      <c r="B7905" s="130"/>
      <c r="C7905" s="131"/>
      <c r="D7905" s="112" t="str">
        <f>_xlfn.XLOOKUP(Table1[[#This Row],[Service]],Validation!$A$2:$A$15,Validation!$B$2:$B$15,"",0,1)</f>
        <v/>
      </c>
      <c r="E7905" s="131"/>
      <c r="F7905" s="132"/>
      <c r="G7905" s="133"/>
      <c r="H7905" s="134"/>
      <c r="I7905" s="131"/>
      <c r="J7905" s="131"/>
      <c r="K7905" s="131"/>
      <c r="L7905" s="135">
        <f>Table1[[#This Row],[Per Unit Price]]*MAX(1,Table1[[#This Row],[Qty of Units]])*MAX(1,Table1[[#This Row],['#NCMs Served / FTEs Employed]])*MAX(1,Table1[[#This Row],[Duration of Service]])</f>
        <v>0</v>
      </c>
      <c r="M7905" s="131"/>
      <c r="N7905" s="133"/>
    </row>
    <row r="7906" spans="1:14" x14ac:dyDescent="0.25">
      <c r="A7906" s="130"/>
      <c r="B7906" s="130"/>
      <c r="C7906" s="131"/>
      <c r="D7906" s="112" t="str">
        <f>_xlfn.XLOOKUP(Table1[[#This Row],[Service]],Validation!$A$2:$A$15,Validation!$B$2:$B$15,"",0,1)</f>
        <v/>
      </c>
      <c r="E7906" s="131"/>
      <c r="F7906" s="132"/>
      <c r="G7906" s="133"/>
      <c r="H7906" s="134"/>
      <c r="I7906" s="131"/>
      <c r="J7906" s="131"/>
      <c r="K7906" s="131"/>
      <c r="L7906" s="135">
        <f>Table1[[#This Row],[Per Unit Price]]*MAX(1,Table1[[#This Row],[Qty of Units]])*MAX(1,Table1[[#This Row],['#NCMs Served / FTEs Employed]])*MAX(1,Table1[[#This Row],[Duration of Service]])</f>
        <v>0</v>
      </c>
      <c r="M7906" s="131"/>
      <c r="N7906" s="133"/>
    </row>
    <row r="7907" spans="1:14" x14ac:dyDescent="0.25">
      <c r="A7907" s="130"/>
      <c r="B7907" s="130"/>
      <c r="C7907" s="131"/>
      <c r="D7907" s="112" t="str">
        <f>_xlfn.XLOOKUP(Table1[[#This Row],[Service]],Validation!$A$2:$A$15,Validation!$B$2:$B$15,"",0,1)</f>
        <v/>
      </c>
      <c r="E7907" s="131"/>
      <c r="F7907" s="132"/>
      <c r="G7907" s="133"/>
      <c r="H7907" s="134"/>
      <c r="I7907" s="131"/>
      <c r="J7907" s="131"/>
      <c r="K7907" s="131"/>
      <c r="L7907" s="135">
        <f>Table1[[#This Row],[Per Unit Price]]*MAX(1,Table1[[#This Row],[Qty of Units]])*MAX(1,Table1[[#This Row],['#NCMs Served / FTEs Employed]])*MAX(1,Table1[[#This Row],[Duration of Service]])</f>
        <v>0</v>
      </c>
      <c r="M7907" s="131"/>
      <c r="N7907" s="133"/>
    </row>
    <row r="7908" spans="1:14" x14ac:dyDescent="0.25">
      <c r="A7908" s="130"/>
      <c r="B7908" s="130"/>
      <c r="C7908" s="131"/>
      <c r="D7908" s="112" t="str">
        <f>_xlfn.XLOOKUP(Table1[[#This Row],[Service]],Validation!$A$2:$A$15,Validation!$B$2:$B$15,"",0,1)</f>
        <v/>
      </c>
      <c r="E7908" s="131"/>
      <c r="F7908" s="132"/>
      <c r="G7908" s="133"/>
      <c r="H7908" s="134"/>
      <c r="I7908" s="131"/>
      <c r="J7908" s="131"/>
      <c r="K7908" s="131"/>
      <c r="L7908" s="135">
        <f>Table1[[#This Row],[Per Unit Price]]*MAX(1,Table1[[#This Row],[Qty of Units]])*MAX(1,Table1[[#This Row],['#NCMs Served / FTEs Employed]])*MAX(1,Table1[[#This Row],[Duration of Service]])</f>
        <v>0</v>
      </c>
      <c r="M7908" s="131"/>
      <c r="N7908" s="133"/>
    </row>
    <row r="7909" spans="1:14" x14ac:dyDescent="0.25">
      <c r="A7909" s="130"/>
      <c r="B7909" s="130"/>
      <c r="C7909" s="131"/>
      <c r="D7909" s="112" t="str">
        <f>_xlfn.XLOOKUP(Table1[[#This Row],[Service]],Validation!$A$2:$A$15,Validation!$B$2:$B$15,"",0,1)</f>
        <v/>
      </c>
      <c r="E7909" s="131"/>
      <c r="F7909" s="132"/>
      <c r="G7909" s="133"/>
      <c r="H7909" s="134"/>
      <c r="I7909" s="131"/>
      <c r="J7909" s="131"/>
      <c r="K7909" s="131"/>
      <c r="L7909" s="135">
        <f>Table1[[#This Row],[Per Unit Price]]*MAX(1,Table1[[#This Row],[Qty of Units]])*MAX(1,Table1[[#This Row],['#NCMs Served / FTEs Employed]])*MAX(1,Table1[[#This Row],[Duration of Service]])</f>
        <v>0</v>
      </c>
      <c r="M7909" s="131"/>
      <c r="N7909" s="133"/>
    </row>
    <row r="7910" spans="1:14" x14ac:dyDescent="0.25">
      <c r="A7910" s="130"/>
      <c r="B7910" s="130"/>
      <c r="C7910" s="131"/>
      <c r="D7910" s="112" t="str">
        <f>_xlfn.XLOOKUP(Table1[[#This Row],[Service]],Validation!$A$2:$A$15,Validation!$B$2:$B$15,"",0,1)</f>
        <v/>
      </c>
      <c r="E7910" s="131"/>
      <c r="F7910" s="132"/>
      <c r="G7910" s="133"/>
      <c r="H7910" s="134"/>
      <c r="I7910" s="131"/>
      <c r="J7910" s="131"/>
      <c r="K7910" s="131"/>
      <c r="L7910" s="135">
        <f>Table1[[#This Row],[Per Unit Price]]*MAX(1,Table1[[#This Row],[Qty of Units]])*MAX(1,Table1[[#This Row],['#NCMs Served / FTEs Employed]])*MAX(1,Table1[[#This Row],[Duration of Service]])</f>
        <v>0</v>
      </c>
      <c r="M7910" s="131"/>
      <c r="N7910" s="133"/>
    </row>
    <row r="7911" spans="1:14" x14ac:dyDescent="0.25">
      <c r="A7911" s="130"/>
      <c r="B7911" s="130"/>
      <c r="C7911" s="131"/>
      <c r="D7911" s="112" t="str">
        <f>_xlfn.XLOOKUP(Table1[[#This Row],[Service]],Validation!$A$2:$A$15,Validation!$B$2:$B$15,"",0,1)</f>
        <v/>
      </c>
      <c r="E7911" s="131"/>
      <c r="F7911" s="132"/>
      <c r="G7911" s="133"/>
      <c r="H7911" s="134"/>
      <c r="I7911" s="131"/>
      <c r="J7911" s="131"/>
      <c r="K7911" s="131"/>
      <c r="L7911" s="135">
        <f>Table1[[#This Row],[Per Unit Price]]*MAX(1,Table1[[#This Row],[Qty of Units]])*MAX(1,Table1[[#This Row],['#NCMs Served / FTEs Employed]])*MAX(1,Table1[[#This Row],[Duration of Service]])</f>
        <v>0</v>
      </c>
      <c r="M7911" s="131"/>
      <c r="N7911" s="133"/>
    </row>
    <row r="7912" spans="1:14" x14ac:dyDescent="0.25">
      <c r="A7912" s="130"/>
      <c r="B7912" s="130"/>
      <c r="C7912" s="131"/>
      <c r="D7912" s="112" t="str">
        <f>_xlfn.XLOOKUP(Table1[[#This Row],[Service]],Validation!$A$2:$A$15,Validation!$B$2:$B$15,"",0,1)</f>
        <v/>
      </c>
      <c r="E7912" s="131"/>
      <c r="F7912" s="132"/>
      <c r="G7912" s="133"/>
      <c r="H7912" s="134"/>
      <c r="I7912" s="131"/>
      <c r="J7912" s="131"/>
      <c r="K7912" s="131"/>
      <c r="L7912" s="135">
        <f>Table1[[#This Row],[Per Unit Price]]*MAX(1,Table1[[#This Row],[Qty of Units]])*MAX(1,Table1[[#This Row],['#NCMs Served / FTEs Employed]])*MAX(1,Table1[[#This Row],[Duration of Service]])</f>
        <v>0</v>
      </c>
      <c r="M7912" s="131"/>
      <c r="N7912" s="133"/>
    </row>
    <row r="7913" spans="1:14" x14ac:dyDescent="0.25">
      <c r="A7913" s="130"/>
      <c r="B7913" s="130"/>
      <c r="C7913" s="131"/>
      <c r="D7913" s="112" t="str">
        <f>_xlfn.XLOOKUP(Table1[[#This Row],[Service]],Validation!$A$2:$A$15,Validation!$B$2:$B$15,"",0,1)</f>
        <v/>
      </c>
      <c r="E7913" s="131"/>
      <c r="F7913" s="132"/>
      <c r="G7913" s="133"/>
      <c r="H7913" s="134"/>
      <c r="I7913" s="131"/>
      <c r="J7913" s="131"/>
      <c r="K7913" s="131"/>
      <c r="L7913" s="135">
        <f>Table1[[#This Row],[Per Unit Price]]*MAX(1,Table1[[#This Row],[Qty of Units]])*MAX(1,Table1[[#This Row],['#NCMs Served / FTEs Employed]])*MAX(1,Table1[[#This Row],[Duration of Service]])</f>
        <v>0</v>
      </c>
      <c r="M7913" s="131"/>
      <c r="N7913" s="133"/>
    </row>
    <row r="7914" spans="1:14" x14ac:dyDescent="0.25">
      <c r="A7914" s="130"/>
      <c r="B7914" s="130"/>
      <c r="C7914" s="131"/>
      <c r="D7914" s="112" t="str">
        <f>_xlfn.XLOOKUP(Table1[[#This Row],[Service]],Validation!$A$2:$A$15,Validation!$B$2:$B$15,"",0,1)</f>
        <v/>
      </c>
      <c r="E7914" s="131"/>
      <c r="F7914" s="132"/>
      <c r="G7914" s="133"/>
      <c r="H7914" s="134"/>
      <c r="I7914" s="131"/>
      <c r="J7914" s="131"/>
      <c r="K7914" s="131"/>
      <c r="L7914" s="135">
        <f>Table1[[#This Row],[Per Unit Price]]*MAX(1,Table1[[#This Row],[Qty of Units]])*MAX(1,Table1[[#This Row],['#NCMs Served / FTEs Employed]])*MAX(1,Table1[[#This Row],[Duration of Service]])</f>
        <v>0</v>
      </c>
      <c r="M7914" s="131"/>
      <c r="N7914" s="133"/>
    </row>
    <row r="7915" spans="1:14" x14ac:dyDescent="0.25">
      <c r="A7915" s="130"/>
      <c r="B7915" s="130"/>
      <c r="C7915" s="131"/>
      <c r="D7915" s="112" t="str">
        <f>_xlfn.XLOOKUP(Table1[[#This Row],[Service]],Validation!$A$2:$A$15,Validation!$B$2:$B$15,"",0,1)</f>
        <v/>
      </c>
      <c r="E7915" s="131"/>
      <c r="F7915" s="132"/>
      <c r="G7915" s="133"/>
      <c r="H7915" s="134"/>
      <c r="I7915" s="131"/>
      <c r="J7915" s="131"/>
      <c r="K7915" s="131"/>
      <c r="L7915" s="135">
        <f>Table1[[#This Row],[Per Unit Price]]*MAX(1,Table1[[#This Row],[Qty of Units]])*MAX(1,Table1[[#This Row],['#NCMs Served / FTEs Employed]])*MAX(1,Table1[[#This Row],[Duration of Service]])</f>
        <v>0</v>
      </c>
      <c r="M7915" s="131"/>
      <c r="N7915" s="133"/>
    </row>
    <row r="7916" spans="1:14" x14ac:dyDescent="0.25">
      <c r="A7916" s="130"/>
      <c r="B7916" s="130"/>
      <c r="C7916" s="131"/>
      <c r="D7916" s="112" t="str">
        <f>_xlfn.XLOOKUP(Table1[[#This Row],[Service]],Validation!$A$2:$A$15,Validation!$B$2:$B$15,"",0,1)</f>
        <v/>
      </c>
      <c r="E7916" s="131"/>
      <c r="F7916" s="132"/>
      <c r="G7916" s="133"/>
      <c r="H7916" s="134"/>
      <c r="I7916" s="131"/>
      <c r="J7916" s="131"/>
      <c r="K7916" s="131"/>
      <c r="L7916" s="135">
        <f>Table1[[#This Row],[Per Unit Price]]*MAX(1,Table1[[#This Row],[Qty of Units]])*MAX(1,Table1[[#This Row],['#NCMs Served / FTEs Employed]])*MAX(1,Table1[[#This Row],[Duration of Service]])</f>
        <v>0</v>
      </c>
      <c r="M7916" s="131"/>
      <c r="N7916" s="133"/>
    </row>
    <row r="7917" spans="1:14" x14ac:dyDescent="0.25">
      <c r="A7917" s="130"/>
      <c r="B7917" s="130"/>
      <c r="C7917" s="131"/>
      <c r="D7917" s="112" t="str">
        <f>_xlfn.XLOOKUP(Table1[[#This Row],[Service]],Validation!$A$2:$A$15,Validation!$B$2:$B$15,"",0,1)</f>
        <v/>
      </c>
      <c r="E7917" s="131"/>
      <c r="F7917" s="132"/>
      <c r="G7917" s="133"/>
      <c r="H7917" s="134"/>
      <c r="I7917" s="131"/>
      <c r="J7917" s="131"/>
      <c r="K7917" s="131"/>
      <c r="L7917" s="135">
        <f>Table1[[#This Row],[Per Unit Price]]*MAX(1,Table1[[#This Row],[Qty of Units]])*MAX(1,Table1[[#This Row],['#NCMs Served / FTEs Employed]])*MAX(1,Table1[[#This Row],[Duration of Service]])</f>
        <v>0</v>
      </c>
      <c r="M7917" s="131"/>
      <c r="N7917" s="133"/>
    </row>
    <row r="7918" spans="1:14" x14ac:dyDescent="0.25">
      <c r="A7918" s="130"/>
      <c r="B7918" s="130"/>
      <c r="C7918" s="131"/>
      <c r="D7918" s="112" t="str">
        <f>_xlfn.XLOOKUP(Table1[[#This Row],[Service]],Validation!$A$2:$A$15,Validation!$B$2:$B$15,"",0,1)</f>
        <v/>
      </c>
      <c r="E7918" s="131"/>
      <c r="F7918" s="132"/>
      <c r="G7918" s="133"/>
      <c r="H7918" s="134"/>
      <c r="I7918" s="131"/>
      <c r="J7918" s="131"/>
      <c r="K7918" s="131"/>
      <c r="L7918" s="135">
        <f>Table1[[#This Row],[Per Unit Price]]*MAX(1,Table1[[#This Row],[Qty of Units]])*MAX(1,Table1[[#This Row],['#NCMs Served / FTEs Employed]])*MAX(1,Table1[[#This Row],[Duration of Service]])</f>
        <v>0</v>
      </c>
      <c r="M7918" s="131"/>
      <c r="N7918" s="133"/>
    </row>
    <row r="7919" spans="1:14" x14ac:dyDescent="0.25">
      <c r="A7919" s="130"/>
      <c r="B7919" s="130"/>
      <c r="C7919" s="131"/>
      <c r="D7919" s="112" t="str">
        <f>_xlfn.XLOOKUP(Table1[[#This Row],[Service]],Validation!$A$2:$A$15,Validation!$B$2:$B$15,"",0,1)</f>
        <v/>
      </c>
      <c r="E7919" s="131"/>
      <c r="F7919" s="132"/>
      <c r="G7919" s="133"/>
      <c r="H7919" s="134"/>
      <c r="I7919" s="131"/>
      <c r="J7919" s="131"/>
      <c r="K7919" s="131"/>
      <c r="L7919" s="135">
        <f>Table1[[#This Row],[Per Unit Price]]*MAX(1,Table1[[#This Row],[Qty of Units]])*MAX(1,Table1[[#This Row],['#NCMs Served / FTEs Employed]])*MAX(1,Table1[[#This Row],[Duration of Service]])</f>
        <v>0</v>
      </c>
      <c r="M7919" s="131"/>
      <c r="N7919" s="133"/>
    </row>
    <row r="7920" spans="1:14" x14ac:dyDescent="0.25">
      <c r="A7920" s="130"/>
      <c r="B7920" s="130"/>
      <c r="C7920" s="131"/>
      <c r="D7920" s="112" t="str">
        <f>_xlfn.XLOOKUP(Table1[[#This Row],[Service]],Validation!$A$2:$A$15,Validation!$B$2:$B$15,"",0,1)</f>
        <v/>
      </c>
      <c r="E7920" s="131"/>
      <c r="F7920" s="132"/>
      <c r="G7920" s="133"/>
      <c r="H7920" s="134"/>
      <c r="I7920" s="131"/>
      <c r="J7920" s="131"/>
      <c r="K7920" s="131"/>
      <c r="L7920" s="135">
        <f>Table1[[#This Row],[Per Unit Price]]*MAX(1,Table1[[#This Row],[Qty of Units]])*MAX(1,Table1[[#This Row],['#NCMs Served / FTEs Employed]])*MAX(1,Table1[[#This Row],[Duration of Service]])</f>
        <v>0</v>
      </c>
      <c r="M7920" s="131"/>
      <c r="N7920" s="133"/>
    </row>
    <row r="7921" spans="1:14" x14ac:dyDescent="0.25">
      <c r="A7921" s="130"/>
      <c r="B7921" s="130"/>
      <c r="C7921" s="131"/>
      <c r="D7921" s="112" t="str">
        <f>_xlfn.XLOOKUP(Table1[[#This Row],[Service]],Validation!$A$2:$A$15,Validation!$B$2:$B$15,"",0,1)</f>
        <v/>
      </c>
      <c r="E7921" s="131"/>
      <c r="F7921" s="132"/>
      <c r="G7921" s="133"/>
      <c r="H7921" s="134"/>
      <c r="I7921" s="131"/>
      <c r="J7921" s="131"/>
      <c r="K7921" s="131"/>
      <c r="L7921" s="135">
        <f>Table1[[#This Row],[Per Unit Price]]*MAX(1,Table1[[#This Row],[Qty of Units]])*MAX(1,Table1[[#This Row],['#NCMs Served / FTEs Employed]])*MAX(1,Table1[[#This Row],[Duration of Service]])</f>
        <v>0</v>
      </c>
      <c r="M7921" s="131"/>
      <c r="N7921" s="133"/>
    </row>
    <row r="7922" spans="1:14" x14ac:dyDescent="0.25">
      <c r="A7922" s="130"/>
      <c r="B7922" s="130"/>
      <c r="C7922" s="131"/>
      <c r="D7922" s="112" t="str">
        <f>_xlfn.XLOOKUP(Table1[[#This Row],[Service]],Validation!$A$2:$A$15,Validation!$B$2:$B$15,"",0,1)</f>
        <v/>
      </c>
      <c r="E7922" s="131"/>
      <c r="F7922" s="132"/>
      <c r="G7922" s="133"/>
      <c r="H7922" s="134"/>
      <c r="I7922" s="131"/>
      <c r="J7922" s="131"/>
      <c r="K7922" s="131"/>
      <c r="L7922" s="135">
        <f>Table1[[#This Row],[Per Unit Price]]*MAX(1,Table1[[#This Row],[Qty of Units]])*MAX(1,Table1[[#This Row],['#NCMs Served / FTEs Employed]])*MAX(1,Table1[[#This Row],[Duration of Service]])</f>
        <v>0</v>
      </c>
      <c r="M7922" s="131"/>
      <c r="N7922" s="133"/>
    </row>
    <row r="7923" spans="1:14" x14ac:dyDescent="0.25">
      <c r="A7923" s="130"/>
      <c r="B7923" s="130"/>
      <c r="C7923" s="131"/>
      <c r="D7923" s="112" t="str">
        <f>_xlfn.XLOOKUP(Table1[[#This Row],[Service]],Validation!$A$2:$A$15,Validation!$B$2:$B$15,"",0,1)</f>
        <v/>
      </c>
      <c r="E7923" s="131"/>
      <c r="F7923" s="132"/>
      <c r="G7923" s="133"/>
      <c r="H7923" s="134"/>
      <c r="I7923" s="131"/>
      <c r="J7923" s="131"/>
      <c r="K7923" s="131"/>
      <c r="L7923" s="135">
        <f>Table1[[#This Row],[Per Unit Price]]*MAX(1,Table1[[#This Row],[Qty of Units]])*MAX(1,Table1[[#This Row],['#NCMs Served / FTEs Employed]])*MAX(1,Table1[[#This Row],[Duration of Service]])</f>
        <v>0</v>
      </c>
      <c r="M7923" s="131"/>
      <c r="N7923" s="133"/>
    </row>
    <row r="7924" spans="1:14" x14ac:dyDescent="0.25">
      <c r="A7924" s="130"/>
      <c r="B7924" s="130"/>
      <c r="C7924" s="131"/>
      <c r="D7924" s="112" t="str">
        <f>_xlfn.XLOOKUP(Table1[[#This Row],[Service]],Validation!$A$2:$A$15,Validation!$B$2:$B$15,"",0,1)</f>
        <v/>
      </c>
      <c r="E7924" s="131"/>
      <c r="F7924" s="132"/>
      <c r="G7924" s="133"/>
      <c r="H7924" s="134"/>
      <c r="I7924" s="131"/>
      <c r="J7924" s="131"/>
      <c r="K7924" s="131"/>
      <c r="L7924" s="135">
        <f>Table1[[#This Row],[Per Unit Price]]*MAX(1,Table1[[#This Row],[Qty of Units]])*MAX(1,Table1[[#This Row],['#NCMs Served / FTEs Employed]])*MAX(1,Table1[[#This Row],[Duration of Service]])</f>
        <v>0</v>
      </c>
      <c r="M7924" s="131"/>
      <c r="N7924" s="133"/>
    </row>
    <row r="7925" spans="1:14" x14ac:dyDescent="0.25">
      <c r="A7925" s="130"/>
      <c r="B7925" s="130"/>
      <c r="C7925" s="131"/>
      <c r="D7925" s="112" t="str">
        <f>_xlfn.XLOOKUP(Table1[[#This Row],[Service]],Validation!$A$2:$A$15,Validation!$B$2:$B$15,"",0,1)</f>
        <v/>
      </c>
      <c r="E7925" s="131"/>
      <c r="F7925" s="132"/>
      <c r="G7925" s="133"/>
      <c r="H7925" s="134"/>
      <c r="I7925" s="131"/>
      <c r="J7925" s="131"/>
      <c r="K7925" s="131"/>
      <c r="L7925" s="135">
        <f>Table1[[#This Row],[Per Unit Price]]*MAX(1,Table1[[#This Row],[Qty of Units]])*MAX(1,Table1[[#This Row],['#NCMs Served / FTEs Employed]])*MAX(1,Table1[[#This Row],[Duration of Service]])</f>
        <v>0</v>
      </c>
      <c r="M7925" s="131"/>
      <c r="N7925" s="133"/>
    </row>
    <row r="7926" spans="1:14" x14ac:dyDescent="0.25">
      <c r="A7926" s="130"/>
      <c r="B7926" s="130"/>
      <c r="C7926" s="131"/>
      <c r="D7926" s="112" t="str">
        <f>_xlfn.XLOOKUP(Table1[[#This Row],[Service]],Validation!$A$2:$A$15,Validation!$B$2:$B$15,"",0,1)</f>
        <v/>
      </c>
      <c r="E7926" s="131"/>
      <c r="F7926" s="132"/>
      <c r="G7926" s="133"/>
      <c r="H7926" s="134"/>
      <c r="I7926" s="131"/>
      <c r="J7926" s="131"/>
      <c r="K7926" s="131"/>
      <c r="L7926" s="135">
        <f>Table1[[#This Row],[Per Unit Price]]*MAX(1,Table1[[#This Row],[Qty of Units]])*MAX(1,Table1[[#This Row],['#NCMs Served / FTEs Employed]])*MAX(1,Table1[[#This Row],[Duration of Service]])</f>
        <v>0</v>
      </c>
      <c r="M7926" s="131"/>
      <c r="N7926" s="133"/>
    </row>
    <row r="7927" spans="1:14" x14ac:dyDescent="0.25">
      <c r="A7927" s="130"/>
      <c r="B7927" s="130"/>
      <c r="C7927" s="131"/>
      <c r="D7927" s="112" t="str">
        <f>_xlfn.XLOOKUP(Table1[[#This Row],[Service]],Validation!$A$2:$A$15,Validation!$B$2:$B$15,"",0,1)</f>
        <v/>
      </c>
      <c r="E7927" s="131"/>
      <c r="F7927" s="132"/>
      <c r="G7927" s="133"/>
      <c r="H7927" s="134"/>
      <c r="I7927" s="131"/>
      <c r="J7927" s="131"/>
      <c r="K7927" s="131"/>
      <c r="L7927" s="135">
        <f>Table1[[#This Row],[Per Unit Price]]*MAX(1,Table1[[#This Row],[Qty of Units]])*MAX(1,Table1[[#This Row],['#NCMs Served / FTEs Employed]])*MAX(1,Table1[[#This Row],[Duration of Service]])</f>
        <v>0</v>
      </c>
      <c r="M7927" s="131"/>
      <c r="N7927" s="133"/>
    </row>
    <row r="7928" spans="1:14" x14ac:dyDescent="0.25">
      <c r="A7928" s="130"/>
      <c r="B7928" s="130"/>
      <c r="C7928" s="131"/>
      <c r="D7928" s="112" t="str">
        <f>_xlfn.XLOOKUP(Table1[[#This Row],[Service]],Validation!$A$2:$A$15,Validation!$B$2:$B$15,"",0,1)</f>
        <v/>
      </c>
      <c r="E7928" s="131"/>
      <c r="F7928" s="132"/>
      <c r="G7928" s="133"/>
      <c r="H7928" s="134"/>
      <c r="I7928" s="131"/>
      <c r="J7928" s="131"/>
      <c r="K7928" s="131"/>
      <c r="L7928" s="135">
        <f>Table1[[#This Row],[Per Unit Price]]*MAX(1,Table1[[#This Row],[Qty of Units]])*MAX(1,Table1[[#This Row],['#NCMs Served / FTEs Employed]])*MAX(1,Table1[[#This Row],[Duration of Service]])</f>
        <v>0</v>
      </c>
      <c r="M7928" s="131"/>
      <c r="N7928" s="133"/>
    </row>
    <row r="7929" spans="1:14" x14ac:dyDescent="0.25">
      <c r="A7929" s="130"/>
      <c r="B7929" s="130"/>
      <c r="C7929" s="131"/>
      <c r="D7929" s="112" t="str">
        <f>_xlfn.XLOOKUP(Table1[[#This Row],[Service]],Validation!$A$2:$A$15,Validation!$B$2:$B$15,"",0,1)</f>
        <v/>
      </c>
      <c r="E7929" s="131"/>
      <c r="F7929" s="132"/>
      <c r="G7929" s="133"/>
      <c r="H7929" s="134"/>
      <c r="I7929" s="131"/>
      <c r="J7929" s="131"/>
      <c r="K7929" s="131"/>
      <c r="L7929" s="135">
        <f>Table1[[#This Row],[Per Unit Price]]*MAX(1,Table1[[#This Row],[Qty of Units]])*MAX(1,Table1[[#This Row],['#NCMs Served / FTEs Employed]])*MAX(1,Table1[[#This Row],[Duration of Service]])</f>
        <v>0</v>
      </c>
      <c r="M7929" s="131"/>
      <c r="N7929" s="133"/>
    </row>
    <row r="7930" spans="1:14" x14ac:dyDescent="0.25">
      <c r="A7930" s="130"/>
      <c r="B7930" s="130"/>
      <c r="C7930" s="131"/>
      <c r="D7930" s="112" t="str">
        <f>_xlfn.XLOOKUP(Table1[[#This Row],[Service]],Validation!$A$2:$A$15,Validation!$B$2:$B$15,"",0,1)</f>
        <v/>
      </c>
      <c r="E7930" s="131"/>
      <c r="F7930" s="132"/>
      <c r="G7930" s="133"/>
      <c r="H7930" s="134"/>
      <c r="I7930" s="131"/>
      <c r="J7930" s="131"/>
      <c r="K7930" s="131"/>
      <c r="L7930" s="135">
        <f>Table1[[#This Row],[Per Unit Price]]*MAX(1,Table1[[#This Row],[Qty of Units]])*MAX(1,Table1[[#This Row],['#NCMs Served / FTEs Employed]])*MAX(1,Table1[[#This Row],[Duration of Service]])</f>
        <v>0</v>
      </c>
      <c r="M7930" s="131"/>
      <c r="N7930" s="133"/>
    </row>
    <row r="7931" spans="1:14" x14ac:dyDescent="0.25">
      <c r="A7931" s="130"/>
      <c r="B7931" s="130"/>
      <c r="C7931" s="131"/>
      <c r="D7931" s="112" t="str">
        <f>_xlfn.XLOOKUP(Table1[[#This Row],[Service]],Validation!$A$2:$A$15,Validation!$B$2:$B$15,"",0,1)</f>
        <v/>
      </c>
      <c r="E7931" s="131"/>
      <c r="F7931" s="132"/>
      <c r="G7931" s="133"/>
      <c r="H7931" s="134"/>
      <c r="I7931" s="131"/>
      <c r="J7931" s="131"/>
      <c r="K7931" s="131"/>
      <c r="L7931" s="135">
        <f>Table1[[#This Row],[Per Unit Price]]*MAX(1,Table1[[#This Row],[Qty of Units]])*MAX(1,Table1[[#This Row],['#NCMs Served / FTEs Employed]])*MAX(1,Table1[[#This Row],[Duration of Service]])</f>
        <v>0</v>
      </c>
      <c r="M7931" s="131"/>
      <c r="N7931" s="133"/>
    </row>
    <row r="7932" spans="1:14" x14ac:dyDescent="0.25">
      <c r="A7932" s="130"/>
      <c r="B7932" s="130"/>
      <c r="C7932" s="131"/>
      <c r="D7932" s="112" t="str">
        <f>_xlfn.XLOOKUP(Table1[[#This Row],[Service]],Validation!$A$2:$A$15,Validation!$B$2:$B$15,"",0,1)</f>
        <v/>
      </c>
      <c r="E7932" s="131"/>
      <c r="F7932" s="132"/>
      <c r="G7932" s="133"/>
      <c r="H7932" s="134"/>
      <c r="I7932" s="131"/>
      <c r="J7932" s="131"/>
      <c r="K7932" s="131"/>
      <c r="L7932" s="135">
        <f>Table1[[#This Row],[Per Unit Price]]*MAX(1,Table1[[#This Row],[Qty of Units]])*MAX(1,Table1[[#This Row],['#NCMs Served / FTEs Employed]])*MAX(1,Table1[[#This Row],[Duration of Service]])</f>
        <v>0</v>
      </c>
      <c r="M7932" s="131"/>
      <c r="N7932" s="133"/>
    </row>
    <row r="7933" spans="1:14" x14ac:dyDescent="0.25">
      <c r="A7933" s="130"/>
      <c r="B7933" s="130"/>
      <c r="C7933" s="131"/>
      <c r="D7933" s="112" t="str">
        <f>_xlfn.XLOOKUP(Table1[[#This Row],[Service]],Validation!$A$2:$A$15,Validation!$B$2:$B$15,"",0,1)</f>
        <v/>
      </c>
      <c r="E7933" s="131"/>
      <c r="F7933" s="132"/>
      <c r="G7933" s="133"/>
      <c r="H7933" s="134"/>
      <c r="I7933" s="131"/>
      <c r="J7933" s="131"/>
      <c r="K7933" s="131"/>
      <c r="L7933" s="135">
        <f>Table1[[#This Row],[Per Unit Price]]*MAX(1,Table1[[#This Row],[Qty of Units]])*MAX(1,Table1[[#This Row],['#NCMs Served / FTEs Employed]])*MAX(1,Table1[[#This Row],[Duration of Service]])</f>
        <v>0</v>
      </c>
      <c r="M7933" s="131"/>
      <c r="N7933" s="133"/>
    </row>
    <row r="7934" spans="1:14" x14ac:dyDescent="0.25">
      <c r="A7934" s="130"/>
      <c r="B7934" s="130"/>
      <c r="C7934" s="131"/>
      <c r="D7934" s="112" t="str">
        <f>_xlfn.XLOOKUP(Table1[[#This Row],[Service]],Validation!$A$2:$A$15,Validation!$B$2:$B$15,"",0,1)</f>
        <v/>
      </c>
      <c r="E7934" s="131"/>
      <c r="F7934" s="132"/>
      <c r="G7934" s="133"/>
      <c r="H7934" s="134"/>
      <c r="I7934" s="131"/>
      <c r="J7934" s="131"/>
      <c r="K7934" s="131"/>
      <c r="L7934" s="135">
        <f>Table1[[#This Row],[Per Unit Price]]*MAX(1,Table1[[#This Row],[Qty of Units]])*MAX(1,Table1[[#This Row],['#NCMs Served / FTEs Employed]])*MAX(1,Table1[[#This Row],[Duration of Service]])</f>
        <v>0</v>
      </c>
      <c r="M7934" s="131"/>
      <c r="N7934" s="133"/>
    </row>
    <row r="7935" spans="1:14" x14ac:dyDescent="0.25">
      <c r="A7935" s="130"/>
      <c r="B7935" s="130"/>
      <c r="C7935" s="131"/>
      <c r="D7935" s="112" t="str">
        <f>_xlfn.XLOOKUP(Table1[[#This Row],[Service]],Validation!$A$2:$A$15,Validation!$B$2:$B$15,"",0,1)</f>
        <v/>
      </c>
      <c r="E7935" s="131"/>
      <c r="F7935" s="132"/>
      <c r="G7935" s="133"/>
      <c r="H7935" s="134"/>
      <c r="I7935" s="131"/>
      <c r="J7935" s="131"/>
      <c r="K7935" s="131"/>
      <c r="L7935" s="135">
        <f>Table1[[#This Row],[Per Unit Price]]*MAX(1,Table1[[#This Row],[Qty of Units]])*MAX(1,Table1[[#This Row],['#NCMs Served / FTEs Employed]])*MAX(1,Table1[[#This Row],[Duration of Service]])</f>
        <v>0</v>
      </c>
      <c r="M7935" s="131"/>
      <c r="N7935" s="133"/>
    </row>
    <row r="7936" spans="1:14" x14ac:dyDescent="0.25">
      <c r="A7936" s="130"/>
      <c r="B7936" s="130"/>
      <c r="C7936" s="131"/>
      <c r="D7936" s="112" t="str">
        <f>_xlfn.XLOOKUP(Table1[[#This Row],[Service]],Validation!$A$2:$A$15,Validation!$B$2:$B$15,"",0,1)</f>
        <v/>
      </c>
      <c r="E7936" s="131"/>
      <c r="F7936" s="132"/>
      <c r="G7936" s="133"/>
      <c r="H7936" s="134"/>
      <c r="I7936" s="131"/>
      <c r="J7936" s="131"/>
      <c r="K7936" s="131"/>
      <c r="L7936" s="135">
        <f>Table1[[#This Row],[Per Unit Price]]*MAX(1,Table1[[#This Row],[Qty of Units]])*MAX(1,Table1[[#This Row],['#NCMs Served / FTEs Employed]])*MAX(1,Table1[[#This Row],[Duration of Service]])</f>
        <v>0</v>
      </c>
      <c r="M7936" s="131"/>
      <c r="N7936" s="133"/>
    </row>
    <row r="7937" spans="1:14" x14ac:dyDescent="0.25">
      <c r="A7937" s="130"/>
      <c r="B7937" s="130"/>
      <c r="C7937" s="131"/>
      <c r="D7937" s="112" t="str">
        <f>_xlfn.XLOOKUP(Table1[[#This Row],[Service]],Validation!$A$2:$A$15,Validation!$B$2:$B$15,"",0,1)</f>
        <v/>
      </c>
      <c r="E7937" s="131"/>
      <c r="F7937" s="132"/>
      <c r="G7937" s="133"/>
      <c r="H7937" s="134"/>
      <c r="I7937" s="131"/>
      <c r="J7937" s="131"/>
      <c r="K7937" s="131"/>
      <c r="L7937" s="135">
        <f>Table1[[#This Row],[Per Unit Price]]*MAX(1,Table1[[#This Row],[Qty of Units]])*MAX(1,Table1[[#This Row],['#NCMs Served / FTEs Employed]])*MAX(1,Table1[[#This Row],[Duration of Service]])</f>
        <v>0</v>
      </c>
      <c r="M7937" s="131"/>
      <c r="N7937" s="133"/>
    </row>
    <row r="7938" spans="1:14" x14ac:dyDescent="0.25">
      <c r="A7938" s="130"/>
      <c r="B7938" s="130"/>
      <c r="C7938" s="131"/>
      <c r="D7938" s="112" t="str">
        <f>_xlfn.XLOOKUP(Table1[[#This Row],[Service]],Validation!$A$2:$A$15,Validation!$B$2:$B$15,"",0,1)</f>
        <v/>
      </c>
      <c r="E7938" s="131"/>
      <c r="F7938" s="132"/>
      <c r="G7938" s="133"/>
      <c r="H7938" s="134"/>
      <c r="I7938" s="131"/>
      <c r="J7938" s="131"/>
      <c r="K7938" s="131"/>
      <c r="L7938" s="135">
        <f>Table1[[#This Row],[Per Unit Price]]*MAX(1,Table1[[#This Row],[Qty of Units]])*MAX(1,Table1[[#This Row],['#NCMs Served / FTEs Employed]])*MAX(1,Table1[[#This Row],[Duration of Service]])</f>
        <v>0</v>
      </c>
      <c r="M7938" s="131"/>
      <c r="N7938" s="133"/>
    </row>
    <row r="7939" spans="1:14" x14ac:dyDescent="0.25">
      <c r="A7939" s="130"/>
      <c r="B7939" s="130"/>
      <c r="C7939" s="131"/>
      <c r="D7939" s="112" t="str">
        <f>_xlfn.XLOOKUP(Table1[[#This Row],[Service]],Validation!$A$2:$A$15,Validation!$B$2:$B$15,"",0,1)</f>
        <v/>
      </c>
      <c r="E7939" s="131"/>
      <c r="F7939" s="132"/>
      <c r="G7939" s="133"/>
      <c r="H7939" s="134"/>
      <c r="I7939" s="131"/>
      <c r="J7939" s="131"/>
      <c r="K7939" s="131"/>
      <c r="L7939" s="135">
        <f>Table1[[#This Row],[Per Unit Price]]*MAX(1,Table1[[#This Row],[Qty of Units]])*MAX(1,Table1[[#This Row],['#NCMs Served / FTEs Employed]])*MAX(1,Table1[[#This Row],[Duration of Service]])</f>
        <v>0</v>
      </c>
      <c r="M7939" s="131"/>
      <c r="N7939" s="133"/>
    </row>
    <row r="7940" spans="1:14" x14ac:dyDescent="0.25">
      <c r="A7940" s="130"/>
      <c r="B7940" s="130"/>
      <c r="C7940" s="131"/>
      <c r="D7940" s="112" t="str">
        <f>_xlfn.XLOOKUP(Table1[[#This Row],[Service]],Validation!$A$2:$A$15,Validation!$B$2:$B$15,"",0,1)</f>
        <v/>
      </c>
      <c r="E7940" s="131"/>
      <c r="F7940" s="132"/>
      <c r="G7940" s="133"/>
      <c r="H7940" s="134"/>
      <c r="I7940" s="131"/>
      <c r="J7940" s="131"/>
      <c r="K7940" s="131"/>
      <c r="L7940" s="135">
        <f>Table1[[#This Row],[Per Unit Price]]*MAX(1,Table1[[#This Row],[Qty of Units]])*MAX(1,Table1[[#This Row],['#NCMs Served / FTEs Employed]])*MAX(1,Table1[[#This Row],[Duration of Service]])</f>
        <v>0</v>
      </c>
      <c r="M7940" s="131"/>
      <c r="N7940" s="133"/>
    </row>
    <row r="7941" spans="1:14" x14ac:dyDescent="0.25">
      <c r="A7941" s="130"/>
      <c r="B7941" s="130"/>
      <c r="C7941" s="131"/>
      <c r="D7941" s="112" t="str">
        <f>_xlfn.XLOOKUP(Table1[[#This Row],[Service]],Validation!$A$2:$A$15,Validation!$B$2:$B$15,"",0,1)</f>
        <v/>
      </c>
      <c r="E7941" s="131"/>
      <c r="F7941" s="132"/>
      <c r="G7941" s="133"/>
      <c r="H7941" s="134"/>
      <c r="I7941" s="131"/>
      <c r="J7941" s="131"/>
      <c r="K7941" s="131"/>
      <c r="L7941" s="135">
        <f>Table1[[#This Row],[Per Unit Price]]*MAX(1,Table1[[#This Row],[Qty of Units]])*MAX(1,Table1[[#This Row],['#NCMs Served / FTEs Employed]])*MAX(1,Table1[[#This Row],[Duration of Service]])</f>
        <v>0</v>
      </c>
      <c r="M7941" s="131"/>
      <c r="N7941" s="133"/>
    </row>
    <row r="7942" spans="1:14" x14ac:dyDescent="0.25">
      <c r="A7942" s="130"/>
      <c r="B7942" s="130"/>
      <c r="C7942" s="131"/>
      <c r="D7942" s="112" t="str">
        <f>_xlfn.XLOOKUP(Table1[[#This Row],[Service]],Validation!$A$2:$A$15,Validation!$B$2:$B$15,"",0,1)</f>
        <v/>
      </c>
      <c r="E7942" s="131"/>
      <c r="F7942" s="132"/>
      <c r="G7942" s="133"/>
      <c r="H7942" s="134"/>
      <c r="I7942" s="131"/>
      <c r="J7942" s="131"/>
      <c r="K7942" s="131"/>
      <c r="L7942" s="135">
        <f>Table1[[#This Row],[Per Unit Price]]*MAX(1,Table1[[#This Row],[Qty of Units]])*MAX(1,Table1[[#This Row],['#NCMs Served / FTEs Employed]])*MAX(1,Table1[[#This Row],[Duration of Service]])</f>
        <v>0</v>
      </c>
      <c r="M7942" s="131"/>
      <c r="N7942" s="133"/>
    </row>
    <row r="7943" spans="1:14" x14ac:dyDescent="0.25">
      <c r="A7943" s="130"/>
      <c r="B7943" s="130"/>
      <c r="C7943" s="131"/>
      <c r="D7943" s="112" t="str">
        <f>_xlfn.XLOOKUP(Table1[[#This Row],[Service]],Validation!$A$2:$A$15,Validation!$B$2:$B$15,"",0,1)</f>
        <v/>
      </c>
      <c r="E7943" s="131"/>
      <c r="F7943" s="132"/>
      <c r="G7943" s="133"/>
      <c r="H7943" s="134"/>
      <c r="I7943" s="131"/>
      <c r="J7943" s="131"/>
      <c r="K7943" s="131"/>
      <c r="L7943" s="135">
        <f>Table1[[#This Row],[Per Unit Price]]*MAX(1,Table1[[#This Row],[Qty of Units]])*MAX(1,Table1[[#This Row],['#NCMs Served / FTEs Employed]])*MAX(1,Table1[[#This Row],[Duration of Service]])</f>
        <v>0</v>
      </c>
      <c r="M7943" s="131"/>
      <c r="N7943" s="133"/>
    </row>
    <row r="7944" spans="1:14" x14ac:dyDescent="0.25">
      <c r="A7944" s="130"/>
      <c r="B7944" s="130"/>
      <c r="C7944" s="131"/>
      <c r="D7944" s="112" t="str">
        <f>_xlfn.XLOOKUP(Table1[[#This Row],[Service]],Validation!$A$2:$A$15,Validation!$B$2:$B$15,"",0,1)</f>
        <v/>
      </c>
      <c r="E7944" s="131"/>
      <c r="F7944" s="132"/>
      <c r="G7944" s="133"/>
      <c r="H7944" s="134"/>
      <c r="I7944" s="131"/>
      <c r="J7944" s="131"/>
      <c r="K7944" s="131"/>
      <c r="L7944" s="135">
        <f>Table1[[#This Row],[Per Unit Price]]*MAX(1,Table1[[#This Row],[Qty of Units]])*MAX(1,Table1[[#This Row],['#NCMs Served / FTEs Employed]])*MAX(1,Table1[[#This Row],[Duration of Service]])</f>
        <v>0</v>
      </c>
      <c r="M7944" s="131"/>
      <c r="N7944" s="133"/>
    </row>
    <row r="7945" spans="1:14" x14ac:dyDescent="0.25">
      <c r="A7945" s="130"/>
      <c r="B7945" s="130"/>
      <c r="C7945" s="131"/>
      <c r="D7945" s="112" t="str">
        <f>_xlfn.XLOOKUP(Table1[[#This Row],[Service]],Validation!$A$2:$A$15,Validation!$B$2:$B$15,"",0,1)</f>
        <v/>
      </c>
      <c r="E7945" s="131"/>
      <c r="F7945" s="132"/>
      <c r="G7945" s="133"/>
      <c r="H7945" s="134"/>
      <c r="I7945" s="131"/>
      <c r="J7945" s="131"/>
      <c r="K7945" s="131"/>
      <c r="L7945" s="135">
        <f>Table1[[#This Row],[Per Unit Price]]*MAX(1,Table1[[#This Row],[Qty of Units]])*MAX(1,Table1[[#This Row],['#NCMs Served / FTEs Employed]])*MAX(1,Table1[[#This Row],[Duration of Service]])</f>
        <v>0</v>
      </c>
      <c r="M7945" s="131"/>
      <c r="N7945" s="133"/>
    </row>
    <row r="7946" spans="1:14" x14ac:dyDescent="0.25">
      <c r="A7946" s="130"/>
      <c r="B7946" s="130"/>
      <c r="C7946" s="131"/>
      <c r="D7946" s="112" t="str">
        <f>_xlfn.XLOOKUP(Table1[[#This Row],[Service]],Validation!$A$2:$A$15,Validation!$B$2:$B$15,"",0,1)</f>
        <v/>
      </c>
      <c r="E7946" s="131"/>
      <c r="F7946" s="132"/>
      <c r="G7946" s="133"/>
      <c r="H7946" s="134"/>
      <c r="I7946" s="131"/>
      <c r="J7946" s="131"/>
      <c r="K7946" s="131"/>
      <c r="L7946" s="135">
        <f>Table1[[#This Row],[Per Unit Price]]*MAX(1,Table1[[#This Row],[Qty of Units]])*MAX(1,Table1[[#This Row],['#NCMs Served / FTEs Employed]])*MAX(1,Table1[[#This Row],[Duration of Service]])</f>
        <v>0</v>
      </c>
      <c r="M7946" s="131"/>
      <c r="N7946" s="133"/>
    </row>
    <row r="7947" spans="1:14" x14ac:dyDescent="0.25">
      <c r="A7947" s="130"/>
      <c r="B7947" s="130"/>
      <c r="C7947" s="131"/>
      <c r="D7947" s="112" t="str">
        <f>_xlfn.XLOOKUP(Table1[[#This Row],[Service]],Validation!$A$2:$A$15,Validation!$B$2:$B$15,"",0,1)</f>
        <v/>
      </c>
      <c r="E7947" s="131"/>
      <c r="F7947" s="132"/>
      <c r="G7947" s="133"/>
      <c r="H7947" s="134"/>
      <c r="I7947" s="131"/>
      <c r="J7947" s="131"/>
      <c r="K7947" s="131"/>
      <c r="L7947" s="135">
        <f>Table1[[#This Row],[Per Unit Price]]*MAX(1,Table1[[#This Row],[Qty of Units]])*MAX(1,Table1[[#This Row],['#NCMs Served / FTEs Employed]])*MAX(1,Table1[[#This Row],[Duration of Service]])</f>
        <v>0</v>
      </c>
      <c r="M7947" s="131"/>
      <c r="N7947" s="133"/>
    </row>
    <row r="7948" spans="1:14" x14ac:dyDescent="0.25">
      <c r="A7948" s="130"/>
      <c r="B7948" s="130"/>
      <c r="C7948" s="131"/>
      <c r="D7948" s="112" t="str">
        <f>_xlfn.XLOOKUP(Table1[[#This Row],[Service]],Validation!$A$2:$A$15,Validation!$B$2:$B$15,"",0,1)</f>
        <v/>
      </c>
      <c r="E7948" s="131"/>
      <c r="F7948" s="132"/>
      <c r="G7948" s="133"/>
      <c r="H7948" s="134"/>
      <c r="I7948" s="131"/>
      <c r="J7948" s="131"/>
      <c r="K7948" s="131"/>
      <c r="L7948" s="135">
        <f>Table1[[#This Row],[Per Unit Price]]*MAX(1,Table1[[#This Row],[Qty of Units]])*MAX(1,Table1[[#This Row],['#NCMs Served / FTEs Employed]])*MAX(1,Table1[[#This Row],[Duration of Service]])</f>
        <v>0</v>
      </c>
      <c r="M7948" s="131"/>
      <c r="N7948" s="133"/>
    </row>
    <row r="7949" spans="1:14" x14ac:dyDescent="0.25">
      <c r="A7949" s="130"/>
      <c r="B7949" s="130"/>
      <c r="C7949" s="131"/>
      <c r="D7949" s="112" t="str">
        <f>_xlfn.XLOOKUP(Table1[[#This Row],[Service]],Validation!$A$2:$A$15,Validation!$B$2:$B$15,"",0,1)</f>
        <v/>
      </c>
      <c r="E7949" s="131"/>
      <c r="F7949" s="132"/>
      <c r="G7949" s="133"/>
      <c r="H7949" s="134"/>
      <c r="I7949" s="131"/>
      <c r="J7949" s="131"/>
      <c r="K7949" s="131"/>
      <c r="L7949" s="135">
        <f>Table1[[#This Row],[Per Unit Price]]*MAX(1,Table1[[#This Row],[Qty of Units]])*MAX(1,Table1[[#This Row],['#NCMs Served / FTEs Employed]])*MAX(1,Table1[[#This Row],[Duration of Service]])</f>
        <v>0</v>
      </c>
      <c r="M7949" s="131"/>
      <c r="N7949" s="133"/>
    </row>
    <row r="7950" spans="1:14" x14ac:dyDescent="0.25">
      <c r="A7950" s="130"/>
      <c r="B7950" s="130"/>
      <c r="C7950" s="131"/>
      <c r="D7950" s="112" t="str">
        <f>_xlfn.XLOOKUP(Table1[[#This Row],[Service]],Validation!$A$2:$A$15,Validation!$B$2:$B$15,"",0,1)</f>
        <v/>
      </c>
      <c r="E7950" s="131"/>
      <c r="F7950" s="132"/>
      <c r="G7950" s="133"/>
      <c r="H7950" s="134"/>
      <c r="I7950" s="131"/>
      <c r="J7950" s="131"/>
      <c r="K7950" s="131"/>
      <c r="L7950" s="135">
        <f>Table1[[#This Row],[Per Unit Price]]*MAX(1,Table1[[#This Row],[Qty of Units]])*MAX(1,Table1[[#This Row],['#NCMs Served / FTEs Employed]])*MAX(1,Table1[[#This Row],[Duration of Service]])</f>
        <v>0</v>
      </c>
      <c r="M7950" s="131"/>
      <c r="N7950" s="133"/>
    </row>
    <row r="7951" spans="1:14" x14ac:dyDescent="0.25">
      <c r="A7951" s="130"/>
      <c r="B7951" s="130"/>
      <c r="C7951" s="131"/>
      <c r="D7951" s="112" t="str">
        <f>_xlfn.XLOOKUP(Table1[[#This Row],[Service]],Validation!$A$2:$A$15,Validation!$B$2:$B$15,"",0,1)</f>
        <v/>
      </c>
      <c r="E7951" s="131"/>
      <c r="F7951" s="132"/>
      <c r="G7951" s="133"/>
      <c r="H7951" s="134"/>
      <c r="I7951" s="131"/>
      <c r="J7951" s="131"/>
      <c r="K7951" s="131"/>
      <c r="L7951" s="135">
        <f>Table1[[#This Row],[Per Unit Price]]*MAX(1,Table1[[#This Row],[Qty of Units]])*MAX(1,Table1[[#This Row],['#NCMs Served / FTEs Employed]])*MAX(1,Table1[[#This Row],[Duration of Service]])</f>
        <v>0</v>
      </c>
      <c r="M7951" s="131"/>
      <c r="N7951" s="133"/>
    </row>
    <row r="7952" spans="1:14" x14ac:dyDescent="0.25">
      <c r="A7952" s="130"/>
      <c r="B7952" s="130"/>
      <c r="C7952" s="131"/>
      <c r="D7952" s="112" t="str">
        <f>_xlfn.XLOOKUP(Table1[[#This Row],[Service]],Validation!$A$2:$A$15,Validation!$B$2:$B$15,"",0,1)</f>
        <v/>
      </c>
      <c r="E7952" s="131"/>
      <c r="F7952" s="132"/>
      <c r="G7952" s="133"/>
      <c r="H7952" s="134"/>
      <c r="I7952" s="131"/>
      <c r="J7952" s="131"/>
      <c r="K7952" s="131"/>
      <c r="L7952" s="135">
        <f>Table1[[#This Row],[Per Unit Price]]*MAX(1,Table1[[#This Row],[Qty of Units]])*MAX(1,Table1[[#This Row],['#NCMs Served / FTEs Employed]])*MAX(1,Table1[[#This Row],[Duration of Service]])</f>
        <v>0</v>
      </c>
      <c r="M7952" s="131"/>
      <c r="N7952" s="133"/>
    </row>
    <row r="7953" spans="1:14" x14ac:dyDescent="0.25">
      <c r="A7953" s="130"/>
      <c r="B7953" s="130"/>
      <c r="C7953" s="131"/>
      <c r="D7953" s="112" t="str">
        <f>_xlfn.XLOOKUP(Table1[[#This Row],[Service]],Validation!$A$2:$A$15,Validation!$B$2:$B$15,"",0,1)</f>
        <v/>
      </c>
      <c r="E7953" s="131"/>
      <c r="F7953" s="132"/>
      <c r="G7953" s="133"/>
      <c r="H7953" s="134"/>
      <c r="I7953" s="131"/>
      <c r="J7953" s="131"/>
      <c r="K7953" s="131"/>
      <c r="L7953" s="135">
        <f>Table1[[#This Row],[Per Unit Price]]*MAX(1,Table1[[#This Row],[Qty of Units]])*MAX(1,Table1[[#This Row],['#NCMs Served / FTEs Employed]])*MAX(1,Table1[[#This Row],[Duration of Service]])</f>
        <v>0</v>
      </c>
      <c r="M7953" s="131"/>
      <c r="N7953" s="133"/>
    </row>
    <row r="7954" spans="1:14" x14ac:dyDescent="0.25">
      <c r="A7954" s="130"/>
      <c r="B7954" s="130"/>
      <c r="C7954" s="131"/>
      <c r="D7954" s="112" t="str">
        <f>_xlfn.XLOOKUP(Table1[[#This Row],[Service]],Validation!$A$2:$A$15,Validation!$B$2:$B$15,"",0,1)</f>
        <v/>
      </c>
      <c r="E7954" s="131"/>
      <c r="F7954" s="132"/>
      <c r="G7954" s="133"/>
      <c r="H7954" s="134"/>
      <c r="I7954" s="131"/>
      <c r="J7954" s="131"/>
      <c r="K7954" s="131"/>
      <c r="L7954" s="135">
        <f>Table1[[#This Row],[Per Unit Price]]*MAX(1,Table1[[#This Row],[Qty of Units]])*MAX(1,Table1[[#This Row],['#NCMs Served / FTEs Employed]])*MAX(1,Table1[[#This Row],[Duration of Service]])</f>
        <v>0</v>
      </c>
      <c r="M7954" s="131"/>
      <c r="N7954" s="133"/>
    </row>
    <row r="7955" spans="1:14" x14ac:dyDescent="0.25">
      <c r="A7955" s="130"/>
      <c r="B7955" s="130"/>
      <c r="C7955" s="131"/>
      <c r="D7955" s="112" t="str">
        <f>_xlfn.XLOOKUP(Table1[[#This Row],[Service]],Validation!$A$2:$A$15,Validation!$B$2:$B$15,"",0,1)</f>
        <v/>
      </c>
      <c r="E7955" s="131"/>
      <c r="F7955" s="132"/>
      <c r="G7955" s="133"/>
      <c r="H7955" s="134"/>
      <c r="I7955" s="131"/>
      <c r="J7955" s="131"/>
      <c r="K7955" s="131"/>
      <c r="L7955" s="135">
        <f>Table1[[#This Row],[Per Unit Price]]*MAX(1,Table1[[#This Row],[Qty of Units]])*MAX(1,Table1[[#This Row],['#NCMs Served / FTEs Employed]])*MAX(1,Table1[[#This Row],[Duration of Service]])</f>
        <v>0</v>
      </c>
      <c r="M7955" s="131"/>
      <c r="N7955" s="133"/>
    </row>
    <row r="7956" spans="1:14" x14ac:dyDescent="0.25">
      <c r="A7956" s="130"/>
      <c r="B7956" s="130"/>
      <c r="C7956" s="131"/>
      <c r="D7956" s="112" t="str">
        <f>_xlfn.XLOOKUP(Table1[[#This Row],[Service]],Validation!$A$2:$A$15,Validation!$B$2:$B$15,"",0,1)</f>
        <v/>
      </c>
      <c r="E7956" s="131"/>
      <c r="F7956" s="132"/>
      <c r="G7956" s="133"/>
      <c r="H7956" s="134"/>
      <c r="I7956" s="131"/>
      <c r="J7956" s="131"/>
      <c r="K7956" s="131"/>
      <c r="L7956" s="135">
        <f>Table1[[#This Row],[Per Unit Price]]*MAX(1,Table1[[#This Row],[Qty of Units]])*MAX(1,Table1[[#This Row],['#NCMs Served / FTEs Employed]])*MAX(1,Table1[[#This Row],[Duration of Service]])</f>
        <v>0</v>
      </c>
      <c r="M7956" s="131"/>
      <c r="N7956" s="133"/>
    </row>
    <row r="7957" spans="1:14" x14ac:dyDescent="0.25">
      <c r="A7957" s="130"/>
      <c r="B7957" s="130"/>
      <c r="C7957" s="131"/>
      <c r="D7957" s="112" t="str">
        <f>_xlfn.XLOOKUP(Table1[[#This Row],[Service]],Validation!$A$2:$A$15,Validation!$B$2:$B$15,"",0,1)</f>
        <v/>
      </c>
      <c r="E7957" s="131"/>
      <c r="F7957" s="132"/>
      <c r="G7957" s="133"/>
      <c r="H7957" s="134"/>
      <c r="I7957" s="131"/>
      <c r="J7957" s="131"/>
      <c r="K7957" s="131"/>
      <c r="L7957" s="135">
        <f>Table1[[#This Row],[Per Unit Price]]*MAX(1,Table1[[#This Row],[Qty of Units]])*MAX(1,Table1[[#This Row],['#NCMs Served / FTEs Employed]])*MAX(1,Table1[[#This Row],[Duration of Service]])</f>
        <v>0</v>
      </c>
      <c r="M7957" s="131"/>
      <c r="N7957" s="133"/>
    </row>
    <row r="7958" spans="1:14" x14ac:dyDescent="0.25">
      <c r="A7958" s="130"/>
      <c r="B7958" s="130"/>
      <c r="C7958" s="131"/>
      <c r="D7958" s="112" t="str">
        <f>_xlfn.XLOOKUP(Table1[[#This Row],[Service]],Validation!$A$2:$A$15,Validation!$B$2:$B$15,"",0,1)</f>
        <v/>
      </c>
      <c r="E7958" s="131"/>
      <c r="F7958" s="132"/>
      <c r="G7958" s="133"/>
      <c r="H7958" s="134"/>
      <c r="I7958" s="131"/>
      <c r="J7958" s="131"/>
      <c r="K7958" s="131"/>
      <c r="L7958" s="135">
        <f>Table1[[#This Row],[Per Unit Price]]*MAX(1,Table1[[#This Row],[Qty of Units]])*MAX(1,Table1[[#This Row],['#NCMs Served / FTEs Employed]])*MAX(1,Table1[[#This Row],[Duration of Service]])</f>
        <v>0</v>
      </c>
      <c r="M7958" s="131"/>
      <c r="N7958" s="133"/>
    </row>
    <row r="7959" spans="1:14" x14ac:dyDescent="0.25">
      <c r="A7959" s="130"/>
      <c r="B7959" s="130"/>
      <c r="C7959" s="131"/>
      <c r="D7959" s="112" t="str">
        <f>_xlfn.XLOOKUP(Table1[[#This Row],[Service]],Validation!$A$2:$A$15,Validation!$B$2:$B$15,"",0,1)</f>
        <v/>
      </c>
      <c r="E7959" s="131"/>
      <c r="F7959" s="132"/>
      <c r="G7959" s="133"/>
      <c r="H7959" s="134"/>
      <c r="I7959" s="131"/>
      <c r="J7959" s="131"/>
      <c r="K7959" s="131"/>
      <c r="L7959" s="135">
        <f>Table1[[#This Row],[Per Unit Price]]*MAX(1,Table1[[#This Row],[Qty of Units]])*MAX(1,Table1[[#This Row],['#NCMs Served / FTEs Employed]])*MAX(1,Table1[[#This Row],[Duration of Service]])</f>
        <v>0</v>
      </c>
      <c r="M7959" s="131"/>
      <c r="N7959" s="133"/>
    </row>
    <row r="7960" spans="1:14" x14ac:dyDescent="0.25">
      <c r="A7960" s="130"/>
      <c r="B7960" s="130"/>
      <c r="C7960" s="131"/>
      <c r="D7960" s="112" t="str">
        <f>_xlfn.XLOOKUP(Table1[[#This Row],[Service]],Validation!$A$2:$A$15,Validation!$B$2:$B$15,"",0,1)</f>
        <v/>
      </c>
      <c r="E7960" s="131"/>
      <c r="F7960" s="132"/>
      <c r="G7960" s="133"/>
      <c r="H7960" s="134"/>
      <c r="I7960" s="131"/>
      <c r="J7960" s="131"/>
      <c r="K7960" s="131"/>
      <c r="L7960" s="135">
        <f>Table1[[#This Row],[Per Unit Price]]*MAX(1,Table1[[#This Row],[Qty of Units]])*MAX(1,Table1[[#This Row],['#NCMs Served / FTEs Employed]])*MAX(1,Table1[[#This Row],[Duration of Service]])</f>
        <v>0</v>
      </c>
      <c r="M7960" s="131"/>
      <c r="N7960" s="133"/>
    </row>
    <row r="7961" spans="1:14" x14ac:dyDescent="0.25">
      <c r="A7961" s="130"/>
      <c r="B7961" s="130"/>
      <c r="C7961" s="131"/>
      <c r="D7961" s="112" t="str">
        <f>_xlfn.XLOOKUP(Table1[[#This Row],[Service]],Validation!$A$2:$A$15,Validation!$B$2:$B$15,"",0,1)</f>
        <v/>
      </c>
      <c r="E7961" s="131"/>
      <c r="F7961" s="132"/>
      <c r="G7961" s="133"/>
      <c r="H7961" s="134"/>
      <c r="I7961" s="131"/>
      <c r="J7961" s="131"/>
      <c r="K7961" s="131"/>
      <c r="L7961" s="135">
        <f>Table1[[#This Row],[Per Unit Price]]*MAX(1,Table1[[#This Row],[Qty of Units]])*MAX(1,Table1[[#This Row],['#NCMs Served / FTEs Employed]])*MAX(1,Table1[[#This Row],[Duration of Service]])</f>
        <v>0</v>
      </c>
      <c r="M7961" s="131"/>
      <c r="N7961" s="133"/>
    </row>
    <row r="7962" spans="1:14" x14ac:dyDescent="0.25">
      <c r="A7962" s="130"/>
      <c r="B7962" s="130"/>
      <c r="C7962" s="131"/>
      <c r="D7962" s="112" t="str">
        <f>_xlfn.XLOOKUP(Table1[[#This Row],[Service]],Validation!$A$2:$A$15,Validation!$B$2:$B$15,"",0,1)</f>
        <v/>
      </c>
      <c r="E7962" s="131"/>
      <c r="F7962" s="132"/>
      <c r="G7962" s="133"/>
      <c r="H7962" s="134"/>
      <c r="I7962" s="131"/>
      <c r="J7962" s="131"/>
      <c r="K7962" s="131"/>
      <c r="L7962" s="135">
        <f>Table1[[#This Row],[Per Unit Price]]*MAX(1,Table1[[#This Row],[Qty of Units]])*MAX(1,Table1[[#This Row],['#NCMs Served / FTEs Employed]])*MAX(1,Table1[[#This Row],[Duration of Service]])</f>
        <v>0</v>
      </c>
      <c r="M7962" s="131"/>
      <c r="N7962" s="133"/>
    </row>
    <row r="7963" spans="1:14" x14ac:dyDescent="0.25">
      <c r="A7963" s="130"/>
      <c r="B7963" s="130"/>
      <c r="C7963" s="131"/>
      <c r="D7963" s="112" t="str">
        <f>_xlfn.XLOOKUP(Table1[[#This Row],[Service]],Validation!$A$2:$A$15,Validation!$B$2:$B$15,"",0,1)</f>
        <v/>
      </c>
      <c r="E7963" s="131"/>
      <c r="F7963" s="132"/>
      <c r="G7963" s="133"/>
      <c r="H7963" s="134"/>
      <c r="I7963" s="131"/>
      <c r="J7963" s="131"/>
      <c r="K7963" s="131"/>
      <c r="L7963" s="135">
        <f>Table1[[#This Row],[Per Unit Price]]*MAX(1,Table1[[#This Row],[Qty of Units]])*MAX(1,Table1[[#This Row],['#NCMs Served / FTEs Employed]])*MAX(1,Table1[[#This Row],[Duration of Service]])</f>
        <v>0</v>
      </c>
      <c r="M7963" s="131"/>
      <c r="N7963" s="133"/>
    </row>
    <row r="7964" spans="1:14" x14ac:dyDescent="0.25">
      <c r="A7964" s="130"/>
      <c r="B7964" s="130"/>
      <c r="C7964" s="131"/>
      <c r="D7964" s="112" t="str">
        <f>_xlfn.XLOOKUP(Table1[[#This Row],[Service]],Validation!$A$2:$A$15,Validation!$B$2:$B$15,"",0,1)</f>
        <v/>
      </c>
      <c r="E7964" s="131"/>
      <c r="F7964" s="132"/>
      <c r="G7964" s="133"/>
      <c r="H7964" s="134"/>
      <c r="I7964" s="131"/>
      <c r="J7964" s="131"/>
      <c r="K7964" s="131"/>
      <c r="L7964" s="135">
        <f>Table1[[#This Row],[Per Unit Price]]*MAX(1,Table1[[#This Row],[Qty of Units]])*MAX(1,Table1[[#This Row],['#NCMs Served / FTEs Employed]])*MAX(1,Table1[[#This Row],[Duration of Service]])</f>
        <v>0</v>
      </c>
      <c r="M7964" s="131"/>
      <c r="N7964" s="133"/>
    </row>
    <row r="7965" spans="1:14" x14ac:dyDescent="0.25">
      <c r="A7965" s="130"/>
      <c r="B7965" s="130"/>
      <c r="C7965" s="131"/>
      <c r="D7965" s="112" t="str">
        <f>_xlfn.XLOOKUP(Table1[[#This Row],[Service]],Validation!$A$2:$A$15,Validation!$B$2:$B$15,"",0,1)</f>
        <v/>
      </c>
      <c r="E7965" s="131"/>
      <c r="F7965" s="132"/>
      <c r="G7965" s="133"/>
      <c r="H7965" s="134"/>
      <c r="I7965" s="131"/>
      <c r="J7965" s="131"/>
      <c r="K7965" s="131"/>
      <c r="L7965" s="135">
        <f>Table1[[#This Row],[Per Unit Price]]*MAX(1,Table1[[#This Row],[Qty of Units]])*MAX(1,Table1[[#This Row],['#NCMs Served / FTEs Employed]])*MAX(1,Table1[[#This Row],[Duration of Service]])</f>
        <v>0</v>
      </c>
      <c r="M7965" s="131"/>
      <c r="N7965" s="133"/>
    </row>
    <row r="7966" spans="1:14" x14ac:dyDescent="0.25">
      <c r="A7966" s="130"/>
      <c r="B7966" s="130"/>
      <c r="C7966" s="131"/>
      <c r="D7966" s="112" t="str">
        <f>_xlfn.XLOOKUP(Table1[[#This Row],[Service]],Validation!$A$2:$A$15,Validation!$B$2:$B$15,"",0,1)</f>
        <v/>
      </c>
      <c r="E7966" s="131"/>
      <c r="F7966" s="132"/>
      <c r="G7966" s="133"/>
      <c r="H7966" s="134"/>
      <c r="I7966" s="131"/>
      <c r="J7966" s="131"/>
      <c r="K7966" s="131"/>
      <c r="L7966" s="135">
        <f>Table1[[#This Row],[Per Unit Price]]*MAX(1,Table1[[#This Row],[Qty of Units]])*MAX(1,Table1[[#This Row],['#NCMs Served / FTEs Employed]])*MAX(1,Table1[[#This Row],[Duration of Service]])</f>
        <v>0</v>
      </c>
      <c r="M7966" s="131"/>
      <c r="N7966" s="133"/>
    </row>
    <row r="7967" spans="1:14" x14ac:dyDescent="0.25">
      <c r="A7967" s="130"/>
      <c r="B7967" s="130"/>
      <c r="C7967" s="131"/>
      <c r="D7967" s="112" t="str">
        <f>_xlfn.XLOOKUP(Table1[[#This Row],[Service]],Validation!$A$2:$A$15,Validation!$B$2:$B$15,"",0,1)</f>
        <v/>
      </c>
      <c r="E7967" s="131"/>
      <c r="F7967" s="132"/>
      <c r="G7967" s="133"/>
      <c r="H7967" s="134"/>
      <c r="I7967" s="131"/>
      <c r="J7967" s="131"/>
      <c r="K7967" s="131"/>
      <c r="L7967" s="135">
        <f>Table1[[#This Row],[Per Unit Price]]*MAX(1,Table1[[#This Row],[Qty of Units]])*MAX(1,Table1[[#This Row],['#NCMs Served / FTEs Employed]])*MAX(1,Table1[[#This Row],[Duration of Service]])</f>
        <v>0</v>
      </c>
      <c r="M7967" s="131"/>
      <c r="N7967" s="133"/>
    </row>
    <row r="7968" spans="1:14" x14ac:dyDescent="0.25">
      <c r="A7968" s="130"/>
      <c r="B7968" s="130"/>
      <c r="C7968" s="131"/>
      <c r="D7968" s="112" t="str">
        <f>_xlfn.XLOOKUP(Table1[[#This Row],[Service]],Validation!$A$2:$A$15,Validation!$B$2:$B$15,"",0,1)</f>
        <v/>
      </c>
      <c r="E7968" s="131"/>
      <c r="F7968" s="132"/>
      <c r="G7968" s="133"/>
      <c r="H7968" s="134"/>
      <c r="I7968" s="131"/>
      <c r="J7968" s="131"/>
      <c r="K7968" s="131"/>
      <c r="L7968" s="135">
        <f>Table1[[#This Row],[Per Unit Price]]*MAX(1,Table1[[#This Row],[Qty of Units]])*MAX(1,Table1[[#This Row],['#NCMs Served / FTEs Employed]])*MAX(1,Table1[[#This Row],[Duration of Service]])</f>
        <v>0</v>
      </c>
      <c r="M7968" s="131"/>
      <c r="N7968" s="133"/>
    </row>
    <row r="7969" spans="1:14" x14ac:dyDescent="0.25">
      <c r="A7969" s="130"/>
      <c r="B7969" s="130"/>
      <c r="C7969" s="131"/>
      <c r="D7969" s="112" t="str">
        <f>_xlfn.XLOOKUP(Table1[[#This Row],[Service]],Validation!$A$2:$A$15,Validation!$B$2:$B$15,"",0,1)</f>
        <v/>
      </c>
      <c r="E7969" s="131"/>
      <c r="F7969" s="132"/>
      <c r="G7969" s="133"/>
      <c r="H7969" s="134"/>
      <c r="I7969" s="131"/>
      <c r="J7969" s="131"/>
      <c r="K7969" s="131"/>
      <c r="L7969" s="135">
        <f>Table1[[#This Row],[Per Unit Price]]*MAX(1,Table1[[#This Row],[Qty of Units]])*MAX(1,Table1[[#This Row],['#NCMs Served / FTEs Employed]])*MAX(1,Table1[[#This Row],[Duration of Service]])</f>
        <v>0</v>
      </c>
      <c r="M7969" s="131"/>
      <c r="N7969" s="133"/>
    </row>
    <row r="7970" spans="1:14" x14ac:dyDescent="0.25">
      <c r="A7970" s="130"/>
      <c r="B7970" s="130"/>
      <c r="C7970" s="131"/>
      <c r="D7970" s="112" t="str">
        <f>_xlfn.XLOOKUP(Table1[[#This Row],[Service]],Validation!$A$2:$A$15,Validation!$B$2:$B$15,"",0,1)</f>
        <v/>
      </c>
      <c r="E7970" s="131"/>
      <c r="F7970" s="132"/>
      <c r="G7970" s="133"/>
      <c r="H7970" s="134"/>
      <c r="I7970" s="131"/>
      <c r="J7970" s="131"/>
      <c r="K7970" s="131"/>
      <c r="L7970" s="135">
        <f>Table1[[#This Row],[Per Unit Price]]*MAX(1,Table1[[#This Row],[Qty of Units]])*MAX(1,Table1[[#This Row],['#NCMs Served / FTEs Employed]])*MAX(1,Table1[[#This Row],[Duration of Service]])</f>
        <v>0</v>
      </c>
      <c r="M7970" s="131"/>
      <c r="N7970" s="133"/>
    </row>
    <row r="7971" spans="1:14" x14ac:dyDescent="0.25">
      <c r="A7971" s="130"/>
      <c r="B7971" s="130"/>
      <c r="C7971" s="131"/>
      <c r="D7971" s="112" t="str">
        <f>_xlfn.XLOOKUP(Table1[[#This Row],[Service]],Validation!$A$2:$A$15,Validation!$B$2:$B$15,"",0,1)</f>
        <v/>
      </c>
      <c r="E7971" s="131"/>
      <c r="F7971" s="132"/>
      <c r="G7971" s="133"/>
      <c r="H7971" s="134"/>
      <c r="I7971" s="131"/>
      <c r="J7971" s="131"/>
      <c r="K7971" s="131"/>
      <c r="L7971" s="135">
        <f>Table1[[#This Row],[Per Unit Price]]*MAX(1,Table1[[#This Row],[Qty of Units]])*MAX(1,Table1[[#This Row],['#NCMs Served / FTEs Employed]])*MAX(1,Table1[[#This Row],[Duration of Service]])</f>
        <v>0</v>
      </c>
      <c r="M7971" s="131"/>
      <c r="N7971" s="133"/>
    </row>
    <row r="7972" spans="1:14" x14ac:dyDescent="0.25">
      <c r="A7972" s="130"/>
      <c r="B7972" s="130"/>
      <c r="C7972" s="131"/>
      <c r="D7972" s="112" t="str">
        <f>_xlfn.XLOOKUP(Table1[[#This Row],[Service]],Validation!$A$2:$A$15,Validation!$B$2:$B$15,"",0,1)</f>
        <v/>
      </c>
      <c r="E7972" s="131"/>
      <c r="F7972" s="132"/>
      <c r="G7972" s="133"/>
      <c r="H7972" s="134"/>
      <c r="I7972" s="131"/>
      <c r="J7972" s="131"/>
      <c r="K7972" s="131"/>
      <c r="L7972" s="135">
        <f>Table1[[#This Row],[Per Unit Price]]*MAX(1,Table1[[#This Row],[Qty of Units]])*MAX(1,Table1[[#This Row],['#NCMs Served / FTEs Employed]])*MAX(1,Table1[[#This Row],[Duration of Service]])</f>
        <v>0</v>
      </c>
      <c r="M7972" s="131"/>
      <c r="N7972" s="133"/>
    </row>
    <row r="7973" spans="1:14" x14ac:dyDescent="0.25">
      <c r="A7973" s="130"/>
      <c r="B7973" s="130"/>
      <c r="C7973" s="131"/>
      <c r="D7973" s="112" t="str">
        <f>_xlfn.XLOOKUP(Table1[[#This Row],[Service]],Validation!$A$2:$A$15,Validation!$B$2:$B$15,"",0,1)</f>
        <v/>
      </c>
      <c r="E7973" s="131"/>
      <c r="F7973" s="132"/>
      <c r="G7973" s="133"/>
      <c r="H7973" s="134"/>
      <c r="I7973" s="131"/>
      <c r="J7973" s="131"/>
      <c r="K7973" s="131"/>
      <c r="L7973" s="135">
        <f>Table1[[#This Row],[Per Unit Price]]*MAX(1,Table1[[#This Row],[Qty of Units]])*MAX(1,Table1[[#This Row],['#NCMs Served / FTEs Employed]])*MAX(1,Table1[[#This Row],[Duration of Service]])</f>
        <v>0</v>
      </c>
      <c r="M7973" s="131"/>
      <c r="N7973" s="133"/>
    </row>
    <row r="7974" spans="1:14" x14ac:dyDescent="0.25">
      <c r="A7974" s="130"/>
      <c r="B7974" s="130"/>
      <c r="C7974" s="131"/>
      <c r="D7974" s="112" t="str">
        <f>_xlfn.XLOOKUP(Table1[[#This Row],[Service]],Validation!$A$2:$A$15,Validation!$B$2:$B$15,"",0,1)</f>
        <v/>
      </c>
      <c r="E7974" s="131"/>
      <c r="F7974" s="132"/>
      <c r="G7974" s="133"/>
      <c r="H7974" s="134"/>
      <c r="I7974" s="131"/>
      <c r="J7974" s="131"/>
      <c r="K7974" s="131"/>
      <c r="L7974" s="135">
        <f>Table1[[#This Row],[Per Unit Price]]*MAX(1,Table1[[#This Row],[Qty of Units]])*MAX(1,Table1[[#This Row],['#NCMs Served / FTEs Employed]])*MAX(1,Table1[[#This Row],[Duration of Service]])</f>
        <v>0</v>
      </c>
      <c r="M7974" s="131"/>
      <c r="N7974" s="133"/>
    </row>
    <row r="7975" spans="1:14" x14ac:dyDescent="0.25">
      <c r="A7975" s="130"/>
      <c r="B7975" s="130"/>
      <c r="C7975" s="131"/>
      <c r="D7975" s="112" t="str">
        <f>_xlfn.XLOOKUP(Table1[[#This Row],[Service]],Validation!$A$2:$A$15,Validation!$B$2:$B$15,"",0,1)</f>
        <v/>
      </c>
      <c r="E7975" s="131"/>
      <c r="F7975" s="132"/>
      <c r="G7975" s="133"/>
      <c r="H7975" s="134"/>
      <c r="I7975" s="131"/>
      <c r="J7975" s="131"/>
      <c r="K7975" s="131"/>
      <c r="L7975" s="135">
        <f>Table1[[#This Row],[Per Unit Price]]*MAX(1,Table1[[#This Row],[Qty of Units]])*MAX(1,Table1[[#This Row],['#NCMs Served / FTEs Employed]])*MAX(1,Table1[[#This Row],[Duration of Service]])</f>
        <v>0</v>
      </c>
      <c r="M7975" s="131"/>
      <c r="N7975" s="133"/>
    </row>
    <row r="7976" spans="1:14" x14ac:dyDescent="0.25">
      <c r="A7976" s="130"/>
      <c r="B7976" s="130"/>
      <c r="C7976" s="131"/>
      <c r="D7976" s="112" t="str">
        <f>_xlfn.XLOOKUP(Table1[[#This Row],[Service]],Validation!$A$2:$A$15,Validation!$B$2:$B$15,"",0,1)</f>
        <v/>
      </c>
      <c r="E7976" s="131"/>
      <c r="F7976" s="132"/>
      <c r="G7976" s="133"/>
      <c r="H7976" s="134"/>
      <c r="I7976" s="131"/>
      <c r="J7976" s="131"/>
      <c r="K7976" s="131"/>
      <c r="L7976" s="135">
        <f>Table1[[#This Row],[Per Unit Price]]*MAX(1,Table1[[#This Row],[Qty of Units]])*MAX(1,Table1[[#This Row],['#NCMs Served / FTEs Employed]])*MAX(1,Table1[[#This Row],[Duration of Service]])</f>
        <v>0</v>
      </c>
      <c r="M7976" s="131"/>
      <c r="N7976" s="133"/>
    </row>
    <row r="7977" spans="1:14" x14ac:dyDescent="0.25">
      <c r="A7977" s="130"/>
      <c r="B7977" s="130"/>
      <c r="C7977" s="131"/>
      <c r="D7977" s="112" t="str">
        <f>_xlfn.XLOOKUP(Table1[[#This Row],[Service]],Validation!$A$2:$A$15,Validation!$B$2:$B$15,"",0,1)</f>
        <v/>
      </c>
      <c r="E7977" s="131"/>
      <c r="F7977" s="132"/>
      <c r="G7977" s="133"/>
      <c r="H7977" s="134"/>
      <c r="I7977" s="131"/>
      <c r="J7977" s="131"/>
      <c r="K7977" s="131"/>
      <c r="L7977" s="135">
        <f>Table1[[#This Row],[Per Unit Price]]*MAX(1,Table1[[#This Row],[Qty of Units]])*MAX(1,Table1[[#This Row],['#NCMs Served / FTEs Employed]])*MAX(1,Table1[[#This Row],[Duration of Service]])</f>
        <v>0</v>
      </c>
      <c r="M7977" s="131"/>
      <c r="N7977" s="133"/>
    </row>
    <row r="7978" spans="1:14" x14ac:dyDescent="0.25">
      <c r="A7978" s="130"/>
      <c r="B7978" s="130"/>
      <c r="C7978" s="131"/>
      <c r="D7978" s="112" t="str">
        <f>_xlfn.XLOOKUP(Table1[[#This Row],[Service]],Validation!$A$2:$A$15,Validation!$B$2:$B$15,"",0,1)</f>
        <v/>
      </c>
      <c r="E7978" s="131"/>
      <c r="F7978" s="132"/>
      <c r="G7978" s="133"/>
      <c r="H7978" s="134"/>
      <c r="I7978" s="131"/>
      <c r="J7978" s="131"/>
      <c r="K7978" s="131"/>
      <c r="L7978" s="135">
        <f>Table1[[#This Row],[Per Unit Price]]*MAX(1,Table1[[#This Row],[Qty of Units]])*MAX(1,Table1[[#This Row],['#NCMs Served / FTEs Employed]])*MAX(1,Table1[[#This Row],[Duration of Service]])</f>
        <v>0</v>
      </c>
      <c r="M7978" s="131"/>
      <c r="N7978" s="133"/>
    </row>
    <row r="7979" spans="1:14" x14ac:dyDescent="0.25">
      <c r="A7979" s="130"/>
      <c r="B7979" s="130"/>
      <c r="C7979" s="131"/>
      <c r="D7979" s="112" t="str">
        <f>_xlfn.XLOOKUP(Table1[[#This Row],[Service]],Validation!$A$2:$A$15,Validation!$B$2:$B$15,"",0,1)</f>
        <v/>
      </c>
      <c r="E7979" s="131"/>
      <c r="F7979" s="132"/>
      <c r="G7979" s="133"/>
      <c r="H7979" s="134"/>
      <c r="I7979" s="131"/>
      <c r="J7979" s="131"/>
      <c r="K7979" s="131"/>
      <c r="L7979" s="135">
        <f>Table1[[#This Row],[Per Unit Price]]*MAX(1,Table1[[#This Row],[Qty of Units]])*MAX(1,Table1[[#This Row],['#NCMs Served / FTEs Employed]])*MAX(1,Table1[[#This Row],[Duration of Service]])</f>
        <v>0</v>
      </c>
      <c r="M7979" s="131"/>
      <c r="N7979" s="133"/>
    </row>
    <row r="7980" spans="1:14" x14ac:dyDescent="0.25">
      <c r="A7980" s="130"/>
      <c r="B7980" s="130"/>
      <c r="C7980" s="131"/>
      <c r="D7980" s="112" t="str">
        <f>_xlfn.XLOOKUP(Table1[[#This Row],[Service]],Validation!$A$2:$A$15,Validation!$B$2:$B$15,"",0,1)</f>
        <v/>
      </c>
      <c r="E7980" s="131"/>
      <c r="F7980" s="132"/>
      <c r="G7980" s="133"/>
      <c r="H7980" s="134"/>
      <c r="I7980" s="131"/>
      <c r="J7980" s="131"/>
      <c r="K7980" s="131"/>
      <c r="L7980" s="135">
        <f>Table1[[#This Row],[Per Unit Price]]*MAX(1,Table1[[#This Row],[Qty of Units]])*MAX(1,Table1[[#This Row],['#NCMs Served / FTEs Employed]])*MAX(1,Table1[[#This Row],[Duration of Service]])</f>
        <v>0</v>
      </c>
      <c r="M7980" s="131"/>
      <c r="N7980" s="133"/>
    </row>
    <row r="7981" spans="1:14" x14ac:dyDescent="0.25">
      <c r="A7981" s="130"/>
      <c r="B7981" s="130"/>
      <c r="C7981" s="131"/>
      <c r="D7981" s="112" t="str">
        <f>_xlfn.XLOOKUP(Table1[[#This Row],[Service]],Validation!$A$2:$A$15,Validation!$B$2:$B$15,"",0,1)</f>
        <v/>
      </c>
      <c r="E7981" s="131"/>
      <c r="F7981" s="132"/>
      <c r="G7981" s="133"/>
      <c r="H7981" s="134"/>
      <c r="I7981" s="131"/>
      <c r="J7981" s="131"/>
      <c r="K7981" s="131"/>
      <c r="L7981" s="135">
        <f>Table1[[#This Row],[Per Unit Price]]*MAX(1,Table1[[#This Row],[Qty of Units]])*MAX(1,Table1[[#This Row],['#NCMs Served / FTEs Employed]])*MAX(1,Table1[[#This Row],[Duration of Service]])</f>
        <v>0</v>
      </c>
      <c r="M7981" s="131"/>
      <c r="N7981" s="133"/>
    </row>
    <row r="7982" spans="1:14" x14ac:dyDescent="0.25">
      <c r="A7982" s="130"/>
      <c r="B7982" s="130"/>
      <c r="C7982" s="131"/>
      <c r="D7982" s="112" t="str">
        <f>_xlfn.XLOOKUP(Table1[[#This Row],[Service]],Validation!$A$2:$A$15,Validation!$B$2:$B$15,"",0,1)</f>
        <v/>
      </c>
      <c r="E7982" s="131"/>
      <c r="F7982" s="132"/>
      <c r="G7982" s="133"/>
      <c r="H7982" s="134"/>
      <c r="I7982" s="131"/>
      <c r="J7982" s="131"/>
      <c r="K7982" s="131"/>
      <c r="L7982" s="135">
        <f>Table1[[#This Row],[Per Unit Price]]*MAX(1,Table1[[#This Row],[Qty of Units]])*MAX(1,Table1[[#This Row],['#NCMs Served / FTEs Employed]])*MAX(1,Table1[[#This Row],[Duration of Service]])</f>
        <v>0</v>
      </c>
      <c r="M7982" s="131"/>
      <c r="N7982" s="133"/>
    </row>
    <row r="7983" spans="1:14" x14ac:dyDescent="0.25">
      <c r="A7983" s="130"/>
      <c r="B7983" s="130"/>
      <c r="C7983" s="131"/>
      <c r="D7983" s="112" t="str">
        <f>_xlfn.XLOOKUP(Table1[[#This Row],[Service]],Validation!$A$2:$A$15,Validation!$B$2:$B$15,"",0,1)</f>
        <v/>
      </c>
      <c r="E7983" s="131"/>
      <c r="F7983" s="132"/>
      <c r="G7983" s="133"/>
      <c r="H7983" s="134"/>
      <c r="I7983" s="131"/>
      <c r="J7983" s="131"/>
      <c r="K7983" s="131"/>
      <c r="L7983" s="135">
        <f>Table1[[#This Row],[Per Unit Price]]*MAX(1,Table1[[#This Row],[Qty of Units]])*MAX(1,Table1[[#This Row],['#NCMs Served / FTEs Employed]])*MAX(1,Table1[[#This Row],[Duration of Service]])</f>
        <v>0</v>
      </c>
      <c r="M7983" s="131"/>
      <c r="N7983" s="133"/>
    </row>
    <row r="7984" spans="1:14" x14ac:dyDescent="0.25">
      <c r="A7984" s="130"/>
      <c r="B7984" s="130"/>
      <c r="C7984" s="131"/>
      <c r="D7984" s="112" t="str">
        <f>_xlfn.XLOOKUP(Table1[[#This Row],[Service]],Validation!$A$2:$A$15,Validation!$B$2:$B$15,"",0,1)</f>
        <v/>
      </c>
      <c r="E7984" s="131"/>
      <c r="F7984" s="132"/>
      <c r="G7984" s="133"/>
      <c r="H7984" s="134"/>
      <c r="I7984" s="131"/>
      <c r="J7984" s="131"/>
      <c r="K7984" s="131"/>
      <c r="L7984" s="135">
        <f>Table1[[#This Row],[Per Unit Price]]*MAX(1,Table1[[#This Row],[Qty of Units]])*MAX(1,Table1[[#This Row],['#NCMs Served / FTEs Employed]])*MAX(1,Table1[[#This Row],[Duration of Service]])</f>
        <v>0</v>
      </c>
      <c r="M7984" s="131"/>
      <c r="N7984" s="133"/>
    </row>
    <row r="7985" spans="1:14" x14ac:dyDescent="0.25">
      <c r="A7985" s="130"/>
      <c r="B7985" s="130"/>
      <c r="C7985" s="131"/>
      <c r="D7985" s="112" t="str">
        <f>_xlfn.XLOOKUP(Table1[[#This Row],[Service]],Validation!$A$2:$A$15,Validation!$B$2:$B$15,"",0,1)</f>
        <v/>
      </c>
      <c r="E7985" s="131"/>
      <c r="F7985" s="132"/>
      <c r="G7985" s="133"/>
      <c r="H7985" s="134"/>
      <c r="I7985" s="131"/>
      <c r="J7985" s="131"/>
      <c r="K7985" s="131"/>
      <c r="L7985" s="135">
        <f>Table1[[#This Row],[Per Unit Price]]*MAX(1,Table1[[#This Row],[Qty of Units]])*MAX(1,Table1[[#This Row],['#NCMs Served / FTEs Employed]])*MAX(1,Table1[[#This Row],[Duration of Service]])</f>
        <v>0</v>
      </c>
      <c r="M7985" s="131"/>
      <c r="N7985" s="133"/>
    </row>
    <row r="7986" spans="1:14" x14ac:dyDescent="0.25">
      <c r="A7986" s="130"/>
      <c r="B7986" s="130"/>
      <c r="C7986" s="131"/>
      <c r="D7986" s="112" t="str">
        <f>_xlfn.XLOOKUP(Table1[[#This Row],[Service]],Validation!$A$2:$A$15,Validation!$B$2:$B$15,"",0,1)</f>
        <v/>
      </c>
      <c r="E7986" s="131"/>
      <c r="F7986" s="132"/>
      <c r="G7986" s="133"/>
      <c r="H7986" s="134"/>
      <c r="I7986" s="131"/>
      <c r="J7986" s="131"/>
      <c r="K7986" s="131"/>
      <c r="L7986" s="135">
        <f>Table1[[#This Row],[Per Unit Price]]*MAX(1,Table1[[#This Row],[Qty of Units]])*MAX(1,Table1[[#This Row],['#NCMs Served / FTEs Employed]])*MAX(1,Table1[[#This Row],[Duration of Service]])</f>
        <v>0</v>
      </c>
      <c r="M7986" s="131"/>
      <c r="N7986" s="133"/>
    </row>
    <row r="7987" spans="1:14" x14ac:dyDescent="0.25">
      <c r="A7987" s="130"/>
      <c r="B7987" s="130"/>
      <c r="C7987" s="131"/>
      <c r="D7987" s="112" t="str">
        <f>_xlfn.XLOOKUP(Table1[[#This Row],[Service]],Validation!$A$2:$A$15,Validation!$B$2:$B$15,"",0,1)</f>
        <v/>
      </c>
      <c r="E7987" s="131"/>
      <c r="F7987" s="132"/>
      <c r="G7987" s="133"/>
      <c r="H7987" s="134"/>
      <c r="I7987" s="131"/>
      <c r="J7987" s="131"/>
      <c r="K7987" s="131"/>
      <c r="L7987" s="135">
        <f>Table1[[#This Row],[Per Unit Price]]*MAX(1,Table1[[#This Row],[Qty of Units]])*MAX(1,Table1[[#This Row],['#NCMs Served / FTEs Employed]])*MAX(1,Table1[[#This Row],[Duration of Service]])</f>
        <v>0</v>
      </c>
      <c r="M7987" s="131"/>
      <c r="N7987" s="133"/>
    </row>
    <row r="7988" spans="1:14" x14ac:dyDescent="0.25">
      <c r="A7988" s="130"/>
      <c r="B7988" s="130"/>
      <c r="C7988" s="131"/>
      <c r="D7988" s="112" t="str">
        <f>_xlfn.XLOOKUP(Table1[[#This Row],[Service]],Validation!$A$2:$A$15,Validation!$B$2:$B$15,"",0,1)</f>
        <v/>
      </c>
      <c r="E7988" s="131"/>
      <c r="F7988" s="132"/>
      <c r="G7988" s="133"/>
      <c r="H7988" s="134"/>
      <c r="I7988" s="131"/>
      <c r="J7988" s="131"/>
      <c r="K7988" s="131"/>
      <c r="L7988" s="135">
        <f>Table1[[#This Row],[Per Unit Price]]*MAX(1,Table1[[#This Row],[Qty of Units]])*MAX(1,Table1[[#This Row],['#NCMs Served / FTEs Employed]])*MAX(1,Table1[[#This Row],[Duration of Service]])</f>
        <v>0</v>
      </c>
      <c r="M7988" s="131"/>
      <c r="N7988" s="133"/>
    </row>
    <row r="7989" spans="1:14" x14ac:dyDescent="0.25">
      <c r="A7989" s="130"/>
      <c r="B7989" s="130"/>
      <c r="C7989" s="131"/>
      <c r="D7989" s="112" t="str">
        <f>_xlfn.XLOOKUP(Table1[[#This Row],[Service]],Validation!$A$2:$A$15,Validation!$B$2:$B$15,"",0,1)</f>
        <v/>
      </c>
      <c r="E7989" s="131"/>
      <c r="F7989" s="132"/>
      <c r="G7989" s="133"/>
      <c r="H7989" s="134"/>
      <c r="I7989" s="131"/>
      <c r="J7989" s="131"/>
      <c r="K7989" s="131"/>
      <c r="L7989" s="135">
        <f>Table1[[#This Row],[Per Unit Price]]*MAX(1,Table1[[#This Row],[Qty of Units]])*MAX(1,Table1[[#This Row],['#NCMs Served / FTEs Employed]])*MAX(1,Table1[[#This Row],[Duration of Service]])</f>
        <v>0</v>
      </c>
      <c r="M7989" s="131"/>
      <c r="N7989" s="133"/>
    </row>
    <row r="7990" spans="1:14" x14ac:dyDescent="0.25">
      <c r="A7990" s="130"/>
      <c r="B7990" s="130"/>
      <c r="C7990" s="131"/>
      <c r="D7990" s="112" t="str">
        <f>_xlfn.XLOOKUP(Table1[[#This Row],[Service]],Validation!$A$2:$A$15,Validation!$B$2:$B$15,"",0,1)</f>
        <v/>
      </c>
      <c r="E7990" s="131"/>
      <c r="F7990" s="132"/>
      <c r="G7990" s="133"/>
      <c r="H7990" s="134"/>
      <c r="I7990" s="131"/>
      <c r="J7990" s="131"/>
      <c r="K7990" s="131"/>
      <c r="L7990" s="135">
        <f>Table1[[#This Row],[Per Unit Price]]*MAX(1,Table1[[#This Row],[Qty of Units]])*MAX(1,Table1[[#This Row],['#NCMs Served / FTEs Employed]])*MAX(1,Table1[[#This Row],[Duration of Service]])</f>
        <v>0</v>
      </c>
      <c r="M7990" s="131"/>
      <c r="N7990" s="133"/>
    </row>
    <row r="7991" spans="1:14" x14ac:dyDescent="0.25">
      <c r="A7991" s="130"/>
      <c r="B7991" s="130"/>
      <c r="C7991" s="131"/>
      <c r="D7991" s="112" t="str">
        <f>_xlfn.XLOOKUP(Table1[[#This Row],[Service]],Validation!$A$2:$A$15,Validation!$B$2:$B$15,"",0,1)</f>
        <v/>
      </c>
      <c r="E7991" s="131"/>
      <c r="F7991" s="132"/>
      <c r="G7991" s="133"/>
      <c r="H7991" s="134"/>
      <c r="I7991" s="131"/>
      <c r="J7991" s="131"/>
      <c r="K7991" s="131"/>
      <c r="L7991" s="135">
        <f>Table1[[#This Row],[Per Unit Price]]*MAX(1,Table1[[#This Row],[Qty of Units]])*MAX(1,Table1[[#This Row],['#NCMs Served / FTEs Employed]])*MAX(1,Table1[[#This Row],[Duration of Service]])</f>
        <v>0</v>
      </c>
      <c r="M7991" s="131"/>
      <c r="N7991" s="133"/>
    </row>
    <row r="7992" spans="1:14" x14ac:dyDescent="0.25">
      <c r="A7992" s="130"/>
      <c r="B7992" s="130"/>
      <c r="C7992" s="131"/>
      <c r="D7992" s="112" t="str">
        <f>_xlfn.XLOOKUP(Table1[[#This Row],[Service]],Validation!$A$2:$A$15,Validation!$B$2:$B$15,"",0,1)</f>
        <v/>
      </c>
      <c r="E7992" s="131"/>
      <c r="F7992" s="132"/>
      <c r="G7992" s="133"/>
      <c r="H7992" s="134"/>
      <c r="I7992" s="131"/>
      <c r="J7992" s="131"/>
      <c r="K7992" s="131"/>
      <c r="L7992" s="135">
        <f>Table1[[#This Row],[Per Unit Price]]*MAX(1,Table1[[#This Row],[Qty of Units]])*MAX(1,Table1[[#This Row],['#NCMs Served / FTEs Employed]])*MAX(1,Table1[[#This Row],[Duration of Service]])</f>
        <v>0</v>
      </c>
      <c r="M7992" s="131"/>
      <c r="N7992" s="133"/>
    </row>
    <row r="7993" spans="1:14" x14ac:dyDescent="0.25">
      <c r="A7993" s="130"/>
      <c r="B7993" s="130"/>
      <c r="C7993" s="131"/>
      <c r="D7993" s="112" t="str">
        <f>_xlfn.XLOOKUP(Table1[[#This Row],[Service]],Validation!$A$2:$A$15,Validation!$B$2:$B$15,"",0,1)</f>
        <v/>
      </c>
      <c r="E7993" s="131"/>
      <c r="F7993" s="132"/>
      <c r="G7993" s="133"/>
      <c r="H7993" s="134"/>
      <c r="I7993" s="131"/>
      <c r="J7993" s="131"/>
      <c r="K7993" s="131"/>
      <c r="L7993" s="135">
        <f>Table1[[#This Row],[Per Unit Price]]*MAX(1,Table1[[#This Row],[Qty of Units]])*MAX(1,Table1[[#This Row],['#NCMs Served / FTEs Employed]])*MAX(1,Table1[[#This Row],[Duration of Service]])</f>
        <v>0</v>
      </c>
      <c r="M7993" s="131"/>
      <c r="N7993" s="133"/>
    </row>
    <row r="7994" spans="1:14" x14ac:dyDescent="0.25">
      <c r="A7994" s="130"/>
      <c r="B7994" s="130"/>
      <c r="C7994" s="131"/>
      <c r="D7994" s="112" t="str">
        <f>_xlfn.XLOOKUP(Table1[[#This Row],[Service]],Validation!$A$2:$A$15,Validation!$B$2:$B$15,"",0,1)</f>
        <v/>
      </c>
      <c r="E7994" s="131"/>
      <c r="F7994" s="132"/>
      <c r="G7994" s="133"/>
      <c r="H7994" s="134"/>
      <c r="I7994" s="131"/>
      <c r="J7994" s="131"/>
      <c r="K7994" s="131"/>
      <c r="L7994" s="135">
        <f>Table1[[#This Row],[Per Unit Price]]*MAX(1,Table1[[#This Row],[Qty of Units]])*MAX(1,Table1[[#This Row],['#NCMs Served / FTEs Employed]])*MAX(1,Table1[[#This Row],[Duration of Service]])</f>
        <v>0</v>
      </c>
      <c r="M7994" s="131"/>
      <c r="N7994" s="133"/>
    </row>
    <row r="7995" spans="1:14" x14ac:dyDescent="0.25">
      <c r="A7995" s="130"/>
      <c r="B7995" s="130"/>
      <c r="C7995" s="131"/>
      <c r="D7995" s="112" t="str">
        <f>_xlfn.XLOOKUP(Table1[[#This Row],[Service]],Validation!$A$2:$A$15,Validation!$B$2:$B$15,"",0,1)</f>
        <v/>
      </c>
      <c r="E7995" s="131"/>
      <c r="F7995" s="132"/>
      <c r="G7995" s="133"/>
      <c r="H7995" s="134"/>
      <c r="I7995" s="131"/>
      <c r="J7995" s="131"/>
      <c r="K7995" s="131"/>
      <c r="L7995" s="135">
        <f>Table1[[#This Row],[Per Unit Price]]*MAX(1,Table1[[#This Row],[Qty of Units]])*MAX(1,Table1[[#This Row],['#NCMs Served / FTEs Employed]])*MAX(1,Table1[[#This Row],[Duration of Service]])</f>
        <v>0</v>
      </c>
      <c r="M7995" s="131"/>
      <c r="N7995" s="133"/>
    </row>
    <row r="7996" spans="1:14" x14ac:dyDescent="0.25">
      <c r="A7996" s="130"/>
      <c r="B7996" s="130"/>
      <c r="C7996" s="131"/>
      <c r="D7996" s="112" t="str">
        <f>_xlfn.XLOOKUP(Table1[[#This Row],[Service]],Validation!$A$2:$A$15,Validation!$B$2:$B$15,"",0,1)</f>
        <v/>
      </c>
      <c r="E7996" s="131"/>
      <c r="F7996" s="132"/>
      <c r="G7996" s="133"/>
      <c r="H7996" s="134"/>
      <c r="I7996" s="131"/>
      <c r="J7996" s="131"/>
      <c r="K7996" s="131"/>
      <c r="L7996" s="135">
        <f>Table1[[#This Row],[Per Unit Price]]*MAX(1,Table1[[#This Row],[Qty of Units]])*MAX(1,Table1[[#This Row],['#NCMs Served / FTEs Employed]])*MAX(1,Table1[[#This Row],[Duration of Service]])</f>
        <v>0</v>
      </c>
      <c r="M7996" s="131"/>
      <c r="N7996" s="133"/>
    </row>
    <row r="7997" spans="1:14" x14ac:dyDescent="0.25">
      <c r="A7997" s="130"/>
      <c r="B7997" s="130"/>
      <c r="C7997" s="131"/>
      <c r="D7997" s="112" t="str">
        <f>_xlfn.XLOOKUP(Table1[[#This Row],[Service]],Validation!$A$2:$A$15,Validation!$B$2:$B$15,"",0,1)</f>
        <v/>
      </c>
      <c r="E7997" s="131"/>
      <c r="F7997" s="132"/>
      <c r="G7997" s="133"/>
      <c r="H7997" s="134"/>
      <c r="I7997" s="131"/>
      <c r="J7997" s="131"/>
      <c r="K7997" s="131"/>
      <c r="L7997" s="135">
        <f>Table1[[#This Row],[Per Unit Price]]*MAX(1,Table1[[#This Row],[Qty of Units]])*MAX(1,Table1[[#This Row],['#NCMs Served / FTEs Employed]])*MAX(1,Table1[[#This Row],[Duration of Service]])</f>
        <v>0</v>
      </c>
      <c r="M7997" s="131"/>
      <c r="N7997" s="133"/>
    </row>
    <row r="7998" spans="1:14" x14ac:dyDescent="0.25">
      <c r="A7998" s="130"/>
      <c r="B7998" s="130"/>
      <c r="C7998" s="131"/>
      <c r="D7998" s="112" t="str">
        <f>_xlfn.XLOOKUP(Table1[[#This Row],[Service]],Validation!$A$2:$A$15,Validation!$B$2:$B$15,"",0,1)</f>
        <v/>
      </c>
      <c r="E7998" s="131"/>
      <c r="F7998" s="132"/>
      <c r="G7998" s="133"/>
      <c r="H7998" s="134"/>
      <c r="I7998" s="131"/>
      <c r="J7998" s="131"/>
      <c r="K7998" s="131"/>
      <c r="L7998" s="135">
        <f>Table1[[#This Row],[Per Unit Price]]*MAX(1,Table1[[#This Row],[Qty of Units]])*MAX(1,Table1[[#This Row],['#NCMs Served / FTEs Employed]])*MAX(1,Table1[[#This Row],[Duration of Service]])</f>
        <v>0</v>
      </c>
      <c r="M7998" s="131"/>
      <c r="N7998" s="133"/>
    </row>
    <row r="7999" spans="1:14" x14ac:dyDescent="0.25">
      <c r="A7999" s="130"/>
      <c r="B7999" s="130"/>
      <c r="C7999" s="131"/>
      <c r="D7999" s="112" t="str">
        <f>_xlfn.XLOOKUP(Table1[[#This Row],[Service]],Validation!$A$2:$A$15,Validation!$B$2:$B$15,"",0,1)</f>
        <v/>
      </c>
      <c r="E7999" s="131"/>
      <c r="F7999" s="132"/>
      <c r="G7999" s="133"/>
      <c r="H7999" s="134"/>
      <c r="I7999" s="131"/>
      <c r="J7999" s="131"/>
      <c r="K7999" s="131"/>
      <c r="L7999" s="135">
        <f>Table1[[#This Row],[Per Unit Price]]*MAX(1,Table1[[#This Row],[Qty of Units]])*MAX(1,Table1[[#This Row],['#NCMs Served / FTEs Employed]])*MAX(1,Table1[[#This Row],[Duration of Service]])</f>
        <v>0</v>
      </c>
      <c r="M7999" s="131"/>
      <c r="N7999" s="133"/>
    </row>
    <row r="8000" spans="1:14" x14ac:dyDescent="0.25">
      <c r="A8000" s="130"/>
      <c r="B8000" s="130"/>
      <c r="C8000" s="131"/>
      <c r="D8000" s="112" t="str">
        <f>_xlfn.XLOOKUP(Table1[[#This Row],[Service]],Validation!$A$2:$A$15,Validation!$B$2:$B$15,"",0,1)</f>
        <v/>
      </c>
      <c r="E8000" s="131"/>
      <c r="F8000" s="132"/>
      <c r="G8000" s="133"/>
      <c r="H8000" s="134"/>
      <c r="I8000" s="131"/>
      <c r="J8000" s="131"/>
      <c r="K8000" s="131"/>
      <c r="L8000" s="135">
        <f>Table1[[#This Row],[Per Unit Price]]*MAX(1,Table1[[#This Row],[Qty of Units]])*MAX(1,Table1[[#This Row],['#NCMs Served / FTEs Employed]])*MAX(1,Table1[[#This Row],[Duration of Service]])</f>
        <v>0</v>
      </c>
      <c r="M8000" s="131"/>
      <c r="N8000" s="133"/>
    </row>
    <row r="8001" spans="1:14" x14ac:dyDescent="0.25">
      <c r="A8001" s="130"/>
      <c r="B8001" s="130"/>
      <c r="C8001" s="131"/>
      <c r="D8001" s="112" t="str">
        <f>_xlfn.XLOOKUP(Table1[[#This Row],[Service]],Validation!$A$2:$A$15,Validation!$B$2:$B$15,"",0,1)</f>
        <v/>
      </c>
      <c r="E8001" s="131"/>
      <c r="F8001" s="132"/>
      <c r="G8001" s="133"/>
      <c r="H8001" s="134"/>
      <c r="I8001" s="131"/>
      <c r="J8001" s="131"/>
      <c r="K8001" s="131"/>
      <c r="L8001" s="135">
        <f>Table1[[#This Row],[Per Unit Price]]*MAX(1,Table1[[#This Row],[Qty of Units]])*MAX(1,Table1[[#This Row],['#NCMs Served / FTEs Employed]])*MAX(1,Table1[[#This Row],[Duration of Service]])</f>
        <v>0</v>
      </c>
      <c r="M8001" s="131"/>
      <c r="N8001" s="133"/>
    </row>
    <row r="8002" spans="1:14" x14ac:dyDescent="0.25">
      <c r="A8002" s="130"/>
      <c r="B8002" s="130"/>
      <c r="C8002" s="131"/>
      <c r="D8002" s="112" t="str">
        <f>_xlfn.XLOOKUP(Table1[[#This Row],[Service]],Validation!$A$2:$A$15,Validation!$B$2:$B$15,"",0,1)</f>
        <v/>
      </c>
      <c r="E8002" s="131"/>
      <c r="F8002" s="132"/>
      <c r="G8002" s="133"/>
      <c r="H8002" s="134"/>
      <c r="I8002" s="131"/>
      <c r="J8002" s="131"/>
      <c r="K8002" s="131"/>
      <c r="L8002" s="135">
        <f>Table1[[#This Row],[Per Unit Price]]*MAX(1,Table1[[#This Row],[Qty of Units]])*MAX(1,Table1[[#This Row],['#NCMs Served / FTEs Employed]])*MAX(1,Table1[[#This Row],[Duration of Service]])</f>
        <v>0</v>
      </c>
      <c r="M8002" s="131"/>
      <c r="N8002" s="133"/>
    </row>
    <row r="8003" spans="1:14" x14ac:dyDescent="0.25">
      <c r="A8003" s="130"/>
      <c r="B8003" s="130"/>
      <c r="C8003" s="131"/>
      <c r="D8003" s="112" t="str">
        <f>_xlfn.XLOOKUP(Table1[[#This Row],[Service]],Validation!$A$2:$A$15,Validation!$B$2:$B$15,"",0,1)</f>
        <v/>
      </c>
      <c r="E8003" s="131"/>
      <c r="F8003" s="132"/>
      <c r="G8003" s="133"/>
      <c r="H8003" s="134"/>
      <c r="I8003" s="131"/>
      <c r="J8003" s="131"/>
      <c r="K8003" s="131"/>
      <c r="L8003" s="135">
        <f>Table1[[#This Row],[Per Unit Price]]*MAX(1,Table1[[#This Row],[Qty of Units]])*MAX(1,Table1[[#This Row],['#NCMs Served / FTEs Employed]])*MAX(1,Table1[[#This Row],[Duration of Service]])</f>
        <v>0</v>
      </c>
      <c r="M8003" s="131"/>
      <c r="N8003" s="133"/>
    </row>
    <row r="8004" spans="1:14" x14ac:dyDescent="0.25">
      <c r="A8004" s="130"/>
      <c r="B8004" s="130"/>
      <c r="C8004" s="131"/>
      <c r="D8004" s="112" t="str">
        <f>_xlfn.XLOOKUP(Table1[[#This Row],[Service]],Validation!$A$2:$A$15,Validation!$B$2:$B$15,"",0,1)</f>
        <v/>
      </c>
      <c r="E8004" s="131"/>
      <c r="F8004" s="132"/>
      <c r="G8004" s="133"/>
      <c r="H8004" s="134"/>
      <c r="I8004" s="131"/>
      <c r="J8004" s="131"/>
      <c r="K8004" s="131"/>
      <c r="L8004" s="135">
        <f>Table1[[#This Row],[Per Unit Price]]*MAX(1,Table1[[#This Row],[Qty of Units]])*MAX(1,Table1[[#This Row],['#NCMs Served / FTEs Employed]])*MAX(1,Table1[[#This Row],[Duration of Service]])</f>
        <v>0</v>
      </c>
      <c r="M8004" s="131"/>
      <c r="N8004" s="133"/>
    </row>
    <row r="8005" spans="1:14" x14ac:dyDescent="0.25">
      <c r="A8005" s="130"/>
      <c r="B8005" s="130"/>
      <c r="C8005" s="131"/>
      <c r="D8005" s="112" t="str">
        <f>_xlfn.XLOOKUP(Table1[[#This Row],[Service]],Validation!$A$2:$A$15,Validation!$B$2:$B$15,"",0,1)</f>
        <v/>
      </c>
      <c r="E8005" s="131"/>
      <c r="F8005" s="132"/>
      <c r="G8005" s="133"/>
      <c r="H8005" s="134"/>
      <c r="I8005" s="131"/>
      <c r="J8005" s="131"/>
      <c r="K8005" s="131"/>
      <c r="L8005" s="135">
        <f>Table1[[#This Row],[Per Unit Price]]*MAX(1,Table1[[#This Row],[Qty of Units]])*MAX(1,Table1[[#This Row],['#NCMs Served / FTEs Employed]])*MAX(1,Table1[[#This Row],[Duration of Service]])</f>
        <v>0</v>
      </c>
      <c r="M8005" s="131"/>
      <c r="N8005" s="133"/>
    </row>
    <row r="8006" spans="1:14" x14ac:dyDescent="0.25">
      <c r="A8006" s="130"/>
      <c r="B8006" s="130"/>
      <c r="C8006" s="131"/>
      <c r="D8006" s="112" t="str">
        <f>_xlfn.XLOOKUP(Table1[[#This Row],[Service]],Validation!$A$2:$A$15,Validation!$B$2:$B$15,"",0,1)</f>
        <v/>
      </c>
      <c r="E8006" s="131"/>
      <c r="F8006" s="132"/>
      <c r="G8006" s="133"/>
      <c r="H8006" s="134"/>
      <c r="I8006" s="131"/>
      <c r="J8006" s="131"/>
      <c r="K8006" s="131"/>
      <c r="L8006" s="135">
        <f>Table1[[#This Row],[Per Unit Price]]*MAX(1,Table1[[#This Row],[Qty of Units]])*MAX(1,Table1[[#This Row],['#NCMs Served / FTEs Employed]])*MAX(1,Table1[[#This Row],[Duration of Service]])</f>
        <v>0</v>
      </c>
      <c r="M8006" s="131"/>
      <c r="N8006" s="133"/>
    </row>
    <row r="8007" spans="1:14" x14ac:dyDescent="0.25">
      <c r="A8007" s="130"/>
      <c r="B8007" s="130"/>
      <c r="C8007" s="131"/>
      <c r="D8007" s="112" t="str">
        <f>_xlfn.XLOOKUP(Table1[[#This Row],[Service]],Validation!$A$2:$A$15,Validation!$B$2:$B$15,"",0,1)</f>
        <v/>
      </c>
      <c r="E8007" s="131"/>
      <c r="F8007" s="132"/>
      <c r="G8007" s="133"/>
      <c r="H8007" s="134"/>
      <c r="I8007" s="131"/>
      <c r="J8007" s="131"/>
      <c r="K8007" s="131"/>
      <c r="L8007" s="135">
        <f>Table1[[#This Row],[Per Unit Price]]*MAX(1,Table1[[#This Row],[Qty of Units]])*MAX(1,Table1[[#This Row],['#NCMs Served / FTEs Employed]])*MAX(1,Table1[[#This Row],[Duration of Service]])</f>
        <v>0</v>
      </c>
      <c r="M8007" s="131"/>
      <c r="N8007" s="133"/>
    </row>
    <row r="8008" spans="1:14" x14ac:dyDescent="0.25">
      <c r="A8008" s="130"/>
      <c r="B8008" s="130"/>
      <c r="C8008" s="131"/>
      <c r="D8008" s="112" t="str">
        <f>_xlfn.XLOOKUP(Table1[[#This Row],[Service]],Validation!$A$2:$A$15,Validation!$B$2:$B$15,"",0,1)</f>
        <v/>
      </c>
      <c r="E8008" s="131"/>
      <c r="F8008" s="132"/>
      <c r="G8008" s="133"/>
      <c r="H8008" s="134"/>
      <c r="I8008" s="131"/>
      <c r="J8008" s="131"/>
      <c r="K8008" s="131"/>
      <c r="L8008" s="135">
        <f>Table1[[#This Row],[Per Unit Price]]*MAX(1,Table1[[#This Row],[Qty of Units]])*MAX(1,Table1[[#This Row],['#NCMs Served / FTEs Employed]])*MAX(1,Table1[[#This Row],[Duration of Service]])</f>
        <v>0</v>
      </c>
      <c r="M8008" s="131"/>
      <c r="N8008" s="133"/>
    </row>
    <row r="8009" spans="1:14" x14ac:dyDescent="0.25">
      <c r="A8009" s="130"/>
      <c r="B8009" s="130"/>
      <c r="C8009" s="131"/>
      <c r="D8009" s="112" t="str">
        <f>_xlfn.XLOOKUP(Table1[[#This Row],[Service]],Validation!$A$2:$A$15,Validation!$B$2:$B$15,"",0,1)</f>
        <v/>
      </c>
      <c r="E8009" s="131"/>
      <c r="F8009" s="132"/>
      <c r="G8009" s="133"/>
      <c r="H8009" s="134"/>
      <c r="I8009" s="131"/>
      <c r="J8009" s="131"/>
      <c r="K8009" s="131"/>
      <c r="L8009" s="135">
        <f>Table1[[#This Row],[Per Unit Price]]*MAX(1,Table1[[#This Row],[Qty of Units]])*MAX(1,Table1[[#This Row],['#NCMs Served / FTEs Employed]])*MAX(1,Table1[[#This Row],[Duration of Service]])</f>
        <v>0</v>
      </c>
      <c r="M8009" s="131"/>
      <c r="N8009" s="133"/>
    </row>
    <row r="8010" spans="1:14" x14ac:dyDescent="0.25">
      <c r="A8010" s="130"/>
      <c r="B8010" s="130"/>
      <c r="C8010" s="131"/>
      <c r="D8010" s="112" t="str">
        <f>_xlfn.XLOOKUP(Table1[[#This Row],[Service]],Validation!$A$2:$A$15,Validation!$B$2:$B$15,"",0,1)</f>
        <v/>
      </c>
      <c r="E8010" s="131"/>
      <c r="F8010" s="132"/>
      <c r="G8010" s="133"/>
      <c r="H8010" s="134"/>
      <c r="I8010" s="131"/>
      <c r="J8010" s="131"/>
      <c r="K8010" s="131"/>
      <c r="L8010" s="135">
        <f>Table1[[#This Row],[Per Unit Price]]*MAX(1,Table1[[#This Row],[Qty of Units]])*MAX(1,Table1[[#This Row],['#NCMs Served / FTEs Employed]])*MAX(1,Table1[[#This Row],[Duration of Service]])</f>
        <v>0</v>
      </c>
      <c r="M8010" s="131"/>
      <c r="N8010" s="133"/>
    </row>
    <row r="8011" spans="1:14" x14ac:dyDescent="0.25">
      <c r="A8011" s="130"/>
      <c r="B8011" s="130"/>
      <c r="C8011" s="131"/>
      <c r="D8011" s="112" t="str">
        <f>_xlfn.XLOOKUP(Table1[[#This Row],[Service]],Validation!$A$2:$A$15,Validation!$B$2:$B$15,"",0,1)</f>
        <v/>
      </c>
      <c r="E8011" s="131"/>
      <c r="F8011" s="132"/>
      <c r="G8011" s="133"/>
      <c r="H8011" s="134"/>
      <c r="I8011" s="131"/>
      <c r="J8011" s="131"/>
      <c r="K8011" s="131"/>
      <c r="L8011" s="135">
        <f>Table1[[#This Row],[Per Unit Price]]*MAX(1,Table1[[#This Row],[Qty of Units]])*MAX(1,Table1[[#This Row],['#NCMs Served / FTEs Employed]])*MAX(1,Table1[[#This Row],[Duration of Service]])</f>
        <v>0</v>
      </c>
      <c r="M8011" s="131"/>
      <c r="N8011" s="133"/>
    </row>
    <row r="8012" spans="1:14" x14ac:dyDescent="0.25">
      <c r="A8012" s="130"/>
      <c r="B8012" s="130"/>
      <c r="C8012" s="131"/>
      <c r="D8012" s="112" t="str">
        <f>_xlfn.XLOOKUP(Table1[[#This Row],[Service]],Validation!$A$2:$A$15,Validation!$B$2:$B$15,"",0,1)</f>
        <v/>
      </c>
      <c r="E8012" s="131"/>
      <c r="F8012" s="132"/>
      <c r="G8012" s="133"/>
      <c r="H8012" s="134"/>
      <c r="I8012" s="131"/>
      <c r="J8012" s="131"/>
      <c r="K8012" s="131"/>
      <c r="L8012" s="135">
        <f>Table1[[#This Row],[Per Unit Price]]*MAX(1,Table1[[#This Row],[Qty of Units]])*MAX(1,Table1[[#This Row],['#NCMs Served / FTEs Employed]])*MAX(1,Table1[[#This Row],[Duration of Service]])</f>
        <v>0</v>
      </c>
      <c r="M8012" s="131"/>
      <c r="N8012" s="133"/>
    </row>
    <row r="8013" spans="1:14" x14ac:dyDescent="0.25">
      <c r="A8013" s="130"/>
      <c r="B8013" s="130"/>
      <c r="C8013" s="131"/>
      <c r="D8013" s="112" t="str">
        <f>_xlfn.XLOOKUP(Table1[[#This Row],[Service]],Validation!$A$2:$A$15,Validation!$B$2:$B$15,"",0,1)</f>
        <v/>
      </c>
      <c r="E8013" s="131"/>
      <c r="F8013" s="132"/>
      <c r="G8013" s="133"/>
      <c r="H8013" s="134"/>
      <c r="I8013" s="131"/>
      <c r="J8013" s="131"/>
      <c r="K8013" s="131"/>
      <c r="L8013" s="135">
        <f>Table1[[#This Row],[Per Unit Price]]*MAX(1,Table1[[#This Row],[Qty of Units]])*MAX(1,Table1[[#This Row],['#NCMs Served / FTEs Employed]])*MAX(1,Table1[[#This Row],[Duration of Service]])</f>
        <v>0</v>
      </c>
      <c r="M8013" s="131"/>
      <c r="N8013" s="133"/>
    </row>
    <row r="8014" spans="1:14" x14ac:dyDescent="0.25">
      <c r="A8014" s="130"/>
      <c r="B8014" s="130"/>
      <c r="C8014" s="131"/>
      <c r="D8014" s="112" t="str">
        <f>_xlfn.XLOOKUP(Table1[[#This Row],[Service]],Validation!$A$2:$A$15,Validation!$B$2:$B$15,"",0,1)</f>
        <v/>
      </c>
      <c r="E8014" s="131"/>
      <c r="F8014" s="132"/>
      <c r="G8014" s="133"/>
      <c r="H8014" s="134"/>
      <c r="I8014" s="131"/>
      <c r="J8014" s="131"/>
      <c r="K8014" s="131"/>
      <c r="L8014" s="135">
        <f>Table1[[#This Row],[Per Unit Price]]*MAX(1,Table1[[#This Row],[Qty of Units]])*MAX(1,Table1[[#This Row],['#NCMs Served / FTEs Employed]])*MAX(1,Table1[[#This Row],[Duration of Service]])</f>
        <v>0</v>
      </c>
      <c r="M8014" s="131"/>
      <c r="N8014" s="133"/>
    </row>
    <row r="8015" spans="1:14" x14ac:dyDescent="0.25">
      <c r="A8015" s="130"/>
      <c r="B8015" s="130"/>
      <c r="C8015" s="131"/>
      <c r="D8015" s="112" t="str">
        <f>_xlfn.XLOOKUP(Table1[[#This Row],[Service]],Validation!$A$2:$A$15,Validation!$B$2:$B$15,"",0,1)</f>
        <v/>
      </c>
      <c r="E8015" s="131"/>
      <c r="F8015" s="132"/>
      <c r="G8015" s="133"/>
      <c r="H8015" s="134"/>
      <c r="I8015" s="131"/>
      <c r="J8015" s="131"/>
      <c r="K8015" s="131"/>
      <c r="L8015" s="135">
        <f>Table1[[#This Row],[Per Unit Price]]*MAX(1,Table1[[#This Row],[Qty of Units]])*MAX(1,Table1[[#This Row],['#NCMs Served / FTEs Employed]])*MAX(1,Table1[[#This Row],[Duration of Service]])</f>
        <v>0</v>
      </c>
      <c r="M8015" s="131"/>
      <c r="N8015" s="133"/>
    </row>
    <row r="8016" spans="1:14" x14ac:dyDescent="0.25">
      <c r="A8016" s="130"/>
      <c r="B8016" s="130"/>
      <c r="C8016" s="131"/>
      <c r="D8016" s="112" t="str">
        <f>_xlfn.XLOOKUP(Table1[[#This Row],[Service]],Validation!$A$2:$A$15,Validation!$B$2:$B$15,"",0,1)</f>
        <v/>
      </c>
      <c r="E8016" s="131"/>
      <c r="F8016" s="132"/>
      <c r="G8016" s="133"/>
      <c r="H8016" s="134"/>
      <c r="I8016" s="131"/>
      <c r="J8016" s="131"/>
      <c r="K8016" s="131"/>
      <c r="L8016" s="135">
        <f>Table1[[#This Row],[Per Unit Price]]*MAX(1,Table1[[#This Row],[Qty of Units]])*MAX(1,Table1[[#This Row],['#NCMs Served / FTEs Employed]])*MAX(1,Table1[[#This Row],[Duration of Service]])</f>
        <v>0</v>
      </c>
      <c r="M8016" s="131"/>
      <c r="N8016" s="133"/>
    </row>
    <row r="8017" spans="1:14" x14ac:dyDescent="0.25">
      <c r="A8017" s="130"/>
      <c r="B8017" s="130"/>
      <c r="C8017" s="131"/>
      <c r="D8017" s="112" t="str">
        <f>_xlfn.XLOOKUP(Table1[[#This Row],[Service]],Validation!$A$2:$A$15,Validation!$B$2:$B$15,"",0,1)</f>
        <v/>
      </c>
      <c r="E8017" s="131"/>
      <c r="F8017" s="132"/>
      <c r="G8017" s="133"/>
      <c r="H8017" s="134"/>
      <c r="I8017" s="131"/>
      <c r="J8017" s="131"/>
      <c r="K8017" s="131"/>
      <c r="L8017" s="135">
        <f>Table1[[#This Row],[Per Unit Price]]*MAX(1,Table1[[#This Row],[Qty of Units]])*MAX(1,Table1[[#This Row],['#NCMs Served / FTEs Employed]])*MAX(1,Table1[[#This Row],[Duration of Service]])</f>
        <v>0</v>
      </c>
      <c r="M8017" s="131"/>
      <c r="N8017" s="133"/>
    </row>
    <row r="8018" spans="1:14" x14ac:dyDescent="0.25">
      <c r="A8018" s="130"/>
      <c r="B8018" s="130"/>
      <c r="C8018" s="131"/>
      <c r="D8018" s="112" t="str">
        <f>_xlfn.XLOOKUP(Table1[[#This Row],[Service]],Validation!$A$2:$A$15,Validation!$B$2:$B$15,"",0,1)</f>
        <v/>
      </c>
      <c r="E8018" s="131"/>
      <c r="F8018" s="132"/>
      <c r="G8018" s="133"/>
      <c r="H8018" s="134"/>
      <c r="I8018" s="131"/>
      <c r="J8018" s="131"/>
      <c r="K8018" s="131"/>
      <c r="L8018" s="135">
        <f>Table1[[#This Row],[Per Unit Price]]*MAX(1,Table1[[#This Row],[Qty of Units]])*MAX(1,Table1[[#This Row],['#NCMs Served / FTEs Employed]])*MAX(1,Table1[[#This Row],[Duration of Service]])</f>
        <v>0</v>
      </c>
      <c r="M8018" s="131"/>
      <c r="N8018" s="133"/>
    </row>
    <row r="8019" spans="1:14" x14ac:dyDescent="0.25">
      <c r="A8019" s="130"/>
      <c r="B8019" s="130"/>
      <c r="C8019" s="131"/>
      <c r="D8019" s="112" t="str">
        <f>_xlfn.XLOOKUP(Table1[[#This Row],[Service]],Validation!$A$2:$A$15,Validation!$B$2:$B$15,"",0,1)</f>
        <v/>
      </c>
      <c r="E8019" s="131"/>
      <c r="F8019" s="132"/>
      <c r="G8019" s="133"/>
      <c r="H8019" s="134"/>
      <c r="I8019" s="131"/>
      <c r="J8019" s="131"/>
      <c r="K8019" s="131"/>
      <c r="L8019" s="135">
        <f>Table1[[#This Row],[Per Unit Price]]*MAX(1,Table1[[#This Row],[Qty of Units]])*MAX(1,Table1[[#This Row],['#NCMs Served / FTEs Employed]])*MAX(1,Table1[[#This Row],[Duration of Service]])</f>
        <v>0</v>
      </c>
      <c r="M8019" s="131"/>
      <c r="N8019" s="133"/>
    </row>
    <row r="8020" spans="1:14" x14ac:dyDescent="0.25">
      <c r="A8020" s="130"/>
      <c r="B8020" s="130"/>
      <c r="C8020" s="131"/>
      <c r="D8020" s="112" t="str">
        <f>_xlfn.XLOOKUP(Table1[[#This Row],[Service]],Validation!$A$2:$A$15,Validation!$B$2:$B$15,"",0,1)</f>
        <v/>
      </c>
      <c r="E8020" s="131"/>
      <c r="F8020" s="132"/>
      <c r="G8020" s="133"/>
      <c r="H8020" s="134"/>
      <c r="I8020" s="131"/>
      <c r="J8020" s="131"/>
      <c r="K8020" s="131"/>
      <c r="L8020" s="135">
        <f>Table1[[#This Row],[Per Unit Price]]*MAX(1,Table1[[#This Row],[Qty of Units]])*MAX(1,Table1[[#This Row],['#NCMs Served / FTEs Employed]])*MAX(1,Table1[[#This Row],[Duration of Service]])</f>
        <v>0</v>
      </c>
      <c r="M8020" s="131"/>
      <c r="N8020" s="133"/>
    </row>
    <row r="8021" spans="1:14" x14ac:dyDescent="0.25">
      <c r="A8021" s="130"/>
      <c r="B8021" s="130"/>
      <c r="C8021" s="131"/>
      <c r="D8021" s="112" t="str">
        <f>_xlfn.XLOOKUP(Table1[[#This Row],[Service]],Validation!$A$2:$A$15,Validation!$B$2:$B$15,"",0,1)</f>
        <v/>
      </c>
      <c r="E8021" s="131"/>
      <c r="F8021" s="132"/>
      <c r="G8021" s="133"/>
      <c r="H8021" s="134"/>
      <c r="I8021" s="131"/>
      <c r="J8021" s="131"/>
      <c r="K8021" s="131"/>
      <c r="L8021" s="135">
        <f>Table1[[#This Row],[Per Unit Price]]*MAX(1,Table1[[#This Row],[Qty of Units]])*MAX(1,Table1[[#This Row],['#NCMs Served / FTEs Employed]])*MAX(1,Table1[[#This Row],[Duration of Service]])</f>
        <v>0</v>
      </c>
      <c r="M8021" s="131"/>
      <c r="N8021" s="133"/>
    </row>
    <row r="8022" spans="1:14" x14ac:dyDescent="0.25">
      <c r="A8022" s="130"/>
      <c r="B8022" s="130"/>
      <c r="C8022" s="131"/>
      <c r="D8022" s="112" t="str">
        <f>_xlfn.XLOOKUP(Table1[[#This Row],[Service]],Validation!$A$2:$A$15,Validation!$B$2:$B$15,"",0,1)</f>
        <v/>
      </c>
      <c r="E8022" s="131"/>
      <c r="F8022" s="132"/>
      <c r="G8022" s="133"/>
      <c r="H8022" s="134"/>
      <c r="I8022" s="131"/>
      <c r="J8022" s="131"/>
      <c r="K8022" s="131"/>
      <c r="L8022" s="135">
        <f>Table1[[#This Row],[Per Unit Price]]*MAX(1,Table1[[#This Row],[Qty of Units]])*MAX(1,Table1[[#This Row],['#NCMs Served / FTEs Employed]])*MAX(1,Table1[[#This Row],[Duration of Service]])</f>
        <v>0</v>
      </c>
      <c r="M8022" s="131"/>
      <c r="N8022" s="133"/>
    </row>
    <row r="8023" spans="1:14" x14ac:dyDescent="0.25">
      <c r="A8023" s="130"/>
      <c r="B8023" s="130"/>
      <c r="C8023" s="131"/>
      <c r="D8023" s="112" t="str">
        <f>_xlfn.XLOOKUP(Table1[[#This Row],[Service]],Validation!$A$2:$A$15,Validation!$B$2:$B$15,"",0,1)</f>
        <v/>
      </c>
      <c r="E8023" s="131"/>
      <c r="F8023" s="132"/>
      <c r="G8023" s="133"/>
      <c r="H8023" s="134"/>
      <c r="I8023" s="131"/>
      <c r="J8023" s="131"/>
      <c r="K8023" s="131"/>
      <c r="L8023" s="135">
        <f>Table1[[#This Row],[Per Unit Price]]*MAX(1,Table1[[#This Row],[Qty of Units]])*MAX(1,Table1[[#This Row],['#NCMs Served / FTEs Employed]])*MAX(1,Table1[[#This Row],[Duration of Service]])</f>
        <v>0</v>
      </c>
      <c r="M8023" s="131"/>
      <c r="N8023" s="133"/>
    </row>
    <row r="8024" spans="1:14" x14ac:dyDescent="0.25">
      <c r="A8024" s="130"/>
      <c r="B8024" s="130"/>
      <c r="C8024" s="131"/>
      <c r="D8024" s="112" t="str">
        <f>_xlfn.XLOOKUP(Table1[[#This Row],[Service]],Validation!$A$2:$A$15,Validation!$B$2:$B$15,"",0,1)</f>
        <v/>
      </c>
      <c r="E8024" s="131"/>
      <c r="F8024" s="132"/>
      <c r="G8024" s="133"/>
      <c r="H8024" s="134"/>
      <c r="I8024" s="131"/>
      <c r="J8024" s="131"/>
      <c r="K8024" s="131"/>
      <c r="L8024" s="135">
        <f>Table1[[#This Row],[Per Unit Price]]*MAX(1,Table1[[#This Row],[Qty of Units]])*MAX(1,Table1[[#This Row],['#NCMs Served / FTEs Employed]])*MAX(1,Table1[[#This Row],[Duration of Service]])</f>
        <v>0</v>
      </c>
      <c r="M8024" s="131"/>
      <c r="N8024" s="133"/>
    </row>
    <row r="8025" spans="1:14" x14ac:dyDescent="0.25">
      <c r="A8025" s="130"/>
      <c r="B8025" s="130"/>
      <c r="C8025" s="131"/>
      <c r="D8025" s="112" t="str">
        <f>_xlfn.XLOOKUP(Table1[[#This Row],[Service]],Validation!$A$2:$A$15,Validation!$B$2:$B$15,"",0,1)</f>
        <v/>
      </c>
      <c r="E8025" s="131"/>
      <c r="F8025" s="132"/>
      <c r="G8025" s="133"/>
      <c r="H8025" s="134"/>
      <c r="I8025" s="131"/>
      <c r="J8025" s="131"/>
      <c r="K8025" s="131"/>
      <c r="L8025" s="135">
        <f>Table1[[#This Row],[Per Unit Price]]*MAX(1,Table1[[#This Row],[Qty of Units]])*MAX(1,Table1[[#This Row],['#NCMs Served / FTEs Employed]])*MAX(1,Table1[[#This Row],[Duration of Service]])</f>
        <v>0</v>
      </c>
      <c r="M8025" s="131"/>
      <c r="N8025" s="133"/>
    </row>
    <row r="8026" spans="1:14" x14ac:dyDescent="0.25">
      <c r="A8026" s="130"/>
      <c r="B8026" s="130"/>
      <c r="C8026" s="131"/>
      <c r="D8026" s="112" t="str">
        <f>_xlfn.XLOOKUP(Table1[[#This Row],[Service]],Validation!$A$2:$A$15,Validation!$B$2:$B$15,"",0,1)</f>
        <v/>
      </c>
      <c r="E8026" s="131"/>
      <c r="F8026" s="132"/>
      <c r="G8026" s="133"/>
      <c r="H8026" s="134"/>
      <c r="I8026" s="131"/>
      <c r="J8026" s="131"/>
      <c r="K8026" s="131"/>
      <c r="L8026" s="135">
        <f>Table1[[#This Row],[Per Unit Price]]*MAX(1,Table1[[#This Row],[Qty of Units]])*MAX(1,Table1[[#This Row],['#NCMs Served / FTEs Employed]])*MAX(1,Table1[[#This Row],[Duration of Service]])</f>
        <v>0</v>
      </c>
      <c r="M8026" s="131"/>
      <c r="N8026" s="133"/>
    </row>
    <row r="8027" spans="1:14" x14ac:dyDescent="0.25">
      <c r="A8027" s="130"/>
      <c r="B8027" s="130"/>
      <c r="C8027" s="131"/>
      <c r="D8027" s="112" t="str">
        <f>_xlfn.XLOOKUP(Table1[[#This Row],[Service]],Validation!$A$2:$A$15,Validation!$B$2:$B$15,"",0,1)</f>
        <v/>
      </c>
      <c r="E8027" s="131"/>
      <c r="F8027" s="132"/>
      <c r="G8027" s="133"/>
      <c r="H8027" s="134"/>
      <c r="I8027" s="131"/>
      <c r="J8027" s="131"/>
      <c r="K8027" s="131"/>
      <c r="L8027" s="135">
        <f>Table1[[#This Row],[Per Unit Price]]*MAX(1,Table1[[#This Row],[Qty of Units]])*MAX(1,Table1[[#This Row],['#NCMs Served / FTEs Employed]])*MAX(1,Table1[[#This Row],[Duration of Service]])</f>
        <v>0</v>
      </c>
      <c r="M8027" s="131"/>
      <c r="N8027" s="133"/>
    </row>
    <row r="8028" spans="1:14" x14ac:dyDescent="0.25">
      <c r="A8028" s="130"/>
      <c r="B8028" s="130"/>
      <c r="C8028" s="131"/>
      <c r="D8028" s="112" t="str">
        <f>_xlfn.XLOOKUP(Table1[[#This Row],[Service]],Validation!$A$2:$A$15,Validation!$B$2:$B$15,"",0,1)</f>
        <v/>
      </c>
      <c r="E8028" s="131"/>
      <c r="F8028" s="132"/>
      <c r="G8028" s="133"/>
      <c r="H8028" s="134"/>
      <c r="I8028" s="131"/>
      <c r="J8028" s="131"/>
      <c r="K8028" s="131"/>
      <c r="L8028" s="135">
        <f>Table1[[#This Row],[Per Unit Price]]*MAX(1,Table1[[#This Row],[Qty of Units]])*MAX(1,Table1[[#This Row],['#NCMs Served / FTEs Employed]])*MAX(1,Table1[[#This Row],[Duration of Service]])</f>
        <v>0</v>
      </c>
      <c r="M8028" s="131"/>
      <c r="N8028" s="133"/>
    </row>
    <row r="8029" spans="1:14" x14ac:dyDescent="0.25">
      <c r="A8029" s="130"/>
      <c r="B8029" s="130"/>
      <c r="C8029" s="131"/>
      <c r="D8029" s="112" t="str">
        <f>_xlfn.XLOOKUP(Table1[[#This Row],[Service]],Validation!$A$2:$A$15,Validation!$B$2:$B$15,"",0,1)</f>
        <v/>
      </c>
      <c r="E8029" s="131"/>
      <c r="F8029" s="132"/>
      <c r="G8029" s="133"/>
      <c r="H8029" s="134"/>
      <c r="I8029" s="131"/>
      <c r="J8029" s="131"/>
      <c r="K8029" s="131"/>
      <c r="L8029" s="135">
        <f>Table1[[#This Row],[Per Unit Price]]*MAX(1,Table1[[#This Row],[Qty of Units]])*MAX(1,Table1[[#This Row],['#NCMs Served / FTEs Employed]])*MAX(1,Table1[[#This Row],[Duration of Service]])</f>
        <v>0</v>
      </c>
      <c r="M8029" s="131"/>
      <c r="N8029" s="133"/>
    </row>
    <row r="8030" spans="1:14" x14ac:dyDescent="0.25">
      <c r="A8030" s="130"/>
      <c r="B8030" s="130"/>
      <c r="C8030" s="131"/>
      <c r="D8030" s="112" t="str">
        <f>_xlfn.XLOOKUP(Table1[[#This Row],[Service]],Validation!$A$2:$A$15,Validation!$B$2:$B$15,"",0,1)</f>
        <v/>
      </c>
      <c r="E8030" s="131"/>
      <c r="F8030" s="132"/>
      <c r="G8030" s="133"/>
      <c r="H8030" s="134"/>
      <c r="I8030" s="131"/>
      <c r="J8030" s="131"/>
      <c r="K8030" s="131"/>
      <c r="L8030" s="135">
        <f>Table1[[#This Row],[Per Unit Price]]*MAX(1,Table1[[#This Row],[Qty of Units]])*MAX(1,Table1[[#This Row],['#NCMs Served / FTEs Employed]])*MAX(1,Table1[[#This Row],[Duration of Service]])</f>
        <v>0</v>
      </c>
      <c r="M8030" s="131"/>
      <c r="N8030" s="133"/>
    </row>
    <row r="8031" spans="1:14" x14ac:dyDescent="0.25">
      <c r="A8031" s="130"/>
      <c r="B8031" s="130"/>
      <c r="C8031" s="131"/>
      <c r="D8031" s="112" t="str">
        <f>_xlfn.XLOOKUP(Table1[[#This Row],[Service]],Validation!$A$2:$A$15,Validation!$B$2:$B$15,"",0,1)</f>
        <v/>
      </c>
      <c r="E8031" s="131"/>
      <c r="F8031" s="132"/>
      <c r="G8031" s="133"/>
      <c r="H8031" s="134"/>
      <c r="I8031" s="131"/>
      <c r="J8031" s="131"/>
      <c r="K8031" s="131"/>
      <c r="L8031" s="135">
        <f>Table1[[#This Row],[Per Unit Price]]*MAX(1,Table1[[#This Row],[Qty of Units]])*MAX(1,Table1[[#This Row],['#NCMs Served / FTEs Employed]])*MAX(1,Table1[[#This Row],[Duration of Service]])</f>
        <v>0</v>
      </c>
      <c r="M8031" s="131"/>
      <c r="N8031" s="133"/>
    </row>
    <row r="8032" spans="1:14" x14ac:dyDescent="0.25">
      <c r="A8032" s="130"/>
      <c r="B8032" s="130"/>
      <c r="C8032" s="131"/>
      <c r="D8032" s="112" t="str">
        <f>_xlfn.XLOOKUP(Table1[[#This Row],[Service]],Validation!$A$2:$A$15,Validation!$B$2:$B$15,"",0,1)</f>
        <v/>
      </c>
      <c r="E8032" s="131"/>
      <c r="F8032" s="132"/>
      <c r="G8032" s="133"/>
      <c r="H8032" s="134"/>
      <c r="I8032" s="131"/>
      <c r="J8032" s="131"/>
      <c r="K8032" s="131"/>
      <c r="L8032" s="135">
        <f>Table1[[#This Row],[Per Unit Price]]*MAX(1,Table1[[#This Row],[Qty of Units]])*MAX(1,Table1[[#This Row],['#NCMs Served / FTEs Employed]])*MAX(1,Table1[[#This Row],[Duration of Service]])</f>
        <v>0</v>
      </c>
      <c r="M8032" s="131"/>
      <c r="N8032" s="133"/>
    </row>
    <row r="8033" spans="1:14" x14ac:dyDescent="0.25">
      <c r="A8033" s="130"/>
      <c r="B8033" s="130"/>
      <c r="C8033" s="131"/>
      <c r="D8033" s="112" t="str">
        <f>_xlfn.XLOOKUP(Table1[[#This Row],[Service]],Validation!$A$2:$A$15,Validation!$B$2:$B$15,"",0,1)</f>
        <v/>
      </c>
      <c r="E8033" s="131"/>
      <c r="F8033" s="132"/>
      <c r="G8033" s="133"/>
      <c r="H8033" s="134"/>
      <c r="I8033" s="131"/>
      <c r="J8033" s="131"/>
      <c r="K8033" s="131"/>
      <c r="L8033" s="135">
        <f>Table1[[#This Row],[Per Unit Price]]*MAX(1,Table1[[#This Row],[Qty of Units]])*MAX(1,Table1[[#This Row],['#NCMs Served / FTEs Employed]])*MAX(1,Table1[[#This Row],[Duration of Service]])</f>
        <v>0</v>
      </c>
      <c r="M8033" s="131"/>
      <c r="N8033" s="133"/>
    </row>
    <row r="8034" spans="1:14" x14ac:dyDescent="0.25">
      <c r="A8034" s="130"/>
      <c r="B8034" s="130"/>
      <c r="C8034" s="131"/>
      <c r="D8034" s="112" t="str">
        <f>_xlfn.XLOOKUP(Table1[[#This Row],[Service]],Validation!$A$2:$A$15,Validation!$B$2:$B$15,"",0,1)</f>
        <v/>
      </c>
      <c r="E8034" s="131"/>
      <c r="F8034" s="132"/>
      <c r="G8034" s="133"/>
      <c r="H8034" s="134"/>
      <c r="I8034" s="131"/>
      <c r="J8034" s="131"/>
      <c r="K8034" s="131"/>
      <c r="L8034" s="135">
        <f>Table1[[#This Row],[Per Unit Price]]*MAX(1,Table1[[#This Row],[Qty of Units]])*MAX(1,Table1[[#This Row],['#NCMs Served / FTEs Employed]])*MAX(1,Table1[[#This Row],[Duration of Service]])</f>
        <v>0</v>
      </c>
      <c r="M8034" s="131"/>
      <c r="N8034" s="133"/>
    </row>
    <row r="8035" spans="1:14" x14ac:dyDescent="0.25">
      <c r="A8035" s="130"/>
      <c r="B8035" s="130"/>
      <c r="C8035" s="131"/>
      <c r="D8035" s="112" t="str">
        <f>_xlfn.XLOOKUP(Table1[[#This Row],[Service]],Validation!$A$2:$A$15,Validation!$B$2:$B$15,"",0,1)</f>
        <v/>
      </c>
      <c r="E8035" s="131"/>
      <c r="F8035" s="132"/>
      <c r="G8035" s="133"/>
      <c r="H8035" s="134"/>
      <c r="I8035" s="131"/>
      <c r="J8035" s="131"/>
      <c r="K8035" s="131"/>
      <c r="L8035" s="135">
        <f>Table1[[#This Row],[Per Unit Price]]*MAX(1,Table1[[#This Row],[Qty of Units]])*MAX(1,Table1[[#This Row],['#NCMs Served / FTEs Employed]])*MAX(1,Table1[[#This Row],[Duration of Service]])</f>
        <v>0</v>
      </c>
      <c r="M8035" s="131"/>
      <c r="N8035" s="133"/>
    </row>
    <row r="8036" spans="1:14" x14ac:dyDescent="0.25">
      <c r="A8036" s="130"/>
      <c r="B8036" s="130"/>
      <c r="C8036" s="131"/>
      <c r="D8036" s="112" t="str">
        <f>_xlfn.XLOOKUP(Table1[[#This Row],[Service]],Validation!$A$2:$A$15,Validation!$B$2:$B$15,"",0,1)</f>
        <v/>
      </c>
      <c r="E8036" s="131"/>
      <c r="F8036" s="132"/>
      <c r="G8036" s="133"/>
      <c r="H8036" s="134"/>
      <c r="I8036" s="131"/>
      <c r="J8036" s="131"/>
      <c r="K8036" s="131"/>
      <c r="L8036" s="135">
        <f>Table1[[#This Row],[Per Unit Price]]*MAX(1,Table1[[#This Row],[Qty of Units]])*MAX(1,Table1[[#This Row],['#NCMs Served / FTEs Employed]])*MAX(1,Table1[[#This Row],[Duration of Service]])</f>
        <v>0</v>
      </c>
      <c r="M8036" s="131"/>
      <c r="N8036" s="133"/>
    </row>
    <row r="8037" spans="1:14" x14ac:dyDescent="0.25">
      <c r="A8037" s="130"/>
      <c r="B8037" s="130"/>
      <c r="C8037" s="131"/>
      <c r="D8037" s="112" t="str">
        <f>_xlfn.XLOOKUP(Table1[[#This Row],[Service]],Validation!$A$2:$A$15,Validation!$B$2:$B$15,"",0,1)</f>
        <v/>
      </c>
      <c r="E8037" s="131"/>
      <c r="F8037" s="132"/>
      <c r="G8037" s="133"/>
      <c r="H8037" s="134"/>
      <c r="I8037" s="131"/>
      <c r="J8037" s="131"/>
      <c r="K8037" s="131"/>
      <c r="L8037" s="135">
        <f>Table1[[#This Row],[Per Unit Price]]*MAX(1,Table1[[#This Row],[Qty of Units]])*MAX(1,Table1[[#This Row],['#NCMs Served / FTEs Employed]])*MAX(1,Table1[[#This Row],[Duration of Service]])</f>
        <v>0</v>
      </c>
      <c r="M8037" s="131"/>
      <c r="N8037" s="133"/>
    </row>
    <row r="8038" spans="1:14" x14ac:dyDescent="0.25">
      <c r="A8038" s="130"/>
      <c r="B8038" s="130"/>
      <c r="C8038" s="131"/>
      <c r="D8038" s="112" t="str">
        <f>_xlfn.XLOOKUP(Table1[[#This Row],[Service]],Validation!$A$2:$A$15,Validation!$B$2:$B$15,"",0,1)</f>
        <v/>
      </c>
      <c r="E8038" s="131"/>
      <c r="F8038" s="132"/>
      <c r="G8038" s="133"/>
      <c r="H8038" s="134"/>
      <c r="I8038" s="131"/>
      <c r="J8038" s="131"/>
      <c r="K8038" s="131"/>
      <c r="L8038" s="135">
        <f>Table1[[#This Row],[Per Unit Price]]*MAX(1,Table1[[#This Row],[Qty of Units]])*MAX(1,Table1[[#This Row],['#NCMs Served / FTEs Employed]])*MAX(1,Table1[[#This Row],[Duration of Service]])</f>
        <v>0</v>
      </c>
      <c r="M8038" s="131"/>
      <c r="N8038" s="133"/>
    </row>
    <row r="8039" spans="1:14" x14ac:dyDescent="0.25">
      <c r="A8039" s="130"/>
      <c r="B8039" s="130"/>
      <c r="C8039" s="131"/>
      <c r="D8039" s="112" t="str">
        <f>_xlfn.XLOOKUP(Table1[[#This Row],[Service]],Validation!$A$2:$A$15,Validation!$B$2:$B$15,"",0,1)</f>
        <v/>
      </c>
      <c r="E8039" s="131"/>
      <c r="F8039" s="132"/>
      <c r="G8039" s="133"/>
      <c r="H8039" s="134"/>
      <c r="I8039" s="131"/>
      <c r="J8039" s="131"/>
      <c r="K8039" s="131"/>
      <c r="L8039" s="135">
        <f>Table1[[#This Row],[Per Unit Price]]*MAX(1,Table1[[#This Row],[Qty of Units]])*MAX(1,Table1[[#This Row],['#NCMs Served / FTEs Employed]])*MAX(1,Table1[[#This Row],[Duration of Service]])</f>
        <v>0</v>
      </c>
      <c r="M8039" s="131"/>
      <c r="N8039" s="133"/>
    </row>
    <row r="8040" spans="1:14" x14ac:dyDescent="0.25">
      <c r="A8040" s="130"/>
      <c r="B8040" s="130"/>
      <c r="C8040" s="131"/>
      <c r="D8040" s="112" t="str">
        <f>_xlfn.XLOOKUP(Table1[[#This Row],[Service]],Validation!$A$2:$A$15,Validation!$B$2:$B$15,"",0,1)</f>
        <v/>
      </c>
      <c r="E8040" s="131"/>
      <c r="F8040" s="132"/>
      <c r="G8040" s="133"/>
      <c r="H8040" s="134"/>
      <c r="I8040" s="131"/>
      <c r="J8040" s="131"/>
      <c r="K8040" s="131"/>
      <c r="L8040" s="135">
        <f>Table1[[#This Row],[Per Unit Price]]*MAX(1,Table1[[#This Row],[Qty of Units]])*MAX(1,Table1[[#This Row],['#NCMs Served / FTEs Employed]])*MAX(1,Table1[[#This Row],[Duration of Service]])</f>
        <v>0</v>
      </c>
      <c r="M8040" s="131"/>
      <c r="N8040" s="133"/>
    </row>
    <row r="8041" spans="1:14" x14ac:dyDescent="0.25">
      <c r="A8041" s="130"/>
      <c r="B8041" s="130"/>
      <c r="C8041" s="131"/>
      <c r="D8041" s="112" t="str">
        <f>_xlfn.XLOOKUP(Table1[[#This Row],[Service]],Validation!$A$2:$A$15,Validation!$B$2:$B$15,"",0,1)</f>
        <v/>
      </c>
      <c r="E8041" s="131"/>
      <c r="F8041" s="132"/>
      <c r="G8041" s="133"/>
      <c r="H8041" s="134"/>
      <c r="I8041" s="131"/>
      <c r="J8041" s="131"/>
      <c r="K8041" s="131"/>
      <c r="L8041" s="135">
        <f>Table1[[#This Row],[Per Unit Price]]*MAX(1,Table1[[#This Row],[Qty of Units]])*MAX(1,Table1[[#This Row],['#NCMs Served / FTEs Employed]])*MAX(1,Table1[[#This Row],[Duration of Service]])</f>
        <v>0</v>
      </c>
      <c r="M8041" s="131"/>
      <c r="N8041" s="133"/>
    </row>
    <row r="8042" spans="1:14" x14ac:dyDescent="0.25">
      <c r="A8042" s="130"/>
      <c r="B8042" s="130"/>
      <c r="C8042" s="131"/>
      <c r="D8042" s="112" t="str">
        <f>_xlfn.XLOOKUP(Table1[[#This Row],[Service]],Validation!$A$2:$A$15,Validation!$B$2:$B$15,"",0,1)</f>
        <v/>
      </c>
      <c r="E8042" s="131"/>
      <c r="F8042" s="132"/>
      <c r="G8042" s="133"/>
      <c r="H8042" s="134"/>
      <c r="I8042" s="131"/>
      <c r="J8042" s="131"/>
      <c r="K8042" s="131"/>
      <c r="L8042" s="135">
        <f>Table1[[#This Row],[Per Unit Price]]*MAX(1,Table1[[#This Row],[Qty of Units]])*MAX(1,Table1[[#This Row],['#NCMs Served / FTEs Employed]])*MAX(1,Table1[[#This Row],[Duration of Service]])</f>
        <v>0</v>
      </c>
      <c r="M8042" s="131"/>
      <c r="N8042" s="133"/>
    </row>
    <row r="8043" spans="1:14" x14ac:dyDescent="0.25">
      <c r="A8043" s="130"/>
      <c r="B8043" s="130"/>
      <c r="C8043" s="131"/>
      <c r="D8043" s="112" t="str">
        <f>_xlfn.XLOOKUP(Table1[[#This Row],[Service]],Validation!$A$2:$A$15,Validation!$B$2:$B$15,"",0,1)</f>
        <v/>
      </c>
      <c r="E8043" s="131"/>
      <c r="F8043" s="132"/>
      <c r="G8043" s="133"/>
      <c r="H8043" s="134"/>
      <c r="I8043" s="131"/>
      <c r="J8043" s="131"/>
      <c r="K8043" s="131"/>
      <c r="L8043" s="135">
        <f>Table1[[#This Row],[Per Unit Price]]*MAX(1,Table1[[#This Row],[Qty of Units]])*MAX(1,Table1[[#This Row],['#NCMs Served / FTEs Employed]])*MAX(1,Table1[[#This Row],[Duration of Service]])</f>
        <v>0</v>
      </c>
      <c r="M8043" s="131"/>
      <c r="N8043" s="133"/>
    </row>
    <row r="8044" spans="1:14" x14ac:dyDescent="0.25">
      <c r="A8044" s="130"/>
      <c r="B8044" s="130"/>
      <c r="C8044" s="131"/>
      <c r="D8044" s="112" t="str">
        <f>_xlfn.XLOOKUP(Table1[[#This Row],[Service]],Validation!$A$2:$A$15,Validation!$B$2:$B$15,"",0,1)</f>
        <v/>
      </c>
      <c r="E8044" s="131"/>
      <c r="F8044" s="132"/>
      <c r="G8044" s="133"/>
      <c r="H8044" s="134"/>
      <c r="I8044" s="131"/>
      <c r="J8044" s="131"/>
      <c r="K8044" s="131"/>
      <c r="L8044" s="135">
        <f>Table1[[#This Row],[Per Unit Price]]*MAX(1,Table1[[#This Row],[Qty of Units]])*MAX(1,Table1[[#This Row],['#NCMs Served / FTEs Employed]])*MAX(1,Table1[[#This Row],[Duration of Service]])</f>
        <v>0</v>
      </c>
      <c r="M8044" s="131"/>
      <c r="N8044" s="133"/>
    </row>
    <row r="8045" spans="1:14" x14ac:dyDescent="0.25">
      <c r="A8045" s="130"/>
      <c r="B8045" s="130"/>
      <c r="C8045" s="131"/>
      <c r="D8045" s="112" t="str">
        <f>_xlfn.XLOOKUP(Table1[[#This Row],[Service]],Validation!$A$2:$A$15,Validation!$B$2:$B$15,"",0,1)</f>
        <v/>
      </c>
      <c r="E8045" s="131"/>
      <c r="F8045" s="132"/>
      <c r="G8045" s="133"/>
      <c r="H8045" s="134"/>
      <c r="I8045" s="131"/>
      <c r="J8045" s="131"/>
      <c r="K8045" s="131"/>
      <c r="L8045" s="135">
        <f>Table1[[#This Row],[Per Unit Price]]*MAX(1,Table1[[#This Row],[Qty of Units]])*MAX(1,Table1[[#This Row],['#NCMs Served / FTEs Employed]])*MAX(1,Table1[[#This Row],[Duration of Service]])</f>
        <v>0</v>
      </c>
      <c r="M8045" s="131"/>
      <c r="N8045" s="133"/>
    </row>
    <row r="8046" spans="1:14" x14ac:dyDescent="0.25">
      <c r="A8046" s="130"/>
      <c r="B8046" s="130"/>
      <c r="C8046" s="131"/>
      <c r="D8046" s="112" t="str">
        <f>_xlfn.XLOOKUP(Table1[[#This Row],[Service]],Validation!$A$2:$A$15,Validation!$B$2:$B$15,"",0,1)</f>
        <v/>
      </c>
      <c r="E8046" s="131"/>
      <c r="F8046" s="132"/>
      <c r="G8046" s="133"/>
      <c r="H8046" s="134"/>
      <c r="I8046" s="131"/>
      <c r="J8046" s="131"/>
      <c r="K8046" s="131"/>
      <c r="L8046" s="135">
        <f>Table1[[#This Row],[Per Unit Price]]*MAX(1,Table1[[#This Row],[Qty of Units]])*MAX(1,Table1[[#This Row],['#NCMs Served / FTEs Employed]])*MAX(1,Table1[[#This Row],[Duration of Service]])</f>
        <v>0</v>
      </c>
      <c r="M8046" s="131"/>
      <c r="N8046" s="133"/>
    </row>
    <row r="8047" spans="1:14" x14ac:dyDescent="0.25">
      <c r="A8047" s="130"/>
      <c r="B8047" s="130"/>
      <c r="C8047" s="131"/>
      <c r="D8047" s="112" t="str">
        <f>_xlfn.XLOOKUP(Table1[[#This Row],[Service]],Validation!$A$2:$A$15,Validation!$B$2:$B$15,"",0,1)</f>
        <v/>
      </c>
      <c r="E8047" s="131"/>
      <c r="F8047" s="132"/>
      <c r="G8047" s="133"/>
      <c r="H8047" s="134"/>
      <c r="I8047" s="131"/>
      <c r="J8047" s="131"/>
      <c r="K8047" s="131"/>
      <c r="L8047" s="135">
        <f>Table1[[#This Row],[Per Unit Price]]*MAX(1,Table1[[#This Row],[Qty of Units]])*MAX(1,Table1[[#This Row],['#NCMs Served / FTEs Employed]])*MAX(1,Table1[[#This Row],[Duration of Service]])</f>
        <v>0</v>
      </c>
      <c r="M8047" s="131"/>
      <c r="N8047" s="133"/>
    </row>
    <row r="8048" spans="1:14" x14ac:dyDescent="0.25">
      <c r="A8048" s="130"/>
      <c r="B8048" s="130"/>
      <c r="C8048" s="131"/>
      <c r="D8048" s="112" t="str">
        <f>_xlfn.XLOOKUP(Table1[[#This Row],[Service]],Validation!$A$2:$A$15,Validation!$B$2:$B$15,"",0,1)</f>
        <v/>
      </c>
      <c r="E8048" s="131"/>
      <c r="F8048" s="132"/>
      <c r="G8048" s="133"/>
      <c r="H8048" s="134"/>
      <c r="I8048" s="131"/>
      <c r="J8048" s="131"/>
      <c r="K8048" s="131"/>
      <c r="L8048" s="135">
        <f>Table1[[#This Row],[Per Unit Price]]*MAX(1,Table1[[#This Row],[Qty of Units]])*MAX(1,Table1[[#This Row],['#NCMs Served / FTEs Employed]])*MAX(1,Table1[[#This Row],[Duration of Service]])</f>
        <v>0</v>
      </c>
      <c r="M8048" s="131"/>
      <c r="N8048" s="133"/>
    </row>
    <row r="8049" spans="1:14" x14ac:dyDescent="0.25">
      <c r="A8049" s="130"/>
      <c r="B8049" s="130"/>
      <c r="C8049" s="131"/>
      <c r="D8049" s="112" t="str">
        <f>_xlfn.XLOOKUP(Table1[[#This Row],[Service]],Validation!$A$2:$A$15,Validation!$B$2:$B$15,"",0,1)</f>
        <v/>
      </c>
      <c r="E8049" s="131"/>
      <c r="F8049" s="132"/>
      <c r="G8049" s="133"/>
      <c r="H8049" s="134"/>
      <c r="I8049" s="131"/>
      <c r="J8049" s="131"/>
      <c r="K8049" s="131"/>
      <c r="L8049" s="135">
        <f>Table1[[#This Row],[Per Unit Price]]*MAX(1,Table1[[#This Row],[Qty of Units]])*MAX(1,Table1[[#This Row],['#NCMs Served / FTEs Employed]])*MAX(1,Table1[[#This Row],[Duration of Service]])</f>
        <v>0</v>
      </c>
      <c r="M8049" s="131"/>
      <c r="N8049" s="133"/>
    </row>
    <row r="8050" spans="1:14" x14ac:dyDescent="0.25">
      <c r="A8050" s="130"/>
      <c r="B8050" s="130"/>
      <c r="C8050" s="131"/>
      <c r="D8050" s="112" t="str">
        <f>_xlfn.XLOOKUP(Table1[[#This Row],[Service]],Validation!$A$2:$A$15,Validation!$B$2:$B$15,"",0,1)</f>
        <v/>
      </c>
      <c r="E8050" s="131"/>
      <c r="F8050" s="132"/>
      <c r="G8050" s="133"/>
      <c r="H8050" s="134"/>
      <c r="I8050" s="131"/>
      <c r="J8050" s="131"/>
      <c r="K8050" s="131"/>
      <c r="L8050" s="135">
        <f>Table1[[#This Row],[Per Unit Price]]*MAX(1,Table1[[#This Row],[Qty of Units]])*MAX(1,Table1[[#This Row],['#NCMs Served / FTEs Employed]])*MAX(1,Table1[[#This Row],[Duration of Service]])</f>
        <v>0</v>
      </c>
      <c r="M8050" s="131"/>
      <c r="N8050" s="133"/>
    </row>
    <row r="8051" spans="1:14" x14ac:dyDescent="0.25">
      <c r="A8051" s="130"/>
      <c r="B8051" s="130"/>
      <c r="C8051" s="131"/>
      <c r="D8051" s="112" t="str">
        <f>_xlfn.XLOOKUP(Table1[[#This Row],[Service]],Validation!$A$2:$A$15,Validation!$B$2:$B$15,"",0,1)</f>
        <v/>
      </c>
      <c r="E8051" s="131"/>
      <c r="F8051" s="132"/>
      <c r="G8051" s="133"/>
      <c r="H8051" s="134"/>
      <c r="I8051" s="131"/>
      <c r="J8051" s="131"/>
      <c r="K8051" s="131"/>
      <c r="L8051" s="135">
        <f>Table1[[#This Row],[Per Unit Price]]*MAX(1,Table1[[#This Row],[Qty of Units]])*MAX(1,Table1[[#This Row],['#NCMs Served / FTEs Employed]])*MAX(1,Table1[[#This Row],[Duration of Service]])</f>
        <v>0</v>
      </c>
      <c r="M8051" s="131"/>
      <c r="N8051" s="133"/>
    </row>
    <row r="8052" spans="1:14" x14ac:dyDescent="0.25">
      <c r="A8052" s="130"/>
      <c r="B8052" s="130"/>
      <c r="C8052" s="131"/>
      <c r="D8052" s="112" t="str">
        <f>_xlfn.XLOOKUP(Table1[[#This Row],[Service]],Validation!$A$2:$A$15,Validation!$B$2:$B$15,"",0,1)</f>
        <v/>
      </c>
      <c r="E8052" s="131"/>
      <c r="F8052" s="132"/>
      <c r="G8052" s="133"/>
      <c r="H8052" s="134"/>
      <c r="I8052" s="131"/>
      <c r="J8052" s="131"/>
      <c r="K8052" s="131"/>
      <c r="L8052" s="135">
        <f>Table1[[#This Row],[Per Unit Price]]*MAX(1,Table1[[#This Row],[Qty of Units]])*MAX(1,Table1[[#This Row],['#NCMs Served / FTEs Employed]])*MAX(1,Table1[[#This Row],[Duration of Service]])</f>
        <v>0</v>
      </c>
      <c r="M8052" s="131"/>
      <c r="N8052" s="133"/>
    </row>
    <row r="8053" spans="1:14" x14ac:dyDescent="0.25">
      <c r="A8053" s="130"/>
      <c r="B8053" s="130"/>
      <c r="C8053" s="131"/>
      <c r="D8053" s="112" t="str">
        <f>_xlfn.XLOOKUP(Table1[[#This Row],[Service]],Validation!$A$2:$A$15,Validation!$B$2:$B$15,"",0,1)</f>
        <v/>
      </c>
      <c r="E8053" s="131"/>
      <c r="F8053" s="132"/>
      <c r="G8053" s="133"/>
      <c r="H8053" s="134"/>
      <c r="I8053" s="131"/>
      <c r="J8053" s="131"/>
      <c r="K8053" s="131"/>
      <c r="L8053" s="135">
        <f>Table1[[#This Row],[Per Unit Price]]*MAX(1,Table1[[#This Row],[Qty of Units]])*MAX(1,Table1[[#This Row],['#NCMs Served / FTEs Employed]])*MAX(1,Table1[[#This Row],[Duration of Service]])</f>
        <v>0</v>
      </c>
      <c r="M8053" s="131"/>
      <c r="N8053" s="133"/>
    </row>
    <row r="8054" spans="1:14" x14ac:dyDescent="0.25">
      <c r="A8054" s="130"/>
      <c r="B8054" s="130"/>
      <c r="C8054" s="131"/>
      <c r="D8054" s="112" t="str">
        <f>_xlfn.XLOOKUP(Table1[[#This Row],[Service]],Validation!$A$2:$A$15,Validation!$B$2:$B$15,"",0,1)</f>
        <v/>
      </c>
      <c r="E8054" s="131"/>
      <c r="F8054" s="132"/>
      <c r="G8054" s="133"/>
      <c r="H8054" s="134"/>
      <c r="I8054" s="131"/>
      <c r="J8054" s="131"/>
      <c r="K8054" s="131"/>
      <c r="L8054" s="135">
        <f>Table1[[#This Row],[Per Unit Price]]*MAX(1,Table1[[#This Row],[Qty of Units]])*MAX(1,Table1[[#This Row],['#NCMs Served / FTEs Employed]])*MAX(1,Table1[[#This Row],[Duration of Service]])</f>
        <v>0</v>
      </c>
      <c r="M8054" s="131"/>
      <c r="N8054" s="133"/>
    </row>
    <row r="8055" spans="1:14" x14ac:dyDescent="0.25">
      <c r="A8055" s="130"/>
      <c r="B8055" s="130"/>
      <c r="C8055" s="131"/>
      <c r="D8055" s="112" t="str">
        <f>_xlfn.XLOOKUP(Table1[[#This Row],[Service]],Validation!$A$2:$A$15,Validation!$B$2:$B$15,"",0,1)</f>
        <v/>
      </c>
      <c r="E8055" s="131"/>
      <c r="F8055" s="132"/>
      <c r="G8055" s="133"/>
      <c r="H8055" s="134"/>
      <c r="I8055" s="131"/>
      <c r="J8055" s="131"/>
      <c r="K8055" s="131"/>
      <c r="L8055" s="135">
        <f>Table1[[#This Row],[Per Unit Price]]*MAX(1,Table1[[#This Row],[Qty of Units]])*MAX(1,Table1[[#This Row],['#NCMs Served / FTEs Employed]])*MAX(1,Table1[[#This Row],[Duration of Service]])</f>
        <v>0</v>
      </c>
      <c r="M8055" s="131"/>
      <c r="N8055" s="133"/>
    </row>
    <row r="8056" spans="1:14" x14ac:dyDescent="0.25">
      <c r="A8056" s="130"/>
      <c r="B8056" s="130"/>
      <c r="C8056" s="131"/>
      <c r="D8056" s="112" t="str">
        <f>_xlfn.XLOOKUP(Table1[[#This Row],[Service]],Validation!$A$2:$A$15,Validation!$B$2:$B$15,"",0,1)</f>
        <v/>
      </c>
      <c r="E8056" s="131"/>
      <c r="F8056" s="132"/>
      <c r="G8056" s="133"/>
      <c r="H8056" s="134"/>
      <c r="I8056" s="131"/>
      <c r="J8056" s="131"/>
      <c r="K8056" s="131"/>
      <c r="L8056" s="135">
        <f>Table1[[#This Row],[Per Unit Price]]*MAX(1,Table1[[#This Row],[Qty of Units]])*MAX(1,Table1[[#This Row],['#NCMs Served / FTEs Employed]])*MAX(1,Table1[[#This Row],[Duration of Service]])</f>
        <v>0</v>
      </c>
      <c r="M8056" s="131"/>
      <c r="N8056" s="133"/>
    </row>
    <row r="8057" spans="1:14" x14ac:dyDescent="0.25">
      <c r="A8057" s="130"/>
      <c r="B8057" s="130"/>
      <c r="C8057" s="131"/>
      <c r="D8057" s="112" t="str">
        <f>_xlfn.XLOOKUP(Table1[[#This Row],[Service]],Validation!$A$2:$A$15,Validation!$B$2:$B$15,"",0,1)</f>
        <v/>
      </c>
      <c r="E8057" s="131"/>
      <c r="F8057" s="132"/>
      <c r="G8057" s="133"/>
      <c r="H8057" s="134"/>
      <c r="I8057" s="131"/>
      <c r="J8057" s="131"/>
      <c r="K8057" s="131"/>
      <c r="L8057" s="135">
        <f>Table1[[#This Row],[Per Unit Price]]*MAX(1,Table1[[#This Row],[Qty of Units]])*MAX(1,Table1[[#This Row],['#NCMs Served / FTEs Employed]])*MAX(1,Table1[[#This Row],[Duration of Service]])</f>
        <v>0</v>
      </c>
      <c r="M8057" s="131"/>
      <c r="N8057" s="133"/>
    </row>
    <row r="8058" spans="1:14" x14ac:dyDescent="0.25">
      <c r="A8058" s="130"/>
      <c r="B8058" s="130"/>
      <c r="C8058" s="131"/>
      <c r="D8058" s="112" t="str">
        <f>_xlfn.XLOOKUP(Table1[[#This Row],[Service]],Validation!$A$2:$A$15,Validation!$B$2:$B$15,"",0,1)</f>
        <v/>
      </c>
      <c r="E8058" s="131"/>
      <c r="F8058" s="132"/>
      <c r="G8058" s="133"/>
      <c r="H8058" s="134"/>
      <c r="I8058" s="131"/>
      <c r="J8058" s="131"/>
      <c r="K8058" s="131"/>
      <c r="L8058" s="135">
        <f>Table1[[#This Row],[Per Unit Price]]*MAX(1,Table1[[#This Row],[Qty of Units]])*MAX(1,Table1[[#This Row],['#NCMs Served / FTEs Employed]])*MAX(1,Table1[[#This Row],[Duration of Service]])</f>
        <v>0</v>
      </c>
      <c r="M8058" s="131"/>
      <c r="N8058" s="133"/>
    </row>
    <row r="8059" spans="1:14" x14ac:dyDescent="0.25">
      <c r="A8059" s="130"/>
      <c r="B8059" s="130"/>
      <c r="C8059" s="131"/>
      <c r="D8059" s="112" t="str">
        <f>_xlfn.XLOOKUP(Table1[[#This Row],[Service]],Validation!$A$2:$A$15,Validation!$B$2:$B$15,"",0,1)</f>
        <v/>
      </c>
      <c r="E8059" s="131"/>
      <c r="F8059" s="132"/>
      <c r="G8059" s="133"/>
      <c r="H8059" s="134"/>
      <c r="I8059" s="131"/>
      <c r="J8059" s="131"/>
      <c r="K8059" s="131"/>
      <c r="L8059" s="135">
        <f>Table1[[#This Row],[Per Unit Price]]*MAX(1,Table1[[#This Row],[Qty of Units]])*MAX(1,Table1[[#This Row],['#NCMs Served / FTEs Employed]])*MAX(1,Table1[[#This Row],[Duration of Service]])</f>
        <v>0</v>
      </c>
      <c r="M8059" s="131"/>
      <c r="N8059" s="133"/>
    </row>
    <row r="8060" spans="1:14" x14ac:dyDescent="0.25">
      <c r="A8060" s="130"/>
      <c r="B8060" s="130"/>
      <c r="C8060" s="131"/>
      <c r="D8060" s="112" t="str">
        <f>_xlfn.XLOOKUP(Table1[[#This Row],[Service]],Validation!$A$2:$A$15,Validation!$B$2:$B$15,"",0,1)</f>
        <v/>
      </c>
      <c r="E8060" s="131"/>
      <c r="F8060" s="132"/>
      <c r="G8060" s="133"/>
      <c r="H8060" s="134"/>
      <c r="I8060" s="131"/>
      <c r="J8060" s="131"/>
      <c r="K8060" s="131"/>
      <c r="L8060" s="135">
        <f>Table1[[#This Row],[Per Unit Price]]*MAX(1,Table1[[#This Row],[Qty of Units]])*MAX(1,Table1[[#This Row],['#NCMs Served / FTEs Employed]])*MAX(1,Table1[[#This Row],[Duration of Service]])</f>
        <v>0</v>
      </c>
      <c r="M8060" s="131"/>
      <c r="N8060" s="133"/>
    </row>
    <row r="8061" spans="1:14" x14ac:dyDescent="0.25">
      <c r="A8061" s="130"/>
      <c r="B8061" s="130"/>
      <c r="C8061" s="131"/>
      <c r="D8061" s="112" t="str">
        <f>_xlfn.XLOOKUP(Table1[[#This Row],[Service]],Validation!$A$2:$A$15,Validation!$B$2:$B$15,"",0,1)</f>
        <v/>
      </c>
      <c r="E8061" s="131"/>
      <c r="F8061" s="132"/>
      <c r="G8061" s="133"/>
      <c r="H8061" s="134"/>
      <c r="I8061" s="131"/>
      <c r="J8061" s="131"/>
      <c r="K8061" s="131"/>
      <c r="L8061" s="135">
        <f>Table1[[#This Row],[Per Unit Price]]*MAX(1,Table1[[#This Row],[Qty of Units]])*MAX(1,Table1[[#This Row],['#NCMs Served / FTEs Employed]])*MAX(1,Table1[[#This Row],[Duration of Service]])</f>
        <v>0</v>
      </c>
      <c r="M8061" s="131"/>
      <c r="N8061" s="133"/>
    </row>
    <row r="8062" spans="1:14" x14ac:dyDescent="0.25">
      <c r="A8062" s="130"/>
      <c r="B8062" s="130"/>
      <c r="C8062" s="131"/>
      <c r="D8062" s="112" t="str">
        <f>_xlfn.XLOOKUP(Table1[[#This Row],[Service]],Validation!$A$2:$A$15,Validation!$B$2:$B$15,"",0,1)</f>
        <v/>
      </c>
      <c r="E8062" s="131"/>
      <c r="F8062" s="132"/>
      <c r="G8062" s="133"/>
      <c r="H8062" s="134"/>
      <c r="I8062" s="131"/>
      <c r="J8062" s="131"/>
      <c r="K8062" s="131"/>
      <c r="L8062" s="135">
        <f>Table1[[#This Row],[Per Unit Price]]*MAX(1,Table1[[#This Row],[Qty of Units]])*MAX(1,Table1[[#This Row],['#NCMs Served / FTEs Employed]])*MAX(1,Table1[[#This Row],[Duration of Service]])</f>
        <v>0</v>
      </c>
      <c r="M8062" s="131"/>
      <c r="N8062" s="133"/>
    </row>
    <row r="8063" spans="1:14" x14ac:dyDescent="0.25">
      <c r="A8063" s="130"/>
      <c r="B8063" s="130"/>
      <c r="C8063" s="131"/>
      <c r="D8063" s="112" t="str">
        <f>_xlfn.XLOOKUP(Table1[[#This Row],[Service]],Validation!$A$2:$A$15,Validation!$B$2:$B$15,"",0,1)</f>
        <v/>
      </c>
      <c r="E8063" s="131"/>
      <c r="F8063" s="132"/>
      <c r="G8063" s="133"/>
      <c r="H8063" s="134"/>
      <c r="I8063" s="131"/>
      <c r="J8063" s="131"/>
      <c r="K8063" s="131"/>
      <c r="L8063" s="135">
        <f>Table1[[#This Row],[Per Unit Price]]*MAX(1,Table1[[#This Row],[Qty of Units]])*MAX(1,Table1[[#This Row],['#NCMs Served / FTEs Employed]])*MAX(1,Table1[[#This Row],[Duration of Service]])</f>
        <v>0</v>
      </c>
      <c r="M8063" s="131"/>
      <c r="N8063" s="133"/>
    </row>
    <row r="8064" spans="1:14" x14ac:dyDescent="0.25">
      <c r="A8064" s="130"/>
      <c r="B8064" s="130"/>
      <c r="C8064" s="131"/>
      <c r="D8064" s="112" t="str">
        <f>_xlfn.XLOOKUP(Table1[[#This Row],[Service]],Validation!$A$2:$A$15,Validation!$B$2:$B$15,"",0,1)</f>
        <v/>
      </c>
      <c r="E8064" s="131"/>
      <c r="F8064" s="132"/>
      <c r="G8064" s="133"/>
      <c r="H8064" s="134"/>
      <c r="I8064" s="131"/>
      <c r="J8064" s="131"/>
      <c r="K8064" s="131"/>
      <c r="L8064" s="135">
        <f>Table1[[#This Row],[Per Unit Price]]*MAX(1,Table1[[#This Row],[Qty of Units]])*MAX(1,Table1[[#This Row],['#NCMs Served / FTEs Employed]])*MAX(1,Table1[[#This Row],[Duration of Service]])</f>
        <v>0</v>
      </c>
      <c r="M8064" s="131"/>
      <c r="N8064" s="133"/>
    </row>
    <row r="8065" spans="1:14" x14ac:dyDescent="0.25">
      <c r="A8065" s="130"/>
      <c r="B8065" s="130"/>
      <c r="C8065" s="131"/>
      <c r="D8065" s="112" t="str">
        <f>_xlfn.XLOOKUP(Table1[[#This Row],[Service]],Validation!$A$2:$A$15,Validation!$B$2:$B$15,"",0,1)</f>
        <v/>
      </c>
      <c r="E8065" s="131"/>
      <c r="F8065" s="132"/>
      <c r="G8065" s="133"/>
      <c r="H8065" s="134"/>
      <c r="I8065" s="131"/>
      <c r="J8065" s="131"/>
      <c r="K8065" s="131"/>
      <c r="L8065" s="135">
        <f>Table1[[#This Row],[Per Unit Price]]*MAX(1,Table1[[#This Row],[Qty of Units]])*MAX(1,Table1[[#This Row],['#NCMs Served / FTEs Employed]])*MAX(1,Table1[[#This Row],[Duration of Service]])</f>
        <v>0</v>
      </c>
      <c r="M8065" s="131"/>
      <c r="N8065" s="133"/>
    </row>
    <row r="8066" spans="1:14" x14ac:dyDescent="0.25">
      <c r="A8066" s="130"/>
      <c r="B8066" s="130"/>
      <c r="C8066" s="131"/>
      <c r="D8066" s="112" t="str">
        <f>_xlfn.XLOOKUP(Table1[[#This Row],[Service]],Validation!$A$2:$A$15,Validation!$B$2:$B$15,"",0,1)</f>
        <v/>
      </c>
      <c r="E8066" s="131"/>
      <c r="F8066" s="132"/>
      <c r="G8066" s="133"/>
      <c r="H8066" s="134"/>
      <c r="I8066" s="131"/>
      <c r="J8066" s="131"/>
      <c r="K8066" s="131"/>
      <c r="L8066" s="135">
        <f>Table1[[#This Row],[Per Unit Price]]*MAX(1,Table1[[#This Row],[Qty of Units]])*MAX(1,Table1[[#This Row],['#NCMs Served / FTEs Employed]])*MAX(1,Table1[[#This Row],[Duration of Service]])</f>
        <v>0</v>
      </c>
      <c r="M8066" s="131"/>
      <c r="N8066" s="133"/>
    </row>
    <row r="8067" spans="1:14" x14ac:dyDescent="0.25">
      <c r="A8067" s="130"/>
      <c r="B8067" s="130"/>
      <c r="C8067" s="131"/>
      <c r="D8067" s="112" t="str">
        <f>_xlfn.XLOOKUP(Table1[[#This Row],[Service]],Validation!$A$2:$A$15,Validation!$B$2:$B$15,"",0,1)</f>
        <v/>
      </c>
      <c r="E8067" s="131"/>
      <c r="F8067" s="132"/>
      <c r="G8067" s="133"/>
      <c r="H8067" s="134"/>
      <c r="I8067" s="131"/>
      <c r="J8067" s="131"/>
      <c r="K8067" s="131"/>
      <c r="L8067" s="135">
        <f>Table1[[#This Row],[Per Unit Price]]*MAX(1,Table1[[#This Row],[Qty of Units]])*MAX(1,Table1[[#This Row],['#NCMs Served / FTEs Employed]])*MAX(1,Table1[[#This Row],[Duration of Service]])</f>
        <v>0</v>
      </c>
      <c r="M8067" s="131"/>
      <c r="N8067" s="133"/>
    </row>
    <row r="8068" spans="1:14" x14ac:dyDescent="0.25">
      <c r="A8068" s="130"/>
      <c r="B8068" s="130"/>
      <c r="C8068" s="131"/>
      <c r="D8068" s="112" t="str">
        <f>_xlfn.XLOOKUP(Table1[[#This Row],[Service]],Validation!$A$2:$A$15,Validation!$B$2:$B$15,"",0,1)</f>
        <v/>
      </c>
      <c r="E8068" s="131"/>
      <c r="F8068" s="132"/>
      <c r="G8068" s="133"/>
      <c r="H8068" s="134"/>
      <c r="I8068" s="131"/>
      <c r="J8068" s="131"/>
      <c r="K8068" s="131"/>
      <c r="L8068" s="135">
        <f>Table1[[#This Row],[Per Unit Price]]*MAX(1,Table1[[#This Row],[Qty of Units]])*MAX(1,Table1[[#This Row],['#NCMs Served / FTEs Employed]])*MAX(1,Table1[[#This Row],[Duration of Service]])</f>
        <v>0</v>
      </c>
      <c r="M8068" s="131"/>
      <c r="N8068" s="133"/>
    </row>
    <row r="8069" spans="1:14" x14ac:dyDescent="0.25">
      <c r="A8069" s="130"/>
      <c r="B8069" s="130"/>
      <c r="C8069" s="131"/>
      <c r="D8069" s="112" t="str">
        <f>_xlfn.XLOOKUP(Table1[[#This Row],[Service]],Validation!$A$2:$A$15,Validation!$B$2:$B$15,"",0,1)</f>
        <v/>
      </c>
      <c r="E8069" s="131"/>
      <c r="F8069" s="132"/>
      <c r="G8069" s="133"/>
      <c r="H8069" s="134"/>
      <c r="I8069" s="131"/>
      <c r="J8069" s="131"/>
      <c r="K8069" s="131"/>
      <c r="L8069" s="135">
        <f>Table1[[#This Row],[Per Unit Price]]*MAX(1,Table1[[#This Row],[Qty of Units]])*MAX(1,Table1[[#This Row],['#NCMs Served / FTEs Employed]])*MAX(1,Table1[[#This Row],[Duration of Service]])</f>
        <v>0</v>
      </c>
      <c r="M8069" s="131"/>
      <c r="N8069" s="133"/>
    </row>
    <row r="8070" spans="1:14" x14ac:dyDescent="0.25">
      <c r="A8070" s="130"/>
      <c r="B8070" s="130"/>
      <c r="C8070" s="131"/>
      <c r="D8070" s="112" t="str">
        <f>_xlfn.XLOOKUP(Table1[[#This Row],[Service]],Validation!$A$2:$A$15,Validation!$B$2:$B$15,"",0,1)</f>
        <v/>
      </c>
      <c r="E8070" s="131"/>
      <c r="F8070" s="132"/>
      <c r="G8070" s="133"/>
      <c r="H8070" s="134"/>
      <c r="I8070" s="131"/>
      <c r="J8070" s="131"/>
      <c r="K8070" s="131"/>
      <c r="L8070" s="135">
        <f>Table1[[#This Row],[Per Unit Price]]*MAX(1,Table1[[#This Row],[Qty of Units]])*MAX(1,Table1[[#This Row],['#NCMs Served / FTEs Employed]])*MAX(1,Table1[[#This Row],[Duration of Service]])</f>
        <v>0</v>
      </c>
      <c r="M8070" s="131"/>
      <c r="N8070" s="133"/>
    </row>
    <row r="8071" spans="1:14" x14ac:dyDescent="0.25">
      <c r="A8071" s="130"/>
      <c r="B8071" s="130"/>
      <c r="C8071" s="131"/>
      <c r="D8071" s="112" t="str">
        <f>_xlfn.XLOOKUP(Table1[[#This Row],[Service]],Validation!$A$2:$A$15,Validation!$B$2:$B$15,"",0,1)</f>
        <v/>
      </c>
      <c r="E8071" s="131"/>
      <c r="F8071" s="132"/>
      <c r="G8071" s="133"/>
      <c r="H8071" s="134"/>
      <c r="I8071" s="131"/>
      <c r="J8071" s="131"/>
      <c r="K8071" s="131"/>
      <c r="L8071" s="135">
        <f>Table1[[#This Row],[Per Unit Price]]*MAX(1,Table1[[#This Row],[Qty of Units]])*MAX(1,Table1[[#This Row],['#NCMs Served / FTEs Employed]])*MAX(1,Table1[[#This Row],[Duration of Service]])</f>
        <v>0</v>
      </c>
      <c r="M8071" s="131"/>
      <c r="N8071" s="133"/>
    </row>
    <row r="8072" spans="1:14" x14ac:dyDescent="0.25">
      <c r="A8072" s="130"/>
      <c r="B8072" s="130"/>
      <c r="C8072" s="131"/>
      <c r="D8072" s="112" t="str">
        <f>_xlfn.XLOOKUP(Table1[[#This Row],[Service]],Validation!$A$2:$A$15,Validation!$B$2:$B$15,"",0,1)</f>
        <v/>
      </c>
      <c r="E8072" s="131"/>
      <c r="F8072" s="132"/>
      <c r="G8072" s="133"/>
      <c r="H8072" s="134"/>
      <c r="I8072" s="131"/>
      <c r="J8072" s="131"/>
      <c r="K8072" s="131"/>
      <c r="L8072" s="135">
        <f>Table1[[#This Row],[Per Unit Price]]*MAX(1,Table1[[#This Row],[Qty of Units]])*MAX(1,Table1[[#This Row],['#NCMs Served / FTEs Employed]])*MAX(1,Table1[[#This Row],[Duration of Service]])</f>
        <v>0</v>
      </c>
      <c r="M8072" s="131"/>
      <c r="N8072" s="133"/>
    </row>
    <row r="8073" spans="1:14" x14ac:dyDescent="0.25">
      <c r="A8073" s="130"/>
      <c r="B8073" s="130"/>
      <c r="C8073" s="131"/>
      <c r="D8073" s="112" t="str">
        <f>_xlfn.XLOOKUP(Table1[[#This Row],[Service]],Validation!$A$2:$A$15,Validation!$B$2:$B$15,"",0,1)</f>
        <v/>
      </c>
      <c r="E8073" s="131"/>
      <c r="F8073" s="132"/>
      <c r="G8073" s="133"/>
      <c r="H8073" s="134"/>
      <c r="I8073" s="131"/>
      <c r="J8073" s="131"/>
      <c r="K8073" s="131"/>
      <c r="L8073" s="135">
        <f>Table1[[#This Row],[Per Unit Price]]*MAX(1,Table1[[#This Row],[Qty of Units]])*MAX(1,Table1[[#This Row],['#NCMs Served / FTEs Employed]])*MAX(1,Table1[[#This Row],[Duration of Service]])</f>
        <v>0</v>
      </c>
      <c r="M8073" s="131"/>
      <c r="N8073" s="133"/>
    </row>
    <row r="8074" spans="1:14" x14ac:dyDescent="0.25">
      <c r="A8074" s="130"/>
      <c r="B8074" s="130"/>
      <c r="C8074" s="131"/>
      <c r="D8074" s="112" t="str">
        <f>_xlfn.XLOOKUP(Table1[[#This Row],[Service]],Validation!$A$2:$A$15,Validation!$B$2:$B$15,"",0,1)</f>
        <v/>
      </c>
      <c r="E8074" s="131"/>
      <c r="F8074" s="132"/>
      <c r="G8074" s="133"/>
      <c r="H8074" s="134"/>
      <c r="I8074" s="131"/>
      <c r="J8074" s="131"/>
      <c r="K8074" s="131"/>
      <c r="L8074" s="135">
        <f>Table1[[#This Row],[Per Unit Price]]*MAX(1,Table1[[#This Row],[Qty of Units]])*MAX(1,Table1[[#This Row],['#NCMs Served / FTEs Employed]])*MAX(1,Table1[[#This Row],[Duration of Service]])</f>
        <v>0</v>
      </c>
      <c r="M8074" s="131"/>
      <c r="N8074" s="133"/>
    </row>
    <row r="8075" spans="1:14" x14ac:dyDescent="0.25">
      <c r="A8075" s="130"/>
      <c r="B8075" s="130"/>
      <c r="C8075" s="131"/>
      <c r="D8075" s="112" t="str">
        <f>_xlfn.XLOOKUP(Table1[[#This Row],[Service]],Validation!$A$2:$A$15,Validation!$B$2:$B$15,"",0,1)</f>
        <v/>
      </c>
      <c r="E8075" s="131"/>
      <c r="F8075" s="132"/>
      <c r="G8075" s="133"/>
      <c r="H8075" s="134"/>
      <c r="I8075" s="131"/>
      <c r="J8075" s="131"/>
      <c r="K8075" s="131"/>
      <c r="L8075" s="135">
        <f>Table1[[#This Row],[Per Unit Price]]*MAX(1,Table1[[#This Row],[Qty of Units]])*MAX(1,Table1[[#This Row],['#NCMs Served / FTEs Employed]])*MAX(1,Table1[[#This Row],[Duration of Service]])</f>
        <v>0</v>
      </c>
      <c r="M8075" s="131"/>
      <c r="N8075" s="133"/>
    </row>
    <row r="8076" spans="1:14" x14ac:dyDescent="0.25">
      <c r="A8076" s="130"/>
      <c r="B8076" s="130"/>
      <c r="C8076" s="131"/>
      <c r="D8076" s="112" t="str">
        <f>_xlfn.XLOOKUP(Table1[[#This Row],[Service]],Validation!$A$2:$A$15,Validation!$B$2:$B$15,"",0,1)</f>
        <v/>
      </c>
      <c r="E8076" s="131"/>
      <c r="F8076" s="132"/>
      <c r="G8076" s="133"/>
      <c r="H8076" s="134"/>
      <c r="I8076" s="131"/>
      <c r="J8076" s="131"/>
      <c r="K8076" s="131"/>
      <c r="L8076" s="135">
        <f>Table1[[#This Row],[Per Unit Price]]*MAX(1,Table1[[#This Row],[Qty of Units]])*MAX(1,Table1[[#This Row],['#NCMs Served / FTEs Employed]])*MAX(1,Table1[[#This Row],[Duration of Service]])</f>
        <v>0</v>
      </c>
      <c r="M8076" s="131"/>
      <c r="N8076" s="133"/>
    </row>
    <row r="8077" spans="1:14" x14ac:dyDescent="0.25">
      <c r="A8077" s="130"/>
      <c r="B8077" s="130"/>
      <c r="C8077" s="131"/>
      <c r="D8077" s="112" t="str">
        <f>_xlfn.XLOOKUP(Table1[[#This Row],[Service]],Validation!$A$2:$A$15,Validation!$B$2:$B$15,"",0,1)</f>
        <v/>
      </c>
      <c r="E8077" s="131"/>
      <c r="F8077" s="132"/>
      <c r="G8077" s="133"/>
      <c r="H8077" s="134"/>
      <c r="I8077" s="131"/>
      <c r="J8077" s="131"/>
      <c r="K8077" s="131"/>
      <c r="L8077" s="135">
        <f>Table1[[#This Row],[Per Unit Price]]*MAX(1,Table1[[#This Row],[Qty of Units]])*MAX(1,Table1[[#This Row],['#NCMs Served / FTEs Employed]])*MAX(1,Table1[[#This Row],[Duration of Service]])</f>
        <v>0</v>
      </c>
      <c r="M8077" s="131"/>
      <c r="N8077" s="133"/>
    </row>
    <row r="8078" spans="1:14" x14ac:dyDescent="0.25">
      <c r="A8078" s="130"/>
      <c r="B8078" s="130"/>
      <c r="C8078" s="131"/>
      <c r="D8078" s="112" t="str">
        <f>_xlfn.XLOOKUP(Table1[[#This Row],[Service]],Validation!$A$2:$A$15,Validation!$B$2:$B$15,"",0,1)</f>
        <v/>
      </c>
      <c r="E8078" s="131"/>
      <c r="F8078" s="132"/>
      <c r="G8078" s="133"/>
      <c r="H8078" s="134"/>
      <c r="I8078" s="131"/>
      <c r="J8078" s="131"/>
      <c r="K8078" s="131"/>
      <c r="L8078" s="135">
        <f>Table1[[#This Row],[Per Unit Price]]*MAX(1,Table1[[#This Row],[Qty of Units]])*MAX(1,Table1[[#This Row],['#NCMs Served / FTEs Employed]])*MAX(1,Table1[[#This Row],[Duration of Service]])</f>
        <v>0</v>
      </c>
      <c r="M8078" s="131"/>
      <c r="N8078" s="133"/>
    </row>
    <row r="8079" spans="1:14" x14ac:dyDescent="0.25">
      <c r="A8079" s="130"/>
      <c r="B8079" s="130"/>
      <c r="C8079" s="131"/>
      <c r="D8079" s="112" t="str">
        <f>_xlfn.XLOOKUP(Table1[[#This Row],[Service]],Validation!$A$2:$A$15,Validation!$B$2:$B$15,"",0,1)</f>
        <v/>
      </c>
      <c r="E8079" s="131"/>
      <c r="F8079" s="132"/>
      <c r="G8079" s="133"/>
      <c r="H8079" s="134"/>
      <c r="I8079" s="131"/>
      <c r="J8079" s="131"/>
      <c r="K8079" s="131"/>
      <c r="L8079" s="135">
        <f>Table1[[#This Row],[Per Unit Price]]*MAX(1,Table1[[#This Row],[Qty of Units]])*MAX(1,Table1[[#This Row],['#NCMs Served / FTEs Employed]])*MAX(1,Table1[[#This Row],[Duration of Service]])</f>
        <v>0</v>
      </c>
      <c r="M8079" s="131"/>
      <c r="N8079" s="133"/>
    </row>
    <row r="8080" spans="1:14" x14ac:dyDescent="0.25">
      <c r="A8080" s="130"/>
      <c r="B8080" s="130"/>
      <c r="C8080" s="131"/>
      <c r="D8080" s="112" t="str">
        <f>_xlfn.XLOOKUP(Table1[[#This Row],[Service]],Validation!$A$2:$A$15,Validation!$B$2:$B$15,"",0,1)</f>
        <v/>
      </c>
      <c r="E8080" s="131"/>
      <c r="F8080" s="132"/>
      <c r="G8080" s="133"/>
      <c r="H8080" s="134"/>
      <c r="I8080" s="131"/>
      <c r="J8080" s="131"/>
      <c r="K8080" s="131"/>
      <c r="L8080" s="135">
        <f>Table1[[#This Row],[Per Unit Price]]*MAX(1,Table1[[#This Row],[Qty of Units]])*MAX(1,Table1[[#This Row],['#NCMs Served / FTEs Employed]])*MAX(1,Table1[[#This Row],[Duration of Service]])</f>
        <v>0</v>
      </c>
      <c r="M8080" s="131"/>
      <c r="N8080" s="133"/>
    </row>
    <row r="8081" spans="1:14" x14ac:dyDescent="0.25">
      <c r="A8081" s="130"/>
      <c r="B8081" s="130"/>
      <c r="C8081" s="131"/>
      <c r="D8081" s="112" t="str">
        <f>_xlfn.XLOOKUP(Table1[[#This Row],[Service]],Validation!$A$2:$A$15,Validation!$B$2:$B$15,"",0,1)</f>
        <v/>
      </c>
      <c r="E8081" s="131"/>
      <c r="F8081" s="132"/>
      <c r="G8081" s="133"/>
      <c r="H8081" s="134"/>
      <c r="I8081" s="131"/>
      <c r="J8081" s="131"/>
      <c r="K8081" s="131"/>
      <c r="L8081" s="135">
        <f>Table1[[#This Row],[Per Unit Price]]*MAX(1,Table1[[#This Row],[Qty of Units]])*MAX(1,Table1[[#This Row],['#NCMs Served / FTEs Employed]])*MAX(1,Table1[[#This Row],[Duration of Service]])</f>
        <v>0</v>
      </c>
      <c r="M8081" s="131"/>
      <c r="N8081" s="133"/>
    </row>
    <row r="8082" spans="1:14" x14ac:dyDescent="0.25">
      <c r="A8082" s="130"/>
      <c r="B8082" s="130"/>
      <c r="C8082" s="131"/>
      <c r="D8082" s="112" t="str">
        <f>_xlfn.XLOOKUP(Table1[[#This Row],[Service]],Validation!$A$2:$A$15,Validation!$B$2:$B$15,"",0,1)</f>
        <v/>
      </c>
      <c r="E8082" s="131"/>
      <c r="F8082" s="132"/>
      <c r="G8082" s="133"/>
      <c r="H8082" s="134"/>
      <c r="I8082" s="131"/>
      <c r="J8082" s="131"/>
      <c r="K8082" s="131"/>
      <c r="L8082" s="135">
        <f>Table1[[#This Row],[Per Unit Price]]*MAX(1,Table1[[#This Row],[Qty of Units]])*MAX(1,Table1[[#This Row],['#NCMs Served / FTEs Employed]])*MAX(1,Table1[[#This Row],[Duration of Service]])</f>
        <v>0</v>
      </c>
      <c r="M8082" s="131"/>
      <c r="N8082" s="133"/>
    </row>
    <row r="8083" spans="1:14" x14ac:dyDescent="0.25">
      <c r="A8083" s="130"/>
      <c r="B8083" s="130"/>
      <c r="C8083" s="131"/>
      <c r="D8083" s="112" t="str">
        <f>_xlfn.XLOOKUP(Table1[[#This Row],[Service]],Validation!$A$2:$A$15,Validation!$B$2:$B$15,"",0,1)</f>
        <v/>
      </c>
      <c r="E8083" s="131"/>
      <c r="F8083" s="132"/>
      <c r="G8083" s="133"/>
      <c r="H8083" s="134"/>
      <c r="I8083" s="131"/>
      <c r="J8083" s="131"/>
      <c r="K8083" s="131"/>
      <c r="L8083" s="135">
        <f>Table1[[#This Row],[Per Unit Price]]*MAX(1,Table1[[#This Row],[Qty of Units]])*MAX(1,Table1[[#This Row],['#NCMs Served / FTEs Employed]])*MAX(1,Table1[[#This Row],[Duration of Service]])</f>
        <v>0</v>
      </c>
      <c r="M8083" s="131"/>
      <c r="N8083" s="133"/>
    </row>
    <row r="8084" spans="1:14" x14ac:dyDescent="0.25">
      <c r="A8084" s="130"/>
      <c r="B8084" s="130"/>
      <c r="C8084" s="131"/>
      <c r="D8084" s="112" t="str">
        <f>_xlfn.XLOOKUP(Table1[[#This Row],[Service]],Validation!$A$2:$A$15,Validation!$B$2:$B$15,"",0,1)</f>
        <v/>
      </c>
      <c r="E8084" s="131"/>
      <c r="F8084" s="132"/>
      <c r="G8084" s="133"/>
      <c r="H8084" s="134"/>
      <c r="I8084" s="131"/>
      <c r="J8084" s="131"/>
      <c r="K8084" s="131"/>
      <c r="L8084" s="135">
        <f>Table1[[#This Row],[Per Unit Price]]*MAX(1,Table1[[#This Row],[Qty of Units]])*MAX(1,Table1[[#This Row],['#NCMs Served / FTEs Employed]])*MAX(1,Table1[[#This Row],[Duration of Service]])</f>
        <v>0</v>
      </c>
      <c r="M8084" s="131"/>
      <c r="N8084" s="133"/>
    </row>
    <row r="8085" spans="1:14" x14ac:dyDescent="0.25">
      <c r="A8085" s="130"/>
      <c r="B8085" s="130"/>
      <c r="C8085" s="131"/>
      <c r="D8085" s="112" t="str">
        <f>_xlfn.XLOOKUP(Table1[[#This Row],[Service]],Validation!$A$2:$A$15,Validation!$B$2:$B$15,"",0,1)</f>
        <v/>
      </c>
      <c r="E8085" s="131"/>
      <c r="F8085" s="132"/>
      <c r="G8085" s="133"/>
      <c r="H8085" s="134"/>
      <c r="I8085" s="131"/>
      <c r="J8085" s="131"/>
      <c r="K8085" s="131"/>
      <c r="L8085" s="135">
        <f>Table1[[#This Row],[Per Unit Price]]*MAX(1,Table1[[#This Row],[Qty of Units]])*MAX(1,Table1[[#This Row],['#NCMs Served / FTEs Employed]])*MAX(1,Table1[[#This Row],[Duration of Service]])</f>
        <v>0</v>
      </c>
      <c r="M8085" s="131"/>
      <c r="N8085" s="133"/>
    </row>
    <row r="8086" spans="1:14" x14ac:dyDescent="0.25">
      <c r="A8086" s="130"/>
      <c r="B8086" s="130"/>
      <c r="C8086" s="131"/>
      <c r="D8086" s="112" t="str">
        <f>_xlfn.XLOOKUP(Table1[[#This Row],[Service]],Validation!$A$2:$A$15,Validation!$B$2:$B$15,"",0,1)</f>
        <v/>
      </c>
      <c r="E8086" s="131"/>
      <c r="F8086" s="132"/>
      <c r="G8086" s="133"/>
      <c r="H8086" s="134"/>
      <c r="I8086" s="131"/>
      <c r="J8086" s="131"/>
      <c r="K8086" s="131"/>
      <c r="L8086" s="135">
        <f>Table1[[#This Row],[Per Unit Price]]*MAX(1,Table1[[#This Row],[Qty of Units]])*MAX(1,Table1[[#This Row],['#NCMs Served / FTEs Employed]])*MAX(1,Table1[[#This Row],[Duration of Service]])</f>
        <v>0</v>
      </c>
      <c r="M8086" s="131"/>
      <c r="N8086" s="133"/>
    </row>
    <row r="8087" spans="1:14" x14ac:dyDescent="0.25">
      <c r="A8087" s="130"/>
      <c r="B8087" s="130"/>
      <c r="C8087" s="131"/>
      <c r="D8087" s="112" t="str">
        <f>_xlfn.XLOOKUP(Table1[[#This Row],[Service]],Validation!$A$2:$A$15,Validation!$B$2:$B$15,"",0,1)</f>
        <v/>
      </c>
      <c r="E8087" s="131"/>
      <c r="F8087" s="132"/>
      <c r="G8087" s="133"/>
      <c r="H8087" s="134"/>
      <c r="I8087" s="131"/>
      <c r="J8087" s="131"/>
      <c r="K8087" s="131"/>
      <c r="L8087" s="135">
        <f>Table1[[#This Row],[Per Unit Price]]*MAX(1,Table1[[#This Row],[Qty of Units]])*MAX(1,Table1[[#This Row],['#NCMs Served / FTEs Employed]])*MAX(1,Table1[[#This Row],[Duration of Service]])</f>
        <v>0</v>
      </c>
      <c r="M8087" s="131"/>
      <c r="N8087" s="133"/>
    </row>
    <row r="8088" spans="1:14" x14ac:dyDescent="0.25">
      <c r="A8088" s="130"/>
      <c r="B8088" s="130"/>
      <c r="C8088" s="131"/>
      <c r="D8088" s="112" t="str">
        <f>_xlfn.XLOOKUP(Table1[[#This Row],[Service]],Validation!$A$2:$A$15,Validation!$B$2:$B$15,"",0,1)</f>
        <v/>
      </c>
      <c r="E8088" s="131"/>
      <c r="F8088" s="132"/>
      <c r="G8088" s="133"/>
      <c r="H8088" s="134"/>
      <c r="I8088" s="131"/>
      <c r="J8088" s="131"/>
      <c r="K8088" s="131"/>
      <c r="L8088" s="135">
        <f>Table1[[#This Row],[Per Unit Price]]*MAX(1,Table1[[#This Row],[Qty of Units]])*MAX(1,Table1[[#This Row],['#NCMs Served / FTEs Employed]])*MAX(1,Table1[[#This Row],[Duration of Service]])</f>
        <v>0</v>
      </c>
      <c r="M8088" s="131"/>
      <c r="N8088" s="133"/>
    </row>
    <row r="8089" spans="1:14" x14ac:dyDescent="0.25">
      <c r="A8089" s="130"/>
      <c r="B8089" s="130"/>
      <c r="C8089" s="131"/>
      <c r="D8089" s="112" t="str">
        <f>_xlfn.XLOOKUP(Table1[[#This Row],[Service]],Validation!$A$2:$A$15,Validation!$B$2:$B$15,"",0,1)</f>
        <v/>
      </c>
      <c r="E8089" s="131"/>
      <c r="F8089" s="132"/>
      <c r="G8089" s="133"/>
      <c r="H8089" s="134"/>
      <c r="I8089" s="131"/>
      <c r="J8089" s="131"/>
      <c r="K8089" s="131"/>
      <c r="L8089" s="135">
        <f>Table1[[#This Row],[Per Unit Price]]*MAX(1,Table1[[#This Row],[Qty of Units]])*MAX(1,Table1[[#This Row],['#NCMs Served / FTEs Employed]])*MAX(1,Table1[[#This Row],[Duration of Service]])</f>
        <v>0</v>
      </c>
      <c r="M8089" s="131"/>
      <c r="N8089" s="133"/>
    </row>
    <row r="8090" spans="1:14" x14ac:dyDescent="0.25">
      <c r="A8090" s="130"/>
      <c r="B8090" s="130"/>
      <c r="C8090" s="131"/>
      <c r="D8090" s="112" t="str">
        <f>_xlfn.XLOOKUP(Table1[[#This Row],[Service]],Validation!$A$2:$A$15,Validation!$B$2:$B$15,"",0,1)</f>
        <v/>
      </c>
      <c r="E8090" s="131"/>
      <c r="F8090" s="132"/>
      <c r="G8090" s="133"/>
      <c r="H8090" s="134"/>
      <c r="I8090" s="131"/>
      <c r="J8090" s="131"/>
      <c r="K8090" s="131"/>
      <c r="L8090" s="135">
        <f>Table1[[#This Row],[Per Unit Price]]*MAX(1,Table1[[#This Row],[Qty of Units]])*MAX(1,Table1[[#This Row],['#NCMs Served / FTEs Employed]])*MAX(1,Table1[[#This Row],[Duration of Service]])</f>
        <v>0</v>
      </c>
      <c r="M8090" s="131"/>
      <c r="N8090" s="133"/>
    </row>
    <row r="8091" spans="1:14" x14ac:dyDescent="0.25">
      <c r="A8091" s="130"/>
      <c r="B8091" s="130"/>
      <c r="C8091" s="131"/>
      <c r="D8091" s="112" t="str">
        <f>_xlfn.XLOOKUP(Table1[[#This Row],[Service]],Validation!$A$2:$A$15,Validation!$B$2:$B$15,"",0,1)</f>
        <v/>
      </c>
      <c r="E8091" s="131"/>
      <c r="F8091" s="132"/>
      <c r="G8091" s="133"/>
      <c r="H8091" s="134"/>
      <c r="I8091" s="131"/>
      <c r="J8091" s="131"/>
      <c r="K8091" s="131"/>
      <c r="L8091" s="135">
        <f>Table1[[#This Row],[Per Unit Price]]*MAX(1,Table1[[#This Row],[Qty of Units]])*MAX(1,Table1[[#This Row],['#NCMs Served / FTEs Employed]])*MAX(1,Table1[[#This Row],[Duration of Service]])</f>
        <v>0</v>
      </c>
      <c r="M8091" s="131"/>
      <c r="N8091" s="133"/>
    </row>
    <row r="8092" spans="1:14" x14ac:dyDescent="0.25">
      <c r="A8092" s="130"/>
      <c r="B8092" s="130"/>
      <c r="C8092" s="131"/>
      <c r="D8092" s="112" t="str">
        <f>_xlfn.XLOOKUP(Table1[[#This Row],[Service]],Validation!$A$2:$A$15,Validation!$B$2:$B$15,"",0,1)</f>
        <v/>
      </c>
      <c r="E8092" s="131"/>
      <c r="F8092" s="132"/>
      <c r="G8092" s="133"/>
      <c r="H8092" s="134"/>
      <c r="I8092" s="131"/>
      <c r="J8092" s="131"/>
      <c r="K8092" s="131"/>
      <c r="L8092" s="135">
        <f>Table1[[#This Row],[Per Unit Price]]*MAX(1,Table1[[#This Row],[Qty of Units]])*MAX(1,Table1[[#This Row],['#NCMs Served / FTEs Employed]])*MAX(1,Table1[[#This Row],[Duration of Service]])</f>
        <v>0</v>
      </c>
      <c r="M8092" s="131"/>
      <c r="N8092" s="133"/>
    </row>
    <row r="8093" spans="1:14" x14ac:dyDescent="0.25">
      <c r="A8093" s="130"/>
      <c r="B8093" s="130"/>
      <c r="C8093" s="131"/>
      <c r="D8093" s="112" t="str">
        <f>_xlfn.XLOOKUP(Table1[[#This Row],[Service]],Validation!$A$2:$A$15,Validation!$B$2:$B$15,"",0,1)</f>
        <v/>
      </c>
      <c r="E8093" s="131"/>
      <c r="F8093" s="132"/>
      <c r="G8093" s="133"/>
      <c r="H8093" s="134"/>
      <c r="I8093" s="131"/>
      <c r="J8093" s="131"/>
      <c r="K8093" s="131"/>
      <c r="L8093" s="135">
        <f>Table1[[#This Row],[Per Unit Price]]*MAX(1,Table1[[#This Row],[Qty of Units]])*MAX(1,Table1[[#This Row],['#NCMs Served / FTEs Employed]])*MAX(1,Table1[[#This Row],[Duration of Service]])</f>
        <v>0</v>
      </c>
      <c r="M8093" s="131"/>
      <c r="N8093" s="133"/>
    </row>
    <row r="8094" spans="1:14" x14ac:dyDescent="0.25">
      <c r="A8094" s="130"/>
      <c r="B8094" s="130"/>
      <c r="C8094" s="131"/>
      <c r="D8094" s="112" t="str">
        <f>_xlfn.XLOOKUP(Table1[[#This Row],[Service]],Validation!$A$2:$A$15,Validation!$B$2:$B$15,"",0,1)</f>
        <v/>
      </c>
      <c r="E8094" s="131"/>
      <c r="F8094" s="132"/>
      <c r="G8094" s="133"/>
      <c r="H8094" s="134"/>
      <c r="I8094" s="131"/>
      <c r="J8094" s="131"/>
      <c r="K8094" s="131"/>
      <c r="L8094" s="135">
        <f>Table1[[#This Row],[Per Unit Price]]*MAX(1,Table1[[#This Row],[Qty of Units]])*MAX(1,Table1[[#This Row],['#NCMs Served / FTEs Employed]])*MAX(1,Table1[[#This Row],[Duration of Service]])</f>
        <v>0</v>
      </c>
      <c r="M8094" s="131"/>
      <c r="N8094" s="133"/>
    </row>
    <row r="8095" spans="1:14" x14ac:dyDescent="0.25">
      <c r="A8095" s="130"/>
      <c r="B8095" s="130"/>
      <c r="C8095" s="131"/>
      <c r="D8095" s="112" t="str">
        <f>_xlfn.XLOOKUP(Table1[[#This Row],[Service]],Validation!$A$2:$A$15,Validation!$B$2:$B$15,"",0,1)</f>
        <v/>
      </c>
      <c r="E8095" s="131"/>
      <c r="F8095" s="132"/>
      <c r="G8095" s="133"/>
      <c r="H8095" s="134"/>
      <c r="I8095" s="131"/>
      <c r="J8095" s="131"/>
      <c r="K8095" s="131"/>
      <c r="L8095" s="135">
        <f>Table1[[#This Row],[Per Unit Price]]*MAX(1,Table1[[#This Row],[Qty of Units]])*MAX(1,Table1[[#This Row],['#NCMs Served / FTEs Employed]])*MAX(1,Table1[[#This Row],[Duration of Service]])</f>
        <v>0</v>
      </c>
      <c r="M8095" s="131"/>
      <c r="N8095" s="133"/>
    </row>
    <row r="8096" spans="1:14" x14ac:dyDescent="0.25">
      <c r="A8096" s="130"/>
      <c r="B8096" s="130"/>
      <c r="C8096" s="131"/>
      <c r="D8096" s="112" t="str">
        <f>_xlfn.XLOOKUP(Table1[[#This Row],[Service]],Validation!$A$2:$A$15,Validation!$B$2:$B$15,"",0,1)</f>
        <v/>
      </c>
      <c r="E8096" s="131"/>
      <c r="F8096" s="132"/>
      <c r="G8096" s="133"/>
      <c r="H8096" s="134"/>
      <c r="I8096" s="131"/>
      <c r="J8096" s="131"/>
      <c r="K8096" s="131"/>
      <c r="L8096" s="135">
        <f>Table1[[#This Row],[Per Unit Price]]*MAX(1,Table1[[#This Row],[Qty of Units]])*MAX(1,Table1[[#This Row],['#NCMs Served / FTEs Employed]])*MAX(1,Table1[[#This Row],[Duration of Service]])</f>
        <v>0</v>
      </c>
      <c r="M8096" s="131"/>
      <c r="N8096" s="133"/>
    </row>
    <row r="8097" spans="1:14" x14ac:dyDescent="0.25">
      <c r="A8097" s="130"/>
      <c r="B8097" s="130"/>
      <c r="C8097" s="131"/>
      <c r="D8097" s="112" t="str">
        <f>_xlfn.XLOOKUP(Table1[[#This Row],[Service]],Validation!$A$2:$A$15,Validation!$B$2:$B$15,"",0,1)</f>
        <v/>
      </c>
      <c r="E8097" s="131"/>
      <c r="F8097" s="132"/>
      <c r="G8097" s="133"/>
      <c r="H8097" s="134"/>
      <c r="I8097" s="131"/>
      <c r="J8097" s="131"/>
      <c r="K8097" s="131"/>
      <c r="L8097" s="135">
        <f>Table1[[#This Row],[Per Unit Price]]*MAX(1,Table1[[#This Row],[Qty of Units]])*MAX(1,Table1[[#This Row],['#NCMs Served / FTEs Employed]])*MAX(1,Table1[[#This Row],[Duration of Service]])</f>
        <v>0</v>
      </c>
      <c r="M8097" s="131"/>
      <c r="N8097" s="133"/>
    </row>
    <row r="8098" spans="1:14" x14ac:dyDescent="0.25">
      <c r="A8098" s="130"/>
      <c r="B8098" s="130"/>
      <c r="C8098" s="131"/>
      <c r="D8098" s="112" t="str">
        <f>_xlfn.XLOOKUP(Table1[[#This Row],[Service]],Validation!$A$2:$A$15,Validation!$B$2:$B$15,"",0,1)</f>
        <v/>
      </c>
      <c r="E8098" s="131"/>
      <c r="F8098" s="132"/>
      <c r="G8098" s="133"/>
      <c r="H8098" s="134"/>
      <c r="I8098" s="131"/>
      <c r="J8098" s="131"/>
      <c r="K8098" s="131"/>
      <c r="L8098" s="135">
        <f>Table1[[#This Row],[Per Unit Price]]*MAX(1,Table1[[#This Row],[Qty of Units]])*MAX(1,Table1[[#This Row],['#NCMs Served / FTEs Employed]])*MAX(1,Table1[[#This Row],[Duration of Service]])</f>
        <v>0</v>
      </c>
      <c r="M8098" s="131"/>
      <c r="N8098" s="133"/>
    </row>
    <row r="8099" spans="1:14" x14ac:dyDescent="0.25">
      <c r="A8099" s="130"/>
      <c r="B8099" s="130"/>
      <c r="C8099" s="131"/>
      <c r="D8099" s="112" t="str">
        <f>_xlfn.XLOOKUP(Table1[[#This Row],[Service]],Validation!$A$2:$A$15,Validation!$B$2:$B$15,"",0,1)</f>
        <v/>
      </c>
      <c r="E8099" s="131"/>
      <c r="F8099" s="132"/>
      <c r="G8099" s="133"/>
      <c r="H8099" s="134"/>
      <c r="I8099" s="131"/>
      <c r="J8099" s="131"/>
      <c r="K8099" s="131"/>
      <c r="L8099" s="135">
        <f>Table1[[#This Row],[Per Unit Price]]*MAX(1,Table1[[#This Row],[Qty of Units]])*MAX(1,Table1[[#This Row],['#NCMs Served / FTEs Employed]])*MAX(1,Table1[[#This Row],[Duration of Service]])</f>
        <v>0</v>
      </c>
      <c r="M8099" s="131"/>
      <c r="N8099" s="133"/>
    </row>
    <row r="8100" spans="1:14" x14ac:dyDescent="0.25">
      <c r="A8100" s="130"/>
      <c r="B8100" s="130"/>
      <c r="C8100" s="131"/>
      <c r="D8100" s="112" t="str">
        <f>_xlfn.XLOOKUP(Table1[[#This Row],[Service]],Validation!$A$2:$A$15,Validation!$B$2:$B$15,"",0,1)</f>
        <v/>
      </c>
      <c r="E8100" s="131"/>
      <c r="F8100" s="132"/>
      <c r="G8100" s="133"/>
      <c r="H8100" s="134"/>
      <c r="I8100" s="131"/>
      <c r="J8100" s="131"/>
      <c r="K8100" s="131"/>
      <c r="L8100" s="135">
        <f>Table1[[#This Row],[Per Unit Price]]*MAX(1,Table1[[#This Row],[Qty of Units]])*MAX(1,Table1[[#This Row],['#NCMs Served / FTEs Employed]])*MAX(1,Table1[[#This Row],[Duration of Service]])</f>
        <v>0</v>
      </c>
      <c r="M8100" s="131"/>
      <c r="N8100" s="133"/>
    </row>
    <row r="8101" spans="1:14" x14ac:dyDescent="0.25">
      <c r="A8101" s="130"/>
      <c r="B8101" s="130"/>
      <c r="C8101" s="131"/>
      <c r="D8101" s="112" t="str">
        <f>_xlfn.XLOOKUP(Table1[[#This Row],[Service]],Validation!$A$2:$A$15,Validation!$B$2:$B$15,"",0,1)</f>
        <v/>
      </c>
      <c r="E8101" s="131"/>
      <c r="F8101" s="132"/>
      <c r="G8101" s="133"/>
      <c r="H8101" s="134"/>
      <c r="I8101" s="131"/>
      <c r="J8101" s="131"/>
      <c r="K8101" s="131"/>
      <c r="L8101" s="135">
        <f>Table1[[#This Row],[Per Unit Price]]*MAX(1,Table1[[#This Row],[Qty of Units]])*MAX(1,Table1[[#This Row],['#NCMs Served / FTEs Employed]])*MAX(1,Table1[[#This Row],[Duration of Service]])</f>
        <v>0</v>
      </c>
      <c r="M8101" s="131"/>
      <c r="N8101" s="133"/>
    </row>
    <row r="8102" spans="1:14" x14ac:dyDescent="0.25">
      <c r="A8102" s="130"/>
      <c r="B8102" s="130"/>
      <c r="C8102" s="131"/>
      <c r="D8102" s="112" t="str">
        <f>_xlfn.XLOOKUP(Table1[[#This Row],[Service]],Validation!$A$2:$A$15,Validation!$B$2:$B$15,"",0,1)</f>
        <v/>
      </c>
      <c r="E8102" s="131"/>
      <c r="F8102" s="132"/>
      <c r="G8102" s="133"/>
      <c r="H8102" s="134"/>
      <c r="I8102" s="131"/>
      <c r="J8102" s="131"/>
      <c r="K8102" s="131"/>
      <c r="L8102" s="135">
        <f>Table1[[#This Row],[Per Unit Price]]*MAX(1,Table1[[#This Row],[Qty of Units]])*MAX(1,Table1[[#This Row],['#NCMs Served / FTEs Employed]])*MAX(1,Table1[[#This Row],[Duration of Service]])</f>
        <v>0</v>
      </c>
      <c r="M8102" s="131"/>
      <c r="N8102" s="133"/>
    </row>
    <row r="8103" spans="1:14" x14ac:dyDescent="0.25">
      <c r="A8103" s="130"/>
      <c r="B8103" s="130"/>
      <c r="C8103" s="131"/>
      <c r="D8103" s="112" t="str">
        <f>_xlfn.XLOOKUP(Table1[[#This Row],[Service]],Validation!$A$2:$A$15,Validation!$B$2:$B$15,"",0,1)</f>
        <v/>
      </c>
      <c r="E8103" s="131"/>
      <c r="F8103" s="132"/>
      <c r="G8103" s="133"/>
      <c r="H8103" s="134"/>
      <c r="I8103" s="131"/>
      <c r="J8103" s="131"/>
      <c r="K8103" s="131"/>
      <c r="L8103" s="135">
        <f>Table1[[#This Row],[Per Unit Price]]*MAX(1,Table1[[#This Row],[Qty of Units]])*MAX(1,Table1[[#This Row],['#NCMs Served / FTEs Employed]])*MAX(1,Table1[[#This Row],[Duration of Service]])</f>
        <v>0</v>
      </c>
      <c r="M8103" s="131"/>
      <c r="N8103" s="133"/>
    </row>
    <row r="8104" spans="1:14" x14ac:dyDescent="0.25">
      <c r="A8104" s="130"/>
      <c r="B8104" s="130"/>
      <c r="C8104" s="131"/>
      <c r="D8104" s="112" t="str">
        <f>_xlfn.XLOOKUP(Table1[[#This Row],[Service]],Validation!$A$2:$A$15,Validation!$B$2:$B$15,"",0,1)</f>
        <v/>
      </c>
      <c r="E8104" s="131"/>
      <c r="F8104" s="132"/>
      <c r="G8104" s="133"/>
      <c r="H8104" s="134"/>
      <c r="I8104" s="131"/>
      <c r="J8104" s="131"/>
      <c r="K8104" s="131"/>
      <c r="L8104" s="135">
        <f>Table1[[#This Row],[Per Unit Price]]*MAX(1,Table1[[#This Row],[Qty of Units]])*MAX(1,Table1[[#This Row],['#NCMs Served / FTEs Employed]])*MAX(1,Table1[[#This Row],[Duration of Service]])</f>
        <v>0</v>
      </c>
      <c r="M8104" s="131"/>
      <c r="N8104" s="133"/>
    </row>
    <row r="8105" spans="1:14" x14ac:dyDescent="0.25">
      <c r="A8105" s="130"/>
      <c r="B8105" s="130"/>
      <c r="C8105" s="131"/>
      <c r="D8105" s="112" t="str">
        <f>_xlfn.XLOOKUP(Table1[[#This Row],[Service]],Validation!$A$2:$A$15,Validation!$B$2:$B$15,"",0,1)</f>
        <v/>
      </c>
      <c r="E8105" s="131"/>
      <c r="F8105" s="132"/>
      <c r="G8105" s="133"/>
      <c r="H8105" s="134"/>
      <c r="I8105" s="131"/>
      <c r="J8105" s="131"/>
      <c r="K8105" s="131"/>
      <c r="L8105" s="135">
        <f>Table1[[#This Row],[Per Unit Price]]*MAX(1,Table1[[#This Row],[Qty of Units]])*MAX(1,Table1[[#This Row],['#NCMs Served / FTEs Employed]])*MAX(1,Table1[[#This Row],[Duration of Service]])</f>
        <v>0</v>
      </c>
      <c r="M8105" s="131"/>
      <c r="N8105" s="133"/>
    </row>
    <row r="8106" spans="1:14" x14ac:dyDescent="0.25">
      <c r="A8106" s="130"/>
      <c r="B8106" s="130"/>
      <c r="C8106" s="131"/>
      <c r="D8106" s="112" t="str">
        <f>_xlfn.XLOOKUP(Table1[[#This Row],[Service]],Validation!$A$2:$A$15,Validation!$B$2:$B$15,"",0,1)</f>
        <v/>
      </c>
      <c r="E8106" s="131"/>
      <c r="F8106" s="132"/>
      <c r="G8106" s="133"/>
      <c r="H8106" s="134"/>
      <c r="I8106" s="131"/>
      <c r="J8106" s="131"/>
      <c r="K8106" s="131"/>
      <c r="L8106" s="135">
        <f>Table1[[#This Row],[Per Unit Price]]*MAX(1,Table1[[#This Row],[Qty of Units]])*MAX(1,Table1[[#This Row],['#NCMs Served / FTEs Employed]])*MAX(1,Table1[[#This Row],[Duration of Service]])</f>
        <v>0</v>
      </c>
      <c r="M8106" s="131"/>
      <c r="N8106" s="133"/>
    </row>
    <row r="8107" spans="1:14" x14ac:dyDescent="0.25">
      <c r="A8107" s="130"/>
      <c r="B8107" s="130"/>
      <c r="C8107" s="131"/>
      <c r="D8107" s="112" t="str">
        <f>_xlfn.XLOOKUP(Table1[[#This Row],[Service]],Validation!$A$2:$A$15,Validation!$B$2:$B$15,"",0,1)</f>
        <v/>
      </c>
      <c r="E8107" s="131"/>
      <c r="F8107" s="132"/>
      <c r="G8107" s="133"/>
      <c r="H8107" s="134"/>
      <c r="I8107" s="131"/>
      <c r="J8107" s="131"/>
      <c r="K8107" s="131"/>
      <c r="L8107" s="135">
        <f>Table1[[#This Row],[Per Unit Price]]*MAX(1,Table1[[#This Row],[Qty of Units]])*MAX(1,Table1[[#This Row],['#NCMs Served / FTEs Employed]])*MAX(1,Table1[[#This Row],[Duration of Service]])</f>
        <v>0</v>
      </c>
      <c r="M8107" s="131"/>
      <c r="N8107" s="133"/>
    </row>
    <row r="8108" spans="1:14" x14ac:dyDescent="0.25">
      <c r="A8108" s="130"/>
      <c r="B8108" s="130"/>
      <c r="C8108" s="131"/>
      <c r="D8108" s="112" t="str">
        <f>_xlfn.XLOOKUP(Table1[[#This Row],[Service]],Validation!$A$2:$A$15,Validation!$B$2:$B$15,"",0,1)</f>
        <v/>
      </c>
      <c r="E8108" s="131"/>
      <c r="F8108" s="132"/>
      <c r="G8108" s="133"/>
      <c r="H8108" s="134"/>
      <c r="I8108" s="131"/>
      <c r="J8108" s="131"/>
      <c r="K8108" s="131"/>
      <c r="L8108" s="135">
        <f>Table1[[#This Row],[Per Unit Price]]*MAX(1,Table1[[#This Row],[Qty of Units]])*MAX(1,Table1[[#This Row],['#NCMs Served / FTEs Employed]])*MAX(1,Table1[[#This Row],[Duration of Service]])</f>
        <v>0</v>
      </c>
      <c r="M8108" s="131"/>
      <c r="N8108" s="133"/>
    </row>
    <row r="8109" spans="1:14" x14ac:dyDescent="0.25">
      <c r="A8109" s="130"/>
      <c r="B8109" s="130"/>
      <c r="C8109" s="131"/>
      <c r="D8109" s="112" t="str">
        <f>_xlfn.XLOOKUP(Table1[[#This Row],[Service]],Validation!$A$2:$A$15,Validation!$B$2:$B$15,"",0,1)</f>
        <v/>
      </c>
      <c r="E8109" s="131"/>
      <c r="F8109" s="132"/>
      <c r="G8109" s="133"/>
      <c r="H8109" s="134"/>
      <c r="I8109" s="131"/>
      <c r="J8109" s="131"/>
      <c r="K8109" s="131"/>
      <c r="L8109" s="135">
        <f>Table1[[#This Row],[Per Unit Price]]*MAX(1,Table1[[#This Row],[Qty of Units]])*MAX(1,Table1[[#This Row],['#NCMs Served / FTEs Employed]])*MAX(1,Table1[[#This Row],[Duration of Service]])</f>
        <v>0</v>
      </c>
      <c r="M8109" s="131"/>
      <c r="N8109" s="133"/>
    </row>
    <row r="8110" spans="1:14" x14ac:dyDescent="0.25">
      <c r="A8110" s="130"/>
      <c r="B8110" s="130"/>
      <c r="C8110" s="131"/>
      <c r="D8110" s="112" t="str">
        <f>_xlfn.XLOOKUP(Table1[[#This Row],[Service]],Validation!$A$2:$A$15,Validation!$B$2:$B$15,"",0,1)</f>
        <v/>
      </c>
      <c r="E8110" s="131"/>
      <c r="F8110" s="132"/>
      <c r="G8110" s="133"/>
      <c r="H8110" s="134"/>
      <c r="I8110" s="131"/>
      <c r="J8110" s="131"/>
      <c r="K8110" s="131"/>
      <c r="L8110" s="135">
        <f>Table1[[#This Row],[Per Unit Price]]*MAX(1,Table1[[#This Row],[Qty of Units]])*MAX(1,Table1[[#This Row],['#NCMs Served / FTEs Employed]])*MAX(1,Table1[[#This Row],[Duration of Service]])</f>
        <v>0</v>
      </c>
      <c r="M8110" s="131"/>
      <c r="N8110" s="133"/>
    </row>
    <row r="8111" spans="1:14" x14ac:dyDescent="0.25">
      <c r="A8111" s="130"/>
      <c r="B8111" s="130"/>
      <c r="C8111" s="131"/>
      <c r="D8111" s="112" t="str">
        <f>_xlfn.XLOOKUP(Table1[[#This Row],[Service]],Validation!$A$2:$A$15,Validation!$B$2:$B$15,"",0,1)</f>
        <v/>
      </c>
      <c r="E8111" s="131"/>
      <c r="F8111" s="132"/>
      <c r="G8111" s="133"/>
      <c r="H8111" s="134"/>
      <c r="I8111" s="131"/>
      <c r="J8111" s="131"/>
      <c r="K8111" s="131"/>
      <c r="L8111" s="135">
        <f>Table1[[#This Row],[Per Unit Price]]*MAX(1,Table1[[#This Row],[Qty of Units]])*MAX(1,Table1[[#This Row],['#NCMs Served / FTEs Employed]])*MAX(1,Table1[[#This Row],[Duration of Service]])</f>
        <v>0</v>
      </c>
      <c r="M8111" s="131"/>
      <c r="N8111" s="133"/>
    </row>
    <row r="8112" spans="1:14" x14ac:dyDescent="0.25">
      <c r="A8112" s="130"/>
      <c r="B8112" s="130"/>
      <c r="C8112" s="131"/>
      <c r="D8112" s="112" t="str">
        <f>_xlfn.XLOOKUP(Table1[[#This Row],[Service]],Validation!$A$2:$A$15,Validation!$B$2:$B$15,"",0,1)</f>
        <v/>
      </c>
      <c r="E8112" s="131"/>
      <c r="F8112" s="132"/>
      <c r="G8112" s="133"/>
      <c r="H8112" s="134"/>
      <c r="I8112" s="131"/>
      <c r="J8112" s="131"/>
      <c r="K8112" s="131"/>
      <c r="L8112" s="135">
        <f>Table1[[#This Row],[Per Unit Price]]*MAX(1,Table1[[#This Row],[Qty of Units]])*MAX(1,Table1[[#This Row],['#NCMs Served / FTEs Employed]])*MAX(1,Table1[[#This Row],[Duration of Service]])</f>
        <v>0</v>
      </c>
      <c r="M8112" s="131"/>
      <c r="N8112" s="133"/>
    </row>
    <row r="8113" spans="1:14" x14ac:dyDescent="0.25">
      <c r="A8113" s="130"/>
      <c r="B8113" s="130"/>
      <c r="C8113" s="131"/>
      <c r="D8113" s="112" t="str">
        <f>_xlfn.XLOOKUP(Table1[[#This Row],[Service]],Validation!$A$2:$A$15,Validation!$B$2:$B$15,"",0,1)</f>
        <v/>
      </c>
      <c r="E8113" s="131"/>
      <c r="F8113" s="132"/>
      <c r="G8113" s="133"/>
      <c r="H8113" s="134"/>
      <c r="I8113" s="131"/>
      <c r="J8113" s="131"/>
      <c r="K8113" s="131"/>
      <c r="L8113" s="135">
        <f>Table1[[#This Row],[Per Unit Price]]*MAX(1,Table1[[#This Row],[Qty of Units]])*MAX(1,Table1[[#This Row],['#NCMs Served / FTEs Employed]])*MAX(1,Table1[[#This Row],[Duration of Service]])</f>
        <v>0</v>
      </c>
      <c r="M8113" s="131"/>
      <c r="N8113" s="133"/>
    </row>
    <row r="8114" spans="1:14" x14ac:dyDescent="0.25">
      <c r="A8114" s="130"/>
      <c r="B8114" s="130"/>
      <c r="C8114" s="131"/>
      <c r="D8114" s="112" t="str">
        <f>_xlfn.XLOOKUP(Table1[[#This Row],[Service]],Validation!$A$2:$A$15,Validation!$B$2:$B$15,"",0,1)</f>
        <v/>
      </c>
      <c r="E8114" s="131"/>
      <c r="F8114" s="132"/>
      <c r="G8114" s="133"/>
      <c r="H8114" s="134"/>
      <c r="I8114" s="131"/>
      <c r="J8114" s="131"/>
      <c r="K8114" s="131"/>
      <c r="L8114" s="135">
        <f>Table1[[#This Row],[Per Unit Price]]*MAX(1,Table1[[#This Row],[Qty of Units]])*MAX(1,Table1[[#This Row],['#NCMs Served / FTEs Employed]])*MAX(1,Table1[[#This Row],[Duration of Service]])</f>
        <v>0</v>
      </c>
      <c r="M8114" s="131"/>
      <c r="N8114" s="133"/>
    </row>
    <row r="8115" spans="1:14" x14ac:dyDescent="0.25">
      <c r="A8115" s="130"/>
      <c r="B8115" s="130"/>
      <c r="C8115" s="131"/>
      <c r="D8115" s="112" t="str">
        <f>_xlfn.XLOOKUP(Table1[[#This Row],[Service]],Validation!$A$2:$A$15,Validation!$B$2:$B$15,"",0,1)</f>
        <v/>
      </c>
      <c r="E8115" s="131"/>
      <c r="F8115" s="132"/>
      <c r="G8115" s="133"/>
      <c r="H8115" s="134"/>
      <c r="I8115" s="131"/>
      <c r="J8115" s="131"/>
      <c r="K8115" s="131"/>
      <c r="L8115" s="135">
        <f>Table1[[#This Row],[Per Unit Price]]*MAX(1,Table1[[#This Row],[Qty of Units]])*MAX(1,Table1[[#This Row],['#NCMs Served / FTEs Employed]])*MAX(1,Table1[[#This Row],[Duration of Service]])</f>
        <v>0</v>
      </c>
      <c r="M8115" s="131"/>
      <c r="N8115" s="133"/>
    </row>
    <row r="8116" spans="1:14" x14ac:dyDescent="0.25">
      <c r="A8116" s="130"/>
      <c r="B8116" s="130"/>
      <c r="C8116" s="131"/>
      <c r="D8116" s="112" t="str">
        <f>_xlfn.XLOOKUP(Table1[[#This Row],[Service]],Validation!$A$2:$A$15,Validation!$B$2:$B$15,"",0,1)</f>
        <v/>
      </c>
      <c r="E8116" s="131"/>
      <c r="F8116" s="132"/>
      <c r="G8116" s="133"/>
      <c r="H8116" s="134"/>
      <c r="I8116" s="131"/>
      <c r="J8116" s="131"/>
      <c r="K8116" s="131"/>
      <c r="L8116" s="135">
        <f>Table1[[#This Row],[Per Unit Price]]*MAX(1,Table1[[#This Row],[Qty of Units]])*MAX(1,Table1[[#This Row],['#NCMs Served / FTEs Employed]])*MAX(1,Table1[[#This Row],[Duration of Service]])</f>
        <v>0</v>
      </c>
      <c r="M8116" s="131"/>
      <c r="N8116" s="133"/>
    </row>
    <row r="8117" spans="1:14" x14ac:dyDescent="0.25">
      <c r="A8117" s="130"/>
      <c r="B8117" s="130"/>
      <c r="C8117" s="131"/>
      <c r="D8117" s="112" t="str">
        <f>_xlfn.XLOOKUP(Table1[[#This Row],[Service]],Validation!$A$2:$A$15,Validation!$B$2:$B$15,"",0,1)</f>
        <v/>
      </c>
      <c r="E8117" s="131"/>
      <c r="F8117" s="132"/>
      <c r="G8117" s="133"/>
      <c r="H8117" s="134"/>
      <c r="I8117" s="131"/>
      <c r="J8117" s="131"/>
      <c r="K8117" s="131"/>
      <c r="L8117" s="135">
        <f>Table1[[#This Row],[Per Unit Price]]*MAX(1,Table1[[#This Row],[Qty of Units]])*MAX(1,Table1[[#This Row],['#NCMs Served / FTEs Employed]])*MAX(1,Table1[[#This Row],[Duration of Service]])</f>
        <v>0</v>
      </c>
      <c r="M8117" s="131"/>
      <c r="N8117" s="133"/>
    </row>
    <row r="8118" spans="1:14" x14ac:dyDescent="0.25">
      <c r="A8118" s="130"/>
      <c r="B8118" s="130"/>
      <c r="C8118" s="131"/>
      <c r="D8118" s="112" t="str">
        <f>_xlfn.XLOOKUP(Table1[[#This Row],[Service]],Validation!$A$2:$A$15,Validation!$B$2:$B$15,"",0,1)</f>
        <v/>
      </c>
      <c r="E8118" s="131"/>
      <c r="F8118" s="132"/>
      <c r="G8118" s="133"/>
      <c r="H8118" s="134"/>
      <c r="I8118" s="131"/>
      <c r="J8118" s="131"/>
      <c r="K8118" s="131"/>
      <c r="L8118" s="135">
        <f>Table1[[#This Row],[Per Unit Price]]*MAX(1,Table1[[#This Row],[Qty of Units]])*MAX(1,Table1[[#This Row],['#NCMs Served / FTEs Employed]])*MAX(1,Table1[[#This Row],[Duration of Service]])</f>
        <v>0</v>
      </c>
      <c r="M8118" s="131"/>
      <c r="N8118" s="133"/>
    </row>
    <row r="8119" spans="1:14" x14ac:dyDescent="0.25">
      <c r="A8119" s="130"/>
      <c r="B8119" s="130"/>
      <c r="C8119" s="131"/>
      <c r="D8119" s="112" t="str">
        <f>_xlfn.XLOOKUP(Table1[[#This Row],[Service]],Validation!$A$2:$A$15,Validation!$B$2:$B$15,"",0,1)</f>
        <v/>
      </c>
      <c r="E8119" s="131"/>
      <c r="F8119" s="132"/>
      <c r="G8119" s="133"/>
      <c r="H8119" s="134"/>
      <c r="I8119" s="131"/>
      <c r="J8119" s="131"/>
      <c r="K8119" s="131"/>
      <c r="L8119" s="135">
        <f>Table1[[#This Row],[Per Unit Price]]*MAX(1,Table1[[#This Row],[Qty of Units]])*MAX(1,Table1[[#This Row],['#NCMs Served / FTEs Employed]])*MAX(1,Table1[[#This Row],[Duration of Service]])</f>
        <v>0</v>
      </c>
      <c r="M8119" s="131"/>
      <c r="N8119" s="133"/>
    </row>
    <row r="8120" spans="1:14" x14ac:dyDescent="0.25">
      <c r="A8120" s="130"/>
      <c r="B8120" s="130"/>
      <c r="C8120" s="131"/>
      <c r="D8120" s="112" t="str">
        <f>_xlfn.XLOOKUP(Table1[[#This Row],[Service]],Validation!$A$2:$A$15,Validation!$B$2:$B$15,"",0,1)</f>
        <v/>
      </c>
      <c r="E8120" s="131"/>
      <c r="F8120" s="132"/>
      <c r="G8120" s="133"/>
      <c r="H8120" s="134"/>
      <c r="I8120" s="131"/>
      <c r="J8120" s="131"/>
      <c r="K8120" s="131"/>
      <c r="L8120" s="135">
        <f>Table1[[#This Row],[Per Unit Price]]*MAX(1,Table1[[#This Row],[Qty of Units]])*MAX(1,Table1[[#This Row],['#NCMs Served / FTEs Employed]])*MAX(1,Table1[[#This Row],[Duration of Service]])</f>
        <v>0</v>
      </c>
      <c r="M8120" s="131"/>
      <c r="N8120" s="133"/>
    </row>
    <row r="8121" spans="1:14" x14ac:dyDescent="0.25">
      <c r="A8121" s="130"/>
      <c r="B8121" s="130"/>
      <c r="C8121" s="131"/>
      <c r="D8121" s="112" t="str">
        <f>_xlfn.XLOOKUP(Table1[[#This Row],[Service]],Validation!$A$2:$A$15,Validation!$B$2:$B$15,"",0,1)</f>
        <v/>
      </c>
      <c r="E8121" s="131"/>
      <c r="F8121" s="132"/>
      <c r="G8121" s="133"/>
      <c r="H8121" s="134"/>
      <c r="I8121" s="131"/>
      <c r="J8121" s="131"/>
      <c r="K8121" s="131"/>
      <c r="L8121" s="135">
        <f>Table1[[#This Row],[Per Unit Price]]*MAX(1,Table1[[#This Row],[Qty of Units]])*MAX(1,Table1[[#This Row],['#NCMs Served / FTEs Employed]])*MAX(1,Table1[[#This Row],[Duration of Service]])</f>
        <v>0</v>
      </c>
      <c r="M8121" s="131"/>
      <c r="N8121" s="133"/>
    </row>
    <row r="8122" spans="1:14" x14ac:dyDescent="0.25">
      <c r="A8122" s="130"/>
      <c r="B8122" s="130"/>
      <c r="C8122" s="131"/>
      <c r="D8122" s="112" t="str">
        <f>_xlfn.XLOOKUP(Table1[[#This Row],[Service]],Validation!$A$2:$A$15,Validation!$B$2:$B$15,"",0,1)</f>
        <v/>
      </c>
      <c r="E8122" s="131"/>
      <c r="F8122" s="132"/>
      <c r="G8122" s="133"/>
      <c r="H8122" s="134"/>
      <c r="I8122" s="131"/>
      <c r="J8122" s="131"/>
      <c r="K8122" s="131"/>
      <c r="L8122" s="135">
        <f>Table1[[#This Row],[Per Unit Price]]*MAX(1,Table1[[#This Row],[Qty of Units]])*MAX(1,Table1[[#This Row],['#NCMs Served / FTEs Employed]])*MAX(1,Table1[[#This Row],[Duration of Service]])</f>
        <v>0</v>
      </c>
      <c r="M8122" s="131"/>
      <c r="N8122" s="133"/>
    </row>
    <row r="8123" spans="1:14" x14ac:dyDescent="0.25">
      <c r="A8123" s="130"/>
      <c r="B8123" s="130"/>
      <c r="C8123" s="131"/>
      <c r="D8123" s="112" t="str">
        <f>_xlfn.XLOOKUP(Table1[[#This Row],[Service]],Validation!$A$2:$A$15,Validation!$B$2:$B$15,"",0,1)</f>
        <v/>
      </c>
      <c r="E8123" s="131"/>
      <c r="F8123" s="132"/>
      <c r="G8123" s="133"/>
      <c r="H8123" s="134"/>
      <c r="I8123" s="131"/>
      <c r="J8123" s="131"/>
      <c r="K8123" s="131"/>
      <c r="L8123" s="135">
        <f>Table1[[#This Row],[Per Unit Price]]*MAX(1,Table1[[#This Row],[Qty of Units]])*MAX(1,Table1[[#This Row],['#NCMs Served / FTEs Employed]])*MAX(1,Table1[[#This Row],[Duration of Service]])</f>
        <v>0</v>
      </c>
      <c r="M8123" s="131"/>
      <c r="N8123" s="133"/>
    </row>
    <row r="8124" spans="1:14" x14ac:dyDescent="0.25">
      <c r="A8124" s="130"/>
      <c r="B8124" s="130"/>
      <c r="C8124" s="131"/>
      <c r="D8124" s="112" t="str">
        <f>_xlfn.XLOOKUP(Table1[[#This Row],[Service]],Validation!$A$2:$A$15,Validation!$B$2:$B$15,"",0,1)</f>
        <v/>
      </c>
      <c r="E8124" s="131"/>
      <c r="F8124" s="132"/>
      <c r="G8124" s="133"/>
      <c r="H8124" s="134"/>
      <c r="I8124" s="131"/>
      <c r="J8124" s="131"/>
      <c r="K8124" s="131"/>
      <c r="L8124" s="135">
        <f>Table1[[#This Row],[Per Unit Price]]*MAX(1,Table1[[#This Row],[Qty of Units]])*MAX(1,Table1[[#This Row],['#NCMs Served / FTEs Employed]])*MAX(1,Table1[[#This Row],[Duration of Service]])</f>
        <v>0</v>
      </c>
      <c r="M8124" s="131"/>
      <c r="N8124" s="133"/>
    </row>
    <row r="8125" spans="1:14" x14ac:dyDescent="0.25">
      <c r="A8125" s="130"/>
      <c r="B8125" s="130"/>
      <c r="C8125" s="131"/>
      <c r="D8125" s="112" t="str">
        <f>_xlfn.XLOOKUP(Table1[[#This Row],[Service]],Validation!$A$2:$A$15,Validation!$B$2:$B$15,"",0,1)</f>
        <v/>
      </c>
      <c r="E8125" s="131"/>
      <c r="F8125" s="132"/>
      <c r="G8125" s="133"/>
      <c r="H8125" s="134"/>
      <c r="I8125" s="131"/>
      <c r="J8125" s="131"/>
      <c r="K8125" s="131"/>
      <c r="L8125" s="135">
        <f>Table1[[#This Row],[Per Unit Price]]*MAX(1,Table1[[#This Row],[Qty of Units]])*MAX(1,Table1[[#This Row],['#NCMs Served / FTEs Employed]])*MAX(1,Table1[[#This Row],[Duration of Service]])</f>
        <v>0</v>
      </c>
      <c r="M8125" s="131"/>
      <c r="N8125" s="133"/>
    </row>
    <row r="8126" spans="1:14" x14ac:dyDescent="0.25">
      <c r="A8126" s="130"/>
      <c r="B8126" s="130"/>
      <c r="C8126" s="131"/>
      <c r="D8126" s="112" t="str">
        <f>_xlfn.XLOOKUP(Table1[[#This Row],[Service]],Validation!$A$2:$A$15,Validation!$B$2:$B$15,"",0,1)</f>
        <v/>
      </c>
      <c r="E8126" s="131"/>
      <c r="F8126" s="132"/>
      <c r="G8126" s="133"/>
      <c r="H8126" s="134"/>
      <c r="I8126" s="131"/>
      <c r="J8126" s="131"/>
      <c r="K8126" s="131"/>
      <c r="L8126" s="135">
        <f>Table1[[#This Row],[Per Unit Price]]*MAX(1,Table1[[#This Row],[Qty of Units]])*MAX(1,Table1[[#This Row],['#NCMs Served / FTEs Employed]])*MAX(1,Table1[[#This Row],[Duration of Service]])</f>
        <v>0</v>
      </c>
      <c r="M8126" s="131"/>
      <c r="N8126" s="133"/>
    </row>
    <row r="8127" spans="1:14" x14ac:dyDescent="0.25">
      <c r="A8127" s="130"/>
      <c r="B8127" s="130"/>
      <c r="C8127" s="131"/>
      <c r="D8127" s="112" t="str">
        <f>_xlfn.XLOOKUP(Table1[[#This Row],[Service]],Validation!$A$2:$A$15,Validation!$B$2:$B$15,"",0,1)</f>
        <v/>
      </c>
      <c r="E8127" s="131"/>
      <c r="F8127" s="132"/>
      <c r="G8127" s="133"/>
      <c r="H8127" s="134"/>
      <c r="I8127" s="131"/>
      <c r="J8127" s="131"/>
      <c r="K8127" s="131"/>
      <c r="L8127" s="135">
        <f>Table1[[#This Row],[Per Unit Price]]*MAX(1,Table1[[#This Row],[Qty of Units]])*MAX(1,Table1[[#This Row],['#NCMs Served / FTEs Employed]])*MAX(1,Table1[[#This Row],[Duration of Service]])</f>
        <v>0</v>
      </c>
      <c r="M8127" s="131"/>
      <c r="N8127" s="133"/>
    </row>
    <row r="8128" spans="1:14" x14ac:dyDescent="0.25">
      <c r="A8128" s="130"/>
      <c r="B8128" s="130"/>
      <c r="C8128" s="131"/>
      <c r="D8128" s="112" t="str">
        <f>_xlfn.XLOOKUP(Table1[[#This Row],[Service]],Validation!$A$2:$A$15,Validation!$B$2:$B$15,"",0,1)</f>
        <v/>
      </c>
      <c r="E8128" s="131"/>
      <c r="F8128" s="132"/>
      <c r="G8128" s="133"/>
      <c r="H8128" s="134"/>
      <c r="I8128" s="131"/>
      <c r="J8128" s="131"/>
      <c r="K8128" s="131"/>
      <c r="L8128" s="135">
        <f>Table1[[#This Row],[Per Unit Price]]*MAX(1,Table1[[#This Row],[Qty of Units]])*MAX(1,Table1[[#This Row],['#NCMs Served / FTEs Employed]])*MAX(1,Table1[[#This Row],[Duration of Service]])</f>
        <v>0</v>
      </c>
      <c r="M8128" s="131"/>
      <c r="N8128" s="133"/>
    </row>
    <row r="8129" spans="1:14" x14ac:dyDescent="0.25">
      <c r="A8129" s="130"/>
      <c r="B8129" s="130"/>
      <c r="C8129" s="131"/>
      <c r="D8129" s="112" t="str">
        <f>_xlfn.XLOOKUP(Table1[[#This Row],[Service]],Validation!$A$2:$A$15,Validation!$B$2:$B$15,"",0,1)</f>
        <v/>
      </c>
      <c r="E8129" s="131"/>
      <c r="F8129" s="132"/>
      <c r="G8129" s="133"/>
      <c r="H8129" s="134"/>
      <c r="I8129" s="131"/>
      <c r="J8129" s="131"/>
      <c r="K8129" s="131"/>
      <c r="L8129" s="135">
        <f>Table1[[#This Row],[Per Unit Price]]*MAX(1,Table1[[#This Row],[Qty of Units]])*MAX(1,Table1[[#This Row],['#NCMs Served / FTEs Employed]])*MAX(1,Table1[[#This Row],[Duration of Service]])</f>
        <v>0</v>
      </c>
      <c r="M8129" s="131"/>
      <c r="N8129" s="133"/>
    </row>
    <row r="8130" spans="1:14" x14ac:dyDescent="0.25">
      <c r="A8130" s="130"/>
      <c r="B8130" s="130"/>
      <c r="C8130" s="131"/>
      <c r="D8130" s="112" t="str">
        <f>_xlfn.XLOOKUP(Table1[[#This Row],[Service]],Validation!$A$2:$A$15,Validation!$B$2:$B$15,"",0,1)</f>
        <v/>
      </c>
      <c r="E8130" s="131"/>
      <c r="F8130" s="132"/>
      <c r="G8130" s="133"/>
      <c r="H8130" s="134"/>
      <c r="I8130" s="131"/>
      <c r="J8130" s="131"/>
      <c r="K8130" s="131"/>
      <c r="L8130" s="135">
        <f>Table1[[#This Row],[Per Unit Price]]*MAX(1,Table1[[#This Row],[Qty of Units]])*MAX(1,Table1[[#This Row],['#NCMs Served / FTEs Employed]])*MAX(1,Table1[[#This Row],[Duration of Service]])</f>
        <v>0</v>
      </c>
      <c r="M8130" s="131"/>
      <c r="N8130" s="133"/>
    </row>
    <row r="8131" spans="1:14" x14ac:dyDescent="0.25">
      <c r="A8131" s="130"/>
      <c r="B8131" s="130"/>
      <c r="C8131" s="131"/>
      <c r="D8131" s="112" t="str">
        <f>_xlfn.XLOOKUP(Table1[[#This Row],[Service]],Validation!$A$2:$A$15,Validation!$B$2:$B$15,"",0,1)</f>
        <v/>
      </c>
      <c r="E8131" s="131"/>
      <c r="F8131" s="132"/>
      <c r="G8131" s="133"/>
      <c r="H8131" s="134"/>
      <c r="I8131" s="131"/>
      <c r="J8131" s="131"/>
      <c r="K8131" s="131"/>
      <c r="L8131" s="135">
        <f>Table1[[#This Row],[Per Unit Price]]*MAX(1,Table1[[#This Row],[Qty of Units]])*MAX(1,Table1[[#This Row],['#NCMs Served / FTEs Employed]])*MAX(1,Table1[[#This Row],[Duration of Service]])</f>
        <v>0</v>
      </c>
      <c r="M8131" s="131"/>
      <c r="N8131" s="133"/>
    </row>
    <row r="8132" spans="1:14" x14ac:dyDescent="0.25">
      <c r="A8132" s="130"/>
      <c r="B8132" s="130"/>
      <c r="C8132" s="131"/>
      <c r="D8132" s="112" t="str">
        <f>_xlfn.XLOOKUP(Table1[[#This Row],[Service]],Validation!$A$2:$A$15,Validation!$B$2:$B$15,"",0,1)</f>
        <v/>
      </c>
      <c r="E8132" s="131"/>
      <c r="F8132" s="132"/>
      <c r="G8132" s="133"/>
      <c r="H8132" s="134"/>
      <c r="I8132" s="131"/>
      <c r="J8132" s="131"/>
      <c r="K8132" s="131"/>
      <c r="L8132" s="135">
        <f>Table1[[#This Row],[Per Unit Price]]*MAX(1,Table1[[#This Row],[Qty of Units]])*MAX(1,Table1[[#This Row],['#NCMs Served / FTEs Employed]])*MAX(1,Table1[[#This Row],[Duration of Service]])</f>
        <v>0</v>
      </c>
      <c r="M8132" s="131"/>
      <c r="N8132" s="133"/>
    </row>
    <row r="8133" spans="1:14" x14ac:dyDescent="0.25">
      <c r="A8133" s="130"/>
      <c r="B8133" s="130"/>
      <c r="C8133" s="131"/>
      <c r="D8133" s="112" t="str">
        <f>_xlfn.XLOOKUP(Table1[[#This Row],[Service]],Validation!$A$2:$A$15,Validation!$B$2:$B$15,"",0,1)</f>
        <v/>
      </c>
      <c r="E8133" s="131"/>
      <c r="F8133" s="132"/>
      <c r="G8133" s="133"/>
      <c r="H8133" s="134"/>
      <c r="I8133" s="131"/>
      <c r="J8133" s="131"/>
      <c r="K8133" s="131"/>
      <c r="L8133" s="135">
        <f>Table1[[#This Row],[Per Unit Price]]*MAX(1,Table1[[#This Row],[Qty of Units]])*MAX(1,Table1[[#This Row],['#NCMs Served / FTEs Employed]])*MAX(1,Table1[[#This Row],[Duration of Service]])</f>
        <v>0</v>
      </c>
      <c r="M8133" s="131"/>
      <c r="N8133" s="133"/>
    </row>
    <row r="8134" spans="1:14" x14ac:dyDescent="0.25">
      <c r="A8134" s="130"/>
      <c r="B8134" s="130"/>
      <c r="C8134" s="131"/>
      <c r="D8134" s="112" t="str">
        <f>_xlfn.XLOOKUP(Table1[[#This Row],[Service]],Validation!$A$2:$A$15,Validation!$B$2:$B$15,"",0,1)</f>
        <v/>
      </c>
      <c r="E8134" s="131"/>
      <c r="F8134" s="132"/>
      <c r="G8134" s="133"/>
      <c r="H8134" s="134"/>
      <c r="I8134" s="131"/>
      <c r="J8134" s="131"/>
      <c r="K8134" s="131"/>
      <c r="L8134" s="135">
        <f>Table1[[#This Row],[Per Unit Price]]*MAX(1,Table1[[#This Row],[Qty of Units]])*MAX(1,Table1[[#This Row],['#NCMs Served / FTEs Employed]])*MAX(1,Table1[[#This Row],[Duration of Service]])</f>
        <v>0</v>
      </c>
      <c r="M8134" s="131"/>
      <c r="N8134" s="133"/>
    </row>
    <row r="8135" spans="1:14" x14ac:dyDescent="0.25">
      <c r="A8135" s="130"/>
      <c r="B8135" s="130"/>
      <c r="C8135" s="131"/>
      <c r="D8135" s="112" t="str">
        <f>_xlfn.XLOOKUP(Table1[[#This Row],[Service]],Validation!$A$2:$A$15,Validation!$B$2:$B$15,"",0,1)</f>
        <v/>
      </c>
      <c r="E8135" s="131"/>
      <c r="F8135" s="132"/>
      <c r="G8135" s="133"/>
      <c r="H8135" s="134"/>
      <c r="I8135" s="131"/>
      <c r="J8135" s="131"/>
      <c r="K8135" s="131"/>
      <c r="L8135" s="135">
        <f>Table1[[#This Row],[Per Unit Price]]*MAX(1,Table1[[#This Row],[Qty of Units]])*MAX(1,Table1[[#This Row],['#NCMs Served / FTEs Employed]])*MAX(1,Table1[[#This Row],[Duration of Service]])</f>
        <v>0</v>
      </c>
      <c r="M8135" s="131"/>
      <c r="N8135" s="133"/>
    </row>
    <row r="8136" spans="1:14" x14ac:dyDescent="0.25">
      <c r="A8136" s="130"/>
      <c r="B8136" s="130"/>
      <c r="C8136" s="131"/>
      <c r="D8136" s="112" t="str">
        <f>_xlfn.XLOOKUP(Table1[[#This Row],[Service]],Validation!$A$2:$A$15,Validation!$B$2:$B$15,"",0,1)</f>
        <v/>
      </c>
      <c r="E8136" s="131"/>
      <c r="F8136" s="132"/>
      <c r="G8136" s="133"/>
      <c r="H8136" s="134"/>
      <c r="I8136" s="131"/>
      <c r="J8136" s="131"/>
      <c r="K8136" s="131"/>
      <c r="L8136" s="135">
        <f>Table1[[#This Row],[Per Unit Price]]*MAX(1,Table1[[#This Row],[Qty of Units]])*MAX(1,Table1[[#This Row],['#NCMs Served / FTEs Employed]])*MAX(1,Table1[[#This Row],[Duration of Service]])</f>
        <v>0</v>
      </c>
      <c r="M8136" s="131"/>
      <c r="N8136" s="133"/>
    </row>
    <row r="8137" spans="1:14" x14ac:dyDescent="0.25">
      <c r="A8137" s="130"/>
      <c r="B8137" s="130"/>
      <c r="C8137" s="131"/>
      <c r="D8137" s="112" t="str">
        <f>_xlfn.XLOOKUP(Table1[[#This Row],[Service]],Validation!$A$2:$A$15,Validation!$B$2:$B$15,"",0,1)</f>
        <v/>
      </c>
      <c r="E8137" s="131"/>
      <c r="F8137" s="132"/>
      <c r="G8137" s="133"/>
      <c r="H8137" s="134"/>
      <c r="I8137" s="131"/>
      <c r="J8137" s="131"/>
      <c r="K8137" s="131"/>
      <c r="L8137" s="135">
        <f>Table1[[#This Row],[Per Unit Price]]*MAX(1,Table1[[#This Row],[Qty of Units]])*MAX(1,Table1[[#This Row],['#NCMs Served / FTEs Employed]])*MAX(1,Table1[[#This Row],[Duration of Service]])</f>
        <v>0</v>
      </c>
      <c r="M8137" s="131"/>
      <c r="N8137" s="133"/>
    </row>
    <row r="8138" spans="1:14" x14ac:dyDescent="0.25">
      <c r="A8138" s="130"/>
      <c r="B8138" s="130"/>
      <c r="C8138" s="131"/>
      <c r="D8138" s="112" t="str">
        <f>_xlfn.XLOOKUP(Table1[[#This Row],[Service]],Validation!$A$2:$A$15,Validation!$B$2:$B$15,"",0,1)</f>
        <v/>
      </c>
      <c r="E8138" s="131"/>
      <c r="F8138" s="132"/>
      <c r="G8138" s="133"/>
      <c r="H8138" s="134"/>
      <c r="I8138" s="131"/>
      <c r="J8138" s="131"/>
      <c r="K8138" s="131"/>
      <c r="L8138" s="135">
        <f>Table1[[#This Row],[Per Unit Price]]*MAX(1,Table1[[#This Row],[Qty of Units]])*MAX(1,Table1[[#This Row],['#NCMs Served / FTEs Employed]])*MAX(1,Table1[[#This Row],[Duration of Service]])</f>
        <v>0</v>
      </c>
      <c r="M8138" s="131"/>
      <c r="N8138" s="133"/>
    </row>
    <row r="8139" spans="1:14" x14ac:dyDescent="0.25">
      <c r="A8139" s="130"/>
      <c r="B8139" s="130"/>
      <c r="C8139" s="131"/>
      <c r="D8139" s="112" t="str">
        <f>_xlfn.XLOOKUP(Table1[[#This Row],[Service]],Validation!$A$2:$A$15,Validation!$B$2:$B$15,"",0,1)</f>
        <v/>
      </c>
      <c r="E8139" s="131"/>
      <c r="F8139" s="132"/>
      <c r="G8139" s="133"/>
      <c r="H8139" s="134"/>
      <c r="I8139" s="131"/>
      <c r="J8139" s="131"/>
      <c r="K8139" s="131"/>
      <c r="L8139" s="135">
        <f>Table1[[#This Row],[Per Unit Price]]*MAX(1,Table1[[#This Row],[Qty of Units]])*MAX(1,Table1[[#This Row],['#NCMs Served / FTEs Employed]])*MAX(1,Table1[[#This Row],[Duration of Service]])</f>
        <v>0</v>
      </c>
      <c r="M8139" s="131"/>
      <c r="N8139" s="133"/>
    </row>
    <row r="8140" spans="1:14" x14ac:dyDescent="0.25">
      <c r="A8140" s="130"/>
      <c r="B8140" s="130"/>
      <c r="C8140" s="131"/>
      <c r="D8140" s="112" t="str">
        <f>_xlfn.XLOOKUP(Table1[[#This Row],[Service]],Validation!$A$2:$A$15,Validation!$B$2:$B$15,"",0,1)</f>
        <v/>
      </c>
      <c r="E8140" s="131"/>
      <c r="F8140" s="132"/>
      <c r="G8140" s="133"/>
      <c r="H8140" s="134"/>
      <c r="I8140" s="131"/>
      <c r="J8140" s="131"/>
      <c r="K8140" s="131"/>
      <c r="L8140" s="135">
        <f>Table1[[#This Row],[Per Unit Price]]*MAX(1,Table1[[#This Row],[Qty of Units]])*MAX(1,Table1[[#This Row],['#NCMs Served / FTEs Employed]])*MAX(1,Table1[[#This Row],[Duration of Service]])</f>
        <v>0</v>
      </c>
      <c r="M8140" s="131"/>
      <c r="N8140" s="133"/>
    </row>
    <row r="8141" spans="1:14" x14ac:dyDescent="0.25">
      <c r="A8141" s="130"/>
      <c r="B8141" s="130"/>
      <c r="C8141" s="131"/>
      <c r="D8141" s="112" t="str">
        <f>_xlfn.XLOOKUP(Table1[[#This Row],[Service]],Validation!$A$2:$A$15,Validation!$B$2:$B$15,"",0,1)</f>
        <v/>
      </c>
      <c r="E8141" s="131"/>
      <c r="F8141" s="132"/>
      <c r="G8141" s="133"/>
      <c r="H8141" s="134"/>
      <c r="I8141" s="131"/>
      <c r="J8141" s="131"/>
      <c r="K8141" s="131"/>
      <c r="L8141" s="135">
        <f>Table1[[#This Row],[Per Unit Price]]*MAX(1,Table1[[#This Row],[Qty of Units]])*MAX(1,Table1[[#This Row],['#NCMs Served / FTEs Employed]])*MAX(1,Table1[[#This Row],[Duration of Service]])</f>
        <v>0</v>
      </c>
      <c r="M8141" s="131"/>
      <c r="N8141" s="133"/>
    </row>
    <row r="8142" spans="1:14" x14ac:dyDescent="0.25">
      <c r="A8142" s="130"/>
      <c r="B8142" s="130"/>
      <c r="C8142" s="131"/>
      <c r="D8142" s="112" t="str">
        <f>_xlfn.XLOOKUP(Table1[[#This Row],[Service]],Validation!$A$2:$A$15,Validation!$B$2:$B$15,"",0,1)</f>
        <v/>
      </c>
      <c r="E8142" s="131"/>
      <c r="F8142" s="132"/>
      <c r="G8142" s="133"/>
      <c r="H8142" s="134"/>
      <c r="I8142" s="131"/>
      <c r="J8142" s="131"/>
      <c r="K8142" s="131"/>
      <c r="L8142" s="135">
        <f>Table1[[#This Row],[Per Unit Price]]*MAX(1,Table1[[#This Row],[Qty of Units]])*MAX(1,Table1[[#This Row],['#NCMs Served / FTEs Employed]])*MAX(1,Table1[[#This Row],[Duration of Service]])</f>
        <v>0</v>
      </c>
      <c r="M8142" s="131"/>
      <c r="N8142" s="133"/>
    </row>
    <row r="8143" spans="1:14" x14ac:dyDescent="0.25">
      <c r="A8143" s="130"/>
      <c r="B8143" s="130"/>
      <c r="C8143" s="131"/>
      <c r="D8143" s="112" t="str">
        <f>_xlfn.XLOOKUP(Table1[[#This Row],[Service]],Validation!$A$2:$A$15,Validation!$B$2:$B$15,"",0,1)</f>
        <v/>
      </c>
      <c r="E8143" s="131"/>
      <c r="F8143" s="132"/>
      <c r="G8143" s="133"/>
      <c r="H8143" s="134"/>
      <c r="I8143" s="131"/>
      <c r="J8143" s="131"/>
      <c r="K8143" s="131"/>
      <c r="L8143" s="135">
        <f>Table1[[#This Row],[Per Unit Price]]*MAX(1,Table1[[#This Row],[Qty of Units]])*MAX(1,Table1[[#This Row],['#NCMs Served / FTEs Employed]])*MAX(1,Table1[[#This Row],[Duration of Service]])</f>
        <v>0</v>
      </c>
      <c r="M8143" s="131"/>
      <c r="N8143" s="133"/>
    </row>
    <row r="8144" spans="1:14" x14ac:dyDescent="0.25">
      <c r="A8144" s="130"/>
      <c r="B8144" s="130"/>
      <c r="C8144" s="131"/>
      <c r="D8144" s="112" t="str">
        <f>_xlfn.XLOOKUP(Table1[[#This Row],[Service]],Validation!$A$2:$A$15,Validation!$B$2:$B$15,"",0,1)</f>
        <v/>
      </c>
      <c r="E8144" s="131"/>
      <c r="F8144" s="132"/>
      <c r="G8144" s="133"/>
      <c r="H8144" s="134"/>
      <c r="I8144" s="131"/>
      <c r="J8144" s="131"/>
      <c r="K8144" s="131"/>
      <c r="L8144" s="135">
        <f>Table1[[#This Row],[Per Unit Price]]*MAX(1,Table1[[#This Row],[Qty of Units]])*MAX(1,Table1[[#This Row],['#NCMs Served / FTEs Employed]])*MAX(1,Table1[[#This Row],[Duration of Service]])</f>
        <v>0</v>
      </c>
      <c r="M8144" s="131"/>
      <c r="N8144" s="133"/>
    </row>
    <row r="8145" spans="1:14" x14ac:dyDescent="0.25">
      <c r="A8145" s="130"/>
      <c r="B8145" s="130"/>
      <c r="C8145" s="131"/>
      <c r="D8145" s="112" t="str">
        <f>_xlfn.XLOOKUP(Table1[[#This Row],[Service]],Validation!$A$2:$A$15,Validation!$B$2:$B$15,"",0,1)</f>
        <v/>
      </c>
      <c r="E8145" s="131"/>
      <c r="F8145" s="132"/>
      <c r="G8145" s="133"/>
      <c r="H8145" s="134"/>
      <c r="I8145" s="131"/>
      <c r="J8145" s="131"/>
      <c r="K8145" s="131"/>
      <c r="L8145" s="135">
        <f>Table1[[#This Row],[Per Unit Price]]*MAX(1,Table1[[#This Row],[Qty of Units]])*MAX(1,Table1[[#This Row],['#NCMs Served / FTEs Employed]])*MAX(1,Table1[[#This Row],[Duration of Service]])</f>
        <v>0</v>
      </c>
      <c r="M8145" s="131"/>
      <c r="N8145" s="133"/>
    </row>
    <row r="8146" spans="1:14" x14ac:dyDescent="0.25">
      <c r="A8146" s="130"/>
      <c r="B8146" s="130"/>
      <c r="C8146" s="131"/>
      <c r="D8146" s="112" t="str">
        <f>_xlfn.XLOOKUP(Table1[[#This Row],[Service]],Validation!$A$2:$A$15,Validation!$B$2:$B$15,"",0,1)</f>
        <v/>
      </c>
      <c r="E8146" s="131"/>
      <c r="F8146" s="132"/>
      <c r="G8146" s="133"/>
      <c r="H8146" s="134"/>
      <c r="I8146" s="131"/>
      <c r="J8146" s="131"/>
      <c r="K8146" s="131"/>
      <c r="L8146" s="135">
        <f>Table1[[#This Row],[Per Unit Price]]*MAX(1,Table1[[#This Row],[Qty of Units]])*MAX(1,Table1[[#This Row],['#NCMs Served / FTEs Employed]])*MAX(1,Table1[[#This Row],[Duration of Service]])</f>
        <v>0</v>
      </c>
      <c r="M8146" s="131"/>
      <c r="N8146" s="133"/>
    </row>
    <row r="8147" spans="1:14" x14ac:dyDescent="0.25">
      <c r="A8147" s="130"/>
      <c r="B8147" s="130"/>
      <c r="C8147" s="131"/>
      <c r="D8147" s="112" t="str">
        <f>_xlfn.XLOOKUP(Table1[[#This Row],[Service]],Validation!$A$2:$A$15,Validation!$B$2:$B$15,"",0,1)</f>
        <v/>
      </c>
      <c r="E8147" s="131"/>
      <c r="F8147" s="132"/>
      <c r="G8147" s="133"/>
      <c r="H8147" s="134"/>
      <c r="I8147" s="131"/>
      <c r="J8147" s="131"/>
      <c r="K8147" s="131"/>
      <c r="L8147" s="135">
        <f>Table1[[#This Row],[Per Unit Price]]*MAX(1,Table1[[#This Row],[Qty of Units]])*MAX(1,Table1[[#This Row],['#NCMs Served / FTEs Employed]])*MAX(1,Table1[[#This Row],[Duration of Service]])</f>
        <v>0</v>
      </c>
      <c r="M8147" s="131"/>
      <c r="N8147" s="133"/>
    </row>
    <row r="8148" spans="1:14" x14ac:dyDescent="0.25">
      <c r="A8148" s="130"/>
      <c r="B8148" s="130"/>
      <c r="C8148" s="131"/>
      <c r="D8148" s="112" t="str">
        <f>_xlfn.XLOOKUP(Table1[[#This Row],[Service]],Validation!$A$2:$A$15,Validation!$B$2:$B$15,"",0,1)</f>
        <v/>
      </c>
      <c r="E8148" s="131"/>
      <c r="F8148" s="132"/>
      <c r="G8148" s="133"/>
      <c r="H8148" s="134"/>
      <c r="I8148" s="131"/>
      <c r="J8148" s="131"/>
      <c r="K8148" s="131"/>
      <c r="L8148" s="135">
        <f>Table1[[#This Row],[Per Unit Price]]*MAX(1,Table1[[#This Row],[Qty of Units]])*MAX(1,Table1[[#This Row],['#NCMs Served / FTEs Employed]])*MAX(1,Table1[[#This Row],[Duration of Service]])</f>
        <v>0</v>
      </c>
      <c r="M8148" s="131"/>
      <c r="N8148" s="133"/>
    </row>
    <row r="8149" spans="1:14" x14ac:dyDescent="0.25">
      <c r="A8149" s="130"/>
      <c r="B8149" s="130"/>
      <c r="C8149" s="131"/>
      <c r="D8149" s="112" t="str">
        <f>_xlfn.XLOOKUP(Table1[[#This Row],[Service]],Validation!$A$2:$A$15,Validation!$B$2:$B$15,"",0,1)</f>
        <v/>
      </c>
      <c r="E8149" s="131"/>
      <c r="F8149" s="132"/>
      <c r="G8149" s="133"/>
      <c r="H8149" s="134"/>
      <c r="I8149" s="131"/>
      <c r="J8149" s="131"/>
      <c r="K8149" s="131"/>
      <c r="L8149" s="135">
        <f>Table1[[#This Row],[Per Unit Price]]*MAX(1,Table1[[#This Row],[Qty of Units]])*MAX(1,Table1[[#This Row],['#NCMs Served / FTEs Employed]])*MAX(1,Table1[[#This Row],[Duration of Service]])</f>
        <v>0</v>
      </c>
      <c r="M8149" s="131"/>
      <c r="N8149" s="133"/>
    </row>
    <row r="8150" spans="1:14" x14ac:dyDescent="0.25">
      <c r="A8150" s="130"/>
      <c r="B8150" s="130"/>
      <c r="C8150" s="131"/>
      <c r="D8150" s="112" t="str">
        <f>_xlfn.XLOOKUP(Table1[[#This Row],[Service]],Validation!$A$2:$A$15,Validation!$B$2:$B$15,"",0,1)</f>
        <v/>
      </c>
      <c r="E8150" s="131"/>
      <c r="F8150" s="132"/>
      <c r="G8150" s="133"/>
      <c r="H8150" s="134"/>
      <c r="I8150" s="131"/>
      <c r="J8150" s="131"/>
      <c r="K8150" s="131"/>
      <c r="L8150" s="135">
        <f>Table1[[#This Row],[Per Unit Price]]*MAX(1,Table1[[#This Row],[Qty of Units]])*MAX(1,Table1[[#This Row],['#NCMs Served / FTEs Employed]])*MAX(1,Table1[[#This Row],[Duration of Service]])</f>
        <v>0</v>
      </c>
      <c r="M8150" s="131"/>
      <c r="N8150" s="133"/>
    </row>
    <row r="8151" spans="1:14" x14ac:dyDescent="0.25">
      <c r="A8151" s="130"/>
      <c r="B8151" s="130"/>
      <c r="C8151" s="131"/>
      <c r="D8151" s="112" t="str">
        <f>_xlfn.XLOOKUP(Table1[[#This Row],[Service]],Validation!$A$2:$A$15,Validation!$B$2:$B$15,"",0,1)</f>
        <v/>
      </c>
      <c r="E8151" s="131"/>
      <c r="F8151" s="132"/>
      <c r="G8151" s="133"/>
      <c r="H8151" s="134"/>
      <c r="I8151" s="131"/>
      <c r="J8151" s="131"/>
      <c r="K8151" s="131"/>
      <c r="L8151" s="135">
        <f>Table1[[#This Row],[Per Unit Price]]*MAX(1,Table1[[#This Row],[Qty of Units]])*MAX(1,Table1[[#This Row],['#NCMs Served / FTEs Employed]])*MAX(1,Table1[[#This Row],[Duration of Service]])</f>
        <v>0</v>
      </c>
      <c r="M8151" s="131"/>
      <c r="N8151" s="133"/>
    </row>
    <row r="8152" spans="1:14" x14ac:dyDescent="0.25">
      <c r="A8152" s="130"/>
      <c r="B8152" s="130"/>
      <c r="C8152" s="131"/>
      <c r="D8152" s="112" t="str">
        <f>_xlfn.XLOOKUP(Table1[[#This Row],[Service]],Validation!$A$2:$A$15,Validation!$B$2:$B$15,"",0,1)</f>
        <v/>
      </c>
      <c r="E8152" s="131"/>
      <c r="F8152" s="132"/>
      <c r="G8152" s="133"/>
      <c r="H8152" s="134"/>
      <c r="I8152" s="131"/>
      <c r="J8152" s="131"/>
      <c r="K8152" s="131"/>
      <c r="L8152" s="135">
        <f>Table1[[#This Row],[Per Unit Price]]*MAX(1,Table1[[#This Row],[Qty of Units]])*MAX(1,Table1[[#This Row],['#NCMs Served / FTEs Employed]])*MAX(1,Table1[[#This Row],[Duration of Service]])</f>
        <v>0</v>
      </c>
      <c r="M8152" s="131"/>
      <c r="N8152" s="133"/>
    </row>
    <row r="8153" spans="1:14" x14ac:dyDescent="0.25">
      <c r="A8153" s="130"/>
      <c r="B8153" s="130"/>
      <c r="C8153" s="131"/>
      <c r="D8153" s="112" t="str">
        <f>_xlfn.XLOOKUP(Table1[[#This Row],[Service]],Validation!$A$2:$A$15,Validation!$B$2:$B$15,"",0,1)</f>
        <v/>
      </c>
      <c r="E8153" s="131"/>
      <c r="F8153" s="132"/>
      <c r="G8153" s="133"/>
      <c r="H8153" s="134"/>
      <c r="I8153" s="131"/>
      <c r="J8153" s="131"/>
      <c r="K8153" s="131"/>
      <c r="L8153" s="135">
        <f>Table1[[#This Row],[Per Unit Price]]*MAX(1,Table1[[#This Row],[Qty of Units]])*MAX(1,Table1[[#This Row],['#NCMs Served / FTEs Employed]])*MAX(1,Table1[[#This Row],[Duration of Service]])</f>
        <v>0</v>
      </c>
      <c r="M8153" s="131"/>
      <c r="N8153" s="133"/>
    </row>
    <row r="8154" spans="1:14" x14ac:dyDescent="0.25">
      <c r="A8154" s="130"/>
      <c r="B8154" s="130"/>
      <c r="C8154" s="131"/>
      <c r="D8154" s="112" t="str">
        <f>_xlfn.XLOOKUP(Table1[[#This Row],[Service]],Validation!$A$2:$A$15,Validation!$B$2:$B$15,"",0,1)</f>
        <v/>
      </c>
      <c r="E8154" s="131"/>
      <c r="F8154" s="132"/>
      <c r="G8154" s="133"/>
      <c r="H8154" s="134"/>
      <c r="I8154" s="131"/>
      <c r="J8154" s="131"/>
      <c r="K8154" s="131"/>
      <c r="L8154" s="135">
        <f>Table1[[#This Row],[Per Unit Price]]*MAX(1,Table1[[#This Row],[Qty of Units]])*MAX(1,Table1[[#This Row],['#NCMs Served / FTEs Employed]])*MAX(1,Table1[[#This Row],[Duration of Service]])</f>
        <v>0</v>
      </c>
      <c r="M8154" s="131"/>
      <c r="N8154" s="133"/>
    </row>
    <row r="8155" spans="1:14" x14ac:dyDescent="0.25">
      <c r="A8155" s="130"/>
      <c r="B8155" s="130"/>
      <c r="C8155" s="131"/>
      <c r="D8155" s="112" t="str">
        <f>_xlfn.XLOOKUP(Table1[[#This Row],[Service]],Validation!$A$2:$A$15,Validation!$B$2:$B$15,"",0,1)</f>
        <v/>
      </c>
      <c r="E8155" s="131"/>
      <c r="F8155" s="132"/>
      <c r="G8155" s="133"/>
      <c r="H8155" s="134"/>
      <c r="I8155" s="131"/>
      <c r="J8155" s="131"/>
      <c r="K8155" s="131"/>
      <c r="L8155" s="135">
        <f>Table1[[#This Row],[Per Unit Price]]*MAX(1,Table1[[#This Row],[Qty of Units]])*MAX(1,Table1[[#This Row],['#NCMs Served / FTEs Employed]])*MAX(1,Table1[[#This Row],[Duration of Service]])</f>
        <v>0</v>
      </c>
      <c r="M8155" s="131"/>
      <c r="N8155" s="133"/>
    </row>
    <row r="8156" spans="1:14" x14ac:dyDescent="0.25">
      <c r="A8156" s="130"/>
      <c r="B8156" s="130"/>
      <c r="C8156" s="131"/>
      <c r="D8156" s="112" t="str">
        <f>_xlfn.XLOOKUP(Table1[[#This Row],[Service]],Validation!$A$2:$A$15,Validation!$B$2:$B$15,"",0,1)</f>
        <v/>
      </c>
      <c r="E8156" s="131"/>
      <c r="F8156" s="132"/>
      <c r="G8156" s="133"/>
      <c r="H8156" s="134"/>
      <c r="I8156" s="131"/>
      <c r="J8156" s="131"/>
      <c r="K8156" s="131"/>
      <c r="L8156" s="135">
        <f>Table1[[#This Row],[Per Unit Price]]*MAX(1,Table1[[#This Row],[Qty of Units]])*MAX(1,Table1[[#This Row],['#NCMs Served / FTEs Employed]])*MAX(1,Table1[[#This Row],[Duration of Service]])</f>
        <v>0</v>
      </c>
      <c r="M8156" s="131"/>
      <c r="N8156" s="133"/>
    </row>
    <row r="8157" spans="1:14" x14ac:dyDescent="0.25">
      <c r="A8157" s="130"/>
      <c r="B8157" s="130"/>
      <c r="C8157" s="131"/>
      <c r="D8157" s="112" t="str">
        <f>_xlfn.XLOOKUP(Table1[[#This Row],[Service]],Validation!$A$2:$A$15,Validation!$B$2:$B$15,"",0,1)</f>
        <v/>
      </c>
      <c r="E8157" s="131"/>
      <c r="F8157" s="132"/>
      <c r="G8157" s="133"/>
      <c r="H8157" s="134"/>
      <c r="I8157" s="131"/>
      <c r="J8157" s="131"/>
      <c r="K8157" s="131"/>
      <c r="L8157" s="135">
        <f>Table1[[#This Row],[Per Unit Price]]*MAX(1,Table1[[#This Row],[Qty of Units]])*MAX(1,Table1[[#This Row],['#NCMs Served / FTEs Employed]])*MAX(1,Table1[[#This Row],[Duration of Service]])</f>
        <v>0</v>
      </c>
      <c r="M8157" s="131"/>
      <c r="N8157" s="133"/>
    </row>
    <row r="8158" spans="1:14" x14ac:dyDescent="0.25">
      <c r="A8158" s="130"/>
      <c r="B8158" s="130"/>
      <c r="C8158" s="131"/>
      <c r="D8158" s="112" t="str">
        <f>_xlfn.XLOOKUP(Table1[[#This Row],[Service]],Validation!$A$2:$A$15,Validation!$B$2:$B$15,"",0,1)</f>
        <v/>
      </c>
      <c r="E8158" s="131"/>
      <c r="F8158" s="132"/>
      <c r="G8158" s="133"/>
      <c r="H8158" s="134"/>
      <c r="I8158" s="131"/>
      <c r="J8158" s="131"/>
      <c r="K8158" s="131"/>
      <c r="L8158" s="135">
        <f>Table1[[#This Row],[Per Unit Price]]*MAX(1,Table1[[#This Row],[Qty of Units]])*MAX(1,Table1[[#This Row],['#NCMs Served / FTEs Employed]])*MAX(1,Table1[[#This Row],[Duration of Service]])</f>
        <v>0</v>
      </c>
      <c r="M8158" s="131"/>
      <c r="N8158" s="133"/>
    </row>
    <row r="8159" spans="1:14" x14ac:dyDescent="0.25">
      <c r="A8159" s="130"/>
      <c r="B8159" s="130"/>
      <c r="C8159" s="131"/>
      <c r="D8159" s="112" t="str">
        <f>_xlfn.XLOOKUP(Table1[[#This Row],[Service]],Validation!$A$2:$A$15,Validation!$B$2:$B$15,"",0,1)</f>
        <v/>
      </c>
      <c r="E8159" s="131"/>
      <c r="F8159" s="132"/>
      <c r="G8159" s="133"/>
      <c r="H8159" s="134"/>
      <c r="I8159" s="131"/>
      <c r="J8159" s="131"/>
      <c r="K8159" s="131"/>
      <c r="L8159" s="135">
        <f>Table1[[#This Row],[Per Unit Price]]*MAX(1,Table1[[#This Row],[Qty of Units]])*MAX(1,Table1[[#This Row],['#NCMs Served / FTEs Employed]])*MAX(1,Table1[[#This Row],[Duration of Service]])</f>
        <v>0</v>
      </c>
      <c r="M8159" s="131"/>
      <c r="N8159" s="133"/>
    </row>
    <row r="8160" spans="1:14" x14ac:dyDescent="0.25">
      <c r="A8160" s="130"/>
      <c r="B8160" s="130"/>
      <c r="C8160" s="131"/>
      <c r="D8160" s="112" t="str">
        <f>_xlfn.XLOOKUP(Table1[[#This Row],[Service]],Validation!$A$2:$A$15,Validation!$B$2:$B$15,"",0,1)</f>
        <v/>
      </c>
      <c r="E8160" s="131"/>
      <c r="F8160" s="132"/>
      <c r="G8160" s="133"/>
      <c r="H8160" s="134"/>
      <c r="I8160" s="131"/>
      <c r="J8160" s="131"/>
      <c r="K8160" s="131"/>
      <c r="L8160" s="135">
        <f>Table1[[#This Row],[Per Unit Price]]*MAX(1,Table1[[#This Row],[Qty of Units]])*MAX(1,Table1[[#This Row],['#NCMs Served / FTEs Employed]])*MAX(1,Table1[[#This Row],[Duration of Service]])</f>
        <v>0</v>
      </c>
      <c r="M8160" s="131"/>
      <c r="N8160" s="133"/>
    </row>
    <row r="8161" spans="1:14" x14ac:dyDescent="0.25">
      <c r="A8161" s="130"/>
      <c r="B8161" s="130"/>
      <c r="C8161" s="131"/>
      <c r="D8161" s="112" t="str">
        <f>_xlfn.XLOOKUP(Table1[[#This Row],[Service]],Validation!$A$2:$A$15,Validation!$B$2:$B$15,"",0,1)</f>
        <v/>
      </c>
      <c r="E8161" s="131"/>
      <c r="F8161" s="132"/>
      <c r="G8161" s="133"/>
      <c r="H8161" s="134"/>
      <c r="I8161" s="131"/>
      <c r="J8161" s="131"/>
      <c r="K8161" s="131"/>
      <c r="L8161" s="135">
        <f>Table1[[#This Row],[Per Unit Price]]*MAX(1,Table1[[#This Row],[Qty of Units]])*MAX(1,Table1[[#This Row],['#NCMs Served / FTEs Employed]])*MAX(1,Table1[[#This Row],[Duration of Service]])</f>
        <v>0</v>
      </c>
      <c r="M8161" s="131"/>
      <c r="N8161" s="133"/>
    </row>
    <row r="8162" spans="1:14" x14ac:dyDescent="0.25">
      <c r="A8162" s="130"/>
      <c r="B8162" s="130"/>
      <c r="C8162" s="131"/>
      <c r="D8162" s="112" t="str">
        <f>_xlfn.XLOOKUP(Table1[[#This Row],[Service]],Validation!$A$2:$A$15,Validation!$B$2:$B$15,"",0,1)</f>
        <v/>
      </c>
      <c r="E8162" s="131"/>
      <c r="F8162" s="132"/>
      <c r="G8162" s="133"/>
      <c r="H8162" s="134"/>
      <c r="I8162" s="131"/>
      <c r="J8162" s="131"/>
      <c r="K8162" s="131"/>
      <c r="L8162" s="135">
        <f>Table1[[#This Row],[Per Unit Price]]*MAX(1,Table1[[#This Row],[Qty of Units]])*MAX(1,Table1[[#This Row],['#NCMs Served / FTEs Employed]])*MAX(1,Table1[[#This Row],[Duration of Service]])</f>
        <v>0</v>
      </c>
      <c r="M8162" s="131"/>
      <c r="N8162" s="133"/>
    </row>
    <row r="8163" spans="1:14" x14ac:dyDescent="0.25">
      <c r="A8163" s="130"/>
      <c r="B8163" s="130"/>
      <c r="C8163" s="131"/>
      <c r="D8163" s="112" t="str">
        <f>_xlfn.XLOOKUP(Table1[[#This Row],[Service]],Validation!$A$2:$A$15,Validation!$B$2:$B$15,"",0,1)</f>
        <v/>
      </c>
      <c r="E8163" s="131"/>
      <c r="F8163" s="132"/>
      <c r="G8163" s="133"/>
      <c r="H8163" s="134"/>
      <c r="I8163" s="131"/>
      <c r="J8163" s="131"/>
      <c r="K8163" s="131"/>
      <c r="L8163" s="135">
        <f>Table1[[#This Row],[Per Unit Price]]*MAX(1,Table1[[#This Row],[Qty of Units]])*MAX(1,Table1[[#This Row],['#NCMs Served / FTEs Employed]])*MAX(1,Table1[[#This Row],[Duration of Service]])</f>
        <v>0</v>
      </c>
      <c r="M8163" s="131"/>
      <c r="N8163" s="133"/>
    </row>
    <row r="8164" spans="1:14" x14ac:dyDescent="0.25">
      <c r="A8164" s="130"/>
      <c r="B8164" s="130"/>
      <c r="C8164" s="131"/>
      <c r="D8164" s="112" t="str">
        <f>_xlfn.XLOOKUP(Table1[[#This Row],[Service]],Validation!$A$2:$A$15,Validation!$B$2:$B$15,"",0,1)</f>
        <v/>
      </c>
      <c r="E8164" s="131"/>
      <c r="F8164" s="132"/>
      <c r="G8164" s="133"/>
      <c r="H8164" s="134"/>
      <c r="I8164" s="131"/>
      <c r="J8164" s="131"/>
      <c r="K8164" s="131"/>
      <c r="L8164" s="135">
        <f>Table1[[#This Row],[Per Unit Price]]*MAX(1,Table1[[#This Row],[Qty of Units]])*MAX(1,Table1[[#This Row],['#NCMs Served / FTEs Employed]])*MAX(1,Table1[[#This Row],[Duration of Service]])</f>
        <v>0</v>
      </c>
      <c r="M8164" s="131"/>
      <c r="N8164" s="133"/>
    </row>
    <row r="8165" spans="1:14" x14ac:dyDescent="0.25">
      <c r="A8165" s="130"/>
      <c r="B8165" s="130"/>
      <c r="C8165" s="131"/>
      <c r="D8165" s="112" t="str">
        <f>_xlfn.XLOOKUP(Table1[[#This Row],[Service]],Validation!$A$2:$A$15,Validation!$B$2:$B$15,"",0,1)</f>
        <v/>
      </c>
      <c r="E8165" s="131"/>
      <c r="F8165" s="132"/>
      <c r="G8165" s="133"/>
      <c r="H8165" s="134"/>
      <c r="I8165" s="131"/>
      <c r="J8165" s="131"/>
      <c r="K8165" s="131"/>
      <c r="L8165" s="135">
        <f>Table1[[#This Row],[Per Unit Price]]*MAX(1,Table1[[#This Row],[Qty of Units]])*MAX(1,Table1[[#This Row],['#NCMs Served / FTEs Employed]])*MAX(1,Table1[[#This Row],[Duration of Service]])</f>
        <v>0</v>
      </c>
      <c r="M8165" s="131"/>
      <c r="N8165" s="133"/>
    </row>
    <row r="8166" spans="1:14" x14ac:dyDescent="0.25">
      <c r="A8166" s="130"/>
      <c r="B8166" s="130"/>
      <c r="C8166" s="131"/>
      <c r="D8166" s="112" t="str">
        <f>_xlfn.XLOOKUP(Table1[[#This Row],[Service]],Validation!$A$2:$A$15,Validation!$B$2:$B$15,"",0,1)</f>
        <v/>
      </c>
      <c r="E8166" s="131"/>
      <c r="F8166" s="132"/>
      <c r="G8166" s="133"/>
      <c r="H8166" s="134"/>
      <c r="I8166" s="131"/>
      <c r="J8166" s="131"/>
      <c r="K8166" s="131"/>
      <c r="L8166" s="135">
        <f>Table1[[#This Row],[Per Unit Price]]*MAX(1,Table1[[#This Row],[Qty of Units]])*MAX(1,Table1[[#This Row],['#NCMs Served / FTEs Employed]])*MAX(1,Table1[[#This Row],[Duration of Service]])</f>
        <v>0</v>
      </c>
      <c r="M8166" s="131"/>
      <c r="N8166" s="133"/>
    </row>
    <row r="8167" spans="1:14" x14ac:dyDescent="0.25">
      <c r="A8167" s="130"/>
      <c r="B8167" s="130"/>
      <c r="C8167" s="131"/>
      <c r="D8167" s="112" t="str">
        <f>_xlfn.XLOOKUP(Table1[[#This Row],[Service]],Validation!$A$2:$A$15,Validation!$B$2:$B$15,"",0,1)</f>
        <v/>
      </c>
      <c r="E8167" s="131"/>
      <c r="F8167" s="132"/>
      <c r="G8167" s="133"/>
      <c r="H8167" s="134"/>
      <c r="I8167" s="131"/>
      <c r="J8167" s="131"/>
      <c r="K8167" s="131"/>
      <c r="L8167" s="135">
        <f>Table1[[#This Row],[Per Unit Price]]*MAX(1,Table1[[#This Row],[Qty of Units]])*MAX(1,Table1[[#This Row],['#NCMs Served / FTEs Employed]])*MAX(1,Table1[[#This Row],[Duration of Service]])</f>
        <v>0</v>
      </c>
      <c r="M8167" s="131"/>
      <c r="N8167" s="133"/>
    </row>
    <row r="8168" spans="1:14" x14ac:dyDescent="0.25">
      <c r="A8168" s="130"/>
      <c r="B8168" s="130"/>
      <c r="C8168" s="131"/>
      <c r="D8168" s="112" t="str">
        <f>_xlfn.XLOOKUP(Table1[[#This Row],[Service]],Validation!$A$2:$A$15,Validation!$B$2:$B$15,"",0,1)</f>
        <v/>
      </c>
      <c r="E8168" s="131"/>
      <c r="F8168" s="132"/>
      <c r="G8168" s="133"/>
      <c r="H8168" s="134"/>
      <c r="I8168" s="131"/>
      <c r="J8168" s="131"/>
      <c r="K8168" s="131"/>
      <c r="L8168" s="135">
        <f>Table1[[#This Row],[Per Unit Price]]*MAX(1,Table1[[#This Row],[Qty of Units]])*MAX(1,Table1[[#This Row],['#NCMs Served / FTEs Employed]])*MAX(1,Table1[[#This Row],[Duration of Service]])</f>
        <v>0</v>
      </c>
      <c r="M8168" s="131"/>
      <c r="N8168" s="133"/>
    </row>
    <row r="8169" spans="1:14" x14ac:dyDescent="0.25">
      <c r="A8169" s="130"/>
      <c r="B8169" s="130"/>
      <c r="C8169" s="131"/>
      <c r="D8169" s="112" t="str">
        <f>_xlfn.XLOOKUP(Table1[[#This Row],[Service]],Validation!$A$2:$A$15,Validation!$B$2:$B$15,"",0,1)</f>
        <v/>
      </c>
      <c r="E8169" s="131"/>
      <c r="F8169" s="132"/>
      <c r="G8169" s="133"/>
      <c r="H8169" s="134"/>
      <c r="I8169" s="131"/>
      <c r="J8169" s="131"/>
      <c r="K8169" s="131"/>
      <c r="L8169" s="135">
        <f>Table1[[#This Row],[Per Unit Price]]*MAX(1,Table1[[#This Row],[Qty of Units]])*MAX(1,Table1[[#This Row],['#NCMs Served / FTEs Employed]])*MAX(1,Table1[[#This Row],[Duration of Service]])</f>
        <v>0</v>
      </c>
      <c r="M8169" s="131"/>
      <c r="N8169" s="133"/>
    </row>
    <row r="8170" spans="1:14" x14ac:dyDescent="0.25">
      <c r="A8170" s="130"/>
      <c r="B8170" s="130"/>
      <c r="C8170" s="131"/>
      <c r="D8170" s="112" t="str">
        <f>_xlfn.XLOOKUP(Table1[[#This Row],[Service]],Validation!$A$2:$A$15,Validation!$B$2:$B$15,"",0,1)</f>
        <v/>
      </c>
      <c r="E8170" s="131"/>
      <c r="F8170" s="132"/>
      <c r="G8170" s="133"/>
      <c r="H8170" s="134"/>
      <c r="I8170" s="131"/>
      <c r="J8170" s="131"/>
      <c r="K8170" s="131"/>
      <c r="L8170" s="135">
        <f>Table1[[#This Row],[Per Unit Price]]*MAX(1,Table1[[#This Row],[Qty of Units]])*MAX(1,Table1[[#This Row],['#NCMs Served / FTEs Employed]])*MAX(1,Table1[[#This Row],[Duration of Service]])</f>
        <v>0</v>
      </c>
      <c r="M8170" s="131"/>
      <c r="N8170" s="133"/>
    </row>
    <row r="8171" spans="1:14" x14ac:dyDescent="0.25">
      <c r="A8171" s="130"/>
      <c r="B8171" s="130"/>
      <c r="C8171" s="131"/>
      <c r="D8171" s="112" t="str">
        <f>_xlfn.XLOOKUP(Table1[[#This Row],[Service]],Validation!$A$2:$A$15,Validation!$B$2:$B$15,"",0,1)</f>
        <v/>
      </c>
      <c r="E8171" s="131"/>
      <c r="F8171" s="132"/>
      <c r="G8171" s="133"/>
      <c r="H8171" s="134"/>
      <c r="I8171" s="131"/>
      <c r="J8171" s="131"/>
      <c r="K8171" s="131"/>
      <c r="L8171" s="135">
        <f>Table1[[#This Row],[Per Unit Price]]*MAX(1,Table1[[#This Row],[Qty of Units]])*MAX(1,Table1[[#This Row],['#NCMs Served / FTEs Employed]])*MAX(1,Table1[[#This Row],[Duration of Service]])</f>
        <v>0</v>
      </c>
      <c r="M8171" s="131"/>
      <c r="N8171" s="133"/>
    </row>
    <row r="8172" spans="1:14" x14ac:dyDescent="0.25">
      <c r="A8172" s="130"/>
      <c r="B8172" s="130"/>
      <c r="C8172" s="131"/>
      <c r="D8172" s="112" t="str">
        <f>_xlfn.XLOOKUP(Table1[[#This Row],[Service]],Validation!$A$2:$A$15,Validation!$B$2:$B$15,"",0,1)</f>
        <v/>
      </c>
      <c r="E8172" s="131"/>
      <c r="F8172" s="132"/>
      <c r="G8172" s="133"/>
      <c r="H8172" s="134"/>
      <c r="I8172" s="131"/>
      <c r="J8172" s="131"/>
      <c r="K8172" s="131"/>
      <c r="L8172" s="135">
        <f>Table1[[#This Row],[Per Unit Price]]*MAX(1,Table1[[#This Row],[Qty of Units]])*MAX(1,Table1[[#This Row],['#NCMs Served / FTEs Employed]])*MAX(1,Table1[[#This Row],[Duration of Service]])</f>
        <v>0</v>
      </c>
      <c r="M8172" s="131"/>
      <c r="N8172" s="133"/>
    </row>
    <row r="8173" spans="1:14" x14ac:dyDescent="0.25">
      <c r="A8173" s="130"/>
      <c r="B8173" s="130"/>
      <c r="C8173" s="131"/>
      <c r="D8173" s="112" t="str">
        <f>_xlfn.XLOOKUP(Table1[[#This Row],[Service]],Validation!$A$2:$A$15,Validation!$B$2:$B$15,"",0,1)</f>
        <v/>
      </c>
      <c r="E8173" s="131"/>
      <c r="F8173" s="132"/>
      <c r="G8173" s="133"/>
      <c r="H8173" s="134"/>
      <c r="I8173" s="131"/>
      <c r="J8173" s="131"/>
      <c r="K8173" s="131"/>
      <c r="L8173" s="135">
        <f>Table1[[#This Row],[Per Unit Price]]*MAX(1,Table1[[#This Row],[Qty of Units]])*MAX(1,Table1[[#This Row],['#NCMs Served / FTEs Employed]])*MAX(1,Table1[[#This Row],[Duration of Service]])</f>
        <v>0</v>
      </c>
      <c r="M8173" s="131"/>
      <c r="N8173" s="133"/>
    </row>
    <row r="8174" spans="1:14" x14ac:dyDescent="0.25">
      <c r="A8174" s="130"/>
      <c r="B8174" s="130"/>
      <c r="C8174" s="131"/>
      <c r="D8174" s="112" t="str">
        <f>_xlfn.XLOOKUP(Table1[[#This Row],[Service]],Validation!$A$2:$A$15,Validation!$B$2:$B$15,"",0,1)</f>
        <v/>
      </c>
      <c r="E8174" s="131"/>
      <c r="F8174" s="132"/>
      <c r="G8174" s="133"/>
      <c r="H8174" s="134"/>
      <c r="I8174" s="131"/>
      <c r="J8174" s="131"/>
      <c r="K8174" s="131"/>
      <c r="L8174" s="135">
        <f>Table1[[#This Row],[Per Unit Price]]*MAX(1,Table1[[#This Row],[Qty of Units]])*MAX(1,Table1[[#This Row],['#NCMs Served / FTEs Employed]])*MAX(1,Table1[[#This Row],[Duration of Service]])</f>
        <v>0</v>
      </c>
      <c r="M8174" s="131"/>
      <c r="N8174" s="133"/>
    </row>
    <row r="8175" spans="1:14" x14ac:dyDescent="0.25">
      <c r="A8175" s="130"/>
      <c r="B8175" s="130"/>
      <c r="C8175" s="131"/>
      <c r="D8175" s="112" t="str">
        <f>_xlfn.XLOOKUP(Table1[[#This Row],[Service]],Validation!$A$2:$A$15,Validation!$B$2:$B$15,"",0,1)</f>
        <v/>
      </c>
      <c r="E8175" s="131"/>
      <c r="F8175" s="132"/>
      <c r="G8175" s="133"/>
      <c r="H8175" s="134"/>
      <c r="I8175" s="131"/>
      <c r="J8175" s="131"/>
      <c r="K8175" s="131"/>
      <c r="L8175" s="135">
        <f>Table1[[#This Row],[Per Unit Price]]*MAX(1,Table1[[#This Row],[Qty of Units]])*MAX(1,Table1[[#This Row],['#NCMs Served / FTEs Employed]])*MAX(1,Table1[[#This Row],[Duration of Service]])</f>
        <v>0</v>
      </c>
      <c r="M8175" s="131"/>
      <c r="N8175" s="133"/>
    </row>
    <row r="8176" spans="1:14" x14ac:dyDescent="0.25">
      <c r="A8176" s="130"/>
      <c r="B8176" s="130"/>
      <c r="C8176" s="131"/>
      <c r="D8176" s="112" t="str">
        <f>_xlfn.XLOOKUP(Table1[[#This Row],[Service]],Validation!$A$2:$A$15,Validation!$B$2:$B$15,"",0,1)</f>
        <v/>
      </c>
      <c r="E8176" s="131"/>
      <c r="F8176" s="132"/>
      <c r="G8176" s="133"/>
      <c r="H8176" s="134"/>
      <c r="I8176" s="131"/>
      <c r="J8176" s="131"/>
      <c r="K8176" s="131"/>
      <c r="L8176" s="135">
        <f>Table1[[#This Row],[Per Unit Price]]*MAX(1,Table1[[#This Row],[Qty of Units]])*MAX(1,Table1[[#This Row],['#NCMs Served / FTEs Employed]])*MAX(1,Table1[[#This Row],[Duration of Service]])</f>
        <v>0</v>
      </c>
      <c r="M8176" s="131"/>
      <c r="N8176" s="133"/>
    </row>
    <row r="8177" spans="1:14" x14ac:dyDescent="0.25">
      <c r="A8177" s="130"/>
      <c r="B8177" s="130"/>
      <c r="C8177" s="131"/>
      <c r="D8177" s="112" t="str">
        <f>_xlfn.XLOOKUP(Table1[[#This Row],[Service]],Validation!$A$2:$A$15,Validation!$B$2:$B$15,"",0,1)</f>
        <v/>
      </c>
      <c r="E8177" s="131"/>
      <c r="F8177" s="132"/>
      <c r="G8177" s="133"/>
      <c r="H8177" s="134"/>
      <c r="I8177" s="131"/>
      <c r="J8177" s="131"/>
      <c r="K8177" s="131"/>
      <c r="L8177" s="135">
        <f>Table1[[#This Row],[Per Unit Price]]*MAX(1,Table1[[#This Row],[Qty of Units]])*MAX(1,Table1[[#This Row],['#NCMs Served / FTEs Employed]])*MAX(1,Table1[[#This Row],[Duration of Service]])</f>
        <v>0</v>
      </c>
      <c r="M8177" s="131"/>
      <c r="N8177" s="133"/>
    </row>
    <row r="8178" spans="1:14" x14ac:dyDescent="0.25">
      <c r="A8178" s="130"/>
      <c r="B8178" s="130"/>
      <c r="C8178" s="131"/>
      <c r="D8178" s="112" t="str">
        <f>_xlfn.XLOOKUP(Table1[[#This Row],[Service]],Validation!$A$2:$A$15,Validation!$B$2:$B$15,"",0,1)</f>
        <v/>
      </c>
      <c r="E8178" s="131"/>
      <c r="F8178" s="132"/>
      <c r="G8178" s="133"/>
      <c r="H8178" s="134"/>
      <c r="I8178" s="131"/>
      <c r="J8178" s="131"/>
      <c r="K8178" s="131"/>
      <c r="L8178" s="135">
        <f>Table1[[#This Row],[Per Unit Price]]*MAX(1,Table1[[#This Row],[Qty of Units]])*MAX(1,Table1[[#This Row],['#NCMs Served / FTEs Employed]])*MAX(1,Table1[[#This Row],[Duration of Service]])</f>
        <v>0</v>
      </c>
      <c r="M8178" s="131"/>
      <c r="N8178" s="133"/>
    </row>
    <row r="8179" spans="1:14" x14ac:dyDescent="0.25">
      <c r="A8179" s="130"/>
      <c r="B8179" s="130"/>
      <c r="C8179" s="131"/>
      <c r="D8179" s="112" t="str">
        <f>_xlfn.XLOOKUP(Table1[[#This Row],[Service]],Validation!$A$2:$A$15,Validation!$B$2:$B$15,"",0,1)</f>
        <v/>
      </c>
      <c r="E8179" s="131"/>
      <c r="F8179" s="132"/>
      <c r="G8179" s="133"/>
      <c r="H8179" s="134"/>
      <c r="I8179" s="131"/>
      <c r="J8179" s="131"/>
      <c r="K8179" s="131"/>
      <c r="L8179" s="135">
        <f>Table1[[#This Row],[Per Unit Price]]*MAX(1,Table1[[#This Row],[Qty of Units]])*MAX(1,Table1[[#This Row],['#NCMs Served / FTEs Employed]])*MAX(1,Table1[[#This Row],[Duration of Service]])</f>
        <v>0</v>
      </c>
      <c r="M8179" s="131"/>
      <c r="N8179" s="133"/>
    </row>
    <row r="8180" spans="1:14" x14ac:dyDescent="0.25">
      <c r="A8180" s="130"/>
      <c r="B8180" s="130"/>
      <c r="C8180" s="131"/>
      <c r="D8180" s="112" t="str">
        <f>_xlfn.XLOOKUP(Table1[[#This Row],[Service]],Validation!$A$2:$A$15,Validation!$B$2:$B$15,"",0,1)</f>
        <v/>
      </c>
      <c r="E8180" s="131"/>
      <c r="F8180" s="132"/>
      <c r="G8180" s="133"/>
      <c r="H8180" s="134"/>
      <c r="I8180" s="131"/>
      <c r="J8180" s="131"/>
      <c r="K8180" s="131"/>
      <c r="L8180" s="135">
        <f>Table1[[#This Row],[Per Unit Price]]*MAX(1,Table1[[#This Row],[Qty of Units]])*MAX(1,Table1[[#This Row],['#NCMs Served / FTEs Employed]])*MAX(1,Table1[[#This Row],[Duration of Service]])</f>
        <v>0</v>
      </c>
      <c r="M8180" s="131"/>
      <c r="N8180" s="133"/>
    </row>
    <row r="8181" spans="1:14" x14ac:dyDescent="0.25">
      <c r="A8181" s="130"/>
      <c r="B8181" s="130"/>
      <c r="C8181" s="131"/>
      <c r="D8181" s="112" t="str">
        <f>_xlfn.XLOOKUP(Table1[[#This Row],[Service]],Validation!$A$2:$A$15,Validation!$B$2:$B$15,"",0,1)</f>
        <v/>
      </c>
      <c r="E8181" s="131"/>
      <c r="F8181" s="132"/>
      <c r="G8181" s="133"/>
      <c r="H8181" s="134"/>
      <c r="I8181" s="131"/>
      <c r="J8181" s="131"/>
      <c r="K8181" s="131"/>
      <c r="L8181" s="135">
        <f>Table1[[#This Row],[Per Unit Price]]*MAX(1,Table1[[#This Row],[Qty of Units]])*MAX(1,Table1[[#This Row],['#NCMs Served / FTEs Employed]])*MAX(1,Table1[[#This Row],[Duration of Service]])</f>
        <v>0</v>
      </c>
      <c r="M8181" s="131"/>
      <c r="N8181" s="133"/>
    </row>
    <row r="8182" spans="1:14" x14ac:dyDescent="0.25">
      <c r="A8182" s="130"/>
      <c r="B8182" s="130"/>
      <c r="C8182" s="131"/>
      <c r="D8182" s="112" t="str">
        <f>_xlfn.XLOOKUP(Table1[[#This Row],[Service]],Validation!$A$2:$A$15,Validation!$B$2:$B$15,"",0,1)</f>
        <v/>
      </c>
      <c r="E8182" s="131"/>
      <c r="F8182" s="132"/>
      <c r="G8182" s="133"/>
      <c r="H8182" s="134"/>
      <c r="I8182" s="131"/>
      <c r="J8182" s="131"/>
      <c r="K8182" s="131"/>
      <c r="L8182" s="135">
        <f>Table1[[#This Row],[Per Unit Price]]*MAX(1,Table1[[#This Row],[Qty of Units]])*MAX(1,Table1[[#This Row],['#NCMs Served / FTEs Employed]])*MAX(1,Table1[[#This Row],[Duration of Service]])</f>
        <v>0</v>
      </c>
      <c r="M8182" s="131"/>
      <c r="N8182" s="133"/>
    </row>
    <row r="8183" spans="1:14" x14ac:dyDescent="0.25">
      <c r="A8183" s="130"/>
      <c r="B8183" s="130"/>
      <c r="C8183" s="131"/>
      <c r="D8183" s="112" t="str">
        <f>_xlfn.XLOOKUP(Table1[[#This Row],[Service]],Validation!$A$2:$A$15,Validation!$B$2:$B$15,"",0,1)</f>
        <v/>
      </c>
      <c r="E8183" s="131"/>
      <c r="F8183" s="132"/>
      <c r="G8183" s="133"/>
      <c r="H8183" s="134"/>
      <c r="I8183" s="131"/>
      <c r="J8183" s="131"/>
      <c r="K8183" s="131"/>
      <c r="L8183" s="135">
        <f>Table1[[#This Row],[Per Unit Price]]*MAX(1,Table1[[#This Row],[Qty of Units]])*MAX(1,Table1[[#This Row],['#NCMs Served / FTEs Employed]])*MAX(1,Table1[[#This Row],[Duration of Service]])</f>
        <v>0</v>
      </c>
      <c r="M8183" s="131"/>
      <c r="N8183" s="133"/>
    </row>
    <row r="8184" spans="1:14" x14ac:dyDescent="0.25">
      <c r="A8184" s="130"/>
      <c r="B8184" s="130"/>
      <c r="C8184" s="131"/>
      <c r="D8184" s="112" t="str">
        <f>_xlfn.XLOOKUP(Table1[[#This Row],[Service]],Validation!$A$2:$A$15,Validation!$B$2:$B$15,"",0,1)</f>
        <v/>
      </c>
      <c r="E8184" s="131"/>
      <c r="F8184" s="132"/>
      <c r="G8184" s="133"/>
      <c r="H8184" s="134"/>
      <c r="I8184" s="131"/>
      <c r="J8184" s="131"/>
      <c r="K8184" s="131"/>
      <c r="L8184" s="135">
        <f>Table1[[#This Row],[Per Unit Price]]*MAX(1,Table1[[#This Row],[Qty of Units]])*MAX(1,Table1[[#This Row],['#NCMs Served / FTEs Employed]])*MAX(1,Table1[[#This Row],[Duration of Service]])</f>
        <v>0</v>
      </c>
      <c r="M8184" s="131"/>
      <c r="N8184" s="133"/>
    </row>
    <row r="8185" spans="1:14" x14ac:dyDescent="0.25">
      <c r="A8185" s="130"/>
      <c r="B8185" s="130"/>
      <c r="C8185" s="131"/>
      <c r="D8185" s="112" t="str">
        <f>_xlfn.XLOOKUP(Table1[[#This Row],[Service]],Validation!$A$2:$A$15,Validation!$B$2:$B$15,"",0,1)</f>
        <v/>
      </c>
      <c r="E8185" s="131"/>
      <c r="F8185" s="132"/>
      <c r="G8185" s="133"/>
      <c r="H8185" s="134"/>
      <c r="I8185" s="131"/>
      <c r="J8185" s="131"/>
      <c r="K8185" s="131"/>
      <c r="L8185" s="135">
        <f>Table1[[#This Row],[Per Unit Price]]*MAX(1,Table1[[#This Row],[Qty of Units]])*MAX(1,Table1[[#This Row],['#NCMs Served / FTEs Employed]])*MAX(1,Table1[[#This Row],[Duration of Service]])</f>
        <v>0</v>
      </c>
      <c r="M8185" s="131"/>
      <c r="N8185" s="133"/>
    </row>
    <row r="8186" spans="1:14" x14ac:dyDescent="0.25">
      <c r="A8186" s="130"/>
      <c r="B8186" s="130"/>
      <c r="C8186" s="131"/>
      <c r="D8186" s="112" t="str">
        <f>_xlfn.XLOOKUP(Table1[[#This Row],[Service]],Validation!$A$2:$A$15,Validation!$B$2:$B$15,"",0,1)</f>
        <v/>
      </c>
      <c r="E8186" s="131"/>
      <c r="F8186" s="132"/>
      <c r="G8186" s="133"/>
      <c r="H8186" s="134"/>
      <c r="I8186" s="131"/>
      <c r="J8186" s="131"/>
      <c r="K8186" s="131"/>
      <c r="L8186" s="135">
        <f>Table1[[#This Row],[Per Unit Price]]*MAX(1,Table1[[#This Row],[Qty of Units]])*MAX(1,Table1[[#This Row],['#NCMs Served / FTEs Employed]])*MAX(1,Table1[[#This Row],[Duration of Service]])</f>
        <v>0</v>
      </c>
      <c r="M8186" s="131"/>
      <c r="N8186" s="133"/>
    </row>
    <row r="8187" spans="1:14" x14ac:dyDescent="0.25">
      <c r="A8187" s="130"/>
      <c r="B8187" s="130"/>
      <c r="C8187" s="131"/>
      <c r="D8187" s="112" t="str">
        <f>_xlfn.XLOOKUP(Table1[[#This Row],[Service]],Validation!$A$2:$A$15,Validation!$B$2:$B$15,"",0,1)</f>
        <v/>
      </c>
      <c r="E8187" s="131"/>
      <c r="F8187" s="132"/>
      <c r="G8187" s="133"/>
      <c r="H8187" s="134"/>
      <c r="I8187" s="131"/>
      <c r="J8187" s="131"/>
      <c r="K8187" s="131"/>
      <c r="L8187" s="135">
        <f>Table1[[#This Row],[Per Unit Price]]*MAX(1,Table1[[#This Row],[Qty of Units]])*MAX(1,Table1[[#This Row],['#NCMs Served / FTEs Employed]])*MAX(1,Table1[[#This Row],[Duration of Service]])</f>
        <v>0</v>
      </c>
      <c r="M8187" s="131"/>
      <c r="N8187" s="133"/>
    </row>
    <row r="8188" spans="1:14" x14ac:dyDescent="0.25">
      <c r="A8188" s="130"/>
      <c r="B8188" s="130"/>
      <c r="C8188" s="131"/>
      <c r="D8188" s="112" t="str">
        <f>_xlfn.XLOOKUP(Table1[[#This Row],[Service]],Validation!$A$2:$A$15,Validation!$B$2:$B$15,"",0,1)</f>
        <v/>
      </c>
      <c r="E8188" s="131"/>
      <c r="F8188" s="132"/>
      <c r="G8188" s="133"/>
      <c r="H8188" s="134"/>
      <c r="I8188" s="131"/>
      <c r="J8188" s="131"/>
      <c r="K8188" s="131"/>
      <c r="L8188" s="135">
        <f>Table1[[#This Row],[Per Unit Price]]*MAX(1,Table1[[#This Row],[Qty of Units]])*MAX(1,Table1[[#This Row],['#NCMs Served / FTEs Employed]])*MAX(1,Table1[[#This Row],[Duration of Service]])</f>
        <v>0</v>
      </c>
      <c r="M8188" s="131"/>
      <c r="N8188" s="133"/>
    </row>
    <row r="8189" spans="1:14" x14ac:dyDescent="0.25">
      <c r="A8189" s="130"/>
      <c r="B8189" s="130"/>
      <c r="C8189" s="131"/>
      <c r="D8189" s="112" t="str">
        <f>_xlfn.XLOOKUP(Table1[[#This Row],[Service]],Validation!$A$2:$A$15,Validation!$B$2:$B$15,"",0,1)</f>
        <v/>
      </c>
      <c r="E8189" s="131"/>
      <c r="F8189" s="132"/>
      <c r="G8189" s="133"/>
      <c r="H8189" s="134"/>
      <c r="I8189" s="131"/>
      <c r="J8189" s="131"/>
      <c r="K8189" s="131"/>
      <c r="L8189" s="135">
        <f>Table1[[#This Row],[Per Unit Price]]*MAX(1,Table1[[#This Row],[Qty of Units]])*MAX(1,Table1[[#This Row],['#NCMs Served / FTEs Employed]])*MAX(1,Table1[[#This Row],[Duration of Service]])</f>
        <v>0</v>
      </c>
      <c r="M8189" s="131"/>
      <c r="N8189" s="133"/>
    </row>
    <row r="8190" spans="1:14" x14ac:dyDescent="0.25">
      <c r="A8190" s="130"/>
      <c r="B8190" s="130"/>
      <c r="C8190" s="131"/>
      <c r="D8190" s="112" t="str">
        <f>_xlfn.XLOOKUP(Table1[[#This Row],[Service]],Validation!$A$2:$A$15,Validation!$B$2:$B$15,"",0,1)</f>
        <v/>
      </c>
      <c r="E8190" s="131"/>
      <c r="F8190" s="132"/>
      <c r="G8190" s="133"/>
      <c r="H8190" s="134"/>
      <c r="I8190" s="131"/>
      <c r="J8190" s="131"/>
      <c r="K8190" s="131"/>
      <c r="L8190" s="135">
        <f>Table1[[#This Row],[Per Unit Price]]*MAX(1,Table1[[#This Row],[Qty of Units]])*MAX(1,Table1[[#This Row],['#NCMs Served / FTEs Employed]])*MAX(1,Table1[[#This Row],[Duration of Service]])</f>
        <v>0</v>
      </c>
      <c r="M8190" s="131"/>
      <c r="N8190" s="133"/>
    </row>
    <row r="8191" spans="1:14" x14ac:dyDescent="0.25">
      <c r="A8191" s="130"/>
      <c r="B8191" s="130"/>
      <c r="C8191" s="131"/>
      <c r="D8191" s="112" t="str">
        <f>_xlfn.XLOOKUP(Table1[[#This Row],[Service]],Validation!$A$2:$A$15,Validation!$B$2:$B$15,"",0,1)</f>
        <v/>
      </c>
      <c r="E8191" s="131"/>
      <c r="F8191" s="132"/>
      <c r="G8191" s="133"/>
      <c r="H8191" s="134"/>
      <c r="I8191" s="131"/>
      <c r="J8191" s="131"/>
      <c r="K8191" s="131"/>
      <c r="L8191" s="135">
        <f>Table1[[#This Row],[Per Unit Price]]*MAX(1,Table1[[#This Row],[Qty of Units]])*MAX(1,Table1[[#This Row],['#NCMs Served / FTEs Employed]])*MAX(1,Table1[[#This Row],[Duration of Service]])</f>
        <v>0</v>
      </c>
      <c r="M8191" s="131"/>
      <c r="N8191" s="133"/>
    </row>
    <row r="8192" spans="1:14" x14ac:dyDescent="0.25">
      <c r="A8192" s="130"/>
      <c r="B8192" s="130"/>
      <c r="C8192" s="131"/>
      <c r="D8192" s="112" t="str">
        <f>_xlfn.XLOOKUP(Table1[[#This Row],[Service]],Validation!$A$2:$A$15,Validation!$B$2:$B$15,"",0,1)</f>
        <v/>
      </c>
      <c r="E8192" s="131"/>
      <c r="F8192" s="132"/>
      <c r="G8192" s="133"/>
      <c r="H8192" s="134"/>
      <c r="I8192" s="131"/>
      <c r="J8192" s="131"/>
      <c r="K8192" s="131"/>
      <c r="L8192" s="135">
        <f>Table1[[#This Row],[Per Unit Price]]*MAX(1,Table1[[#This Row],[Qty of Units]])*MAX(1,Table1[[#This Row],['#NCMs Served / FTEs Employed]])*MAX(1,Table1[[#This Row],[Duration of Service]])</f>
        <v>0</v>
      </c>
      <c r="M8192" s="131"/>
      <c r="N8192" s="133"/>
    </row>
    <row r="8193" spans="1:14" x14ac:dyDescent="0.25">
      <c r="A8193" s="130"/>
      <c r="B8193" s="130"/>
      <c r="C8193" s="131"/>
      <c r="D8193" s="112" t="str">
        <f>_xlfn.XLOOKUP(Table1[[#This Row],[Service]],Validation!$A$2:$A$15,Validation!$B$2:$B$15,"",0,1)</f>
        <v/>
      </c>
      <c r="E8193" s="131"/>
      <c r="F8193" s="132"/>
      <c r="G8193" s="133"/>
      <c r="H8193" s="134"/>
      <c r="I8193" s="131"/>
      <c r="J8193" s="131"/>
      <c r="K8193" s="131"/>
      <c r="L8193" s="135">
        <f>Table1[[#This Row],[Per Unit Price]]*MAX(1,Table1[[#This Row],[Qty of Units]])*MAX(1,Table1[[#This Row],['#NCMs Served / FTEs Employed]])*MAX(1,Table1[[#This Row],[Duration of Service]])</f>
        <v>0</v>
      </c>
      <c r="M8193" s="131"/>
      <c r="N8193" s="133"/>
    </row>
    <row r="8194" spans="1:14" x14ac:dyDescent="0.25">
      <c r="A8194" s="130"/>
      <c r="B8194" s="130"/>
      <c r="C8194" s="131"/>
      <c r="D8194" s="112" t="str">
        <f>_xlfn.XLOOKUP(Table1[[#This Row],[Service]],Validation!$A$2:$A$15,Validation!$B$2:$B$15,"",0,1)</f>
        <v/>
      </c>
      <c r="E8194" s="131"/>
      <c r="F8194" s="132"/>
      <c r="G8194" s="133"/>
      <c r="H8194" s="134"/>
      <c r="I8194" s="131"/>
      <c r="J8194" s="131"/>
      <c r="K8194" s="131"/>
      <c r="L8194" s="135">
        <f>Table1[[#This Row],[Per Unit Price]]*MAX(1,Table1[[#This Row],[Qty of Units]])*MAX(1,Table1[[#This Row],['#NCMs Served / FTEs Employed]])*MAX(1,Table1[[#This Row],[Duration of Service]])</f>
        <v>0</v>
      </c>
      <c r="M8194" s="131"/>
      <c r="N8194" s="133"/>
    </row>
    <row r="8195" spans="1:14" x14ac:dyDescent="0.25">
      <c r="A8195" s="130"/>
      <c r="B8195" s="130"/>
      <c r="C8195" s="131"/>
      <c r="D8195" s="112" t="str">
        <f>_xlfn.XLOOKUP(Table1[[#This Row],[Service]],Validation!$A$2:$A$15,Validation!$B$2:$B$15,"",0,1)</f>
        <v/>
      </c>
      <c r="E8195" s="131"/>
      <c r="F8195" s="132"/>
      <c r="G8195" s="133"/>
      <c r="H8195" s="134"/>
      <c r="I8195" s="131"/>
      <c r="J8195" s="131"/>
      <c r="K8195" s="131"/>
      <c r="L8195" s="135">
        <f>Table1[[#This Row],[Per Unit Price]]*MAX(1,Table1[[#This Row],[Qty of Units]])*MAX(1,Table1[[#This Row],['#NCMs Served / FTEs Employed]])*MAX(1,Table1[[#This Row],[Duration of Service]])</f>
        <v>0</v>
      </c>
      <c r="M8195" s="131"/>
      <c r="N8195" s="133"/>
    </row>
    <row r="8196" spans="1:14" x14ac:dyDescent="0.25">
      <c r="A8196" s="130"/>
      <c r="B8196" s="130"/>
      <c r="C8196" s="131"/>
      <c r="D8196" s="112" t="str">
        <f>_xlfn.XLOOKUP(Table1[[#This Row],[Service]],Validation!$A$2:$A$15,Validation!$B$2:$B$15,"",0,1)</f>
        <v/>
      </c>
      <c r="E8196" s="131"/>
      <c r="F8196" s="132"/>
      <c r="G8196" s="133"/>
      <c r="H8196" s="134"/>
      <c r="I8196" s="131"/>
      <c r="J8196" s="131"/>
      <c r="K8196" s="131"/>
      <c r="L8196" s="135">
        <f>Table1[[#This Row],[Per Unit Price]]*MAX(1,Table1[[#This Row],[Qty of Units]])*MAX(1,Table1[[#This Row],['#NCMs Served / FTEs Employed]])*MAX(1,Table1[[#This Row],[Duration of Service]])</f>
        <v>0</v>
      </c>
      <c r="M8196" s="131"/>
      <c r="N8196" s="133"/>
    </row>
    <row r="8197" spans="1:14" x14ac:dyDescent="0.25">
      <c r="A8197" s="130"/>
      <c r="B8197" s="130"/>
      <c r="C8197" s="131"/>
      <c r="D8197" s="112" t="str">
        <f>_xlfn.XLOOKUP(Table1[[#This Row],[Service]],Validation!$A$2:$A$15,Validation!$B$2:$B$15,"",0,1)</f>
        <v/>
      </c>
      <c r="E8197" s="131"/>
      <c r="F8197" s="132"/>
      <c r="G8197" s="133"/>
      <c r="H8197" s="134"/>
      <c r="I8197" s="131"/>
      <c r="J8197" s="131"/>
      <c r="K8197" s="131"/>
      <c r="L8197" s="135">
        <f>Table1[[#This Row],[Per Unit Price]]*MAX(1,Table1[[#This Row],[Qty of Units]])*MAX(1,Table1[[#This Row],['#NCMs Served / FTEs Employed]])*MAX(1,Table1[[#This Row],[Duration of Service]])</f>
        <v>0</v>
      </c>
      <c r="M8197" s="131"/>
      <c r="N8197" s="133"/>
    </row>
    <row r="8198" spans="1:14" x14ac:dyDescent="0.25">
      <c r="A8198" s="130"/>
      <c r="B8198" s="130"/>
      <c r="C8198" s="131"/>
      <c r="D8198" s="112" t="str">
        <f>_xlfn.XLOOKUP(Table1[[#This Row],[Service]],Validation!$A$2:$A$15,Validation!$B$2:$B$15,"",0,1)</f>
        <v/>
      </c>
      <c r="E8198" s="131"/>
      <c r="F8198" s="132"/>
      <c r="G8198" s="133"/>
      <c r="H8198" s="134"/>
      <c r="I8198" s="131"/>
      <c r="J8198" s="131"/>
      <c r="K8198" s="131"/>
      <c r="L8198" s="135">
        <f>Table1[[#This Row],[Per Unit Price]]*MAX(1,Table1[[#This Row],[Qty of Units]])*MAX(1,Table1[[#This Row],['#NCMs Served / FTEs Employed]])*MAX(1,Table1[[#This Row],[Duration of Service]])</f>
        <v>0</v>
      </c>
      <c r="M8198" s="131"/>
      <c r="N8198" s="133"/>
    </row>
    <row r="8199" spans="1:14" x14ac:dyDescent="0.25">
      <c r="A8199" s="130"/>
      <c r="B8199" s="130"/>
      <c r="C8199" s="131"/>
      <c r="D8199" s="112" t="str">
        <f>_xlfn.XLOOKUP(Table1[[#This Row],[Service]],Validation!$A$2:$A$15,Validation!$B$2:$B$15,"",0,1)</f>
        <v/>
      </c>
      <c r="E8199" s="131"/>
      <c r="F8199" s="132"/>
      <c r="G8199" s="133"/>
      <c r="H8199" s="134"/>
      <c r="I8199" s="131"/>
      <c r="J8199" s="131"/>
      <c r="K8199" s="131"/>
      <c r="L8199" s="135">
        <f>Table1[[#This Row],[Per Unit Price]]*MAX(1,Table1[[#This Row],[Qty of Units]])*MAX(1,Table1[[#This Row],['#NCMs Served / FTEs Employed]])*MAX(1,Table1[[#This Row],[Duration of Service]])</f>
        <v>0</v>
      </c>
      <c r="M8199" s="131"/>
      <c r="N8199" s="133"/>
    </row>
    <row r="8200" spans="1:14" x14ac:dyDescent="0.25">
      <c r="A8200" s="130"/>
      <c r="B8200" s="130"/>
      <c r="C8200" s="131"/>
      <c r="D8200" s="112" t="str">
        <f>_xlfn.XLOOKUP(Table1[[#This Row],[Service]],Validation!$A$2:$A$15,Validation!$B$2:$B$15,"",0,1)</f>
        <v/>
      </c>
      <c r="E8200" s="131"/>
      <c r="F8200" s="132"/>
      <c r="G8200" s="133"/>
      <c r="H8200" s="134"/>
      <c r="I8200" s="131"/>
      <c r="J8200" s="131"/>
      <c r="K8200" s="131"/>
      <c r="L8200" s="135">
        <f>Table1[[#This Row],[Per Unit Price]]*MAX(1,Table1[[#This Row],[Qty of Units]])*MAX(1,Table1[[#This Row],['#NCMs Served / FTEs Employed]])*MAX(1,Table1[[#This Row],[Duration of Service]])</f>
        <v>0</v>
      </c>
      <c r="M8200" s="131"/>
      <c r="N8200" s="133"/>
    </row>
    <row r="8201" spans="1:14" x14ac:dyDescent="0.25">
      <c r="A8201" s="130"/>
      <c r="B8201" s="130"/>
      <c r="C8201" s="131"/>
      <c r="D8201" s="112" t="str">
        <f>_xlfn.XLOOKUP(Table1[[#This Row],[Service]],Validation!$A$2:$A$15,Validation!$B$2:$B$15,"",0,1)</f>
        <v/>
      </c>
      <c r="E8201" s="131"/>
      <c r="F8201" s="132"/>
      <c r="G8201" s="133"/>
      <c r="H8201" s="134"/>
      <c r="I8201" s="131"/>
      <c r="J8201" s="131"/>
      <c r="K8201" s="131"/>
      <c r="L8201" s="135">
        <f>Table1[[#This Row],[Per Unit Price]]*MAX(1,Table1[[#This Row],[Qty of Units]])*MAX(1,Table1[[#This Row],['#NCMs Served / FTEs Employed]])*MAX(1,Table1[[#This Row],[Duration of Service]])</f>
        <v>0</v>
      </c>
      <c r="M8201" s="131"/>
      <c r="N8201" s="133"/>
    </row>
    <row r="8202" spans="1:14" x14ac:dyDescent="0.25">
      <c r="A8202" s="130"/>
      <c r="B8202" s="130"/>
      <c r="C8202" s="131"/>
      <c r="D8202" s="112" t="str">
        <f>_xlfn.XLOOKUP(Table1[[#This Row],[Service]],Validation!$A$2:$A$15,Validation!$B$2:$B$15,"",0,1)</f>
        <v/>
      </c>
      <c r="E8202" s="131"/>
      <c r="F8202" s="132"/>
      <c r="G8202" s="133"/>
      <c r="H8202" s="134"/>
      <c r="I8202" s="131"/>
      <c r="J8202" s="131"/>
      <c r="K8202" s="131"/>
      <c r="L8202" s="135">
        <f>Table1[[#This Row],[Per Unit Price]]*MAX(1,Table1[[#This Row],[Qty of Units]])*MAX(1,Table1[[#This Row],['#NCMs Served / FTEs Employed]])*MAX(1,Table1[[#This Row],[Duration of Service]])</f>
        <v>0</v>
      </c>
      <c r="M8202" s="131"/>
      <c r="N8202" s="133"/>
    </row>
    <row r="8203" spans="1:14" x14ac:dyDescent="0.25">
      <c r="A8203" s="130"/>
      <c r="B8203" s="130"/>
      <c r="C8203" s="131"/>
      <c r="D8203" s="112" t="str">
        <f>_xlfn.XLOOKUP(Table1[[#This Row],[Service]],Validation!$A$2:$A$15,Validation!$B$2:$B$15,"",0,1)</f>
        <v/>
      </c>
      <c r="E8203" s="131"/>
      <c r="F8203" s="132"/>
      <c r="G8203" s="133"/>
      <c r="H8203" s="134"/>
      <c r="I8203" s="131"/>
      <c r="J8203" s="131"/>
      <c r="K8203" s="131"/>
      <c r="L8203" s="135">
        <f>Table1[[#This Row],[Per Unit Price]]*MAX(1,Table1[[#This Row],[Qty of Units]])*MAX(1,Table1[[#This Row],['#NCMs Served / FTEs Employed]])*MAX(1,Table1[[#This Row],[Duration of Service]])</f>
        <v>0</v>
      </c>
      <c r="M8203" s="131"/>
      <c r="N8203" s="133"/>
    </row>
    <row r="8204" spans="1:14" x14ac:dyDescent="0.25">
      <c r="A8204" s="130"/>
      <c r="B8204" s="130"/>
      <c r="C8204" s="131"/>
      <c r="D8204" s="112" t="str">
        <f>_xlfn.XLOOKUP(Table1[[#This Row],[Service]],Validation!$A$2:$A$15,Validation!$B$2:$B$15,"",0,1)</f>
        <v/>
      </c>
      <c r="E8204" s="131"/>
      <c r="F8204" s="132"/>
      <c r="G8204" s="133"/>
      <c r="H8204" s="134"/>
      <c r="I8204" s="131"/>
      <c r="J8204" s="131"/>
      <c r="K8204" s="131"/>
      <c r="L8204" s="135">
        <f>Table1[[#This Row],[Per Unit Price]]*MAX(1,Table1[[#This Row],[Qty of Units]])*MAX(1,Table1[[#This Row],['#NCMs Served / FTEs Employed]])*MAX(1,Table1[[#This Row],[Duration of Service]])</f>
        <v>0</v>
      </c>
      <c r="M8204" s="131"/>
      <c r="N8204" s="133"/>
    </row>
    <row r="8205" spans="1:14" x14ac:dyDescent="0.25">
      <c r="A8205" s="130"/>
      <c r="B8205" s="130"/>
      <c r="C8205" s="131"/>
      <c r="D8205" s="112" t="str">
        <f>_xlfn.XLOOKUP(Table1[[#This Row],[Service]],Validation!$A$2:$A$15,Validation!$B$2:$B$15,"",0,1)</f>
        <v/>
      </c>
      <c r="E8205" s="131"/>
      <c r="F8205" s="132"/>
      <c r="G8205" s="133"/>
      <c r="H8205" s="134"/>
      <c r="I8205" s="131"/>
      <c r="J8205" s="131"/>
      <c r="K8205" s="131"/>
      <c r="L8205" s="135">
        <f>Table1[[#This Row],[Per Unit Price]]*MAX(1,Table1[[#This Row],[Qty of Units]])*MAX(1,Table1[[#This Row],['#NCMs Served / FTEs Employed]])*MAX(1,Table1[[#This Row],[Duration of Service]])</f>
        <v>0</v>
      </c>
      <c r="M8205" s="131"/>
      <c r="N8205" s="133"/>
    </row>
    <row r="8206" spans="1:14" x14ac:dyDescent="0.25">
      <c r="A8206" s="130"/>
      <c r="B8206" s="130"/>
      <c r="C8206" s="131"/>
      <c r="D8206" s="112" t="str">
        <f>_xlfn.XLOOKUP(Table1[[#This Row],[Service]],Validation!$A$2:$A$15,Validation!$B$2:$B$15,"",0,1)</f>
        <v/>
      </c>
      <c r="E8206" s="131"/>
      <c r="F8206" s="132"/>
      <c r="G8206" s="133"/>
      <c r="H8206" s="134"/>
      <c r="I8206" s="131"/>
      <c r="J8206" s="131"/>
      <c r="K8206" s="131"/>
      <c r="L8206" s="135">
        <f>Table1[[#This Row],[Per Unit Price]]*MAX(1,Table1[[#This Row],[Qty of Units]])*MAX(1,Table1[[#This Row],['#NCMs Served / FTEs Employed]])*MAX(1,Table1[[#This Row],[Duration of Service]])</f>
        <v>0</v>
      </c>
      <c r="M8206" s="131"/>
      <c r="N8206" s="133"/>
    </row>
    <row r="8207" spans="1:14" x14ac:dyDescent="0.25">
      <c r="A8207" s="130"/>
      <c r="B8207" s="130"/>
      <c r="C8207" s="131"/>
      <c r="D8207" s="112" t="str">
        <f>_xlfn.XLOOKUP(Table1[[#This Row],[Service]],Validation!$A$2:$A$15,Validation!$B$2:$B$15,"",0,1)</f>
        <v/>
      </c>
      <c r="E8207" s="131"/>
      <c r="F8207" s="132"/>
      <c r="G8207" s="133"/>
      <c r="H8207" s="134"/>
      <c r="I8207" s="131"/>
      <c r="J8207" s="131"/>
      <c r="K8207" s="131"/>
      <c r="L8207" s="135">
        <f>Table1[[#This Row],[Per Unit Price]]*MAX(1,Table1[[#This Row],[Qty of Units]])*MAX(1,Table1[[#This Row],['#NCMs Served / FTEs Employed]])*MAX(1,Table1[[#This Row],[Duration of Service]])</f>
        <v>0</v>
      </c>
      <c r="M8207" s="131"/>
      <c r="N8207" s="133"/>
    </row>
    <row r="8208" spans="1:14" x14ac:dyDescent="0.25">
      <c r="A8208" s="130"/>
      <c r="B8208" s="130"/>
      <c r="C8208" s="131"/>
      <c r="D8208" s="112" t="str">
        <f>_xlfn.XLOOKUP(Table1[[#This Row],[Service]],Validation!$A$2:$A$15,Validation!$B$2:$B$15,"",0,1)</f>
        <v/>
      </c>
      <c r="E8208" s="131"/>
      <c r="F8208" s="132"/>
      <c r="G8208" s="133"/>
      <c r="H8208" s="134"/>
      <c r="I8208" s="131"/>
      <c r="J8208" s="131"/>
      <c r="K8208" s="131"/>
      <c r="L8208" s="135">
        <f>Table1[[#This Row],[Per Unit Price]]*MAX(1,Table1[[#This Row],[Qty of Units]])*MAX(1,Table1[[#This Row],['#NCMs Served / FTEs Employed]])*MAX(1,Table1[[#This Row],[Duration of Service]])</f>
        <v>0</v>
      </c>
      <c r="M8208" s="131"/>
      <c r="N8208" s="133"/>
    </row>
    <row r="8209" spans="1:14" x14ac:dyDescent="0.25">
      <c r="A8209" s="130"/>
      <c r="B8209" s="130"/>
      <c r="C8209" s="131"/>
      <c r="D8209" s="112" t="str">
        <f>_xlfn.XLOOKUP(Table1[[#This Row],[Service]],Validation!$A$2:$A$15,Validation!$B$2:$B$15,"",0,1)</f>
        <v/>
      </c>
      <c r="E8209" s="131"/>
      <c r="F8209" s="132"/>
      <c r="G8209" s="133"/>
      <c r="H8209" s="134"/>
      <c r="I8209" s="131"/>
      <c r="J8209" s="131"/>
      <c r="K8209" s="131"/>
      <c r="L8209" s="135">
        <f>Table1[[#This Row],[Per Unit Price]]*MAX(1,Table1[[#This Row],[Qty of Units]])*MAX(1,Table1[[#This Row],['#NCMs Served / FTEs Employed]])*MAX(1,Table1[[#This Row],[Duration of Service]])</f>
        <v>0</v>
      </c>
      <c r="M8209" s="131"/>
      <c r="N8209" s="133"/>
    </row>
    <row r="8210" spans="1:14" x14ac:dyDescent="0.25">
      <c r="A8210" s="130"/>
      <c r="B8210" s="130"/>
      <c r="C8210" s="131"/>
      <c r="D8210" s="112" t="str">
        <f>_xlfn.XLOOKUP(Table1[[#This Row],[Service]],Validation!$A$2:$A$15,Validation!$B$2:$B$15,"",0,1)</f>
        <v/>
      </c>
      <c r="E8210" s="131"/>
      <c r="F8210" s="132"/>
      <c r="G8210" s="133"/>
      <c r="H8210" s="134"/>
      <c r="I8210" s="131"/>
      <c r="J8210" s="131"/>
      <c r="K8210" s="131"/>
      <c r="L8210" s="135">
        <f>Table1[[#This Row],[Per Unit Price]]*MAX(1,Table1[[#This Row],[Qty of Units]])*MAX(1,Table1[[#This Row],['#NCMs Served / FTEs Employed]])*MAX(1,Table1[[#This Row],[Duration of Service]])</f>
        <v>0</v>
      </c>
      <c r="M8210" s="131"/>
      <c r="N8210" s="133"/>
    </row>
    <row r="8211" spans="1:14" x14ac:dyDescent="0.25">
      <c r="A8211" s="130"/>
      <c r="B8211" s="130"/>
      <c r="C8211" s="131"/>
      <c r="D8211" s="112" t="str">
        <f>_xlfn.XLOOKUP(Table1[[#This Row],[Service]],Validation!$A$2:$A$15,Validation!$B$2:$B$15,"",0,1)</f>
        <v/>
      </c>
      <c r="E8211" s="131"/>
      <c r="F8211" s="132"/>
      <c r="G8211" s="133"/>
      <c r="H8211" s="134"/>
      <c r="I8211" s="131"/>
      <c r="J8211" s="131"/>
      <c r="K8211" s="131"/>
      <c r="L8211" s="135">
        <f>Table1[[#This Row],[Per Unit Price]]*MAX(1,Table1[[#This Row],[Qty of Units]])*MAX(1,Table1[[#This Row],['#NCMs Served / FTEs Employed]])*MAX(1,Table1[[#This Row],[Duration of Service]])</f>
        <v>0</v>
      </c>
      <c r="M8211" s="131"/>
      <c r="N8211" s="133"/>
    </row>
    <row r="8212" spans="1:14" x14ac:dyDescent="0.25">
      <c r="A8212" s="130"/>
      <c r="B8212" s="130"/>
      <c r="C8212" s="131"/>
      <c r="D8212" s="112" t="str">
        <f>_xlfn.XLOOKUP(Table1[[#This Row],[Service]],Validation!$A$2:$A$15,Validation!$B$2:$B$15,"",0,1)</f>
        <v/>
      </c>
      <c r="E8212" s="131"/>
      <c r="F8212" s="132"/>
      <c r="G8212" s="133"/>
      <c r="H8212" s="134"/>
      <c r="I8212" s="131"/>
      <c r="J8212" s="131"/>
      <c r="K8212" s="131"/>
      <c r="L8212" s="135">
        <f>Table1[[#This Row],[Per Unit Price]]*MAX(1,Table1[[#This Row],[Qty of Units]])*MAX(1,Table1[[#This Row],['#NCMs Served / FTEs Employed]])*MAX(1,Table1[[#This Row],[Duration of Service]])</f>
        <v>0</v>
      </c>
      <c r="M8212" s="131"/>
      <c r="N8212" s="133"/>
    </row>
    <row r="8213" spans="1:14" x14ac:dyDescent="0.25">
      <c r="A8213" s="130"/>
      <c r="B8213" s="130"/>
      <c r="C8213" s="131"/>
      <c r="D8213" s="112" t="str">
        <f>_xlfn.XLOOKUP(Table1[[#This Row],[Service]],Validation!$A$2:$A$15,Validation!$B$2:$B$15,"",0,1)</f>
        <v/>
      </c>
      <c r="E8213" s="131"/>
      <c r="F8213" s="132"/>
      <c r="G8213" s="133"/>
      <c r="H8213" s="134"/>
      <c r="I8213" s="131"/>
      <c r="J8213" s="131"/>
      <c r="K8213" s="131"/>
      <c r="L8213" s="135">
        <f>Table1[[#This Row],[Per Unit Price]]*MAX(1,Table1[[#This Row],[Qty of Units]])*MAX(1,Table1[[#This Row],['#NCMs Served / FTEs Employed]])*MAX(1,Table1[[#This Row],[Duration of Service]])</f>
        <v>0</v>
      </c>
      <c r="M8213" s="131"/>
      <c r="N8213" s="133"/>
    </row>
    <row r="8214" spans="1:14" x14ac:dyDescent="0.25">
      <c r="A8214" s="130"/>
      <c r="B8214" s="130"/>
      <c r="C8214" s="131"/>
      <c r="D8214" s="112" t="str">
        <f>_xlfn.XLOOKUP(Table1[[#This Row],[Service]],Validation!$A$2:$A$15,Validation!$B$2:$B$15,"",0,1)</f>
        <v/>
      </c>
      <c r="E8214" s="131"/>
      <c r="F8214" s="132"/>
      <c r="G8214" s="133"/>
      <c r="H8214" s="134"/>
      <c r="I8214" s="131"/>
      <c r="J8214" s="131"/>
      <c r="K8214" s="131"/>
      <c r="L8214" s="135">
        <f>Table1[[#This Row],[Per Unit Price]]*MAX(1,Table1[[#This Row],[Qty of Units]])*MAX(1,Table1[[#This Row],['#NCMs Served / FTEs Employed]])*MAX(1,Table1[[#This Row],[Duration of Service]])</f>
        <v>0</v>
      </c>
      <c r="M8214" s="131"/>
      <c r="N8214" s="133"/>
    </row>
    <row r="8215" spans="1:14" x14ac:dyDescent="0.25">
      <c r="A8215" s="130"/>
      <c r="B8215" s="130"/>
      <c r="C8215" s="131"/>
      <c r="D8215" s="112" t="str">
        <f>_xlfn.XLOOKUP(Table1[[#This Row],[Service]],Validation!$A$2:$A$15,Validation!$B$2:$B$15,"",0,1)</f>
        <v/>
      </c>
      <c r="E8215" s="131"/>
      <c r="F8215" s="132"/>
      <c r="G8215" s="133"/>
      <c r="H8215" s="134"/>
      <c r="I8215" s="131"/>
      <c r="J8215" s="131"/>
      <c r="K8215" s="131"/>
      <c r="L8215" s="135">
        <f>Table1[[#This Row],[Per Unit Price]]*MAX(1,Table1[[#This Row],[Qty of Units]])*MAX(1,Table1[[#This Row],['#NCMs Served / FTEs Employed]])*MAX(1,Table1[[#This Row],[Duration of Service]])</f>
        <v>0</v>
      </c>
      <c r="M8215" s="131"/>
      <c r="N8215" s="133"/>
    </row>
    <row r="8216" spans="1:14" x14ac:dyDescent="0.25">
      <c r="A8216" s="130"/>
      <c r="B8216" s="130"/>
      <c r="C8216" s="131"/>
      <c r="D8216" s="112" t="str">
        <f>_xlfn.XLOOKUP(Table1[[#This Row],[Service]],Validation!$A$2:$A$15,Validation!$B$2:$B$15,"",0,1)</f>
        <v/>
      </c>
      <c r="E8216" s="131"/>
      <c r="F8216" s="132"/>
      <c r="G8216" s="133"/>
      <c r="H8216" s="134"/>
      <c r="I8216" s="131"/>
      <c r="J8216" s="131"/>
      <c r="K8216" s="131"/>
      <c r="L8216" s="135">
        <f>Table1[[#This Row],[Per Unit Price]]*MAX(1,Table1[[#This Row],[Qty of Units]])*MAX(1,Table1[[#This Row],['#NCMs Served / FTEs Employed]])*MAX(1,Table1[[#This Row],[Duration of Service]])</f>
        <v>0</v>
      </c>
      <c r="M8216" s="131"/>
      <c r="N8216" s="133"/>
    </row>
    <row r="8217" spans="1:14" x14ac:dyDescent="0.25">
      <c r="A8217" s="130"/>
      <c r="B8217" s="130"/>
      <c r="C8217" s="131"/>
      <c r="D8217" s="112" t="str">
        <f>_xlfn.XLOOKUP(Table1[[#This Row],[Service]],Validation!$A$2:$A$15,Validation!$B$2:$B$15,"",0,1)</f>
        <v/>
      </c>
      <c r="E8217" s="131"/>
      <c r="F8217" s="132"/>
      <c r="G8217" s="133"/>
      <c r="H8217" s="134"/>
      <c r="I8217" s="131"/>
      <c r="J8217" s="131"/>
      <c r="K8217" s="131"/>
      <c r="L8217" s="135">
        <f>Table1[[#This Row],[Per Unit Price]]*MAX(1,Table1[[#This Row],[Qty of Units]])*MAX(1,Table1[[#This Row],['#NCMs Served / FTEs Employed]])*MAX(1,Table1[[#This Row],[Duration of Service]])</f>
        <v>0</v>
      </c>
      <c r="M8217" s="131"/>
      <c r="N8217" s="133"/>
    </row>
    <row r="8218" spans="1:14" x14ac:dyDescent="0.25">
      <c r="A8218" s="130"/>
      <c r="B8218" s="130"/>
      <c r="C8218" s="131"/>
      <c r="D8218" s="112" t="str">
        <f>_xlfn.XLOOKUP(Table1[[#This Row],[Service]],Validation!$A$2:$A$15,Validation!$B$2:$B$15,"",0,1)</f>
        <v/>
      </c>
      <c r="E8218" s="131"/>
      <c r="F8218" s="132"/>
      <c r="G8218" s="133"/>
      <c r="H8218" s="134"/>
      <c r="I8218" s="131"/>
      <c r="J8218" s="131"/>
      <c r="K8218" s="131"/>
      <c r="L8218" s="135">
        <f>Table1[[#This Row],[Per Unit Price]]*MAX(1,Table1[[#This Row],[Qty of Units]])*MAX(1,Table1[[#This Row],['#NCMs Served / FTEs Employed]])*MAX(1,Table1[[#This Row],[Duration of Service]])</f>
        <v>0</v>
      </c>
      <c r="M8218" s="131"/>
      <c r="N8218" s="133"/>
    </row>
    <row r="8219" spans="1:14" x14ac:dyDescent="0.25">
      <c r="A8219" s="130"/>
      <c r="B8219" s="130"/>
      <c r="C8219" s="131"/>
      <c r="D8219" s="112" t="str">
        <f>_xlfn.XLOOKUP(Table1[[#This Row],[Service]],Validation!$A$2:$A$15,Validation!$B$2:$B$15,"",0,1)</f>
        <v/>
      </c>
      <c r="E8219" s="131"/>
      <c r="F8219" s="132"/>
      <c r="G8219" s="133"/>
      <c r="H8219" s="134"/>
      <c r="I8219" s="131"/>
      <c r="J8219" s="131"/>
      <c r="K8219" s="131"/>
      <c r="L8219" s="135">
        <f>Table1[[#This Row],[Per Unit Price]]*MAX(1,Table1[[#This Row],[Qty of Units]])*MAX(1,Table1[[#This Row],['#NCMs Served / FTEs Employed]])*MAX(1,Table1[[#This Row],[Duration of Service]])</f>
        <v>0</v>
      </c>
      <c r="M8219" s="131"/>
      <c r="N8219" s="133"/>
    </row>
    <row r="8220" spans="1:14" x14ac:dyDescent="0.25">
      <c r="A8220" s="130"/>
      <c r="B8220" s="130"/>
      <c r="C8220" s="131"/>
      <c r="D8220" s="112" t="str">
        <f>_xlfn.XLOOKUP(Table1[[#This Row],[Service]],Validation!$A$2:$A$15,Validation!$B$2:$B$15,"",0,1)</f>
        <v/>
      </c>
      <c r="E8220" s="131"/>
      <c r="F8220" s="132"/>
      <c r="G8220" s="133"/>
      <c r="H8220" s="134"/>
      <c r="I8220" s="131"/>
      <c r="J8220" s="131"/>
      <c r="K8220" s="131"/>
      <c r="L8220" s="135">
        <f>Table1[[#This Row],[Per Unit Price]]*MAX(1,Table1[[#This Row],[Qty of Units]])*MAX(1,Table1[[#This Row],['#NCMs Served / FTEs Employed]])*MAX(1,Table1[[#This Row],[Duration of Service]])</f>
        <v>0</v>
      </c>
      <c r="M8220" s="131"/>
      <c r="N8220" s="133"/>
    </row>
    <row r="8221" spans="1:14" x14ac:dyDescent="0.25">
      <c r="A8221" s="130"/>
      <c r="B8221" s="130"/>
      <c r="C8221" s="131"/>
      <c r="D8221" s="112" t="str">
        <f>_xlfn.XLOOKUP(Table1[[#This Row],[Service]],Validation!$A$2:$A$15,Validation!$B$2:$B$15,"",0,1)</f>
        <v/>
      </c>
      <c r="E8221" s="131"/>
      <c r="F8221" s="132"/>
      <c r="G8221" s="133"/>
      <c r="H8221" s="134"/>
      <c r="I8221" s="131"/>
      <c r="J8221" s="131"/>
      <c r="K8221" s="131"/>
      <c r="L8221" s="135">
        <f>Table1[[#This Row],[Per Unit Price]]*MAX(1,Table1[[#This Row],[Qty of Units]])*MAX(1,Table1[[#This Row],['#NCMs Served / FTEs Employed]])*MAX(1,Table1[[#This Row],[Duration of Service]])</f>
        <v>0</v>
      </c>
      <c r="M8221" s="131"/>
      <c r="N8221" s="133"/>
    </row>
    <row r="8222" spans="1:14" x14ac:dyDescent="0.25">
      <c r="A8222" s="130"/>
      <c r="B8222" s="130"/>
      <c r="C8222" s="131"/>
      <c r="D8222" s="112" t="str">
        <f>_xlfn.XLOOKUP(Table1[[#This Row],[Service]],Validation!$A$2:$A$15,Validation!$B$2:$B$15,"",0,1)</f>
        <v/>
      </c>
      <c r="E8222" s="131"/>
      <c r="F8222" s="132"/>
      <c r="G8222" s="133"/>
      <c r="H8222" s="134"/>
      <c r="I8222" s="131"/>
      <c r="J8222" s="131"/>
      <c r="K8222" s="131"/>
      <c r="L8222" s="135">
        <f>Table1[[#This Row],[Per Unit Price]]*MAX(1,Table1[[#This Row],[Qty of Units]])*MAX(1,Table1[[#This Row],['#NCMs Served / FTEs Employed]])*MAX(1,Table1[[#This Row],[Duration of Service]])</f>
        <v>0</v>
      </c>
      <c r="M8222" s="131"/>
      <c r="N8222" s="133"/>
    </row>
    <row r="8223" spans="1:14" x14ac:dyDescent="0.25">
      <c r="A8223" s="130"/>
      <c r="B8223" s="130"/>
      <c r="C8223" s="131"/>
      <c r="D8223" s="112" t="str">
        <f>_xlfn.XLOOKUP(Table1[[#This Row],[Service]],Validation!$A$2:$A$15,Validation!$B$2:$B$15,"",0,1)</f>
        <v/>
      </c>
      <c r="E8223" s="131"/>
      <c r="F8223" s="132"/>
      <c r="G8223" s="133"/>
      <c r="H8223" s="134"/>
      <c r="I8223" s="131"/>
      <c r="J8223" s="131"/>
      <c r="K8223" s="131"/>
      <c r="L8223" s="135">
        <f>Table1[[#This Row],[Per Unit Price]]*MAX(1,Table1[[#This Row],[Qty of Units]])*MAX(1,Table1[[#This Row],['#NCMs Served / FTEs Employed]])*MAX(1,Table1[[#This Row],[Duration of Service]])</f>
        <v>0</v>
      </c>
      <c r="M8223" s="131"/>
      <c r="N8223" s="133"/>
    </row>
    <row r="8224" spans="1:14" x14ac:dyDescent="0.25">
      <c r="A8224" s="130"/>
      <c r="B8224" s="130"/>
      <c r="C8224" s="131"/>
      <c r="D8224" s="112" t="str">
        <f>_xlfn.XLOOKUP(Table1[[#This Row],[Service]],Validation!$A$2:$A$15,Validation!$B$2:$B$15,"",0,1)</f>
        <v/>
      </c>
      <c r="E8224" s="131"/>
      <c r="F8224" s="132"/>
      <c r="G8224" s="133"/>
      <c r="H8224" s="134"/>
      <c r="I8224" s="131"/>
      <c r="J8224" s="131"/>
      <c r="K8224" s="131"/>
      <c r="L8224" s="135">
        <f>Table1[[#This Row],[Per Unit Price]]*MAX(1,Table1[[#This Row],[Qty of Units]])*MAX(1,Table1[[#This Row],['#NCMs Served / FTEs Employed]])*MAX(1,Table1[[#This Row],[Duration of Service]])</f>
        <v>0</v>
      </c>
      <c r="M8224" s="131"/>
      <c r="N8224" s="133"/>
    </row>
    <row r="8225" spans="1:14" x14ac:dyDescent="0.25">
      <c r="A8225" s="130"/>
      <c r="B8225" s="130"/>
      <c r="C8225" s="131"/>
      <c r="D8225" s="112" t="str">
        <f>_xlfn.XLOOKUP(Table1[[#This Row],[Service]],Validation!$A$2:$A$15,Validation!$B$2:$B$15,"",0,1)</f>
        <v/>
      </c>
      <c r="E8225" s="131"/>
      <c r="F8225" s="132"/>
      <c r="G8225" s="133"/>
      <c r="H8225" s="134"/>
      <c r="I8225" s="131"/>
      <c r="J8225" s="131"/>
      <c r="K8225" s="131"/>
      <c r="L8225" s="135">
        <f>Table1[[#This Row],[Per Unit Price]]*MAX(1,Table1[[#This Row],[Qty of Units]])*MAX(1,Table1[[#This Row],['#NCMs Served / FTEs Employed]])*MAX(1,Table1[[#This Row],[Duration of Service]])</f>
        <v>0</v>
      </c>
      <c r="M8225" s="131"/>
      <c r="N8225" s="133"/>
    </row>
    <row r="8226" spans="1:14" x14ac:dyDescent="0.25">
      <c r="A8226" s="130"/>
      <c r="B8226" s="130"/>
      <c r="C8226" s="131"/>
      <c r="D8226" s="112" t="str">
        <f>_xlfn.XLOOKUP(Table1[[#This Row],[Service]],Validation!$A$2:$A$15,Validation!$B$2:$B$15,"",0,1)</f>
        <v/>
      </c>
      <c r="E8226" s="131"/>
      <c r="F8226" s="132"/>
      <c r="G8226" s="133"/>
      <c r="H8226" s="134"/>
      <c r="I8226" s="131"/>
      <c r="J8226" s="131"/>
      <c r="K8226" s="131"/>
      <c r="L8226" s="135">
        <f>Table1[[#This Row],[Per Unit Price]]*MAX(1,Table1[[#This Row],[Qty of Units]])*MAX(1,Table1[[#This Row],['#NCMs Served / FTEs Employed]])*MAX(1,Table1[[#This Row],[Duration of Service]])</f>
        <v>0</v>
      </c>
      <c r="M8226" s="131"/>
      <c r="N8226" s="133"/>
    </row>
    <row r="8227" spans="1:14" x14ac:dyDescent="0.25">
      <c r="A8227" s="130"/>
      <c r="B8227" s="130"/>
      <c r="C8227" s="131"/>
      <c r="D8227" s="112" t="str">
        <f>_xlfn.XLOOKUP(Table1[[#This Row],[Service]],Validation!$A$2:$A$15,Validation!$B$2:$B$15,"",0,1)</f>
        <v/>
      </c>
      <c r="E8227" s="131"/>
      <c r="F8227" s="132"/>
      <c r="G8227" s="133"/>
      <c r="H8227" s="134"/>
      <c r="I8227" s="131"/>
      <c r="J8227" s="131"/>
      <c r="K8227" s="131"/>
      <c r="L8227" s="135">
        <f>Table1[[#This Row],[Per Unit Price]]*MAX(1,Table1[[#This Row],[Qty of Units]])*MAX(1,Table1[[#This Row],['#NCMs Served / FTEs Employed]])*MAX(1,Table1[[#This Row],[Duration of Service]])</f>
        <v>0</v>
      </c>
      <c r="M8227" s="131"/>
      <c r="N8227" s="133"/>
    </row>
    <row r="8228" spans="1:14" x14ac:dyDescent="0.25">
      <c r="A8228" s="130"/>
      <c r="B8228" s="130"/>
      <c r="C8228" s="131"/>
      <c r="D8228" s="112" t="str">
        <f>_xlfn.XLOOKUP(Table1[[#This Row],[Service]],Validation!$A$2:$A$15,Validation!$B$2:$B$15,"",0,1)</f>
        <v/>
      </c>
      <c r="E8228" s="131"/>
      <c r="F8228" s="132"/>
      <c r="G8228" s="133"/>
      <c r="H8228" s="134"/>
      <c r="I8228" s="131"/>
      <c r="J8228" s="131"/>
      <c r="K8228" s="131"/>
      <c r="L8228" s="135">
        <f>Table1[[#This Row],[Per Unit Price]]*MAX(1,Table1[[#This Row],[Qty of Units]])*MAX(1,Table1[[#This Row],['#NCMs Served / FTEs Employed]])*MAX(1,Table1[[#This Row],[Duration of Service]])</f>
        <v>0</v>
      </c>
      <c r="M8228" s="131"/>
      <c r="N8228" s="133"/>
    </row>
    <row r="8229" spans="1:14" x14ac:dyDescent="0.25">
      <c r="A8229" s="130"/>
      <c r="B8229" s="130"/>
      <c r="C8229" s="131"/>
      <c r="D8229" s="112" t="str">
        <f>_xlfn.XLOOKUP(Table1[[#This Row],[Service]],Validation!$A$2:$A$15,Validation!$B$2:$B$15,"",0,1)</f>
        <v/>
      </c>
      <c r="E8229" s="131"/>
      <c r="F8229" s="132"/>
      <c r="G8229" s="133"/>
      <c r="H8229" s="134"/>
      <c r="I8229" s="131"/>
      <c r="J8229" s="131"/>
      <c r="K8229" s="131"/>
      <c r="L8229" s="135">
        <f>Table1[[#This Row],[Per Unit Price]]*MAX(1,Table1[[#This Row],[Qty of Units]])*MAX(1,Table1[[#This Row],['#NCMs Served / FTEs Employed]])*MAX(1,Table1[[#This Row],[Duration of Service]])</f>
        <v>0</v>
      </c>
      <c r="M8229" s="131"/>
      <c r="N8229" s="133"/>
    </row>
    <row r="8230" spans="1:14" x14ac:dyDescent="0.25">
      <c r="A8230" s="130"/>
      <c r="B8230" s="130"/>
      <c r="C8230" s="131"/>
      <c r="D8230" s="112" t="str">
        <f>_xlfn.XLOOKUP(Table1[[#This Row],[Service]],Validation!$A$2:$A$15,Validation!$B$2:$B$15,"",0,1)</f>
        <v/>
      </c>
      <c r="E8230" s="131"/>
      <c r="F8230" s="132"/>
      <c r="G8230" s="133"/>
      <c r="H8230" s="134"/>
      <c r="I8230" s="131"/>
      <c r="J8230" s="131"/>
      <c r="K8230" s="131"/>
      <c r="L8230" s="135">
        <f>Table1[[#This Row],[Per Unit Price]]*MAX(1,Table1[[#This Row],[Qty of Units]])*MAX(1,Table1[[#This Row],['#NCMs Served / FTEs Employed]])*MAX(1,Table1[[#This Row],[Duration of Service]])</f>
        <v>0</v>
      </c>
      <c r="M8230" s="131"/>
      <c r="N8230" s="133"/>
    </row>
    <row r="8231" spans="1:14" x14ac:dyDescent="0.25">
      <c r="A8231" s="130"/>
      <c r="B8231" s="130"/>
      <c r="C8231" s="131"/>
      <c r="D8231" s="112" t="str">
        <f>_xlfn.XLOOKUP(Table1[[#This Row],[Service]],Validation!$A$2:$A$15,Validation!$B$2:$B$15,"",0,1)</f>
        <v/>
      </c>
      <c r="E8231" s="131"/>
      <c r="F8231" s="132"/>
      <c r="G8231" s="133"/>
      <c r="H8231" s="134"/>
      <c r="I8231" s="131"/>
      <c r="J8231" s="131"/>
      <c r="K8231" s="131"/>
      <c r="L8231" s="135">
        <f>Table1[[#This Row],[Per Unit Price]]*MAX(1,Table1[[#This Row],[Qty of Units]])*MAX(1,Table1[[#This Row],['#NCMs Served / FTEs Employed]])*MAX(1,Table1[[#This Row],[Duration of Service]])</f>
        <v>0</v>
      </c>
      <c r="M8231" s="131"/>
      <c r="N8231" s="133"/>
    </row>
    <row r="8232" spans="1:14" x14ac:dyDescent="0.25">
      <c r="A8232" s="130"/>
      <c r="B8232" s="130"/>
      <c r="C8232" s="131"/>
      <c r="D8232" s="112" t="str">
        <f>_xlfn.XLOOKUP(Table1[[#This Row],[Service]],Validation!$A$2:$A$15,Validation!$B$2:$B$15,"",0,1)</f>
        <v/>
      </c>
      <c r="E8232" s="131"/>
      <c r="F8232" s="132"/>
      <c r="G8232" s="133"/>
      <c r="H8232" s="134"/>
      <c r="I8232" s="131"/>
      <c r="J8232" s="131"/>
      <c r="K8232" s="131"/>
      <c r="L8232" s="135">
        <f>Table1[[#This Row],[Per Unit Price]]*MAX(1,Table1[[#This Row],[Qty of Units]])*MAX(1,Table1[[#This Row],['#NCMs Served / FTEs Employed]])*MAX(1,Table1[[#This Row],[Duration of Service]])</f>
        <v>0</v>
      </c>
      <c r="M8232" s="131"/>
      <c r="N8232" s="133"/>
    </row>
    <row r="8233" spans="1:14" x14ac:dyDescent="0.25">
      <c r="A8233" s="130"/>
      <c r="B8233" s="130"/>
      <c r="C8233" s="131"/>
      <c r="D8233" s="112" t="str">
        <f>_xlfn.XLOOKUP(Table1[[#This Row],[Service]],Validation!$A$2:$A$15,Validation!$B$2:$B$15,"",0,1)</f>
        <v/>
      </c>
      <c r="E8233" s="131"/>
      <c r="F8233" s="132"/>
      <c r="G8233" s="133"/>
      <c r="H8233" s="134"/>
      <c r="I8233" s="131"/>
      <c r="J8233" s="131"/>
      <c r="K8233" s="131"/>
      <c r="L8233" s="135">
        <f>Table1[[#This Row],[Per Unit Price]]*MAX(1,Table1[[#This Row],[Qty of Units]])*MAX(1,Table1[[#This Row],['#NCMs Served / FTEs Employed]])*MAX(1,Table1[[#This Row],[Duration of Service]])</f>
        <v>0</v>
      </c>
      <c r="M8233" s="131"/>
      <c r="N8233" s="133"/>
    </row>
    <row r="8234" spans="1:14" x14ac:dyDescent="0.25">
      <c r="A8234" s="130"/>
      <c r="B8234" s="130"/>
      <c r="C8234" s="131"/>
      <c r="D8234" s="112" t="str">
        <f>_xlfn.XLOOKUP(Table1[[#This Row],[Service]],Validation!$A$2:$A$15,Validation!$B$2:$B$15,"",0,1)</f>
        <v/>
      </c>
      <c r="E8234" s="131"/>
      <c r="F8234" s="132"/>
      <c r="G8234" s="133"/>
      <c r="H8234" s="134"/>
      <c r="I8234" s="131"/>
      <c r="J8234" s="131"/>
      <c r="K8234" s="131"/>
      <c r="L8234" s="135">
        <f>Table1[[#This Row],[Per Unit Price]]*MAX(1,Table1[[#This Row],[Qty of Units]])*MAX(1,Table1[[#This Row],['#NCMs Served / FTEs Employed]])*MAX(1,Table1[[#This Row],[Duration of Service]])</f>
        <v>0</v>
      </c>
      <c r="M8234" s="131"/>
      <c r="N8234" s="133"/>
    </row>
    <row r="8235" spans="1:14" x14ac:dyDescent="0.25">
      <c r="A8235" s="130"/>
      <c r="B8235" s="130"/>
      <c r="C8235" s="131"/>
      <c r="D8235" s="112" t="str">
        <f>_xlfn.XLOOKUP(Table1[[#This Row],[Service]],Validation!$A$2:$A$15,Validation!$B$2:$B$15,"",0,1)</f>
        <v/>
      </c>
      <c r="E8235" s="131"/>
      <c r="F8235" s="132"/>
      <c r="G8235" s="133"/>
      <c r="H8235" s="134"/>
      <c r="I8235" s="131"/>
      <c r="J8235" s="131"/>
      <c r="K8235" s="131"/>
      <c r="L8235" s="135">
        <f>Table1[[#This Row],[Per Unit Price]]*MAX(1,Table1[[#This Row],[Qty of Units]])*MAX(1,Table1[[#This Row],['#NCMs Served / FTEs Employed]])*MAX(1,Table1[[#This Row],[Duration of Service]])</f>
        <v>0</v>
      </c>
      <c r="M8235" s="131"/>
      <c r="N8235" s="133"/>
    </row>
    <row r="8236" spans="1:14" x14ac:dyDescent="0.25">
      <c r="A8236" s="130"/>
      <c r="B8236" s="130"/>
      <c r="C8236" s="131"/>
      <c r="D8236" s="112" t="str">
        <f>_xlfn.XLOOKUP(Table1[[#This Row],[Service]],Validation!$A$2:$A$15,Validation!$B$2:$B$15,"",0,1)</f>
        <v/>
      </c>
      <c r="E8236" s="131"/>
      <c r="F8236" s="132"/>
      <c r="G8236" s="133"/>
      <c r="H8236" s="134"/>
      <c r="I8236" s="131"/>
      <c r="J8236" s="131"/>
      <c r="K8236" s="131"/>
      <c r="L8236" s="135">
        <f>Table1[[#This Row],[Per Unit Price]]*MAX(1,Table1[[#This Row],[Qty of Units]])*MAX(1,Table1[[#This Row],['#NCMs Served / FTEs Employed]])*MAX(1,Table1[[#This Row],[Duration of Service]])</f>
        <v>0</v>
      </c>
      <c r="M8236" s="131"/>
      <c r="N8236" s="133"/>
    </row>
    <row r="8237" spans="1:14" x14ac:dyDescent="0.25">
      <c r="A8237" s="130"/>
      <c r="B8237" s="130"/>
      <c r="C8237" s="131"/>
      <c r="D8237" s="112" t="str">
        <f>_xlfn.XLOOKUP(Table1[[#This Row],[Service]],Validation!$A$2:$A$15,Validation!$B$2:$B$15,"",0,1)</f>
        <v/>
      </c>
      <c r="E8237" s="131"/>
      <c r="F8237" s="132"/>
      <c r="G8237" s="133"/>
      <c r="H8237" s="134"/>
      <c r="I8237" s="131"/>
      <c r="J8237" s="131"/>
      <c r="K8237" s="131"/>
      <c r="L8237" s="135">
        <f>Table1[[#This Row],[Per Unit Price]]*MAX(1,Table1[[#This Row],[Qty of Units]])*MAX(1,Table1[[#This Row],['#NCMs Served / FTEs Employed]])*MAX(1,Table1[[#This Row],[Duration of Service]])</f>
        <v>0</v>
      </c>
      <c r="M8237" s="131"/>
      <c r="N8237" s="133"/>
    </row>
    <row r="8238" spans="1:14" x14ac:dyDescent="0.25">
      <c r="A8238" s="130"/>
      <c r="B8238" s="130"/>
      <c r="C8238" s="131"/>
      <c r="D8238" s="112" t="str">
        <f>_xlfn.XLOOKUP(Table1[[#This Row],[Service]],Validation!$A$2:$A$15,Validation!$B$2:$B$15,"",0,1)</f>
        <v/>
      </c>
      <c r="E8238" s="131"/>
      <c r="F8238" s="132"/>
      <c r="G8238" s="133"/>
      <c r="H8238" s="134"/>
      <c r="I8238" s="131"/>
      <c r="J8238" s="131"/>
      <c r="K8238" s="131"/>
      <c r="L8238" s="135">
        <f>Table1[[#This Row],[Per Unit Price]]*MAX(1,Table1[[#This Row],[Qty of Units]])*MAX(1,Table1[[#This Row],['#NCMs Served / FTEs Employed]])*MAX(1,Table1[[#This Row],[Duration of Service]])</f>
        <v>0</v>
      </c>
      <c r="M8238" s="131"/>
      <c r="N8238" s="133"/>
    </row>
    <row r="8239" spans="1:14" x14ac:dyDescent="0.25">
      <c r="A8239" s="130"/>
      <c r="B8239" s="130"/>
      <c r="C8239" s="131"/>
      <c r="D8239" s="112" t="str">
        <f>_xlfn.XLOOKUP(Table1[[#This Row],[Service]],Validation!$A$2:$A$15,Validation!$B$2:$B$15,"",0,1)</f>
        <v/>
      </c>
      <c r="E8239" s="131"/>
      <c r="F8239" s="132"/>
      <c r="G8239" s="133"/>
      <c r="H8239" s="134"/>
      <c r="I8239" s="131"/>
      <c r="J8239" s="131"/>
      <c r="K8239" s="131"/>
      <c r="L8239" s="135">
        <f>Table1[[#This Row],[Per Unit Price]]*MAX(1,Table1[[#This Row],[Qty of Units]])*MAX(1,Table1[[#This Row],['#NCMs Served / FTEs Employed]])*MAX(1,Table1[[#This Row],[Duration of Service]])</f>
        <v>0</v>
      </c>
      <c r="M8239" s="131"/>
      <c r="N8239" s="133"/>
    </row>
    <row r="8240" spans="1:14" x14ac:dyDescent="0.25">
      <c r="A8240" s="130"/>
      <c r="B8240" s="130"/>
      <c r="C8240" s="131"/>
      <c r="D8240" s="112" t="str">
        <f>_xlfn.XLOOKUP(Table1[[#This Row],[Service]],Validation!$A$2:$A$15,Validation!$B$2:$B$15,"",0,1)</f>
        <v/>
      </c>
      <c r="E8240" s="131"/>
      <c r="F8240" s="132"/>
      <c r="G8240" s="133"/>
      <c r="H8240" s="134"/>
      <c r="I8240" s="131"/>
      <c r="J8240" s="131"/>
      <c r="K8240" s="131"/>
      <c r="L8240" s="135">
        <f>Table1[[#This Row],[Per Unit Price]]*MAX(1,Table1[[#This Row],[Qty of Units]])*MAX(1,Table1[[#This Row],['#NCMs Served / FTEs Employed]])*MAX(1,Table1[[#This Row],[Duration of Service]])</f>
        <v>0</v>
      </c>
      <c r="M8240" s="131"/>
      <c r="N8240" s="133"/>
    </row>
    <row r="8241" spans="1:14" x14ac:dyDescent="0.25">
      <c r="A8241" s="130"/>
      <c r="B8241" s="130"/>
      <c r="C8241" s="131"/>
      <c r="D8241" s="112" t="str">
        <f>_xlfn.XLOOKUP(Table1[[#This Row],[Service]],Validation!$A$2:$A$15,Validation!$B$2:$B$15,"",0,1)</f>
        <v/>
      </c>
      <c r="E8241" s="131"/>
      <c r="F8241" s="132"/>
      <c r="G8241" s="133"/>
      <c r="H8241" s="134"/>
      <c r="I8241" s="131"/>
      <c r="J8241" s="131"/>
      <c r="K8241" s="131"/>
      <c r="L8241" s="135">
        <f>Table1[[#This Row],[Per Unit Price]]*MAX(1,Table1[[#This Row],[Qty of Units]])*MAX(1,Table1[[#This Row],['#NCMs Served / FTEs Employed]])*MAX(1,Table1[[#This Row],[Duration of Service]])</f>
        <v>0</v>
      </c>
      <c r="M8241" s="131"/>
      <c r="N8241" s="133"/>
    </row>
    <row r="8242" spans="1:14" x14ac:dyDescent="0.25">
      <c r="A8242" s="130"/>
      <c r="B8242" s="130"/>
      <c r="C8242" s="131"/>
      <c r="D8242" s="112" t="str">
        <f>_xlfn.XLOOKUP(Table1[[#This Row],[Service]],Validation!$A$2:$A$15,Validation!$B$2:$B$15,"",0,1)</f>
        <v/>
      </c>
      <c r="E8242" s="131"/>
      <c r="F8242" s="132"/>
      <c r="G8242" s="133"/>
      <c r="H8242" s="134"/>
      <c r="I8242" s="131"/>
      <c r="J8242" s="131"/>
      <c r="K8242" s="131"/>
      <c r="L8242" s="135">
        <f>Table1[[#This Row],[Per Unit Price]]*MAX(1,Table1[[#This Row],[Qty of Units]])*MAX(1,Table1[[#This Row],['#NCMs Served / FTEs Employed]])*MAX(1,Table1[[#This Row],[Duration of Service]])</f>
        <v>0</v>
      </c>
      <c r="M8242" s="131"/>
      <c r="N8242" s="133"/>
    </row>
    <row r="8243" spans="1:14" x14ac:dyDescent="0.25">
      <c r="A8243" s="130"/>
      <c r="B8243" s="130"/>
      <c r="C8243" s="131"/>
      <c r="D8243" s="112" t="str">
        <f>_xlfn.XLOOKUP(Table1[[#This Row],[Service]],Validation!$A$2:$A$15,Validation!$B$2:$B$15,"",0,1)</f>
        <v/>
      </c>
      <c r="E8243" s="131"/>
      <c r="F8243" s="132"/>
      <c r="G8243" s="133"/>
      <c r="H8243" s="134"/>
      <c r="I8243" s="131"/>
      <c r="J8243" s="131"/>
      <c r="K8243" s="131"/>
      <c r="L8243" s="135">
        <f>Table1[[#This Row],[Per Unit Price]]*MAX(1,Table1[[#This Row],[Qty of Units]])*MAX(1,Table1[[#This Row],['#NCMs Served / FTEs Employed]])*MAX(1,Table1[[#This Row],[Duration of Service]])</f>
        <v>0</v>
      </c>
      <c r="M8243" s="131"/>
      <c r="N8243" s="133"/>
    </row>
    <row r="8244" spans="1:14" x14ac:dyDescent="0.25">
      <c r="A8244" s="130"/>
      <c r="B8244" s="130"/>
      <c r="C8244" s="131"/>
      <c r="D8244" s="112" t="str">
        <f>_xlfn.XLOOKUP(Table1[[#This Row],[Service]],Validation!$A$2:$A$15,Validation!$B$2:$B$15,"",0,1)</f>
        <v/>
      </c>
      <c r="E8244" s="131"/>
      <c r="F8244" s="132"/>
      <c r="G8244" s="133"/>
      <c r="H8244" s="134"/>
      <c r="I8244" s="131"/>
      <c r="J8244" s="131"/>
      <c r="K8244" s="131"/>
      <c r="L8244" s="135">
        <f>Table1[[#This Row],[Per Unit Price]]*MAX(1,Table1[[#This Row],[Qty of Units]])*MAX(1,Table1[[#This Row],['#NCMs Served / FTEs Employed]])*MAX(1,Table1[[#This Row],[Duration of Service]])</f>
        <v>0</v>
      </c>
      <c r="M8244" s="131"/>
      <c r="N8244" s="133"/>
    </row>
    <row r="8245" spans="1:14" x14ac:dyDescent="0.25">
      <c r="A8245" s="130"/>
      <c r="B8245" s="130"/>
      <c r="C8245" s="131"/>
      <c r="D8245" s="112" t="str">
        <f>_xlfn.XLOOKUP(Table1[[#This Row],[Service]],Validation!$A$2:$A$15,Validation!$B$2:$B$15,"",0,1)</f>
        <v/>
      </c>
      <c r="E8245" s="131"/>
      <c r="F8245" s="132"/>
      <c r="G8245" s="133"/>
      <c r="H8245" s="134"/>
      <c r="I8245" s="131"/>
      <c r="J8245" s="131"/>
      <c r="K8245" s="131"/>
      <c r="L8245" s="135">
        <f>Table1[[#This Row],[Per Unit Price]]*MAX(1,Table1[[#This Row],[Qty of Units]])*MAX(1,Table1[[#This Row],['#NCMs Served / FTEs Employed]])*MAX(1,Table1[[#This Row],[Duration of Service]])</f>
        <v>0</v>
      </c>
      <c r="M8245" s="131"/>
      <c r="N8245" s="133"/>
    </row>
    <row r="8246" spans="1:14" x14ac:dyDescent="0.25">
      <c r="A8246" s="130"/>
      <c r="B8246" s="130"/>
      <c r="C8246" s="131"/>
      <c r="D8246" s="112" t="str">
        <f>_xlfn.XLOOKUP(Table1[[#This Row],[Service]],Validation!$A$2:$A$15,Validation!$B$2:$B$15,"",0,1)</f>
        <v/>
      </c>
      <c r="E8246" s="131"/>
      <c r="F8246" s="132"/>
      <c r="G8246" s="133"/>
      <c r="H8246" s="134"/>
      <c r="I8246" s="131"/>
      <c r="J8246" s="131"/>
      <c r="K8246" s="131"/>
      <c r="L8246" s="135">
        <f>Table1[[#This Row],[Per Unit Price]]*MAX(1,Table1[[#This Row],[Qty of Units]])*MAX(1,Table1[[#This Row],['#NCMs Served / FTEs Employed]])*MAX(1,Table1[[#This Row],[Duration of Service]])</f>
        <v>0</v>
      </c>
      <c r="M8246" s="131"/>
      <c r="N8246" s="133"/>
    </row>
    <row r="8247" spans="1:14" x14ac:dyDescent="0.25">
      <c r="A8247" s="130"/>
      <c r="B8247" s="130"/>
      <c r="C8247" s="131"/>
      <c r="D8247" s="112" t="str">
        <f>_xlfn.XLOOKUP(Table1[[#This Row],[Service]],Validation!$A$2:$A$15,Validation!$B$2:$B$15,"",0,1)</f>
        <v/>
      </c>
      <c r="E8247" s="131"/>
      <c r="F8247" s="132"/>
      <c r="G8247" s="133"/>
      <c r="H8247" s="134"/>
      <c r="I8247" s="131"/>
      <c r="J8247" s="131"/>
      <c r="K8247" s="131"/>
      <c r="L8247" s="135">
        <f>Table1[[#This Row],[Per Unit Price]]*MAX(1,Table1[[#This Row],[Qty of Units]])*MAX(1,Table1[[#This Row],['#NCMs Served / FTEs Employed]])*MAX(1,Table1[[#This Row],[Duration of Service]])</f>
        <v>0</v>
      </c>
      <c r="M8247" s="131"/>
      <c r="N8247" s="133"/>
    </row>
    <row r="8248" spans="1:14" x14ac:dyDescent="0.25">
      <c r="A8248" s="130"/>
      <c r="B8248" s="130"/>
      <c r="C8248" s="131"/>
      <c r="D8248" s="112" t="str">
        <f>_xlfn.XLOOKUP(Table1[[#This Row],[Service]],Validation!$A$2:$A$15,Validation!$B$2:$B$15,"",0,1)</f>
        <v/>
      </c>
      <c r="E8248" s="131"/>
      <c r="F8248" s="132"/>
      <c r="G8248" s="133"/>
      <c r="H8248" s="134"/>
      <c r="I8248" s="131"/>
      <c r="J8248" s="131"/>
      <c r="K8248" s="131"/>
      <c r="L8248" s="135">
        <f>Table1[[#This Row],[Per Unit Price]]*MAX(1,Table1[[#This Row],[Qty of Units]])*MAX(1,Table1[[#This Row],['#NCMs Served / FTEs Employed]])*MAX(1,Table1[[#This Row],[Duration of Service]])</f>
        <v>0</v>
      </c>
      <c r="M8248" s="131"/>
      <c r="N8248" s="133"/>
    </row>
    <row r="8249" spans="1:14" x14ac:dyDescent="0.25">
      <c r="A8249" s="130"/>
      <c r="B8249" s="130"/>
      <c r="C8249" s="131"/>
      <c r="D8249" s="112" t="str">
        <f>_xlfn.XLOOKUP(Table1[[#This Row],[Service]],Validation!$A$2:$A$15,Validation!$B$2:$B$15,"",0,1)</f>
        <v/>
      </c>
      <c r="E8249" s="131"/>
      <c r="F8249" s="132"/>
      <c r="G8249" s="133"/>
      <c r="H8249" s="134"/>
      <c r="I8249" s="131"/>
      <c r="J8249" s="131"/>
      <c r="K8249" s="131"/>
      <c r="L8249" s="135">
        <f>Table1[[#This Row],[Per Unit Price]]*MAX(1,Table1[[#This Row],[Qty of Units]])*MAX(1,Table1[[#This Row],['#NCMs Served / FTEs Employed]])*MAX(1,Table1[[#This Row],[Duration of Service]])</f>
        <v>0</v>
      </c>
      <c r="M8249" s="131"/>
      <c r="N8249" s="133"/>
    </row>
    <row r="8250" spans="1:14" x14ac:dyDescent="0.25">
      <c r="A8250" s="130"/>
      <c r="B8250" s="130"/>
      <c r="C8250" s="131"/>
      <c r="D8250" s="112" t="str">
        <f>_xlfn.XLOOKUP(Table1[[#This Row],[Service]],Validation!$A$2:$A$15,Validation!$B$2:$B$15,"",0,1)</f>
        <v/>
      </c>
      <c r="E8250" s="131"/>
      <c r="F8250" s="132"/>
      <c r="G8250" s="133"/>
      <c r="H8250" s="134"/>
      <c r="I8250" s="131"/>
      <c r="J8250" s="131"/>
      <c r="K8250" s="131"/>
      <c r="L8250" s="135">
        <f>Table1[[#This Row],[Per Unit Price]]*MAX(1,Table1[[#This Row],[Qty of Units]])*MAX(1,Table1[[#This Row],['#NCMs Served / FTEs Employed]])*MAX(1,Table1[[#This Row],[Duration of Service]])</f>
        <v>0</v>
      </c>
      <c r="M8250" s="131"/>
      <c r="N8250" s="133"/>
    </row>
    <row r="8251" spans="1:14" x14ac:dyDescent="0.25">
      <c r="A8251" s="130"/>
      <c r="B8251" s="130"/>
      <c r="C8251" s="131"/>
      <c r="D8251" s="112" t="str">
        <f>_xlfn.XLOOKUP(Table1[[#This Row],[Service]],Validation!$A$2:$A$15,Validation!$B$2:$B$15,"",0,1)</f>
        <v/>
      </c>
      <c r="E8251" s="131"/>
      <c r="F8251" s="132"/>
      <c r="G8251" s="133"/>
      <c r="H8251" s="134"/>
      <c r="I8251" s="131"/>
      <c r="J8251" s="131"/>
      <c r="K8251" s="131"/>
      <c r="L8251" s="135">
        <f>Table1[[#This Row],[Per Unit Price]]*MAX(1,Table1[[#This Row],[Qty of Units]])*MAX(1,Table1[[#This Row],['#NCMs Served / FTEs Employed]])*MAX(1,Table1[[#This Row],[Duration of Service]])</f>
        <v>0</v>
      </c>
      <c r="M8251" s="131"/>
      <c r="N8251" s="133"/>
    </row>
    <row r="8252" spans="1:14" x14ac:dyDescent="0.25">
      <c r="A8252" s="130"/>
      <c r="B8252" s="130"/>
      <c r="C8252" s="131"/>
      <c r="D8252" s="112" t="str">
        <f>_xlfn.XLOOKUP(Table1[[#This Row],[Service]],Validation!$A$2:$A$15,Validation!$B$2:$B$15,"",0,1)</f>
        <v/>
      </c>
      <c r="E8252" s="131"/>
      <c r="F8252" s="132"/>
      <c r="G8252" s="133"/>
      <c r="H8252" s="134"/>
      <c r="I8252" s="131"/>
      <c r="J8252" s="131"/>
      <c r="K8252" s="131"/>
      <c r="L8252" s="135">
        <f>Table1[[#This Row],[Per Unit Price]]*MAX(1,Table1[[#This Row],[Qty of Units]])*MAX(1,Table1[[#This Row],['#NCMs Served / FTEs Employed]])*MAX(1,Table1[[#This Row],[Duration of Service]])</f>
        <v>0</v>
      </c>
      <c r="M8252" s="131"/>
      <c r="N8252" s="133"/>
    </row>
    <row r="8253" spans="1:14" x14ac:dyDescent="0.25">
      <c r="A8253" s="130"/>
      <c r="B8253" s="130"/>
      <c r="C8253" s="131"/>
      <c r="D8253" s="112" t="str">
        <f>_xlfn.XLOOKUP(Table1[[#This Row],[Service]],Validation!$A$2:$A$15,Validation!$B$2:$B$15,"",0,1)</f>
        <v/>
      </c>
      <c r="E8253" s="131"/>
      <c r="F8253" s="132"/>
      <c r="G8253" s="133"/>
      <c r="H8253" s="134"/>
      <c r="I8253" s="131"/>
      <c r="J8253" s="131"/>
      <c r="K8253" s="131"/>
      <c r="L8253" s="135">
        <f>Table1[[#This Row],[Per Unit Price]]*MAX(1,Table1[[#This Row],[Qty of Units]])*MAX(1,Table1[[#This Row],['#NCMs Served / FTEs Employed]])*MAX(1,Table1[[#This Row],[Duration of Service]])</f>
        <v>0</v>
      </c>
      <c r="M8253" s="131"/>
      <c r="N8253" s="133"/>
    </row>
    <row r="8254" spans="1:14" x14ac:dyDescent="0.25">
      <c r="A8254" s="130"/>
      <c r="B8254" s="130"/>
      <c r="C8254" s="131"/>
      <c r="D8254" s="112" t="str">
        <f>_xlfn.XLOOKUP(Table1[[#This Row],[Service]],Validation!$A$2:$A$15,Validation!$B$2:$B$15,"",0,1)</f>
        <v/>
      </c>
      <c r="E8254" s="131"/>
      <c r="F8254" s="132"/>
      <c r="G8254" s="133"/>
      <c r="H8254" s="134"/>
      <c r="I8254" s="131"/>
      <c r="J8254" s="131"/>
      <c r="K8254" s="131"/>
      <c r="L8254" s="135">
        <f>Table1[[#This Row],[Per Unit Price]]*MAX(1,Table1[[#This Row],[Qty of Units]])*MAX(1,Table1[[#This Row],['#NCMs Served / FTEs Employed]])*MAX(1,Table1[[#This Row],[Duration of Service]])</f>
        <v>0</v>
      </c>
      <c r="M8254" s="131"/>
      <c r="N8254" s="133"/>
    </row>
    <row r="8255" spans="1:14" x14ac:dyDescent="0.25">
      <c r="A8255" s="130"/>
      <c r="B8255" s="130"/>
      <c r="C8255" s="131"/>
      <c r="D8255" s="112" t="str">
        <f>_xlfn.XLOOKUP(Table1[[#This Row],[Service]],Validation!$A$2:$A$15,Validation!$B$2:$B$15,"",0,1)</f>
        <v/>
      </c>
      <c r="E8255" s="131"/>
      <c r="F8255" s="132"/>
      <c r="G8255" s="133"/>
      <c r="H8255" s="134"/>
      <c r="I8255" s="131"/>
      <c r="J8255" s="131"/>
      <c r="K8255" s="131"/>
      <c r="L8255" s="135">
        <f>Table1[[#This Row],[Per Unit Price]]*MAX(1,Table1[[#This Row],[Qty of Units]])*MAX(1,Table1[[#This Row],['#NCMs Served / FTEs Employed]])*MAX(1,Table1[[#This Row],[Duration of Service]])</f>
        <v>0</v>
      </c>
      <c r="M8255" s="131"/>
      <c r="N8255" s="133"/>
    </row>
    <row r="8256" spans="1:14" x14ac:dyDescent="0.25">
      <c r="A8256" s="130"/>
      <c r="B8256" s="130"/>
      <c r="C8256" s="131"/>
      <c r="D8256" s="112" t="str">
        <f>_xlfn.XLOOKUP(Table1[[#This Row],[Service]],Validation!$A$2:$A$15,Validation!$B$2:$B$15,"",0,1)</f>
        <v/>
      </c>
      <c r="E8256" s="131"/>
      <c r="F8256" s="132"/>
      <c r="G8256" s="133"/>
      <c r="H8256" s="134"/>
      <c r="I8256" s="131"/>
      <c r="J8256" s="131"/>
      <c r="K8256" s="131"/>
      <c r="L8256" s="135">
        <f>Table1[[#This Row],[Per Unit Price]]*MAX(1,Table1[[#This Row],[Qty of Units]])*MAX(1,Table1[[#This Row],['#NCMs Served / FTEs Employed]])*MAX(1,Table1[[#This Row],[Duration of Service]])</f>
        <v>0</v>
      </c>
      <c r="M8256" s="131"/>
      <c r="N8256" s="133"/>
    </row>
    <row r="8257" spans="1:14" x14ac:dyDescent="0.25">
      <c r="A8257" s="130"/>
      <c r="B8257" s="130"/>
      <c r="C8257" s="131"/>
      <c r="D8257" s="112" t="str">
        <f>_xlfn.XLOOKUP(Table1[[#This Row],[Service]],Validation!$A$2:$A$15,Validation!$B$2:$B$15,"",0,1)</f>
        <v/>
      </c>
      <c r="E8257" s="131"/>
      <c r="F8257" s="132"/>
      <c r="G8257" s="133"/>
      <c r="H8257" s="134"/>
      <c r="I8257" s="131"/>
      <c r="J8257" s="131"/>
      <c r="K8257" s="131"/>
      <c r="L8257" s="135">
        <f>Table1[[#This Row],[Per Unit Price]]*MAX(1,Table1[[#This Row],[Qty of Units]])*MAX(1,Table1[[#This Row],['#NCMs Served / FTEs Employed]])*MAX(1,Table1[[#This Row],[Duration of Service]])</f>
        <v>0</v>
      </c>
      <c r="M8257" s="131"/>
      <c r="N8257" s="133"/>
    </row>
    <row r="8258" spans="1:14" x14ac:dyDescent="0.25">
      <c r="A8258" s="130"/>
      <c r="B8258" s="130"/>
      <c r="C8258" s="131"/>
      <c r="D8258" s="112" t="str">
        <f>_xlfn.XLOOKUP(Table1[[#This Row],[Service]],Validation!$A$2:$A$15,Validation!$B$2:$B$15,"",0,1)</f>
        <v/>
      </c>
      <c r="E8258" s="131"/>
      <c r="F8258" s="132"/>
      <c r="G8258" s="133"/>
      <c r="H8258" s="134"/>
      <c r="I8258" s="131"/>
      <c r="J8258" s="131"/>
      <c r="K8258" s="131"/>
      <c r="L8258" s="135">
        <f>Table1[[#This Row],[Per Unit Price]]*MAX(1,Table1[[#This Row],[Qty of Units]])*MAX(1,Table1[[#This Row],['#NCMs Served / FTEs Employed]])*MAX(1,Table1[[#This Row],[Duration of Service]])</f>
        <v>0</v>
      </c>
      <c r="M8258" s="131"/>
      <c r="N8258" s="133"/>
    </row>
    <row r="8259" spans="1:14" x14ac:dyDescent="0.25">
      <c r="A8259" s="130"/>
      <c r="B8259" s="130"/>
      <c r="C8259" s="131"/>
      <c r="D8259" s="112" t="str">
        <f>_xlfn.XLOOKUP(Table1[[#This Row],[Service]],Validation!$A$2:$A$15,Validation!$B$2:$B$15,"",0,1)</f>
        <v/>
      </c>
      <c r="E8259" s="131"/>
      <c r="F8259" s="132"/>
      <c r="G8259" s="133"/>
      <c r="H8259" s="134"/>
      <c r="I8259" s="131"/>
      <c r="J8259" s="131"/>
      <c r="K8259" s="131"/>
      <c r="L8259" s="135">
        <f>Table1[[#This Row],[Per Unit Price]]*MAX(1,Table1[[#This Row],[Qty of Units]])*MAX(1,Table1[[#This Row],['#NCMs Served / FTEs Employed]])*MAX(1,Table1[[#This Row],[Duration of Service]])</f>
        <v>0</v>
      </c>
      <c r="M8259" s="131"/>
      <c r="N8259" s="133"/>
    </row>
    <row r="8260" spans="1:14" x14ac:dyDescent="0.25">
      <c r="A8260" s="130"/>
      <c r="B8260" s="130"/>
      <c r="C8260" s="131"/>
      <c r="D8260" s="112" t="str">
        <f>_xlfn.XLOOKUP(Table1[[#This Row],[Service]],Validation!$A$2:$A$15,Validation!$B$2:$B$15,"",0,1)</f>
        <v/>
      </c>
      <c r="E8260" s="131"/>
      <c r="F8260" s="132"/>
      <c r="G8260" s="133"/>
      <c r="H8260" s="134"/>
      <c r="I8260" s="131"/>
      <c r="J8260" s="131"/>
      <c r="K8260" s="131"/>
      <c r="L8260" s="135">
        <f>Table1[[#This Row],[Per Unit Price]]*MAX(1,Table1[[#This Row],[Qty of Units]])*MAX(1,Table1[[#This Row],['#NCMs Served / FTEs Employed]])*MAX(1,Table1[[#This Row],[Duration of Service]])</f>
        <v>0</v>
      </c>
      <c r="M8260" s="131"/>
      <c r="N8260" s="133"/>
    </row>
    <row r="8261" spans="1:14" x14ac:dyDescent="0.25">
      <c r="A8261" s="130"/>
      <c r="B8261" s="130"/>
      <c r="C8261" s="131"/>
      <c r="D8261" s="112" t="str">
        <f>_xlfn.XLOOKUP(Table1[[#This Row],[Service]],Validation!$A$2:$A$15,Validation!$B$2:$B$15,"",0,1)</f>
        <v/>
      </c>
      <c r="E8261" s="131"/>
      <c r="F8261" s="132"/>
      <c r="G8261" s="133"/>
      <c r="H8261" s="134"/>
      <c r="I8261" s="131"/>
      <c r="J8261" s="131"/>
      <c r="K8261" s="131"/>
      <c r="L8261" s="135">
        <f>Table1[[#This Row],[Per Unit Price]]*MAX(1,Table1[[#This Row],[Qty of Units]])*MAX(1,Table1[[#This Row],['#NCMs Served / FTEs Employed]])*MAX(1,Table1[[#This Row],[Duration of Service]])</f>
        <v>0</v>
      </c>
      <c r="M8261" s="131"/>
      <c r="N8261" s="133"/>
    </row>
    <row r="8262" spans="1:14" x14ac:dyDescent="0.25">
      <c r="A8262" s="130"/>
      <c r="B8262" s="130"/>
      <c r="C8262" s="131"/>
      <c r="D8262" s="112" t="str">
        <f>_xlfn.XLOOKUP(Table1[[#This Row],[Service]],Validation!$A$2:$A$15,Validation!$B$2:$B$15,"",0,1)</f>
        <v/>
      </c>
      <c r="E8262" s="131"/>
      <c r="F8262" s="132"/>
      <c r="G8262" s="133"/>
      <c r="H8262" s="134"/>
      <c r="I8262" s="131"/>
      <c r="J8262" s="131"/>
      <c r="K8262" s="131"/>
      <c r="L8262" s="135">
        <f>Table1[[#This Row],[Per Unit Price]]*MAX(1,Table1[[#This Row],[Qty of Units]])*MAX(1,Table1[[#This Row],['#NCMs Served / FTEs Employed]])*MAX(1,Table1[[#This Row],[Duration of Service]])</f>
        <v>0</v>
      </c>
      <c r="M8262" s="131"/>
      <c r="N8262" s="133"/>
    </row>
    <row r="8263" spans="1:14" x14ac:dyDescent="0.25">
      <c r="A8263" s="130"/>
      <c r="B8263" s="130"/>
      <c r="C8263" s="131"/>
      <c r="D8263" s="112" t="str">
        <f>_xlfn.XLOOKUP(Table1[[#This Row],[Service]],Validation!$A$2:$A$15,Validation!$B$2:$B$15,"",0,1)</f>
        <v/>
      </c>
      <c r="E8263" s="131"/>
      <c r="F8263" s="132"/>
      <c r="G8263" s="133"/>
      <c r="H8263" s="134"/>
      <c r="I8263" s="131"/>
      <c r="J8263" s="131"/>
      <c r="K8263" s="131"/>
      <c r="L8263" s="135">
        <f>Table1[[#This Row],[Per Unit Price]]*MAX(1,Table1[[#This Row],[Qty of Units]])*MAX(1,Table1[[#This Row],['#NCMs Served / FTEs Employed]])*MAX(1,Table1[[#This Row],[Duration of Service]])</f>
        <v>0</v>
      </c>
      <c r="M8263" s="131"/>
      <c r="N8263" s="133"/>
    </row>
    <row r="8264" spans="1:14" x14ac:dyDescent="0.25">
      <c r="A8264" s="130"/>
      <c r="B8264" s="130"/>
      <c r="C8264" s="131"/>
      <c r="D8264" s="112" t="str">
        <f>_xlfn.XLOOKUP(Table1[[#This Row],[Service]],Validation!$A$2:$A$15,Validation!$B$2:$B$15,"",0,1)</f>
        <v/>
      </c>
      <c r="E8264" s="131"/>
      <c r="F8264" s="132"/>
      <c r="G8264" s="133"/>
      <c r="H8264" s="134"/>
      <c r="I8264" s="131"/>
      <c r="J8264" s="131"/>
      <c r="K8264" s="131"/>
      <c r="L8264" s="135">
        <f>Table1[[#This Row],[Per Unit Price]]*MAX(1,Table1[[#This Row],[Qty of Units]])*MAX(1,Table1[[#This Row],['#NCMs Served / FTEs Employed]])*MAX(1,Table1[[#This Row],[Duration of Service]])</f>
        <v>0</v>
      </c>
      <c r="M8264" s="131"/>
      <c r="N8264" s="133"/>
    </row>
    <row r="8265" spans="1:14" x14ac:dyDescent="0.25">
      <c r="A8265" s="130"/>
      <c r="B8265" s="130"/>
      <c r="C8265" s="131"/>
      <c r="D8265" s="112" t="str">
        <f>_xlfn.XLOOKUP(Table1[[#This Row],[Service]],Validation!$A$2:$A$15,Validation!$B$2:$B$15,"",0,1)</f>
        <v/>
      </c>
      <c r="E8265" s="131"/>
      <c r="F8265" s="132"/>
      <c r="G8265" s="133"/>
      <c r="H8265" s="134"/>
      <c r="I8265" s="131"/>
      <c r="J8265" s="131"/>
      <c r="K8265" s="131"/>
      <c r="L8265" s="135">
        <f>Table1[[#This Row],[Per Unit Price]]*MAX(1,Table1[[#This Row],[Qty of Units]])*MAX(1,Table1[[#This Row],['#NCMs Served / FTEs Employed]])*MAX(1,Table1[[#This Row],[Duration of Service]])</f>
        <v>0</v>
      </c>
      <c r="M8265" s="131"/>
      <c r="N8265" s="133"/>
    </row>
    <row r="8266" spans="1:14" x14ac:dyDescent="0.25">
      <c r="A8266" s="130"/>
      <c r="B8266" s="130"/>
      <c r="C8266" s="131"/>
      <c r="D8266" s="112" t="str">
        <f>_xlfn.XLOOKUP(Table1[[#This Row],[Service]],Validation!$A$2:$A$15,Validation!$B$2:$B$15,"",0,1)</f>
        <v/>
      </c>
      <c r="E8266" s="131"/>
      <c r="F8266" s="132"/>
      <c r="G8266" s="133"/>
      <c r="H8266" s="134"/>
      <c r="I8266" s="131"/>
      <c r="J8266" s="131"/>
      <c r="K8266" s="131"/>
      <c r="L8266" s="135">
        <f>Table1[[#This Row],[Per Unit Price]]*MAX(1,Table1[[#This Row],[Qty of Units]])*MAX(1,Table1[[#This Row],['#NCMs Served / FTEs Employed]])*MAX(1,Table1[[#This Row],[Duration of Service]])</f>
        <v>0</v>
      </c>
      <c r="M8266" s="131"/>
      <c r="N8266" s="133"/>
    </row>
    <row r="8267" spans="1:14" x14ac:dyDescent="0.25">
      <c r="A8267" s="130"/>
      <c r="B8267" s="130"/>
      <c r="C8267" s="131"/>
      <c r="D8267" s="112" t="str">
        <f>_xlfn.XLOOKUP(Table1[[#This Row],[Service]],Validation!$A$2:$A$15,Validation!$B$2:$B$15,"",0,1)</f>
        <v/>
      </c>
      <c r="E8267" s="131"/>
      <c r="F8267" s="132"/>
      <c r="G8267" s="133"/>
      <c r="H8267" s="134"/>
      <c r="I8267" s="131"/>
      <c r="J8267" s="131"/>
      <c r="K8267" s="131"/>
      <c r="L8267" s="135">
        <f>Table1[[#This Row],[Per Unit Price]]*MAX(1,Table1[[#This Row],[Qty of Units]])*MAX(1,Table1[[#This Row],['#NCMs Served / FTEs Employed]])*MAX(1,Table1[[#This Row],[Duration of Service]])</f>
        <v>0</v>
      </c>
      <c r="M8267" s="131"/>
      <c r="N8267" s="133"/>
    </row>
    <row r="8268" spans="1:14" x14ac:dyDescent="0.25">
      <c r="A8268" s="130"/>
      <c r="B8268" s="130"/>
      <c r="C8268" s="131"/>
      <c r="D8268" s="112" t="str">
        <f>_xlfn.XLOOKUP(Table1[[#This Row],[Service]],Validation!$A$2:$A$15,Validation!$B$2:$B$15,"",0,1)</f>
        <v/>
      </c>
      <c r="E8268" s="131"/>
      <c r="F8268" s="132"/>
      <c r="G8268" s="133"/>
      <c r="H8268" s="134"/>
      <c r="I8268" s="131"/>
      <c r="J8268" s="131"/>
      <c r="K8268" s="131"/>
      <c r="L8268" s="135">
        <f>Table1[[#This Row],[Per Unit Price]]*MAX(1,Table1[[#This Row],[Qty of Units]])*MAX(1,Table1[[#This Row],['#NCMs Served / FTEs Employed]])*MAX(1,Table1[[#This Row],[Duration of Service]])</f>
        <v>0</v>
      </c>
      <c r="M8268" s="131"/>
      <c r="N8268" s="133"/>
    </row>
    <row r="8269" spans="1:14" x14ac:dyDescent="0.25">
      <c r="A8269" s="130"/>
      <c r="B8269" s="130"/>
      <c r="C8269" s="131"/>
      <c r="D8269" s="112" t="str">
        <f>_xlfn.XLOOKUP(Table1[[#This Row],[Service]],Validation!$A$2:$A$15,Validation!$B$2:$B$15,"",0,1)</f>
        <v/>
      </c>
      <c r="E8269" s="131"/>
      <c r="F8269" s="132"/>
      <c r="G8269" s="133"/>
      <c r="H8269" s="134"/>
      <c r="I8269" s="131"/>
      <c r="J8269" s="131"/>
      <c r="K8269" s="131"/>
      <c r="L8269" s="135">
        <f>Table1[[#This Row],[Per Unit Price]]*MAX(1,Table1[[#This Row],[Qty of Units]])*MAX(1,Table1[[#This Row],['#NCMs Served / FTEs Employed]])*MAX(1,Table1[[#This Row],[Duration of Service]])</f>
        <v>0</v>
      </c>
      <c r="M8269" s="131"/>
      <c r="N8269" s="133"/>
    </row>
    <row r="8270" spans="1:14" x14ac:dyDescent="0.25">
      <c r="A8270" s="130"/>
      <c r="B8270" s="130"/>
      <c r="C8270" s="131"/>
      <c r="D8270" s="112" t="str">
        <f>_xlfn.XLOOKUP(Table1[[#This Row],[Service]],Validation!$A$2:$A$15,Validation!$B$2:$B$15,"",0,1)</f>
        <v/>
      </c>
      <c r="E8270" s="131"/>
      <c r="F8270" s="132"/>
      <c r="G8270" s="133"/>
      <c r="H8270" s="134"/>
      <c r="I8270" s="131"/>
      <c r="J8270" s="131"/>
      <c r="K8270" s="131"/>
      <c r="L8270" s="135">
        <f>Table1[[#This Row],[Per Unit Price]]*MAX(1,Table1[[#This Row],[Qty of Units]])*MAX(1,Table1[[#This Row],['#NCMs Served / FTEs Employed]])*MAX(1,Table1[[#This Row],[Duration of Service]])</f>
        <v>0</v>
      </c>
      <c r="M8270" s="131"/>
      <c r="N8270" s="133"/>
    </row>
    <row r="8271" spans="1:14" x14ac:dyDescent="0.25">
      <c r="A8271" s="130"/>
      <c r="B8271" s="130"/>
      <c r="C8271" s="131"/>
      <c r="D8271" s="112" t="str">
        <f>_xlfn.XLOOKUP(Table1[[#This Row],[Service]],Validation!$A$2:$A$15,Validation!$B$2:$B$15,"",0,1)</f>
        <v/>
      </c>
      <c r="E8271" s="131"/>
      <c r="F8271" s="132"/>
      <c r="G8271" s="133"/>
      <c r="H8271" s="134"/>
      <c r="I8271" s="131"/>
      <c r="J8271" s="131"/>
      <c r="K8271" s="131"/>
      <c r="L8271" s="135">
        <f>Table1[[#This Row],[Per Unit Price]]*MAX(1,Table1[[#This Row],[Qty of Units]])*MAX(1,Table1[[#This Row],['#NCMs Served / FTEs Employed]])*MAX(1,Table1[[#This Row],[Duration of Service]])</f>
        <v>0</v>
      </c>
      <c r="M8271" s="131"/>
      <c r="N8271" s="133"/>
    </row>
    <row r="8272" spans="1:14" x14ac:dyDescent="0.25">
      <c r="A8272" s="130"/>
      <c r="B8272" s="130"/>
      <c r="C8272" s="131"/>
      <c r="D8272" s="112" t="str">
        <f>_xlfn.XLOOKUP(Table1[[#This Row],[Service]],Validation!$A$2:$A$15,Validation!$B$2:$B$15,"",0,1)</f>
        <v/>
      </c>
      <c r="E8272" s="131"/>
      <c r="F8272" s="132"/>
      <c r="G8272" s="133"/>
      <c r="H8272" s="134"/>
      <c r="I8272" s="131"/>
      <c r="J8272" s="131"/>
      <c r="K8272" s="131"/>
      <c r="L8272" s="135">
        <f>Table1[[#This Row],[Per Unit Price]]*MAX(1,Table1[[#This Row],[Qty of Units]])*MAX(1,Table1[[#This Row],['#NCMs Served / FTEs Employed]])*MAX(1,Table1[[#This Row],[Duration of Service]])</f>
        <v>0</v>
      </c>
      <c r="M8272" s="131"/>
      <c r="N8272" s="133"/>
    </row>
    <row r="8273" spans="1:14" x14ac:dyDescent="0.25">
      <c r="A8273" s="130"/>
      <c r="B8273" s="130"/>
      <c r="C8273" s="131"/>
      <c r="D8273" s="112" t="str">
        <f>_xlfn.XLOOKUP(Table1[[#This Row],[Service]],Validation!$A$2:$A$15,Validation!$B$2:$B$15,"",0,1)</f>
        <v/>
      </c>
      <c r="E8273" s="131"/>
      <c r="F8273" s="132"/>
      <c r="G8273" s="133"/>
      <c r="H8273" s="134"/>
      <c r="I8273" s="131"/>
      <c r="J8273" s="131"/>
      <c r="K8273" s="131"/>
      <c r="L8273" s="135">
        <f>Table1[[#This Row],[Per Unit Price]]*MAX(1,Table1[[#This Row],[Qty of Units]])*MAX(1,Table1[[#This Row],['#NCMs Served / FTEs Employed]])*MAX(1,Table1[[#This Row],[Duration of Service]])</f>
        <v>0</v>
      </c>
      <c r="M8273" s="131"/>
      <c r="N8273" s="133"/>
    </row>
    <row r="8274" spans="1:14" x14ac:dyDescent="0.25">
      <c r="A8274" s="130"/>
      <c r="B8274" s="130"/>
      <c r="C8274" s="131"/>
      <c r="D8274" s="112" t="str">
        <f>_xlfn.XLOOKUP(Table1[[#This Row],[Service]],Validation!$A$2:$A$15,Validation!$B$2:$B$15,"",0,1)</f>
        <v/>
      </c>
      <c r="E8274" s="131"/>
      <c r="F8274" s="132"/>
      <c r="G8274" s="133"/>
      <c r="H8274" s="134"/>
      <c r="I8274" s="131"/>
      <c r="J8274" s="131"/>
      <c r="K8274" s="131"/>
      <c r="L8274" s="135">
        <f>Table1[[#This Row],[Per Unit Price]]*MAX(1,Table1[[#This Row],[Qty of Units]])*MAX(1,Table1[[#This Row],['#NCMs Served / FTEs Employed]])*MAX(1,Table1[[#This Row],[Duration of Service]])</f>
        <v>0</v>
      </c>
      <c r="M8274" s="131"/>
      <c r="N8274" s="133"/>
    </row>
    <row r="8275" spans="1:14" x14ac:dyDescent="0.25">
      <c r="A8275" s="130"/>
      <c r="B8275" s="130"/>
      <c r="C8275" s="131"/>
      <c r="D8275" s="112" t="str">
        <f>_xlfn.XLOOKUP(Table1[[#This Row],[Service]],Validation!$A$2:$A$15,Validation!$B$2:$B$15,"",0,1)</f>
        <v/>
      </c>
      <c r="E8275" s="131"/>
      <c r="F8275" s="132"/>
      <c r="G8275" s="133"/>
      <c r="H8275" s="134"/>
      <c r="I8275" s="131"/>
      <c r="J8275" s="131"/>
      <c r="K8275" s="131"/>
      <c r="L8275" s="135">
        <f>Table1[[#This Row],[Per Unit Price]]*MAX(1,Table1[[#This Row],[Qty of Units]])*MAX(1,Table1[[#This Row],['#NCMs Served / FTEs Employed]])*MAX(1,Table1[[#This Row],[Duration of Service]])</f>
        <v>0</v>
      </c>
      <c r="M8275" s="131"/>
      <c r="N8275" s="133"/>
    </row>
    <row r="8276" spans="1:14" x14ac:dyDescent="0.25">
      <c r="A8276" s="130"/>
      <c r="B8276" s="130"/>
      <c r="C8276" s="131"/>
      <c r="D8276" s="112" t="str">
        <f>_xlfn.XLOOKUP(Table1[[#This Row],[Service]],Validation!$A$2:$A$15,Validation!$B$2:$B$15,"",0,1)</f>
        <v/>
      </c>
      <c r="E8276" s="131"/>
      <c r="F8276" s="132"/>
      <c r="G8276" s="133"/>
      <c r="H8276" s="134"/>
      <c r="I8276" s="131"/>
      <c r="J8276" s="131"/>
      <c r="K8276" s="131"/>
      <c r="L8276" s="135">
        <f>Table1[[#This Row],[Per Unit Price]]*MAX(1,Table1[[#This Row],[Qty of Units]])*MAX(1,Table1[[#This Row],['#NCMs Served / FTEs Employed]])*MAX(1,Table1[[#This Row],[Duration of Service]])</f>
        <v>0</v>
      </c>
      <c r="M8276" s="131"/>
      <c r="N8276" s="133"/>
    </row>
    <row r="8277" spans="1:14" x14ac:dyDescent="0.25">
      <c r="A8277" s="130"/>
      <c r="B8277" s="130"/>
      <c r="C8277" s="131"/>
      <c r="D8277" s="112" t="str">
        <f>_xlfn.XLOOKUP(Table1[[#This Row],[Service]],Validation!$A$2:$A$15,Validation!$B$2:$B$15,"",0,1)</f>
        <v/>
      </c>
      <c r="E8277" s="131"/>
      <c r="F8277" s="132"/>
      <c r="G8277" s="133"/>
      <c r="H8277" s="134"/>
      <c r="I8277" s="131"/>
      <c r="J8277" s="131"/>
      <c r="K8277" s="131"/>
      <c r="L8277" s="135">
        <f>Table1[[#This Row],[Per Unit Price]]*MAX(1,Table1[[#This Row],[Qty of Units]])*MAX(1,Table1[[#This Row],['#NCMs Served / FTEs Employed]])*MAX(1,Table1[[#This Row],[Duration of Service]])</f>
        <v>0</v>
      </c>
      <c r="M8277" s="131"/>
      <c r="N8277" s="133"/>
    </row>
    <row r="8278" spans="1:14" x14ac:dyDescent="0.25">
      <c r="A8278" s="130"/>
      <c r="B8278" s="130"/>
      <c r="C8278" s="131"/>
      <c r="D8278" s="112" t="str">
        <f>_xlfn.XLOOKUP(Table1[[#This Row],[Service]],Validation!$A$2:$A$15,Validation!$B$2:$B$15,"",0,1)</f>
        <v/>
      </c>
      <c r="E8278" s="131"/>
      <c r="F8278" s="132"/>
      <c r="G8278" s="133"/>
      <c r="H8278" s="134"/>
      <c r="I8278" s="131"/>
      <c r="J8278" s="131"/>
      <c r="K8278" s="131"/>
      <c r="L8278" s="135">
        <f>Table1[[#This Row],[Per Unit Price]]*MAX(1,Table1[[#This Row],[Qty of Units]])*MAX(1,Table1[[#This Row],['#NCMs Served / FTEs Employed]])*MAX(1,Table1[[#This Row],[Duration of Service]])</f>
        <v>0</v>
      </c>
      <c r="M8278" s="131"/>
      <c r="N8278" s="133"/>
    </row>
    <row r="8279" spans="1:14" x14ac:dyDescent="0.25">
      <c r="A8279" s="130"/>
      <c r="B8279" s="130"/>
      <c r="C8279" s="131"/>
      <c r="D8279" s="112" t="str">
        <f>_xlfn.XLOOKUP(Table1[[#This Row],[Service]],Validation!$A$2:$A$15,Validation!$B$2:$B$15,"",0,1)</f>
        <v/>
      </c>
      <c r="E8279" s="131"/>
      <c r="F8279" s="132"/>
      <c r="G8279" s="133"/>
      <c r="H8279" s="134"/>
      <c r="I8279" s="131"/>
      <c r="J8279" s="131"/>
      <c r="K8279" s="131"/>
      <c r="L8279" s="135">
        <f>Table1[[#This Row],[Per Unit Price]]*MAX(1,Table1[[#This Row],[Qty of Units]])*MAX(1,Table1[[#This Row],['#NCMs Served / FTEs Employed]])*MAX(1,Table1[[#This Row],[Duration of Service]])</f>
        <v>0</v>
      </c>
      <c r="M8279" s="131"/>
      <c r="N8279" s="133"/>
    </row>
    <row r="8280" spans="1:14" x14ac:dyDescent="0.25">
      <c r="A8280" s="130"/>
      <c r="B8280" s="130"/>
      <c r="C8280" s="131"/>
      <c r="D8280" s="112" t="str">
        <f>_xlfn.XLOOKUP(Table1[[#This Row],[Service]],Validation!$A$2:$A$15,Validation!$B$2:$B$15,"",0,1)</f>
        <v/>
      </c>
      <c r="E8280" s="131"/>
      <c r="F8280" s="132"/>
      <c r="G8280" s="133"/>
      <c r="H8280" s="134"/>
      <c r="I8280" s="131"/>
      <c r="J8280" s="131"/>
      <c r="K8280" s="131"/>
      <c r="L8280" s="135">
        <f>Table1[[#This Row],[Per Unit Price]]*MAX(1,Table1[[#This Row],[Qty of Units]])*MAX(1,Table1[[#This Row],['#NCMs Served / FTEs Employed]])*MAX(1,Table1[[#This Row],[Duration of Service]])</f>
        <v>0</v>
      </c>
      <c r="M8280" s="131"/>
      <c r="N8280" s="133"/>
    </row>
    <row r="8281" spans="1:14" x14ac:dyDescent="0.25">
      <c r="A8281" s="130"/>
      <c r="B8281" s="130"/>
      <c r="C8281" s="131"/>
      <c r="D8281" s="112" t="str">
        <f>_xlfn.XLOOKUP(Table1[[#This Row],[Service]],Validation!$A$2:$A$15,Validation!$B$2:$B$15,"",0,1)</f>
        <v/>
      </c>
      <c r="E8281" s="131"/>
      <c r="F8281" s="132"/>
      <c r="G8281" s="133"/>
      <c r="H8281" s="134"/>
      <c r="I8281" s="131"/>
      <c r="J8281" s="131"/>
      <c r="K8281" s="131"/>
      <c r="L8281" s="135">
        <f>Table1[[#This Row],[Per Unit Price]]*MAX(1,Table1[[#This Row],[Qty of Units]])*MAX(1,Table1[[#This Row],['#NCMs Served / FTEs Employed]])*MAX(1,Table1[[#This Row],[Duration of Service]])</f>
        <v>0</v>
      </c>
      <c r="M8281" s="131"/>
      <c r="N8281" s="133"/>
    </row>
    <row r="8282" spans="1:14" x14ac:dyDescent="0.25">
      <c r="A8282" s="130"/>
      <c r="B8282" s="130"/>
      <c r="C8282" s="131"/>
      <c r="D8282" s="112" t="str">
        <f>_xlfn.XLOOKUP(Table1[[#This Row],[Service]],Validation!$A$2:$A$15,Validation!$B$2:$B$15,"",0,1)</f>
        <v/>
      </c>
      <c r="E8282" s="131"/>
      <c r="F8282" s="132"/>
      <c r="G8282" s="133"/>
      <c r="H8282" s="134"/>
      <c r="I8282" s="131"/>
      <c r="J8282" s="131"/>
      <c r="K8282" s="131"/>
      <c r="L8282" s="135">
        <f>Table1[[#This Row],[Per Unit Price]]*MAX(1,Table1[[#This Row],[Qty of Units]])*MAX(1,Table1[[#This Row],['#NCMs Served / FTEs Employed]])*MAX(1,Table1[[#This Row],[Duration of Service]])</f>
        <v>0</v>
      </c>
      <c r="M8282" s="131"/>
      <c r="N8282" s="133"/>
    </row>
    <row r="8283" spans="1:14" x14ac:dyDescent="0.25">
      <c r="A8283" s="130"/>
      <c r="B8283" s="130"/>
      <c r="C8283" s="131"/>
      <c r="D8283" s="112" t="str">
        <f>_xlfn.XLOOKUP(Table1[[#This Row],[Service]],Validation!$A$2:$A$15,Validation!$B$2:$B$15,"",0,1)</f>
        <v/>
      </c>
      <c r="E8283" s="131"/>
      <c r="F8283" s="132"/>
      <c r="G8283" s="133"/>
      <c r="H8283" s="134"/>
      <c r="I8283" s="131"/>
      <c r="J8283" s="131"/>
      <c r="K8283" s="131"/>
      <c r="L8283" s="135">
        <f>Table1[[#This Row],[Per Unit Price]]*MAX(1,Table1[[#This Row],[Qty of Units]])*MAX(1,Table1[[#This Row],['#NCMs Served / FTEs Employed]])*MAX(1,Table1[[#This Row],[Duration of Service]])</f>
        <v>0</v>
      </c>
      <c r="M8283" s="131"/>
      <c r="N8283" s="133"/>
    </row>
    <row r="8284" spans="1:14" x14ac:dyDescent="0.25">
      <c r="A8284" s="130"/>
      <c r="B8284" s="130"/>
      <c r="C8284" s="131"/>
      <c r="D8284" s="112" t="str">
        <f>_xlfn.XLOOKUP(Table1[[#This Row],[Service]],Validation!$A$2:$A$15,Validation!$B$2:$B$15,"",0,1)</f>
        <v/>
      </c>
      <c r="E8284" s="131"/>
      <c r="F8284" s="132"/>
      <c r="G8284" s="133"/>
      <c r="H8284" s="134"/>
      <c r="I8284" s="131"/>
      <c r="J8284" s="131"/>
      <c r="K8284" s="131"/>
      <c r="L8284" s="135">
        <f>Table1[[#This Row],[Per Unit Price]]*MAX(1,Table1[[#This Row],[Qty of Units]])*MAX(1,Table1[[#This Row],['#NCMs Served / FTEs Employed]])*MAX(1,Table1[[#This Row],[Duration of Service]])</f>
        <v>0</v>
      </c>
      <c r="M8284" s="131"/>
      <c r="N8284" s="133"/>
    </row>
    <row r="8285" spans="1:14" x14ac:dyDescent="0.25">
      <c r="A8285" s="130"/>
      <c r="B8285" s="130"/>
      <c r="C8285" s="131"/>
      <c r="D8285" s="112" t="str">
        <f>_xlfn.XLOOKUP(Table1[[#This Row],[Service]],Validation!$A$2:$A$15,Validation!$B$2:$B$15,"",0,1)</f>
        <v/>
      </c>
      <c r="E8285" s="131"/>
      <c r="F8285" s="132"/>
      <c r="G8285" s="133"/>
      <c r="H8285" s="134"/>
      <c r="I8285" s="131"/>
      <c r="J8285" s="131"/>
      <c r="K8285" s="131"/>
      <c r="L8285" s="135">
        <f>Table1[[#This Row],[Per Unit Price]]*MAX(1,Table1[[#This Row],[Qty of Units]])*MAX(1,Table1[[#This Row],['#NCMs Served / FTEs Employed]])*MAX(1,Table1[[#This Row],[Duration of Service]])</f>
        <v>0</v>
      </c>
      <c r="M8285" s="131"/>
      <c r="N8285" s="133"/>
    </row>
    <row r="8286" spans="1:14" x14ac:dyDescent="0.25">
      <c r="A8286" s="130"/>
      <c r="B8286" s="130"/>
      <c r="C8286" s="131"/>
      <c r="D8286" s="112" t="str">
        <f>_xlfn.XLOOKUP(Table1[[#This Row],[Service]],Validation!$A$2:$A$15,Validation!$B$2:$B$15,"",0,1)</f>
        <v/>
      </c>
      <c r="E8286" s="131"/>
      <c r="F8286" s="132"/>
      <c r="G8286" s="133"/>
      <c r="H8286" s="134"/>
      <c r="I8286" s="131"/>
      <c r="J8286" s="131"/>
      <c r="K8286" s="131"/>
      <c r="L8286" s="135">
        <f>Table1[[#This Row],[Per Unit Price]]*MAX(1,Table1[[#This Row],[Qty of Units]])*MAX(1,Table1[[#This Row],['#NCMs Served / FTEs Employed]])*MAX(1,Table1[[#This Row],[Duration of Service]])</f>
        <v>0</v>
      </c>
      <c r="M8286" s="131"/>
      <c r="N8286" s="133"/>
    </row>
    <row r="8287" spans="1:14" x14ac:dyDescent="0.25">
      <c r="A8287" s="130"/>
      <c r="B8287" s="130"/>
      <c r="C8287" s="131"/>
      <c r="D8287" s="112" t="str">
        <f>_xlfn.XLOOKUP(Table1[[#This Row],[Service]],Validation!$A$2:$A$15,Validation!$B$2:$B$15,"",0,1)</f>
        <v/>
      </c>
      <c r="E8287" s="131"/>
      <c r="F8287" s="132"/>
      <c r="G8287" s="133"/>
      <c r="H8287" s="134"/>
      <c r="I8287" s="131"/>
      <c r="J8287" s="131"/>
      <c r="K8287" s="131"/>
      <c r="L8287" s="135">
        <f>Table1[[#This Row],[Per Unit Price]]*MAX(1,Table1[[#This Row],[Qty of Units]])*MAX(1,Table1[[#This Row],['#NCMs Served / FTEs Employed]])*MAX(1,Table1[[#This Row],[Duration of Service]])</f>
        <v>0</v>
      </c>
      <c r="M8287" s="131"/>
      <c r="N8287" s="133"/>
    </row>
    <row r="8288" spans="1:14" x14ac:dyDescent="0.25">
      <c r="A8288" s="130"/>
      <c r="B8288" s="130"/>
      <c r="C8288" s="131"/>
      <c r="D8288" s="112" t="str">
        <f>_xlfn.XLOOKUP(Table1[[#This Row],[Service]],Validation!$A$2:$A$15,Validation!$B$2:$B$15,"",0,1)</f>
        <v/>
      </c>
      <c r="E8288" s="131"/>
      <c r="F8288" s="132"/>
      <c r="G8288" s="133"/>
      <c r="H8288" s="134"/>
      <c r="I8288" s="131"/>
      <c r="J8288" s="131"/>
      <c r="K8288" s="131"/>
      <c r="L8288" s="135">
        <f>Table1[[#This Row],[Per Unit Price]]*MAX(1,Table1[[#This Row],[Qty of Units]])*MAX(1,Table1[[#This Row],['#NCMs Served / FTEs Employed]])*MAX(1,Table1[[#This Row],[Duration of Service]])</f>
        <v>0</v>
      </c>
      <c r="M8288" s="131"/>
      <c r="N8288" s="133"/>
    </row>
    <row r="8289" spans="1:14" x14ac:dyDescent="0.25">
      <c r="A8289" s="130"/>
      <c r="B8289" s="130"/>
      <c r="C8289" s="131"/>
      <c r="D8289" s="112" t="str">
        <f>_xlfn.XLOOKUP(Table1[[#This Row],[Service]],Validation!$A$2:$A$15,Validation!$B$2:$B$15,"",0,1)</f>
        <v/>
      </c>
      <c r="E8289" s="131"/>
      <c r="F8289" s="132"/>
      <c r="G8289" s="133"/>
      <c r="H8289" s="134"/>
      <c r="I8289" s="131"/>
      <c r="J8289" s="131"/>
      <c r="K8289" s="131"/>
      <c r="L8289" s="135">
        <f>Table1[[#This Row],[Per Unit Price]]*MAX(1,Table1[[#This Row],[Qty of Units]])*MAX(1,Table1[[#This Row],['#NCMs Served / FTEs Employed]])*MAX(1,Table1[[#This Row],[Duration of Service]])</f>
        <v>0</v>
      </c>
      <c r="M8289" s="131"/>
      <c r="N8289" s="133"/>
    </row>
    <row r="8290" spans="1:14" x14ac:dyDescent="0.25">
      <c r="A8290" s="130"/>
      <c r="B8290" s="130"/>
      <c r="C8290" s="131"/>
      <c r="D8290" s="112" t="str">
        <f>_xlfn.XLOOKUP(Table1[[#This Row],[Service]],Validation!$A$2:$A$15,Validation!$B$2:$B$15,"",0,1)</f>
        <v/>
      </c>
      <c r="E8290" s="131"/>
      <c r="F8290" s="132"/>
      <c r="G8290" s="133"/>
      <c r="H8290" s="134"/>
      <c r="I8290" s="131"/>
      <c r="J8290" s="131"/>
      <c r="K8290" s="131"/>
      <c r="L8290" s="135">
        <f>Table1[[#This Row],[Per Unit Price]]*MAX(1,Table1[[#This Row],[Qty of Units]])*MAX(1,Table1[[#This Row],['#NCMs Served / FTEs Employed]])*MAX(1,Table1[[#This Row],[Duration of Service]])</f>
        <v>0</v>
      </c>
      <c r="M8290" s="131"/>
      <c r="N8290" s="133"/>
    </row>
    <row r="8291" spans="1:14" x14ac:dyDescent="0.25">
      <c r="A8291" s="130"/>
      <c r="B8291" s="130"/>
      <c r="C8291" s="131"/>
      <c r="D8291" s="112" t="str">
        <f>_xlfn.XLOOKUP(Table1[[#This Row],[Service]],Validation!$A$2:$A$15,Validation!$B$2:$B$15,"",0,1)</f>
        <v/>
      </c>
      <c r="E8291" s="131"/>
      <c r="F8291" s="132"/>
      <c r="G8291" s="133"/>
      <c r="H8291" s="134"/>
      <c r="I8291" s="131"/>
      <c r="J8291" s="131"/>
      <c r="K8291" s="131"/>
      <c r="L8291" s="135">
        <f>Table1[[#This Row],[Per Unit Price]]*MAX(1,Table1[[#This Row],[Qty of Units]])*MAX(1,Table1[[#This Row],['#NCMs Served / FTEs Employed]])*MAX(1,Table1[[#This Row],[Duration of Service]])</f>
        <v>0</v>
      </c>
      <c r="M8291" s="131"/>
      <c r="N8291" s="133"/>
    </row>
    <row r="8292" spans="1:14" x14ac:dyDescent="0.25">
      <c r="A8292" s="130"/>
      <c r="B8292" s="130"/>
      <c r="C8292" s="131"/>
      <c r="D8292" s="112" t="str">
        <f>_xlfn.XLOOKUP(Table1[[#This Row],[Service]],Validation!$A$2:$A$15,Validation!$B$2:$B$15,"",0,1)</f>
        <v/>
      </c>
      <c r="E8292" s="131"/>
      <c r="F8292" s="132"/>
      <c r="G8292" s="133"/>
      <c r="H8292" s="134"/>
      <c r="I8292" s="131"/>
      <c r="J8292" s="131"/>
      <c r="K8292" s="131"/>
      <c r="L8292" s="135">
        <f>Table1[[#This Row],[Per Unit Price]]*MAX(1,Table1[[#This Row],[Qty of Units]])*MAX(1,Table1[[#This Row],['#NCMs Served / FTEs Employed]])*MAX(1,Table1[[#This Row],[Duration of Service]])</f>
        <v>0</v>
      </c>
      <c r="M8292" s="131"/>
      <c r="N8292" s="133"/>
    </row>
    <row r="8293" spans="1:14" x14ac:dyDescent="0.25">
      <c r="A8293" s="130"/>
      <c r="B8293" s="130"/>
      <c r="C8293" s="131"/>
      <c r="D8293" s="112" t="str">
        <f>_xlfn.XLOOKUP(Table1[[#This Row],[Service]],Validation!$A$2:$A$15,Validation!$B$2:$B$15,"",0,1)</f>
        <v/>
      </c>
      <c r="E8293" s="131"/>
      <c r="F8293" s="132"/>
      <c r="G8293" s="133"/>
      <c r="H8293" s="134"/>
      <c r="I8293" s="131"/>
      <c r="J8293" s="131"/>
      <c r="K8293" s="131"/>
      <c r="L8293" s="135">
        <f>Table1[[#This Row],[Per Unit Price]]*MAX(1,Table1[[#This Row],[Qty of Units]])*MAX(1,Table1[[#This Row],['#NCMs Served / FTEs Employed]])*MAX(1,Table1[[#This Row],[Duration of Service]])</f>
        <v>0</v>
      </c>
      <c r="M8293" s="131"/>
      <c r="N8293" s="133"/>
    </row>
    <row r="8294" spans="1:14" x14ac:dyDescent="0.25">
      <c r="A8294" s="130"/>
      <c r="B8294" s="130"/>
      <c r="C8294" s="131"/>
      <c r="D8294" s="112" t="str">
        <f>_xlfn.XLOOKUP(Table1[[#This Row],[Service]],Validation!$A$2:$A$15,Validation!$B$2:$B$15,"",0,1)</f>
        <v/>
      </c>
      <c r="E8294" s="131"/>
      <c r="F8294" s="132"/>
      <c r="G8294" s="133"/>
      <c r="H8294" s="134"/>
      <c r="I8294" s="131"/>
      <c r="J8294" s="131"/>
      <c r="K8294" s="131"/>
      <c r="L8294" s="135">
        <f>Table1[[#This Row],[Per Unit Price]]*MAX(1,Table1[[#This Row],[Qty of Units]])*MAX(1,Table1[[#This Row],['#NCMs Served / FTEs Employed]])*MAX(1,Table1[[#This Row],[Duration of Service]])</f>
        <v>0</v>
      </c>
      <c r="M8294" s="131"/>
      <c r="N8294" s="133"/>
    </row>
    <row r="8295" spans="1:14" x14ac:dyDescent="0.25">
      <c r="A8295" s="130"/>
      <c r="B8295" s="130"/>
      <c r="C8295" s="131"/>
      <c r="D8295" s="112" t="str">
        <f>_xlfn.XLOOKUP(Table1[[#This Row],[Service]],Validation!$A$2:$A$15,Validation!$B$2:$B$15,"",0,1)</f>
        <v/>
      </c>
      <c r="E8295" s="131"/>
      <c r="F8295" s="132"/>
      <c r="G8295" s="133"/>
      <c r="H8295" s="134"/>
      <c r="I8295" s="131"/>
      <c r="J8295" s="131"/>
      <c r="K8295" s="131"/>
      <c r="L8295" s="135">
        <f>Table1[[#This Row],[Per Unit Price]]*MAX(1,Table1[[#This Row],[Qty of Units]])*MAX(1,Table1[[#This Row],['#NCMs Served / FTEs Employed]])*MAX(1,Table1[[#This Row],[Duration of Service]])</f>
        <v>0</v>
      </c>
      <c r="M8295" s="131"/>
      <c r="N8295" s="133"/>
    </row>
    <row r="8296" spans="1:14" x14ac:dyDescent="0.25">
      <c r="A8296" s="130"/>
      <c r="B8296" s="130"/>
      <c r="C8296" s="131"/>
      <c r="D8296" s="112" t="str">
        <f>_xlfn.XLOOKUP(Table1[[#This Row],[Service]],Validation!$A$2:$A$15,Validation!$B$2:$B$15,"",0,1)</f>
        <v/>
      </c>
      <c r="E8296" s="131"/>
      <c r="F8296" s="132"/>
      <c r="G8296" s="133"/>
      <c r="H8296" s="134"/>
      <c r="I8296" s="131"/>
      <c r="J8296" s="131"/>
      <c r="K8296" s="131"/>
      <c r="L8296" s="135">
        <f>Table1[[#This Row],[Per Unit Price]]*MAX(1,Table1[[#This Row],[Qty of Units]])*MAX(1,Table1[[#This Row],['#NCMs Served / FTEs Employed]])*MAX(1,Table1[[#This Row],[Duration of Service]])</f>
        <v>0</v>
      </c>
      <c r="M8296" s="131"/>
      <c r="N8296" s="133"/>
    </row>
    <row r="8297" spans="1:14" x14ac:dyDescent="0.25">
      <c r="A8297" s="130"/>
      <c r="B8297" s="130"/>
      <c r="C8297" s="131"/>
      <c r="D8297" s="112" t="str">
        <f>_xlfn.XLOOKUP(Table1[[#This Row],[Service]],Validation!$A$2:$A$15,Validation!$B$2:$B$15,"",0,1)</f>
        <v/>
      </c>
      <c r="E8297" s="131"/>
      <c r="F8297" s="132"/>
      <c r="G8297" s="133"/>
      <c r="H8297" s="134"/>
      <c r="I8297" s="131"/>
      <c r="J8297" s="131"/>
      <c r="K8297" s="131"/>
      <c r="L8297" s="135">
        <f>Table1[[#This Row],[Per Unit Price]]*MAX(1,Table1[[#This Row],[Qty of Units]])*MAX(1,Table1[[#This Row],['#NCMs Served / FTEs Employed]])*MAX(1,Table1[[#This Row],[Duration of Service]])</f>
        <v>0</v>
      </c>
      <c r="M8297" s="131"/>
      <c r="N8297" s="133"/>
    </row>
    <row r="8298" spans="1:14" x14ac:dyDescent="0.25">
      <c r="A8298" s="130"/>
      <c r="B8298" s="130"/>
      <c r="C8298" s="131"/>
      <c r="D8298" s="112" t="str">
        <f>_xlfn.XLOOKUP(Table1[[#This Row],[Service]],Validation!$A$2:$A$15,Validation!$B$2:$B$15,"",0,1)</f>
        <v/>
      </c>
      <c r="E8298" s="131"/>
      <c r="F8298" s="132"/>
      <c r="G8298" s="133"/>
      <c r="H8298" s="134"/>
      <c r="I8298" s="131"/>
      <c r="J8298" s="131"/>
      <c r="K8298" s="131"/>
      <c r="L8298" s="135">
        <f>Table1[[#This Row],[Per Unit Price]]*MAX(1,Table1[[#This Row],[Qty of Units]])*MAX(1,Table1[[#This Row],['#NCMs Served / FTEs Employed]])*MAX(1,Table1[[#This Row],[Duration of Service]])</f>
        <v>0</v>
      </c>
      <c r="M8298" s="131"/>
      <c r="N8298" s="133"/>
    </row>
    <row r="8299" spans="1:14" x14ac:dyDescent="0.25">
      <c r="A8299" s="130"/>
      <c r="B8299" s="130"/>
      <c r="C8299" s="131"/>
      <c r="D8299" s="112" t="str">
        <f>_xlfn.XLOOKUP(Table1[[#This Row],[Service]],Validation!$A$2:$A$15,Validation!$B$2:$B$15,"",0,1)</f>
        <v/>
      </c>
      <c r="E8299" s="131"/>
      <c r="F8299" s="132"/>
      <c r="G8299" s="133"/>
      <c r="H8299" s="134"/>
      <c r="I8299" s="131"/>
      <c r="J8299" s="131"/>
      <c r="K8299" s="131"/>
      <c r="L8299" s="135">
        <f>Table1[[#This Row],[Per Unit Price]]*MAX(1,Table1[[#This Row],[Qty of Units]])*MAX(1,Table1[[#This Row],['#NCMs Served / FTEs Employed]])*MAX(1,Table1[[#This Row],[Duration of Service]])</f>
        <v>0</v>
      </c>
      <c r="M8299" s="131"/>
      <c r="N8299" s="133"/>
    </row>
    <row r="8300" spans="1:14" x14ac:dyDescent="0.25">
      <c r="A8300" s="130"/>
      <c r="B8300" s="130"/>
      <c r="C8300" s="131"/>
      <c r="D8300" s="112" t="str">
        <f>_xlfn.XLOOKUP(Table1[[#This Row],[Service]],Validation!$A$2:$A$15,Validation!$B$2:$B$15,"",0,1)</f>
        <v/>
      </c>
      <c r="E8300" s="131"/>
      <c r="F8300" s="132"/>
      <c r="G8300" s="133"/>
      <c r="H8300" s="134"/>
      <c r="I8300" s="131"/>
      <c r="J8300" s="131"/>
      <c r="K8300" s="131"/>
      <c r="L8300" s="135">
        <f>Table1[[#This Row],[Per Unit Price]]*MAX(1,Table1[[#This Row],[Qty of Units]])*MAX(1,Table1[[#This Row],['#NCMs Served / FTEs Employed]])*MAX(1,Table1[[#This Row],[Duration of Service]])</f>
        <v>0</v>
      </c>
      <c r="M8300" s="131"/>
      <c r="N8300" s="133"/>
    </row>
    <row r="8301" spans="1:14" x14ac:dyDescent="0.25">
      <c r="A8301" s="130"/>
      <c r="B8301" s="130"/>
      <c r="C8301" s="131"/>
      <c r="D8301" s="112" t="str">
        <f>_xlfn.XLOOKUP(Table1[[#This Row],[Service]],Validation!$A$2:$A$15,Validation!$B$2:$B$15,"",0,1)</f>
        <v/>
      </c>
      <c r="E8301" s="131"/>
      <c r="F8301" s="132"/>
      <c r="G8301" s="133"/>
      <c r="H8301" s="134"/>
      <c r="I8301" s="131"/>
      <c r="J8301" s="131"/>
      <c r="K8301" s="131"/>
      <c r="L8301" s="135">
        <f>Table1[[#This Row],[Per Unit Price]]*MAX(1,Table1[[#This Row],[Qty of Units]])*MAX(1,Table1[[#This Row],['#NCMs Served / FTEs Employed]])*MAX(1,Table1[[#This Row],[Duration of Service]])</f>
        <v>0</v>
      </c>
      <c r="M8301" s="131"/>
      <c r="N8301" s="133"/>
    </row>
    <row r="8302" spans="1:14" x14ac:dyDescent="0.25">
      <c r="A8302" s="130"/>
      <c r="B8302" s="130"/>
      <c r="C8302" s="131"/>
      <c r="D8302" s="112" t="str">
        <f>_xlfn.XLOOKUP(Table1[[#This Row],[Service]],Validation!$A$2:$A$15,Validation!$B$2:$B$15,"",0,1)</f>
        <v/>
      </c>
      <c r="E8302" s="131"/>
      <c r="F8302" s="132"/>
      <c r="G8302" s="133"/>
      <c r="H8302" s="134"/>
      <c r="I8302" s="131"/>
      <c r="J8302" s="131"/>
      <c r="K8302" s="131"/>
      <c r="L8302" s="135">
        <f>Table1[[#This Row],[Per Unit Price]]*MAX(1,Table1[[#This Row],[Qty of Units]])*MAX(1,Table1[[#This Row],['#NCMs Served / FTEs Employed]])*MAX(1,Table1[[#This Row],[Duration of Service]])</f>
        <v>0</v>
      </c>
      <c r="M8302" s="131"/>
      <c r="N8302" s="133"/>
    </row>
    <row r="8303" spans="1:14" x14ac:dyDescent="0.25">
      <c r="A8303" s="130"/>
      <c r="B8303" s="130"/>
      <c r="C8303" s="131"/>
      <c r="D8303" s="112" t="str">
        <f>_xlfn.XLOOKUP(Table1[[#This Row],[Service]],Validation!$A$2:$A$15,Validation!$B$2:$B$15,"",0,1)</f>
        <v/>
      </c>
      <c r="E8303" s="131"/>
      <c r="F8303" s="132"/>
      <c r="G8303" s="133"/>
      <c r="H8303" s="134"/>
      <c r="I8303" s="131"/>
      <c r="J8303" s="131"/>
      <c r="K8303" s="131"/>
      <c r="L8303" s="135">
        <f>Table1[[#This Row],[Per Unit Price]]*MAX(1,Table1[[#This Row],[Qty of Units]])*MAX(1,Table1[[#This Row],['#NCMs Served / FTEs Employed]])*MAX(1,Table1[[#This Row],[Duration of Service]])</f>
        <v>0</v>
      </c>
      <c r="M8303" s="131"/>
      <c r="N8303" s="133"/>
    </row>
    <row r="8304" spans="1:14" x14ac:dyDescent="0.25">
      <c r="A8304" s="130"/>
      <c r="B8304" s="130"/>
      <c r="C8304" s="131"/>
      <c r="D8304" s="112" t="str">
        <f>_xlfn.XLOOKUP(Table1[[#This Row],[Service]],Validation!$A$2:$A$15,Validation!$B$2:$B$15,"",0,1)</f>
        <v/>
      </c>
      <c r="E8304" s="131"/>
      <c r="F8304" s="132"/>
      <c r="G8304" s="133"/>
      <c r="H8304" s="134"/>
      <c r="I8304" s="131"/>
      <c r="J8304" s="131"/>
      <c r="K8304" s="131"/>
      <c r="L8304" s="135">
        <f>Table1[[#This Row],[Per Unit Price]]*MAX(1,Table1[[#This Row],[Qty of Units]])*MAX(1,Table1[[#This Row],['#NCMs Served / FTEs Employed]])*MAX(1,Table1[[#This Row],[Duration of Service]])</f>
        <v>0</v>
      </c>
      <c r="M8304" s="131"/>
      <c r="N8304" s="133"/>
    </row>
    <row r="8305" spans="1:14" x14ac:dyDescent="0.25">
      <c r="A8305" s="130"/>
      <c r="B8305" s="130"/>
      <c r="C8305" s="131"/>
      <c r="D8305" s="112" t="str">
        <f>_xlfn.XLOOKUP(Table1[[#This Row],[Service]],Validation!$A$2:$A$15,Validation!$B$2:$B$15,"",0,1)</f>
        <v/>
      </c>
      <c r="E8305" s="131"/>
      <c r="F8305" s="132"/>
      <c r="G8305" s="133"/>
      <c r="H8305" s="134"/>
      <c r="I8305" s="131"/>
      <c r="J8305" s="131"/>
      <c r="K8305" s="131"/>
      <c r="L8305" s="135">
        <f>Table1[[#This Row],[Per Unit Price]]*MAX(1,Table1[[#This Row],[Qty of Units]])*MAX(1,Table1[[#This Row],['#NCMs Served / FTEs Employed]])*MAX(1,Table1[[#This Row],[Duration of Service]])</f>
        <v>0</v>
      </c>
      <c r="M8305" s="131"/>
      <c r="N8305" s="133"/>
    </row>
    <row r="8306" spans="1:14" x14ac:dyDescent="0.25">
      <c r="A8306" s="130"/>
      <c r="B8306" s="130"/>
      <c r="C8306" s="131"/>
      <c r="D8306" s="112" t="str">
        <f>_xlfn.XLOOKUP(Table1[[#This Row],[Service]],Validation!$A$2:$A$15,Validation!$B$2:$B$15,"",0,1)</f>
        <v/>
      </c>
      <c r="E8306" s="131"/>
      <c r="F8306" s="132"/>
      <c r="G8306" s="133"/>
      <c r="H8306" s="134"/>
      <c r="I8306" s="131"/>
      <c r="J8306" s="131"/>
      <c r="K8306" s="131"/>
      <c r="L8306" s="135">
        <f>Table1[[#This Row],[Per Unit Price]]*MAX(1,Table1[[#This Row],[Qty of Units]])*MAX(1,Table1[[#This Row],['#NCMs Served / FTEs Employed]])*MAX(1,Table1[[#This Row],[Duration of Service]])</f>
        <v>0</v>
      </c>
      <c r="M8306" s="131"/>
      <c r="N8306" s="133"/>
    </row>
    <row r="8307" spans="1:14" x14ac:dyDescent="0.25">
      <c r="A8307" s="130"/>
      <c r="B8307" s="130"/>
      <c r="C8307" s="131"/>
      <c r="D8307" s="112" t="str">
        <f>_xlfn.XLOOKUP(Table1[[#This Row],[Service]],Validation!$A$2:$A$15,Validation!$B$2:$B$15,"",0,1)</f>
        <v/>
      </c>
      <c r="E8307" s="131"/>
      <c r="F8307" s="132"/>
      <c r="G8307" s="133"/>
      <c r="H8307" s="134"/>
      <c r="I8307" s="131"/>
      <c r="J8307" s="131"/>
      <c r="K8307" s="131"/>
      <c r="L8307" s="135">
        <f>Table1[[#This Row],[Per Unit Price]]*MAX(1,Table1[[#This Row],[Qty of Units]])*MAX(1,Table1[[#This Row],['#NCMs Served / FTEs Employed]])*MAX(1,Table1[[#This Row],[Duration of Service]])</f>
        <v>0</v>
      </c>
      <c r="M8307" s="131"/>
      <c r="N8307" s="133"/>
    </row>
    <row r="8308" spans="1:14" x14ac:dyDescent="0.25">
      <c r="A8308" s="130"/>
      <c r="B8308" s="130"/>
      <c r="C8308" s="131"/>
      <c r="D8308" s="112" t="str">
        <f>_xlfn.XLOOKUP(Table1[[#This Row],[Service]],Validation!$A$2:$A$15,Validation!$B$2:$B$15,"",0,1)</f>
        <v/>
      </c>
      <c r="E8308" s="131"/>
      <c r="F8308" s="132"/>
      <c r="G8308" s="133"/>
      <c r="H8308" s="134"/>
      <c r="I8308" s="131"/>
      <c r="J8308" s="131"/>
      <c r="K8308" s="131"/>
      <c r="L8308" s="135">
        <f>Table1[[#This Row],[Per Unit Price]]*MAX(1,Table1[[#This Row],[Qty of Units]])*MAX(1,Table1[[#This Row],['#NCMs Served / FTEs Employed]])*MAX(1,Table1[[#This Row],[Duration of Service]])</f>
        <v>0</v>
      </c>
      <c r="M8308" s="131"/>
      <c r="N8308" s="133"/>
    </row>
    <row r="8309" spans="1:14" x14ac:dyDescent="0.25">
      <c r="A8309" s="130"/>
      <c r="B8309" s="130"/>
      <c r="C8309" s="131"/>
      <c r="D8309" s="112" t="str">
        <f>_xlfn.XLOOKUP(Table1[[#This Row],[Service]],Validation!$A$2:$A$15,Validation!$B$2:$B$15,"",0,1)</f>
        <v/>
      </c>
      <c r="E8309" s="131"/>
      <c r="F8309" s="132"/>
      <c r="G8309" s="133"/>
      <c r="H8309" s="134"/>
      <c r="I8309" s="131"/>
      <c r="J8309" s="131"/>
      <c r="K8309" s="131"/>
      <c r="L8309" s="135">
        <f>Table1[[#This Row],[Per Unit Price]]*MAX(1,Table1[[#This Row],[Qty of Units]])*MAX(1,Table1[[#This Row],['#NCMs Served / FTEs Employed]])*MAX(1,Table1[[#This Row],[Duration of Service]])</f>
        <v>0</v>
      </c>
      <c r="M8309" s="131"/>
      <c r="N8309" s="133"/>
    </row>
    <row r="8310" spans="1:14" x14ac:dyDescent="0.25">
      <c r="A8310" s="130"/>
      <c r="B8310" s="130"/>
      <c r="C8310" s="131"/>
      <c r="D8310" s="112" t="str">
        <f>_xlfn.XLOOKUP(Table1[[#This Row],[Service]],Validation!$A$2:$A$15,Validation!$B$2:$B$15,"",0,1)</f>
        <v/>
      </c>
      <c r="E8310" s="131"/>
      <c r="F8310" s="132"/>
      <c r="G8310" s="133"/>
      <c r="H8310" s="134"/>
      <c r="I8310" s="131"/>
      <c r="J8310" s="131"/>
      <c r="K8310" s="131"/>
      <c r="L8310" s="135">
        <f>Table1[[#This Row],[Per Unit Price]]*MAX(1,Table1[[#This Row],[Qty of Units]])*MAX(1,Table1[[#This Row],['#NCMs Served / FTEs Employed]])*MAX(1,Table1[[#This Row],[Duration of Service]])</f>
        <v>0</v>
      </c>
      <c r="M8310" s="131"/>
      <c r="N8310" s="133"/>
    </row>
    <row r="8311" spans="1:14" x14ac:dyDescent="0.25">
      <c r="A8311" s="130"/>
      <c r="B8311" s="130"/>
      <c r="C8311" s="131"/>
      <c r="D8311" s="112" t="str">
        <f>_xlfn.XLOOKUP(Table1[[#This Row],[Service]],Validation!$A$2:$A$15,Validation!$B$2:$B$15,"",0,1)</f>
        <v/>
      </c>
      <c r="E8311" s="131"/>
      <c r="F8311" s="132"/>
      <c r="G8311" s="133"/>
      <c r="H8311" s="134"/>
      <c r="I8311" s="131"/>
      <c r="J8311" s="131"/>
      <c r="K8311" s="131"/>
      <c r="L8311" s="135">
        <f>Table1[[#This Row],[Per Unit Price]]*MAX(1,Table1[[#This Row],[Qty of Units]])*MAX(1,Table1[[#This Row],['#NCMs Served / FTEs Employed]])*MAX(1,Table1[[#This Row],[Duration of Service]])</f>
        <v>0</v>
      </c>
      <c r="M8311" s="131"/>
      <c r="N8311" s="133"/>
    </row>
    <row r="8312" spans="1:14" x14ac:dyDescent="0.25">
      <c r="A8312" s="130"/>
      <c r="B8312" s="130"/>
      <c r="C8312" s="131"/>
      <c r="D8312" s="112" t="str">
        <f>_xlfn.XLOOKUP(Table1[[#This Row],[Service]],Validation!$A$2:$A$15,Validation!$B$2:$B$15,"",0,1)</f>
        <v/>
      </c>
      <c r="E8312" s="131"/>
      <c r="F8312" s="132"/>
      <c r="G8312" s="133"/>
      <c r="H8312" s="134"/>
      <c r="I8312" s="131"/>
      <c r="J8312" s="131"/>
      <c r="K8312" s="131"/>
      <c r="L8312" s="135">
        <f>Table1[[#This Row],[Per Unit Price]]*MAX(1,Table1[[#This Row],[Qty of Units]])*MAX(1,Table1[[#This Row],['#NCMs Served / FTEs Employed]])*MAX(1,Table1[[#This Row],[Duration of Service]])</f>
        <v>0</v>
      </c>
      <c r="M8312" s="131"/>
      <c r="N8312" s="133"/>
    </row>
    <row r="8313" spans="1:14" x14ac:dyDescent="0.25">
      <c r="A8313" s="130"/>
      <c r="B8313" s="130"/>
      <c r="C8313" s="131"/>
      <c r="D8313" s="112" t="str">
        <f>_xlfn.XLOOKUP(Table1[[#This Row],[Service]],Validation!$A$2:$A$15,Validation!$B$2:$B$15,"",0,1)</f>
        <v/>
      </c>
      <c r="E8313" s="131"/>
      <c r="F8313" s="132"/>
      <c r="G8313" s="133"/>
      <c r="H8313" s="134"/>
      <c r="I8313" s="131"/>
      <c r="J8313" s="131"/>
      <c r="K8313" s="131"/>
      <c r="L8313" s="135">
        <f>Table1[[#This Row],[Per Unit Price]]*MAX(1,Table1[[#This Row],[Qty of Units]])*MAX(1,Table1[[#This Row],['#NCMs Served / FTEs Employed]])*MAX(1,Table1[[#This Row],[Duration of Service]])</f>
        <v>0</v>
      </c>
      <c r="M8313" s="131"/>
      <c r="N8313" s="133"/>
    </row>
    <row r="8314" spans="1:14" x14ac:dyDescent="0.25">
      <c r="A8314" s="130"/>
      <c r="B8314" s="130"/>
      <c r="C8314" s="131"/>
      <c r="D8314" s="112" t="str">
        <f>_xlfn.XLOOKUP(Table1[[#This Row],[Service]],Validation!$A$2:$A$15,Validation!$B$2:$B$15,"",0,1)</f>
        <v/>
      </c>
      <c r="E8314" s="131"/>
      <c r="F8314" s="132"/>
      <c r="G8314" s="133"/>
      <c r="H8314" s="134"/>
      <c r="I8314" s="131"/>
      <c r="J8314" s="131"/>
      <c r="K8314" s="131"/>
      <c r="L8314" s="135">
        <f>Table1[[#This Row],[Per Unit Price]]*MAX(1,Table1[[#This Row],[Qty of Units]])*MAX(1,Table1[[#This Row],['#NCMs Served / FTEs Employed]])*MAX(1,Table1[[#This Row],[Duration of Service]])</f>
        <v>0</v>
      </c>
      <c r="M8314" s="131"/>
      <c r="N8314" s="133"/>
    </row>
    <row r="8315" spans="1:14" x14ac:dyDescent="0.25">
      <c r="A8315" s="130"/>
      <c r="B8315" s="130"/>
      <c r="C8315" s="131"/>
      <c r="D8315" s="112" t="str">
        <f>_xlfn.XLOOKUP(Table1[[#This Row],[Service]],Validation!$A$2:$A$15,Validation!$B$2:$B$15,"",0,1)</f>
        <v/>
      </c>
      <c r="E8315" s="131"/>
      <c r="F8315" s="132"/>
      <c r="G8315" s="133"/>
      <c r="H8315" s="134"/>
      <c r="I8315" s="131"/>
      <c r="J8315" s="131"/>
      <c r="K8315" s="131"/>
      <c r="L8315" s="135">
        <f>Table1[[#This Row],[Per Unit Price]]*MAX(1,Table1[[#This Row],[Qty of Units]])*MAX(1,Table1[[#This Row],['#NCMs Served / FTEs Employed]])*MAX(1,Table1[[#This Row],[Duration of Service]])</f>
        <v>0</v>
      </c>
      <c r="M8315" s="131"/>
      <c r="N8315" s="133"/>
    </row>
    <row r="8316" spans="1:14" x14ac:dyDescent="0.25">
      <c r="A8316" s="130"/>
      <c r="B8316" s="130"/>
      <c r="C8316" s="131"/>
      <c r="D8316" s="112" t="str">
        <f>_xlfn.XLOOKUP(Table1[[#This Row],[Service]],Validation!$A$2:$A$15,Validation!$B$2:$B$15,"",0,1)</f>
        <v/>
      </c>
      <c r="E8316" s="131"/>
      <c r="F8316" s="132"/>
      <c r="G8316" s="133"/>
      <c r="H8316" s="134"/>
      <c r="I8316" s="131"/>
      <c r="J8316" s="131"/>
      <c r="K8316" s="131"/>
      <c r="L8316" s="135">
        <f>Table1[[#This Row],[Per Unit Price]]*MAX(1,Table1[[#This Row],[Qty of Units]])*MAX(1,Table1[[#This Row],['#NCMs Served / FTEs Employed]])*MAX(1,Table1[[#This Row],[Duration of Service]])</f>
        <v>0</v>
      </c>
      <c r="M8316" s="131"/>
      <c r="N8316" s="133"/>
    </row>
    <row r="8317" spans="1:14" x14ac:dyDescent="0.25">
      <c r="A8317" s="130"/>
      <c r="B8317" s="130"/>
      <c r="C8317" s="131"/>
      <c r="D8317" s="112" t="str">
        <f>_xlfn.XLOOKUP(Table1[[#This Row],[Service]],Validation!$A$2:$A$15,Validation!$B$2:$B$15,"",0,1)</f>
        <v/>
      </c>
      <c r="E8317" s="131"/>
      <c r="F8317" s="132"/>
      <c r="G8317" s="133"/>
      <c r="H8317" s="134"/>
      <c r="I8317" s="131"/>
      <c r="J8317" s="131"/>
      <c r="K8317" s="131"/>
      <c r="L8317" s="135">
        <f>Table1[[#This Row],[Per Unit Price]]*MAX(1,Table1[[#This Row],[Qty of Units]])*MAX(1,Table1[[#This Row],['#NCMs Served / FTEs Employed]])*MAX(1,Table1[[#This Row],[Duration of Service]])</f>
        <v>0</v>
      </c>
      <c r="M8317" s="131"/>
      <c r="N8317" s="133"/>
    </row>
    <row r="8318" spans="1:14" x14ac:dyDescent="0.25">
      <c r="A8318" s="130"/>
      <c r="B8318" s="130"/>
      <c r="C8318" s="131"/>
      <c r="D8318" s="112" t="str">
        <f>_xlfn.XLOOKUP(Table1[[#This Row],[Service]],Validation!$A$2:$A$15,Validation!$B$2:$B$15,"",0,1)</f>
        <v/>
      </c>
      <c r="E8318" s="131"/>
      <c r="F8318" s="132"/>
      <c r="G8318" s="133"/>
      <c r="H8318" s="134"/>
      <c r="I8318" s="131"/>
      <c r="J8318" s="131"/>
      <c r="K8318" s="131"/>
      <c r="L8318" s="135">
        <f>Table1[[#This Row],[Per Unit Price]]*MAX(1,Table1[[#This Row],[Qty of Units]])*MAX(1,Table1[[#This Row],['#NCMs Served / FTEs Employed]])*MAX(1,Table1[[#This Row],[Duration of Service]])</f>
        <v>0</v>
      </c>
      <c r="M8318" s="131"/>
      <c r="N8318" s="133"/>
    </row>
    <row r="8319" spans="1:14" x14ac:dyDescent="0.25">
      <c r="A8319" s="130"/>
      <c r="B8319" s="130"/>
      <c r="C8319" s="131"/>
      <c r="D8319" s="112" t="str">
        <f>_xlfn.XLOOKUP(Table1[[#This Row],[Service]],Validation!$A$2:$A$15,Validation!$B$2:$B$15,"",0,1)</f>
        <v/>
      </c>
      <c r="E8319" s="131"/>
      <c r="F8319" s="132"/>
      <c r="G8319" s="133"/>
      <c r="H8319" s="134"/>
      <c r="I8319" s="131"/>
      <c r="J8319" s="131"/>
      <c r="K8319" s="131"/>
      <c r="L8319" s="135">
        <f>Table1[[#This Row],[Per Unit Price]]*MAX(1,Table1[[#This Row],[Qty of Units]])*MAX(1,Table1[[#This Row],['#NCMs Served / FTEs Employed]])*MAX(1,Table1[[#This Row],[Duration of Service]])</f>
        <v>0</v>
      </c>
      <c r="M8319" s="131"/>
      <c r="N8319" s="133"/>
    </row>
    <row r="8320" spans="1:14" x14ac:dyDescent="0.25">
      <c r="A8320" s="130"/>
      <c r="B8320" s="130"/>
      <c r="C8320" s="131"/>
      <c r="D8320" s="112" t="str">
        <f>_xlfn.XLOOKUP(Table1[[#This Row],[Service]],Validation!$A$2:$A$15,Validation!$B$2:$B$15,"",0,1)</f>
        <v/>
      </c>
      <c r="E8320" s="131"/>
      <c r="F8320" s="132"/>
      <c r="G8320" s="133"/>
      <c r="H8320" s="134"/>
      <c r="I8320" s="131"/>
      <c r="J8320" s="131"/>
      <c r="K8320" s="131"/>
      <c r="L8320" s="135">
        <f>Table1[[#This Row],[Per Unit Price]]*MAX(1,Table1[[#This Row],[Qty of Units]])*MAX(1,Table1[[#This Row],['#NCMs Served / FTEs Employed]])*MAX(1,Table1[[#This Row],[Duration of Service]])</f>
        <v>0</v>
      </c>
      <c r="M8320" s="131"/>
      <c r="N8320" s="133"/>
    </row>
    <row r="8321" spans="1:14" x14ac:dyDescent="0.25">
      <c r="A8321" s="130"/>
      <c r="B8321" s="130"/>
      <c r="C8321" s="131"/>
      <c r="D8321" s="112" t="str">
        <f>_xlfn.XLOOKUP(Table1[[#This Row],[Service]],Validation!$A$2:$A$15,Validation!$B$2:$B$15,"",0,1)</f>
        <v/>
      </c>
      <c r="E8321" s="131"/>
      <c r="F8321" s="132"/>
      <c r="G8321" s="133"/>
      <c r="H8321" s="134"/>
      <c r="I8321" s="131"/>
      <c r="J8321" s="131"/>
      <c r="K8321" s="131"/>
      <c r="L8321" s="135">
        <f>Table1[[#This Row],[Per Unit Price]]*MAX(1,Table1[[#This Row],[Qty of Units]])*MAX(1,Table1[[#This Row],['#NCMs Served / FTEs Employed]])*MAX(1,Table1[[#This Row],[Duration of Service]])</f>
        <v>0</v>
      </c>
      <c r="M8321" s="131"/>
      <c r="N8321" s="133"/>
    </row>
    <row r="8322" spans="1:14" x14ac:dyDescent="0.25">
      <c r="A8322" s="130"/>
      <c r="B8322" s="130"/>
      <c r="C8322" s="131"/>
      <c r="D8322" s="112" t="str">
        <f>_xlfn.XLOOKUP(Table1[[#This Row],[Service]],Validation!$A$2:$A$15,Validation!$B$2:$B$15,"",0,1)</f>
        <v/>
      </c>
      <c r="E8322" s="131"/>
      <c r="F8322" s="132"/>
      <c r="G8322" s="133"/>
      <c r="H8322" s="134"/>
      <c r="I8322" s="131"/>
      <c r="J8322" s="131"/>
      <c r="K8322" s="131"/>
      <c r="L8322" s="135">
        <f>Table1[[#This Row],[Per Unit Price]]*MAX(1,Table1[[#This Row],[Qty of Units]])*MAX(1,Table1[[#This Row],['#NCMs Served / FTEs Employed]])*MAX(1,Table1[[#This Row],[Duration of Service]])</f>
        <v>0</v>
      </c>
      <c r="M8322" s="131"/>
      <c r="N8322" s="133"/>
    </row>
    <row r="8323" spans="1:14" x14ac:dyDescent="0.25">
      <c r="A8323" s="130"/>
      <c r="B8323" s="130"/>
      <c r="C8323" s="131"/>
      <c r="D8323" s="112" t="str">
        <f>_xlfn.XLOOKUP(Table1[[#This Row],[Service]],Validation!$A$2:$A$15,Validation!$B$2:$B$15,"",0,1)</f>
        <v/>
      </c>
      <c r="E8323" s="131"/>
      <c r="F8323" s="132"/>
      <c r="G8323" s="133"/>
      <c r="H8323" s="134"/>
      <c r="I8323" s="131"/>
      <c r="J8323" s="131"/>
      <c r="K8323" s="131"/>
      <c r="L8323" s="135">
        <f>Table1[[#This Row],[Per Unit Price]]*MAX(1,Table1[[#This Row],[Qty of Units]])*MAX(1,Table1[[#This Row],['#NCMs Served / FTEs Employed]])*MAX(1,Table1[[#This Row],[Duration of Service]])</f>
        <v>0</v>
      </c>
      <c r="M8323" s="131"/>
      <c r="N8323" s="133"/>
    </row>
    <row r="8324" spans="1:14" x14ac:dyDescent="0.25">
      <c r="A8324" s="130"/>
      <c r="B8324" s="130"/>
      <c r="C8324" s="131"/>
      <c r="D8324" s="112" t="str">
        <f>_xlfn.XLOOKUP(Table1[[#This Row],[Service]],Validation!$A$2:$A$15,Validation!$B$2:$B$15,"",0,1)</f>
        <v/>
      </c>
      <c r="E8324" s="131"/>
      <c r="F8324" s="132"/>
      <c r="G8324" s="133"/>
      <c r="H8324" s="134"/>
      <c r="I8324" s="131"/>
      <c r="J8324" s="131"/>
      <c r="K8324" s="131"/>
      <c r="L8324" s="135">
        <f>Table1[[#This Row],[Per Unit Price]]*MAX(1,Table1[[#This Row],[Qty of Units]])*MAX(1,Table1[[#This Row],['#NCMs Served / FTEs Employed]])*MAX(1,Table1[[#This Row],[Duration of Service]])</f>
        <v>0</v>
      </c>
      <c r="M8324" s="131"/>
      <c r="N8324" s="133"/>
    </row>
    <row r="8325" spans="1:14" x14ac:dyDescent="0.25">
      <c r="A8325" s="130"/>
      <c r="B8325" s="130"/>
      <c r="C8325" s="131"/>
      <c r="D8325" s="112" t="str">
        <f>_xlfn.XLOOKUP(Table1[[#This Row],[Service]],Validation!$A$2:$A$15,Validation!$B$2:$B$15,"",0,1)</f>
        <v/>
      </c>
      <c r="E8325" s="131"/>
      <c r="F8325" s="132"/>
      <c r="G8325" s="133"/>
      <c r="H8325" s="134"/>
      <c r="I8325" s="131"/>
      <c r="J8325" s="131"/>
      <c r="K8325" s="131"/>
      <c r="L8325" s="135">
        <f>Table1[[#This Row],[Per Unit Price]]*MAX(1,Table1[[#This Row],[Qty of Units]])*MAX(1,Table1[[#This Row],['#NCMs Served / FTEs Employed]])*MAX(1,Table1[[#This Row],[Duration of Service]])</f>
        <v>0</v>
      </c>
      <c r="M8325" s="131"/>
      <c r="N8325" s="133"/>
    </row>
    <row r="8326" spans="1:14" x14ac:dyDescent="0.25">
      <c r="A8326" s="130"/>
      <c r="B8326" s="130"/>
      <c r="C8326" s="131"/>
      <c r="D8326" s="112" t="str">
        <f>_xlfn.XLOOKUP(Table1[[#This Row],[Service]],Validation!$A$2:$A$15,Validation!$B$2:$B$15,"",0,1)</f>
        <v/>
      </c>
      <c r="E8326" s="131"/>
      <c r="F8326" s="132"/>
      <c r="G8326" s="133"/>
      <c r="H8326" s="134"/>
      <c r="I8326" s="131"/>
      <c r="J8326" s="131"/>
      <c r="K8326" s="131"/>
      <c r="L8326" s="135">
        <f>Table1[[#This Row],[Per Unit Price]]*MAX(1,Table1[[#This Row],[Qty of Units]])*MAX(1,Table1[[#This Row],['#NCMs Served / FTEs Employed]])*MAX(1,Table1[[#This Row],[Duration of Service]])</f>
        <v>0</v>
      </c>
      <c r="M8326" s="131"/>
      <c r="N8326" s="133"/>
    </row>
    <row r="8327" spans="1:14" x14ac:dyDescent="0.25">
      <c r="A8327" s="130"/>
      <c r="B8327" s="130"/>
      <c r="C8327" s="131"/>
      <c r="D8327" s="112" t="str">
        <f>_xlfn.XLOOKUP(Table1[[#This Row],[Service]],Validation!$A$2:$A$15,Validation!$B$2:$B$15,"",0,1)</f>
        <v/>
      </c>
      <c r="E8327" s="131"/>
      <c r="F8327" s="132"/>
      <c r="G8327" s="133"/>
      <c r="H8327" s="134"/>
      <c r="I8327" s="131"/>
      <c r="J8327" s="131"/>
      <c r="K8327" s="131"/>
      <c r="L8327" s="135">
        <f>Table1[[#This Row],[Per Unit Price]]*MAX(1,Table1[[#This Row],[Qty of Units]])*MAX(1,Table1[[#This Row],['#NCMs Served / FTEs Employed]])*MAX(1,Table1[[#This Row],[Duration of Service]])</f>
        <v>0</v>
      </c>
      <c r="M8327" s="131"/>
      <c r="N8327" s="133"/>
    </row>
    <row r="8328" spans="1:14" x14ac:dyDescent="0.25">
      <c r="A8328" s="130"/>
      <c r="B8328" s="130"/>
      <c r="C8328" s="131"/>
      <c r="D8328" s="112" t="str">
        <f>_xlfn.XLOOKUP(Table1[[#This Row],[Service]],Validation!$A$2:$A$15,Validation!$B$2:$B$15,"",0,1)</f>
        <v/>
      </c>
      <c r="E8328" s="131"/>
      <c r="F8328" s="132"/>
      <c r="G8328" s="133"/>
      <c r="H8328" s="134"/>
      <c r="I8328" s="131"/>
      <c r="J8328" s="131"/>
      <c r="K8328" s="131"/>
      <c r="L8328" s="135">
        <f>Table1[[#This Row],[Per Unit Price]]*MAX(1,Table1[[#This Row],[Qty of Units]])*MAX(1,Table1[[#This Row],['#NCMs Served / FTEs Employed]])*MAX(1,Table1[[#This Row],[Duration of Service]])</f>
        <v>0</v>
      </c>
      <c r="M8328" s="131"/>
      <c r="N8328" s="133"/>
    </row>
    <row r="8329" spans="1:14" x14ac:dyDescent="0.25">
      <c r="A8329" s="130"/>
      <c r="B8329" s="130"/>
      <c r="C8329" s="131"/>
      <c r="D8329" s="112" t="str">
        <f>_xlfn.XLOOKUP(Table1[[#This Row],[Service]],Validation!$A$2:$A$15,Validation!$B$2:$B$15,"",0,1)</f>
        <v/>
      </c>
      <c r="E8329" s="131"/>
      <c r="F8329" s="132"/>
      <c r="G8329" s="133"/>
      <c r="H8329" s="134"/>
      <c r="I8329" s="131"/>
      <c r="J8329" s="131"/>
      <c r="K8329" s="131"/>
      <c r="L8329" s="135">
        <f>Table1[[#This Row],[Per Unit Price]]*MAX(1,Table1[[#This Row],[Qty of Units]])*MAX(1,Table1[[#This Row],['#NCMs Served / FTEs Employed]])*MAX(1,Table1[[#This Row],[Duration of Service]])</f>
        <v>0</v>
      </c>
      <c r="M8329" s="131"/>
      <c r="N8329" s="133"/>
    </row>
    <row r="8330" spans="1:14" x14ac:dyDescent="0.25">
      <c r="A8330" s="130"/>
      <c r="B8330" s="130"/>
      <c r="C8330" s="131"/>
      <c r="D8330" s="112" t="str">
        <f>_xlfn.XLOOKUP(Table1[[#This Row],[Service]],Validation!$A$2:$A$15,Validation!$B$2:$B$15,"",0,1)</f>
        <v/>
      </c>
      <c r="E8330" s="131"/>
      <c r="F8330" s="132"/>
      <c r="G8330" s="133"/>
      <c r="H8330" s="134"/>
      <c r="I8330" s="131"/>
      <c r="J8330" s="131"/>
      <c r="K8330" s="131"/>
      <c r="L8330" s="135">
        <f>Table1[[#This Row],[Per Unit Price]]*MAX(1,Table1[[#This Row],[Qty of Units]])*MAX(1,Table1[[#This Row],['#NCMs Served / FTEs Employed]])*MAX(1,Table1[[#This Row],[Duration of Service]])</f>
        <v>0</v>
      </c>
      <c r="M8330" s="131"/>
      <c r="N8330" s="133"/>
    </row>
    <row r="8331" spans="1:14" x14ac:dyDescent="0.25">
      <c r="A8331" s="130"/>
      <c r="B8331" s="130"/>
      <c r="C8331" s="131"/>
      <c r="D8331" s="112" t="str">
        <f>_xlfn.XLOOKUP(Table1[[#This Row],[Service]],Validation!$A$2:$A$15,Validation!$B$2:$B$15,"",0,1)</f>
        <v/>
      </c>
      <c r="E8331" s="131"/>
      <c r="F8331" s="132"/>
      <c r="G8331" s="133"/>
      <c r="H8331" s="134"/>
      <c r="I8331" s="131"/>
      <c r="J8331" s="131"/>
      <c r="K8331" s="131"/>
      <c r="L8331" s="135">
        <f>Table1[[#This Row],[Per Unit Price]]*MAX(1,Table1[[#This Row],[Qty of Units]])*MAX(1,Table1[[#This Row],['#NCMs Served / FTEs Employed]])*MAX(1,Table1[[#This Row],[Duration of Service]])</f>
        <v>0</v>
      </c>
      <c r="M8331" s="131"/>
      <c r="N8331" s="133"/>
    </row>
    <row r="8332" spans="1:14" x14ac:dyDescent="0.25">
      <c r="A8332" s="130"/>
      <c r="B8332" s="130"/>
      <c r="C8332" s="131"/>
      <c r="D8332" s="112" t="str">
        <f>_xlfn.XLOOKUP(Table1[[#This Row],[Service]],Validation!$A$2:$A$15,Validation!$B$2:$B$15,"",0,1)</f>
        <v/>
      </c>
      <c r="E8332" s="131"/>
      <c r="F8332" s="132"/>
      <c r="G8332" s="133"/>
      <c r="H8332" s="134"/>
      <c r="I8332" s="131"/>
      <c r="J8332" s="131"/>
      <c r="K8332" s="131"/>
      <c r="L8332" s="135">
        <f>Table1[[#This Row],[Per Unit Price]]*MAX(1,Table1[[#This Row],[Qty of Units]])*MAX(1,Table1[[#This Row],['#NCMs Served / FTEs Employed]])*MAX(1,Table1[[#This Row],[Duration of Service]])</f>
        <v>0</v>
      </c>
      <c r="M8332" s="131"/>
      <c r="N8332" s="133"/>
    </row>
    <row r="8333" spans="1:14" x14ac:dyDescent="0.25">
      <c r="A8333" s="130"/>
      <c r="B8333" s="130"/>
      <c r="C8333" s="131"/>
      <c r="D8333" s="112" t="str">
        <f>_xlfn.XLOOKUP(Table1[[#This Row],[Service]],Validation!$A$2:$A$15,Validation!$B$2:$B$15,"",0,1)</f>
        <v/>
      </c>
      <c r="E8333" s="131"/>
      <c r="F8333" s="132"/>
      <c r="G8333" s="133"/>
      <c r="H8333" s="134"/>
      <c r="I8333" s="131"/>
      <c r="J8333" s="131"/>
      <c r="K8333" s="131"/>
      <c r="L8333" s="135">
        <f>Table1[[#This Row],[Per Unit Price]]*MAX(1,Table1[[#This Row],[Qty of Units]])*MAX(1,Table1[[#This Row],['#NCMs Served / FTEs Employed]])*MAX(1,Table1[[#This Row],[Duration of Service]])</f>
        <v>0</v>
      </c>
      <c r="M8333" s="131"/>
      <c r="N8333" s="133"/>
    </row>
    <row r="8334" spans="1:14" x14ac:dyDescent="0.25">
      <c r="A8334" s="130"/>
      <c r="B8334" s="130"/>
      <c r="C8334" s="131"/>
      <c r="D8334" s="112" t="str">
        <f>_xlfn.XLOOKUP(Table1[[#This Row],[Service]],Validation!$A$2:$A$15,Validation!$B$2:$B$15,"",0,1)</f>
        <v/>
      </c>
      <c r="E8334" s="131"/>
      <c r="F8334" s="132"/>
      <c r="G8334" s="133"/>
      <c r="H8334" s="134"/>
      <c r="I8334" s="131"/>
      <c r="J8334" s="131"/>
      <c r="K8334" s="131"/>
      <c r="L8334" s="135">
        <f>Table1[[#This Row],[Per Unit Price]]*MAX(1,Table1[[#This Row],[Qty of Units]])*MAX(1,Table1[[#This Row],['#NCMs Served / FTEs Employed]])*MAX(1,Table1[[#This Row],[Duration of Service]])</f>
        <v>0</v>
      </c>
      <c r="M8334" s="131"/>
      <c r="N8334" s="133"/>
    </row>
    <row r="8335" spans="1:14" x14ac:dyDescent="0.25">
      <c r="A8335" s="130"/>
      <c r="B8335" s="130"/>
      <c r="C8335" s="131"/>
      <c r="D8335" s="112" t="str">
        <f>_xlfn.XLOOKUP(Table1[[#This Row],[Service]],Validation!$A$2:$A$15,Validation!$B$2:$B$15,"",0,1)</f>
        <v/>
      </c>
      <c r="E8335" s="131"/>
      <c r="F8335" s="132"/>
      <c r="G8335" s="133"/>
      <c r="H8335" s="134"/>
      <c r="I8335" s="131"/>
      <c r="J8335" s="131"/>
      <c r="K8335" s="131"/>
      <c r="L8335" s="135">
        <f>Table1[[#This Row],[Per Unit Price]]*MAX(1,Table1[[#This Row],[Qty of Units]])*MAX(1,Table1[[#This Row],['#NCMs Served / FTEs Employed]])*MAX(1,Table1[[#This Row],[Duration of Service]])</f>
        <v>0</v>
      </c>
      <c r="M8335" s="131"/>
      <c r="N8335" s="133"/>
    </row>
    <row r="8336" spans="1:14" x14ac:dyDescent="0.25">
      <c r="A8336" s="130"/>
      <c r="B8336" s="130"/>
      <c r="C8336" s="131"/>
      <c r="D8336" s="112" t="str">
        <f>_xlfn.XLOOKUP(Table1[[#This Row],[Service]],Validation!$A$2:$A$15,Validation!$B$2:$B$15,"",0,1)</f>
        <v/>
      </c>
      <c r="E8336" s="131"/>
      <c r="F8336" s="132"/>
      <c r="G8336" s="133"/>
      <c r="H8336" s="134"/>
      <c r="I8336" s="131"/>
      <c r="J8336" s="131"/>
      <c r="K8336" s="131"/>
      <c r="L8336" s="135">
        <f>Table1[[#This Row],[Per Unit Price]]*MAX(1,Table1[[#This Row],[Qty of Units]])*MAX(1,Table1[[#This Row],['#NCMs Served / FTEs Employed]])*MAX(1,Table1[[#This Row],[Duration of Service]])</f>
        <v>0</v>
      </c>
      <c r="M8336" s="131"/>
      <c r="N8336" s="133"/>
    </row>
    <row r="8337" spans="1:14" x14ac:dyDescent="0.25">
      <c r="A8337" s="130"/>
      <c r="B8337" s="130"/>
      <c r="C8337" s="131"/>
      <c r="D8337" s="112" t="str">
        <f>_xlfn.XLOOKUP(Table1[[#This Row],[Service]],Validation!$A$2:$A$15,Validation!$B$2:$B$15,"",0,1)</f>
        <v/>
      </c>
      <c r="E8337" s="131"/>
      <c r="F8337" s="132"/>
      <c r="G8337" s="133"/>
      <c r="H8337" s="134"/>
      <c r="I8337" s="131"/>
      <c r="J8337" s="131"/>
      <c r="K8337" s="131"/>
      <c r="L8337" s="135">
        <f>Table1[[#This Row],[Per Unit Price]]*MAX(1,Table1[[#This Row],[Qty of Units]])*MAX(1,Table1[[#This Row],['#NCMs Served / FTEs Employed]])*MAX(1,Table1[[#This Row],[Duration of Service]])</f>
        <v>0</v>
      </c>
      <c r="M8337" s="131"/>
      <c r="N8337" s="133"/>
    </row>
    <row r="8338" spans="1:14" x14ac:dyDescent="0.25">
      <c r="A8338" s="130"/>
      <c r="B8338" s="130"/>
      <c r="C8338" s="131"/>
      <c r="D8338" s="112" t="str">
        <f>_xlfn.XLOOKUP(Table1[[#This Row],[Service]],Validation!$A$2:$A$15,Validation!$B$2:$B$15,"",0,1)</f>
        <v/>
      </c>
      <c r="E8338" s="131"/>
      <c r="F8338" s="132"/>
      <c r="G8338" s="133"/>
      <c r="H8338" s="134"/>
      <c r="I8338" s="131"/>
      <c r="J8338" s="131"/>
      <c r="K8338" s="131"/>
      <c r="L8338" s="135">
        <f>Table1[[#This Row],[Per Unit Price]]*MAX(1,Table1[[#This Row],[Qty of Units]])*MAX(1,Table1[[#This Row],['#NCMs Served / FTEs Employed]])*MAX(1,Table1[[#This Row],[Duration of Service]])</f>
        <v>0</v>
      </c>
      <c r="M8338" s="131"/>
      <c r="N8338" s="133"/>
    </row>
    <row r="8339" spans="1:14" x14ac:dyDescent="0.25">
      <c r="A8339" s="130"/>
      <c r="B8339" s="130"/>
      <c r="C8339" s="131"/>
      <c r="D8339" s="112" t="str">
        <f>_xlfn.XLOOKUP(Table1[[#This Row],[Service]],Validation!$A$2:$A$15,Validation!$B$2:$B$15,"",0,1)</f>
        <v/>
      </c>
      <c r="E8339" s="131"/>
      <c r="F8339" s="132"/>
      <c r="G8339" s="133"/>
      <c r="H8339" s="134"/>
      <c r="I8339" s="131"/>
      <c r="J8339" s="131"/>
      <c r="K8339" s="131"/>
      <c r="L8339" s="135">
        <f>Table1[[#This Row],[Per Unit Price]]*MAX(1,Table1[[#This Row],[Qty of Units]])*MAX(1,Table1[[#This Row],['#NCMs Served / FTEs Employed]])*MAX(1,Table1[[#This Row],[Duration of Service]])</f>
        <v>0</v>
      </c>
      <c r="M8339" s="131"/>
      <c r="N8339" s="133"/>
    </row>
    <row r="8340" spans="1:14" x14ac:dyDescent="0.25">
      <c r="A8340" s="130"/>
      <c r="B8340" s="130"/>
      <c r="C8340" s="131"/>
      <c r="D8340" s="112" t="str">
        <f>_xlfn.XLOOKUP(Table1[[#This Row],[Service]],Validation!$A$2:$A$15,Validation!$B$2:$B$15,"",0,1)</f>
        <v/>
      </c>
      <c r="E8340" s="131"/>
      <c r="F8340" s="132"/>
      <c r="G8340" s="133"/>
      <c r="H8340" s="134"/>
      <c r="I8340" s="131"/>
      <c r="J8340" s="131"/>
      <c r="K8340" s="131"/>
      <c r="L8340" s="135">
        <f>Table1[[#This Row],[Per Unit Price]]*MAX(1,Table1[[#This Row],[Qty of Units]])*MAX(1,Table1[[#This Row],['#NCMs Served / FTEs Employed]])*MAX(1,Table1[[#This Row],[Duration of Service]])</f>
        <v>0</v>
      </c>
      <c r="M8340" s="131"/>
      <c r="N8340" s="133"/>
    </row>
    <row r="8341" spans="1:14" x14ac:dyDescent="0.25">
      <c r="A8341" s="130"/>
      <c r="B8341" s="130"/>
      <c r="C8341" s="131"/>
      <c r="D8341" s="112" t="str">
        <f>_xlfn.XLOOKUP(Table1[[#This Row],[Service]],Validation!$A$2:$A$15,Validation!$B$2:$B$15,"",0,1)</f>
        <v/>
      </c>
      <c r="E8341" s="131"/>
      <c r="F8341" s="132"/>
      <c r="G8341" s="133"/>
      <c r="H8341" s="134"/>
      <c r="I8341" s="131"/>
      <c r="J8341" s="131"/>
      <c r="K8341" s="131"/>
      <c r="L8341" s="135">
        <f>Table1[[#This Row],[Per Unit Price]]*MAX(1,Table1[[#This Row],[Qty of Units]])*MAX(1,Table1[[#This Row],['#NCMs Served / FTEs Employed]])*MAX(1,Table1[[#This Row],[Duration of Service]])</f>
        <v>0</v>
      </c>
      <c r="M8341" s="131"/>
      <c r="N8341" s="133"/>
    </row>
    <row r="8342" spans="1:14" x14ac:dyDescent="0.25">
      <c r="A8342" s="130"/>
      <c r="B8342" s="130"/>
      <c r="C8342" s="131"/>
      <c r="D8342" s="112" t="str">
        <f>_xlfn.XLOOKUP(Table1[[#This Row],[Service]],Validation!$A$2:$A$15,Validation!$B$2:$B$15,"",0,1)</f>
        <v/>
      </c>
      <c r="E8342" s="131"/>
      <c r="F8342" s="132"/>
      <c r="G8342" s="133"/>
      <c r="H8342" s="134"/>
      <c r="I8342" s="131"/>
      <c r="J8342" s="131"/>
      <c r="K8342" s="131"/>
      <c r="L8342" s="135">
        <f>Table1[[#This Row],[Per Unit Price]]*MAX(1,Table1[[#This Row],[Qty of Units]])*MAX(1,Table1[[#This Row],['#NCMs Served / FTEs Employed]])*MAX(1,Table1[[#This Row],[Duration of Service]])</f>
        <v>0</v>
      </c>
      <c r="M8342" s="131"/>
      <c r="N8342" s="133"/>
    </row>
    <row r="8343" spans="1:14" x14ac:dyDescent="0.25">
      <c r="A8343" s="130"/>
      <c r="B8343" s="130"/>
      <c r="C8343" s="131"/>
      <c r="D8343" s="112" t="str">
        <f>_xlfn.XLOOKUP(Table1[[#This Row],[Service]],Validation!$A$2:$A$15,Validation!$B$2:$B$15,"",0,1)</f>
        <v/>
      </c>
      <c r="E8343" s="131"/>
      <c r="F8343" s="132"/>
      <c r="G8343" s="133"/>
      <c r="H8343" s="134"/>
      <c r="I8343" s="131"/>
      <c r="J8343" s="131"/>
      <c r="K8343" s="131"/>
      <c r="L8343" s="135">
        <f>Table1[[#This Row],[Per Unit Price]]*MAX(1,Table1[[#This Row],[Qty of Units]])*MAX(1,Table1[[#This Row],['#NCMs Served / FTEs Employed]])*MAX(1,Table1[[#This Row],[Duration of Service]])</f>
        <v>0</v>
      </c>
      <c r="M8343" s="131"/>
      <c r="N8343" s="133"/>
    </row>
    <row r="8344" spans="1:14" x14ac:dyDescent="0.25">
      <c r="A8344" s="130"/>
      <c r="B8344" s="130"/>
      <c r="C8344" s="131"/>
      <c r="D8344" s="112" t="str">
        <f>_xlfn.XLOOKUP(Table1[[#This Row],[Service]],Validation!$A$2:$A$15,Validation!$B$2:$B$15,"",0,1)</f>
        <v/>
      </c>
      <c r="E8344" s="131"/>
      <c r="F8344" s="132"/>
      <c r="G8344" s="133"/>
      <c r="H8344" s="134"/>
      <c r="I8344" s="131"/>
      <c r="J8344" s="131"/>
      <c r="K8344" s="131"/>
      <c r="L8344" s="135">
        <f>Table1[[#This Row],[Per Unit Price]]*MAX(1,Table1[[#This Row],[Qty of Units]])*MAX(1,Table1[[#This Row],['#NCMs Served / FTEs Employed]])*MAX(1,Table1[[#This Row],[Duration of Service]])</f>
        <v>0</v>
      </c>
      <c r="M8344" s="131"/>
      <c r="N8344" s="133"/>
    </row>
    <row r="8345" spans="1:14" x14ac:dyDescent="0.25">
      <c r="A8345" s="130"/>
      <c r="B8345" s="130"/>
      <c r="C8345" s="131"/>
      <c r="D8345" s="112" t="str">
        <f>_xlfn.XLOOKUP(Table1[[#This Row],[Service]],Validation!$A$2:$A$15,Validation!$B$2:$B$15,"",0,1)</f>
        <v/>
      </c>
      <c r="E8345" s="131"/>
      <c r="F8345" s="132"/>
      <c r="G8345" s="133"/>
      <c r="H8345" s="134"/>
      <c r="I8345" s="131"/>
      <c r="J8345" s="131"/>
      <c r="K8345" s="131"/>
      <c r="L8345" s="135">
        <f>Table1[[#This Row],[Per Unit Price]]*MAX(1,Table1[[#This Row],[Qty of Units]])*MAX(1,Table1[[#This Row],['#NCMs Served / FTEs Employed]])*MAX(1,Table1[[#This Row],[Duration of Service]])</f>
        <v>0</v>
      </c>
      <c r="M8345" s="131"/>
      <c r="N8345" s="133"/>
    </row>
    <row r="8346" spans="1:14" x14ac:dyDescent="0.25">
      <c r="A8346" s="130"/>
      <c r="B8346" s="130"/>
      <c r="C8346" s="131"/>
      <c r="D8346" s="112" t="str">
        <f>_xlfn.XLOOKUP(Table1[[#This Row],[Service]],Validation!$A$2:$A$15,Validation!$B$2:$B$15,"",0,1)</f>
        <v/>
      </c>
      <c r="E8346" s="131"/>
      <c r="F8346" s="132"/>
      <c r="G8346" s="133"/>
      <c r="H8346" s="134"/>
      <c r="I8346" s="131"/>
      <c r="J8346" s="131"/>
      <c r="K8346" s="131"/>
      <c r="L8346" s="135">
        <f>Table1[[#This Row],[Per Unit Price]]*MAX(1,Table1[[#This Row],[Qty of Units]])*MAX(1,Table1[[#This Row],['#NCMs Served / FTEs Employed]])*MAX(1,Table1[[#This Row],[Duration of Service]])</f>
        <v>0</v>
      </c>
      <c r="M8346" s="131"/>
      <c r="N8346" s="133"/>
    </row>
    <row r="8347" spans="1:14" x14ac:dyDescent="0.25">
      <c r="A8347" s="130"/>
      <c r="B8347" s="130"/>
      <c r="C8347" s="131"/>
      <c r="D8347" s="112" t="str">
        <f>_xlfn.XLOOKUP(Table1[[#This Row],[Service]],Validation!$A$2:$A$15,Validation!$B$2:$B$15,"",0,1)</f>
        <v/>
      </c>
      <c r="E8347" s="131"/>
      <c r="F8347" s="132"/>
      <c r="G8347" s="133"/>
      <c r="H8347" s="134"/>
      <c r="I8347" s="131"/>
      <c r="J8347" s="131"/>
      <c r="K8347" s="131"/>
      <c r="L8347" s="135">
        <f>Table1[[#This Row],[Per Unit Price]]*MAX(1,Table1[[#This Row],[Qty of Units]])*MAX(1,Table1[[#This Row],['#NCMs Served / FTEs Employed]])*MAX(1,Table1[[#This Row],[Duration of Service]])</f>
        <v>0</v>
      </c>
      <c r="M8347" s="131"/>
      <c r="N8347" s="133"/>
    </row>
    <row r="8348" spans="1:14" x14ac:dyDescent="0.25">
      <c r="A8348" s="130"/>
      <c r="B8348" s="130"/>
      <c r="C8348" s="131"/>
      <c r="D8348" s="112" t="str">
        <f>_xlfn.XLOOKUP(Table1[[#This Row],[Service]],Validation!$A$2:$A$15,Validation!$B$2:$B$15,"",0,1)</f>
        <v/>
      </c>
      <c r="E8348" s="131"/>
      <c r="F8348" s="132"/>
      <c r="G8348" s="133"/>
      <c r="H8348" s="134"/>
      <c r="I8348" s="131"/>
      <c r="J8348" s="131"/>
      <c r="K8348" s="131"/>
      <c r="L8348" s="135">
        <f>Table1[[#This Row],[Per Unit Price]]*MAX(1,Table1[[#This Row],[Qty of Units]])*MAX(1,Table1[[#This Row],['#NCMs Served / FTEs Employed]])*MAX(1,Table1[[#This Row],[Duration of Service]])</f>
        <v>0</v>
      </c>
      <c r="M8348" s="131"/>
      <c r="N8348" s="133"/>
    </row>
    <row r="8349" spans="1:14" x14ac:dyDescent="0.25">
      <c r="A8349" s="130"/>
      <c r="B8349" s="130"/>
      <c r="C8349" s="131"/>
      <c r="D8349" s="112" t="str">
        <f>_xlfn.XLOOKUP(Table1[[#This Row],[Service]],Validation!$A$2:$A$15,Validation!$B$2:$B$15,"",0,1)</f>
        <v/>
      </c>
      <c r="E8349" s="131"/>
      <c r="F8349" s="132"/>
      <c r="G8349" s="133"/>
      <c r="H8349" s="134"/>
      <c r="I8349" s="131"/>
      <c r="J8349" s="131"/>
      <c r="K8349" s="131"/>
      <c r="L8349" s="135">
        <f>Table1[[#This Row],[Per Unit Price]]*MAX(1,Table1[[#This Row],[Qty of Units]])*MAX(1,Table1[[#This Row],['#NCMs Served / FTEs Employed]])*MAX(1,Table1[[#This Row],[Duration of Service]])</f>
        <v>0</v>
      </c>
      <c r="M8349" s="131"/>
      <c r="N8349" s="133"/>
    </row>
    <row r="8350" spans="1:14" x14ac:dyDescent="0.25">
      <c r="A8350" s="130"/>
      <c r="B8350" s="130"/>
      <c r="C8350" s="131"/>
      <c r="D8350" s="112" t="str">
        <f>_xlfn.XLOOKUP(Table1[[#This Row],[Service]],Validation!$A$2:$A$15,Validation!$B$2:$B$15,"",0,1)</f>
        <v/>
      </c>
      <c r="E8350" s="131"/>
      <c r="F8350" s="132"/>
      <c r="G8350" s="133"/>
      <c r="H8350" s="134"/>
      <c r="I8350" s="131"/>
      <c r="J8350" s="131"/>
      <c r="K8350" s="131"/>
      <c r="L8350" s="135">
        <f>Table1[[#This Row],[Per Unit Price]]*MAX(1,Table1[[#This Row],[Qty of Units]])*MAX(1,Table1[[#This Row],['#NCMs Served / FTEs Employed]])*MAX(1,Table1[[#This Row],[Duration of Service]])</f>
        <v>0</v>
      </c>
      <c r="M8350" s="131"/>
      <c r="N8350" s="133"/>
    </row>
    <row r="8351" spans="1:14" x14ac:dyDescent="0.25">
      <c r="A8351" s="130"/>
      <c r="B8351" s="130"/>
      <c r="C8351" s="131"/>
      <c r="D8351" s="112" t="str">
        <f>_xlfn.XLOOKUP(Table1[[#This Row],[Service]],Validation!$A$2:$A$15,Validation!$B$2:$B$15,"",0,1)</f>
        <v/>
      </c>
      <c r="E8351" s="131"/>
      <c r="F8351" s="132"/>
      <c r="G8351" s="133"/>
      <c r="H8351" s="134"/>
      <c r="I8351" s="131"/>
      <c r="J8351" s="131"/>
      <c r="K8351" s="131"/>
      <c r="L8351" s="135">
        <f>Table1[[#This Row],[Per Unit Price]]*MAX(1,Table1[[#This Row],[Qty of Units]])*MAX(1,Table1[[#This Row],['#NCMs Served / FTEs Employed]])*MAX(1,Table1[[#This Row],[Duration of Service]])</f>
        <v>0</v>
      </c>
      <c r="M8351" s="131"/>
      <c r="N8351" s="133"/>
    </row>
    <row r="8352" spans="1:14" x14ac:dyDescent="0.25">
      <c r="A8352" s="130"/>
      <c r="B8352" s="130"/>
      <c r="C8352" s="131"/>
      <c r="D8352" s="112" t="str">
        <f>_xlfn.XLOOKUP(Table1[[#This Row],[Service]],Validation!$A$2:$A$15,Validation!$B$2:$B$15,"",0,1)</f>
        <v/>
      </c>
      <c r="E8352" s="131"/>
      <c r="F8352" s="132"/>
      <c r="G8352" s="133"/>
      <c r="H8352" s="134"/>
      <c r="I8352" s="131"/>
      <c r="J8352" s="131"/>
      <c r="K8352" s="131"/>
      <c r="L8352" s="135">
        <f>Table1[[#This Row],[Per Unit Price]]*MAX(1,Table1[[#This Row],[Qty of Units]])*MAX(1,Table1[[#This Row],['#NCMs Served / FTEs Employed]])*MAX(1,Table1[[#This Row],[Duration of Service]])</f>
        <v>0</v>
      </c>
      <c r="M8352" s="131"/>
      <c r="N8352" s="133"/>
    </row>
    <row r="8353" spans="1:14" x14ac:dyDescent="0.25">
      <c r="A8353" s="130"/>
      <c r="B8353" s="130"/>
      <c r="C8353" s="131"/>
      <c r="D8353" s="112" t="str">
        <f>_xlfn.XLOOKUP(Table1[[#This Row],[Service]],Validation!$A$2:$A$15,Validation!$B$2:$B$15,"",0,1)</f>
        <v/>
      </c>
      <c r="E8353" s="131"/>
      <c r="F8353" s="132"/>
      <c r="G8353" s="133"/>
      <c r="H8353" s="134"/>
      <c r="I8353" s="131"/>
      <c r="J8353" s="131"/>
      <c r="K8353" s="131"/>
      <c r="L8353" s="135">
        <f>Table1[[#This Row],[Per Unit Price]]*MAX(1,Table1[[#This Row],[Qty of Units]])*MAX(1,Table1[[#This Row],['#NCMs Served / FTEs Employed]])*MAX(1,Table1[[#This Row],[Duration of Service]])</f>
        <v>0</v>
      </c>
      <c r="M8353" s="131"/>
      <c r="N8353" s="133"/>
    </row>
    <row r="8354" spans="1:14" x14ac:dyDescent="0.25">
      <c r="A8354" s="130"/>
      <c r="B8354" s="130"/>
      <c r="C8354" s="131"/>
      <c r="D8354" s="112" t="str">
        <f>_xlfn.XLOOKUP(Table1[[#This Row],[Service]],Validation!$A$2:$A$15,Validation!$B$2:$B$15,"",0,1)</f>
        <v/>
      </c>
      <c r="E8354" s="131"/>
      <c r="F8354" s="132"/>
      <c r="G8354" s="133"/>
      <c r="H8354" s="134"/>
      <c r="I8354" s="131"/>
      <c r="J8354" s="131"/>
      <c r="K8354" s="131"/>
      <c r="L8354" s="135">
        <f>Table1[[#This Row],[Per Unit Price]]*MAX(1,Table1[[#This Row],[Qty of Units]])*MAX(1,Table1[[#This Row],['#NCMs Served / FTEs Employed]])*MAX(1,Table1[[#This Row],[Duration of Service]])</f>
        <v>0</v>
      </c>
      <c r="M8354" s="131"/>
      <c r="N8354" s="133"/>
    </row>
    <row r="8355" spans="1:14" x14ac:dyDescent="0.25">
      <c r="A8355" s="130"/>
      <c r="B8355" s="130"/>
      <c r="C8355" s="131"/>
      <c r="D8355" s="112" t="str">
        <f>_xlfn.XLOOKUP(Table1[[#This Row],[Service]],Validation!$A$2:$A$15,Validation!$B$2:$B$15,"",0,1)</f>
        <v/>
      </c>
      <c r="E8355" s="131"/>
      <c r="F8355" s="132"/>
      <c r="G8355" s="133"/>
      <c r="H8355" s="134"/>
      <c r="I8355" s="131"/>
      <c r="J8355" s="131"/>
      <c r="K8355" s="131"/>
      <c r="L8355" s="135">
        <f>Table1[[#This Row],[Per Unit Price]]*MAX(1,Table1[[#This Row],[Qty of Units]])*MAX(1,Table1[[#This Row],['#NCMs Served / FTEs Employed]])*MAX(1,Table1[[#This Row],[Duration of Service]])</f>
        <v>0</v>
      </c>
      <c r="M8355" s="131"/>
      <c r="N8355" s="133"/>
    </row>
    <row r="8356" spans="1:14" x14ac:dyDescent="0.25">
      <c r="A8356" s="130"/>
      <c r="B8356" s="130"/>
      <c r="C8356" s="131"/>
      <c r="D8356" s="112" t="str">
        <f>_xlfn.XLOOKUP(Table1[[#This Row],[Service]],Validation!$A$2:$A$15,Validation!$B$2:$B$15,"",0,1)</f>
        <v/>
      </c>
      <c r="E8356" s="131"/>
      <c r="F8356" s="132"/>
      <c r="G8356" s="133"/>
      <c r="H8356" s="134"/>
      <c r="I8356" s="131"/>
      <c r="J8356" s="131"/>
      <c r="K8356" s="131"/>
      <c r="L8356" s="135">
        <f>Table1[[#This Row],[Per Unit Price]]*MAX(1,Table1[[#This Row],[Qty of Units]])*MAX(1,Table1[[#This Row],['#NCMs Served / FTEs Employed]])*MAX(1,Table1[[#This Row],[Duration of Service]])</f>
        <v>0</v>
      </c>
      <c r="M8356" s="131"/>
      <c r="N8356" s="133"/>
    </row>
    <row r="8357" spans="1:14" x14ac:dyDescent="0.25">
      <c r="A8357" s="130"/>
      <c r="B8357" s="130"/>
      <c r="C8357" s="131"/>
      <c r="D8357" s="112" t="str">
        <f>_xlfn.XLOOKUP(Table1[[#This Row],[Service]],Validation!$A$2:$A$15,Validation!$B$2:$B$15,"",0,1)</f>
        <v/>
      </c>
      <c r="E8357" s="131"/>
      <c r="F8357" s="132"/>
      <c r="G8357" s="133"/>
      <c r="H8357" s="134"/>
      <c r="I8357" s="131"/>
      <c r="J8357" s="131"/>
      <c r="K8357" s="131"/>
      <c r="L8357" s="135">
        <f>Table1[[#This Row],[Per Unit Price]]*MAX(1,Table1[[#This Row],[Qty of Units]])*MAX(1,Table1[[#This Row],['#NCMs Served / FTEs Employed]])*MAX(1,Table1[[#This Row],[Duration of Service]])</f>
        <v>0</v>
      </c>
      <c r="M8357" s="131"/>
      <c r="N8357" s="133"/>
    </row>
    <row r="8358" spans="1:14" x14ac:dyDescent="0.25">
      <c r="A8358" s="130"/>
      <c r="B8358" s="130"/>
      <c r="C8358" s="131"/>
      <c r="D8358" s="112" t="str">
        <f>_xlfn.XLOOKUP(Table1[[#This Row],[Service]],Validation!$A$2:$A$15,Validation!$B$2:$B$15,"",0,1)</f>
        <v/>
      </c>
      <c r="E8358" s="131"/>
      <c r="F8358" s="132"/>
      <c r="G8358" s="133"/>
      <c r="H8358" s="134"/>
      <c r="I8358" s="131"/>
      <c r="J8358" s="131"/>
      <c r="K8358" s="131"/>
      <c r="L8358" s="135">
        <f>Table1[[#This Row],[Per Unit Price]]*MAX(1,Table1[[#This Row],[Qty of Units]])*MAX(1,Table1[[#This Row],['#NCMs Served / FTEs Employed]])*MAX(1,Table1[[#This Row],[Duration of Service]])</f>
        <v>0</v>
      </c>
      <c r="M8358" s="131"/>
      <c r="N8358" s="133"/>
    </row>
    <row r="8359" spans="1:14" x14ac:dyDescent="0.25">
      <c r="A8359" s="130"/>
      <c r="B8359" s="130"/>
      <c r="C8359" s="131"/>
      <c r="D8359" s="112" t="str">
        <f>_xlfn.XLOOKUP(Table1[[#This Row],[Service]],Validation!$A$2:$A$15,Validation!$B$2:$B$15,"",0,1)</f>
        <v/>
      </c>
      <c r="E8359" s="131"/>
      <c r="F8359" s="132"/>
      <c r="G8359" s="133"/>
      <c r="H8359" s="134"/>
      <c r="I8359" s="131"/>
      <c r="J8359" s="131"/>
      <c r="K8359" s="131"/>
      <c r="L8359" s="135">
        <f>Table1[[#This Row],[Per Unit Price]]*MAX(1,Table1[[#This Row],[Qty of Units]])*MAX(1,Table1[[#This Row],['#NCMs Served / FTEs Employed]])*MAX(1,Table1[[#This Row],[Duration of Service]])</f>
        <v>0</v>
      </c>
      <c r="M8359" s="131"/>
      <c r="N8359" s="133"/>
    </row>
    <row r="8360" spans="1:14" x14ac:dyDescent="0.25">
      <c r="A8360" s="130"/>
      <c r="B8360" s="130"/>
      <c r="C8360" s="131"/>
      <c r="D8360" s="112" t="str">
        <f>_xlfn.XLOOKUP(Table1[[#This Row],[Service]],Validation!$A$2:$A$15,Validation!$B$2:$B$15,"",0,1)</f>
        <v/>
      </c>
      <c r="E8360" s="131"/>
      <c r="F8360" s="132"/>
      <c r="G8360" s="133"/>
      <c r="H8360" s="134"/>
      <c r="I8360" s="131"/>
      <c r="J8360" s="131"/>
      <c r="K8360" s="131"/>
      <c r="L8360" s="135">
        <f>Table1[[#This Row],[Per Unit Price]]*MAX(1,Table1[[#This Row],[Qty of Units]])*MAX(1,Table1[[#This Row],['#NCMs Served / FTEs Employed]])*MAX(1,Table1[[#This Row],[Duration of Service]])</f>
        <v>0</v>
      </c>
      <c r="M8360" s="131"/>
      <c r="N8360" s="133"/>
    </row>
    <row r="8361" spans="1:14" x14ac:dyDescent="0.25">
      <c r="A8361" s="130"/>
      <c r="B8361" s="130"/>
      <c r="C8361" s="131"/>
      <c r="D8361" s="112" t="str">
        <f>_xlfn.XLOOKUP(Table1[[#This Row],[Service]],Validation!$A$2:$A$15,Validation!$B$2:$B$15,"",0,1)</f>
        <v/>
      </c>
      <c r="E8361" s="131"/>
      <c r="F8361" s="132"/>
      <c r="G8361" s="133"/>
      <c r="H8361" s="134"/>
      <c r="I8361" s="131"/>
      <c r="J8361" s="131"/>
      <c r="K8361" s="131"/>
      <c r="L8361" s="135">
        <f>Table1[[#This Row],[Per Unit Price]]*MAX(1,Table1[[#This Row],[Qty of Units]])*MAX(1,Table1[[#This Row],['#NCMs Served / FTEs Employed]])*MAX(1,Table1[[#This Row],[Duration of Service]])</f>
        <v>0</v>
      </c>
      <c r="M8361" s="131"/>
      <c r="N8361" s="133"/>
    </row>
    <row r="8362" spans="1:14" x14ac:dyDescent="0.25">
      <c r="A8362" s="130"/>
      <c r="B8362" s="130"/>
      <c r="C8362" s="131"/>
      <c r="D8362" s="112" t="str">
        <f>_xlfn.XLOOKUP(Table1[[#This Row],[Service]],Validation!$A$2:$A$15,Validation!$B$2:$B$15,"",0,1)</f>
        <v/>
      </c>
      <c r="E8362" s="131"/>
      <c r="F8362" s="132"/>
      <c r="G8362" s="133"/>
      <c r="H8362" s="134"/>
      <c r="I8362" s="131"/>
      <c r="J8362" s="131"/>
      <c r="K8362" s="131"/>
      <c r="L8362" s="135">
        <f>Table1[[#This Row],[Per Unit Price]]*MAX(1,Table1[[#This Row],[Qty of Units]])*MAX(1,Table1[[#This Row],['#NCMs Served / FTEs Employed]])*MAX(1,Table1[[#This Row],[Duration of Service]])</f>
        <v>0</v>
      </c>
      <c r="M8362" s="131"/>
      <c r="N8362" s="133"/>
    </row>
    <row r="8363" spans="1:14" x14ac:dyDescent="0.25">
      <c r="A8363" s="130"/>
      <c r="B8363" s="130"/>
      <c r="C8363" s="131"/>
      <c r="D8363" s="112" t="str">
        <f>_xlfn.XLOOKUP(Table1[[#This Row],[Service]],Validation!$A$2:$A$15,Validation!$B$2:$B$15,"",0,1)</f>
        <v/>
      </c>
      <c r="E8363" s="131"/>
      <c r="F8363" s="132"/>
      <c r="G8363" s="133"/>
      <c r="H8363" s="134"/>
      <c r="I8363" s="131"/>
      <c r="J8363" s="131"/>
      <c r="K8363" s="131"/>
      <c r="L8363" s="135">
        <f>Table1[[#This Row],[Per Unit Price]]*MAX(1,Table1[[#This Row],[Qty of Units]])*MAX(1,Table1[[#This Row],['#NCMs Served / FTEs Employed]])*MAX(1,Table1[[#This Row],[Duration of Service]])</f>
        <v>0</v>
      </c>
      <c r="M8363" s="131"/>
      <c r="N8363" s="133"/>
    </row>
    <row r="8364" spans="1:14" x14ac:dyDescent="0.25">
      <c r="A8364" s="130"/>
      <c r="B8364" s="130"/>
      <c r="C8364" s="131"/>
      <c r="D8364" s="112" t="str">
        <f>_xlfn.XLOOKUP(Table1[[#This Row],[Service]],Validation!$A$2:$A$15,Validation!$B$2:$B$15,"",0,1)</f>
        <v/>
      </c>
      <c r="E8364" s="131"/>
      <c r="F8364" s="132"/>
      <c r="G8364" s="133"/>
      <c r="H8364" s="134"/>
      <c r="I8364" s="131"/>
      <c r="J8364" s="131"/>
      <c r="K8364" s="131"/>
      <c r="L8364" s="135">
        <f>Table1[[#This Row],[Per Unit Price]]*MAX(1,Table1[[#This Row],[Qty of Units]])*MAX(1,Table1[[#This Row],['#NCMs Served / FTEs Employed]])*MAX(1,Table1[[#This Row],[Duration of Service]])</f>
        <v>0</v>
      </c>
      <c r="M8364" s="131"/>
      <c r="N8364" s="133"/>
    </row>
    <row r="8365" spans="1:14" x14ac:dyDescent="0.25">
      <c r="A8365" s="130"/>
      <c r="B8365" s="130"/>
      <c r="C8365" s="131"/>
      <c r="D8365" s="112" t="str">
        <f>_xlfn.XLOOKUP(Table1[[#This Row],[Service]],Validation!$A$2:$A$15,Validation!$B$2:$B$15,"",0,1)</f>
        <v/>
      </c>
      <c r="E8365" s="131"/>
      <c r="F8365" s="132"/>
      <c r="G8365" s="133"/>
      <c r="H8365" s="134"/>
      <c r="I8365" s="131"/>
      <c r="J8365" s="131"/>
      <c r="K8365" s="131"/>
      <c r="L8365" s="135">
        <f>Table1[[#This Row],[Per Unit Price]]*MAX(1,Table1[[#This Row],[Qty of Units]])*MAX(1,Table1[[#This Row],['#NCMs Served / FTEs Employed]])*MAX(1,Table1[[#This Row],[Duration of Service]])</f>
        <v>0</v>
      </c>
      <c r="M8365" s="131"/>
      <c r="N8365" s="133"/>
    </row>
    <row r="8366" spans="1:14" x14ac:dyDescent="0.25">
      <c r="A8366" s="130"/>
      <c r="B8366" s="130"/>
      <c r="C8366" s="131"/>
      <c r="D8366" s="112" t="str">
        <f>_xlfn.XLOOKUP(Table1[[#This Row],[Service]],Validation!$A$2:$A$15,Validation!$B$2:$B$15,"",0,1)</f>
        <v/>
      </c>
      <c r="E8366" s="131"/>
      <c r="F8366" s="132"/>
      <c r="G8366" s="133"/>
      <c r="H8366" s="134"/>
      <c r="I8366" s="131"/>
      <c r="J8366" s="131"/>
      <c r="K8366" s="131"/>
      <c r="L8366" s="135">
        <f>Table1[[#This Row],[Per Unit Price]]*MAX(1,Table1[[#This Row],[Qty of Units]])*MAX(1,Table1[[#This Row],['#NCMs Served / FTEs Employed]])*MAX(1,Table1[[#This Row],[Duration of Service]])</f>
        <v>0</v>
      </c>
      <c r="M8366" s="131"/>
      <c r="N8366" s="133"/>
    </row>
    <row r="8367" spans="1:14" x14ac:dyDescent="0.25">
      <c r="A8367" s="130"/>
      <c r="B8367" s="130"/>
      <c r="C8367" s="131"/>
      <c r="D8367" s="112" t="str">
        <f>_xlfn.XLOOKUP(Table1[[#This Row],[Service]],Validation!$A$2:$A$15,Validation!$B$2:$B$15,"",0,1)</f>
        <v/>
      </c>
      <c r="E8367" s="131"/>
      <c r="F8367" s="132"/>
      <c r="G8367" s="133"/>
      <c r="H8367" s="134"/>
      <c r="I8367" s="131"/>
      <c r="J8367" s="131"/>
      <c r="K8367" s="131"/>
      <c r="L8367" s="135">
        <f>Table1[[#This Row],[Per Unit Price]]*MAX(1,Table1[[#This Row],[Qty of Units]])*MAX(1,Table1[[#This Row],['#NCMs Served / FTEs Employed]])*MAX(1,Table1[[#This Row],[Duration of Service]])</f>
        <v>0</v>
      </c>
      <c r="M8367" s="131"/>
      <c r="N8367" s="133"/>
    </row>
    <row r="8368" spans="1:14" x14ac:dyDescent="0.25">
      <c r="A8368" s="130"/>
      <c r="B8368" s="130"/>
      <c r="C8368" s="131"/>
      <c r="D8368" s="112" t="str">
        <f>_xlfn.XLOOKUP(Table1[[#This Row],[Service]],Validation!$A$2:$A$15,Validation!$B$2:$B$15,"",0,1)</f>
        <v/>
      </c>
      <c r="E8368" s="131"/>
      <c r="F8368" s="132"/>
      <c r="G8368" s="133"/>
      <c r="H8368" s="134"/>
      <c r="I8368" s="131"/>
      <c r="J8368" s="131"/>
      <c r="K8368" s="131"/>
      <c r="L8368" s="135">
        <f>Table1[[#This Row],[Per Unit Price]]*MAX(1,Table1[[#This Row],[Qty of Units]])*MAX(1,Table1[[#This Row],['#NCMs Served / FTEs Employed]])*MAX(1,Table1[[#This Row],[Duration of Service]])</f>
        <v>0</v>
      </c>
      <c r="M8368" s="131"/>
      <c r="N8368" s="133"/>
    </row>
    <row r="8369" spans="1:14" x14ac:dyDescent="0.25">
      <c r="A8369" s="130"/>
      <c r="B8369" s="130"/>
      <c r="C8369" s="131"/>
      <c r="D8369" s="112" t="str">
        <f>_xlfn.XLOOKUP(Table1[[#This Row],[Service]],Validation!$A$2:$A$15,Validation!$B$2:$B$15,"",0,1)</f>
        <v/>
      </c>
      <c r="E8369" s="131"/>
      <c r="F8369" s="132"/>
      <c r="G8369" s="133"/>
      <c r="H8369" s="134"/>
      <c r="I8369" s="131"/>
      <c r="J8369" s="131"/>
      <c r="K8369" s="131"/>
      <c r="L8369" s="135">
        <f>Table1[[#This Row],[Per Unit Price]]*MAX(1,Table1[[#This Row],[Qty of Units]])*MAX(1,Table1[[#This Row],['#NCMs Served / FTEs Employed]])*MAX(1,Table1[[#This Row],[Duration of Service]])</f>
        <v>0</v>
      </c>
      <c r="M8369" s="131"/>
      <c r="N8369" s="133"/>
    </row>
    <row r="8370" spans="1:14" x14ac:dyDescent="0.25">
      <c r="A8370" s="130"/>
      <c r="B8370" s="130"/>
      <c r="C8370" s="131"/>
      <c r="D8370" s="112" t="str">
        <f>_xlfn.XLOOKUP(Table1[[#This Row],[Service]],Validation!$A$2:$A$15,Validation!$B$2:$B$15,"",0,1)</f>
        <v/>
      </c>
      <c r="E8370" s="131"/>
      <c r="F8370" s="132"/>
      <c r="G8370" s="133"/>
      <c r="H8370" s="134"/>
      <c r="I8370" s="131"/>
      <c r="J8370" s="131"/>
      <c r="K8370" s="131"/>
      <c r="L8370" s="135">
        <f>Table1[[#This Row],[Per Unit Price]]*MAX(1,Table1[[#This Row],[Qty of Units]])*MAX(1,Table1[[#This Row],['#NCMs Served / FTEs Employed]])*MAX(1,Table1[[#This Row],[Duration of Service]])</f>
        <v>0</v>
      </c>
      <c r="M8370" s="131"/>
      <c r="N8370" s="133"/>
    </row>
    <row r="8371" spans="1:14" x14ac:dyDescent="0.25">
      <c r="A8371" s="130"/>
      <c r="B8371" s="130"/>
      <c r="C8371" s="131"/>
      <c r="D8371" s="112" t="str">
        <f>_xlfn.XLOOKUP(Table1[[#This Row],[Service]],Validation!$A$2:$A$15,Validation!$B$2:$B$15,"",0,1)</f>
        <v/>
      </c>
      <c r="E8371" s="131"/>
      <c r="F8371" s="132"/>
      <c r="G8371" s="133"/>
      <c r="H8371" s="134"/>
      <c r="I8371" s="131"/>
      <c r="J8371" s="131"/>
      <c r="K8371" s="131"/>
      <c r="L8371" s="135">
        <f>Table1[[#This Row],[Per Unit Price]]*MAX(1,Table1[[#This Row],[Qty of Units]])*MAX(1,Table1[[#This Row],['#NCMs Served / FTEs Employed]])*MAX(1,Table1[[#This Row],[Duration of Service]])</f>
        <v>0</v>
      </c>
      <c r="M8371" s="131"/>
      <c r="N8371" s="133"/>
    </row>
    <row r="8372" spans="1:14" x14ac:dyDescent="0.25">
      <c r="A8372" s="130"/>
      <c r="B8372" s="130"/>
      <c r="C8372" s="131"/>
      <c r="D8372" s="112" t="str">
        <f>_xlfn.XLOOKUP(Table1[[#This Row],[Service]],Validation!$A$2:$A$15,Validation!$B$2:$B$15,"",0,1)</f>
        <v/>
      </c>
      <c r="E8372" s="131"/>
      <c r="F8372" s="132"/>
      <c r="G8372" s="133"/>
      <c r="H8372" s="134"/>
      <c r="I8372" s="131"/>
      <c r="J8372" s="131"/>
      <c r="K8372" s="131"/>
      <c r="L8372" s="135">
        <f>Table1[[#This Row],[Per Unit Price]]*MAX(1,Table1[[#This Row],[Qty of Units]])*MAX(1,Table1[[#This Row],['#NCMs Served / FTEs Employed]])*MAX(1,Table1[[#This Row],[Duration of Service]])</f>
        <v>0</v>
      </c>
      <c r="M8372" s="131"/>
      <c r="N8372" s="133"/>
    </row>
    <row r="8373" spans="1:14" x14ac:dyDescent="0.25">
      <c r="A8373" s="130"/>
      <c r="B8373" s="130"/>
      <c r="C8373" s="131"/>
      <c r="D8373" s="112" t="str">
        <f>_xlfn.XLOOKUP(Table1[[#This Row],[Service]],Validation!$A$2:$A$15,Validation!$B$2:$B$15,"",0,1)</f>
        <v/>
      </c>
      <c r="E8373" s="131"/>
      <c r="F8373" s="132"/>
      <c r="G8373" s="133"/>
      <c r="H8373" s="134"/>
      <c r="I8373" s="131"/>
      <c r="J8373" s="131"/>
      <c r="K8373" s="131"/>
      <c r="L8373" s="135">
        <f>Table1[[#This Row],[Per Unit Price]]*MAX(1,Table1[[#This Row],[Qty of Units]])*MAX(1,Table1[[#This Row],['#NCMs Served / FTEs Employed]])*MAX(1,Table1[[#This Row],[Duration of Service]])</f>
        <v>0</v>
      </c>
      <c r="M8373" s="131"/>
      <c r="N8373" s="133"/>
    </row>
    <row r="8374" spans="1:14" x14ac:dyDescent="0.25">
      <c r="A8374" s="130"/>
      <c r="B8374" s="130"/>
      <c r="C8374" s="131"/>
      <c r="D8374" s="112" t="str">
        <f>_xlfn.XLOOKUP(Table1[[#This Row],[Service]],Validation!$A$2:$A$15,Validation!$B$2:$B$15,"",0,1)</f>
        <v/>
      </c>
      <c r="E8374" s="131"/>
      <c r="F8374" s="132"/>
      <c r="G8374" s="133"/>
      <c r="H8374" s="134"/>
      <c r="I8374" s="131"/>
      <c r="J8374" s="131"/>
      <c r="K8374" s="131"/>
      <c r="L8374" s="135">
        <f>Table1[[#This Row],[Per Unit Price]]*MAX(1,Table1[[#This Row],[Qty of Units]])*MAX(1,Table1[[#This Row],['#NCMs Served / FTEs Employed]])*MAX(1,Table1[[#This Row],[Duration of Service]])</f>
        <v>0</v>
      </c>
      <c r="M8374" s="131"/>
      <c r="N8374" s="133"/>
    </row>
    <row r="8375" spans="1:14" x14ac:dyDescent="0.25">
      <c r="A8375" s="130"/>
      <c r="B8375" s="130"/>
      <c r="C8375" s="131"/>
      <c r="D8375" s="112" t="str">
        <f>_xlfn.XLOOKUP(Table1[[#This Row],[Service]],Validation!$A$2:$A$15,Validation!$B$2:$B$15,"",0,1)</f>
        <v/>
      </c>
      <c r="E8375" s="131"/>
      <c r="F8375" s="132"/>
      <c r="G8375" s="133"/>
      <c r="H8375" s="134"/>
      <c r="I8375" s="131"/>
      <c r="J8375" s="131"/>
      <c r="K8375" s="131"/>
      <c r="L8375" s="135">
        <f>Table1[[#This Row],[Per Unit Price]]*MAX(1,Table1[[#This Row],[Qty of Units]])*MAX(1,Table1[[#This Row],['#NCMs Served / FTEs Employed]])*MAX(1,Table1[[#This Row],[Duration of Service]])</f>
        <v>0</v>
      </c>
      <c r="M8375" s="131"/>
      <c r="N8375" s="133"/>
    </row>
    <row r="8376" spans="1:14" x14ac:dyDescent="0.25">
      <c r="A8376" s="130"/>
      <c r="B8376" s="130"/>
      <c r="C8376" s="131"/>
      <c r="D8376" s="112" t="str">
        <f>_xlfn.XLOOKUP(Table1[[#This Row],[Service]],Validation!$A$2:$A$15,Validation!$B$2:$B$15,"",0,1)</f>
        <v/>
      </c>
      <c r="E8376" s="131"/>
      <c r="F8376" s="132"/>
      <c r="G8376" s="133"/>
      <c r="H8376" s="134"/>
      <c r="I8376" s="131"/>
      <c r="J8376" s="131"/>
      <c r="K8376" s="131"/>
      <c r="L8376" s="135">
        <f>Table1[[#This Row],[Per Unit Price]]*MAX(1,Table1[[#This Row],[Qty of Units]])*MAX(1,Table1[[#This Row],['#NCMs Served / FTEs Employed]])*MAX(1,Table1[[#This Row],[Duration of Service]])</f>
        <v>0</v>
      </c>
      <c r="M8376" s="131"/>
      <c r="N8376" s="133"/>
    </row>
    <row r="8377" spans="1:14" x14ac:dyDescent="0.25">
      <c r="A8377" s="130"/>
      <c r="B8377" s="130"/>
      <c r="C8377" s="131"/>
      <c r="D8377" s="112" t="str">
        <f>_xlfn.XLOOKUP(Table1[[#This Row],[Service]],Validation!$A$2:$A$15,Validation!$B$2:$B$15,"",0,1)</f>
        <v/>
      </c>
      <c r="E8377" s="131"/>
      <c r="F8377" s="132"/>
      <c r="G8377" s="133"/>
      <c r="H8377" s="134"/>
      <c r="I8377" s="131"/>
      <c r="J8377" s="131"/>
      <c r="K8377" s="131"/>
      <c r="L8377" s="135">
        <f>Table1[[#This Row],[Per Unit Price]]*MAX(1,Table1[[#This Row],[Qty of Units]])*MAX(1,Table1[[#This Row],['#NCMs Served / FTEs Employed]])*MAX(1,Table1[[#This Row],[Duration of Service]])</f>
        <v>0</v>
      </c>
      <c r="M8377" s="131"/>
      <c r="N8377" s="133"/>
    </row>
    <row r="8378" spans="1:14" x14ac:dyDescent="0.25">
      <c r="A8378" s="130"/>
      <c r="B8378" s="130"/>
      <c r="C8378" s="131"/>
      <c r="D8378" s="112" t="str">
        <f>_xlfn.XLOOKUP(Table1[[#This Row],[Service]],Validation!$A$2:$A$15,Validation!$B$2:$B$15,"",0,1)</f>
        <v/>
      </c>
      <c r="E8378" s="131"/>
      <c r="F8378" s="132"/>
      <c r="G8378" s="133"/>
      <c r="H8378" s="134"/>
      <c r="I8378" s="131"/>
      <c r="J8378" s="131"/>
      <c r="K8378" s="131"/>
      <c r="L8378" s="135">
        <f>Table1[[#This Row],[Per Unit Price]]*MAX(1,Table1[[#This Row],[Qty of Units]])*MAX(1,Table1[[#This Row],['#NCMs Served / FTEs Employed]])*MAX(1,Table1[[#This Row],[Duration of Service]])</f>
        <v>0</v>
      </c>
      <c r="M8378" s="131"/>
      <c r="N8378" s="133"/>
    </row>
    <row r="8379" spans="1:14" x14ac:dyDescent="0.25">
      <c r="A8379" s="130"/>
      <c r="B8379" s="130"/>
      <c r="C8379" s="131"/>
      <c r="D8379" s="112" t="str">
        <f>_xlfn.XLOOKUP(Table1[[#This Row],[Service]],Validation!$A$2:$A$15,Validation!$B$2:$B$15,"",0,1)</f>
        <v/>
      </c>
      <c r="E8379" s="131"/>
      <c r="F8379" s="132"/>
      <c r="G8379" s="133"/>
      <c r="H8379" s="134"/>
      <c r="I8379" s="131"/>
      <c r="J8379" s="131"/>
      <c r="K8379" s="131"/>
      <c r="L8379" s="135">
        <f>Table1[[#This Row],[Per Unit Price]]*MAX(1,Table1[[#This Row],[Qty of Units]])*MAX(1,Table1[[#This Row],['#NCMs Served / FTEs Employed]])*MAX(1,Table1[[#This Row],[Duration of Service]])</f>
        <v>0</v>
      </c>
      <c r="M8379" s="131"/>
      <c r="N8379" s="133"/>
    </row>
    <row r="8380" spans="1:14" x14ac:dyDescent="0.25">
      <c r="A8380" s="130"/>
      <c r="B8380" s="130"/>
      <c r="C8380" s="131"/>
      <c r="D8380" s="112" t="str">
        <f>_xlfn.XLOOKUP(Table1[[#This Row],[Service]],Validation!$A$2:$A$15,Validation!$B$2:$B$15,"",0,1)</f>
        <v/>
      </c>
      <c r="E8380" s="131"/>
      <c r="F8380" s="132"/>
      <c r="G8380" s="133"/>
      <c r="H8380" s="134"/>
      <c r="I8380" s="131"/>
      <c r="J8380" s="131"/>
      <c r="K8380" s="131"/>
      <c r="L8380" s="135">
        <f>Table1[[#This Row],[Per Unit Price]]*MAX(1,Table1[[#This Row],[Qty of Units]])*MAX(1,Table1[[#This Row],['#NCMs Served / FTEs Employed]])*MAX(1,Table1[[#This Row],[Duration of Service]])</f>
        <v>0</v>
      </c>
      <c r="M8380" s="131"/>
      <c r="N8380" s="133"/>
    </row>
    <row r="8381" spans="1:14" x14ac:dyDescent="0.25">
      <c r="A8381" s="130"/>
      <c r="B8381" s="130"/>
      <c r="C8381" s="131"/>
      <c r="D8381" s="112" t="str">
        <f>_xlfn.XLOOKUP(Table1[[#This Row],[Service]],Validation!$A$2:$A$15,Validation!$B$2:$B$15,"",0,1)</f>
        <v/>
      </c>
      <c r="E8381" s="131"/>
      <c r="F8381" s="132"/>
      <c r="G8381" s="133"/>
      <c r="H8381" s="134"/>
      <c r="I8381" s="131"/>
      <c r="J8381" s="131"/>
      <c r="K8381" s="131"/>
      <c r="L8381" s="135">
        <f>Table1[[#This Row],[Per Unit Price]]*MAX(1,Table1[[#This Row],[Qty of Units]])*MAX(1,Table1[[#This Row],['#NCMs Served / FTEs Employed]])*MAX(1,Table1[[#This Row],[Duration of Service]])</f>
        <v>0</v>
      </c>
      <c r="M8381" s="131"/>
      <c r="N8381" s="133"/>
    </row>
    <row r="8382" spans="1:14" x14ac:dyDescent="0.25">
      <c r="A8382" s="130"/>
      <c r="B8382" s="130"/>
      <c r="C8382" s="131"/>
      <c r="D8382" s="112" t="str">
        <f>_xlfn.XLOOKUP(Table1[[#This Row],[Service]],Validation!$A$2:$A$15,Validation!$B$2:$B$15,"",0,1)</f>
        <v/>
      </c>
      <c r="E8382" s="131"/>
      <c r="F8382" s="132"/>
      <c r="G8382" s="133"/>
      <c r="H8382" s="134"/>
      <c r="I8382" s="131"/>
      <c r="J8382" s="131"/>
      <c r="K8382" s="131"/>
      <c r="L8382" s="135">
        <f>Table1[[#This Row],[Per Unit Price]]*MAX(1,Table1[[#This Row],[Qty of Units]])*MAX(1,Table1[[#This Row],['#NCMs Served / FTEs Employed]])*MAX(1,Table1[[#This Row],[Duration of Service]])</f>
        <v>0</v>
      </c>
      <c r="M8382" s="131"/>
      <c r="N8382" s="133"/>
    </row>
    <row r="8383" spans="1:14" x14ac:dyDescent="0.25">
      <c r="A8383" s="130"/>
      <c r="B8383" s="130"/>
      <c r="C8383" s="131"/>
      <c r="D8383" s="112" t="str">
        <f>_xlfn.XLOOKUP(Table1[[#This Row],[Service]],Validation!$A$2:$A$15,Validation!$B$2:$B$15,"",0,1)</f>
        <v/>
      </c>
      <c r="E8383" s="131"/>
      <c r="F8383" s="132"/>
      <c r="G8383" s="133"/>
      <c r="H8383" s="134"/>
      <c r="I8383" s="131"/>
      <c r="J8383" s="131"/>
      <c r="K8383" s="131"/>
      <c r="L8383" s="135">
        <f>Table1[[#This Row],[Per Unit Price]]*MAX(1,Table1[[#This Row],[Qty of Units]])*MAX(1,Table1[[#This Row],['#NCMs Served / FTEs Employed]])*MAX(1,Table1[[#This Row],[Duration of Service]])</f>
        <v>0</v>
      </c>
      <c r="M8383" s="131"/>
      <c r="N8383" s="133"/>
    </row>
    <row r="8384" spans="1:14" x14ac:dyDescent="0.25">
      <c r="A8384" s="130"/>
      <c r="B8384" s="130"/>
      <c r="C8384" s="131"/>
      <c r="D8384" s="112" t="str">
        <f>_xlfn.XLOOKUP(Table1[[#This Row],[Service]],Validation!$A$2:$A$15,Validation!$B$2:$B$15,"",0,1)</f>
        <v/>
      </c>
      <c r="E8384" s="131"/>
      <c r="F8384" s="132"/>
      <c r="G8384" s="133"/>
      <c r="H8384" s="134"/>
      <c r="I8384" s="131"/>
      <c r="J8384" s="131"/>
      <c r="K8384" s="131"/>
      <c r="L8384" s="135">
        <f>Table1[[#This Row],[Per Unit Price]]*MAX(1,Table1[[#This Row],[Qty of Units]])*MAX(1,Table1[[#This Row],['#NCMs Served / FTEs Employed]])*MAX(1,Table1[[#This Row],[Duration of Service]])</f>
        <v>0</v>
      </c>
      <c r="M8384" s="131"/>
      <c r="N8384" s="133"/>
    </row>
    <row r="8385" spans="1:14" x14ac:dyDescent="0.25">
      <c r="A8385" s="130"/>
      <c r="B8385" s="130"/>
      <c r="C8385" s="131"/>
      <c r="D8385" s="112" t="str">
        <f>_xlfn.XLOOKUP(Table1[[#This Row],[Service]],Validation!$A$2:$A$15,Validation!$B$2:$B$15,"",0,1)</f>
        <v/>
      </c>
      <c r="E8385" s="131"/>
      <c r="F8385" s="132"/>
      <c r="G8385" s="133"/>
      <c r="H8385" s="134"/>
      <c r="I8385" s="131"/>
      <c r="J8385" s="131"/>
      <c r="K8385" s="131"/>
      <c r="L8385" s="135">
        <f>Table1[[#This Row],[Per Unit Price]]*MAX(1,Table1[[#This Row],[Qty of Units]])*MAX(1,Table1[[#This Row],['#NCMs Served / FTEs Employed]])*MAX(1,Table1[[#This Row],[Duration of Service]])</f>
        <v>0</v>
      </c>
      <c r="M8385" s="131"/>
      <c r="N8385" s="133"/>
    </row>
    <row r="8386" spans="1:14" x14ac:dyDescent="0.25">
      <c r="A8386" s="130"/>
      <c r="B8386" s="130"/>
      <c r="C8386" s="131"/>
      <c r="D8386" s="112" t="str">
        <f>_xlfn.XLOOKUP(Table1[[#This Row],[Service]],Validation!$A$2:$A$15,Validation!$B$2:$B$15,"",0,1)</f>
        <v/>
      </c>
      <c r="E8386" s="131"/>
      <c r="F8386" s="132"/>
      <c r="G8386" s="133"/>
      <c r="H8386" s="134"/>
      <c r="I8386" s="131"/>
      <c r="J8386" s="131"/>
      <c r="K8386" s="131"/>
      <c r="L8386" s="135">
        <f>Table1[[#This Row],[Per Unit Price]]*MAX(1,Table1[[#This Row],[Qty of Units]])*MAX(1,Table1[[#This Row],['#NCMs Served / FTEs Employed]])*MAX(1,Table1[[#This Row],[Duration of Service]])</f>
        <v>0</v>
      </c>
      <c r="M8386" s="131"/>
      <c r="N8386" s="133"/>
    </row>
    <row r="8387" spans="1:14" x14ac:dyDescent="0.25">
      <c r="A8387" s="130"/>
      <c r="B8387" s="130"/>
      <c r="C8387" s="131"/>
      <c r="D8387" s="112" t="str">
        <f>_xlfn.XLOOKUP(Table1[[#This Row],[Service]],Validation!$A$2:$A$15,Validation!$B$2:$B$15,"",0,1)</f>
        <v/>
      </c>
      <c r="E8387" s="131"/>
      <c r="F8387" s="132"/>
      <c r="G8387" s="133"/>
      <c r="H8387" s="134"/>
      <c r="I8387" s="131"/>
      <c r="J8387" s="131"/>
      <c r="K8387" s="131"/>
      <c r="L8387" s="135">
        <f>Table1[[#This Row],[Per Unit Price]]*MAX(1,Table1[[#This Row],[Qty of Units]])*MAX(1,Table1[[#This Row],['#NCMs Served / FTEs Employed]])*MAX(1,Table1[[#This Row],[Duration of Service]])</f>
        <v>0</v>
      </c>
      <c r="M8387" s="131"/>
      <c r="N8387" s="133"/>
    </row>
    <row r="8388" spans="1:14" x14ac:dyDescent="0.25">
      <c r="A8388" s="130"/>
      <c r="B8388" s="130"/>
      <c r="C8388" s="131"/>
      <c r="D8388" s="112" t="str">
        <f>_xlfn.XLOOKUP(Table1[[#This Row],[Service]],Validation!$A$2:$A$15,Validation!$B$2:$B$15,"",0,1)</f>
        <v/>
      </c>
      <c r="E8388" s="131"/>
      <c r="F8388" s="132"/>
      <c r="G8388" s="133"/>
      <c r="H8388" s="134"/>
      <c r="I8388" s="131"/>
      <c r="J8388" s="131"/>
      <c r="K8388" s="131"/>
      <c r="L8388" s="135">
        <f>Table1[[#This Row],[Per Unit Price]]*MAX(1,Table1[[#This Row],[Qty of Units]])*MAX(1,Table1[[#This Row],['#NCMs Served / FTEs Employed]])*MAX(1,Table1[[#This Row],[Duration of Service]])</f>
        <v>0</v>
      </c>
      <c r="M8388" s="131"/>
      <c r="N8388" s="133"/>
    </row>
    <row r="8389" spans="1:14" x14ac:dyDescent="0.25">
      <c r="A8389" s="130"/>
      <c r="B8389" s="130"/>
      <c r="C8389" s="131"/>
      <c r="D8389" s="112" t="str">
        <f>_xlfn.XLOOKUP(Table1[[#This Row],[Service]],Validation!$A$2:$A$15,Validation!$B$2:$B$15,"",0,1)</f>
        <v/>
      </c>
      <c r="E8389" s="131"/>
      <c r="F8389" s="132"/>
      <c r="G8389" s="133"/>
      <c r="H8389" s="134"/>
      <c r="I8389" s="131"/>
      <c r="J8389" s="131"/>
      <c r="K8389" s="131"/>
      <c r="L8389" s="135">
        <f>Table1[[#This Row],[Per Unit Price]]*MAX(1,Table1[[#This Row],[Qty of Units]])*MAX(1,Table1[[#This Row],['#NCMs Served / FTEs Employed]])*MAX(1,Table1[[#This Row],[Duration of Service]])</f>
        <v>0</v>
      </c>
      <c r="M8389" s="131"/>
      <c r="N8389" s="133"/>
    </row>
    <row r="8390" spans="1:14" x14ac:dyDescent="0.25">
      <c r="A8390" s="130"/>
      <c r="B8390" s="130"/>
      <c r="C8390" s="131"/>
      <c r="D8390" s="112" t="str">
        <f>_xlfn.XLOOKUP(Table1[[#This Row],[Service]],Validation!$A$2:$A$15,Validation!$B$2:$B$15,"",0,1)</f>
        <v/>
      </c>
      <c r="E8390" s="131"/>
      <c r="F8390" s="132"/>
      <c r="G8390" s="133"/>
      <c r="H8390" s="134"/>
      <c r="I8390" s="131"/>
      <c r="J8390" s="131"/>
      <c r="K8390" s="131"/>
      <c r="L8390" s="135">
        <f>Table1[[#This Row],[Per Unit Price]]*MAX(1,Table1[[#This Row],[Qty of Units]])*MAX(1,Table1[[#This Row],['#NCMs Served / FTEs Employed]])*MAX(1,Table1[[#This Row],[Duration of Service]])</f>
        <v>0</v>
      </c>
      <c r="M8390" s="131"/>
      <c r="N8390" s="133"/>
    </row>
    <row r="8391" spans="1:14" x14ac:dyDescent="0.25">
      <c r="A8391" s="130"/>
      <c r="B8391" s="130"/>
      <c r="C8391" s="131"/>
      <c r="D8391" s="112" t="str">
        <f>_xlfn.XLOOKUP(Table1[[#This Row],[Service]],Validation!$A$2:$A$15,Validation!$B$2:$B$15,"",0,1)</f>
        <v/>
      </c>
      <c r="E8391" s="131"/>
      <c r="F8391" s="132"/>
      <c r="G8391" s="133"/>
      <c r="H8391" s="134"/>
      <c r="I8391" s="131"/>
      <c r="J8391" s="131"/>
      <c r="K8391" s="131"/>
      <c r="L8391" s="135">
        <f>Table1[[#This Row],[Per Unit Price]]*MAX(1,Table1[[#This Row],[Qty of Units]])*MAX(1,Table1[[#This Row],['#NCMs Served / FTEs Employed]])*MAX(1,Table1[[#This Row],[Duration of Service]])</f>
        <v>0</v>
      </c>
      <c r="M8391" s="131"/>
      <c r="N8391" s="133"/>
    </row>
    <row r="8392" spans="1:14" x14ac:dyDescent="0.25">
      <c r="A8392" s="130"/>
      <c r="B8392" s="130"/>
      <c r="C8392" s="131"/>
      <c r="D8392" s="112" t="str">
        <f>_xlfn.XLOOKUP(Table1[[#This Row],[Service]],Validation!$A$2:$A$15,Validation!$B$2:$B$15,"",0,1)</f>
        <v/>
      </c>
      <c r="E8392" s="131"/>
      <c r="F8392" s="132"/>
      <c r="G8392" s="133"/>
      <c r="H8392" s="134"/>
      <c r="I8392" s="131"/>
      <c r="J8392" s="131"/>
      <c r="K8392" s="131"/>
      <c r="L8392" s="135">
        <f>Table1[[#This Row],[Per Unit Price]]*MAX(1,Table1[[#This Row],[Qty of Units]])*MAX(1,Table1[[#This Row],['#NCMs Served / FTEs Employed]])*MAX(1,Table1[[#This Row],[Duration of Service]])</f>
        <v>0</v>
      </c>
      <c r="M8392" s="131"/>
      <c r="N8392" s="133"/>
    </row>
    <row r="8393" spans="1:14" x14ac:dyDescent="0.25">
      <c r="A8393" s="130"/>
      <c r="B8393" s="130"/>
      <c r="C8393" s="131"/>
      <c r="D8393" s="112" t="str">
        <f>_xlfn.XLOOKUP(Table1[[#This Row],[Service]],Validation!$A$2:$A$15,Validation!$B$2:$B$15,"",0,1)</f>
        <v/>
      </c>
      <c r="E8393" s="131"/>
      <c r="F8393" s="132"/>
      <c r="G8393" s="133"/>
      <c r="H8393" s="134"/>
      <c r="I8393" s="131"/>
      <c r="J8393" s="131"/>
      <c r="K8393" s="131"/>
      <c r="L8393" s="135">
        <f>Table1[[#This Row],[Per Unit Price]]*MAX(1,Table1[[#This Row],[Qty of Units]])*MAX(1,Table1[[#This Row],['#NCMs Served / FTEs Employed]])*MAX(1,Table1[[#This Row],[Duration of Service]])</f>
        <v>0</v>
      </c>
      <c r="M8393" s="131"/>
      <c r="N8393" s="133"/>
    </row>
    <row r="8394" spans="1:14" x14ac:dyDescent="0.25">
      <c r="A8394" s="130"/>
      <c r="B8394" s="130"/>
      <c r="C8394" s="131"/>
      <c r="D8394" s="112" t="str">
        <f>_xlfn.XLOOKUP(Table1[[#This Row],[Service]],Validation!$A$2:$A$15,Validation!$B$2:$B$15,"",0,1)</f>
        <v/>
      </c>
      <c r="E8394" s="131"/>
      <c r="F8394" s="132"/>
      <c r="G8394" s="133"/>
      <c r="H8394" s="134"/>
      <c r="I8394" s="131"/>
      <c r="J8394" s="131"/>
      <c r="K8394" s="131"/>
      <c r="L8394" s="135">
        <f>Table1[[#This Row],[Per Unit Price]]*MAX(1,Table1[[#This Row],[Qty of Units]])*MAX(1,Table1[[#This Row],['#NCMs Served / FTEs Employed]])*MAX(1,Table1[[#This Row],[Duration of Service]])</f>
        <v>0</v>
      </c>
      <c r="M8394" s="131"/>
      <c r="N8394" s="133"/>
    </row>
    <row r="8395" spans="1:14" x14ac:dyDescent="0.25">
      <c r="A8395" s="130"/>
      <c r="B8395" s="130"/>
      <c r="C8395" s="131"/>
      <c r="D8395" s="112" t="str">
        <f>_xlfn.XLOOKUP(Table1[[#This Row],[Service]],Validation!$A$2:$A$15,Validation!$B$2:$B$15,"",0,1)</f>
        <v/>
      </c>
      <c r="E8395" s="131"/>
      <c r="F8395" s="132"/>
      <c r="G8395" s="133"/>
      <c r="H8395" s="134"/>
      <c r="I8395" s="131"/>
      <c r="J8395" s="131"/>
      <c r="K8395" s="131"/>
      <c r="L8395" s="135">
        <f>Table1[[#This Row],[Per Unit Price]]*MAX(1,Table1[[#This Row],[Qty of Units]])*MAX(1,Table1[[#This Row],['#NCMs Served / FTEs Employed]])*MAX(1,Table1[[#This Row],[Duration of Service]])</f>
        <v>0</v>
      </c>
      <c r="M8395" s="131"/>
      <c r="N8395" s="133"/>
    </row>
    <row r="8396" spans="1:14" x14ac:dyDescent="0.25">
      <c r="A8396" s="130"/>
      <c r="B8396" s="130"/>
      <c r="C8396" s="131"/>
      <c r="D8396" s="112" t="str">
        <f>_xlfn.XLOOKUP(Table1[[#This Row],[Service]],Validation!$A$2:$A$15,Validation!$B$2:$B$15,"",0,1)</f>
        <v/>
      </c>
      <c r="E8396" s="131"/>
      <c r="F8396" s="132"/>
      <c r="G8396" s="133"/>
      <c r="H8396" s="134"/>
      <c r="I8396" s="131"/>
      <c r="J8396" s="131"/>
      <c r="K8396" s="131"/>
      <c r="L8396" s="135">
        <f>Table1[[#This Row],[Per Unit Price]]*MAX(1,Table1[[#This Row],[Qty of Units]])*MAX(1,Table1[[#This Row],['#NCMs Served / FTEs Employed]])*MAX(1,Table1[[#This Row],[Duration of Service]])</f>
        <v>0</v>
      </c>
      <c r="M8396" s="131"/>
      <c r="N8396" s="133"/>
    </row>
    <row r="8397" spans="1:14" x14ac:dyDescent="0.25">
      <c r="A8397" s="130"/>
      <c r="B8397" s="130"/>
      <c r="C8397" s="131"/>
      <c r="D8397" s="112" t="str">
        <f>_xlfn.XLOOKUP(Table1[[#This Row],[Service]],Validation!$A$2:$A$15,Validation!$B$2:$B$15,"",0,1)</f>
        <v/>
      </c>
      <c r="E8397" s="131"/>
      <c r="F8397" s="132"/>
      <c r="G8397" s="133"/>
      <c r="H8397" s="134"/>
      <c r="I8397" s="131"/>
      <c r="J8397" s="131"/>
      <c r="K8397" s="131"/>
      <c r="L8397" s="135">
        <f>Table1[[#This Row],[Per Unit Price]]*MAX(1,Table1[[#This Row],[Qty of Units]])*MAX(1,Table1[[#This Row],['#NCMs Served / FTEs Employed]])*MAX(1,Table1[[#This Row],[Duration of Service]])</f>
        <v>0</v>
      </c>
      <c r="M8397" s="131"/>
      <c r="N8397" s="133"/>
    </row>
    <row r="8398" spans="1:14" x14ac:dyDescent="0.25">
      <c r="A8398" s="130"/>
      <c r="B8398" s="130"/>
      <c r="C8398" s="131"/>
      <c r="D8398" s="112" t="str">
        <f>_xlfn.XLOOKUP(Table1[[#This Row],[Service]],Validation!$A$2:$A$15,Validation!$B$2:$B$15,"",0,1)</f>
        <v/>
      </c>
      <c r="E8398" s="131"/>
      <c r="F8398" s="132"/>
      <c r="G8398" s="133"/>
      <c r="H8398" s="134"/>
      <c r="I8398" s="131"/>
      <c r="J8398" s="131"/>
      <c r="K8398" s="131"/>
      <c r="L8398" s="135">
        <f>Table1[[#This Row],[Per Unit Price]]*MAX(1,Table1[[#This Row],[Qty of Units]])*MAX(1,Table1[[#This Row],['#NCMs Served / FTEs Employed]])*MAX(1,Table1[[#This Row],[Duration of Service]])</f>
        <v>0</v>
      </c>
      <c r="M8398" s="131"/>
      <c r="N8398" s="133"/>
    </row>
    <row r="8399" spans="1:14" x14ac:dyDescent="0.25">
      <c r="A8399" s="130"/>
      <c r="B8399" s="130"/>
      <c r="C8399" s="131"/>
      <c r="D8399" s="112" t="str">
        <f>_xlfn.XLOOKUP(Table1[[#This Row],[Service]],Validation!$A$2:$A$15,Validation!$B$2:$B$15,"",0,1)</f>
        <v/>
      </c>
      <c r="E8399" s="131"/>
      <c r="F8399" s="132"/>
      <c r="G8399" s="133"/>
      <c r="H8399" s="134"/>
      <c r="I8399" s="131"/>
      <c r="J8399" s="131"/>
      <c r="K8399" s="131"/>
      <c r="L8399" s="135">
        <f>Table1[[#This Row],[Per Unit Price]]*MAX(1,Table1[[#This Row],[Qty of Units]])*MAX(1,Table1[[#This Row],['#NCMs Served / FTEs Employed]])*MAX(1,Table1[[#This Row],[Duration of Service]])</f>
        <v>0</v>
      </c>
      <c r="M8399" s="131"/>
      <c r="N8399" s="133"/>
    </row>
    <row r="8400" spans="1:14" x14ac:dyDescent="0.25">
      <c r="A8400" s="130"/>
      <c r="B8400" s="130"/>
      <c r="C8400" s="131"/>
      <c r="D8400" s="112" t="str">
        <f>_xlfn.XLOOKUP(Table1[[#This Row],[Service]],Validation!$A$2:$A$15,Validation!$B$2:$B$15,"",0,1)</f>
        <v/>
      </c>
      <c r="E8400" s="131"/>
      <c r="F8400" s="132"/>
      <c r="G8400" s="133"/>
      <c r="H8400" s="134"/>
      <c r="I8400" s="131"/>
      <c r="J8400" s="131"/>
      <c r="K8400" s="131"/>
      <c r="L8400" s="135">
        <f>Table1[[#This Row],[Per Unit Price]]*MAX(1,Table1[[#This Row],[Qty of Units]])*MAX(1,Table1[[#This Row],['#NCMs Served / FTEs Employed]])*MAX(1,Table1[[#This Row],[Duration of Service]])</f>
        <v>0</v>
      </c>
      <c r="M8400" s="131"/>
      <c r="N8400" s="133"/>
    </row>
    <row r="8401" spans="1:14" x14ac:dyDescent="0.25">
      <c r="A8401" s="130"/>
      <c r="B8401" s="130"/>
      <c r="C8401" s="131"/>
      <c r="D8401" s="112" t="str">
        <f>_xlfn.XLOOKUP(Table1[[#This Row],[Service]],Validation!$A$2:$A$15,Validation!$B$2:$B$15,"",0,1)</f>
        <v/>
      </c>
      <c r="E8401" s="131"/>
      <c r="F8401" s="132"/>
      <c r="G8401" s="133"/>
      <c r="H8401" s="134"/>
      <c r="I8401" s="131"/>
      <c r="J8401" s="131"/>
      <c r="K8401" s="131"/>
      <c r="L8401" s="135">
        <f>Table1[[#This Row],[Per Unit Price]]*MAX(1,Table1[[#This Row],[Qty of Units]])*MAX(1,Table1[[#This Row],['#NCMs Served / FTEs Employed]])*MAX(1,Table1[[#This Row],[Duration of Service]])</f>
        <v>0</v>
      </c>
      <c r="M8401" s="131"/>
      <c r="N8401" s="133"/>
    </row>
    <row r="8402" spans="1:14" x14ac:dyDescent="0.25">
      <c r="A8402" s="130"/>
      <c r="B8402" s="130"/>
      <c r="C8402" s="131"/>
      <c r="D8402" s="112" t="str">
        <f>_xlfn.XLOOKUP(Table1[[#This Row],[Service]],Validation!$A$2:$A$15,Validation!$B$2:$B$15,"",0,1)</f>
        <v/>
      </c>
      <c r="E8402" s="131"/>
      <c r="F8402" s="132"/>
      <c r="G8402" s="133"/>
      <c r="H8402" s="134"/>
      <c r="I8402" s="131"/>
      <c r="J8402" s="131"/>
      <c r="K8402" s="131"/>
      <c r="L8402" s="135">
        <f>Table1[[#This Row],[Per Unit Price]]*MAX(1,Table1[[#This Row],[Qty of Units]])*MAX(1,Table1[[#This Row],['#NCMs Served / FTEs Employed]])*MAX(1,Table1[[#This Row],[Duration of Service]])</f>
        <v>0</v>
      </c>
      <c r="M8402" s="131"/>
      <c r="N8402" s="133"/>
    </row>
    <row r="8403" spans="1:14" x14ac:dyDescent="0.25">
      <c r="A8403" s="130"/>
      <c r="B8403" s="130"/>
      <c r="C8403" s="131"/>
      <c r="D8403" s="112" t="str">
        <f>_xlfn.XLOOKUP(Table1[[#This Row],[Service]],Validation!$A$2:$A$15,Validation!$B$2:$B$15,"",0,1)</f>
        <v/>
      </c>
      <c r="E8403" s="131"/>
      <c r="F8403" s="132"/>
      <c r="G8403" s="133"/>
      <c r="H8403" s="134"/>
      <c r="I8403" s="131"/>
      <c r="J8403" s="131"/>
      <c r="K8403" s="131"/>
      <c r="L8403" s="135">
        <f>Table1[[#This Row],[Per Unit Price]]*MAX(1,Table1[[#This Row],[Qty of Units]])*MAX(1,Table1[[#This Row],['#NCMs Served / FTEs Employed]])*MAX(1,Table1[[#This Row],[Duration of Service]])</f>
        <v>0</v>
      </c>
      <c r="M8403" s="131"/>
      <c r="N8403" s="133"/>
    </row>
    <row r="8404" spans="1:14" x14ac:dyDescent="0.25">
      <c r="A8404" s="130"/>
      <c r="B8404" s="130"/>
      <c r="C8404" s="131"/>
      <c r="D8404" s="112" t="str">
        <f>_xlfn.XLOOKUP(Table1[[#This Row],[Service]],Validation!$A$2:$A$15,Validation!$B$2:$B$15,"",0,1)</f>
        <v/>
      </c>
      <c r="E8404" s="131"/>
      <c r="F8404" s="132"/>
      <c r="G8404" s="133"/>
      <c r="H8404" s="134"/>
      <c r="I8404" s="131"/>
      <c r="J8404" s="131"/>
      <c r="K8404" s="131"/>
      <c r="L8404" s="135">
        <f>Table1[[#This Row],[Per Unit Price]]*MAX(1,Table1[[#This Row],[Qty of Units]])*MAX(1,Table1[[#This Row],['#NCMs Served / FTEs Employed]])*MAX(1,Table1[[#This Row],[Duration of Service]])</f>
        <v>0</v>
      </c>
      <c r="M8404" s="131"/>
      <c r="N8404" s="133"/>
    </row>
    <row r="8405" spans="1:14" x14ac:dyDescent="0.25">
      <c r="A8405" s="130"/>
      <c r="B8405" s="130"/>
      <c r="C8405" s="131"/>
      <c r="D8405" s="112" t="str">
        <f>_xlfn.XLOOKUP(Table1[[#This Row],[Service]],Validation!$A$2:$A$15,Validation!$B$2:$B$15,"",0,1)</f>
        <v/>
      </c>
      <c r="E8405" s="131"/>
      <c r="F8405" s="132"/>
      <c r="G8405" s="133"/>
      <c r="H8405" s="134"/>
      <c r="I8405" s="131"/>
      <c r="J8405" s="131"/>
      <c r="K8405" s="131"/>
      <c r="L8405" s="135">
        <f>Table1[[#This Row],[Per Unit Price]]*MAX(1,Table1[[#This Row],[Qty of Units]])*MAX(1,Table1[[#This Row],['#NCMs Served / FTEs Employed]])*MAX(1,Table1[[#This Row],[Duration of Service]])</f>
        <v>0</v>
      </c>
      <c r="M8405" s="131"/>
      <c r="N8405" s="133"/>
    </row>
    <row r="8406" spans="1:14" x14ac:dyDescent="0.25">
      <c r="A8406" s="130"/>
      <c r="B8406" s="130"/>
      <c r="C8406" s="131"/>
      <c r="D8406" s="112" t="str">
        <f>_xlfn.XLOOKUP(Table1[[#This Row],[Service]],Validation!$A$2:$A$15,Validation!$B$2:$B$15,"",0,1)</f>
        <v/>
      </c>
      <c r="E8406" s="131"/>
      <c r="F8406" s="132"/>
      <c r="G8406" s="133"/>
      <c r="H8406" s="134"/>
      <c r="I8406" s="131"/>
      <c r="J8406" s="131"/>
      <c r="K8406" s="131"/>
      <c r="L8406" s="135">
        <f>Table1[[#This Row],[Per Unit Price]]*MAX(1,Table1[[#This Row],[Qty of Units]])*MAX(1,Table1[[#This Row],['#NCMs Served / FTEs Employed]])*MAX(1,Table1[[#This Row],[Duration of Service]])</f>
        <v>0</v>
      </c>
      <c r="M8406" s="131"/>
      <c r="N8406" s="133"/>
    </row>
    <row r="8407" spans="1:14" x14ac:dyDescent="0.25">
      <c r="A8407" s="130"/>
      <c r="B8407" s="130"/>
      <c r="C8407" s="131"/>
      <c r="D8407" s="112" t="str">
        <f>_xlfn.XLOOKUP(Table1[[#This Row],[Service]],Validation!$A$2:$A$15,Validation!$B$2:$B$15,"",0,1)</f>
        <v/>
      </c>
      <c r="E8407" s="131"/>
      <c r="F8407" s="132"/>
      <c r="G8407" s="133"/>
      <c r="H8407" s="134"/>
      <c r="I8407" s="131"/>
      <c r="J8407" s="131"/>
      <c r="K8407" s="131"/>
      <c r="L8407" s="135">
        <f>Table1[[#This Row],[Per Unit Price]]*MAX(1,Table1[[#This Row],[Qty of Units]])*MAX(1,Table1[[#This Row],['#NCMs Served / FTEs Employed]])*MAX(1,Table1[[#This Row],[Duration of Service]])</f>
        <v>0</v>
      </c>
      <c r="M8407" s="131"/>
      <c r="N8407" s="133"/>
    </row>
    <row r="8408" spans="1:14" x14ac:dyDescent="0.25">
      <c r="A8408" s="130"/>
      <c r="B8408" s="130"/>
      <c r="C8408" s="131"/>
      <c r="D8408" s="112" t="str">
        <f>_xlfn.XLOOKUP(Table1[[#This Row],[Service]],Validation!$A$2:$A$15,Validation!$B$2:$B$15,"",0,1)</f>
        <v/>
      </c>
      <c r="E8408" s="131"/>
      <c r="F8408" s="132"/>
      <c r="G8408" s="133"/>
      <c r="H8408" s="134"/>
      <c r="I8408" s="131"/>
      <c r="J8408" s="131"/>
      <c r="K8408" s="131"/>
      <c r="L8408" s="135">
        <f>Table1[[#This Row],[Per Unit Price]]*MAX(1,Table1[[#This Row],[Qty of Units]])*MAX(1,Table1[[#This Row],['#NCMs Served / FTEs Employed]])*MAX(1,Table1[[#This Row],[Duration of Service]])</f>
        <v>0</v>
      </c>
      <c r="M8408" s="131"/>
      <c r="N8408" s="133"/>
    </row>
    <row r="8409" spans="1:14" x14ac:dyDescent="0.25">
      <c r="A8409" s="130"/>
      <c r="B8409" s="130"/>
      <c r="C8409" s="131"/>
      <c r="D8409" s="112" t="str">
        <f>_xlfn.XLOOKUP(Table1[[#This Row],[Service]],Validation!$A$2:$A$15,Validation!$B$2:$B$15,"",0,1)</f>
        <v/>
      </c>
      <c r="E8409" s="131"/>
      <c r="F8409" s="132"/>
      <c r="G8409" s="133"/>
      <c r="H8409" s="134"/>
      <c r="I8409" s="131"/>
      <c r="J8409" s="131"/>
      <c r="K8409" s="131"/>
      <c r="L8409" s="135">
        <f>Table1[[#This Row],[Per Unit Price]]*MAX(1,Table1[[#This Row],[Qty of Units]])*MAX(1,Table1[[#This Row],['#NCMs Served / FTEs Employed]])*MAX(1,Table1[[#This Row],[Duration of Service]])</f>
        <v>0</v>
      </c>
      <c r="M8409" s="131"/>
      <c r="N8409" s="133"/>
    </row>
    <row r="8410" spans="1:14" x14ac:dyDescent="0.25">
      <c r="A8410" s="130"/>
      <c r="B8410" s="130"/>
      <c r="C8410" s="131"/>
      <c r="D8410" s="112" t="str">
        <f>_xlfn.XLOOKUP(Table1[[#This Row],[Service]],Validation!$A$2:$A$15,Validation!$B$2:$B$15,"",0,1)</f>
        <v/>
      </c>
      <c r="E8410" s="131"/>
      <c r="F8410" s="132"/>
      <c r="G8410" s="133"/>
      <c r="H8410" s="134"/>
      <c r="I8410" s="131"/>
      <c r="J8410" s="131"/>
      <c r="K8410" s="131"/>
      <c r="L8410" s="135">
        <f>Table1[[#This Row],[Per Unit Price]]*MAX(1,Table1[[#This Row],[Qty of Units]])*MAX(1,Table1[[#This Row],['#NCMs Served / FTEs Employed]])*MAX(1,Table1[[#This Row],[Duration of Service]])</f>
        <v>0</v>
      </c>
      <c r="M8410" s="131"/>
      <c r="N8410" s="133"/>
    </row>
    <row r="8411" spans="1:14" x14ac:dyDescent="0.25">
      <c r="A8411" s="130"/>
      <c r="B8411" s="130"/>
      <c r="C8411" s="131"/>
      <c r="D8411" s="112" t="str">
        <f>_xlfn.XLOOKUP(Table1[[#This Row],[Service]],Validation!$A$2:$A$15,Validation!$B$2:$B$15,"",0,1)</f>
        <v/>
      </c>
      <c r="E8411" s="131"/>
      <c r="F8411" s="132"/>
      <c r="G8411" s="133"/>
      <c r="H8411" s="134"/>
      <c r="I8411" s="131"/>
      <c r="J8411" s="131"/>
      <c r="K8411" s="131"/>
      <c r="L8411" s="135">
        <f>Table1[[#This Row],[Per Unit Price]]*MAX(1,Table1[[#This Row],[Qty of Units]])*MAX(1,Table1[[#This Row],['#NCMs Served / FTEs Employed]])*MAX(1,Table1[[#This Row],[Duration of Service]])</f>
        <v>0</v>
      </c>
      <c r="M8411" s="131"/>
      <c r="N8411" s="133"/>
    </row>
    <row r="8412" spans="1:14" x14ac:dyDescent="0.25">
      <c r="A8412" s="130"/>
      <c r="B8412" s="130"/>
      <c r="C8412" s="131"/>
      <c r="D8412" s="112" t="str">
        <f>_xlfn.XLOOKUP(Table1[[#This Row],[Service]],Validation!$A$2:$A$15,Validation!$B$2:$B$15,"",0,1)</f>
        <v/>
      </c>
      <c r="E8412" s="131"/>
      <c r="F8412" s="132"/>
      <c r="G8412" s="133"/>
      <c r="H8412" s="134"/>
      <c r="I8412" s="131"/>
      <c r="J8412" s="131"/>
      <c r="K8412" s="131"/>
      <c r="L8412" s="135">
        <f>Table1[[#This Row],[Per Unit Price]]*MAX(1,Table1[[#This Row],[Qty of Units]])*MAX(1,Table1[[#This Row],['#NCMs Served / FTEs Employed]])*MAX(1,Table1[[#This Row],[Duration of Service]])</f>
        <v>0</v>
      </c>
      <c r="M8412" s="131"/>
      <c r="N8412" s="133"/>
    </row>
    <row r="8413" spans="1:14" x14ac:dyDescent="0.25">
      <c r="A8413" s="130"/>
      <c r="B8413" s="130"/>
      <c r="C8413" s="131"/>
      <c r="D8413" s="112" t="str">
        <f>_xlfn.XLOOKUP(Table1[[#This Row],[Service]],Validation!$A$2:$A$15,Validation!$B$2:$B$15,"",0,1)</f>
        <v/>
      </c>
      <c r="E8413" s="131"/>
      <c r="F8413" s="132"/>
      <c r="G8413" s="133"/>
      <c r="H8413" s="134"/>
      <c r="I8413" s="131"/>
      <c r="J8413" s="131"/>
      <c r="K8413" s="131"/>
      <c r="L8413" s="135">
        <f>Table1[[#This Row],[Per Unit Price]]*MAX(1,Table1[[#This Row],[Qty of Units]])*MAX(1,Table1[[#This Row],['#NCMs Served / FTEs Employed]])*MAX(1,Table1[[#This Row],[Duration of Service]])</f>
        <v>0</v>
      </c>
      <c r="M8413" s="131"/>
      <c r="N8413" s="133"/>
    </row>
    <row r="8414" spans="1:14" x14ac:dyDescent="0.25">
      <c r="A8414" s="130"/>
      <c r="B8414" s="130"/>
      <c r="C8414" s="131"/>
      <c r="D8414" s="112" t="str">
        <f>_xlfn.XLOOKUP(Table1[[#This Row],[Service]],Validation!$A$2:$A$15,Validation!$B$2:$B$15,"",0,1)</f>
        <v/>
      </c>
      <c r="E8414" s="131"/>
      <c r="F8414" s="132"/>
      <c r="G8414" s="133"/>
      <c r="H8414" s="134"/>
      <c r="I8414" s="131"/>
      <c r="J8414" s="131"/>
      <c r="K8414" s="131"/>
      <c r="L8414" s="135">
        <f>Table1[[#This Row],[Per Unit Price]]*MAX(1,Table1[[#This Row],[Qty of Units]])*MAX(1,Table1[[#This Row],['#NCMs Served / FTEs Employed]])*MAX(1,Table1[[#This Row],[Duration of Service]])</f>
        <v>0</v>
      </c>
      <c r="M8414" s="131"/>
      <c r="N8414" s="133"/>
    </row>
    <row r="8415" spans="1:14" x14ac:dyDescent="0.25">
      <c r="A8415" s="130"/>
      <c r="B8415" s="130"/>
      <c r="C8415" s="131"/>
      <c r="D8415" s="112" t="str">
        <f>_xlfn.XLOOKUP(Table1[[#This Row],[Service]],Validation!$A$2:$A$15,Validation!$B$2:$B$15,"",0,1)</f>
        <v/>
      </c>
      <c r="E8415" s="131"/>
      <c r="F8415" s="132"/>
      <c r="G8415" s="133"/>
      <c r="H8415" s="134"/>
      <c r="I8415" s="131"/>
      <c r="J8415" s="131"/>
      <c r="K8415" s="131"/>
      <c r="L8415" s="135">
        <f>Table1[[#This Row],[Per Unit Price]]*MAX(1,Table1[[#This Row],[Qty of Units]])*MAX(1,Table1[[#This Row],['#NCMs Served / FTEs Employed]])*MAX(1,Table1[[#This Row],[Duration of Service]])</f>
        <v>0</v>
      </c>
      <c r="M8415" s="131"/>
      <c r="N8415" s="133"/>
    </row>
    <row r="8416" spans="1:14" x14ac:dyDescent="0.25">
      <c r="A8416" s="130"/>
      <c r="B8416" s="130"/>
      <c r="C8416" s="131"/>
      <c r="D8416" s="112" t="str">
        <f>_xlfn.XLOOKUP(Table1[[#This Row],[Service]],Validation!$A$2:$A$15,Validation!$B$2:$B$15,"",0,1)</f>
        <v/>
      </c>
      <c r="E8416" s="131"/>
      <c r="F8416" s="132"/>
      <c r="G8416" s="133"/>
      <c r="H8416" s="134"/>
      <c r="I8416" s="131"/>
      <c r="J8416" s="131"/>
      <c r="K8416" s="131"/>
      <c r="L8416" s="135">
        <f>Table1[[#This Row],[Per Unit Price]]*MAX(1,Table1[[#This Row],[Qty of Units]])*MAX(1,Table1[[#This Row],['#NCMs Served / FTEs Employed]])*MAX(1,Table1[[#This Row],[Duration of Service]])</f>
        <v>0</v>
      </c>
      <c r="M8416" s="131"/>
      <c r="N8416" s="133"/>
    </row>
    <row r="8417" spans="1:14" x14ac:dyDescent="0.25">
      <c r="A8417" s="130"/>
      <c r="B8417" s="130"/>
      <c r="C8417" s="131"/>
      <c r="D8417" s="112" t="str">
        <f>_xlfn.XLOOKUP(Table1[[#This Row],[Service]],Validation!$A$2:$A$15,Validation!$B$2:$B$15,"",0,1)</f>
        <v/>
      </c>
      <c r="E8417" s="131"/>
      <c r="F8417" s="132"/>
      <c r="G8417" s="133"/>
      <c r="H8417" s="134"/>
      <c r="I8417" s="131"/>
      <c r="J8417" s="131"/>
      <c r="K8417" s="131"/>
      <c r="L8417" s="135">
        <f>Table1[[#This Row],[Per Unit Price]]*MAX(1,Table1[[#This Row],[Qty of Units]])*MAX(1,Table1[[#This Row],['#NCMs Served / FTEs Employed]])*MAX(1,Table1[[#This Row],[Duration of Service]])</f>
        <v>0</v>
      </c>
      <c r="M8417" s="131"/>
      <c r="N8417" s="133"/>
    </row>
    <row r="8418" spans="1:14" x14ac:dyDescent="0.25">
      <c r="A8418" s="130"/>
      <c r="B8418" s="130"/>
      <c r="C8418" s="131"/>
      <c r="D8418" s="112" t="str">
        <f>_xlfn.XLOOKUP(Table1[[#This Row],[Service]],Validation!$A$2:$A$15,Validation!$B$2:$B$15,"",0,1)</f>
        <v/>
      </c>
      <c r="E8418" s="131"/>
      <c r="F8418" s="132"/>
      <c r="G8418" s="133"/>
      <c r="H8418" s="134"/>
      <c r="I8418" s="131"/>
      <c r="J8418" s="131"/>
      <c r="K8418" s="131"/>
      <c r="L8418" s="135">
        <f>Table1[[#This Row],[Per Unit Price]]*MAX(1,Table1[[#This Row],[Qty of Units]])*MAX(1,Table1[[#This Row],['#NCMs Served / FTEs Employed]])*MAX(1,Table1[[#This Row],[Duration of Service]])</f>
        <v>0</v>
      </c>
      <c r="M8418" s="131"/>
      <c r="N8418" s="133"/>
    </row>
    <row r="8419" spans="1:14" x14ac:dyDescent="0.25">
      <c r="A8419" s="130"/>
      <c r="B8419" s="130"/>
      <c r="C8419" s="131"/>
      <c r="D8419" s="112" t="str">
        <f>_xlfn.XLOOKUP(Table1[[#This Row],[Service]],Validation!$A$2:$A$15,Validation!$B$2:$B$15,"",0,1)</f>
        <v/>
      </c>
      <c r="E8419" s="131"/>
      <c r="F8419" s="132"/>
      <c r="G8419" s="133"/>
      <c r="H8419" s="134"/>
      <c r="I8419" s="131"/>
      <c r="J8419" s="131"/>
      <c r="K8419" s="131"/>
      <c r="L8419" s="135">
        <f>Table1[[#This Row],[Per Unit Price]]*MAX(1,Table1[[#This Row],[Qty of Units]])*MAX(1,Table1[[#This Row],['#NCMs Served / FTEs Employed]])*MAX(1,Table1[[#This Row],[Duration of Service]])</f>
        <v>0</v>
      </c>
      <c r="M8419" s="131"/>
      <c r="N8419" s="133"/>
    </row>
    <row r="8420" spans="1:14" x14ac:dyDescent="0.25">
      <c r="A8420" s="130"/>
      <c r="B8420" s="130"/>
      <c r="C8420" s="131"/>
      <c r="D8420" s="112" t="str">
        <f>_xlfn.XLOOKUP(Table1[[#This Row],[Service]],Validation!$A$2:$A$15,Validation!$B$2:$B$15,"",0,1)</f>
        <v/>
      </c>
      <c r="E8420" s="131"/>
      <c r="F8420" s="132"/>
      <c r="G8420" s="133"/>
      <c r="H8420" s="134"/>
      <c r="I8420" s="131"/>
      <c r="J8420" s="131"/>
      <c r="K8420" s="131"/>
      <c r="L8420" s="135">
        <f>Table1[[#This Row],[Per Unit Price]]*MAX(1,Table1[[#This Row],[Qty of Units]])*MAX(1,Table1[[#This Row],['#NCMs Served / FTEs Employed]])*MAX(1,Table1[[#This Row],[Duration of Service]])</f>
        <v>0</v>
      </c>
      <c r="M8420" s="131"/>
      <c r="N8420" s="133"/>
    </row>
    <row r="8421" spans="1:14" x14ac:dyDescent="0.25">
      <c r="A8421" s="130"/>
      <c r="B8421" s="130"/>
      <c r="C8421" s="131"/>
      <c r="D8421" s="112" t="str">
        <f>_xlfn.XLOOKUP(Table1[[#This Row],[Service]],Validation!$A$2:$A$15,Validation!$B$2:$B$15,"",0,1)</f>
        <v/>
      </c>
      <c r="E8421" s="131"/>
      <c r="F8421" s="132"/>
      <c r="G8421" s="133"/>
      <c r="H8421" s="134"/>
      <c r="I8421" s="131"/>
      <c r="J8421" s="131"/>
      <c r="K8421" s="131"/>
      <c r="L8421" s="135">
        <f>Table1[[#This Row],[Per Unit Price]]*MAX(1,Table1[[#This Row],[Qty of Units]])*MAX(1,Table1[[#This Row],['#NCMs Served / FTEs Employed]])*MAX(1,Table1[[#This Row],[Duration of Service]])</f>
        <v>0</v>
      </c>
      <c r="M8421" s="131"/>
      <c r="N8421" s="133"/>
    </row>
    <row r="8422" spans="1:14" x14ac:dyDescent="0.25">
      <c r="A8422" s="130"/>
      <c r="B8422" s="130"/>
      <c r="C8422" s="131"/>
      <c r="D8422" s="112" t="str">
        <f>_xlfn.XLOOKUP(Table1[[#This Row],[Service]],Validation!$A$2:$A$15,Validation!$B$2:$B$15,"",0,1)</f>
        <v/>
      </c>
      <c r="E8422" s="131"/>
      <c r="F8422" s="132"/>
      <c r="G8422" s="133"/>
      <c r="H8422" s="134"/>
      <c r="I8422" s="131"/>
      <c r="J8422" s="131"/>
      <c r="K8422" s="131"/>
      <c r="L8422" s="135">
        <f>Table1[[#This Row],[Per Unit Price]]*MAX(1,Table1[[#This Row],[Qty of Units]])*MAX(1,Table1[[#This Row],['#NCMs Served / FTEs Employed]])*MAX(1,Table1[[#This Row],[Duration of Service]])</f>
        <v>0</v>
      </c>
      <c r="M8422" s="131"/>
      <c r="N8422" s="133"/>
    </row>
    <row r="8423" spans="1:14" x14ac:dyDescent="0.25">
      <c r="A8423" s="130"/>
      <c r="B8423" s="130"/>
      <c r="C8423" s="131"/>
      <c r="D8423" s="112" t="str">
        <f>_xlfn.XLOOKUP(Table1[[#This Row],[Service]],Validation!$A$2:$A$15,Validation!$B$2:$B$15,"",0,1)</f>
        <v/>
      </c>
      <c r="E8423" s="131"/>
      <c r="F8423" s="132"/>
      <c r="G8423" s="133"/>
      <c r="H8423" s="134"/>
      <c r="I8423" s="131"/>
      <c r="J8423" s="131"/>
      <c r="K8423" s="131"/>
      <c r="L8423" s="135">
        <f>Table1[[#This Row],[Per Unit Price]]*MAX(1,Table1[[#This Row],[Qty of Units]])*MAX(1,Table1[[#This Row],['#NCMs Served / FTEs Employed]])*MAX(1,Table1[[#This Row],[Duration of Service]])</f>
        <v>0</v>
      </c>
      <c r="M8423" s="131"/>
      <c r="N8423" s="133"/>
    </row>
    <row r="8424" spans="1:14" x14ac:dyDescent="0.25">
      <c r="A8424" s="130"/>
      <c r="B8424" s="130"/>
      <c r="C8424" s="131"/>
      <c r="D8424" s="112" t="str">
        <f>_xlfn.XLOOKUP(Table1[[#This Row],[Service]],Validation!$A$2:$A$15,Validation!$B$2:$B$15,"",0,1)</f>
        <v/>
      </c>
      <c r="E8424" s="131"/>
      <c r="F8424" s="132"/>
      <c r="G8424" s="133"/>
      <c r="H8424" s="134"/>
      <c r="I8424" s="131"/>
      <c r="J8424" s="131"/>
      <c r="K8424" s="131"/>
      <c r="L8424" s="135">
        <f>Table1[[#This Row],[Per Unit Price]]*MAX(1,Table1[[#This Row],[Qty of Units]])*MAX(1,Table1[[#This Row],['#NCMs Served / FTEs Employed]])*MAX(1,Table1[[#This Row],[Duration of Service]])</f>
        <v>0</v>
      </c>
      <c r="M8424" s="131"/>
      <c r="N8424" s="133"/>
    </row>
    <row r="8425" spans="1:14" x14ac:dyDescent="0.25">
      <c r="A8425" s="130"/>
      <c r="B8425" s="130"/>
      <c r="C8425" s="131"/>
      <c r="D8425" s="112" t="str">
        <f>_xlfn.XLOOKUP(Table1[[#This Row],[Service]],Validation!$A$2:$A$15,Validation!$B$2:$B$15,"",0,1)</f>
        <v/>
      </c>
      <c r="E8425" s="131"/>
      <c r="F8425" s="132"/>
      <c r="G8425" s="133"/>
      <c r="H8425" s="134"/>
      <c r="I8425" s="131"/>
      <c r="J8425" s="131"/>
      <c r="K8425" s="131"/>
      <c r="L8425" s="135">
        <f>Table1[[#This Row],[Per Unit Price]]*MAX(1,Table1[[#This Row],[Qty of Units]])*MAX(1,Table1[[#This Row],['#NCMs Served / FTEs Employed]])*MAX(1,Table1[[#This Row],[Duration of Service]])</f>
        <v>0</v>
      </c>
      <c r="M8425" s="131"/>
      <c r="N8425" s="133"/>
    </row>
    <row r="8426" spans="1:14" x14ac:dyDescent="0.25">
      <c r="A8426" s="130"/>
      <c r="B8426" s="130"/>
      <c r="C8426" s="131"/>
      <c r="D8426" s="112" t="str">
        <f>_xlfn.XLOOKUP(Table1[[#This Row],[Service]],Validation!$A$2:$A$15,Validation!$B$2:$B$15,"",0,1)</f>
        <v/>
      </c>
      <c r="E8426" s="131"/>
      <c r="F8426" s="132"/>
      <c r="G8426" s="133"/>
      <c r="H8426" s="134"/>
      <c r="I8426" s="131"/>
      <c r="J8426" s="131"/>
      <c r="K8426" s="131"/>
      <c r="L8426" s="135">
        <f>Table1[[#This Row],[Per Unit Price]]*MAX(1,Table1[[#This Row],[Qty of Units]])*MAX(1,Table1[[#This Row],['#NCMs Served / FTEs Employed]])*MAX(1,Table1[[#This Row],[Duration of Service]])</f>
        <v>0</v>
      </c>
      <c r="M8426" s="131"/>
      <c r="N8426" s="133"/>
    </row>
    <row r="8427" spans="1:14" x14ac:dyDescent="0.25">
      <c r="A8427" s="130"/>
      <c r="B8427" s="130"/>
      <c r="C8427" s="131"/>
      <c r="D8427" s="112" t="str">
        <f>_xlfn.XLOOKUP(Table1[[#This Row],[Service]],Validation!$A$2:$A$15,Validation!$B$2:$B$15,"",0,1)</f>
        <v/>
      </c>
      <c r="E8427" s="131"/>
      <c r="F8427" s="132"/>
      <c r="G8427" s="133"/>
      <c r="H8427" s="134"/>
      <c r="I8427" s="131"/>
      <c r="J8427" s="131"/>
      <c r="K8427" s="131"/>
      <c r="L8427" s="135">
        <f>Table1[[#This Row],[Per Unit Price]]*MAX(1,Table1[[#This Row],[Qty of Units]])*MAX(1,Table1[[#This Row],['#NCMs Served / FTEs Employed]])*MAX(1,Table1[[#This Row],[Duration of Service]])</f>
        <v>0</v>
      </c>
      <c r="M8427" s="131"/>
      <c r="N8427" s="133"/>
    </row>
    <row r="8428" spans="1:14" x14ac:dyDescent="0.25">
      <c r="A8428" s="130"/>
      <c r="B8428" s="130"/>
      <c r="C8428" s="131"/>
      <c r="D8428" s="112" t="str">
        <f>_xlfn.XLOOKUP(Table1[[#This Row],[Service]],Validation!$A$2:$A$15,Validation!$B$2:$B$15,"",0,1)</f>
        <v/>
      </c>
      <c r="E8428" s="131"/>
      <c r="F8428" s="132"/>
      <c r="G8428" s="133"/>
      <c r="H8428" s="134"/>
      <c r="I8428" s="131"/>
      <c r="J8428" s="131"/>
      <c r="K8428" s="131"/>
      <c r="L8428" s="135">
        <f>Table1[[#This Row],[Per Unit Price]]*MAX(1,Table1[[#This Row],[Qty of Units]])*MAX(1,Table1[[#This Row],['#NCMs Served / FTEs Employed]])*MAX(1,Table1[[#This Row],[Duration of Service]])</f>
        <v>0</v>
      </c>
      <c r="M8428" s="131"/>
      <c r="N8428" s="133"/>
    </row>
    <row r="8429" spans="1:14" x14ac:dyDescent="0.25">
      <c r="A8429" s="130"/>
      <c r="B8429" s="130"/>
      <c r="C8429" s="131"/>
      <c r="D8429" s="112" t="str">
        <f>_xlfn.XLOOKUP(Table1[[#This Row],[Service]],Validation!$A$2:$A$15,Validation!$B$2:$B$15,"",0,1)</f>
        <v/>
      </c>
      <c r="E8429" s="131"/>
      <c r="F8429" s="132"/>
      <c r="G8429" s="133"/>
      <c r="H8429" s="134"/>
      <c r="I8429" s="131"/>
      <c r="J8429" s="131"/>
      <c r="K8429" s="131"/>
      <c r="L8429" s="135">
        <f>Table1[[#This Row],[Per Unit Price]]*MAX(1,Table1[[#This Row],[Qty of Units]])*MAX(1,Table1[[#This Row],['#NCMs Served / FTEs Employed]])*MAX(1,Table1[[#This Row],[Duration of Service]])</f>
        <v>0</v>
      </c>
      <c r="M8429" s="131"/>
      <c r="N8429" s="133"/>
    </row>
    <row r="8430" spans="1:14" x14ac:dyDescent="0.25">
      <c r="A8430" s="130"/>
      <c r="B8430" s="130"/>
      <c r="C8430" s="131"/>
      <c r="D8430" s="112" t="str">
        <f>_xlfn.XLOOKUP(Table1[[#This Row],[Service]],Validation!$A$2:$A$15,Validation!$B$2:$B$15,"",0,1)</f>
        <v/>
      </c>
      <c r="E8430" s="131"/>
      <c r="F8430" s="132"/>
      <c r="G8430" s="133"/>
      <c r="H8430" s="134"/>
      <c r="I8430" s="131"/>
      <c r="J8430" s="131"/>
      <c r="K8430" s="131"/>
      <c r="L8430" s="135">
        <f>Table1[[#This Row],[Per Unit Price]]*MAX(1,Table1[[#This Row],[Qty of Units]])*MAX(1,Table1[[#This Row],['#NCMs Served / FTEs Employed]])*MAX(1,Table1[[#This Row],[Duration of Service]])</f>
        <v>0</v>
      </c>
      <c r="M8430" s="131"/>
      <c r="N8430" s="133"/>
    </row>
    <row r="8431" spans="1:14" x14ac:dyDescent="0.25">
      <c r="A8431" s="130"/>
      <c r="B8431" s="130"/>
      <c r="C8431" s="131"/>
      <c r="D8431" s="112" t="str">
        <f>_xlfn.XLOOKUP(Table1[[#This Row],[Service]],Validation!$A$2:$A$15,Validation!$B$2:$B$15,"",0,1)</f>
        <v/>
      </c>
      <c r="E8431" s="131"/>
      <c r="F8431" s="132"/>
      <c r="G8431" s="133"/>
      <c r="H8431" s="134"/>
      <c r="I8431" s="131"/>
      <c r="J8431" s="131"/>
      <c r="K8431" s="131"/>
      <c r="L8431" s="135">
        <f>Table1[[#This Row],[Per Unit Price]]*MAX(1,Table1[[#This Row],[Qty of Units]])*MAX(1,Table1[[#This Row],['#NCMs Served / FTEs Employed]])*MAX(1,Table1[[#This Row],[Duration of Service]])</f>
        <v>0</v>
      </c>
      <c r="M8431" s="131"/>
      <c r="N8431" s="133"/>
    </row>
    <row r="8432" spans="1:14" x14ac:dyDescent="0.25">
      <c r="A8432" s="130"/>
      <c r="B8432" s="130"/>
      <c r="C8432" s="131"/>
      <c r="D8432" s="112" t="str">
        <f>_xlfn.XLOOKUP(Table1[[#This Row],[Service]],Validation!$A$2:$A$15,Validation!$B$2:$B$15,"",0,1)</f>
        <v/>
      </c>
      <c r="E8432" s="131"/>
      <c r="F8432" s="132"/>
      <c r="G8432" s="133"/>
      <c r="H8432" s="134"/>
      <c r="I8432" s="131"/>
      <c r="J8432" s="131"/>
      <c r="K8432" s="131"/>
      <c r="L8432" s="135">
        <f>Table1[[#This Row],[Per Unit Price]]*MAX(1,Table1[[#This Row],[Qty of Units]])*MAX(1,Table1[[#This Row],['#NCMs Served / FTEs Employed]])*MAX(1,Table1[[#This Row],[Duration of Service]])</f>
        <v>0</v>
      </c>
      <c r="M8432" s="131"/>
      <c r="N8432" s="133"/>
    </row>
    <row r="8433" spans="1:14" x14ac:dyDescent="0.25">
      <c r="A8433" s="130"/>
      <c r="B8433" s="130"/>
      <c r="C8433" s="131"/>
      <c r="D8433" s="112" t="str">
        <f>_xlfn.XLOOKUP(Table1[[#This Row],[Service]],Validation!$A$2:$A$15,Validation!$B$2:$B$15,"",0,1)</f>
        <v/>
      </c>
      <c r="E8433" s="131"/>
      <c r="F8433" s="132"/>
      <c r="G8433" s="133"/>
      <c r="H8433" s="134"/>
      <c r="I8433" s="131"/>
      <c r="J8433" s="131"/>
      <c r="K8433" s="131"/>
      <c r="L8433" s="135">
        <f>Table1[[#This Row],[Per Unit Price]]*MAX(1,Table1[[#This Row],[Qty of Units]])*MAX(1,Table1[[#This Row],['#NCMs Served / FTEs Employed]])*MAX(1,Table1[[#This Row],[Duration of Service]])</f>
        <v>0</v>
      </c>
      <c r="M8433" s="131"/>
      <c r="N8433" s="133"/>
    </row>
    <row r="8434" spans="1:14" x14ac:dyDescent="0.25">
      <c r="A8434" s="130"/>
      <c r="B8434" s="130"/>
      <c r="C8434" s="131"/>
      <c r="D8434" s="112" t="str">
        <f>_xlfn.XLOOKUP(Table1[[#This Row],[Service]],Validation!$A$2:$A$15,Validation!$B$2:$B$15,"",0,1)</f>
        <v/>
      </c>
      <c r="E8434" s="131"/>
      <c r="F8434" s="132"/>
      <c r="G8434" s="133"/>
      <c r="H8434" s="134"/>
      <c r="I8434" s="131"/>
      <c r="J8434" s="131"/>
      <c r="K8434" s="131"/>
      <c r="L8434" s="135">
        <f>Table1[[#This Row],[Per Unit Price]]*MAX(1,Table1[[#This Row],[Qty of Units]])*MAX(1,Table1[[#This Row],['#NCMs Served / FTEs Employed]])*MAX(1,Table1[[#This Row],[Duration of Service]])</f>
        <v>0</v>
      </c>
      <c r="M8434" s="131"/>
      <c r="N8434" s="133"/>
    </row>
    <row r="8435" spans="1:14" x14ac:dyDescent="0.25">
      <c r="A8435" s="130"/>
      <c r="B8435" s="130"/>
      <c r="C8435" s="131"/>
      <c r="D8435" s="112" t="str">
        <f>_xlfn.XLOOKUP(Table1[[#This Row],[Service]],Validation!$A$2:$A$15,Validation!$B$2:$B$15,"",0,1)</f>
        <v/>
      </c>
      <c r="E8435" s="131"/>
      <c r="F8435" s="132"/>
      <c r="G8435" s="133"/>
      <c r="H8435" s="134"/>
      <c r="I8435" s="131"/>
      <c r="J8435" s="131"/>
      <c r="K8435" s="131"/>
      <c r="L8435" s="135">
        <f>Table1[[#This Row],[Per Unit Price]]*MAX(1,Table1[[#This Row],[Qty of Units]])*MAX(1,Table1[[#This Row],['#NCMs Served / FTEs Employed]])*MAX(1,Table1[[#This Row],[Duration of Service]])</f>
        <v>0</v>
      </c>
      <c r="M8435" s="131"/>
      <c r="N8435" s="133"/>
    </row>
    <row r="8436" spans="1:14" x14ac:dyDescent="0.25">
      <c r="A8436" s="130"/>
      <c r="B8436" s="130"/>
      <c r="C8436" s="131"/>
      <c r="D8436" s="112" t="str">
        <f>_xlfn.XLOOKUP(Table1[[#This Row],[Service]],Validation!$A$2:$A$15,Validation!$B$2:$B$15,"",0,1)</f>
        <v/>
      </c>
      <c r="E8436" s="131"/>
      <c r="F8436" s="132"/>
      <c r="G8436" s="133"/>
      <c r="H8436" s="134"/>
      <c r="I8436" s="131"/>
      <c r="J8436" s="131"/>
      <c r="K8436" s="131"/>
      <c r="L8436" s="135">
        <f>Table1[[#This Row],[Per Unit Price]]*MAX(1,Table1[[#This Row],[Qty of Units]])*MAX(1,Table1[[#This Row],['#NCMs Served / FTEs Employed]])*MAX(1,Table1[[#This Row],[Duration of Service]])</f>
        <v>0</v>
      </c>
      <c r="M8436" s="131"/>
      <c r="N8436" s="133"/>
    </row>
    <row r="8437" spans="1:14" x14ac:dyDescent="0.25">
      <c r="A8437" s="130"/>
      <c r="B8437" s="130"/>
      <c r="C8437" s="131"/>
      <c r="D8437" s="112" t="str">
        <f>_xlfn.XLOOKUP(Table1[[#This Row],[Service]],Validation!$A$2:$A$15,Validation!$B$2:$B$15,"",0,1)</f>
        <v/>
      </c>
      <c r="E8437" s="131"/>
      <c r="F8437" s="132"/>
      <c r="G8437" s="133"/>
      <c r="H8437" s="134"/>
      <c r="I8437" s="131"/>
      <c r="J8437" s="131"/>
      <c r="K8437" s="131"/>
      <c r="L8437" s="135">
        <f>Table1[[#This Row],[Per Unit Price]]*MAX(1,Table1[[#This Row],[Qty of Units]])*MAX(1,Table1[[#This Row],['#NCMs Served / FTEs Employed]])*MAX(1,Table1[[#This Row],[Duration of Service]])</f>
        <v>0</v>
      </c>
      <c r="M8437" s="131"/>
      <c r="N8437" s="133"/>
    </row>
    <row r="8438" spans="1:14" x14ac:dyDescent="0.25">
      <c r="A8438" s="130"/>
      <c r="B8438" s="130"/>
      <c r="C8438" s="131"/>
      <c r="D8438" s="112" t="str">
        <f>_xlfn.XLOOKUP(Table1[[#This Row],[Service]],Validation!$A$2:$A$15,Validation!$B$2:$B$15,"",0,1)</f>
        <v/>
      </c>
      <c r="E8438" s="131"/>
      <c r="F8438" s="132"/>
      <c r="G8438" s="133"/>
      <c r="H8438" s="134"/>
      <c r="I8438" s="131"/>
      <c r="J8438" s="131"/>
      <c r="K8438" s="131"/>
      <c r="L8438" s="135">
        <f>Table1[[#This Row],[Per Unit Price]]*MAX(1,Table1[[#This Row],[Qty of Units]])*MAX(1,Table1[[#This Row],['#NCMs Served / FTEs Employed]])*MAX(1,Table1[[#This Row],[Duration of Service]])</f>
        <v>0</v>
      </c>
      <c r="M8438" s="131"/>
      <c r="N8438" s="133"/>
    </row>
    <row r="8439" spans="1:14" x14ac:dyDescent="0.25">
      <c r="A8439" s="130"/>
      <c r="B8439" s="130"/>
      <c r="C8439" s="131"/>
      <c r="D8439" s="112" t="str">
        <f>_xlfn.XLOOKUP(Table1[[#This Row],[Service]],Validation!$A$2:$A$15,Validation!$B$2:$B$15,"",0,1)</f>
        <v/>
      </c>
      <c r="E8439" s="131"/>
      <c r="F8439" s="132"/>
      <c r="G8439" s="133"/>
      <c r="H8439" s="134"/>
      <c r="I8439" s="131"/>
      <c r="J8439" s="131"/>
      <c r="K8439" s="131"/>
      <c r="L8439" s="135">
        <f>Table1[[#This Row],[Per Unit Price]]*MAX(1,Table1[[#This Row],[Qty of Units]])*MAX(1,Table1[[#This Row],['#NCMs Served / FTEs Employed]])*MAX(1,Table1[[#This Row],[Duration of Service]])</f>
        <v>0</v>
      </c>
      <c r="M8439" s="131"/>
      <c r="N8439" s="133"/>
    </row>
    <row r="8440" spans="1:14" x14ac:dyDescent="0.25">
      <c r="A8440" s="130"/>
      <c r="B8440" s="130"/>
      <c r="C8440" s="131"/>
      <c r="D8440" s="112" t="str">
        <f>_xlfn.XLOOKUP(Table1[[#This Row],[Service]],Validation!$A$2:$A$15,Validation!$B$2:$B$15,"",0,1)</f>
        <v/>
      </c>
      <c r="E8440" s="131"/>
      <c r="F8440" s="132"/>
      <c r="G8440" s="133"/>
      <c r="H8440" s="134"/>
      <c r="I8440" s="131"/>
      <c r="J8440" s="131"/>
      <c r="K8440" s="131"/>
      <c r="L8440" s="135">
        <f>Table1[[#This Row],[Per Unit Price]]*MAX(1,Table1[[#This Row],[Qty of Units]])*MAX(1,Table1[[#This Row],['#NCMs Served / FTEs Employed]])*MAX(1,Table1[[#This Row],[Duration of Service]])</f>
        <v>0</v>
      </c>
      <c r="M8440" s="131"/>
      <c r="N8440" s="133"/>
    </row>
    <row r="8441" spans="1:14" x14ac:dyDescent="0.25">
      <c r="A8441" s="130"/>
      <c r="B8441" s="130"/>
      <c r="C8441" s="131"/>
      <c r="D8441" s="112" t="str">
        <f>_xlfn.XLOOKUP(Table1[[#This Row],[Service]],Validation!$A$2:$A$15,Validation!$B$2:$B$15,"",0,1)</f>
        <v/>
      </c>
      <c r="E8441" s="131"/>
      <c r="F8441" s="132"/>
      <c r="G8441" s="133"/>
      <c r="H8441" s="134"/>
      <c r="I8441" s="131"/>
      <c r="J8441" s="131"/>
      <c r="K8441" s="131"/>
      <c r="L8441" s="135">
        <f>Table1[[#This Row],[Per Unit Price]]*MAX(1,Table1[[#This Row],[Qty of Units]])*MAX(1,Table1[[#This Row],['#NCMs Served / FTEs Employed]])*MAX(1,Table1[[#This Row],[Duration of Service]])</f>
        <v>0</v>
      </c>
      <c r="M8441" s="131"/>
      <c r="N8441" s="133"/>
    </row>
    <row r="8442" spans="1:14" x14ac:dyDescent="0.25">
      <c r="A8442" s="130"/>
      <c r="B8442" s="130"/>
      <c r="C8442" s="131"/>
      <c r="D8442" s="112" t="str">
        <f>_xlfn.XLOOKUP(Table1[[#This Row],[Service]],Validation!$A$2:$A$15,Validation!$B$2:$B$15,"",0,1)</f>
        <v/>
      </c>
      <c r="E8442" s="131"/>
      <c r="F8442" s="132"/>
      <c r="G8442" s="133"/>
      <c r="H8442" s="134"/>
      <c r="I8442" s="131"/>
      <c r="J8442" s="131"/>
      <c r="K8442" s="131"/>
      <c r="L8442" s="135">
        <f>Table1[[#This Row],[Per Unit Price]]*MAX(1,Table1[[#This Row],[Qty of Units]])*MAX(1,Table1[[#This Row],['#NCMs Served / FTEs Employed]])*MAX(1,Table1[[#This Row],[Duration of Service]])</f>
        <v>0</v>
      </c>
      <c r="M8442" s="131"/>
      <c r="N8442" s="133"/>
    </row>
    <row r="8443" spans="1:14" x14ac:dyDescent="0.25">
      <c r="A8443" s="130"/>
      <c r="B8443" s="130"/>
      <c r="C8443" s="131"/>
      <c r="D8443" s="112" t="str">
        <f>_xlfn.XLOOKUP(Table1[[#This Row],[Service]],Validation!$A$2:$A$15,Validation!$B$2:$B$15,"",0,1)</f>
        <v/>
      </c>
      <c r="E8443" s="131"/>
      <c r="F8443" s="132"/>
      <c r="G8443" s="133"/>
      <c r="H8443" s="134"/>
      <c r="I8443" s="131"/>
      <c r="J8443" s="131"/>
      <c r="K8443" s="131"/>
      <c r="L8443" s="135">
        <f>Table1[[#This Row],[Per Unit Price]]*MAX(1,Table1[[#This Row],[Qty of Units]])*MAX(1,Table1[[#This Row],['#NCMs Served / FTEs Employed]])*MAX(1,Table1[[#This Row],[Duration of Service]])</f>
        <v>0</v>
      </c>
      <c r="M8443" s="131"/>
      <c r="N8443" s="133"/>
    </row>
    <row r="8444" spans="1:14" x14ac:dyDescent="0.25">
      <c r="A8444" s="130"/>
      <c r="B8444" s="130"/>
      <c r="C8444" s="131"/>
      <c r="D8444" s="112" t="str">
        <f>_xlfn.XLOOKUP(Table1[[#This Row],[Service]],Validation!$A$2:$A$15,Validation!$B$2:$B$15,"",0,1)</f>
        <v/>
      </c>
      <c r="E8444" s="131"/>
      <c r="F8444" s="132"/>
      <c r="G8444" s="133"/>
      <c r="H8444" s="134"/>
      <c r="I8444" s="131"/>
      <c r="J8444" s="131"/>
      <c r="K8444" s="131"/>
      <c r="L8444" s="135">
        <f>Table1[[#This Row],[Per Unit Price]]*MAX(1,Table1[[#This Row],[Qty of Units]])*MAX(1,Table1[[#This Row],['#NCMs Served / FTEs Employed]])*MAX(1,Table1[[#This Row],[Duration of Service]])</f>
        <v>0</v>
      </c>
      <c r="M8444" s="131"/>
      <c r="N8444" s="133"/>
    </row>
    <row r="8445" spans="1:14" x14ac:dyDescent="0.25">
      <c r="A8445" s="130"/>
      <c r="B8445" s="130"/>
      <c r="C8445" s="131"/>
      <c r="D8445" s="112" t="str">
        <f>_xlfn.XLOOKUP(Table1[[#This Row],[Service]],Validation!$A$2:$A$15,Validation!$B$2:$B$15,"",0,1)</f>
        <v/>
      </c>
      <c r="E8445" s="131"/>
      <c r="F8445" s="132"/>
      <c r="G8445" s="133"/>
      <c r="H8445" s="134"/>
      <c r="I8445" s="131"/>
      <c r="J8445" s="131"/>
      <c r="K8445" s="131"/>
      <c r="L8445" s="135">
        <f>Table1[[#This Row],[Per Unit Price]]*MAX(1,Table1[[#This Row],[Qty of Units]])*MAX(1,Table1[[#This Row],['#NCMs Served / FTEs Employed]])*MAX(1,Table1[[#This Row],[Duration of Service]])</f>
        <v>0</v>
      </c>
      <c r="M8445" s="131"/>
      <c r="N8445" s="133"/>
    </row>
    <row r="8446" spans="1:14" x14ac:dyDescent="0.25">
      <c r="A8446" s="130"/>
      <c r="B8446" s="130"/>
      <c r="C8446" s="131"/>
      <c r="D8446" s="112" t="str">
        <f>_xlfn.XLOOKUP(Table1[[#This Row],[Service]],Validation!$A$2:$A$15,Validation!$B$2:$B$15,"",0,1)</f>
        <v/>
      </c>
      <c r="E8446" s="131"/>
      <c r="F8446" s="132"/>
      <c r="G8446" s="133"/>
      <c r="H8446" s="134"/>
      <c r="I8446" s="131"/>
      <c r="J8446" s="131"/>
      <c r="K8446" s="131"/>
      <c r="L8446" s="135">
        <f>Table1[[#This Row],[Per Unit Price]]*MAX(1,Table1[[#This Row],[Qty of Units]])*MAX(1,Table1[[#This Row],['#NCMs Served / FTEs Employed]])*MAX(1,Table1[[#This Row],[Duration of Service]])</f>
        <v>0</v>
      </c>
      <c r="M8446" s="131"/>
      <c r="N8446" s="133"/>
    </row>
    <row r="8447" spans="1:14" x14ac:dyDescent="0.25">
      <c r="A8447" s="130"/>
      <c r="B8447" s="130"/>
      <c r="C8447" s="131"/>
      <c r="D8447" s="112" t="str">
        <f>_xlfn.XLOOKUP(Table1[[#This Row],[Service]],Validation!$A$2:$A$15,Validation!$B$2:$B$15,"",0,1)</f>
        <v/>
      </c>
      <c r="E8447" s="131"/>
      <c r="F8447" s="132"/>
      <c r="G8447" s="133"/>
      <c r="H8447" s="134"/>
      <c r="I8447" s="131"/>
      <c r="J8447" s="131"/>
      <c r="K8447" s="131"/>
      <c r="L8447" s="135">
        <f>Table1[[#This Row],[Per Unit Price]]*MAX(1,Table1[[#This Row],[Qty of Units]])*MAX(1,Table1[[#This Row],['#NCMs Served / FTEs Employed]])*MAX(1,Table1[[#This Row],[Duration of Service]])</f>
        <v>0</v>
      </c>
      <c r="M8447" s="131"/>
      <c r="N8447" s="133"/>
    </row>
    <row r="8448" spans="1:14" x14ac:dyDescent="0.25">
      <c r="A8448" s="130"/>
      <c r="B8448" s="130"/>
      <c r="C8448" s="131"/>
      <c r="D8448" s="112" t="str">
        <f>_xlfn.XLOOKUP(Table1[[#This Row],[Service]],Validation!$A$2:$A$15,Validation!$B$2:$B$15,"",0,1)</f>
        <v/>
      </c>
      <c r="E8448" s="131"/>
      <c r="F8448" s="132"/>
      <c r="G8448" s="133"/>
      <c r="H8448" s="134"/>
      <c r="I8448" s="131"/>
      <c r="J8448" s="131"/>
      <c r="K8448" s="131"/>
      <c r="L8448" s="135">
        <f>Table1[[#This Row],[Per Unit Price]]*MAX(1,Table1[[#This Row],[Qty of Units]])*MAX(1,Table1[[#This Row],['#NCMs Served / FTEs Employed]])*MAX(1,Table1[[#This Row],[Duration of Service]])</f>
        <v>0</v>
      </c>
      <c r="M8448" s="131"/>
      <c r="N8448" s="133"/>
    </row>
    <row r="8449" spans="1:14" x14ac:dyDescent="0.25">
      <c r="A8449" s="130"/>
      <c r="B8449" s="130"/>
      <c r="C8449" s="131"/>
      <c r="D8449" s="112" t="str">
        <f>_xlfn.XLOOKUP(Table1[[#This Row],[Service]],Validation!$A$2:$A$15,Validation!$B$2:$B$15,"",0,1)</f>
        <v/>
      </c>
      <c r="E8449" s="131"/>
      <c r="F8449" s="132"/>
      <c r="G8449" s="133"/>
      <c r="H8449" s="134"/>
      <c r="I8449" s="131"/>
      <c r="J8449" s="131"/>
      <c r="K8449" s="131"/>
      <c r="L8449" s="135">
        <f>Table1[[#This Row],[Per Unit Price]]*MAX(1,Table1[[#This Row],[Qty of Units]])*MAX(1,Table1[[#This Row],['#NCMs Served / FTEs Employed]])*MAX(1,Table1[[#This Row],[Duration of Service]])</f>
        <v>0</v>
      </c>
      <c r="M8449" s="131"/>
      <c r="N8449" s="133"/>
    </row>
    <row r="8450" spans="1:14" x14ac:dyDescent="0.25">
      <c r="A8450" s="130"/>
      <c r="B8450" s="130"/>
      <c r="C8450" s="131"/>
      <c r="D8450" s="112" t="str">
        <f>_xlfn.XLOOKUP(Table1[[#This Row],[Service]],Validation!$A$2:$A$15,Validation!$B$2:$B$15,"",0,1)</f>
        <v/>
      </c>
      <c r="E8450" s="131"/>
      <c r="F8450" s="132"/>
      <c r="G8450" s="133"/>
      <c r="H8450" s="134"/>
      <c r="I8450" s="131"/>
      <c r="J8450" s="131"/>
      <c r="K8450" s="131"/>
      <c r="L8450" s="135">
        <f>Table1[[#This Row],[Per Unit Price]]*MAX(1,Table1[[#This Row],[Qty of Units]])*MAX(1,Table1[[#This Row],['#NCMs Served / FTEs Employed]])*MAX(1,Table1[[#This Row],[Duration of Service]])</f>
        <v>0</v>
      </c>
      <c r="M8450" s="131"/>
      <c r="N8450" s="133"/>
    </row>
    <row r="8451" spans="1:14" x14ac:dyDescent="0.25">
      <c r="A8451" s="130"/>
      <c r="B8451" s="130"/>
      <c r="C8451" s="131"/>
      <c r="D8451" s="112" t="str">
        <f>_xlfn.XLOOKUP(Table1[[#This Row],[Service]],Validation!$A$2:$A$15,Validation!$B$2:$B$15,"",0,1)</f>
        <v/>
      </c>
      <c r="E8451" s="131"/>
      <c r="F8451" s="132"/>
      <c r="G8451" s="133"/>
      <c r="H8451" s="134"/>
      <c r="I8451" s="131"/>
      <c r="J8451" s="131"/>
      <c r="K8451" s="131"/>
      <c r="L8451" s="135">
        <f>Table1[[#This Row],[Per Unit Price]]*MAX(1,Table1[[#This Row],[Qty of Units]])*MAX(1,Table1[[#This Row],['#NCMs Served / FTEs Employed]])*MAX(1,Table1[[#This Row],[Duration of Service]])</f>
        <v>0</v>
      </c>
      <c r="M8451" s="131"/>
      <c r="N8451" s="133"/>
    </row>
    <row r="8452" spans="1:14" x14ac:dyDescent="0.25">
      <c r="A8452" s="130"/>
      <c r="B8452" s="130"/>
      <c r="C8452" s="131"/>
      <c r="D8452" s="112" t="str">
        <f>_xlfn.XLOOKUP(Table1[[#This Row],[Service]],Validation!$A$2:$A$15,Validation!$B$2:$B$15,"",0,1)</f>
        <v/>
      </c>
      <c r="E8452" s="131"/>
      <c r="F8452" s="132"/>
      <c r="G8452" s="133"/>
      <c r="H8452" s="134"/>
      <c r="I8452" s="131"/>
      <c r="J8452" s="131"/>
      <c r="K8452" s="131"/>
      <c r="L8452" s="135">
        <f>Table1[[#This Row],[Per Unit Price]]*MAX(1,Table1[[#This Row],[Qty of Units]])*MAX(1,Table1[[#This Row],['#NCMs Served / FTEs Employed]])*MAX(1,Table1[[#This Row],[Duration of Service]])</f>
        <v>0</v>
      </c>
      <c r="M8452" s="131"/>
      <c r="N8452" s="133"/>
    </row>
    <row r="8453" spans="1:14" x14ac:dyDescent="0.25">
      <c r="A8453" s="130"/>
      <c r="B8453" s="130"/>
      <c r="C8453" s="131"/>
      <c r="D8453" s="112" t="str">
        <f>_xlfn.XLOOKUP(Table1[[#This Row],[Service]],Validation!$A$2:$A$15,Validation!$B$2:$B$15,"",0,1)</f>
        <v/>
      </c>
      <c r="E8453" s="131"/>
      <c r="F8453" s="132"/>
      <c r="G8453" s="133"/>
      <c r="H8453" s="134"/>
      <c r="I8453" s="131"/>
      <c r="J8453" s="131"/>
      <c r="K8453" s="131"/>
      <c r="L8453" s="135">
        <f>Table1[[#This Row],[Per Unit Price]]*MAX(1,Table1[[#This Row],[Qty of Units]])*MAX(1,Table1[[#This Row],['#NCMs Served / FTEs Employed]])*MAX(1,Table1[[#This Row],[Duration of Service]])</f>
        <v>0</v>
      </c>
      <c r="M8453" s="131"/>
      <c r="N8453" s="133"/>
    </row>
    <row r="8454" spans="1:14" x14ac:dyDescent="0.25">
      <c r="A8454" s="130"/>
      <c r="B8454" s="130"/>
      <c r="C8454" s="131"/>
      <c r="D8454" s="112" t="str">
        <f>_xlfn.XLOOKUP(Table1[[#This Row],[Service]],Validation!$A$2:$A$15,Validation!$B$2:$B$15,"",0,1)</f>
        <v/>
      </c>
      <c r="E8454" s="131"/>
      <c r="F8454" s="132"/>
      <c r="G8454" s="133"/>
      <c r="H8454" s="134"/>
      <c r="I8454" s="131"/>
      <c r="J8454" s="131"/>
      <c r="K8454" s="131"/>
      <c r="L8454" s="135">
        <f>Table1[[#This Row],[Per Unit Price]]*MAX(1,Table1[[#This Row],[Qty of Units]])*MAX(1,Table1[[#This Row],['#NCMs Served / FTEs Employed]])*MAX(1,Table1[[#This Row],[Duration of Service]])</f>
        <v>0</v>
      </c>
      <c r="M8454" s="131"/>
      <c r="N8454" s="133"/>
    </row>
    <row r="8455" spans="1:14" x14ac:dyDescent="0.25">
      <c r="A8455" s="130"/>
      <c r="B8455" s="130"/>
      <c r="C8455" s="131"/>
      <c r="D8455" s="112" t="str">
        <f>_xlfn.XLOOKUP(Table1[[#This Row],[Service]],Validation!$A$2:$A$15,Validation!$B$2:$B$15,"",0,1)</f>
        <v/>
      </c>
      <c r="E8455" s="131"/>
      <c r="F8455" s="132"/>
      <c r="G8455" s="133"/>
      <c r="H8455" s="134"/>
      <c r="I8455" s="131"/>
      <c r="J8455" s="131"/>
      <c r="K8455" s="131"/>
      <c r="L8455" s="135">
        <f>Table1[[#This Row],[Per Unit Price]]*MAX(1,Table1[[#This Row],[Qty of Units]])*MAX(1,Table1[[#This Row],['#NCMs Served / FTEs Employed]])*MAX(1,Table1[[#This Row],[Duration of Service]])</f>
        <v>0</v>
      </c>
      <c r="M8455" s="131"/>
      <c r="N8455" s="133"/>
    </row>
    <row r="8456" spans="1:14" x14ac:dyDescent="0.25">
      <c r="A8456" s="130"/>
      <c r="B8456" s="130"/>
      <c r="C8456" s="131"/>
      <c r="D8456" s="112" t="str">
        <f>_xlfn.XLOOKUP(Table1[[#This Row],[Service]],Validation!$A$2:$A$15,Validation!$B$2:$B$15,"",0,1)</f>
        <v/>
      </c>
      <c r="E8456" s="131"/>
      <c r="F8456" s="132"/>
      <c r="G8456" s="133"/>
      <c r="H8456" s="134"/>
      <c r="I8456" s="131"/>
      <c r="J8456" s="131"/>
      <c r="K8456" s="131"/>
      <c r="L8456" s="135">
        <f>Table1[[#This Row],[Per Unit Price]]*MAX(1,Table1[[#This Row],[Qty of Units]])*MAX(1,Table1[[#This Row],['#NCMs Served / FTEs Employed]])*MAX(1,Table1[[#This Row],[Duration of Service]])</f>
        <v>0</v>
      </c>
      <c r="M8456" s="131"/>
      <c r="N8456" s="133"/>
    </row>
    <row r="8457" spans="1:14" x14ac:dyDescent="0.25">
      <c r="A8457" s="130"/>
      <c r="B8457" s="130"/>
      <c r="C8457" s="131"/>
      <c r="D8457" s="112" t="str">
        <f>_xlfn.XLOOKUP(Table1[[#This Row],[Service]],Validation!$A$2:$A$15,Validation!$B$2:$B$15,"",0,1)</f>
        <v/>
      </c>
      <c r="E8457" s="131"/>
      <c r="F8457" s="132"/>
      <c r="G8457" s="133"/>
      <c r="H8457" s="134"/>
      <c r="I8457" s="131"/>
      <c r="J8457" s="131"/>
      <c r="K8457" s="131"/>
      <c r="L8457" s="135">
        <f>Table1[[#This Row],[Per Unit Price]]*MAX(1,Table1[[#This Row],[Qty of Units]])*MAX(1,Table1[[#This Row],['#NCMs Served / FTEs Employed]])*MAX(1,Table1[[#This Row],[Duration of Service]])</f>
        <v>0</v>
      </c>
      <c r="M8457" s="131"/>
      <c r="N8457" s="133"/>
    </row>
    <row r="8458" spans="1:14" x14ac:dyDescent="0.25">
      <c r="A8458" s="130"/>
      <c r="B8458" s="130"/>
      <c r="C8458" s="131"/>
      <c r="D8458" s="112" t="str">
        <f>_xlfn.XLOOKUP(Table1[[#This Row],[Service]],Validation!$A$2:$A$15,Validation!$B$2:$B$15,"",0,1)</f>
        <v/>
      </c>
      <c r="E8458" s="131"/>
      <c r="F8458" s="132"/>
      <c r="G8458" s="133"/>
      <c r="H8458" s="134"/>
      <c r="I8458" s="131"/>
      <c r="J8458" s="131"/>
      <c r="K8458" s="131"/>
      <c r="L8458" s="135">
        <f>Table1[[#This Row],[Per Unit Price]]*MAX(1,Table1[[#This Row],[Qty of Units]])*MAX(1,Table1[[#This Row],['#NCMs Served / FTEs Employed]])*MAX(1,Table1[[#This Row],[Duration of Service]])</f>
        <v>0</v>
      </c>
      <c r="M8458" s="131"/>
      <c r="N8458" s="133"/>
    </row>
    <row r="8459" spans="1:14" x14ac:dyDescent="0.25">
      <c r="A8459" s="130"/>
      <c r="B8459" s="130"/>
      <c r="C8459" s="131"/>
      <c r="D8459" s="112" t="str">
        <f>_xlfn.XLOOKUP(Table1[[#This Row],[Service]],Validation!$A$2:$A$15,Validation!$B$2:$B$15,"",0,1)</f>
        <v/>
      </c>
      <c r="E8459" s="131"/>
      <c r="F8459" s="132"/>
      <c r="G8459" s="133"/>
      <c r="H8459" s="134"/>
      <c r="I8459" s="131"/>
      <c r="J8459" s="131"/>
      <c r="K8459" s="131"/>
      <c r="L8459" s="135">
        <f>Table1[[#This Row],[Per Unit Price]]*MAX(1,Table1[[#This Row],[Qty of Units]])*MAX(1,Table1[[#This Row],['#NCMs Served / FTEs Employed]])*MAX(1,Table1[[#This Row],[Duration of Service]])</f>
        <v>0</v>
      </c>
      <c r="M8459" s="131"/>
      <c r="N8459" s="133"/>
    </row>
    <row r="8460" spans="1:14" x14ac:dyDescent="0.25">
      <c r="A8460" s="130"/>
      <c r="B8460" s="130"/>
      <c r="C8460" s="131"/>
      <c r="D8460" s="112" t="str">
        <f>_xlfn.XLOOKUP(Table1[[#This Row],[Service]],Validation!$A$2:$A$15,Validation!$B$2:$B$15,"",0,1)</f>
        <v/>
      </c>
      <c r="E8460" s="131"/>
      <c r="F8460" s="132"/>
      <c r="G8460" s="133"/>
      <c r="H8460" s="134"/>
      <c r="I8460" s="131"/>
      <c r="J8460" s="131"/>
      <c r="K8460" s="131"/>
      <c r="L8460" s="135">
        <f>Table1[[#This Row],[Per Unit Price]]*MAX(1,Table1[[#This Row],[Qty of Units]])*MAX(1,Table1[[#This Row],['#NCMs Served / FTEs Employed]])*MAX(1,Table1[[#This Row],[Duration of Service]])</f>
        <v>0</v>
      </c>
      <c r="M8460" s="131"/>
      <c r="N8460" s="133"/>
    </row>
    <row r="8461" spans="1:14" x14ac:dyDescent="0.25">
      <c r="A8461" s="130"/>
      <c r="B8461" s="130"/>
      <c r="C8461" s="131"/>
      <c r="D8461" s="112" t="str">
        <f>_xlfn.XLOOKUP(Table1[[#This Row],[Service]],Validation!$A$2:$A$15,Validation!$B$2:$B$15,"",0,1)</f>
        <v/>
      </c>
      <c r="E8461" s="131"/>
      <c r="F8461" s="132"/>
      <c r="G8461" s="133"/>
      <c r="H8461" s="134"/>
      <c r="I8461" s="131"/>
      <c r="J8461" s="131"/>
      <c r="K8461" s="131"/>
      <c r="L8461" s="135">
        <f>Table1[[#This Row],[Per Unit Price]]*MAX(1,Table1[[#This Row],[Qty of Units]])*MAX(1,Table1[[#This Row],['#NCMs Served / FTEs Employed]])*MAX(1,Table1[[#This Row],[Duration of Service]])</f>
        <v>0</v>
      </c>
      <c r="M8461" s="131"/>
      <c r="N8461" s="133"/>
    </row>
    <row r="8462" spans="1:14" x14ac:dyDescent="0.25">
      <c r="A8462" s="130"/>
      <c r="B8462" s="130"/>
      <c r="C8462" s="131"/>
      <c r="D8462" s="112" t="str">
        <f>_xlfn.XLOOKUP(Table1[[#This Row],[Service]],Validation!$A$2:$A$15,Validation!$B$2:$B$15,"",0,1)</f>
        <v/>
      </c>
      <c r="E8462" s="131"/>
      <c r="F8462" s="132"/>
      <c r="G8462" s="133"/>
      <c r="H8462" s="134"/>
      <c r="I8462" s="131"/>
      <c r="J8462" s="131"/>
      <c r="K8462" s="131"/>
      <c r="L8462" s="135">
        <f>Table1[[#This Row],[Per Unit Price]]*MAX(1,Table1[[#This Row],[Qty of Units]])*MAX(1,Table1[[#This Row],['#NCMs Served / FTEs Employed]])*MAX(1,Table1[[#This Row],[Duration of Service]])</f>
        <v>0</v>
      </c>
      <c r="M8462" s="131"/>
      <c r="N8462" s="133"/>
    </row>
    <row r="8463" spans="1:14" x14ac:dyDescent="0.25">
      <c r="A8463" s="130"/>
      <c r="B8463" s="130"/>
      <c r="C8463" s="131"/>
      <c r="D8463" s="112" t="str">
        <f>_xlfn.XLOOKUP(Table1[[#This Row],[Service]],Validation!$A$2:$A$15,Validation!$B$2:$B$15,"",0,1)</f>
        <v/>
      </c>
      <c r="E8463" s="131"/>
      <c r="F8463" s="132"/>
      <c r="G8463" s="133"/>
      <c r="H8463" s="134"/>
      <c r="I8463" s="131"/>
      <c r="J8463" s="131"/>
      <c r="K8463" s="131"/>
      <c r="L8463" s="135">
        <f>Table1[[#This Row],[Per Unit Price]]*MAX(1,Table1[[#This Row],[Qty of Units]])*MAX(1,Table1[[#This Row],['#NCMs Served / FTEs Employed]])*MAX(1,Table1[[#This Row],[Duration of Service]])</f>
        <v>0</v>
      </c>
      <c r="M8463" s="131"/>
      <c r="N8463" s="133"/>
    </row>
    <row r="8464" spans="1:14" x14ac:dyDescent="0.25">
      <c r="A8464" s="130"/>
      <c r="B8464" s="130"/>
      <c r="C8464" s="131"/>
      <c r="D8464" s="112" t="str">
        <f>_xlfn.XLOOKUP(Table1[[#This Row],[Service]],Validation!$A$2:$A$15,Validation!$B$2:$B$15,"",0,1)</f>
        <v/>
      </c>
      <c r="E8464" s="131"/>
      <c r="F8464" s="132"/>
      <c r="G8464" s="133"/>
      <c r="H8464" s="134"/>
      <c r="I8464" s="131"/>
      <c r="J8464" s="131"/>
      <c r="K8464" s="131"/>
      <c r="L8464" s="135">
        <f>Table1[[#This Row],[Per Unit Price]]*MAX(1,Table1[[#This Row],[Qty of Units]])*MAX(1,Table1[[#This Row],['#NCMs Served / FTEs Employed]])*MAX(1,Table1[[#This Row],[Duration of Service]])</f>
        <v>0</v>
      </c>
      <c r="M8464" s="131"/>
      <c r="N8464" s="133"/>
    </row>
    <row r="8465" spans="1:14" x14ac:dyDescent="0.25">
      <c r="A8465" s="130"/>
      <c r="B8465" s="130"/>
      <c r="C8465" s="131"/>
      <c r="D8465" s="112" t="str">
        <f>_xlfn.XLOOKUP(Table1[[#This Row],[Service]],Validation!$A$2:$A$15,Validation!$B$2:$B$15,"",0,1)</f>
        <v/>
      </c>
      <c r="E8465" s="131"/>
      <c r="F8465" s="132"/>
      <c r="G8465" s="133"/>
      <c r="H8465" s="134"/>
      <c r="I8465" s="131"/>
      <c r="J8465" s="131"/>
      <c r="K8465" s="131"/>
      <c r="L8465" s="135">
        <f>Table1[[#This Row],[Per Unit Price]]*MAX(1,Table1[[#This Row],[Qty of Units]])*MAX(1,Table1[[#This Row],['#NCMs Served / FTEs Employed]])*MAX(1,Table1[[#This Row],[Duration of Service]])</f>
        <v>0</v>
      </c>
      <c r="M8465" s="131"/>
      <c r="N8465" s="133"/>
    </row>
    <row r="8466" spans="1:14" x14ac:dyDescent="0.25">
      <c r="A8466" s="130"/>
      <c r="B8466" s="130"/>
      <c r="C8466" s="131"/>
      <c r="D8466" s="112" t="str">
        <f>_xlfn.XLOOKUP(Table1[[#This Row],[Service]],Validation!$A$2:$A$15,Validation!$B$2:$B$15,"",0,1)</f>
        <v/>
      </c>
      <c r="E8466" s="131"/>
      <c r="F8466" s="132"/>
      <c r="G8466" s="133"/>
      <c r="H8466" s="134"/>
      <c r="I8466" s="131"/>
      <c r="J8466" s="131"/>
      <c r="K8466" s="131"/>
      <c r="L8466" s="135">
        <f>Table1[[#This Row],[Per Unit Price]]*MAX(1,Table1[[#This Row],[Qty of Units]])*MAX(1,Table1[[#This Row],['#NCMs Served / FTEs Employed]])*MAX(1,Table1[[#This Row],[Duration of Service]])</f>
        <v>0</v>
      </c>
      <c r="M8466" s="131"/>
      <c r="N8466" s="133"/>
    </row>
    <row r="8467" spans="1:14" x14ac:dyDescent="0.25">
      <c r="A8467" s="130"/>
      <c r="B8467" s="130"/>
      <c r="C8467" s="131"/>
      <c r="D8467" s="112" t="str">
        <f>_xlfn.XLOOKUP(Table1[[#This Row],[Service]],Validation!$A$2:$A$15,Validation!$B$2:$B$15,"",0,1)</f>
        <v/>
      </c>
      <c r="E8467" s="131"/>
      <c r="F8467" s="132"/>
      <c r="G8467" s="133"/>
      <c r="H8467" s="134"/>
      <c r="I8467" s="131"/>
      <c r="J8467" s="131"/>
      <c r="K8467" s="131"/>
      <c r="L8467" s="135">
        <f>Table1[[#This Row],[Per Unit Price]]*MAX(1,Table1[[#This Row],[Qty of Units]])*MAX(1,Table1[[#This Row],['#NCMs Served / FTEs Employed]])*MAX(1,Table1[[#This Row],[Duration of Service]])</f>
        <v>0</v>
      </c>
      <c r="M8467" s="131"/>
      <c r="N8467" s="133"/>
    </row>
    <row r="8468" spans="1:14" x14ac:dyDescent="0.25">
      <c r="A8468" s="130"/>
      <c r="B8468" s="130"/>
      <c r="C8468" s="131"/>
      <c r="D8468" s="112" t="str">
        <f>_xlfn.XLOOKUP(Table1[[#This Row],[Service]],Validation!$A$2:$A$15,Validation!$B$2:$B$15,"",0,1)</f>
        <v/>
      </c>
      <c r="E8468" s="131"/>
      <c r="F8468" s="132"/>
      <c r="G8468" s="133"/>
      <c r="H8468" s="134"/>
      <c r="I8468" s="131"/>
      <c r="J8468" s="131"/>
      <c r="K8468" s="131"/>
      <c r="L8468" s="135">
        <f>Table1[[#This Row],[Per Unit Price]]*MAX(1,Table1[[#This Row],[Qty of Units]])*MAX(1,Table1[[#This Row],['#NCMs Served / FTEs Employed]])*MAX(1,Table1[[#This Row],[Duration of Service]])</f>
        <v>0</v>
      </c>
      <c r="M8468" s="131"/>
      <c r="N8468" s="133"/>
    </row>
    <row r="8469" spans="1:14" x14ac:dyDescent="0.25">
      <c r="A8469" s="130"/>
      <c r="B8469" s="130"/>
      <c r="C8469" s="131"/>
      <c r="D8469" s="112" t="str">
        <f>_xlfn.XLOOKUP(Table1[[#This Row],[Service]],Validation!$A$2:$A$15,Validation!$B$2:$B$15,"",0,1)</f>
        <v/>
      </c>
      <c r="E8469" s="131"/>
      <c r="F8469" s="132"/>
      <c r="G8469" s="133"/>
      <c r="H8469" s="134"/>
      <c r="I8469" s="131"/>
      <c r="J8469" s="131"/>
      <c r="K8469" s="131"/>
      <c r="L8469" s="135">
        <f>Table1[[#This Row],[Per Unit Price]]*MAX(1,Table1[[#This Row],[Qty of Units]])*MAX(1,Table1[[#This Row],['#NCMs Served / FTEs Employed]])*MAX(1,Table1[[#This Row],[Duration of Service]])</f>
        <v>0</v>
      </c>
      <c r="M8469" s="131"/>
      <c r="N8469" s="133"/>
    </row>
    <row r="8470" spans="1:14" x14ac:dyDescent="0.25">
      <c r="A8470" s="130"/>
      <c r="B8470" s="130"/>
      <c r="C8470" s="131"/>
      <c r="D8470" s="112" t="str">
        <f>_xlfn.XLOOKUP(Table1[[#This Row],[Service]],Validation!$A$2:$A$15,Validation!$B$2:$B$15,"",0,1)</f>
        <v/>
      </c>
      <c r="E8470" s="131"/>
      <c r="F8470" s="132"/>
      <c r="G8470" s="133"/>
      <c r="H8470" s="134"/>
      <c r="I8470" s="131"/>
      <c r="J8470" s="131"/>
      <c r="K8470" s="131"/>
      <c r="L8470" s="135">
        <f>Table1[[#This Row],[Per Unit Price]]*MAX(1,Table1[[#This Row],[Qty of Units]])*MAX(1,Table1[[#This Row],['#NCMs Served / FTEs Employed]])*MAX(1,Table1[[#This Row],[Duration of Service]])</f>
        <v>0</v>
      </c>
      <c r="M8470" s="131"/>
      <c r="N8470" s="133"/>
    </row>
    <row r="8471" spans="1:14" x14ac:dyDescent="0.25">
      <c r="A8471" s="130"/>
      <c r="B8471" s="130"/>
      <c r="C8471" s="131"/>
      <c r="D8471" s="112" t="str">
        <f>_xlfn.XLOOKUP(Table1[[#This Row],[Service]],Validation!$A$2:$A$15,Validation!$B$2:$B$15,"",0,1)</f>
        <v/>
      </c>
      <c r="E8471" s="131"/>
      <c r="F8471" s="132"/>
      <c r="G8471" s="133"/>
      <c r="H8471" s="134"/>
      <c r="I8471" s="131"/>
      <c r="J8471" s="131"/>
      <c r="K8471" s="131"/>
      <c r="L8471" s="135">
        <f>Table1[[#This Row],[Per Unit Price]]*MAX(1,Table1[[#This Row],[Qty of Units]])*MAX(1,Table1[[#This Row],['#NCMs Served / FTEs Employed]])*MAX(1,Table1[[#This Row],[Duration of Service]])</f>
        <v>0</v>
      </c>
      <c r="M8471" s="131"/>
      <c r="N8471" s="133"/>
    </row>
    <row r="8472" spans="1:14" x14ac:dyDescent="0.25">
      <c r="A8472" s="130"/>
      <c r="B8472" s="130"/>
      <c r="C8472" s="131"/>
      <c r="D8472" s="112" t="str">
        <f>_xlfn.XLOOKUP(Table1[[#This Row],[Service]],Validation!$A$2:$A$15,Validation!$B$2:$B$15,"",0,1)</f>
        <v/>
      </c>
      <c r="E8472" s="131"/>
      <c r="F8472" s="132"/>
      <c r="G8472" s="133"/>
      <c r="H8472" s="134"/>
      <c r="I8472" s="131"/>
      <c r="J8472" s="131"/>
      <c r="K8472" s="131"/>
      <c r="L8472" s="135">
        <f>Table1[[#This Row],[Per Unit Price]]*MAX(1,Table1[[#This Row],[Qty of Units]])*MAX(1,Table1[[#This Row],['#NCMs Served / FTEs Employed]])*MAX(1,Table1[[#This Row],[Duration of Service]])</f>
        <v>0</v>
      </c>
      <c r="M8472" s="131"/>
      <c r="N8472" s="133"/>
    </row>
    <row r="8473" spans="1:14" x14ac:dyDescent="0.25">
      <c r="A8473" s="130"/>
      <c r="B8473" s="130"/>
      <c r="C8473" s="131"/>
      <c r="D8473" s="112" t="str">
        <f>_xlfn.XLOOKUP(Table1[[#This Row],[Service]],Validation!$A$2:$A$15,Validation!$B$2:$B$15,"",0,1)</f>
        <v/>
      </c>
      <c r="E8473" s="131"/>
      <c r="F8473" s="132"/>
      <c r="G8473" s="133"/>
      <c r="H8473" s="134"/>
      <c r="I8473" s="131"/>
      <c r="J8473" s="131"/>
      <c r="K8473" s="131"/>
      <c r="L8473" s="135">
        <f>Table1[[#This Row],[Per Unit Price]]*MAX(1,Table1[[#This Row],[Qty of Units]])*MAX(1,Table1[[#This Row],['#NCMs Served / FTEs Employed]])*MAX(1,Table1[[#This Row],[Duration of Service]])</f>
        <v>0</v>
      </c>
      <c r="M8473" s="131"/>
      <c r="N8473" s="133"/>
    </row>
    <row r="8474" spans="1:14" x14ac:dyDescent="0.25">
      <c r="A8474" s="130"/>
      <c r="B8474" s="130"/>
      <c r="C8474" s="131"/>
      <c r="D8474" s="112" t="str">
        <f>_xlfn.XLOOKUP(Table1[[#This Row],[Service]],Validation!$A$2:$A$15,Validation!$B$2:$B$15,"",0,1)</f>
        <v/>
      </c>
      <c r="E8474" s="131"/>
      <c r="F8474" s="132"/>
      <c r="G8474" s="133"/>
      <c r="H8474" s="134"/>
      <c r="I8474" s="131"/>
      <c r="J8474" s="131"/>
      <c r="K8474" s="131"/>
      <c r="L8474" s="135">
        <f>Table1[[#This Row],[Per Unit Price]]*MAX(1,Table1[[#This Row],[Qty of Units]])*MAX(1,Table1[[#This Row],['#NCMs Served / FTEs Employed]])*MAX(1,Table1[[#This Row],[Duration of Service]])</f>
        <v>0</v>
      </c>
      <c r="M8474" s="131"/>
      <c r="N8474" s="133"/>
    </row>
    <row r="8475" spans="1:14" x14ac:dyDescent="0.25">
      <c r="A8475" s="130"/>
      <c r="B8475" s="130"/>
      <c r="C8475" s="131"/>
      <c r="D8475" s="112" t="str">
        <f>_xlfn.XLOOKUP(Table1[[#This Row],[Service]],Validation!$A$2:$A$15,Validation!$B$2:$B$15,"",0,1)</f>
        <v/>
      </c>
      <c r="E8475" s="131"/>
      <c r="F8475" s="132"/>
      <c r="G8475" s="133"/>
      <c r="H8475" s="134"/>
      <c r="I8475" s="131"/>
      <c r="J8475" s="131"/>
      <c r="K8475" s="131"/>
      <c r="L8475" s="135">
        <f>Table1[[#This Row],[Per Unit Price]]*MAX(1,Table1[[#This Row],[Qty of Units]])*MAX(1,Table1[[#This Row],['#NCMs Served / FTEs Employed]])*MAX(1,Table1[[#This Row],[Duration of Service]])</f>
        <v>0</v>
      </c>
      <c r="M8475" s="131"/>
      <c r="N8475" s="133"/>
    </row>
    <row r="8476" spans="1:14" x14ac:dyDescent="0.25">
      <c r="A8476" s="130"/>
      <c r="B8476" s="130"/>
      <c r="C8476" s="131"/>
      <c r="D8476" s="112" t="str">
        <f>_xlfn.XLOOKUP(Table1[[#This Row],[Service]],Validation!$A$2:$A$15,Validation!$B$2:$B$15,"",0,1)</f>
        <v/>
      </c>
      <c r="E8476" s="131"/>
      <c r="F8476" s="132"/>
      <c r="G8476" s="133"/>
      <c r="H8476" s="134"/>
      <c r="I8476" s="131"/>
      <c r="J8476" s="131"/>
      <c r="K8476" s="131"/>
      <c r="L8476" s="135">
        <f>Table1[[#This Row],[Per Unit Price]]*MAX(1,Table1[[#This Row],[Qty of Units]])*MAX(1,Table1[[#This Row],['#NCMs Served / FTEs Employed]])*MAX(1,Table1[[#This Row],[Duration of Service]])</f>
        <v>0</v>
      </c>
      <c r="M8476" s="131"/>
      <c r="N8476" s="133"/>
    </row>
    <row r="8477" spans="1:14" x14ac:dyDescent="0.25">
      <c r="A8477" s="130"/>
      <c r="B8477" s="130"/>
      <c r="C8477" s="131"/>
      <c r="D8477" s="112" t="str">
        <f>_xlfn.XLOOKUP(Table1[[#This Row],[Service]],Validation!$A$2:$A$15,Validation!$B$2:$B$15,"",0,1)</f>
        <v/>
      </c>
      <c r="E8477" s="131"/>
      <c r="F8477" s="132"/>
      <c r="G8477" s="133"/>
      <c r="H8477" s="134"/>
      <c r="I8477" s="131"/>
      <c r="J8477" s="131"/>
      <c r="K8477" s="131"/>
      <c r="L8477" s="135">
        <f>Table1[[#This Row],[Per Unit Price]]*MAX(1,Table1[[#This Row],[Qty of Units]])*MAX(1,Table1[[#This Row],['#NCMs Served / FTEs Employed]])*MAX(1,Table1[[#This Row],[Duration of Service]])</f>
        <v>0</v>
      </c>
      <c r="M8477" s="131"/>
      <c r="N8477" s="133"/>
    </row>
    <row r="8478" spans="1:14" x14ac:dyDescent="0.25">
      <c r="A8478" s="130"/>
      <c r="B8478" s="130"/>
      <c r="C8478" s="131"/>
      <c r="D8478" s="112" t="str">
        <f>_xlfn.XLOOKUP(Table1[[#This Row],[Service]],Validation!$A$2:$A$15,Validation!$B$2:$B$15,"",0,1)</f>
        <v/>
      </c>
      <c r="E8478" s="131"/>
      <c r="F8478" s="132"/>
      <c r="G8478" s="133"/>
      <c r="H8478" s="134"/>
      <c r="I8478" s="131"/>
      <c r="J8478" s="131"/>
      <c r="K8478" s="131"/>
      <c r="L8478" s="135">
        <f>Table1[[#This Row],[Per Unit Price]]*MAX(1,Table1[[#This Row],[Qty of Units]])*MAX(1,Table1[[#This Row],['#NCMs Served / FTEs Employed]])*MAX(1,Table1[[#This Row],[Duration of Service]])</f>
        <v>0</v>
      </c>
      <c r="M8478" s="131"/>
      <c r="N8478" s="133"/>
    </row>
    <row r="8479" spans="1:14" x14ac:dyDescent="0.25">
      <c r="A8479" s="130"/>
      <c r="B8479" s="130"/>
      <c r="C8479" s="131"/>
      <c r="D8479" s="112" t="str">
        <f>_xlfn.XLOOKUP(Table1[[#This Row],[Service]],Validation!$A$2:$A$15,Validation!$B$2:$B$15,"",0,1)</f>
        <v/>
      </c>
      <c r="E8479" s="131"/>
      <c r="F8479" s="132"/>
      <c r="G8479" s="133"/>
      <c r="H8479" s="134"/>
      <c r="I8479" s="131"/>
      <c r="J8479" s="131"/>
      <c r="K8479" s="131"/>
      <c r="L8479" s="135">
        <f>Table1[[#This Row],[Per Unit Price]]*MAX(1,Table1[[#This Row],[Qty of Units]])*MAX(1,Table1[[#This Row],['#NCMs Served / FTEs Employed]])*MAX(1,Table1[[#This Row],[Duration of Service]])</f>
        <v>0</v>
      </c>
      <c r="M8479" s="131"/>
      <c r="N8479" s="133"/>
    </row>
    <row r="8480" spans="1:14" x14ac:dyDescent="0.25">
      <c r="A8480" s="130"/>
      <c r="B8480" s="130"/>
      <c r="C8480" s="131"/>
      <c r="D8480" s="112" t="str">
        <f>_xlfn.XLOOKUP(Table1[[#This Row],[Service]],Validation!$A$2:$A$15,Validation!$B$2:$B$15,"",0,1)</f>
        <v/>
      </c>
      <c r="E8480" s="131"/>
      <c r="F8480" s="132"/>
      <c r="G8480" s="133"/>
      <c r="H8480" s="134"/>
      <c r="I8480" s="131"/>
      <c r="J8480" s="131"/>
      <c r="K8480" s="131"/>
      <c r="L8480" s="135">
        <f>Table1[[#This Row],[Per Unit Price]]*MAX(1,Table1[[#This Row],[Qty of Units]])*MAX(1,Table1[[#This Row],['#NCMs Served / FTEs Employed]])*MAX(1,Table1[[#This Row],[Duration of Service]])</f>
        <v>0</v>
      </c>
      <c r="M8480" s="131"/>
      <c r="N8480" s="133"/>
    </row>
    <row r="8481" spans="1:14" x14ac:dyDescent="0.25">
      <c r="A8481" s="130"/>
      <c r="B8481" s="130"/>
      <c r="C8481" s="131"/>
      <c r="D8481" s="112" t="str">
        <f>_xlfn.XLOOKUP(Table1[[#This Row],[Service]],Validation!$A$2:$A$15,Validation!$B$2:$B$15,"",0,1)</f>
        <v/>
      </c>
      <c r="E8481" s="131"/>
      <c r="F8481" s="132"/>
      <c r="G8481" s="133"/>
      <c r="H8481" s="134"/>
      <c r="I8481" s="131"/>
      <c r="J8481" s="131"/>
      <c r="K8481" s="131"/>
      <c r="L8481" s="135">
        <f>Table1[[#This Row],[Per Unit Price]]*MAX(1,Table1[[#This Row],[Qty of Units]])*MAX(1,Table1[[#This Row],['#NCMs Served / FTEs Employed]])*MAX(1,Table1[[#This Row],[Duration of Service]])</f>
        <v>0</v>
      </c>
      <c r="M8481" s="131"/>
      <c r="N8481" s="133"/>
    </row>
    <row r="8482" spans="1:14" x14ac:dyDescent="0.25">
      <c r="A8482" s="130"/>
      <c r="B8482" s="130"/>
      <c r="C8482" s="131"/>
      <c r="D8482" s="112" t="str">
        <f>_xlfn.XLOOKUP(Table1[[#This Row],[Service]],Validation!$A$2:$A$15,Validation!$B$2:$B$15,"",0,1)</f>
        <v/>
      </c>
      <c r="E8482" s="131"/>
      <c r="F8482" s="132"/>
      <c r="G8482" s="133"/>
      <c r="H8482" s="134"/>
      <c r="I8482" s="131"/>
      <c r="J8482" s="131"/>
      <c r="K8482" s="131"/>
      <c r="L8482" s="135">
        <f>Table1[[#This Row],[Per Unit Price]]*MAX(1,Table1[[#This Row],[Qty of Units]])*MAX(1,Table1[[#This Row],['#NCMs Served / FTEs Employed]])*MAX(1,Table1[[#This Row],[Duration of Service]])</f>
        <v>0</v>
      </c>
      <c r="M8482" s="131"/>
      <c r="N8482" s="133"/>
    </row>
    <row r="8483" spans="1:14" x14ac:dyDescent="0.25">
      <c r="A8483" s="130"/>
      <c r="B8483" s="130"/>
      <c r="C8483" s="131"/>
      <c r="D8483" s="112" t="str">
        <f>_xlfn.XLOOKUP(Table1[[#This Row],[Service]],Validation!$A$2:$A$15,Validation!$B$2:$B$15,"",0,1)</f>
        <v/>
      </c>
      <c r="E8483" s="131"/>
      <c r="F8483" s="132"/>
      <c r="G8483" s="133"/>
      <c r="H8483" s="134"/>
      <c r="I8483" s="131"/>
      <c r="J8483" s="131"/>
      <c r="K8483" s="131"/>
      <c r="L8483" s="135">
        <f>Table1[[#This Row],[Per Unit Price]]*MAX(1,Table1[[#This Row],[Qty of Units]])*MAX(1,Table1[[#This Row],['#NCMs Served / FTEs Employed]])*MAX(1,Table1[[#This Row],[Duration of Service]])</f>
        <v>0</v>
      </c>
      <c r="M8483" s="131"/>
      <c r="N8483" s="133"/>
    </row>
    <row r="8484" spans="1:14" x14ac:dyDescent="0.25">
      <c r="A8484" s="130"/>
      <c r="B8484" s="130"/>
      <c r="C8484" s="131"/>
      <c r="D8484" s="112" t="str">
        <f>_xlfn.XLOOKUP(Table1[[#This Row],[Service]],Validation!$A$2:$A$15,Validation!$B$2:$B$15,"",0,1)</f>
        <v/>
      </c>
      <c r="E8484" s="131"/>
      <c r="F8484" s="132"/>
      <c r="G8484" s="133"/>
      <c r="H8484" s="134"/>
      <c r="I8484" s="131"/>
      <c r="J8484" s="131"/>
      <c r="K8484" s="131"/>
      <c r="L8484" s="135">
        <f>Table1[[#This Row],[Per Unit Price]]*MAX(1,Table1[[#This Row],[Qty of Units]])*MAX(1,Table1[[#This Row],['#NCMs Served / FTEs Employed]])*MAX(1,Table1[[#This Row],[Duration of Service]])</f>
        <v>0</v>
      </c>
      <c r="M8484" s="131"/>
      <c r="N8484" s="133"/>
    </row>
    <row r="8485" spans="1:14" x14ac:dyDescent="0.25">
      <c r="A8485" s="130"/>
      <c r="B8485" s="130"/>
      <c r="C8485" s="131"/>
      <c r="D8485" s="112" t="str">
        <f>_xlfn.XLOOKUP(Table1[[#This Row],[Service]],Validation!$A$2:$A$15,Validation!$B$2:$B$15,"",0,1)</f>
        <v/>
      </c>
      <c r="E8485" s="131"/>
      <c r="F8485" s="132"/>
      <c r="G8485" s="133"/>
      <c r="H8485" s="134"/>
      <c r="I8485" s="131"/>
      <c r="J8485" s="131"/>
      <c r="K8485" s="131"/>
      <c r="L8485" s="135">
        <f>Table1[[#This Row],[Per Unit Price]]*MAX(1,Table1[[#This Row],[Qty of Units]])*MAX(1,Table1[[#This Row],['#NCMs Served / FTEs Employed]])*MAX(1,Table1[[#This Row],[Duration of Service]])</f>
        <v>0</v>
      </c>
      <c r="M8485" s="131"/>
      <c r="N8485" s="133"/>
    </row>
    <row r="8486" spans="1:14" x14ac:dyDescent="0.25">
      <c r="A8486" s="130"/>
      <c r="B8486" s="130"/>
      <c r="C8486" s="131"/>
      <c r="D8486" s="112" t="str">
        <f>_xlfn.XLOOKUP(Table1[[#This Row],[Service]],Validation!$A$2:$A$15,Validation!$B$2:$B$15,"",0,1)</f>
        <v/>
      </c>
      <c r="E8486" s="131"/>
      <c r="F8486" s="132"/>
      <c r="G8486" s="133"/>
      <c r="H8486" s="134"/>
      <c r="I8486" s="131"/>
      <c r="J8486" s="131"/>
      <c r="K8486" s="131"/>
      <c r="L8486" s="135">
        <f>Table1[[#This Row],[Per Unit Price]]*MAX(1,Table1[[#This Row],[Qty of Units]])*MAX(1,Table1[[#This Row],['#NCMs Served / FTEs Employed]])*MAX(1,Table1[[#This Row],[Duration of Service]])</f>
        <v>0</v>
      </c>
      <c r="M8486" s="131"/>
      <c r="N8486" s="133"/>
    </row>
    <row r="8487" spans="1:14" x14ac:dyDescent="0.25">
      <c r="A8487" s="130"/>
      <c r="B8487" s="130"/>
      <c r="C8487" s="131"/>
      <c r="D8487" s="112" t="str">
        <f>_xlfn.XLOOKUP(Table1[[#This Row],[Service]],Validation!$A$2:$A$15,Validation!$B$2:$B$15,"",0,1)</f>
        <v/>
      </c>
      <c r="E8487" s="131"/>
      <c r="F8487" s="132"/>
      <c r="G8487" s="133"/>
      <c r="H8487" s="134"/>
      <c r="I8487" s="131"/>
      <c r="J8487" s="131"/>
      <c r="K8487" s="131"/>
      <c r="L8487" s="135">
        <f>Table1[[#This Row],[Per Unit Price]]*MAX(1,Table1[[#This Row],[Qty of Units]])*MAX(1,Table1[[#This Row],['#NCMs Served / FTEs Employed]])*MAX(1,Table1[[#This Row],[Duration of Service]])</f>
        <v>0</v>
      </c>
      <c r="M8487" s="131"/>
      <c r="N8487" s="133"/>
    </row>
    <row r="8488" spans="1:14" x14ac:dyDescent="0.25">
      <c r="A8488" s="130"/>
      <c r="B8488" s="130"/>
      <c r="C8488" s="131"/>
      <c r="D8488" s="112" t="str">
        <f>_xlfn.XLOOKUP(Table1[[#This Row],[Service]],Validation!$A$2:$A$15,Validation!$B$2:$B$15,"",0,1)</f>
        <v/>
      </c>
      <c r="E8488" s="131"/>
      <c r="F8488" s="132"/>
      <c r="G8488" s="133"/>
      <c r="H8488" s="134"/>
      <c r="I8488" s="131"/>
      <c r="J8488" s="131"/>
      <c r="K8488" s="131"/>
      <c r="L8488" s="135">
        <f>Table1[[#This Row],[Per Unit Price]]*MAX(1,Table1[[#This Row],[Qty of Units]])*MAX(1,Table1[[#This Row],['#NCMs Served / FTEs Employed]])*MAX(1,Table1[[#This Row],[Duration of Service]])</f>
        <v>0</v>
      </c>
      <c r="M8488" s="131"/>
      <c r="N8488" s="133"/>
    </row>
    <row r="8489" spans="1:14" x14ac:dyDescent="0.25">
      <c r="A8489" s="130"/>
      <c r="B8489" s="130"/>
      <c r="C8489" s="131"/>
      <c r="D8489" s="112" t="str">
        <f>_xlfn.XLOOKUP(Table1[[#This Row],[Service]],Validation!$A$2:$A$15,Validation!$B$2:$B$15,"",0,1)</f>
        <v/>
      </c>
      <c r="E8489" s="131"/>
      <c r="F8489" s="132"/>
      <c r="G8489" s="133"/>
      <c r="H8489" s="134"/>
      <c r="I8489" s="131"/>
      <c r="J8489" s="131"/>
      <c r="K8489" s="131"/>
      <c r="L8489" s="135">
        <f>Table1[[#This Row],[Per Unit Price]]*MAX(1,Table1[[#This Row],[Qty of Units]])*MAX(1,Table1[[#This Row],['#NCMs Served / FTEs Employed]])*MAX(1,Table1[[#This Row],[Duration of Service]])</f>
        <v>0</v>
      </c>
      <c r="M8489" s="131"/>
      <c r="N8489" s="133"/>
    </row>
    <row r="8490" spans="1:14" x14ac:dyDescent="0.25">
      <c r="A8490" s="130"/>
      <c r="B8490" s="130"/>
      <c r="C8490" s="131"/>
      <c r="D8490" s="112" t="str">
        <f>_xlfn.XLOOKUP(Table1[[#This Row],[Service]],Validation!$A$2:$A$15,Validation!$B$2:$B$15,"",0,1)</f>
        <v/>
      </c>
      <c r="E8490" s="131"/>
      <c r="F8490" s="132"/>
      <c r="G8490" s="133"/>
      <c r="H8490" s="134"/>
      <c r="I8490" s="131"/>
      <c r="J8490" s="131"/>
      <c r="K8490" s="131"/>
      <c r="L8490" s="135">
        <f>Table1[[#This Row],[Per Unit Price]]*MAX(1,Table1[[#This Row],[Qty of Units]])*MAX(1,Table1[[#This Row],['#NCMs Served / FTEs Employed]])*MAX(1,Table1[[#This Row],[Duration of Service]])</f>
        <v>0</v>
      </c>
      <c r="M8490" s="131"/>
      <c r="N8490" s="133"/>
    </row>
    <row r="8491" spans="1:14" x14ac:dyDescent="0.25">
      <c r="A8491" s="130"/>
      <c r="B8491" s="130"/>
      <c r="C8491" s="131"/>
      <c r="D8491" s="112" t="str">
        <f>_xlfn.XLOOKUP(Table1[[#This Row],[Service]],Validation!$A$2:$A$15,Validation!$B$2:$B$15,"",0,1)</f>
        <v/>
      </c>
      <c r="E8491" s="131"/>
      <c r="F8491" s="132"/>
      <c r="G8491" s="133"/>
      <c r="H8491" s="134"/>
      <c r="I8491" s="131"/>
      <c r="J8491" s="131"/>
      <c r="K8491" s="131"/>
      <c r="L8491" s="135">
        <f>Table1[[#This Row],[Per Unit Price]]*MAX(1,Table1[[#This Row],[Qty of Units]])*MAX(1,Table1[[#This Row],['#NCMs Served / FTEs Employed]])*MAX(1,Table1[[#This Row],[Duration of Service]])</f>
        <v>0</v>
      </c>
      <c r="M8491" s="131"/>
      <c r="N8491" s="133"/>
    </row>
    <row r="8492" spans="1:14" x14ac:dyDescent="0.25">
      <c r="A8492" s="130"/>
      <c r="B8492" s="130"/>
      <c r="C8492" s="131"/>
      <c r="D8492" s="112" t="str">
        <f>_xlfn.XLOOKUP(Table1[[#This Row],[Service]],Validation!$A$2:$A$15,Validation!$B$2:$B$15,"",0,1)</f>
        <v/>
      </c>
      <c r="E8492" s="131"/>
      <c r="F8492" s="132"/>
      <c r="G8492" s="133"/>
      <c r="H8492" s="134"/>
      <c r="I8492" s="131"/>
      <c r="J8492" s="131"/>
      <c r="K8492" s="131"/>
      <c r="L8492" s="135">
        <f>Table1[[#This Row],[Per Unit Price]]*MAX(1,Table1[[#This Row],[Qty of Units]])*MAX(1,Table1[[#This Row],['#NCMs Served / FTEs Employed]])*MAX(1,Table1[[#This Row],[Duration of Service]])</f>
        <v>0</v>
      </c>
      <c r="M8492" s="131"/>
      <c r="N8492" s="133"/>
    </row>
    <row r="8493" spans="1:14" x14ac:dyDescent="0.25">
      <c r="A8493" s="130"/>
      <c r="B8493" s="130"/>
      <c r="C8493" s="131"/>
      <c r="D8493" s="112" t="str">
        <f>_xlfn.XLOOKUP(Table1[[#This Row],[Service]],Validation!$A$2:$A$15,Validation!$B$2:$B$15,"",0,1)</f>
        <v/>
      </c>
      <c r="E8493" s="131"/>
      <c r="F8493" s="132"/>
      <c r="G8493" s="133"/>
      <c r="H8493" s="134"/>
      <c r="I8493" s="131"/>
      <c r="J8493" s="131"/>
      <c r="K8493" s="131"/>
      <c r="L8493" s="135">
        <f>Table1[[#This Row],[Per Unit Price]]*MAX(1,Table1[[#This Row],[Qty of Units]])*MAX(1,Table1[[#This Row],['#NCMs Served / FTEs Employed]])*MAX(1,Table1[[#This Row],[Duration of Service]])</f>
        <v>0</v>
      </c>
      <c r="M8493" s="131"/>
      <c r="N8493" s="133"/>
    </row>
    <row r="8494" spans="1:14" x14ac:dyDescent="0.25">
      <c r="A8494" s="130"/>
      <c r="B8494" s="130"/>
      <c r="C8494" s="131"/>
      <c r="D8494" s="112" t="str">
        <f>_xlfn.XLOOKUP(Table1[[#This Row],[Service]],Validation!$A$2:$A$15,Validation!$B$2:$B$15,"",0,1)</f>
        <v/>
      </c>
      <c r="E8494" s="131"/>
      <c r="F8494" s="132"/>
      <c r="G8494" s="133"/>
      <c r="H8494" s="134"/>
      <c r="I8494" s="131"/>
      <c r="J8494" s="131"/>
      <c r="K8494" s="131"/>
      <c r="L8494" s="135">
        <f>Table1[[#This Row],[Per Unit Price]]*MAX(1,Table1[[#This Row],[Qty of Units]])*MAX(1,Table1[[#This Row],['#NCMs Served / FTEs Employed]])*MAX(1,Table1[[#This Row],[Duration of Service]])</f>
        <v>0</v>
      </c>
      <c r="M8494" s="131"/>
      <c r="N8494" s="133"/>
    </row>
    <row r="8495" spans="1:14" x14ac:dyDescent="0.25">
      <c r="A8495" s="130"/>
      <c r="B8495" s="130"/>
      <c r="C8495" s="131"/>
      <c r="D8495" s="112" t="str">
        <f>_xlfn.XLOOKUP(Table1[[#This Row],[Service]],Validation!$A$2:$A$15,Validation!$B$2:$B$15,"",0,1)</f>
        <v/>
      </c>
      <c r="E8495" s="131"/>
      <c r="F8495" s="132"/>
      <c r="G8495" s="133"/>
      <c r="H8495" s="134"/>
      <c r="I8495" s="131"/>
      <c r="J8495" s="131"/>
      <c r="K8495" s="131"/>
      <c r="L8495" s="135">
        <f>Table1[[#This Row],[Per Unit Price]]*MAX(1,Table1[[#This Row],[Qty of Units]])*MAX(1,Table1[[#This Row],['#NCMs Served / FTEs Employed]])*MAX(1,Table1[[#This Row],[Duration of Service]])</f>
        <v>0</v>
      </c>
      <c r="M8495" s="131"/>
      <c r="N8495" s="133"/>
    </row>
    <row r="8496" spans="1:14" x14ac:dyDescent="0.25">
      <c r="A8496" s="130"/>
      <c r="B8496" s="130"/>
      <c r="C8496" s="131"/>
      <c r="D8496" s="112" t="str">
        <f>_xlfn.XLOOKUP(Table1[[#This Row],[Service]],Validation!$A$2:$A$15,Validation!$B$2:$B$15,"",0,1)</f>
        <v/>
      </c>
      <c r="E8496" s="131"/>
      <c r="F8496" s="132"/>
      <c r="G8496" s="133"/>
      <c r="H8496" s="134"/>
      <c r="I8496" s="131"/>
      <c r="J8496" s="131"/>
      <c r="K8496" s="131"/>
      <c r="L8496" s="135">
        <f>Table1[[#This Row],[Per Unit Price]]*MAX(1,Table1[[#This Row],[Qty of Units]])*MAX(1,Table1[[#This Row],['#NCMs Served / FTEs Employed]])*MAX(1,Table1[[#This Row],[Duration of Service]])</f>
        <v>0</v>
      </c>
      <c r="M8496" s="131"/>
      <c r="N8496" s="133"/>
    </row>
    <row r="8497" spans="1:14" x14ac:dyDescent="0.25">
      <c r="A8497" s="130"/>
      <c r="B8497" s="130"/>
      <c r="C8497" s="131"/>
      <c r="D8497" s="112" t="str">
        <f>_xlfn.XLOOKUP(Table1[[#This Row],[Service]],Validation!$A$2:$A$15,Validation!$B$2:$B$15,"",0,1)</f>
        <v/>
      </c>
      <c r="E8497" s="131"/>
      <c r="F8497" s="132"/>
      <c r="G8497" s="133"/>
      <c r="H8497" s="134"/>
      <c r="I8497" s="131"/>
      <c r="J8497" s="131"/>
      <c r="K8497" s="131"/>
      <c r="L8497" s="135">
        <f>Table1[[#This Row],[Per Unit Price]]*MAX(1,Table1[[#This Row],[Qty of Units]])*MAX(1,Table1[[#This Row],['#NCMs Served / FTEs Employed]])*MAX(1,Table1[[#This Row],[Duration of Service]])</f>
        <v>0</v>
      </c>
      <c r="M8497" s="131"/>
      <c r="N8497" s="133"/>
    </row>
    <row r="8498" spans="1:14" x14ac:dyDescent="0.25">
      <c r="A8498" s="130"/>
      <c r="B8498" s="130"/>
      <c r="C8498" s="131"/>
      <c r="D8498" s="112" t="str">
        <f>_xlfn.XLOOKUP(Table1[[#This Row],[Service]],Validation!$A$2:$A$15,Validation!$B$2:$B$15,"",0,1)</f>
        <v/>
      </c>
      <c r="E8498" s="131"/>
      <c r="F8498" s="132"/>
      <c r="G8498" s="133"/>
      <c r="H8498" s="134"/>
      <c r="I8498" s="131"/>
      <c r="J8498" s="131"/>
      <c r="K8498" s="131"/>
      <c r="L8498" s="135">
        <f>Table1[[#This Row],[Per Unit Price]]*MAX(1,Table1[[#This Row],[Qty of Units]])*MAX(1,Table1[[#This Row],['#NCMs Served / FTEs Employed]])*MAX(1,Table1[[#This Row],[Duration of Service]])</f>
        <v>0</v>
      </c>
      <c r="M8498" s="131"/>
      <c r="N8498" s="133"/>
    </row>
    <row r="8499" spans="1:14" x14ac:dyDescent="0.25">
      <c r="A8499" s="130"/>
      <c r="B8499" s="130"/>
      <c r="C8499" s="131"/>
      <c r="D8499" s="112" t="str">
        <f>_xlfn.XLOOKUP(Table1[[#This Row],[Service]],Validation!$A$2:$A$15,Validation!$B$2:$B$15,"",0,1)</f>
        <v/>
      </c>
      <c r="E8499" s="131"/>
      <c r="F8499" s="132"/>
      <c r="G8499" s="133"/>
      <c r="H8499" s="134"/>
      <c r="I8499" s="131"/>
      <c r="J8499" s="131"/>
      <c r="K8499" s="131"/>
      <c r="L8499" s="135">
        <f>Table1[[#This Row],[Per Unit Price]]*MAX(1,Table1[[#This Row],[Qty of Units]])*MAX(1,Table1[[#This Row],['#NCMs Served / FTEs Employed]])*MAX(1,Table1[[#This Row],[Duration of Service]])</f>
        <v>0</v>
      </c>
      <c r="M8499" s="131"/>
      <c r="N8499" s="133"/>
    </row>
    <row r="8500" spans="1:14" x14ac:dyDescent="0.25">
      <c r="A8500" s="130"/>
      <c r="B8500" s="130"/>
      <c r="C8500" s="131"/>
      <c r="D8500" s="112" t="str">
        <f>_xlfn.XLOOKUP(Table1[[#This Row],[Service]],Validation!$A$2:$A$15,Validation!$B$2:$B$15,"",0,1)</f>
        <v/>
      </c>
      <c r="E8500" s="131"/>
      <c r="F8500" s="132"/>
      <c r="G8500" s="133"/>
      <c r="H8500" s="134"/>
      <c r="I8500" s="131"/>
      <c r="J8500" s="131"/>
      <c r="K8500" s="131"/>
      <c r="L8500" s="135">
        <f>Table1[[#This Row],[Per Unit Price]]*MAX(1,Table1[[#This Row],[Qty of Units]])*MAX(1,Table1[[#This Row],['#NCMs Served / FTEs Employed]])*MAX(1,Table1[[#This Row],[Duration of Service]])</f>
        <v>0</v>
      </c>
      <c r="M8500" s="131"/>
      <c r="N8500" s="133"/>
    </row>
    <row r="8501" spans="1:14" x14ac:dyDescent="0.25">
      <c r="A8501" s="130"/>
      <c r="B8501" s="130"/>
      <c r="C8501" s="131"/>
      <c r="D8501" s="112" t="str">
        <f>_xlfn.XLOOKUP(Table1[[#This Row],[Service]],Validation!$A$2:$A$15,Validation!$B$2:$B$15,"",0,1)</f>
        <v/>
      </c>
      <c r="E8501" s="131"/>
      <c r="F8501" s="132"/>
      <c r="G8501" s="133"/>
      <c r="H8501" s="134"/>
      <c r="I8501" s="131"/>
      <c r="J8501" s="131"/>
      <c r="K8501" s="131"/>
      <c r="L8501" s="135">
        <f>Table1[[#This Row],[Per Unit Price]]*MAX(1,Table1[[#This Row],[Qty of Units]])*MAX(1,Table1[[#This Row],['#NCMs Served / FTEs Employed]])*MAX(1,Table1[[#This Row],[Duration of Service]])</f>
        <v>0</v>
      </c>
      <c r="M8501" s="131"/>
      <c r="N8501" s="133"/>
    </row>
    <row r="8502" spans="1:14" x14ac:dyDescent="0.25">
      <c r="A8502" s="130"/>
      <c r="B8502" s="130"/>
      <c r="C8502" s="131"/>
      <c r="D8502" s="112" t="str">
        <f>_xlfn.XLOOKUP(Table1[[#This Row],[Service]],Validation!$A$2:$A$15,Validation!$B$2:$B$15,"",0,1)</f>
        <v/>
      </c>
      <c r="E8502" s="131"/>
      <c r="F8502" s="132"/>
      <c r="G8502" s="133"/>
      <c r="H8502" s="134"/>
      <c r="I8502" s="131"/>
      <c r="J8502" s="131"/>
      <c r="K8502" s="131"/>
      <c r="L8502" s="135">
        <f>Table1[[#This Row],[Per Unit Price]]*MAX(1,Table1[[#This Row],[Qty of Units]])*MAX(1,Table1[[#This Row],['#NCMs Served / FTEs Employed]])*MAX(1,Table1[[#This Row],[Duration of Service]])</f>
        <v>0</v>
      </c>
      <c r="M8502" s="131"/>
      <c r="N8502" s="133"/>
    </row>
    <row r="8503" spans="1:14" x14ac:dyDescent="0.25">
      <c r="A8503" s="130"/>
      <c r="B8503" s="130"/>
      <c r="C8503" s="131"/>
      <c r="D8503" s="112" t="str">
        <f>_xlfn.XLOOKUP(Table1[[#This Row],[Service]],Validation!$A$2:$A$15,Validation!$B$2:$B$15,"",0,1)</f>
        <v/>
      </c>
      <c r="E8503" s="131"/>
      <c r="F8503" s="132"/>
      <c r="G8503" s="133"/>
      <c r="H8503" s="134"/>
      <c r="I8503" s="131"/>
      <c r="J8503" s="131"/>
      <c r="K8503" s="131"/>
      <c r="L8503" s="135">
        <f>Table1[[#This Row],[Per Unit Price]]*MAX(1,Table1[[#This Row],[Qty of Units]])*MAX(1,Table1[[#This Row],['#NCMs Served / FTEs Employed]])*MAX(1,Table1[[#This Row],[Duration of Service]])</f>
        <v>0</v>
      </c>
      <c r="M8503" s="131"/>
      <c r="N8503" s="133"/>
    </row>
    <row r="8504" spans="1:14" x14ac:dyDescent="0.25">
      <c r="A8504" s="130"/>
      <c r="B8504" s="130"/>
      <c r="C8504" s="131"/>
      <c r="D8504" s="112" t="str">
        <f>_xlfn.XLOOKUP(Table1[[#This Row],[Service]],Validation!$A$2:$A$15,Validation!$B$2:$B$15,"",0,1)</f>
        <v/>
      </c>
      <c r="E8504" s="131"/>
      <c r="F8504" s="132"/>
      <c r="G8504" s="133"/>
      <c r="H8504" s="134"/>
      <c r="I8504" s="131"/>
      <c r="J8504" s="131"/>
      <c r="K8504" s="131"/>
      <c r="L8504" s="135">
        <f>Table1[[#This Row],[Per Unit Price]]*MAX(1,Table1[[#This Row],[Qty of Units]])*MAX(1,Table1[[#This Row],['#NCMs Served / FTEs Employed]])*MAX(1,Table1[[#This Row],[Duration of Service]])</f>
        <v>0</v>
      </c>
      <c r="M8504" s="131"/>
      <c r="N8504" s="133"/>
    </row>
    <row r="8505" spans="1:14" x14ac:dyDescent="0.25">
      <c r="A8505" s="130"/>
      <c r="B8505" s="130"/>
      <c r="C8505" s="131"/>
      <c r="D8505" s="112" t="str">
        <f>_xlfn.XLOOKUP(Table1[[#This Row],[Service]],Validation!$A$2:$A$15,Validation!$B$2:$B$15,"",0,1)</f>
        <v/>
      </c>
      <c r="E8505" s="131"/>
      <c r="F8505" s="132"/>
      <c r="G8505" s="133"/>
      <c r="H8505" s="134"/>
      <c r="I8505" s="131"/>
      <c r="J8505" s="131"/>
      <c r="K8505" s="131"/>
      <c r="L8505" s="135">
        <f>Table1[[#This Row],[Per Unit Price]]*MAX(1,Table1[[#This Row],[Qty of Units]])*MAX(1,Table1[[#This Row],['#NCMs Served / FTEs Employed]])*MAX(1,Table1[[#This Row],[Duration of Service]])</f>
        <v>0</v>
      </c>
      <c r="M8505" s="131"/>
      <c r="N8505" s="133"/>
    </row>
    <row r="8506" spans="1:14" x14ac:dyDescent="0.25">
      <c r="A8506" s="130"/>
      <c r="B8506" s="130"/>
      <c r="C8506" s="131"/>
      <c r="D8506" s="112" t="str">
        <f>_xlfn.XLOOKUP(Table1[[#This Row],[Service]],Validation!$A$2:$A$15,Validation!$B$2:$B$15,"",0,1)</f>
        <v/>
      </c>
      <c r="E8506" s="131"/>
      <c r="F8506" s="132"/>
      <c r="G8506" s="133"/>
      <c r="H8506" s="134"/>
      <c r="I8506" s="131"/>
      <c r="J8506" s="131"/>
      <c r="K8506" s="131"/>
      <c r="L8506" s="135">
        <f>Table1[[#This Row],[Per Unit Price]]*MAX(1,Table1[[#This Row],[Qty of Units]])*MAX(1,Table1[[#This Row],['#NCMs Served / FTEs Employed]])*MAX(1,Table1[[#This Row],[Duration of Service]])</f>
        <v>0</v>
      </c>
      <c r="M8506" s="131"/>
      <c r="N8506" s="133"/>
    </row>
    <row r="8507" spans="1:14" x14ac:dyDescent="0.25">
      <c r="A8507" s="130"/>
      <c r="B8507" s="130"/>
      <c r="C8507" s="131"/>
      <c r="D8507" s="112" t="str">
        <f>_xlfn.XLOOKUP(Table1[[#This Row],[Service]],Validation!$A$2:$A$15,Validation!$B$2:$B$15,"",0,1)</f>
        <v/>
      </c>
      <c r="E8507" s="131"/>
      <c r="F8507" s="132"/>
      <c r="G8507" s="133"/>
      <c r="H8507" s="134"/>
      <c r="I8507" s="131"/>
      <c r="J8507" s="131"/>
      <c r="K8507" s="131"/>
      <c r="L8507" s="135">
        <f>Table1[[#This Row],[Per Unit Price]]*MAX(1,Table1[[#This Row],[Qty of Units]])*MAX(1,Table1[[#This Row],['#NCMs Served / FTEs Employed]])*MAX(1,Table1[[#This Row],[Duration of Service]])</f>
        <v>0</v>
      </c>
      <c r="M8507" s="131"/>
      <c r="N8507" s="133"/>
    </row>
    <row r="8508" spans="1:14" x14ac:dyDescent="0.25">
      <c r="A8508" s="130"/>
      <c r="B8508" s="130"/>
      <c r="C8508" s="131"/>
      <c r="D8508" s="112" t="str">
        <f>_xlfn.XLOOKUP(Table1[[#This Row],[Service]],Validation!$A$2:$A$15,Validation!$B$2:$B$15,"",0,1)</f>
        <v/>
      </c>
      <c r="E8508" s="131"/>
      <c r="F8508" s="132"/>
      <c r="G8508" s="133"/>
      <c r="H8508" s="134"/>
      <c r="I8508" s="131"/>
      <c r="J8508" s="131"/>
      <c r="K8508" s="131"/>
      <c r="L8508" s="135">
        <f>Table1[[#This Row],[Per Unit Price]]*MAX(1,Table1[[#This Row],[Qty of Units]])*MAX(1,Table1[[#This Row],['#NCMs Served / FTEs Employed]])*MAX(1,Table1[[#This Row],[Duration of Service]])</f>
        <v>0</v>
      </c>
      <c r="M8508" s="131"/>
      <c r="N8508" s="133"/>
    </row>
    <row r="8509" spans="1:14" x14ac:dyDescent="0.25">
      <c r="A8509" s="130"/>
      <c r="B8509" s="130"/>
      <c r="C8509" s="131"/>
      <c r="D8509" s="112" t="str">
        <f>_xlfn.XLOOKUP(Table1[[#This Row],[Service]],Validation!$A$2:$A$15,Validation!$B$2:$B$15,"",0,1)</f>
        <v/>
      </c>
      <c r="E8509" s="131"/>
      <c r="F8509" s="132"/>
      <c r="G8509" s="133"/>
      <c r="H8509" s="134"/>
      <c r="I8509" s="131"/>
      <c r="J8509" s="131"/>
      <c r="K8509" s="131"/>
      <c r="L8509" s="135">
        <f>Table1[[#This Row],[Per Unit Price]]*MAX(1,Table1[[#This Row],[Qty of Units]])*MAX(1,Table1[[#This Row],['#NCMs Served / FTEs Employed]])*MAX(1,Table1[[#This Row],[Duration of Service]])</f>
        <v>0</v>
      </c>
      <c r="M8509" s="131"/>
      <c r="N8509" s="133"/>
    </row>
    <row r="8510" spans="1:14" x14ac:dyDescent="0.25">
      <c r="A8510" s="130"/>
      <c r="B8510" s="130"/>
      <c r="C8510" s="131"/>
      <c r="D8510" s="112" t="str">
        <f>_xlfn.XLOOKUP(Table1[[#This Row],[Service]],Validation!$A$2:$A$15,Validation!$B$2:$B$15,"",0,1)</f>
        <v/>
      </c>
      <c r="E8510" s="131"/>
      <c r="F8510" s="132"/>
      <c r="G8510" s="133"/>
      <c r="H8510" s="134"/>
      <c r="I8510" s="131"/>
      <c r="J8510" s="131"/>
      <c r="K8510" s="131"/>
      <c r="L8510" s="135">
        <f>Table1[[#This Row],[Per Unit Price]]*MAX(1,Table1[[#This Row],[Qty of Units]])*MAX(1,Table1[[#This Row],['#NCMs Served / FTEs Employed]])*MAX(1,Table1[[#This Row],[Duration of Service]])</f>
        <v>0</v>
      </c>
      <c r="M8510" s="131"/>
      <c r="N8510" s="133"/>
    </row>
    <row r="8511" spans="1:14" x14ac:dyDescent="0.25">
      <c r="A8511" s="130"/>
      <c r="B8511" s="130"/>
      <c r="C8511" s="131"/>
      <c r="D8511" s="112" t="str">
        <f>_xlfn.XLOOKUP(Table1[[#This Row],[Service]],Validation!$A$2:$A$15,Validation!$B$2:$B$15,"",0,1)</f>
        <v/>
      </c>
      <c r="E8511" s="131"/>
      <c r="F8511" s="132"/>
      <c r="G8511" s="133"/>
      <c r="H8511" s="134"/>
      <c r="I8511" s="131"/>
      <c r="J8511" s="131"/>
      <c r="K8511" s="131"/>
      <c r="L8511" s="135">
        <f>Table1[[#This Row],[Per Unit Price]]*MAX(1,Table1[[#This Row],[Qty of Units]])*MAX(1,Table1[[#This Row],['#NCMs Served / FTEs Employed]])*MAX(1,Table1[[#This Row],[Duration of Service]])</f>
        <v>0</v>
      </c>
      <c r="M8511" s="131"/>
      <c r="N8511" s="133"/>
    </row>
    <row r="8512" spans="1:14" x14ac:dyDescent="0.25">
      <c r="A8512" s="130"/>
      <c r="B8512" s="130"/>
      <c r="C8512" s="131"/>
      <c r="D8512" s="112" t="str">
        <f>_xlfn.XLOOKUP(Table1[[#This Row],[Service]],Validation!$A$2:$A$15,Validation!$B$2:$B$15,"",0,1)</f>
        <v/>
      </c>
      <c r="E8512" s="131"/>
      <c r="F8512" s="132"/>
      <c r="G8512" s="133"/>
      <c r="H8512" s="134"/>
      <c r="I8512" s="131"/>
      <c r="J8512" s="131"/>
      <c r="K8512" s="131"/>
      <c r="L8512" s="135">
        <f>Table1[[#This Row],[Per Unit Price]]*MAX(1,Table1[[#This Row],[Qty of Units]])*MAX(1,Table1[[#This Row],['#NCMs Served / FTEs Employed]])*MAX(1,Table1[[#This Row],[Duration of Service]])</f>
        <v>0</v>
      </c>
      <c r="M8512" s="131"/>
      <c r="N8512" s="133"/>
    </row>
    <row r="8513" spans="1:14" x14ac:dyDescent="0.25">
      <c r="A8513" s="130"/>
      <c r="B8513" s="130"/>
      <c r="C8513" s="131"/>
      <c r="D8513" s="112" t="str">
        <f>_xlfn.XLOOKUP(Table1[[#This Row],[Service]],Validation!$A$2:$A$15,Validation!$B$2:$B$15,"",0,1)</f>
        <v/>
      </c>
      <c r="E8513" s="131"/>
      <c r="F8513" s="132"/>
      <c r="G8513" s="133"/>
      <c r="H8513" s="134"/>
      <c r="I8513" s="131"/>
      <c r="J8513" s="131"/>
      <c r="K8513" s="131"/>
      <c r="L8513" s="135">
        <f>Table1[[#This Row],[Per Unit Price]]*MAX(1,Table1[[#This Row],[Qty of Units]])*MAX(1,Table1[[#This Row],['#NCMs Served / FTEs Employed]])*MAX(1,Table1[[#This Row],[Duration of Service]])</f>
        <v>0</v>
      </c>
      <c r="M8513" s="131"/>
      <c r="N8513" s="133"/>
    </row>
    <row r="8514" spans="1:14" x14ac:dyDescent="0.25">
      <c r="A8514" s="130"/>
      <c r="B8514" s="130"/>
      <c r="C8514" s="131"/>
      <c r="D8514" s="112" t="str">
        <f>_xlfn.XLOOKUP(Table1[[#This Row],[Service]],Validation!$A$2:$A$15,Validation!$B$2:$B$15,"",0,1)</f>
        <v/>
      </c>
      <c r="E8514" s="131"/>
      <c r="F8514" s="132"/>
      <c r="G8514" s="133"/>
      <c r="H8514" s="134"/>
      <c r="I8514" s="131"/>
      <c r="J8514" s="131"/>
      <c r="K8514" s="131"/>
      <c r="L8514" s="135">
        <f>Table1[[#This Row],[Per Unit Price]]*MAX(1,Table1[[#This Row],[Qty of Units]])*MAX(1,Table1[[#This Row],['#NCMs Served / FTEs Employed]])*MAX(1,Table1[[#This Row],[Duration of Service]])</f>
        <v>0</v>
      </c>
      <c r="M8514" s="131"/>
      <c r="N8514" s="133"/>
    </row>
    <row r="8515" spans="1:14" x14ac:dyDescent="0.25">
      <c r="A8515" s="130"/>
      <c r="B8515" s="130"/>
      <c r="C8515" s="131"/>
      <c r="D8515" s="112" t="str">
        <f>_xlfn.XLOOKUP(Table1[[#This Row],[Service]],Validation!$A$2:$A$15,Validation!$B$2:$B$15,"",0,1)</f>
        <v/>
      </c>
      <c r="E8515" s="131"/>
      <c r="F8515" s="132"/>
      <c r="G8515" s="133"/>
      <c r="H8515" s="134"/>
      <c r="I8515" s="131"/>
      <c r="J8515" s="131"/>
      <c r="K8515" s="131"/>
      <c r="L8515" s="135">
        <f>Table1[[#This Row],[Per Unit Price]]*MAX(1,Table1[[#This Row],[Qty of Units]])*MAX(1,Table1[[#This Row],['#NCMs Served / FTEs Employed]])*MAX(1,Table1[[#This Row],[Duration of Service]])</f>
        <v>0</v>
      </c>
      <c r="M8515" s="131"/>
      <c r="N8515" s="133"/>
    </row>
    <row r="8516" spans="1:14" x14ac:dyDescent="0.25">
      <c r="A8516" s="130"/>
      <c r="B8516" s="130"/>
      <c r="C8516" s="131"/>
      <c r="D8516" s="112" t="str">
        <f>_xlfn.XLOOKUP(Table1[[#This Row],[Service]],Validation!$A$2:$A$15,Validation!$B$2:$B$15,"",0,1)</f>
        <v/>
      </c>
      <c r="E8516" s="131"/>
      <c r="F8516" s="132"/>
      <c r="G8516" s="133"/>
      <c r="H8516" s="134"/>
      <c r="I8516" s="131"/>
      <c r="J8516" s="131"/>
      <c r="K8516" s="131"/>
      <c r="L8516" s="135">
        <f>Table1[[#This Row],[Per Unit Price]]*MAX(1,Table1[[#This Row],[Qty of Units]])*MAX(1,Table1[[#This Row],['#NCMs Served / FTEs Employed]])*MAX(1,Table1[[#This Row],[Duration of Service]])</f>
        <v>0</v>
      </c>
      <c r="M8516" s="131"/>
      <c r="N8516" s="133"/>
    </row>
    <row r="8517" spans="1:14" x14ac:dyDescent="0.25">
      <c r="A8517" s="130"/>
      <c r="B8517" s="130"/>
      <c r="C8517" s="131"/>
      <c r="D8517" s="112" t="str">
        <f>_xlfn.XLOOKUP(Table1[[#This Row],[Service]],Validation!$A$2:$A$15,Validation!$B$2:$B$15,"",0,1)</f>
        <v/>
      </c>
      <c r="E8517" s="131"/>
      <c r="F8517" s="132"/>
      <c r="G8517" s="133"/>
      <c r="H8517" s="134"/>
      <c r="I8517" s="131"/>
      <c r="J8517" s="131"/>
      <c r="K8517" s="131"/>
      <c r="L8517" s="135">
        <f>Table1[[#This Row],[Per Unit Price]]*MAX(1,Table1[[#This Row],[Qty of Units]])*MAX(1,Table1[[#This Row],['#NCMs Served / FTEs Employed]])*MAX(1,Table1[[#This Row],[Duration of Service]])</f>
        <v>0</v>
      </c>
      <c r="M8517" s="131"/>
      <c r="N8517" s="133"/>
    </row>
    <row r="8518" spans="1:14" x14ac:dyDescent="0.25">
      <c r="A8518" s="130"/>
      <c r="B8518" s="130"/>
      <c r="C8518" s="131"/>
      <c r="D8518" s="112" t="str">
        <f>_xlfn.XLOOKUP(Table1[[#This Row],[Service]],Validation!$A$2:$A$15,Validation!$B$2:$B$15,"",0,1)</f>
        <v/>
      </c>
      <c r="E8518" s="131"/>
      <c r="F8518" s="132"/>
      <c r="G8518" s="133"/>
      <c r="H8518" s="134"/>
      <c r="I8518" s="131"/>
      <c r="J8518" s="131"/>
      <c r="K8518" s="131"/>
      <c r="L8518" s="135">
        <f>Table1[[#This Row],[Per Unit Price]]*MAX(1,Table1[[#This Row],[Qty of Units]])*MAX(1,Table1[[#This Row],['#NCMs Served / FTEs Employed]])*MAX(1,Table1[[#This Row],[Duration of Service]])</f>
        <v>0</v>
      </c>
      <c r="M8518" s="131"/>
      <c r="N8518" s="133"/>
    </row>
    <row r="8519" spans="1:14" x14ac:dyDescent="0.25">
      <c r="A8519" s="130"/>
      <c r="B8519" s="130"/>
      <c r="C8519" s="131"/>
      <c r="D8519" s="112" t="str">
        <f>_xlfn.XLOOKUP(Table1[[#This Row],[Service]],Validation!$A$2:$A$15,Validation!$B$2:$B$15,"",0,1)</f>
        <v/>
      </c>
      <c r="E8519" s="131"/>
      <c r="F8519" s="132"/>
      <c r="G8519" s="133"/>
      <c r="H8519" s="134"/>
      <c r="I8519" s="131"/>
      <c r="J8519" s="131"/>
      <c r="K8519" s="131"/>
      <c r="L8519" s="135">
        <f>Table1[[#This Row],[Per Unit Price]]*MAX(1,Table1[[#This Row],[Qty of Units]])*MAX(1,Table1[[#This Row],['#NCMs Served / FTEs Employed]])*MAX(1,Table1[[#This Row],[Duration of Service]])</f>
        <v>0</v>
      </c>
      <c r="M8519" s="131"/>
      <c r="N8519" s="133"/>
    </row>
    <row r="8520" spans="1:14" x14ac:dyDescent="0.25">
      <c r="A8520" s="130"/>
      <c r="B8520" s="130"/>
      <c r="C8520" s="131"/>
      <c r="D8520" s="112" t="str">
        <f>_xlfn.XLOOKUP(Table1[[#This Row],[Service]],Validation!$A$2:$A$15,Validation!$B$2:$B$15,"",0,1)</f>
        <v/>
      </c>
      <c r="E8520" s="131"/>
      <c r="F8520" s="132"/>
      <c r="G8520" s="133"/>
      <c r="H8520" s="134"/>
      <c r="I8520" s="131"/>
      <c r="J8520" s="131"/>
      <c r="K8520" s="131"/>
      <c r="L8520" s="135">
        <f>Table1[[#This Row],[Per Unit Price]]*MAX(1,Table1[[#This Row],[Qty of Units]])*MAX(1,Table1[[#This Row],['#NCMs Served / FTEs Employed]])*MAX(1,Table1[[#This Row],[Duration of Service]])</f>
        <v>0</v>
      </c>
      <c r="M8520" s="131"/>
      <c r="N8520" s="133"/>
    </row>
    <row r="8521" spans="1:14" x14ac:dyDescent="0.25">
      <c r="A8521" s="130"/>
      <c r="B8521" s="130"/>
      <c r="C8521" s="131"/>
      <c r="D8521" s="112" t="str">
        <f>_xlfn.XLOOKUP(Table1[[#This Row],[Service]],Validation!$A$2:$A$15,Validation!$B$2:$B$15,"",0,1)</f>
        <v/>
      </c>
      <c r="E8521" s="131"/>
      <c r="F8521" s="132"/>
      <c r="G8521" s="133"/>
      <c r="H8521" s="134"/>
      <c r="I8521" s="131"/>
      <c r="J8521" s="131"/>
      <c r="K8521" s="131"/>
      <c r="L8521" s="135">
        <f>Table1[[#This Row],[Per Unit Price]]*MAX(1,Table1[[#This Row],[Qty of Units]])*MAX(1,Table1[[#This Row],['#NCMs Served / FTEs Employed]])*MAX(1,Table1[[#This Row],[Duration of Service]])</f>
        <v>0</v>
      </c>
      <c r="M8521" s="131"/>
      <c r="N8521" s="133"/>
    </row>
    <row r="8522" spans="1:14" x14ac:dyDescent="0.25">
      <c r="A8522" s="130"/>
      <c r="B8522" s="130"/>
      <c r="C8522" s="131"/>
      <c r="D8522" s="112" t="str">
        <f>_xlfn.XLOOKUP(Table1[[#This Row],[Service]],Validation!$A$2:$A$15,Validation!$B$2:$B$15,"",0,1)</f>
        <v/>
      </c>
      <c r="E8522" s="131"/>
      <c r="F8522" s="132"/>
      <c r="G8522" s="133"/>
      <c r="H8522" s="134"/>
      <c r="I8522" s="131"/>
      <c r="J8522" s="131"/>
      <c r="K8522" s="131"/>
      <c r="L8522" s="135">
        <f>Table1[[#This Row],[Per Unit Price]]*MAX(1,Table1[[#This Row],[Qty of Units]])*MAX(1,Table1[[#This Row],['#NCMs Served / FTEs Employed]])*MAX(1,Table1[[#This Row],[Duration of Service]])</f>
        <v>0</v>
      </c>
      <c r="M8522" s="131"/>
      <c r="N8522" s="133"/>
    </row>
    <row r="8523" spans="1:14" x14ac:dyDescent="0.25">
      <c r="A8523" s="130"/>
      <c r="B8523" s="130"/>
      <c r="C8523" s="131"/>
      <c r="D8523" s="112" t="str">
        <f>_xlfn.XLOOKUP(Table1[[#This Row],[Service]],Validation!$A$2:$A$15,Validation!$B$2:$B$15,"",0,1)</f>
        <v/>
      </c>
      <c r="E8523" s="131"/>
      <c r="F8523" s="132"/>
      <c r="G8523" s="133"/>
      <c r="H8523" s="134"/>
      <c r="I8523" s="131"/>
      <c r="J8523" s="131"/>
      <c r="K8523" s="131"/>
      <c r="L8523" s="135">
        <f>Table1[[#This Row],[Per Unit Price]]*MAX(1,Table1[[#This Row],[Qty of Units]])*MAX(1,Table1[[#This Row],['#NCMs Served / FTEs Employed]])*MAX(1,Table1[[#This Row],[Duration of Service]])</f>
        <v>0</v>
      </c>
      <c r="M8523" s="131"/>
      <c r="N8523" s="133"/>
    </row>
    <row r="8524" spans="1:14" x14ac:dyDescent="0.25">
      <c r="A8524" s="130"/>
      <c r="B8524" s="130"/>
      <c r="C8524" s="131"/>
      <c r="D8524" s="112" t="str">
        <f>_xlfn.XLOOKUP(Table1[[#This Row],[Service]],Validation!$A$2:$A$15,Validation!$B$2:$B$15,"",0,1)</f>
        <v/>
      </c>
      <c r="E8524" s="131"/>
      <c r="F8524" s="132"/>
      <c r="G8524" s="133"/>
      <c r="H8524" s="134"/>
      <c r="I8524" s="131"/>
      <c r="J8524" s="131"/>
      <c r="K8524" s="131"/>
      <c r="L8524" s="135">
        <f>Table1[[#This Row],[Per Unit Price]]*MAX(1,Table1[[#This Row],[Qty of Units]])*MAX(1,Table1[[#This Row],['#NCMs Served / FTEs Employed]])*MAX(1,Table1[[#This Row],[Duration of Service]])</f>
        <v>0</v>
      </c>
      <c r="M8524" s="131"/>
      <c r="N8524" s="133"/>
    </row>
    <row r="8525" spans="1:14" x14ac:dyDescent="0.25">
      <c r="A8525" s="130"/>
      <c r="B8525" s="130"/>
      <c r="C8525" s="131"/>
      <c r="D8525" s="112" t="str">
        <f>_xlfn.XLOOKUP(Table1[[#This Row],[Service]],Validation!$A$2:$A$15,Validation!$B$2:$B$15,"",0,1)</f>
        <v/>
      </c>
      <c r="E8525" s="131"/>
      <c r="F8525" s="132"/>
      <c r="G8525" s="133"/>
      <c r="H8525" s="134"/>
      <c r="I8525" s="131"/>
      <c r="J8525" s="131"/>
      <c r="K8525" s="131"/>
      <c r="L8525" s="135">
        <f>Table1[[#This Row],[Per Unit Price]]*MAX(1,Table1[[#This Row],[Qty of Units]])*MAX(1,Table1[[#This Row],['#NCMs Served / FTEs Employed]])*MAX(1,Table1[[#This Row],[Duration of Service]])</f>
        <v>0</v>
      </c>
      <c r="M8525" s="131"/>
      <c r="N8525" s="133"/>
    </row>
    <row r="8526" spans="1:14" x14ac:dyDescent="0.25">
      <c r="A8526" s="130"/>
      <c r="B8526" s="130"/>
      <c r="C8526" s="131"/>
      <c r="D8526" s="112" t="str">
        <f>_xlfn.XLOOKUP(Table1[[#This Row],[Service]],Validation!$A$2:$A$15,Validation!$B$2:$B$15,"",0,1)</f>
        <v/>
      </c>
      <c r="E8526" s="131"/>
      <c r="F8526" s="132"/>
      <c r="G8526" s="133"/>
      <c r="H8526" s="134"/>
      <c r="I8526" s="131"/>
      <c r="J8526" s="131"/>
      <c r="K8526" s="131"/>
      <c r="L8526" s="135">
        <f>Table1[[#This Row],[Per Unit Price]]*MAX(1,Table1[[#This Row],[Qty of Units]])*MAX(1,Table1[[#This Row],['#NCMs Served / FTEs Employed]])*MAX(1,Table1[[#This Row],[Duration of Service]])</f>
        <v>0</v>
      </c>
      <c r="M8526" s="131"/>
      <c r="N8526" s="133"/>
    </row>
    <row r="8527" spans="1:14" x14ac:dyDescent="0.25">
      <c r="A8527" s="130"/>
      <c r="B8527" s="130"/>
      <c r="C8527" s="131"/>
      <c r="D8527" s="112" t="str">
        <f>_xlfn.XLOOKUP(Table1[[#This Row],[Service]],Validation!$A$2:$A$15,Validation!$B$2:$B$15,"",0,1)</f>
        <v/>
      </c>
      <c r="E8527" s="131"/>
      <c r="F8527" s="132"/>
      <c r="G8527" s="133"/>
      <c r="H8527" s="134"/>
      <c r="I8527" s="131"/>
      <c r="J8527" s="131"/>
      <c r="K8527" s="131"/>
      <c r="L8527" s="135">
        <f>Table1[[#This Row],[Per Unit Price]]*MAX(1,Table1[[#This Row],[Qty of Units]])*MAX(1,Table1[[#This Row],['#NCMs Served / FTEs Employed]])*MAX(1,Table1[[#This Row],[Duration of Service]])</f>
        <v>0</v>
      </c>
      <c r="M8527" s="131"/>
      <c r="N8527" s="133"/>
    </row>
    <row r="8528" spans="1:14" x14ac:dyDescent="0.25">
      <c r="A8528" s="130"/>
      <c r="B8528" s="130"/>
      <c r="C8528" s="131"/>
      <c r="D8528" s="112" t="str">
        <f>_xlfn.XLOOKUP(Table1[[#This Row],[Service]],Validation!$A$2:$A$15,Validation!$B$2:$B$15,"",0,1)</f>
        <v/>
      </c>
      <c r="E8528" s="131"/>
      <c r="F8528" s="132"/>
      <c r="G8528" s="133"/>
      <c r="H8528" s="134"/>
      <c r="I8528" s="131"/>
      <c r="J8528" s="131"/>
      <c r="K8528" s="131"/>
      <c r="L8528" s="135">
        <f>Table1[[#This Row],[Per Unit Price]]*MAX(1,Table1[[#This Row],[Qty of Units]])*MAX(1,Table1[[#This Row],['#NCMs Served / FTEs Employed]])*MAX(1,Table1[[#This Row],[Duration of Service]])</f>
        <v>0</v>
      </c>
      <c r="M8528" s="131"/>
      <c r="N8528" s="133"/>
    </row>
    <row r="8529" spans="1:14" x14ac:dyDescent="0.25">
      <c r="A8529" s="130"/>
      <c r="B8529" s="130"/>
      <c r="C8529" s="131"/>
      <c r="D8529" s="112" t="str">
        <f>_xlfn.XLOOKUP(Table1[[#This Row],[Service]],Validation!$A$2:$A$15,Validation!$B$2:$B$15,"",0,1)</f>
        <v/>
      </c>
      <c r="E8529" s="131"/>
      <c r="F8529" s="132"/>
      <c r="G8529" s="133"/>
      <c r="H8529" s="134"/>
      <c r="I8529" s="131"/>
      <c r="J8529" s="131"/>
      <c r="K8529" s="131"/>
      <c r="L8529" s="135">
        <f>Table1[[#This Row],[Per Unit Price]]*MAX(1,Table1[[#This Row],[Qty of Units]])*MAX(1,Table1[[#This Row],['#NCMs Served / FTEs Employed]])*MAX(1,Table1[[#This Row],[Duration of Service]])</f>
        <v>0</v>
      </c>
      <c r="M8529" s="131"/>
      <c r="N8529" s="133"/>
    </row>
    <row r="8530" spans="1:14" x14ac:dyDescent="0.25">
      <c r="A8530" s="130"/>
      <c r="B8530" s="130"/>
      <c r="C8530" s="131"/>
      <c r="D8530" s="112" t="str">
        <f>_xlfn.XLOOKUP(Table1[[#This Row],[Service]],Validation!$A$2:$A$15,Validation!$B$2:$B$15,"",0,1)</f>
        <v/>
      </c>
      <c r="E8530" s="131"/>
      <c r="F8530" s="132"/>
      <c r="G8530" s="133"/>
      <c r="H8530" s="134"/>
      <c r="I8530" s="131"/>
      <c r="J8530" s="131"/>
      <c r="K8530" s="131"/>
      <c r="L8530" s="135">
        <f>Table1[[#This Row],[Per Unit Price]]*MAX(1,Table1[[#This Row],[Qty of Units]])*MAX(1,Table1[[#This Row],['#NCMs Served / FTEs Employed]])*MAX(1,Table1[[#This Row],[Duration of Service]])</f>
        <v>0</v>
      </c>
      <c r="M8530" s="131"/>
      <c r="N8530" s="133"/>
    </row>
    <row r="8531" spans="1:14" x14ac:dyDescent="0.25">
      <c r="A8531" s="130"/>
      <c r="B8531" s="130"/>
      <c r="C8531" s="131"/>
      <c r="D8531" s="112" t="str">
        <f>_xlfn.XLOOKUP(Table1[[#This Row],[Service]],Validation!$A$2:$A$15,Validation!$B$2:$B$15,"",0,1)</f>
        <v/>
      </c>
      <c r="E8531" s="131"/>
      <c r="F8531" s="132"/>
      <c r="G8531" s="133"/>
      <c r="H8531" s="134"/>
      <c r="I8531" s="131"/>
      <c r="J8531" s="131"/>
      <c r="K8531" s="131"/>
      <c r="L8531" s="135">
        <f>Table1[[#This Row],[Per Unit Price]]*MAX(1,Table1[[#This Row],[Qty of Units]])*MAX(1,Table1[[#This Row],['#NCMs Served / FTEs Employed]])*MAX(1,Table1[[#This Row],[Duration of Service]])</f>
        <v>0</v>
      </c>
      <c r="M8531" s="131"/>
      <c r="N8531" s="133"/>
    </row>
    <row r="8532" spans="1:14" x14ac:dyDescent="0.25">
      <c r="A8532" s="130"/>
      <c r="B8532" s="130"/>
      <c r="C8532" s="131"/>
      <c r="D8532" s="112" t="str">
        <f>_xlfn.XLOOKUP(Table1[[#This Row],[Service]],Validation!$A$2:$A$15,Validation!$B$2:$B$15,"",0,1)</f>
        <v/>
      </c>
      <c r="E8532" s="131"/>
      <c r="F8532" s="132"/>
      <c r="G8532" s="133"/>
      <c r="H8532" s="134"/>
      <c r="I8532" s="131"/>
      <c r="J8532" s="131"/>
      <c r="K8532" s="131"/>
      <c r="L8532" s="135">
        <f>Table1[[#This Row],[Per Unit Price]]*MAX(1,Table1[[#This Row],[Qty of Units]])*MAX(1,Table1[[#This Row],['#NCMs Served / FTEs Employed]])*MAX(1,Table1[[#This Row],[Duration of Service]])</f>
        <v>0</v>
      </c>
      <c r="M8532" s="131"/>
      <c r="N8532" s="133"/>
    </row>
    <row r="8533" spans="1:14" x14ac:dyDescent="0.25">
      <c r="A8533" s="130"/>
      <c r="B8533" s="130"/>
      <c r="C8533" s="131"/>
      <c r="D8533" s="112" t="str">
        <f>_xlfn.XLOOKUP(Table1[[#This Row],[Service]],Validation!$A$2:$A$15,Validation!$B$2:$B$15,"",0,1)</f>
        <v/>
      </c>
      <c r="E8533" s="131"/>
      <c r="F8533" s="132"/>
      <c r="G8533" s="133"/>
      <c r="H8533" s="134"/>
      <c r="I8533" s="131"/>
      <c r="J8533" s="131"/>
      <c r="K8533" s="131"/>
      <c r="L8533" s="135">
        <f>Table1[[#This Row],[Per Unit Price]]*MAX(1,Table1[[#This Row],[Qty of Units]])*MAX(1,Table1[[#This Row],['#NCMs Served / FTEs Employed]])*MAX(1,Table1[[#This Row],[Duration of Service]])</f>
        <v>0</v>
      </c>
      <c r="M8533" s="131"/>
      <c r="N8533" s="133"/>
    </row>
    <row r="8534" spans="1:14" x14ac:dyDescent="0.25">
      <c r="A8534" s="130"/>
      <c r="B8534" s="130"/>
      <c r="C8534" s="131"/>
      <c r="D8534" s="112" t="str">
        <f>_xlfn.XLOOKUP(Table1[[#This Row],[Service]],Validation!$A$2:$A$15,Validation!$B$2:$B$15,"",0,1)</f>
        <v/>
      </c>
      <c r="E8534" s="131"/>
      <c r="F8534" s="132"/>
      <c r="G8534" s="133"/>
      <c r="H8534" s="134"/>
      <c r="I8534" s="131"/>
      <c r="J8534" s="131"/>
      <c r="K8534" s="131"/>
      <c r="L8534" s="135">
        <f>Table1[[#This Row],[Per Unit Price]]*MAX(1,Table1[[#This Row],[Qty of Units]])*MAX(1,Table1[[#This Row],['#NCMs Served / FTEs Employed]])*MAX(1,Table1[[#This Row],[Duration of Service]])</f>
        <v>0</v>
      </c>
      <c r="M8534" s="131"/>
      <c r="N8534" s="133"/>
    </row>
    <row r="8535" spans="1:14" x14ac:dyDescent="0.25">
      <c r="A8535" s="130"/>
      <c r="B8535" s="130"/>
      <c r="C8535" s="131"/>
      <c r="D8535" s="112" t="str">
        <f>_xlfn.XLOOKUP(Table1[[#This Row],[Service]],Validation!$A$2:$A$15,Validation!$B$2:$B$15,"",0,1)</f>
        <v/>
      </c>
      <c r="E8535" s="131"/>
      <c r="F8535" s="132"/>
      <c r="G8535" s="133"/>
      <c r="H8535" s="134"/>
      <c r="I8535" s="131"/>
      <c r="J8535" s="131"/>
      <c r="K8535" s="131"/>
      <c r="L8535" s="135">
        <f>Table1[[#This Row],[Per Unit Price]]*MAX(1,Table1[[#This Row],[Qty of Units]])*MAX(1,Table1[[#This Row],['#NCMs Served / FTEs Employed]])*MAX(1,Table1[[#This Row],[Duration of Service]])</f>
        <v>0</v>
      </c>
      <c r="M8535" s="131"/>
      <c r="N8535" s="133"/>
    </row>
    <row r="8536" spans="1:14" x14ac:dyDescent="0.25">
      <c r="A8536" s="130"/>
      <c r="B8536" s="130"/>
      <c r="C8536" s="131"/>
      <c r="D8536" s="112" t="str">
        <f>_xlfn.XLOOKUP(Table1[[#This Row],[Service]],Validation!$A$2:$A$15,Validation!$B$2:$B$15,"",0,1)</f>
        <v/>
      </c>
      <c r="E8536" s="131"/>
      <c r="F8536" s="132"/>
      <c r="G8536" s="133"/>
      <c r="H8536" s="134"/>
      <c r="I8536" s="131"/>
      <c r="J8536" s="131"/>
      <c r="K8536" s="131"/>
      <c r="L8536" s="135">
        <f>Table1[[#This Row],[Per Unit Price]]*MAX(1,Table1[[#This Row],[Qty of Units]])*MAX(1,Table1[[#This Row],['#NCMs Served / FTEs Employed]])*MAX(1,Table1[[#This Row],[Duration of Service]])</f>
        <v>0</v>
      </c>
      <c r="M8536" s="131"/>
      <c r="N8536" s="133"/>
    </row>
    <row r="8537" spans="1:14" x14ac:dyDescent="0.25">
      <c r="A8537" s="130"/>
      <c r="B8537" s="130"/>
      <c r="C8537" s="131"/>
      <c r="D8537" s="112" t="str">
        <f>_xlfn.XLOOKUP(Table1[[#This Row],[Service]],Validation!$A$2:$A$15,Validation!$B$2:$B$15,"",0,1)</f>
        <v/>
      </c>
      <c r="E8537" s="131"/>
      <c r="F8537" s="132"/>
      <c r="G8537" s="133"/>
      <c r="H8537" s="134"/>
      <c r="I8537" s="131"/>
      <c r="J8537" s="131"/>
      <c r="K8537" s="131"/>
      <c r="L8537" s="135">
        <f>Table1[[#This Row],[Per Unit Price]]*MAX(1,Table1[[#This Row],[Qty of Units]])*MAX(1,Table1[[#This Row],['#NCMs Served / FTEs Employed]])*MAX(1,Table1[[#This Row],[Duration of Service]])</f>
        <v>0</v>
      </c>
      <c r="M8537" s="131"/>
      <c r="N8537" s="133"/>
    </row>
    <row r="8538" spans="1:14" x14ac:dyDescent="0.25">
      <c r="A8538" s="130"/>
      <c r="B8538" s="130"/>
      <c r="C8538" s="131"/>
      <c r="D8538" s="112" t="str">
        <f>_xlfn.XLOOKUP(Table1[[#This Row],[Service]],Validation!$A$2:$A$15,Validation!$B$2:$B$15,"",0,1)</f>
        <v/>
      </c>
      <c r="E8538" s="131"/>
      <c r="F8538" s="132"/>
      <c r="G8538" s="133"/>
      <c r="H8538" s="134"/>
      <c r="I8538" s="131"/>
      <c r="J8538" s="131"/>
      <c r="K8538" s="131"/>
      <c r="L8538" s="135">
        <f>Table1[[#This Row],[Per Unit Price]]*MAX(1,Table1[[#This Row],[Qty of Units]])*MAX(1,Table1[[#This Row],['#NCMs Served / FTEs Employed]])*MAX(1,Table1[[#This Row],[Duration of Service]])</f>
        <v>0</v>
      </c>
      <c r="M8538" s="131"/>
      <c r="N8538" s="133"/>
    </row>
    <row r="8539" spans="1:14" x14ac:dyDescent="0.25">
      <c r="A8539" s="130"/>
      <c r="B8539" s="130"/>
      <c r="C8539" s="131"/>
      <c r="D8539" s="112" t="str">
        <f>_xlfn.XLOOKUP(Table1[[#This Row],[Service]],Validation!$A$2:$A$15,Validation!$B$2:$B$15,"",0,1)</f>
        <v/>
      </c>
      <c r="E8539" s="131"/>
      <c r="F8539" s="132"/>
      <c r="G8539" s="133"/>
      <c r="H8539" s="134"/>
      <c r="I8539" s="131"/>
      <c r="J8539" s="131"/>
      <c r="K8539" s="131"/>
      <c r="L8539" s="135">
        <f>Table1[[#This Row],[Per Unit Price]]*MAX(1,Table1[[#This Row],[Qty of Units]])*MAX(1,Table1[[#This Row],['#NCMs Served / FTEs Employed]])*MAX(1,Table1[[#This Row],[Duration of Service]])</f>
        <v>0</v>
      </c>
      <c r="M8539" s="131"/>
      <c r="N8539" s="133"/>
    </row>
    <row r="8540" spans="1:14" x14ac:dyDescent="0.25">
      <c r="A8540" s="130"/>
      <c r="B8540" s="130"/>
      <c r="C8540" s="131"/>
      <c r="D8540" s="112" t="str">
        <f>_xlfn.XLOOKUP(Table1[[#This Row],[Service]],Validation!$A$2:$A$15,Validation!$B$2:$B$15,"",0,1)</f>
        <v/>
      </c>
      <c r="E8540" s="131"/>
      <c r="F8540" s="132"/>
      <c r="G8540" s="133"/>
      <c r="H8540" s="134"/>
      <c r="I8540" s="131"/>
      <c r="J8540" s="131"/>
      <c r="K8540" s="131"/>
      <c r="L8540" s="135">
        <f>Table1[[#This Row],[Per Unit Price]]*MAX(1,Table1[[#This Row],[Qty of Units]])*MAX(1,Table1[[#This Row],['#NCMs Served / FTEs Employed]])*MAX(1,Table1[[#This Row],[Duration of Service]])</f>
        <v>0</v>
      </c>
      <c r="M8540" s="131"/>
      <c r="N8540" s="133"/>
    </row>
    <row r="8541" spans="1:14" x14ac:dyDescent="0.25">
      <c r="A8541" s="130"/>
      <c r="B8541" s="130"/>
      <c r="C8541" s="131"/>
      <c r="D8541" s="112" t="str">
        <f>_xlfn.XLOOKUP(Table1[[#This Row],[Service]],Validation!$A$2:$A$15,Validation!$B$2:$B$15,"",0,1)</f>
        <v/>
      </c>
      <c r="E8541" s="131"/>
      <c r="F8541" s="132"/>
      <c r="G8541" s="133"/>
      <c r="H8541" s="134"/>
      <c r="I8541" s="131"/>
      <c r="J8541" s="131"/>
      <c r="K8541" s="131"/>
      <c r="L8541" s="135">
        <f>Table1[[#This Row],[Per Unit Price]]*MAX(1,Table1[[#This Row],[Qty of Units]])*MAX(1,Table1[[#This Row],['#NCMs Served / FTEs Employed]])*MAX(1,Table1[[#This Row],[Duration of Service]])</f>
        <v>0</v>
      </c>
      <c r="M8541" s="131"/>
      <c r="N8541" s="133"/>
    </row>
    <row r="8542" spans="1:14" x14ac:dyDescent="0.25">
      <c r="A8542" s="130"/>
      <c r="B8542" s="130"/>
      <c r="C8542" s="131"/>
      <c r="D8542" s="112" t="str">
        <f>_xlfn.XLOOKUP(Table1[[#This Row],[Service]],Validation!$A$2:$A$15,Validation!$B$2:$B$15,"",0,1)</f>
        <v/>
      </c>
      <c r="E8542" s="131"/>
      <c r="F8542" s="132"/>
      <c r="G8542" s="133"/>
      <c r="H8542" s="134"/>
      <c r="I8542" s="131"/>
      <c r="J8542" s="131"/>
      <c r="K8542" s="131"/>
      <c r="L8542" s="135">
        <f>Table1[[#This Row],[Per Unit Price]]*MAX(1,Table1[[#This Row],[Qty of Units]])*MAX(1,Table1[[#This Row],['#NCMs Served / FTEs Employed]])*MAX(1,Table1[[#This Row],[Duration of Service]])</f>
        <v>0</v>
      </c>
      <c r="M8542" s="131"/>
      <c r="N8542" s="133"/>
    </row>
    <row r="8543" spans="1:14" x14ac:dyDescent="0.25">
      <c r="A8543" s="130"/>
      <c r="B8543" s="130"/>
      <c r="C8543" s="131"/>
      <c r="D8543" s="112" t="str">
        <f>_xlfn.XLOOKUP(Table1[[#This Row],[Service]],Validation!$A$2:$A$15,Validation!$B$2:$B$15,"",0,1)</f>
        <v/>
      </c>
      <c r="E8543" s="131"/>
      <c r="F8543" s="132"/>
      <c r="G8543" s="133"/>
      <c r="H8543" s="134"/>
      <c r="I8543" s="131"/>
      <c r="J8543" s="131"/>
      <c r="K8543" s="131"/>
      <c r="L8543" s="135">
        <f>Table1[[#This Row],[Per Unit Price]]*MAX(1,Table1[[#This Row],[Qty of Units]])*MAX(1,Table1[[#This Row],['#NCMs Served / FTEs Employed]])*MAX(1,Table1[[#This Row],[Duration of Service]])</f>
        <v>0</v>
      </c>
      <c r="M8543" s="131"/>
      <c r="N8543" s="133"/>
    </row>
    <row r="8544" spans="1:14" x14ac:dyDescent="0.25">
      <c r="A8544" s="130"/>
      <c r="B8544" s="130"/>
      <c r="C8544" s="131"/>
      <c r="D8544" s="112" t="str">
        <f>_xlfn.XLOOKUP(Table1[[#This Row],[Service]],Validation!$A$2:$A$15,Validation!$B$2:$B$15,"",0,1)</f>
        <v/>
      </c>
      <c r="E8544" s="131"/>
      <c r="F8544" s="132"/>
      <c r="G8544" s="133"/>
      <c r="H8544" s="134"/>
      <c r="I8544" s="131"/>
      <c r="J8544" s="131"/>
      <c r="K8544" s="131"/>
      <c r="L8544" s="135">
        <f>Table1[[#This Row],[Per Unit Price]]*MAX(1,Table1[[#This Row],[Qty of Units]])*MAX(1,Table1[[#This Row],['#NCMs Served / FTEs Employed]])*MAX(1,Table1[[#This Row],[Duration of Service]])</f>
        <v>0</v>
      </c>
      <c r="M8544" s="131"/>
      <c r="N8544" s="133"/>
    </row>
    <row r="8545" spans="1:14" x14ac:dyDescent="0.25">
      <c r="A8545" s="130"/>
      <c r="B8545" s="130"/>
      <c r="C8545" s="131"/>
      <c r="D8545" s="112" t="str">
        <f>_xlfn.XLOOKUP(Table1[[#This Row],[Service]],Validation!$A$2:$A$15,Validation!$B$2:$B$15,"",0,1)</f>
        <v/>
      </c>
      <c r="E8545" s="131"/>
      <c r="F8545" s="132"/>
      <c r="G8545" s="133"/>
      <c r="H8545" s="134"/>
      <c r="I8545" s="131"/>
      <c r="J8545" s="131"/>
      <c r="K8545" s="131"/>
      <c r="L8545" s="135">
        <f>Table1[[#This Row],[Per Unit Price]]*MAX(1,Table1[[#This Row],[Qty of Units]])*MAX(1,Table1[[#This Row],['#NCMs Served / FTEs Employed]])*MAX(1,Table1[[#This Row],[Duration of Service]])</f>
        <v>0</v>
      </c>
      <c r="M8545" s="131"/>
      <c r="N8545" s="133"/>
    </row>
    <row r="8546" spans="1:14" x14ac:dyDescent="0.25">
      <c r="A8546" s="130"/>
      <c r="B8546" s="130"/>
      <c r="C8546" s="131"/>
      <c r="D8546" s="112" t="str">
        <f>_xlfn.XLOOKUP(Table1[[#This Row],[Service]],Validation!$A$2:$A$15,Validation!$B$2:$B$15,"",0,1)</f>
        <v/>
      </c>
      <c r="E8546" s="131"/>
      <c r="F8546" s="132"/>
      <c r="G8546" s="133"/>
      <c r="H8546" s="134"/>
      <c r="I8546" s="131"/>
      <c r="J8546" s="131"/>
      <c r="K8546" s="131"/>
      <c r="L8546" s="135">
        <f>Table1[[#This Row],[Per Unit Price]]*MAX(1,Table1[[#This Row],[Qty of Units]])*MAX(1,Table1[[#This Row],['#NCMs Served / FTEs Employed]])*MAX(1,Table1[[#This Row],[Duration of Service]])</f>
        <v>0</v>
      </c>
      <c r="M8546" s="131"/>
      <c r="N8546" s="133"/>
    </row>
    <row r="8547" spans="1:14" x14ac:dyDescent="0.25">
      <c r="A8547" s="130"/>
      <c r="B8547" s="130"/>
      <c r="C8547" s="131"/>
      <c r="D8547" s="112" t="str">
        <f>_xlfn.XLOOKUP(Table1[[#This Row],[Service]],Validation!$A$2:$A$15,Validation!$B$2:$B$15,"",0,1)</f>
        <v/>
      </c>
      <c r="E8547" s="131"/>
      <c r="F8547" s="132"/>
      <c r="G8547" s="133"/>
      <c r="H8547" s="134"/>
      <c r="I8547" s="131"/>
      <c r="J8547" s="131"/>
      <c r="K8547" s="131"/>
      <c r="L8547" s="135">
        <f>Table1[[#This Row],[Per Unit Price]]*MAX(1,Table1[[#This Row],[Qty of Units]])*MAX(1,Table1[[#This Row],['#NCMs Served / FTEs Employed]])*MAX(1,Table1[[#This Row],[Duration of Service]])</f>
        <v>0</v>
      </c>
      <c r="M8547" s="131"/>
      <c r="N8547" s="133"/>
    </row>
    <row r="8548" spans="1:14" x14ac:dyDescent="0.25">
      <c r="A8548" s="130"/>
      <c r="B8548" s="130"/>
      <c r="C8548" s="131"/>
      <c r="D8548" s="112" t="str">
        <f>_xlfn.XLOOKUP(Table1[[#This Row],[Service]],Validation!$A$2:$A$15,Validation!$B$2:$B$15,"",0,1)</f>
        <v/>
      </c>
      <c r="E8548" s="131"/>
      <c r="F8548" s="132"/>
      <c r="G8548" s="133"/>
      <c r="H8548" s="134"/>
      <c r="I8548" s="131"/>
      <c r="J8548" s="131"/>
      <c r="K8548" s="131"/>
      <c r="L8548" s="135">
        <f>Table1[[#This Row],[Per Unit Price]]*MAX(1,Table1[[#This Row],[Qty of Units]])*MAX(1,Table1[[#This Row],['#NCMs Served / FTEs Employed]])*MAX(1,Table1[[#This Row],[Duration of Service]])</f>
        <v>0</v>
      </c>
      <c r="M8548" s="131"/>
      <c r="N8548" s="133"/>
    </row>
    <row r="8549" spans="1:14" x14ac:dyDescent="0.25">
      <c r="A8549" s="130"/>
      <c r="B8549" s="130"/>
      <c r="C8549" s="131"/>
      <c r="D8549" s="112" t="str">
        <f>_xlfn.XLOOKUP(Table1[[#This Row],[Service]],Validation!$A$2:$A$15,Validation!$B$2:$B$15,"",0,1)</f>
        <v/>
      </c>
      <c r="E8549" s="131"/>
      <c r="F8549" s="132"/>
      <c r="G8549" s="133"/>
      <c r="H8549" s="134"/>
      <c r="I8549" s="131"/>
      <c r="J8549" s="131"/>
      <c r="K8549" s="131"/>
      <c r="L8549" s="135">
        <f>Table1[[#This Row],[Per Unit Price]]*MAX(1,Table1[[#This Row],[Qty of Units]])*MAX(1,Table1[[#This Row],['#NCMs Served / FTEs Employed]])*MAX(1,Table1[[#This Row],[Duration of Service]])</f>
        <v>0</v>
      </c>
      <c r="M8549" s="131"/>
      <c r="N8549" s="133"/>
    </row>
    <row r="8550" spans="1:14" x14ac:dyDescent="0.25">
      <c r="A8550" s="130"/>
      <c r="B8550" s="130"/>
      <c r="C8550" s="131"/>
      <c r="D8550" s="112" t="str">
        <f>_xlfn.XLOOKUP(Table1[[#This Row],[Service]],Validation!$A$2:$A$15,Validation!$B$2:$B$15,"",0,1)</f>
        <v/>
      </c>
      <c r="E8550" s="131"/>
      <c r="F8550" s="132"/>
      <c r="G8550" s="133"/>
      <c r="H8550" s="134"/>
      <c r="I8550" s="131"/>
      <c r="J8550" s="131"/>
      <c r="K8550" s="131"/>
      <c r="L8550" s="135">
        <f>Table1[[#This Row],[Per Unit Price]]*MAX(1,Table1[[#This Row],[Qty of Units]])*MAX(1,Table1[[#This Row],['#NCMs Served / FTEs Employed]])*MAX(1,Table1[[#This Row],[Duration of Service]])</f>
        <v>0</v>
      </c>
      <c r="M8550" s="131"/>
      <c r="N8550" s="133"/>
    </row>
    <row r="8551" spans="1:14" x14ac:dyDescent="0.25">
      <c r="A8551" s="130"/>
      <c r="B8551" s="130"/>
      <c r="C8551" s="131"/>
      <c r="D8551" s="112" t="str">
        <f>_xlfn.XLOOKUP(Table1[[#This Row],[Service]],Validation!$A$2:$A$15,Validation!$B$2:$B$15,"",0,1)</f>
        <v/>
      </c>
      <c r="E8551" s="131"/>
      <c r="F8551" s="132"/>
      <c r="G8551" s="133"/>
      <c r="H8551" s="134"/>
      <c r="I8551" s="131"/>
      <c r="J8551" s="131"/>
      <c r="K8551" s="131"/>
      <c r="L8551" s="135">
        <f>Table1[[#This Row],[Per Unit Price]]*MAX(1,Table1[[#This Row],[Qty of Units]])*MAX(1,Table1[[#This Row],['#NCMs Served / FTEs Employed]])*MAX(1,Table1[[#This Row],[Duration of Service]])</f>
        <v>0</v>
      </c>
      <c r="M8551" s="131"/>
      <c r="N8551" s="133"/>
    </row>
    <row r="8552" spans="1:14" x14ac:dyDescent="0.25">
      <c r="A8552" s="130"/>
      <c r="B8552" s="130"/>
      <c r="C8552" s="131"/>
      <c r="D8552" s="112" t="str">
        <f>_xlfn.XLOOKUP(Table1[[#This Row],[Service]],Validation!$A$2:$A$15,Validation!$B$2:$B$15,"",0,1)</f>
        <v/>
      </c>
      <c r="E8552" s="131"/>
      <c r="F8552" s="132"/>
      <c r="G8552" s="133"/>
      <c r="H8552" s="134"/>
      <c r="I8552" s="131"/>
      <c r="J8552" s="131"/>
      <c r="K8552" s="131"/>
      <c r="L8552" s="135">
        <f>Table1[[#This Row],[Per Unit Price]]*MAX(1,Table1[[#This Row],[Qty of Units]])*MAX(1,Table1[[#This Row],['#NCMs Served / FTEs Employed]])*MAX(1,Table1[[#This Row],[Duration of Service]])</f>
        <v>0</v>
      </c>
      <c r="M8552" s="131"/>
      <c r="N8552" s="133"/>
    </row>
    <row r="8553" spans="1:14" x14ac:dyDescent="0.25">
      <c r="A8553" s="130"/>
      <c r="B8553" s="130"/>
      <c r="C8553" s="131"/>
      <c r="D8553" s="112" t="str">
        <f>_xlfn.XLOOKUP(Table1[[#This Row],[Service]],Validation!$A$2:$A$15,Validation!$B$2:$B$15,"",0,1)</f>
        <v/>
      </c>
      <c r="E8553" s="131"/>
      <c r="F8553" s="132"/>
      <c r="G8553" s="133"/>
      <c r="H8553" s="134"/>
      <c r="I8553" s="131"/>
      <c r="J8553" s="131"/>
      <c r="K8553" s="131"/>
      <c r="L8553" s="135">
        <f>Table1[[#This Row],[Per Unit Price]]*MAX(1,Table1[[#This Row],[Qty of Units]])*MAX(1,Table1[[#This Row],['#NCMs Served / FTEs Employed]])*MAX(1,Table1[[#This Row],[Duration of Service]])</f>
        <v>0</v>
      </c>
      <c r="M8553" s="131"/>
      <c r="N8553" s="133"/>
    </row>
    <row r="8554" spans="1:14" x14ac:dyDescent="0.25">
      <c r="A8554" s="130"/>
      <c r="B8554" s="130"/>
      <c r="C8554" s="131"/>
      <c r="D8554" s="112" t="str">
        <f>_xlfn.XLOOKUP(Table1[[#This Row],[Service]],Validation!$A$2:$A$15,Validation!$B$2:$B$15,"",0,1)</f>
        <v/>
      </c>
      <c r="E8554" s="131"/>
      <c r="F8554" s="132"/>
      <c r="G8554" s="133"/>
      <c r="H8554" s="134"/>
      <c r="I8554" s="131"/>
      <c r="J8554" s="131"/>
      <c r="K8554" s="131"/>
      <c r="L8554" s="135">
        <f>Table1[[#This Row],[Per Unit Price]]*MAX(1,Table1[[#This Row],[Qty of Units]])*MAX(1,Table1[[#This Row],['#NCMs Served / FTEs Employed]])*MAX(1,Table1[[#This Row],[Duration of Service]])</f>
        <v>0</v>
      </c>
      <c r="M8554" s="131"/>
      <c r="N8554" s="133"/>
    </row>
    <row r="8555" spans="1:14" x14ac:dyDescent="0.25">
      <c r="A8555" s="130"/>
      <c r="B8555" s="130"/>
      <c r="C8555" s="131"/>
      <c r="D8555" s="112" t="str">
        <f>_xlfn.XLOOKUP(Table1[[#This Row],[Service]],Validation!$A$2:$A$15,Validation!$B$2:$B$15,"",0,1)</f>
        <v/>
      </c>
      <c r="E8555" s="131"/>
      <c r="F8555" s="132"/>
      <c r="G8555" s="133"/>
      <c r="H8555" s="134"/>
      <c r="I8555" s="131"/>
      <c r="J8555" s="131"/>
      <c r="K8555" s="131"/>
      <c r="L8555" s="135">
        <f>Table1[[#This Row],[Per Unit Price]]*MAX(1,Table1[[#This Row],[Qty of Units]])*MAX(1,Table1[[#This Row],['#NCMs Served / FTEs Employed]])*MAX(1,Table1[[#This Row],[Duration of Service]])</f>
        <v>0</v>
      </c>
      <c r="M8555" s="131"/>
      <c r="N8555" s="133"/>
    </row>
    <row r="8556" spans="1:14" x14ac:dyDescent="0.25">
      <c r="A8556" s="130"/>
      <c r="B8556" s="130"/>
      <c r="C8556" s="131"/>
      <c r="D8556" s="112" t="str">
        <f>_xlfn.XLOOKUP(Table1[[#This Row],[Service]],Validation!$A$2:$A$15,Validation!$B$2:$B$15,"",0,1)</f>
        <v/>
      </c>
      <c r="E8556" s="131"/>
      <c r="F8556" s="132"/>
      <c r="G8556" s="133"/>
      <c r="H8556" s="134"/>
      <c r="I8556" s="131"/>
      <c r="J8556" s="131"/>
      <c r="K8556" s="131"/>
      <c r="L8556" s="135">
        <f>Table1[[#This Row],[Per Unit Price]]*MAX(1,Table1[[#This Row],[Qty of Units]])*MAX(1,Table1[[#This Row],['#NCMs Served / FTEs Employed]])*MAX(1,Table1[[#This Row],[Duration of Service]])</f>
        <v>0</v>
      </c>
      <c r="M8556" s="131"/>
      <c r="N8556" s="133"/>
    </row>
    <row r="8557" spans="1:14" x14ac:dyDescent="0.25">
      <c r="A8557" s="130"/>
      <c r="B8557" s="130"/>
      <c r="C8557" s="131"/>
      <c r="D8557" s="112" t="str">
        <f>_xlfn.XLOOKUP(Table1[[#This Row],[Service]],Validation!$A$2:$A$15,Validation!$B$2:$B$15,"",0,1)</f>
        <v/>
      </c>
      <c r="E8557" s="131"/>
      <c r="F8557" s="132"/>
      <c r="G8557" s="133"/>
      <c r="H8557" s="134"/>
      <c r="I8557" s="131"/>
      <c r="J8557" s="131"/>
      <c r="K8557" s="131"/>
      <c r="L8557" s="135">
        <f>Table1[[#This Row],[Per Unit Price]]*MAX(1,Table1[[#This Row],[Qty of Units]])*MAX(1,Table1[[#This Row],['#NCMs Served / FTEs Employed]])*MAX(1,Table1[[#This Row],[Duration of Service]])</f>
        <v>0</v>
      </c>
      <c r="M8557" s="131"/>
      <c r="N8557" s="133"/>
    </row>
    <row r="8558" spans="1:14" x14ac:dyDescent="0.25">
      <c r="A8558" s="130"/>
      <c r="B8558" s="130"/>
      <c r="C8558" s="131"/>
      <c r="D8558" s="112" t="str">
        <f>_xlfn.XLOOKUP(Table1[[#This Row],[Service]],Validation!$A$2:$A$15,Validation!$B$2:$B$15,"",0,1)</f>
        <v/>
      </c>
      <c r="E8558" s="131"/>
      <c r="F8558" s="132"/>
      <c r="G8558" s="133"/>
      <c r="H8558" s="134"/>
      <c r="I8558" s="131"/>
      <c r="J8558" s="131"/>
      <c r="K8558" s="131"/>
      <c r="L8558" s="135">
        <f>Table1[[#This Row],[Per Unit Price]]*MAX(1,Table1[[#This Row],[Qty of Units]])*MAX(1,Table1[[#This Row],['#NCMs Served / FTEs Employed]])*MAX(1,Table1[[#This Row],[Duration of Service]])</f>
        <v>0</v>
      </c>
      <c r="M8558" s="131"/>
      <c r="N8558" s="133"/>
    </row>
    <row r="8559" spans="1:14" x14ac:dyDescent="0.25">
      <c r="A8559" s="130"/>
      <c r="B8559" s="130"/>
      <c r="C8559" s="131"/>
      <c r="D8559" s="112" t="str">
        <f>_xlfn.XLOOKUP(Table1[[#This Row],[Service]],Validation!$A$2:$A$15,Validation!$B$2:$B$15,"",0,1)</f>
        <v/>
      </c>
      <c r="E8559" s="131"/>
      <c r="F8559" s="132"/>
      <c r="G8559" s="133"/>
      <c r="H8559" s="134"/>
      <c r="I8559" s="131"/>
      <c r="J8559" s="131"/>
      <c r="K8559" s="131"/>
      <c r="L8559" s="135">
        <f>Table1[[#This Row],[Per Unit Price]]*MAX(1,Table1[[#This Row],[Qty of Units]])*MAX(1,Table1[[#This Row],['#NCMs Served / FTEs Employed]])*MAX(1,Table1[[#This Row],[Duration of Service]])</f>
        <v>0</v>
      </c>
      <c r="M8559" s="131"/>
      <c r="N8559" s="133"/>
    </row>
    <row r="8560" spans="1:14" x14ac:dyDescent="0.25">
      <c r="A8560" s="130"/>
      <c r="B8560" s="130"/>
      <c r="C8560" s="131"/>
      <c r="D8560" s="112" t="str">
        <f>_xlfn.XLOOKUP(Table1[[#This Row],[Service]],Validation!$A$2:$A$15,Validation!$B$2:$B$15,"",0,1)</f>
        <v/>
      </c>
      <c r="E8560" s="131"/>
      <c r="F8560" s="132"/>
      <c r="G8560" s="133"/>
      <c r="H8560" s="134"/>
      <c r="I8560" s="131"/>
      <c r="J8560" s="131"/>
      <c r="K8560" s="131"/>
      <c r="L8560" s="135">
        <f>Table1[[#This Row],[Per Unit Price]]*MAX(1,Table1[[#This Row],[Qty of Units]])*MAX(1,Table1[[#This Row],['#NCMs Served / FTEs Employed]])*MAX(1,Table1[[#This Row],[Duration of Service]])</f>
        <v>0</v>
      </c>
      <c r="M8560" s="131"/>
      <c r="N8560" s="133"/>
    </row>
    <row r="8561" spans="1:14" x14ac:dyDescent="0.25">
      <c r="A8561" s="130"/>
      <c r="B8561" s="130"/>
      <c r="C8561" s="131"/>
      <c r="D8561" s="112" t="str">
        <f>_xlfn.XLOOKUP(Table1[[#This Row],[Service]],Validation!$A$2:$A$15,Validation!$B$2:$B$15,"",0,1)</f>
        <v/>
      </c>
      <c r="E8561" s="131"/>
      <c r="F8561" s="132"/>
      <c r="G8561" s="133"/>
      <c r="H8561" s="134"/>
      <c r="I8561" s="131"/>
      <c r="J8561" s="131"/>
      <c r="K8561" s="131"/>
      <c r="L8561" s="135">
        <f>Table1[[#This Row],[Per Unit Price]]*MAX(1,Table1[[#This Row],[Qty of Units]])*MAX(1,Table1[[#This Row],['#NCMs Served / FTEs Employed]])*MAX(1,Table1[[#This Row],[Duration of Service]])</f>
        <v>0</v>
      </c>
      <c r="M8561" s="131"/>
      <c r="N8561" s="133"/>
    </row>
    <row r="8562" spans="1:14" x14ac:dyDescent="0.25">
      <c r="A8562" s="130"/>
      <c r="B8562" s="130"/>
      <c r="C8562" s="131"/>
      <c r="D8562" s="112" t="str">
        <f>_xlfn.XLOOKUP(Table1[[#This Row],[Service]],Validation!$A$2:$A$15,Validation!$B$2:$B$15,"",0,1)</f>
        <v/>
      </c>
      <c r="E8562" s="131"/>
      <c r="F8562" s="132"/>
      <c r="G8562" s="133"/>
      <c r="H8562" s="134"/>
      <c r="I8562" s="131"/>
      <c r="J8562" s="131"/>
      <c r="K8562" s="131"/>
      <c r="L8562" s="135">
        <f>Table1[[#This Row],[Per Unit Price]]*MAX(1,Table1[[#This Row],[Qty of Units]])*MAX(1,Table1[[#This Row],['#NCMs Served / FTEs Employed]])*MAX(1,Table1[[#This Row],[Duration of Service]])</f>
        <v>0</v>
      </c>
      <c r="M8562" s="131"/>
      <c r="N8562" s="133"/>
    </row>
    <row r="8563" spans="1:14" x14ac:dyDescent="0.25">
      <c r="A8563" s="130"/>
      <c r="B8563" s="130"/>
      <c r="C8563" s="131"/>
      <c r="D8563" s="112" t="str">
        <f>_xlfn.XLOOKUP(Table1[[#This Row],[Service]],Validation!$A$2:$A$15,Validation!$B$2:$B$15,"",0,1)</f>
        <v/>
      </c>
      <c r="E8563" s="131"/>
      <c r="F8563" s="132"/>
      <c r="G8563" s="133"/>
      <c r="H8563" s="134"/>
      <c r="I8563" s="131"/>
      <c r="J8563" s="131"/>
      <c r="K8563" s="131"/>
      <c r="L8563" s="135">
        <f>Table1[[#This Row],[Per Unit Price]]*MAX(1,Table1[[#This Row],[Qty of Units]])*MAX(1,Table1[[#This Row],['#NCMs Served / FTEs Employed]])*MAX(1,Table1[[#This Row],[Duration of Service]])</f>
        <v>0</v>
      </c>
      <c r="M8563" s="131"/>
      <c r="N8563" s="133"/>
    </row>
    <row r="8564" spans="1:14" x14ac:dyDescent="0.25">
      <c r="A8564" s="130"/>
      <c r="B8564" s="130"/>
      <c r="C8564" s="131"/>
      <c r="D8564" s="112" t="str">
        <f>_xlfn.XLOOKUP(Table1[[#This Row],[Service]],Validation!$A$2:$A$15,Validation!$B$2:$B$15,"",0,1)</f>
        <v/>
      </c>
      <c r="E8564" s="131"/>
      <c r="F8564" s="132"/>
      <c r="G8564" s="133"/>
      <c r="H8564" s="134"/>
      <c r="I8564" s="131"/>
      <c r="J8564" s="131"/>
      <c r="K8564" s="131"/>
      <c r="L8564" s="135">
        <f>Table1[[#This Row],[Per Unit Price]]*MAX(1,Table1[[#This Row],[Qty of Units]])*MAX(1,Table1[[#This Row],['#NCMs Served / FTEs Employed]])*MAX(1,Table1[[#This Row],[Duration of Service]])</f>
        <v>0</v>
      </c>
      <c r="M8564" s="131"/>
      <c r="N8564" s="133"/>
    </row>
    <row r="8565" spans="1:14" x14ac:dyDescent="0.25">
      <c r="A8565" s="130"/>
      <c r="B8565" s="130"/>
      <c r="C8565" s="131"/>
      <c r="D8565" s="112" t="str">
        <f>_xlfn.XLOOKUP(Table1[[#This Row],[Service]],Validation!$A$2:$A$15,Validation!$B$2:$B$15,"",0,1)</f>
        <v/>
      </c>
      <c r="E8565" s="131"/>
      <c r="F8565" s="132"/>
      <c r="G8565" s="133"/>
      <c r="H8565" s="134"/>
      <c r="I8565" s="131"/>
      <c r="J8565" s="131"/>
      <c r="K8565" s="131"/>
      <c r="L8565" s="135">
        <f>Table1[[#This Row],[Per Unit Price]]*MAX(1,Table1[[#This Row],[Qty of Units]])*MAX(1,Table1[[#This Row],['#NCMs Served / FTEs Employed]])*MAX(1,Table1[[#This Row],[Duration of Service]])</f>
        <v>0</v>
      </c>
      <c r="M8565" s="131"/>
      <c r="N8565" s="133"/>
    </row>
    <row r="8566" spans="1:14" x14ac:dyDescent="0.25">
      <c r="A8566" s="130"/>
      <c r="B8566" s="130"/>
      <c r="C8566" s="131"/>
      <c r="D8566" s="112" t="str">
        <f>_xlfn.XLOOKUP(Table1[[#This Row],[Service]],Validation!$A$2:$A$15,Validation!$B$2:$B$15,"",0,1)</f>
        <v/>
      </c>
      <c r="E8566" s="131"/>
      <c r="F8566" s="132"/>
      <c r="G8566" s="133"/>
      <c r="H8566" s="134"/>
      <c r="I8566" s="131"/>
      <c r="J8566" s="131"/>
      <c r="K8566" s="131"/>
      <c r="L8566" s="135">
        <f>Table1[[#This Row],[Per Unit Price]]*MAX(1,Table1[[#This Row],[Qty of Units]])*MAX(1,Table1[[#This Row],['#NCMs Served / FTEs Employed]])*MAX(1,Table1[[#This Row],[Duration of Service]])</f>
        <v>0</v>
      </c>
      <c r="M8566" s="131"/>
      <c r="N8566" s="133"/>
    </row>
    <row r="8567" spans="1:14" x14ac:dyDescent="0.25">
      <c r="A8567" s="130"/>
      <c r="B8567" s="130"/>
      <c r="C8567" s="131"/>
      <c r="D8567" s="112" t="str">
        <f>_xlfn.XLOOKUP(Table1[[#This Row],[Service]],Validation!$A$2:$A$15,Validation!$B$2:$B$15,"",0,1)</f>
        <v/>
      </c>
      <c r="E8567" s="131"/>
      <c r="F8567" s="132"/>
      <c r="G8567" s="133"/>
      <c r="H8567" s="134"/>
      <c r="I8567" s="131"/>
      <c r="J8567" s="131"/>
      <c r="K8567" s="131"/>
      <c r="L8567" s="135">
        <f>Table1[[#This Row],[Per Unit Price]]*MAX(1,Table1[[#This Row],[Qty of Units]])*MAX(1,Table1[[#This Row],['#NCMs Served / FTEs Employed]])*MAX(1,Table1[[#This Row],[Duration of Service]])</f>
        <v>0</v>
      </c>
      <c r="M8567" s="131"/>
      <c r="N8567" s="133"/>
    </row>
    <row r="8568" spans="1:14" x14ac:dyDescent="0.25">
      <c r="A8568" s="130"/>
      <c r="B8568" s="130"/>
      <c r="C8568" s="131"/>
      <c r="D8568" s="112" t="str">
        <f>_xlfn.XLOOKUP(Table1[[#This Row],[Service]],Validation!$A$2:$A$15,Validation!$B$2:$B$15,"",0,1)</f>
        <v/>
      </c>
      <c r="E8568" s="131"/>
      <c r="F8568" s="132"/>
      <c r="G8568" s="133"/>
      <c r="H8568" s="134"/>
      <c r="I8568" s="131"/>
      <c r="J8568" s="131"/>
      <c r="K8568" s="131"/>
      <c r="L8568" s="135">
        <f>Table1[[#This Row],[Per Unit Price]]*MAX(1,Table1[[#This Row],[Qty of Units]])*MAX(1,Table1[[#This Row],['#NCMs Served / FTEs Employed]])*MAX(1,Table1[[#This Row],[Duration of Service]])</f>
        <v>0</v>
      </c>
      <c r="M8568" s="131"/>
      <c r="N8568" s="133"/>
    </row>
    <row r="8569" spans="1:14" x14ac:dyDescent="0.25">
      <c r="A8569" s="130"/>
      <c r="B8569" s="130"/>
      <c r="C8569" s="131"/>
      <c r="D8569" s="112" t="str">
        <f>_xlfn.XLOOKUP(Table1[[#This Row],[Service]],Validation!$A$2:$A$15,Validation!$B$2:$B$15,"",0,1)</f>
        <v/>
      </c>
      <c r="E8569" s="131"/>
      <c r="F8569" s="132"/>
      <c r="G8569" s="133"/>
      <c r="H8569" s="134"/>
      <c r="I8569" s="131"/>
      <c r="J8569" s="131"/>
      <c r="K8569" s="131"/>
      <c r="L8569" s="135">
        <f>Table1[[#This Row],[Per Unit Price]]*MAX(1,Table1[[#This Row],[Qty of Units]])*MAX(1,Table1[[#This Row],['#NCMs Served / FTEs Employed]])*MAX(1,Table1[[#This Row],[Duration of Service]])</f>
        <v>0</v>
      </c>
      <c r="M8569" s="131"/>
      <c r="N8569" s="133"/>
    </row>
    <row r="8570" spans="1:14" x14ac:dyDescent="0.25">
      <c r="A8570" s="130"/>
      <c r="B8570" s="130"/>
      <c r="C8570" s="131"/>
      <c r="D8570" s="112" t="str">
        <f>_xlfn.XLOOKUP(Table1[[#This Row],[Service]],Validation!$A$2:$A$15,Validation!$B$2:$B$15,"",0,1)</f>
        <v/>
      </c>
      <c r="E8570" s="131"/>
      <c r="F8570" s="132"/>
      <c r="G8570" s="133"/>
      <c r="H8570" s="134"/>
      <c r="I8570" s="131"/>
      <c r="J8570" s="131"/>
      <c r="K8570" s="131"/>
      <c r="L8570" s="135">
        <f>Table1[[#This Row],[Per Unit Price]]*MAX(1,Table1[[#This Row],[Qty of Units]])*MAX(1,Table1[[#This Row],['#NCMs Served / FTEs Employed]])*MAX(1,Table1[[#This Row],[Duration of Service]])</f>
        <v>0</v>
      </c>
      <c r="M8570" s="131"/>
      <c r="N8570" s="133"/>
    </row>
    <row r="8571" spans="1:14" x14ac:dyDescent="0.25">
      <c r="A8571" s="130"/>
      <c r="B8571" s="130"/>
      <c r="C8571" s="131"/>
      <c r="D8571" s="112" t="str">
        <f>_xlfn.XLOOKUP(Table1[[#This Row],[Service]],Validation!$A$2:$A$15,Validation!$B$2:$B$15,"",0,1)</f>
        <v/>
      </c>
      <c r="E8571" s="131"/>
      <c r="F8571" s="132"/>
      <c r="G8571" s="133"/>
      <c r="H8571" s="134"/>
      <c r="I8571" s="131"/>
      <c r="J8571" s="131"/>
      <c r="K8571" s="131"/>
      <c r="L8571" s="135">
        <f>Table1[[#This Row],[Per Unit Price]]*MAX(1,Table1[[#This Row],[Qty of Units]])*MAX(1,Table1[[#This Row],['#NCMs Served / FTEs Employed]])*MAX(1,Table1[[#This Row],[Duration of Service]])</f>
        <v>0</v>
      </c>
      <c r="M8571" s="131"/>
      <c r="N8571" s="133"/>
    </row>
    <row r="8572" spans="1:14" x14ac:dyDescent="0.25">
      <c r="A8572" s="130"/>
      <c r="B8572" s="130"/>
      <c r="C8572" s="131"/>
      <c r="D8572" s="112" t="str">
        <f>_xlfn.XLOOKUP(Table1[[#This Row],[Service]],Validation!$A$2:$A$15,Validation!$B$2:$B$15,"",0,1)</f>
        <v/>
      </c>
      <c r="E8572" s="131"/>
      <c r="F8572" s="132"/>
      <c r="G8572" s="133"/>
      <c r="H8572" s="134"/>
      <c r="I8572" s="131"/>
      <c r="J8572" s="131"/>
      <c r="K8572" s="131"/>
      <c r="L8572" s="135">
        <f>Table1[[#This Row],[Per Unit Price]]*MAX(1,Table1[[#This Row],[Qty of Units]])*MAX(1,Table1[[#This Row],['#NCMs Served / FTEs Employed]])*MAX(1,Table1[[#This Row],[Duration of Service]])</f>
        <v>0</v>
      </c>
      <c r="M8572" s="131"/>
      <c r="N8572" s="133"/>
    </row>
    <row r="8573" spans="1:14" x14ac:dyDescent="0.25">
      <c r="A8573" s="130"/>
      <c r="B8573" s="130"/>
      <c r="C8573" s="131"/>
      <c r="D8573" s="112" t="str">
        <f>_xlfn.XLOOKUP(Table1[[#This Row],[Service]],Validation!$A$2:$A$15,Validation!$B$2:$B$15,"",0,1)</f>
        <v/>
      </c>
      <c r="E8573" s="131"/>
      <c r="F8573" s="132"/>
      <c r="G8573" s="133"/>
      <c r="H8573" s="134"/>
      <c r="I8573" s="131"/>
      <c r="J8573" s="131"/>
      <c r="K8573" s="131"/>
      <c r="L8573" s="135">
        <f>Table1[[#This Row],[Per Unit Price]]*MAX(1,Table1[[#This Row],[Qty of Units]])*MAX(1,Table1[[#This Row],['#NCMs Served / FTEs Employed]])*MAX(1,Table1[[#This Row],[Duration of Service]])</f>
        <v>0</v>
      </c>
      <c r="M8573" s="131"/>
      <c r="N8573" s="133"/>
    </row>
    <row r="8574" spans="1:14" x14ac:dyDescent="0.25">
      <c r="A8574" s="130"/>
      <c r="B8574" s="130"/>
      <c r="C8574" s="131"/>
      <c r="D8574" s="112" t="str">
        <f>_xlfn.XLOOKUP(Table1[[#This Row],[Service]],Validation!$A$2:$A$15,Validation!$B$2:$B$15,"",0,1)</f>
        <v/>
      </c>
      <c r="E8574" s="131"/>
      <c r="F8574" s="132"/>
      <c r="G8574" s="133"/>
      <c r="H8574" s="134"/>
      <c r="I8574" s="131"/>
      <c r="J8574" s="131"/>
      <c r="K8574" s="131"/>
      <c r="L8574" s="135">
        <f>Table1[[#This Row],[Per Unit Price]]*MAX(1,Table1[[#This Row],[Qty of Units]])*MAX(1,Table1[[#This Row],['#NCMs Served / FTEs Employed]])*MAX(1,Table1[[#This Row],[Duration of Service]])</f>
        <v>0</v>
      </c>
      <c r="M8574" s="131"/>
      <c r="N8574" s="133"/>
    </row>
    <row r="8575" spans="1:14" x14ac:dyDescent="0.25">
      <c r="A8575" s="130"/>
      <c r="B8575" s="130"/>
      <c r="C8575" s="131"/>
      <c r="D8575" s="112" t="str">
        <f>_xlfn.XLOOKUP(Table1[[#This Row],[Service]],Validation!$A$2:$A$15,Validation!$B$2:$B$15,"",0,1)</f>
        <v/>
      </c>
      <c r="E8575" s="131"/>
      <c r="F8575" s="132"/>
      <c r="G8575" s="133"/>
      <c r="H8575" s="134"/>
      <c r="I8575" s="131"/>
      <c r="J8575" s="131"/>
      <c r="K8575" s="131"/>
      <c r="L8575" s="135">
        <f>Table1[[#This Row],[Per Unit Price]]*MAX(1,Table1[[#This Row],[Qty of Units]])*MAX(1,Table1[[#This Row],['#NCMs Served / FTEs Employed]])*MAX(1,Table1[[#This Row],[Duration of Service]])</f>
        <v>0</v>
      </c>
      <c r="M8575" s="131"/>
      <c r="N8575" s="133"/>
    </row>
    <row r="8576" spans="1:14" x14ac:dyDescent="0.25">
      <c r="A8576" s="130"/>
      <c r="B8576" s="130"/>
      <c r="C8576" s="131"/>
      <c r="D8576" s="112" t="str">
        <f>_xlfn.XLOOKUP(Table1[[#This Row],[Service]],Validation!$A$2:$A$15,Validation!$B$2:$B$15,"",0,1)</f>
        <v/>
      </c>
      <c r="E8576" s="131"/>
      <c r="F8576" s="132"/>
      <c r="G8576" s="133"/>
      <c r="H8576" s="134"/>
      <c r="I8576" s="131"/>
      <c r="J8576" s="131"/>
      <c r="K8576" s="131"/>
      <c r="L8576" s="135">
        <f>Table1[[#This Row],[Per Unit Price]]*MAX(1,Table1[[#This Row],[Qty of Units]])*MAX(1,Table1[[#This Row],['#NCMs Served / FTEs Employed]])*MAX(1,Table1[[#This Row],[Duration of Service]])</f>
        <v>0</v>
      </c>
      <c r="M8576" s="131"/>
      <c r="N8576" s="133"/>
    </row>
    <row r="8577" spans="1:14" x14ac:dyDescent="0.25">
      <c r="A8577" s="130"/>
      <c r="B8577" s="130"/>
      <c r="C8577" s="131"/>
      <c r="D8577" s="112" t="str">
        <f>_xlfn.XLOOKUP(Table1[[#This Row],[Service]],Validation!$A$2:$A$15,Validation!$B$2:$B$15,"",0,1)</f>
        <v/>
      </c>
      <c r="E8577" s="131"/>
      <c r="F8577" s="132"/>
      <c r="G8577" s="133"/>
      <c r="H8577" s="134"/>
      <c r="I8577" s="131"/>
      <c r="J8577" s="131"/>
      <c r="K8577" s="131"/>
      <c r="L8577" s="135">
        <f>Table1[[#This Row],[Per Unit Price]]*MAX(1,Table1[[#This Row],[Qty of Units]])*MAX(1,Table1[[#This Row],['#NCMs Served / FTEs Employed]])*MAX(1,Table1[[#This Row],[Duration of Service]])</f>
        <v>0</v>
      </c>
      <c r="M8577" s="131"/>
      <c r="N8577" s="133"/>
    </row>
    <row r="8578" spans="1:14" x14ac:dyDescent="0.25">
      <c r="A8578" s="130"/>
      <c r="B8578" s="130"/>
      <c r="C8578" s="131"/>
      <c r="D8578" s="112" t="str">
        <f>_xlfn.XLOOKUP(Table1[[#This Row],[Service]],Validation!$A$2:$A$15,Validation!$B$2:$B$15,"",0,1)</f>
        <v/>
      </c>
      <c r="E8578" s="131"/>
      <c r="F8578" s="132"/>
      <c r="G8578" s="133"/>
      <c r="H8578" s="134"/>
      <c r="I8578" s="131"/>
      <c r="J8578" s="131"/>
      <c r="K8578" s="131"/>
      <c r="L8578" s="135">
        <f>Table1[[#This Row],[Per Unit Price]]*MAX(1,Table1[[#This Row],[Qty of Units]])*MAX(1,Table1[[#This Row],['#NCMs Served / FTEs Employed]])*MAX(1,Table1[[#This Row],[Duration of Service]])</f>
        <v>0</v>
      </c>
      <c r="M8578" s="131"/>
      <c r="N8578" s="133"/>
    </row>
    <row r="8579" spans="1:14" x14ac:dyDescent="0.25">
      <c r="A8579" s="130"/>
      <c r="B8579" s="130"/>
      <c r="C8579" s="131"/>
      <c r="D8579" s="112" t="str">
        <f>_xlfn.XLOOKUP(Table1[[#This Row],[Service]],Validation!$A$2:$A$15,Validation!$B$2:$B$15,"",0,1)</f>
        <v/>
      </c>
      <c r="E8579" s="131"/>
      <c r="F8579" s="132"/>
      <c r="G8579" s="133"/>
      <c r="H8579" s="134"/>
      <c r="I8579" s="131"/>
      <c r="J8579" s="131"/>
      <c r="K8579" s="131"/>
      <c r="L8579" s="135">
        <f>Table1[[#This Row],[Per Unit Price]]*MAX(1,Table1[[#This Row],[Qty of Units]])*MAX(1,Table1[[#This Row],['#NCMs Served / FTEs Employed]])*MAX(1,Table1[[#This Row],[Duration of Service]])</f>
        <v>0</v>
      </c>
      <c r="M8579" s="131"/>
      <c r="N8579" s="133"/>
    </row>
    <row r="8580" spans="1:14" x14ac:dyDescent="0.25">
      <c r="A8580" s="130"/>
      <c r="B8580" s="130"/>
      <c r="C8580" s="131"/>
      <c r="D8580" s="112" t="str">
        <f>_xlfn.XLOOKUP(Table1[[#This Row],[Service]],Validation!$A$2:$A$15,Validation!$B$2:$B$15,"",0,1)</f>
        <v/>
      </c>
      <c r="E8580" s="131"/>
      <c r="F8580" s="132"/>
      <c r="G8580" s="133"/>
      <c r="H8580" s="134"/>
      <c r="I8580" s="131"/>
      <c r="J8580" s="131"/>
      <c r="K8580" s="131"/>
      <c r="L8580" s="135">
        <f>Table1[[#This Row],[Per Unit Price]]*MAX(1,Table1[[#This Row],[Qty of Units]])*MAX(1,Table1[[#This Row],['#NCMs Served / FTEs Employed]])*MAX(1,Table1[[#This Row],[Duration of Service]])</f>
        <v>0</v>
      </c>
      <c r="M8580" s="131"/>
      <c r="N8580" s="133"/>
    </row>
    <row r="8581" spans="1:14" x14ac:dyDescent="0.25">
      <c r="A8581" s="130"/>
      <c r="B8581" s="130"/>
      <c r="C8581" s="131"/>
      <c r="D8581" s="112" t="str">
        <f>_xlfn.XLOOKUP(Table1[[#This Row],[Service]],Validation!$A$2:$A$15,Validation!$B$2:$B$15,"",0,1)</f>
        <v/>
      </c>
      <c r="E8581" s="131"/>
      <c r="F8581" s="132"/>
      <c r="G8581" s="133"/>
      <c r="H8581" s="134"/>
      <c r="I8581" s="131"/>
      <c r="J8581" s="131"/>
      <c r="K8581" s="131"/>
      <c r="L8581" s="135">
        <f>Table1[[#This Row],[Per Unit Price]]*MAX(1,Table1[[#This Row],[Qty of Units]])*MAX(1,Table1[[#This Row],['#NCMs Served / FTEs Employed]])*MAX(1,Table1[[#This Row],[Duration of Service]])</f>
        <v>0</v>
      </c>
      <c r="M8581" s="131"/>
      <c r="N8581" s="133"/>
    </row>
    <row r="8582" spans="1:14" x14ac:dyDescent="0.25">
      <c r="A8582" s="130"/>
      <c r="B8582" s="130"/>
      <c r="C8582" s="131"/>
      <c r="D8582" s="112" t="str">
        <f>_xlfn.XLOOKUP(Table1[[#This Row],[Service]],Validation!$A$2:$A$15,Validation!$B$2:$B$15,"",0,1)</f>
        <v/>
      </c>
      <c r="E8582" s="131"/>
      <c r="F8582" s="132"/>
      <c r="G8582" s="133"/>
      <c r="H8582" s="134"/>
      <c r="I8582" s="131"/>
      <c r="J8582" s="131"/>
      <c r="K8582" s="131"/>
      <c r="L8582" s="135">
        <f>Table1[[#This Row],[Per Unit Price]]*MAX(1,Table1[[#This Row],[Qty of Units]])*MAX(1,Table1[[#This Row],['#NCMs Served / FTEs Employed]])*MAX(1,Table1[[#This Row],[Duration of Service]])</f>
        <v>0</v>
      </c>
      <c r="M8582" s="131"/>
      <c r="N8582" s="133"/>
    </row>
    <row r="8583" spans="1:14" x14ac:dyDescent="0.25">
      <c r="A8583" s="130"/>
      <c r="B8583" s="130"/>
      <c r="C8583" s="131"/>
      <c r="D8583" s="112" t="str">
        <f>_xlfn.XLOOKUP(Table1[[#This Row],[Service]],Validation!$A$2:$A$15,Validation!$B$2:$B$15,"",0,1)</f>
        <v/>
      </c>
      <c r="E8583" s="131"/>
      <c r="F8583" s="132"/>
      <c r="G8583" s="133"/>
      <c r="H8583" s="134"/>
      <c r="I8583" s="131"/>
      <c r="J8583" s="131"/>
      <c r="K8583" s="131"/>
      <c r="L8583" s="135">
        <f>Table1[[#This Row],[Per Unit Price]]*MAX(1,Table1[[#This Row],[Qty of Units]])*MAX(1,Table1[[#This Row],['#NCMs Served / FTEs Employed]])*MAX(1,Table1[[#This Row],[Duration of Service]])</f>
        <v>0</v>
      </c>
      <c r="M8583" s="131"/>
      <c r="N8583" s="133"/>
    </row>
    <row r="8584" spans="1:14" x14ac:dyDescent="0.25">
      <c r="A8584" s="130"/>
      <c r="B8584" s="130"/>
      <c r="C8584" s="131"/>
      <c r="D8584" s="112" t="str">
        <f>_xlfn.XLOOKUP(Table1[[#This Row],[Service]],Validation!$A$2:$A$15,Validation!$B$2:$B$15,"",0,1)</f>
        <v/>
      </c>
      <c r="E8584" s="131"/>
      <c r="F8584" s="132"/>
      <c r="G8584" s="133"/>
      <c r="H8584" s="134"/>
      <c r="I8584" s="131"/>
      <c r="J8584" s="131"/>
      <c r="K8584" s="131"/>
      <c r="L8584" s="135">
        <f>Table1[[#This Row],[Per Unit Price]]*MAX(1,Table1[[#This Row],[Qty of Units]])*MAX(1,Table1[[#This Row],['#NCMs Served / FTEs Employed]])*MAX(1,Table1[[#This Row],[Duration of Service]])</f>
        <v>0</v>
      </c>
      <c r="M8584" s="131"/>
      <c r="N8584" s="133"/>
    </row>
    <row r="8585" spans="1:14" x14ac:dyDescent="0.25">
      <c r="A8585" s="130"/>
      <c r="B8585" s="130"/>
      <c r="C8585" s="131"/>
      <c r="D8585" s="112" t="str">
        <f>_xlfn.XLOOKUP(Table1[[#This Row],[Service]],Validation!$A$2:$A$15,Validation!$B$2:$B$15,"",0,1)</f>
        <v/>
      </c>
      <c r="E8585" s="131"/>
      <c r="F8585" s="132"/>
      <c r="G8585" s="133"/>
      <c r="H8585" s="134"/>
      <c r="I8585" s="131"/>
      <c r="J8585" s="131"/>
      <c r="K8585" s="131"/>
      <c r="L8585" s="135">
        <f>Table1[[#This Row],[Per Unit Price]]*MAX(1,Table1[[#This Row],[Qty of Units]])*MAX(1,Table1[[#This Row],['#NCMs Served / FTEs Employed]])*MAX(1,Table1[[#This Row],[Duration of Service]])</f>
        <v>0</v>
      </c>
      <c r="M8585" s="131"/>
      <c r="N8585" s="133"/>
    </row>
    <row r="8586" spans="1:14" x14ac:dyDescent="0.25">
      <c r="A8586" s="130"/>
      <c r="B8586" s="130"/>
      <c r="C8586" s="131"/>
      <c r="D8586" s="112" t="str">
        <f>_xlfn.XLOOKUP(Table1[[#This Row],[Service]],Validation!$A$2:$A$15,Validation!$B$2:$B$15,"",0,1)</f>
        <v/>
      </c>
      <c r="E8586" s="131"/>
      <c r="F8586" s="132"/>
      <c r="G8586" s="133"/>
      <c r="H8586" s="134"/>
      <c r="I8586" s="131"/>
      <c r="J8586" s="131"/>
      <c r="K8586" s="131"/>
      <c r="L8586" s="135">
        <f>Table1[[#This Row],[Per Unit Price]]*MAX(1,Table1[[#This Row],[Qty of Units]])*MAX(1,Table1[[#This Row],['#NCMs Served / FTEs Employed]])*MAX(1,Table1[[#This Row],[Duration of Service]])</f>
        <v>0</v>
      </c>
      <c r="M8586" s="131"/>
      <c r="N8586" s="133"/>
    </row>
    <row r="8587" spans="1:14" x14ac:dyDescent="0.25">
      <c r="A8587" s="130"/>
      <c r="B8587" s="130"/>
      <c r="C8587" s="131"/>
      <c r="D8587" s="112" t="str">
        <f>_xlfn.XLOOKUP(Table1[[#This Row],[Service]],Validation!$A$2:$A$15,Validation!$B$2:$B$15,"",0,1)</f>
        <v/>
      </c>
      <c r="E8587" s="131"/>
      <c r="F8587" s="132"/>
      <c r="G8587" s="133"/>
      <c r="H8587" s="134"/>
      <c r="I8587" s="131"/>
      <c r="J8587" s="131"/>
      <c r="K8587" s="131"/>
      <c r="L8587" s="135">
        <f>Table1[[#This Row],[Per Unit Price]]*MAX(1,Table1[[#This Row],[Qty of Units]])*MAX(1,Table1[[#This Row],['#NCMs Served / FTEs Employed]])*MAX(1,Table1[[#This Row],[Duration of Service]])</f>
        <v>0</v>
      </c>
      <c r="M8587" s="131"/>
      <c r="N8587" s="133"/>
    </row>
    <row r="8588" spans="1:14" x14ac:dyDescent="0.25">
      <c r="A8588" s="130"/>
      <c r="B8588" s="130"/>
      <c r="C8588" s="131"/>
      <c r="D8588" s="112" t="str">
        <f>_xlfn.XLOOKUP(Table1[[#This Row],[Service]],Validation!$A$2:$A$15,Validation!$B$2:$B$15,"",0,1)</f>
        <v/>
      </c>
      <c r="E8588" s="131"/>
      <c r="F8588" s="132"/>
      <c r="G8588" s="133"/>
      <c r="H8588" s="134"/>
      <c r="I8588" s="131"/>
      <c r="J8588" s="131"/>
      <c r="K8588" s="131"/>
      <c r="L8588" s="135">
        <f>Table1[[#This Row],[Per Unit Price]]*MAX(1,Table1[[#This Row],[Qty of Units]])*MAX(1,Table1[[#This Row],['#NCMs Served / FTEs Employed]])*MAX(1,Table1[[#This Row],[Duration of Service]])</f>
        <v>0</v>
      </c>
      <c r="M8588" s="131"/>
      <c r="N8588" s="133"/>
    </row>
    <row r="8589" spans="1:14" x14ac:dyDescent="0.25">
      <c r="A8589" s="130"/>
      <c r="B8589" s="130"/>
      <c r="C8589" s="131"/>
      <c r="D8589" s="112" t="str">
        <f>_xlfn.XLOOKUP(Table1[[#This Row],[Service]],Validation!$A$2:$A$15,Validation!$B$2:$B$15,"",0,1)</f>
        <v/>
      </c>
      <c r="E8589" s="131"/>
      <c r="F8589" s="132"/>
      <c r="G8589" s="133"/>
      <c r="H8589" s="134"/>
      <c r="I8589" s="131"/>
      <c r="J8589" s="131"/>
      <c r="K8589" s="131"/>
      <c r="L8589" s="135">
        <f>Table1[[#This Row],[Per Unit Price]]*MAX(1,Table1[[#This Row],[Qty of Units]])*MAX(1,Table1[[#This Row],['#NCMs Served / FTEs Employed]])*MAX(1,Table1[[#This Row],[Duration of Service]])</f>
        <v>0</v>
      </c>
      <c r="M8589" s="131"/>
      <c r="N8589" s="133"/>
    </row>
    <row r="8590" spans="1:14" x14ac:dyDescent="0.25">
      <c r="A8590" s="130"/>
      <c r="B8590" s="130"/>
      <c r="C8590" s="131"/>
      <c r="D8590" s="112" t="str">
        <f>_xlfn.XLOOKUP(Table1[[#This Row],[Service]],Validation!$A$2:$A$15,Validation!$B$2:$B$15,"",0,1)</f>
        <v/>
      </c>
      <c r="E8590" s="131"/>
      <c r="F8590" s="132"/>
      <c r="G8590" s="133"/>
      <c r="H8590" s="134"/>
      <c r="I8590" s="131"/>
      <c r="J8590" s="131"/>
      <c r="K8590" s="131"/>
      <c r="L8590" s="135">
        <f>Table1[[#This Row],[Per Unit Price]]*MAX(1,Table1[[#This Row],[Qty of Units]])*MAX(1,Table1[[#This Row],['#NCMs Served / FTEs Employed]])*MAX(1,Table1[[#This Row],[Duration of Service]])</f>
        <v>0</v>
      </c>
      <c r="M8590" s="131"/>
      <c r="N8590" s="133"/>
    </row>
    <row r="8591" spans="1:14" x14ac:dyDescent="0.25">
      <c r="A8591" s="130"/>
      <c r="B8591" s="130"/>
      <c r="C8591" s="131"/>
      <c r="D8591" s="112" t="str">
        <f>_xlfn.XLOOKUP(Table1[[#This Row],[Service]],Validation!$A$2:$A$15,Validation!$B$2:$B$15,"",0,1)</f>
        <v/>
      </c>
      <c r="E8591" s="131"/>
      <c r="F8591" s="132"/>
      <c r="G8591" s="133"/>
      <c r="H8591" s="134"/>
      <c r="I8591" s="131"/>
      <c r="J8591" s="131"/>
      <c r="K8591" s="131"/>
      <c r="L8591" s="135">
        <f>Table1[[#This Row],[Per Unit Price]]*MAX(1,Table1[[#This Row],[Qty of Units]])*MAX(1,Table1[[#This Row],['#NCMs Served / FTEs Employed]])*MAX(1,Table1[[#This Row],[Duration of Service]])</f>
        <v>0</v>
      </c>
      <c r="M8591" s="131"/>
      <c r="N8591" s="133"/>
    </row>
    <row r="8592" spans="1:14" x14ac:dyDescent="0.25">
      <c r="A8592" s="130"/>
      <c r="B8592" s="130"/>
      <c r="C8592" s="131"/>
      <c r="D8592" s="112" t="str">
        <f>_xlfn.XLOOKUP(Table1[[#This Row],[Service]],Validation!$A$2:$A$15,Validation!$B$2:$B$15,"",0,1)</f>
        <v/>
      </c>
      <c r="E8592" s="131"/>
      <c r="F8592" s="132"/>
      <c r="G8592" s="133"/>
      <c r="H8592" s="134"/>
      <c r="I8592" s="131"/>
      <c r="J8592" s="131"/>
      <c r="K8592" s="131"/>
      <c r="L8592" s="135">
        <f>Table1[[#This Row],[Per Unit Price]]*MAX(1,Table1[[#This Row],[Qty of Units]])*MAX(1,Table1[[#This Row],['#NCMs Served / FTEs Employed]])*MAX(1,Table1[[#This Row],[Duration of Service]])</f>
        <v>0</v>
      </c>
      <c r="M8592" s="131"/>
      <c r="N8592" s="133"/>
    </row>
    <row r="8593" spans="1:14" x14ac:dyDescent="0.25">
      <c r="A8593" s="130"/>
      <c r="B8593" s="130"/>
      <c r="C8593" s="131"/>
      <c r="D8593" s="112" t="str">
        <f>_xlfn.XLOOKUP(Table1[[#This Row],[Service]],Validation!$A$2:$A$15,Validation!$B$2:$B$15,"",0,1)</f>
        <v/>
      </c>
      <c r="E8593" s="131"/>
      <c r="F8593" s="132"/>
      <c r="G8593" s="133"/>
      <c r="H8593" s="134"/>
      <c r="I8593" s="131"/>
      <c r="J8593" s="131"/>
      <c r="K8593" s="131"/>
      <c r="L8593" s="135">
        <f>Table1[[#This Row],[Per Unit Price]]*MAX(1,Table1[[#This Row],[Qty of Units]])*MAX(1,Table1[[#This Row],['#NCMs Served / FTEs Employed]])*MAX(1,Table1[[#This Row],[Duration of Service]])</f>
        <v>0</v>
      </c>
      <c r="M8593" s="131"/>
      <c r="N8593" s="133"/>
    </row>
    <row r="8594" spans="1:14" x14ac:dyDescent="0.25">
      <c r="A8594" s="130"/>
      <c r="B8594" s="130"/>
      <c r="C8594" s="131"/>
      <c r="D8594" s="112" t="str">
        <f>_xlfn.XLOOKUP(Table1[[#This Row],[Service]],Validation!$A$2:$A$15,Validation!$B$2:$B$15,"",0,1)</f>
        <v/>
      </c>
      <c r="E8594" s="131"/>
      <c r="F8594" s="132"/>
      <c r="G8594" s="133"/>
      <c r="H8594" s="134"/>
      <c r="I8594" s="131"/>
      <c r="J8594" s="131"/>
      <c r="K8594" s="131"/>
      <c r="L8594" s="135">
        <f>Table1[[#This Row],[Per Unit Price]]*MAX(1,Table1[[#This Row],[Qty of Units]])*MAX(1,Table1[[#This Row],['#NCMs Served / FTEs Employed]])*MAX(1,Table1[[#This Row],[Duration of Service]])</f>
        <v>0</v>
      </c>
      <c r="M8594" s="131"/>
      <c r="N8594" s="133"/>
    </row>
    <row r="8595" spans="1:14" x14ac:dyDescent="0.25">
      <c r="A8595" s="130"/>
      <c r="B8595" s="130"/>
      <c r="C8595" s="131"/>
      <c r="D8595" s="112" t="str">
        <f>_xlfn.XLOOKUP(Table1[[#This Row],[Service]],Validation!$A$2:$A$15,Validation!$B$2:$B$15,"",0,1)</f>
        <v/>
      </c>
      <c r="E8595" s="131"/>
      <c r="F8595" s="132"/>
      <c r="G8595" s="133"/>
      <c r="H8595" s="134"/>
      <c r="I8595" s="131"/>
      <c r="J8595" s="131"/>
      <c r="K8595" s="131"/>
      <c r="L8595" s="135">
        <f>Table1[[#This Row],[Per Unit Price]]*MAX(1,Table1[[#This Row],[Qty of Units]])*MAX(1,Table1[[#This Row],['#NCMs Served / FTEs Employed]])*MAX(1,Table1[[#This Row],[Duration of Service]])</f>
        <v>0</v>
      </c>
      <c r="M8595" s="131"/>
      <c r="N8595" s="133"/>
    </row>
    <row r="8596" spans="1:14" x14ac:dyDescent="0.25">
      <c r="A8596" s="130"/>
      <c r="B8596" s="130"/>
      <c r="C8596" s="131"/>
      <c r="D8596" s="112" t="str">
        <f>_xlfn.XLOOKUP(Table1[[#This Row],[Service]],Validation!$A$2:$A$15,Validation!$B$2:$B$15,"",0,1)</f>
        <v/>
      </c>
      <c r="E8596" s="131"/>
      <c r="F8596" s="132"/>
      <c r="G8596" s="133"/>
      <c r="H8596" s="134"/>
      <c r="I8596" s="131"/>
      <c r="J8596" s="131"/>
      <c r="K8596" s="131"/>
      <c r="L8596" s="135">
        <f>Table1[[#This Row],[Per Unit Price]]*MAX(1,Table1[[#This Row],[Qty of Units]])*MAX(1,Table1[[#This Row],['#NCMs Served / FTEs Employed]])*MAX(1,Table1[[#This Row],[Duration of Service]])</f>
        <v>0</v>
      </c>
      <c r="M8596" s="131"/>
      <c r="N8596" s="133"/>
    </row>
    <row r="8597" spans="1:14" x14ac:dyDescent="0.25">
      <c r="A8597" s="130"/>
      <c r="B8597" s="130"/>
      <c r="C8597" s="131"/>
      <c r="D8597" s="112" t="str">
        <f>_xlfn.XLOOKUP(Table1[[#This Row],[Service]],Validation!$A$2:$A$15,Validation!$B$2:$B$15,"",0,1)</f>
        <v/>
      </c>
      <c r="E8597" s="131"/>
      <c r="F8597" s="132"/>
      <c r="G8597" s="133"/>
      <c r="H8597" s="134"/>
      <c r="I8597" s="131"/>
      <c r="J8597" s="131"/>
      <c r="K8597" s="131"/>
      <c r="L8597" s="135">
        <f>Table1[[#This Row],[Per Unit Price]]*MAX(1,Table1[[#This Row],[Qty of Units]])*MAX(1,Table1[[#This Row],['#NCMs Served / FTEs Employed]])*MAX(1,Table1[[#This Row],[Duration of Service]])</f>
        <v>0</v>
      </c>
      <c r="M8597" s="131"/>
      <c r="N8597" s="133"/>
    </row>
    <row r="8598" spans="1:14" x14ac:dyDescent="0.25">
      <c r="A8598" s="130"/>
      <c r="B8598" s="130"/>
      <c r="C8598" s="131"/>
      <c r="D8598" s="112" t="str">
        <f>_xlfn.XLOOKUP(Table1[[#This Row],[Service]],Validation!$A$2:$A$15,Validation!$B$2:$B$15,"",0,1)</f>
        <v/>
      </c>
      <c r="E8598" s="131"/>
      <c r="F8598" s="132"/>
      <c r="G8598" s="133"/>
      <c r="H8598" s="134"/>
      <c r="I8598" s="131"/>
      <c r="J8598" s="131"/>
      <c r="K8598" s="131"/>
      <c r="L8598" s="135">
        <f>Table1[[#This Row],[Per Unit Price]]*MAX(1,Table1[[#This Row],[Qty of Units]])*MAX(1,Table1[[#This Row],['#NCMs Served / FTEs Employed]])*MAX(1,Table1[[#This Row],[Duration of Service]])</f>
        <v>0</v>
      </c>
      <c r="M8598" s="131"/>
      <c r="N8598" s="133"/>
    </row>
    <row r="8599" spans="1:14" x14ac:dyDescent="0.25">
      <c r="A8599" s="130"/>
      <c r="B8599" s="130"/>
      <c r="C8599" s="131"/>
      <c r="D8599" s="112" t="str">
        <f>_xlfn.XLOOKUP(Table1[[#This Row],[Service]],Validation!$A$2:$A$15,Validation!$B$2:$B$15,"",0,1)</f>
        <v/>
      </c>
      <c r="E8599" s="131"/>
      <c r="F8599" s="132"/>
      <c r="G8599" s="133"/>
      <c r="H8599" s="134"/>
      <c r="I8599" s="131"/>
      <c r="J8599" s="131"/>
      <c r="K8599" s="131"/>
      <c r="L8599" s="135">
        <f>Table1[[#This Row],[Per Unit Price]]*MAX(1,Table1[[#This Row],[Qty of Units]])*MAX(1,Table1[[#This Row],['#NCMs Served / FTEs Employed]])*MAX(1,Table1[[#This Row],[Duration of Service]])</f>
        <v>0</v>
      </c>
      <c r="M8599" s="131"/>
      <c r="N8599" s="133"/>
    </row>
    <row r="8600" spans="1:14" x14ac:dyDescent="0.25">
      <c r="A8600" s="130"/>
      <c r="B8600" s="130"/>
      <c r="C8600" s="131"/>
      <c r="D8600" s="112" t="str">
        <f>_xlfn.XLOOKUP(Table1[[#This Row],[Service]],Validation!$A$2:$A$15,Validation!$B$2:$B$15,"",0,1)</f>
        <v/>
      </c>
      <c r="E8600" s="131"/>
      <c r="F8600" s="132"/>
      <c r="G8600" s="133"/>
      <c r="H8600" s="134"/>
      <c r="I8600" s="131"/>
      <c r="J8600" s="131"/>
      <c r="K8600" s="131"/>
      <c r="L8600" s="135">
        <f>Table1[[#This Row],[Per Unit Price]]*MAX(1,Table1[[#This Row],[Qty of Units]])*MAX(1,Table1[[#This Row],['#NCMs Served / FTEs Employed]])*MAX(1,Table1[[#This Row],[Duration of Service]])</f>
        <v>0</v>
      </c>
      <c r="M8600" s="131"/>
      <c r="N8600" s="133"/>
    </row>
    <row r="8601" spans="1:14" x14ac:dyDescent="0.25">
      <c r="A8601" s="130"/>
      <c r="B8601" s="130"/>
      <c r="C8601" s="131"/>
      <c r="D8601" s="112" t="str">
        <f>_xlfn.XLOOKUP(Table1[[#This Row],[Service]],Validation!$A$2:$A$15,Validation!$B$2:$B$15,"",0,1)</f>
        <v/>
      </c>
      <c r="E8601" s="131"/>
      <c r="F8601" s="132"/>
      <c r="G8601" s="133"/>
      <c r="H8601" s="134"/>
      <c r="I8601" s="131"/>
      <c r="J8601" s="131"/>
      <c r="K8601" s="131"/>
      <c r="L8601" s="135">
        <f>Table1[[#This Row],[Per Unit Price]]*MAX(1,Table1[[#This Row],[Qty of Units]])*MAX(1,Table1[[#This Row],['#NCMs Served / FTEs Employed]])*MAX(1,Table1[[#This Row],[Duration of Service]])</f>
        <v>0</v>
      </c>
      <c r="M8601" s="131"/>
      <c r="N8601" s="133"/>
    </row>
    <row r="8602" spans="1:14" x14ac:dyDescent="0.25">
      <c r="A8602" s="130"/>
      <c r="B8602" s="130"/>
      <c r="C8602" s="131"/>
      <c r="D8602" s="112" t="str">
        <f>_xlfn.XLOOKUP(Table1[[#This Row],[Service]],Validation!$A$2:$A$15,Validation!$B$2:$B$15,"",0,1)</f>
        <v/>
      </c>
      <c r="E8602" s="131"/>
      <c r="F8602" s="132"/>
      <c r="G8602" s="133"/>
      <c r="H8602" s="134"/>
      <c r="I8602" s="131"/>
      <c r="J8602" s="131"/>
      <c r="K8602" s="131"/>
      <c r="L8602" s="135">
        <f>Table1[[#This Row],[Per Unit Price]]*MAX(1,Table1[[#This Row],[Qty of Units]])*MAX(1,Table1[[#This Row],['#NCMs Served / FTEs Employed]])*MAX(1,Table1[[#This Row],[Duration of Service]])</f>
        <v>0</v>
      </c>
      <c r="M8602" s="131"/>
      <c r="N8602" s="133"/>
    </row>
    <row r="8603" spans="1:14" x14ac:dyDescent="0.25">
      <c r="A8603" s="130"/>
      <c r="B8603" s="130"/>
      <c r="C8603" s="131"/>
      <c r="D8603" s="112" t="str">
        <f>_xlfn.XLOOKUP(Table1[[#This Row],[Service]],Validation!$A$2:$A$15,Validation!$B$2:$B$15,"",0,1)</f>
        <v/>
      </c>
      <c r="E8603" s="131"/>
      <c r="F8603" s="132"/>
      <c r="G8603" s="133"/>
      <c r="H8603" s="134"/>
      <c r="I8603" s="131"/>
      <c r="J8603" s="131"/>
      <c r="K8603" s="131"/>
      <c r="L8603" s="135">
        <f>Table1[[#This Row],[Per Unit Price]]*MAX(1,Table1[[#This Row],[Qty of Units]])*MAX(1,Table1[[#This Row],['#NCMs Served / FTEs Employed]])*MAX(1,Table1[[#This Row],[Duration of Service]])</f>
        <v>0</v>
      </c>
      <c r="M8603" s="131"/>
      <c r="N8603" s="133"/>
    </row>
    <row r="8604" spans="1:14" x14ac:dyDescent="0.25">
      <c r="A8604" s="130"/>
      <c r="B8604" s="130"/>
      <c r="C8604" s="131"/>
      <c r="D8604" s="112" t="str">
        <f>_xlfn.XLOOKUP(Table1[[#This Row],[Service]],Validation!$A$2:$A$15,Validation!$B$2:$B$15,"",0,1)</f>
        <v/>
      </c>
      <c r="E8604" s="131"/>
      <c r="F8604" s="132"/>
      <c r="G8604" s="133"/>
      <c r="H8604" s="134"/>
      <c r="I8604" s="131"/>
      <c r="J8604" s="131"/>
      <c r="K8604" s="131"/>
      <c r="L8604" s="135">
        <f>Table1[[#This Row],[Per Unit Price]]*MAX(1,Table1[[#This Row],[Qty of Units]])*MAX(1,Table1[[#This Row],['#NCMs Served / FTEs Employed]])*MAX(1,Table1[[#This Row],[Duration of Service]])</f>
        <v>0</v>
      </c>
      <c r="M8604" s="131"/>
      <c r="N8604" s="133"/>
    </row>
    <row r="8605" spans="1:14" x14ac:dyDescent="0.25">
      <c r="A8605" s="130"/>
      <c r="B8605" s="130"/>
      <c r="C8605" s="131"/>
      <c r="D8605" s="112" t="str">
        <f>_xlfn.XLOOKUP(Table1[[#This Row],[Service]],Validation!$A$2:$A$15,Validation!$B$2:$B$15,"",0,1)</f>
        <v/>
      </c>
      <c r="E8605" s="131"/>
      <c r="F8605" s="132"/>
      <c r="G8605" s="133"/>
      <c r="H8605" s="134"/>
      <c r="I8605" s="131"/>
      <c r="J8605" s="131"/>
      <c r="K8605" s="131"/>
      <c r="L8605" s="135">
        <f>Table1[[#This Row],[Per Unit Price]]*MAX(1,Table1[[#This Row],[Qty of Units]])*MAX(1,Table1[[#This Row],['#NCMs Served / FTEs Employed]])*MAX(1,Table1[[#This Row],[Duration of Service]])</f>
        <v>0</v>
      </c>
      <c r="M8605" s="131"/>
      <c r="N8605" s="133"/>
    </row>
    <row r="8606" spans="1:14" x14ac:dyDescent="0.25">
      <c r="A8606" s="130"/>
      <c r="B8606" s="130"/>
      <c r="C8606" s="131"/>
      <c r="D8606" s="112" t="str">
        <f>_xlfn.XLOOKUP(Table1[[#This Row],[Service]],Validation!$A$2:$A$15,Validation!$B$2:$B$15,"",0,1)</f>
        <v/>
      </c>
      <c r="E8606" s="131"/>
      <c r="F8606" s="132"/>
      <c r="G8606" s="133"/>
      <c r="H8606" s="134"/>
      <c r="I8606" s="131"/>
      <c r="J8606" s="131"/>
      <c r="K8606" s="131"/>
      <c r="L8606" s="135">
        <f>Table1[[#This Row],[Per Unit Price]]*MAX(1,Table1[[#This Row],[Qty of Units]])*MAX(1,Table1[[#This Row],['#NCMs Served / FTEs Employed]])*MAX(1,Table1[[#This Row],[Duration of Service]])</f>
        <v>0</v>
      </c>
      <c r="M8606" s="131"/>
      <c r="N8606" s="133"/>
    </row>
    <row r="8607" spans="1:14" x14ac:dyDescent="0.25">
      <c r="A8607" s="130"/>
      <c r="B8607" s="130"/>
      <c r="C8607" s="131"/>
      <c r="D8607" s="112" t="str">
        <f>_xlfn.XLOOKUP(Table1[[#This Row],[Service]],Validation!$A$2:$A$15,Validation!$B$2:$B$15,"",0,1)</f>
        <v/>
      </c>
      <c r="E8607" s="131"/>
      <c r="F8607" s="132"/>
      <c r="G8607" s="133"/>
      <c r="H8607" s="134"/>
      <c r="I8607" s="131"/>
      <c r="J8607" s="131"/>
      <c r="K8607" s="131"/>
      <c r="L8607" s="135">
        <f>Table1[[#This Row],[Per Unit Price]]*MAX(1,Table1[[#This Row],[Qty of Units]])*MAX(1,Table1[[#This Row],['#NCMs Served / FTEs Employed]])*MAX(1,Table1[[#This Row],[Duration of Service]])</f>
        <v>0</v>
      </c>
      <c r="M8607" s="131"/>
      <c r="N8607" s="133"/>
    </row>
    <row r="8608" spans="1:14" x14ac:dyDescent="0.25">
      <c r="A8608" s="130"/>
      <c r="B8608" s="130"/>
      <c r="C8608" s="131"/>
      <c r="D8608" s="112" t="str">
        <f>_xlfn.XLOOKUP(Table1[[#This Row],[Service]],Validation!$A$2:$A$15,Validation!$B$2:$B$15,"",0,1)</f>
        <v/>
      </c>
      <c r="E8608" s="131"/>
      <c r="F8608" s="132"/>
      <c r="G8608" s="133"/>
      <c r="H8608" s="134"/>
      <c r="I8608" s="131"/>
      <c r="J8608" s="131"/>
      <c r="K8608" s="131"/>
      <c r="L8608" s="135">
        <f>Table1[[#This Row],[Per Unit Price]]*MAX(1,Table1[[#This Row],[Qty of Units]])*MAX(1,Table1[[#This Row],['#NCMs Served / FTEs Employed]])*MAX(1,Table1[[#This Row],[Duration of Service]])</f>
        <v>0</v>
      </c>
      <c r="M8608" s="131"/>
      <c r="N8608" s="133"/>
    </row>
    <row r="8609" spans="1:14" x14ac:dyDescent="0.25">
      <c r="A8609" s="130"/>
      <c r="B8609" s="130"/>
      <c r="C8609" s="131"/>
      <c r="D8609" s="112" t="str">
        <f>_xlfn.XLOOKUP(Table1[[#This Row],[Service]],Validation!$A$2:$A$15,Validation!$B$2:$B$15,"",0,1)</f>
        <v/>
      </c>
      <c r="E8609" s="131"/>
      <c r="F8609" s="132"/>
      <c r="G8609" s="133"/>
      <c r="H8609" s="134"/>
      <c r="I8609" s="131"/>
      <c r="J8609" s="131"/>
      <c r="K8609" s="131"/>
      <c r="L8609" s="135">
        <f>Table1[[#This Row],[Per Unit Price]]*MAX(1,Table1[[#This Row],[Qty of Units]])*MAX(1,Table1[[#This Row],['#NCMs Served / FTEs Employed]])*MAX(1,Table1[[#This Row],[Duration of Service]])</f>
        <v>0</v>
      </c>
      <c r="M8609" s="131"/>
      <c r="N8609" s="133"/>
    </row>
    <row r="8610" spans="1:14" x14ac:dyDescent="0.25">
      <c r="A8610" s="130"/>
      <c r="B8610" s="130"/>
      <c r="C8610" s="131"/>
      <c r="D8610" s="112" t="str">
        <f>_xlfn.XLOOKUP(Table1[[#This Row],[Service]],Validation!$A$2:$A$15,Validation!$B$2:$B$15,"",0,1)</f>
        <v/>
      </c>
      <c r="E8610" s="131"/>
      <c r="F8610" s="132"/>
      <c r="G8610" s="133"/>
      <c r="H8610" s="134"/>
      <c r="I8610" s="131"/>
      <c r="J8610" s="131"/>
      <c r="K8610" s="131"/>
      <c r="L8610" s="135">
        <f>Table1[[#This Row],[Per Unit Price]]*MAX(1,Table1[[#This Row],[Qty of Units]])*MAX(1,Table1[[#This Row],['#NCMs Served / FTEs Employed]])*MAX(1,Table1[[#This Row],[Duration of Service]])</f>
        <v>0</v>
      </c>
      <c r="M8610" s="131"/>
      <c r="N8610" s="133"/>
    </row>
    <row r="8611" spans="1:14" x14ac:dyDescent="0.25">
      <c r="A8611" s="130"/>
      <c r="B8611" s="130"/>
      <c r="C8611" s="131"/>
      <c r="D8611" s="112" t="str">
        <f>_xlfn.XLOOKUP(Table1[[#This Row],[Service]],Validation!$A$2:$A$15,Validation!$B$2:$B$15,"",0,1)</f>
        <v/>
      </c>
      <c r="E8611" s="131"/>
      <c r="F8611" s="132"/>
      <c r="G8611" s="133"/>
      <c r="H8611" s="134"/>
      <c r="I8611" s="131"/>
      <c r="J8611" s="131"/>
      <c r="K8611" s="131"/>
      <c r="L8611" s="135">
        <f>Table1[[#This Row],[Per Unit Price]]*MAX(1,Table1[[#This Row],[Qty of Units]])*MAX(1,Table1[[#This Row],['#NCMs Served / FTEs Employed]])*MAX(1,Table1[[#This Row],[Duration of Service]])</f>
        <v>0</v>
      </c>
      <c r="M8611" s="131"/>
      <c r="N8611" s="133"/>
    </row>
    <row r="8612" spans="1:14" x14ac:dyDescent="0.25">
      <c r="A8612" s="130"/>
      <c r="B8612" s="130"/>
      <c r="C8612" s="131"/>
      <c r="D8612" s="112" t="str">
        <f>_xlfn.XLOOKUP(Table1[[#This Row],[Service]],Validation!$A$2:$A$15,Validation!$B$2:$B$15,"",0,1)</f>
        <v/>
      </c>
      <c r="E8612" s="131"/>
      <c r="F8612" s="132"/>
      <c r="G8612" s="133"/>
      <c r="H8612" s="134"/>
      <c r="I8612" s="131"/>
      <c r="J8612" s="131"/>
      <c r="K8612" s="131"/>
      <c r="L8612" s="135">
        <f>Table1[[#This Row],[Per Unit Price]]*MAX(1,Table1[[#This Row],[Qty of Units]])*MAX(1,Table1[[#This Row],['#NCMs Served / FTEs Employed]])*MAX(1,Table1[[#This Row],[Duration of Service]])</f>
        <v>0</v>
      </c>
      <c r="M8612" s="131"/>
      <c r="N8612" s="133"/>
    </row>
    <row r="8613" spans="1:14" x14ac:dyDescent="0.25">
      <c r="A8613" s="130"/>
      <c r="B8613" s="130"/>
      <c r="C8613" s="131"/>
      <c r="D8613" s="112" t="str">
        <f>_xlfn.XLOOKUP(Table1[[#This Row],[Service]],Validation!$A$2:$A$15,Validation!$B$2:$B$15,"",0,1)</f>
        <v/>
      </c>
      <c r="E8613" s="131"/>
      <c r="F8613" s="132"/>
      <c r="G8613" s="133"/>
      <c r="H8613" s="134"/>
      <c r="I8613" s="131"/>
      <c r="J8613" s="131"/>
      <c r="K8613" s="131"/>
      <c r="L8613" s="135">
        <f>Table1[[#This Row],[Per Unit Price]]*MAX(1,Table1[[#This Row],[Qty of Units]])*MAX(1,Table1[[#This Row],['#NCMs Served / FTEs Employed]])*MAX(1,Table1[[#This Row],[Duration of Service]])</f>
        <v>0</v>
      </c>
      <c r="M8613" s="131"/>
      <c r="N8613" s="133"/>
    </row>
    <row r="8614" spans="1:14" x14ac:dyDescent="0.25">
      <c r="A8614" s="130"/>
      <c r="B8614" s="130"/>
      <c r="C8614" s="131"/>
      <c r="D8614" s="112" t="str">
        <f>_xlfn.XLOOKUP(Table1[[#This Row],[Service]],Validation!$A$2:$A$15,Validation!$B$2:$B$15,"",0,1)</f>
        <v/>
      </c>
      <c r="E8614" s="131"/>
      <c r="F8614" s="132"/>
      <c r="G8614" s="133"/>
      <c r="H8614" s="134"/>
      <c r="I8614" s="131"/>
      <c r="J8614" s="131"/>
      <c r="K8614" s="131"/>
      <c r="L8614" s="135">
        <f>Table1[[#This Row],[Per Unit Price]]*MAX(1,Table1[[#This Row],[Qty of Units]])*MAX(1,Table1[[#This Row],['#NCMs Served / FTEs Employed]])*MAX(1,Table1[[#This Row],[Duration of Service]])</f>
        <v>0</v>
      </c>
      <c r="M8614" s="131"/>
      <c r="N8614" s="133"/>
    </row>
    <row r="8615" spans="1:14" x14ac:dyDescent="0.25">
      <c r="A8615" s="130"/>
      <c r="B8615" s="130"/>
      <c r="C8615" s="131"/>
      <c r="D8615" s="112" t="str">
        <f>_xlfn.XLOOKUP(Table1[[#This Row],[Service]],Validation!$A$2:$A$15,Validation!$B$2:$B$15,"",0,1)</f>
        <v/>
      </c>
      <c r="E8615" s="131"/>
      <c r="F8615" s="132"/>
      <c r="G8615" s="133"/>
      <c r="H8615" s="134"/>
      <c r="I8615" s="131"/>
      <c r="J8615" s="131"/>
      <c r="K8615" s="131"/>
      <c r="L8615" s="135">
        <f>Table1[[#This Row],[Per Unit Price]]*MAX(1,Table1[[#This Row],[Qty of Units]])*MAX(1,Table1[[#This Row],['#NCMs Served / FTEs Employed]])*MAX(1,Table1[[#This Row],[Duration of Service]])</f>
        <v>0</v>
      </c>
      <c r="M8615" s="131"/>
      <c r="N8615" s="133"/>
    </row>
    <row r="8616" spans="1:14" x14ac:dyDescent="0.25">
      <c r="A8616" s="130"/>
      <c r="B8616" s="130"/>
      <c r="C8616" s="131"/>
      <c r="D8616" s="112" t="str">
        <f>_xlfn.XLOOKUP(Table1[[#This Row],[Service]],Validation!$A$2:$A$15,Validation!$B$2:$B$15,"",0,1)</f>
        <v/>
      </c>
      <c r="E8616" s="131"/>
      <c r="F8616" s="132"/>
      <c r="G8616" s="133"/>
      <c r="H8616" s="134"/>
      <c r="I8616" s="131"/>
      <c r="J8616" s="131"/>
      <c r="K8616" s="131"/>
      <c r="L8616" s="135">
        <f>Table1[[#This Row],[Per Unit Price]]*MAX(1,Table1[[#This Row],[Qty of Units]])*MAX(1,Table1[[#This Row],['#NCMs Served / FTEs Employed]])*MAX(1,Table1[[#This Row],[Duration of Service]])</f>
        <v>0</v>
      </c>
      <c r="M8616" s="131"/>
      <c r="N8616" s="133"/>
    </row>
    <row r="8617" spans="1:14" x14ac:dyDescent="0.25">
      <c r="A8617" s="130"/>
      <c r="B8617" s="130"/>
      <c r="C8617" s="131"/>
      <c r="D8617" s="112" t="str">
        <f>_xlfn.XLOOKUP(Table1[[#This Row],[Service]],Validation!$A$2:$A$15,Validation!$B$2:$B$15,"",0,1)</f>
        <v/>
      </c>
      <c r="E8617" s="131"/>
      <c r="F8617" s="132"/>
      <c r="G8617" s="133"/>
      <c r="H8617" s="134"/>
      <c r="I8617" s="131"/>
      <c r="J8617" s="131"/>
      <c r="K8617" s="131"/>
      <c r="L8617" s="135">
        <f>Table1[[#This Row],[Per Unit Price]]*MAX(1,Table1[[#This Row],[Qty of Units]])*MAX(1,Table1[[#This Row],['#NCMs Served / FTEs Employed]])*MAX(1,Table1[[#This Row],[Duration of Service]])</f>
        <v>0</v>
      </c>
      <c r="M8617" s="131"/>
      <c r="N8617" s="133"/>
    </row>
    <row r="8618" spans="1:14" x14ac:dyDescent="0.25">
      <c r="A8618" s="130"/>
      <c r="B8618" s="130"/>
      <c r="C8618" s="131"/>
      <c r="D8618" s="112" t="str">
        <f>_xlfn.XLOOKUP(Table1[[#This Row],[Service]],Validation!$A$2:$A$15,Validation!$B$2:$B$15,"",0,1)</f>
        <v/>
      </c>
      <c r="E8618" s="131"/>
      <c r="F8618" s="132"/>
      <c r="G8618" s="133"/>
      <c r="H8618" s="134"/>
      <c r="I8618" s="131"/>
      <c r="J8618" s="131"/>
      <c r="K8618" s="131"/>
      <c r="L8618" s="135">
        <f>Table1[[#This Row],[Per Unit Price]]*MAX(1,Table1[[#This Row],[Qty of Units]])*MAX(1,Table1[[#This Row],['#NCMs Served / FTEs Employed]])*MAX(1,Table1[[#This Row],[Duration of Service]])</f>
        <v>0</v>
      </c>
      <c r="M8618" s="131"/>
      <c r="N8618" s="133"/>
    </row>
    <row r="8619" spans="1:14" x14ac:dyDescent="0.25">
      <c r="A8619" s="130"/>
      <c r="B8619" s="130"/>
      <c r="C8619" s="131"/>
      <c r="D8619" s="112" t="str">
        <f>_xlfn.XLOOKUP(Table1[[#This Row],[Service]],Validation!$A$2:$A$15,Validation!$B$2:$B$15,"",0,1)</f>
        <v/>
      </c>
      <c r="E8619" s="131"/>
      <c r="F8619" s="132"/>
      <c r="G8619" s="133"/>
      <c r="H8619" s="134"/>
      <c r="I8619" s="131"/>
      <c r="J8619" s="131"/>
      <c r="K8619" s="131"/>
      <c r="L8619" s="135">
        <f>Table1[[#This Row],[Per Unit Price]]*MAX(1,Table1[[#This Row],[Qty of Units]])*MAX(1,Table1[[#This Row],['#NCMs Served / FTEs Employed]])*MAX(1,Table1[[#This Row],[Duration of Service]])</f>
        <v>0</v>
      </c>
      <c r="M8619" s="131"/>
      <c r="N8619" s="133"/>
    </row>
    <row r="8620" spans="1:14" x14ac:dyDescent="0.25">
      <c r="A8620" s="130"/>
      <c r="B8620" s="130"/>
      <c r="C8620" s="131"/>
      <c r="D8620" s="112" t="str">
        <f>_xlfn.XLOOKUP(Table1[[#This Row],[Service]],Validation!$A$2:$A$15,Validation!$B$2:$B$15,"",0,1)</f>
        <v/>
      </c>
      <c r="E8620" s="131"/>
      <c r="F8620" s="132"/>
      <c r="G8620" s="133"/>
      <c r="H8620" s="134"/>
      <c r="I8620" s="131"/>
      <c r="J8620" s="131"/>
      <c r="K8620" s="131"/>
      <c r="L8620" s="135">
        <f>Table1[[#This Row],[Per Unit Price]]*MAX(1,Table1[[#This Row],[Qty of Units]])*MAX(1,Table1[[#This Row],['#NCMs Served / FTEs Employed]])*MAX(1,Table1[[#This Row],[Duration of Service]])</f>
        <v>0</v>
      </c>
      <c r="M8620" s="131"/>
      <c r="N8620" s="133"/>
    </row>
    <row r="8621" spans="1:14" x14ac:dyDescent="0.25">
      <c r="A8621" s="130"/>
      <c r="B8621" s="130"/>
      <c r="C8621" s="131"/>
      <c r="D8621" s="112" t="str">
        <f>_xlfn.XLOOKUP(Table1[[#This Row],[Service]],Validation!$A$2:$A$15,Validation!$B$2:$B$15,"",0,1)</f>
        <v/>
      </c>
      <c r="E8621" s="131"/>
      <c r="F8621" s="132"/>
      <c r="G8621" s="133"/>
      <c r="H8621" s="134"/>
      <c r="I8621" s="131"/>
      <c r="J8621" s="131"/>
      <c r="K8621" s="131"/>
      <c r="L8621" s="135">
        <f>Table1[[#This Row],[Per Unit Price]]*MAX(1,Table1[[#This Row],[Qty of Units]])*MAX(1,Table1[[#This Row],['#NCMs Served / FTEs Employed]])*MAX(1,Table1[[#This Row],[Duration of Service]])</f>
        <v>0</v>
      </c>
      <c r="M8621" s="131"/>
      <c r="N8621" s="133"/>
    </row>
    <row r="8622" spans="1:14" x14ac:dyDescent="0.25">
      <c r="A8622" s="130"/>
      <c r="B8622" s="130"/>
      <c r="C8622" s="131"/>
      <c r="D8622" s="112" t="str">
        <f>_xlfn.XLOOKUP(Table1[[#This Row],[Service]],Validation!$A$2:$A$15,Validation!$B$2:$B$15,"",0,1)</f>
        <v/>
      </c>
      <c r="E8622" s="131"/>
      <c r="F8622" s="132"/>
      <c r="G8622" s="133"/>
      <c r="H8622" s="134"/>
      <c r="I8622" s="131"/>
      <c r="J8622" s="131"/>
      <c r="K8622" s="131"/>
      <c r="L8622" s="135">
        <f>Table1[[#This Row],[Per Unit Price]]*MAX(1,Table1[[#This Row],[Qty of Units]])*MAX(1,Table1[[#This Row],['#NCMs Served / FTEs Employed]])*MAX(1,Table1[[#This Row],[Duration of Service]])</f>
        <v>0</v>
      </c>
      <c r="M8622" s="131"/>
      <c r="N8622" s="133"/>
    </row>
    <row r="8623" spans="1:14" x14ac:dyDescent="0.25">
      <c r="A8623" s="130"/>
      <c r="B8623" s="130"/>
      <c r="C8623" s="131"/>
      <c r="D8623" s="112" t="str">
        <f>_xlfn.XLOOKUP(Table1[[#This Row],[Service]],Validation!$A$2:$A$15,Validation!$B$2:$B$15,"",0,1)</f>
        <v/>
      </c>
      <c r="E8623" s="131"/>
      <c r="F8623" s="132"/>
      <c r="G8623" s="133"/>
      <c r="H8623" s="134"/>
      <c r="I8623" s="131"/>
      <c r="J8623" s="131"/>
      <c r="K8623" s="131"/>
      <c r="L8623" s="135">
        <f>Table1[[#This Row],[Per Unit Price]]*MAX(1,Table1[[#This Row],[Qty of Units]])*MAX(1,Table1[[#This Row],['#NCMs Served / FTEs Employed]])*MAX(1,Table1[[#This Row],[Duration of Service]])</f>
        <v>0</v>
      </c>
      <c r="M8623" s="131"/>
      <c r="N8623" s="133"/>
    </row>
    <row r="8624" spans="1:14" x14ac:dyDescent="0.25">
      <c r="A8624" s="130"/>
      <c r="B8624" s="130"/>
      <c r="C8624" s="131"/>
      <c r="D8624" s="112" t="str">
        <f>_xlfn.XLOOKUP(Table1[[#This Row],[Service]],Validation!$A$2:$A$15,Validation!$B$2:$B$15,"",0,1)</f>
        <v/>
      </c>
      <c r="E8624" s="131"/>
      <c r="F8624" s="132"/>
      <c r="G8624" s="133"/>
      <c r="H8624" s="134"/>
      <c r="I8624" s="131"/>
      <c r="J8624" s="131"/>
      <c r="K8624" s="131"/>
      <c r="L8624" s="135">
        <f>Table1[[#This Row],[Per Unit Price]]*MAX(1,Table1[[#This Row],[Qty of Units]])*MAX(1,Table1[[#This Row],['#NCMs Served / FTEs Employed]])*MAX(1,Table1[[#This Row],[Duration of Service]])</f>
        <v>0</v>
      </c>
      <c r="M8624" s="131"/>
      <c r="N8624" s="133"/>
    </row>
    <row r="8625" spans="1:14" x14ac:dyDescent="0.25">
      <c r="A8625" s="130"/>
      <c r="B8625" s="130"/>
      <c r="C8625" s="131"/>
      <c r="D8625" s="112" t="str">
        <f>_xlfn.XLOOKUP(Table1[[#This Row],[Service]],Validation!$A$2:$A$15,Validation!$B$2:$B$15,"",0,1)</f>
        <v/>
      </c>
      <c r="E8625" s="131"/>
      <c r="F8625" s="132"/>
      <c r="G8625" s="133"/>
      <c r="H8625" s="134"/>
      <c r="I8625" s="131"/>
      <c r="J8625" s="131"/>
      <c r="K8625" s="131"/>
      <c r="L8625" s="135">
        <f>Table1[[#This Row],[Per Unit Price]]*MAX(1,Table1[[#This Row],[Qty of Units]])*MAX(1,Table1[[#This Row],['#NCMs Served / FTEs Employed]])*MAX(1,Table1[[#This Row],[Duration of Service]])</f>
        <v>0</v>
      </c>
      <c r="M8625" s="131"/>
      <c r="N8625" s="133"/>
    </row>
    <row r="8626" spans="1:14" x14ac:dyDescent="0.25">
      <c r="A8626" s="130"/>
      <c r="B8626" s="130"/>
      <c r="C8626" s="131"/>
      <c r="D8626" s="112" t="str">
        <f>_xlfn.XLOOKUP(Table1[[#This Row],[Service]],Validation!$A$2:$A$15,Validation!$B$2:$B$15,"",0,1)</f>
        <v/>
      </c>
      <c r="E8626" s="131"/>
      <c r="F8626" s="132"/>
      <c r="G8626" s="133"/>
      <c r="H8626" s="134"/>
      <c r="I8626" s="131"/>
      <c r="J8626" s="131"/>
      <c r="K8626" s="131"/>
      <c r="L8626" s="135">
        <f>Table1[[#This Row],[Per Unit Price]]*MAX(1,Table1[[#This Row],[Qty of Units]])*MAX(1,Table1[[#This Row],['#NCMs Served / FTEs Employed]])*MAX(1,Table1[[#This Row],[Duration of Service]])</f>
        <v>0</v>
      </c>
      <c r="M8626" s="131"/>
      <c r="N8626" s="133"/>
    </row>
    <row r="8627" spans="1:14" x14ac:dyDescent="0.25">
      <c r="A8627" s="130"/>
      <c r="B8627" s="130"/>
      <c r="C8627" s="131"/>
      <c r="D8627" s="112" t="str">
        <f>_xlfn.XLOOKUP(Table1[[#This Row],[Service]],Validation!$A$2:$A$15,Validation!$B$2:$B$15,"",0,1)</f>
        <v/>
      </c>
      <c r="E8627" s="131"/>
      <c r="F8627" s="132"/>
      <c r="G8627" s="133"/>
      <c r="H8627" s="134"/>
      <c r="I8627" s="131"/>
      <c r="J8627" s="131"/>
      <c r="K8627" s="131"/>
      <c r="L8627" s="135">
        <f>Table1[[#This Row],[Per Unit Price]]*MAX(1,Table1[[#This Row],[Qty of Units]])*MAX(1,Table1[[#This Row],['#NCMs Served / FTEs Employed]])*MAX(1,Table1[[#This Row],[Duration of Service]])</f>
        <v>0</v>
      </c>
      <c r="M8627" s="131"/>
      <c r="N8627" s="133"/>
    </row>
    <row r="8628" spans="1:14" x14ac:dyDescent="0.25">
      <c r="A8628" s="130"/>
      <c r="B8628" s="130"/>
      <c r="C8628" s="131"/>
      <c r="D8628" s="112" t="str">
        <f>_xlfn.XLOOKUP(Table1[[#This Row],[Service]],Validation!$A$2:$A$15,Validation!$B$2:$B$15,"",0,1)</f>
        <v/>
      </c>
      <c r="E8628" s="131"/>
      <c r="F8628" s="132"/>
      <c r="G8628" s="133"/>
      <c r="H8628" s="134"/>
      <c r="I8628" s="131"/>
      <c r="J8628" s="131"/>
      <c r="K8628" s="131"/>
      <c r="L8628" s="135">
        <f>Table1[[#This Row],[Per Unit Price]]*MAX(1,Table1[[#This Row],[Qty of Units]])*MAX(1,Table1[[#This Row],['#NCMs Served / FTEs Employed]])*MAX(1,Table1[[#This Row],[Duration of Service]])</f>
        <v>0</v>
      </c>
      <c r="M8628" s="131"/>
      <c r="N8628" s="133"/>
    </row>
    <row r="8629" spans="1:14" x14ac:dyDescent="0.25">
      <c r="A8629" s="130"/>
      <c r="B8629" s="130"/>
      <c r="C8629" s="131"/>
      <c r="D8629" s="112" t="str">
        <f>_xlfn.XLOOKUP(Table1[[#This Row],[Service]],Validation!$A$2:$A$15,Validation!$B$2:$B$15,"",0,1)</f>
        <v/>
      </c>
      <c r="E8629" s="131"/>
      <c r="F8629" s="132"/>
      <c r="G8629" s="133"/>
      <c r="H8629" s="134"/>
      <c r="I8629" s="131"/>
      <c r="J8629" s="131"/>
      <c r="K8629" s="131"/>
      <c r="L8629" s="135">
        <f>Table1[[#This Row],[Per Unit Price]]*MAX(1,Table1[[#This Row],[Qty of Units]])*MAX(1,Table1[[#This Row],['#NCMs Served / FTEs Employed]])*MAX(1,Table1[[#This Row],[Duration of Service]])</f>
        <v>0</v>
      </c>
      <c r="M8629" s="131"/>
      <c r="N8629" s="133"/>
    </row>
    <row r="8630" spans="1:14" x14ac:dyDescent="0.25">
      <c r="A8630" s="130"/>
      <c r="B8630" s="130"/>
      <c r="C8630" s="131"/>
      <c r="D8630" s="112" t="str">
        <f>_xlfn.XLOOKUP(Table1[[#This Row],[Service]],Validation!$A$2:$A$15,Validation!$B$2:$B$15,"",0,1)</f>
        <v/>
      </c>
      <c r="E8630" s="131"/>
      <c r="F8630" s="132"/>
      <c r="G8630" s="133"/>
      <c r="H8630" s="134"/>
      <c r="I8630" s="131"/>
      <c r="J8630" s="131"/>
      <c r="K8630" s="131"/>
      <c r="L8630" s="135">
        <f>Table1[[#This Row],[Per Unit Price]]*MAX(1,Table1[[#This Row],[Qty of Units]])*MAX(1,Table1[[#This Row],['#NCMs Served / FTEs Employed]])*MAX(1,Table1[[#This Row],[Duration of Service]])</f>
        <v>0</v>
      </c>
      <c r="M8630" s="131"/>
      <c r="N8630" s="133"/>
    </row>
    <row r="8631" spans="1:14" x14ac:dyDescent="0.25">
      <c r="A8631" s="130"/>
      <c r="B8631" s="130"/>
      <c r="C8631" s="131"/>
      <c r="D8631" s="112" t="str">
        <f>_xlfn.XLOOKUP(Table1[[#This Row],[Service]],Validation!$A$2:$A$15,Validation!$B$2:$B$15,"",0,1)</f>
        <v/>
      </c>
      <c r="E8631" s="131"/>
      <c r="F8631" s="132"/>
      <c r="G8631" s="133"/>
      <c r="H8631" s="134"/>
      <c r="I8631" s="131"/>
      <c r="J8631" s="131"/>
      <c r="K8631" s="131"/>
      <c r="L8631" s="135">
        <f>Table1[[#This Row],[Per Unit Price]]*MAX(1,Table1[[#This Row],[Qty of Units]])*MAX(1,Table1[[#This Row],['#NCMs Served / FTEs Employed]])*MAX(1,Table1[[#This Row],[Duration of Service]])</f>
        <v>0</v>
      </c>
      <c r="M8631" s="131"/>
      <c r="N8631" s="133"/>
    </row>
    <row r="8632" spans="1:14" x14ac:dyDescent="0.25">
      <c r="A8632" s="130"/>
      <c r="B8632" s="130"/>
      <c r="C8632" s="131"/>
      <c r="D8632" s="112" t="str">
        <f>_xlfn.XLOOKUP(Table1[[#This Row],[Service]],Validation!$A$2:$A$15,Validation!$B$2:$B$15,"",0,1)</f>
        <v/>
      </c>
      <c r="E8632" s="131"/>
      <c r="F8632" s="132"/>
      <c r="G8632" s="133"/>
      <c r="H8632" s="134"/>
      <c r="I8632" s="131"/>
      <c r="J8632" s="131"/>
      <c r="K8632" s="131"/>
      <c r="L8632" s="135">
        <f>Table1[[#This Row],[Per Unit Price]]*MAX(1,Table1[[#This Row],[Qty of Units]])*MAX(1,Table1[[#This Row],['#NCMs Served / FTEs Employed]])*MAX(1,Table1[[#This Row],[Duration of Service]])</f>
        <v>0</v>
      </c>
      <c r="M8632" s="131"/>
      <c r="N8632" s="133"/>
    </row>
    <row r="8633" spans="1:14" x14ac:dyDescent="0.25">
      <c r="A8633" s="130"/>
      <c r="B8633" s="130"/>
      <c r="C8633" s="131"/>
      <c r="D8633" s="112" t="str">
        <f>_xlfn.XLOOKUP(Table1[[#This Row],[Service]],Validation!$A$2:$A$15,Validation!$B$2:$B$15,"",0,1)</f>
        <v/>
      </c>
      <c r="E8633" s="131"/>
      <c r="F8633" s="132"/>
      <c r="G8633" s="133"/>
      <c r="H8633" s="134"/>
      <c r="I8633" s="131"/>
      <c r="J8633" s="131"/>
      <c r="K8633" s="131"/>
      <c r="L8633" s="135">
        <f>Table1[[#This Row],[Per Unit Price]]*MAX(1,Table1[[#This Row],[Qty of Units]])*MAX(1,Table1[[#This Row],['#NCMs Served / FTEs Employed]])*MAX(1,Table1[[#This Row],[Duration of Service]])</f>
        <v>0</v>
      </c>
      <c r="M8633" s="131"/>
      <c r="N8633" s="133"/>
    </row>
    <row r="8634" spans="1:14" x14ac:dyDescent="0.25">
      <c r="A8634" s="130"/>
      <c r="B8634" s="130"/>
      <c r="C8634" s="131"/>
      <c r="D8634" s="112" t="str">
        <f>_xlfn.XLOOKUP(Table1[[#This Row],[Service]],Validation!$A$2:$A$15,Validation!$B$2:$B$15,"",0,1)</f>
        <v/>
      </c>
      <c r="E8634" s="131"/>
      <c r="F8634" s="132"/>
      <c r="G8634" s="133"/>
      <c r="H8634" s="134"/>
      <c r="I8634" s="131"/>
      <c r="J8634" s="131"/>
      <c r="K8634" s="131"/>
      <c r="L8634" s="135">
        <f>Table1[[#This Row],[Per Unit Price]]*MAX(1,Table1[[#This Row],[Qty of Units]])*MAX(1,Table1[[#This Row],['#NCMs Served / FTEs Employed]])*MAX(1,Table1[[#This Row],[Duration of Service]])</f>
        <v>0</v>
      </c>
      <c r="M8634" s="131"/>
      <c r="N8634" s="133"/>
    </row>
    <row r="8635" spans="1:14" x14ac:dyDescent="0.25">
      <c r="A8635" s="130"/>
      <c r="B8635" s="130"/>
      <c r="C8635" s="131"/>
      <c r="D8635" s="112" t="str">
        <f>_xlfn.XLOOKUP(Table1[[#This Row],[Service]],Validation!$A$2:$A$15,Validation!$B$2:$B$15,"",0,1)</f>
        <v/>
      </c>
      <c r="E8635" s="131"/>
      <c r="F8635" s="132"/>
      <c r="G8635" s="133"/>
      <c r="H8635" s="134"/>
      <c r="I8635" s="131"/>
      <c r="J8635" s="131"/>
      <c r="K8635" s="131"/>
      <c r="L8635" s="135">
        <f>Table1[[#This Row],[Per Unit Price]]*MAX(1,Table1[[#This Row],[Qty of Units]])*MAX(1,Table1[[#This Row],['#NCMs Served / FTEs Employed]])*MAX(1,Table1[[#This Row],[Duration of Service]])</f>
        <v>0</v>
      </c>
      <c r="M8635" s="131"/>
      <c r="N8635" s="133"/>
    </row>
    <row r="8636" spans="1:14" x14ac:dyDescent="0.25">
      <c r="A8636" s="130"/>
      <c r="B8636" s="130"/>
      <c r="C8636" s="131"/>
      <c r="D8636" s="112" t="str">
        <f>_xlfn.XLOOKUP(Table1[[#This Row],[Service]],Validation!$A$2:$A$15,Validation!$B$2:$B$15,"",0,1)</f>
        <v/>
      </c>
      <c r="E8636" s="131"/>
      <c r="F8636" s="132"/>
      <c r="G8636" s="133"/>
      <c r="H8636" s="134"/>
      <c r="I8636" s="131"/>
      <c r="J8636" s="131"/>
      <c r="K8636" s="131"/>
      <c r="L8636" s="135">
        <f>Table1[[#This Row],[Per Unit Price]]*MAX(1,Table1[[#This Row],[Qty of Units]])*MAX(1,Table1[[#This Row],['#NCMs Served / FTEs Employed]])*MAX(1,Table1[[#This Row],[Duration of Service]])</f>
        <v>0</v>
      </c>
      <c r="M8636" s="131"/>
      <c r="N8636" s="133"/>
    </row>
    <row r="8637" spans="1:14" x14ac:dyDescent="0.25">
      <c r="A8637" s="130"/>
      <c r="B8637" s="130"/>
      <c r="C8637" s="131"/>
      <c r="D8637" s="112" t="str">
        <f>_xlfn.XLOOKUP(Table1[[#This Row],[Service]],Validation!$A$2:$A$15,Validation!$B$2:$B$15,"",0,1)</f>
        <v/>
      </c>
      <c r="E8637" s="131"/>
      <c r="F8637" s="132"/>
      <c r="G8637" s="133"/>
      <c r="H8637" s="134"/>
      <c r="I8637" s="131"/>
      <c r="J8637" s="131"/>
      <c r="K8637" s="131"/>
      <c r="L8637" s="135">
        <f>Table1[[#This Row],[Per Unit Price]]*MAX(1,Table1[[#This Row],[Qty of Units]])*MAX(1,Table1[[#This Row],['#NCMs Served / FTEs Employed]])*MAX(1,Table1[[#This Row],[Duration of Service]])</f>
        <v>0</v>
      </c>
      <c r="M8637" s="131"/>
      <c r="N8637" s="133"/>
    </row>
    <row r="8638" spans="1:14" x14ac:dyDescent="0.25">
      <c r="A8638" s="130"/>
      <c r="B8638" s="130"/>
      <c r="C8638" s="131"/>
      <c r="D8638" s="112" t="str">
        <f>_xlfn.XLOOKUP(Table1[[#This Row],[Service]],Validation!$A$2:$A$15,Validation!$B$2:$B$15,"",0,1)</f>
        <v/>
      </c>
      <c r="E8638" s="131"/>
      <c r="F8638" s="132"/>
      <c r="G8638" s="133"/>
      <c r="H8638" s="134"/>
      <c r="I8638" s="131"/>
      <c r="J8638" s="131"/>
      <c r="K8638" s="131"/>
      <c r="L8638" s="135">
        <f>Table1[[#This Row],[Per Unit Price]]*MAX(1,Table1[[#This Row],[Qty of Units]])*MAX(1,Table1[[#This Row],['#NCMs Served / FTEs Employed]])*MAX(1,Table1[[#This Row],[Duration of Service]])</f>
        <v>0</v>
      </c>
      <c r="M8638" s="131"/>
      <c r="N8638" s="133"/>
    </row>
    <row r="8639" spans="1:14" x14ac:dyDescent="0.25">
      <c r="A8639" s="130"/>
      <c r="B8639" s="130"/>
      <c r="C8639" s="131"/>
      <c r="D8639" s="112" t="str">
        <f>_xlfn.XLOOKUP(Table1[[#This Row],[Service]],Validation!$A$2:$A$15,Validation!$B$2:$B$15,"",0,1)</f>
        <v/>
      </c>
      <c r="E8639" s="131"/>
      <c r="F8639" s="132"/>
      <c r="G8639" s="133"/>
      <c r="H8639" s="134"/>
      <c r="I8639" s="131"/>
      <c r="J8639" s="131"/>
      <c r="K8639" s="131"/>
      <c r="L8639" s="135">
        <f>Table1[[#This Row],[Per Unit Price]]*MAX(1,Table1[[#This Row],[Qty of Units]])*MAX(1,Table1[[#This Row],['#NCMs Served / FTEs Employed]])*MAX(1,Table1[[#This Row],[Duration of Service]])</f>
        <v>0</v>
      </c>
      <c r="M8639" s="131"/>
      <c r="N8639" s="133"/>
    </row>
    <row r="8640" spans="1:14" x14ac:dyDescent="0.25">
      <c r="A8640" s="130"/>
      <c r="B8640" s="130"/>
      <c r="C8640" s="131"/>
      <c r="D8640" s="112" t="str">
        <f>_xlfn.XLOOKUP(Table1[[#This Row],[Service]],Validation!$A$2:$A$15,Validation!$B$2:$B$15,"",0,1)</f>
        <v/>
      </c>
      <c r="E8640" s="131"/>
      <c r="F8640" s="132"/>
      <c r="G8640" s="133"/>
      <c r="H8640" s="134"/>
      <c r="I8640" s="131"/>
      <c r="J8640" s="131"/>
      <c r="K8640" s="131"/>
      <c r="L8640" s="135">
        <f>Table1[[#This Row],[Per Unit Price]]*MAX(1,Table1[[#This Row],[Qty of Units]])*MAX(1,Table1[[#This Row],['#NCMs Served / FTEs Employed]])*MAX(1,Table1[[#This Row],[Duration of Service]])</f>
        <v>0</v>
      </c>
      <c r="M8640" s="131"/>
      <c r="N8640" s="133"/>
    </row>
    <row r="8641" spans="1:14" x14ac:dyDescent="0.25">
      <c r="A8641" s="130"/>
      <c r="B8641" s="130"/>
      <c r="C8641" s="131"/>
      <c r="D8641" s="112" t="str">
        <f>_xlfn.XLOOKUP(Table1[[#This Row],[Service]],Validation!$A$2:$A$15,Validation!$B$2:$B$15,"",0,1)</f>
        <v/>
      </c>
      <c r="E8641" s="131"/>
      <c r="F8641" s="132"/>
      <c r="G8641" s="133"/>
      <c r="H8641" s="134"/>
      <c r="I8641" s="131"/>
      <c r="J8641" s="131"/>
      <c r="K8641" s="131"/>
      <c r="L8641" s="135">
        <f>Table1[[#This Row],[Per Unit Price]]*MAX(1,Table1[[#This Row],[Qty of Units]])*MAX(1,Table1[[#This Row],['#NCMs Served / FTEs Employed]])*MAX(1,Table1[[#This Row],[Duration of Service]])</f>
        <v>0</v>
      </c>
      <c r="M8641" s="131"/>
      <c r="N8641" s="133"/>
    </row>
    <row r="8642" spans="1:14" x14ac:dyDescent="0.25">
      <c r="A8642" s="130"/>
      <c r="B8642" s="130"/>
      <c r="C8642" s="131"/>
      <c r="D8642" s="112" t="str">
        <f>_xlfn.XLOOKUP(Table1[[#This Row],[Service]],Validation!$A$2:$A$15,Validation!$B$2:$B$15,"",0,1)</f>
        <v/>
      </c>
      <c r="E8642" s="131"/>
      <c r="F8642" s="132"/>
      <c r="G8642" s="133"/>
      <c r="H8642" s="134"/>
      <c r="I8642" s="131"/>
      <c r="J8642" s="131"/>
      <c r="K8642" s="131"/>
      <c r="L8642" s="135">
        <f>Table1[[#This Row],[Per Unit Price]]*MAX(1,Table1[[#This Row],[Qty of Units]])*MAX(1,Table1[[#This Row],['#NCMs Served / FTEs Employed]])*MAX(1,Table1[[#This Row],[Duration of Service]])</f>
        <v>0</v>
      </c>
      <c r="M8642" s="131"/>
      <c r="N8642" s="133"/>
    </row>
    <row r="8643" spans="1:14" x14ac:dyDescent="0.25">
      <c r="A8643" s="130"/>
      <c r="B8643" s="130"/>
      <c r="C8643" s="131"/>
      <c r="D8643" s="112" t="str">
        <f>_xlfn.XLOOKUP(Table1[[#This Row],[Service]],Validation!$A$2:$A$15,Validation!$B$2:$B$15,"",0,1)</f>
        <v/>
      </c>
      <c r="E8643" s="131"/>
      <c r="F8643" s="132"/>
      <c r="G8643" s="133"/>
      <c r="H8643" s="134"/>
      <c r="I8643" s="131"/>
      <c r="J8643" s="131"/>
      <c r="K8643" s="131"/>
      <c r="L8643" s="135">
        <f>Table1[[#This Row],[Per Unit Price]]*MAX(1,Table1[[#This Row],[Qty of Units]])*MAX(1,Table1[[#This Row],['#NCMs Served / FTEs Employed]])*MAX(1,Table1[[#This Row],[Duration of Service]])</f>
        <v>0</v>
      </c>
      <c r="M8643" s="131"/>
      <c r="N8643" s="133"/>
    </row>
    <row r="8644" spans="1:14" x14ac:dyDescent="0.25">
      <c r="A8644" s="130"/>
      <c r="B8644" s="130"/>
      <c r="C8644" s="131"/>
      <c r="D8644" s="112" t="str">
        <f>_xlfn.XLOOKUP(Table1[[#This Row],[Service]],Validation!$A$2:$A$15,Validation!$B$2:$B$15,"",0,1)</f>
        <v/>
      </c>
      <c r="E8644" s="131"/>
      <c r="F8644" s="132"/>
      <c r="G8644" s="133"/>
      <c r="H8644" s="134"/>
      <c r="I8644" s="131"/>
      <c r="J8644" s="131"/>
      <c r="K8644" s="131"/>
      <c r="L8644" s="135">
        <f>Table1[[#This Row],[Per Unit Price]]*MAX(1,Table1[[#This Row],[Qty of Units]])*MAX(1,Table1[[#This Row],['#NCMs Served / FTEs Employed]])*MAX(1,Table1[[#This Row],[Duration of Service]])</f>
        <v>0</v>
      </c>
      <c r="M8644" s="131"/>
      <c r="N8644" s="133"/>
    </row>
    <row r="8645" spans="1:14" x14ac:dyDescent="0.25">
      <c r="A8645" s="130"/>
      <c r="B8645" s="130"/>
      <c r="C8645" s="131"/>
      <c r="D8645" s="112" t="str">
        <f>_xlfn.XLOOKUP(Table1[[#This Row],[Service]],Validation!$A$2:$A$15,Validation!$B$2:$B$15,"",0,1)</f>
        <v/>
      </c>
      <c r="E8645" s="131"/>
      <c r="F8645" s="132"/>
      <c r="G8645" s="133"/>
      <c r="H8645" s="134"/>
      <c r="I8645" s="131"/>
      <c r="J8645" s="131"/>
      <c r="K8645" s="131"/>
      <c r="L8645" s="135">
        <f>Table1[[#This Row],[Per Unit Price]]*MAX(1,Table1[[#This Row],[Qty of Units]])*MAX(1,Table1[[#This Row],['#NCMs Served / FTEs Employed]])*MAX(1,Table1[[#This Row],[Duration of Service]])</f>
        <v>0</v>
      </c>
      <c r="M8645" s="131"/>
      <c r="N8645" s="133"/>
    </row>
    <row r="8646" spans="1:14" x14ac:dyDescent="0.25">
      <c r="A8646" s="130"/>
      <c r="B8646" s="130"/>
      <c r="C8646" s="131"/>
      <c r="D8646" s="112" t="str">
        <f>_xlfn.XLOOKUP(Table1[[#This Row],[Service]],Validation!$A$2:$A$15,Validation!$B$2:$B$15,"",0,1)</f>
        <v/>
      </c>
      <c r="E8646" s="131"/>
      <c r="F8646" s="132"/>
      <c r="G8646" s="133"/>
      <c r="H8646" s="134"/>
      <c r="I8646" s="131"/>
      <c r="J8646" s="131"/>
      <c r="K8646" s="131"/>
      <c r="L8646" s="135">
        <f>Table1[[#This Row],[Per Unit Price]]*MAX(1,Table1[[#This Row],[Qty of Units]])*MAX(1,Table1[[#This Row],['#NCMs Served / FTEs Employed]])*MAX(1,Table1[[#This Row],[Duration of Service]])</f>
        <v>0</v>
      </c>
      <c r="M8646" s="131"/>
      <c r="N8646" s="133"/>
    </row>
    <row r="8647" spans="1:14" x14ac:dyDescent="0.25">
      <c r="A8647" s="130"/>
      <c r="B8647" s="130"/>
      <c r="C8647" s="131"/>
      <c r="D8647" s="112" t="str">
        <f>_xlfn.XLOOKUP(Table1[[#This Row],[Service]],Validation!$A$2:$A$15,Validation!$B$2:$B$15,"",0,1)</f>
        <v/>
      </c>
      <c r="E8647" s="131"/>
      <c r="F8647" s="132"/>
      <c r="G8647" s="133"/>
      <c r="H8647" s="134"/>
      <c r="I8647" s="131"/>
      <c r="J8647" s="131"/>
      <c r="K8647" s="131"/>
      <c r="L8647" s="135">
        <f>Table1[[#This Row],[Per Unit Price]]*MAX(1,Table1[[#This Row],[Qty of Units]])*MAX(1,Table1[[#This Row],['#NCMs Served / FTEs Employed]])*MAX(1,Table1[[#This Row],[Duration of Service]])</f>
        <v>0</v>
      </c>
      <c r="M8647" s="131"/>
      <c r="N8647" s="133"/>
    </row>
    <row r="8648" spans="1:14" x14ac:dyDescent="0.25">
      <c r="A8648" s="130"/>
      <c r="B8648" s="130"/>
      <c r="C8648" s="131"/>
      <c r="D8648" s="112" t="str">
        <f>_xlfn.XLOOKUP(Table1[[#This Row],[Service]],Validation!$A$2:$A$15,Validation!$B$2:$B$15,"",0,1)</f>
        <v/>
      </c>
      <c r="E8648" s="131"/>
      <c r="F8648" s="132"/>
      <c r="G8648" s="133"/>
      <c r="H8648" s="134"/>
      <c r="I8648" s="131"/>
      <c r="J8648" s="131"/>
      <c r="K8648" s="131"/>
      <c r="L8648" s="135">
        <f>Table1[[#This Row],[Per Unit Price]]*MAX(1,Table1[[#This Row],[Qty of Units]])*MAX(1,Table1[[#This Row],['#NCMs Served / FTEs Employed]])*MAX(1,Table1[[#This Row],[Duration of Service]])</f>
        <v>0</v>
      </c>
      <c r="M8648" s="131"/>
      <c r="N8648" s="133"/>
    </row>
    <row r="8649" spans="1:14" x14ac:dyDescent="0.25">
      <c r="A8649" s="130"/>
      <c r="B8649" s="130"/>
      <c r="C8649" s="131"/>
      <c r="D8649" s="112" t="str">
        <f>_xlfn.XLOOKUP(Table1[[#This Row],[Service]],Validation!$A$2:$A$15,Validation!$B$2:$B$15,"",0,1)</f>
        <v/>
      </c>
      <c r="E8649" s="131"/>
      <c r="F8649" s="132"/>
      <c r="G8649" s="133"/>
      <c r="H8649" s="134"/>
      <c r="I8649" s="131"/>
      <c r="J8649" s="131"/>
      <c r="K8649" s="131"/>
      <c r="L8649" s="135">
        <f>Table1[[#This Row],[Per Unit Price]]*MAX(1,Table1[[#This Row],[Qty of Units]])*MAX(1,Table1[[#This Row],['#NCMs Served / FTEs Employed]])*MAX(1,Table1[[#This Row],[Duration of Service]])</f>
        <v>0</v>
      </c>
      <c r="M8649" s="131"/>
      <c r="N8649" s="133"/>
    </row>
    <row r="8650" spans="1:14" x14ac:dyDescent="0.25">
      <c r="A8650" s="130"/>
      <c r="B8650" s="130"/>
      <c r="C8650" s="131"/>
      <c r="D8650" s="112" t="str">
        <f>_xlfn.XLOOKUP(Table1[[#This Row],[Service]],Validation!$A$2:$A$15,Validation!$B$2:$B$15,"",0,1)</f>
        <v/>
      </c>
      <c r="E8650" s="131"/>
      <c r="F8650" s="132"/>
      <c r="G8650" s="133"/>
      <c r="H8650" s="134"/>
      <c r="I8650" s="131"/>
      <c r="J8650" s="131"/>
      <c r="K8650" s="131"/>
      <c r="L8650" s="135">
        <f>Table1[[#This Row],[Per Unit Price]]*MAX(1,Table1[[#This Row],[Qty of Units]])*MAX(1,Table1[[#This Row],['#NCMs Served / FTEs Employed]])*MAX(1,Table1[[#This Row],[Duration of Service]])</f>
        <v>0</v>
      </c>
      <c r="M8650" s="131"/>
      <c r="N8650" s="133"/>
    </row>
    <row r="8651" spans="1:14" x14ac:dyDescent="0.25">
      <c r="A8651" s="130"/>
      <c r="B8651" s="130"/>
      <c r="C8651" s="131"/>
      <c r="D8651" s="112" t="str">
        <f>_xlfn.XLOOKUP(Table1[[#This Row],[Service]],Validation!$A$2:$A$15,Validation!$B$2:$B$15,"",0,1)</f>
        <v/>
      </c>
      <c r="E8651" s="131"/>
      <c r="F8651" s="132"/>
      <c r="G8651" s="133"/>
      <c r="H8651" s="134"/>
      <c r="I8651" s="131"/>
      <c r="J8651" s="131"/>
      <c r="K8651" s="131"/>
      <c r="L8651" s="135">
        <f>Table1[[#This Row],[Per Unit Price]]*MAX(1,Table1[[#This Row],[Qty of Units]])*MAX(1,Table1[[#This Row],['#NCMs Served / FTEs Employed]])*MAX(1,Table1[[#This Row],[Duration of Service]])</f>
        <v>0</v>
      </c>
      <c r="M8651" s="131"/>
      <c r="N8651" s="133"/>
    </row>
    <row r="8652" spans="1:14" x14ac:dyDescent="0.25">
      <c r="A8652" s="130"/>
      <c r="B8652" s="130"/>
      <c r="C8652" s="131"/>
      <c r="D8652" s="112" t="str">
        <f>_xlfn.XLOOKUP(Table1[[#This Row],[Service]],Validation!$A$2:$A$15,Validation!$B$2:$B$15,"",0,1)</f>
        <v/>
      </c>
      <c r="E8652" s="131"/>
      <c r="F8652" s="132"/>
      <c r="G8652" s="133"/>
      <c r="H8652" s="134"/>
      <c r="I8652" s="131"/>
      <c r="J8652" s="131"/>
      <c r="K8652" s="131"/>
      <c r="L8652" s="135">
        <f>Table1[[#This Row],[Per Unit Price]]*MAX(1,Table1[[#This Row],[Qty of Units]])*MAX(1,Table1[[#This Row],['#NCMs Served / FTEs Employed]])*MAX(1,Table1[[#This Row],[Duration of Service]])</f>
        <v>0</v>
      </c>
      <c r="M8652" s="131"/>
      <c r="N8652" s="133"/>
    </row>
    <row r="8653" spans="1:14" x14ac:dyDescent="0.25">
      <c r="A8653" s="130"/>
      <c r="B8653" s="130"/>
      <c r="C8653" s="131"/>
      <c r="D8653" s="112" t="str">
        <f>_xlfn.XLOOKUP(Table1[[#This Row],[Service]],Validation!$A$2:$A$15,Validation!$B$2:$B$15,"",0,1)</f>
        <v/>
      </c>
      <c r="E8653" s="131"/>
      <c r="F8653" s="132"/>
      <c r="G8653" s="133"/>
      <c r="H8653" s="134"/>
      <c r="I8653" s="131"/>
      <c r="J8653" s="131"/>
      <c r="K8653" s="131"/>
      <c r="L8653" s="135">
        <f>Table1[[#This Row],[Per Unit Price]]*MAX(1,Table1[[#This Row],[Qty of Units]])*MAX(1,Table1[[#This Row],['#NCMs Served / FTEs Employed]])*MAX(1,Table1[[#This Row],[Duration of Service]])</f>
        <v>0</v>
      </c>
      <c r="M8653" s="131"/>
      <c r="N8653" s="133"/>
    </row>
    <row r="8654" spans="1:14" x14ac:dyDescent="0.25">
      <c r="A8654" s="130"/>
      <c r="B8654" s="130"/>
      <c r="C8654" s="131"/>
      <c r="D8654" s="112" t="str">
        <f>_xlfn.XLOOKUP(Table1[[#This Row],[Service]],Validation!$A$2:$A$15,Validation!$B$2:$B$15,"",0,1)</f>
        <v/>
      </c>
      <c r="E8654" s="131"/>
      <c r="F8654" s="132"/>
      <c r="G8654" s="133"/>
      <c r="H8654" s="134"/>
      <c r="I8654" s="131"/>
      <c r="J8654" s="131"/>
      <c r="K8654" s="131"/>
      <c r="L8654" s="135">
        <f>Table1[[#This Row],[Per Unit Price]]*MAX(1,Table1[[#This Row],[Qty of Units]])*MAX(1,Table1[[#This Row],['#NCMs Served / FTEs Employed]])*MAX(1,Table1[[#This Row],[Duration of Service]])</f>
        <v>0</v>
      </c>
      <c r="M8654" s="131"/>
      <c r="N8654" s="133"/>
    </row>
    <row r="8655" spans="1:14" x14ac:dyDescent="0.25">
      <c r="A8655" s="130"/>
      <c r="B8655" s="130"/>
      <c r="C8655" s="131"/>
      <c r="D8655" s="112" t="str">
        <f>_xlfn.XLOOKUP(Table1[[#This Row],[Service]],Validation!$A$2:$A$15,Validation!$B$2:$B$15,"",0,1)</f>
        <v/>
      </c>
      <c r="E8655" s="131"/>
      <c r="F8655" s="132"/>
      <c r="G8655" s="133"/>
      <c r="H8655" s="134"/>
      <c r="I8655" s="131"/>
      <c r="J8655" s="131"/>
      <c r="K8655" s="131"/>
      <c r="L8655" s="135">
        <f>Table1[[#This Row],[Per Unit Price]]*MAX(1,Table1[[#This Row],[Qty of Units]])*MAX(1,Table1[[#This Row],['#NCMs Served / FTEs Employed]])*MAX(1,Table1[[#This Row],[Duration of Service]])</f>
        <v>0</v>
      </c>
      <c r="M8655" s="131"/>
      <c r="N8655" s="133"/>
    </row>
    <row r="8656" spans="1:14" x14ac:dyDescent="0.25">
      <c r="A8656" s="130"/>
      <c r="B8656" s="130"/>
      <c r="C8656" s="131"/>
      <c r="D8656" s="112" t="str">
        <f>_xlfn.XLOOKUP(Table1[[#This Row],[Service]],Validation!$A$2:$A$15,Validation!$B$2:$B$15,"",0,1)</f>
        <v/>
      </c>
      <c r="E8656" s="131"/>
      <c r="F8656" s="132"/>
      <c r="G8656" s="133"/>
      <c r="H8656" s="134"/>
      <c r="I8656" s="131"/>
      <c r="J8656" s="131"/>
      <c r="K8656" s="131"/>
      <c r="L8656" s="135">
        <f>Table1[[#This Row],[Per Unit Price]]*MAX(1,Table1[[#This Row],[Qty of Units]])*MAX(1,Table1[[#This Row],['#NCMs Served / FTEs Employed]])*MAX(1,Table1[[#This Row],[Duration of Service]])</f>
        <v>0</v>
      </c>
      <c r="M8656" s="131"/>
      <c r="N8656" s="133"/>
    </row>
    <row r="8657" spans="1:14" x14ac:dyDescent="0.25">
      <c r="A8657" s="130"/>
      <c r="B8657" s="130"/>
      <c r="C8657" s="131"/>
      <c r="D8657" s="112" t="str">
        <f>_xlfn.XLOOKUP(Table1[[#This Row],[Service]],Validation!$A$2:$A$15,Validation!$B$2:$B$15,"",0,1)</f>
        <v/>
      </c>
      <c r="E8657" s="131"/>
      <c r="F8657" s="132"/>
      <c r="G8657" s="133"/>
      <c r="H8657" s="134"/>
      <c r="I8657" s="131"/>
      <c r="J8657" s="131"/>
      <c r="K8657" s="131"/>
      <c r="L8657" s="135">
        <f>Table1[[#This Row],[Per Unit Price]]*MAX(1,Table1[[#This Row],[Qty of Units]])*MAX(1,Table1[[#This Row],['#NCMs Served / FTEs Employed]])*MAX(1,Table1[[#This Row],[Duration of Service]])</f>
        <v>0</v>
      </c>
      <c r="M8657" s="131"/>
      <c r="N8657" s="133"/>
    </row>
    <row r="8658" spans="1:14" x14ac:dyDescent="0.25">
      <c r="A8658" s="130"/>
      <c r="B8658" s="130"/>
      <c r="C8658" s="131"/>
      <c r="D8658" s="112" t="str">
        <f>_xlfn.XLOOKUP(Table1[[#This Row],[Service]],Validation!$A$2:$A$15,Validation!$B$2:$B$15,"",0,1)</f>
        <v/>
      </c>
      <c r="E8658" s="131"/>
      <c r="F8658" s="132"/>
      <c r="G8658" s="133"/>
      <c r="H8658" s="134"/>
      <c r="I8658" s="131"/>
      <c r="J8658" s="131"/>
      <c r="K8658" s="131"/>
      <c r="L8658" s="135">
        <f>Table1[[#This Row],[Per Unit Price]]*MAX(1,Table1[[#This Row],[Qty of Units]])*MAX(1,Table1[[#This Row],['#NCMs Served / FTEs Employed]])*MAX(1,Table1[[#This Row],[Duration of Service]])</f>
        <v>0</v>
      </c>
      <c r="M8658" s="131"/>
      <c r="N8658" s="133"/>
    </row>
    <row r="8659" spans="1:14" x14ac:dyDescent="0.25">
      <c r="A8659" s="130"/>
      <c r="B8659" s="130"/>
      <c r="C8659" s="131"/>
      <c r="D8659" s="112" t="str">
        <f>_xlfn.XLOOKUP(Table1[[#This Row],[Service]],Validation!$A$2:$A$15,Validation!$B$2:$B$15,"",0,1)</f>
        <v/>
      </c>
      <c r="E8659" s="131"/>
      <c r="F8659" s="132"/>
      <c r="G8659" s="133"/>
      <c r="H8659" s="134"/>
      <c r="I8659" s="131"/>
      <c r="J8659" s="131"/>
      <c r="K8659" s="131"/>
      <c r="L8659" s="135">
        <f>Table1[[#This Row],[Per Unit Price]]*MAX(1,Table1[[#This Row],[Qty of Units]])*MAX(1,Table1[[#This Row],['#NCMs Served / FTEs Employed]])*MAX(1,Table1[[#This Row],[Duration of Service]])</f>
        <v>0</v>
      </c>
      <c r="M8659" s="131"/>
      <c r="N8659" s="133"/>
    </row>
    <row r="8660" spans="1:14" x14ac:dyDescent="0.25">
      <c r="A8660" s="130"/>
      <c r="B8660" s="130"/>
      <c r="C8660" s="131"/>
      <c r="D8660" s="112" t="str">
        <f>_xlfn.XLOOKUP(Table1[[#This Row],[Service]],Validation!$A$2:$A$15,Validation!$B$2:$B$15,"",0,1)</f>
        <v/>
      </c>
      <c r="E8660" s="131"/>
      <c r="F8660" s="132"/>
      <c r="G8660" s="133"/>
      <c r="H8660" s="134"/>
      <c r="I8660" s="131"/>
      <c r="J8660" s="131"/>
      <c r="K8660" s="131"/>
      <c r="L8660" s="135">
        <f>Table1[[#This Row],[Per Unit Price]]*MAX(1,Table1[[#This Row],[Qty of Units]])*MAX(1,Table1[[#This Row],['#NCMs Served / FTEs Employed]])*MAX(1,Table1[[#This Row],[Duration of Service]])</f>
        <v>0</v>
      </c>
      <c r="M8660" s="131"/>
      <c r="N8660" s="133"/>
    </row>
    <row r="8661" spans="1:14" x14ac:dyDescent="0.25">
      <c r="A8661" s="130"/>
      <c r="B8661" s="130"/>
      <c r="C8661" s="131"/>
      <c r="D8661" s="112" t="str">
        <f>_xlfn.XLOOKUP(Table1[[#This Row],[Service]],Validation!$A$2:$A$15,Validation!$B$2:$B$15,"",0,1)</f>
        <v/>
      </c>
      <c r="E8661" s="131"/>
      <c r="F8661" s="132"/>
      <c r="G8661" s="133"/>
      <c r="H8661" s="134"/>
      <c r="I8661" s="131"/>
      <c r="J8661" s="131"/>
      <c r="K8661" s="131"/>
      <c r="L8661" s="135">
        <f>Table1[[#This Row],[Per Unit Price]]*MAX(1,Table1[[#This Row],[Qty of Units]])*MAX(1,Table1[[#This Row],['#NCMs Served / FTEs Employed]])*MAX(1,Table1[[#This Row],[Duration of Service]])</f>
        <v>0</v>
      </c>
      <c r="M8661" s="131"/>
      <c r="N8661" s="133"/>
    </row>
    <row r="8662" spans="1:14" x14ac:dyDescent="0.25">
      <c r="A8662" s="130"/>
      <c r="B8662" s="130"/>
      <c r="C8662" s="131"/>
      <c r="D8662" s="112" t="str">
        <f>_xlfn.XLOOKUP(Table1[[#This Row],[Service]],Validation!$A$2:$A$15,Validation!$B$2:$B$15,"",0,1)</f>
        <v/>
      </c>
      <c r="E8662" s="131"/>
      <c r="F8662" s="132"/>
      <c r="G8662" s="133"/>
      <c r="H8662" s="134"/>
      <c r="I8662" s="131"/>
      <c r="J8662" s="131"/>
      <c r="K8662" s="131"/>
      <c r="L8662" s="135">
        <f>Table1[[#This Row],[Per Unit Price]]*MAX(1,Table1[[#This Row],[Qty of Units]])*MAX(1,Table1[[#This Row],['#NCMs Served / FTEs Employed]])*MAX(1,Table1[[#This Row],[Duration of Service]])</f>
        <v>0</v>
      </c>
      <c r="M8662" s="131"/>
      <c r="N8662" s="133"/>
    </row>
    <row r="8663" spans="1:14" x14ac:dyDescent="0.25">
      <c r="A8663" s="130"/>
      <c r="B8663" s="130"/>
      <c r="C8663" s="131"/>
      <c r="D8663" s="112" t="str">
        <f>_xlfn.XLOOKUP(Table1[[#This Row],[Service]],Validation!$A$2:$A$15,Validation!$B$2:$B$15,"",0,1)</f>
        <v/>
      </c>
      <c r="E8663" s="131"/>
      <c r="F8663" s="132"/>
      <c r="G8663" s="133"/>
      <c r="H8663" s="134"/>
      <c r="I8663" s="131"/>
      <c r="J8663" s="131"/>
      <c r="K8663" s="131"/>
      <c r="L8663" s="135">
        <f>Table1[[#This Row],[Per Unit Price]]*MAX(1,Table1[[#This Row],[Qty of Units]])*MAX(1,Table1[[#This Row],['#NCMs Served / FTEs Employed]])*MAX(1,Table1[[#This Row],[Duration of Service]])</f>
        <v>0</v>
      </c>
      <c r="M8663" s="131"/>
      <c r="N8663" s="133"/>
    </row>
    <row r="8664" spans="1:14" x14ac:dyDescent="0.25">
      <c r="A8664" s="130"/>
      <c r="B8664" s="130"/>
      <c r="C8664" s="131"/>
      <c r="D8664" s="112" t="str">
        <f>_xlfn.XLOOKUP(Table1[[#This Row],[Service]],Validation!$A$2:$A$15,Validation!$B$2:$B$15,"",0,1)</f>
        <v/>
      </c>
      <c r="E8664" s="131"/>
      <c r="F8664" s="132"/>
      <c r="G8664" s="133"/>
      <c r="H8664" s="134"/>
      <c r="I8664" s="131"/>
      <c r="J8664" s="131"/>
      <c r="K8664" s="131"/>
      <c r="L8664" s="135">
        <f>Table1[[#This Row],[Per Unit Price]]*MAX(1,Table1[[#This Row],[Qty of Units]])*MAX(1,Table1[[#This Row],['#NCMs Served / FTEs Employed]])*MAX(1,Table1[[#This Row],[Duration of Service]])</f>
        <v>0</v>
      </c>
      <c r="M8664" s="131"/>
      <c r="N8664" s="133"/>
    </row>
    <row r="8665" spans="1:14" x14ac:dyDescent="0.25">
      <c r="A8665" s="130"/>
      <c r="B8665" s="130"/>
      <c r="C8665" s="131"/>
      <c r="D8665" s="112" t="str">
        <f>_xlfn.XLOOKUP(Table1[[#This Row],[Service]],Validation!$A$2:$A$15,Validation!$B$2:$B$15,"",0,1)</f>
        <v/>
      </c>
      <c r="E8665" s="131"/>
      <c r="F8665" s="132"/>
      <c r="G8665" s="133"/>
      <c r="H8665" s="134"/>
      <c r="I8665" s="131"/>
      <c r="J8665" s="131"/>
      <c r="K8665" s="131"/>
      <c r="L8665" s="135">
        <f>Table1[[#This Row],[Per Unit Price]]*MAX(1,Table1[[#This Row],[Qty of Units]])*MAX(1,Table1[[#This Row],['#NCMs Served / FTEs Employed]])*MAX(1,Table1[[#This Row],[Duration of Service]])</f>
        <v>0</v>
      </c>
      <c r="M8665" s="131"/>
      <c r="N8665" s="133"/>
    </row>
    <row r="8666" spans="1:14" x14ac:dyDescent="0.25">
      <c r="A8666" s="130"/>
      <c r="B8666" s="130"/>
      <c r="C8666" s="131"/>
      <c r="D8666" s="112" t="str">
        <f>_xlfn.XLOOKUP(Table1[[#This Row],[Service]],Validation!$A$2:$A$15,Validation!$B$2:$B$15,"",0,1)</f>
        <v/>
      </c>
      <c r="E8666" s="131"/>
      <c r="F8666" s="132"/>
      <c r="G8666" s="133"/>
      <c r="H8666" s="134"/>
      <c r="I8666" s="131"/>
      <c r="J8666" s="131"/>
      <c r="K8666" s="131"/>
      <c r="L8666" s="135">
        <f>Table1[[#This Row],[Per Unit Price]]*MAX(1,Table1[[#This Row],[Qty of Units]])*MAX(1,Table1[[#This Row],['#NCMs Served / FTEs Employed]])*MAX(1,Table1[[#This Row],[Duration of Service]])</f>
        <v>0</v>
      </c>
      <c r="M8666" s="131"/>
      <c r="N8666" s="133"/>
    </row>
    <row r="8667" spans="1:14" x14ac:dyDescent="0.25">
      <c r="A8667" s="130"/>
      <c r="B8667" s="130"/>
      <c r="C8667" s="131"/>
      <c r="D8667" s="112" t="str">
        <f>_xlfn.XLOOKUP(Table1[[#This Row],[Service]],Validation!$A$2:$A$15,Validation!$B$2:$B$15,"",0,1)</f>
        <v/>
      </c>
      <c r="E8667" s="131"/>
      <c r="F8667" s="132"/>
      <c r="G8667" s="133"/>
      <c r="H8667" s="134"/>
      <c r="I8667" s="131"/>
      <c r="J8667" s="131"/>
      <c r="K8667" s="131"/>
      <c r="L8667" s="135">
        <f>Table1[[#This Row],[Per Unit Price]]*MAX(1,Table1[[#This Row],[Qty of Units]])*MAX(1,Table1[[#This Row],['#NCMs Served / FTEs Employed]])*MAX(1,Table1[[#This Row],[Duration of Service]])</f>
        <v>0</v>
      </c>
      <c r="M8667" s="131"/>
      <c r="N8667" s="133"/>
    </row>
    <row r="8668" spans="1:14" x14ac:dyDescent="0.25">
      <c r="A8668" s="130"/>
      <c r="B8668" s="130"/>
      <c r="C8668" s="131"/>
      <c r="D8668" s="112" t="str">
        <f>_xlfn.XLOOKUP(Table1[[#This Row],[Service]],Validation!$A$2:$A$15,Validation!$B$2:$B$15,"",0,1)</f>
        <v/>
      </c>
      <c r="E8668" s="131"/>
      <c r="F8668" s="132"/>
      <c r="G8668" s="133"/>
      <c r="H8668" s="134"/>
      <c r="I8668" s="131"/>
      <c r="J8668" s="131"/>
      <c r="K8668" s="131"/>
      <c r="L8668" s="135">
        <f>Table1[[#This Row],[Per Unit Price]]*MAX(1,Table1[[#This Row],[Qty of Units]])*MAX(1,Table1[[#This Row],['#NCMs Served / FTEs Employed]])*MAX(1,Table1[[#This Row],[Duration of Service]])</f>
        <v>0</v>
      </c>
      <c r="M8668" s="131"/>
      <c r="N8668" s="133"/>
    </row>
    <row r="8669" spans="1:14" x14ac:dyDescent="0.25">
      <c r="A8669" s="130"/>
      <c r="B8669" s="130"/>
      <c r="C8669" s="131"/>
      <c r="D8669" s="112" t="str">
        <f>_xlfn.XLOOKUP(Table1[[#This Row],[Service]],Validation!$A$2:$A$15,Validation!$B$2:$B$15,"",0,1)</f>
        <v/>
      </c>
      <c r="E8669" s="131"/>
      <c r="F8669" s="132"/>
      <c r="G8669" s="133"/>
      <c r="H8669" s="134"/>
      <c r="I8669" s="131"/>
      <c r="J8669" s="131"/>
      <c r="K8669" s="131"/>
      <c r="L8669" s="135">
        <f>Table1[[#This Row],[Per Unit Price]]*MAX(1,Table1[[#This Row],[Qty of Units]])*MAX(1,Table1[[#This Row],['#NCMs Served / FTEs Employed]])*MAX(1,Table1[[#This Row],[Duration of Service]])</f>
        <v>0</v>
      </c>
      <c r="M8669" s="131"/>
      <c r="N8669" s="133"/>
    </row>
    <row r="8670" spans="1:14" x14ac:dyDescent="0.25">
      <c r="A8670" s="130"/>
      <c r="B8670" s="130"/>
      <c r="C8670" s="131"/>
      <c r="D8670" s="112" t="str">
        <f>_xlfn.XLOOKUP(Table1[[#This Row],[Service]],Validation!$A$2:$A$15,Validation!$B$2:$B$15,"",0,1)</f>
        <v/>
      </c>
      <c r="E8670" s="131"/>
      <c r="F8670" s="132"/>
      <c r="G8670" s="133"/>
      <c r="H8670" s="134"/>
      <c r="I8670" s="131"/>
      <c r="J8670" s="131"/>
      <c r="K8670" s="131"/>
      <c r="L8670" s="135">
        <f>Table1[[#This Row],[Per Unit Price]]*MAX(1,Table1[[#This Row],[Qty of Units]])*MAX(1,Table1[[#This Row],['#NCMs Served / FTEs Employed]])*MAX(1,Table1[[#This Row],[Duration of Service]])</f>
        <v>0</v>
      </c>
      <c r="M8670" s="131"/>
      <c r="N8670" s="133"/>
    </row>
    <row r="8671" spans="1:14" x14ac:dyDescent="0.25">
      <c r="A8671" s="130"/>
      <c r="B8671" s="130"/>
      <c r="C8671" s="131"/>
      <c r="D8671" s="112" t="str">
        <f>_xlfn.XLOOKUP(Table1[[#This Row],[Service]],Validation!$A$2:$A$15,Validation!$B$2:$B$15,"",0,1)</f>
        <v/>
      </c>
      <c r="E8671" s="131"/>
      <c r="F8671" s="132"/>
      <c r="G8671" s="133"/>
      <c r="H8671" s="134"/>
      <c r="I8671" s="131"/>
      <c r="J8671" s="131"/>
      <c r="K8671" s="131"/>
      <c r="L8671" s="135">
        <f>Table1[[#This Row],[Per Unit Price]]*MAX(1,Table1[[#This Row],[Qty of Units]])*MAX(1,Table1[[#This Row],['#NCMs Served / FTEs Employed]])*MAX(1,Table1[[#This Row],[Duration of Service]])</f>
        <v>0</v>
      </c>
      <c r="M8671" s="131"/>
      <c r="N8671" s="133"/>
    </row>
    <row r="8672" spans="1:14" x14ac:dyDescent="0.25">
      <c r="A8672" s="130"/>
      <c r="B8672" s="130"/>
      <c r="C8672" s="131"/>
      <c r="D8672" s="112" t="str">
        <f>_xlfn.XLOOKUP(Table1[[#This Row],[Service]],Validation!$A$2:$A$15,Validation!$B$2:$B$15,"",0,1)</f>
        <v/>
      </c>
      <c r="E8672" s="131"/>
      <c r="F8672" s="132"/>
      <c r="G8672" s="133"/>
      <c r="H8672" s="134"/>
      <c r="I8672" s="131"/>
      <c r="J8672" s="131"/>
      <c r="K8672" s="131"/>
      <c r="L8672" s="135">
        <f>Table1[[#This Row],[Per Unit Price]]*MAX(1,Table1[[#This Row],[Qty of Units]])*MAX(1,Table1[[#This Row],['#NCMs Served / FTEs Employed]])*MAX(1,Table1[[#This Row],[Duration of Service]])</f>
        <v>0</v>
      </c>
      <c r="M8672" s="131"/>
      <c r="N8672" s="133"/>
    </row>
    <row r="8673" spans="1:14" x14ac:dyDescent="0.25">
      <c r="A8673" s="130"/>
      <c r="B8673" s="130"/>
      <c r="C8673" s="131"/>
      <c r="D8673" s="112" t="str">
        <f>_xlfn.XLOOKUP(Table1[[#This Row],[Service]],Validation!$A$2:$A$15,Validation!$B$2:$B$15,"",0,1)</f>
        <v/>
      </c>
      <c r="E8673" s="131"/>
      <c r="F8673" s="132"/>
      <c r="G8673" s="133"/>
      <c r="H8673" s="134"/>
      <c r="I8673" s="131"/>
      <c r="J8673" s="131"/>
      <c r="K8673" s="131"/>
      <c r="L8673" s="135">
        <f>Table1[[#This Row],[Per Unit Price]]*MAX(1,Table1[[#This Row],[Qty of Units]])*MAX(1,Table1[[#This Row],['#NCMs Served / FTEs Employed]])*MAX(1,Table1[[#This Row],[Duration of Service]])</f>
        <v>0</v>
      </c>
      <c r="M8673" s="131"/>
      <c r="N8673" s="133"/>
    </row>
    <row r="8674" spans="1:14" x14ac:dyDescent="0.25">
      <c r="A8674" s="130"/>
      <c r="B8674" s="130"/>
      <c r="C8674" s="131"/>
      <c r="D8674" s="112" t="str">
        <f>_xlfn.XLOOKUP(Table1[[#This Row],[Service]],Validation!$A$2:$A$15,Validation!$B$2:$B$15,"",0,1)</f>
        <v/>
      </c>
      <c r="E8674" s="131"/>
      <c r="F8674" s="132"/>
      <c r="G8674" s="133"/>
      <c r="H8674" s="134"/>
      <c r="I8674" s="131"/>
      <c r="J8674" s="131"/>
      <c r="K8674" s="131"/>
      <c r="L8674" s="135">
        <f>Table1[[#This Row],[Per Unit Price]]*MAX(1,Table1[[#This Row],[Qty of Units]])*MAX(1,Table1[[#This Row],['#NCMs Served / FTEs Employed]])*MAX(1,Table1[[#This Row],[Duration of Service]])</f>
        <v>0</v>
      </c>
      <c r="M8674" s="131"/>
      <c r="N8674" s="133"/>
    </row>
    <row r="8675" spans="1:14" x14ac:dyDescent="0.25">
      <c r="A8675" s="130"/>
      <c r="B8675" s="130"/>
      <c r="C8675" s="131"/>
      <c r="D8675" s="112" t="str">
        <f>_xlfn.XLOOKUP(Table1[[#This Row],[Service]],Validation!$A$2:$A$15,Validation!$B$2:$B$15,"",0,1)</f>
        <v/>
      </c>
      <c r="E8675" s="131"/>
      <c r="F8675" s="132"/>
      <c r="G8675" s="133"/>
      <c r="H8675" s="134"/>
      <c r="I8675" s="131"/>
      <c r="J8675" s="131"/>
      <c r="K8675" s="131"/>
      <c r="L8675" s="135">
        <f>Table1[[#This Row],[Per Unit Price]]*MAX(1,Table1[[#This Row],[Qty of Units]])*MAX(1,Table1[[#This Row],['#NCMs Served / FTEs Employed]])*MAX(1,Table1[[#This Row],[Duration of Service]])</f>
        <v>0</v>
      </c>
      <c r="M8675" s="131"/>
      <c r="N8675" s="133"/>
    </row>
    <row r="8676" spans="1:14" x14ac:dyDescent="0.25">
      <c r="A8676" s="130"/>
      <c r="B8676" s="130"/>
      <c r="C8676" s="131"/>
      <c r="D8676" s="112" t="str">
        <f>_xlfn.XLOOKUP(Table1[[#This Row],[Service]],Validation!$A$2:$A$15,Validation!$B$2:$B$15,"",0,1)</f>
        <v/>
      </c>
      <c r="E8676" s="131"/>
      <c r="F8676" s="132"/>
      <c r="G8676" s="133"/>
      <c r="H8676" s="134"/>
      <c r="I8676" s="131"/>
      <c r="J8676" s="131"/>
      <c r="K8676" s="131"/>
      <c r="L8676" s="135">
        <f>Table1[[#This Row],[Per Unit Price]]*MAX(1,Table1[[#This Row],[Qty of Units]])*MAX(1,Table1[[#This Row],['#NCMs Served / FTEs Employed]])*MAX(1,Table1[[#This Row],[Duration of Service]])</f>
        <v>0</v>
      </c>
      <c r="M8676" s="131"/>
      <c r="N8676" s="133"/>
    </row>
    <row r="8677" spans="1:14" x14ac:dyDescent="0.25">
      <c r="A8677" s="130"/>
      <c r="B8677" s="130"/>
      <c r="C8677" s="131"/>
      <c r="D8677" s="112" t="str">
        <f>_xlfn.XLOOKUP(Table1[[#This Row],[Service]],Validation!$A$2:$A$15,Validation!$B$2:$B$15,"",0,1)</f>
        <v/>
      </c>
      <c r="E8677" s="131"/>
      <c r="F8677" s="132"/>
      <c r="G8677" s="133"/>
      <c r="H8677" s="134"/>
      <c r="I8677" s="131"/>
      <c r="J8677" s="131"/>
      <c r="K8677" s="131"/>
      <c r="L8677" s="135">
        <f>Table1[[#This Row],[Per Unit Price]]*MAX(1,Table1[[#This Row],[Qty of Units]])*MAX(1,Table1[[#This Row],['#NCMs Served / FTEs Employed]])*MAX(1,Table1[[#This Row],[Duration of Service]])</f>
        <v>0</v>
      </c>
      <c r="M8677" s="131"/>
      <c r="N8677" s="133"/>
    </row>
    <row r="8678" spans="1:14" x14ac:dyDescent="0.25">
      <c r="A8678" s="130"/>
      <c r="B8678" s="130"/>
      <c r="C8678" s="131"/>
      <c r="D8678" s="112" t="str">
        <f>_xlfn.XLOOKUP(Table1[[#This Row],[Service]],Validation!$A$2:$A$15,Validation!$B$2:$B$15,"",0,1)</f>
        <v/>
      </c>
      <c r="E8678" s="131"/>
      <c r="F8678" s="132"/>
      <c r="G8678" s="133"/>
      <c r="H8678" s="134"/>
      <c r="I8678" s="131"/>
      <c r="J8678" s="131"/>
      <c r="K8678" s="131"/>
      <c r="L8678" s="135">
        <f>Table1[[#This Row],[Per Unit Price]]*MAX(1,Table1[[#This Row],[Qty of Units]])*MAX(1,Table1[[#This Row],['#NCMs Served / FTEs Employed]])*MAX(1,Table1[[#This Row],[Duration of Service]])</f>
        <v>0</v>
      </c>
      <c r="M8678" s="131"/>
      <c r="N8678" s="133"/>
    </row>
    <row r="8679" spans="1:14" x14ac:dyDescent="0.25">
      <c r="A8679" s="130"/>
      <c r="B8679" s="130"/>
      <c r="C8679" s="131"/>
      <c r="D8679" s="112" t="str">
        <f>_xlfn.XLOOKUP(Table1[[#This Row],[Service]],Validation!$A$2:$A$15,Validation!$B$2:$B$15,"",0,1)</f>
        <v/>
      </c>
      <c r="E8679" s="131"/>
      <c r="F8679" s="132"/>
      <c r="G8679" s="133"/>
      <c r="H8679" s="134"/>
      <c r="I8679" s="131"/>
      <c r="J8679" s="131"/>
      <c r="K8679" s="131"/>
      <c r="L8679" s="135">
        <f>Table1[[#This Row],[Per Unit Price]]*MAX(1,Table1[[#This Row],[Qty of Units]])*MAX(1,Table1[[#This Row],['#NCMs Served / FTEs Employed]])*MAX(1,Table1[[#This Row],[Duration of Service]])</f>
        <v>0</v>
      </c>
      <c r="M8679" s="131"/>
      <c r="N8679" s="133"/>
    </row>
    <row r="8680" spans="1:14" x14ac:dyDescent="0.25">
      <c r="A8680" s="130"/>
      <c r="B8680" s="130"/>
      <c r="C8680" s="131"/>
      <c r="D8680" s="112" t="str">
        <f>_xlfn.XLOOKUP(Table1[[#This Row],[Service]],Validation!$A$2:$A$15,Validation!$B$2:$B$15,"",0,1)</f>
        <v/>
      </c>
      <c r="E8680" s="131"/>
      <c r="F8680" s="132"/>
      <c r="G8680" s="133"/>
      <c r="H8680" s="134"/>
      <c r="I8680" s="131"/>
      <c r="J8680" s="131"/>
      <c r="K8680" s="131"/>
      <c r="L8680" s="135">
        <f>Table1[[#This Row],[Per Unit Price]]*MAX(1,Table1[[#This Row],[Qty of Units]])*MAX(1,Table1[[#This Row],['#NCMs Served / FTEs Employed]])*MAX(1,Table1[[#This Row],[Duration of Service]])</f>
        <v>0</v>
      </c>
      <c r="M8680" s="131"/>
      <c r="N8680" s="133"/>
    </row>
    <row r="8681" spans="1:14" x14ac:dyDescent="0.25">
      <c r="A8681" s="130"/>
      <c r="B8681" s="130"/>
      <c r="C8681" s="131"/>
      <c r="D8681" s="112" t="str">
        <f>_xlfn.XLOOKUP(Table1[[#This Row],[Service]],Validation!$A$2:$A$15,Validation!$B$2:$B$15,"",0,1)</f>
        <v/>
      </c>
      <c r="E8681" s="131"/>
      <c r="F8681" s="132"/>
      <c r="G8681" s="133"/>
      <c r="H8681" s="134"/>
      <c r="I8681" s="131"/>
      <c r="J8681" s="131"/>
      <c r="K8681" s="131"/>
      <c r="L8681" s="135">
        <f>Table1[[#This Row],[Per Unit Price]]*MAX(1,Table1[[#This Row],[Qty of Units]])*MAX(1,Table1[[#This Row],['#NCMs Served / FTEs Employed]])*MAX(1,Table1[[#This Row],[Duration of Service]])</f>
        <v>0</v>
      </c>
      <c r="M8681" s="131"/>
      <c r="N8681" s="133"/>
    </row>
    <row r="8682" spans="1:14" x14ac:dyDescent="0.25">
      <c r="A8682" s="130"/>
      <c r="B8682" s="130"/>
      <c r="C8682" s="131"/>
      <c r="D8682" s="112" t="str">
        <f>_xlfn.XLOOKUP(Table1[[#This Row],[Service]],Validation!$A$2:$A$15,Validation!$B$2:$B$15,"",0,1)</f>
        <v/>
      </c>
      <c r="E8682" s="131"/>
      <c r="F8682" s="132"/>
      <c r="G8682" s="133"/>
      <c r="H8682" s="134"/>
      <c r="I8682" s="131"/>
      <c r="J8682" s="131"/>
      <c r="K8682" s="131"/>
      <c r="L8682" s="135">
        <f>Table1[[#This Row],[Per Unit Price]]*MAX(1,Table1[[#This Row],[Qty of Units]])*MAX(1,Table1[[#This Row],['#NCMs Served / FTEs Employed]])*MAX(1,Table1[[#This Row],[Duration of Service]])</f>
        <v>0</v>
      </c>
      <c r="M8682" s="131"/>
      <c r="N8682" s="133"/>
    </row>
    <row r="8683" spans="1:14" x14ac:dyDescent="0.25">
      <c r="A8683" s="130"/>
      <c r="B8683" s="130"/>
      <c r="C8683" s="131"/>
      <c r="D8683" s="112" t="str">
        <f>_xlfn.XLOOKUP(Table1[[#This Row],[Service]],Validation!$A$2:$A$15,Validation!$B$2:$B$15,"",0,1)</f>
        <v/>
      </c>
      <c r="E8683" s="131"/>
      <c r="F8683" s="132"/>
      <c r="G8683" s="133"/>
      <c r="H8683" s="134"/>
      <c r="I8683" s="131"/>
      <c r="J8683" s="131"/>
      <c r="K8683" s="131"/>
      <c r="L8683" s="135">
        <f>Table1[[#This Row],[Per Unit Price]]*MAX(1,Table1[[#This Row],[Qty of Units]])*MAX(1,Table1[[#This Row],['#NCMs Served / FTEs Employed]])*MAX(1,Table1[[#This Row],[Duration of Service]])</f>
        <v>0</v>
      </c>
      <c r="M8683" s="131"/>
      <c r="N8683" s="133"/>
    </row>
    <row r="8684" spans="1:14" x14ac:dyDescent="0.25">
      <c r="A8684" s="130"/>
      <c r="B8684" s="130"/>
      <c r="C8684" s="131"/>
      <c r="D8684" s="112" t="str">
        <f>_xlfn.XLOOKUP(Table1[[#This Row],[Service]],Validation!$A$2:$A$15,Validation!$B$2:$B$15,"",0,1)</f>
        <v/>
      </c>
      <c r="E8684" s="131"/>
      <c r="F8684" s="132"/>
      <c r="G8684" s="133"/>
      <c r="H8684" s="134"/>
      <c r="I8684" s="131"/>
      <c r="J8684" s="131"/>
      <c r="K8684" s="131"/>
      <c r="L8684" s="135">
        <f>Table1[[#This Row],[Per Unit Price]]*MAX(1,Table1[[#This Row],[Qty of Units]])*MAX(1,Table1[[#This Row],['#NCMs Served / FTEs Employed]])*MAX(1,Table1[[#This Row],[Duration of Service]])</f>
        <v>0</v>
      </c>
      <c r="M8684" s="131"/>
      <c r="N8684" s="133"/>
    </row>
    <row r="8685" spans="1:14" x14ac:dyDescent="0.25">
      <c r="A8685" s="130"/>
      <c r="B8685" s="130"/>
      <c r="C8685" s="131"/>
      <c r="D8685" s="112" t="str">
        <f>_xlfn.XLOOKUP(Table1[[#This Row],[Service]],Validation!$A$2:$A$15,Validation!$B$2:$B$15,"",0,1)</f>
        <v/>
      </c>
      <c r="E8685" s="131"/>
      <c r="F8685" s="132"/>
      <c r="G8685" s="133"/>
      <c r="H8685" s="134"/>
      <c r="I8685" s="131"/>
      <c r="J8685" s="131"/>
      <c r="K8685" s="131"/>
      <c r="L8685" s="135">
        <f>Table1[[#This Row],[Per Unit Price]]*MAX(1,Table1[[#This Row],[Qty of Units]])*MAX(1,Table1[[#This Row],['#NCMs Served / FTEs Employed]])*MAX(1,Table1[[#This Row],[Duration of Service]])</f>
        <v>0</v>
      </c>
      <c r="M8685" s="131"/>
      <c r="N8685" s="133"/>
    </row>
    <row r="8686" spans="1:14" x14ac:dyDescent="0.25">
      <c r="A8686" s="130"/>
      <c r="B8686" s="130"/>
      <c r="C8686" s="131"/>
      <c r="D8686" s="112" t="str">
        <f>_xlfn.XLOOKUP(Table1[[#This Row],[Service]],Validation!$A$2:$A$15,Validation!$B$2:$B$15,"",0,1)</f>
        <v/>
      </c>
      <c r="E8686" s="131"/>
      <c r="F8686" s="132"/>
      <c r="G8686" s="133"/>
      <c r="H8686" s="134"/>
      <c r="I8686" s="131"/>
      <c r="J8686" s="131"/>
      <c r="K8686" s="131"/>
      <c r="L8686" s="135">
        <f>Table1[[#This Row],[Per Unit Price]]*MAX(1,Table1[[#This Row],[Qty of Units]])*MAX(1,Table1[[#This Row],['#NCMs Served / FTEs Employed]])*MAX(1,Table1[[#This Row],[Duration of Service]])</f>
        <v>0</v>
      </c>
      <c r="M8686" s="131"/>
      <c r="N8686" s="133"/>
    </row>
    <row r="8687" spans="1:14" x14ac:dyDescent="0.25">
      <c r="A8687" s="130"/>
      <c r="B8687" s="130"/>
      <c r="C8687" s="131"/>
      <c r="D8687" s="112" t="str">
        <f>_xlfn.XLOOKUP(Table1[[#This Row],[Service]],Validation!$A$2:$A$15,Validation!$B$2:$B$15,"",0,1)</f>
        <v/>
      </c>
      <c r="E8687" s="131"/>
      <c r="F8687" s="132"/>
      <c r="G8687" s="133"/>
      <c r="H8687" s="134"/>
      <c r="I8687" s="131"/>
      <c r="J8687" s="131"/>
      <c r="K8687" s="131"/>
      <c r="L8687" s="135">
        <f>Table1[[#This Row],[Per Unit Price]]*MAX(1,Table1[[#This Row],[Qty of Units]])*MAX(1,Table1[[#This Row],['#NCMs Served / FTEs Employed]])*MAX(1,Table1[[#This Row],[Duration of Service]])</f>
        <v>0</v>
      </c>
      <c r="M8687" s="131"/>
      <c r="N8687" s="133"/>
    </row>
    <row r="8688" spans="1:14" x14ac:dyDescent="0.25">
      <c r="A8688" s="130"/>
      <c r="B8688" s="130"/>
      <c r="C8688" s="131"/>
      <c r="D8688" s="112" t="str">
        <f>_xlfn.XLOOKUP(Table1[[#This Row],[Service]],Validation!$A$2:$A$15,Validation!$B$2:$B$15,"",0,1)</f>
        <v/>
      </c>
      <c r="E8688" s="131"/>
      <c r="F8688" s="132"/>
      <c r="G8688" s="133"/>
      <c r="H8688" s="134"/>
      <c r="I8688" s="131"/>
      <c r="J8688" s="131"/>
      <c r="K8688" s="131"/>
      <c r="L8688" s="135">
        <f>Table1[[#This Row],[Per Unit Price]]*MAX(1,Table1[[#This Row],[Qty of Units]])*MAX(1,Table1[[#This Row],['#NCMs Served / FTEs Employed]])*MAX(1,Table1[[#This Row],[Duration of Service]])</f>
        <v>0</v>
      </c>
      <c r="M8688" s="131"/>
      <c r="N8688" s="133"/>
    </row>
    <row r="8689" spans="1:14" x14ac:dyDescent="0.25">
      <c r="A8689" s="130"/>
      <c r="B8689" s="130"/>
      <c r="C8689" s="131"/>
      <c r="D8689" s="112" t="str">
        <f>_xlfn.XLOOKUP(Table1[[#This Row],[Service]],Validation!$A$2:$A$15,Validation!$B$2:$B$15,"",0,1)</f>
        <v/>
      </c>
      <c r="E8689" s="131"/>
      <c r="F8689" s="132"/>
      <c r="G8689" s="133"/>
      <c r="H8689" s="134"/>
      <c r="I8689" s="131"/>
      <c r="J8689" s="131"/>
      <c r="K8689" s="131"/>
      <c r="L8689" s="135">
        <f>Table1[[#This Row],[Per Unit Price]]*MAX(1,Table1[[#This Row],[Qty of Units]])*MAX(1,Table1[[#This Row],['#NCMs Served / FTEs Employed]])*MAX(1,Table1[[#This Row],[Duration of Service]])</f>
        <v>0</v>
      </c>
      <c r="M8689" s="131"/>
      <c r="N8689" s="133"/>
    </row>
    <row r="8690" spans="1:14" x14ac:dyDescent="0.25">
      <c r="A8690" s="130"/>
      <c r="B8690" s="130"/>
      <c r="C8690" s="131"/>
      <c r="D8690" s="112" t="str">
        <f>_xlfn.XLOOKUP(Table1[[#This Row],[Service]],Validation!$A$2:$A$15,Validation!$B$2:$B$15,"",0,1)</f>
        <v/>
      </c>
      <c r="E8690" s="131"/>
      <c r="F8690" s="132"/>
      <c r="G8690" s="133"/>
      <c r="H8690" s="134"/>
      <c r="I8690" s="131"/>
      <c r="J8690" s="131"/>
      <c r="K8690" s="131"/>
      <c r="L8690" s="135">
        <f>Table1[[#This Row],[Per Unit Price]]*MAX(1,Table1[[#This Row],[Qty of Units]])*MAX(1,Table1[[#This Row],['#NCMs Served / FTEs Employed]])*MAX(1,Table1[[#This Row],[Duration of Service]])</f>
        <v>0</v>
      </c>
      <c r="M8690" s="131"/>
      <c r="N8690" s="133"/>
    </row>
    <row r="8691" spans="1:14" x14ac:dyDescent="0.25">
      <c r="A8691" s="130"/>
      <c r="B8691" s="130"/>
      <c r="C8691" s="131"/>
      <c r="D8691" s="112" t="str">
        <f>_xlfn.XLOOKUP(Table1[[#This Row],[Service]],Validation!$A$2:$A$15,Validation!$B$2:$B$15,"",0,1)</f>
        <v/>
      </c>
      <c r="E8691" s="131"/>
      <c r="F8691" s="132"/>
      <c r="G8691" s="133"/>
      <c r="H8691" s="134"/>
      <c r="I8691" s="131"/>
      <c r="J8691" s="131"/>
      <c r="K8691" s="131"/>
      <c r="L8691" s="135">
        <f>Table1[[#This Row],[Per Unit Price]]*MAX(1,Table1[[#This Row],[Qty of Units]])*MAX(1,Table1[[#This Row],['#NCMs Served / FTEs Employed]])*MAX(1,Table1[[#This Row],[Duration of Service]])</f>
        <v>0</v>
      </c>
      <c r="M8691" s="131"/>
      <c r="N8691" s="133"/>
    </row>
    <row r="8692" spans="1:14" x14ac:dyDescent="0.25">
      <c r="A8692" s="130"/>
      <c r="B8692" s="130"/>
      <c r="C8692" s="131"/>
      <c r="D8692" s="112" t="str">
        <f>_xlfn.XLOOKUP(Table1[[#This Row],[Service]],Validation!$A$2:$A$15,Validation!$B$2:$B$15,"",0,1)</f>
        <v/>
      </c>
      <c r="E8692" s="131"/>
      <c r="F8692" s="132"/>
      <c r="G8692" s="133"/>
      <c r="H8692" s="134"/>
      <c r="I8692" s="131"/>
      <c r="J8692" s="131"/>
      <c r="K8692" s="131"/>
      <c r="L8692" s="135">
        <f>Table1[[#This Row],[Per Unit Price]]*MAX(1,Table1[[#This Row],[Qty of Units]])*MAX(1,Table1[[#This Row],['#NCMs Served / FTEs Employed]])*MAX(1,Table1[[#This Row],[Duration of Service]])</f>
        <v>0</v>
      </c>
      <c r="M8692" s="131"/>
      <c r="N8692" s="133"/>
    </row>
    <row r="8693" spans="1:14" x14ac:dyDescent="0.25">
      <c r="A8693" s="130"/>
      <c r="B8693" s="130"/>
      <c r="C8693" s="131"/>
      <c r="D8693" s="112" t="str">
        <f>_xlfn.XLOOKUP(Table1[[#This Row],[Service]],Validation!$A$2:$A$15,Validation!$B$2:$B$15,"",0,1)</f>
        <v/>
      </c>
      <c r="E8693" s="131"/>
      <c r="F8693" s="132"/>
      <c r="G8693" s="133"/>
      <c r="H8693" s="134"/>
      <c r="I8693" s="131"/>
      <c r="J8693" s="131"/>
      <c r="K8693" s="131"/>
      <c r="L8693" s="135">
        <f>Table1[[#This Row],[Per Unit Price]]*MAX(1,Table1[[#This Row],[Qty of Units]])*MAX(1,Table1[[#This Row],['#NCMs Served / FTEs Employed]])*MAX(1,Table1[[#This Row],[Duration of Service]])</f>
        <v>0</v>
      </c>
      <c r="M8693" s="131"/>
      <c r="N8693" s="133"/>
    </row>
    <row r="8694" spans="1:14" x14ac:dyDescent="0.25">
      <c r="A8694" s="130"/>
      <c r="B8694" s="130"/>
      <c r="C8694" s="131"/>
      <c r="D8694" s="112" t="str">
        <f>_xlfn.XLOOKUP(Table1[[#This Row],[Service]],Validation!$A$2:$A$15,Validation!$B$2:$B$15,"",0,1)</f>
        <v/>
      </c>
      <c r="E8694" s="131"/>
      <c r="F8694" s="132"/>
      <c r="G8694" s="133"/>
      <c r="H8694" s="134"/>
      <c r="I8694" s="131"/>
      <c r="J8694" s="131"/>
      <c r="K8694" s="131"/>
      <c r="L8694" s="135">
        <f>Table1[[#This Row],[Per Unit Price]]*MAX(1,Table1[[#This Row],[Qty of Units]])*MAX(1,Table1[[#This Row],['#NCMs Served / FTEs Employed]])*MAX(1,Table1[[#This Row],[Duration of Service]])</f>
        <v>0</v>
      </c>
      <c r="M8694" s="131"/>
      <c r="N8694" s="133"/>
    </row>
    <row r="8695" spans="1:14" x14ac:dyDescent="0.25">
      <c r="A8695" s="130"/>
      <c r="B8695" s="130"/>
      <c r="C8695" s="131"/>
      <c r="D8695" s="112" t="str">
        <f>_xlfn.XLOOKUP(Table1[[#This Row],[Service]],Validation!$A$2:$A$15,Validation!$B$2:$B$15,"",0,1)</f>
        <v/>
      </c>
      <c r="E8695" s="131"/>
      <c r="F8695" s="132"/>
      <c r="G8695" s="133"/>
      <c r="H8695" s="134"/>
      <c r="I8695" s="131"/>
      <c r="J8695" s="131"/>
      <c r="K8695" s="131"/>
      <c r="L8695" s="135">
        <f>Table1[[#This Row],[Per Unit Price]]*MAX(1,Table1[[#This Row],[Qty of Units]])*MAX(1,Table1[[#This Row],['#NCMs Served / FTEs Employed]])*MAX(1,Table1[[#This Row],[Duration of Service]])</f>
        <v>0</v>
      </c>
      <c r="M8695" s="131"/>
      <c r="N8695" s="133"/>
    </row>
    <row r="8696" spans="1:14" x14ac:dyDescent="0.25">
      <c r="A8696" s="130"/>
      <c r="B8696" s="130"/>
      <c r="C8696" s="131"/>
      <c r="D8696" s="112" t="str">
        <f>_xlfn.XLOOKUP(Table1[[#This Row],[Service]],Validation!$A$2:$A$15,Validation!$B$2:$B$15,"",0,1)</f>
        <v/>
      </c>
      <c r="E8696" s="131"/>
      <c r="F8696" s="132"/>
      <c r="G8696" s="133"/>
      <c r="H8696" s="134"/>
      <c r="I8696" s="131"/>
      <c r="J8696" s="131"/>
      <c r="K8696" s="131"/>
      <c r="L8696" s="135">
        <f>Table1[[#This Row],[Per Unit Price]]*MAX(1,Table1[[#This Row],[Qty of Units]])*MAX(1,Table1[[#This Row],['#NCMs Served / FTEs Employed]])*MAX(1,Table1[[#This Row],[Duration of Service]])</f>
        <v>0</v>
      </c>
      <c r="M8696" s="131"/>
      <c r="N8696" s="133"/>
    </row>
    <row r="8697" spans="1:14" x14ac:dyDescent="0.25">
      <c r="A8697" s="130"/>
      <c r="B8697" s="130"/>
      <c r="C8697" s="131"/>
      <c r="D8697" s="112" t="str">
        <f>_xlfn.XLOOKUP(Table1[[#This Row],[Service]],Validation!$A$2:$A$15,Validation!$B$2:$B$15,"",0,1)</f>
        <v/>
      </c>
      <c r="E8697" s="131"/>
      <c r="F8697" s="132"/>
      <c r="G8697" s="133"/>
      <c r="H8697" s="134"/>
      <c r="I8697" s="131"/>
      <c r="J8697" s="131"/>
      <c r="K8697" s="131"/>
      <c r="L8697" s="135">
        <f>Table1[[#This Row],[Per Unit Price]]*MAX(1,Table1[[#This Row],[Qty of Units]])*MAX(1,Table1[[#This Row],['#NCMs Served / FTEs Employed]])*MAX(1,Table1[[#This Row],[Duration of Service]])</f>
        <v>0</v>
      </c>
      <c r="M8697" s="131"/>
      <c r="N8697" s="133"/>
    </row>
    <row r="8698" spans="1:14" x14ac:dyDescent="0.25">
      <c r="A8698" s="130"/>
      <c r="B8698" s="130"/>
      <c r="C8698" s="131"/>
      <c r="D8698" s="112" t="str">
        <f>_xlfn.XLOOKUP(Table1[[#This Row],[Service]],Validation!$A$2:$A$15,Validation!$B$2:$B$15,"",0,1)</f>
        <v/>
      </c>
      <c r="E8698" s="131"/>
      <c r="F8698" s="132"/>
      <c r="G8698" s="133"/>
      <c r="H8698" s="134"/>
      <c r="I8698" s="131"/>
      <c r="J8698" s="131"/>
      <c r="K8698" s="131"/>
      <c r="L8698" s="135">
        <f>Table1[[#This Row],[Per Unit Price]]*MAX(1,Table1[[#This Row],[Qty of Units]])*MAX(1,Table1[[#This Row],['#NCMs Served / FTEs Employed]])*MAX(1,Table1[[#This Row],[Duration of Service]])</f>
        <v>0</v>
      </c>
      <c r="M8698" s="131"/>
      <c r="N8698" s="133"/>
    </row>
    <row r="8699" spans="1:14" x14ac:dyDescent="0.25">
      <c r="A8699" s="130"/>
      <c r="B8699" s="130"/>
      <c r="C8699" s="131"/>
      <c r="D8699" s="112" t="str">
        <f>_xlfn.XLOOKUP(Table1[[#This Row],[Service]],Validation!$A$2:$A$15,Validation!$B$2:$B$15,"",0,1)</f>
        <v/>
      </c>
      <c r="E8699" s="131"/>
      <c r="F8699" s="132"/>
      <c r="G8699" s="133"/>
      <c r="H8699" s="134"/>
      <c r="I8699" s="131"/>
      <c r="J8699" s="131"/>
      <c r="K8699" s="131"/>
      <c r="L8699" s="135">
        <f>Table1[[#This Row],[Per Unit Price]]*MAX(1,Table1[[#This Row],[Qty of Units]])*MAX(1,Table1[[#This Row],['#NCMs Served / FTEs Employed]])*MAX(1,Table1[[#This Row],[Duration of Service]])</f>
        <v>0</v>
      </c>
      <c r="M8699" s="131"/>
      <c r="N8699" s="133"/>
    </row>
    <row r="8700" spans="1:14" x14ac:dyDescent="0.25">
      <c r="A8700" s="130"/>
      <c r="B8700" s="130"/>
      <c r="C8700" s="131"/>
      <c r="D8700" s="112" t="str">
        <f>_xlfn.XLOOKUP(Table1[[#This Row],[Service]],Validation!$A$2:$A$15,Validation!$B$2:$B$15,"",0,1)</f>
        <v/>
      </c>
      <c r="E8700" s="131"/>
      <c r="F8700" s="132"/>
      <c r="G8700" s="133"/>
      <c r="H8700" s="134"/>
      <c r="I8700" s="131"/>
      <c r="J8700" s="131"/>
      <c r="K8700" s="131"/>
      <c r="L8700" s="135">
        <f>Table1[[#This Row],[Per Unit Price]]*MAX(1,Table1[[#This Row],[Qty of Units]])*MAX(1,Table1[[#This Row],['#NCMs Served / FTEs Employed]])*MAX(1,Table1[[#This Row],[Duration of Service]])</f>
        <v>0</v>
      </c>
      <c r="M8700" s="131"/>
      <c r="N8700" s="133"/>
    </row>
    <row r="8701" spans="1:14" x14ac:dyDescent="0.25">
      <c r="A8701" s="130"/>
      <c r="B8701" s="130"/>
      <c r="C8701" s="131"/>
      <c r="D8701" s="112" t="str">
        <f>_xlfn.XLOOKUP(Table1[[#This Row],[Service]],Validation!$A$2:$A$15,Validation!$B$2:$B$15,"",0,1)</f>
        <v/>
      </c>
      <c r="E8701" s="131"/>
      <c r="F8701" s="132"/>
      <c r="G8701" s="133"/>
      <c r="H8701" s="134"/>
      <c r="I8701" s="131"/>
      <c r="J8701" s="131"/>
      <c r="K8701" s="131"/>
      <c r="L8701" s="135">
        <f>Table1[[#This Row],[Per Unit Price]]*MAX(1,Table1[[#This Row],[Qty of Units]])*MAX(1,Table1[[#This Row],['#NCMs Served / FTEs Employed]])*MAX(1,Table1[[#This Row],[Duration of Service]])</f>
        <v>0</v>
      </c>
      <c r="M8701" s="131"/>
      <c r="N8701" s="133"/>
    </row>
    <row r="8702" spans="1:14" x14ac:dyDescent="0.25">
      <c r="A8702" s="130"/>
      <c r="B8702" s="130"/>
      <c r="C8702" s="131"/>
      <c r="D8702" s="112" t="str">
        <f>_xlfn.XLOOKUP(Table1[[#This Row],[Service]],Validation!$A$2:$A$15,Validation!$B$2:$B$15,"",0,1)</f>
        <v/>
      </c>
      <c r="E8702" s="131"/>
      <c r="F8702" s="132"/>
      <c r="G8702" s="133"/>
      <c r="H8702" s="134"/>
      <c r="I8702" s="131"/>
      <c r="J8702" s="131"/>
      <c r="K8702" s="131"/>
      <c r="L8702" s="135">
        <f>Table1[[#This Row],[Per Unit Price]]*MAX(1,Table1[[#This Row],[Qty of Units]])*MAX(1,Table1[[#This Row],['#NCMs Served / FTEs Employed]])*MAX(1,Table1[[#This Row],[Duration of Service]])</f>
        <v>0</v>
      </c>
      <c r="M8702" s="131"/>
      <c r="N8702" s="133"/>
    </row>
    <row r="8703" spans="1:14" x14ac:dyDescent="0.25">
      <c r="A8703" s="130"/>
      <c r="B8703" s="130"/>
      <c r="C8703" s="131"/>
      <c r="D8703" s="112" t="str">
        <f>_xlfn.XLOOKUP(Table1[[#This Row],[Service]],Validation!$A$2:$A$15,Validation!$B$2:$B$15,"",0,1)</f>
        <v/>
      </c>
      <c r="E8703" s="131"/>
      <c r="F8703" s="132"/>
      <c r="G8703" s="133"/>
      <c r="H8703" s="134"/>
      <c r="I8703" s="131"/>
      <c r="J8703" s="131"/>
      <c r="K8703" s="131"/>
      <c r="L8703" s="135">
        <f>Table1[[#This Row],[Per Unit Price]]*MAX(1,Table1[[#This Row],[Qty of Units]])*MAX(1,Table1[[#This Row],['#NCMs Served / FTEs Employed]])*MAX(1,Table1[[#This Row],[Duration of Service]])</f>
        <v>0</v>
      </c>
      <c r="M8703" s="131"/>
      <c r="N8703" s="133"/>
    </row>
    <row r="8704" spans="1:14" x14ac:dyDescent="0.25">
      <c r="A8704" s="130"/>
      <c r="B8704" s="130"/>
      <c r="C8704" s="131"/>
      <c r="D8704" s="112" t="str">
        <f>_xlfn.XLOOKUP(Table1[[#This Row],[Service]],Validation!$A$2:$A$15,Validation!$B$2:$B$15,"",0,1)</f>
        <v/>
      </c>
      <c r="E8704" s="131"/>
      <c r="F8704" s="132"/>
      <c r="G8704" s="133"/>
      <c r="H8704" s="134"/>
      <c r="I8704" s="131"/>
      <c r="J8704" s="131"/>
      <c r="K8704" s="131"/>
      <c r="L8704" s="135">
        <f>Table1[[#This Row],[Per Unit Price]]*MAX(1,Table1[[#This Row],[Qty of Units]])*MAX(1,Table1[[#This Row],['#NCMs Served / FTEs Employed]])*MAX(1,Table1[[#This Row],[Duration of Service]])</f>
        <v>0</v>
      </c>
      <c r="M8704" s="131"/>
      <c r="N8704" s="133"/>
    </row>
    <row r="8705" spans="1:14" x14ac:dyDescent="0.25">
      <c r="A8705" s="130"/>
      <c r="B8705" s="130"/>
      <c r="C8705" s="131"/>
      <c r="D8705" s="112" t="str">
        <f>_xlfn.XLOOKUP(Table1[[#This Row],[Service]],Validation!$A$2:$A$15,Validation!$B$2:$B$15,"",0,1)</f>
        <v/>
      </c>
      <c r="E8705" s="131"/>
      <c r="F8705" s="132"/>
      <c r="G8705" s="133"/>
      <c r="H8705" s="134"/>
      <c r="I8705" s="131"/>
      <c r="J8705" s="131"/>
      <c r="K8705" s="131"/>
      <c r="L8705" s="135">
        <f>Table1[[#This Row],[Per Unit Price]]*MAX(1,Table1[[#This Row],[Qty of Units]])*MAX(1,Table1[[#This Row],['#NCMs Served / FTEs Employed]])*MAX(1,Table1[[#This Row],[Duration of Service]])</f>
        <v>0</v>
      </c>
      <c r="M8705" s="131"/>
      <c r="N8705" s="133"/>
    </row>
    <row r="8706" spans="1:14" x14ac:dyDescent="0.25">
      <c r="A8706" s="130"/>
      <c r="B8706" s="130"/>
      <c r="C8706" s="131"/>
      <c r="D8706" s="112" t="str">
        <f>_xlfn.XLOOKUP(Table1[[#This Row],[Service]],Validation!$A$2:$A$15,Validation!$B$2:$B$15,"",0,1)</f>
        <v/>
      </c>
      <c r="E8706" s="131"/>
      <c r="F8706" s="132"/>
      <c r="G8706" s="133"/>
      <c r="H8706" s="134"/>
      <c r="I8706" s="131"/>
      <c r="J8706" s="131"/>
      <c r="K8706" s="131"/>
      <c r="L8706" s="135">
        <f>Table1[[#This Row],[Per Unit Price]]*MAX(1,Table1[[#This Row],[Qty of Units]])*MAX(1,Table1[[#This Row],['#NCMs Served / FTEs Employed]])*MAX(1,Table1[[#This Row],[Duration of Service]])</f>
        <v>0</v>
      </c>
      <c r="M8706" s="131"/>
      <c r="N8706" s="133"/>
    </row>
    <row r="8707" spans="1:14" x14ac:dyDescent="0.25">
      <c r="A8707" s="130"/>
      <c r="B8707" s="130"/>
      <c r="C8707" s="131"/>
      <c r="D8707" s="112" t="str">
        <f>_xlfn.XLOOKUP(Table1[[#This Row],[Service]],Validation!$A$2:$A$15,Validation!$B$2:$B$15,"",0,1)</f>
        <v/>
      </c>
      <c r="E8707" s="131"/>
      <c r="F8707" s="132"/>
      <c r="G8707" s="133"/>
      <c r="H8707" s="134"/>
      <c r="I8707" s="131"/>
      <c r="J8707" s="131"/>
      <c r="K8707" s="131"/>
      <c r="L8707" s="135">
        <f>Table1[[#This Row],[Per Unit Price]]*MAX(1,Table1[[#This Row],[Qty of Units]])*MAX(1,Table1[[#This Row],['#NCMs Served / FTEs Employed]])*MAX(1,Table1[[#This Row],[Duration of Service]])</f>
        <v>0</v>
      </c>
      <c r="M8707" s="131"/>
      <c r="N8707" s="133"/>
    </row>
    <row r="8708" spans="1:14" x14ac:dyDescent="0.25">
      <c r="A8708" s="130"/>
      <c r="B8708" s="130"/>
      <c r="C8708" s="131"/>
      <c r="D8708" s="112" t="str">
        <f>_xlfn.XLOOKUP(Table1[[#This Row],[Service]],Validation!$A$2:$A$15,Validation!$B$2:$B$15,"",0,1)</f>
        <v/>
      </c>
      <c r="E8708" s="131"/>
      <c r="F8708" s="132"/>
      <c r="G8708" s="133"/>
      <c r="H8708" s="134"/>
      <c r="I8708" s="131"/>
      <c r="J8708" s="131"/>
      <c r="K8708" s="131"/>
      <c r="L8708" s="135">
        <f>Table1[[#This Row],[Per Unit Price]]*MAX(1,Table1[[#This Row],[Qty of Units]])*MAX(1,Table1[[#This Row],['#NCMs Served / FTEs Employed]])*MAX(1,Table1[[#This Row],[Duration of Service]])</f>
        <v>0</v>
      </c>
      <c r="M8708" s="131"/>
      <c r="N8708" s="133"/>
    </row>
    <row r="8709" spans="1:14" x14ac:dyDescent="0.25">
      <c r="A8709" s="130"/>
      <c r="B8709" s="130"/>
      <c r="C8709" s="131"/>
      <c r="D8709" s="112" t="str">
        <f>_xlfn.XLOOKUP(Table1[[#This Row],[Service]],Validation!$A$2:$A$15,Validation!$B$2:$B$15,"",0,1)</f>
        <v/>
      </c>
      <c r="E8709" s="131"/>
      <c r="F8709" s="132"/>
      <c r="G8709" s="133"/>
      <c r="H8709" s="134"/>
      <c r="I8709" s="131"/>
      <c r="J8709" s="131"/>
      <c r="K8709" s="131"/>
      <c r="L8709" s="135">
        <f>Table1[[#This Row],[Per Unit Price]]*MAX(1,Table1[[#This Row],[Qty of Units]])*MAX(1,Table1[[#This Row],['#NCMs Served / FTEs Employed]])*MAX(1,Table1[[#This Row],[Duration of Service]])</f>
        <v>0</v>
      </c>
      <c r="M8709" s="131"/>
      <c r="N8709" s="133"/>
    </row>
    <row r="8710" spans="1:14" x14ac:dyDescent="0.25">
      <c r="A8710" s="130"/>
      <c r="B8710" s="130"/>
      <c r="C8710" s="131"/>
      <c r="D8710" s="112" t="str">
        <f>_xlfn.XLOOKUP(Table1[[#This Row],[Service]],Validation!$A$2:$A$15,Validation!$B$2:$B$15,"",0,1)</f>
        <v/>
      </c>
      <c r="E8710" s="131"/>
      <c r="F8710" s="132"/>
      <c r="G8710" s="133"/>
      <c r="H8710" s="134"/>
      <c r="I8710" s="131"/>
      <c r="J8710" s="131"/>
      <c r="K8710" s="131"/>
      <c r="L8710" s="135">
        <f>Table1[[#This Row],[Per Unit Price]]*MAX(1,Table1[[#This Row],[Qty of Units]])*MAX(1,Table1[[#This Row],['#NCMs Served / FTEs Employed]])*MAX(1,Table1[[#This Row],[Duration of Service]])</f>
        <v>0</v>
      </c>
      <c r="M8710" s="131"/>
      <c r="N8710" s="133"/>
    </row>
    <row r="8711" spans="1:14" x14ac:dyDescent="0.25">
      <c r="A8711" s="130"/>
      <c r="B8711" s="130"/>
      <c r="C8711" s="131"/>
      <c r="D8711" s="112" t="str">
        <f>_xlfn.XLOOKUP(Table1[[#This Row],[Service]],Validation!$A$2:$A$15,Validation!$B$2:$B$15,"",0,1)</f>
        <v/>
      </c>
      <c r="E8711" s="131"/>
      <c r="F8711" s="132"/>
      <c r="G8711" s="133"/>
      <c r="H8711" s="134"/>
      <c r="I8711" s="131"/>
      <c r="J8711" s="131"/>
      <c r="K8711" s="131"/>
      <c r="L8711" s="135">
        <f>Table1[[#This Row],[Per Unit Price]]*MAX(1,Table1[[#This Row],[Qty of Units]])*MAX(1,Table1[[#This Row],['#NCMs Served / FTEs Employed]])*MAX(1,Table1[[#This Row],[Duration of Service]])</f>
        <v>0</v>
      </c>
      <c r="M8711" s="131"/>
      <c r="N8711" s="133"/>
    </row>
    <row r="8712" spans="1:14" x14ac:dyDescent="0.25">
      <c r="A8712" s="130"/>
      <c r="B8712" s="130"/>
      <c r="C8712" s="131"/>
      <c r="D8712" s="112" t="str">
        <f>_xlfn.XLOOKUP(Table1[[#This Row],[Service]],Validation!$A$2:$A$15,Validation!$B$2:$B$15,"",0,1)</f>
        <v/>
      </c>
      <c r="E8712" s="131"/>
      <c r="F8712" s="132"/>
      <c r="G8712" s="133"/>
      <c r="H8712" s="134"/>
      <c r="I8712" s="131"/>
      <c r="J8712" s="131"/>
      <c r="K8712" s="131"/>
      <c r="L8712" s="135">
        <f>Table1[[#This Row],[Per Unit Price]]*MAX(1,Table1[[#This Row],[Qty of Units]])*MAX(1,Table1[[#This Row],['#NCMs Served / FTEs Employed]])*MAX(1,Table1[[#This Row],[Duration of Service]])</f>
        <v>0</v>
      </c>
      <c r="M8712" s="131"/>
      <c r="N8712" s="133"/>
    </row>
    <row r="8713" spans="1:14" x14ac:dyDescent="0.25">
      <c r="A8713" s="130"/>
      <c r="B8713" s="130"/>
      <c r="C8713" s="131"/>
      <c r="D8713" s="112" t="str">
        <f>_xlfn.XLOOKUP(Table1[[#This Row],[Service]],Validation!$A$2:$A$15,Validation!$B$2:$B$15,"",0,1)</f>
        <v/>
      </c>
      <c r="E8713" s="131"/>
      <c r="F8713" s="132"/>
      <c r="G8713" s="133"/>
      <c r="H8713" s="134"/>
      <c r="I8713" s="131"/>
      <c r="J8713" s="131"/>
      <c r="K8713" s="131"/>
      <c r="L8713" s="135">
        <f>Table1[[#This Row],[Per Unit Price]]*MAX(1,Table1[[#This Row],[Qty of Units]])*MAX(1,Table1[[#This Row],['#NCMs Served / FTEs Employed]])*MAX(1,Table1[[#This Row],[Duration of Service]])</f>
        <v>0</v>
      </c>
      <c r="M8713" s="131"/>
      <c r="N8713" s="133"/>
    </row>
    <row r="8714" spans="1:14" x14ac:dyDescent="0.25">
      <c r="A8714" s="130"/>
      <c r="B8714" s="130"/>
      <c r="C8714" s="131"/>
      <c r="D8714" s="112" t="str">
        <f>_xlfn.XLOOKUP(Table1[[#This Row],[Service]],Validation!$A$2:$A$15,Validation!$B$2:$B$15,"",0,1)</f>
        <v/>
      </c>
      <c r="E8714" s="131"/>
      <c r="F8714" s="132"/>
      <c r="G8714" s="133"/>
      <c r="H8714" s="134"/>
      <c r="I8714" s="131"/>
      <c r="J8714" s="131"/>
      <c r="K8714" s="131"/>
      <c r="L8714" s="135">
        <f>Table1[[#This Row],[Per Unit Price]]*MAX(1,Table1[[#This Row],[Qty of Units]])*MAX(1,Table1[[#This Row],['#NCMs Served / FTEs Employed]])*MAX(1,Table1[[#This Row],[Duration of Service]])</f>
        <v>0</v>
      </c>
      <c r="M8714" s="131"/>
      <c r="N8714" s="133"/>
    </row>
    <row r="8715" spans="1:14" x14ac:dyDescent="0.25">
      <c r="A8715" s="130"/>
      <c r="B8715" s="130"/>
      <c r="C8715" s="131"/>
      <c r="D8715" s="112" t="str">
        <f>_xlfn.XLOOKUP(Table1[[#This Row],[Service]],Validation!$A$2:$A$15,Validation!$B$2:$B$15,"",0,1)</f>
        <v/>
      </c>
      <c r="E8715" s="131"/>
      <c r="F8715" s="132"/>
      <c r="G8715" s="133"/>
      <c r="H8715" s="134"/>
      <c r="I8715" s="131"/>
      <c r="J8715" s="131"/>
      <c r="K8715" s="131"/>
      <c r="L8715" s="135">
        <f>Table1[[#This Row],[Per Unit Price]]*MAX(1,Table1[[#This Row],[Qty of Units]])*MAX(1,Table1[[#This Row],['#NCMs Served / FTEs Employed]])*MAX(1,Table1[[#This Row],[Duration of Service]])</f>
        <v>0</v>
      </c>
      <c r="M8715" s="131"/>
      <c r="N8715" s="133"/>
    </row>
    <row r="8716" spans="1:14" x14ac:dyDescent="0.25">
      <c r="A8716" s="130"/>
      <c r="B8716" s="130"/>
      <c r="C8716" s="131"/>
      <c r="D8716" s="112" t="str">
        <f>_xlfn.XLOOKUP(Table1[[#This Row],[Service]],Validation!$A$2:$A$15,Validation!$B$2:$B$15,"",0,1)</f>
        <v/>
      </c>
      <c r="E8716" s="131"/>
      <c r="F8716" s="132"/>
      <c r="G8716" s="133"/>
      <c r="H8716" s="134"/>
      <c r="I8716" s="131"/>
      <c r="J8716" s="131"/>
      <c r="K8716" s="131"/>
      <c r="L8716" s="135">
        <f>Table1[[#This Row],[Per Unit Price]]*MAX(1,Table1[[#This Row],[Qty of Units]])*MAX(1,Table1[[#This Row],['#NCMs Served / FTEs Employed]])*MAX(1,Table1[[#This Row],[Duration of Service]])</f>
        <v>0</v>
      </c>
      <c r="M8716" s="131"/>
      <c r="N8716" s="133"/>
    </row>
    <row r="8717" spans="1:14" x14ac:dyDescent="0.25">
      <c r="A8717" s="130"/>
      <c r="B8717" s="130"/>
      <c r="C8717" s="131"/>
      <c r="D8717" s="112" t="str">
        <f>_xlfn.XLOOKUP(Table1[[#This Row],[Service]],Validation!$A$2:$A$15,Validation!$B$2:$B$15,"",0,1)</f>
        <v/>
      </c>
      <c r="E8717" s="131"/>
      <c r="F8717" s="132"/>
      <c r="G8717" s="133"/>
      <c r="H8717" s="134"/>
      <c r="I8717" s="131"/>
      <c r="J8717" s="131"/>
      <c r="K8717" s="131"/>
      <c r="L8717" s="135">
        <f>Table1[[#This Row],[Per Unit Price]]*MAX(1,Table1[[#This Row],[Qty of Units]])*MAX(1,Table1[[#This Row],['#NCMs Served / FTEs Employed]])*MAX(1,Table1[[#This Row],[Duration of Service]])</f>
        <v>0</v>
      </c>
      <c r="M8717" s="131"/>
      <c r="N8717" s="133"/>
    </row>
    <row r="8718" spans="1:14" x14ac:dyDescent="0.25">
      <c r="A8718" s="130"/>
      <c r="B8718" s="130"/>
      <c r="C8718" s="131"/>
      <c r="D8718" s="112" t="str">
        <f>_xlfn.XLOOKUP(Table1[[#This Row],[Service]],Validation!$A$2:$A$15,Validation!$B$2:$B$15,"",0,1)</f>
        <v/>
      </c>
      <c r="E8718" s="131"/>
      <c r="F8718" s="132"/>
      <c r="G8718" s="133"/>
      <c r="H8718" s="134"/>
      <c r="I8718" s="131"/>
      <c r="J8718" s="131"/>
      <c r="K8718" s="131"/>
      <c r="L8718" s="135">
        <f>Table1[[#This Row],[Per Unit Price]]*MAX(1,Table1[[#This Row],[Qty of Units]])*MAX(1,Table1[[#This Row],['#NCMs Served / FTEs Employed]])*MAX(1,Table1[[#This Row],[Duration of Service]])</f>
        <v>0</v>
      </c>
      <c r="M8718" s="131"/>
      <c r="N8718" s="133"/>
    </row>
    <row r="8719" spans="1:14" x14ac:dyDescent="0.25">
      <c r="A8719" s="130"/>
      <c r="B8719" s="130"/>
      <c r="C8719" s="131"/>
      <c r="D8719" s="112" t="str">
        <f>_xlfn.XLOOKUP(Table1[[#This Row],[Service]],Validation!$A$2:$A$15,Validation!$B$2:$B$15,"",0,1)</f>
        <v/>
      </c>
      <c r="E8719" s="131"/>
      <c r="F8719" s="132"/>
      <c r="G8719" s="133"/>
      <c r="H8719" s="134"/>
      <c r="I8719" s="131"/>
      <c r="J8719" s="131"/>
      <c r="K8719" s="131"/>
      <c r="L8719" s="135">
        <f>Table1[[#This Row],[Per Unit Price]]*MAX(1,Table1[[#This Row],[Qty of Units]])*MAX(1,Table1[[#This Row],['#NCMs Served / FTEs Employed]])*MAX(1,Table1[[#This Row],[Duration of Service]])</f>
        <v>0</v>
      </c>
      <c r="M8719" s="131"/>
      <c r="N8719" s="133"/>
    </row>
    <row r="8720" spans="1:14" x14ac:dyDescent="0.25">
      <c r="A8720" s="130"/>
      <c r="B8720" s="130"/>
      <c r="C8720" s="131"/>
      <c r="D8720" s="112" t="str">
        <f>_xlfn.XLOOKUP(Table1[[#This Row],[Service]],Validation!$A$2:$A$15,Validation!$B$2:$B$15,"",0,1)</f>
        <v/>
      </c>
      <c r="E8720" s="131"/>
      <c r="F8720" s="132"/>
      <c r="G8720" s="133"/>
      <c r="H8720" s="134"/>
      <c r="I8720" s="131"/>
      <c r="J8720" s="131"/>
      <c r="K8720" s="131"/>
      <c r="L8720" s="135">
        <f>Table1[[#This Row],[Per Unit Price]]*MAX(1,Table1[[#This Row],[Qty of Units]])*MAX(1,Table1[[#This Row],['#NCMs Served / FTEs Employed]])*MAX(1,Table1[[#This Row],[Duration of Service]])</f>
        <v>0</v>
      </c>
      <c r="M8720" s="131"/>
      <c r="N8720" s="133"/>
    </row>
    <row r="8721" spans="1:14" x14ac:dyDescent="0.25">
      <c r="A8721" s="130"/>
      <c r="B8721" s="130"/>
      <c r="C8721" s="131"/>
      <c r="D8721" s="112" t="str">
        <f>_xlfn.XLOOKUP(Table1[[#This Row],[Service]],Validation!$A$2:$A$15,Validation!$B$2:$B$15,"",0,1)</f>
        <v/>
      </c>
      <c r="E8721" s="131"/>
      <c r="F8721" s="132"/>
      <c r="G8721" s="133"/>
      <c r="H8721" s="134"/>
      <c r="I8721" s="131"/>
      <c r="J8721" s="131"/>
      <c r="K8721" s="131"/>
      <c r="L8721" s="135">
        <f>Table1[[#This Row],[Per Unit Price]]*MAX(1,Table1[[#This Row],[Qty of Units]])*MAX(1,Table1[[#This Row],['#NCMs Served / FTEs Employed]])*MAX(1,Table1[[#This Row],[Duration of Service]])</f>
        <v>0</v>
      </c>
      <c r="M8721" s="131"/>
      <c r="N8721" s="133"/>
    </row>
    <row r="8722" spans="1:14" x14ac:dyDescent="0.25">
      <c r="A8722" s="130"/>
      <c r="B8722" s="130"/>
      <c r="C8722" s="131"/>
      <c r="D8722" s="112" t="str">
        <f>_xlfn.XLOOKUP(Table1[[#This Row],[Service]],Validation!$A$2:$A$15,Validation!$B$2:$B$15,"",0,1)</f>
        <v/>
      </c>
      <c r="E8722" s="131"/>
      <c r="F8722" s="132"/>
      <c r="G8722" s="133"/>
      <c r="H8722" s="134"/>
      <c r="I8722" s="131"/>
      <c r="J8722" s="131"/>
      <c r="K8722" s="131"/>
      <c r="L8722" s="135">
        <f>Table1[[#This Row],[Per Unit Price]]*MAX(1,Table1[[#This Row],[Qty of Units]])*MAX(1,Table1[[#This Row],['#NCMs Served / FTEs Employed]])*MAX(1,Table1[[#This Row],[Duration of Service]])</f>
        <v>0</v>
      </c>
      <c r="M8722" s="131"/>
      <c r="N8722" s="133"/>
    </row>
    <row r="8723" spans="1:14" x14ac:dyDescent="0.25">
      <c r="A8723" s="130"/>
      <c r="B8723" s="130"/>
      <c r="C8723" s="131"/>
      <c r="D8723" s="112" t="str">
        <f>_xlfn.XLOOKUP(Table1[[#This Row],[Service]],Validation!$A$2:$A$15,Validation!$B$2:$B$15,"",0,1)</f>
        <v/>
      </c>
      <c r="E8723" s="131"/>
      <c r="F8723" s="132"/>
      <c r="G8723" s="133"/>
      <c r="H8723" s="134"/>
      <c r="I8723" s="131"/>
      <c r="J8723" s="131"/>
      <c r="K8723" s="131"/>
      <c r="L8723" s="135">
        <f>Table1[[#This Row],[Per Unit Price]]*MAX(1,Table1[[#This Row],[Qty of Units]])*MAX(1,Table1[[#This Row],['#NCMs Served / FTEs Employed]])*MAX(1,Table1[[#This Row],[Duration of Service]])</f>
        <v>0</v>
      </c>
      <c r="M8723" s="131"/>
      <c r="N8723" s="133"/>
    </row>
    <row r="8724" spans="1:14" x14ac:dyDescent="0.25">
      <c r="A8724" s="130"/>
      <c r="B8724" s="130"/>
      <c r="C8724" s="131"/>
      <c r="D8724" s="112" t="str">
        <f>_xlfn.XLOOKUP(Table1[[#This Row],[Service]],Validation!$A$2:$A$15,Validation!$B$2:$B$15,"",0,1)</f>
        <v/>
      </c>
      <c r="E8724" s="131"/>
      <c r="F8724" s="132"/>
      <c r="G8724" s="133"/>
      <c r="H8724" s="134"/>
      <c r="I8724" s="131"/>
      <c r="J8724" s="131"/>
      <c r="K8724" s="131"/>
      <c r="L8724" s="135">
        <f>Table1[[#This Row],[Per Unit Price]]*MAX(1,Table1[[#This Row],[Qty of Units]])*MAX(1,Table1[[#This Row],['#NCMs Served / FTEs Employed]])*MAX(1,Table1[[#This Row],[Duration of Service]])</f>
        <v>0</v>
      </c>
      <c r="M8724" s="131"/>
      <c r="N8724" s="133"/>
    </row>
    <row r="8725" spans="1:14" x14ac:dyDescent="0.25">
      <c r="A8725" s="130"/>
      <c r="B8725" s="130"/>
      <c r="C8725" s="131"/>
      <c r="D8725" s="112" t="str">
        <f>_xlfn.XLOOKUP(Table1[[#This Row],[Service]],Validation!$A$2:$A$15,Validation!$B$2:$B$15,"",0,1)</f>
        <v/>
      </c>
      <c r="E8725" s="131"/>
      <c r="F8725" s="132"/>
      <c r="G8725" s="133"/>
      <c r="H8725" s="134"/>
      <c r="I8725" s="131"/>
      <c r="J8725" s="131"/>
      <c r="K8725" s="131"/>
      <c r="L8725" s="135">
        <f>Table1[[#This Row],[Per Unit Price]]*MAX(1,Table1[[#This Row],[Qty of Units]])*MAX(1,Table1[[#This Row],['#NCMs Served / FTEs Employed]])*MAX(1,Table1[[#This Row],[Duration of Service]])</f>
        <v>0</v>
      </c>
      <c r="M8725" s="131"/>
      <c r="N8725" s="133"/>
    </row>
    <row r="8726" spans="1:14" x14ac:dyDescent="0.25">
      <c r="A8726" s="130"/>
      <c r="B8726" s="130"/>
      <c r="C8726" s="131"/>
      <c r="D8726" s="112" t="str">
        <f>_xlfn.XLOOKUP(Table1[[#This Row],[Service]],Validation!$A$2:$A$15,Validation!$B$2:$B$15,"",0,1)</f>
        <v/>
      </c>
      <c r="E8726" s="131"/>
      <c r="F8726" s="132"/>
      <c r="G8726" s="133"/>
      <c r="H8726" s="134"/>
      <c r="I8726" s="131"/>
      <c r="J8726" s="131"/>
      <c r="K8726" s="131"/>
      <c r="L8726" s="135">
        <f>Table1[[#This Row],[Per Unit Price]]*MAX(1,Table1[[#This Row],[Qty of Units]])*MAX(1,Table1[[#This Row],['#NCMs Served / FTEs Employed]])*MAX(1,Table1[[#This Row],[Duration of Service]])</f>
        <v>0</v>
      </c>
      <c r="M8726" s="131"/>
      <c r="N8726" s="133"/>
    </row>
    <row r="8727" spans="1:14" x14ac:dyDescent="0.25">
      <c r="A8727" s="130"/>
      <c r="B8727" s="130"/>
      <c r="C8727" s="131"/>
      <c r="D8727" s="112" t="str">
        <f>_xlfn.XLOOKUP(Table1[[#This Row],[Service]],Validation!$A$2:$A$15,Validation!$B$2:$B$15,"",0,1)</f>
        <v/>
      </c>
      <c r="E8727" s="131"/>
      <c r="F8727" s="132"/>
      <c r="G8727" s="133"/>
      <c r="H8727" s="134"/>
      <c r="I8727" s="131"/>
      <c r="J8727" s="131"/>
      <c r="K8727" s="131"/>
      <c r="L8727" s="135">
        <f>Table1[[#This Row],[Per Unit Price]]*MAX(1,Table1[[#This Row],[Qty of Units]])*MAX(1,Table1[[#This Row],['#NCMs Served / FTEs Employed]])*MAX(1,Table1[[#This Row],[Duration of Service]])</f>
        <v>0</v>
      </c>
      <c r="M8727" s="131"/>
      <c r="N8727" s="133"/>
    </row>
    <row r="8728" spans="1:14" x14ac:dyDescent="0.25">
      <c r="A8728" s="130"/>
      <c r="B8728" s="130"/>
      <c r="C8728" s="131"/>
      <c r="D8728" s="112" t="str">
        <f>_xlfn.XLOOKUP(Table1[[#This Row],[Service]],Validation!$A$2:$A$15,Validation!$B$2:$B$15,"",0,1)</f>
        <v/>
      </c>
      <c r="E8728" s="131"/>
      <c r="F8728" s="132"/>
      <c r="G8728" s="133"/>
      <c r="H8728" s="134"/>
      <c r="I8728" s="131"/>
      <c r="J8728" s="131"/>
      <c r="K8728" s="131"/>
      <c r="L8728" s="135">
        <f>Table1[[#This Row],[Per Unit Price]]*MAX(1,Table1[[#This Row],[Qty of Units]])*MAX(1,Table1[[#This Row],['#NCMs Served / FTEs Employed]])*MAX(1,Table1[[#This Row],[Duration of Service]])</f>
        <v>0</v>
      </c>
      <c r="M8728" s="131"/>
      <c r="N8728" s="133"/>
    </row>
    <row r="8729" spans="1:14" x14ac:dyDescent="0.25">
      <c r="A8729" s="130"/>
      <c r="B8729" s="130"/>
      <c r="C8729" s="131"/>
      <c r="D8729" s="112" t="str">
        <f>_xlfn.XLOOKUP(Table1[[#This Row],[Service]],Validation!$A$2:$A$15,Validation!$B$2:$B$15,"",0,1)</f>
        <v/>
      </c>
      <c r="E8729" s="131"/>
      <c r="F8729" s="132"/>
      <c r="G8729" s="133"/>
      <c r="H8729" s="134"/>
      <c r="I8729" s="131"/>
      <c r="J8729" s="131"/>
      <c r="K8729" s="131"/>
      <c r="L8729" s="135">
        <f>Table1[[#This Row],[Per Unit Price]]*MAX(1,Table1[[#This Row],[Qty of Units]])*MAX(1,Table1[[#This Row],['#NCMs Served / FTEs Employed]])*MAX(1,Table1[[#This Row],[Duration of Service]])</f>
        <v>0</v>
      </c>
      <c r="M8729" s="131"/>
      <c r="N8729" s="133"/>
    </row>
    <row r="8730" spans="1:14" x14ac:dyDescent="0.25">
      <c r="A8730" s="130"/>
      <c r="B8730" s="130"/>
      <c r="C8730" s="131"/>
      <c r="D8730" s="112" t="str">
        <f>_xlfn.XLOOKUP(Table1[[#This Row],[Service]],Validation!$A$2:$A$15,Validation!$B$2:$B$15,"",0,1)</f>
        <v/>
      </c>
      <c r="E8730" s="131"/>
      <c r="F8730" s="132"/>
      <c r="G8730" s="133"/>
      <c r="H8730" s="134"/>
      <c r="I8730" s="131"/>
      <c r="J8730" s="131"/>
      <c r="K8730" s="131"/>
      <c r="L8730" s="135">
        <f>Table1[[#This Row],[Per Unit Price]]*MAX(1,Table1[[#This Row],[Qty of Units]])*MAX(1,Table1[[#This Row],['#NCMs Served / FTEs Employed]])*MAX(1,Table1[[#This Row],[Duration of Service]])</f>
        <v>0</v>
      </c>
      <c r="M8730" s="131"/>
      <c r="N8730" s="133"/>
    </row>
    <row r="8731" spans="1:14" x14ac:dyDescent="0.25">
      <c r="A8731" s="130"/>
      <c r="B8731" s="130"/>
      <c r="C8731" s="131"/>
      <c r="D8731" s="112" t="str">
        <f>_xlfn.XLOOKUP(Table1[[#This Row],[Service]],Validation!$A$2:$A$15,Validation!$B$2:$B$15,"",0,1)</f>
        <v/>
      </c>
      <c r="E8731" s="131"/>
      <c r="F8731" s="132"/>
      <c r="G8731" s="133"/>
      <c r="H8731" s="134"/>
      <c r="I8731" s="131"/>
      <c r="J8731" s="131"/>
      <c r="K8731" s="131"/>
      <c r="L8731" s="135">
        <f>Table1[[#This Row],[Per Unit Price]]*MAX(1,Table1[[#This Row],[Qty of Units]])*MAX(1,Table1[[#This Row],['#NCMs Served / FTEs Employed]])*MAX(1,Table1[[#This Row],[Duration of Service]])</f>
        <v>0</v>
      </c>
      <c r="M8731" s="131"/>
      <c r="N8731" s="133"/>
    </row>
    <row r="8732" spans="1:14" x14ac:dyDescent="0.25">
      <c r="A8732" s="130"/>
      <c r="B8732" s="130"/>
      <c r="C8732" s="131"/>
      <c r="D8732" s="112" t="str">
        <f>_xlfn.XLOOKUP(Table1[[#This Row],[Service]],Validation!$A$2:$A$15,Validation!$B$2:$B$15,"",0,1)</f>
        <v/>
      </c>
      <c r="E8732" s="131"/>
      <c r="F8732" s="132"/>
      <c r="G8732" s="133"/>
      <c r="H8732" s="134"/>
      <c r="I8732" s="131"/>
      <c r="J8732" s="131"/>
      <c r="K8732" s="131"/>
      <c r="L8732" s="135">
        <f>Table1[[#This Row],[Per Unit Price]]*MAX(1,Table1[[#This Row],[Qty of Units]])*MAX(1,Table1[[#This Row],['#NCMs Served / FTEs Employed]])*MAX(1,Table1[[#This Row],[Duration of Service]])</f>
        <v>0</v>
      </c>
      <c r="M8732" s="131"/>
      <c r="N8732" s="133"/>
    </row>
    <row r="8733" spans="1:14" x14ac:dyDescent="0.25">
      <c r="A8733" s="130"/>
      <c r="B8733" s="130"/>
      <c r="C8733" s="131"/>
      <c r="D8733" s="112" t="str">
        <f>_xlfn.XLOOKUP(Table1[[#This Row],[Service]],Validation!$A$2:$A$15,Validation!$B$2:$B$15,"",0,1)</f>
        <v/>
      </c>
      <c r="E8733" s="131"/>
      <c r="F8733" s="132"/>
      <c r="G8733" s="133"/>
      <c r="H8733" s="134"/>
      <c r="I8733" s="131"/>
      <c r="J8733" s="131"/>
      <c r="K8733" s="131"/>
      <c r="L8733" s="135">
        <f>Table1[[#This Row],[Per Unit Price]]*MAX(1,Table1[[#This Row],[Qty of Units]])*MAX(1,Table1[[#This Row],['#NCMs Served / FTEs Employed]])*MAX(1,Table1[[#This Row],[Duration of Service]])</f>
        <v>0</v>
      </c>
      <c r="M8733" s="131"/>
      <c r="N8733" s="133"/>
    </row>
    <row r="8734" spans="1:14" x14ac:dyDescent="0.25">
      <c r="A8734" s="130"/>
      <c r="B8734" s="130"/>
      <c r="C8734" s="131"/>
      <c r="D8734" s="112" t="str">
        <f>_xlfn.XLOOKUP(Table1[[#This Row],[Service]],Validation!$A$2:$A$15,Validation!$B$2:$B$15,"",0,1)</f>
        <v/>
      </c>
      <c r="E8734" s="131"/>
      <c r="F8734" s="132"/>
      <c r="G8734" s="133"/>
      <c r="H8734" s="134"/>
      <c r="I8734" s="131"/>
      <c r="J8734" s="131"/>
      <c r="K8734" s="131"/>
      <c r="L8734" s="135">
        <f>Table1[[#This Row],[Per Unit Price]]*MAX(1,Table1[[#This Row],[Qty of Units]])*MAX(1,Table1[[#This Row],['#NCMs Served / FTEs Employed]])*MAX(1,Table1[[#This Row],[Duration of Service]])</f>
        <v>0</v>
      </c>
      <c r="M8734" s="131"/>
      <c r="N8734" s="133"/>
    </row>
    <row r="8735" spans="1:14" x14ac:dyDescent="0.25">
      <c r="A8735" s="130"/>
      <c r="B8735" s="130"/>
      <c r="C8735" s="131"/>
      <c r="D8735" s="112" t="str">
        <f>_xlfn.XLOOKUP(Table1[[#This Row],[Service]],Validation!$A$2:$A$15,Validation!$B$2:$B$15,"",0,1)</f>
        <v/>
      </c>
      <c r="E8735" s="131"/>
      <c r="F8735" s="132"/>
      <c r="G8735" s="133"/>
      <c r="H8735" s="134"/>
      <c r="I8735" s="131"/>
      <c r="J8735" s="131"/>
      <c r="K8735" s="131"/>
      <c r="L8735" s="135">
        <f>Table1[[#This Row],[Per Unit Price]]*MAX(1,Table1[[#This Row],[Qty of Units]])*MAX(1,Table1[[#This Row],['#NCMs Served / FTEs Employed]])*MAX(1,Table1[[#This Row],[Duration of Service]])</f>
        <v>0</v>
      </c>
      <c r="M8735" s="131"/>
      <c r="N8735" s="133"/>
    </row>
    <row r="8736" spans="1:14" x14ac:dyDescent="0.25">
      <c r="A8736" s="130"/>
      <c r="B8736" s="130"/>
      <c r="C8736" s="131"/>
      <c r="D8736" s="112" t="str">
        <f>_xlfn.XLOOKUP(Table1[[#This Row],[Service]],Validation!$A$2:$A$15,Validation!$B$2:$B$15,"",0,1)</f>
        <v/>
      </c>
      <c r="E8736" s="131"/>
      <c r="F8736" s="132"/>
      <c r="G8736" s="133"/>
      <c r="H8736" s="134"/>
      <c r="I8736" s="131"/>
      <c r="J8736" s="131"/>
      <c r="K8736" s="131"/>
      <c r="L8736" s="135">
        <f>Table1[[#This Row],[Per Unit Price]]*MAX(1,Table1[[#This Row],[Qty of Units]])*MAX(1,Table1[[#This Row],['#NCMs Served / FTEs Employed]])*MAX(1,Table1[[#This Row],[Duration of Service]])</f>
        <v>0</v>
      </c>
      <c r="M8736" s="131"/>
      <c r="N8736" s="133"/>
    </row>
    <row r="8737" spans="1:14" x14ac:dyDescent="0.25">
      <c r="A8737" s="130"/>
      <c r="B8737" s="130"/>
      <c r="C8737" s="131"/>
      <c r="D8737" s="112" t="str">
        <f>_xlfn.XLOOKUP(Table1[[#This Row],[Service]],Validation!$A$2:$A$15,Validation!$B$2:$B$15,"",0,1)</f>
        <v/>
      </c>
      <c r="E8737" s="131"/>
      <c r="F8737" s="132"/>
      <c r="G8737" s="133"/>
      <c r="H8737" s="134"/>
      <c r="I8737" s="131"/>
      <c r="J8737" s="131"/>
      <c r="K8737" s="131"/>
      <c r="L8737" s="135">
        <f>Table1[[#This Row],[Per Unit Price]]*MAX(1,Table1[[#This Row],[Qty of Units]])*MAX(1,Table1[[#This Row],['#NCMs Served / FTEs Employed]])*MAX(1,Table1[[#This Row],[Duration of Service]])</f>
        <v>0</v>
      </c>
      <c r="M8737" s="131"/>
      <c r="N8737" s="133"/>
    </row>
    <row r="8738" spans="1:14" x14ac:dyDescent="0.25">
      <c r="A8738" s="130"/>
      <c r="B8738" s="130"/>
      <c r="C8738" s="131"/>
      <c r="D8738" s="112" t="str">
        <f>_xlfn.XLOOKUP(Table1[[#This Row],[Service]],Validation!$A$2:$A$15,Validation!$B$2:$B$15,"",0,1)</f>
        <v/>
      </c>
      <c r="E8738" s="131"/>
      <c r="F8738" s="132"/>
      <c r="G8738" s="133"/>
      <c r="H8738" s="134"/>
      <c r="I8738" s="131"/>
      <c r="J8738" s="131"/>
      <c r="K8738" s="131"/>
      <c r="L8738" s="135">
        <f>Table1[[#This Row],[Per Unit Price]]*MAX(1,Table1[[#This Row],[Qty of Units]])*MAX(1,Table1[[#This Row],['#NCMs Served / FTEs Employed]])*MAX(1,Table1[[#This Row],[Duration of Service]])</f>
        <v>0</v>
      </c>
      <c r="M8738" s="131"/>
      <c r="N8738" s="133"/>
    </row>
    <row r="8739" spans="1:14" x14ac:dyDescent="0.25">
      <c r="A8739" s="130"/>
      <c r="B8739" s="130"/>
      <c r="C8739" s="131"/>
      <c r="D8739" s="112" t="str">
        <f>_xlfn.XLOOKUP(Table1[[#This Row],[Service]],Validation!$A$2:$A$15,Validation!$B$2:$B$15,"",0,1)</f>
        <v/>
      </c>
      <c r="E8739" s="131"/>
      <c r="F8739" s="132"/>
      <c r="G8739" s="133"/>
      <c r="H8739" s="134"/>
      <c r="I8739" s="131"/>
      <c r="J8739" s="131"/>
      <c r="K8739" s="131"/>
      <c r="L8739" s="135">
        <f>Table1[[#This Row],[Per Unit Price]]*MAX(1,Table1[[#This Row],[Qty of Units]])*MAX(1,Table1[[#This Row],['#NCMs Served / FTEs Employed]])*MAX(1,Table1[[#This Row],[Duration of Service]])</f>
        <v>0</v>
      </c>
      <c r="M8739" s="131"/>
      <c r="N8739" s="133"/>
    </row>
    <row r="8740" spans="1:14" x14ac:dyDescent="0.25">
      <c r="A8740" s="130"/>
      <c r="B8740" s="130"/>
      <c r="C8740" s="131"/>
      <c r="D8740" s="112" t="str">
        <f>_xlfn.XLOOKUP(Table1[[#This Row],[Service]],Validation!$A$2:$A$15,Validation!$B$2:$B$15,"",0,1)</f>
        <v/>
      </c>
      <c r="E8740" s="131"/>
      <c r="F8740" s="132"/>
      <c r="G8740" s="133"/>
      <c r="H8740" s="134"/>
      <c r="I8740" s="131"/>
      <c r="J8740" s="131"/>
      <c r="K8740" s="131"/>
      <c r="L8740" s="135">
        <f>Table1[[#This Row],[Per Unit Price]]*MAX(1,Table1[[#This Row],[Qty of Units]])*MAX(1,Table1[[#This Row],['#NCMs Served / FTEs Employed]])*MAX(1,Table1[[#This Row],[Duration of Service]])</f>
        <v>0</v>
      </c>
      <c r="M8740" s="131"/>
      <c r="N8740" s="133"/>
    </row>
    <row r="8741" spans="1:14" x14ac:dyDescent="0.25">
      <c r="A8741" s="130"/>
      <c r="B8741" s="130"/>
      <c r="C8741" s="131"/>
      <c r="D8741" s="112" t="str">
        <f>_xlfn.XLOOKUP(Table1[[#This Row],[Service]],Validation!$A$2:$A$15,Validation!$B$2:$B$15,"",0,1)</f>
        <v/>
      </c>
      <c r="E8741" s="131"/>
      <c r="F8741" s="132"/>
      <c r="G8741" s="133"/>
      <c r="H8741" s="134"/>
      <c r="I8741" s="131"/>
      <c r="J8741" s="131"/>
      <c r="K8741" s="131"/>
      <c r="L8741" s="135">
        <f>Table1[[#This Row],[Per Unit Price]]*MAX(1,Table1[[#This Row],[Qty of Units]])*MAX(1,Table1[[#This Row],['#NCMs Served / FTEs Employed]])*MAX(1,Table1[[#This Row],[Duration of Service]])</f>
        <v>0</v>
      </c>
      <c r="M8741" s="131"/>
      <c r="N8741" s="133"/>
    </row>
    <row r="8742" spans="1:14" x14ac:dyDescent="0.25">
      <c r="A8742" s="130"/>
      <c r="B8742" s="130"/>
      <c r="C8742" s="131"/>
      <c r="D8742" s="112" t="str">
        <f>_xlfn.XLOOKUP(Table1[[#This Row],[Service]],Validation!$A$2:$A$15,Validation!$B$2:$B$15,"",0,1)</f>
        <v/>
      </c>
      <c r="E8742" s="131"/>
      <c r="F8742" s="132"/>
      <c r="G8742" s="133"/>
      <c r="H8742" s="134"/>
      <c r="I8742" s="131"/>
      <c r="J8742" s="131"/>
      <c r="K8742" s="131"/>
      <c r="L8742" s="135">
        <f>Table1[[#This Row],[Per Unit Price]]*MAX(1,Table1[[#This Row],[Qty of Units]])*MAX(1,Table1[[#This Row],['#NCMs Served / FTEs Employed]])*MAX(1,Table1[[#This Row],[Duration of Service]])</f>
        <v>0</v>
      </c>
      <c r="M8742" s="131"/>
      <c r="N8742" s="133"/>
    </row>
    <row r="8743" spans="1:14" x14ac:dyDescent="0.25">
      <c r="A8743" s="130"/>
      <c r="B8743" s="130"/>
      <c r="C8743" s="131"/>
      <c r="D8743" s="112" t="str">
        <f>_xlfn.XLOOKUP(Table1[[#This Row],[Service]],Validation!$A$2:$A$15,Validation!$B$2:$B$15,"",0,1)</f>
        <v/>
      </c>
      <c r="E8743" s="131"/>
      <c r="F8743" s="132"/>
      <c r="G8743" s="133"/>
      <c r="H8743" s="134"/>
      <c r="I8743" s="131"/>
      <c r="J8743" s="131"/>
      <c r="K8743" s="131"/>
      <c r="L8743" s="135">
        <f>Table1[[#This Row],[Per Unit Price]]*MAX(1,Table1[[#This Row],[Qty of Units]])*MAX(1,Table1[[#This Row],['#NCMs Served / FTEs Employed]])*MAX(1,Table1[[#This Row],[Duration of Service]])</f>
        <v>0</v>
      </c>
      <c r="M8743" s="131"/>
      <c r="N8743" s="133"/>
    </row>
    <row r="8744" spans="1:14" x14ac:dyDescent="0.25">
      <c r="A8744" s="130"/>
      <c r="B8744" s="130"/>
      <c r="C8744" s="131"/>
      <c r="D8744" s="112" t="str">
        <f>_xlfn.XLOOKUP(Table1[[#This Row],[Service]],Validation!$A$2:$A$15,Validation!$B$2:$B$15,"",0,1)</f>
        <v/>
      </c>
      <c r="E8744" s="131"/>
      <c r="F8744" s="132"/>
      <c r="G8744" s="133"/>
      <c r="H8744" s="134"/>
      <c r="I8744" s="131"/>
      <c r="J8744" s="131"/>
      <c r="K8744" s="131"/>
      <c r="L8744" s="135">
        <f>Table1[[#This Row],[Per Unit Price]]*MAX(1,Table1[[#This Row],[Qty of Units]])*MAX(1,Table1[[#This Row],['#NCMs Served / FTEs Employed]])*MAX(1,Table1[[#This Row],[Duration of Service]])</f>
        <v>0</v>
      </c>
      <c r="M8744" s="131"/>
      <c r="N8744" s="133"/>
    </row>
    <row r="8745" spans="1:14" x14ac:dyDescent="0.25">
      <c r="A8745" s="130"/>
      <c r="B8745" s="130"/>
      <c r="C8745" s="131"/>
      <c r="D8745" s="112" t="str">
        <f>_xlfn.XLOOKUP(Table1[[#This Row],[Service]],Validation!$A$2:$A$15,Validation!$B$2:$B$15,"",0,1)</f>
        <v/>
      </c>
      <c r="E8745" s="131"/>
      <c r="F8745" s="132"/>
      <c r="G8745" s="133"/>
      <c r="H8745" s="134"/>
      <c r="I8745" s="131"/>
      <c r="J8745" s="131"/>
      <c r="K8745" s="131"/>
      <c r="L8745" s="135">
        <f>Table1[[#This Row],[Per Unit Price]]*MAX(1,Table1[[#This Row],[Qty of Units]])*MAX(1,Table1[[#This Row],['#NCMs Served / FTEs Employed]])*MAX(1,Table1[[#This Row],[Duration of Service]])</f>
        <v>0</v>
      </c>
      <c r="M8745" s="131"/>
      <c r="N8745" s="133"/>
    </row>
    <row r="8746" spans="1:14" x14ac:dyDescent="0.25">
      <c r="A8746" s="130"/>
      <c r="B8746" s="130"/>
      <c r="C8746" s="131"/>
      <c r="D8746" s="112" t="str">
        <f>_xlfn.XLOOKUP(Table1[[#This Row],[Service]],Validation!$A$2:$A$15,Validation!$B$2:$B$15,"",0,1)</f>
        <v/>
      </c>
      <c r="E8746" s="131"/>
      <c r="F8746" s="132"/>
      <c r="G8746" s="133"/>
      <c r="H8746" s="134"/>
      <c r="I8746" s="131"/>
      <c r="J8746" s="131"/>
      <c r="K8746" s="131"/>
      <c r="L8746" s="135">
        <f>Table1[[#This Row],[Per Unit Price]]*MAX(1,Table1[[#This Row],[Qty of Units]])*MAX(1,Table1[[#This Row],['#NCMs Served / FTEs Employed]])*MAX(1,Table1[[#This Row],[Duration of Service]])</f>
        <v>0</v>
      </c>
      <c r="M8746" s="131"/>
      <c r="N8746" s="133"/>
    </row>
    <row r="8747" spans="1:14" x14ac:dyDescent="0.25">
      <c r="A8747" s="130"/>
      <c r="B8747" s="130"/>
      <c r="C8747" s="131"/>
      <c r="D8747" s="112" t="str">
        <f>_xlfn.XLOOKUP(Table1[[#This Row],[Service]],Validation!$A$2:$A$15,Validation!$B$2:$B$15,"",0,1)</f>
        <v/>
      </c>
      <c r="E8747" s="131"/>
      <c r="F8747" s="132"/>
      <c r="G8747" s="133"/>
      <c r="H8747" s="134"/>
      <c r="I8747" s="131"/>
      <c r="J8747" s="131"/>
      <c r="K8747" s="131"/>
      <c r="L8747" s="135">
        <f>Table1[[#This Row],[Per Unit Price]]*MAX(1,Table1[[#This Row],[Qty of Units]])*MAX(1,Table1[[#This Row],['#NCMs Served / FTEs Employed]])*MAX(1,Table1[[#This Row],[Duration of Service]])</f>
        <v>0</v>
      </c>
      <c r="M8747" s="131"/>
      <c r="N8747" s="133"/>
    </row>
    <row r="8748" spans="1:14" x14ac:dyDescent="0.25">
      <c r="A8748" s="130"/>
      <c r="B8748" s="130"/>
      <c r="C8748" s="131"/>
      <c r="D8748" s="112" t="str">
        <f>_xlfn.XLOOKUP(Table1[[#This Row],[Service]],Validation!$A$2:$A$15,Validation!$B$2:$B$15,"",0,1)</f>
        <v/>
      </c>
      <c r="E8748" s="131"/>
      <c r="F8748" s="132"/>
      <c r="G8748" s="133"/>
      <c r="H8748" s="134"/>
      <c r="I8748" s="131"/>
      <c r="J8748" s="131"/>
      <c r="K8748" s="131"/>
      <c r="L8748" s="135">
        <f>Table1[[#This Row],[Per Unit Price]]*MAX(1,Table1[[#This Row],[Qty of Units]])*MAX(1,Table1[[#This Row],['#NCMs Served / FTEs Employed]])*MAX(1,Table1[[#This Row],[Duration of Service]])</f>
        <v>0</v>
      </c>
      <c r="M8748" s="131"/>
      <c r="N8748" s="133"/>
    </row>
    <row r="8749" spans="1:14" x14ac:dyDescent="0.25">
      <c r="A8749" s="130"/>
      <c r="B8749" s="130"/>
      <c r="C8749" s="131"/>
      <c r="D8749" s="112" t="str">
        <f>_xlfn.XLOOKUP(Table1[[#This Row],[Service]],Validation!$A$2:$A$15,Validation!$B$2:$B$15,"",0,1)</f>
        <v/>
      </c>
      <c r="E8749" s="131"/>
      <c r="F8749" s="132"/>
      <c r="G8749" s="133"/>
      <c r="H8749" s="134"/>
      <c r="I8749" s="131"/>
      <c r="J8749" s="131"/>
      <c r="K8749" s="131"/>
      <c r="L8749" s="135">
        <f>Table1[[#This Row],[Per Unit Price]]*MAX(1,Table1[[#This Row],[Qty of Units]])*MAX(1,Table1[[#This Row],['#NCMs Served / FTEs Employed]])*MAX(1,Table1[[#This Row],[Duration of Service]])</f>
        <v>0</v>
      </c>
      <c r="M8749" s="131"/>
      <c r="N8749" s="133"/>
    </row>
    <row r="8750" spans="1:14" x14ac:dyDescent="0.25">
      <c r="A8750" s="130"/>
      <c r="B8750" s="130"/>
      <c r="C8750" s="131"/>
      <c r="D8750" s="112" t="str">
        <f>_xlfn.XLOOKUP(Table1[[#This Row],[Service]],Validation!$A$2:$A$15,Validation!$B$2:$B$15,"",0,1)</f>
        <v/>
      </c>
      <c r="E8750" s="131"/>
      <c r="F8750" s="132"/>
      <c r="G8750" s="133"/>
      <c r="H8750" s="134"/>
      <c r="I8750" s="131"/>
      <c r="J8750" s="131"/>
      <c r="K8750" s="131"/>
      <c r="L8750" s="135">
        <f>Table1[[#This Row],[Per Unit Price]]*MAX(1,Table1[[#This Row],[Qty of Units]])*MAX(1,Table1[[#This Row],['#NCMs Served / FTEs Employed]])*MAX(1,Table1[[#This Row],[Duration of Service]])</f>
        <v>0</v>
      </c>
      <c r="M8750" s="131"/>
      <c r="N8750" s="133"/>
    </row>
    <row r="8751" spans="1:14" x14ac:dyDescent="0.25">
      <c r="A8751" s="130"/>
      <c r="B8751" s="130"/>
      <c r="C8751" s="131"/>
      <c r="D8751" s="112" t="str">
        <f>_xlfn.XLOOKUP(Table1[[#This Row],[Service]],Validation!$A$2:$A$15,Validation!$B$2:$B$15,"",0,1)</f>
        <v/>
      </c>
      <c r="E8751" s="131"/>
      <c r="F8751" s="132"/>
      <c r="G8751" s="133"/>
      <c r="H8751" s="134"/>
      <c r="I8751" s="131"/>
      <c r="J8751" s="131"/>
      <c r="K8751" s="131"/>
      <c r="L8751" s="135">
        <f>Table1[[#This Row],[Per Unit Price]]*MAX(1,Table1[[#This Row],[Qty of Units]])*MAX(1,Table1[[#This Row],['#NCMs Served / FTEs Employed]])*MAX(1,Table1[[#This Row],[Duration of Service]])</f>
        <v>0</v>
      </c>
      <c r="M8751" s="131"/>
      <c r="N8751" s="133"/>
    </row>
    <row r="8752" spans="1:14" x14ac:dyDescent="0.25">
      <c r="A8752" s="130"/>
      <c r="B8752" s="130"/>
      <c r="C8752" s="131"/>
      <c r="D8752" s="112" t="str">
        <f>_xlfn.XLOOKUP(Table1[[#This Row],[Service]],Validation!$A$2:$A$15,Validation!$B$2:$B$15,"",0,1)</f>
        <v/>
      </c>
      <c r="E8752" s="131"/>
      <c r="F8752" s="132"/>
      <c r="G8752" s="133"/>
      <c r="H8752" s="134"/>
      <c r="I8752" s="131"/>
      <c r="J8752" s="131"/>
      <c r="K8752" s="131"/>
      <c r="L8752" s="135">
        <f>Table1[[#This Row],[Per Unit Price]]*MAX(1,Table1[[#This Row],[Qty of Units]])*MAX(1,Table1[[#This Row],['#NCMs Served / FTEs Employed]])*MAX(1,Table1[[#This Row],[Duration of Service]])</f>
        <v>0</v>
      </c>
      <c r="M8752" s="131"/>
      <c r="N8752" s="133"/>
    </row>
    <row r="8753" spans="1:14" x14ac:dyDescent="0.25">
      <c r="A8753" s="130"/>
      <c r="B8753" s="130"/>
      <c r="C8753" s="131"/>
      <c r="D8753" s="112" t="str">
        <f>_xlfn.XLOOKUP(Table1[[#This Row],[Service]],Validation!$A$2:$A$15,Validation!$B$2:$B$15,"",0,1)</f>
        <v/>
      </c>
      <c r="E8753" s="131"/>
      <c r="F8753" s="132"/>
      <c r="G8753" s="133"/>
      <c r="H8753" s="134"/>
      <c r="I8753" s="131"/>
      <c r="J8753" s="131"/>
      <c r="K8753" s="131"/>
      <c r="L8753" s="135">
        <f>Table1[[#This Row],[Per Unit Price]]*MAX(1,Table1[[#This Row],[Qty of Units]])*MAX(1,Table1[[#This Row],['#NCMs Served / FTEs Employed]])*MAX(1,Table1[[#This Row],[Duration of Service]])</f>
        <v>0</v>
      </c>
      <c r="M8753" s="131"/>
      <c r="N8753" s="133"/>
    </row>
    <row r="8754" spans="1:14" x14ac:dyDescent="0.25">
      <c r="A8754" s="130"/>
      <c r="B8754" s="130"/>
      <c r="C8754" s="131"/>
      <c r="D8754" s="112" t="str">
        <f>_xlfn.XLOOKUP(Table1[[#This Row],[Service]],Validation!$A$2:$A$15,Validation!$B$2:$B$15,"",0,1)</f>
        <v/>
      </c>
      <c r="E8754" s="131"/>
      <c r="F8754" s="132"/>
      <c r="G8754" s="133"/>
      <c r="H8754" s="134"/>
      <c r="I8754" s="131"/>
      <c r="J8754" s="131"/>
      <c r="K8754" s="131"/>
      <c r="L8754" s="135">
        <f>Table1[[#This Row],[Per Unit Price]]*MAX(1,Table1[[#This Row],[Qty of Units]])*MAX(1,Table1[[#This Row],['#NCMs Served / FTEs Employed]])*MAX(1,Table1[[#This Row],[Duration of Service]])</f>
        <v>0</v>
      </c>
      <c r="M8754" s="131"/>
      <c r="N8754" s="133"/>
    </row>
    <row r="8755" spans="1:14" x14ac:dyDescent="0.25">
      <c r="A8755" s="130"/>
      <c r="B8755" s="130"/>
      <c r="C8755" s="131"/>
      <c r="D8755" s="112" t="str">
        <f>_xlfn.XLOOKUP(Table1[[#This Row],[Service]],Validation!$A$2:$A$15,Validation!$B$2:$B$15,"",0,1)</f>
        <v/>
      </c>
      <c r="E8755" s="131"/>
      <c r="F8755" s="132"/>
      <c r="G8755" s="133"/>
      <c r="H8755" s="134"/>
      <c r="I8755" s="131"/>
      <c r="J8755" s="131"/>
      <c r="K8755" s="131"/>
      <c r="L8755" s="135">
        <f>Table1[[#This Row],[Per Unit Price]]*MAX(1,Table1[[#This Row],[Qty of Units]])*MAX(1,Table1[[#This Row],['#NCMs Served / FTEs Employed]])*MAX(1,Table1[[#This Row],[Duration of Service]])</f>
        <v>0</v>
      </c>
      <c r="M8755" s="131"/>
      <c r="N8755" s="133"/>
    </row>
    <row r="8756" spans="1:14" x14ac:dyDescent="0.25">
      <c r="A8756" s="130"/>
      <c r="B8756" s="130"/>
      <c r="C8756" s="131"/>
      <c r="D8756" s="112" t="str">
        <f>_xlfn.XLOOKUP(Table1[[#This Row],[Service]],Validation!$A$2:$A$15,Validation!$B$2:$B$15,"",0,1)</f>
        <v/>
      </c>
      <c r="E8756" s="131"/>
      <c r="F8756" s="132"/>
      <c r="G8756" s="133"/>
      <c r="H8756" s="134"/>
      <c r="I8756" s="131"/>
      <c r="J8756" s="131"/>
      <c r="K8756" s="131"/>
      <c r="L8756" s="135">
        <f>Table1[[#This Row],[Per Unit Price]]*MAX(1,Table1[[#This Row],[Qty of Units]])*MAX(1,Table1[[#This Row],['#NCMs Served / FTEs Employed]])*MAX(1,Table1[[#This Row],[Duration of Service]])</f>
        <v>0</v>
      </c>
      <c r="M8756" s="131"/>
      <c r="N8756" s="133"/>
    </row>
    <row r="8757" spans="1:14" x14ac:dyDescent="0.25">
      <c r="A8757" s="130"/>
      <c r="B8757" s="130"/>
      <c r="C8757" s="131"/>
      <c r="D8757" s="112" t="str">
        <f>_xlfn.XLOOKUP(Table1[[#This Row],[Service]],Validation!$A$2:$A$15,Validation!$B$2:$B$15,"",0,1)</f>
        <v/>
      </c>
      <c r="E8757" s="131"/>
      <c r="F8757" s="132"/>
      <c r="G8757" s="133"/>
      <c r="H8757" s="134"/>
      <c r="I8757" s="131"/>
      <c r="J8757" s="131"/>
      <c r="K8757" s="131"/>
      <c r="L8757" s="135">
        <f>Table1[[#This Row],[Per Unit Price]]*MAX(1,Table1[[#This Row],[Qty of Units]])*MAX(1,Table1[[#This Row],['#NCMs Served / FTEs Employed]])*MAX(1,Table1[[#This Row],[Duration of Service]])</f>
        <v>0</v>
      </c>
      <c r="M8757" s="131"/>
      <c r="N8757" s="133"/>
    </row>
    <row r="8758" spans="1:14" x14ac:dyDescent="0.25">
      <c r="A8758" s="130"/>
      <c r="B8758" s="130"/>
      <c r="C8758" s="131"/>
      <c r="D8758" s="112" t="str">
        <f>_xlfn.XLOOKUP(Table1[[#This Row],[Service]],Validation!$A$2:$A$15,Validation!$B$2:$B$15,"",0,1)</f>
        <v/>
      </c>
      <c r="E8758" s="131"/>
      <c r="F8758" s="132"/>
      <c r="G8758" s="133"/>
      <c r="H8758" s="134"/>
      <c r="I8758" s="131"/>
      <c r="J8758" s="131"/>
      <c r="K8758" s="131"/>
      <c r="L8758" s="135">
        <f>Table1[[#This Row],[Per Unit Price]]*MAX(1,Table1[[#This Row],[Qty of Units]])*MAX(1,Table1[[#This Row],['#NCMs Served / FTEs Employed]])*MAX(1,Table1[[#This Row],[Duration of Service]])</f>
        <v>0</v>
      </c>
      <c r="M8758" s="131"/>
      <c r="N8758" s="133"/>
    </row>
    <row r="8759" spans="1:14" x14ac:dyDescent="0.25">
      <c r="A8759" s="130"/>
      <c r="B8759" s="130"/>
      <c r="C8759" s="131"/>
      <c r="D8759" s="112" t="str">
        <f>_xlfn.XLOOKUP(Table1[[#This Row],[Service]],Validation!$A$2:$A$15,Validation!$B$2:$B$15,"",0,1)</f>
        <v/>
      </c>
      <c r="E8759" s="131"/>
      <c r="F8759" s="132"/>
      <c r="G8759" s="133"/>
      <c r="H8759" s="134"/>
      <c r="I8759" s="131"/>
      <c r="J8759" s="131"/>
      <c r="K8759" s="131"/>
      <c r="L8759" s="135">
        <f>Table1[[#This Row],[Per Unit Price]]*MAX(1,Table1[[#This Row],[Qty of Units]])*MAX(1,Table1[[#This Row],['#NCMs Served / FTEs Employed]])*MAX(1,Table1[[#This Row],[Duration of Service]])</f>
        <v>0</v>
      </c>
      <c r="M8759" s="131"/>
      <c r="N8759" s="133"/>
    </row>
    <row r="8760" spans="1:14" x14ac:dyDescent="0.25">
      <c r="A8760" s="130"/>
      <c r="B8760" s="130"/>
      <c r="C8760" s="131"/>
      <c r="D8760" s="112" t="str">
        <f>_xlfn.XLOOKUP(Table1[[#This Row],[Service]],Validation!$A$2:$A$15,Validation!$B$2:$B$15,"",0,1)</f>
        <v/>
      </c>
      <c r="E8760" s="131"/>
      <c r="F8760" s="132"/>
      <c r="G8760" s="133"/>
      <c r="H8760" s="134"/>
      <c r="I8760" s="131"/>
      <c r="J8760" s="131"/>
      <c r="K8760" s="131"/>
      <c r="L8760" s="135">
        <f>Table1[[#This Row],[Per Unit Price]]*MAX(1,Table1[[#This Row],[Qty of Units]])*MAX(1,Table1[[#This Row],['#NCMs Served / FTEs Employed]])*MAX(1,Table1[[#This Row],[Duration of Service]])</f>
        <v>0</v>
      </c>
      <c r="M8760" s="131"/>
      <c r="N8760" s="133"/>
    </row>
    <row r="8761" spans="1:14" x14ac:dyDescent="0.25">
      <c r="A8761" s="130"/>
      <c r="B8761" s="130"/>
      <c r="C8761" s="131"/>
      <c r="D8761" s="112" t="str">
        <f>_xlfn.XLOOKUP(Table1[[#This Row],[Service]],Validation!$A$2:$A$15,Validation!$B$2:$B$15,"",0,1)</f>
        <v/>
      </c>
      <c r="E8761" s="131"/>
      <c r="F8761" s="132"/>
      <c r="G8761" s="133"/>
      <c r="H8761" s="134"/>
      <c r="I8761" s="131"/>
      <c r="J8761" s="131"/>
      <c r="K8761" s="131"/>
      <c r="L8761" s="135">
        <f>Table1[[#This Row],[Per Unit Price]]*MAX(1,Table1[[#This Row],[Qty of Units]])*MAX(1,Table1[[#This Row],['#NCMs Served / FTEs Employed]])*MAX(1,Table1[[#This Row],[Duration of Service]])</f>
        <v>0</v>
      </c>
      <c r="M8761" s="131"/>
      <c r="N8761" s="133"/>
    </row>
    <row r="8762" spans="1:14" x14ac:dyDescent="0.25">
      <c r="A8762" s="130"/>
      <c r="B8762" s="130"/>
      <c r="C8762" s="131"/>
      <c r="D8762" s="112" t="str">
        <f>_xlfn.XLOOKUP(Table1[[#This Row],[Service]],Validation!$A$2:$A$15,Validation!$B$2:$B$15,"",0,1)</f>
        <v/>
      </c>
      <c r="E8762" s="131"/>
      <c r="F8762" s="132"/>
      <c r="G8762" s="133"/>
      <c r="H8762" s="134"/>
      <c r="I8762" s="131"/>
      <c r="J8762" s="131"/>
      <c r="K8762" s="131"/>
      <c r="L8762" s="135">
        <f>Table1[[#This Row],[Per Unit Price]]*MAX(1,Table1[[#This Row],[Qty of Units]])*MAX(1,Table1[[#This Row],['#NCMs Served / FTEs Employed]])*MAX(1,Table1[[#This Row],[Duration of Service]])</f>
        <v>0</v>
      </c>
      <c r="M8762" s="131"/>
      <c r="N8762" s="133"/>
    </row>
    <row r="8763" spans="1:14" x14ac:dyDescent="0.25">
      <c r="A8763" s="130"/>
      <c r="B8763" s="130"/>
      <c r="C8763" s="131"/>
      <c r="D8763" s="112" t="str">
        <f>_xlfn.XLOOKUP(Table1[[#This Row],[Service]],Validation!$A$2:$A$15,Validation!$B$2:$B$15,"",0,1)</f>
        <v/>
      </c>
      <c r="E8763" s="131"/>
      <c r="F8763" s="132"/>
      <c r="G8763" s="133"/>
      <c r="H8763" s="134"/>
      <c r="I8763" s="131"/>
      <c r="J8763" s="131"/>
      <c r="K8763" s="131"/>
      <c r="L8763" s="135">
        <f>Table1[[#This Row],[Per Unit Price]]*MAX(1,Table1[[#This Row],[Qty of Units]])*MAX(1,Table1[[#This Row],['#NCMs Served / FTEs Employed]])*MAX(1,Table1[[#This Row],[Duration of Service]])</f>
        <v>0</v>
      </c>
      <c r="M8763" s="131"/>
      <c r="N8763" s="133"/>
    </row>
    <row r="8764" spans="1:14" x14ac:dyDescent="0.25">
      <c r="A8764" s="130"/>
      <c r="B8764" s="130"/>
      <c r="C8764" s="131"/>
      <c r="D8764" s="112" t="str">
        <f>_xlfn.XLOOKUP(Table1[[#This Row],[Service]],Validation!$A$2:$A$15,Validation!$B$2:$B$15,"",0,1)</f>
        <v/>
      </c>
      <c r="E8764" s="131"/>
      <c r="F8764" s="132"/>
      <c r="G8764" s="133"/>
      <c r="H8764" s="134"/>
      <c r="I8764" s="131"/>
      <c r="J8764" s="131"/>
      <c r="K8764" s="131"/>
      <c r="L8764" s="135">
        <f>Table1[[#This Row],[Per Unit Price]]*MAX(1,Table1[[#This Row],[Qty of Units]])*MAX(1,Table1[[#This Row],['#NCMs Served / FTEs Employed]])*MAX(1,Table1[[#This Row],[Duration of Service]])</f>
        <v>0</v>
      </c>
      <c r="M8764" s="131"/>
      <c r="N8764" s="133"/>
    </row>
    <row r="8765" spans="1:14" x14ac:dyDescent="0.25">
      <c r="A8765" s="130"/>
      <c r="B8765" s="130"/>
      <c r="C8765" s="131"/>
      <c r="D8765" s="112" t="str">
        <f>_xlfn.XLOOKUP(Table1[[#This Row],[Service]],Validation!$A$2:$A$15,Validation!$B$2:$B$15,"",0,1)</f>
        <v/>
      </c>
      <c r="E8765" s="131"/>
      <c r="F8765" s="132"/>
      <c r="G8765" s="133"/>
      <c r="H8765" s="134"/>
      <c r="I8765" s="131"/>
      <c r="J8765" s="131"/>
      <c r="K8765" s="131"/>
      <c r="L8765" s="135">
        <f>Table1[[#This Row],[Per Unit Price]]*MAX(1,Table1[[#This Row],[Qty of Units]])*MAX(1,Table1[[#This Row],['#NCMs Served / FTEs Employed]])*MAX(1,Table1[[#This Row],[Duration of Service]])</f>
        <v>0</v>
      </c>
      <c r="M8765" s="131"/>
      <c r="N8765" s="133"/>
    </row>
    <row r="8766" spans="1:14" x14ac:dyDescent="0.25">
      <c r="A8766" s="130"/>
      <c r="B8766" s="130"/>
      <c r="C8766" s="131"/>
      <c r="D8766" s="112" t="str">
        <f>_xlfn.XLOOKUP(Table1[[#This Row],[Service]],Validation!$A$2:$A$15,Validation!$B$2:$B$15,"",0,1)</f>
        <v/>
      </c>
      <c r="E8766" s="131"/>
      <c r="F8766" s="132"/>
      <c r="G8766" s="133"/>
      <c r="H8766" s="134"/>
      <c r="I8766" s="131"/>
      <c r="J8766" s="131"/>
      <c r="K8766" s="131"/>
      <c r="L8766" s="135">
        <f>Table1[[#This Row],[Per Unit Price]]*MAX(1,Table1[[#This Row],[Qty of Units]])*MAX(1,Table1[[#This Row],['#NCMs Served / FTEs Employed]])*MAX(1,Table1[[#This Row],[Duration of Service]])</f>
        <v>0</v>
      </c>
      <c r="M8766" s="131"/>
      <c r="N8766" s="133"/>
    </row>
    <row r="8767" spans="1:14" x14ac:dyDescent="0.25">
      <c r="A8767" s="130"/>
      <c r="B8767" s="130"/>
      <c r="C8767" s="131"/>
      <c r="D8767" s="112" t="str">
        <f>_xlfn.XLOOKUP(Table1[[#This Row],[Service]],Validation!$A$2:$A$15,Validation!$B$2:$B$15,"",0,1)</f>
        <v/>
      </c>
      <c r="E8767" s="131"/>
      <c r="F8767" s="132"/>
      <c r="G8767" s="133"/>
      <c r="H8767" s="134"/>
      <c r="I8767" s="131"/>
      <c r="J8767" s="131"/>
      <c r="K8767" s="131"/>
      <c r="L8767" s="135">
        <f>Table1[[#This Row],[Per Unit Price]]*MAX(1,Table1[[#This Row],[Qty of Units]])*MAX(1,Table1[[#This Row],['#NCMs Served / FTEs Employed]])*MAX(1,Table1[[#This Row],[Duration of Service]])</f>
        <v>0</v>
      </c>
      <c r="M8767" s="131"/>
      <c r="N8767" s="133"/>
    </row>
    <row r="8768" spans="1:14" x14ac:dyDescent="0.25">
      <c r="A8768" s="130"/>
      <c r="B8768" s="130"/>
      <c r="C8768" s="131"/>
      <c r="D8768" s="112" t="str">
        <f>_xlfn.XLOOKUP(Table1[[#This Row],[Service]],Validation!$A$2:$A$15,Validation!$B$2:$B$15,"",0,1)</f>
        <v/>
      </c>
      <c r="E8768" s="131"/>
      <c r="F8768" s="132"/>
      <c r="G8768" s="133"/>
      <c r="H8768" s="134"/>
      <c r="I8768" s="131"/>
      <c r="J8768" s="131"/>
      <c r="K8768" s="131"/>
      <c r="L8768" s="135">
        <f>Table1[[#This Row],[Per Unit Price]]*MAX(1,Table1[[#This Row],[Qty of Units]])*MAX(1,Table1[[#This Row],['#NCMs Served / FTEs Employed]])*MAX(1,Table1[[#This Row],[Duration of Service]])</f>
        <v>0</v>
      </c>
      <c r="M8768" s="131"/>
      <c r="N8768" s="133"/>
    </row>
    <row r="8769" spans="1:14" x14ac:dyDescent="0.25">
      <c r="A8769" s="130"/>
      <c r="B8769" s="130"/>
      <c r="C8769" s="131"/>
      <c r="D8769" s="112" t="str">
        <f>_xlfn.XLOOKUP(Table1[[#This Row],[Service]],Validation!$A$2:$A$15,Validation!$B$2:$B$15,"",0,1)</f>
        <v/>
      </c>
      <c r="E8769" s="131"/>
      <c r="F8769" s="132"/>
      <c r="G8769" s="133"/>
      <c r="H8769" s="134"/>
      <c r="I8769" s="131"/>
      <c r="J8769" s="131"/>
      <c r="K8769" s="131"/>
      <c r="L8769" s="135">
        <f>Table1[[#This Row],[Per Unit Price]]*MAX(1,Table1[[#This Row],[Qty of Units]])*MAX(1,Table1[[#This Row],['#NCMs Served / FTEs Employed]])*MAX(1,Table1[[#This Row],[Duration of Service]])</f>
        <v>0</v>
      </c>
      <c r="M8769" s="131"/>
      <c r="N8769" s="133"/>
    </row>
    <row r="8770" spans="1:14" x14ac:dyDescent="0.25">
      <c r="A8770" s="130"/>
      <c r="B8770" s="130"/>
      <c r="C8770" s="131"/>
      <c r="D8770" s="112" t="str">
        <f>_xlfn.XLOOKUP(Table1[[#This Row],[Service]],Validation!$A$2:$A$15,Validation!$B$2:$B$15,"",0,1)</f>
        <v/>
      </c>
      <c r="E8770" s="131"/>
      <c r="F8770" s="132"/>
      <c r="G8770" s="133"/>
      <c r="H8770" s="134"/>
      <c r="I8770" s="131"/>
      <c r="J8770" s="131"/>
      <c r="K8770" s="131"/>
      <c r="L8770" s="135">
        <f>Table1[[#This Row],[Per Unit Price]]*MAX(1,Table1[[#This Row],[Qty of Units]])*MAX(1,Table1[[#This Row],['#NCMs Served / FTEs Employed]])*MAX(1,Table1[[#This Row],[Duration of Service]])</f>
        <v>0</v>
      </c>
      <c r="M8770" s="131"/>
      <c r="N8770" s="133"/>
    </row>
    <row r="8771" spans="1:14" x14ac:dyDescent="0.25">
      <c r="A8771" s="130"/>
      <c r="B8771" s="130"/>
      <c r="C8771" s="131"/>
      <c r="D8771" s="112" t="str">
        <f>_xlfn.XLOOKUP(Table1[[#This Row],[Service]],Validation!$A$2:$A$15,Validation!$B$2:$B$15,"",0,1)</f>
        <v/>
      </c>
      <c r="E8771" s="131"/>
      <c r="F8771" s="132"/>
      <c r="G8771" s="133"/>
      <c r="H8771" s="134"/>
      <c r="I8771" s="131"/>
      <c r="J8771" s="131"/>
      <c r="K8771" s="131"/>
      <c r="L8771" s="135">
        <f>Table1[[#This Row],[Per Unit Price]]*MAX(1,Table1[[#This Row],[Qty of Units]])*MAX(1,Table1[[#This Row],['#NCMs Served / FTEs Employed]])*MAX(1,Table1[[#This Row],[Duration of Service]])</f>
        <v>0</v>
      </c>
      <c r="M8771" s="131"/>
      <c r="N8771" s="133"/>
    </row>
    <row r="8772" spans="1:14" x14ac:dyDescent="0.25">
      <c r="A8772" s="130"/>
      <c r="B8772" s="130"/>
      <c r="C8772" s="131"/>
      <c r="D8772" s="112" t="str">
        <f>_xlfn.XLOOKUP(Table1[[#This Row],[Service]],Validation!$A$2:$A$15,Validation!$B$2:$B$15,"",0,1)</f>
        <v/>
      </c>
      <c r="E8772" s="131"/>
      <c r="F8772" s="132"/>
      <c r="G8772" s="133"/>
      <c r="H8772" s="134"/>
      <c r="I8772" s="131"/>
      <c r="J8772" s="131"/>
      <c r="K8772" s="131"/>
      <c r="L8772" s="135">
        <f>Table1[[#This Row],[Per Unit Price]]*MAX(1,Table1[[#This Row],[Qty of Units]])*MAX(1,Table1[[#This Row],['#NCMs Served / FTEs Employed]])*MAX(1,Table1[[#This Row],[Duration of Service]])</f>
        <v>0</v>
      </c>
      <c r="M8772" s="131"/>
      <c r="N8772" s="133"/>
    </row>
    <row r="8773" spans="1:14" x14ac:dyDescent="0.25">
      <c r="A8773" s="130"/>
      <c r="B8773" s="130"/>
      <c r="C8773" s="131"/>
      <c r="D8773" s="112" t="str">
        <f>_xlfn.XLOOKUP(Table1[[#This Row],[Service]],Validation!$A$2:$A$15,Validation!$B$2:$B$15,"",0,1)</f>
        <v/>
      </c>
      <c r="E8773" s="131"/>
      <c r="F8773" s="132"/>
      <c r="G8773" s="133"/>
      <c r="H8773" s="134"/>
      <c r="I8773" s="131"/>
      <c r="J8773" s="131"/>
      <c r="K8773" s="131"/>
      <c r="L8773" s="135">
        <f>Table1[[#This Row],[Per Unit Price]]*MAX(1,Table1[[#This Row],[Qty of Units]])*MAX(1,Table1[[#This Row],['#NCMs Served / FTEs Employed]])*MAX(1,Table1[[#This Row],[Duration of Service]])</f>
        <v>0</v>
      </c>
      <c r="M8773" s="131"/>
      <c r="N8773" s="133"/>
    </row>
    <row r="8774" spans="1:14" x14ac:dyDescent="0.25">
      <c r="A8774" s="130"/>
      <c r="B8774" s="130"/>
      <c r="C8774" s="131"/>
      <c r="D8774" s="112" t="str">
        <f>_xlfn.XLOOKUP(Table1[[#This Row],[Service]],Validation!$A$2:$A$15,Validation!$B$2:$B$15,"",0,1)</f>
        <v/>
      </c>
      <c r="E8774" s="131"/>
      <c r="F8774" s="132"/>
      <c r="G8774" s="133"/>
      <c r="H8774" s="134"/>
      <c r="I8774" s="131"/>
      <c r="J8774" s="131"/>
      <c r="K8774" s="131"/>
      <c r="L8774" s="135">
        <f>Table1[[#This Row],[Per Unit Price]]*MAX(1,Table1[[#This Row],[Qty of Units]])*MAX(1,Table1[[#This Row],['#NCMs Served / FTEs Employed]])*MAX(1,Table1[[#This Row],[Duration of Service]])</f>
        <v>0</v>
      </c>
      <c r="M8774" s="131"/>
      <c r="N8774" s="133"/>
    </row>
    <row r="8775" spans="1:14" x14ac:dyDescent="0.25">
      <c r="A8775" s="130"/>
      <c r="B8775" s="130"/>
      <c r="C8775" s="131"/>
      <c r="D8775" s="112" t="str">
        <f>_xlfn.XLOOKUP(Table1[[#This Row],[Service]],Validation!$A$2:$A$15,Validation!$B$2:$B$15,"",0,1)</f>
        <v/>
      </c>
      <c r="E8775" s="131"/>
      <c r="F8775" s="132"/>
      <c r="G8775" s="133"/>
      <c r="H8775" s="134"/>
      <c r="I8775" s="131"/>
      <c r="J8775" s="131"/>
      <c r="K8775" s="131"/>
      <c r="L8775" s="135">
        <f>Table1[[#This Row],[Per Unit Price]]*MAX(1,Table1[[#This Row],[Qty of Units]])*MAX(1,Table1[[#This Row],['#NCMs Served / FTEs Employed]])*MAX(1,Table1[[#This Row],[Duration of Service]])</f>
        <v>0</v>
      </c>
      <c r="M8775" s="131"/>
      <c r="N8775" s="133"/>
    </row>
    <row r="8776" spans="1:14" x14ac:dyDescent="0.25">
      <c r="A8776" s="130"/>
      <c r="B8776" s="130"/>
      <c r="C8776" s="131"/>
      <c r="D8776" s="112" t="str">
        <f>_xlfn.XLOOKUP(Table1[[#This Row],[Service]],Validation!$A$2:$A$15,Validation!$B$2:$B$15,"",0,1)</f>
        <v/>
      </c>
      <c r="E8776" s="131"/>
      <c r="F8776" s="132"/>
      <c r="G8776" s="133"/>
      <c r="H8776" s="134"/>
      <c r="I8776" s="131"/>
      <c r="J8776" s="131"/>
      <c r="K8776" s="131"/>
      <c r="L8776" s="135">
        <f>Table1[[#This Row],[Per Unit Price]]*MAX(1,Table1[[#This Row],[Qty of Units]])*MAX(1,Table1[[#This Row],['#NCMs Served / FTEs Employed]])*MAX(1,Table1[[#This Row],[Duration of Service]])</f>
        <v>0</v>
      </c>
      <c r="M8776" s="131"/>
      <c r="N8776" s="133"/>
    </row>
    <row r="8777" spans="1:14" x14ac:dyDescent="0.25">
      <c r="A8777" s="130"/>
      <c r="B8777" s="130"/>
      <c r="C8777" s="131"/>
      <c r="D8777" s="112" t="str">
        <f>_xlfn.XLOOKUP(Table1[[#This Row],[Service]],Validation!$A$2:$A$15,Validation!$B$2:$B$15,"",0,1)</f>
        <v/>
      </c>
      <c r="E8777" s="131"/>
      <c r="F8777" s="132"/>
      <c r="G8777" s="133"/>
      <c r="H8777" s="134"/>
      <c r="I8777" s="131"/>
      <c r="J8777" s="131"/>
      <c r="K8777" s="131"/>
      <c r="L8777" s="135">
        <f>Table1[[#This Row],[Per Unit Price]]*MAX(1,Table1[[#This Row],[Qty of Units]])*MAX(1,Table1[[#This Row],['#NCMs Served / FTEs Employed]])*MAX(1,Table1[[#This Row],[Duration of Service]])</f>
        <v>0</v>
      </c>
      <c r="M8777" s="131"/>
      <c r="N8777" s="133"/>
    </row>
    <row r="8778" spans="1:14" x14ac:dyDescent="0.25">
      <c r="A8778" s="130"/>
      <c r="B8778" s="130"/>
      <c r="C8778" s="131"/>
      <c r="D8778" s="112" t="str">
        <f>_xlfn.XLOOKUP(Table1[[#This Row],[Service]],Validation!$A$2:$A$15,Validation!$B$2:$B$15,"",0,1)</f>
        <v/>
      </c>
      <c r="E8778" s="131"/>
      <c r="F8778" s="132"/>
      <c r="G8778" s="133"/>
      <c r="H8778" s="134"/>
      <c r="I8778" s="131"/>
      <c r="J8778" s="131"/>
      <c r="K8778" s="131"/>
      <c r="L8778" s="135">
        <f>Table1[[#This Row],[Per Unit Price]]*MAX(1,Table1[[#This Row],[Qty of Units]])*MAX(1,Table1[[#This Row],['#NCMs Served / FTEs Employed]])*MAX(1,Table1[[#This Row],[Duration of Service]])</f>
        <v>0</v>
      </c>
      <c r="M8778" s="131"/>
      <c r="N8778" s="133"/>
    </row>
    <row r="8779" spans="1:14" x14ac:dyDescent="0.25">
      <c r="A8779" s="130"/>
      <c r="B8779" s="130"/>
      <c r="C8779" s="131"/>
      <c r="D8779" s="112" t="str">
        <f>_xlfn.XLOOKUP(Table1[[#This Row],[Service]],Validation!$A$2:$A$15,Validation!$B$2:$B$15,"",0,1)</f>
        <v/>
      </c>
      <c r="E8779" s="131"/>
      <c r="F8779" s="132"/>
      <c r="G8779" s="133"/>
      <c r="H8779" s="134"/>
      <c r="I8779" s="131"/>
      <c r="J8779" s="131"/>
      <c r="K8779" s="131"/>
      <c r="L8779" s="135">
        <f>Table1[[#This Row],[Per Unit Price]]*MAX(1,Table1[[#This Row],[Qty of Units]])*MAX(1,Table1[[#This Row],['#NCMs Served / FTEs Employed]])*MAX(1,Table1[[#This Row],[Duration of Service]])</f>
        <v>0</v>
      </c>
      <c r="M8779" s="131"/>
      <c r="N8779" s="133"/>
    </row>
    <row r="8780" spans="1:14" x14ac:dyDescent="0.25">
      <c r="A8780" s="130"/>
      <c r="B8780" s="130"/>
      <c r="C8780" s="131"/>
      <c r="D8780" s="112" t="str">
        <f>_xlfn.XLOOKUP(Table1[[#This Row],[Service]],Validation!$A$2:$A$15,Validation!$B$2:$B$15,"",0,1)</f>
        <v/>
      </c>
      <c r="E8780" s="131"/>
      <c r="F8780" s="132"/>
      <c r="G8780" s="133"/>
      <c r="H8780" s="134"/>
      <c r="I8780" s="131"/>
      <c r="J8780" s="131"/>
      <c r="K8780" s="131"/>
      <c r="L8780" s="135">
        <f>Table1[[#This Row],[Per Unit Price]]*MAX(1,Table1[[#This Row],[Qty of Units]])*MAX(1,Table1[[#This Row],['#NCMs Served / FTEs Employed]])*MAX(1,Table1[[#This Row],[Duration of Service]])</f>
        <v>0</v>
      </c>
      <c r="M8780" s="131"/>
      <c r="N8780" s="133"/>
    </row>
    <row r="8781" spans="1:14" x14ac:dyDescent="0.25">
      <c r="A8781" s="130"/>
      <c r="B8781" s="130"/>
      <c r="C8781" s="131"/>
      <c r="D8781" s="112" t="str">
        <f>_xlfn.XLOOKUP(Table1[[#This Row],[Service]],Validation!$A$2:$A$15,Validation!$B$2:$B$15,"",0,1)</f>
        <v/>
      </c>
      <c r="E8781" s="131"/>
      <c r="F8781" s="132"/>
      <c r="G8781" s="133"/>
      <c r="H8781" s="134"/>
      <c r="I8781" s="131"/>
      <c r="J8781" s="131"/>
      <c r="K8781" s="131"/>
      <c r="L8781" s="135">
        <f>Table1[[#This Row],[Per Unit Price]]*MAX(1,Table1[[#This Row],[Qty of Units]])*MAX(1,Table1[[#This Row],['#NCMs Served / FTEs Employed]])*MAX(1,Table1[[#This Row],[Duration of Service]])</f>
        <v>0</v>
      </c>
      <c r="M8781" s="131"/>
      <c r="N8781" s="133"/>
    </row>
    <row r="8782" spans="1:14" x14ac:dyDescent="0.25">
      <c r="A8782" s="130"/>
      <c r="B8782" s="130"/>
      <c r="C8782" s="131"/>
      <c r="D8782" s="112" t="str">
        <f>_xlfn.XLOOKUP(Table1[[#This Row],[Service]],Validation!$A$2:$A$15,Validation!$B$2:$B$15,"",0,1)</f>
        <v/>
      </c>
      <c r="E8782" s="131"/>
      <c r="F8782" s="132"/>
      <c r="G8782" s="133"/>
      <c r="H8782" s="134"/>
      <c r="I8782" s="131"/>
      <c r="J8782" s="131"/>
      <c r="K8782" s="131"/>
      <c r="L8782" s="135">
        <f>Table1[[#This Row],[Per Unit Price]]*MAX(1,Table1[[#This Row],[Qty of Units]])*MAX(1,Table1[[#This Row],['#NCMs Served / FTEs Employed]])*MAX(1,Table1[[#This Row],[Duration of Service]])</f>
        <v>0</v>
      </c>
      <c r="M8782" s="131"/>
      <c r="N8782" s="133"/>
    </row>
    <row r="8783" spans="1:14" x14ac:dyDescent="0.25">
      <c r="A8783" s="130"/>
      <c r="B8783" s="130"/>
      <c r="C8783" s="131"/>
      <c r="D8783" s="112" t="str">
        <f>_xlfn.XLOOKUP(Table1[[#This Row],[Service]],Validation!$A$2:$A$15,Validation!$B$2:$B$15,"",0,1)</f>
        <v/>
      </c>
      <c r="E8783" s="131"/>
      <c r="F8783" s="132"/>
      <c r="G8783" s="133"/>
      <c r="H8783" s="134"/>
      <c r="I8783" s="131"/>
      <c r="J8783" s="131"/>
      <c r="K8783" s="131"/>
      <c r="L8783" s="135">
        <f>Table1[[#This Row],[Per Unit Price]]*MAX(1,Table1[[#This Row],[Qty of Units]])*MAX(1,Table1[[#This Row],['#NCMs Served / FTEs Employed]])*MAX(1,Table1[[#This Row],[Duration of Service]])</f>
        <v>0</v>
      </c>
      <c r="M8783" s="131"/>
      <c r="N8783" s="133"/>
    </row>
    <row r="8784" spans="1:14" x14ac:dyDescent="0.25">
      <c r="A8784" s="130"/>
      <c r="B8784" s="130"/>
      <c r="C8784" s="131"/>
      <c r="D8784" s="112" t="str">
        <f>_xlfn.XLOOKUP(Table1[[#This Row],[Service]],Validation!$A$2:$A$15,Validation!$B$2:$B$15,"",0,1)</f>
        <v/>
      </c>
      <c r="E8784" s="131"/>
      <c r="F8784" s="132"/>
      <c r="G8784" s="133"/>
      <c r="H8784" s="134"/>
      <c r="I8784" s="131"/>
      <c r="J8784" s="131"/>
      <c r="K8784" s="131"/>
      <c r="L8784" s="135">
        <f>Table1[[#This Row],[Per Unit Price]]*MAX(1,Table1[[#This Row],[Qty of Units]])*MAX(1,Table1[[#This Row],['#NCMs Served / FTEs Employed]])*MAX(1,Table1[[#This Row],[Duration of Service]])</f>
        <v>0</v>
      </c>
      <c r="M8784" s="131"/>
      <c r="N8784" s="133"/>
    </row>
    <row r="8785" spans="1:14" x14ac:dyDescent="0.25">
      <c r="A8785" s="130"/>
      <c r="B8785" s="130"/>
      <c r="C8785" s="131"/>
      <c r="D8785" s="112" t="str">
        <f>_xlfn.XLOOKUP(Table1[[#This Row],[Service]],Validation!$A$2:$A$15,Validation!$B$2:$B$15,"",0,1)</f>
        <v/>
      </c>
      <c r="E8785" s="131"/>
      <c r="F8785" s="132"/>
      <c r="G8785" s="133"/>
      <c r="H8785" s="134"/>
      <c r="I8785" s="131"/>
      <c r="J8785" s="131"/>
      <c r="K8785" s="131"/>
      <c r="L8785" s="135">
        <f>Table1[[#This Row],[Per Unit Price]]*MAX(1,Table1[[#This Row],[Qty of Units]])*MAX(1,Table1[[#This Row],['#NCMs Served / FTEs Employed]])*MAX(1,Table1[[#This Row],[Duration of Service]])</f>
        <v>0</v>
      </c>
      <c r="M8785" s="131"/>
      <c r="N8785" s="133"/>
    </row>
    <row r="8786" spans="1:14" x14ac:dyDescent="0.25">
      <c r="A8786" s="130"/>
      <c r="B8786" s="130"/>
      <c r="C8786" s="131"/>
      <c r="D8786" s="112" t="str">
        <f>_xlfn.XLOOKUP(Table1[[#This Row],[Service]],Validation!$A$2:$A$15,Validation!$B$2:$B$15,"",0,1)</f>
        <v/>
      </c>
      <c r="E8786" s="131"/>
      <c r="F8786" s="132"/>
      <c r="G8786" s="133"/>
      <c r="H8786" s="134"/>
      <c r="I8786" s="131"/>
      <c r="J8786" s="131"/>
      <c r="K8786" s="131"/>
      <c r="L8786" s="135">
        <f>Table1[[#This Row],[Per Unit Price]]*MAX(1,Table1[[#This Row],[Qty of Units]])*MAX(1,Table1[[#This Row],['#NCMs Served / FTEs Employed]])*MAX(1,Table1[[#This Row],[Duration of Service]])</f>
        <v>0</v>
      </c>
      <c r="M8786" s="131"/>
      <c r="N8786" s="133"/>
    </row>
    <row r="8787" spans="1:14" x14ac:dyDescent="0.25">
      <c r="A8787" s="130"/>
      <c r="B8787" s="130"/>
      <c r="C8787" s="131"/>
      <c r="D8787" s="112" t="str">
        <f>_xlfn.XLOOKUP(Table1[[#This Row],[Service]],Validation!$A$2:$A$15,Validation!$B$2:$B$15,"",0,1)</f>
        <v/>
      </c>
      <c r="E8787" s="131"/>
      <c r="F8787" s="132"/>
      <c r="G8787" s="133"/>
      <c r="H8787" s="134"/>
      <c r="I8787" s="131"/>
      <c r="J8787" s="131"/>
      <c r="K8787" s="131"/>
      <c r="L8787" s="135">
        <f>Table1[[#This Row],[Per Unit Price]]*MAX(1,Table1[[#This Row],[Qty of Units]])*MAX(1,Table1[[#This Row],['#NCMs Served / FTEs Employed]])*MAX(1,Table1[[#This Row],[Duration of Service]])</f>
        <v>0</v>
      </c>
      <c r="M8787" s="131"/>
      <c r="N8787" s="133"/>
    </row>
    <row r="8788" spans="1:14" x14ac:dyDescent="0.25">
      <c r="A8788" s="130"/>
      <c r="B8788" s="130"/>
      <c r="C8788" s="131"/>
      <c r="D8788" s="112" t="str">
        <f>_xlfn.XLOOKUP(Table1[[#This Row],[Service]],Validation!$A$2:$A$15,Validation!$B$2:$B$15,"",0,1)</f>
        <v/>
      </c>
      <c r="E8788" s="131"/>
      <c r="F8788" s="132"/>
      <c r="G8788" s="133"/>
      <c r="H8788" s="134"/>
      <c r="I8788" s="131"/>
      <c r="J8788" s="131"/>
      <c r="K8788" s="131"/>
      <c r="L8788" s="135">
        <f>Table1[[#This Row],[Per Unit Price]]*MAX(1,Table1[[#This Row],[Qty of Units]])*MAX(1,Table1[[#This Row],['#NCMs Served / FTEs Employed]])*MAX(1,Table1[[#This Row],[Duration of Service]])</f>
        <v>0</v>
      </c>
      <c r="M8788" s="131"/>
      <c r="N8788" s="133"/>
    </row>
    <row r="8789" spans="1:14" x14ac:dyDescent="0.25">
      <c r="A8789" s="130"/>
      <c r="B8789" s="130"/>
      <c r="C8789" s="131"/>
      <c r="D8789" s="112" t="str">
        <f>_xlfn.XLOOKUP(Table1[[#This Row],[Service]],Validation!$A$2:$A$15,Validation!$B$2:$B$15,"",0,1)</f>
        <v/>
      </c>
      <c r="E8789" s="131"/>
      <c r="F8789" s="132"/>
      <c r="G8789" s="133"/>
      <c r="H8789" s="134"/>
      <c r="I8789" s="131"/>
      <c r="J8789" s="131"/>
      <c r="K8789" s="131"/>
      <c r="L8789" s="135">
        <f>Table1[[#This Row],[Per Unit Price]]*MAX(1,Table1[[#This Row],[Qty of Units]])*MAX(1,Table1[[#This Row],['#NCMs Served / FTEs Employed]])*MAX(1,Table1[[#This Row],[Duration of Service]])</f>
        <v>0</v>
      </c>
      <c r="M8789" s="131"/>
      <c r="N8789" s="133"/>
    </row>
    <row r="8790" spans="1:14" x14ac:dyDescent="0.25">
      <c r="A8790" s="130"/>
      <c r="B8790" s="130"/>
      <c r="C8790" s="131"/>
      <c r="D8790" s="112" t="str">
        <f>_xlfn.XLOOKUP(Table1[[#This Row],[Service]],Validation!$A$2:$A$15,Validation!$B$2:$B$15,"",0,1)</f>
        <v/>
      </c>
      <c r="E8790" s="131"/>
      <c r="F8790" s="132"/>
      <c r="G8790" s="133"/>
      <c r="H8790" s="134"/>
      <c r="I8790" s="131"/>
      <c r="J8790" s="131"/>
      <c r="K8790" s="131"/>
      <c r="L8790" s="135">
        <f>Table1[[#This Row],[Per Unit Price]]*MAX(1,Table1[[#This Row],[Qty of Units]])*MAX(1,Table1[[#This Row],['#NCMs Served / FTEs Employed]])*MAX(1,Table1[[#This Row],[Duration of Service]])</f>
        <v>0</v>
      </c>
      <c r="M8790" s="131"/>
      <c r="N8790" s="133"/>
    </row>
    <row r="8791" spans="1:14" x14ac:dyDescent="0.25">
      <c r="A8791" s="130"/>
      <c r="B8791" s="130"/>
      <c r="C8791" s="131"/>
      <c r="D8791" s="112" t="str">
        <f>_xlfn.XLOOKUP(Table1[[#This Row],[Service]],Validation!$A$2:$A$15,Validation!$B$2:$B$15,"",0,1)</f>
        <v/>
      </c>
      <c r="E8791" s="131"/>
      <c r="F8791" s="132"/>
      <c r="G8791" s="133"/>
      <c r="H8791" s="134"/>
      <c r="I8791" s="131"/>
      <c r="J8791" s="131"/>
      <c r="K8791" s="131"/>
      <c r="L8791" s="135">
        <f>Table1[[#This Row],[Per Unit Price]]*MAX(1,Table1[[#This Row],[Qty of Units]])*MAX(1,Table1[[#This Row],['#NCMs Served / FTEs Employed]])*MAX(1,Table1[[#This Row],[Duration of Service]])</f>
        <v>0</v>
      </c>
      <c r="M8791" s="131"/>
      <c r="N8791" s="133"/>
    </row>
    <row r="8792" spans="1:14" x14ac:dyDescent="0.25">
      <c r="A8792" s="130"/>
      <c r="B8792" s="130"/>
      <c r="C8792" s="131"/>
      <c r="D8792" s="112" t="str">
        <f>_xlfn.XLOOKUP(Table1[[#This Row],[Service]],Validation!$A$2:$A$15,Validation!$B$2:$B$15,"",0,1)</f>
        <v/>
      </c>
      <c r="E8792" s="131"/>
      <c r="F8792" s="132"/>
      <c r="G8792" s="133"/>
      <c r="H8792" s="134"/>
      <c r="I8792" s="131"/>
      <c r="J8792" s="131"/>
      <c r="K8792" s="131"/>
      <c r="L8792" s="135">
        <f>Table1[[#This Row],[Per Unit Price]]*MAX(1,Table1[[#This Row],[Qty of Units]])*MAX(1,Table1[[#This Row],['#NCMs Served / FTEs Employed]])*MAX(1,Table1[[#This Row],[Duration of Service]])</f>
        <v>0</v>
      </c>
      <c r="M8792" s="131"/>
      <c r="N8792" s="133"/>
    </row>
    <row r="8793" spans="1:14" x14ac:dyDescent="0.25">
      <c r="A8793" s="130"/>
      <c r="B8793" s="130"/>
      <c r="C8793" s="131"/>
      <c r="D8793" s="112" t="str">
        <f>_xlfn.XLOOKUP(Table1[[#This Row],[Service]],Validation!$A$2:$A$15,Validation!$B$2:$B$15,"",0,1)</f>
        <v/>
      </c>
      <c r="E8793" s="131"/>
      <c r="F8793" s="132"/>
      <c r="G8793" s="133"/>
      <c r="H8793" s="134"/>
      <c r="I8793" s="131"/>
      <c r="J8793" s="131"/>
      <c r="K8793" s="131"/>
      <c r="L8793" s="135">
        <f>Table1[[#This Row],[Per Unit Price]]*MAX(1,Table1[[#This Row],[Qty of Units]])*MAX(1,Table1[[#This Row],['#NCMs Served / FTEs Employed]])*MAX(1,Table1[[#This Row],[Duration of Service]])</f>
        <v>0</v>
      </c>
      <c r="M8793" s="131"/>
      <c r="N8793" s="133"/>
    </row>
    <row r="8794" spans="1:14" x14ac:dyDescent="0.25">
      <c r="A8794" s="130"/>
      <c r="B8794" s="130"/>
      <c r="C8794" s="131"/>
      <c r="D8794" s="112" t="str">
        <f>_xlfn.XLOOKUP(Table1[[#This Row],[Service]],Validation!$A$2:$A$15,Validation!$B$2:$B$15,"",0,1)</f>
        <v/>
      </c>
      <c r="E8794" s="131"/>
      <c r="F8794" s="132"/>
      <c r="G8794" s="133"/>
      <c r="H8794" s="134"/>
      <c r="I8794" s="131"/>
      <c r="J8794" s="131"/>
      <c r="K8794" s="131"/>
      <c r="L8794" s="135">
        <f>Table1[[#This Row],[Per Unit Price]]*MAX(1,Table1[[#This Row],[Qty of Units]])*MAX(1,Table1[[#This Row],['#NCMs Served / FTEs Employed]])*MAX(1,Table1[[#This Row],[Duration of Service]])</f>
        <v>0</v>
      </c>
      <c r="M8794" s="131"/>
      <c r="N8794" s="133"/>
    </row>
    <row r="8795" spans="1:14" x14ac:dyDescent="0.25">
      <c r="A8795" s="130"/>
      <c r="B8795" s="130"/>
      <c r="C8795" s="131"/>
      <c r="D8795" s="112" t="str">
        <f>_xlfn.XLOOKUP(Table1[[#This Row],[Service]],Validation!$A$2:$A$15,Validation!$B$2:$B$15,"",0,1)</f>
        <v/>
      </c>
      <c r="E8795" s="131"/>
      <c r="F8795" s="132"/>
      <c r="G8795" s="133"/>
      <c r="H8795" s="134"/>
      <c r="I8795" s="131"/>
      <c r="J8795" s="131"/>
      <c r="K8795" s="131"/>
      <c r="L8795" s="135">
        <f>Table1[[#This Row],[Per Unit Price]]*MAX(1,Table1[[#This Row],[Qty of Units]])*MAX(1,Table1[[#This Row],['#NCMs Served / FTEs Employed]])*MAX(1,Table1[[#This Row],[Duration of Service]])</f>
        <v>0</v>
      </c>
      <c r="M8795" s="131"/>
      <c r="N8795" s="133"/>
    </row>
    <row r="8796" spans="1:14" x14ac:dyDescent="0.25">
      <c r="A8796" s="130"/>
      <c r="B8796" s="130"/>
      <c r="C8796" s="131"/>
      <c r="D8796" s="112" t="str">
        <f>_xlfn.XLOOKUP(Table1[[#This Row],[Service]],Validation!$A$2:$A$15,Validation!$B$2:$B$15,"",0,1)</f>
        <v/>
      </c>
      <c r="E8796" s="131"/>
      <c r="F8796" s="132"/>
      <c r="G8796" s="133"/>
      <c r="H8796" s="134"/>
      <c r="I8796" s="131"/>
      <c r="J8796" s="131"/>
      <c r="K8796" s="131"/>
      <c r="L8796" s="135">
        <f>Table1[[#This Row],[Per Unit Price]]*MAX(1,Table1[[#This Row],[Qty of Units]])*MAX(1,Table1[[#This Row],['#NCMs Served / FTEs Employed]])*MAX(1,Table1[[#This Row],[Duration of Service]])</f>
        <v>0</v>
      </c>
      <c r="M8796" s="131"/>
      <c r="N8796" s="133"/>
    </row>
    <row r="8797" spans="1:14" x14ac:dyDescent="0.25">
      <c r="A8797" s="130"/>
      <c r="B8797" s="130"/>
      <c r="C8797" s="131"/>
      <c r="D8797" s="112" t="str">
        <f>_xlfn.XLOOKUP(Table1[[#This Row],[Service]],Validation!$A$2:$A$15,Validation!$B$2:$B$15,"",0,1)</f>
        <v/>
      </c>
      <c r="E8797" s="131"/>
      <c r="F8797" s="132"/>
      <c r="G8797" s="133"/>
      <c r="H8797" s="134"/>
      <c r="I8797" s="131"/>
      <c r="J8797" s="131"/>
      <c r="K8797" s="131"/>
      <c r="L8797" s="135">
        <f>Table1[[#This Row],[Per Unit Price]]*MAX(1,Table1[[#This Row],[Qty of Units]])*MAX(1,Table1[[#This Row],['#NCMs Served / FTEs Employed]])*MAX(1,Table1[[#This Row],[Duration of Service]])</f>
        <v>0</v>
      </c>
      <c r="M8797" s="131"/>
      <c r="N8797" s="133"/>
    </row>
    <row r="8798" spans="1:14" x14ac:dyDescent="0.25">
      <c r="A8798" s="130"/>
      <c r="B8798" s="130"/>
      <c r="C8798" s="131"/>
      <c r="D8798" s="112" t="str">
        <f>_xlfn.XLOOKUP(Table1[[#This Row],[Service]],Validation!$A$2:$A$15,Validation!$B$2:$B$15,"",0,1)</f>
        <v/>
      </c>
      <c r="E8798" s="131"/>
      <c r="F8798" s="132"/>
      <c r="G8798" s="133"/>
      <c r="H8798" s="134"/>
      <c r="I8798" s="131"/>
      <c r="J8798" s="131"/>
      <c r="K8798" s="131"/>
      <c r="L8798" s="135">
        <f>Table1[[#This Row],[Per Unit Price]]*MAX(1,Table1[[#This Row],[Qty of Units]])*MAX(1,Table1[[#This Row],['#NCMs Served / FTEs Employed]])*MAX(1,Table1[[#This Row],[Duration of Service]])</f>
        <v>0</v>
      </c>
      <c r="M8798" s="131"/>
      <c r="N8798" s="133"/>
    </row>
    <row r="8799" spans="1:14" x14ac:dyDescent="0.25">
      <c r="A8799" s="130"/>
      <c r="B8799" s="130"/>
      <c r="C8799" s="131"/>
      <c r="D8799" s="112" t="str">
        <f>_xlfn.XLOOKUP(Table1[[#This Row],[Service]],Validation!$A$2:$A$15,Validation!$B$2:$B$15,"",0,1)</f>
        <v/>
      </c>
      <c r="E8799" s="131"/>
      <c r="F8799" s="132"/>
      <c r="G8799" s="133"/>
      <c r="H8799" s="134"/>
      <c r="I8799" s="131"/>
      <c r="J8799" s="131"/>
      <c r="K8799" s="131"/>
      <c r="L8799" s="135">
        <f>Table1[[#This Row],[Per Unit Price]]*MAX(1,Table1[[#This Row],[Qty of Units]])*MAX(1,Table1[[#This Row],['#NCMs Served / FTEs Employed]])*MAX(1,Table1[[#This Row],[Duration of Service]])</f>
        <v>0</v>
      </c>
      <c r="M8799" s="131"/>
      <c r="N8799" s="133"/>
    </row>
    <row r="8800" spans="1:14" x14ac:dyDescent="0.25">
      <c r="A8800" s="130"/>
      <c r="B8800" s="130"/>
      <c r="C8800" s="131"/>
      <c r="D8800" s="112" t="str">
        <f>_xlfn.XLOOKUP(Table1[[#This Row],[Service]],Validation!$A$2:$A$15,Validation!$B$2:$B$15,"",0,1)</f>
        <v/>
      </c>
      <c r="E8800" s="131"/>
      <c r="F8800" s="132"/>
      <c r="G8800" s="133"/>
      <c r="H8800" s="134"/>
      <c r="I8800" s="131"/>
      <c r="J8800" s="131"/>
      <c r="K8800" s="131"/>
      <c r="L8800" s="135">
        <f>Table1[[#This Row],[Per Unit Price]]*MAX(1,Table1[[#This Row],[Qty of Units]])*MAX(1,Table1[[#This Row],['#NCMs Served / FTEs Employed]])*MAX(1,Table1[[#This Row],[Duration of Service]])</f>
        <v>0</v>
      </c>
      <c r="M8800" s="131"/>
      <c r="N8800" s="133"/>
    </row>
    <row r="8801" spans="1:14" x14ac:dyDescent="0.25">
      <c r="A8801" s="130"/>
      <c r="B8801" s="130"/>
      <c r="C8801" s="131"/>
      <c r="D8801" s="112" t="str">
        <f>_xlfn.XLOOKUP(Table1[[#This Row],[Service]],Validation!$A$2:$A$15,Validation!$B$2:$B$15,"",0,1)</f>
        <v/>
      </c>
      <c r="E8801" s="131"/>
      <c r="F8801" s="132"/>
      <c r="G8801" s="133"/>
      <c r="H8801" s="134"/>
      <c r="I8801" s="131"/>
      <c r="J8801" s="131"/>
      <c r="K8801" s="131"/>
      <c r="L8801" s="135">
        <f>Table1[[#This Row],[Per Unit Price]]*MAX(1,Table1[[#This Row],[Qty of Units]])*MAX(1,Table1[[#This Row],['#NCMs Served / FTEs Employed]])*MAX(1,Table1[[#This Row],[Duration of Service]])</f>
        <v>0</v>
      </c>
      <c r="M8801" s="131"/>
      <c r="N8801" s="133"/>
    </row>
    <row r="8802" spans="1:14" x14ac:dyDescent="0.25">
      <c r="A8802" s="130"/>
      <c r="B8802" s="130"/>
      <c r="C8802" s="131"/>
      <c r="D8802" s="112" t="str">
        <f>_xlfn.XLOOKUP(Table1[[#This Row],[Service]],Validation!$A$2:$A$15,Validation!$B$2:$B$15,"",0,1)</f>
        <v/>
      </c>
      <c r="E8802" s="131"/>
      <c r="F8802" s="132"/>
      <c r="G8802" s="133"/>
      <c r="H8802" s="134"/>
      <c r="I8802" s="131"/>
      <c r="J8802" s="131"/>
      <c r="K8802" s="131"/>
      <c r="L8802" s="135">
        <f>Table1[[#This Row],[Per Unit Price]]*MAX(1,Table1[[#This Row],[Qty of Units]])*MAX(1,Table1[[#This Row],['#NCMs Served / FTEs Employed]])*MAX(1,Table1[[#This Row],[Duration of Service]])</f>
        <v>0</v>
      </c>
      <c r="M8802" s="131"/>
      <c r="N8802" s="133"/>
    </row>
    <row r="8803" spans="1:14" x14ac:dyDescent="0.25">
      <c r="A8803" s="130"/>
      <c r="B8803" s="130"/>
      <c r="C8803" s="131"/>
      <c r="D8803" s="112" t="str">
        <f>_xlfn.XLOOKUP(Table1[[#This Row],[Service]],Validation!$A$2:$A$15,Validation!$B$2:$B$15,"",0,1)</f>
        <v/>
      </c>
      <c r="E8803" s="131"/>
      <c r="F8803" s="132"/>
      <c r="G8803" s="133"/>
      <c r="H8803" s="134"/>
      <c r="I8803" s="131"/>
      <c r="J8803" s="131"/>
      <c r="K8803" s="131"/>
      <c r="L8803" s="135">
        <f>Table1[[#This Row],[Per Unit Price]]*MAX(1,Table1[[#This Row],[Qty of Units]])*MAX(1,Table1[[#This Row],['#NCMs Served / FTEs Employed]])*MAX(1,Table1[[#This Row],[Duration of Service]])</f>
        <v>0</v>
      </c>
      <c r="M8803" s="131"/>
      <c r="N8803" s="133"/>
    </row>
    <row r="8804" spans="1:14" x14ac:dyDescent="0.25">
      <c r="A8804" s="130"/>
      <c r="B8804" s="130"/>
      <c r="C8804" s="131"/>
      <c r="D8804" s="112" t="str">
        <f>_xlfn.XLOOKUP(Table1[[#This Row],[Service]],Validation!$A$2:$A$15,Validation!$B$2:$B$15,"",0,1)</f>
        <v/>
      </c>
      <c r="E8804" s="131"/>
      <c r="F8804" s="132"/>
      <c r="G8804" s="133"/>
      <c r="H8804" s="134"/>
      <c r="I8804" s="131"/>
      <c r="J8804" s="131"/>
      <c r="K8804" s="131"/>
      <c r="L8804" s="135">
        <f>Table1[[#This Row],[Per Unit Price]]*MAX(1,Table1[[#This Row],[Qty of Units]])*MAX(1,Table1[[#This Row],['#NCMs Served / FTEs Employed]])*MAX(1,Table1[[#This Row],[Duration of Service]])</f>
        <v>0</v>
      </c>
      <c r="M8804" s="131"/>
      <c r="N8804" s="133"/>
    </row>
    <row r="8805" spans="1:14" x14ac:dyDescent="0.25">
      <c r="A8805" s="130"/>
      <c r="B8805" s="130"/>
      <c r="C8805" s="131"/>
      <c r="D8805" s="112" t="str">
        <f>_xlfn.XLOOKUP(Table1[[#This Row],[Service]],Validation!$A$2:$A$15,Validation!$B$2:$B$15,"",0,1)</f>
        <v/>
      </c>
      <c r="E8805" s="131"/>
      <c r="F8805" s="132"/>
      <c r="G8805" s="133"/>
      <c r="H8805" s="134"/>
      <c r="I8805" s="131"/>
      <c r="J8805" s="131"/>
      <c r="K8805" s="131"/>
      <c r="L8805" s="135">
        <f>Table1[[#This Row],[Per Unit Price]]*MAX(1,Table1[[#This Row],[Qty of Units]])*MAX(1,Table1[[#This Row],['#NCMs Served / FTEs Employed]])*MAX(1,Table1[[#This Row],[Duration of Service]])</f>
        <v>0</v>
      </c>
      <c r="M8805" s="131"/>
      <c r="N8805" s="133"/>
    </row>
    <row r="8806" spans="1:14" x14ac:dyDescent="0.25">
      <c r="A8806" s="130"/>
      <c r="B8806" s="130"/>
      <c r="C8806" s="131"/>
      <c r="D8806" s="112" t="str">
        <f>_xlfn.XLOOKUP(Table1[[#This Row],[Service]],Validation!$A$2:$A$15,Validation!$B$2:$B$15,"",0,1)</f>
        <v/>
      </c>
      <c r="E8806" s="131"/>
      <c r="F8806" s="132"/>
      <c r="G8806" s="133"/>
      <c r="H8806" s="134"/>
      <c r="I8806" s="131"/>
      <c r="J8806" s="131"/>
      <c r="K8806" s="131"/>
      <c r="L8806" s="135">
        <f>Table1[[#This Row],[Per Unit Price]]*MAX(1,Table1[[#This Row],[Qty of Units]])*MAX(1,Table1[[#This Row],['#NCMs Served / FTEs Employed]])*MAX(1,Table1[[#This Row],[Duration of Service]])</f>
        <v>0</v>
      </c>
      <c r="M8806" s="131"/>
      <c r="N8806" s="133"/>
    </row>
    <row r="8807" spans="1:14" x14ac:dyDescent="0.25">
      <c r="A8807" s="130"/>
      <c r="B8807" s="130"/>
      <c r="C8807" s="131"/>
      <c r="D8807" s="112" t="str">
        <f>_xlfn.XLOOKUP(Table1[[#This Row],[Service]],Validation!$A$2:$A$15,Validation!$B$2:$B$15,"",0,1)</f>
        <v/>
      </c>
      <c r="E8807" s="131"/>
      <c r="F8807" s="132"/>
      <c r="G8807" s="133"/>
      <c r="H8807" s="134"/>
      <c r="I8807" s="131"/>
      <c r="J8807" s="131"/>
      <c r="K8807" s="131"/>
      <c r="L8807" s="135">
        <f>Table1[[#This Row],[Per Unit Price]]*MAX(1,Table1[[#This Row],[Qty of Units]])*MAX(1,Table1[[#This Row],['#NCMs Served / FTEs Employed]])*MAX(1,Table1[[#This Row],[Duration of Service]])</f>
        <v>0</v>
      </c>
      <c r="M8807" s="131"/>
      <c r="N8807" s="133"/>
    </row>
    <row r="8808" spans="1:14" x14ac:dyDescent="0.25">
      <c r="A8808" s="130"/>
      <c r="B8808" s="130"/>
      <c r="C8808" s="131"/>
      <c r="D8808" s="112" t="str">
        <f>_xlfn.XLOOKUP(Table1[[#This Row],[Service]],Validation!$A$2:$A$15,Validation!$B$2:$B$15,"",0,1)</f>
        <v/>
      </c>
      <c r="E8808" s="131"/>
      <c r="F8808" s="132"/>
      <c r="G8808" s="133"/>
      <c r="H8808" s="134"/>
      <c r="I8808" s="131"/>
      <c r="J8808" s="131"/>
      <c r="K8808" s="131"/>
      <c r="L8808" s="135">
        <f>Table1[[#This Row],[Per Unit Price]]*MAX(1,Table1[[#This Row],[Qty of Units]])*MAX(1,Table1[[#This Row],['#NCMs Served / FTEs Employed]])*MAX(1,Table1[[#This Row],[Duration of Service]])</f>
        <v>0</v>
      </c>
      <c r="M8808" s="131"/>
      <c r="N8808" s="133"/>
    </row>
    <row r="8809" spans="1:14" x14ac:dyDescent="0.25">
      <c r="A8809" s="130"/>
      <c r="B8809" s="130"/>
      <c r="C8809" s="131"/>
      <c r="D8809" s="112" t="str">
        <f>_xlfn.XLOOKUP(Table1[[#This Row],[Service]],Validation!$A$2:$A$15,Validation!$B$2:$B$15,"",0,1)</f>
        <v/>
      </c>
      <c r="E8809" s="131"/>
      <c r="F8809" s="132"/>
      <c r="G8809" s="133"/>
      <c r="H8809" s="134"/>
      <c r="I8809" s="131"/>
      <c r="J8809" s="131"/>
      <c r="K8809" s="131"/>
      <c r="L8809" s="135">
        <f>Table1[[#This Row],[Per Unit Price]]*MAX(1,Table1[[#This Row],[Qty of Units]])*MAX(1,Table1[[#This Row],['#NCMs Served / FTEs Employed]])*MAX(1,Table1[[#This Row],[Duration of Service]])</f>
        <v>0</v>
      </c>
      <c r="M8809" s="131"/>
      <c r="N8809" s="133"/>
    </row>
    <row r="8810" spans="1:14" x14ac:dyDescent="0.25">
      <c r="A8810" s="130"/>
      <c r="B8810" s="130"/>
      <c r="C8810" s="131"/>
      <c r="D8810" s="112" t="str">
        <f>_xlfn.XLOOKUP(Table1[[#This Row],[Service]],Validation!$A$2:$A$15,Validation!$B$2:$B$15,"",0,1)</f>
        <v/>
      </c>
      <c r="E8810" s="131"/>
      <c r="F8810" s="132"/>
      <c r="G8810" s="133"/>
      <c r="H8810" s="134"/>
      <c r="I8810" s="131"/>
      <c r="J8810" s="131"/>
      <c r="K8810" s="131"/>
      <c r="L8810" s="135">
        <f>Table1[[#This Row],[Per Unit Price]]*MAX(1,Table1[[#This Row],[Qty of Units]])*MAX(1,Table1[[#This Row],['#NCMs Served / FTEs Employed]])*MAX(1,Table1[[#This Row],[Duration of Service]])</f>
        <v>0</v>
      </c>
      <c r="M8810" s="131"/>
      <c r="N8810" s="133"/>
    </row>
    <row r="8811" spans="1:14" x14ac:dyDescent="0.25">
      <c r="A8811" s="130"/>
      <c r="B8811" s="130"/>
      <c r="C8811" s="131"/>
      <c r="D8811" s="112" t="str">
        <f>_xlfn.XLOOKUP(Table1[[#This Row],[Service]],Validation!$A$2:$A$15,Validation!$B$2:$B$15,"",0,1)</f>
        <v/>
      </c>
      <c r="E8811" s="131"/>
      <c r="F8811" s="132"/>
      <c r="G8811" s="133"/>
      <c r="H8811" s="134"/>
      <c r="I8811" s="131"/>
      <c r="J8811" s="131"/>
      <c r="K8811" s="131"/>
      <c r="L8811" s="135">
        <f>Table1[[#This Row],[Per Unit Price]]*MAX(1,Table1[[#This Row],[Qty of Units]])*MAX(1,Table1[[#This Row],['#NCMs Served / FTEs Employed]])*MAX(1,Table1[[#This Row],[Duration of Service]])</f>
        <v>0</v>
      </c>
      <c r="M8811" s="131"/>
      <c r="N8811" s="133"/>
    </row>
    <row r="8812" spans="1:14" x14ac:dyDescent="0.25">
      <c r="A8812" s="130"/>
      <c r="B8812" s="130"/>
      <c r="C8812" s="131"/>
      <c r="D8812" s="112" t="str">
        <f>_xlfn.XLOOKUP(Table1[[#This Row],[Service]],Validation!$A$2:$A$15,Validation!$B$2:$B$15,"",0,1)</f>
        <v/>
      </c>
      <c r="E8812" s="131"/>
      <c r="F8812" s="132"/>
      <c r="G8812" s="133"/>
      <c r="H8812" s="134"/>
      <c r="I8812" s="131"/>
      <c r="J8812" s="131"/>
      <c r="K8812" s="131"/>
      <c r="L8812" s="135">
        <f>Table1[[#This Row],[Per Unit Price]]*MAX(1,Table1[[#This Row],[Qty of Units]])*MAX(1,Table1[[#This Row],['#NCMs Served / FTEs Employed]])*MAX(1,Table1[[#This Row],[Duration of Service]])</f>
        <v>0</v>
      </c>
      <c r="M8812" s="131"/>
      <c r="N8812" s="133"/>
    </row>
    <row r="8813" spans="1:14" x14ac:dyDescent="0.25">
      <c r="A8813" s="130"/>
      <c r="B8813" s="130"/>
      <c r="C8813" s="131"/>
      <c r="D8813" s="112" t="str">
        <f>_xlfn.XLOOKUP(Table1[[#This Row],[Service]],Validation!$A$2:$A$15,Validation!$B$2:$B$15,"",0,1)</f>
        <v/>
      </c>
      <c r="E8813" s="131"/>
      <c r="F8813" s="132"/>
      <c r="G8813" s="133"/>
      <c r="H8813" s="134"/>
      <c r="I8813" s="131"/>
      <c r="J8813" s="131"/>
      <c r="K8813" s="131"/>
      <c r="L8813" s="135">
        <f>Table1[[#This Row],[Per Unit Price]]*MAX(1,Table1[[#This Row],[Qty of Units]])*MAX(1,Table1[[#This Row],['#NCMs Served / FTEs Employed]])*MAX(1,Table1[[#This Row],[Duration of Service]])</f>
        <v>0</v>
      </c>
      <c r="M8813" s="131"/>
      <c r="N8813" s="133"/>
    </row>
    <row r="8814" spans="1:14" x14ac:dyDescent="0.25">
      <c r="A8814" s="130"/>
      <c r="B8814" s="130"/>
      <c r="C8814" s="131"/>
      <c r="D8814" s="112" t="str">
        <f>_xlfn.XLOOKUP(Table1[[#This Row],[Service]],Validation!$A$2:$A$15,Validation!$B$2:$B$15,"",0,1)</f>
        <v/>
      </c>
      <c r="E8814" s="131"/>
      <c r="F8814" s="132"/>
      <c r="G8814" s="133"/>
      <c r="H8814" s="134"/>
      <c r="I8814" s="131"/>
      <c r="J8814" s="131"/>
      <c r="K8814" s="131"/>
      <c r="L8814" s="135">
        <f>Table1[[#This Row],[Per Unit Price]]*MAX(1,Table1[[#This Row],[Qty of Units]])*MAX(1,Table1[[#This Row],['#NCMs Served / FTEs Employed]])*MAX(1,Table1[[#This Row],[Duration of Service]])</f>
        <v>0</v>
      </c>
      <c r="M8814" s="131"/>
      <c r="N8814" s="133"/>
    </row>
    <row r="8815" spans="1:14" x14ac:dyDescent="0.25">
      <c r="A8815" s="130"/>
      <c r="B8815" s="130"/>
      <c r="C8815" s="131"/>
      <c r="D8815" s="112" t="str">
        <f>_xlfn.XLOOKUP(Table1[[#This Row],[Service]],Validation!$A$2:$A$15,Validation!$B$2:$B$15,"",0,1)</f>
        <v/>
      </c>
      <c r="E8815" s="131"/>
      <c r="F8815" s="132"/>
      <c r="G8815" s="133"/>
      <c r="H8815" s="134"/>
      <c r="I8815" s="131"/>
      <c r="J8815" s="131"/>
      <c r="K8815" s="131"/>
      <c r="L8815" s="135">
        <f>Table1[[#This Row],[Per Unit Price]]*MAX(1,Table1[[#This Row],[Qty of Units]])*MAX(1,Table1[[#This Row],['#NCMs Served / FTEs Employed]])*MAX(1,Table1[[#This Row],[Duration of Service]])</f>
        <v>0</v>
      </c>
      <c r="M8815" s="131"/>
      <c r="N8815" s="133"/>
    </row>
    <row r="8816" spans="1:14" x14ac:dyDescent="0.25">
      <c r="A8816" s="130"/>
      <c r="B8816" s="130"/>
      <c r="C8816" s="131"/>
      <c r="D8816" s="112" t="str">
        <f>_xlfn.XLOOKUP(Table1[[#This Row],[Service]],Validation!$A$2:$A$15,Validation!$B$2:$B$15,"",0,1)</f>
        <v/>
      </c>
      <c r="E8816" s="131"/>
      <c r="F8816" s="132"/>
      <c r="G8816" s="133"/>
      <c r="H8816" s="134"/>
      <c r="I8816" s="131"/>
      <c r="J8816" s="131"/>
      <c r="K8816" s="131"/>
      <c r="L8816" s="135">
        <f>Table1[[#This Row],[Per Unit Price]]*MAX(1,Table1[[#This Row],[Qty of Units]])*MAX(1,Table1[[#This Row],['#NCMs Served / FTEs Employed]])*MAX(1,Table1[[#This Row],[Duration of Service]])</f>
        <v>0</v>
      </c>
      <c r="M8816" s="131"/>
      <c r="N8816" s="133"/>
    </row>
    <row r="8817" spans="1:14" x14ac:dyDescent="0.25">
      <c r="A8817" s="130"/>
      <c r="B8817" s="130"/>
      <c r="C8817" s="131"/>
      <c r="D8817" s="112" t="str">
        <f>_xlfn.XLOOKUP(Table1[[#This Row],[Service]],Validation!$A$2:$A$15,Validation!$B$2:$B$15,"",0,1)</f>
        <v/>
      </c>
      <c r="E8817" s="131"/>
      <c r="F8817" s="132"/>
      <c r="G8817" s="133"/>
      <c r="H8817" s="134"/>
      <c r="I8817" s="131"/>
      <c r="J8817" s="131"/>
      <c r="K8817" s="131"/>
      <c r="L8817" s="135">
        <f>Table1[[#This Row],[Per Unit Price]]*MAX(1,Table1[[#This Row],[Qty of Units]])*MAX(1,Table1[[#This Row],['#NCMs Served / FTEs Employed]])*MAX(1,Table1[[#This Row],[Duration of Service]])</f>
        <v>0</v>
      </c>
      <c r="M8817" s="131"/>
      <c r="N8817" s="133"/>
    </row>
    <row r="8818" spans="1:14" x14ac:dyDescent="0.25">
      <c r="A8818" s="130"/>
      <c r="B8818" s="130"/>
      <c r="C8818" s="131"/>
      <c r="D8818" s="112" t="str">
        <f>_xlfn.XLOOKUP(Table1[[#This Row],[Service]],Validation!$A$2:$A$15,Validation!$B$2:$B$15,"",0,1)</f>
        <v/>
      </c>
      <c r="E8818" s="131"/>
      <c r="F8818" s="132"/>
      <c r="G8818" s="133"/>
      <c r="H8818" s="134"/>
      <c r="I8818" s="131"/>
      <c r="J8818" s="131"/>
      <c r="K8818" s="131"/>
      <c r="L8818" s="135">
        <f>Table1[[#This Row],[Per Unit Price]]*MAX(1,Table1[[#This Row],[Qty of Units]])*MAX(1,Table1[[#This Row],['#NCMs Served / FTEs Employed]])*MAX(1,Table1[[#This Row],[Duration of Service]])</f>
        <v>0</v>
      </c>
      <c r="M8818" s="131"/>
      <c r="N8818" s="133"/>
    </row>
    <row r="8819" spans="1:14" x14ac:dyDescent="0.25">
      <c r="A8819" s="130"/>
      <c r="B8819" s="130"/>
      <c r="C8819" s="131"/>
      <c r="D8819" s="112" t="str">
        <f>_xlfn.XLOOKUP(Table1[[#This Row],[Service]],Validation!$A$2:$A$15,Validation!$B$2:$B$15,"",0,1)</f>
        <v/>
      </c>
      <c r="E8819" s="131"/>
      <c r="F8819" s="132"/>
      <c r="G8819" s="133"/>
      <c r="H8819" s="134"/>
      <c r="I8819" s="131"/>
      <c r="J8819" s="131"/>
      <c r="K8819" s="131"/>
      <c r="L8819" s="135">
        <f>Table1[[#This Row],[Per Unit Price]]*MAX(1,Table1[[#This Row],[Qty of Units]])*MAX(1,Table1[[#This Row],['#NCMs Served / FTEs Employed]])*MAX(1,Table1[[#This Row],[Duration of Service]])</f>
        <v>0</v>
      </c>
      <c r="M8819" s="131"/>
      <c r="N8819" s="133"/>
    </row>
    <row r="8820" spans="1:14" x14ac:dyDescent="0.25">
      <c r="A8820" s="130"/>
      <c r="B8820" s="130"/>
      <c r="C8820" s="131"/>
      <c r="D8820" s="112" t="str">
        <f>_xlfn.XLOOKUP(Table1[[#This Row],[Service]],Validation!$A$2:$A$15,Validation!$B$2:$B$15,"",0,1)</f>
        <v/>
      </c>
      <c r="E8820" s="131"/>
      <c r="F8820" s="132"/>
      <c r="G8820" s="133"/>
      <c r="H8820" s="134"/>
      <c r="I8820" s="131"/>
      <c r="J8820" s="131"/>
      <c r="K8820" s="131"/>
      <c r="L8820" s="135">
        <f>Table1[[#This Row],[Per Unit Price]]*MAX(1,Table1[[#This Row],[Qty of Units]])*MAX(1,Table1[[#This Row],['#NCMs Served / FTEs Employed]])*MAX(1,Table1[[#This Row],[Duration of Service]])</f>
        <v>0</v>
      </c>
      <c r="M8820" s="131"/>
      <c r="N8820" s="133"/>
    </row>
    <row r="8821" spans="1:14" x14ac:dyDescent="0.25">
      <c r="A8821" s="130"/>
      <c r="B8821" s="130"/>
      <c r="C8821" s="131"/>
      <c r="D8821" s="112" t="str">
        <f>_xlfn.XLOOKUP(Table1[[#This Row],[Service]],Validation!$A$2:$A$15,Validation!$B$2:$B$15,"",0,1)</f>
        <v/>
      </c>
      <c r="E8821" s="131"/>
      <c r="F8821" s="132"/>
      <c r="G8821" s="133"/>
      <c r="H8821" s="134"/>
      <c r="I8821" s="131"/>
      <c r="J8821" s="131"/>
      <c r="K8821" s="131"/>
      <c r="L8821" s="135">
        <f>Table1[[#This Row],[Per Unit Price]]*MAX(1,Table1[[#This Row],[Qty of Units]])*MAX(1,Table1[[#This Row],['#NCMs Served / FTEs Employed]])*MAX(1,Table1[[#This Row],[Duration of Service]])</f>
        <v>0</v>
      </c>
      <c r="M8821" s="131"/>
      <c r="N8821" s="133"/>
    </row>
    <row r="8822" spans="1:14" x14ac:dyDescent="0.25">
      <c r="A8822" s="130"/>
      <c r="B8822" s="130"/>
      <c r="C8822" s="131"/>
      <c r="D8822" s="112" t="str">
        <f>_xlfn.XLOOKUP(Table1[[#This Row],[Service]],Validation!$A$2:$A$15,Validation!$B$2:$B$15,"",0,1)</f>
        <v/>
      </c>
      <c r="E8822" s="131"/>
      <c r="F8822" s="132"/>
      <c r="G8822" s="133"/>
      <c r="H8822" s="134"/>
      <c r="I8822" s="131"/>
      <c r="J8822" s="131"/>
      <c r="K8822" s="131"/>
      <c r="L8822" s="135">
        <f>Table1[[#This Row],[Per Unit Price]]*MAX(1,Table1[[#This Row],[Qty of Units]])*MAX(1,Table1[[#This Row],['#NCMs Served / FTEs Employed]])*MAX(1,Table1[[#This Row],[Duration of Service]])</f>
        <v>0</v>
      </c>
      <c r="M8822" s="131"/>
      <c r="N8822" s="133"/>
    </row>
    <row r="8823" spans="1:14" x14ac:dyDescent="0.25">
      <c r="A8823" s="130"/>
      <c r="B8823" s="130"/>
      <c r="C8823" s="131"/>
      <c r="D8823" s="112" t="str">
        <f>_xlfn.XLOOKUP(Table1[[#This Row],[Service]],Validation!$A$2:$A$15,Validation!$B$2:$B$15,"",0,1)</f>
        <v/>
      </c>
      <c r="E8823" s="131"/>
      <c r="F8823" s="132"/>
      <c r="G8823" s="133"/>
      <c r="H8823" s="134"/>
      <c r="I8823" s="131"/>
      <c r="J8823" s="131"/>
      <c r="K8823" s="131"/>
      <c r="L8823" s="135">
        <f>Table1[[#This Row],[Per Unit Price]]*MAX(1,Table1[[#This Row],[Qty of Units]])*MAX(1,Table1[[#This Row],['#NCMs Served / FTEs Employed]])*MAX(1,Table1[[#This Row],[Duration of Service]])</f>
        <v>0</v>
      </c>
      <c r="M8823" s="131"/>
      <c r="N8823" s="133"/>
    </row>
    <row r="8824" spans="1:14" x14ac:dyDescent="0.25">
      <c r="A8824" s="130"/>
      <c r="B8824" s="130"/>
      <c r="C8824" s="131"/>
      <c r="D8824" s="112" t="str">
        <f>_xlfn.XLOOKUP(Table1[[#This Row],[Service]],Validation!$A$2:$A$15,Validation!$B$2:$B$15,"",0,1)</f>
        <v/>
      </c>
      <c r="E8824" s="131"/>
      <c r="F8824" s="132"/>
      <c r="G8824" s="133"/>
      <c r="H8824" s="134"/>
      <c r="I8824" s="131"/>
      <c r="J8824" s="131"/>
      <c r="K8824" s="131"/>
      <c r="L8824" s="135">
        <f>Table1[[#This Row],[Per Unit Price]]*MAX(1,Table1[[#This Row],[Qty of Units]])*MAX(1,Table1[[#This Row],['#NCMs Served / FTEs Employed]])*MAX(1,Table1[[#This Row],[Duration of Service]])</f>
        <v>0</v>
      </c>
      <c r="M8824" s="131"/>
      <c r="N8824" s="133"/>
    </row>
    <row r="8825" spans="1:14" x14ac:dyDescent="0.25">
      <c r="A8825" s="130"/>
      <c r="B8825" s="130"/>
      <c r="C8825" s="131"/>
      <c r="D8825" s="112" t="str">
        <f>_xlfn.XLOOKUP(Table1[[#This Row],[Service]],Validation!$A$2:$A$15,Validation!$B$2:$B$15,"",0,1)</f>
        <v/>
      </c>
      <c r="E8825" s="131"/>
      <c r="F8825" s="132"/>
      <c r="G8825" s="133"/>
      <c r="H8825" s="134"/>
      <c r="I8825" s="131"/>
      <c r="J8825" s="131"/>
      <c r="K8825" s="131"/>
      <c r="L8825" s="135">
        <f>Table1[[#This Row],[Per Unit Price]]*MAX(1,Table1[[#This Row],[Qty of Units]])*MAX(1,Table1[[#This Row],['#NCMs Served / FTEs Employed]])*MAX(1,Table1[[#This Row],[Duration of Service]])</f>
        <v>0</v>
      </c>
      <c r="M8825" s="131"/>
      <c r="N8825" s="133"/>
    </row>
    <row r="8826" spans="1:14" x14ac:dyDescent="0.25">
      <c r="A8826" s="130"/>
      <c r="B8826" s="130"/>
      <c r="C8826" s="131"/>
      <c r="D8826" s="112" t="str">
        <f>_xlfn.XLOOKUP(Table1[[#This Row],[Service]],Validation!$A$2:$A$15,Validation!$B$2:$B$15,"",0,1)</f>
        <v/>
      </c>
      <c r="E8826" s="131"/>
      <c r="F8826" s="132"/>
      <c r="G8826" s="133"/>
      <c r="H8826" s="134"/>
      <c r="I8826" s="131"/>
      <c r="J8826" s="131"/>
      <c r="K8826" s="131"/>
      <c r="L8826" s="135">
        <f>Table1[[#This Row],[Per Unit Price]]*MAX(1,Table1[[#This Row],[Qty of Units]])*MAX(1,Table1[[#This Row],['#NCMs Served / FTEs Employed]])*MAX(1,Table1[[#This Row],[Duration of Service]])</f>
        <v>0</v>
      </c>
      <c r="M8826" s="131"/>
      <c r="N8826" s="133"/>
    </row>
    <row r="8827" spans="1:14" x14ac:dyDescent="0.25">
      <c r="A8827" s="130"/>
      <c r="B8827" s="130"/>
      <c r="C8827" s="131"/>
      <c r="D8827" s="112" t="str">
        <f>_xlfn.XLOOKUP(Table1[[#This Row],[Service]],Validation!$A$2:$A$15,Validation!$B$2:$B$15,"",0,1)</f>
        <v/>
      </c>
      <c r="E8827" s="131"/>
      <c r="F8827" s="132"/>
      <c r="G8827" s="133"/>
      <c r="H8827" s="134"/>
      <c r="I8827" s="131"/>
      <c r="J8827" s="131"/>
      <c r="K8827" s="131"/>
      <c r="L8827" s="135">
        <f>Table1[[#This Row],[Per Unit Price]]*MAX(1,Table1[[#This Row],[Qty of Units]])*MAX(1,Table1[[#This Row],['#NCMs Served / FTEs Employed]])*MAX(1,Table1[[#This Row],[Duration of Service]])</f>
        <v>0</v>
      </c>
      <c r="M8827" s="131"/>
      <c r="N8827" s="133"/>
    </row>
    <row r="8828" spans="1:14" x14ac:dyDescent="0.25">
      <c r="A8828" s="130"/>
      <c r="B8828" s="130"/>
      <c r="C8828" s="131"/>
      <c r="D8828" s="112" t="str">
        <f>_xlfn.XLOOKUP(Table1[[#This Row],[Service]],Validation!$A$2:$A$15,Validation!$B$2:$B$15,"",0,1)</f>
        <v/>
      </c>
      <c r="E8828" s="131"/>
      <c r="F8828" s="132"/>
      <c r="G8828" s="133"/>
      <c r="H8828" s="134"/>
      <c r="I8828" s="131"/>
      <c r="J8828" s="131"/>
      <c r="K8828" s="131"/>
      <c r="L8828" s="135">
        <f>Table1[[#This Row],[Per Unit Price]]*MAX(1,Table1[[#This Row],[Qty of Units]])*MAX(1,Table1[[#This Row],['#NCMs Served / FTEs Employed]])*MAX(1,Table1[[#This Row],[Duration of Service]])</f>
        <v>0</v>
      </c>
      <c r="M8828" s="131"/>
      <c r="N8828" s="133"/>
    </row>
    <row r="8829" spans="1:14" x14ac:dyDescent="0.25">
      <c r="A8829" s="130"/>
      <c r="B8829" s="130"/>
      <c r="C8829" s="131"/>
      <c r="D8829" s="112" t="str">
        <f>_xlfn.XLOOKUP(Table1[[#This Row],[Service]],Validation!$A$2:$A$15,Validation!$B$2:$B$15,"",0,1)</f>
        <v/>
      </c>
      <c r="E8829" s="131"/>
      <c r="F8829" s="132"/>
      <c r="G8829" s="133"/>
      <c r="H8829" s="134"/>
      <c r="I8829" s="131"/>
      <c r="J8829" s="131"/>
      <c r="K8829" s="131"/>
      <c r="L8829" s="135">
        <f>Table1[[#This Row],[Per Unit Price]]*MAX(1,Table1[[#This Row],[Qty of Units]])*MAX(1,Table1[[#This Row],['#NCMs Served / FTEs Employed]])*MAX(1,Table1[[#This Row],[Duration of Service]])</f>
        <v>0</v>
      </c>
      <c r="M8829" s="131"/>
      <c r="N8829" s="133"/>
    </row>
    <row r="8830" spans="1:14" x14ac:dyDescent="0.25">
      <c r="A8830" s="130"/>
      <c r="B8830" s="130"/>
      <c r="C8830" s="131"/>
      <c r="D8830" s="112" t="str">
        <f>_xlfn.XLOOKUP(Table1[[#This Row],[Service]],Validation!$A$2:$A$15,Validation!$B$2:$B$15,"",0,1)</f>
        <v/>
      </c>
      <c r="E8830" s="131"/>
      <c r="F8830" s="132"/>
      <c r="G8830" s="133"/>
      <c r="H8830" s="134"/>
      <c r="I8830" s="131"/>
      <c r="J8830" s="131"/>
      <c r="K8830" s="131"/>
      <c r="L8830" s="135">
        <f>Table1[[#This Row],[Per Unit Price]]*MAX(1,Table1[[#This Row],[Qty of Units]])*MAX(1,Table1[[#This Row],['#NCMs Served / FTEs Employed]])*MAX(1,Table1[[#This Row],[Duration of Service]])</f>
        <v>0</v>
      </c>
      <c r="M8830" s="131"/>
      <c r="N8830" s="133"/>
    </row>
    <row r="8831" spans="1:14" x14ac:dyDescent="0.25">
      <c r="A8831" s="130"/>
      <c r="B8831" s="130"/>
      <c r="C8831" s="131"/>
      <c r="D8831" s="112" t="str">
        <f>_xlfn.XLOOKUP(Table1[[#This Row],[Service]],Validation!$A$2:$A$15,Validation!$B$2:$B$15,"",0,1)</f>
        <v/>
      </c>
      <c r="E8831" s="131"/>
      <c r="F8831" s="132"/>
      <c r="G8831" s="133"/>
      <c r="H8831" s="134"/>
      <c r="I8831" s="131"/>
      <c r="J8831" s="131"/>
      <c r="K8831" s="131"/>
      <c r="L8831" s="135">
        <f>Table1[[#This Row],[Per Unit Price]]*MAX(1,Table1[[#This Row],[Qty of Units]])*MAX(1,Table1[[#This Row],['#NCMs Served / FTEs Employed]])*MAX(1,Table1[[#This Row],[Duration of Service]])</f>
        <v>0</v>
      </c>
      <c r="M8831" s="131"/>
      <c r="N8831" s="133"/>
    </row>
    <row r="8832" spans="1:14" x14ac:dyDescent="0.25">
      <c r="A8832" s="130"/>
      <c r="B8832" s="130"/>
      <c r="C8832" s="131"/>
      <c r="D8832" s="112" t="str">
        <f>_xlfn.XLOOKUP(Table1[[#This Row],[Service]],Validation!$A$2:$A$15,Validation!$B$2:$B$15,"",0,1)</f>
        <v/>
      </c>
      <c r="E8832" s="131"/>
      <c r="F8832" s="132"/>
      <c r="G8832" s="133"/>
      <c r="H8832" s="134"/>
      <c r="I8832" s="131"/>
      <c r="J8832" s="131"/>
      <c r="K8832" s="131"/>
      <c r="L8832" s="135">
        <f>Table1[[#This Row],[Per Unit Price]]*MAX(1,Table1[[#This Row],[Qty of Units]])*MAX(1,Table1[[#This Row],['#NCMs Served / FTEs Employed]])*MAX(1,Table1[[#This Row],[Duration of Service]])</f>
        <v>0</v>
      </c>
      <c r="M8832" s="131"/>
      <c r="N8832" s="133"/>
    </row>
    <row r="8833" spans="1:14" x14ac:dyDescent="0.25">
      <c r="A8833" s="130"/>
      <c r="B8833" s="130"/>
      <c r="C8833" s="131"/>
      <c r="D8833" s="112" t="str">
        <f>_xlfn.XLOOKUP(Table1[[#This Row],[Service]],Validation!$A$2:$A$15,Validation!$B$2:$B$15,"",0,1)</f>
        <v/>
      </c>
      <c r="E8833" s="131"/>
      <c r="F8833" s="132"/>
      <c r="G8833" s="133"/>
      <c r="H8833" s="134"/>
      <c r="I8833" s="131"/>
      <c r="J8833" s="131"/>
      <c r="K8833" s="131"/>
      <c r="L8833" s="135">
        <f>Table1[[#This Row],[Per Unit Price]]*MAX(1,Table1[[#This Row],[Qty of Units]])*MAX(1,Table1[[#This Row],['#NCMs Served / FTEs Employed]])*MAX(1,Table1[[#This Row],[Duration of Service]])</f>
        <v>0</v>
      </c>
      <c r="M8833" s="131"/>
      <c r="N8833" s="133"/>
    </row>
    <row r="8834" spans="1:14" x14ac:dyDescent="0.25">
      <c r="A8834" s="130"/>
      <c r="B8834" s="130"/>
      <c r="C8834" s="131"/>
      <c r="D8834" s="112" t="str">
        <f>_xlfn.XLOOKUP(Table1[[#This Row],[Service]],Validation!$A$2:$A$15,Validation!$B$2:$B$15,"",0,1)</f>
        <v/>
      </c>
      <c r="E8834" s="131"/>
      <c r="F8834" s="132"/>
      <c r="G8834" s="133"/>
      <c r="H8834" s="134"/>
      <c r="I8834" s="131"/>
      <c r="J8834" s="131"/>
      <c r="K8834" s="131"/>
      <c r="L8834" s="135">
        <f>Table1[[#This Row],[Per Unit Price]]*MAX(1,Table1[[#This Row],[Qty of Units]])*MAX(1,Table1[[#This Row],['#NCMs Served / FTEs Employed]])*MAX(1,Table1[[#This Row],[Duration of Service]])</f>
        <v>0</v>
      </c>
      <c r="M8834" s="131"/>
      <c r="N8834" s="133"/>
    </row>
    <row r="8835" spans="1:14" x14ac:dyDescent="0.25">
      <c r="A8835" s="130"/>
      <c r="B8835" s="130"/>
      <c r="C8835" s="131"/>
      <c r="D8835" s="112" t="str">
        <f>_xlfn.XLOOKUP(Table1[[#This Row],[Service]],Validation!$A$2:$A$15,Validation!$B$2:$B$15,"",0,1)</f>
        <v/>
      </c>
      <c r="E8835" s="131"/>
      <c r="F8835" s="132"/>
      <c r="G8835" s="133"/>
      <c r="H8835" s="134"/>
      <c r="I8835" s="131"/>
      <c r="J8835" s="131"/>
      <c r="K8835" s="131"/>
      <c r="L8835" s="135">
        <f>Table1[[#This Row],[Per Unit Price]]*MAX(1,Table1[[#This Row],[Qty of Units]])*MAX(1,Table1[[#This Row],['#NCMs Served / FTEs Employed]])*MAX(1,Table1[[#This Row],[Duration of Service]])</f>
        <v>0</v>
      </c>
      <c r="M8835" s="131"/>
      <c r="N8835" s="133"/>
    </row>
    <row r="8836" spans="1:14" x14ac:dyDescent="0.25">
      <c r="A8836" s="130"/>
      <c r="B8836" s="130"/>
      <c r="C8836" s="131"/>
      <c r="D8836" s="112" t="str">
        <f>_xlfn.XLOOKUP(Table1[[#This Row],[Service]],Validation!$A$2:$A$15,Validation!$B$2:$B$15,"",0,1)</f>
        <v/>
      </c>
      <c r="E8836" s="131"/>
      <c r="F8836" s="132"/>
      <c r="G8836" s="133"/>
      <c r="H8836" s="134"/>
      <c r="I8836" s="131"/>
      <c r="J8836" s="131"/>
      <c r="K8836" s="131"/>
      <c r="L8836" s="135">
        <f>Table1[[#This Row],[Per Unit Price]]*MAX(1,Table1[[#This Row],[Qty of Units]])*MAX(1,Table1[[#This Row],['#NCMs Served / FTEs Employed]])*MAX(1,Table1[[#This Row],[Duration of Service]])</f>
        <v>0</v>
      </c>
      <c r="M8836" s="131"/>
      <c r="N8836" s="133"/>
    </row>
    <row r="8837" spans="1:14" x14ac:dyDescent="0.25">
      <c r="A8837" s="130"/>
      <c r="B8837" s="130"/>
      <c r="C8837" s="131"/>
      <c r="D8837" s="112" t="str">
        <f>_xlfn.XLOOKUP(Table1[[#This Row],[Service]],Validation!$A$2:$A$15,Validation!$B$2:$B$15,"",0,1)</f>
        <v/>
      </c>
      <c r="E8837" s="131"/>
      <c r="F8837" s="132"/>
      <c r="G8837" s="133"/>
      <c r="H8837" s="134"/>
      <c r="I8837" s="131"/>
      <c r="J8837" s="131"/>
      <c r="K8837" s="131"/>
      <c r="L8837" s="135">
        <f>Table1[[#This Row],[Per Unit Price]]*MAX(1,Table1[[#This Row],[Qty of Units]])*MAX(1,Table1[[#This Row],['#NCMs Served / FTEs Employed]])*MAX(1,Table1[[#This Row],[Duration of Service]])</f>
        <v>0</v>
      </c>
      <c r="M8837" s="131"/>
      <c r="N8837" s="133"/>
    </row>
    <row r="8838" spans="1:14" x14ac:dyDescent="0.25">
      <c r="A8838" s="130"/>
      <c r="B8838" s="130"/>
      <c r="C8838" s="131"/>
      <c r="D8838" s="112" t="str">
        <f>_xlfn.XLOOKUP(Table1[[#This Row],[Service]],Validation!$A$2:$A$15,Validation!$B$2:$B$15,"",0,1)</f>
        <v/>
      </c>
      <c r="E8838" s="131"/>
      <c r="F8838" s="132"/>
      <c r="G8838" s="133"/>
      <c r="H8838" s="134"/>
      <c r="I8838" s="131"/>
      <c r="J8838" s="131"/>
      <c r="K8838" s="131"/>
      <c r="L8838" s="135">
        <f>Table1[[#This Row],[Per Unit Price]]*MAX(1,Table1[[#This Row],[Qty of Units]])*MAX(1,Table1[[#This Row],['#NCMs Served / FTEs Employed]])*MAX(1,Table1[[#This Row],[Duration of Service]])</f>
        <v>0</v>
      </c>
      <c r="M8838" s="131"/>
      <c r="N8838" s="133"/>
    </row>
    <row r="8839" spans="1:14" x14ac:dyDescent="0.25">
      <c r="A8839" s="130"/>
      <c r="B8839" s="130"/>
      <c r="C8839" s="131"/>
      <c r="D8839" s="112" t="str">
        <f>_xlfn.XLOOKUP(Table1[[#This Row],[Service]],Validation!$A$2:$A$15,Validation!$B$2:$B$15,"",0,1)</f>
        <v/>
      </c>
      <c r="E8839" s="131"/>
      <c r="F8839" s="132"/>
      <c r="G8839" s="133"/>
      <c r="H8839" s="134"/>
      <c r="I8839" s="131"/>
      <c r="J8839" s="131"/>
      <c r="K8839" s="131"/>
      <c r="L8839" s="135">
        <f>Table1[[#This Row],[Per Unit Price]]*MAX(1,Table1[[#This Row],[Qty of Units]])*MAX(1,Table1[[#This Row],['#NCMs Served / FTEs Employed]])*MAX(1,Table1[[#This Row],[Duration of Service]])</f>
        <v>0</v>
      </c>
      <c r="M8839" s="131"/>
      <c r="N8839" s="133"/>
    </row>
    <row r="8840" spans="1:14" x14ac:dyDescent="0.25">
      <c r="A8840" s="130"/>
      <c r="B8840" s="130"/>
      <c r="C8840" s="131"/>
      <c r="D8840" s="112" t="str">
        <f>_xlfn.XLOOKUP(Table1[[#This Row],[Service]],Validation!$A$2:$A$15,Validation!$B$2:$B$15,"",0,1)</f>
        <v/>
      </c>
      <c r="E8840" s="131"/>
      <c r="F8840" s="132"/>
      <c r="G8840" s="133"/>
      <c r="H8840" s="134"/>
      <c r="I8840" s="131"/>
      <c r="J8840" s="131"/>
      <c r="K8840" s="131"/>
      <c r="L8840" s="135">
        <f>Table1[[#This Row],[Per Unit Price]]*MAX(1,Table1[[#This Row],[Qty of Units]])*MAX(1,Table1[[#This Row],['#NCMs Served / FTEs Employed]])*MAX(1,Table1[[#This Row],[Duration of Service]])</f>
        <v>0</v>
      </c>
      <c r="M8840" s="131"/>
      <c r="N8840" s="133"/>
    </row>
    <row r="8841" spans="1:14" x14ac:dyDescent="0.25">
      <c r="A8841" s="130"/>
      <c r="B8841" s="130"/>
      <c r="C8841" s="131"/>
      <c r="D8841" s="112" t="str">
        <f>_xlfn.XLOOKUP(Table1[[#This Row],[Service]],Validation!$A$2:$A$15,Validation!$B$2:$B$15,"",0,1)</f>
        <v/>
      </c>
      <c r="E8841" s="131"/>
      <c r="F8841" s="132"/>
      <c r="G8841" s="133"/>
      <c r="H8841" s="134"/>
      <c r="I8841" s="131"/>
      <c r="J8841" s="131"/>
      <c r="K8841" s="131"/>
      <c r="L8841" s="135">
        <f>Table1[[#This Row],[Per Unit Price]]*MAX(1,Table1[[#This Row],[Qty of Units]])*MAX(1,Table1[[#This Row],['#NCMs Served / FTEs Employed]])*MAX(1,Table1[[#This Row],[Duration of Service]])</f>
        <v>0</v>
      </c>
      <c r="M8841" s="131"/>
      <c r="N8841" s="133"/>
    </row>
    <row r="8842" spans="1:14" x14ac:dyDescent="0.25">
      <c r="A8842" s="130"/>
      <c r="B8842" s="130"/>
      <c r="C8842" s="131"/>
      <c r="D8842" s="112" t="str">
        <f>_xlfn.XLOOKUP(Table1[[#This Row],[Service]],Validation!$A$2:$A$15,Validation!$B$2:$B$15,"",0,1)</f>
        <v/>
      </c>
      <c r="E8842" s="131"/>
      <c r="F8842" s="132"/>
      <c r="G8842" s="133"/>
      <c r="H8842" s="134"/>
      <c r="I8842" s="131"/>
      <c r="J8842" s="131"/>
      <c r="K8842" s="131"/>
      <c r="L8842" s="135">
        <f>Table1[[#This Row],[Per Unit Price]]*MAX(1,Table1[[#This Row],[Qty of Units]])*MAX(1,Table1[[#This Row],['#NCMs Served / FTEs Employed]])*MAX(1,Table1[[#This Row],[Duration of Service]])</f>
        <v>0</v>
      </c>
      <c r="M8842" s="131"/>
      <c r="N8842" s="133"/>
    </row>
    <row r="8843" spans="1:14" x14ac:dyDescent="0.25">
      <c r="A8843" s="130"/>
      <c r="B8843" s="130"/>
      <c r="C8843" s="131"/>
      <c r="D8843" s="112" t="str">
        <f>_xlfn.XLOOKUP(Table1[[#This Row],[Service]],Validation!$A$2:$A$15,Validation!$B$2:$B$15,"",0,1)</f>
        <v/>
      </c>
      <c r="E8843" s="131"/>
      <c r="F8843" s="132"/>
      <c r="G8843" s="133"/>
      <c r="H8843" s="134"/>
      <c r="I8843" s="131"/>
      <c r="J8843" s="131"/>
      <c r="K8843" s="131"/>
      <c r="L8843" s="135">
        <f>Table1[[#This Row],[Per Unit Price]]*MAX(1,Table1[[#This Row],[Qty of Units]])*MAX(1,Table1[[#This Row],['#NCMs Served / FTEs Employed]])*MAX(1,Table1[[#This Row],[Duration of Service]])</f>
        <v>0</v>
      </c>
      <c r="M8843" s="131"/>
      <c r="N8843" s="133"/>
    </row>
    <row r="8844" spans="1:14" x14ac:dyDescent="0.25">
      <c r="A8844" s="130"/>
      <c r="B8844" s="130"/>
      <c r="C8844" s="131"/>
      <c r="D8844" s="112" t="str">
        <f>_xlfn.XLOOKUP(Table1[[#This Row],[Service]],Validation!$A$2:$A$15,Validation!$B$2:$B$15,"",0,1)</f>
        <v/>
      </c>
      <c r="E8844" s="131"/>
      <c r="F8844" s="132"/>
      <c r="G8844" s="133"/>
      <c r="H8844" s="134"/>
      <c r="I8844" s="131"/>
      <c r="J8844" s="131"/>
      <c r="K8844" s="131"/>
      <c r="L8844" s="135">
        <f>Table1[[#This Row],[Per Unit Price]]*MAX(1,Table1[[#This Row],[Qty of Units]])*MAX(1,Table1[[#This Row],['#NCMs Served / FTEs Employed]])*MAX(1,Table1[[#This Row],[Duration of Service]])</f>
        <v>0</v>
      </c>
      <c r="M8844" s="131"/>
      <c r="N8844" s="133"/>
    </row>
    <row r="8845" spans="1:14" x14ac:dyDescent="0.25">
      <c r="A8845" s="130"/>
      <c r="B8845" s="130"/>
      <c r="C8845" s="131"/>
      <c r="D8845" s="112" t="str">
        <f>_xlfn.XLOOKUP(Table1[[#This Row],[Service]],Validation!$A$2:$A$15,Validation!$B$2:$B$15,"",0,1)</f>
        <v/>
      </c>
      <c r="E8845" s="131"/>
      <c r="F8845" s="132"/>
      <c r="G8845" s="133"/>
      <c r="H8845" s="134"/>
      <c r="I8845" s="131"/>
      <c r="J8845" s="131"/>
      <c r="K8845" s="131"/>
      <c r="L8845" s="135">
        <f>Table1[[#This Row],[Per Unit Price]]*MAX(1,Table1[[#This Row],[Qty of Units]])*MAX(1,Table1[[#This Row],['#NCMs Served / FTEs Employed]])*MAX(1,Table1[[#This Row],[Duration of Service]])</f>
        <v>0</v>
      </c>
      <c r="M8845" s="131"/>
      <c r="N8845" s="133"/>
    </row>
    <row r="8846" spans="1:14" x14ac:dyDescent="0.25">
      <c r="A8846" s="130"/>
      <c r="B8846" s="130"/>
      <c r="C8846" s="131"/>
      <c r="D8846" s="112" t="str">
        <f>_xlfn.XLOOKUP(Table1[[#This Row],[Service]],Validation!$A$2:$A$15,Validation!$B$2:$B$15,"",0,1)</f>
        <v/>
      </c>
      <c r="E8846" s="131"/>
      <c r="F8846" s="132"/>
      <c r="G8846" s="133"/>
      <c r="H8846" s="134"/>
      <c r="I8846" s="131"/>
      <c r="J8846" s="131"/>
      <c r="K8846" s="131"/>
      <c r="L8846" s="135">
        <f>Table1[[#This Row],[Per Unit Price]]*MAX(1,Table1[[#This Row],[Qty of Units]])*MAX(1,Table1[[#This Row],['#NCMs Served / FTEs Employed]])*MAX(1,Table1[[#This Row],[Duration of Service]])</f>
        <v>0</v>
      </c>
      <c r="M8846" s="131"/>
      <c r="N8846" s="133"/>
    </row>
    <row r="8847" spans="1:14" x14ac:dyDescent="0.25">
      <c r="A8847" s="130"/>
      <c r="B8847" s="130"/>
      <c r="C8847" s="131"/>
      <c r="D8847" s="112" t="str">
        <f>_xlfn.XLOOKUP(Table1[[#This Row],[Service]],Validation!$A$2:$A$15,Validation!$B$2:$B$15,"",0,1)</f>
        <v/>
      </c>
      <c r="E8847" s="131"/>
      <c r="F8847" s="132"/>
      <c r="G8847" s="133"/>
      <c r="H8847" s="134"/>
      <c r="I8847" s="131"/>
      <c r="J8847" s="131"/>
      <c r="K8847" s="131"/>
      <c r="L8847" s="135">
        <f>Table1[[#This Row],[Per Unit Price]]*MAX(1,Table1[[#This Row],[Qty of Units]])*MAX(1,Table1[[#This Row],['#NCMs Served / FTEs Employed]])*MAX(1,Table1[[#This Row],[Duration of Service]])</f>
        <v>0</v>
      </c>
      <c r="M8847" s="131"/>
      <c r="N8847" s="133"/>
    </row>
    <row r="8848" spans="1:14" x14ac:dyDescent="0.25">
      <c r="A8848" s="130"/>
      <c r="B8848" s="130"/>
      <c r="C8848" s="131"/>
      <c r="D8848" s="112" t="str">
        <f>_xlfn.XLOOKUP(Table1[[#This Row],[Service]],Validation!$A$2:$A$15,Validation!$B$2:$B$15,"",0,1)</f>
        <v/>
      </c>
      <c r="E8848" s="131"/>
      <c r="F8848" s="132"/>
      <c r="G8848" s="133"/>
      <c r="H8848" s="134"/>
      <c r="I8848" s="131"/>
      <c r="J8848" s="131"/>
      <c r="K8848" s="131"/>
      <c r="L8848" s="135">
        <f>Table1[[#This Row],[Per Unit Price]]*MAX(1,Table1[[#This Row],[Qty of Units]])*MAX(1,Table1[[#This Row],['#NCMs Served / FTEs Employed]])*MAX(1,Table1[[#This Row],[Duration of Service]])</f>
        <v>0</v>
      </c>
      <c r="M8848" s="131"/>
      <c r="N8848" s="133"/>
    </row>
    <row r="8849" spans="1:14" x14ac:dyDescent="0.25">
      <c r="A8849" s="130"/>
      <c r="B8849" s="130"/>
      <c r="C8849" s="131"/>
      <c r="D8849" s="112" t="str">
        <f>_xlfn.XLOOKUP(Table1[[#This Row],[Service]],Validation!$A$2:$A$15,Validation!$B$2:$B$15,"",0,1)</f>
        <v/>
      </c>
      <c r="E8849" s="131"/>
      <c r="F8849" s="132"/>
      <c r="G8849" s="133"/>
      <c r="H8849" s="134"/>
      <c r="I8849" s="131"/>
      <c r="J8849" s="131"/>
      <c r="K8849" s="131"/>
      <c r="L8849" s="135">
        <f>Table1[[#This Row],[Per Unit Price]]*MAX(1,Table1[[#This Row],[Qty of Units]])*MAX(1,Table1[[#This Row],['#NCMs Served / FTEs Employed]])*MAX(1,Table1[[#This Row],[Duration of Service]])</f>
        <v>0</v>
      </c>
      <c r="M8849" s="131"/>
      <c r="N8849" s="133"/>
    </row>
    <row r="8850" spans="1:14" x14ac:dyDescent="0.25">
      <c r="A8850" s="130"/>
      <c r="B8850" s="130"/>
      <c r="C8850" s="131"/>
      <c r="D8850" s="112" t="str">
        <f>_xlfn.XLOOKUP(Table1[[#This Row],[Service]],Validation!$A$2:$A$15,Validation!$B$2:$B$15,"",0,1)</f>
        <v/>
      </c>
      <c r="E8850" s="131"/>
      <c r="F8850" s="132"/>
      <c r="G8850" s="133"/>
      <c r="H8850" s="134"/>
      <c r="I8850" s="131"/>
      <c r="J8850" s="131"/>
      <c r="K8850" s="131"/>
      <c r="L8850" s="135">
        <f>Table1[[#This Row],[Per Unit Price]]*MAX(1,Table1[[#This Row],[Qty of Units]])*MAX(1,Table1[[#This Row],['#NCMs Served / FTEs Employed]])*MAX(1,Table1[[#This Row],[Duration of Service]])</f>
        <v>0</v>
      </c>
      <c r="M8850" s="131"/>
      <c r="N8850" s="133"/>
    </row>
    <row r="8851" spans="1:14" x14ac:dyDescent="0.25">
      <c r="A8851" s="130"/>
      <c r="B8851" s="130"/>
      <c r="C8851" s="131"/>
      <c r="D8851" s="112" t="str">
        <f>_xlfn.XLOOKUP(Table1[[#This Row],[Service]],Validation!$A$2:$A$15,Validation!$B$2:$B$15,"",0,1)</f>
        <v/>
      </c>
      <c r="E8851" s="131"/>
      <c r="F8851" s="132"/>
      <c r="G8851" s="133"/>
      <c r="H8851" s="134"/>
      <c r="I8851" s="131"/>
      <c r="J8851" s="131"/>
      <c r="K8851" s="131"/>
      <c r="L8851" s="135">
        <f>Table1[[#This Row],[Per Unit Price]]*MAX(1,Table1[[#This Row],[Qty of Units]])*MAX(1,Table1[[#This Row],['#NCMs Served / FTEs Employed]])*MAX(1,Table1[[#This Row],[Duration of Service]])</f>
        <v>0</v>
      </c>
      <c r="M8851" s="131"/>
      <c r="N8851" s="133"/>
    </row>
    <row r="8852" spans="1:14" x14ac:dyDescent="0.25">
      <c r="A8852" s="130"/>
      <c r="B8852" s="130"/>
      <c r="C8852" s="131"/>
      <c r="D8852" s="112" t="str">
        <f>_xlfn.XLOOKUP(Table1[[#This Row],[Service]],Validation!$A$2:$A$15,Validation!$B$2:$B$15,"",0,1)</f>
        <v/>
      </c>
      <c r="E8852" s="131"/>
      <c r="F8852" s="132"/>
      <c r="G8852" s="133"/>
      <c r="H8852" s="134"/>
      <c r="I8852" s="131"/>
      <c r="J8852" s="131"/>
      <c r="K8852" s="131"/>
      <c r="L8852" s="135">
        <f>Table1[[#This Row],[Per Unit Price]]*MAX(1,Table1[[#This Row],[Qty of Units]])*MAX(1,Table1[[#This Row],['#NCMs Served / FTEs Employed]])*MAX(1,Table1[[#This Row],[Duration of Service]])</f>
        <v>0</v>
      </c>
      <c r="M8852" s="131"/>
      <c r="N8852" s="133"/>
    </row>
    <row r="8853" spans="1:14" x14ac:dyDescent="0.25">
      <c r="A8853" s="130"/>
      <c r="B8853" s="130"/>
      <c r="C8853" s="131"/>
      <c r="D8853" s="112" t="str">
        <f>_xlfn.XLOOKUP(Table1[[#This Row],[Service]],Validation!$A$2:$A$15,Validation!$B$2:$B$15,"",0,1)</f>
        <v/>
      </c>
      <c r="E8853" s="131"/>
      <c r="F8853" s="132"/>
      <c r="G8853" s="133"/>
      <c r="H8853" s="134"/>
      <c r="I8853" s="131"/>
      <c r="J8853" s="131"/>
      <c r="K8853" s="131"/>
      <c r="L8853" s="135">
        <f>Table1[[#This Row],[Per Unit Price]]*MAX(1,Table1[[#This Row],[Qty of Units]])*MAX(1,Table1[[#This Row],['#NCMs Served / FTEs Employed]])*MAX(1,Table1[[#This Row],[Duration of Service]])</f>
        <v>0</v>
      </c>
      <c r="M8853" s="131"/>
      <c r="N8853" s="133"/>
    </row>
    <row r="8854" spans="1:14" x14ac:dyDescent="0.25">
      <c r="A8854" s="130"/>
      <c r="B8854" s="130"/>
      <c r="C8854" s="131"/>
      <c r="D8854" s="112" t="str">
        <f>_xlfn.XLOOKUP(Table1[[#This Row],[Service]],Validation!$A$2:$A$15,Validation!$B$2:$B$15,"",0,1)</f>
        <v/>
      </c>
      <c r="E8854" s="131"/>
      <c r="F8854" s="132"/>
      <c r="G8854" s="133"/>
      <c r="H8854" s="134"/>
      <c r="I8854" s="131"/>
      <c r="J8854" s="131"/>
      <c r="K8854" s="131"/>
      <c r="L8854" s="135">
        <f>Table1[[#This Row],[Per Unit Price]]*MAX(1,Table1[[#This Row],[Qty of Units]])*MAX(1,Table1[[#This Row],['#NCMs Served / FTEs Employed]])*MAX(1,Table1[[#This Row],[Duration of Service]])</f>
        <v>0</v>
      </c>
      <c r="M8854" s="131"/>
      <c r="N8854" s="133"/>
    </row>
    <row r="8855" spans="1:14" x14ac:dyDescent="0.25">
      <c r="A8855" s="130"/>
      <c r="B8855" s="130"/>
      <c r="C8855" s="131"/>
      <c r="D8855" s="112" t="str">
        <f>_xlfn.XLOOKUP(Table1[[#This Row],[Service]],Validation!$A$2:$A$15,Validation!$B$2:$B$15,"",0,1)</f>
        <v/>
      </c>
      <c r="E8855" s="131"/>
      <c r="F8855" s="132"/>
      <c r="G8855" s="133"/>
      <c r="H8855" s="134"/>
      <c r="I8855" s="131"/>
      <c r="J8855" s="131"/>
      <c r="K8855" s="131"/>
      <c r="L8855" s="135">
        <f>Table1[[#This Row],[Per Unit Price]]*MAX(1,Table1[[#This Row],[Qty of Units]])*MAX(1,Table1[[#This Row],['#NCMs Served / FTEs Employed]])*MAX(1,Table1[[#This Row],[Duration of Service]])</f>
        <v>0</v>
      </c>
      <c r="M8855" s="131"/>
      <c r="N8855" s="133"/>
    </row>
    <row r="8856" spans="1:14" x14ac:dyDescent="0.25">
      <c r="A8856" s="130"/>
      <c r="B8856" s="130"/>
      <c r="C8856" s="131"/>
      <c r="D8856" s="112" t="str">
        <f>_xlfn.XLOOKUP(Table1[[#This Row],[Service]],Validation!$A$2:$A$15,Validation!$B$2:$B$15,"",0,1)</f>
        <v/>
      </c>
      <c r="E8856" s="131"/>
      <c r="F8856" s="132"/>
      <c r="G8856" s="133"/>
      <c r="H8856" s="134"/>
      <c r="I8856" s="131"/>
      <c r="J8856" s="131"/>
      <c r="K8856" s="131"/>
      <c r="L8856" s="135">
        <f>Table1[[#This Row],[Per Unit Price]]*MAX(1,Table1[[#This Row],[Qty of Units]])*MAX(1,Table1[[#This Row],['#NCMs Served / FTEs Employed]])*MAX(1,Table1[[#This Row],[Duration of Service]])</f>
        <v>0</v>
      </c>
      <c r="M8856" s="131"/>
      <c r="N8856" s="133"/>
    </row>
    <row r="8857" spans="1:14" x14ac:dyDescent="0.25">
      <c r="A8857" s="130"/>
      <c r="B8857" s="130"/>
      <c r="C8857" s="131"/>
      <c r="D8857" s="112" t="str">
        <f>_xlfn.XLOOKUP(Table1[[#This Row],[Service]],Validation!$A$2:$A$15,Validation!$B$2:$B$15,"",0,1)</f>
        <v/>
      </c>
      <c r="E8857" s="131"/>
      <c r="F8857" s="132"/>
      <c r="G8857" s="133"/>
      <c r="H8857" s="134"/>
      <c r="I8857" s="131"/>
      <c r="J8857" s="131"/>
      <c r="K8857" s="131"/>
      <c r="L8857" s="135">
        <f>Table1[[#This Row],[Per Unit Price]]*MAX(1,Table1[[#This Row],[Qty of Units]])*MAX(1,Table1[[#This Row],['#NCMs Served / FTEs Employed]])*MAX(1,Table1[[#This Row],[Duration of Service]])</f>
        <v>0</v>
      </c>
      <c r="M8857" s="131"/>
      <c r="N8857" s="133"/>
    </row>
    <row r="8858" spans="1:14" x14ac:dyDescent="0.25">
      <c r="A8858" s="130"/>
      <c r="B8858" s="130"/>
      <c r="C8858" s="131"/>
      <c r="D8858" s="112" t="str">
        <f>_xlfn.XLOOKUP(Table1[[#This Row],[Service]],Validation!$A$2:$A$15,Validation!$B$2:$B$15,"",0,1)</f>
        <v/>
      </c>
      <c r="E8858" s="131"/>
      <c r="F8858" s="132"/>
      <c r="G8858" s="133"/>
      <c r="H8858" s="134"/>
      <c r="I8858" s="131"/>
      <c r="J8858" s="131"/>
      <c r="K8858" s="131"/>
      <c r="L8858" s="135">
        <f>Table1[[#This Row],[Per Unit Price]]*MAX(1,Table1[[#This Row],[Qty of Units]])*MAX(1,Table1[[#This Row],['#NCMs Served / FTEs Employed]])*MAX(1,Table1[[#This Row],[Duration of Service]])</f>
        <v>0</v>
      </c>
      <c r="M8858" s="131"/>
      <c r="N8858" s="133"/>
    </row>
    <row r="8859" spans="1:14" x14ac:dyDescent="0.25">
      <c r="A8859" s="130"/>
      <c r="B8859" s="130"/>
      <c r="C8859" s="131"/>
      <c r="D8859" s="112" t="str">
        <f>_xlfn.XLOOKUP(Table1[[#This Row],[Service]],Validation!$A$2:$A$15,Validation!$B$2:$B$15,"",0,1)</f>
        <v/>
      </c>
      <c r="E8859" s="131"/>
      <c r="F8859" s="132"/>
      <c r="G8859" s="133"/>
      <c r="H8859" s="134"/>
      <c r="I8859" s="131"/>
      <c r="J8859" s="131"/>
      <c r="K8859" s="131"/>
      <c r="L8859" s="135">
        <f>Table1[[#This Row],[Per Unit Price]]*MAX(1,Table1[[#This Row],[Qty of Units]])*MAX(1,Table1[[#This Row],['#NCMs Served / FTEs Employed]])*MAX(1,Table1[[#This Row],[Duration of Service]])</f>
        <v>0</v>
      </c>
      <c r="M8859" s="131"/>
      <c r="N8859" s="133"/>
    </row>
    <row r="8860" spans="1:14" x14ac:dyDescent="0.25">
      <c r="A8860" s="130"/>
      <c r="B8860" s="130"/>
      <c r="C8860" s="131"/>
      <c r="D8860" s="112" t="str">
        <f>_xlfn.XLOOKUP(Table1[[#This Row],[Service]],Validation!$A$2:$A$15,Validation!$B$2:$B$15,"",0,1)</f>
        <v/>
      </c>
      <c r="E8860" s="131"/>
      <c r="F8860" s="132"/>
      <c r="G8860" s="133"/>
      <c r="H8860" s="134"/>
      <c r="I8860" s="131"/>
      <c r="J8860" s="131"/>
      <c r="K8860" s="131"/>
      <c r="L8860" s="135">
        <f>Table1[[#This Row],[Per Unit Price]]*MAX(1,Table1[[#This Row],[Qty of Units]])*MAX(1,Table1[[#This Row],['#NCMs Served / FTEs Employed]])*MAX(1,Table1[[#This Row],[Duration of Service]])</f>
        <v>0</v>
      </c>
      <c r="M8860" s="131"/>
      <c r="N8860" s="133"/>
    </row>
    <row r="8861" spans="1:14" x14ac:dyDescent="0.25">
      <c r="A8861" s="130"/>
      <c r="B8861" s="130"/>
      <c r="C8861" s="131"/>
      <c r="D8861" s="112" t="str">
        <f>_xlfn.XLOOKUP(Table1[[#This Row],[Service]],Validation!$A$2:$A$15,Validation!$B$2:$B$15,"",0,1)</f>
        <v/>
      </c>
      <c r="E8861" s="131"/>
      <c r="F8861" s="132"/>
      <c r="G8861" s="133"/>
      <c r="H8861" s="134"/>
      <c r="I8861" s="131"/>
      <c r="J8861" s="131"/>
      <c r="K8861" s="131"/>
      <c r="L8861" s="135">
        <f>Table1[[#This Row],[Per Unit Price]]*MAX(1,Table1[[#This Row],[Qty of Units]])*MAX(1,Table1[[#This Row],['#NCMs Served / FTEs Employed]])*MAX(1,Table1[[#This Row],[Duration of Service]])</f>
        <v>0</v>
      </c>
      <c r="M8861" s="131"/>
      <c r="N8861" s="133"/>
    </row>
    <row r="8862" spans="1:14" x14ac:dyDescent="0.25">
      <c r="A8862" s="130"/>
      <c r="B8862" s="130"/>
      <c r="C8862" s="131"/>
      <c r="D8862" s="112" t="str">
        <f>_xlfn.XLOOKUP(Table1[[#This Row],[Service]],Validation!$A$2:$A$15,Validation!$B$2:$B$15,"",0,1)</f>
        <v/>
      </c>
      <c r="E8862" s="131"/>
      <c r="F8862" s="132"/>
      <c r="G8862" s="133"/>
      <c r="H8862" s="134"/>
      <c r="I8862" s="131"/>
      <c r="J8862" s="131"/>
      <c r="K8862" s="131"/>
      <c r="L8862" s="135">
        <f>Table1[[#This Row],[Per Unit Price]]*MAX(1,Table1[[#This Row],[Qty of Units]])*MAX(1,Table1[[#This Row],['#NCMs Served / FTEs Employed]])*MAX(1,Table1[[#This Row],[Duration of Service]])</f>
        <v>0</v>
      </c>
      <c r="M8862" s="131"/>
      <c r="N8862" s="133"/>
    </row>
    <row r="8863" spans="1:14" x14ac:dyDescent="0.25">
      <c r="A8863" s="130"/>
      <c r="B8863" s="130"/>
      <c r="C8863" s="131"/>
      <c r="D8863" s="112" t="str">
        <f>_xlfn.XLOOKUP(Table1[[#This Row],[Service]],Validation!$A$2:$A$15,Validation!$B$2:$B$15,"",0,1)</f>
        <v/>
      </c>
      <c r="E8863" s="131"/>
      <c r="F8863" s="132"/>
      <c r="G8863" s="133"/>
      <c r="H8863" s="134"/>
      <c r="I8863" s="131"/>
      <c r="J8863" s="131"/>
      <c r="K8863" s="131"/>
      <c r="L8863" s="135">
        <f>Table1[[#This Row],[Per Unit Price]]*MAX(1,Table1[[#This Row],[Qty of Units]])*MAX(1,Table1[[#This Row],['#NCMs Served / FTEs Employed]])*MAX(1,Table1[[#This Row],[Duration of Service]])</f>
        <v>0</v>
      </c>
      <c r="M8863" s="131"/>
      <c r="N8863" s="133"/>
    </row>
    <row r="8864" spans="1:14" x14ac:dyDescent="0.25">
      <c r="A8864" s="130"/>
      <c r="B8864" s="130"/>
      <c r="C8864" s="131"/>
      <c r="D8864" s="112" t="str">
        <f>_xlfn.XLOOKUP(Table1[[#This Row],[Service]],Validation!$A$2:$A$15,Validation!$B$2:$B$15,"",0,1)</f>
        <v/>
      </c>
      <c r="E8864" s="131"/>
      <c r="F8864" s="132"/>
      <c r="G8864" s="133"/>
      <c r="H8864" s="134"/>
      <c r="I8864" s="131"/>
      <c r="J8864" s="131"/>
      <c r="K8864" s="131"/>
      <c r="L8864" s="135">
        <f>Table1[[#This Row],[Per Unit Price]]*MAX(1,Table1[[#This Row],[Qty of Units]])*MAX(1,Table1[[#This Row],['#NCMs Served / FTEs Employed]])*MAX(1,Table1[[#This Row],[Duration of Service]])</f>
        <v>0</v>
      </c>
      <c r="M8864" s="131"/>
      <c r="N8864" s="133"/>
    </row>
    <row r="8865" spans="1:14" x14ac:dyDescent="0.25">
      <c r="A8865" s="130"/>
      <c r="B8865" s="130"/>
      <c r="C8865" s="131"/>
      <c r="D8865" s="112" t="str">
        <f>_xlfn.XLOOKUP(Table1[[#This Row],[Service]],Validation!$A$2:$A$15,Validation!$B$2:$B$15,"",0,1)</f>
        <v/>
      </c>
      <c r="E8865" s="131"/>
      <c r="F8865" s="132"/>
      <c r="G8865" s="133"/>
      <c r="H8865" s="134"/>
      <c r="I8865" s="131"/>
      <c r="J8865" s="131"/>
      <c r="K8865" s="131"/>
      <c r="L8865" s="135">
        <f>Table1[[#This Row],[Per Unit Price]]*MAX(1,Table1[[#This Row],[Qty of Units]])*MAX(1,Table1[[#This Row],['#NCMs Served / FTEs Employed]])*MAX(1,Table1[[#This Row],[Duration of Service]])</f>
        <v>0</v>
      </c>
      <c r="M8865" s="131"/>
      <c r="N8865" s="133"/>
    </row>
    <row r="8866" spans="1:14" x14ac:dyDescent="0.25">
      <c r="A8866" s="130"/>
      <c r="B8866" s="130"/>
      <c r="C8866" s="131"/>
      <c r="D8866" s="112" t="str">
        <f>_xlfn.XLOOKUP(Table1[[#This Row],[Service]],Validation!$A$2:$A$15,Validation!$B$2:$B$15,"",0,1)</f>
        <v/>
      </c>
      <c r="E8866" s="131"/>
      <c r="F8866" s="132"/>
      <c r="G8866" s="133"/>
      <c r="H8866" s="134"/>
      <c r="I8866" s="131"/>
      <c r="J8866" s="131"/>
      <c r="K8866" s="131"/>
      <c r="L8866" s="135">
        <f>Table1[[#This Row],[Per Unit Price]]*MAX(1,Table1[[#This Row],[Qty of Units]])*MAX(1,Table1[[#This Row],['#NCMs Served / FTEs Employed]])*MAX(1,Table1[[#This Row],[Duration of Service]])</f>
        <v>0</v>
      </c>
      <c r="M8866" s="131"/>
      <c r="N8866" s="133"/>
    </row>
    <row r="8867" spans="1:14" x14ac:dyDescent="0.25">
      <c r="A8867" s="130"/>
      <c r="B8867" s="130"/>
      <c r="C8867" s="131"/>
      <c r="D8867" s="112" t="str">
        <f>_xlfn.XLOOKUP(Table1[[#This Row],[Service]],Validation!$A$2:$A$15,Validation!$B$2:$B$15,"",0,1)</f>
        <v/>
      </c>
      <c r="E8867" s="131"/>
      <c r="F8867" s="132"/>
      <c r="G8867" s="133"/>
      <c r="H8867" s="134"/>
      <c r="I8867" s="131"/>
      <c r="J8867" s="131"/>
      <c r="K8867" s="131"/>
      <c r="L8867" s="135">
        <f>Table1[[#This Row],[Per Unit Price]]*MAX(1,Table1[[#This Row],[Qty of Units]])*MAX(1,Table1[[#This Row],['#NCMs Served / FTEs Employed]])*MAX(1,Table1[[#This Row],[Duration of Service]])</f>
        <v>0</v>
      </c>
      <c r="M8867" s="131"/>
      <c r="N8867" s="133"/>
    </row>
    <row r="8868" spans="1:14" x14ac:dyDescent="0.25">
      <c r="A8868" s="130"/>
      <c r="B8868" s="130"/>
      <c r="C8868" s="131"/>
      <c r="D8868" s="112" t="str">
        <f>_xlfn.XLOOKUP(Table1[[#This Row],[Service]],Validation!$A$2:$A$15,Validation!$B$2:$B$15,"",0,1)</f>
        <v/>
      </c>
      <c r="E8868" s="131"/>
      <c r="F8868" s="132"/>
      <c r="G8868" s="133"/>
      <c r="H8868" s="134"/>
      <c r="I8868" s="131"/>
      <c r="J8868" s="131"/>
      <c r="K8868" s="131"/>
      <c r="L8868" s="135">
        <f>Table1[[#This Row],[Per Unit Price]]*MAX(1,Table1[[#This Row],[Qty of Units]])*MAX(1,Table1[[#This Row],['#NCMs Served / FTEs Employed]])*MAX(1,Table1[[#This Row],[Duration of Service]])</f>
        <v>0</v>
      </c>
      <c r="M8868" s="131"/>
      <c r="N8868" s="133"/>
    </row>
    <row r="8869" spans="1:14" x14ac:dyDescent="0.25">
      <c r="A8869" s="130"/>
      <c r="B8869" s="130"/>
      <c r="C8869" s="131"/>
      <c r="D8869" s="112" t="str">
        <f>_xlfn.XLOOKUP(Table1[[#This Row],[Service]],Validation!$A$2:$A$15,Validation!$B$2:$B$15,"",0,1)</f>
        <v/>
      </c>
      <c r="E8869" s="131"/>
      <c r="F8869" s="132"/>
      <c r="G8869" s="133"/>
      <c r="H8869" s="134"/>
      <c r="I8869" s="131"/>
      <c r="J8869" s="131"/>
      <c r="K8869" s="131"/>
      <c r="L8869" s="135">
        <f>Table1[[#This Row],[Per Unit Price]]*MAX(1,Table1[[#This Row],[Qty of Units]])*MAX(1,Table1[[#This Row],['#NCMs Served / FTEs Employed]])*MAX(1,Table1[[#This Row],[Duration of Service]])</f>
        <v>0</v>
      </c>
      <c r="M8869" s="131"/>
      <c r="N8869" s="133"/>
    </row>
    <row r="8870" spans="1:14" x14ac:dyDescent="0.25">
      <c r="A8870" s="130"/>
      <c r="B8870" s="130"/>
      <c r="C8870" s="131"/>
      <c r="D8870" s="112" t="str">
        <f>_xlfn.XLOOKUP(Table1[[#This Row],[Service]],Validation!$A$2:$A$15,Validation!$B$2:$B$15,"",0,1)</f>
        <v/>
      </c>
      <c r="E8870" s="131"/>
      <c r="F8870" s="132"/>
      <c r="G8870" s="133"/>
      <c r="H8870" s="134"/>
      <c r="I8870" s="131"/>
      <c r="J8870" s="131"/>
      <c r="K8870" s="131"/>
      <c r="L8870" s="135">
        <f>Table1[[#This Row],[Per Unit Price]]*MAX(1,Table1[[#This Row],[Qty of Units]])*MAX(1,Table1[[#This Row],['#NCMs Served / FTEs Employed]])*MAX(1,Table1[[#This Row],[Duration of Service]])</f>
        <v>0</v>
      </c>
      <c r="M8870" s="131"/>
      <c r="N8870" s="133"/>
    </row>
    <row r="8871" spans="1:14" x14ac:dyDescent="0.25">
      <c r="A8871" s="130"/>
      <c r="B8871" s="130"/>
      <c r="C8871" s="131"/>
      <c r="D8871" s="112" t="str">
        <f>_xlfn.XLOOKUP(Table1[[#This Row],[Service]],Validation!$A$2:$A$15,Validation!$B$2:$B$15,"",0,1)</f>
        <v/>
      </c>
      <c r="E8871" s="131"/>
      <c r="F8871" s="132"/>
      <c r="G8871" s="133"/>
      <c r="H8871" s="134"/>
      <c r="I8871" s="131"/>
      <c r="J8871" s="131"/>
      <c r="K8871" s="131"/>
      <c r="L8871" s="135">
        <f>Table1[[#This Row],[Per Unit Price]]*MAX(1,Table1[[#This Row],[Qty of Units]])*MAX(1,Table1[[#This Row],['#NCMs Served / FTEs Employed]])*MAX(1,Table1[[#This Row],[Duration of Service]])</f>
        <v>0</v>
      </c>
      <c r="M8871" s="131"/>
      <c r="N8871" s="133"/>
    </row>
    <row r="8872" spans="1:14" x14ac:dyDescent="0.25">
      <c r="A8872" s="130"/>
      <c r="B8872" s="130"/>
      <c r="C8872" s="131"/>
      <c r="D8872" s="112" t="str">
        <f>_xlfn.XLOOKUP(Table1[[#This Row],[Service]],Validation!$A$2:$A$15,Validation!$B$2:$B$15,"",0,1)</f>
        <v/>
      </c>
      <c r="E8872" s="131"/>
      <c r="F8872" s="132"/>
      <c r="G8872" s="133"/>
      <c r="H8872" s="134"/>
      <c r="I8872" s="131"/>
      <c r="J8872" s="131"/>
      <c r="K8872" s="131"/>
      <c r="L8872" s="135">
        <f>Table1[[#This Row],[Per Unit Price]]*MAX(1,Table1[[#This Row],[Qty of Units]])*MAX(1,Table1[[#This Row],['#NCMs Served / FTEs Employed]])*MAX(1,Table1[[#This Row],[Duration of Service]])</f>
        <v>0</v>
      </c>
      <c r="M8872" s="131"/>
      <c r="N8872" s="133"/>
    </row>
    <row r="8873" spans="1:14" x14ac:dyDescent="0.25">
      <c r="A8873" s="130"/>
      <c r="B8873" s="130"/>
      <c r="C8873" s="131"/>
      <c r="D8873" s="112" t="str">
        <f>_xlfn.XLOOKUP(Table1[[#This Row],[Service]],Validation!$A$2:$A$15,Validation!$B$2:$B$15,"",0,1)</f>
        <v/>
      </c>
      <c r="E8873" s="131"/>
      <c r="F8873" s="132"/>
      <c r="G8873" s="133"/>
      <c r="H8873" s="134"/>
      <c r="I8873" s="131"/>
      <c r="J8873" s="131"/>
      <c r="K8873" s="131"/>
      <c r="L8873" s="135">
        <f>Table1[[#This Row],[Per Unit Price]]*MAX(1,Table1[[#This Row],[Qty of Units]])*MAX(1,Table1[[#This Row],['#NCMs Served / FTEs Employed]])*MAX(1,Table1[[#This Row],[Duration of Service]])</f>
        <v>0</v>
      </c>
      <c r="M8873" s="131"/>
      <c r="N8873" s="133"/>
    </row>
    <row r="8874" spans="1:14" x14ac:dyDescent="0.25">
      <c r="A8874" s="130"/>
      <c r="B8874" s="130"/>
      <c r="C8874" s="131"/>
      <c r="D8874" s="112" t="str">
        <f>_xlfn.XLOOKUP(Table1[[#This Row],[Service]],Validation!$A$2:$A$15,Validation!$B$2:$B$15,"",0,1)</f>
        <v/>
      </c>
      <c r="E8874" s="131"/>
      <c r="F8874" s="132"/>
      <c r="G8874" s="133"/>
      <c r="H8874" s="134"/>
      <c r="I8874" s="131"/>
      <c r="J8874" s="131"/>
      <c r="K8874" s="131"/>
      <c r="L8874" s="135">
        <f>Table1[[#This Row],[Per Unit Price]]*MAX(1,Table1[[#This Row],[Qty of Units]])*MAX(1,Table1[[#This Row],['#NCMs Served / FTEs Employed]])*MAX(1,Table1[[#This Row],[Duration of Service]])</f>
        <v>0</v>
      </c>
      <c r="M8874" s="131"/>
      <c r="N8874" s="133"/>
    </row>
    <row r="8875" spans="1:14" x14ac:dyDescent="0.25">
      <c r="A8875" s="130"/>
      <c r="B8875" s="130"/>
      <c r="C8875" s="131"/>
      <c r="D8875" s="112" t="str">
        <f>_xlfn.XLOOKUP(Table1[[#This Row],[Service]],Validation!$A$2:$A$15,Validation!$B$2:$B$15,"",0,1)</f>
        <v/>
      </c>
      <c r="E8875" s="131"/>
      <c r="F8875" s="132"/>
      <c r="G8875" s="133"/>
      <c r="H8875" s="134"/>
      <c r="I8875" s="131"/>
      <c r="J8875" s="131"/>
      <c r="K8875" s="131"/>
      <c r="L8875" s="135">
        <f>Table1[[#This Row],[Per Unit Price]]*MAX(1,Table1[[#This Row],[Qty of Units]])*MAX(1,Table1[[#This Row],['#NCMs Served / FTEs Employed]])*MAX(1,Table1[[#This Row],[Duration of Service]])</f>
        <v>0</v>
      </c>
      <c r="M8875" s="131"/>
      <c r="N8875" s="133"/>
    </row>
    <row r="8876" spans="1:14" x14ac:dyDescent="0.25">
      <c r="A8876" s="130"/>
      <c r="B8876" s="130"/>
      <c r="C8876" s="131"/>
      <c r="D8876" s="112" t="str">
        <f>_xlfn.XLOOKUP(Table1[[#This Row],[Service]],Validation!$A$2:$A$15,Validation!$B$2:$B$15,"",0,1)</f>
        <v/>
      </c>
      <c r="E8876" s="131"/>
      <c r="F8876" s="132"/>
      <c r="G8876" s="133"/>
      <c r="H8876" s="134"/>
      <c r="I8876" s="131"/>
      <c r="J8876" s="131"/>
      <c r="K8876" s="131"/>
      <c r="L8876" s="135">
        <f>Table1[[#This Row],[Per Unit Price]]*MAX(1,Table1[[#This Row],[Qty of Units]])*MAX(1,Table1[[#This Row],['#NCMs Served / FTEs Employed]])*MAX(1,Table1[[#This Row],[Duration of Service]])</f>
        <v>0</v>
      </c>
      <c r="M8876" s="131"/>
      <c r="N8876" s="133"/>
    </row>
    <row r="8877" spans="1:14" x14ac:dyDescent="0.25">
      <c r="A8877" s="130"/>
      <c r="B8877" s="130"/>
      <c r="C8877" s="131"/>
      <c r="D8877" s="112" t="str">
        <f>_xlfn.XLOOKUP(Table1[[#This Row],[Service]],Validation!$A$2:$A$15,Validation!$B$2:$B$15,"",0,1)</f>
        <v/>
      </c>
      <c r="E8877" s="131"/>
      <c r="F8877" s="132"/>
      <c r="G8877" s="133"/>
      <c r="H8877" s="134"/>
      <c r="I8877" s="131"/>
      <c r="J8877" s="131"/>
      <c r="K8877" s="131"/>
      <c r="L8877" s="135">
        <f>Table1[[#This Row],[Per Unit Price]]*MAX(1,Table1[[#This Row],[Qty of Units]])*MAX(1,Table1[[#This Row],['#NCMs Served / FTEs Employed]])*MAX(1,Table1[[#This Row],[Duration of Service]])</f>
        <v>0</v>
      </c>
      <c r="M8877" s="131"/>
      <c r="N8877" s="133"/>
    </row>
    <row r="8878" spans="1:14" x14ac:dyDescent="0.25">
      <c r="A8878" s="130"/>
      <c r="B8878" s="130"/>
      <c r="C8878" s="131"/>
      <c r="D8878" s="112" t="str">
        <f>_xlfn.XLOOKUP(Table1[[#This Row],[Service]],Validation!$A$2:$A$15,Validation!$B$2:$B$15,"",0,1)</f>
        <v/>
      </c>
      <c r="E8878" s="131"/>
      <c r="F8878" s="132"/>
      <c r="G8878" s="133"/>
      <c r="H8878" s="134"/>
      <c r="I8878" s="131"/>
      <c r="J8878" s="131"/>
      <c r="K8878" s="131"/>
      <c r="L8878" s="135">
        <f>Table1[[#This Row],[Per Unit Price]]*MAX(1,Table1[[#This Row],[Qty of Units]])*MAX(1,Table1[[#This Row],['#NCMs Served / FTEs Employed]])*MAX(1,Table1[[#This Row],[Duration of Service]])</f>
        <v>0</v>
      </c>
      <c r="M8878" s="131"/>
      <c r="N8878" s="133"/>
    </row>
    <row r="8879" spans="1:14" x14ac:dyDescent="0.25">
      <c r="A8879" s="130"/>
      <c r="B8879" s="130"/>
      <c r="C8879" s="131"/>
      <c r="D8879" s="112" t="str">
        <f>_xlfn.XLOOKUP(Table1[[#This Row],[Service]],Validation!$A$2:$A$15,Validation!$B$2:$B$15,"",0,1)</f>
        <v/>
      </c>
      <c r="E8879" s="131"/>
      <c r="F8879" s="132"/>
      <c r="G8879" s="133"/>
      <c r="H8879" s="134"/>
      <c r="I8879" s="131"/>
      <c r="J8879" s="131"/>
      <c r="K8879" s="131"/>
      <c r="L8879" s="135">
        <f>Table1[[#This Row],[Per Unit Price]]*MAX(1,Table1[[#This Row],[Qty of Units]])*MAX(1,Table1[[#This Row],['#NCMs Served / FTEs Employed]])*MAX(1,Table1[[#This Row],[Duration of Service]])</f>
        <v>0</v>
      </c>
      <c r="M8879" s="131"/>
      <c r="N8879" s="133"/>
    </row>
    <row r="8880" spans="1:14" x14ac:dyDescent="0.25">
      <c r="A8880" s="130"/>
      <c r="B8880" s="130"/>
      <c r="C8880" s="131"/>
      <c r="D8880" s="112" t="str">
        <f>_xlfn.XLOOKUP(Table1[[#This Row],[Service]],Validation!$A$2:$A$15,Validation!$B$2:$B$15,"",0,1)</f>
        <v/>
      </c>
      <c r="E8880" s="131"/>
      <c r="F8880" s="132"/>
      <c r="G8880" s="133"/>
      <c r="H8880" s="134"/>
      <c r="I8880" s="131"/>
      <c r="J8880" s="131"/>
      <c r="K8880" s="131"/>
      <c r="L8880" s="135">
        <f>Table1[[#This Row],[Per Unit Price]]*MAX(1,Table1[[#This Row],[Qty of Units]])*MAX(1,Table1[[#This Row],['#NCMs Served / FTEs Employed]])*MAX(1,Table1[[#This Row],[Duration of Service]])</f>
        <v>0</v>
      </c>
      <c r="M8880" s="131"/>
      <c r="N8880" s="133"/>
    </row>
    <row r="8881" spans="1:14" x14ac:dyDescent="0.25">
      <c r="A8881" s="130"/>
      <c r="B8881" s="130"/>
      <c r="C8881" s="131"/>
      <c r="D8881" s="112" t="str">
        <f>_xlfn.XLOOKUP(Table1[[#This Row],[Service]],Validation!$A$2:$A$15,Validation!$B$2:$B$15,"",0,1)</f>
        <v/>
      </c>
      <c r="E8881" s="131"/>
      <c r="F8881" s="132"/>
      <c r="G8881" s="133"/>
      <c r="H8881" s="134"/>
      <c r="I8881" s="131"/>
      <c r="J8881" s="131"/>
      <c r="K8881" s="131"/>
      <c r="L8881" s="135">
        <f>Table1[[#This Row],[Per Unit Price]]*MAX(1,Table1[[#This Row],[Qty of Units]])*MAX(1,Table1[[#This Row],['#NCMs Served / FTEs Employed]])*MAX(1,Table1[[#This Row],[Duration of Service]])</f>
        <v>0</v>
      </c>
      <c r="M8881" s="131"/>
      <c r="N8881" s="133"/>
    </row>
    <row r="8882" spans="1:14" x14ac:dyDescent="0.25">
      <c r="A8882" s="130"/>
      <c r="B8882" s="130"/>
      <c r="C8882" s="131"/>
      <c r="D8882" s="112" t="str">
        <f>_xlfn.XLOOKUP(Table1[[#This Row],[Service]],Validation!$A$2:$A$15,Validation!$B$2:$B$15,"",0,1)</f>
        <v/>
      </c>
      <c r="E8882" s="131"/>
      <c r="F8882" s="132"/>
      <c r="G8882" s="133"/>
      <c r="H8882" s="134"/>
      <c r="I8882" s="131"/>
      <c r="J8882" s="131"/>
      <c r="K8882" s="131"/>
      <c r="L8882" s="135">
        <f>Table1[[#This Row],[Per Unit Price]]*MAX(1,Table1[[#This Row],[Qty of Units]])*MAX(1,Table1[[#This Row],['#NCMs Served / FTEs Employed]])*MAX(1,Table1[[#This Row],[Duration of Service]])</f>
        <v>0</v>
      </c>
      <c r="M8882" s="131"/>
      <c r="N8882" s="133"/>
    </row>
    <row r="8883" spans="1:14" x14ac:dyDescent="0.25">
      <c r="A8883" s="130"/>
      <c r="B8883" s="130"/>
      <c r="C8883" s="131"/>
      <c r="D8883" s="112" t="str">
        <f>_xlfn.XLOOKUP(Table1[[#This Row],[Service]],Validation!$A$2:$A$15,Validation!$B$2:$B$15,"",0,1)</f>
        <v/>
      </c>
      <c r="E8883" s="131"/>
      <c r="F8883" s="132"/>
      <c r="G8883" s="133"/>
      <c r="H8883" s="134"/>
      <c r="I8883" s="131"/>
      <c r="J8883" s="131"/>
      <c r="K8883" s="131"/>
      <c r="L8883" s="135">
        <f>Table1[[#This Row],[Per Unit Price]]*MAX(1,Table1[[#This Row],[Qty of Units]])*MAX(1,Table1[[#This Row],['#NCMs Served / FTEs Employed]])*MAX(1,Table1[[#This Row],[Duration of Service]])</f>
        <v>0</v>
      </c>
      <c r="M8883" s="131"/>
      <c r="N8883" s="133"/>
    </row>
    <row r="8884" spans="1:14" x14ac:dyDescent="0.25">
      <c r="A8884" s="130"/>
      <c r="B8884" s="130"/>
      <c r="C8884" s="131"/>
      <c r="D8884" s="112" t="str">
        <f>_xlfn.XLOOKUP(Table1[[#This Row],[Service]],Validation!$A$2:$A$15,Validation!$B$2:$B$15,"",0,1)</f>
        <v/>
      </c>
      <c r="E8884" s="131"/>
      <c r="F8884" s="132"/>
      <c r="G8884" s="133"/>
      <c r="H8884" s="134"/>
      <c r="I8884" s="131"/>
      <c r="J8884" s="131"/>
      <c r="K8884" s="131"/>
      <c r="L8884" s="135">
        <f>Table1[[#This Row],[Per Unit Price]]*MAX(1,Table1[[#This Row],[Qty of Units]])*MAX(1,Table1[[#This Row],['#NCMs Served / FTEs Employed]])*MAX(1,Table1[[#This Row],[Duration of Service]])</f>
        <v>0</v>
      </c>
      <c r="M8884" s="131"/>
      <c r="N8884" s="133"/>
    </row>
    <row r="8885" spans="1:14" x14ac:dyDescent="0.25">
      <c r="A8885" s="130"/>
      <c r="B8885" s="130"/>
      <c r="C8885" s="131"/>
      <c r="D8885" s="112" t="str">
        <f>_xlfn.XLOOKUP(Table1[[#This Row],[Service]],Validation!$A$2:$A$15,Validation!$B$2:$B$15,"",0,1)</f>
        <v/>
      </c>
      <c r="E8885" s="131"/>
      <c r="F8885" s="132"/>
      <c r="G8885" s="133"/>
      <c r="H8885" s="134"/>
      <c r="I8885" s="131"/>
      <c r="J8885" s="131"/>
      <c r="K8885" s="131"/>
      <c r="L8885" s="135">
        <f>Table1[[#This Row],[Per Unit Price]]*MAX(1,Table1[[#This Row],[Qty of Units]])*MAX(1,Table1[[#This Row],['#NCMs Served / FTEs Employed]])*MAX(1,Table1[[#This Row],[Duration of Service]])</f>
        <v>0</v>
      </c>
      <c r="M8885" s="131"/>
      <c r="N8885" s="133"/>
    </row>
    <row r="8886" spans="1:14" x14ac:dyDescent="0.25">
      <c r="A8886" s="130"/>
      <c r="B8886" s="130"/>
      <c r="C8886" s="131"/>
      <c r="D8886" s="112" t="str">
        <f>_xlfn.XLOOKUP(Table1[[#This Row],[Service]],Validation!$A$2:$A$15,Validation!$B$2:$B$15,"",0,1)</f>
        <v/>
      </c>
      <c r="E8886" s="131"/>
      <c r="F8886" s="132"/>
      <c r="G8886" s="133"/>
      <c r="H8886" s="134"/>
      <c r="I8886" s="131"/>
      <c r="J8886" s="131"/>
      <c r="K8886" s="131"/>
      <c r="L8886" s="135">
        <f>Table1[[#This Row],[Per Unit Price]]*MAX(1,Table1[[#This Row],[Qty of Units]])*MAX(1,Table1[[#This Row],['#NCMs Served / FTEs Employed]])*MAX(1,Table1[[#This Row],[Duration of Service]])</f>
        <v>0</v>
      </c>
      <c r="M8886" s="131"/>
      <c r="N8886" s="133"/>
    </row>
    <row r="8887" spans="1:14" x14ac:dyDescent="0.25">
      <c r="A8887" s="130"/>
      <c r="B8887" s="130"/>
      <c r="C8887" s="131"/>
      <c r="D8887" s="112" t="str">
        <f>_xlfn.XLOOKUP(Table1[[#This Row],[Service]],Validation!$A$2:$A$15,Validation!$B$2:$B$15,"",0,1)</f>
        <v/>
      </c>
      <c r="E8887" s="131"/>
      <c r="F8887" s="132"/>
      <c r="G8887" s="133"/>
      <c r="H8887" s="134"/>
      <c r="I8887" s="131"/>
      <c r="J8887" s="131"/>
      <c r="K8887" s="131"/>
      <c r="L8887" s="135">
        <f>Table1[[#This Row],[Per Unit Price]]*MAX(1,Table1[[#This Row],[Qty of Units]])*MAX(1,Table1[[#This Row],['#NCMs Served / FTEs Employed]])*MAX(1,Table1[[#This Row],[Duration of Service]])</f>
        <v>0</v>
      </c>
      <c r="M8887" s="131"/>
      <c r="N8887" s="133"/>
    </row>
    <row r="8888" spans="1:14" x14ac:dyDescent="0.25">
      <c r="A8888" s="130"/>
      <c r="B8888" s="130"/>
      <c r="C8888" s="131"/>
      <c r="D8888" s="112" t="str">
        <f>_xlfn.XLOOKUP(Table1[[#This Row],[Service]],Validation!$A$2:$A$15,Validation!$B$2:$B$15,"",0,1)</f>
        <v/>
      </c>
      <c r="E8888" s="131"/>
      <c r="F8888" s="132"/>
      <c r="G8888" s="133"/>
      <c r="H8888" s="134"/>
      <c r="I8888" s="131"/>
      <c r="J8888" s="131"/>
      <c r="K8888" s="131"/>
      <c r="L8888" s="135">
        <f>Table1[[#This Row],[Per Unit Price]]*MAX(1,Table1[[#This Row],[Qty of Units]])*MAX(1,Table1[[#This Row],['#NCMs Served / FTEs Employed]])*MAX(1,Table1[[#This Row],[Duration of Service]])</f>
        <v>0</v>
      </c>
      <c r="M8888" s="131"/>
      <c r="N8888" s="133"/>
    </row>
    <row r="8889" spans="1:14" x14ac:dyDescent="0.25">
      <c r="A8889" s="130"/>
      <c r="B8889" s="130"/>
      <c r="C8889" s="131"/>
      <c r="D8889" s="112" t="str">
        <f>_xlfn.XLOOKUP(Table1[[#This Row],[Service]],Validation!$A$2:$A$15,Validation!$B$2:$B$15,"",0,1)</f>
        <v/>
      </c>
      <c r="E8889" s="131"/>
      <c r="F8889" s="132"/>
      <c r="G8889" s="133"/>
      <c r="H8889" s="134"/>
      <c r="I8889" s="131"/>
      <c r="J8889" s="131"/>
      <c r="K8889" s="131"/>
      <c r="L8889" s="135">
        <f>Table1[[#This Row],[Per Unit Price]]*MAX(1,Table1[[#This Row],[Qty of Units]])*MAX(1,Table1[[#This Row],['#NCMs Served / FTEs Employed]])*MAX(1,Table1[[#This Row],[Duration of Service]])</f>
        <v>0</v>
      </c>
      <c r="M8889" s="131"/>
      <c r="N8889" s="133"/>
    </row>
    <row r="8890" spans="1:14" x14ac:dyDescent="0.25">
      <c r="A8890" s="130"/>
      <c r="B8890" s="130"/>
      <c r="C8890" s="131"/>
      <c r="D8890" s="112" t="str">
        <f>_xlfn.XLOOKUP(Table1[[#This Row],[Service]],Validation!$A$2:$A$15,Validation!$B$2:$B$15,"",0,1)</f>
        <v/>
      </c>
      <c r="E8890" s="131"/>
      <c r="F8890" s="132"/>
      <c r="G8890" s="133"/>
      <c r="H8890" s="134"/>
      <c r="I8890" s="131"/>
      <c r="J8890" s="131"/>
      <c r="K8890" s="131"/>
      <c r="L8890" s="135">
        <f>Table1[[#This Row],[Per Unit Price]]*MAX(1,Table1[[#This Row],[Qty of Units]])*MAX(1,Table1[[#This Row],['#NCMs Served / FTEs Employed]])*MAX(1,Table1[[#This Row],[Duration of Service]])</f>
        <v>0</v>
      </c>
      <c r="M8890" s="131"/>
      <c r="N8890" s="133"/>
    </row>
    <row r="8891" spans="1:14" x14ac:dyDescent="0.25">
      <c r="A8891" s="130"/>
      <c r="B8891" s="130"/>
      <c r="C8891" s="131"/>
      <c r="D8891" s="112" t="str">
        <f>_xlfn.XLOOKUP(Table1[[#This Row],[Service]],Validation!$A$2:$A$15,Validation!$B$2:$B$15,"",0,1)</f>
        <v/>
      </c>
      <c r="E8891" s="131"/>
      <c r="F8891" s="132"/>
      <c r="G8891" s="133"/>
      <c r="H8891" s="134"/>
      <c r="I8891" s="131"/>
      <c r="J8891" s="131"/>
      <c r="K8891" s="131"/>
      <c r="L8891" s="135">
        <f>Table1[[#This Row],[Per Unit Price]]*MAX(1,Table1[[#This Row],[Qty of Units]])*MAX(1,Table1[[#This Row],['#NCMs Served / FTEs Employed]])*MAX(1,Table1[[#This Row],[Duration of Service]])</f>
        <v>0</v>
      </c>
      <c r="M8891" s="131"/>
      <c r="N8891" s="133"/>
    </row>
    <row r="8892" spans="1:14" x14ac:dyDescent="0.25">
      <c r="A8892" s="130"/>
      <c r="B8892" s="130"/>
      <c r="C8892" s="131"/>
      <c r="D8892" s="112" t="str">
        <f>_xlfn.XLOOKUP(Table1[[#This Row],[Service]],Validation!$A$2:$A$15,Validation!$B$2:$B$15,"",0,1)</f>
        <v/>
      </c>
      <c r="E8892" s="131"/>
      <c r="F8892" s="132"/>
      <c r="G8892" s="133"/>
      <c r="H8892" s="134"/>
      <c r="I8892" s="131"/>
      <c r="J8892" s="131"/>
      <c r="K8892" s="131"/>
      <c r="L8892" s="135">
        <f>Table1[[#This Row],[Per Unit Price]]*MAX(1,Table1[[#This Row],[Qty of Units]])*MAX(1,Table1[[#This Row],['#NCMs Served / FTEs Employed]])*MAX(1,Table1[[#This Row],[Duration of Service]])</f>
        <v>0</v>
      </c>
      <c r="M8892" s="131"/>
      <c r="N8892" s="133"/>
    </row>
    <row r="8893" spans="1:14" x14ac:dyDescent="0.25">
      <c r="A8893" s="130"/>
      <c r="B8893" s="130"/>
      <c r="C8893" s="131"/>
      <c r="D8893" s="112" t="str">
        <f>_xlfn.XLOOKUP(Table1[[#This Row],[Service]],Validation!$A$2:$A$15,Validation!$B$2:$B$15,"",0,1)</f>
        <v/>
      </c>
      <c r="E8893" s="131"/>
      <c r="F8893" s="132"/>
      <c r="G8893" s="133"/>
      <c r="H8893" s="134"/>
      <c r="I8893" s="131"/>
      <c r="J8893" s="131"/>
      <c r="K8893" s="131"/>
      <c r="L8893" s="135">
        <f>Table1[[#This Row],[Per Unit Price]]*MAX(1,Table1[[#This Row],[Qty of Units]])*MAX(1,Table1[[#This Row],['#NCMs Served / FTEs Employed]])*MAX(1,Table1[[#This Row],[Duration of Service]])</f>
        <v>0</v>
      </c>
      <c r="M8893" s="131"/>
      <c r="N8893" s="133"/>
    </row>
    <row r="8894" spans="1:14" x14ac:dyDescent="0.25">
      <c r="A8894" s="130"/>
      <c r="B8894" s="130"/>
      <c r="C8894" s="131"/>
      <c r="D8894" s="112" t="str">
        <f>_xlfn.XLOOKUP(Table1[[#This Row],[Service]],Validation!$A$2:$A$15,Validation!$B$2:$B$15,"",0,1)</f>
        <v/>
      </c>
      <c r="E8894" s="131"/>
      <c r="F8894" s="132"/>
      <c r="G8894" s="133"/>
      <c r="H8894" s="134"/>
      <c r="I8894" s="131"/>
      <c r="J8894" s="131"/>
      <c r="K8894" s="131"/>
      <c r="L8894" s="135">
        <f>Table1[[#This Row],[Per Unit Price]]*MAX(1,Table1[[#This Row],[Qty of Units]])*MAX(1,Table1[[#This Row],['#NCMs Served / FTEs Employed]])*MAX(1,Table1[[#This Row],[Duration of Service]])</f>
        <v>0</v>
      </c>
      <c r="M8894" s="131"/>
      <c r="N8894" s="133"/>
    </row>
    <row r="8895" spans="1:14" x14ac:dyDescent="0.25">
      <c r="A8895" s="130"/>
      <c r="B8895" s="130"/>
      <c r="C8895" s="131"/>
      <c r="D8895" s="112" t="str">
        <f>_xlfn.XLOOKUP(Table1[[#This Row],[Service]],Validation!$A$2:$A$15,Validation!$B$2:$B$15,"",0,1)</f>
        <v/>
      </c>
      <c r="E8895" s="131"/>
      <c r="F8895" s="132"/>
      <c r="G8895" s="133"/>
      <c r="H8895" s="134"/>
      <c r="I8895" s="131"/>
      <c r="J8895" s="131"/>
      <c r="K8895" s="131"/>
      <c r="L8895" s="135">
        <f>Table1[[#This Row],[Per Unit Price]]*MAX(1,Table1[[#This Row],[Qty of Units]])*MAX(1,Table1[[#This Row],['#NCMs Served / FTEs Employed]])*MAX(1,Table1[[#This Row],[Duration of Service]])</f>
        <v>0</v>
      </c>
      <c r="M8895" s="131"/>
      <c r="N8895" s="133"/>
    </row>
    <row r="8896" spans="1:14" x14ac:dyDescent="0.25">
      <c r="A8896" s="130"/>
      <c r="B8896" s="130"/>
      <c r="C8896" s="131"/>
      <c r="D8896" s="112" t="str">
        <f>_xlfn.XLOOKUP(Table1[[#This Row],[Service]],Validation!$A$2:$A$15,Validation!$B$2:$B$15,"",0,1)</f>
        <v/>
      </c>
      <c r="E8896" s="131"/>
      <c r="F8896" s="132"/>
      <c r="G8896" s="133"/>
      <c r="H8896" s="134"/>
      <c r="I8896" s="131"/>
      <c r="J8896" s="131"/>
      <c r="K8896" s="131"/>
      <c r="L8896" s="135">
        <f>Table1[[#This Row],[Per Unit Price]]*MAX(1,Table1[[#This Row],[Qty of Units]])*MAX(1,Table1[[#This Row],['#NCMs Served / FTEs Employed]])*MAX(1,Table1[[#This Row],[Duration of Service]])</f>
        <v>0</v>
      </c>
      <c r="M8896" s="131"/>
      <c r="N8896" s="133"/>
    </row>
    <row r="8897" spans="1:14" x14ac:dyDescent="0.25">
      <c r="A8897" s="130"/>
      <c r="B8897" s="130"/>
      <c r="C8897" s="131"/>
      <c r="D8897" s="112" t="str">
        <f>_xlfn.XLOOKUP(Table1[[#This Row],[Service]],Validation!$A$2:$A$15,Validation!$B$2:$B$15,"",0,1)</f>
        <v/>
      </c>
      <c r="E8897" s="131"/>
      <c r="F8897" s="132"/>
      <c r="G8897" s="133"/>
      <c r="H8897" s="134"/>
      <c r="I8897" s="131"/>
      <c r="J8897" s="131"/>
      <c r="K8897" s="131"/>
      <c r="L8897" s="135">
        <f>Table1[[#This Row],[Per Unit Price]]*MAX(1,Table1[[#This Row],[Qty of Units]])*MAX(1,Table1[[#This Row],['#NCMs Served / FTEs Employed]])*MAX(1,Table1[[#This Row],[Duration of Service]])</f>
        <v>0</v>
      </c>
      <c r="M8897" s="131"/>
      <c r="N8897" s="133"/>
    </row>
    <row r="8898" spans="1:14" x14ac:dyDescent="0.25">
      <c r="A8898" s="130"/>
      <c r="B8898" s="130"/>
      <c r="C8898" s="131"/>
      <c r="D8898" s="112" t="str">
        <f>_xlfn.XLOOKUP(Table1[[#This Row],[Service]],Validation!$A$2:$A$15,Validation!$B$2:$B$15,"",0,1)</f>
        <v/>
      </c>
      <c r="E8898" s="131"/>
      <c r="F8898" s="132"/>
      <c r="G8898" s="133"/>
      <c r="H8898" s="134"/>
      <c r="I8898" s="131"/>
      <c r="J8898" s="131"/>
      <c r="K8898" s="131"/>
      <c r="L8898" s="135">
        <f>Table1[[#This Row],[Per Unit Price]]*MAX(1,Table1[[#This Row],[Qty of Units]])*MAX(1,Table1[[#This Row],['#NCMs Served / FTEs Employed]])*MAX(1,Table1[[#This Row],[Duration of Service]])</f>
        <v>0</v>
      </c>
      <c r="M8898" s="131"/>
      <c r="N8898" s="133"/>
    </row>
    <row r="8899" spans="1:14" x14ac:dyDescent="0.25">
      <c r="A8899" s="130"/>
      <c r="B8899" s="130"/>
      <c r="C8899" s="131"/>
      <c r="D8899" s="112" t="str">
        <f>_xlfn.XLOOKUP(Table1[[#This Row],[Service]],Validation!$A$2:$A$15,Validation!$B$2:$B$15,"",0,1)</f>
        <v/>
      </c>
      <c r="E8899" s="131"/>
      <c r="F8899" s="132"/>
      <c r="G8899" s="133"/>
      <c r="H8899" s="134"/>
      <c r="I8899" s="131"/>
      <c r="J8899" s="131"/>
      <c r="K8899" s="131"/>
      <c r="L8899" s="135">
        <f>Table1[[#This Row],[Per Unit Price]]*MAX(1,Table1[[#This Row],[Qty of Units]])*MAX(1,Table1[[#This Row],['#NCMs Served / FTEs Employed]])*MAX(1,Table1[[#This Row],[Duration of Service]])</f>
        <v>0</v>
      </c>
      <c r="M8899" s="131"/>
      <c r="N8899" s="133"/>
    </row>
    <row r="8900" spans="1:14" x14ac:dyDescent="0.25">
      <c r="A8900" s="130"/>
      <c r="B8900" s="130"/>
      <c r="C8900" s="131"/>
      <c r="D8900" s="112" t="str">
        <f>_xlfn.XLOOKUP(Table1[[#This Row],[Service]],Validation!$A$2:$A$15,Validation!$B$2:$B$15,"",0,1)</f>
        <v/>
      </c>
      <c r="E8900" s="131"/>
      <c r="F8900" s="132"/>
      <c r="G8900" s="133"/>
      <c r="H8900" s="134"/>
      <c r="I8900" s="131"/>
      <c r="J8900" s="131"/>
      <c r="K8900" s="131"/>
      <c r="L8900" s="135">
        <f>Table1[[#This Row],[Per Unit Price]]*MAX(1,Table1[[#This Row],[Qty of Units]])*MAX(1,Table1[[#This Row],['#NCMs Served / FTEs Employed]])*MAX(1,Table1[[#This Row],[Duration of Service]])</f>
        <v>0</v>
      </c>
      <c r="M8900" s="131"/>
      <c r="N8900" s="133"/>
    </row>
    <row r="8901" spans="1:14" x14ac:dyDescent="0.25">
      <c r="A8901" s="130"/>
      <c r="B8901" s="130"/>
      <c r="C8901" s="131"/>
      <c r="D8901" s="112" t="str">
        <f>_xlfn.XLOOKUP(Table1[[#This Row],[Service]],Validation!$A$2:$A$15,Validation!$B$2:$B$15,"",0,1)</f>
        <v/>
      </c>
      <c r="E8901" s="131"/>
      <c r="F8901" s="132"/>
      <c r="G8901" s="133"/>
      <c r="H8901" s="134"/>
      <c r="I8901" s="131"/>
      <c r="J8901" s="131"/>
      <c r="K8901" s="131"/>
      <c r="L8901" s="135">
        <f>Table1[[#This Row],[Per Unit Price]]*MAX(1,Table1[[#This Row],[Qty of Units]])*MAX(1,Table1[[#This Row],['#NCMs Served / FTEs Employed]])*MAX(1,Table1[[#This Row],[Duration of Service]])</f>
        <v>0</v>
      </c>
      <c r="M8901" s="131"/>
      <c r="N8901" s="133"/>
    </row>
    <row r="8902" spans="1:14" x14ac:dyDescent="0.25">
      <c r="A8902" s="130"/>
      <c r="B8902" s="130"/>
      <c r="C8902" s="131"/>
      <c r="D8902" s="112" t="str">
        <f>_xlfn.XLOOKUP(Table1[[#This Row],[Service]],Validation!$A$2:$A$15,Validation!$B$2:$B$15,"",0,1)</f>
        <v/>
      </c>
      <c r="E8902" s="131"/>
      <c r="F8902" s="132"/>
      <c r="G8902" s="133"/>
      <c r="H8902" s="134"/>
      <c r="I8902" s="131"/>
      <c r="J8902" s="131"/>
      <c r="K8902" s="131"/>
      <c r="L8902" s="135">
        <f>Table1[[#This Row],[Per Unit Price]]*MAX(1,Table1[[#This Row],[Qty of Units]])*MAX(1,Table1[[#This Row],['#NCMs Served / FTEs Employed]])*MAX(1,Table1[[#This Row],[Duration of Service]])</f>
        <v>0</v>
      </c>
      <c r="M8902" s="131"/>
      <c r="N8902" s="133"/>
    </row>
    <row r="8903" spans="1:14" x14ac:dyDescent="0.25">
      <c r="A8903" s="130"/>
      <c r="B8903" s="130"/>
      <c r="C8903" s="131"/>
      <c r="D8903" s="112" t="str">
        <f>_xlfn.XLOOKUP(Table1[[#This Row],[Service]],Validation!$A$2:$A$15,Validation!$B$2:$B$15,"",0,1)</f>
        <v/>
      </c>
      <c r="E8903" s="131"/>
      <c r="F8903" s="132"/>
      <c r="G8903" s="133"/>
      <c r="H8903" s="134"/>
      <c r="I8903" s="131"/>
      <c r="J8903" s="131"/>
      <c r="K8903" s="131"/>
      <c r="L8903" s="135">
        <f>Table1[[#This Row],[Per Unit Price]]*MAX(1,Table1[[#This Row],[Qty of Units]])*MAX(1,Table1[[#This Row],['#NCMs Served / FTEs Employed]])*MAX(1,Table1[[#This Row],[Duration of Service]])</f>
        <v>0</v>
      </c>
      <c r="M8903" s="131"/>
      <c r="N8903" s="133"/>
    </row>
    <row r="8904" spans="1:14" x14ac:dyDescent="0.25">
      <c r="A8904" s="130"/>
      <c r="B8904" s="130"/>
      <c r="C8904" s="131"/>
      <c r="D8904" s="112" t="str">
        <f>_xlfn.XLOOKUP(Table1[[#This Row],[Service]],Validation!$A$2:$A$15,Validation!$B$2:$B$15,"",0,1)</f>
        <v/>
      </c>
      <c r="E8904" s="131"/>
      <c r="F8904" s="132"/>
      <c r="G8904" s="133"/>
      <c r="H8904" s="134"/>
      <c r="I8904" s="131"/>
      <c r="J8904" s="131"/>
      <c r="K8904" s="131"/>
      <c r="L8904" s="135">
        <f>Table1[[#This Row],[Per Unit Price]]*MAX(1,Table1[[#This Row],[Qty of Units]])*MAX(1,Table1[[#This Row],['#NCMs Served / FTEs Employed]])*MAX(1,Table1[[#This Row],[Duration of Service]])</f>
        <v>0</v>
      </c>
      <c r="M8904" s="131"/>
      <c r="N8904" s="133"/>
    </row>
    <row r="8905" spans="1:14" x14ac:dyDescent="0.25">
      <c r="A8905" s="130"/>
      <c r="B8905" s="130"/>
      <c r="C8905" s="131"/>
      <c r="D8905" s="112" t="str">
        <f>_xlfn.XLOOKUP(Table1[[#This Row],[Service]],Validation!$A$2:$A$15,Validation!$B$2:$B$15,"",0,1)</f>
        <v/>
      </c>
      <c r="E8905" s="131"/>
      <c r="F8905" s="132"/>
      <c r="G8905" s="133"/>
      <c r="H8905" s="134"/>
      <c r="I8905" s="131"/>
      <c r="J8905" s="131"/>
      <c r="K8905" s="131"/>
      <c r="L8905" s="135">
        <f>Table1[[#This Row],[Per Unit Price]]*MAX(1,Table1[[#This Row],[Qty of Units]])*MAX(1,Table1[[#This Row],['#NCMs Served / FTEs Employed]])*MAX(1,Table1[[#This Row],[Duration of Service]])</f>
        <v>0</v>
      </c>
      <c r="M8905" s="131"/>
      <c r="N8905" s="133"/>
    </row>
    <row r="8906" spans="1:14" x14ac:dyDescent="0.25">
      <c r="A8906" s="130"/>
      <c r="B8906" s="130"/>
      <c r="C8906" s="131"/>
      <c r="D8906" s="112" t="str">
        <f>_xlfn.XLOOKUP(Table1[[#This Row],[Service]],Validation!$A$2:$A$15,Validation!$B$2:$B$15,"",0,1)</f>
        <v/>
      </c>
      <c r="E8906" s="131"/>
      <c r="F8906" s="132"/>
      <c r="G8906" s="133"/>
      <c r="H8906" s="134"/>
      <c r="I8906" s="131"/>
      <c r="J8906" s="131"/>
      <c r="K8906" s="131"/>
      <c r="L8906" s="135">
        <f>Table1[[#This Row],[Per Unit Price]]*MAX(1,Table1[[#This Row],[Qty of Units]])*MAX(1,Table1[[#This Row],['#NCMs Served / FTEs Employed]])*MAX(1,Table1[[#This Row],[Duration of Service]])</f>
        <v>0</v>
      </c>
      <c r="M8906" s="131"/>
      <c r="N8906" s="133"/>
    </row>
    <row r="8907" spans="1:14" x14ac:dyDescent="0.25">
      <c r="A8907" s="130"/>
      <c r="B8907" s="130"/>
      <c r="C8907" s="131"/>
      <c r="D8907" s="112" t="str">
        <f>_xlfn.XLOOKUP(Table1[[#This Row],[Service]],Validation!$A$2:$A$15,Validation!$B$2:$B$15,"",0,1)</f>
        <v/>
      </c>
      <c r="E8907" s="131"/>
      <c r="F8907" s="132"/>
      <c r="G8907" s="133"/>
      <c r="H8907" s="134"/>
      <c r="I8907" s="131"/>
      <c r="J8907" s="131"/>
      <c r="K8907" s="131"/>
      <c r="L8907" s="135">
        <f>Table1[[#This Row],[Per Unit Price]]*MAX(1,Table1[[#This Row],[Qty of Units]])*MAX(1,Table1[[#This Row],['#NCMs Served / FTEs Employed]])*MAX(1,Table1[[#This Row],[Duration of Service]])</f>
        <v>0</v>
      </c>
      <c r="M8907" s="131"/>
      <c r="N8907" s="133"/>
    </row>
    <row r="8908" spans="1:14" x14ac:dyDescent="0.25">
      <c r="A8908" s="130"/>
      <c r="B8908" s="130"/>
      <c r="C8908" s="131"/>
      <c r="D8908" s="112" t="str">
        <f>_xlfn.XLOOKUP(Table1[[#This Row],[Service]],Validation!$A$2:$A$15,Validation!$B$2:$B$15,"",0,1)</f>
        <v/>
      </c>
      <c r="E8908" s="131"/>
      <c r="F8908" s="132"/>
      <c r="G8908" s="133"/>
      <c r="H8908" s="134"/>
      <c r="I8908" s="131"/>
      <c r="J8908" s="131"/>
      <c r="K8908" s="131"/>
      <c r="L8908" s="135">
        <f>Table1[[#This Row],[Per Unit Price]]*MAX(1,Table1[[#This Row],[Qty of Units]])*MAX(1,Table1[[#This Row],['#NCMs Served / FTEs Employed]])*MAX(1,Table1[[#This Row],[Duration of Service]])</f>
        <v>0</v>
      </c>
      <c r="M8908" s="131"/>
      <c r="N8908" s="133"/>
    </row>
    <row r="8909" spans="1:14" x14ac:dyDescent="0.25">
      <c r="A8909" s="130"/>
      <c r="B8909" s="130"/>
      <c r="C8909" s="131"/>
      <c r="D8909" s="112" t="str">
        <f>_xlfn.XLOOKUP(Table1[[#This Row],[Service]],Validation!$A$2:$A$15,Validation!$B$2:$B$15,"",0,1)</f>
        <v/>
      </c>
      <c r="E8909" s="131"/>
      <c r="F8909" s="132"/>
      <c r="G8909" s="133"/>
      <c r="H8909" s="134"/>
      <c r="I8909" s="131"/>
      <c r="J8909" s="131"/>
      <c r="K8909" s="131"/>
      <c r="L8909" s="135">
        <f>Table1[[#This Row],[Per Unit Price]]*MAX(1,Table1[[#This Row],[Qty of Units]])*MAX(1,Table1[[#This Row],['#NCMs Served / FTEs Employed]])*MAX(1,Table1[[#This Row],[Duration of Service]])</f>
        <v>0</v>
      </c>
      <c r="M8909" s="131"/>
      <c r="N8909" s="133"/>
    </row>
    <row r="8910" spans="1:14" x14ac:dyDescent="0.25">
      <c r="A8910" s="130"/>
      <c r="B8910" s="130"/>
      <c r="C8910" s="131"/>
      <c r="D8910" s="112" t="str">
        <f>_xlfn.XLOOKUP(Table1[[#This Row],[Service]],Validation!$A$2:$A$15,Validation!$B$2:$B$15,"",0,1)</f>
        <v/>
      </c>
      <c r="E8910" s="131"/>
      <c r="F8910" s="132"/>
      <c r="G8910" s="133"/>
      <c r="H8910" s="134"/>
      <c r="I8910" s="131"/>
      <c r="J8910" s="131"/>
      <c r="K8910" s="131"/>
      <c r="L8910" s="135">
        <f>Table1[[#This Row],[Per Unit Price]]*MAX(1,Table1[[#This Row],[Qty of Units]])*MAX(1,Table1[[#This Row],['#NCMs Served / FTEs Employed]])*MAX(1,Table1[[#This Row],[Duration of Service]])</f>
        <v>0</v>
      </c>
      <c r="M8910" s="131"/>
      <c r="N8910" s="133"/>
    </row>
    <row r="8911" spans="1:14" x14ac:dyDescent="0.25">
      <c r="A8911" s="130"/>
      <c r="B8911" s="130"/>
      <c r="C8911" s="131"/>
      <c r="D8911" s="112" t="str">
        <f>_xlfn.XLOOKUP(Table1[[#This Row],[Service]],Validation!$A$2:$A$15,Validation!$B$2:$B$15,"",0,1)</f>
        <v/>
      </c>
      <c r="E8911" s="131"/>
      <c r="F8911" s="132"/>
      <c r="G8911" s="133"/>
      <c r="H8911" s="134"/>
      <c r="I8911" s="131"/>
      <c r="J8911" s="131"/>
      <c r="K8911" s="131"/>
      <c r="L8911" s="135">
        <f>Table1[[#This Row],[Per Unit Price]]*MAX(1,Table1[[#This Row],[Qty of Units]])*MAX(1,Table1[[#This Row],['#NCMs Served / FTEs Employed]])*MAX(1,Table1[[#This Row],[Duration of Service]])</f>
        <v>0</v>
      </c>
      <c r="M8911" s="131"/>
      <c r="N8911" s="133"/>
    </row>
    <row r="8912" spans="1:14" x14ac:dyDescent="0.25">
      <c r="A8912" s="130"/>
      <c r="B8912" s="130"/>
      <c r="C8912" s="131"/>
      <c r="D8912" s="112" t="str">
        <f>_xlfn.XLOOKUP(Table1[[#This Row],[Service]],Validation!$A$2:$A$15,Validation!$B$2:$B$15,"",0,1)</f>
        <v/>
      </c>
      <c r="E8912" s="131"/>
      <c r="F8912" s="132"/>
      <c r="G8912" s="133"/>
      <c r="H8912" s="134"/>
      <c r="I8912" s="131"/>
      <c r="J8912" s="131"/>
      <c r="K8912" s="131"/>
      <c r="L8912" s="135">
        <f>Table1[[#This Row],[Per Unit Price]]*MAX(1,Table1[[#This Row],[Qty of Units]])*MAX(1,Table1[[#This Row],['#NCMs Served / FTEs Employed]])*MAX(1,Table1[[#This Row],[Duration of Service]])</f>
        <v>0</v>
      </c>
      <c r="M8912" s="131"/>
      <c r="N8912" s="133"/>
    </row>
    <row r="8913" spans="1:14" x14ac:dyDescent="0.25">
      <c r="A8913" s="130"/>
      <c r="B8913" s="130"/>
      <c r="C8913" s="131"/>
      <c r="D8913" s="112" t="str">
        <f>_xlfn.XLOOKUP(Table1[[#This Row],[Service]],Validation!$A$2:$A$15,Validation!$B$2:$B$15,"",0,1)</f>
        <v/>
      </c>
      <c r="E8913" s="131"/>
      <c r="F8913" s="132"/>
      <c r="G8913" s="133"/>
      <c r="H8913" s="134"/>
      <c r="I8913" s="131"/>
      <c r="J8913" s="131"/>
      <c r="K8913" s="131"/>
      <c r="L8913" s="135">
        <f>Table1[[#This Row],[Per Unit Price]]*MAX(1,Table1[[#This Row],[Qty of Units]])*MAX(1,Table1[[#This Row],['#NCMs Served / FTEs Employed]])*MAX(1,Table1[[#This Row],[Duration of Service]])</f>
        <v>0</v>
      </c>
      <c r="M8913" s="131"/>
      <c r="N8913" s="133"/>
    </row>
    <row r="8914" spans="1:14" x14ac:dyDescent="0.25">
      <c r="A8914" s="130"/>
      <c r="B8914" s="130"/>
      <c r="C8914" s="131"/>
      <c r="D8914" s="112" t="str">
        <f>_xlfn.XLOOKUP(Table1[[#This Row],[Service]],Validation!$A$2:$A$15,Validation!$B$2:$B$15,"",0,1)</f>
        <v/>
      </c>
      <c r="E8914" s="131"/>
      <c r="F8914" s="132"/>
      <c r="G8914" s="133"/>
      <c r="H8914" s="134"/>
      <c r="I8914" s="131"/>
      <c r="J8914" s="131"/>
      <c r="K8914" s="131"/>
      <c r="L8914" s="135">
        <f>Table1[[#This Row],[Per Unit Price]]*MAX(1,Table1[[#This Row],[Qty of Units]])*MAX(1,Table1[[#This Row],['#NCMs Served / FTEs Employed]])*MAX(1,Table1[[#This Row],[Duration of Service]])</f>
        <v>0</v>
      </c>
      <c r="M8914" s="131"/>
      <c r="N8914" s="133"/>
    </row>
    <row r="8915" spans="1:14" x14ac:dyDescent="0.25">
      <c r="A8915" s="130"/>
      <c r="B8915" s="130"/>
      <c r="C8915" s="131"/>
      <c r="D8915" s="112" t="str">
        <f>_xlfn.XLOOKUP(Table1[[#This Row],[Service]],Validation!$A$2:$A$15,Validation!$B$2:$B$15,"",0,1)</f>
        <v/>
      </c>
      <c r="E8915" s="131"/>
      <c r="F8915" s="132"/>
      <c r="G8915" s="133"/>
      <c r="H8915" s="134"/>
      <c r="I8915" s="131"/>
      <c r="J8915" s="131"/>
      <c r="K8915" s="131"/>
      <c r="L8915" s="135">
        <f>Table1[[#This Row],[Per Unit Price]]*MAX(1,Table1[[#This Row],[Qty of Units]])*MAX(1,Table1[[#This Row],['#NCMs Served / FTEs Employed]])*MAX(1,Table1[[#This Row],[Duration of Service]])</f>
        <v>0</v>
      </c>
      <c r="M8915" s="131"/>
      <c r="N8915" s="133"/>
    </row>
    <row r="8916" spans="1:14" x14ac:dyDescent="0.25">
      <c r="A8916" s="130"/>
      <c r="B8916" s="130"/>
      <c r="C8916" s="131"/>
      <c r="D8916" s="112" t="str">
        <f>_xlfn.XLOOKUP(Table1[[#This Row],[Service]],Validation!$A$2:$A$15,Validation!$B$2:$B$15,"",0,1)</f>
        <v/>
      </c>
      <c r="E8916" s="131"/>
      <c r="F8916" s="132"/>
      <c r="G8916" s="133"/>
      <c r="H8916" s="134"/>
      <c r="I8916" s="131"/>
      <c r="J8916" s="131"/>
      <c r="K8916" s="131"/>
      <c r="L8916" s="135">
        <f>Table1[[#This Row],[Per Unit Price]]*MAX(1,Table1[[#This Row],[Qty of Units]])*MAX(1,Table1[[#This Row],['#NCMs Served / FTEs Employed]])*MAX(1,Table1[[#This Row],[Duration of Service]])</f>
        <v>0</v>
      </c>
      <c r="M8916" s="131"/>
      <c r="N8916" s="133"/>
    </row>
    <row r="8917" spans="1:14" x14ac:dyDescent="0.25">
      <c r="A8917" s="130"/>
      <c r="B8917" s="130"/>
      <c r="C8917" s="131"/>
      <c r="D8917" s="112" t="str">
        <f>_xlfn.XLOOKUP(Table1[[#This Row],[Service]],Validation!$A$2:$A$15,Validation!$B$2:$B$15,"",0,1)</f>
        <v/>
      </c>
      <c r="E8917" s="131"/>
      <c r="F8917" s="132"/>
      <c r="G8917" s="133"/>
      <c r="H8917" s="134"/>
      <c r="I8917" s="131"/>
      <c r="J8917" s="131"/>
      <c r="K8917" s="131"/>
      <c r="L8917" s="135">
        <f>Table1[[#This Row],[Per Unit Price]]*MAX(1,Table1[[#This Row],[Qty of Units]])*MAX(1,Table1[[#This Row],['#NCMs Served / FTEs Employed]])*MAX(1,Table1[[#This Row],[Duration of Service]])</f>
        <v>0</v>
      </c>
      <c r="M8917" s="131"/>
      <c r="N8917" s="133"/>
    </row>
    <row r="8918" spans="1:14" x14ac:dyDescent="0.25">
      <c r="A8918" s="130"/>
      <c r="B8918" s="130"/>
      <c r="C8918" s="131"/>
      <c r="D8918" s="112" t="str">
        <f>_xlfn.XLOOKUP(Table1[[#This Row],[Service]],Validation!$A$2:$A$15,Validation!$B$2:$B$15,"",0,1)</f>
        <v/>
      </c>
      <c r="E8918" s="131"/>
      <c r="F8918" s="132"/>
      <c r="G8918" s="133"/>
      <c r="H8918" s="134"/>
      <c r="I8918" s="131"/>
      <c r="J8918" s="131"/>
      <c r="K8918" s="131"/>
      <c r="L8918" s="135">
        <f>Table1[[#This Row],[Per Unit Price]]*MAX(1,Table1[[#This Row],[Qty of Units]])*MAX(1,Table1[[#This Row],['#NCMs Served / FTEs Employed]])*MAX(1,Table1[[#This Row],[Duration of Service]])</f>
        <v>0</v>
      </c>
      <c r="M8918" s="131"/>
      <c r="N8918" s="133"/>
    </row>
    <row r="8919" spans="1:14" x14ac:dyDescent="0.25">
      <c r="A8919" s="130"/>
      <c r="B8919" s="130"/>
      <c r="C8919" s="131"/>
      <c r="D8919" s="112" t="str">
        <f>_xlfn.XLOOKUP(Table1[[#This Row],[Service]],Validation!$A$2:$A$15,Validation!$B$2:$B$15,"",0,1)</f>
        <v/>
      </c>
      <c r="E8919" s="131"/>
      <c r="F8919" s="132"/>
      <c r="G8919" s="133"/>
      <c r="H8919" s="134"/>
      <c r="I8919" s="131"/>
      <c r="J8919" s="131"/>
      <c r="K8919" s="131"/>
      <c r="L8919" s="135">
        <f>Table1[[#This Row],[Per Unit Price]]*MAX(1,Table1[[#This Row],[Qty of Units]])*MAX(1,Table1[[#This Row],['#NCMs Served / FTEs Employed]])*MAX(1,Table1[[#This Row],[Duration of Service]])</f>
        <v>0</v>
      </c>
      <c r="M8919" s="131"/>
      <c r="N8919" s="133"/>
    </row>
    <row r="8920" spans="1:14" x14ac:dyDescent="0.25">
      <c r="A8920" s="130"/>
      <c r="B8920" s="130"/>
      <c r="C8920" s="131"/>
      <c r="D8920" s="112" t="str">
        <f>_xlfn.XLOOKUP(Table1[[#This Row],[Service]],Validation!$A$2:$A$15,Validation!$B$2:$B$15,"",0,1)</f>
        <v/>
      </c>
      <c r="E8920" s="131"/>
      <c r="F8920" s="132"/>
      <c r="G8920" s="133"/>
      <c r="H8920" s="134"/>
      <c r="I8920" s="131"/>
      <c r="J8920" s="131"/>
      <c r="K8920" s="131"/>
      <c r="L8920" s="135">
        <f>Table1[[#This Row],[Per Unit Price]]*MAX(1,Table1[[#This Row],[Qty of Units]])*MAX(1,Table1[[#This Row],['#NCMs Served / FTEs Employed]])*MAX(1,Table1[[#This Row],[Duration of Service]])</f>
        <v>0</v>
      </c>
      <c r="M8920" s="131"/>
      <c r="N8920" s="133"/>
    </row>
    <row r="8921" spans="1:14" x14ac:dyDescent="0.25">
      <c r="A8921" s="130"/>
      <c r="B8921" s="130"/>
      <c r="C8921" s="131"/>
      <c r="D8921" s="112" t="str">
        <f>_xlfn.XLOOKUP(Table1[[#This Row],[Service]],Validation!$A$2:$A$15,Validation!$B$2:$B$15,"",0,1)</f>
        <v/>
      </c>
      <c r="E8921" s="131"/>
      <c r="F8921" s="132"/>
      <c r="G8921" s="133"/>
      <c r="H8921" s="134"/>
      <c r="I8921" s="131"/>
      <c r="J8921" s="131"/>
      <c r="K8921" s="131"/>
      <c r="L8921" s="135">
        <f>Table1[[#This Row],[Per Unit Price]]*MAX(1,Table1[[#This Row],[Qty of Units]])*MAX(1,Table1[[#This Row],['#NCMs Served / FTEs Employed]])*MAX(1,Table1[[#This Row],[Duration of Service]])</f>
        <v>0</v>
      </c>
      <c r="M8921" s="131"/>
      <c r="N8921" s="133"/>
    </row>
    <row r="8922" spans="1:14" x14ac:dyDescent="0.25">
      <c r="A8922" s="130"/>
      <c r="B8922" s="130"/>
      <c r="C8922" s="131"/>
      <c r="D8922" s="112" t="str">
        <f>_xlfn.XLOOKUP(Table1[[#This Row],[Service]],Validation!$A$2:$A$15,Validation!$B$2:$B$15,"",0,1)</f>
        <v/>
      </c>
      <c r="E8922" s="131"/>
      <c r="F8922" s="132"/>
      <c r="G8922" s="133"/>
      <c r="H8922" s="134"/>
      <c r="I8922" s="131"/>
      <c r="J8922" s="131"/>
      <c r="K8922" s="131"/>
      <c r="L8922" s="135">
        <f>Table1[[#This Row],[Per Unit Price]]*MAX(1,Table1[[#This Row],[Qty of Units]])*MAX(1,Table1[[#This Row],['#NCMs Served / FTEs Employed]])*MAX(1,Table1[[#This Row],[Duration of Service]])</f>
        <v>0</v>
      </c>
      <c r="M8922" s="131"/>
      <c r="N8922" s="133"/>
    </row>
    <row r="8923" spans="1:14" x14ac:dyDescent="0.25">
      <c r="A8923" s="130"/>
      <c r="B8923" s="130"/>
      <c r="C8923" s="131"/>
      <c r="D8923" s="112" t="str">
        <f>_xlfn.XLOOKUP(Table1[[#This Row],[Service]],Validation!$A$2:$A$15,Validation!$B$2:$B$15,"",0,1)</f>
        <v/>
      </c>
      <c r="E8923" s="131"/>
      <c r="F8923" s="132"/>
      <c r="G8923" s="133"/>
      <c r="H8923" s="134"/>
      <c r="I8923" s="131"/>
      <c r="J8923" s="131"/>
      <c r="K8923" s="131"/>
      <c r="L8923" s="135">
        <f>Table1[[#This Row],[Per Unit Price]]*MAX(1,Table1[[#This Row],[Qty of Units]])*MAX(1,Table1[[#This Row],['#NCMs Served / FTEs Employed]])*MAX(1,Table1[[#This Row],[Duration of Service]])</f>
        <v>0</v>
      </c>
      <c r="M8923" s="131"/>
      <c r="N8923" s="133"/>
    </row>
    <row r="8924" spans="1:14" x14ac:dyDescent="0.25">
      <c r="A8924" s="130"/>
      <c r="B8924" s="130"/>
      <c r="C8924" s="131"/>
      <c r="D8924" s="112" t="str">
        <f>_xlfn.XLOOKUP(Table1[[#This Row],[Service]],Validation!$A$2:$A$15,Validation!$B$2:$B$15,"",0,1)</f>
        <v/>
      </c>
      <c r="E8924" s="131"/>
      <c r="F8924" s="132"/>
      <c r="G8924" s="133"/>
      <c r="H8924" s="134"/>
      <c r="I8924" s="131"/>
      <c r="J8924" s="131"/>
      <c r="K8924" s="131"/>
      <c r="L8924" s="135">
        <f>Table1[[#This Row],[Per Unit Price]]*MAX(1,Table1[[#This Row],[Qty of Units]])*MAX(1,Table1[[#This Row],['#NCMs Served / FTEs Employed]])*MAX(1,Table1[[#This Row],[Duration of Service]])</f>
        <v>0</v>
      </c>
      <c r="M8924" s="131"/>
      <c r="N8924" s="133"/>
    </row>
    <row r="8925" spans="1:14" x14ac:dyDescent="0.25">
      <c r="A8925" s="130"/>
      <c r="B8925" s="130"/>
      <c r="C8925" s="131"/>
      <c r="D8925" s="112" t="str">
        <f>_xlfn.XLOOKUP(Table1[[#This Row],[Service]],Validation!$A$2:$A$15,Validation!$B$2:$B$15,"",0,1)</f>
        <v/>
      </c>
      <c r="E8925" s="131"/>
      <c r="F8925" s="132"/>
      <c r="G8925" s="133"/>
      <c r="H8925" s="134"/>
      <c r="I8925" s="131"/>
      <c r="J8925" s="131"/>
      <c r="K8925" s="131"/>
      <c r="L8925" s="135">
        <f>Table1[[#This Row],[Per Unit Price]]*MAX(1,Table1[[#This Row],[Qty of Units]])*MAX(1,Table1[[#This Row],['#NCMs Served / FTEs Employed]])*MAX(1,Table1[[#This Row],[Duration of Service]])</f>
        <v>0</v>
      </c>
      <c r="M8925" s="131"/>
      <c r="N8925" s="133"/>
    </row>
    <row r="8926" spans="1:14" x14ac:dyDescent="0.25">
      <c r="A8926" s="130"/>
      <c r="B8926" s="130"/>
      <c r="C8926" s="131"/>
      <c r="D8926" s="112" t="str">
        <f>_xlfn.XLOOKUP(Table1[[#This Row],[Service]],Validation!$A$2:$A$15,Validation!$B$2:$B$15,"",0,1)</f>
        <v/>
      </c>
      <c r="E8926" s="131"/>
      <c r="F8926" s="132"/>
      <c r="G8926" s="133"/>
      <c r="H8926" s="134"/>
      <c r="I8926" s="131"/>
      <c r="J8926" s="131"/>
      <c r="K8926" s="131"/>
      <c r="L8926" s="135">
        <f>Table1[[#This Row],[Per Unit Price]]*MAX(1,Table1[[#This Row],[Qty of Units]])*MAX(1,Table1[[#This Row],['#NCMs Served / FTEs Employed]])*MAX(1,Table1[[#This Row],[Duration of Service]])</f>
        <v>0</v>
      </c>
      <c r="M8926" s="131"/>
      <c r="N8926" s="133"/>
    </row>
    <row r="8927" spans="1:14" x14ac:dyDescent="0.25">
      <c r="A8927" s="130"/>
      <c r="B8927" s="130"/>
      <c r="C8927" s="131"/>
      <c r="D8927" s="112" t="str">
        <f>_xlfn.XLOOKUP(Table1[[#This Row],[Service]],Validation!$A$2:$A$15,Validation!$B$2:$B$15,"",0,1)</f>
        <v/>
      </c>
      <c r="E8927" s="131"/>
      <c r="F8927" s="132"/>
      <c r="G8927" s="133"/>
      <c r="H8927" s="134"/>
      <c r="I8927" s="131"/>
      <c r="J8927" s="131"/>
      <c r="K8927" s="131"/>
      <c r="L8927" s="135">
        <f>Table1[[#This Row],[Per Unit Price]]*MAX(1,Table1[[#This Row],[Qty of Units]])*MAX(1,Table1[[#This Row],['#NCMs Served / FTEs Employed]])*MAX(1,Table1[[#This Row],[Duration of Service]])</f>
        <v>0</v>
      </c>
      <c r="M8927" s="131"/>
      <c r="N8927" s="133"/>
    </row>
    <row r="8928" spans="1:14" x14ac:dyDescent="0.25">
      <c r="A8928" s="130"/>
      <c r="B8928" s="130"/>
      <c r="C8928" s="131"/>
      <c r="D8928" s="112" t="str">
        <f>_xlfn.XLOOKUP(Table1[[#This Row],[Service]],Validation!$A$2:$A$15,Validation!$B$2:$B$15,"",0,1)</f>
        <v/>
      </c>
      <c r="E8928" s="131"/>
      <c r="F8928" s="132"/>
      <c r="G8928" s="133"/>
      <c r="H8928" s="134"/>
      <c r="I8928" s="131"/>
      <c r="J8928" s="131"/>
      <c r="K8928" s="131"/>
      <c r="L8928" s="135">
        <f>Table1[[#This Row],[Per Unit Price]]*MAX(1,Table1[[#This Row],[Qty of Units]])*MAX(1,Table1[[#This Row],['#NCMs Served / FTEs Employed]])*MAX(1,Table1[[#This Row],[Duration of Service]])</f>
        <v>0</v>
      </c>
      <c r="M8928" s="131"/>
      <c r="N8928" s="133"/>
    </row>
    <row r="8929" spans="1:14" x14ac:dyDescent="0.25">
      <c r="A8929" s="130"/>
      <c r="B8929" s="130"/>
      <c r="C8929" s="131"/>
      <c r="D8929" s="112" t="str">
        <f>_xlfn.XLOOKUP(Table1[[#This Row],[Service]],Validation!$A$2:$A$15,Validation!$B$2:$B$15,"",0,1)</f>
        <v/>
      </c>
      <c r="E8929" s="131"/>
      <c r="F8929" s="132"/>
      <c r="G8929" s="133"/>
      <c r="H8929" s="134"/>
      <c r="I8929" s="131"/>
      <c r="J8929" s="131"/>
      <c r="K8929" s="131"/>
      <c r="L8929" s="135">
        <f>Table1[[#This Row],[Per Unit Price]]*MAX(1,Table1[[#This Row],[Qty of Units]])*MAX(1,Table1[[#This Row],['#NCMs Served / FTEs Employed]])*MAX(1,Table1[[#This Row],[Duration of Service]])</f>
        <v>0</v>
      </c>
      <c r="M8929" s="131"/>
      <c r="N8929" s="133"/>
    </row>
    <row r="8930" spans="1:14" x14ac:dyDescent="0.25">
      <c r="A8930" s="130"/>
      <c r="B8930" s="130"/>
      <c r="C8930" s="131"/>
      <c r="D8930" s="112" t="str">
        <f>_xlfn.XLOOKUP(Table1[[#This Row],[Service]],Validation!$A$2:$A$15,Validation!$B$2:$B$15,"",0,1)</f>
        <v/>
      </c>
      <c r="E8930" s="131"/>
      <c r="F8930" s="132"/>
      <c r="G8930" s="133"/>
      <c r="H8930" s="134"/>
      <c r="I8930" s="131"/>
      <c r="J8930" s="131"/>
      <c r="K8930" s="131"/>
      <c r="L8930" s="135">
        <f>Table1[[#This Row],[Per Unit Price]]*MAX(1,Table1[[#This Row],[Qty of Units]])*MAX(1,Table1[[#This Row],['#NCMs Served / FTEs Employed]])*MAX(1,Table1[[#This Row],[Duration of Service]])</f>
        <v>0</v>
      </c>
      <c r="M8930" s="131"/>
      <c r="N8930" s="133"/>
    </row>
    <row r="8931" spans="1:14" x14ac:dyDescent="0.25">
      <c r="A8931" s="130"/>
      <c r="B8931" s="130"/>
      <c r="C8931" s="131"/>
      <c r="D8931" s="112" t="str">
        <f>_xlfn.XLOOKUP(Table1[[#This Row],[Service]],Validation!$A$2:$A$15,Validation!$B$2:$B$15,"",0,1)</f>
        <v/>
      </c>
      <c r="E8931" s="131"/>
      <c r="F8931" s="132"/>
      <c r="G8931" s="133"/>
      <c r="H8931" s="134"/>
      <c r="I8931" s="131"/>
      <c r="J8931" s="131"/>
      <c r="K8931" s="131"/>
      <c r="L8931" s="135">
        <f>Table1[[#This Row],[Per Unit Price]]*MAX(1,Table1[[#This Row],[Qty of Units]])*MAX(1,Table1[[#This Row],['#NCMs Served / FTEs Employed]])*MAX(1,Table1[[#This Row],[Duration of Service]])</f>
        <v>0</v>
      </c>
      <c r="M8931" s="131"/>
      <c r="N8931" s="133"/>
    </row>
    <row r="8932" spans="1:14" x14ac:dyDescent="0.25">
      <c r="A8932" s="130"/>
      <c r="B8932" s="130"/>
      <c r="C8932" s="131"/>
      <c r="D8932" s="112" t="str">
        <f>_xlfn.XLOOKUP(Table1[[#This Row],[Service]],Validation!$A$2:$A$15,Validation!$B$2:$B$15,"",0,1)</f>
        <v/>
      </c>
      <c r="E8932" s="131"/>
      <c r="F8932" s="132"/>
      <c r="G8932" s="133"/>
      <c r="H8932" s="134"/>
      <c r="I8932" s="131"/>
      <c r="J8932" s="131"/>
      <c r="K8932" s="131"/>
      <c r="L8932" s="135">
        <f>Table1[[#This Row],[Per Unit Price]]*MAX(1,Table1[[#This Row],[Qty of Units]])*MAX(1,Table1[[#This Row],['#NCMs Served / FTEs Employed]])*MAX(1,Table1[[#This Row],[Duration of Service]])</f>
        <v>0</v>
      </c>
      <c r="M8932" s="131"/>
      <c r="N8932" s="133"/>
    </row>
    <row r="8933" spans="1:14" x14ac:dyDescent="0.25">
      <c r="A8933" s="130"/>
      <c r="B8933" s="130"/>
      <c r="C8933" s="131"/>
      <c r="D8933" s="112" t="str">
        <f>_xlfn.XLOOKUP(Table1[[#This Row],[Service]],Validation!$A$2:$A$15,Validation!$B$2:$B$15,"",0,1)</f>
        <v/>
      </c>
      <c r="E8933" s="131"/>
      <c r="F8933" s="132"/>
      <c r="G8933" s="133"/>
      <c r="H8933" s="134"/>
      <c r="I8933" s="131"/>
      <c r="J8933" s="131"/>
      <c r="K8933" s="131"/>
      <c r="L8933" s="135">
        <f>Table1[[#This Row],[Per Unit Price]]*MAX(1,Table1[[#This Row],[Qty of Units]])*MAX(1,Table1[[#This Row],['#NCMs Served / FTEs Employed]])*MAX(1,Table1[[#This Row],[Duration of Service]])</f>
        <v>0</v>
      </c>
      <c r="M8933" s="131"/>
      <c r="N8933" s="133"/>
    </row>
    <row r="8934" spans="1:14" x14ac:dyDescent="0.25">
      <c r="A8934" s="130"/>
      <c r="B8934" s="130"/>
      <c r="C8934" s="131"/>
      <c r="D8934" s="112" t="str">
        <f>_xlfn.XLOOKUP(Table1[[#This Row],[Service]],Validation!$A$2:$A$15,Validation!$B$2:$B$15,"",0,1)</f>
        <v/>
      </c>
      <c r="E8934" s="131"/>
      <c r="F8934" s="132"/>
      <c r="G8934" s="133"/>
      <c r="H8934" s="134"/>
      <c r="I8934" s="131"/>
      <c r="J8934" s="131"/>
      <c r="K8934" s="131"/>
      <c r="L8934" s="135">
        <f>Table1[[#This Row],[Per Unit Price]]*MAX(1,Table1[[#This Row],[Qty of Units]])*MAX(1,Table1[[#This Row],['#NCMs Served / FTEs Employed]])*MAX(1,Table1[[#This Row],[Duration of Service]])</f>
        <v>0</v>
      </c>
      <c r="M8934" s="131"/>
      <c r="N8934" s="133"/>
    </row>
    <row r="8935" spans="1:14" x14ac:dyDescent="0.25">
      <c r="A8935" s="130"/>
      <c r="B8935" s="130"/>
      <c r="C8935" s="131"/>
      <c r="D8935" s="112" t="str">
        <f>_xlfn.XLOOKUP(Table1[[#This Row],[Service]],Validation!$A$2:$A$15,Validation!$B$2:$B$15,"",0,1)</f>
        <v/>
      </c>
      <c r="E8935" s="131"/>
      <c r="F8935" s="132"/>
      <c r="G8935" s="133"/>
      <c r="H8935" s="134"/>
      <c r="I8935" s="131"/>
      <c r="J8935" s="131"/>
      <c r="K8935" s="131"/>
      <c r="L8935" s="135">
        <f>Table1[[#This Row],[Per Unit Price]]*MAX(1,Table1[[#This Row],[Qty of Units]])*MAX(1,Table1[[#This Row],['#NCMs Served / FTEs Employed]])*MAX(1,Table1[[#This Row],[Duration of Service]])</f>
        <v>0</v>
      </c>
      <c r="M8935" s="131"/>
      <c r="N8935" s="133"/>
    </row>
    <row r="8936" spans="1:14" x14ac:dyDescent="0.25">
      <c r="A8936" s="130"/>
      <c r="B8936" s="130"/>
      <c r="C8936" s="131"/>
      <c r="D8936" s="112" t="str">
        <f>_xlfn.XLOOKUP(Table1[[#This Row],[Service]],Validation!$A$2:$A$15,Validation!$B$2:$B$15,"",0,1)</f>
        <v/>
      </c>
      <c r="E8936" s="131"/>
      <c r="F8936" s="132"/>
      <c r="G8936" s="133"/>
      <c r="H8936" s="134"/>
      <c r="I8936" s="131"/>
      <c r="J8936" s="131"/>
      <c r="K8936" s="131"/>
      <c r="L8936" s="135">
        <f>Table1[[#This Row],[Per Unit Price]]*MAX(1,Table1[[#This Row],[Qty of Units]])*MAX(1,Table1[[#This Row],['#NCMs Served / FTEs Employed]])*MAX(1,Table1[[#This Row],[Duration of Service]])</f>
        <v>0</v>
      </c>
      <c r="M8936" s="131"/>
      <c r="N8936" s="133"/>
    </row>
    <row r="8937" spans="1:14" x14ac:dyDescent="0.25">
      <c r="A8937" s="130"/>
      <c r="B8937" s="130"/>
      <c r="C8937" s="131"/>
      <c r="D8937" s="112" t="str">
        <f>_xlfn.XLOOKUP(Table1[[#This Row],[Service]],Validation!$A$2:$A$15,Validation!$B$2:$B$15,"",0,1)</f>
        <v/>
      </c>
      <c r="E8937" s="131"/>
      <c r="F8937" s="132"/>
      <c r="G8937" s="133"/>
      <c r="H8937" s="134"/>
      <c r="I8937" s="131"/>
      <c r="J8937" s="131"/>
      <c r="K8937" s="131"/>
      <c r="L8937" s="135">
        <f>Table1[[#This Row],[Per Unit Price]]*MAX(1,Table1[[#This Row],[Qty of Units]])*MAX(1,Table1[[#This Row],['#NCMs Served / FTEs Employed]])*MAX(1,Table1[[#This Row],[Duration of Service]])</f>
        <v>0</v>
      </c>
      <c r="M8937" s="131"/>
      <c r="N8937" s="133"/>
    </row>
    <row r="8938" spans="1:14" x14ac:dyDescent="0.25">
      <c r="A8938" s="130"/>
      <c r="B8938" s="130"/>
      <c r="C8938" s="131"/>
      <c r="D8938" s="112" t="str">
        <f>_xlfn.XLOOKUP(Table1[[#This Row],[Service]],Validation!$A$2:$A$15,Validation!$B$2:$B$15,"",0,1)</f>
        <v/>
      </c>
      <c r="E8938" s="131"/>
      <c r="F8938" s="132"/>
      <c r="G8938" s="133"/>
      <c r="H8938" s="134"/>
      <c r="I8938" s="131"/>
      <c r="J8938" s="131"/>
      <c r="K8938" s="131"/>
      <c r="L8938" s="135">
        <f>Table1[[#This Row],[Per Unit Price]]*MAX(1,Table1[[#This Row],[Qty of Units]])*MAX(1,Table1[[#This Row],['#NCMs Served / FTEs Employed]])*MAX(1,Table1[[#This Row],[Duration of Service]])</f>
        <v>0</v>
      </c>
      <c r="M8938" s="131"/>
      <c r="N8938" s="133"/>
    </row>
    <row r="8939" spans="1:14" x14ac:dyDescent="0.25">
      <c r="A8939" s="130"/>
      <c r="B8939" s="130"/>
      <c r="C8939" s="131"/>
      <c r="D8939" s="112" t="str">
        <f>_xlfn.XLOOKUP(Table1[[#This Row],[Service]],Validation!$A$2:$A$15,Validation!$B$2:$B$15,"",0,1)</f>
        <v/>
      </c>
      <c r="E8939" s="131"/>
      <c r="F8939" s="132"/>
      <c r="G8939" s="133"/>
      <c r="H8939" s="134"/>
      <c r="I8939" s="131"/>
      <c r="J8939" s="131"/>
      <c r="K8939" s="131"/>
      <c r="L8939" s="135">
        <f>Table1[[#This Row],[Per Unit Price]]*MAX(1,Table1[[#This Row],[Qty of Units]])*MAX(1,Table1[[#This Row],['#NCMs Served / FTEs Employed]])*MAX(1,Table1[[#This Row],[Duration of Service]])</f>
        <v>0</v>
      </c>
      <c r="M8939" s="131"/>
      <c r="N8939" s="133"/>
    </row>
    <row r="8940" spans="1:14" x14ac:dyDescent="0.25">
      <c r="A8940" s="130"/>
      <c r="B8940" s="130"/>
      <c r="C8940" s="131"/>
      <c r="D8940" s="112" t="str">
        <f>_xlfn.XLOOKUP(Table1[[#This Row],[Service]],Validation!$A$2:$A$15,Validation!$B$2:$B$15,"",0,1)</f>
        <v/>
      </c>
      <c r="E8940" s="131"/>
      <c r="F8940" s="132"/>
      <c r="G8940" s="133"/>
      <c r="H8940" s="134"/>
      <c r="I8940" s="131"/>
      <c r="J8940" s="131"/>
      <c r="K8940" s="131"/>
      <c r="L8940" s="135">
        <f>Table1[[#This Row],[Per Unit Price]]*MAX(1,Table1[[#This Row],[Qty of Units]])*MAX(1,Table1[[#This Row],['#NCMs Served / FTEs Employed]])*MAX(1,Table1[[#This Row],[Duration of Service]])</f>
        <v>0</v>
      </c>
      <c r="M8940" s="131"/>
      <c r="N8940" s="133"/>
    </row>
    <row r="8941" spans="1:14" x14ac:dyDescent="0.25">
      <c r="A8941" s="130"/>
      <c r="B8941" s="130"/>
      <c r="C8941" s="131"/>
      <c r="D8941" s="112" t="str">
        <f>_xlfn.XLOOKUP(Table1[[#This Row],[Service]],Validation!$A$2:$A$15,Validation!$B$2:$B$15,"",0,1)</f>
        <v/>
      </c>
      <c r="E8941" s="131"/>
      <c r="F8941" s="132"/>
      <c r="G8941" s="133"/>
      <c r="H8941" s="134"/>
      <c r="I8941" s="131"/>
      <c r="J8941" s="131"/>
      <c r="K8941" s="131"/>
      <c r="L8941" s="135">
        <f>Table1[[#This Row],[Per Unit Price]]*MAX(1,Table1[[#This Row],[Qty of Units]])*MAX(1,Table1[[#This Row],['#NCMs Served / FTEs Employed]])*MAX(1,Table1[[#This Row],[Duration of Service]])</f>
        <v>0</v>
      </c>
      <c r="M8941" s="131"/>
      <c r="N8941" s="133"/>
    </row>
    <row r="8942" spans="1:14" x14ac:dyDescent="0.25">
      <c r="A8942" s="130"/>
      <c r="B8942" s="130"/>
      <c r="C8942" s="131"/>
      <c r="D8942" s="112" t="str">
        <f>_xlfn.XLOOKUP(Table1[[#This Row],[Service]],Validation!$A$2:$A$15,Validation!$B$2:$B$15,"",0,1)</f>
        <v/>
      </c>
      <c r="E8942" s="131"/>
      <c r="F8942" s="132"/>
      <c r="G8942" s="133"/>
      <c r="H8942" s="134"/>
      <c r="I8942" s="131"/>
      <c r="J8942" s="131"/>
      <c r="K8942" s="131"/>
      <c r="L8942" s="135">
        <f>Table1[[#This Row],[Per Unit Price]]*MAX(1,Table1[[#This Row],[Qty of Units]])*MAX(1,Table1[[#This Row],['#NCMs Served / FTEs Employed]])*MAX(1,Table1[[#This Row],[Duration of Service]])</f>
        <v>0</v>
      </c>
      <c r="M8942" s="131"/>
      <c r="N8942" s="133"/>
    </row>
    <row r="8943" spans="1:14" x14ac:dyDescent="0.25">
      <c r="A8943" s="130"/>
      <c r="B8943" s="130"/>
      <c r="C8943" s="131"/>
      <c r="D8943" s="112" t="str">
        <f>_xlfn.XLOOKUP(Table1[[#This Row],[Service]],Validation!$A$2:$A$15,Validation!$B$2:$B$15,"",0,1)</f>
        <v/>
      </c>
      <c r="E8943" s="131"/>
      <c r="F8943" s="132"/>
      <c r="G8943" s="133"/>
      <c r="H8943" s="134"/>
      <c r="I8943" s="131"/>
      <c r="J8943" s="131"/>
      <c r="K8943" s="131"/>
      <c r="L8943" s="135">
        <f>Table1[[#This Row],[Per Unit Price]]*MAX(1,Table1[[#This Row],[Qty of Units]])*MAX(1,Table1[[#This Row],['#NCMs Served / FTEs Employed]])*MAX(1,Table1[[#This Row],[Duration of Service]])</f>
        <v>0</v>
      </c>
      <c r="M8943" s="131"/>
      <c r="N8943" s="133"/>
    </row>
    <row r="8944" spans="1:14" x14ac:dyDescent="0.25">
      <c r="A8944" s="130"/>
      <c r="B8944" s="130"/>
      <c r="C8944" s="131"/>
      <c r="D8944" s="112" t="str">
        <f>_xlfn.XLOOKUP(Table1[[#This Row],[Service]],Validation!$A$2:$A$15,Validation!$B$2:$B$15,"",0,1)</f>
        <v/>
      </c>
      <c r="E8944" s="131"/>
      <c r="F8944" s="132"/>
      <c r="G8944" s="133"/>
      <c r="H8944" s="134"/>
      <c r="I8944" s="131"/>
      <c r="J8944" s="131"/>
      <c r="K8944" s="131"/>
      <c r="L8944" s="135">
        <f>Table1[[#This Row],[Per Unit Price]]*MAX(1,Table1[[#This Row],[Qty of Units]])*MAX(1,Table1[[#This Row],['#NCMs Served / FTEs Employed]])*MAX(1,Table1[[#This Row],[Duration of Service]])</f>
        <v>0</v>
      </c>
      <c r="M8944" s="131"/>
      <c r="N8944" s="133"/>
    </row>
    <row r="8945" spans="1:14" x14ac:dyDescent="0.25">
      <c r="A8945" s="130"/>
      <c r="B8945" s="130"/>
      <c r="C8945" s="131"/>
      <c r="D8945" s="112" t="str">
        <f>_xlfn.XLOOKUP(Table1[[#This Row],[Service]],Validation!$A$2:$A$15,Validation!$B$2:$B$15,"",0,1)</f>
        <v/>
      </c>
      <c r="E8945" s="131"/>
      <c r="F8945" s="132"/>
      <c r="G8945" s="133"/>
      <c r="H8945" s="134"/>
      <c r="I8945" s="131"/>
      <c r="J8945" s="131"/>
      <c r="K8945" s="131"/>
      <c r="L8945" s="135">
        <f>Table1[[#This Row],[Per Unit Price]]*MAX(1,Table1[[#This Row],[Qty of Units]])*MAX(1,Table1[[#This Row],['#NCMs Served / FTEs Employed]])*MAX(1,Table1[[#This Row],[Duration of Service]])</f>
        <v>0</v>
      </c>
      <c r="M8945" s="131"/>
      <c r="N8945" s="133"/>
    </row>
    <row r="8946" spans="1:14" x14ac:dyDescent="0.25">
      <c r="A8946" s="130"/>
      <c r="B8946" s="130"/>
      <c r="C8946" s="131"/>
      <c r="D8946" s="112" t="str">
        <f>_xlfn.XLOOKUP(Table1[[#This Row],[Service]],Validation!$A$2:$A$15,Validation!$B$2:$B$15,"",0,1)</f>
        <v/>
      </c>
      <c r="E8946" s="131"/>
      <c r="F8946" s="132"/>
      <c r="G8946" s="133"/>
      <c r="H8946" s="134"/>
      <c r="I8946" s="131"/>
      <c r="J8946" s="131"/>
      <c r="K8946" s="131"/>
      <c r="L8946" s="135">
        <f>Table1[[#This Row],[Per Unit Price]]*MAX(1,Table1[[#This Row],[Qty of Units]])*MAX(1,Table1[[#This Row],['#NCMs Served / FTEs Employed]])*MAX(1,Table1[[#This Row],[Duration of Service]])</f>
        <v>0</v>
      </c>
      <c r="M8946" s="131"/>
      <c r="N8946" s="133"/>
    </row>
    <row r="8947" spans="1:14" x14ac:dyDescent="0.25">
      <c r="A8947" s="130"/>
      <c r="B8947" s="130"/>
      <c r="C8947" s="131"/>
      <c r="D8947" s="112" t="str">
        <f>_xlfn.XLOOKUP(Table1[[#This Row],[Service]],Validation!$A$2:$A$15,Validation!$B$2:$B$15,"",0,1)</f>
        <v/>
      </c>
      <c r="E8947" s="131"/>
      <c r="F8947" s="132"/>
      <c r="G8947" s="133"/>
      <c r="H8947" s="134"/>
      <c r="I8947" s="131"/>
      <c r="J8947" s="131"/>
      <c r="K8947" s="131"/>
      <c r="L8947" s="135">
        <f>Table1[[#This Row],[Per Unit Price]]*MAX(1,Table1[[#This Row],[Qty of Units]])*MAX(1,Table1[[#This Row],['#NCMs Served / FTEs Employed]])*MAX(1,Table1[[#This Row],[Duration of Service]])</f>
        <v>0</v>
      </c>
      <c r="M8947" s="131"/>
      <c r="N8947" s="133"/>
    </row>
    <row r="8948" spans="1:14" x14ac:dyDescent="0.25">
      <c r="A8948" s="130"/>
      <c r="B8948" s="130"/>
      <c r="C8948" s="131"/>
      <c r="D8948" s="112" t="str">
        <f>_xlfn.XLOOKUP(Table1[[#This Row],[Service]],Validation!$A$2:$A$15,Validation!$B$2:$B$15,"",0,1)</f>
        <v/>
      </c>
      <c r="E8948" s="131"/>
      <c r="F8948" s="132"/>
      <c r="G8948" s="133"/>
      <c r="H8948" s="134"/>
      <c r="I8948" s="131"/>
      <c r="J8948" s="131"/>
      <c r="K8948" s="131"/>
      <c r="L8948" s="135">
        <f>Table1[[#This Row],[Per Unit Price]]*MAX(1,Table1[[#This Row],[Qty of Units]])*MAX(1,Table1[[#This Row],['#NCMs Served / FTEs Employed]])*MAX(1,Table1[[#This Row],[Duration of Service]])</f>
        <v>0</v>
      </c>
      <c r="M8948" s="131"/>
      <c r="N8948" s="133"/>
    </row>
    <row r="8949" spans="1:14" x14ac:dyDescent="0.25">
      <c r="A8949" s="130"/>
      <c r="B8949" s="130"/>
      <c r="C8949" s="131"/>
      <c r="D8949" s="112" t="str">
        <f>_xlfn.XLOOKUP(Table1[[#This Row],[Service]],Validation!$A$2:$A$15,Validation!$B$2:$B$15,"",0,1)</f>
        <v/>
      </c>
      <c r="E8949" s="131"/>
      <c r="F8949" s="132"/>
      <c r="G8949" s="133"/>
      <c r="H8949" s="134"/>
      <c r="I8949" s="131"/>
      <c r="J8949" s="131"/>
      <c r="K8949" s="131"/>
      <c r="L8949" s="135">
        <f>Table1[[#This Row],[Per Unit Price]]*MAX(1,Table1[[#This Row],[Qty of Units]])*MAX(1,Table1[[#This Row],['#NCMs Served / FTEs Employed]])*MAX(1,Table1[[#This Row],[Duration of Service]])</f>
        <v>0</v>
      </c>
      <c r="M8949" s="131"/>
      <c r="N8949" s="133"/>
    </row>
    <row r="8950" spans="1:14" x14ac:dyDescent="0.25">
      <c r="A8950" s="130"/>
      <c r="B8950" s="130"/>
      <c r="C8950" s="131"/>
      <c r="D8950" s="112" t="str">
        <f>_xlfn.XLOOKUP(Table1[[#This Row],[Service]],Validation!$A$2:$A$15,Validation!$B$2:$B$15,"",0,1)</f>
        <v/>
      </c>
      <c r="E8950" s="131"/>
      <c r="F8950" s="132"/>
      <c r="G8950" s="133"/>
      <c r="H8950" s="134"/>
      <c r="I8950" s="131"/>
      <c r="J8950" s="131"/>
      <c r="K8950" s="131"/>
      <c r="L8950" s="135">
        <f>Table1[[#This Row],[Per Unit Price]]*MAX(1,Table1[[#This Row],[Qty of Units]])*MAX(1,Table1[[#This Row],['#NCMs Served / FTEs Employed]])*MAX(1,Table1[[#This Row],[Duration of Service]])</f>
        <v>0</v>
      </c>
      <c r="M8950" s="131"/>
      <c r="N8950" s="133"/>
    </row>
    <row r="8951" spans="1:14" x14ac:dyDescent="0.25">
      <c r="A8951" s="130"/>
      <c r="B8951" s="130"/>
      <c r="C8951" s="131"/>
      <c r="D8951" s="112" t="str">
        <f>_xlfn.XLOOKUP(Table1[[#This Row],[Service]],Validation!$A$2:$A$15,Validation!$B$2:$B$15,"",0,1)</f>
        <v/>
      </c>
      <c r="E8951" s="131"/>
      <c r="F8951" s="132"/>
      <c r="G8951" s="133"/>
      <c r="H8951" s="134"/>
      <c r="I8951" s="131"/>
      <c r="J8951" s="131"/>
      <c r="K8951" s="131"/>
      <c r="L8951" s="135">
        <f>Table1[[#This Row],[Per Unit Price]]*MAX(1,Table1[[#This Row],[Qty of Units]])*MAX(1,Table1[[#This Row],['#NCMs Served / FTEs Employed]])*MAX(1,Table1[[#This Row],[Duration of Service]])</f>
        <v>0</v>
      </c>
      <c r="M8951" s="131"/>
      <c r="N8951" s="133"/>
    </row>
    <row r="8952" spans="1:14" x14ac:dyDescent="0.25">
      <c r="A8952" s="130"/>
      <c r="B8952" s="130"/>
      <c r="C8952" s="131"/>
      <c r="D8952" s="112" t="str">
        <f>_xlfn.XLOOKUP(Table1[[#This Row],[Service]],Validation!$A$2:$A$15,Validation!$B$2:$B$15,"",0,1)</f>
        <v/>
      </c>
      <c r="E8952" s="131"/>
      <c r="F8952" s="132"/>
      <c r="G8952" s="133"/>
      <c r="H8952" s="134"/>
      <c r="I8952" s="131"/>
      <c r="J8952" s="131"/>
      <c r="K8952" s="131"/>
      <c r="L8952" s="135">
        <f>Table1[[#This Row],[Per Unit Price]]*MAX(1,Table1[[#This Row],[Qty of Units]])*MAX(1,Table1[[#This Row],['#NCMs Served / FTEs Employed]])*MAX(1,Table1[[#This Row],[Duration of Service]])</f>
        <v>0</v>
      </c>
      <c r="M8952" s="131"/>
      <c r="N8952" s="133"/>
    </row>
    <row r="8953" spans="1:14" x14ac:dyDescent="0.25">
      <c r="A8953" s="130"/>
      <c r="B8953" s="130"/>
      <c r="C8953" s="131"/>
      <c r="D8953" s="112" t="str">
        <f>_xlfn.XLOOKUP(Table1[[#This Row],[Service]],Validation!$A$2:$A$15,Validation!$B$2:$B$15,"",0,1)</f>
        <v/>
      </c>
      <c r="E8953" s="131"/>
      <c r="F8953" s="132"/>
      <c r="G8953" s="133"/>
      <c r="H8953" s="134"/>
      <c r="I8953" s="131"/>
      <c r="J8953" s="131"/>
      <c r="K8953" s="131"/>
      <c r="L8953" s="135">
        <f>Table1[[#This Row],[Per Unit Price]]*MAX(1,Table1[[#This Row],[Qty of Units]])*MAX(1,Table1[[#This Row],['#NCMs Served / FTEs Employed]])*MAX(1,Table1[[#This Row],[Duration of Service]])</f>
        <v>0</v>
      </c>
      <c r="M8953" s="131"/>
      <c r="N8953" s="133"/>
    </row>
    <row r="8954" spans="1:14" x14ac:dyDescent="0.25">
      <c r="A8954" s="130"/>
      <c r="B8954" s="130"/>
      <c r="C8954" s="131"/>
      <c r="D8954" s="112" t="str">
        <f>_xlfn.XLOOKUP(Table1[[#This Row],[Service]],Validation!$A$2:$A$15,Validation!$B$2:$B$15,"",0,1)</f>
        <v/>
      </c>
      <c r="E8954" s="131"/>
      <c r="F8954" s="132"/>
      <c r="G8954" s="133"/>
      <c r="H8954" s="134"/>
      <c r="I8954" s="131"/>
      <c r="J8954" s="131"/>
      <c r="K8954" s="131"/>
      <c r="L8954" s="135">
        <f>Table1[[#This Row],[Per Unit Price]]*MAX(1,Table1[[#This Row],[Qty of Units]])*MAX(1,Table1[[#This Row],['#NCMs Served / FTEs Employed]])*MAX(1,Table1[[#This Row],[Duration of Service]])</f>
        <v>0</v>
      </c>
      <c r="M8954" s="131"/>
      <c r="N8954" s="133"/>
    </row>
    <row r="8955" spans="1:14" x14ac:dyDescent="0.25">
      <c r="A8955" s="130"/>
      <c r="B8955" s="130"/>
      <c r="C8955" s="131"/>
      <c r="D8955" s="112" t="str">
        <f>_xlfn.XLOOKUP(Table1[[#This Row],[Service]],Validation!$A$2:$A$15,Validation!$B$2:$B$15,"",0,1)</f>
        <v/>
      </c>
      <c r="E8955" s="131"/>
      <c r="F8955" s="132"/>
      <c r="G8955" s="133"/>
      <c r="H8955" s="134"/>
      <c r="I8955" s="131"/>
      <c r="J8955" s="131"/>
      <c r="K8955" s="131"/>
      <c r="L8955" s="135">
        <f>Table1[[#This Row],[Per Unit Price]]*MAX(1,Table1[[#This Row],[Qty of Units]])*MAX(1,Table1[[#This Row],['#NCMs Served / FTEs Employed]])*MAX(1,Table1[[#This Row],[Duration of Service]])</f>
        <v>0</v>
      </c>
      <c r="M8955" s="131"/>
      <c r="N8955" s="133"/>
    </row>
    <row r="8956" spans="1:14" x14ac:dyDescent="0.25">
      <c r="A8956" s="130"/>
      <c r="B8956" s="130"/>
      <c r="C8956" s="131"/>
      <c r="D8956" s="112" t="str">
        <f>_xlfn.XLOOKUP(Table1[[#This Row],[Service]],Validation!$A$2:$A$15,Validation!$B$2:$B$15,"",0,1)</f>
        <v/>
      </c>
      <c r="E8956" s="131"/>
      <c r="F8956" s="132"/>
      <c r="G8956" s="133"/>
      <c r="H8956" s="134"/>
      <c r="I8956" s="131"/>
      <c r="J8956" s="131"/>
      <c r="K8956" s="131"/>
      <c r="L8956" s="135">
        <f>Table1[[#This Row],[Per Unit Price]]*MAX(1,Table1[[#This Row],[Qty of Units]])*MAX(1,Table1[[#This Row],['#NCMs Served / FTEs Employed]])*MAX(1,Table1[[#This Row],[Duration of Service]])</f>
        <v>0</v>
      </c>
      <c r="M8956" s="131"/>
      <c r="N8956" s="133"/>
    </row>
    <row r="8957" spans="1:14" x14ac:dyDescent="0.25">
      <c r="A8957" s="130"/>
      <c r="B8957" s="130"/>
      <c r="C8957" s="131"/>
      <c r="D8957" s="112" t="str">
        <f>_xlfn.XLOOKUP(Table1[[#This Row],[Service]],Validation!$A$2:$A$15,Validation!$B$2:$B$15,"",0,1)</f>
        <v/>
      </c>
      <c r="E8957" s="131"/>
      <c r="F8957" s="132"/>
      <c r="G8957" s="133"/>
      <c r="H8957" s="134"/>
      <c r="I8957" s="131"/>
      <c r="J8957" s="131"/>
      <c r="K8957" s="131"/>
      <c r="L8957" s="135">
        <f>Table1[[#This Row],[Per Unit Price]]*MAX(1,Table1[[#This Row],[Qty of Units]])*MAX(1,Table1[[#This Row],['#NCMs Served / FTEs Employed]])*MAX(1,Table1[[#This Row],[Duration of Service]])</f>
        <v>0</v>
      </c>
      <c r="M8957" s="131"/>
      <c r="N8957" s="133"/>
    </row>
    <row r="8958" spans="1:14" x14ac:dyDescent="0.25">
      <c r="A8958" s="130"/>
      <c r="B8958" s="130"/>
      <c r="C8958" s="131"/>
      <c r="D8958" s="112" t="str">
        <f>_xlfn.XLOOKUP(Table1[[#This Row],[Service]],Validation!$A$2:$A$15,Validation!$B$2:$B$15,"",0,1)</f>
        <v/>
      </c>
      <c r="E8958" s="131"/>
      <c r="F8958" s="132"/>
      <c r="G8958" s="133"/>
      <c r="H8958" s="134"/>
      <c r="I8958" s="131"/>
      <c r="J8958" s="131"/>
      <c r="K8958" s="131"/>
      <c r="L8958" s="135">
        <f>Table1[[#This Row],[Per Unit Price]]*MAX(1,Table1[[#This Row],[Qty of Units]])*MAX(1,Table1[[#This Row],['#NCMs Served / FTEs Employed]])*MAX(1,Table1[[#This Row],[Duration of Service]])</f>
        <v>0</v>
      </c>
      <c r="M8958" s="131"/>
      <c r="N8958" s="133"/>
    </row>
    <row r="8959" spans="1:14" x14ac:dyDescent="0.25">
      <c r="A8959" s="130"/>
      <c r="B8959" s="130"/>
      <c r="C8959" s="131"/>
      <c r="D8959" s="112" t="str">
        <f>_xlfn.XLOOKUP(Table1[[#This Row],[Service]],Validation!$A$2:$A$15,Validation!$B$2:$B$15,"",0,1)</f>
        <v/>
      </c>
      <c r="E8959" s="131"/>
      <c r="F8959" s="132"/>
      <c r="G8959" s="133"/>
      <c r="H8959" s="134"/>
      <c r="I8959" s="131"/>
      <c r="J8959" s="131"/>
      <c r="K8959" s="131"/>
      <c r="L8959" s="135">
        <f>Table1[[#This Row],[Per Unit Price]]*MAX(1,Table1[[#This Row],[Qty of Units]])*MAX(1,Table1[[#This Row],['#NCMs Served / FTEs Employed]])*MAX(1,Table1[[#This Row],[Duration of Service]])</f>
        <v>0</v>
      </c>
      <c r="M8959" s="131"/>
      <c r="N8959" s="133"/>
    </row>
    <row r="8960" spans="1:14" x14ac:dyDescent="0.25">
      <c r="A8960" s="130"/>
      <c r="B8960" s="130"/>
      <c r="C8960" s="131"/>
      <c r="D8960" s="112" t="str">
        <f>_xlfn.XLOOKUP(Table1[[#This Row],[Service]],Validation!$A$2:$A$15,Validation!$B$2:$B$15,"",0,1)</f>
        <v/>
      </c>
      <c r="E8960" s="131"/>
      <c r="F8960" s="132"/>
      <c r="G8960" s="133"/>
      <c r="H8960" s="134"/>
      <c r="I8960" s="131"/>
      <c r="J8960" s="131"/>
      <c r="K8960" s="131"/>
      <c r="L8960" s="135">
        <f>Table1[[#This Row],[Per Unit Price]]*MAX(1,Table1[[#This Row],[Qty of Units]])*MAX(1,Table1[[#This Row],['#NCMs Served / FTEs Employed]])*MAX(1,Table1[[#This Row],[Duration of Service]])</f>
        <v>0</v>
      </c>
      <c r="M8960" s="131"/>
      <c r="N8960" s="133"/>
    </row>
    <row r="8961" spans="1:14" x14ac:dyDescent="0.25">
      <c r="A8961" s="130"/>
      <c r="B8961" s="130"/>
      <c r="C8961" s="131"/>
      <c r="D8961" s="112" t="str">
        <f>_xlfn.XLOOKUP(Table1[[#This Row],[Service]],Validation!$A$2:$A$15,Validation!$B$2:$B$15,"",0,1)</f>
        <v/>
      </c>
      <c r="E8961" s="131"/>
      <c r="F8961" s="132"/>
      <c r="G8961" s="133"/>
      <c r="H8961" s="134"/>
      <c r="I8961" s="131"/>
      <c r="J8961" s="131"/>
      <c r="K8961" s="131"/>
      <c r="L8961" s="135">
        <f>Table1[[#This Row],[Per Unit Price]]*MAX(1,Table1[[#This Row],[Qty of Units]])*MAX(1,Table1[[#This Row],['#NCMs Served / FTEs Employed]])*MAX(1,Table1[[#This Row],[Duration of Service]])</f>
        <v>0</v>
      </c>
      <c r="M8961" s="131"/>
      <c r="N8961" s="133"/>
    </row>
    <row r="8962" spans="1:14" x14ac:dyDescent="0.25">
      <c r="A8962" s="130"/>
      <c r="B8962" s="130"/>
      <c r="C8962" s="131"/>
      <c r="D8962" s="112" t="str">
        <f>_xlfn.XLOOKUP(Table1[[#This Row],[Service]],Validation!$A$2:$A$15,Validation!$B$2:$B$15,"",0,1)</f>
        <v/>
      </c>
      <c r="E8962" s="131"/>
      <c r="F8962" s="132"/>
      <c r="G8962" s="133"/>
      <c r="H8962" s="134"/>
      <c r="I8962" s="131"/>
      <c r="J8962" s="131"/>
      <c r="K8962" s="131"/>
      <c r="L8962" s="135">
        <f>Table1[[#This Row],[Per Unit Price]]*MAX(1,Table1[[#This Row],[Qty of Units]])*MAX(1,Table1[[#This Row],['#NCMs Served / FTEs Employed]])*MAX(1,Table1[[#This Row],[Duration of Service]])</f>
        <v>0</v>
      </c>
      <c r="M8962" s="131"/>
      <c r="N8962" s="133"/>
    </row>
    <row r="8963" spans="1:14" x14ac:dyDescent="0.25">
      <c r="A8963" s="130"/>
      <c r="B8963" s="130"/>
      <c r="C8963" s="131"/>
      <c r="D8963" s="112" t="str">
        <f>_xlfn.XLOOKUP(Table1[[#This Row],[Service]],Validation!$A$2:$A$15,Validation!$B$2:$B$15,"",0,1)</f>
        <v/>
      </c>
      <c r="E8963" s="131"/>
      <c r="F8963" s="132"/>
      <c r="G8963" s="133"/>
      <c r="H8963" s="134"/>
      <c r="I8963" s="131"/>
      <c r="J8963" s="131"/>
      <c r="K8963" s="131"/>
      <c r="L8963" s="135">
        <f>Table1[[#This Row],[Per Unit Price]]*MAX(1,Table1[[#This Row],[Qty of Units]])*MAX(1,Table1[[#This Row],['#NCMs Served / FTEs Employed]])*MAX(1,Table1[[#This Row],[Duration of Service]])</f>
        <v>0</v>
      </c>
      <c r="M8963" s="131"/>
      <c r="N8963" s="133"/>
    </row>
    <row r="8964" spans="1:14" x14ac:dyDescent="0.25">
      <c r="A8964" s="130"/>
      <c r="B8964" s="130"/>
      <c r="C8964" s="131"/>
      <c r="D8964" s="112" t="str">
        <f>_xlfn.XLOOKUP(Table1[[#This Row],[Service]],Validation!$A$2:$A$15,Validation!$B$2:$B$15,"",0,1)</f>
        <v/>
      </c>
      <c r="E8964" s="131"/>
      <c r="F8964" s="132"/>
      <c r="G8964" s="133"/>
      <c r="H8964" s="134"/>
      <c r="I8964" s="131"/>
      <c r="J8964" s="131"/>
      <c r="K8964" s="131"/>
      <c r="L8964" s="135">
        <f>Table1[[#This Row],[Per Unit Price]]*MAX(1,Table1[[#This Row],[Qty of Units]])*MAX(1,Table1[[#This Row],['#NCMs Served / FTEs Employed]])*MAX(1,Table1[[#This Row],[Duration of Service]])</f>
        <v>0</v>
      </c>
      <c r="M8964" s="131"/>
      <c r="N8964" s="133"/>
    </row>
    <row r="8965" spans="1:14" x14ac:dyDescent="0.25">
      <c r="A8965" s="130"/>
      <c r="B8965" s="130"/>
      <c r="C8965" s="131"/>
      <c r="D8965" s="112" t="str">
        <f>_xlfn.XLOOKUP(Table1[[#This Row],[Service]],Validation!$A$2:$A$15,Validation!$B$2:$B$15,"",0,1)</f>
        <v/>
      </c>
      <c r="E8965" s="131"/>
      <c r="F8965" s="132"/>
      <c r="G8965" s="133"/>
      <c r="H8965" s="134"/>
      <c r="I8965" s="131"/>
      <c r="J8965" s="131"/>
      <c r="K8965" s="131"/>
      <c r="L8965" s="135">
        <f>Table1[[#This Row],[Per Unit Price]]*MAX(1,Table1[[#This Row],[Qty of Units]])*MAX(1,Table1[[#This Row],['#NCMs Served / FTEs Employed]])*MAX(1,Table1[[#This Row],[Duration of Service]])</f>
        <v>0</v>
      </c>
      <c r="M8965" s="131"/>
      <c r="N8965" s="133"/>
    </row>
    <row r="8966" spans="1:14" x14ac:dyDescent="0.25">
      <c r="A8966" s="130"/>
      <c r="B8966" s="130"/>
      <c r="C8966" s="131"/>
      <c r="D8966" s="112" t="str">
        <f>_xlfn.XLOOKUP(Table1[[#This Row],[Service]],Validation!$A$2:$A$15,Validation!$B$2:$B$15,"",0,1)</f>
        <v/>
      </c>
      <c r="E8966" s="131"/>
      <c r="F8966" s="132"/>
      <c r="G8966" s="133"/>
      <c r="H8966" s="134"/>
      <c r="I8966" s="131"/>
      <c r="J8966" s="131"/>
      <c r="K8966" s="131"/>
      <c r="L8966" s="135">
        <f>Table1[[#This Row],[Per Unit Price]]*MAX(1,Table1[[#This Row],[Qty of Units]])*MAX(1,Table1[[#This Row],['#NCMs Served / FTEs Employed]])*MAX(1,Table1[[#This Row],[Duration of Service]])</f>
        <v>0</v>
      </c>
      <c r="M8966" s="131"/>
      <c r="N8966" s="133"/>
    </row>
    <row r="8967" spans="1:14" x14ac:dyDescent="0.25">
      <c r="A8967" s="130"/>
      <c r="B8967" s="130"/>
      <c r="C8967" s="131"/>
      <c r="D8967" s="112" t="str">
        <f>_xlfn.XLOOKUP(Table1[[#This Row],[Service]],Validation!$A$2:$A$15,Validation!$B$2:$B$15,"",0,1)</f>
        <v/>
      </c>
      <c r="E8967" s="131"/>
      <c r="F8967" s="132"/>
      <c r="G8967" s="133"/>
      <c r="H8967" s="134"/>
      <c r="I8967" s="131"/>
      <c r="J8967" s="131"/>
      <c r="K8967" s="131"/>
      <c r="L8967" s="135">
        <f>Table1[[#This Row],[Per Unit Price]]*MAX(1,Table1[[#This Row],[Qty of Units]])*MAX(1,Table1[[#This Row],['#NCMs Served / FTEs Employed]])*MAX(1,Table1[[#This Row],[Duration of Service]])</f>
        <v>0</v>
      </c>
      <c r="M8967" s="131"/>
      <c r="N8967" s="133"/>
    </row>
    <row r="8968" spans="1:14" x14ac:dyDescent="0.25">
      <c r="A8968" s="130"/>
      <c r="B8968" s="130"/>
      <c r="C8968" s="131"/>
      <c r="D8968" s="112" t="str">
        <f>_xlfn.XLOOKUP(Table1[[#This Row],[Service]],Validation!$A$2:$A$15,Validation!$B$2:$B$15,"",0,1)</f>
        <v/>
      </c>
      <c r="E8968" s="131"/>
      <c r="F8968" s="132"/>
      <c r="G8968" s="133"/>
      <c r="H8968" s="134"/>
      <c r="I8968" s="131"/>
      <c r="J8968" s="131"/>
      <c r="K8968" s="131"/>
      <c r="L8968" s="135">
        <f>Table1[[#This Row],[Per Unit Price]]*MAX(1,Table1[[#This Row],[Qty of Units]])*MAX(1,Table1[[#This Row],['#NCMs Served / FTEs Employed]])*MAX(1,Table1[[#This Row],[Duration of Service]])</f>
        <v>0</v>
      </c>
      <c r="M8968" s="131"/>
      <c r="N8968" s="133"/>
    </row>
    <row r="8969" spans="1:14" x14ac:dyDescent="0.25">
      <c r="A8969" s="130"/>
      <c r="B8969" s="130"/>
      <c r="C8969" s="131"/>
      <c r="D8969" s="112" t="str">
        <f>_xlfn.XLOOKUP(Table1[[#This Row],[Service]],Validation!$A$2:$A$15,Validation!$B$2:$B$15,"",0,1)</f>
        <v/>
      </c>
      <c r="E8969" s="131"/>
      <c r="F8969" s="132"/>
      <c r="G8969" s="133"/>
      <c r="H8969" s="134"/>
      <c r="I8969" s="131"/>
      <c r="J8969" s="131"/>
      <c r="K8969" s="131"/>
      <c r="L8969" s="135">
        <f>Table1[[#This Row],[Per Unit Price]]*MAX(1,Table1[[#This Row],[Qty of Units]])*MAX(1,Table1[[#This Row],['#NCMs Served / FTEs Employed]])*MAX(1,Table1[[#This Row],[Duration of Service]])</f>
        <v>0</v>
      </c>
      <c r="M8969" s="131"/>
      <c r="N8969" s="133"/>
    </row>
    <row r="8970" spans="1:14" x14ac:dyDescent="0.25">
      <c r="A8970" s="130"/>
      <c r="B8970" s="130"/>
      <c r="C8970" s="131"/>
      <c r="D8970" s="112" t="str">
        <f>_xlfn.XLOOKUP(Table1[[#This Row],[Service]],Validation!$A$2:$A$15,Validation!$B$2:$B$15,"",0,1)</f>
        <v/>
      </c>
      <c r="E8970" s="131"/>
      <c r="F8970" s="132"/>
      <c r="G8970" s="133"/>
      <c r="H8970" s="134"/>
      <c r="I8970" s="131"/>
      <c r="J8970" s="131"/>
      <c r="K8970" s="131"/>
      <c r="L8970" s="135">
        <f>Table1[[#This Row],[Per Unit Price]]*MAX(1,Table1[[#This Row],[Qty of Units]])*MAX(1,Table1[[#This Row],['#NCMs Served / FTEs Employed]])*MAX(1,Table1[[#This Row],[Duration of Service]])</f>
        <v>0</v>
      </c>
      <c r="M8970" s="131"/>
      <c r="N8970" s="133"/>
    </row>
    <row r="8971" spans="1:14" x14ac:dyDescent="0.25">
      <c r="A8971" s="130"/>
      <c r="B8971" s="130"/>
      <c r="C8971" s="131"/>
      <c r="D8971" s="112" t="str">
        <f>_xlfn.XLOOKUP(Table1[[#This Row],[Service]],Validation!$A$2:$A$15,Validation!$B$2:$B$15,"",0,1)</f>
        <v/>
      </c>
      <c r="E8971" s="131"/>
      <c r="F8971" s="132"/>
      <c r="G8971" s="133"/>
      <c r="H8971" s="134"/>
      <c r="I8971" s="131"/>
      <c r="J8971" s="131"/>
      <c r="K8971" s="131"/>
      <c r="L8971" s="135">
        <f>Table1[[#This Row],[Per Unit Price]]*MAX(1,Table1[[#This Row],[Qty of Units]])*MAX(1,Table1[[#This Row],['#NCMs Served / FTEs Employed]])*MAX(1,Table1[[#This Row],[Duration of Service]])</f>
        <v>0</v>
      </c>
      <c r="M8971" s="131"/>
      <c r="N8971" s="133"/>
    </row>
    <row r="8972" spans="1:14" x14ac:dyDescent="0.25">
      <c r="A8972" s="130"/>
      <c r="B8972" s="130"/>
      <c r="C8972" s="131"/>
      <c r="D8972" s="112" t="str">
        <f>_xlfn.XLOOKUP(Table1[[#This Row],[Service]],Validation!$A$2:$A$15,Validation!$B$2:$B$15,"",0,1)</f>
        <v/>
      </c>
      <c r="E8972" s="131"/>
      <c r="F8972" s="132"/>
      <c r="G8972" s="133"/>
      <c r="H8972" s="134"/>
      <c r="I8972" s="131"/>
      <c r="J8972" s="131"/>
      <c r="K8972" s="131"/>
      <c r="L8972" s="135">
        <f>Table1[[#This Row],[Per Unit Price]]*MAX(1,Table1[[#This Row],[Qty of Units]])*MAX(1,Table1[[#This Row],['#NCMs Served / FTEs Employed]])*MAX(1,Table1[[#This Row],[Duration of Service]])</f>
        <v>0</v>
      </c>
      <c r="M8972" s="131"/>
      <c r="N8972" s="133"/>
    </row>
    <row r="8973" spans="1:14" x14ac:dyDescent="0.25">
      <c r="A8973" s="130"/>
      <c r="B8973" s="130"/>
      <c r="C8973" s="131"/>
      <c r="D8973" s="112" t="str">
        <f>_xlfn.XLOOKUP(Table1[[#This Row],[Service]],Validation!$A$2:$A$15,Validation!$B$2:$B$15,"",0,1)</f>
        <v/>
      </c>
      <c r="E8973" s="131"/>
      <c r="F8973" s="132"/>
      <c r="G8973" s="133"/>
      <c r="H8973" s="134"/>
      <c r="I8973" s="131"/>
      <c r="J8973" s="131"/>
      <c r="K8973" s="131"/>
      <c r="L8973" s="135">
        <f>Table1[[#This Row],[Per Unit Price]]*MAX(1,Table1[[#This Row],[Qty of Units]])*MAX(1,Table1[[#This Row],['#NCMs Served / FTEs Employed]])*MAX(1,Table1[[#This Row],[Duration of Service]])</f>
        <v>0</v>
      </c>
      <c r="M8973" s="131"/>
      <c r="N8973" s="133"/>
    </row>
    <row r="8974" spans="1:14" x14ac:dyDescent="0.25">
      <c r="A8974" s="130"/>
      <c r="B8974" s="130"/>
      <c r="C8974" s="131"/>
      <c r="D8974" s="112" t="str">
        <f>_xlfn.XLOOKUP(Table1[[#This Row],[Service]],Validation!$A$2:$A$15,Validation!$B$2:$B$15,"",0,1)</f>
        <v/>
      </c>
      <c r="E8974" s="131"/>
      <c r="F8974" s="132"/>
      <c r="G8974" s="133"/>
      <c r="H8974" s="134"/>
      <c r="I8974" s="131"/>
      <c r="J8974" s="131"/>
      <c r="K8974" s="131"/>
      <c r="L8974" s="135">
        <f>Table1[[#This Row],[Per Unit Price]]*MAX(1,Table1[[#This Row],[Qty of Units]])*MAX(1,Table1[[#This Row],['#NCMs Served / FTEs Employed]])*MAX(1,Table1[[#This Row],[Duration of Service]])</f>
        <v>0</v>
      </c>
      <c r="M8974" s="131"/>
      <c r="N8974" s="133"/>
    </row>
    <row r="8975" spans="1:14" x14ac:dyDescent="0.25">
      <c r="A8975" s="130"/>
      <c r="B8975" s="130"/>
      <c r="C8975" s="131"/>
      <c r="D8975" s="112" t="str">
        <f>_xlfn.XLOOKUP(Table1[[#This Row],[Service]],Validation!$A$2:$A$15,Validation!$B$2:$B$15,"",0,1)</f>
        <v/>
      </c>
      <c r="E8975" s="131"/>
      <c r="F8975" s="132"/>
      <c r="G8975" s="133"/>
      <c r="H8975" s="134"/>
      <c r="I8975" s="131"/>
      <c r="J8975" s="131"/>
      <c r="K8975" s="131"/>
      <c r="L8975" s="135">
        <f>Table1[[#This Row],[Per Unit Price]]*MAX(1,Table1[[#This Row],[Qty of Units]])*MAX(1,Table1[[#This Row],['#NCMs Served / FTEs Employed]])*MAX(1,Table1[[#This Row],[Duration of Service]])</f>
        <v>0</v>
      </c>
      <c r="M8975" s="131"/>
      <c r="N8975" s="133"/>
    </row>
    <row r="8976" spans="1:14" x14ac:dyDescent="0.25">
      <c r="A8976" s="130"/>
      <c r="B8976" s="130"/>
      <c r="C8976" s="131"/>
      <c r="D8976" s="112" t="str">
        <f>_xlfn.XLOOKUP(Table1[[#This Row],[Service]],Validation!$A$2:$A$15,Validation!$B$2:$B$15,"",0,1)</f>
        <v/>
      </c>
      <c r="E8976" s="131"/>
      <c r="F8976" s="132"/>
      <c r="G8976" s="133"/>
      <c r="H8976" s="134"/>
      <c r="I8976" s="131"/>
      <c r="J8976" s="131"/>
      <c r="K8976" s="131"/>
      <c r="L8976" s="135">
        <f>Table1[[#This Row],[Per Unit Price]]*MAX(1,Table1[[#This Row],[Qty of Units]])*MAX(1,Table1[[#This Row],['#NCMs Served / FTEs Employed]])*MAX(1,Table1[[#This Row],[Duration of Service]])</f>
        <v>0</v>
      </c>
      <c r="M8976" s="131"/>
      <c r="N8976" s="133"/>
    </row>
    <row r="8977" spans="1:14" x14ac:dyDescent="0.25">
      <c r="A8977" s="130"/>
      <c r="B8977" s="130"/>
      <c r="C8977" s="131"/>
      <c r="D8977" s="112" t="str">
        <f>_xlfn.XLOOKUP(Table1[[#This Row],[Service]],Validation!$A$2:$A$15,Validation!$B$2:$B$15,"",0,1)</f>
        <v/>
      </c>
      <c r="E8977" s="131"/>
      <c r="F8977" s="132"/>
      <c r="G8977" s="133"/>
      <c r="H8977" s="134"/>
      <c r="I8977" s="131"/>
      <c r="J8977" s="131"/>
      <c r="K8977" s="131"/>
      <c r="L8977" s="135">
        <f>Table1[[#This Row],[Per Unit Price]]*MAX(1,Table1[[#This Row],[Qty of Units]])*MAX(1,Table1[[#This Row],['#NCMs Served / FTEs Employed]])*MAX(1,Table1[[#This Row],[Duration of Service]])</f>
        <v>0</v>
      </c>
      <c r="M8977" s="131"/>
      <c r="N8977" s="133"/>
    </row>
    <row r="8978" spans="1:14" x14ac:dyDescent="0.25">
      <c r="A8978" s="130"/>
      <c r="B8978" s="130"/>
      <c r="C8978" s="131"/>
      <c r="D8978" s="112" t="str">
        <f>_xlfn.XLOOKUP(Table1[[#This Row],[Service]],Validation!$A$2:$A$15,Validation!$B$2:$B$15,"",0,1)</f>
        <v/>
      </c>
      <c r="E8978" s="131"/>
      <c r="F8978" s="132"/>
      <c r="G8978" s="133"/>
      <c r="H8978" s="134"/>
      <c r="I8978" s="131"/>
      <c r="J8978" s="131"/>
      <c r="K8978" s="131"/>
      <c r="L8978" s="135">
        <f>Table1[[#This Row],[Per Unit Price]]*MAX(1,Table1[[#This Row],[Qty of Units]])*MAX(1,Table1[[#This Row],['#NCMs Served / FTEs Employed]])*MAX(1,Table1[[#This Row],[Duration of Service]])</f>
        <v>0</v>
      </c>
      <c r="M8978" s="131"/>
      <c r="N8978" s="133"/>
    </row>
    <row r="8979" spans="1:14" x14ac:dyDescent="0.25">
      <c r="A8979" s="130"/>
      <c r="B8979" s="130"/>
      <c r="C8979" s="131"/>
      <c r="D8979" s="112" t="str">
        <f>_xlfn.XLOOKUP(Table1[[#This Row],[Service]],Validation!$A$2:$A$15,Validation!$B$2:$B$15,"",0,1)</f>
        <v/>
      </c>
      <c r="E8979" s="131"/>
      <c r="F8979" s="132"/>
      <c r="G8979" s="133"/>
      <c r="H8979" s="134"/>
      <c r="I8979" s="131"/>
      <c r="J8979" s="131"/>
      <c r="K8979" s="131"/>
      <c r="L8979" s="135">
        <f>Table1[[#This Row],[Per Unit Price]]*MAX(1,Table1[[#This Row],[Qty of Units]])*MAX(1,Table1[[#This Row],['#NCMs Served / FTEs Employed]])*MAX(1,Table1[[#This Row],[Duration of Service]])</f>
        <v>0</v>
      </c>
      <c r="M8979" s="131"/>
      <c r="N8979" s="133"/>
    </row>
    <row r="8980" spans="1:14" x14ac:dyDescent="0.25">
      <c r="A8980" s="130"/>
      <c r="B8980" s="130"/>
      <c r="C8980" s="131"/>
      <c r="D8980" s="112" t="str">
        <f>_xlfn.XLOOKUP(Table1[[#This Row],[Service]],Validation!$A$2:$A$15,Validation!$B$2:$B$15,"",0,1)</f>
        <v/>
      </c>
      <c r="E8980" s="131"/>
      <c r="F8980" s="132"/>
      <c r="G8980" s="133"/>
      <c r="H8980" s="134"/>
      <c r="I8980" s="131"/>
      <c r="J8980" s="131"/>
      <c r="K8980" s="131"/>
      <c r="L8980" s="135">
        <f>Table1[[#This Row],[Per Unit Price]]*MAX(1,Table1[[#This Row],[Qty of Units]])*MAX(1,Table1[[#This Row],['#NCMs Served / FTEs Employed]])*MAX(1,Table1[[#This Row],[Duration of Service]])</f>
        <v>0</v>
      </c>
      <c r="M8980" s="131"/>
      <c r="N8980" s="133"/>
    </row>
    <row r="8981" spans="1:14" x14ac:dyDescent="0.25">
      <c r="A8981" s="130"/>
      <c r="B8981" s="130"/>
      <c r="C8981" s="131"/>
      <c r="D8981" s="112" t="str">
        <f>_xlfn.XLOOKUP(Table1[[#This Row],[Service]],Validation!$A$2:$A$15,Validation!$B$2:$B$15,"",0,1)</f>
        <v/>
      </c>
      <c r="E8981" s="131"/>
      <c r="F8981" s="132"/>
      <c r="G8981" s="133"/>
      <c r="H8981" s="134"/>
      <c r="I8981" s="131"/>
      <c r="J8981" s="131"/>
      <c r="K8981" s="131"/>
      <c r="L8981" s="135">
        <f>Table1[[#This Row],[Per Unit Price]]*MAX(1,Table1[[#This Row],[Qty of Units]])*MAX(1,Table1[[#This Row],['#NCMs Served / FTEs Employed]])*MAX(1,Table1[[#This Row],[Duration of Service]])</f>
        <v>0</v>
      </c>
      <c r="M8981" s="131"/>
      <c r="N8981" s="133"/>
    </row>
    <row r="8982" spans="1:14" x14ac:dyDescent="0.25">
      <c r="A8982" s="130"/>
      <c r="B8982" s="130"/>
      <c r="C8982" s="131"/>
      <c r="D8982" s="112" t="str">
        <f>_xlfn.XLOOKUP(Table1[[#This Row],[Service]],Validation!$A$2:$A$15,Validation!$B$2:$B$15,"",0,1)</f>
        <v/>
      </c>
      <c r="E8982" s="131"/>
      <c r="F8982" s="132"/>
      <c r="G8982" s="133"/>
      <c r="H8982" s="134"/>
      <c r="I8982" s="131"/>
      <c r="J8982" s="131"/>
      <c r="K8982" s="131"/>
      <c r="L8982" s="135">
        <f>Table1[[#This Row],[Per Unit Price]]*MAX(1,Table1[[#This Row],[Qty of Units]])*MAX(1,Table1[[#This Row],['#NCMs Served / FTEs Employed]])*MAX(1,Table1[[#This Row],[Duration of Service]])</f>
        <v>0</v>
      </c>
      <c r="M8982" s="131"/>
      <c r="N8982" s="133"/>
    </row>
    <row r="8983" spans="1:14" x14ac:dyDescent="0.25">
      <c r="A8983" s="130"/>
      <c r="B8983" s="130"/>
      <c r="C8983" s="131"/>
      <c r="D8983" s="112" t="str">
        <f>_xlfn.XLOOKUP(Table1[[#This Row],[Service]],Validation!$A$2:$A$15,Validation!$B$2:$B$15,"",0,1)</f>
        <v/>
      </c>
      <c r="E8983" s="131"/>
      <c r="F8983" s="132"/>
      <c r="G8983" s="133"/>
      <c r="H8983" s="134"/>
      <c r="I8983" s="131"/>
      <c r="J8983" s="131"/>
      <c r="K8983" s="131"/>
      <c r="L8983" s="135">
        <f>Table1[[#This Row],[Per Unit Price]]*MAX(1,Table1[[#This Row],[Qty of Units]])*MAX(1,Table1[[#This Row],['#NCMs Served / FTEs Employed]])*MAX(1,Table1[[#This Row],[Duration of Service]])</f>
        <v>0</v>
      </c>
      <c r="M8983" s="131"/>
      <c r="N8983" s="133"/>
    </row>
    <row r="8984" spans="1:14" x14ac:dyDescent="0.25">
      <c r="A8984" s="130"/>
      <c r="B8984" s="130"/>
      <c r="C8984" s="131"/>
      <c r="D8984" s="112" t="str">
        <f>_xlfn.XLOOKUP(Table1[[#This Row],[Service]],Validation!$A$2:$A$15,Validation!$B$2:$B$15,"",0,1)</f>
        <v/>
      </c>
      <c r="E8984" s="131"/>
      <c r="F8984" s="132"/>
      <c r="G8984" s="133"/>
      <c r="H8984" s="134"/>
      <c r="I8984" s="131"/>
      <c r="J8984" s="131"/>
      <c r="K8984" s="131"/>
      <c r="L8984" s="135">
        <f>Table1[[#This Row],[Per Unit Price]]*MAX(1,Table1[[#This Row],[Qty of Units]])*MAX(1,Table1[[#This Row],['#NCMs Served / FTEs Employed]])*MAX(1,Table1[[#This Row],[Duration of Service]])</f>
        <v>0</v>
      </c>
      <c r="M8984" s="131"/>
      <c r="N8984" s="133"/>
    </row>
    <row r="8985" spans="1:14" x14ac:dyDescent="0.25">
      <c r="A8985" s="130"/>
      <c r="B8985" s="130"/>
      <c r="C8985" s="131"/>
      <c r="D8985" s="112" t="str">
        <f>_xlfn.XLOOKUP(Table1[[#This Row],[Service]],Validation!$A$2:$A$15,Validation!$B$2:$B$15,"",0,1)</f>
        <v/>
      </c>
      <c r="E8985" s="131"/>
      <c r="F8985" s="132"/>
      <c r="G8985" s="133"/>
      <c r="H8985" s="134"/>
      <c r="I8985" s="131"/>
      <c r="J8985" s="131"/>
      <c r="K8985" s="131"/>
      <c r="L8985" s="135">
        <f>Table1[[#This Row],[Per Unit Price]]*MAX(1,Table1[[#This Row],[Qty of Units]])*MAX(1,Table1[[#This Row],['#NCMs Served / FTEs Employed]])*MAX(1,Table1[[#This Row],[Duration of Service]])</f>
        <v>0</v>
      </c>
      <c r="M8985" s="131"/>
      <c r="N8985" s="133"/>
    </row>
    <row r="8986" spans="1:14" x14ac:dyDescent="0.25">
      <c r="A8986" s="130"/>
      <c r="B8986" s="130"/>
      <c r="C8986" s="131"/>
      <c r="D8986" s="112" t="str">
        <f>_xlfn.XLOOKUP(Table1[[#This Row],[Service]],Validation!$A$2:$A$15,Validation!$B$2:$B$15,"",0,1)</f>
        <v/>
      </c>
      <c r="E8986" s="131"/>
      <c r="F8986" s="132"/>
      <c r="G8986" s="133"/>
      <c r="H8986" s="134"/>
      <c r="I8986" s="131"/>
      <c r="J8986" s="131"/>
      <c r="K8986" s="131"/>
      <c r="L8986" s="135">
        <f>Table1[[#This Row],[Per Unit Price]]*MAX(1,Table1[[#This Row],[Qty of Units]])*MAX(1,Table1[[#This Row],['#NCMs Served / FTEs Employed]])*MAX(1,Table1[[#This Row],[Duration of Service]])</f>
        <v>0</v>
      </c>
      <c r="M8986" s="131"/>
      <c r="N8986" s="133"/>
    </row>
    <row r="8987" spans="1:14" x14ac:dyDescent="0.25">
      <c r="A8987" s="130"/>
      <c r="B8987" s="130"/>
      <c r="C8987" s="131"/>
      <c r="D8987" s="112" t="str">
        <f>_xlfn.XLOOKUP(Table1[[#This Row],[Service]],Validation!$A$2:$A$15,Validation!$B$2:$B$15,"",0,1)</f>
        <v/>
      </c>
      <c r="E8987" s="131"/>
      <c r="F8987" s="132"/>
      <c r="G8987" s="133"/>
      <c r="H8987" s="134"/>
      <c r="I8987" s="131"/>
      <c r="J8987" s="131"/>
      <c r="K8987" s="131"/>
      <c r="L8987" s="135">
        <f>Table1[[#This Row],[Per Unit Price]]*MAX(1,Table1[[#This Row],[Qty of Units]])*MAX(1,Table1[[#This Row],['#NCMs Served / FTEs Employed]])*MAX(1,Table1[[#This Row],[Duration of Service]])</f>
        <v>0</v>
      </c>
      <c r="M8987" s="131"/>
      <c r="N8987" s="133"/>
    </row>
    <row r="8988" spans="1:14" x14ac:dyDescent="0.25">
      <c r="A8988" s="130"/>
      <c r="B8988" s="130"/>
      <c r="C8988" s="131"/>
      <c r="D8988" s="112" t="str">
        <f>_xlfn.XLOOKUP(Table1[[#This Row],[Service]],Validation!$A$2:$A$15,Validation!$B$2:$B$15,"",0,1)</f>
        <v/>
      </c>
      <c r="E8988" s="131"/>
      <c r="F8988" s="132"/>
      <c r="G8988" s="133"/>
      <c r="H8988" s="134"/>
      <c r="I8988" s="131"/>
      <c r="J8988" s="131"/>
      <c r="K8988" s="131"/>
      <c r="L8988" s="135">
        <f>Table1[[#This Row],[Per Unit Price]]*MAX(1,Table1[[#This Row],[Qty of Units]])*MAX(1,Table1[[#This Row],['#NCMs Served / FTEs Employed]])*MAX(1,Table1[[#This Row],[Duration of Service]])</f>
        <v>0</v>
      </c>
      <c r="M8988" s="131"/>
      <c r="N8988" s="133"/>
    </row>
    <row r="8989" spans="1:14" x14ac:dyDescent="0.25">
      <c r="A8989" s="130"/>
      <c r="B8989" s="130"/>
      <c r="C8989" s="131"/>
      <c r="D8989" s="112" t="str">
        <f>_xlfn.XLOOKUP(Table1[[#This Row],[Service]],Validation!$A$2:$A$15,Validation!$B$2:$B$15,"",0,1)</f>
        <v/>
      </c>
      <c r="E8989" s="131"/>
      <c r="F8989" s="132"/>
      <c r="G8989" s="133"/>
      <c r="H8989" s="134"/>
      <c r="I8989" s="131"/>
      <c r="J8989" s="131"/>
      <c r="K8989" s="131"/>
      <c r="L8989" s="135">
        <f>Table1[[#This Row],[Per Unit Price]]*MAX(1,Table1[[#This Row],[Qty of Units]])*MAX(1,Table1[[#This Row],['#NCMs Served / FTEs Employed]])*MAX(1,Table1[[#This Row],[Duration of Service]])</f>
        <v>0</v>
      </c>
      <c r="M8989" s="131"/>
      <c r="N8989" s="133"/>
    </row>
    <row r="8990" spans="1:14" x14ac:dyDescent="0.25">
      <c r="A8990" s="130"/>
      <c r="B8990" s="130"/>
      <c r="C8990" s="131"/>
      <c r="D8990" s="112" t="str">
        <f>_xlfn.XLOOKUP(Table1[[#This Row],[Service]],Validation!$A$2:$A$15,Validation!$B$2:$B$15,"",0,1)</f>
        <v/>
      </c>
      <c r="E8990" s="131"/>
      <c r="F8990" s="132"/>
      <c r="G8990" s="133"/>
      <c r="H8990" s="134"/>
      <c r="I8990" s="131"/>
      <c r="J8990" s="131"/>
      <c r="K8990" s="131"/>
      <c r="L8990" s="135">
        <f>Table1[[#This Row],[Per Unit Price]]*MAX(1,Table1[[#This Row],[Qty of Units]])*MAX(1,Table1[[#This Row],['#NCMs Served / FTEs Employed]])*MAX(1,Table1[[#This Row],[Duration of Service]])</f>
        <v>0</v>
      </c>
      <c r="M8990" s="131"/>
      <c r="N8990" s="133"/>
    </row>
    <row r="8991" spans="1:14" x14ac:dyDescent="0.25">
      <c r="A8991" s="130"/>
      <c r="B8991" s="130"/>
      <c r="C8991" s="131"/>
      <c r="D8991" s="112" t="str">
        <f>_xlfn.XLOOKUP(Table1[[#This Row],[Service]],Validation!$A$2:$A$15,Validation!$B$2:$B$15,"",0,1)</f>
        <v/>
      </c>
      <c r="E8991" s="131"/>
      <c r="F8991" s="132"/>
      <c r="G8991" s="133"/>
      <c r="H8991" s="134"/>
      <c r="I8991" s="131"/>
      <c r="J8991" s="131"/>
      <c r="K8991" s="131"/>
      <c r="L8991" s="135">
        <f>Table1[[#This Row],[Per Unit Price]]*MAX(1,Table1[[#This Row],[Qty of Units]])*MAX(1,Table1[[#This Row],['#NCMs Served / FTEs Employed]])*MAX(1,Table1[[#This Row],[Duration of Service]])</f>
        <v>0</v>
      </c>
      <c r="M8991" s="131"/>
      <c r="N8991" s="133"/>
    </row>
    <row r="8992" spans="1:14" x14ac:dyDescent="0.25">
      <c r="A8992" s="130"/>
      <c r="B8992" s="130"/>
      <c r="C8992" s="131"/>
      <c r="D8992" s="112" t="str">
        <f>_xlfn.XLOOKUP(Table1[[#This Row],[Service]],Validation!$A$2:$A$15,Validation!$B$2:$B$15,"",0,1)</f>
        <v/>
      </c>
      <c r="E8992" s="131"/>
      <c r="F8992" s="132"/>
      <c r="G8992" s="133"/>
      <c r="H8992" s="134"/>
      <c r="I8992" s="131"/>
      <c r="J8992" s="131"/>
      <c r="K8992" s="131"/>
      <c r="L8992" s="135">
        <f>Table1[[#This Row],[Per Unit Price]]*MAX(1,Table1[[#This Row],[Qty of Units]])*MAX(1,Table1[[#This Row],['#NCMs Served / FTEs Employed]])*MAX(1,Table1[[#This Row],[Duration of Service]])</f>
        <v>0</v>
      </c>
      <c r="M8992" s="131"/>
      <c r="N8992" s="133"/>
    </row>
    <row r="8993" spans="1:14" x14ac:dyDescent="0.25">
      <c r="A8993" s="130"/>
      <c r="B8993" s="130"/>
      <c r="C8993" s="131"/>
      <c r="D8993" s="112" t="str">
        <f>_xlfn.XLOOKUP(Table1[[#This Row],[Service]],Validation!$A$2:$A$15,Validation!$B$2:$B$15,"",0,1)</f>
        <v/>
      </c>
      <c r="E8993" s="131"/>
      <c r="F8993" s="132"/>
      <c r="G8993" s="133"/>
      <c r="H8993" s="134"/>
      <c r="I8993" s="131"/>
      <c r="J8993" s="131"/>
      <c r="K8993" s="131"/>
      <c r="L8993" s="135">
        <f>Table1[[#This Row],[Per Unit Price]]*MAX(1,Table1[[#This Row],[Qty of Units]])*MAX(1,Table1[[#This Row],['#NCMs Served / FTEs Employed]])*MAX(1,Table1[[#This Row],[Duration of Service]])</f>
        <v>0</v>
      </c>
      <c r="M8993" s="131"/>
      <c r="N8993" s="133"/>
    </row>
    <row r="8994" spans="1:14" x14ac:dyDescent="0.25">
      <c r="A8994" s="130"/>
      <c r="B8994" s="130"/>
      <c r="C8994" s="131"/>
      <c r="D8994" s="112" t="str">
        <f>_xlfn.XLOOKUP(Table1[[#This Row],[Service]],Validation!$A$2:$A$15,Validation!$B$2:$B$15,"",0,1)</f>
        <v/>
      </c>
      <c r="E8994" s="131"/>
      <c r="F8994" s="132"/>
      <c r="G8994" s="133"/>
      <c r="H8994" s="134"/>
      <c r="I8994" s="131"/>
      <c r="J8994" s="131"/>
      <c r="K8994" s="131"/>
      <c r="L8994" s="135">
        <f>Table1[[#This Row],[Per Unit Price]]*MAX(1,Table1[[#This Row],[Qty of Units]])*MAX(1,Table1[[#This Row],['#NCMs Served / FTEs Employed]])*MAX(1,Table1[[#This Row],[Duration of Service]])</f>
        <v>0</v>
      </c>
      <c r="M8994" s="131"/>
      <c r="N8994" s="133"/>
    </row>
    <row r="8995" spans="1:14" x14ac:dyDescent="0.25">
      <c r="A8995" s="130"/>
      <c r="B8995" s="130"/>
      <c r="C8995" s="131"/>
      <c r="D8995" s="112" t="str">
        <f>_xlfn.XLOOKUP(Table1[[#This Row],[Service]],Validation!$A$2:$A$15,Validation!$B$2:$B$15,"",0,1)</f>
        <v/>
      </c>
      <c r="E8995" s="131"/>
      <c r="F8995" s="132"/>
      <c r="G8995" s="133"/>
      <c r="H8995" s="134"/>
      <c r="I8995" s="131"/>
      <c r="J8995" s="131"/>
      <c r="K8995" s="131"/>
      <c r="L8995" s="135">
        <f>Table1[[#This Row],[Per Unit Price]]*MAX(1,Table1[[#This Row],[Qty of Units]])*MAX(1,Table1[[#This Row],['#NCMs Served / FTEs Employed]])*MAX(1,Table1[[#This Row],[Duration of Service]])</f>
        <v>0</v>
      </c>
      <c r="M8995" s="131"/>
      <c r="N8995" s="133"/>
    </row>
    <row r="8996" spans="1:14" x14ac:dyDescent="0.25">
      <c r="A8996" s="130"/>
      <c r="B8996" s="130"/>
      <c r="C8996" s="131"/>
      <c r="D8996" s="112" t="str">
        <f>_xlfn.XLOOKUP(Table1[[#This Row],[Service]],Validation!$A$2:$A$15,Validation!$B$2:$B$15,"",0,1)</f>
        <v/>
      </c>
      <c r="E8996" s="131"/>
      <c r="F8996" s="132"/>
      <c r="G8996" s="133"/>
      <c r="H8996" s="134"/>
      <c r="I8996" s="131"/>
      <c r="J8996" s="131"/>
      <c r="K8996" s="131"/>
      <c r="L8996" s="135">
        <f>Table1[[#This Row],[Per Unit Price]]*MAX(1,Table1[[#This Row],[Qty of Units]])*MAX(1,Table1[[#This Row],['#NCMs Served / FTEs Employed]])*MAX(1,Table1[[#This Row],[Duration of Service]])</f>
        <v>0</v>
      </c>
      <c r="M8996" s="131"/>
      <c r="N8996" s="133"/>
    </row>
    <row r="8997" spans="1:14" x14ac:dyDescent="0.25">
      <c r="A8997" s="130"/>
      <c r="B8997" s="130"/>
      <c r="C8997" s="131"/>
      <c r="D8997" s="112" t="str">
        <f>_xlfn.XLOOKUP(Table1[[#This Row],[Service]],Validation!$A$2:$A$15,Validation!$B$2:$B$15,"",0,1)</f>
        <v/>
      </c>
      <c r="E8997" s="131"/>
      <c r="F8997" s="132"/>
      <c r="G8997" s="133"/>
      <c r="H8997" s="134"/>
      <c r="I8997" s="131"/>
      <c r="J8997" s="131"/>
      <c r="K8997" s="131"/>
      <c r="L8997" s="135">
        <f>Table1[[#This Row],[Per Unit Price]]*MAX(1,Table1[[#This Row],[Qty of Units]])*MAX(1,Table1[[#This Row],['#NCMs Served / FTEs Employed]])*MAX(1,Table1[[#This Row],[Duration of Service]])</f>
        <v>0</v>
      </c>
      <c r="M8997" s="131"/>
      <c r="N8997" s="133"/>
    </row>
    <row r="8998" spans="1:14" x14ac:dyDescent="0.25">
      <c r="A8998" s="130"/>
      <c r="B8998" s="130"/>
      <c r="C8998" s="131"/>
      <c r="D8998" s="112" t="str">
        <f>_xlfn.XLOOKUP(Table1[[#This Row],[Service]],Validation!$A$2:$A$15,Validation!$B$2:$B$15,"",0,1)</f>
        <v/>
      </c>
      <c r="E8998" s="131"/>
      <c r="F8998" s="132"/>
      <c r="G8998" s="133"/>
      <c r="H8998" s="134"/>
      <c r="I8998" s="131"/>
      <c r="J8998" s="131"/>
      <c r="K8998" s="131"/>
      <c r="L8998" s="135">
        <f>Table1[[#This Row],[Per Unit Price]]*MAX(1,Table1[[#This Row],[Qty of Units]])*MAX(1,Table1[[#This Row],['#NCMs Served / FTEs Employed]])*MAX(1,Table1[[#This Row],[Duration of Service]])</f>
        <v>0</v>
      </c>
      <c r="M8998" s="131"/>
      <c r="N8998" s="133"/>
    </row>
    <row r="8999" spans="1:14" x14ac:dyDescent="0.25">
      <c r="A8999" s="130"/>
      <c r="B8999" s="130"/>
      <c r="C8999" s="131"/>
      <c r="D8999" s="112" t="str">
        <f>_xlfn.XLOOKUP(Table1[[#This Row],[Service]],Validation!$A$2:$A$15,Validation!$B$2:$B$15,"",0,1)</f>
        <v/>
      </c>
      <c r="E8999" s="131"/>
      <c r="F8999" s="132"/>
      <c r="G8999" s="133"/>
      <c r="H8999" s="134"/>
      <c r="I8999" s="131"/>
      <c r="J8999" s="131"/>
      <c r="K8999" s="131"/>
      <c r="L8999" s="135">
        <f>Table1[[#This Row],[Per Unit Price]]*MAX(1,Table1[[#This Row],[Qty of Units]])*MAX(1,Table1[[#This Row],['#NCMs Served / FTEs Employed]])*MAX(1,Table1[[#This Row],[Duration of Service]])</f>
        <v>0</v>
      </c>
      <c r="M8999" s="131"/>
      <c r="N8999" s="133"/>
    </row>
    <row r="9000" spans="1:14" x14ac:dyDescent="0.25">
      <c r="A9000" s="130"/>
      <c r="B9000" s="130"/>
      <c r="C9000" s="131"/>
      <c r="D9000" s="112" t="str">
        <f>_xlfn.XLOOKUP(Table1[[#This Row],[Service]],Validation!$A$2:$A$15,Validation!$B$2:$B$15,"",0,1)</f>
        <v/>
      </c>
      <c r="E9000" s="131"/>
      <c r="F9000" s="132"/>
      <c r="G9000" s="133"/>
      <c r="H9000" s="134"/>
      <c r="I9000" s="131"/>
      <c r="J9000" s="131"/>
      <c r="K9000" s="131"/>
      <c r="L9000" s="135">
        <f>Table1[[#This Row],[Per Unit Price]]*MAX(1,Table1[[#This Row],[Qty of Units]])*MAX(1,Table1[[#This Row],['#NCMs Served / FTEs Employed]])*MAX(1,Table1[[#This Row],[Duration of Service]])</f>
        <v>0</v>
      </c>
      <c r="M9000" s="131"/>
      <c r="N9000" s="133"/>
    </row>
    <row r="9001" spans="1:14" x14ac:dyDescent="0.25">
      <c r="A9001" s="130"/>
      <c r="B9001" s="130"/>
      <c r="C9001" s="131"/>
      <c r="D9001" s="112" t="str">
        <f>_xlfn.XLOOKUP(Table1[[#This Row],[Service]],Validation!$A$2:$A$15,Validation!$B$2:$B$15,"",0,1)</f>
        <v/>
      </c>
      <c r="E9001" s="131"/>
      <c r="F9001" s="132"/>
      <c r="G9001" s="133"/>
      <c r="H9001" s="134"/>
      <c r="I9001" s="131"/>
      <c r="J9001" s="131"/>
      <c r="K9001" s="131"/>
      <c r="L9001" s="135">
        <f>Table1[[#This Row],[Per Unit Price]]*MAX(1,Table1[[#This Row],[Qty of Units]])*MAX(1,Table1[[#This Row],['#NCMs Served / FTEs Employed]])*MAX(1,Table1[[#This Row],[Duration of Service]])</f>
        <v>0</v>
      </c>
      <c r="M9001" s="131"/>
      <c r="N9001" s="133"/>
    </row>
    <row r="9002" spans="1:14" x14ac:dyDescent="0.25">
      <c r="A9002" s="130"/>
      <c r="B9002" s="130"/>
      <c r="C9002" s="131"/>
      <c r="D9002" s="112" t="str">
        <f>_xlfn.XLOOKUP(Table1[[#This Row],[Service]],Validation!$A$2:$A$15,Validation!$B$2:$B$15,"",0,1)</f>
        <v/>
      </c>
      <c r="E9002" s="131"/>
      <c r="F9002" s="132"/>
      <c r="G9002" s="133"/>
      <c r="H9002" s="134"/>
      <c r="I9002" s="131"/>
      <c r="J9002" s="131"/>
      <c r="K9002" s="131"/>
      <c r="L9002" s="135">
        <f>Table1[[#This Row],[Per Unit Price]]*MAX(1,Table1[[#This Row],[Qty of Units]])*MAX(1,Table1[[#This Row],['#NCMs Served / FTEs Employed]])*MAX(1,Table1[[#This Row],[Duration of Service]])</f>
        <v>0</v>
      </c>
      <c r="M9002" s="131"/>
      <c r="N9002" s="133"/>
    </row>
    <row r="9003" spans="1:14" x14ac:dyDescent="0.25">
      <c r="A9003" s="130"/>
      <c r="B9003" s="130"/>
      <c r="C9003" s="131"/>
      <c r="D9003" s="112" t="str">
        <f>_xlfn.XLOOKUP(Table1[[#This Row],[Service]],Validation!$A$2:$A$15,Validation!$B$2:$B$15,"",0,1)</f>
        <v/>
      </c>
      <c r="E9003" s="131"/>
      <c r="F9003" s="132"/>
      <c r="G9003" s="133"/>
      <c r="H9003" s="134"/>
      <c r="I9003" s="131"/>
      <c r="J9003" s="131"/>
      <c r="K9003" s="131"/>
      <c r="L9003" s="135">
        <f>Table1[[#This Row],[Per Unit Price]]*MAX(1,Table1[[#This Row],[Qty of Units]])*MAX(1,Table1[[#This Row],['#NCMs Served / FTEs Employed]])*MAX(1,Table1[[#This Row],[Duration of Service]])</f>
        <v>0</v>
      </c>
      <c r="M9003" s="131"/>
      <c r="N9003" s="133"/>
    </row>
    <row r="9004" spans="1:14" x14ac:dyDescent="0.25">
      <c r="A9004" s="130"/>
      <c r="B9004" s="130"/>
      <c r="C9004" s="131"/>
      <c r="D9004" s="112" t="str">
        <f>_xlfn.XLOOKUP(Table1[[#This Row],[Service]],Validation!$A$2:$A$15,Validation!$B$2:$B$15,"",0,1)</f>
        <v/>
      </c>
      <c r="E9004" s="131"/>
      <c r="F9004" s="132"/>
      <c r="G9004" s="133"/>
      <c r="H9004" s="134"/>
      <c r="I9004" s="131"/>
      <c r="J9004" s="131"/>
      <c r="K9004" s="131"/>
      <c r="L9004" s="135">
        <f>Table1[[#This Row],[Per Unit Price]]*MAX(1,Table1[[#This Row],[Qty of Units]])*MAX(1,Table1[[#This Row],['#NCMs Served / FTEs Employed]])*MAX(1,Table1[[#This Row],[Duration of Service]])</f>
        <v>0</v>
      </c>
      <c r="M9004" s="131"/>
      <c r="N9004" s="133"/>
    </row>
    <row r="9005" spans="1:14" x14ac:dyDescent="0.25">
      <c r="A9005" s="130"/>
      <c r="B9005" s="130"/>
      <c r="C9005" s="131"/>
      <c r="D9005" s="112" t="str">
        <f>_xlfn.XLOOKUP(Table1[[#This Row],[Service]],Validation!$A$2:$A$15,Validation!$B$2:$B$15,"",0,1)</f>
        <v/>
      </c>
      <c r="E9005" s="131"/>
      <c r="F9005" s="132"/>
      <c r="G9005" s="133"/>
      <c r="H9005" s="134"/>
      <c r="I9005" s="131"/>
      <c r="J9005" s="131"/>
      <c r="K9005" s="131"/>
      <c r="L9005" s="135">
        <f>Table1[[#This Row],[Per Unit Price]]*MAX(1,Table1[[#This Row],[Qty of Units]])*MAX(1,Table1[[#This Row],['#NCMs Served / FTEs Employed]])*MAX(1,Table1[[#This Row],[Duration of Service]])</f>
        <v>0</v>
      </c>
      <c r="M9005" s="131"/>
      <c r="N9005" s="133"/>
    </row>
    <row r="9006" spans="1:14" x14ac:dyDescent="0.25">
      <c r="A9006" s="130"/>
      <c r="B9006" s="130"/>
      <c r="C9006" s="131"/>
      <c r="D9006" s="112" t="str">
        <f>_xlfn.XLOOKUP(Table1[[#This Row],[Service]],Validation!$A$2:$A$15,Validation!$B$2:$B$15,"",0,1)</f>
        <v/>
      </c>
      <c r="E9006" s="131"/>
      <c r="F9006" s="132"/>
      <c r="G9006" s="133"/>
      <c r="H9006" s="134"/>
      <c r="I9006" s="131"/>
      <c r="J9006" s="131"/>
      <c r="K9006" s="131"/>
      <c r="L9006" s="135">
        <f>Table1[[#This Row],[Per Unit Price]]*MAX(1,Table1[[#This Row],[Qty of Units]])*MAX(1,Table1[[#This Row],['#NCMs Served / FTEs Employed]])*MAX(1,Table1[[#This Row],[Duration of Service]])</f>
        <v>0</v>
      </c>
      <c r="M9006" s="131"/>
      <c r="N9006" s="133"/>
    </row>
    <row r="9007" spans="1:14" x14ac:dyDescent="0.25">
      <c r="A9007" s="130"/>
      <c r="B9007" s="130"/>
      <c r="C9007" s="131"/>
      <c r="D9007" s="112" t="str">
        <f>_xlfn.XLOOKUP(Table1[[#This Row],[Service]],Validation!$A$2:$A$15,Validation!$B$2:$B$15,"",0,1)</f>
        <v/>
      </c>
      <c r="E9007" s="131"/>
      <c r="F9007" s="132"/>
      <c r="G9007" s="133"/>
      <c r="H9007" s="134"/>
      <c r="I9007" s="131"/>
      <c r="J9007" s="131"/>
      <c r="K9007" s="131"/>
      <c r="L9007" s="135">
        <f>Table1[[#This Row],[Per Unit Price]]*MAX(1,Table1[[#This Row],[Qty of Units]])*MAX(1,Table1[[#This Row],['#NCMs Served / FTEs Employed]])*MAX(1,Table1[[#This Row],[Duration of Service]])</f>
        <v>0</v>
      </c>
      <c r="M9007" s="131"/>
      <c r="N9007" s="133"/>
    </row>
    <row r="9008" spans="1:14" x14ac:dyDescent="0.25">
      <c r="A9008" s="130"/>
      <c r="B9008" s="130"/>
      <c r="C9008" s="131"/>
      <c r="D9008" s="112" t="str">
        <f>_xlfn.XLOOKUP(Table1[[#This Row],[Service]],Validation!$A$2:$A$15,Validation!$B$2:$B$15,"",0,1)</f>
        <v/>
      </c>
      <c r="E9008" s="131"/>
      <c r="F9008" s="132"/>
      <c r="G9008" s="133"/>
      <c r="H9008" s="134"/>
      <c r="I9008" s="131"/>
      <c r="J9008" s="131"/>
      <c r="K9008" s="131"/>
      <c r="L9008" s="135">
        <f>Table1[[#This Row],[Per Unit Price]]*MAX(1,Table1[[#This Row],[Qty of Units]])*MAX(1,Table1[[#This Row],['#NCMs Served / FTEs Employed]])*MAX(1,Table1[[#This Row],[Duration of Service]])</f>
        <v>0</v>
      </c>
      <c r="M9008" s="131"/>
      <c r="N9008" s="133"/>
    </row>
    <row r="9009" spans="1:14" x14ac:dyDescent="0.25">
      <c r="A9009" s="130"/>
      <c r="B9009" s="130"/>
      <c r="C9009" s="131"/>
      <c r="D9009" s="112" t="str">
        <f>_xlfn.XLOOKUP(Table1[[#This Row],[Service]],Validation!$A$2:$A$15,Validation!$B$2:$B$15,"",0,1)</f>
        <v/>
      </c>
      <c r="E9009" s="131"/>
      <c r="F9009" s="132"/>
      <c r="G9009" s="133"/>
      <c r="H9009" s="134"/>
      <c r="I9009" s="131"/>
      <c r="J9009" s="131"/>
      <c r="K9009" s="131"/>
      <c r="L9009" s="135">
        <f>Table1[[#This Row],[Per Unit Price]]*MAX(1,Table1[[#This Row],[Qty of Units]])*MAX(1,Table1[[#This Row],['#NCMs Served / FTEs Employed]])*MAX(1,Table1[[#This Row],[Duration of Service]])</f>
        <v>0</v>
      </c>
      <c r="M9009" s="131"/>
      <c r="N9009" s="133"/>
    </row>
    <row r="9010" spans="1:14" x14ac:dyDescent="0.25">
      <c r="A9010" s="130"/>
      <c r="B9010" s="130"/>
      <c r="C9010" s="131"/>
      <c r="D9010" s="112" t="str">
        <f>_xlfn.XLOOKUP(Table1[[#This Row],[Service]],Validation!$A$2:$A$15,Validation!$B$2:$B$15,"",0,1)</f>
        <v/>
      </c>
      <c r="E9010" s="131"/>
      <c r="F9010" s="132"/>
      <c r="G9010" s="133"/>
      <c r="H9010" s="134"/>
      <c r="I9010" s="131"/>
      <c r="J9010" s="131"/>
      <c r="K9010" s="131"/>
      <c r="L9010" s="135">
        <f>Table1[[#This Row],[Per Unit Price]]*MAX(1,Table1[[#This Row],[Qty of Units]])*MAX(1,Table1[[#This Row],['#NCMs Served / FTEs Employed]])*MAX(1,Table1[[#This Row],[Duration of Service]])</f>
        <v>0</v>
      </c>
      <c r="M9010" s="131"/>
      <c r="N9010" s="133"/>
    </row>
    <row r="9011" spans="1:14" x14ac:dyDescent="0.25">
      <c r="A9011" s="130"/>
      <c r="B9011" s="130"/>
      <c r="C9011" s="131"/>
      <c r="D9011" s="112" t="str">
        <f>_xlfn.XLOOKUP(Table1[[#This Row],[Service]],Validation!$A$2:$A$15,Validation!$B$2:$B$15,"",0,1)</f>
        <v/>
      </c>
      <c r="E9011" s="131"/>
      <c r="F9011" s="132"/>
      <c r="G9011" s="133"/>
      <c r="H9011" s="134"/>
      <c r="I9011" s="131"/>
      <c r="J9011" s="131"/>
      <c r="K9011" s="131"/>
      <c r="L9011" s="135">
        <f>Table1[[#This Row],[Per Unit Price]]*MAX(1,Table1[[#This Row],[Qty of Units]])*MAX(1,Table1[[#This Row],['#NCMs Served / FTEs Employed]])*MAX(1,Table1[[#This Row],[Duration of Service]])</f>
        <v>0</v>
      </c>
      <c r="M9011" s="131"/>
      <c r="N9011" s="133"/>
    </row>
    <row r="9012" spans="1:14" x14ac:dyDescent="0.25">
      <c r="A9012" s="130"/>
      <c r="B9012" s="130"/>
      <c r="C9012" s="131"/>
      <c r="D9012" s="112" t="str">
        <f>_xlfn.XLOOKUP(Table1[[#This Row],[Service]],Validation!$A$2:$A$15,Validation!$B$2:$B$15,"",0,1)</f>
        <v/>
      </c>
      <c r="E9012" s="131"/>
      <c r="F9012" s="132"/>
      <c r="G9012" s="133"/>
      <c r="H9012" s="134"/>
      <c r="I9012" s="131"/>
      <c r="J9012" s="131"/>
      <c r="K9012" s="131"/>
      <c r="L9012" s="135">
        <f>Table1[[#This Row],[Per Unit Price]]*MAX(1,Table1[[#This Row],[Qty of Units]])*MAX(1,Table1[[#This Row],['#NCMs Served / FTEs Employed]])*MAX(1,Table1[[#This Row],[Duration of Service]])</f>
        <v>0</v>
      </c>
      <c r="M9012" s="131"/>
      <c r="N9012" s="133"/>
    </row>
    <row r="9013" spans="1:14" x14ac:dyDescent="0.25">
      <c r="A9013" s="130"/>
      <c r="B9013" s="130"/>
      <c r="C9013" s="131"/>
      <c r="D9013" s="112" t="str">
        <f>_xlfn.XLOOKUP(Table1[[#This Row],[Service]],Validation!$A$2:$A$15,Validation!$B$2:$B$15,"",0,1)</f>
        <v/>
      </c>
      <c r="E9013" s="131"/>
      <c r="F9013" s="132"/>
      <c r="G9013" s="133"/>
      <c r="H9013" s="134"/>
      <c r="I9013" s="131"/>
      <c r="J9013" s="131"/>
      <c r="K9013" s="131"/>
      <c r="L9013" s="135">
        <f>Table1[[#This Row],[Per Unit Price]]*MAX(1,Table1[[#This Row],[Qty of Units]])*MAX(1,Table1[[#This Row],['#NCMs Served / FTEs Employed]])*MAX(1,Table1[[#This Row],[Duration of Service]])</f>
        <v>0</v>
      </c>
      <c r="M9013" s="131"/>
      <c r="N9013" s="133"/>
    </row>
    <row r="9014" spans="1:14" x14ac:dyDescent="0.25">
      <c r="A9014" s="130"/>
      <c r="B9014" s="130"/>
      <c r="C9014" s="131"/>
      <c r="D9014" s="112" t="str">
        <f>_xlfn.XLOOKUP(Table1[[#This Row],[Service]],Validation!$A$2:$A$15,Validation!$B$2:$B$15,"",0,1)</f>
        <v/>
      </c>
      <c r="E9014" s="131"/>
      <c r="F9014" s="132"/>
      <c r="G9014" s="133"/>
      <c r="H9014" s="134"/>
      <c r="I9014" s="131"/>
      <c r="J9014" s="131"/>
      <c r="K9014" s="131"/>
      <c r="L9014" s="135">
        <f>Table1[[#This Row],[Per Unit Price]]*MAX(1,Table1[[#This Row],[Qty of Units]])*MAX(1,Table1[[#This Row],['#NCMs Served / FTEs Employed]])*MAX(1,Table1[[#This Row],[Duration of Service]])</f>
        <v>0</v>
      </c>
      <c r="M9014" s="131"/>
      <c r="N9014" s="133"/>
    </row>
    <row r="9015" spans="1:14" x14ac:dyDescent="0.25">
      <c r="A9015" s="130"/>
      <c r="B9015" s="130"/>
      <c r="C9015" s="131"/>
      <c r="D9015" s="112" t="str">
        <f>_xlfn.XLOOKUP(Table1[[#This Row],[Service]],Validation!$A$2:$A$15,Validation!$B$2:$B$15,"",0,1)</f>
        <v/>
      </c>
      <c r="E9015" s="131"/>
      <c r="F9015" s="132"/>
      <c r="G9015" s="133"/>
      <c r="H9015" s="134"/>
      <c r="I9015" s="131"/>
      <c r="J9015" s="131"/>
      <c r="K9015" s="131"/>
      <c r="L9015" s="135">
        <f>Table1[[#This Row],[Per Unit Price]]*MAX(1,Table1[[#This Row],[Qty of Units]])*MAX(1,Table1[[#This Row],['#NCMs Served / FTEs Employed]])*MAX(1,Table1[[#This Row],[Duration of Service]])</f>
        <v>0</v>
      </c>
      <c r="M9015" s="131"/>
      <c r="N9015" s="133"/>
    </row>
    <row r="9016" spans="1:14" x14ac:dyDescent="0.25">
      <c r="A9016" s="130"/>
      <c r="B9016" s="130"/>
      <c r="C9016" s="131"/>
      <c r="D9016" s="112" t="str">
        <f>_xlfn.XLOOKUP(Table1[[#This Row],[Service]],Validation!$A$2:$A$15,Validation!$B$2:$B$15,"",0,1)</f>
        <v/>
      </c>
      <c r="E9016" s="131"/>
      <c r="F9016" s="132"/>
      <c r="G9016" s="133"/>
      <c r="H9016" s="134"/>
      <c r="I9016" s="131"/>
      <c r="J9016" s="131"/>
      <c r="K9016" s="131"/>
      <c r="L9016" s="135">
        <f>Table1[[#This Row],[Per Unit Price]]*MAX(1,Table1[[#This Row],[Qty of Units]])*MAX(1,Table1[[#This Row],['#NCMs Served / FTEs Employed]])*MAX(1,Table1[[#This Row],[Duration of Service]])</f>
        <v>0</v>
      </c>
      <c r="M9016" s="131"/>
      <c r="N9016" s="133"/>
    </row>
    <row r="9017" spans="1:14" x14ac:dyDescent="0.25">
      <c r="A9017" s="130"/>
      <c r="B9017" s="130"/>
      <c r="C9017" s="131"/>
      <c r="D9017" s="112" t="str">
        <f>_xlfn.XLOOKUP(Table1[[#This Row],[Service]],Validation!$A$2:$A$15,Validation!$B$2:$B$15,"",0,1)</f>
        <v/>
      </c>
      <c r="E9017" s="131"/>
      <c r="F9017" s="132"/>
      <c r="G9017" s="133"/>
      <c r="H9017" s="134"/>
      <c r="I9017" s="131"/>
      <c r="J9017" s="131"/>
      <c r="K9017" s="131"/>
      <c r="L9017" s="135">
        <f>Table1[[#This Row],[Per Unit Price]]*MAX(1,Table1[[#This Row],[Qty of Units]])*MAX(1,Table1[[#This Row],['#NCMs Served / FTEs Employed]])*MAX(1,Table1[[#This Row],[Duration of Service]])</f>
        <v>0</v>
      </c>
      <c r="M9017" s="131"/>
      <c r="N9017" s="133"/>
    </row>
    <row r="9018" spans="1:14" x14ac:dyDescent="0.25">
      <c r="A9018" s="130"/>
      <c r="B9018" s="130"/>
      <c r="C9018" s="131"/>
      <c r="D9018" s="112" t="str">
        <f>_xlfn.XLOOKUP(Table1[[#This Row],[Service]],Validation!$A$2:$A$15,Validation!$B$2:$B$15,"",0,1)</f>
        <v/>
      </c>
      <c r="E9018" s="131"/>
      <c r="F9018" s="132"/>
      <c r="G9018" s="133"/>
      <c r="H9018" s="134"/>
      <c r="I9018" s="131"/>
      <c r="J9018" s="131"/>
      <c r="K9018" s="131"/>
      <c r="L9018" s="135">
        <f>Table1[[#This Row],[Per Unit Price]]*MAX(1,Table1[[#This Row],[Qty of Units]])*MAX(1,Table1[[#This Row],['#NCMs Served / FTEs Employed]])*MAX(1,Table1[[#This Row],[Duration of Service]])</f>
        <v>0</v>
      </c>
      <c r="M9018" s="131"/>
      <c r="N9018" s="133"/>
    </row>
    <row r="9019" spans="1:14" x14ac:dyDescent="0.25">
      <c r="A9019" s="130"/>
      <c r="B9019" s="130"/>
      <c r="C9019" s="131"/>
      <c r="D9019" s="112" t="str">
        <f>_xlfn.XLOOKUP(Table1[[#This Row],[Service]],Validation!$A$2:$A$15,Validation!$B$2:$B$15,"",0,1)</f>
        <v/>
      </c>
      <c r="E9019" s="131"/>
      <c r="F9019" s="132"/>
      <c r="G9019" s="133"/>
      <c r="H9019" s="134"/>
      <c r="I9019" s="131"/>
      <c r="J9019" s="131"/>
      <c r="K9019" s="131"/>
      <c r="L9019" s="135">
        <f>Table1[[#This Row],[Per Unit Price]]*MAX(1,Table1[[#This Row],[Qty of Units]])*MAX(1,Table1[[#This Row],['#NCMs Served / FTEs Employed]])*MAX(1,Table1[[#This Row],[Duration of Service]])</f>
        <v>0</v>
      </c>
      <c r="M9019" s="131"/>
      <c r="N9019" s="133"/>
    </row>
    <row r="9020" spans="1:14" x14ac:dyDescent="0.25">
      <c r="A9020" s="130"/>
      <c r="B9020" s="130"/>
      <c r="C9020" s="131"/>
      <c r="D9020" s="112" t="str">
        <f>_xlfn.XLOOKUP(Table1[[#This Row],[Service]],Validation!$A$2:$A$15,Validation!$B$2:$B$15,"",0,1)</f>
        <v/>
      </c>
      <c r="E9020" s="131"/>
      <c r="F9020" s="132"/>
      <c r="G9020" s="133"/>
      <c r="H9020" s="134"/>
      <c r="I9020" s="131"/>
      <c r="J9020" s="131"/>
      <c r="K9020" s="131"/>
      <c r="L9020" s="135">
        <f>Table1[[#This Row],[Per Unit Price]]*MAX(1,Table1[[#This Row],[Qty of Units]])*MAX(1,Table1[[#This Row],['#NCMs Served / FTEs Employed]])*MAX(1,Table1[[#This Row],[Duration of Service]])</f>
        <v>0</v>
      </c>
      <c r="M9020" s="131"/>
      <c r="N9020" s="133"/>
    </row>
    <row r="9021" spans="1:14" x14ac:dyDescent="0.25">
      <c r="A9021" s="130"/>
      <c r="B9021" s="130"/>
      <c r="C9021" s="131"/>
      <c r="D9021" s="112" t="str">
        <f>_xlfn.XLOOKUP(Table1[[#This Row],[Service]],Validation!$A$2:$A$15,Validation!$B$2:$B$15,"",0,1)</f>
        <v/>
      </c>
      <c r="E9021" s="131"/>
      <c r="F9021" s="132"/>
      <c r="G9021" s="133"/>
      <c r="H9021" s="134"/>
      <c r="I9021" s="131"/>
      <c r="J9021" s="131"/>
      <c r="K9021" s="131"/>
      <c r="L9021" s="135">
        <f>Table1[[#This Row],[Per Unit Price]]*MAX(1,Table1[[#This Row],[Qty of Units]])*MAX(1,Table1[[#This Row],['#NCMs Served / FTEs Employed]])*MAX(1,Table1[[#This Row],[Duration of Service]])</f>
        <v>0</v>
      </c>
      <c r="M9021" s="131"/>
      <c r="N9021" s="133"/>
    </row>
    <row r="9022" spans="1:14" x14ac:dyDescent="0.25">
      <c r="A9022" s="130"/>
      <c r="B9022" s="130"/>
      <c r="C9022" s="131"/>
      <c r="D9022" s="112" t="str">
        <f>_xlfn.XLOOKUP(Table1[[#This Row],[Service]],Validation!$A$2:$A$15,Validation!$B$2:$B$15,"",0,1)</f>
        <v/>
      </c>
      <c r="E9022" s="131"/>
      <c r="F9022" s="132"/>
      <c r="G9022" s="133"/>
      <c r="H9022" s="134"/>
      <c r="I9022" s="131"/>
      <c r="J9022" s="131"/>
      <c r="K9022" s="131"/>
      <c r="L9022" s="135">
        <f>Table1[[#This Row],[Per Unit Price]]*MAX(1,Table1[[#This Row],[Qty of Units]])*MAX(1,Table1[[#This Row],['#NCMs Served / FTEs Employed]])*MAX(1,Table1[[#This Row],[Duration of Service]])</f>
        <v>0</v>
      </c>
      <c r="M9022" s="131"/>
      <c r="N9022" s="133"/>
    </row>
    <row r="9023" spans="1:14" x14ac:dyDescent="0.25">
      <c r="A9023" s="130"/>
      <c r="B9023" s="130"/>
      <c r="C9023" s="131"/>
      <c r="D9023" s="112" t="str">
        <f>_xlfn.XLOOKUP(Table1[[#This Row],[Service]],Validation!$A$2:$A$15,Validation!$B$2:$B$15,"",0,1)</f>
        <v/>
      </c>
      <c r="E9023" s="131"/>
      <c r="F9023" s="132"/>
      <c r="G9023" s="133"/>
      <c r="H9023" s="134"/>
      <c r="I9023" s="131"/>
      <c r="J9023" s="131"/>
      <c r="K9023" s="131"/>
      <c r="L9023" s="135">
        <f>Table1[[#This Row],[Per Unit Price]]*MAX(1,Table1[[#This Row],[Qty of Units]])*MAX(1,Table1[[#This Row],['#NCMs Served / FTEs Employed]])*MAX(1,Table1[[#This Row],[Duration of Service]])</f>
        <v>0</v>
      </c>
      <c r="M9023" s="131"/>
      <c r="N9023" s="133"/>
    </row>
    <row r="9024" spans="1:14" x14ac:dyDescent="0.25">
      <c r="A9024" s="130"/>
      <c r="B9024" s="130"/>
      <c r="C9024" s="131"/>
      <c r="D9024" s="112" t="str">
        <f>_xlfn.XLOOKUP(Table1[[#This Row],[Service]],Validation!$A$2:$A$15,Validation!$B$2:$B$15,"",0,1)</f>
        <v/>
      </c>
      <c r="E9024" s="131"/>
      <c r="F9024" s="132"/>
      <c r="G9024" s="133"/>
      <c r="H9024" s="134"/>
      <c r="I9024" s="131"/>
      <c r="J9024" s="131"/>
      <c r="K9024" s="131"/>
      <c r="L9024" s="135">
        <f>Table1[[#This Row],[Per Unit Price]]*MAX(1,Table1[[#This Row],[Qty of Units]])*MAX(1,Table1[[#This Row],['#NCMs Served / FTEs Employed]])*MAX(1,Table1[[#This Row],[Duration of Service]])</f>
        <v>0</v>
      </c>
      <c r="M9024" s="131"/>
      <c r="N9024" s="133"/>
    </row>
    <row r="9025" spans="1:14" x14ac:dyDescent="0.25">
      <c r="A9025" s="130"/>
      <c r="B9025" s="130"/>
      <c r="C9025" s="131"/>
      <c r="D9025" s="112" t="str">
        <f>_xlfn.XLOOKUP(Table1[[#This Row],[Service]],Validation!$A$2:$A$15,Validation!$B$2:$B$15,"",0,1)</f>
        <v/>
      </c>
      <c r="E9025" s="131"/>
      <c r="F9025" s="132"/>
      <c r="G9025" s="133"/>
      <c r="H9025" s="134"/>
      <c r="I9025" s="131"/>
      <c r="J9025" s="131"/>
      <c r="K9025" s="131"/>
      <c r="L9025" s="135">
        <f>Table1[[#This Row],[Per Unit Price]]*MAX(1,Table1[[#This Row],[Qty of Units]])*MAX(1,Table1[[#This Row],['#NCMs Served / FTEs Employed]])*MAX(1,Table1[[#This Row],[Duration of Service]])</f>
        <v>0</v>
      </c>
      <c r="M9025" s="131"/>
      <c r="N9025" s="133"/>
    </row>
    <row r="9026" spans="1:14" x14ac:dyDescent="0.25">
      <c r="A9026" s="130"/>
      <c r="B9026" s="130"/>
      <c r="C9026" s="131"/>
      <c r="D9026" s="112" t="str">
        <f>_xlfn.XLOOKUP(Table1[[#This Row],[Service]],Validation!$A$2:$A$15,Validation!$B$2:$B$15,"",0,1)</f>
        <v/>
      </c>
      <c r="E9026" s="131"/>
      <c r="F9026" s="132"/>
      <c r="G9026" s="133"/>
      <c r="H9026" s="134"/>
      <c r="I9026" s="131"/>
      <c r="J9026" s="131"/>
      <c r="K9026" s="131"/>
      <c r="L9026" s="135">
        <f>Table1[[#This Row],[Per Unit Price]]*MAX(1,Table1[[#This Row],[Qty of Units]])*MAX(1,Table1[[#This Row],['#NCMs Served / FTEs Employed]])*MAX(1,Table1[[#This Row],[Duration of Service]])</f>
        <v>0</v>
      </c>
      <c r="M9026" s="131"/>
      <c r="N9026" s="133"/>
    </row>
    <row r="9027" spans="1:14" x14ac:dyDescent="0.25">
      <c r="A9027" s="130"/>
      <c r="B9027" s="130"/>
      <c r="C9027" s="131"/>
      <c r="D9027" s="112" t="str">
        <f>_xlfn.XLOOKUP(Table1[[#This Row],[Service]],Validation!$A$2:$A$15,Validation!$B$2:$B$15,"",0,1)</f>
        <v/>
      </c>
      <c r="E9027" s="131"/>
      <c r="F9027" s="132"/>
      <c r="G9027" s="133"/>
      <c r="H9027" s="134"/>
      <c r="I9027" s="131"/>
      <c r="J9027" s="131"/>
      <c r="K9027" s="131"/>
      <c r="L9027" s="135">
        <f>Table1[[#This Row],[Per Unit Price]]*MAX(1,Table1[[#This Row],[Qty of Units]])*MAX(1,Table1[[#This Row],['#NCMs Served / FTEs Employed]])*MAX(1,Table1[[#This Row],[Duration of Service]])</f>
        <v>0</v>
      </c>
      <c r="M9027" s="131"/>
      <c r="N9027" s="133"/>
    </row>
    <row r="9028" spans="1:14" x14ac:dyDescent="0.25">
      <c r="A9028" s="130"/>
      <c r="B9028" s="130"/>
      <c r="C9028" s="131"/>
      <c r="D9028" s="112" t="str">
        <f>_xlfn.XLOOKUP(Table1[[#This Row],[Service]],Validation!$A$2:$A$15,Validation!$B$2:$B$15,"",0,1)</f>
        <v/>
      </c>
      <c r="E9028" s="131"/>
      <c r="F9028" s="132"/>
      <c r="G9028" s="133"/>
      <c r="H9028" s="134"/>
      <c r="I9028" s="131"/>
      <c r="J9028" s="131"/>
      <c r="K9028" s="131"/>
      <c r="L9028" s="135">
        <f>Table1[[#This Row],[Per Unit Price]]*MAX(1,Table1[[#This Row],[Qty of Units]])*MAX(1,Table1[[#This Row],['#NCMs Served / FTEs Employed]])*MAX(1,Table1[[#This Row],[Duration of Service]])</f>
        <v>0</v>
      </c>
      <c r="M9028" s="131"/>
      <c r="N9028" s="133"/>
    </row>
    <row r="9029" spans="1:14" x14ac:dyDescent="0.25">
      <c r="A9029" s="130"/>
      <c r="B9029" s="130"/>
      <c r="C9029" s="131"/>
      <c r="D9029" s="112" t="str">
        <f>_xlfn.XLOOKUP(Table1[[#This Row],[Service]],Validation!$A$2:$A$15,Validation!$B$2:$B$15,"",0,1)</f>
        <v/>
      </c>
      <c r="E9029" s="131"/>
      <c r="F9029" s="132"/>
      <c r="G9029" s="133"/>
      <c r="H9029" s="134"/>
      <c r="I9029" s="131"/>
      <c r="J9029" s="131"/>
      <c r="K9029" s="131"/>
      <c r="L9029" s="135">
        <f>Table1[[#This Row],[Per Unit Price]]*MAX(1,Table1[[#This Row],[Qty of Units]])*MAX(1,Table1[[#This Row],['#NCMs Served / FTEs Employed]])*MAX(1,Table1[[#This Row],[Duration of Service]])</f>
        <v>0</v>
      </c>
      <c r="M9029" s="131"/>
      <c r="N9029" s="133"/>
    </row>
    <row r="9030" spans="1:14" x14ac:dyDescent="0.25">
      <c r="A9030" s="130"/>
      <c r="B9030" s="130"/>
      <c r="C9030" s="131"/>
      <c r="D9030" s="112" t="str">
        <f>_xlfn.XLOOKUP(Table1[[#This Row],[Service]],Validation!$A$2:$A$15,Validation!$B$2:$B$15,"",0,1)</f>
        <v/>
      </c>
      <c r="E9030" s="131"/>
      <c r="F9030" s="132"/>
      <c r="G9030" s="133"/>
      <c r="H9030" s="134"/>
      <c r="I9030" s="131"/>
      <c r="J9030" s="131"/>
      <c r="K9030" s="131"/>
      <c r="L9030" s="135">
        <f>Table1[[#This Row],[Per Unit Price]]*MAX(1,Table1[[#This Row],[Qty of Units]])*MAX(1,Table1[[#This Row],['#NCMs Served / FTEs Employed]])*MAX(1,Table1[[#This Row],[Duration of Service]])</f>
        <v>0</v>
      </c>
      <c r="M9030" s="131"/>
      <c r="N9030" s="133"/>
    </row>
    <row r="9031" spans="1:14" x14ac:dyDescent="0.25">
      <c r="A9031" s="130"/>
      <c r="B9031" s="130"/>
      <c r="C9031" s="131"/>
      <c r="D9031" s="112" t="str">
        <f>_xlfn.XLOOKUP(Table1[[#This Row],[Service]],Validation!$A$2:$A$15,Validation!$B$2:$B$15,"",0,1)</f>
        <v/>
      </c>
      <c r="E9031" s="131"/>
      <c r="F9031" s="132"/>
      <c r="G9031" s="133"/>
      <c r="H9031" s="134"/>
      <c r="I9031" s="131"/>
      <c r="J9031" s="131"/>
      <c r="K9031" s="131"/>
      <c r="L9031" s="135">
        <f>Table1[[#This Row],[Per Unit Price]]*MAX(1,Table1[[#This Row],[Qty of Units]])*MAX(1,Table1[[#This Row],['#NCMs Served / FTEs Employed]])*MAX(1,Table1[[#This Row],[Duration of Service]])</f>
        <v>0</v>
      </c>
      <c r="M9031" s="131"/>
      <c r="N9031" s="133"/>
    </row>
    <row r="9032" spans="1:14" x14ac:dyDescent="0.25">
      <c r="A9032" s="130"/>
      <c r="B9032" s="130"/>
      <c r="C9032" s="131"/>
      <c r="D9032" s="112" t="str">
        <f>_xlfn.XLOOKUP(Table1[[#This Row],[Service]],Validation!$A$2:$A$15,Validation!$B$2:$B$15,"",0,1)</f>
        <v/>
      </c>
      <c r="E9032" s="131"/>
      <c r="F9032" s="132"/>
      <c r="G9032" s="133"/>
      <c r="H9032" s="134"/>
      <c r="I9032" s="131"/>
      <c r="J9032" s="131"/>
      <c r="K9032" s="131"/>
      <c r="L9032" s="135">
        <f>Table1[[#This Row],[Per Unit Price]]*MAX(1,Table1[[#This Row],[Qty of Units]])*MAX(1,Table1[[#This Row],['#NCMs Served / FTEs Employed]])*MAX(1,Table1[[#This Row],[Duration of Service]])</f>
        <v>0</v>
      </c>
      <c r="M9032" s="131"/>
      <c r="N9032" s="133"/>
    </row>
    <row r="9033" spans="1:14" x14ac:dyDescent="0.25">
      <c r="A9033" s="130"/>
      <c r="B9033" s="130"/>
      <c r="C9033" s="131"/>
      <c r="D9033" s="112" t="str">
        <f>_xlfn.XLOOKUP(Table1[[#This Row],[Service]],Validation!$A$2:$A$15,Validation!$B$2:$B$15,"",0,1)</f>
        <v/>
      </c>
      <c r="E9033" s="131"/>
      <c r="F9033" s="132"/>
      <c r="G9033" s="133"/>
      <c r="H9033" s="134"/>
      <c r="I9033" s="131"/>
      <c r="J9033" s="131"/>
      <c r="K9033" s="131"/>
      <c r="L9033" s="135">
        <f>Table1[[#This Row],[Per Unit Price]]*MAX(1,Table1[[#This Row],[Qty of Units]])*MAX(1,Table1[[#This Row],['#NCMs Served / FTEs Employed]])*MAX(1,Table1[[#This Row],[Duration of Service]])</f>
        <v>0</v>
      </c>
      <c r="M9033" s="131"/>
      <c r="N9033" s="133"/>
    </row>
    <row r="9034" spans="1:14" x14ac:dyDescent="0.25">
      <c r="A9034" s="130"/>
      <c r="B9034" s="130"/>
      <c r="C9034" s="131"/>
      <c r="D9034" s="112" t="str">
        <f>_xlfn.XLOOKUP(Table1[[#This Row],[Service]],Validation!$A$2:$A$15,Validation!$B$2:$B$15,"",0,1)</f>
        <v/>
      </c>
      <c r="E9034" s="131"/>
      <c r="F9034" s="132"/>
      <c r="G9034" s="133"/>
      <c r="H9034" s="134"/>
      <c r="I9034" s="131"/>
      <c r="J9034" s="131"/>
      <c r="K9034" s="131"/>
      <c r="L9034" s="135">
        <f>Table1[[#This Row],[Per Unit Price]]*MAX(1,Table1[[#This Row],[Qty of Units]])*MAX(1,Table1[[#This Row],['#NCMs Served / FTEs Employed]])*MAX(1,Table1[[#This Row],[Duration of Service]])</f>
        <v>0</v>
      </c>
      <c r="M9034" s="131"/>
      <c r="N9034" s="133"/>
    </row>
    <row r="9035" spans="1:14" x14ac:dyDescent="0.25">
      <c r="A9035" s="130"/>
      <c r="B9035" s="130"/>
      <c r="C9035" s="131"/>
      <c r="D9035" s="112" t="str">
        <f>_xlfn.XLOOKUP(Table1[[#This Row],[Service]],Validation!$A$2:$A$15,Validation!$B$2:$B$15,"",0,1)</f>
        <v/>
      </c>
      <c r="E9035" s="131"/>
      <c r="F9035" s="132"/>
      <c r="G9035" s="133"/>
      <c r="H9035" s="134"/>
      <c r="I9035" s="131"/>
      <c r="J9035" s="131"/>
      <c r="K9035" s="131"/>
      <c r="L9035" s="135">
        <f>Table1[[#This Row],[Per Unit Price]]*MAX(1,Table1[[#This Row],[Qty of Units]])*MAX(1,Table1[[#This Row],['#NCMs Served / FTEs Employed]])*MAX(1,Table1[[#This Row],[Duration of Service]])</f>
        <v>0</v>
      </c>
      <c r="M9035" s="131"/>
      <c r="N9035" s="133"/>
    </row>
    <row r="9036" spans="1:14" x14ac:dyDescent="0.25">
      <c r="A9036" s="130"/>
      <c r="B9036" s="130"/>
      <c r="C9036" s="131"/>
      <c r="D9036" s="112" t="str">
        <f>_xlfn.XLOOKUP(Table1[[#This Row],[Service]],Validation!$A$2:$A$15,Validation!$B$2:$B$15,"",0,1)</f>
        <v/>
      </c>
      <c r="E9036" s="131"/>
      <c r="F9036" s="132"/>
      <c r="G9036" s="133"/>
      <c r="H9036" s="134"/>
      <c r="I9036" s="131"/>
      <c r="J9036" s="131"/>
      <c r="K9036" s="131"/>
      <c r="L9036" s="135">
        <f>Table1[[#This Row],[Per Unit Price]]*MAX(1,Table1[[#This Row],[Qty of Units]])*MAX(1,Table1[[#This Row],['#NCMs Served / FTEs Employed]])*MAX(1,Table1[[#This Row],[Duration of Service]])</f>
        <v>0</v>
      </c>
      <c r="M9036" s="131"/>
      <c r="N9036" s="133"/>
    </row>
    <row r="9037" spans="1:14" x14ac:dyDescent="0.25">
      <c r="A9037" s="130"/>
      <c r="B9037" s="130"/>
      <c r="C9037" s="131"/>
      <c r="D9037" s="112" t="str">
        <f>_xlfn.XLOOKUP(Table1[[#This Row],[Service]],Validation!$A$2:$A$15,Validation!$B$2:$B$15,"",0,1)</f>
        <v/>
      </c>
      <c r="E9037" s="131"/>
      <c r="F9037" s="132"/>
      <c r="G9037" s="133"/>
      <c r="H9037" s="134"/>
      <c r="I9037" s="131"/>
      <c r="J9037" s="131"/>
      <c r="K9037" s="131"/>
      <c r="L9037" s="135">
        <f>Table1[[#This Row],[Per Unit Price]]*MAX(1,Table1[[#This Row],[Qty of Units]])*MAX(1,Table1[[#This Row],['#NCMs Served / FTEs Employed]])*MAX(1,Table1[[#This Row],[Duration of Service]])</f>
        <v>0</v>
      </c>
      <c r="M9037" s="131"/>
      <c r="N9037" s="133"/>
    </row>
    <row r="9038" spans="1:14" x14ac:dyDescent="0.25">
      <c r="A9038" s="130"/>
      <c r="B9038" s="130"/>
      <c r="C9038" s="131"/>
      <c r="D9038" s="112" t="str">
        <f>_xlfn.XLOOKUP(Table1[[#This Row],[Service]],Validation!$A$2:$A$15,Validation!$B$2:$B$15,"",0,1)</f>
        <v/>
      </c>
      <c r="E9038" s="131"/>
      <c r="F9038" s="132"/>
      <c r="G9038" s="133"/>
      <c r="H9038" s="134"/>
      <c r="I9038" s="131"/>
      <c r="J9038" s="131"/>
      <c r="K9038" s="131"/>
      <c r="L9038" s="135">
        <f>Table1[[#This Row],[Per Unit Price]]*MAX(1,Table1[[#This Row],[Qty of Units]])*MAX(1,Table1[[#This Row],['#NCMs Served / FTEs Employed]])*MAX(1,Table1[[#This Row],[Duration of Service]])</f>
        <v>0</v>
      </c>
      <c r="M9038" s="131"/>
      <c r="N9038" s="133"/>
    </row>
    <row r="9039" spans="1:14" x14ac:dyDescent="0.25">
      <c r="A9039" s="130"/>
      <c r="B9039" s="130"/>
      <c r="C9039" s="131"/>
      <c r="D9039" s="112" t="str">
        <f>_xlfn.XLOOKUP(Table1[[#This Row],[Service]],Validation!$A$2:$A$15,Validation!$B$2:$B$15,"",0,1)</f>
        <v/>
      </c>
      <c r="E9039" s="131"/>
      <c r="F9039" s="132"/>
      <c r="G9039" s="133"/>
      <c r="H9039" s="134"/>
      <c r="I9039" s="131"/>
      <c r="J9039" s="131"/>
      <c r="K9039" s="131"/>
      <c r="L9039" s="135">
        <f>Table1[[#This Row],[Per Unit Price]]*MAX(1,Table1[[#This Row],[Qty of Units]])*MAX(1,Table1[[#This Row],['#NCMs Served / FTEs Employed]])*MAX(1,Table1[[#This Row],[Duration of Service]])</f>
        <v>0</v>
      </c>
      <c r="M9039" s="131"/>
      <c r="N9039" s="133"/>
    </row>
    <row r="9040" spans="1:14" x14ac:dyDescent="0.25">
      <c r="A9040" s="130"/>
      <c r="B9040" s="130"/>
      <c r="C9040" s="131"/>
      <c r="D9040" s="112" t="str">
        <f>_xlfn.XLOOKUP(Table1[[#This Row],[Service]],Validation!$A$2:$A$15,Validation!$B$2:$B$15,"",0,1)</f>
        <v/>
      </c>
      <c r="E9040" s="131"/>
      <c r="F9040" s="132"/>
      <c r="G9040" s="133"/>
      <c r="H9040" s="134"/>
      <c r="I9040" s="131"/>
      <c r="J9040" s="131"/>
      <c r="K9040" s="131"/>
      <c r="L9040" s="135">
        <f>Table1[[#This Row],[Per Unit Price]]*MAX(1,Table1[[#This Row],[Qty of Units]])*MAX(1,Table1[[#This Row],['#NCMs Served / FTEs Employed]])*MAX(1,Table1[[#This Row],[Duration of Service]])</f>
        <v>0</v>
      </c>
      <c r="M9040" s="131"/>
      <c r="N9040" s="133"/>
    </row>
    <row r="9041" spans="1:14" x14ac:dyDescent="0.25">
      <c r="A9041" s="130"/>
      <c r="B9041" s="130"/>
      <c r="C9041" s="131"/>
      <c r="D9041" s="112" t="str">
        <f>_xlfn.XLOOKUP(Table1[[#This Row],[Service]],Validation!$A$2:$A$15,Validation!$B$2:$B$15,"",0,1)</f>
        <v/>
      </c>
      <c r="E9041" s="131"/>
      <c r="F9041" s="132"/>
      <c r="G9041" s="133"/>
      <c r="H9041" s="134"/>
      <c r="I9041" s="131"/>
      <c r="J9041" s="131"/>
      <c r="K9041" s="131"/>
      <c r="L9041" s="135">
        <f>Table1[[#This Row],[Per Unit Price]]*MAX(1,Table1[[#This Row],[Qty of Units]])*MAX(1,Table1[[#This Row],['#NCMs Served / FTEs Employed]])*MAX(1,Table1[[#This Row],[Duration of Service]])</f>
        <v>0</v>
      </c>
      <c r="M9041" s="131"/>
      <c r="N9041" s="133"/>
    </row>
    <row r="9042" spans="1:14" x14ac:dyDescent="0.25">
      <c r="A9042" s="130"/>
      <c r="B9042" s="130"/>
      <c r="C9042" s="131"/>
      <c r="D9042" s="112" t="str">
        <f>_xlfn.XLOOKUP(Table1[[#This Row],[Service]],Validation!$A$2:$A$15,Validation!$B$2:$B$15,"",0,1)</f>
        <v/>
      </c>
      <c r="E9042" s="131"/>
      <c r="F9042" s="132"/>
      <c r="G9042" s="133"/>
      <c r="H9042" s="134"/>
      <c r="I9042" s="131"/>
      <c r="J9042" s="131"/>
      <c r="K9042" s="131"/>
      <c r="L9042" s="135">
        <f>Table1[[#This Row],[Per Unit Price]]*MAX(1,Table1[[#This Row],[Qty of Units]])*MAX(1,Table1[[#This Row],['#NCMs Served / FTEs Employed]])*MAX(1,Table1[[#This Row],[Duration of Service]])</f>
        <v>0</v>
      </c>
      <c r="M9042" s="131"/>
      <c r="N9042" s="133"/>
    </row>
    <row r="9043" spans="1:14" x14ac:dyDescent="0.25">
      <c r="A9043" s="130"/>
      <c r="B9043" s="130"/>
      <c r="C9043" s="131"/>
      <c r="D9043" s="112" t="str">
        <f>_xlfn.XLOOKUP(Table1[[#This Row],[Service]],Validation!$A$2:$A$15,Validation!$B$2:$B$15,"",0,1)</f>
        <v/>
      </c>
      <c r="E9043" s="131"/>
      <c r="F9043" s="132"/>
      <c r="G9043" s="133"/>
      <c r="H9043" s="134"/>
      <c r="I9043" s="131"/>
      <c r="J9043" s="131"/>
      <c r="K9043" s="131"/>
      <c r="L9043" s="135">
        <f>Table1[[#This Row],[Per Unit Price]]*MAX(1,Table1[[#This Row],[Qty of Units]])*MAX(1,Table1[[#This Row],['#NCMs Served / FTEs Employed]])*MAX(1,Table1[[#This Row],[Duration of Service]])</f>
        <v>0</v>
      </c>
      <c r="M9043" s="131"/>
      <c r="N9043" s="133"/>
    </row>
    <row r="9044" spans="1:14" x14ac:dyDescent="0.25">
      <c r="A9044" s="130"/>
      <c r="B9044" s="130"/>
      <c r="C9044" s="131"/>
      <c r="D9044" s="112" t="str">
        <f>_xlfn.XLOOKUP(Table1[[#This Row],[Service]],Validation!$A$2:$A$15,Validation!$B$2:$B$15,"",0,1)</f>
        <v/>
      </c>
      <c r="E9044" s="131"/>
      <c r="F9044" s="132"/>
      <c r="G9044" s="133"/>
      <c r="H9044" s="134"/>
      <c r="I9044" s="131"/>
      <c r="J9044" s="131"/>
      <c r="K9044" s="131"/>
      <c r="L9044" s="135">
        <f>Table1[[#This Row],[Per Unit Price]]*MAX(1,Table1[[#This Row],[Qty of Units]])*MAX(1,Table1[[#This Row],['#NCMs Served / FTEs Employed]])*MAX(1,Table1[[#This Row],[Duration of Service]])</f>
        <v>0</v>
      </c>
      <c r="M9044" s="131"/>
      <c r="N9044" s="133"/>
    </row>
    <row r="9045" spans="1:14" x14ac:dyDescent="0.25">
      <c r="A9045" s="130"/>
      <c r="B9045" s="130"/>
      <c r="C9045" s="131"/>
      <c r="D9045" s="112" t="str">
        <f>_xlfn.XLOOKUP(Table1[[#This Row],[Service]],Validation!$A$2:$A$15,Validation!$B$2:$B$15,"",0,1)</f>
        <v/>
      </c>
      <c r="E9045" s="131"/>
      <c r="F9045" s="132"/>
      <c r="G9045" s="133"/>
      <c r="H9045" s="134"/>
      <c r="I9045" s="131"/>
      <c r="J9045" s="131"/>
      <c r="K9045" s="131"/>
      <c r="L9045" s="135">
        <f>Table1[[#This Row],[Per Unit Price]]*MAX(1,Table1[[#This Row],[Qty of Units]])*MAX(1,Table1[[#This Row],['#NCMs Served / FTEs Employed]])*MAX(1,Table1[[#This Row],[Duration of Service]])</f>
        <v>0</v>
      </c>
      <c r="M9045" s="131"/>
      <c r="N9045" s="133"/>
    </row>
    <row r="9046" spans="1:14" x14ac:dyDescent="0.25">
      <c r="A9046" s="130"/>
      <c r="B9046" s="130"/>
      <c r="C9046" s="131"/>
      <c r="D9046" s="112" t="str">
        <f>_xlfn.XLOOKUP(Table1[[#This Row],[Service]],Validation!$A$2:$A$15,Validation!$B$2:$B$15,"",0,1)</f>
        <v/>
      </c>
      <c r="E9046" s="131"/>
      <c r="F9046" s="132"/>
      <c r="G9046" s="133"/>
      <c r="H9046" s="134"/>
      <c r="I9046" s="131"/>
      <c r="J9046" s="131"/>
      <c r="K9046" s="131"/>
      <c r="L9046" s="135">
        <f>Table1[[#This Row],[Per Unit Price]]*MAX(1,Table1[[#This Row],[Qty of Units]])*MAX(1,Table1[[#This Row],['#NCMs Served / FTEs Employed]])*MAX(1,Table1[[#This Row],[Duration of Service]])</f>
        <v>0</v>
      </c>
      <c r="M9046" s="131"/>
      <c r="N9046" s="133"/>
    </row>
    <row r="9047" spans="1:14" x14ac:dyDescent="0.25">
      <c r="A9047" s="130"/>
      <c r="B9047" s="130"/>
      <c r="C9047" s="131"/>
      <c r="D9047" s="112" t="str">
        <f>_xlfn.XLOOKUP(Table1[[#This Row],[Service]],Validation!$A$2:$A$15,Validation!$B$2:$B$15,"",0,1)</f>
        <v/>
      </c>
      <c r="E9047" s="131"/>
      <c r="F9047" s="132"/>
      <c r="G9047" s="133"/>
      <c r="H9047" s="134"/>
      <c r="I9047" s="131"/>
      <c r="J9047" s="131"/>
      <c r="K9047" s="131"/>
      <c r="L9047" s="135">
        <f>Table1[[#This Row],[Per Unit Price]]*MAX(1,Table1[[#This Row],[Qty of Units]])*MAX(1,Table1[[#This Row],['#NCMs Served / FTEs Employed]])*MAX(1,Table1[[#This Row],[Duration of Service]])</f>
        <v>0</v>
      </c>
      <c r="M9047" s="131"/>
      <c r="N9047" s="133"/>
    </row>
    <row r="9048" spans="1:14" x14ac:dyDescent="0.25">
      <c r="A9048" s="130"/>
      <c r="B9048" s="130"/>
      <c r="C9048" s="131"/>
      <c r="D9048" s="112" t="str">
        <f>_xlfn.XLOOKUP(Table1[[#This Row],[Service]],Validation!$A$2:$A$15,Validation!$B$2:$B$15,"",0,1)</f>
        <v/>
      </c>
      <c r="E9048" s="131"/>
      <c r="F9048" s="132"/>
      <c r="G9048" s="133"/>
      <c r="H9048" s="134"/>
      <c r="I9048" s="131"/>
      <c r="J9048" s="131"/>
      <c r="K9048" s="131"/>
      <c r="L9048" s="135">
        <f>Table1[[#This Row],[Per Unit Price]]*MAX(1,Table1[[#This Row],[Qty of Units]])*MAX(1,Table1[[#This Row],['#NCMs Served / FTEs Employed]])*MAX(1,Table1[[#This Row],[Duration of Service]])</f>
        <v>0</v>
      </c>
      <c r="M9048" s="131"/>
      <c r="N9048" s="133"/>
    </row>
    <row r="9049" spans="1:14" x14ac:dyDescent="0.25">
      <c r="A9049" s="130"/>
      <c r="B9049" s="130"/>
      <c r="C9049" s="131"/>
      <c r="D9049" s="112" t="str">
        <f>_xlfn.XLOOKUP(Table1[[#This Row],[Service]],Validation!$A$2:$A$15,Validation!$B$2:$B$15,"",0,1)</f>
        <v/>
      </c>
      <c r="E9049" s="131"/>
      <c r="F9049" s="132"/>
      <c r="G9049" s="133"/>
      <c r="H9049" s="134"/>
      <c r="I9049" s="131"/>
      <c r="J9049" s="131"/>
      <c r="K9049" s="131"/>
      <c r="L9049" s="135">
        <f>Table1[[#This Row],[Per Unit Price]]*MAX(1,Table1[[#This Row],[Qty of Units]])*MAX(1,Table1[[#This Row],['#NCMs Served / FTEs Employed]])*MAX(1,Table1[[#This Row],[Duration of Service]])</f>
        <v>0</v>
      </c>
      <c r="M9049" s="131"/>
      <c r="N9049" s="133"/>
    </row>
    <row r="9050" spans="1:14" x14ac:dyDescent="0.25">
      <c r="A9050" s="130"/>
      <c r="B9050" s="130"/>
      <c r="C9050" s="131"/>
      <c r="D9050" s="112" t="str">
        <f>_xlfn.XLOOKUP(Table1[[#This Row],[Service]],Validation!$A$2:$A$15,Validation!$B$2:$B$15,"",0,1)</f>
        <v/>
      </c>
      <c r="E9050" s="131"/>
      <c r="F9050" s="132"/>
      <c r="G9050" s="133"/>
      <c r="H9050" s="134"/>
      <c r="I9050" s="131"/>
      <c r="J9050" s="131"/>
      <c r="K9050" s="131"/>
      <c r="L9050" s="135">
        <f>Table1[[#This Row],[Per Unit Price]]*MAX(1,Table1[[#This Row],[Qty of Units]])*MAX(1,Table1[[#This Row],['#NCMs Served / FTEs Employed]])*MAX(1,Table1[[#This Row],[Duration of Service]])</f>
        <v>0</v>
      </c>
      <c r="M9050" s="131"/>
      <c r="N9050" s="133"/>
    </row>
    <row r="9051" spans="1:14" x14ac:dyDescent="0.25">
      <c r="A9051" s="130"/>
      <c r="B9051" s="130"/>
      <c r="C9051" s="131"/>
      <c r="D9051" s="112" t="str">
        <f>_xlfn.XLOOKUP(Table1[[#This Row],[Service]],Validation!$A$2:$A$15,Validation!$B$2:$B$15,"",0,1)</f>
        <v/>
      </c>
      <c r="E9051" s="131"/>
      <c r="F9051" s="132"/>
      <c r="G9051" s="133"/>
      <c r="H9051" s="134"/>
      <c r="I9051" s="131"/>
      <c r="J9051" s="131"/>
      <c r="K9051" s="131"/>
      <c r="L9051" s="135">
        <f>Table1[[#This Row],[Per Unit Price]]*MAX(1,Table1[[#This Row],[Qty of Units]])*MAX(1,Table1[[#This Row],['#NCMs Served / FTEs Employed]])*MAX(1,Table1[[#This Row],[Duration of Service]])</f>
        <v>0</v>
      </c>
      <c r="M9051" s="131"/>
      <c r="N9051" s="133"/>
    </row>
    <row r="9052" spans="1:14" x14ac:dyDescent="0.25">
      <c r="A9052" s="130"/>
      <c r="B9052" s="130"/>
      <c r="C9052" s="131"/>
      <c r="D9052" s="112" t="str">
        <f>_xlfn.XLOOKUP(Table1[[#This Row],[Service]],Validation!$A$2:$A$15,Validation!$B$2:$B$15,"",0,1)</f>
        <v/>
      </c>
      <c r="E9052" s="131"/>
      <c r="F9052" s="132"/>
      <c r="G9052" s="133"/>
      <c r="H9052" s="134"/>
      <c r="I9052" s="131"/>
      <c r="J9052" s="131"/>
      <c r="K9052" s="131"/>
      <c r="L9052" s="135">
        <f>Table1[[#This Row],[Per Unit Price]]*MAX(1,Table1[[#This Row],[Qty of Units]])*MAX(1,Table1[[#This Row],['#NCMs Served / FTEs Employed]])*MAX(1,Table1[[#This Row],[Duration of Service]])</f>
        <v>0</v>
      </c>
      <c r="M9052" s="131"/>
      <c r="N9052" s="133"/>
    </row>
    <row r="9053" spans="1:14" x14ac:dyDescent="0.25">
      <c r="A9053" s="130"/>
      <c r="B9053" s="130"/>
      <c r="C9053" s="131"/>
      <c r="D9053" s="112" t="str">
        <f>_xlfn.XLOOKUP(Table1[[#This Row],[Service]],Validation!$A$2:$A$15,Validation!$B$2:$B$15,"",0,1)</f>
        <v/>
      </c>
      <c r="E9053" s="131"/>
      <c r="F9053" s="132"/>
      <c r="G9053" s="133"/>
      <c r="H9053" s="134"/>
      <c r="I9053" s="131"/>
      <c r="J9053" s="131"/>
      <c r="K9053" s="131"/>
      <c r="L9053" s="135">
        <f>Table1[[#This Row],[Per Unit Price]]*MAX(1,Table1[[#This Row],[Qty of Units]])*MAX(1,Table1[[#This Row],['#NCMs Served / FTEs Employed]])*MAX(1,Table1[[#This Row],[Duration of Service]])</f>
        <v>0</v>
      </c>
      <c r="M9053" s="131"/>
      <c r="N9053" s="133"/>
    </row>
    <row r="9054" spans="1:14" x14ac:dyDescent="0.25">
      <c r="A9054" s="130"/>
      <c r="B9054" s="130"/>
      <c r="C9054" s="131"/>
      <c r="D9054" s="112" t="str">
        <f>_xlfn.XLOOKUP(Table1[[#This Row],[Service]],Validation!$A$2:$A$15,Validation!$B$2:$B$15,"",0,1)</f>
        <v/>
      </c>
      <c r="E9054" s="131"/>
      <c r="F9054" s="132"/>
      <c r="G9054" s="133"/>
      <c r="H9054" s="134"/>
      <c r="I9054" s="131"/>
      <c r="J9054" s="131"/>
      <c r="K9054" s="131"/>
      <c r="L9054" s="135">
        <f>Table1[[#This Row],[Per Unit Price]]*MAX(1,Table1[[#This Row],[Qty of Units]])*MAX(1,Table1[[#This Row],['#NCMs Served / FTEs Employed]])*MAX(1,Table1[[#This Row],[Duration of Service]])</f>
        <v>0</v>
      </c>
      <c r="M9054" s="131"/>
      <c r="N9054" s="133"/>
    </row>
    <row r="9055" spans="1:14" x14ac:dyDescent="0.25">
      <c r="A9055" s="130"/>
      <c r="B9055" s="130"/>
      <c r="C9055" s="131"/>
      <c r="D9055" s="112" t="str">
        <f>_xlfn.XLOOKUP(Table1[[#This Row],[Service]],Validation!$A$2:$A$15,Validation!$B$2:$B$15,"",0,1)</f>
        <v/>
      </c>
      <c r="E9055" s="131"/>
      <c r="F9055" s="132"/>
      <c r="G9055" s="133"/>
      <c r="H9055" s="134"/>
      <c r="I9055" s="131"/>
      <c r="J9055" s="131"/>
      <c r="K9055" s="131"/>
      <c r="L9055" s="135">
        <f>Table1[[#This Row],[Per Unit Price]]*MAX(1,Table1[[#This Row],[Qty of Units]])*MAX(1,Table1[[#This Row],['#NCMs Served / FTEs Employed]])*MAX(1,Table1[[#This Row],[Duration of Service]])</f>
        <v>0</v>
      </c>
      <c r="M9055" s="131"/>
      <c r="N9055" s="133"/>
    </row>
    <row r="9056" spans="1:14" x14ac:dyDescent="0.25">
      <c r="A9056" s="130"/>
      <c r="B9056" s="130"/>
      <c r="C9056" s="131"/>
      <c r="D9056" s="112" t="str">
        <f>_xlfn.XLOOKUP(Table1[[#This Row],[Service]],Validation!$A$2:$A$15,Validation!$B$2:$B$15,"",0,1)</f>
        <v/>
      </c>
      <c r="E9056" s="131"/>
      <c r="F9056" s="132"/>
      <c r="G9056" s="133"/>
      <c r="H9056" s="134"/>
      <c r="I9056" s="131"/>
      <c r="J9056" s="131"/>
      <c r="K9056" s="131"/>
      <c r="L9056" s="135">
        <f>Table1[[#This Row],[Per Unit Price]]*MAX(1,Table1[[#This Row],[Qty of Units]])*MAX(1,Table1[[#This Row],['#NCMs Served / FTEs Employed]])*MAX(1,Table1[[#This Row],[Duration of Service]])</f>
        <v>0</v>
      </c>
      <c r="M9056" s="131"/>
      <c r="N9056" s="133"/>
    </row>
    <row r="9057" spans="1:14" x14ac:dyDescent="0.25">
      <c r="A9057" s="130"/>
      <c r="B9057" s="130"/>
      <c r="C9057" s="131"/>
      <c r="D9057" s="112" t="str">
        <f>_xlfn.XLOOKUP(Table1[[#This Row],[Service]],Validation!$A$2:$A$15,Validation!$B$2:$B$15,"",0,1)</f>
        <v/>
      </c>
      <c r="E9057" s="131"/>
      <c r="F9057" s="132"/>
      <c r="G9057" s="133"/>
      <c r="H9057" s="134"/>
      <c r="I9057" s="131"/>
      <c r="J9057" s="131"/>
      <c r="K9057" s="131"/>
      <c r="L9057" s="135">
        <f>Table1[[#This Row],[Per Unit Price]]*MAX(1,Table1[[#This Row],[Qty of Units]])*MAX(1,Table1[[#This Row],['#NCMs Served / FTEs Employed]])*MAX(1,Table1[[#This Row],[Duration of Service]])</f>
        <v>0</v>
      </c>
      <c r="M9057" s="131"/>
      <c r="N9057" s="133"/>
    </row>
    <row r="9058" spans="1:14" x14ac:dyDescent="0.25">
      <c r="A9058" s="130"/>
      <c r="B9058" s="130"/>
      <c r="C9058" s="131"/>
      <c r="D9058" s="112" t="str">
        <f>_xlfn.XLOOKUP(Table1[[#This Row],[Service]],Validation!$A$2:$A$15,Validation!$B$2:$B$15,"",0,1)</f>
        <v/>
      </c>
      <c r="E9058" s="131"/>
      <c r="F9058" s="132"/>
      <c r="G9058" s="133"/>
      <c r="H9058" s="134"/>
      <c r="I9058" s="131"/>
      <c r="J9058" s="131"/>
      <c r="K9058" s="131"/>
      <c r="L9058" s="135">
        <f>Table1[[#This Row],[Per Unit Price]]*MAX(1,Table1[[#This Row],[Qty of Units]])*MAX(1,Table1[[#This Row],['#NCMs Served / FTEs Employed]])*MAX(1,Table1[[#This Row],[Duration of Service]])</f>
        <v>0</v>
      </c>
      <c r="M9058" s="131"/>
      <c r="N9058" s="133"/>
    </row>
    <row r="9059" spans="1:14" x14ac:dyDescent="0.25">
      <c r="A9059" s="130"/>
      <c r="B9059" s="130"/>
      <c r="C9059" s="131"/>
      <c r="D9059" s="112" t="str">
        <f>_xlfn.XLOOKUP(Table1[[#This Row],[Service]],Validation!$A$2:$A$15,Validation!$B$2:$B$15,"",0,1)</f>
        <v/>
      </c>
      <c r="E9059" s="131"/>
      <c r="F9059" s="132"/>
      <c r="G9059" s="133"/>
      <c r="H9059" s="134"/>
      <c r="I9059" s="131"/>
      <c r="J9059" s="131"/>
      <c r="K9059" s="131"/>
      <c r="L9059" s="135">
        <f>Table1[[#This Row],[Per Unit Price]]*MAX(1,Table1[[#This Row],[Qty of Units]])*MAX(1,Table1[[#This Row],['#NCMs Served / FTEs Employed]])*MAX(1,Table1[[#This Row],[Duration of Service]])</f>
        <v>0</v>
      </c>
      <c r="M9059" s="131"/>
      <c r="N9059" s="133"/>
    </row>
    <row r="9060" spans="1:14" x14ac:dyDescent="0.25">
      <c r="A9060" s="130"/>
      <c r="B9060" s="130"/>
      <c r="C9060" s="131"/>
      <c r="D9060" s="112" t="str">
        <f>_xlfn.XLOOKUP(Table1[[#This Row],[Service]],Validation!$A$2:$A$15,Validation!$B$2:$B$15,"",0,1)</f>
        <v/>
      </c>
      <c r="E9060" s="131"/>
      <c r="F9060" s="132"/>
      <c r="G9060" s="133"/>
      <c r="H9060" s="134"/>
      <c r="I9060" s="131"/>
      <c r="J9060" s="131"/>
      <c r="K9060" s="131"/>
      <c r="L9060" s="135">
        <f>Table1[[#This Row],[Per Unit Price]]*MAX(1,Table1[[#This Row],[Qty of Units]])*MAX(1,Table1[[#This Row],['#NCMs Served / FTEs Employed]])*MAX(1,Table1[[#This Row],[Duration of Service]])</f>
        <v>0</v>
      </c>
      <c r="M9060" s="131"/>
      <c r="N9060" s="133"/>
    </row>
    <row r="9061" spans="1:14" x14ac:dyDescent="0.25">
      <c r="A9061" s="130"/>
      <c r="B9061" s="130"/>
      <c r="C9061" s="131"/>
      <c r="D9061" s="112" t="str">
        <f>_xlfn.XLOOKUP(Table1[[#This Row],[Service]],Validation!$A$2:$A$15,Validation!$B$2:$B$15,"",0,1)</f>
        <v/>
      </c>
      <c r="E9061" s="131"/>
      <c r="F9061" s="132"/>
      <c r="G9061" s="133"/>
      <c r="H9061" s="134"/>
      <c r="I9061" s="131"/>
      <c r="J9061" s="131"/>
      <c r="K9061" s="131"/>
      <c r="L9061" s="135">
        <f>Table1[[#This Row],[Per Unit Price]]*MAX(1,Table1[[#This Row],[Qty of Units]])*MAX(1,Table1[[#This Row],['#NCMs Served / FTEs Employed]])*MAX(1,Table1[[#This Row],[Duration of Service]])</f>
        <v>0</v>
      </c>
      <c r="M9061" s="131"/>
      <c r="N9061" s="133"/>
    </row>
    <row r="9062" spans="1:14" x14ac:dyDescent="0.25">
      <c r="A9062" s="130"/>
      <c r="B9062" s="130"/>
      <c r="C9062" s="131"/>
      <c r="D9062" s="112" t="str">
        <f>_xlfn.XLOOKUP(Table1[[#This Row],[Service]],Validation!$A$2:$A$15,Validation!$B$2:$B$15,"",0,1)</f>
        <v/>
      </c>
      <c r="E9062" s="131"/>
      <c r="F9062" s="132"/>
      <c r="G9062" s="133"/>
      <c r="H9062" s="134"/>
      <c r="I9062" s="131"/>
      <c r="J9062" s="131"/>
      <c r="K9062" s="131"/>
      <c r="L9062" s="135">
        <f>Table1[[#This Row],[Per Unit Price]]*MAX(1,Table1[[#This Row],[Qty of Units]])*MAX(1,Table1[[#This Row],['#NCMs Served / FTEs Employed]])*MAX(1,Table1[[#This Row],[Duration of Service]])</f>
        <v>0</v>
      </c>
      <c r="M9062" s="131"/>
      <c r="N9062" s="133"/>
    </row>
    <row r="9063" spans="1:14" x14ac:dyDescent="0.25">
      <c r="A9063" s="130"/>
      <c r="B9063" s="130"/>
      <c r="C9063" s="131"/>
      <c r="D9063" s="112" t="str">
        <f>_xlfn.XLOOKUP(Table1[[#This Row],[Service]],Validation!$A$2:$A$15,Validation!$B$2:$B$15,"",0,1)</f>
        <v/>
      </c>
      <c r="E9063" s="131"/>
      <c r="F9063" s="132"/>
      <c r="G9063" s="133"/>
      <c r="H9063" s="134"/>
      <c r="I9063" s="131"/>
      <c r="J9063" s="131"/>
      <c r="K9063" s="131"/>
      <c r="L9063" s="135">
        <f>Table1[[#This Row],[Per Unit Price]]*MAX(1,Table1[[#This Row],[Qty of Units]])*MAX(1,Table1[[#This Row],['#NCMs Served / FTEs Employed]])*MAX(1,Table1[[#This Row],[Duration of Service]])</f>
        <v>0</v>
      </c>
      <c r="M9063" s="131"/>
      <c r="N9063" s="133"/>
    </row>
    <row r="9064" spans="1:14" x14ac:dyDescent="0.25">
      <c r="A9064" s="130"/>
      <c r="B9064" s="130"/>
      <c r="C9064" s="131"/>
      <c r="D9064" s="112" t="str">
        <f>_xlfn.XLOOKUP(Table1[[#This Row],[Service]],Validation!$A$2:$A$15,Validation!$B$2:$B$15,"",0,1)</f>
        <v/>
      </c>
      <c r="E9064" s="131"/>
      <c r="F9064" s="132"/>
      <c r="G9064" s="133"/>
      <c r="H9064" s="134"/>
      <c r="I9064" s="131"/>
      <c r="J9064" s="131"/>
      <c r="K9064" s="131"/>
      <c r="L9064" s="135">
        <f>Table1[[#This Row],[Per Unit Price]]*MAX(1,Table1[[#This Row],[Qty of Units]])*MAX(1,Table1[[#This Row],['#NCMs Served / FTEs Employed]])*MAX(1,Table1[[#This Row],[Duration of Service]])</f>
        <v>0</v>
      </c>
      <c r="M9064" s="131"/>
      <c r="N9064" s="133"/>
    </row>
    <row r="9065" spans="1:14" x14ac:dyDescent="0.25">
      <c r="A9065" s="130"/>
      <c r="B9065" s="130"/>
      <c r="C9065" s="131"/>
      <c r="D9065" s="112" t="str">
        <f>_xlfn.XLOOKUP(Table1[[#This Row],[Service]],Validation!$A$2:$A$15,Validation!$B$2:$B$15,"",0,1)</f>
        <v/>
      </c>
      <c r="E9065" s="131"/>
      <c r="F9065" s="132"/>
      <c r="G9065" s="133"/>
      <c r="H9065" s="134"/>
      <c r="I9065" s="131"/>
      <c r="J9065" s="131"/>
      <c r="K9065" s="131"/>
      <c r="L9065" s="135">
        <f>Table1[[#This Row],[Per Unit Price]]*MAX(1,Table1[[#This Row],[Qty of Units]])*MAX(1,Table1[[#This Row],['#NCMs Served / FTEs Employed]])*MAX(1,Table1[[#This Row],[Duration of Service]])</f>
        <v>0</v>
      </c>
      <c r="M9065" s="131"/>
      <c r="N9065" s="133"/>
    </row>
    <row r="9066" spans="1:14" x14ac:dyDescent="0.25">
      <c r="A9066" s="130"/>
      <c r="B9066" s="130"/>
      <c r="C9066" s="131"/>
      <c r="D9066" s="112" t="str">
        <f>_xlfn.XLOOKUP(Table1[[#This Row],[Service]],Validation!$A$2:$A$15,Validation!$B$2:$B$15,"",0,1)</f>
        <v/>
      </c>
      <c r="E9066" s="131"/>
      <c r="F9066" s="132"/>
      <c r="G9066" s="133"/>
      <c r="H9066" s="134"/>
      <c r="I9066" s="131"/>
      <c r="J9066" s="131"/>
      <c r="K9066" s="131"/>
      <c r="L9066" s="135">
        <f>Table1[[#This Row],[Per Unit Price]]*MAX(1,Table1[[#This Row],[Qty of Units]])*MAX(1,Table1[[#This Row],['#NCMs Served / FTEs Employed]])*MAX(1,Table1[[#This Row],[Duration of Service]])</f>
        <v>0</v>
      </c>
      <c r="M9066" s="131"/>
      <c r="N9066" s="133"/>
    </row>
    <row r="9067" spans="1:14" x14ac:dyDescent="0.25">
      <c r="A9067" s="130"/>
      <c r="B9067" s="130"/>
      <c r="C9067" s="131"/>
      <c r="D9067" s="112" t="str">
        <f>_xlfn.XLOOKUP(Table1[[#This Row],[Service]],Validation!$A$2:$A$15,Validation!$B$2:$B$15,"",0,1)</f>
        <v/>
      </c>
      <c r="E9067" s="131"/>
      <c r="F9067" s="132"/>
      <c r="G9067" s="133"/>
      <c r="H9067" s="134"/>
      <c r="I9067" s="131"/>
      <c r="J9067" s="131"/>
      <c r="K9067" s="131"/>
      <c r="L9067" s="135">
        <f>Table1[[#This Row],[Per Unit Price]]*MAX(1,Table1[[#This Row],[Qty of Units]])*MAX(1,Table1[[#This Row],['#NCMs Served / FTEs Employed]])*MAX(1,Table1[[#This Row],[Duration of Service]])</f>
        <v>0</v>
      </c>
      <c r="M9067" s="131"/>
      <c r="N9067" s="133"/>
    </row>
    <row r="9068" spans="1:14" x14ac:dyDescent="0.25">
      <c r="A9068" s="130"/>
      <c r="B9068" s="130"/>
      <c r="C9068" s="131"/>
      <c r="D9068" s="112" t="str">
        <f>_xlfn.XLOOKUP(Table1[[#This Row],[Service]],Validation!$A$2:$A$15,Validation!$B$2:$B$15,"",0,1)</f>
        <v/>
      </c>
      <c r="E9068" s="131"/>
      <c r="F9068" s="132"/>
      <c r="G9068" s="133"/>
      <c r="H9068" s="134"/>
      <c r="I9068" s="131"/>
      <c r="J9068" s="131"/>
      <c r="K9068" s="131"/>
      <c r="L9068" s="135">
        <f>Table1[[#This Row],[Per Unit Price]]*MAX(1,Table1[[#This Row],[Qty of Units]])*MAX(1,Table1[[#This Row],['#NCMs Served / FTEs Employed]])*MAX(1,Table1[[#This Row],[Duration of Service]])</f>
        <v>0</v>
      </c>
      <c r="M9068" s="131"/>
      <c r="N9068" s="133"/>
    </row>
    <row r="9069" spans="1:14" x14ac:dyDescent="0.25">
      <c r="A9069" s="130"/>
      <c r="B9069" s="130"/>
      <c r="C9069" s="131"/>
      <c r="D9069" s="112" t="str">
        <f>_xlfn.XLOOKUP(Table1[[#This Row],[Service]],Validation!$A$2:$A$15,Validation!$B$2:$B$15,"",0,1)</f>
        <v/>
      </c>
      <c r="E9069" s="131"/>
      <c r="F9069" s="132"/>
      <c r="G9069" s="133"/>
      <c r="H9069" s="134"/>
      <c r="I9069" s="131"/>
      <c r="J9069" s="131"/>
      <c r="K9069" s="131"/>
      <c r="L9069" s="135">
        <f>Table1[[#This Row],[Per Unit Price]]*MAX(1,Table1[[#This Row],[Qty of Units]])*MAX(1,Table1[[#This Row],['#NCMs Served / FTEs Employed]])*MAX(1,Table1[[#This Row],[Duration of Service]])</f>
        <v>0</v>
      </c>
      <c r="M9069" s="131"/>
      <c r="N9069" s="133"/>
    </row>
    <row r="9070" spans="1:14" x14ac:dyDescent="0.25">
      <c r="A9070" s="130"/>
      <c r="B9070" s="130"/>
      <c r="C9070" s="131"/>
      <c r="D9070" s="112" t="str">
        <f>_xlfn.XLOOKUP(Table1[[#This Row],[Service]],Validation!$A$2:$A$15,Validation!$B$2:$B$15,"",0,1)</f>
        <v/>
      </c>
      <c r="E9070" s="131"/>
      <c r="F9070" s="132"/>
      <c r="G9070" s="133"/>
      <c r="H9070" s="134"/>
      <c r="I9070" s="131"/>
      <c r="J9070" s="131"/>
      <c r="K9070" s="131"/>
      <c r="L9070" s="135">
        <f>Table1[[#This Row],[Per Unit Price]]*MAX(1,Table1[[#This Row],[Qty of Units]])*MAX(1,Table1[[#This Row],['#NCMs Served / FTEs Employed]])*MAX(1,Table1[[#This Row],[Duration of Service]])</f>
        <v>0</v>
      </c>
      <c r="M9070" s="131"/>
      <c r="N9070" s="133"/>
    </row>
    <row r="9071" spans="1:14" x14ac:dyDescent="0.25">
      <c r="A9071" s="130"/>
      <c r="B9071" s="130"/>
      <c r="C9071" s="131"/>
      <c r="D9071" s="112" t="str">
        <f>_xlfn.XLOOKUP(Table1[[#This Row],[Service]],Validation!$A$2:$A$15,Validation!$B$2:$B$15,"",0,1)</f>
        <v/>
      </c>
      <c r="E9071" s="131"/>
      <c r="F9071" s="132"/>
      <c r="G9071" s="133"/>
      <c r="H9071" s="134"/>
      <c r="I9071" s="131"/>
      <c r="J9071" s="131"/>
      <c r="K9071" s="131"/>
      <c r="L9071" s="135">
        <f>Table1[[#This Row],[Per Unit Price]]*MAX(1,Table1[[#This Row],[Qty of Units]])*MAX(1,Table1[[#This Row],['#NCMs Served / FTEs Employed]])*MAX(1,Table1[[#This Row],[Duration of Service]])</f>
        <v>0</v>
      </c>
      <c r="M9071" s="131"/>
      <c r="N9071" s="133"/>
    </row>
    <row r="9072" spans="1:14" x14ac:dyDescent="0.25">
      <c r="A9072" s="130"/>
      <c r="B9072" s="130"/>
      <c r="C9072" s="131"/>
      <c r="D9072" s="112" t="str">
        <f>_xlfn.XLOOKUP(Table1[[#This Row],[Service]],Validation!$A$2:$A$15,Validation!$B$2:$B$15,"",0,1)</f>
        <v/>
      </c>
      <c r="E9072" s="131"/>
      <c r="F9072" s="132"/>
      <c r="G9072" s="133"/>
      <c r="H9072" s="134"/>
      <c r="I9072" s="131"/>
      <c r="J9072" s="131"/>
      <c r="K9072" s="131"/>
      <c r="L9072" s="135">
        <f>Table1[[#This Row],[Per Unit Price]]*MAX(1,Table1[[#This Row],[Qty of Units]])*MAX(1,Table1[[#This Row],['#NCMs Served / FTEs Employed]])*MAX(1,Table1[[#This Row],[Duration of Service]])</f>
        <v>0</v>
      </c>
      <c r="M9072" s="131"/>
      <c r="N9072" s="133"/>
    </row>
    <row r="9073" spans="1:14" x14ac:dyDescent="0.25">
      <c r="A9073" s="130"/>
      <c r="B9073" s="130"/>
      <c r="C9073" s="131"/>
      <c r="D9073" s="112" t="str">
        <f>_xlfn.XLOOKUP(Table1[[#This Row],[Service]],Validation!$A$2:$A$15,Validation!$B$2:$B$15,"",0,1)</f>
        <v/>
      </c>
      <c r="E9073" s="131"/>
      <c r="F9073" s="132"/>
      <c r="G9073" s="133"/>
      <c r="H9073" s="134"/>
      <c r="I9073" s="131"/>
      <c r="J9073" s="131"/>
      <c r="K9073" s="131"/>
      <c r="L9073" s="135">
        <f>Table1[[#This Row],[Per Unit Price]]*MAX(1,Table1[[#This Row],[Qty of Units]])*MAX(1,Table1[[#This Row],['#NCMs Served / FTEs Employed]])*MAX(1,Table1[[#This Row],[Duration of Service]])</f>
        <v>0</v>
      </c>
      <c r="M9073" s="131"/>
      <c r="N9073" s="133"/>
    </row>
    <row r="9074" spans="1:14" x14ac:dyDescent="0.25">
      <c r="A9074" s="130"/>
      <c r="B9074" s="130"/>
      <c r="C9074" s="131"/>
      <c r="D9074" s="112" t="str">
        <f>_xlfn.XLOOKUP(Table1[[#This Row],[Service]],Validation!$A$2:$A$15,Validation!$B$2:$B$15,"",0,1)</f>
        <v/>
      </c>
      <c r="E9074" s="131"/>
      <c r="F9074" s="132"/>
      <c r="G9074" s="133"/>
      <c r="H9074" s="134"/>
      <c r="I9074" s="131"/>
      <c r="J9074" s="131"/>
      <c r="K9074" s="131"/>
      <c r="L9074" s="135">
        <f>Table1[[#This Row],[Per Unit Price]]*MAX(1,Table1[[#This Row],[Qty of Units]])*MAX(1,Table1[[#This Row],['#NCMs Served / FTEs Employed]])*MAX(1,Table1[[#This Row],[Duration of Service]])</f>
        <v>0</v>
      </c>
      <c r="M9074" s="131"/>
      <c r="N9074" s="133"/>
    </row>
    <row r="9075" spans="1:14" x14ac:dyDescent="0.25">
      <c r="A9075" s="130"/>
      <c r="B9075" s="130"/>
      <c r="C9075" s="131"/>
      <c r="D9075" s="112" t="str">
        <f>_xlfn.XLOOKUP(Table1[[#This Row],[Service]],Validation!$A$2:$A$15,Validation!$B$2:$B$15,"",0,1)</f>
        <v/>
      </c>
      <c r="E9075" s="131"/>
      <c r="F9075" s="132"/>
      <c r="G9075" s="133"/>
      <c r="H9075" s="134"/>
      <c r="I9075" s="131"/>
      <c r="J9075" s="131"/>
      <c r="K9075" s="131"/>
      <c r="L9075" s="135">
        <f>Table1[[#This Row],[Per Unit Price]]*MAX(1,Table1[[#This Row],[Qty of Units]])*MAX(1,Table1[[#This Row],['#NCMs Served / FTEs Employed]])*MAX(1,Table1[[#This Row],[Duration of Service]])</f>
        <v>0</v>
      </c>
      <c r="M9075" s="131"/>
      <c r="N9075" s="133"/>
    </row>
    <row r="9076" spans="1:14" x14ac:dyDescent="0.25">
      <c r="A9076" s="130"/>
      <c r="B9076" s="130"/>
      <c r="C9076" s="131"/>
      <c r="D9076" s="112" t="str">
        <f>_xlfn.XLOOKUP(Table1[[#This Row],[Service]],Validation!$A$2:$A$15,Validation!$B$2:$B$15,"",0,1)</f>
        <v/>
      </c>
      <c r="E9076" s="131"/>
      <c r="F9076" s="132"/>
      <c r="G9076" s="133"/>
      <c r="H9076" s="134"/>
      <c r="I9076" s="131"/>
      <c r="J9076" s="131"/>
      <c r="K9076" s="131"/>
      <c r="L9076" s="135">
        <f>Table1[[#This Row],[Per Unit Price]]*MAX(1,Table1[[#This Row],[Qty of Units]])*MAX(1,Table1[[#This Row],['#NCMs Served / FTEs Employed]])*MAX(1,Table1[[#This Row],[Duration of Service]])</f>
        <v>0</v>
      </c>
      <c r="M9076" s="131"/>
      <c r="N9076" s="133"/>
    </row>
    <row r="9077" spans="1:14" x14ac:dyDescent="0.25">
      <c r="A9077" s="130"/>
      <c r="B9077" s="130"/>
      <c r="C9077" s="131"/>
      <c r="D9077" s="112" t="str">
        <f>_xlfn.XLOOKUP(Table1[[#This Row],[Service]],Validation!$A$2:$A$15,Validation!$B$2:$B$15,"",0,1)</f>
        <v/>
      </c>
      <c r="E9077" s="131"/>
      <c r="F9077" s="132"/>
      <c r="G9077" s="133"/>
      <c r="H9077" s="134"/>
      <c r="I9077" s="131"/>
      <c r="J9077" s="131"/>
      <c r="K9077" s="131"/>
      <c r="L9077" s="135">
        <f>Table1[[#This Row],[Per Unit Price]]*MAX(1,Table1[[#This Row],[Qty of Units]])*MAX(1,Table1[[#This Row],['#NCMs Served / FTEs Employed]])*MAX(1,Table1[[#This Row],[Duration of Service]])</f>
        <v>0</v>
      </c>
      <c r="M9077" s="131"/>
      <c r="N9077" s="133"/>
    </row>
    <row r="9078" spans="1:14" x14ac:dyDescent="0.25">
      <c r="A9078" s="130"/>
      <c r="B9078" s="130"/>
      <c r="C9078" s="131"/>
      <c r="D9078" s="112" t="str">
        <f>_xlfn.XLOOKUP(Table1[[#This Row],[Service]],Validation!$A$2:$A$15,Validation!$B$2:$B$15,"",0,1)</f>
        <v/>
      </c>
      <c r="E9078" s="131"/>
      <c r="F9078" s="132"/>
      <c r="G9078" s="133"/>
      <c r="H9078" s="134"/>
      <c r="I9078" s="131"/>
      <c r="J9078" s="131"/>
      <c r="K9078" s="131"/>
      <c r="L9078" s="135">
        <f>Table1[[#This Row],[Per Unit Price]]*MAX(1,Table1[[#This Row],[Qty of Units]])*MAX(1,Table1[[#This Row],['#NCMs Served / FTEs Employed]])*MAX(1,Table1[[#This Row],[Duration of Service]])</f>
        <v>0</v>
      </c>
      <c r="M9078" s="131"/>
      <c r="N9078" s="133"/>
    </row>
    <row r="9079" spans="1:14" x14ac:dyDescent="0.25">
      <c r="A9079" s="130"/>
      <c r="B9079" s="130"/>
      <c r="C9079" s="131"/>
      <c r="D9079" s="112" t="str">
        <f>_xlfn.XLOOKUP(Table1[[#This Row],[Service]],Validation!$A$2:$A$15,Validation!$B$2:$B$15,"",0,1)</f>
        <v/>
      </c>
      <c r="E9079" s="131"/>
      <c r="F9079" s="132"/>
      <c r="G9079" s="133"/>
      <c r="H9079" s="134"/>
      <c r="I9079" s="131"/>
      <c r="J9079" s="131"/>
      <c r="K9079" s="131"/>
      <c r="L9079" s="135">
        <f>Table1[[#This Row],[Per Unit Price]]*MAX(1,Table1[[#This Row],[Qty of Units]])*MAX(1,Table1[[#This Row],['#NCMs Served / FTEs Employed]])*MAX(1,Table1[[#This Row],[Duration of Service]])</f>
        <v>0</v>
      </c>
      <c r="M9079" s="131"/>
      <c r="N9079" s="133"/>
    </row>
    <row r="9080" spans="1:14" x14ac:dyDescent="0.25">
      <c r="A9080" s="130"/>
      <c r="B9080" s="130"/>
      <c r="C9080" s="131"/>
      <c r="D9080" s="112" t="str">
        <f>_xlfn.XLOOKUP(Table1[[#This Row],[Service]],Validation!$A$2:$A$15,Validation!$B$2:$B$15,"",0,1)</f>
        <v/>
      </c>
      <c r="E9080" s="131"/>
      <c r="F9080" s="132"/>
      <c r="G9080" s="133"/>
      <c r="H9080" s="134"/>
      <c r="I9080" s="131"/>
      <c r="J9080" s="131"/>
      <c r="K9080" s="131"/>
      <c r="L9080" s="135">
        <f>Table1[[#This Row],[Per Unit Price]]*MAX(1,Table1[[#This Row],[Qty of Units]])*MAX(1,Table1[[#This Row],['#NCMs Served / FTEs Employed]])*MAX(1,Table1[[#This Row],[Duration of Service]])</f>
        <v>0</v>
      </c>
      <c r="M9080" s="131"/>
      <c r="N9080" s="133"/>
    </row>
    <row r="9081" spans="1:14" x14ac:dyDescent="0.25">
      <c r="A9081" s="130"/>
      <c r="B9081" s="130"/>
      <c r="C9081" s="131"/>
      <c r="D9081" s="112" t="str">
        <f>_xlfn.XLOOKUP(Table1[[#This Row],[Service]],Validation!$A$2:$A$15,Validation!$B$2:$B$15,"",0,1)</f>
        <v/>
      </c>
      <c r="E9081" s="131"/>
      <c r="F9081" s="132"/>
      <c r="G9081" s="133"/>
      <c r="H9081" s="134"/>
      <c r="I9081" s="131"/>
      <c r="J9081" s="131"/>
      <c r="K9081" s="131"/>
      <c r="L9081" s="135">
        <f>Table1[[#This Row],[Per Unit Price]]*MAX(1,Table1[[#This Row],[Qty of Units]])*MAX(1,Table1[[#This Row],['#NCMs Served / FTEs Employed]])*MAX(1,Table1[[#This Row],[Duration of Service]])</f>
        <v>0</v>
      </c>
      <c r="M9081" s="131"/>
      <c r="N9081" s="133"/>
    </row>
    <row r="9082" spans="1:14" x14ac:dyDescent="0.25">
      <c r="A9082" s="130"/>
      <c r="B9082" s="130"/>
      <c r="C9082" s="131"/>
      <c r="D9082" s="112" t="str">
        <f>_xlfn.XLOOKUP(Table1[[#This Row],[Service]],Validation!$A$2:$A$15,Validation!$B$2:$B$15,"",0,1)</f>
        <v/>
      </c>
      <c r="E9082" s="131"/>
      <c r="F9082" s="132"/>
      <c r="G9082" s="133"/>
      <c r="H9082" s="134"/>
      <c r="I9082" s="131"/>
      <c r="J9082" s="131"/>
      <c r="K9082" s="131"/>
      <c r="L9082" s="135">
        <f>Table1[[#This Row],[Per Unit Price]]*MAX(1,Table1[[#This Row],[Qty of Units]])*MAX(1,Table1[[#This Row],['#NCMs Served / FTEs Employed]])*MAX(1,Table1[[#This Row],[Duration of Service]])</f>
        <v>0</v>
      </c>
      <c r="M9082" s="131"/>
      <c r="N9082" s="133"/>
    </row>
    <row r="9083" spans="1:14" x14ac:dyDescent="0.25">
      <c r="A9083" s="130"/>
      <c r="B9083" s="130"/>
      <c r="C9083" s="131"/>
      <c r="D9083" s="112" t="str">
        <f>_xlfn.XLOOKUP(Table1[[#This Row],[Service]],Validation!$A$2:$A$15,Validation!$B$2:$B$15,"",0,1)</f>
        <v/>
      </c>
      <c r="E9083" s="131"/>
      <c r="F9083" s="132"/>
      <c r="G9083" s="133"/>
      <c r="H9083" s="134"/>
      <c r="I9083" s="131"/>
      <c r="J9083" s="131"/>
      <c r="K9083" s="131"/>
      <c r="L9083" s="135">
        <f>Table1[[#This Row],[Per Unit Price]]*MAX(1,Table1[[#This Row],[Qty of Units]])*MAX(1,Table1[[#This Row],['#NCMs Served / FTEs Employed]])*MAX(1,Table1[[#This Row],[Duration of Service]])</f>
        <v>0</v>
      </c>
      <c r="M9083" s="131"/>
      <c r="N9083" s="133"/>
    </row>
    <row r="9084" spans="1:14" x14ac:dyDescent="0.25">
      <c r="A9084" s="130"/>
      <c r="B9084" s="130"/>
      <c r="C9084" s="131"/>
      <c r="D9084" s="112" t="str">
        <f>_xlfn.XLOOKUP(Table1[[#This Row],[Service]],Validation!$A$2:$A$15,Validation!$B$2:$B$15,"",0,1)</f>
        <v/>
      </c>
      <c r="E9084" s="131"/>
      <c r="F9084" s="132"/>
      <c r="G9084" s="133"/>
      <c r="H9084" s="134"/>
      <c r="I9084" s="131"/>
      <c r="J9084" s="131"/>
      <c r="K9084" s="131"/>
      <c r="L9084" s="135">
        <f>Table1[[#This Row],[Per Unit Price]]*MAX(1,Table1[[#This Row],[Qty of Units]])*MAX(1,Table1[[#This Row],['#NCMs Served / FTEs Employed]])*MAX(1,Table1[[#This Row],[Duration of Service]])</f>
        <v>0</v>
      </c>
      <c r="M9084" s="131"/>
      <c r="N9084" s="133"/>
    </row>
    <row r="9085" spans="1:14" x14ac:dyDescent="0.25">
      <c r="A9085" s="130"/>
      <c r="B9085" s="130"/>
      <c r="C9085" s="131"/>
      <c r="D9085" s="112" t="str">
        <f>_xlfn.XLOOKUP(Table1[[#This Row],[Service]],Validation!$A$2:$A$15,Validation!$B$2:$B$15,"",0,1)</f>
        <v/>
      </c>
      <c r="E9085" s="131"/>
      <c r="F9085" s="132"/>
      <c r="G9085" s="133"/>
      <c r="H9085" s="134"/>
      <c r="I9085" s="131"/>
      <c r="J9085" s="131"/>
      <c r="K9085" s="131"/>
      <c r="L9085" s="135">
        <f>Table1[[#This Row],[Per Unit Price]]*MAX(1,Table1[[#This Row],[Qty of Units]])*MAX(1,Table1[[#This Row],['#NCMs Served / FTEs Employed]])*MAX(1,Table1[[#This Row],[Duration of Service]])</f>
        <v>0</v>
      </c>
      <c r="M9085" s="131"/>
      <c r="N9085" s="133"/>
    </row>
    <row r="9086" spans="1:14" x14ac:dyDescent="0.25">
      <c r="A9086" s="130"/>
      <c r="B9086" s="130"/>
      <c r="C9086" s="131"/>
      <c r="D9086" s="112" t="str">
        <f>_xlfn.XLOOKUP(Table1[[#This Row],[Service]],Validation!$A$2:$A$15,Validation!$B$2:$B$15,"",0,1)</f>
        <v/>
      </c>
      <c r="E9086" s="131"/>
      <c r="F9086" s="132"/>
      <c r="G9086" s="133"/>
      <c r="H9086" s="134"/>
      <c r="I9086" s="131"/>
      <c r="J9086" s="131"/>
      <c r="K9086" s="131"/>
      <c r="L9086" s="135">
        <f>Table1[[#This Row],[Per Unit Price]]*MAX(1,Table1[[#This Row],[Qty of Units]])*MAX(1,Table1[[#This Row],['#NCMs Served / FTEs Employed]])*MAX(1,Table1[[#This Row],[Duration of Service]])</f>
        <v>0</v>
      </c>
      <c r="M9086" s="131"/>
      <c r="N9086" s="133"/>
    </row>
    <row r="9087" spans="1:14" x14ac:dyDescent="0.25">
      <c r="A9087" s="130"/>
      <c r="B9087" s="130"/>
      <c r="C9087" s="131"/>
      <c r="D9087" s="112" t="str">
        <f>_xlfn.XLOOKUP(Table1[[#This Row],[Service]],Validation!$A$2:$A$15,Validation!$B$2:$B$15,"",0,1)</f>
        <v/>
      </c>
      <c r="E9087" s="131"/>
      <c r="F9087" s="132"/>
      <c r="G9087" s="133"/>
      <c r="H9087" s="134"/>
      <c r="I9087" s="131"/>
      <c r="J9087" s="131"/>
      <c r="K9087" s="131"/>
      <c r="L9087" s="135">
        <f>Table1[[#This Row],[Per Unit Price]]*MAX(1,Table1[[#This Row],[Qty of Units]])*MAX(1,Table1[[#This Row],['#NCMs Served / FTEs Employed]])*MAX(1,Table1[[#This Row],[Duration of Service]])</f>
        <v>0</v>
      </c>
      <c r="M9087" s="131"/>
      <c r="N9087" s="133"/>
    </row>
    <row r="9088" spans="1:14" x14ac:dyDescent="0.25">
      <c r="A9088" s="130"/>
      <c r="B9088" s="130"/>
      <c r="C9088" s="131"/>
      <c r="D9088" s="112" t="str">
        <f>_xlfn.XLOOKUP(Table1[[#This Row],[Service]],Validation!$A$2:$A$15,Validation!$B$2:$B$15,"",0,1)</f>
        <v/>
      </c>
      <c r="E9088" s="131"/>
      <c r="F9088" s="132"/>
      <c r="G9088" s="133"/>
      <c r="H9088" s="134"/>
      <c r="I9088" s="131"/>
      <c r="J9088" s="131"/>
      <c r="K9088" s="131"/>
      <c r="L9088" s="135">
        <f>Table1[[#This Row],[Per Unit Price]]*MAX(1,Table1[[#This Row],[Qty of Units]])*MAX(1,Table1[[#This Row],['#NCMs Served / FTEs Employed]])*MAX(1,Table1[[#This Row],[Duration of Service]])</f>
        <v>0</v>
      </c>
      <c r="M9088" s="131"/>
      <c r="N9088" s="133"/>
    </row>
    <row r="9089" spans="1:14" x14ac:dyDescent="0.25">
      <c r="A9089" s="130"/>
      <c r="B9089" s="130"/>
      <c r="C9089" s="131"/>
      <c r="D9089" s="112" t="str">
        <f>_xlfn.XLOOKUP(Table1[[#This Row],[Service]],Validation!$A$2:$A$15,Validation!$B$2:$B$15,"",0,1)</f>
        <v/>
      </c>
      <c r="E9089" s="131"/>
      <c r="F9089" s="132"/>
      <c r="G9089" s="133"/>
      <c r="H9089" s="134"/>
      <c r="I9089" s="131"/>
      <c r="J9089" s="131"/>
      <c r="K9089" s="131"/>
      <c r="L9089" s="135">
        <f>Table1[[#This Row],[Per Unit Price]]*MAX(1,Table1[[#This Row],[Qty of Units]])*MAX(1,Table1[[#This Row],['#NCMs Served / FTEs Employed]])*MAX(1,Table1[[#This Row],[Duration of Service]])</f>
        <v>0</v>
      </c>
      <c r="M9089" s="131"/>
      <c r="N9089" s="133"/>
    </row>
    <row r="9090" spans="1:14" x14ac:dyDescent="0.25">
      <c r="A9090" s="130"/>
      <c r="B9090" s="130"/>
      <c r="C9090" s="131"/>
      <c r="D9090" s="112" t="str">
        <f>_xlfn.XLOOKUP(Table1[[#This Row],[Service]],Validation!$A$2:$A$15,Validation!$B$2:$B$15,"",0,1)</f>
        <v/>
      </c>
      <c r="E9090" s="131"/>
      <c r="F9090" s="132"/>
      <c r="G9090" s="133"/>
      <c r="H9090" s="134"/>
      <c r="I9090" s="131"/>
      <c r="J9090" s="131"/>
      <c r="K9090" s="131"/>
      <c r="L9090" s="135">
        <f>Table1[[#This Row],[Per Unit Price]]*MAX(1,Table1[[#This Row],[Qty of Units]])*MAX(1,Table1[[#This Row],['#NCMs Served / FTEs Employed]])*MAX(1,Table1[[#This Row],[Duration of Service]])</f>
        <v>0</v>
      </c>
      <c r="M9090" s="131"/>
      <c r="N9090" s="133"/>
    </row>
    <row r="9091" spans="1:14" x14ac:dyDescent="0.25">
      <c r="A9091" s="130"/>
      <c r="B9091" s="130"/>
      <c r="C9091" s="131"/>
      <c r="D9091" s="112" t="str">
        <f>_xlfn.XLOOKUP(Table1[[#This Row],[Service]],Validation!$A$2:$A$15,Validation!$B$2:$B$15,"",0,1)</f>
        <v/>
      </c>
      <c r="E9091" s="131"/>
      <c r="F9091" s="132"/>
      <c r="G9091" s="133"/>
      <c r="H9091" s="134"/>
      <c r="I9091" s="131"/>
      <c r="J9091" s="131"/>
      <c r="K9091" s="131"/>
      <c r="L9091" s="135">
        <f>Table1[[#This Row],[Per Unit Price]]*MAX(1,Table1[[#This Row],[Qty of Units]])*MAX(1,Table1[[#This Row],['#NCMs Served / FTEs Employed]])*MAX(1,Table1[[#This Row],[Duration of Service]])</f>
        <v>0</v>
      </c>
      <c r="M9091" s="131"/>
      <c r="N9091" s="133"/>
    </row>
    <row r="9092" spans="1:14" x14ac:dyDescent="0.25">
      <c r="A9092" s="130"/>
      <c r="B9092" s="130"/>
      <c r="C9092" s="131"/>
      <c r="D9092" s="112" t="str">
        <f>_xlfn.XLOOKUP(Table1[[#This Row],[Service]],Validation!$A$2:$A$15,Validation!$B$2:$B$15,"",0,1)</f>
        <v/>
      </c>
      <c r="E9092" s="131"/>
      <c r="F9092" s="132"/>
      <c r="G9092" s="133"/>
      <c r="H9092" s="134"/>
      <c r="I9092" s="131"/>
      <c r="J9092" s="131"/>
      <c r="K9092" s="131"/>
      <c r="L9092" s="135">
        <f>Table1[[#This Row],[Per Unit Price]]*MAX(1,Table1[[#This Row],[Qty of Units]])*MAX(1,Table1[[#This Row],['#NCMs Served / FTEs Employed]])*MAX(1,Table1[[#This Row],[Duration of Service]])</f>
        <v>0</v>
      </c>
      <c r="M9092" s="131"/>
      <c r="N9092" s="133"/>
    </row>
    <row r="9093" spans="1:14" x14ac:dyDescent="0.25">
      <c r="A9093" s="130"/>
      <c r="B9093" s="130"/>
      <c r="C9093" s="131"/>
      <c r="D9093" s="112" t="str">
        <f>_xlfn.XLOOKUP(Table1[[#This Row],[Service]],Validation!$A$2:$A$15,Validation!$B$2:$B$15,"",0,1)</f>
        <v/>
      </c>
      <c r="E9093" s="131"/>
      <c r="F9093" s="132"/>
      <c r="G9093" s="133"/>
      <c r="H9093" s="134"/>
      <c r="I9093" s="131"/>
      <c r="J9093" s="131"/>
      <c r="K9093" s="131"/>
      <c r="L9093" s="135">
        <f>Table1[[#This Row],[Per Unit Price]]*MAX(1,Table1[[#This Row],[Qty of Units]])*MAX(1,Table1[[#This Row],['#NCMs Served / FTEs Employed]])*MAX(1,Table1[[#This Row],[Duration of Service]])</f>
        <v>0</v>
      </c>
      <c r="M9093" s="131"/>
      <c r="N9093" s="133"/>
    </row>
    <row r="9094" spans="1:14" x14ac:dyDescent="0.25">
      <c r="A9094" s="130"/>
      <c r="B9094" s="130"/>
      <c r="C9094" s="131"/>
      <c r="D9094" s="112" t="str">
        <f>_xlfn.XLOOKUP(Table1[[#This Row],[Service]],Validation!$A$2:$A$15,Validation!$B$2:$B$15,"",0,1)</f>
        <v/>
      </c>
      <c r="E9094" s="131"/>
      <c r="F9094" s="132"/>
      <c r="G9094" s="133"/>
      <c r="H9094" s="134"/>
      <c r="I9094" s="131"/>
      <c r="J9094" s="131"/>
      <c r="K9094" s="131"/>
      <c r="L9094" s="135">
        <f>Table1[[#This Row],[Per Unit Price]]*MAX(1,Table1[[#This Row],[Qty of Units]])*MAX(1,Table1[[#This Row],['#NCMs Served / FTEs Employed]])*MAX(1,Table1[[#This Row],[Duration of Service]])</f>
        <v>0</v>
      </c>
      <c r="M9094" s="131"/>
      <c r="N9094" s="133"/>
    </row>
    <row r="9095" spans="1:14" x14ac:dyDescent="0.25">
      <c r="A9095" s="130"/>
      <c r="B9095" s="130"/>
      <c r="C9095" s="131"/>
      <c r="D9095" s="112" t="str">
        <f>_xlfn.XLOOKUP(Table1[[#This Row],[Service]],Validation!$A$2:$A$15,Validation!$B$2:$B$15,"",0,1)</f>
        <v/>
      </c>
      <c r="E9095" s="131"/>
      <c r="F9095" s="132"/>
      <c r="G9095" s="133"/>
      <c r="H9095" s="134"/>
      <c r="I9095" s="131"/>
      <c r="J9095" s="131"/>
      <c r="K9095" s="131"/>
      <c r="L9095" s="135">
        <f>Table1[[#This Row],[Per Unit Price]]*MAX(1,Table1[[#This Row],[Qty of Units]])*MAX(1,Table1[[#This Row],['#NCMs Served / FTEs Employed]])*MAX(1,Table1[[#This Row],[Duration of Service]])</f>
        <v>0</v>
      </c>
      <c r="M9095" s="131"/>
      <c r="N9095" s="133"/>
    </row>
    <row r="9096" spans="1:14" x14ac:dyDescent="0.25">
      <c r="A9096" s="130"/>
      <c r="B9096" s="130"/>
      <c r="C9096" s="131"/>
      <c r="D9096" s="112" t="str">
        <f>_xlfn.XLOOKUP(Table1[[#This Row],[Service]],Validation!$A$2:$A$15,Validation!$B$2:$B$15,"",0,1)</f>
        <v/>
      </c>
      <c r="E9096" s="131"/>
      <c r="F9096" s="132"/>
      <c r="G9096" s="133"/>
      <c r="H9096" s="134"/>
      <c r="I9096" s="131"/>
      <c r="J9096" s="131"/>
      <c r="K9096" s="131"/>
      <c r="L9096" s="135">
        <f>Table1[[#This Row],[Per Unit Price]]*MAX(1,Table1[[#This Row],[Qty of Units]])*MAX(1,Table1[[#This Row],['#NCMs Served / FTEs Employed]])*MAX(1,Table1[[#This Row],[Duration of Service]])</f>
        <v>0</v>
      </c>
      <c r="M9096" s="131"/>
      <c r="N9096" s="133"/>
    </row>
    <row r="9097" spans="1:14" x14ac:dyDescent="0.25">
      <c r="A9097" s="130"/>
      <c r="B9097" s="130"/>
      <c r="C9097" s="131"/>
      <c r="D9097" s="112" t="str">
        <f>_xlfn.XLOOKUP(Table1[[#This Row],[Service]],Validation!$A$2:$A$15,Validation!$B$2:$B$15,"",0,1)</f>
        <v/>
      </c>
      <c r="E9097" s="131"/>
      <c r="F9097" s="132"/>
      <c r="G9097" s="133"/>
      <c r="H9097" s="134"/>
      <c r="I9097" s="131"/>
      <c r="J9097" s="131"/>
      <c r="K9097" s="131"/>
      <c r="L9097" s="135">
        <f>Table1[[#This Row],[Per Unit Price]]*MAX(1,Table1[[#This Row],[Qty of Units]])*MAX(1,Table1[[#This Row],['#NCMs Served / FTEs Employed]])*MAX(1,Table1[[#This Row],[Duration of Service]])</f>
        <v>0</v>
      </c>
      <c r="M9097" s="131"/>
      <c r="N9097" s="133"/>
    </row>
    <row r="9098" spans="1:14" x14ac:dyDescent="0.25">
      <c r="A9098" s="130"/>
      <c r="B9098" s="130"/>
      <c r="C9098" s="131"/>
      <c r="D9098" s="112" t="str">
        <f>_xlfn.XLOOKUP(Table1[[#This Row],[Service]],Validation!$A$2:$A$15,Validation!$B$2:$B$15,"",0,1)</f>
        <v/>
      </c>
      <c r="E9098" s="131"/>
      <c r="F9098" s="132"/>
      <c r="G9098" s="133"/>
      <c r="H9098" s="134"/>
      <c r="I9098" s="131"/>
      <c r="J9098" s="131"/>
      <c r="K9098" s="131"/>
      <c r="L9098" s="135">
        <f>Table1[[#This Row],[Per Unit Price]]*MAX(1,Table1[[#This Row],[Qty of Units]])*MAX(1,Table1[[#This Row],['#NCMs Served / FTEs Employed]])*MAX(1,Table1[[#This Row],[Duration of Service]])</f>
        <v>0</v>
      </c>
      <c r="M9098" s="131"/>
      <c r="N9098" s="133"/>
    </row>
    <row r="9099" spans="1:14" x14ac:dyDescent="0.25">
      <c r="A9099" s="130"/>
      <c r="B9099" s="130"/>
      <c r="C9099" s="131"/>
      <c r="D9099" s="112" t="str">
        <f>_xlfn.XLOOKUP(Table1[[#This Row],[Service]],Validation!$A$2:$A$15,Validation!$B$2:$B$15,"",0,1)</f>
        <v/>
      </c>
      <c r="E9099" s="131"/>
      <c r="F9099" s="132"/>
      <c r="G9099" s="133"/>
      <c r="H9099" s="134"/>
      <c r="I9099" s="131"/>
      <c r="J9099" s="131"/>
      <c r="K9099" s="131"/>
      <c r="L9099" s="135">
        <f>Table1[[#This Row],[Per Unit Price]]*MAX(1,Table1[[#This Row],[Qty of Units]])*MAX(1,Table1[[#This Row],['#NCMs Served / FTEs Employed]])*MAX(1,Table1[[#This Row],[Duration of Service]])</f>
        <v>0</v>
      </c>
      <c r="M9099" s="131"/>
      <c r="N9099" s="133"/>
    </row>
    <row r="9100" spans="1:14" x14ac:dyDescent="0.25">
      <c r="A9100" s="130"/>
      <c r="B9100" s="130"/>
      <c r="C9100" s="131"/>
      <c r="D9100" s="112" t="str">
        <f>_xlfn.XLOOKUP(Table1[[#This Row],[Service]],Validation!$A$2:$A$15,Validation!$B$2:$B$15,"",0,1)</f>
        <v/>
      </c>
      <c r="E9100" s="131"/>
      <c r="F9100" s="132"/>
      <c r="G9100" s="133"/>
      <c r="H9100" s="134"/>
      <c r="I9100" s="131"/>
      <c r="J9100" s="131"/>
      <c r="K9100" s="131"/>
      <c r="L9100" s="135">
        <f>Table1[[#This Row],[Per Unit Price]]*MAX(1,Table1[[#This Row],[Qty of Units]])*MAX(1,Table1[[#This Row],['#NCMs Served / FTEs Employed]])*MAX(1,Table1[[#This Row],[Duration of Service]])</f>
        <v>0</v>
      </c>
      <c r="M9100" s="131"/>
      <c r="N9100" s="133"/>
    </row>
    <row r="9101" spans="1:14" x14ac:dyDescent="0.25">
      <c r="A9101" s="130"/>
      <c r="B9101" s="130"/>
      <c r="C9101" s="131"/>
      <c r="D9101" s="112" t="str">
        <f>_xlfn.XLOOKUP(Table1[[#This Row],[Service]],Validation!$A$2:$A$15,Validation!$B$2:$B$15,"",0,1)</f>
        <v/>
      </c>
      <c r="E9101" s="131"/>
      <c r="F9101" s="132"/>
      <c r="G9101" s="133"/>
      <c r="H9101" s="134"/>
      <c r="I9101" s="131"/>
      <c r="J9101" s="131"/>
      <c r="K9101" s="131"/>
      <c r="L9101" s="135">
        <f>Table1[[#This Row],[Per Unit Price]]*MAX(1,Table1[[#This Row],[Qty of Units]])*MAX(1,Table1[[#This Row],['#NCMs Served / FTEs Employed]])*MAX(1,Table1[[#This Row],[Duration of Service]])</f>
        <v>0</v>
      </c>
      <c r="M9101" s="131"/>
      <c r="N9101" s="133"/>
    </row>
    <row r="9102" spans="1:14" x14ac:dyDescent="0.25">
      <c r="A9102" s="130"/>
      <c r="B9102" s="130"/>
      <c r="C9102" s="131"/>
      <c r="D9102" s="112" t="str">
        <f>_xlfn.XLOOKUP(Table1[[#This Row],[Service]],Validation!$A$2:$A$15,Validation!$B$2:$B$15,"",0,1)</f>
        <v/>
      </c>
      <c r="E9102" s="131"/>
      <c r="F9102" s="132"/>
      <c r="G9102" s="133"/>
      <c r="H9102" s="134"/>
      <c r="I9102" s="131"/>
      <c r="J9102" s="131"/>
      <c r="K9102" s="131"/>
      <c r="L9102" s="135">
        <f>Table1[[#This Row],[Per Unit Price]]*MAX(1,Table1[[#This Row],[Qty of Units]])*MAX(1,Table1[[#This Row],['#NCMs Served / FTEs Employed]])*MAX(1,Table1[[#This Row],[Duration of Service]])</f>
        <v>0</v>
      </c>
      <c r="M9102" s="131"/>
      <c r="N9102" s="133"/>
    </row>
    <row r="9103" spans="1:14" x14ac:dyDescent="0.25">
      <c r="A9103" s="130"/>
      <c r="B9103" s="130"/>
      <c r="C9103" s="131"/>
      <c r="D9103" s="112" t="str">
        <f>_xlfn.XLOOKUP(Table1[[#This Row],[Service]],Validation!$A$2:$A$15,Validation!$B$2:$B$15,"",0,1)</f>
        <v/>
      </c>
      <c r="E9103" s="131"/>
      <c r="F9103" s="132"/>
      <c r="G9103" s="133"/>
      <c r="H9103" s="134"/>
      <c r="I9103" s="131"/>
      <c r="J9103" s="131"/>
      <c r="K9103" s="131"/>
      <c r="L9103" s="135">
        <f>Table1[[#This Row],[Per Unit Price]]*MAX(1,Table1[[#This Row],[Qty of Units]])*MAX(1,Table1[[#This Row],['#NCMs Served / FTEs Employed]])*MAX(1,Table1[[#This Row],[Duration of Service]])</f>
        <v>0</v>
      </c>
      <c r="M9103" s="131"/>
      <c r="N9103" s="133"/>
    </row>
    <row r="9104" spans="1:14" x14ac:dyDescent="0.25">
      <c r="A9104" s="130"/>
      <c r="B9104" s="130"/>
      <c r="C9104" s="131"/>
      <c r="D9104" s="112" t="str">
        <f>_xlfn.XLOOKUP(Table1[[#This Row],[Service]],Validation!$A$2:$A$15,Validation!$B$2:$B$15,"",0,1)</f>
        <v/>
      </c>
      <c r="E9104" s="131"/>
      <c r="F9104" s="132"/>
      <c r="G9104" s="133"/>
      <c r="H9104" s="134"/>
      <c r="I9104" s="131"/>
      <c r="J9104" s="131"/>
      <c r="K9104" s="131"/>
      <c r="L9104" s="135">
        <f>Table1[[#This Row],[Per Unit Price]]*MAX(1,Table1[[#This Row],[Qty of Units]])*MAX(1,Table1[[#This Row],['#NCMs Served / FTEs Employed]])*MAX(1,Table1[[#This Row],[Duration of Service]])</f>
        <v>0</v>
      </c>
      <c r="M9104" s="131"/>
      <c r="N9104" s="133"/>
    </row>
    <row r="9105" spans="1:14" x14ac:dyDescent="0.25">
      <c r="A9105" s="130"/>
      <c r="B9105" s="130"/>
      <c r="C9105" s="131"/>
      <c r="D9105" s="112" t="str">
        <f>_xlfn.XLOOKUP(Table1[[#This Row],[Service]],Validation!$A$2:$A$15,Validation!$B$2:$B$15,"",0,1)</f>
        <v/>
      </c>
      <c r="E9105" s="131"/>
      <c r="F9105" s="132"/>
      <c r="G9105" s="133"/>
      <c r="H9105" s="134"/>
      <c r="I9105" s="131"/>
      <c r="J9105" s="131"/>
      <c r="K9105" s="131"/>
      <c r="L9105" s="135">
        <f>Table1[[#This Row],[Per Unit Price]]*MAX(1,Table1[[#This Row],[Qty of Units]])*MAX(1,Table1[[#This Row],['#NCMs Served / FTEs Employed]])*MAX(1,Table1[[#This Row],[Duration of Service]])</f>
        <v>0</v>
      </c>
      <c r="M9105" s="131"/>
      <c r="N9105" s="133"/>
    </row>
    <row r="9106" spans="1:14" x14ac:dyDescent="0.25">
      <c r="A9106" s="130"/>
      <c r="B9106" s="130"/>
      <c r="C9106" s="131"/>
      <c r="D9106" s="112" t="str">
        <f>_xlfn.XLOOKUP(Table1[[#This Row],[Service]],Validation!$A$2:$A$15,Validation!$B$2:$B$15,"",0,1)</f>
        <v/>
      </c>
      <c r="E9106" s="131"/>
      <c r="F9106" s="132"/>
      <c r="G9106" s="133"/>
      <c r="H9106" s="134"/>
      <c r="I9106" s="131"/>
      <c r="J9106" s="131"/>
      <c r="K9106" s="131"/>
      <c r="L9106" s="135">
        <f>Table1[[#This Row],[Per Unit Price]]*MAX(1,Table1[[#This Row],[Qty of Units]])*MAX(1,Table1[[#This Row],['#NCMs Served / FTEs Employed]])*MAX(1,Table1[[#This Row],[Duration of Service]])</f>
        <v>0</v>
      </c>
      <c r="M9106" s="131"/>
      <c r="N9106" s="133"/>
    </row>
    <row r="9107" spans="1:14" x14ac:dyDescent="0.25">
      <c r="A9107" s="130"/>
      <c r="B9107" s="130"/>
      <c r="C9107" s="131"/>
      <c r="D9107" s="112" t="str">
        <f>_xlfn.XLOOKUP(Table1[[#This Row],[Service]],Validation!$A$2:$A$15,Validation!$B$2:$B$15,"",0,1)</f>
        <v/>
      </c>
      <c r="E9107" s="131"/>
      <c r="F9107" s="132"/>
      <c r="G9107" s="133"/>
      <c r="H9107" s="134"/>
      <c r="I9107" s="131"/>
      <c r="J9107" s="131"/>
      <c r="K9107" s="131"/>
      <c r="L9107" s="135">
        <f>Table1[[#This Row],[Per Unit Price]]*MAX(1,Table1[[#This Row],[Qty of Units]])*MAX(1,Table1[[#This Row],['#NCMs Served / FTEs Employed]])*MAX(1,Table1[[#This Row],[Duration of Service]])</f>
        <v>0</v>
      </c>
      <c r="M9107" s="131"/>
      <c r="N9107" s="133"/>
    </row>
    <row r="9108" spans="1:14" x14ac:dyDescent="0.25">
      <c r="A9108" s="130"/>
      <c r="B9108" s="130"/>
      <c r="C9108" s="131"/>
      <c r="D9108" s="112" t="str">
        <f>_xlfn.XLOOKUP(Table1[[#This Row],[Service]],Validation!$A$2:$A$15,Validation!$B$2:$B$15,"",0,1)</f>
        <v/>
      </c>
      <c r="E9108" s="131"/>
      <c r="F9108" s="132"/>
      <c r="G9108" s="133"/>
      <c r="H9108" s="134"/>
      <c r="I9108" s="131"/>
      <c r="J9108" s="131"/>
      <c r="K9108" s="131"/>
      <c r="L9108" s="135">
        <f>Table1[[#This Row],[Per Unit Price]]*MAX(1,Table1[[#This Row],[Qty of Units]])*MAX(1,Table1[[#This Row],['#NCMs Served / FTEs Employed]])*MAX(1,Table1[[#This Row],[Duration of Service]])</f>
        <v>0</v>
      </c>
      <c r="M9108" s="131"/>
      <c r="N9108" s="133"/>
    </row>
    <row r="9109" spans="1:14" x14ac:dyDescent="0.25">
      <c r="A9109" s="130"/>
      <c r="B9109" s="130"/>
      <c r="C9109" s="131"/>
      <c r="D9109" s="112" t="str">
        <f>_xlfn.XLOOKUP(Table1[[#This Row],[Service]],Validation!$A$2:$A$15,Validation!$B$2:$B$15,"",0,1)</f>
        <v/>
      </c>
      <c r="E9109" s="131"/>
      <c r="F9109" s="132"/>
      <c r="G9109" s="133"/>
      <c r="H9109" s="134"/>
      <c r="I9109" s="131"/>
      <c r="J9109" s="131"/>
      <c r="K9109" s="131"/>
      <c r="L9109" s="135">
        <f>Table1[[#This Row],[Per Unit Price]]*MAX(1,Table1[[#This Row],[Qty of Units]])*MAX(1,Table1[[#This Row],['#NCMs Served / FTEs Employed]])*MAX(1,Table1[[#This Row],[Duration of Service]])</f>
        <v>0</v>
      </c>
      <c r="M9109" s="131"/>
      <c r="N9109" s="133"/>
    </row>
    <row r="9110" spans="1:14" x14ac:dyDescent="0.25">
      <c r="A9110" s="130"/>
      <c r="B9110" s="130"/>
      <c r="C9110" s="131"/>
      <c r="D9110" s="112" t="str">
        <f>_xlfn.XLOOKUP(Table1[[#This Row],[Service]],Validation!$A$2:$A$15,Validation!$B$2:$B$15,"",0,1)</f>
        <v/>
      </c>
      <c r="E9110" s="131"/>
      <c r="F9110" s="132"/>
      <c r="G9110" s="133"/>
      <c r="H9110" s="134"/>
      <c r="I9110" s="131"/>
      <c r="J9110" s="131"/>
      <c r="K9110" s="131"/>
      <c r="L9110" s="135">
        <f>Table1[[#This Row],[Per Unit Price]]*MAX(1,Table1[[#This Row],[Qty of Units]])*MAX(1,Table1[[#This Row],['#NCMs Served / FTEs Employed]])*MAX(1,Table1[[#This Row],[Duration of Service]])</f>
        <v>0</v>
      </c>
      <c r="M9110" s="131"/>
      <c r="N9110" s="133"/>
    </row>
    <row r="9111" spans="1:14" x14ac:dyDescent="0.25">
      <c r="A9111" s="130"/>
      <c r="B9111" s="130"/>
      <c r="C9111" s="131"/>
      <c r="D9111" s="112" t="str">
        <f>_xlfn.XLOOKUP(Table1[[#This Row],[Service]],Validation!$A$2:$A$15,Validation!$B$2:$B$15,"",0,1)</f>
        <v/>
      </c>
      <c r="E9111" s="131"/>
      <c r="F9111" s="132"/>
      <c r="G9111" s="133"/>
      <c r="H9111" s="134"/>
      <c r="I9111" s="131"/>
      <c r="J9111" s="131"/>
      <c r="K9111" s="131"/>
      <c r="L9111" s="135">
        <f>Table1[[#This Row],[Per Unit Price]]*MAX(1,Table1[[#This Row],[Qty of Units]])*MAX(1,Table1[[#This Row],['#NCMs Served / FTEs Employed]])*MAX(1,Table1[[#This Row],[Duration of Service]])</f>
        <v>0</v>
      </c>
      <c r="M9111" s="131"/>
      <c r="N9111" s="133"/>
    </row>
    <row r="9112" spans="1:14" x14ac:dyDescent="0.25">
      <c r="A9112" s="130"/>
      <c r="B9112" s="130"/>
      <c r="C9112" s="131"/>
      <c r="D9112" s="112" t="str">
        <f>_xlfn.XLOOKUP(Table1[[#This Row],[Service]],Validation!$A$2:$A$15,Validation!$B$2:$B$15,"",0,1)</f>
        <v/>
      </c>
      <c r="E9112" s="131"/>
      <c r="F9112" s="132"/>
      <c r="G9112" s="133"/>
      <c r="H9112" s="134"/>
      <c r="I9112" s="131"/>
      <c r="J9112" s="131"/>
      <c r="K9112" s="131"/>
      <c r="L9112" s="135">
        <f>Table1[[#This Row],[Per Unit Price]]*MAX(1,Table1[[#This Row],[Qty of Units]])*MAX(1,Table1[[#This Row],['#NCMs Served / FTEs Employed]])*MAX(1,Table1[[#This Row],[Duration of Service]])</f>
        <v>0</v>
      </c>
      <c r="M9112" s="131"/>
      <c r="N9112" s="133"/>
    </row>
    <row r="9113" spans="1:14" x14ac:dyDescent="0.25">
      <c r="A9113" s="130"/>
      <c r="B9113" s="130"/>
      <c r="C9113" s="131"/>
      <c r="D9113" s="112" t="str">
        <f>_xlfn.XLOOKUP(Table1[[#This Row],[Service]],Validation!$A$2:$A$15,Validation!$B$2:$B$15,"",0,1)</f>
        <v/>
      </c>
      <c r="E9113" s="131"/>
      <c r="F9113" s="132"/>
      <c r="G9113" s="133"/>
      <c r="H9113" s="134"/>
      <c r="I9113" s="131"/>
      <c r="J9113" s="131"/>
      <c r="K9113" s="131"/>
      <c r="L9113" s="135">
        <f>Table1[[#This Row],[Per Unit Price]]*MAX(1,Table1[[#This Row],[Qty of Units]])*MAX(1,Table1[[#This Row],['#NCMs Served / FTEs Employed]])*MAX(1,Table1[[#This Row],[Duration of Service]])</f>
        <v>0</v>
      </c>
      <c r="M9113" s="131"/>
      <c r="N9113" s="133"/>
    </row>
    <row r="9114" spans="1:14" x14ac:dyDescent="0.25">
      <c r="A9114" s="130"/>
      <c r="B9114" s="130"/>
      <c r="C9114" s="131"/>
      <c r="D9114" s="112" t="str">
        <f>_xlfn.XLOOKUP(Table1[[#This Row],[Service]],Validation!$A$2:$A$15,Validation!$B$2:$B$15,"",0,1)</f>
        <v/>
      </c>
      <c r="E9114" s="131"/>
      <c r="F9114" s="132"/>
      <c r="G9114" s="133"/>
      <c r="H9114" s="134"/>
      <c r="I9114" s="131"/>
      <c r="J9114" s="131"/>
      <c r="K9114" s="131"/>
      <c r="L9114" s="135">
        <f>Table1[[#This Row],[Per Unit Price]]*MAX(1,Table1[[#This Row],[Qty of Units]])*MAX(1,Table1[[#This Row],['#NCMs Served / FTEs Employed]])*MAX(1,Table1[[#This Row],[Duration of Service]])</f>
        <v>0</v>
      </c>
      <c r="M9114" s="131"/>
      <c r="N9114" s="133"/>
    </row>
    <row r="9115" spans="1:14" x14ac:dyDescent="0.25">
      <c r="A9115" s="130"/>
      <c r="B9115" s="130"/>
      <c r="C9115" s="131"/>
      <c r="D9115" s="112" t="str">
        <f>_xlfn.XLOOKUP(Table1[[#This Row],[Service]],Validation!$A$2:$A$15,Validation!$B$2:$B$15,"",0,1)</f>
        <v/>
      </c>
      <c r="E9115" s="131"/>
      <c r="F9115" s="132"/>
      <c r="G9115" s="133"/>
      <c r="H9115" s="134"/>
      <c r="I9115" s="131"/>
      <c r="J9115" s="131"/>
      <c r="K9115" s="131"/>
      <c r="L9115" s="135">
        <f>Table1[[#This Row],[Per Unit Price]]*MAX(1,Table1[[#This Row],[Qty of Units]])*MAX(1,Table1[[#This Row],['#NCMs Served / FTEs Employed]])*MAX(1,Table1[[#This Row],[Duration of Service]])</f>
        <v>0</v>
      </c>
      <c r="M9115" s="131"/>
      <c r="N9115" s="133"/>
    </row>
    <row r="9116" spans="1:14" x14ac:dyDescent="0.25">
      <c r="A9116" s="130"/>
      <c r="B9116" s="130"/>
      <c r="C9116" s="131"/>
      <c r="D9116" s="112" t="str">
        <f>_xlfn.XLOOKUP(Table1[[#This Row],[Service]],Validation!$A$2:$A$15,Validation!$B$2:$B$15,"",0,1)</f>
        <v/>
      </c>
      <c r="E9116" s="131"/>
      <c r="F9116" s="132"/>
      <c r="G9116" s="133"/>
      <c r="H9116" s="134"/>
      <c r="I9116" s="131"/>
      <c r="J9116" s="131"/>
      <c r="K9116" s="131"/>
      <c r="L9116" s="135">
        <f>Table1[[#This Row],[Per Unit Price]]*MAX(1,Table1[[#This Row],[Qty of Units]])*MAX(1,Table1[[#This Row],['#NCMs Served / FTEs Employed]])*MAX(1,Table1[[#This Row],[Duration of Service]])</f>
        <v>0</v>
      </c>
      <c r="M9116" s="131"/>
      <c r="N9116" s="133"/>
    </row>
    <row r="9117" spans="1:14" x14ac:dyDescent="0.25">
      <c r="A9117" s="130"/>
      <c r="B9117" s="130"/>
      <c r="C9117" s="131"/>
      <c r="D9117" s="112" t="str">
        <f>_xlfn.XLOOKUP(Table1[[#This Row],[Service]],Validation!$A$2:$A$15,Validation!$B$2:$B$15,"",0,1)</f>
        <v/>
      </c>
      <c r="E9117" s="131"/>
      <c r="F9117" s="132"/>
      <c r="G9117" s="133"/>
      <c r="H9117" s="134"/>
      <c r="I9117" s="131"/>
      <c r="J9117" s="131"/>
      <c r="K9117" s="131"/>
      <c r="L9117" s="135">
        <f>Table1[[#This Row],[Per Unit Price]]*MAX(1,Table1[[#This Row],[Qty of Units]])*MAX(1,Table1[[#This Row],['#NCMs Served / FTEs Employed]])*MAX(1,Table1[[#This Row],[Duration of Service]])</f>
        <v>0</v>
      </c>
      <c r="M9117" s="131"/>
      <c r="N9117" s="133"/>
    </row>
    <row r="9118" spans="1:14" x14ac:dyDescent="0.25">
      <c r="A9118" s="130"/>
      <c r="B9118" s="130"/>
      <c r="C9118" s="131"/>
      <c r="D9118" s="112" t="str">
        <f>_xlfn.XLOOKUP(Table1[[#This Row],[Service]],Validation!$A$2:$A$15,Validation!$B$2:$B$15,"",0,1)</f>
        <v/>
      </c>
      <c r="E9118" s="131"/>
      <c r="F9118" s="132"/>
      <c r="G9118" s="133"/>
      <c r="H9118" s="134"/>
      <c r="I9118" s="131"/>
      <c r="J9118" s="131"/>
      <c r="K9118" s="131"/>
      <c r="L9118" s="135">
        <f>Table1[[#This Row],[Per Unit Price]]*MAX(1,Table1[[#This Row],[Qty of Units]])*MAX(1,Table1[[#This Row],['#NCMs Served / FTEs Employed]])*MAX(1,Table1[[#This Row],[Duration of Service]])</f>
        <v>0</v>
      </c>
      <c r="M9118" s="131"/>
      <c r="N9118" s="133"/>
    </row>
    <row r="9119" spans="1:14" x14ac:dyDescent="0.25">
      <c r="A9119" s="130"/>
      <c r="B9119" s="130"/>
      <c r="C9119" s="131"/>
      <c r="D9119" s="112" t="str">
        <f>_xlfn.XLOOKUP(Table1[[#This Row],[Service]],Validation!$A$2:$A$15,Validation!$B$2:$B$15,"",0,1)</f>
        <v/>
      </c>
      <c r="E9119" s="131"/>
      <c r="F9119" s="132"/>
      <c r="G9119" s="133"/>
      <c r="H9119" s="134"/>
      <c r="I9119" s="131"/>
      <c r="J9119" s="131"/>
      <c r="K9119" s="131"/>
      <c r="L9119" s="135">
        <f>Table1[[#This Row],[Per Unit Price]]*MAX(1,Table1[[#This Row],[Qty of Units]])*MAX(1,Table1[[#This Row],['#NCMs Served / FTEs Employed]])*MAX(1,Table1[[#This Row],[Duration of Service]])</f>
        <v>0</v>
      </c>
      <c r="M9119" s="131"/>
      <c r="N9119" s="133"/>
    </row>
    <row r="9120" spans="1:14" x14ac:dyDescent="0.25">
      <c r="A9120" s="130"/>
      <c r="B9120" s="130"/>
      <c r="C9120" s="131"/>
      <c r="D9120" s="112" t="str">
        <f>_xlfn.XLOOKUP(Table1[[#This Row],[Service]],Validation!$A$2:$A$15,Validation!$B$2:$B$15,"",0,1)</f>
        <v/>
      </c>
      <c r="E9120" s="131"/>
      <c r="F9120" s="132"/>
      <c r="G9120" s="133"/>
      <c r="H9120" s="134"/>
      <c r="I9120" s="131"/>
      <c r="J9120" s="131"/>
      <c r="K9120" s="131"/>
      <c r="L9120" s="135">
        <f>Table1[[#This Row],[Per Unit Price]]*MAX(1,Table1[[#This Row],[Qty of Units]])*MAX(1,Table1[[#This Row],['#NCMs Served / FTEs Employed]])*MAX(1,Table1[[#This Row],[Duration of Service]])</f>
        <v>0</v>
      </c>
      <c r="M9120" s="131"/>
      <c r="N9120" s="133"/>
    </row>
    <row r="9121" spans="1:14" x14ac:dyDescent="0.25">
      <c r="A9121" s="130"/>
      <c r="B9121" s="130"/>
      <c r="C9121" s="131"/>
      <c r="D9121" s="112" t="str">
        <f>_xlfn.XLOOKUP(Table1[[#This Row],[Service]],Validation!$A$2:$A$15,Validation!$B$2:$B$15,"",0,1)</f>
        <v/>
      </c>
      <c r="E9121" s="131"/>
      <c r="F9121" s="132"/>
      <c r="G9121" s="133"/>
      <c r="H9121" s="134"/>
      <c r="I9121" s="131"/>
      <c r="J9121" s="131"/>
      <c r="K9121" s="131"/>
      <c r="L9121" s="135">
        <f>Table1[[#This Row],[Per Unit Price]]*MAX(1,Table1[[#This Row],[Qty of Units]])*MAX(1,Table1[[#This Row],['#NCMs Served / FTEs Employed]])*MAX(1,Table1[[#This Row],[Duration of Service]])</f>
        <v>0</v>
      </c>
      <c r="M9121" s="131"/>
      <c r="N9121" s="133"/>
    </row>
    <row r="9122" spans="1:14" x14ac:dyDescent="0.25">
      <c r="A9122" s="130"/>
      <c r="B9122" s="130"/>
      <c r="C9122" s="131"/>
      <c r="D9122" s="112" t="str">
        <f>_xlfn.XLOOKUP(Table1[[#This Row],[Service]],Validation!$A$2:$A$15,Validation!$B$2:$B$15,"",0,1)</f>
        <v/>
      </c>
      <c r="E9122" s="131"/>
      <c r="F9122" s="132"/>
      <c r="G9122" s="133"/>
      <c r="H9122" s="134"/>
      <c r="I9122" s="131"/>
      <c r="J9122" s="131"/>
      <c r="K9122" s="131"/>
      <c r="L9122" s="135">
        <f>Table1[[#This Row],[Per Unit Price]]*MAX(1,Table1[[#This Row],[Qty of Units]])*MAX(1,Table1[[#This Row],['#NCMs Served / FTEs Employed]])*MAX(1,Table1[[#This Row],[Duration of Service]])</f>
        <v>0</v>
      </c>
      <c r="M9122" s="131"/>
      <c r="N9122" s="133"/>
    </row>
    <row r="9123" spans="1:14" x14ac:dyDescent="0.25">
      <c r="A9123" s="130"/>
      <c r="B9123" s="130"/>
      <c r="C9123" s="131"/>
      <c r="D9123" s="112" t="str">
        <f>_xlfn.XLOOKUP(Table1[[#This Row],[Service]],Validation!$A$2:$A$15,Validation!$B$2:$B$15,"",0,1)</f>
        <v/>
      </c>
      <c r="E9123" s="131"/>
      <c r="F9123" s="132"/>
      <c r="G9123" s="133"/>
      <c r="H9123" s="134"/>
      <c r="I9123" s="131"/>
      <c r="J9123" s="131"/>
      <c r="K9123" s="131"/>
      <c r="L9123" s="135">
        <f>Table1[[#This Row],[Per Unit Price]]*MAX(1,Table1[[#This Row],[Qty of Units]])*MAX(1,Table1[[#This Row],['#NCMs Served / FTEs Employed]])*MAX(1,Table1[[#This Row],[Duration of Service]])</f>
        <v>0</v>
      </c>
      <c r="M9123" s="131"/>
      <c r="N9123" s="133"/>
    </row>
    <row r="9124" spans="1:14" x14ac:dyDescent="0.25">
      <c r="A9124" s="130"/>
      <c r="B9124" s="130"/>
      <c r="C9124" s="131"/>
      <c r="D9124" s="112" t="str">
        <f>_xlfn.XLOOKUP(Table1[[#This Row],[Service]],Validation!$A$2:$A$15,Validation!$B$2:$B$15,"",0,1)</f>
        <v/>
      </c>
      <c r="E9124" s="131"/>
      <c r="F9124" s="132"/>
      <c r="G9124" s="133"/>
      <c r="H9124" s="134"/>
      <c r="I9124" s="131"/>
      <c r="J9124" s="131"/>
      <c r="K9124" s="131"/>
      <c r="L9124" s="135">
        <f>Table1[[#This Row],[Per Unit Price]]*MAX(1,Table1[[#This Row],[Qty of Units]])*MAX(1,Table1[[#This Row],['#NCMs Served / FTEs Employed]])*MAX(1,Table1[[#This Row],[Duration of Service]])</f>
        <v>0</v>
      </c>
      <c r="M9124" s="131"/>
      <c r="N9124" s="133"/>
    </row>
    <row r="9125" spans="1:14" x14ac:dyDescent="0.25">
      <c r="A9125" s="130"/>
      <c r="B9125" s="130"/>
      <c r="C9125" s="131"/>
      <c r="D9125" s="112" t="str">
        <f>_xlfn.XLOOKUP(Table1[[#This Row],[Service]],Validation!$A$2:$A$15,Validation!$B$2:$B$15,"",0,1)</f>
        <v/>
      </c>
      <c r="E9125" s="131"/>
      <c r="F9125" s="132"/>
      <c r="G9125" s="133"/>
      <c r="H9125" s="134"/>
      <c r="I9125" s="131"/>
      <c r="J9125" s="131"/>
      <c r="K9125" s="131"/>
      <c r="L9125" s="135">
        <f>Table1[[#This Row],[Per Unit Price]]*MAX(1,Table1[[#This Row],[Qty of Units]])*MAX(1,Table1[[#This Row],['#NCMs Served / FTEs Employed]])*MAX(1,Table1[[#This Row],[Duration of Service]])</f>
        <v>0</v>
      </c>
      <c r="M9125" s="131"/>
      <c r="N9125" s="133"/>
    </row>
    <row r="9126" spans="1:14" x14ac:dyDescent="0.25">
      <c r="A9126" s="130"/>
      <c r="B9126" s="130"/>
      <c r="C9126" s="131"/>
      <c r="D9126" s="112" t="str">
        <f>_xlfn.XLOOKUP(Table1[[#This Row],[Service]],Validation!$A$2:$A$15,Validation!$B$2:$B$15,"",0,1)</f>
        <v/>
      </c>
      <c r="E9126" s="131"/>
      <c r="F9126" s="132"/>
      <c r="G9126" s="133"/>
      <c r="H9126" s="134"/>
      <c r="I9126" s="131"/>
      <c r="J9126" s="131"/>
      <c r="K9126" s="131"/>
      <c r="L9126" s="135">
        <f>Table1[[#This Row],[Per Unit Price]]*MAX(1,Table1[[#This Row],[Qty of Units]])*MAX(1,Table1[[#This Row],['#NCMs Served / FTEs Employed]])*MAX(1,Table1[[#This Row],[Duration of Service]])</f>
        <v>0</v>
      </c>
      <c r="M9126" s="131"/>
      <c r="N9126" s="133"/>
    </row>
    <row r="9127" spans="1:14" x14ac:dyDescent="0.25">
      <c r="A9127" s="130"/>
      <c r="B9127" s="130"/>
      <c r="C9127" s="131"/>
      <c r="D9127" s="112" t="str">
        <f>_xlfn.XLOOKUP(Table1[[#This Row],[Service]],Validation!$A$2:$A$15,Validation!$B$2:$B$15,"",0,1)</f>
        <v/>
      </c>
      <c r="E9127" s="131"/>
      <c r="F9127" s="132"/>
      <c r="G9127" s="133"/>
      <c r="H9127" s="134"/>
      <c r="I9127" s="131"/>
      <c r="J9127" s="131"/>
      <c r="K9127" s="131"/>
      <c r="L9127" s="135">
        <f>Table1[[#This Row],[Per Unit Price]]*MAX(1,Table1[[#This Row],[Qty of Units]])*MAX(1,Table1[[#This Row],['#NCMs Served / FTEs Employed]])*MAX(1,Table1[[#This Row],[Duration of Service]])</f>
        <v>0</v>
      </c>
      <c r="M9127" s="131"/>
      <c r="N9127" s="133"/>
    </row>
    <row r="9128" spans="1:14" x14ac:dyDescent="0.25">
      <c r="A9128" s="130"/>
      <c r="B9128" s="130"/>
      <c r="C9128" s="131"/>
      <c r="D9128" s="112" t="str">
        <f>_xlfn.XLOOKUP(Table1[[#This Row],[Service]],Validation!$A$2:$A$15,Validation!$B$2:$B$15,"",0,1)</f>
        <v/>
      </c>
      <c r="E9128" s="131"/>
      <c r="F9128" s="132"/>
      <c r="G9128" s="133"/>
      <c r="H9128" s="134"/>
      <c r="I9128" s="131"/>
      <c r="J9128" s="131"/>
      <c r="K9128" s="131"/>
      <c r="L9128" s="135">
        <f>Table1[[#This Row],[Per Unit Price]]*MAX(1,Table1[[#This Row],[Qty of Units]])*MAX(1,Table1[[#This Row],['#NCMs Served / FTEs Employed]])*MAX(1,Table1[[#This Row],[Duration of Service]])</f>
        <v>0</v>
      </c>
      <c r="M9128" s="131"/>
      <c r="N9128" s="133"/>
    </row>
    <row r="9129" spans="1:14" x14ac:dyDescent="0.25">
      <c r="A9129" s="130"/>
      <c r="B9129" s="130"/>
      <c r="C9129" s="131"/>
      <c r="D9129" s="112" t="str">
        <f>_xlfn.XLOOKUP(Table1[[#This Row],[Service]],Validation!$A$2:$A$15,Validation!$B$2:$B$15,"",0,1)</f>
        <v/>
      </c>
      <c r="E9129" s="131"/>
      <c r="F9129" s="132"/>
      <c r="G9129" s="133"/>
      <c r="H9129" s="134"/>
      <c r="I9129" s="131"/>
      <c r="J9129" s="131"/>
      <c r="K9129" s="131"/>
      <c r="L9129" s="135">
        <f>Table1[[#This Row],[Per Unit Price]]*MAX(1,Table1[[#This Row],[Qty of Units]])*MAX(1,Table1[[#This Row],['#NCMs Served / FTEs Employed]])*MAX(1,Table1[[#This Row],[Duration of Service]])</f>
        <v>0</v>
      </c>
      <c r="M9129" s="131"/>
      <c r="N9129" s="133"/>
    </row>
    <row r="9130" spans="1:14" x14ac:dyDescent="0.25">
      <c r="A9130" s="130"/>
      <c r="B9130" s="130"/>
      <c r="C9130" s="131"/>
      <c r="D9130" s="112" t="str">
        <f>_xlfn.XLOOKUP(Table1[[#This Row],[Service]],Validation!$A$2:$A$15,Validation!$B$2:$B$15,"",0,1)</f>
        <v/>
      </c>
      <c r="E9130" s="131"/>
      <c r="F9130" s="132"/>
      <c r="G9130" s="133"/>
      <c r="H9130" s="134"/>
      <c r="I9130" s="131"/>
      <c r="J9130" s="131"/>
      <c r="K9130" s="131"/>
      <c r="L9130" s="135">
        <f>Table1[[#This Row],[Per Unit Price]]*MAX(1,Table1[[#This Row],[Qty of Units]])*MAX(1,Table1[[#This Row],['#NCMs Served / FTEs Employed]])*MAX(1,Table1[[#This Row],[Duration of Service]])</f>
        <v>0</v>
      </c>
      <c r="M9130" s="131"/>
      <c r="N9130" s="133"/>
    </row>
    <row r="9131" spans="1:14" x14ac:dyDescent="0.25">
      <c r="A9131" s="130"/>
      <c r="B9131" s="130"/>
      <c r="C9131" s="131"/>
      <c r="D9131" s="112" t="str">
        <f>_xlfn.XLOOKUP(Table1[[#This Row],[Service]],Validation!$A$2:$A$15,Validation!$B$2:$B$15,"",0,1)</f>
        <v/>
      </c>
      <c r="E9131" s="131"/>
      <c r="F9131" s="132"/>
      <c r="G9131" s="133"/>
      <c r="H9131" s="134"/>
      <c r="I9131" s="131"/>
      <c r="J9131" s="131"/>
      <c r="K9131" s="131"/>
      <c r="L9131" s="135">
        <f>Table1[[#This Row],[Per Unit Price]]*MAX(1,Table1[[#This Row],[Qty of Units]])*MAX(1,Table1[[#This Row],['#NCMs Served / FTEs Employed]])*MAX(1,Table1[[#This Row],[Duration of Service]])</f>
        <v>0</v>
      </c>
      <c r="M9131" s="131"/>
      <c r="N9131" s="133"/>
    </row>
    <row r="9132" spans="1:14" x14ac:dyDescent="0.25">
      <c r="A9132" s="130"/>
      <c r="B9132" s="130"/>
      <c r="C9132" s="131"/>
      <c r="D9132" s="112" t="str">
        <f>_xlfn.XLOOKUP(Table1[[#This Row],[Service]],Validation!$A$2:$A$15,Validation!$B$2:$B$15,"",0,1)</f>
        <v/>
      </c>
      <c r="E9132" s="131"/>
      <c r="F9132" s="132"/>
      <c r="G9132" s="133"/>
      <c r="H9132" s="134"/>
      <c r="I9132" s="131"/>
      <c r="J9132" s="131"/>
      <c r="K9132" s="131"/>
      <c r="L9132" s="135">
        <f>Table1[[#This Row],[Per Unit Price]]*MAX(1,Table1[[#This Row],[Qty of Units]])*MAX(1,Table1[[#This Row],['#NCMs Served / FTEs Employed]])*MAX(1,Table1[[#This Row],[Duration of Service]])</f>
        <v>0</v>
      </c>
      <c r="M9132" s="131"/>
      <c r="N9132" s="133"/>
    </row>
    <row r="9133" spans="1:14" x14ac:dyDescent="0.25">
      <c r="A9133" s="130"/>
      <c r="B9133" s="130"/>
      <c r="C9133" s="131"/>
      <c r="D9133" s="112" t="str">
        <f>_xlfn.XLOOKUP(Table1[[#This Row],[Service]],Validation!$A$2:$A$15,Validation!$B$2:$B$15,"",0,1)</f>
        <v/>
      </c>
      <c r="E9133" s="131"/>
      <c r="F9133" s="132"/>
      <c r="G9133" s="133"/>
      <c r="H9133" s="134"/>
      <c r="I9133" s="131"/>
      <c r="J9133" s="131"/>
      <c r="K9133" s="131"/>
      <c r="L9133" s="135">
        <f>Table1[[#This Row],[Per Unit Price]]*MAX(1,Table1[[#This Row],[Qty of Units]])*MAX(1,Table1[[#This Row],['#NCMs Served / FTEs Employed]])*MAX(1,Table1[[#This Row],[Duration of Service]])</f>
        <v>0</v>
      </c>
      <c r="M9133" s="131"/>
      <c r="N9133" s="133"/>
    </row>
    <row r="9134" spans="1:14" x14ac:dyDescent="0.25">
      <c r="A9134" s="130"/>
      <c r="B9134" s="130"/>
      <c r="C9134" s="131"/>
      <c r="D9134" s="112" t="str">
        <f>_xlfn.XLOOKUP(Table1[[#This Row],[Service]],Validation!$A$2:$A$15,Validation!$B$2:$B$15,"",0,1)</f>
        <v/>
      </c>
      <c r="E9134" s="131"/>
      <c r="F9134" s="132"/>
      <c r="G9134" s="133"/>
      <c r="H9134" s="134"/>
      <c r="I9134" s="131"/>
      <c r="J9134" s="131"/>
      <c r="K9134" s="131"/>
      <c r="L9134" s="135">
        <f>Table1[[#This Row],[Per Unit Price]]*MAX(1,Table1[[#This Row],[Qty of Units]])*MAX(1,Table1[[#This Row],['#NCMs Served / FTEs Employed]])*MAX(1,Table1[[#This Row],[Duration of Service]])</f>
        <v>0</v>
      </c>
      <c r="M9134" s="131"/>
      <c r="N9134" s="133"/>
    </row>
    <row r="9135" spans="1:14" x14ac:dyDescent="0.25">
      <c r="A9135" s="130"/>
      <c r="B9135" s="130"/>
      <c r="C9135" s="131"/>
      <c r="D9135" s="112" t="str">
        <f>_xlfn.XLOOKUP(Table1[[#This Row],[Service]],Validation!$A$2:$A$15,Validation!$B$2:$B$15,"",0,1)</f>
        <v/>
      </c>
      <c r="E9135" s="131"/>
      <c r="F9135" s="132"/>
      <c r="G9135" s="133"/>
      <c r="H9135" s="134"/>
      <c r="I9135" s="131"/>
      <c r="J9135" s="131"/>
      <c r="K9135" s="131"/>
      <c r="L9135" s="135">
        <f>Table1[[#This Row],[Per Unit Price]]*MAX(1,Table1[[#This Row],[Qty of Units]])*MAX(1,Table1[[#This Row],['#NCMs Served / FTEs Employed]])*MAX(1,Table1[[#This Row],[Duration of Service]])</f>
        <v>0</v>
      </c>
      <c r="M9135" s="131"/>
      <c r="N9135" s="133"/>
    </row>
    <row r="9136" spans="1:14" x14ac:dyDescent="0.25">
      <c r="A9136" s="130"/>
      <c r="B9136" s="130"/>
      <c r="C9136" s="131"/>
      <c r="D9136" s="112" t="str">
        <f>_xlfn.XLOOKUP(Table1[[#This Row],[Service]],Validation!$A$2:$A$15,Validation!$B$2:$B$15,"",0,1)</f>
        <v/>
      </c>
      <c r="E9136" s="131"/>
      <c r="F9136" s="132"/>
      <c r="G9136" s="133"/>
      <c r="H9136" s="134"/>
      <c r="I9136" s="131"/>
      <c r="J9136" s="131"/>
      <c r="K9136" s="131"/>
      <c r="L9136" s="135">
        <f>Table1[[#This Row],[Per Unit Price]]*MAX(1,Table1[[#This Row],[Qty of Units]])*MAX(1,Table1[[#This Row],['#NCMs Served / FTEs Employed]])*MAX(1,Table1[[#This Row],[Duration of Service]])</f>
        <v>0</v>
      </c>
      <c r="M9136" s="131"/>
      <c r="N9136" s="133"/>
    </row>
    <row r="9137" spans="1:14" x14ac:dyDescent="0.25">
      <c r="A9137" s="130"/>
      <c r="B9137" s="130"/>
      <c r="C9137" s="131"/>
      <c r="D9137" s="112" t="str">
        <f>_xlfn.XLOOKUP(Table1[[#This Row],[Service]],Validation!$A$2:$A$15,Validation!$B$2:$B$15,"",0,1)</f>
        <v/>
      </c>
      <c r="E9137" s="131"/>
      <c r="F9137" s="132"/>
      <c r="G9137" s="133"/>
      <c r="H9137" s="134"/>
      <c r="I9137" s="131"/>
      <c r="J9137" s="131"/>
      <c r="K9137" s="131"/>
      <c r="L9137" s="135">
        <f>Table1[[#This Row],[Per Unit Price]]*MAX(1,Table1[[#This Row],[Qty of Units]])*MAX(1,Table1[[#This Row],['#NCMs Served / FTEs Employed]])*MAX(1,Table1[[#This Row],[Duration of Service]])</f>
        <v>0</v>
      </c>
      <c r="M9137" s="131"/>
      <c r="N9137" s="133"/>
    </row>
    <row r="9138" spans="1:14" x14ac:dyDescent="0.25">
      <c r="A9138" s="130"/>
      <c r="B9138" s="130"/>
      <c r="C9138" s="131"/>
      <c r="D9138" s="112" t="str">
        <f>_xlfn.XLOOKUP(Table1[[#This Row],[Service]],Validation!$A$2:$A$15,Validation!$B$2:$B$15,"",0,1)</f>
        <v/>
      </c>
      <c r="E9138" s="131"/>
      <c r="F9138" s="132"/>
      <c r="G9138" s="133"/>
      <c r="H9138" s="134"/>
      <c r="I9138" s="131"/>
      <c r="J9138" s="131"/>
      <c r="K9138" s="131"/>
      <c r="L9138" s="135">
        <f>Table1[[#This Row],[Per Unit Price]]*MAX(1,Table1[[#This Row],[Qty of Units]])*MAX(1,Table1[[#This Row],['#NCMs Served / FTEs Employed]])*MAX(1,Table1[[#This Row],[Duration of Service]])</f>
        <v>0</v>
      </c>
      <c r="M9138" s="131"/>
      <c r="N9138" s="133"/>
    </row>
    <row r="9139" spans="1:14" x14ac:dyDescent="0.25">
      <c r="A9139" s="130"/>
      <c r="B9139" s="130"/>
      <c r="C9139" s="131"/>
      <c r="D9139" s="112" t="str">
        <f>_xlfn.XLOOKUP(Table1[[#This Row],[Service]],Validation!$A$2:$A$15,Validation!$B$2:$B$15,"",0,1)</f>
        <v/>
      </c>
      <c r="E9139" s="131"/>
      <c r="F9139" s="132"/>
      <c r="G9139" s="133"/>
      <c r="H9139" s="134"/>
      <c r="I9139" s="131"/>
      <c r="J9139" s="131"/>
      <c r="K9139" s="131"/>
      <c r="L9139" s="135">
        <f>Table1[[#This Row],[Per Unit Price]]*MAX(1,Table1[[#This Row],[Qty of Units]])*MAX(1,Table1[[#This Row],['#NCMs Served / FTEs Employed]])*MAX(1,Table1[[#This Row],[Duration of Service]])</f>
        <v>0</v>
      </c>
      <c r="M9139" s="131"/>
      <c r="N9139" s="133"/>
    </row>
    <row r="9140" spans="1:14" x14ac:dyDescent="0.25">
      <c r="A9140" s="130"/>
      <c r="B9140" s="130"/>
      <c r="C9140" s="131"/>
      <c r="D9140" s="112" t="str">
        <f>_xlfn.XLOOKUP(Table1[[#This Row],[Service]],Validation!$A$2:$A$15,Validation!$B$2:$B$15,"",0,1)</f>
        <v/>
      </c>
      <c r="E9140" s="131"/>
      <c r="F9140" s="132"/>
      <c r="G9140" s="133"/>
      <c r="H9140" s="134"/>
      <c r="I9140" s="131"/>
      <c r="J9140" s="131"/>
      <c r="K9140" s="131"/>
      <c r="L9140" s="135">
        <f>Table1[[#This Row],[Per Unit Price]]*MAX(1,Table1[[#This Row],[Qty of Units]])*MAX(1,Table1[[#This Row],['#NCMs Served / FTEs Employed]])*MAX(1,Table1[[#This Row],[Duration of Service]])</f>
        <v>0</v>
      </c>
      <c r="M9140" s="131"/>
      <c r="N9140" s="133"/>
    </row>
    <row r="9141" spans="1:14" x14ac:dyDescent="0.25">
      <c r="A9141" s="130"/>
      <c r="B9141" s="130"/>
      <c r="C9141" s="131"/>
      <c r="D9141" s="112" t="str">
        <f>_xlfn.XLOOKUP(Table1[[#This Row],[Service]],Validation!$A$2:$A$15,Validation!$B$2:$B$15,"",0,1)</f>
        <v/>
      </c>
      <c r="E9141" s="131"/>
      <c r="F9141" s="132"/>
      <c r="G9141" s="133"/>
      <c r="H9141" s="134"/>
      <c r="I9141" s="131"/>
      <c r="J9141" s="131"/>
      <c r="K9141" s="131"/>
      <c r="L9141" s="135">
        <f>Table1[[#This Row],[Per Unit Price]]*MAX(1,Table1[[#This Row],[Qty of Units]])*MAX(1,Table1[[#This Row],['#NCMs Served / FTEs Employed]])*MAX(1,Table1[[#This Row],[Duration of Service]])</f>
        <v>0</v>
      </c>
      <c r="M9141" s="131"/>
      <c r="N9141" s="133"/>
    </row>
    <row r="9142" spans="1:14" x14ac:dyDescent="0.25">
      <c r="A9142" s="130"/>
      <c r="B9142" s="130"/>
      <c r="C9142" s="131"/>
      <c r="D9142" s="112" t="str">
        <f>_xlfn.XLOOKUP(Table1[[#This Row],[Service]],Validation!$A$2:$A$15,Validation!$B$2:$B$15,"",0,1)</f>
        <v/>
      </c>
      <c r="E9142" s="131"/>
      <c r="F9142" s="132"/>
      <c r="G9142" s="133"/>
      <c r="H9142" s="134"/>
      <c r="I9142" s="131"/>
      <c r="J9142" s="131"/>
      <c r="K9142" s="131"/>
      <c r="L9142" s="135">
        <f>Table1[[#This Row],[Per Unit Price]]*MAX(1,Table1[[#This Row],[Qty of Units]])*MAX(1,Table1[[#This Row],['#NCMs Served / FTEs Employed]])*MAX(1,Table1[[#This Row],[Duration of Service]])</f>
        <v>0</v>
      </c>
      <c r="M9142" s="131"/>
      <c r="N9142" s="133"/>
    </row>
    <row r="9143" spans="1:14" x14ac:dyDescent="0.25">
      <c r="A9143" s="130"/>
      <c r="B9143" s="130"/>
      <c r="C9143" s="131"/>
      <c r="D9143" s="112" t="str">
        <f>_xlfn.XLOOKUP(Table1[[#This Row],[Service]],Validation!$A$2:$A$15,Validation!$B$2:$B$15,"",0,1)</f>
        <v/>
      </c>
      <c r="E9143" s="131"/>
      <c r="F9143" s="132"/>
      <c r="G9143" s="133"/>
      <c r="H9143" s="134"/>
      <c r="I9143" s="131"/>
      <c r="J9143" s="131"/>
      <c r="K9143" s="131"/>
      <c r="L9143" s="135">
        <f>Table1[[#This Row],[Per Unit Price]]*MAX(1,Table1[[#This Row],[Qty of Units]])*MAX(1,Table1[[#This Row],['#NCMs Served / FTEs Employed]])*MAX(1,Table1[[#This Row],[Duration of Service]])</f>
        <v>0</v>
      </c>
      <c r="M9143" s="131"/>
      <c r="N9143" s="133"/>
    </row>
    <row r="9144" spans="1:14" x14ac:dyDescent="0.25">
      <c r="A9144" s="130"/>
      <c r="B9144" s="130"/>
      <c r="C9144" s="131"/>
      <c r="D9144" s="112" t="str">
        <f>_xlfn.XLOOKUP(Table1[[#This Row],[Service]],Validation!$A$2:$A$15,Validation!$B$2:$B$15,"",0,1)</f>
        <v/>
      </c>
      <c r="E9144" s="131"/>
      <c r="F9144" s="132"/>
      <c r="G9144" s="133"/>
      <c r="H9144" s="134"/>
      <c r="I9144" s="131"/>
      <c r="J9144" s="131"/>
      <c r="K9144" s="131"/>
      <c r="L9144" s="135">
        <f>Table1[[#This Row],[Per Unit Price]]*MAX(1,Table1[[#This Row],[Qty of Units]])*MAX(1,Table1[[#This Row],['#NCMs Served / FTEs Employed]])*MAX(1,Table1[[#This Row],[Duration of Service]])</f>
        <v>0</v>
      </c>
      <c r="M9144" s="131"/>
      <c r="N9144" s="133"/>
    </row>
    <row r="9145" spans="1:14" x14ac:dyDescent="0.25">
      <c r="A9145" s="130"/>
      <c r="B9145" s="130"/>
      <c r="C9145" s="131"/>
      <c r="D9145" s="112" t="str">
        <f>_xlfn.XLOOKUP(Table1[[#This Row],[Service]],Validation!$A$2:$A$15,Validation!$B$2:$B$15,"",0,1)</f>
        <v/>
      </c>
      <c r="E9145" s="131"/>
      <c r="F9145" s="132"/>
      <c r="G9145" s="133"/>
      <c r="H9145" s="134"/>
      <c r="I9145" s="131"/>
      <c r="J9145" s="131"/>
      <c r="K9145" s="131"/>
      <c r="L9145" s="135">
        <f>Table1[[#This Row],[Per Unit Price]]*MAX(1,Table1[[#This Row],[Qty of Units]])*MAX(1,Table1[[#This Row],['#NCMs Served / FTEs Employed]])*MAX(1,Table1[[#This Row],[Duration of Service]])</f>
        <v>0</v>
      </c>
      <c r="M9145" s="131"/>
      <c r="N9145" s="133"/>
    </row>
    <row r="9146" spans="1:14" x14ac:dyDescent="0.25">
      <c r="A9146" s="130"/>
      <c r="B9146" s="130"/>
      <c r="C9146" s="131"/>
      <c r="D9146" s="112" t="str">
        <f>_xlfn.XLOOKUP(Table1[[#This Row],[Service]],Validation!$A$2:$A$15,Validation!$B$2:$B$15,"",0,1)</f>
        <v/>
      </c>
      <c r="E9146" s="131"/>
      <c r="F9146" s="132"/>
      <c r="G9146" s="133"/>
      <c r="H9146" s="134"/>
      <c r="I9146" s="131"/>
      <c r="J9146" s="131"/>
      <c r="K9146" s="131"/>
      <c r="L9146" s="135">
        <f>Table1[[#This Row],[Per Unit Price]]*MAX(1,Table1[[#This Row],[Qty of Units]])*MAX(1,Table1[[#This Row],['#NCMs Served / FTEs Employed]])*MAX(1,Table1[[#This Row],[Duration of Service]])</f>
        <v>0</v>
      </c>
      <c r="M9146" s="131"/>
      <c r="N9146" s="133"/>
    </row>
    <row r="9147" spans="1:14" x14ac:dyDescent="0.25">
      <c r="A9147" s="130"/>
      <c r="B9147" s="130"/>
      <c r="C9147" s="131"/>
      <c r="D9147" s="112" t="str">
        <f>_xlfn.XLOOKUP(Table1[[#This Row],[Service]],Validation!$A$2:$A$15,Validation!$B$2:$B$15,"",0,1)</f>
        <v/>
      </c>
      <c r="E9147" s="131"/>
      <c r="F9147" s="132"/>
      <c r="G9147" s="133"/>
      <c r="H9147" s="134"/>
      <c r="I9147" s="131"/>
      <c r="J9147" s="131"/>
      <c r="K9147" s="131"/>
      <c r="L9147" s="135">
        <f>Table1[[#This Row],[Per Unit Price]]*MAX(1,Table1[[#This Row],[Qty of Units]])*MAX(1,Table1[[#This Row],['#NCMs Served / FTEs Employed]])*MAX(1,Table1[[#This Row],[Duration of Service]])</f>
        <v>0</v>
      </c>
      <c r="M9147" s="131"/>
      <c r="N9147" s="133"/>
    </row>
    <row r="9148" spans="1:14" x14ac:dyDescent="0.25">
      <c r="A9148" s="130"/>
      <c r="B9148" s="130"/>
      <c r="C9148" s="131"/>
      <c r="D9148" s="112" t="str">
        <f>_xlfn.XLOOKUP(Table1[[#This Row],[Service]],Validation!$A$2:$A$15,Validation!$B$2:$B$15,"",0,1)</f>
        <v/>
      </c>
      <c r="E9148" s="131"/>
      <c r="F9148" s="132"/>
      <c r="G9148" s="133"/>
      <c r="H9148" s="134"/>
      <c r="I9148" s="131"/>
      <c r="J9148" s="131"/>
      <c r="K9148" s="131"/>
      <c r="L9148" s="135">
        <f>Table1[[#This Row],[Per Unit Price]]*MAX(1,Table1[[#This Row],[Qty of Units]])*MAX(1,Table1[[#This Row],['#NCMs Served / FTEs Employed]])*MAX(1,Table1[[#This Row],[Duration of Service]])</f>
        <v>0</v>
      </c>
      <c r="M9148" s="131"/>
      <c r="N9148" s="133"/>
    </row>
    <row r="9149" spans="1:14" x14ac:dyDescent="0.25">
      <c r="A9149" s="130"/>
      <c r="B9149" s="130"/>
      <c r="C9149" s="131"/>
      <c r="D9149" s="112" t="str">
        <f>_xlfn.XLOOKUP(Table1[[#This Row],[Service]],Validation!$A$2:$A$15,Validation!$B$2:$B$15,"",0,1)</f>
        <v/>
      </c>
      <c r="E9149" s="131"/>
      <c r="F9149" s="132"/>
      <c r="G9149" s="133"/>
      <c r="H9149" s="134"/>
      <c r="I9149" s="131"/>
      <c r="J9149" s="131"/>
      <c r="K9149" s="131"/>
      <c r="L9149" s="135">
        <f>Table1[[#This Row],[Per Unit Price]]*MAX(1,Table1[[#This Row],[Qty of Units]])*MAX(1,Table1[[#This Row],['#NCMs Served / FTEs Employed]])*MAX(1,Table1[[#This Row],[Duration of Service]])</f>
        <v>0</v>
      </c>
      <c r="M9149" s="131"/>
      <c r="N9149" s="133"/>
    </row>
    <row r="9150" spans="1:14" x14ac:dyDescent="0.25">
      <c r="A9150" s="130"/>
      <c r="B9150" s="130"/>
      <c r="C9150" s="131"/>
      <c r="D9150" s="112" t="str">
        <f>_xlfn.XLOOKUP(Table1[[#This Row],[Service]],Validation!$A$2:$A$15,Validation!$B$2:$B$15,"",0,1)</f>
        <v/>
      </c>
      <c r="E9150" s="131"/>
      <c r="F9150" s="132"/>
      <c r="G9150" s="133"/>
      <c r="H9150" s="134"/>
      <c r="I9150" s="131"/>
      <c r="J9150" s="131"/>
      <c r="K9150" s="131"/>
      <c r="L9150" s="135">
        <f>Table1[[#This Row],[Per Unit Price]]*MAX(1,Table1[[#This Row],[Qty of Units]])*MAX(1,Table1[[#This Row],['#NCMs Served / FTEs Employed]])*MAX(1,Table1[[#This Row],[Duration of Service]])</f>
        <v>0</v>
      </c>
      <c r="M9150" s="131"/>
      <c r="N9150" s="133"/>
    </row>
    <row r="9151" spans="1:14" x14ac:dyDescent="0.25">
      <c r="A9151" s="130"/>
      <c r="B9151" s="130"/>
      <c r="C9151" s="131"/>
      <c r="D9151" s="112" t="str">
        <f>_xlfn.XLOOKUP(Table1[[#This Row],[Service]],Validation!$A$2:$A$15,Validation!$B$2:$B$15,"",0,1)</f>
        <v/>
      </c>
      <c r="E9151" s="131"/>
      <c r="F9151" s="132"/>
      <c r="G9151" s="133"/>
      <c r="H9151" s="134"/>
      <c r="I9151" s="131"/>
      <c r="J9151" s="131"/>
      <c r="K9151" s="131"/>
      <c r="L9151" s="135">
        <f>Table1[[#This Row],[Per Unit Price]]*MAX(1,Table1[[#This Row],[Qty of Units]])*MAX(1,Table1[[#This Row],['#NCMs Served / FTEs Employed]])*MAX(1,Table1[[#This Row],[Duration of Service]])</f>
        <v>0</v>
      </c>
      <c r="M9151" s="131"/>
      <c r="N9151" s="133"/>
    </row>
    <row r="9152" spans="1:14" x14ac:dyDescent="0.25">
      <c r="A9152" s="130"/>
      <c r="B9152" s="130"/>
      <c r="C9152" s="131"/>
      <c r="D9152" s="112" t="str">
        <f>_xlfn.XLOOKUP(Table1[[#This Row],[Service]],Validation!$A$2:$A$15,Validation!$B$2:$B$15,"",0,1)</f>
        <v/>
      </c>
      <c r="E9152" s="131"/>
      <c r="F9152" s="132"/>
      <c r="G9152" s="133"/>
      <c r="H9152" s="134"/>
      <c r="I9152" s="131"/>
      <c r="J9152" s="131"/>
      <c r="K9152" s="131"/>
      <c r="L9152" s="135">
        <f>Table1[[#This Row],[Per Unit Price]]*MAX(1,Table1[[#This Row],[Qty of Units]])*MAX(1,Table1[[#This Row],['#NCMs Served / FTEs Employed]])*MAX(1,Table1[[#This Row],[Duration of Service]])</f>
        <v>0</v>
      </c>
      <c r="M9152" s="131"/>
      <c r="N9152" s="133"/>
    </row>
    <row r="9153" spans="1:14" x14ac:dyDescent="0.25">
      <c r="A9153" s="130"/>
      <c r="B9153" s="130"/>
      <c r="C9153" s="131"/>
      <c r="D9153" s="112" t="str">
        <f>_xlfn.XLOOKUP(Table1[[#This Row],[Service]],Validation!$A$2:$A$15,Validation!$B$2:$B$15,"",0,1)</f>
        <v/>
      </c>
      <c r="E9153" s="131"/>
      <c r="F9153" s="132"/>
      <c r="G9153" s="133"/>
      <c r="H9153" s="134"/>
      <c r="I9153" s="131"/>
      <c r="J9153" s="131"/>
      <c r="K9153" s="131"/>
      <c r="L9153" s="135">
        <f>Table1[[#This Row],[Per Unit Price]]*MAX(1,Table1[[#This Row],[Qty of Units]])*MAX(1,Table1[[#This Row],['#NCMs Served / FTEs Employed]])*MAX(1,Table1[[#This Row],[Duration of Service]])</f>
        <v>0</v>
      </c>
      <c r="M9153" s="131"/>
      <c r="N9153" s="133"/>
    </row>
    <row r="9154" spans="1:14" x14ac:dyDescent="0.25">
      <c r="A9154" s="130"/>
      <c r="B9154" s="130"/>
      <c r="C9154" s="131"/>
      <c r="D9154" s="112" t="str">
        <f>_xlfn.XLOOKUP(Table1[[#This Row],[Service]],Validation!$A$2:$A$15,Validation!$B$2:$B$15,"",0,1)</f>
        <v/>
      </c>
      <c r="E9154" s="131"/>
      <c r="F9154" s="132"/>
      <c r="G9154" s="133"/>
      <c r="H9154" s="134"/>
      <c r="I9154" s="131"/>
      <c r="J9154" s="131"/>
      <c r="K9154" s="131"/>
      <c r="L9154" s="135">
        <f>Table1[[#This Row],[Per Unit Price]]*MAX(1,Table1[[#This Row],[Qty of Units]])*MAX(1,Table1[[#This Row],['#NCMs Served / FTEs Employed]])*MAX(1,Table1[[#This Row],[Duration of Service]])</f>
        <v>0</v>
      </c>
      <c r="M9154" s="131"/>
      <c r="N9154" s="133"/>
    </row>
    <row r="9155" spans="1:14" x14ac:dyDescent="0.25">
      <c r="A9155" s="130"/>
      <c r="B9155" s="130"/>
      <c r="C9155" s="131"/>
      <c r="D9155" s="112" t="str">
        <f>_xlfn.XLOOKUP(Table1[[#This Row],[Service]],Validation!$A$2:$A$15,Validation!$B$2:$B$15,"",0,1)</f>
        <v/>
      </c>
      <c r="E9155" s="131"/>
      <c r="F9155" s="132"/>
      <c r="G9155" s="133"/>
      <c r="H9155" s="134"/>
      <c r="I9155" s="131"/>
      <c r="J9155" s="131"/>
      <c r="K9155" s="131"/>
      <c r="L9155" s="135">
        <f>Table1[[#This Row],[Per Unit Price]]*MAX(1,Table1[[#This Row],[Qty of Units]])*MAX(1,Table1[[#This Row],['#NCMs Served / FTEs Employed]])*MAX(1,Table1[[#This Row],[Duration of Service]])</f>
        <v>0</v>
      </c>
      <c r="M9155" s="131"/>
      <c r="N9155" s="133"/>
    </row>
    <row r="9156" spans="1:14" x14ac:dyDescent="0.25">
      <c r="A9156" s="130"/>
      <c r="B9156" s="130"/>
      <c r="C9156" s="131"/>
      <c r="D9156" s="112" t="str">
        <f>_xlfn.XLOOKUP(Table1[[#This Row],[Service]],Validation!$A$2:$A$15,Validation!$B$2:$B$15,"",0,1)</f>
        <v/>
      </c>
      <c r="E9156" s="131"/>
      <c r="F9156" s="132"/>
      <c r="G9156" s="133"/>
      <c r="H9156" s="134"/>
      <c r="I9156" s="131"/>
      <c r="J9156" s="131"/>
      <c r="K9156" s="131"/>
      <c r="L9156" s="135">
        <f>Table1[[#This Row],[Per Unit Price]]*MAX(1,Table1[[#This Row],[Qty of Units]])*MAX(1,Table1[[#This Row],['#NCMs Served / FTEs Employed]])*MAX(1,Table1[[#This Row],[Duration of Service]])</f>
        <v>0</v>
      </c>
      <c r="M9156" s="131"/>
      <c r="N9156" s="133"/>
    </row>
    <row r="9157" spans="1:14" x14ac:dyDescent="0.25">
      <c r="A9157" s="130"/>
      <c r="B9157" s="130"/>
      <c r="C9157" s="131"/>
      <c r="D9157" s="112" t="str">
        <f>_xlfn.XLOOKUP(Table1[[#This Row],[Service]],Validation!$A$2:$A$15,Validation!$B$2:$B$15,"",0,1)</f>
        <v/>
      </c>
      <c r="E9157" s="131"/>
      <c r="F9157" s="132"/>
      <c r="G9157" s="133"/>
      <c r="H9157" s="134"/>
      <c r="I9157" s="131"/>
      <c r="J9157" s="131"/>
      <c r="K9157" s="131"/>
      <c r="L9157" s="135">
        <f>Table1[[#This Row],[Per Unit Price]]*MAX(1,Table1[[#This Row],[Qty of Units]])*MAX(1,Table1[[#This Row],['#NCMs Served / FTEs Employed]])*MAX(1,Table1[[#This Row],[Duration of Service]])</f>
        <v>0</v>
      </c>
      <c r="M9157" s="131"/>
      <c r="N9157" s="133"/>
    </row>
    <row r="9158" spans="1:14" x14ac:dyDescent="0.25">
      <c r="A9158" s="130"/>
      <c r="B9158" s="130"/>
      <c r="C9158" s="131"/>
      <c r="D9158" s="112" t="str">
        <f>_xlfn.XLOOKUP(Table1[[#This Row],[Service]],Validation!$A$2:$A$15,Validation!$B$2:$B$15,"",0,1)</f>
        <v/>
      </c>
      <c r="E9158" s="131"/>
      <c r="F9158" s="132"/>
      <c r="G9158" s="133"/>
      <c r="H9158" s="134"/>
      <c r="I9158" s="131"/>
      <c r="J9158" s="131"/>
      <c r="K9158" s="131"/>
      <c r="L9158" s="135">
        <f>Table1[[#This Row],[Per Unit Price]]*MAX(1,Table1[[#This Row],[Qty of Units]])*MAX(1,Table1[[#This Row],['#NCMs Served / FTEs Employed]])*MAX(1,Table1[[#This Row],[Duration of Service]])</f>
        <v>0</v>
      </c>
      <c r="M9158" s="131"/>
      <c r="N9158" s="133"/>
    </row>
    <row r="9159" spans="1:14" x14ac:dyDescent="0.25">
      <c r="A9159" s="130"/>
      <c r="B9159" s="130"/>
      <c r="C9159" s="131"/>
      <c r="D9159" s="112" t="str">
        <f>_xlfn.XLOOKUP(Table1[[#This Row],[Service]],Validation!$A$2:$A$15,Validation!$B$2:$B$15,"",0,1)</f>
        <v/>
      </c>
      <c r="E9159" s="131"/>
      <c r="F9159" s="132"/>
      <c r="G9159" s="133"/>
      <c r="H9159" s="134"/>
      <c r="I9159" s="131"/>
      <c r="J9159" s="131"/>
      <c r="K9159" s="131"/>
      <c r="L9159" s="135">
        <f>Table1[[#This Row],[Per Unit Price]]*MAX(1,Table1[[#This Row],[Qty of Units]])*MAX(1,Table1[[#This Row],['#NCMs Served / FTEs Employed]])*MAX(1,Table1[[#This Row],[Duration of Service]])</f>
        <v>0</v>
      </c>
      <c r="M9159" s="131"/>
      <c r="N9159" s="133"/>
    </row>
    <row r="9160" spans="1:14" x14ac:dyDescent="0.25">
      <c r="A9160" s="130"/>
      <c r="B9160" s="130"/>
      <c r="C9160" s="131"/>
      <c r="D9160" s="112" t="str">
        <f>_xlfn.XLOOKUP(Table1[[#This Row],[Service]],Validation!$A$2:$A$15,Validation!$B$2:$B$15,"",0,1)</f>
        <v/>
      </c>
      <c r="E9160" s="131"/>
      <c r="F9160" s="132"/>
      <c r="G9160" s="133"/>
      <c r="H9160" s="134"/>
      <c r="I9160" s="131"/>
      <c r="J9160" s="131"/>
      <c r="K9160" s="131"/>
      <c r="L9160" s="135">
        <f>Table1[[#This Row],[Per Unit Price]]*MAX(1,Table1[[#This Row],[Qty of Units]])*MAX(1,Table1[[#This Row],['#NCMs Served / FTEs Employed]])*MAX(1,Table1[[#This Row],[Duration of Service]])</f>
        <v>0</v>
      </c>
      <c r="M9160" s="131"/>
      <c r="N9160" s="133"/>
    </row>
    <row r="9161" spans="1:14" x14ac:dyDescent="0.25">
      <c r="A9161" s="130"/>
      <c r="B9161" s="130"/>
      <c r="C9161" s="131"/>
      <c r="D9161" s="112" t="str">
        <f>_xlfn.XLOOKUP(Table1[[#This Row],[Service]],Validation!$A$2:$A$15,Validation!$B$2:$B$15,"",0,1)</f>
        <v/>
      </c>
      <c r="E9161" s="131"/>
      <c r="F9161" s="132"/>
      <c r="G9161" s="133"/>
      <c r="H9161" s="134"/>
      <c r="I9161" s="131"/>
      <c r="J9161" s="131"/>
      <c r="K9161" s="131"/>
      <c r="L9161" s="135">
        <f>Table1[[#This Row],[Per Unit Price]]*MAX(1,Table1[[#This Row],[Qty of Units]])*MAX(1,Table1[[#This Row],['#NCMs Served / FTEs Employed]])*MAX(1,Table1[[#This Row],[Duration of Service]])</f>
        <v>0</v>
      </c>
      <c r="M9161" s="131"/>
      <c r="N9161" s="133"/>
    </row>
    <row r="9162" spans="1:14" x14ac:dyDescent="0.25">
      <c r="A9162" s="130"/>
      <c r="B9162" s="130"/>
      <c r="C9162" s="131"/>
      <c r="D9162" s="112" t="str">
        <f>_xlfn.XLOOKUP(Table1[[#This Row],[Service]],Validation!$A$2:$A$15,Validation!$B$2:$B$15,"",0,1)</f>
        <v/>
      </c>
      <c r="E9162" s="131"/>
      <c r="F9162" s="132"/>
      <c r="G9162" s="133"/>
      <c r="H9162" s="134"/>
      <c r="I9162" s="131"/>
      <c r="J9162" s="131"/>
      <c r="K9162" s="131"/>
      <c r="L9162" s="135">
        <f>Table1[[#This Row],[Per Unit Price]]*MAX(1,Table1[[#This Row],[Qty of Units]])*MAX(1,Table1[[#This Row],['#NCMs Served / FTEs Employed]])*MAX(1,Table1[[#This Row],[Duration of Service]])</f>
        <v>0</v>
      </c>
      <c r="M9162" s="131"/>
      <c r="N9162" s="133"/>
    </row>
    <row r="9163" spans="1:14" x14ac:dyDescent="0.25">
      <c r="A9163" s="130"/>
      <c r="B9163" s="130"/>
      <c r="C9163" s="131"/>
      <c r="D9163" s="112" t="str">
        <f>_xlfn.XLOOKUP(Table1[[#This Row],[Service]],Validation!$A$2:$A$15,Validation!$B$2:$B$15,"",0,1)</f>
        <v/>
      </c>
      <c r="E9163" s="131"/>
      <c r="F9163" s="132"/>
      <c r="G9163" s="133"/>
      <c r="H9163" s="134"/>
      <c r="I9163" s="131"/>
      <c r="J9163" s="131"/>
      <c r="K9163" s="131"/>
      <c r="L9163" s="135">
        <f>Table1[[#This Row],[Per Unit Price]]*MAX(1,Table1[[#This Row],[Qty of Units]])*MAX(1,Table1[[#This Row],['#NCMs Served / FTEs Employed]])*MAX(1,Table1[[#This Row],[Duration of Service]])</f>
        <v>0</v>
      </c>
      <c r="M9163" s="131"/>
      <c r="N9163" s="133"/>
    </row>
    <row r="9164" spans="1:14" x14ac:dyDescent="0.25">
      <c r="A9164" s="130"/>
      <c r="B9164" s="130"/>
      <c r="C9164" s="131"/>
      <c r="D9164" s="112" t="str">
        <f>_xlfn.XLOOKUP(Table1[[#This Row],[Service]],Validation!$A$2:$A$15,Validation!$B$2:$B$15,"",0,1)</f>
        <v/>
      </c>
      <c r="E9164" s="131"/>
      <c r="F9164" s="132"/>
      <c r="G9164" s="133"/>
      <c r="H9164" s="134"/>
      <c r="I9164" s="131"/>
      <c r="J9164" s="131"/>
      <c r="K9164" s="131"/>
      <c r="L9164" s="135">
        <f>Table1[[#This Row],[Per Unit Price]]*MAX(1,Table1[[#This Row],[Qty of Units]])*MAX(1,Table1[[#This Row],['#NCMs Served / FTEs Employed]])*MAX(1,Table1[[#This Row],[Duration of Service]])</f>
        <v>0</v>
      </c>
      <c r="M9164" s="131"/>
      <c r="N9164" s="133"/>
    </row>
    <row r="9165" spans="1:14" x14ac:dyDescent="0.25">
      <c r="A9165" s="130"/>
      <c r="B9165" s="130"/>
      <c r="C9165" s="131"/>
      <c r="D9165" s="112" t="str">
        <f>_xlfn.XLOOKUP(Table1[[#This Row],[Service]],Validation!$A$2:$A$15,Validation!$B$2:$B$15,"",0,1)</f>
        <v/>
      </c>
      <c r="E9165" s="131"/>
      <c r="F9165" s="132"/>
      <c r="G9165" s="133"/>
      <c r="H9165" s="134"/>
      <c r="I9165" s="131"/>
      <c r="J9165" s="131"/>
      <c r="K9165" s="131"/>
      <c r="L9165" s="135">
        <f>Table1[[#This Row],[Per Unit Price]]*MAX(1,Table1[[#This Row],[Qty of Units]])*MAX(1,Table1[[#This Row],['#NCMs Served / FTEs Employed]])*MAX(1,Table1[[#This Row],[Duration of Service]])</f>
        <v>0</v>
      </c>
      <c r="M9165" s="131"/>
      <c r="N9165" s="133"/>
    </row>
    <row r="9166" spans="1:14" x14ac:dyDescent="0.25">
      <c r="A9166" s="130"/>
      <c r="B9166" s="130"/>
      <c r="C9166" s="131"/>
      <c r="D9166" s="112" t="str">
        <f>_xlfn.XLOOKUP(Table1[[#This Row],[Service]],Validation!$A$2:$A$15,Validation!$B$2:$B$15,"",0,1)</f>
        <v/>
      </c>
      <c r="E9166" s="131"/>
      <c r="F9166" s="132"/>
      <c r="G9166" s="133"/>
      <c r="H9166" s="134"/>
      <c r="I9166" s="131"/>
      <c r="J9166" s="131"/>
      <c r="K9166" s="131"/>
      <c r="L9166" s="135">
        <f>Table1[[#This Row],[Per Unit Price]]*MAX(1,Table1[[#This Row],[Qty of Units]])*MAX(1,Table1[[#This Row],['#NCMs Served / FTEs Employed]])*MAX(1,Table1[[#This Row],[Duration of Service]])</f>
        <v>0</v>
      </c>
      <c r="M9166" s="131"/>
      <c r="N9166" s="133"/>
    </row>
    <row r="9167" spans="1:14" x14ac:dyDescent="0.25">
      <c r="A9167" s="130"/>
      <c r="B9167" s="130"/>
      <c r="C9167" s="131"/>
      <c r="D9167" s="112" t="str">
        <f>_xlfn.XLOOKUP(Table1[[#This Row],[Service]],Validation!$A$2:$A$15,Validation!$B$2:$B$15,"",0,1)</f>
        <v/>
      </c>
      <c r="E9167" s="131"/>
      <c r="F9167" s="132"/>
      <c r="G9167" s="133"/>
      <c r="H9167" s="134"/>
      <c r="I9167" s="131"/>
      <c r="J9167" s="131"/>
      <c r="K9167" s="131"/>
      <c r="L9167" s="135">
        <f>Table1[[#This Row],[Per Unit Price]]*MAX(1,Table1[[#This Row],[Qty of Units]])*MAX(1,Table1[[#This Row],['#NCMs Served / FTEs Employed]])*MAX(1,Table1[[#This Row],[Duration of Service]])</f>
        <v>0</v>
      </c>
      <c r="M9167" s="131"/>
      <c r="N9167" s="133"/>
    </row>
    <row r="9168" spans="1:14" x14ac:dyDescent="0.25">
      <c r="A9168" s="130"/>
      <c r="B9168" s="130"/>
      <c r="C9168" s="131"/>
      <c r="D9168" s="112" t="str">
        <f>_xlfn.XLOOKUP(Table1[[#This Row],[Service]],Validation!$A$2:$A$15,Validation!$B$2:$B$15,"",0,1)</f>
        <v/>
      </c>
      <c r="E9168" s="131"/>
      <c r="F9168" s="132"/>
      <c r="G9168" s="133"/>
      <c r="H9168" s="134"/>
      <c r="I9168" s="131"/>
      <c r="J9168" s="131"/>
      <c r="K9168" s="131"/>
      <c r="L9168" s="135">
        <f>Table1[[#This Row],[Per Unit Price]]*MAX(1,Table1[[#This Row],[Qty of Units]])*MAX(1,Table1[[#This Row],['#NCMs Served / FTEs Employed]])*MAX(1,Table1[[#This Row],[Duration of Service]])</f>
        <v>0</v>
      </c>
      <c r="M9168" s="131"/>
      <c r="N9168" s="133"/>
    </row>
    <row r="9169" spans="1:14" x14ac:dyDescent="0.25">
      <c r="A9169" s="130"/>
      <c r="B9169" s="130"/>
      <c r="C9169" s="131"/>
      <c r="D9169" s="112" t="str">
        <f>_xlfn.XLOOKUP(Table1[[#This Row],[Service]],Validation!$A$2:$A$15,Validation!$B$2:$B$15,"",0,1)</f>
        <v/>
      </c>
      <c r="E9169" s="131"/>
      <c r="F9169" s="132"/>
      <c r="G9169" s="133"/>
      <c r="H9169" s="134"/>
      <c r="I9169" s="131"/>
      <c r="J9169" s="131"/>
      <c r="K9169" s="131"/>
      <c r="L9169" s="135">
        <f>Table1[[#This Row],[Per Unit Price]]*MAX(1,Table1[[#This Row],[Qty of Units]])*MAX(1,Table1[[#This Row],['#NCMs Served / FTEs Employed]])*MAX(1,Table1[[#This Row],[Duration of Service]])</f>
        <v>0</v>
      </c>
      <c r="M9169" s="131"/>
      <c r="N9169" s="133"/>
    </row>
    <row r="9170" spans="1:14" x14ac:dyDescent="0.25">
      <c r="A9170" s="130"/>
      <c r="B9170" s="130"/>
      <c r="C9170" s="131"/>
      <c r="D9170" s="112" t="str">
        <f>_xlfn.XLOOKUP(Table1[[#This Row],[Service]],Validation!$A$2:$A$15,Validation!$B$2:$B$15,"",0,1)</f>
        <v/>
      </c>
      <c r="E9170" s="131"/>
      <c r="F9170" s="132"/>
      <c r="G9170" s="133"/>
      <c r="H9170" s="134"/>
      <c r="I9170" s="131"/>
      <c r="J9170" s="131"/>
      <c r="K9170" s="131"/>
      <c r="L9170" s="135">
        <f>Table1[[#This Row],[Per Unit Price]]*MAX(1,Table1[[#This Row],[Qty of Units]])*MAX(1,Table1[[#This Row],['#NCMs Served / FTEs Employed]])*MAX(1,Table1[[#This Row],[Duration of Service]])</f>
        <v>0</v>
      </c>
      <c r="M9170" s="131"/>
      <c r="N9170" s="133"/>
    </row>
    <row r="9171" spans="1:14" x14ac:dyDescent="0.25">
      <c r="A9171" s="130"/>
      <c r="B9171" s="130"/>
      <c r="C9171" s="131"/>
      <c r="D9171" s="112" t="str">
        <f>_xlfn.XLOOKUP(Table1[[#This Row],[Service]],Validation!$A$2:$A$15,Validation!$B$2:$B$15,"",0,1)</f>
        <v/>
      </c>
      <c r="E9171" s="131"/>
      <c r="F9171" s="132"/>
      <c r="G9171" s="133"/>
      <c r="H9171" s="134"/>
      <c r="I9171" s="131"/>
      <c r="J9171" s="131"/>
      <c r="K9171" s="131"/>
      <c r="L9171" s="135">
        <f>Table1[[#This Row],[Per Unit Price]]*MAX(1,Table1[[#This Row],[Qty of Units]])*MAX(1,Table1[[#This Row],['#NCMs Served / FTEs Employed]])*MAX(1,Table1[[#This Row],[Duration of Service]])</f>
        <v>0</v>
      </c>
      <c r="M9171" s="131"/>
      <c r="N9171" s="133"/>
    </row>
    <row r="9172" spans="1:14" x14ac:dyDescent="0.25">
      <c r="A9172" s="130"/>
      <c r="B9172" s="130"/>
      <c r="C9172" s="131"/>
      <c r="D9172" s="112" t="str">
        <f>_xlfn.XLOOKUP(Table1[[#This Row],[Service]],Validation!$A$2:$A$15,Validation!$B$2:$B$15,"",0,1)</f>
        <v/>
      </c>
      <c r="E9172" s="131"/>
      <c r="F9172" s="132"/>
      <c r="G9172" s="133"/>
      <c r="H9172" s="134"/>
      <c r="I9172" s="131"/>
      <c r="J9172" s="131"/>
      <c r="K9172" s="131"/>
      <c r="L9172" s="135">
        <f>Table1[[#This Row],[Per Unit Price]]*MAX(1,Table1[[#This Row],[Qty of Units]])*MAX(1,Table1[[#This Row],['#NCMs Served / FTEs Employed]])*MAX(1,Table1[[#This Row],[Duration of Service]])</f>
        <v>0</v>
      </c>
      <c r="M9172" s="131"/>
      <c r="N9172" s="133"/>
    </row>
    <row r="9173" spans="1:14" x14ac:dyDescent="0.25">
      <c r="A9173" s="130"/>
      <c r="B9173" s="130"/>
      <c r="C9173" s="131"/>
      <c r="D9173" s="112" t="str">
        <f>_xlfn.XLOOKUP(Table1[[#This Row],[Service]],Validation!$A$2:$A$15,Validation!$B$2:$B$15,"",0,1)</f>
        <v/>
      </c>
      <c r="E9173" s="131"/>
      <c r="F9173" s="132"/>
      <c r="G9173" s="133"/>
      <c r="H9173" s="134"/>
      <c r="I9173" s="131"/>
      <c r="J9173" s="131"/>
      <c r="K9173" s="131"/>
      <c r="L9173" s="135">
        <f>Table1[[#This Row],[Per Unit Price]]*MAX(1,Table1[[#This Row],[Qty of Units]])*MAX(1,Table1[[#This Row],['#NCMs Served / FTEs Employed]])*MAX(1,Table1[[#This Row],[Duration of Service]])</f>
        <v>0</v>
      </c>
      <c r="M9173" s="131"/>
      <c r="N9173" s="133"/>
    </row>
    <row r="9174" spans="1:14" x14ac:dyDescent="0.25">
      <c r="A9174" s="130"/>
      <c r="B9174" s="130"/>
      <c r="C9174" s="131"/>
      <c r="D9174" s="112" t="str">
        <f>_xlfn.XLOOKUP(Table1[[#This Row],[Service]],Validation!$A$2:$A$15,Validation!$B$2:$B$15,"",0,1)</f>
        <v/>
      </c>
      <c r="E9174" s="131"/>
      <c r="F9174" s="132"/>
      <c r="G9174" s="133"/>
      <c r="H9174" s="134"/>
      <c r="I9174" s="131"/>
      <c r="J9174" s="131"/>
      <c r="K9174" s="131"/>
      <c r="L9174" s="135">
        <f>Table1[[#This Row],[Per Unit Price]]*MAX(1,Table1[[#This Row],[Qty of Units]])*MAX(1,Table1[[#This Row],['#NCMs Served / FTEs Employed]])*MAX(1,Table1[[#This Row],[Duration of Service]])</f>
        <v>0</v>
      </c>
      <c r="M9174" s="131"/>
      <c r="N9174" s="133"/>
    </row>
    <row r="9175" spans="1:14" x14ac:dyDescent="0.25">
      <c r="A9175" s="130"/>
      <c r="B9175" s="130"/>
      <c r="C9175" s="131"/>
      <c r="D9175" s="112" t="str">
        <f>_xlfn.XLOOKUP(Table1[[#This Row],[Service]],Validation!$A$2:$A$15,Validation!$B$2:$B$15,"",0,1)</f>
        <v/>
      </c>
      <c r="E9175" s="131"/>
      <c r="F9175" s="132"/>
      <c r="G9175" s="133"/>
      <c r="H9175" s="134"/>
      <c r="I9175" s="131"/>
      <c r="J9175" s="131"/>
      <c r="K9175" s="131"/>
      <c r="L9175" s="135">
        <f>Table1[[#This Row],[Per Unit Price]]*MAX(1,Table1[[#This Row],[Qty of Units]])*MAX(1,Table1[[#This Row],['#NCMs Served / FTEs Employed]])*MAX(1,Table1[[#This Row],[Duration of Service]])</f>
        <v>0</v>
      </c>
      <c r="M9175" s="131"/>
      <c r="N9175" s="133"/>
    </row>
    <row r="9176" spans="1:14" x14ac:dyDescent="0.25">
      <c r="A9176" s="130"/>
      <c r="B9176" s="130"/>
      <c r="C9176" s="131"/>
      <c r="D9176" s="112" t="str">
        <f>_xlfn.XLOOKUP(Table1[[#This Row],[Service]],Validation!$A$2:$A$15,Validation!$B$2:$B$15,"",0,1)</f>
        <v/>
      </c>
      <c r="E9176" s="131"/>
      <c r="F9176" s="132"/>
      <c r="G9176" s="133"/>
      <c r="H9176" s="134"/>
      <c r="I9176" s="131"/>
      <c r="J9176" s="131"/>
      <c r="K9176" s="131"/>
      <c r="L9176" s="135">
        <f>Table1[[#This Row],[Per Unit Price]]*MAX(1,Table1[[#This Row],[Qty of Units]])*MAX(1,Table1[[#This Row],['#NCMs Served / FTEs Employed]])*MAX(1,Table1[[#This Row],[Duration of Service]])</f>
        <v>0</v>
      </c>
      <c r="M9176" s="131"/>
      <c r="N9176" s="133"/>
    </row>
    <row r="9177" spans="1:14" x14ac:dyDescent="0.25">
      <c r="A9177" s="130"/>
      <c r="B9177" s="130"/>
      <c r="C9177" s="131"/>
      <c r="D9177" s="112" t="str">
        <f>_xlfn.XLOOKUP(Table1[[#This Row],[Service]],Validation!$A$2:$A$15,Validation!$B$2:$B$15,"",0,1)</f>
        <v/>
      </c>
      <c r="E9177" s="131"/>
      <c r="F9177" s="132"/>
      <c r="G9177" s="133"/>
      <c r="H9177" s="134"/>
      <c r="I9177" s="131"/>
      <c r="J9177" s="131"/>
      <c r="K9177" s="131"/>
      <c r="L9177" s="135">
        <f>Table1[[#This Row],[Per Unit Price]]*MAX(1,Table1[[#This Row],[Qty of Units]])*MAX(1,Table1[[#This Row],['#NCMs Served / FTEs Employed]])*MAX(1,Table1[[#This Row],[Duration of Service]])</f>
        <v>0</v>
      </c>
      <c r="M9177" s="131"/>
      <c r="N9177" s="133"/>
    </row>
    <row r="9178" spans="1:14" x14ac:dyDescent="0.25">
      <c r="A9178" s="130"/>
      <c r="B9178" s="130"/>
      <c r="C9178" s="131"/>
      <c r="D9178" s="112" t="str">
        <f>_xlfn.XLOOKUP(Table1[[#This Row],[Service]],Validation!$A$2:$A$15,Validation!$B$2:$B$15,"",0,1)</f>
        <v/>
      </c>
      <c r="E9178" s="131"/>
      <c r="F9178" s="132"/>
      <c r="G9178" s="133"/>
      <c r="H9178" s="134"/>
      <c r="I9178" s="131"/>
      <c r="J9178" s="131"/>
      <c r="K9178" s="131"/>
      <c r="L9178" s="135">
        <f>Table1[[#This Row],[Per Unit Price]]*MAX(1,Table1[[#This Row],[Qty of Units]])*MAX(1,Table1[[#This Row],['#NCMs Served / FTEs Employed]])*MAX(1,Table1[[#This Row],[Duration of Service]])</f>
        <v>0</v>
      </c>
      <c r="M9178" s="131"/>
      <c r="N9178" s="133"/>
    </row>
    <row r="9179" spans="1:14" x14ac:dyDescent="0.25">
      <c r="A9179" s="130"/>
      <c r="B9179" s="130"/>
      <c r="C9179" s="131"/>
      <c r="D9179" s="112" t="str">
        <f>_xlfn.XLOOKUP(Table1[[#This Row],[Service]],Validation!$A$2:$A$15,Validation!$B$2:$B$15,"",0,1)</f>
        <v/>
      </c>
      <c r="E9179" s="131"/>
      <c r="F9179" s="132"/>
      <c r="G9179" s="133"/>
      <c r="H9179" s="134"/>
      <c r="I9179" s="131"/>
      <c r="J9179" s="131"/>
      <c r="K9179" s="131"/>
      <c r="L9179" s="135">
        <f>Table1[[#This Row],[Per Unit Price]]*MAX(1,Table1[[#This Row],[Qty of Units]])*MAX(1,Table1[[#This Row],['#NCMs Served / FTEs Employed]])*MAX(1,Table1[[#This Row],[Duration of Service]])</f>
        <v>0</v>
      </c>
      <c r="M9179" s="131"/>
      <c r="N9179" s="133"/>
    </row>
    <row r="9180" spans="1:14" x14ac:dyDescent="0.25">
      <c r="A9180" s="130"/>
      <c r="B9180" s="130"/>
      <c r="C9180" s="131"/>
      <c r="D9180" s="112" t="str">
        <f>_xlfn.XLOOKUP(Table1[[#This Row],[Service]],Validation!$A$2:$A$15,Validation!$B$2:$B$15,"",0,1)</f>
        <v/>
      </c>
      <c r="E9180" s="131"/>
      <c r="F9180" s="132"/>
      <c r="G9180" s="133"/>
      <c r="H9180" s="134"/>
      <c r="I9180" s="131"/>
      <c r="J9180" s="131"/>
      <c r="K9180" s="131"/>
      <c r="L9180" s="135">
        <f>Table1[[#This Row],[Per Unit Price]]*MAX(1,Table1[[#This Row],[Qty of Units]])*MAX(1,Table1[[#This Row],['#NCMs Served / FTEs Employed]])*MAX(1,Table1[[#This Row],[Duration of Service]])</f>
        <v>0</v>
      </c>
      <c r="M9180" s="131"/>
      <c r="N9180" s="133"/>
    </row>
    <row r="9181" spans="1:14" x14ac:dyDescent="0.25">
      <c r="A9181" s="130"/>
      <c r="B9181" s="130"/>
      <c r="C9181" s="131"/>
      <c r="D9181" s="112" t="str">
        <f>_xlfn.XLOOKUP(Table1[[#This Row],[Service]],Validation!$A$2:$A$15,Validation!$B$2:$B$15,"",0,1)</f>
        <v/>
      </c>
      <c r="E9181" s="131"/>
      <c r="F9181" s="132"/>
      <c r="G9181" s="133"/>
      <c r="H9181" s="134"/>
      <c r="I9181" s="131"/>
      <c r="J9181" s="131"/>
      <c r="K9181" s="131"/>
      <c r="L9181" s="135">
        <f>Table1[[#This Row],[Per Unit Price]]*MAX(1,Table1[[#This Row],[Qty of Units]])*MAX(1,Table1[[#This Row],['#NCMs Served / FTEs Employed]])*MAX(1,Table1[[#This Row],[Duration of Service]])</f>
        <v>0</v>
      </c>
      <c r="M9181" s="131"/>
      <c r="N9181" s="133"/>
    </row>
    <row r="9182" spans="1:14" x14ac:dyDescent="0.25">
      <c r="A9182" s="130"/>
      <c r="B9182" s="130"/>
      <c r="C9182" s="131"/>
      <c r="D9182" s="112" t="str">
        <f>_xlfn.XLOOKUP(Table1[[#This Row],[Service]],Validation!$A$2:$A$15,Validation!$B$2:$B$15,"",0,1)</f>
        <v/>
      </c>
      <c r="E9182" s="131"/>
      <c r="F9182" s="132"/>
      <c r="G9182" s="133"/>
      <c r="H9182" s="134"/>
      <c r="I9182" s="131"/>
      <c r="J9182" s="131"/>
      <c r="K9182" s="131"/>
      <c r="L9182" s="135">
        <f>Table1[[#This Row],[Per Unit Price]]*MAX(1,Table1[[#This Row],[Qty of Units]])*MAX(1,Table1[[#This Row],['#NCMs Served / FTEs Employed]])*MAX(1,Table1[[#This Row],[Duration of Service]])</f>
        <v>0</v>
      </c>
      <c r="M9182" s="131"/>
      <c r="N9182" s="133"/>
    </row>
    <row r="9183" spans="1:14" x14ac:dyDescent="0.25">
      <c r="A9183" s="130"/>
      <c r="B9183" s="130"/>
      <c r="C9183" s="131"/>
      <c r="D9183" s="112" t="str">
        <f>_xlfn.XLOOKUP(Table1[[#This Row],[Service]],Validation!$A$2:$A$15,Validation!$B$2:$B$15,"",0,1)</f>
        <v/>
      </c>
      <c r="E9183" s="131"/>
      <c r="F9183" s="132"/>
      <c r="G9183" s="133"/>
      <c r="H9183" s="134"/>
      <c r="I9183" s="131"/>
      <c r="J9183" s="131"/>
      <c r="K9183" s="131"/>
      <c r="L9183" s="135">
        <f>Table1[[#This Row],[Per Unit Price]]*MAX(1,Table1[[#This Row],[Qty of Units]])*MAX(1,Table1[[#This Row],['#NCMs Served / FTEs Employed]])*MAX(1,Table1[[#This Row],[Duration of Service]])</f>
        <v>0</v>
      </c>
      <c r="M9183" s="131"/>
      <c r="N9183" s="133"/>
    </row>
    <row r="9184" spans="1:14" x14ac:dyDescent="0.25">
      <c r="A9184" s="130"/>
      <c r="B9184" s="130"/>
      <c r="C9184" s="131"/>
      <c r="D9184" s="112" t="str">
        <f>_xlfn.XLOOKUP(Table1[[#This Row],[Service]],Validation!$A$2:$A$15,Validation!$B$2:$B$15,"",0,1)</f>
        <v/>
      </c>
      <c r="E9184" s="131"/>
      <c r="F9184" s="132"/>
      <c r="G9184" s="133"/>
      <c r="H9184" s="134"/>
      <c r="I9184" s="131"/>
      <c r="J9184" s="131"/>
      <c r="K9184" s="131"/>
      <c r="L9184" s="135">
        <f>Table1[[#This Row],[Per Unit Price]]*MAX(1,Table1[[#This Row],[Qty of Units]])*MAX(1,Table1[[#This Row],['#NCMs Served / FTEs Employed]])*MAX(1,Table1[[#This Row],[Duration of Service]])</f>
        <v>0</v>
      </c>
      <c r="M9184" s="131"/>
      <c r="N9184" s="133"/>
    </row>
    <row r="9185" spans="1:14" x14ac:dyDescent="0.25">
      <c r="A9185" s="130"/>
      <c r="B9185" s="130"/>
      <c r="C9185" s="131"/>
      <c r="D9185" s="112" t="str">
        <f>_xlfn.XLOOKUP(Table1[[#This Row],[Service]],Validation!$A$2:$A$15,Validation!$B$2:$B$15,"",0,1)</f>
        <v/>
      </c>
      <c r="E9185" s="131"/>
      <c r="F9185" s="132"/>
      <c r="G9185" s="133"/>
      <c r="H9185" s="134"/>
      <c r="I9185" s="131"/>
      <c r="J9185" s="131"/>
      <c r="K9185" s="131"/>
      <c r="L9185" s="135">
        <f>Table1[[#This Row],[Per Unit Price]]*MAX(1,Table1[[#This Row],[Qty of Units]])*MAX(1,Table1[[#This Row],['#NCMs Served / FTEs Employed]])*MAX(1,Table1[[#This Row],[Duration of Service]])</f>
        <v>0</v>
      </c>
      <c r="M9185" s="131"/>
      <c r="N9185" s="133"/>
    </row>
    <row r="9186" spans="1:14" x14ac:dyDescent="0.25">
      <c r="A9186" s="130"/>
      <c r="B9186" s="130"/>
      <c r="C9186" s="131"/>
      <c r="D9186" s="112" t="str">
        <f>_xlfn.XLOOKUP(Table1[[#This Row],[Service]],Validation!$A$2:$A$15,Validation!$B$2:$B$15,"",0,1)</f>
        <v/>
      </c>
      <c r="E9186" s="131"/>
      <c r="F9186" s="132"/>
      <c r="G9186" s="133"/>
      <c r="H9186" s="134"/>
      <c r="I9186" s="131"/>
      <c r="J9186" s="131"/>
      <c r="K9186" s="131"/>
      <c r="L9186" s="135">
        <f>Table1[[#This Row],[Per Unit Price]]*MAX(1,Table1[[#This Row],[Qty of Units]])*MAX(1,Table1[[#This Row],['#NCMs Served / FTEs Employed]])*MAX(1,Table1[[#This Row],[Duration of Service]])</f>
        <v>0</v>
      </c>
      <c r="M9186" s="131"/>
      <c r="N9186" s="133"/>
    </row>
    <row r="9187" spans="1:14" x14ac:dyDescent="0.25">
      <c r="A9187" s="130"/>
      <c r="B9187" s="130"/>
      <c r="C9187" s="131"/>
      <c r="D9187" s="112" t="str">
        <f>_xlfn.XLOOKUP(Table1[[#This Row],[Service]],Validation!$A$2:$A$15,Validation!$B$2:$B$15,"",0,1)</f>
        <v/>
      </c>
      <c r="E9187" s="131"/>
      <c r="F9187" s="132"/>
      <c r="G9187" s="133"/>
      <c r="H9187" s="134"/>
      <c r="I9187" s="131"/>
      <c r="J9187" s="131"/>
      <c r="K9187" s="131"/>
      <c r="L9187" s="135">
        <f>Table1[[#This Row],[Per Unit Price]]*MAX(1,Table1[[#This Row],[Qty of Units]])*MAX(1,Table1[[#This Row],['#NCMs Served / FTEs Employed]])*MAX(1,Table1[[#This Row],[Duration of Service]])</f>
        <v>0</v>
      </c>
      <c r="M9187" s="131"/>
      <c r="N9187" s="133"/>
    </row>
    <row r="9188" spans="1:14" x14ac:dyDescent="0.25">
      <c r="A9188" s="130"/>
      <c r="B9188" s="130"/>
      <c r="C9188" s="131"/>
      <c r="D9188" s="112" t="str">
        <f>_xlfn.XLOOKUP(Table1[[#This Row],[Service]],Validation!$A$2:$A$15,Validation!$B$2:$B$15,"",0,1)</f>
        <v/>
      </c>
      <c r="E9188" s="131"/>
      <c r="F9188" s="132"/>
      <c r="G9188" s="133"/>
      <c r="H9188" s="134"/>
      <c r="I9188" s="131"/>
      <c r="J9188" s="131"/>
      <c r="K9188" s="131"/>
      <c r="L9188" s="135">
        <f>Table1[[#This Row],[Per Unit Price]]*MAX(1,Table1[[#This Row],[Qty of Units]])*MAX(1,Table1[[#This Row],['#NCMs Served / FTEs Employed]])*MAX(1,Table1[[#This Row],[Duration of Service]])</f>
        <v>0</v>
      </c>
      <c r="M9188" s="131"/>
      <c r="N9188" s="133"/>
    </row>
    <row r="9189" spans="1:14" x14ac:dyDescent="0.25">
      <c r="A9189" s="130"/>
      <c r="B9189" s="130"/>
      <c r="C9189" s="131"/>
      <c r="D9189" s="112" t="str">
        <f>_xlfn.XLOOKUP(Table1[[#This Row],[Service]],Validation!$A$2:$A$15,Validation!$B$2:$B$15,"",0,1)</f>
        <v/>
      </c>
      <c r="E9189" s="131"/>
      <c r="F9189" s="132"/>
      <c r="G9189" s="133"/>
      <c r="H9189" s="134"/>
      <c r="I9189" s="131"/>
      <c r="J9189" s="131"/>
      <c r="K9189" s="131"/>
      <c r="L9189" s="135">
        <f>Table1[[#This Row],[Per Unit Price]]*MAX(1,Table1[[#This Row],[Qty of Units]])*MAX(1,Table1[[#This Row],['#NCMs Served / FTEs Employed]])*MAX(1,Table1[[#This Row],[Duration of Service]])</f>
        <v>0</v>
      </c>
      <c r="M9189" s="131"/>
      <c r="N9189" s="133"/>
    </row>
    <row r="9190" spans="1:14" x14ac:dyDescent="0.25">
      <c r="A9190" s="130"/>
      <c r="B9190" s="130"/>
      <c r="C9190" s="131"/>
      <c r="D9190" s="112" t="str">
        <f>_xlfn.XLOOKUP(Table1[[#This Row],[Service]],Validation!$A$2:$A$15,Validation!$B$2:$B$15,"",0,1)</f>
        <v/>
      </c>
      <c r="E9190" s="131"/>
      <c r="F9190" s="132"/>
      <c r="G9190" s="133"/>
      <c r="H9190" s="134"/>
      <c r="I9190" s="131"/>
      <c r="J9190" s="131"/>
      <c r="K9190" s="131"/>
      <c r="L9190" s="135">
        <f>Table1[[#This Row],[Per Unit Price]]*MAX(1,Table1[[#This Row],[Qty of Units]])*MAX(1,Table1[[#This Row],['#NCMs Served / FTEs Employed]])*MAX(1,Table1[[#This Row],[Duration of Service]])</f>
        <v>0</v>
      </c>
      <c r="M9190" s="131"/>
      <c r="N9190" s="133"/>
    </row>
    <row r="9191" spans="1:14" x14ac:dyDescent="0.25">
      <c r="A9191" s="130"/>
      <c r="B9191" s="130"/>
      <c r="C9191" s="131"/>
      <c r="D9191" s="112" t="str">
        <f>_xlfn.XLOOKUP(Table1[[#This Row],[Service]],Validation!$A$2:$A$15,Validation!$B$2:$B$15,"",0,1)</f>
        <v/>
      </c>
      <c r="E9191" s="131"/>
      <c r="F9191" s="132"/>
      <c r="G9191" s="133"/>
      <c r="H9191" s="134"/>
      <c r="I9191" s="131"/>
      <c r="J9191" s="131"/>
      <c r="K9191" s="131"/>
      <c r="L9191" s="135">
        <f>Table1[[#This Row],[Per Unit Price]]*MAX(1,Table1[[#This Row],[Qty of Units]])*MAX(1,Table1[[#This Row],['#NCMs Served / FTEs Employed]])*MAX(1,Table1[[#This Row],[Duration of Service]])</f>
        <v>0</v>
      </c>
      <c r="M9191" s="131"/>
      <c r="N9191" s="133"/>
    </row>
    <row r="9192" spans="1:14" x14ac:dyDescent="0.25">
      <c r="A9192" s="130"/>
      <c r="B9192" s="130"/>
      <c r="C9192" s="131"/>
      <c r="D9192" s="112" t="str">
        <f>_xlfn.XLOOKUP(Table1[[#This Row],[Service]],Validation!$A$2:$A$15,Validation!$B$2:$B$15,"",0,1)</f>
        <v/>
      </c>
      <c r="E9192" s="131"/>
      <c r="F9192" s="132"/>
      <c r="G9192" s="133"/>
      <c r="H9192" s="134"/>
      <c r="I9192" s="131"/>
      <c r="J9192" s="131"/>
      <c r="K9192" s="131"/>
      <c r="L9192" s="135">
        <f>Table1[[#This Row],[Per Unit Price]]*MAX(1,Table1[[#This Row],[Qty of Units]])*MAX(1,Table1[[#This Row],['#NCMs Served / FTEs Employed]])*MAX(1,Table1[[#This Row],[Duration of Service]])</f>
        <v>0</v>
      </c>
      <c r="M9192" s="131"/>
      <c r="N9192" s="133"/>
    </row>
    <row r="9193" spans="1:14" x14ac:dyDescent="0.25">
      <c r="A9193" s="130"/>
      <c r="B9193" s="130"/>
      <c r="C9193" s="131"/>
      <c r="D9193" s="112" t="str">
        <f>_xlfn.XLOOKUP(Table1[[#This Row],[Service]],Validation!$A$2:$A$15,Validation!$B$2:$B$15,"",0,1)</f>
        <v/>
      </c>
      <c r="E9193" s="131"/>
      <c r="F9193" s="132"/>
      <c r="G9193" s="133"/>
      <c r="H9193" s="134"/>
      <c r="I9193" s="131"/>
      <c r="J9193" s="131"/>
      <c r="K9193" s="131"/>
      <c r="L9193" s="135">
        <f>Table1[[#This Row],[Per Unit Price]]*MAX(1,Table1[[#This Row],[Qty of Units]])*MAX(1,Table1[[#This Row],['#NCMs Served / FTEs Employed]])*MAX(1,Table1[[#This Row],[Duration of Service]])</f>
        <v>0</v>
      </c>
      <c r="M9193" s="131"/>
      <c r="N9193" s="133"/>
    </row>
    <row r="9194" spans="1:14" x14ac:dyDescent="0.25">
      <c r="A9194" s="130"/>
      <c r="B9194" s="130"/>
      <c r="C9194" s="131"/>
      <c r="D9194" s="112" t="str">
        <f>_xlfn.XLOOKUP(Table1[[#This Row],[Service]],Validation!$A$2:$A$15,Validation!$B$2:$B$15,"",0,1)</f>
        <v/>
      </c>
      <c r="E9194" s="131"/>
      <c r="F9194" s="132"/>
      <c r="G9194" s="133"/>
      <c r="H9194" s="134"/>
      <c r="I9194" s="131"/>
      <c r="J9194" s="131"/>
      <c r="K9194" s="131"/>
      <c r="L9194" s="135">
        <f>Table1[[#This Row],[Per Unit Price]]*MAX(1,Table1[[#This Row],[Qty of Units]])*MAX(1,Table1[[#This Row],['#NCMs Served / FTEs Employed]])*MAX(1,Table1[[#This Row],[Duration of Service]])</f>
        <v>0</v>
      </c>
      <c r="M9194" s="131"/>
      <c r="N9194" s="133"/>
    </row>
    <row r="9195" spans="1:14" x14ac:dyDescent="0.25">
      <c r="A9195" s="130"/>
      <c r="B9195" s="130"/>
      <c r="C9195" s="131"/>
      <c r="D9195" s="112" t="str">
        <f>_xlfn.XLOOKUP(Table1[[#This Row],[Service]],Validation!$A$2:$A$15,Validation!$B$2:$B$15,"",0,1)</f>
        <v/>
      </c>
      <c r="E9195" s="131"/>
      <c r="F9195" s="132"/>
      <c r="G9195" s="133"/>
      <c r="H9195" s="134"/>
      <c r="I9195" s="131"/>
      <c r="J9195" s="131"/>
      <c r="K9195" s="131"/>
      <c r="L9195" s="135">
        <f>Table1[[#This Row],[Per Unit Price]]*MAX(1,Table1[[#This Row],[Qty of Units]])*MAX(1,Table1[[#This Row],['#NCMs Served / FTEs Employed]])*MAX(1,Table1[[#This Row],[Duration of Service]])</f>
        <v>0</v>
      </c>
      <c r="M9195" s="131"/>
      <c r="N9195" s="133"/>
    </row>
    <row r="9196" spans="1:14" x14ac:dyDescent="0.25">
      <c r="A9196" s="130"/>
      <c r="B9196" s="130"/>
      <c r="C9196" s="131"/>
      <c r="D9196" s="112" t="str">
        <f>_xlfn.XLOOKUP(Table1[[#This Row],[Service]],Validation!$A$2:$A$15,Validation!$B$2:$B$15,"",0,1)</f>
        <v/>
      </c>
      <c r="E9196" s="131"/>
      <c r="F9196" s="132"/>
      <c r="G9196" s="133"/>
      <c r="H9196" s="134"/>
      <c r="I9196" s="131"/>
      <c r="J9196" s="131"/>
      <c r="K9196" s="131"/>
      <c r="L9196" s="135">
        <f>Table1[[#This Row],[Per Unit Price]]*MAX(1,Table1[[#This Row],[Qty of Units]])*MAX(1,Table1[[#This Row],['#NCMs Served / FTEs Employed]])*MAX(1,Table1[[#This Row],[Duration of Service]])</f>
        <v>0</v>
      </c>
      <c r="M9196" s="131"/>
      <c r="N9196" s="133"/>
    </row>
    <row r="9197" spans="1:14" x14ac:dyDescent="0.25">
      <c r="A9197" s="130"/>
      <c r="B9197" s="130"/>
      <c r="C9197" s="131"/>
      <c r="D9197" s="112" t="str">
        <f>_xlfn.XLOOKUP(Table1[[#This Row],[Service]],Validation!$A$2:$A$15,Validation!$B$2:$B$15,"",0,1)</f>
        <v/>
      </c>
      <c r="E9197" s="131"/>
      <c r="F9197" s="132"/>
      <c r="G9197" s="133"/>
      <c r="H9197" s="134"/>
      <c r="I9197" s="131"/>
      <c r="J9197" s="131"/>
      <c r="K9197" s="131"/>
      <c r="L9197" s="135">
        <f>Table1[[#This Row],[Per Unit Price]]*MAX(1,Table1[[#This Row],[Qty of Units]])*MAX(1,Table1[[#This Row],['#NCMs Served / FTEs Employed]])*MAX(1,Table1[[#This Row],[Duration of Service]])</f>
        <v>0</v>
      </c>
      <c r="M9197" s="131"/>
      <c r="N9197" s="133"/>
    </row>
    <row r="9198" spans="1:14" x14ac:dyDescent="0.25">
      <c r="A9198" s="130"/>
      <c r="B9198" s="130"/>
      <c r="C9198" s="131"/>
      <c r="D9198" s="112" t="str">
        <f>_xlfn.XLOOKUP(Table1[[#This Row],[Service]],Validation!$A$2:$A$15,Validation!$B$2:$B$15,"",0,1)</f>
        <v/>
      </c>
      <c r="E9198" s="131"/>
      <c r="F9198" s="132"/>
      <c r="G9198" s="133"/>
      <c r="H9198" s="134"/>
      <c r="I9198" s="131"/>
      <c r="J9198" s="131"/>
      <c r="K9198" s="131"/>
      <c r="L9198" s="135">
        <f>Table1[[#This Row],[Per Unit Price]]*MAX(1,Table1[[#This Row],[Qty of Units]])*MAX(1,Table1[[#This Row],['#NCMs Served / FTEs Employed]])*MAX(1,Table1[[#This Row],[Duration of Service]])</f>
        <v>0</v>
      </c>
      <c r="M9198" s="131"/>
      <c r="N9198" s="133"/>
    </row>
    <row r="9199" spans="1:14" x14ac:dyDescent="0.25">
      <c r="A9199" s="130"/>
      <c r="B9199" s="130"/>
      <c r="C9199" s="131"/>
      <c r="D9199" s="112" t="str">
        <f>_xlfn.XLOOKUP(Table1[[#This Row],[Service]],Validation!$A$2:$A$15,Validation!$B$2:$B$15,"",0,1)</f>
        <v/>
      </c>
      <c r="E9199" s="131"/>
      <c r="F9199" s="132"/>
      <c r="G9199" s="133"/>
      <c r="H9199" s="134"/>
      <c r="I9199" s="131"/>
      <c r="J9199" s="131"/>
      <c r="K9199" s="131"/>
      <c r="L9199" s="135">
        <f>Table1[[#This Row],[Per Unit Price]]*MAX(1,Table1[[#This Row],[Qty of Units]])*MAX(1,Table1[[#This Row],['#NCMs Served / FTEs Employed]])*MAX(1,Table1[[#This Row],[Duration of Service]])</f>
        <v>0</v>
      </c>
      <c r="M9199" s="131"/>
      <c r="N9199" s="133"/>
    </row>
    <row r="9200" spans="1:14" x14ac:dyDescent="0.25">
      <c r="A9200" s="130"/>
      <c r="B9200" s="130"/>
      <c r="C9200" s="131"/>
      <c r="D9200" s="112" t="str">
        <f>_xlfn.XLOOKUP(Table1[[#This Row],[Service]],Validation!$A$2:$A$15,Validation!$B$2:$B$15,"",0,1)</f>
        <v/>
      </c>
      <c r="E9200" s="131"/>
      <c r="F9200" s="132"/>
      <c r="G9200" s="133"/>
      <c r="H9200" s="134"/>
      <c r="I9200" s="131"/>
      <c r="J9200" s="131"/>
      <c r="K9200" s="131"/>
      <c r="L9200" s="135">
        <f>Table1[[#This Row],[Per Unit Price]]*MAX(1,Table1[[#This Row],[Qty of Units]])*MAX(1,Table1[[#This Row],['#NCMs Served / FTEs Employed]])*MAX(1,Table1[[#This Row],[Duration of Service]])</f>
        <v>0</v>
      </c>
      <c r="M9200" s="131"/>
      <c r="N9200" s="133"/>
    </row>
    <row r="9201" spans="1:14" x14ac:dyDescent="0.25">
      <c r="A9201" s="130"/>
      <c r="B9201" s="130"/>
      <c r="C9201" s="131"/>
      <c r="D9201" s="112" t="str">
        <f>_xlfn.XLOOKUP(Table1[[#This Row],[Service]],Validation!$A$2:$A$15,Validation!$B$2:$B$15,"",0,1)</f>
        <v/>
      </c>
      <c r="E9201" s="131"/>
      <c r="F9201" s="132"/>
      <c r="G9201" s="133"/>
      <c r="H9201" s="134"/>
      <c r="I9201" s="131"/>
      <c r="J9201" s="131"/>
      <c r="K9201" s="131"/>
      <c r="L9201" s="135">
        <f>Table1[[#This Row],[Per Unit Price]]*MAX(1,Table1[[#This Row],[Qty of Units]])*MAX(1,Table1[[#This Row],['#NCMs Served / FTEs Employed]])*MAX(1,Table1[[#This Row],[Duration of Service]])</f>
        <v>0</v>
      </c>
      <c r="M9201" s="131"/>
      <c r="N9201" s="133"/>
    </row>
    <row r="9202" spans="1:14" x14ac:dyDescent="0.25">
      <c r="A9202" s="130"/>
      <c r="B9202" s="130"/>
      <c r="C9202" s="131"/>
      <c r="D9202" s="112" t="str">
        <f>_xlfn.XLOOKUP(Table1[[#This Row],[Service]],Validation!$A$2:$A$15,Validation!$B$2:$B$15,"",0,1)</f>
        <v/>
      </c>
      <c r="E9202" s="131"/>
      <c r="F9202" s="132"/>
      <c r="G9202" s="133"/>
      <c r="H9202" s="134"/>
      <c r="I9202" s="131"/>
      <c r="J9202" s="131"/>
      <c r="K9202" s="131"/>
      <c r="L9202" s="135">
        <f>Table1[[#This Row],[Per Unit Price]]*MAX(1,Table1[[#This Row],[Qty of Units]])*MAX(1,Table1[[#This Row],['#NCMs Served / FTEs Employed]])*MAX(1,Table1[[#This Row],[Duration of Service]])</f>
        <v>0</v>
      </c>
      <c r="M9202" s="131"/>
      <c r="N9202" s="133"/>
    </row>
    <row r="9203" spans="1:14" x14ac:dyDescent="0.25">
      <c r="A9203" s="130"/>
      <c r="B9203" s="130"/>
      <c r="C9203" s="131"/>
      <c r="D9203" s="112" t="str">
        <f>_xlfn.XLOOKUP(Table1[[#This Row],[Service]],Validation!$A$2:$A$15,Validation!$B$2:$B$15,"",0,1)</f>
        <v/>
      </c>
      <c r="E9203" s="131"/>
      <c r="F9203" s="132"/>
      <c r="G9203" s="133"/>
      <c r="H9203" s="134"/>
      <c r="I9203" s="131"/>
      <c r="J9203" s="131"/>
      <c r="K9203" s="131"/>
      <c r="L9203" s="135">
        <f>Table1[[#This Row],[Per Unit Price]]*MAX(1,Table1[[#This Row],[Qty of Units]])*MAX(1,Table1[[#This Row],['#NCMs Served / FTEs Employed]])*MAX(1,Table1[[#This Row],[Duration of Service]])</f>
        <v>0</v>
      </c>
      <c r="M9203" s="131"/>
      <c r="N9203" s="133"/>
    </row>
    <row r="9204" spans="1:14" x14ac:dyDescent="0.25">
      <c r="A9204" s="130"/>
      <c r="B9204" s="130"/>
      <c r="C9204" s="131"/>
      <c r="D9204" s="112" t="str">
        <f>_xlfn.XLOOKUP(Table1[[#This Row],[Service]],Validation!$A$2:$A$15,Validation!$B$2:$B$15,"",0,1)</f>
        <v/>
      </c>
      <c r="E9204" s="131"/>
      <c r="F9204" s="132"/>
      <c r="G9204" s="133"/>
      <c r="H9204" s="134"/>
      <c r="I9204" s="131"/>
      <c r="J9204" s="131"/>
      <c r="K9204" s="131"/>
      <c r="L9204" s="135">
        <f>Table1[[#This Row],[Per Unit Price]]*MAX(1,Table1[[#This Row],[Qty of Units]])*MAX(1,Table1[[#This Row],['#NCMs Served / FTEs Employed]])*MAX(1,Table1[[#This Row],[Duration of Service]])</f>
        <v>0</v>
      </c>
      <c r="M9204" s="131"/>
      <c r="N9204" s="133"/>
    </row>
    <row r="9205" spans="1:14" x14ac:dyDescent="0.25">
      <c r="A9205" s="130"/>
      <c r="B9205" s="130"/>
      <c r="C9205" s="131"/>
      <c r="D9205" s="112" t="str">
        <f>_xlfn.XLOOKUP(Table1[[#This Row],[Service]],Validation!$A$2:$A$15,Validation!$B$2:$B$15,"",0,1)</f>
        <v/>
      </c>
      <c r="E9205" s="131"/>
      <c r="F9205" s="132"/>
      <c r="G9205" s="133"/>
      <c r="H9205" s="134"/>
      <c r="I9205" s="131"/>
      <c r="J9205" s="131"/>
      <c r="K9205" s="131"/>
      <c r="L9205" s="135">
        <f>Table1[[#This Row],[Per Unit Price]]*MAX(1,Table1[[#This Row],[Qty of Units]])*MAX(1,Table1[[#This Row],['#NCMs Served / FTEs Employed]])*MAX(1,Table1[[#This Row],[Duration of Service]])</f>
        <v>0</v>
      </c>
      <c r="M9205" s="131"/>
      <c r="N9205" s="133"/>
    </row>
    <row r="9206" spans="1:14" x14ac:dyDescent="0.25">
      <c r="A9206" s="130"/>
      <c r="B9206" s="130"/>
      <c r="C9206" s="131"/>
      <c r="D9206" s="112" t="str">
        <f>_xlfn.XLOOKUP(Table1[[#This Row],[Service]],Validation!$A$2:$A$15,Validation!$B$2:$B$15,"",0,1)</f>
        <v/>
      </c>
      <c r="E9206" s="131"/>
      <c r="F9206" s="132"/>
      <c r="G9206" s="133"/>
      <c r="H9206" s="134"/>
      <c r="I9206" s="131"/>
      <c r="J9206" s="131"/>
      <c r="K9206" s="131"/>
      <c r="L9206" s="135">
        <f>Table1[[#This Row],[Per Unit Price]]*MAX(1,Table1[[#This Row],[Qty of Units]])*MAX(1,Table1[[#This Row],['#NCMs Served / FTEs Employed]])*MAX(1,Table1[[#This Row],[Duration of Service]])</f>
        <v>0</v>
      </c>
      <c r="M9206" s="131"/>
      <c r="N9206" s="133"/>
    </row>
    <row r="9207" spans="1:14" x14ac:dyDescent="0.25">
      <c r="A9207" s="130"/>
      <c r="B9207" s="130"/>
      <c r="C9207" s="131"/>
      <c r="D9207" s="112" t="str">
        <f>_xlfn.XLOOKUP(Table1[[#This Row],[Service]],Validation!$A$2:$A$15,Validation!$B$2:$B$15,"",0,1)</f>
        <v/>
      </c>
      <c r="E9207" s="131"/>
      <c r="F9207" s="132"/>
      <c r="G9207" s="133"/>
      <c r="H9207" s="134"/>
      <c r="I9207" s="131"/>
      <c r="J9207" s="131"/>
      <c r="K9207" s="131"/>
      <c r="L9207" s="135">
        <f>Table1[[#This Row],[Per Unit Price]]*MAX(1,Table1[[#This Row],[Qty of Units]])*MAX(1,Table1[[#This Row],['#NCMs Served / FTEs Employed]])*MAX(1,Table1[[#This Row],[Duration of Service]])</f>
        <v>0</v>
      </c>
      <c r="M9207" s="131"/>
      <c r="N9207" s="133"/>
    </row>
    <row r="9208" spans="1:14" x14ac:dyDescent="0.25">
      <c r="A9208" s="130"/>
      <c r="B9208" s="130"/>
      <c r="C9208" s="131"/>
      <c r="D9208" s="112" t="str">
        <f>_xlfn.XLOOKUP(Table1[[#This Row],[Service]],Validation!$A$2:$A$15,Validation!$B$2:$B$15,"",0,1)</f>
        <v/>
      </c>
      <c r="E9208" s="131"/>
      <c r="F9208" s="132"/>
      <c r="G9208" s="133"/>
      <c r="H9208" s="134"/>
      <c r="I9208" s="131"/>
      <c r="J9208" s="131"/>
      <c r="K9208" s="131"/>
      <c r="L9208" s="135">
        <f>Table1[[#This Row],[Per Unit Price]]*MAX(1,Table1[[#This Row],[Qty of Units]])*MAX(1,Table1[[#This Row],['#NCMs Served / FTEs Employed]])*MAX(1,Table1[[#This Row],[Duration of Service]])</f>
        <v>0</v>
      </c>
      <c r="M9208" s="131"/>
      <c r="N9208" s="133"/>
    </row>
    <row r="9209" spans="1:14" x14ac:dyDescent="0.25">
      <c r="A9209" s="130"/>
      <c r="B9209" s="130"/>
      <c r="C9209" s="131"/>
      <c r="D9209" s="112" t="str">
        <f>_xlfn.XLOOKUP(Table1[[#This Row],[Service]],Validation!$A$2:$A$15,Validation!$B$2:$B$15,"",0,1)</f>
        <v/>
      </c>
      <c r="E9209" s="131"/>
      <c r="F9209" s="132"/>
      <c r="G9209" s="133"/>
      <c r="H9209" s="134"/>
      <c r="I9209" s="131"/>
      <c r="J9209" s="131"/>
      <c r="K9209" s="131"/>
      <c r="L9209" s="135">
        <f>Table1[[#This Row],[Per Unit Price]]*MAX(1,Table1[[#This Row],[Qty of Units]])*MAX(1,Table1[[#This Row],['#NCMs Served / FTEs Employed]])*MAX(1,Table1[[#This Row],[Duration of Service]])</f>
        <v>0</v>
      </c>
      <c r="M9209" s="131"/>
      <c r="N9209" s="133"/>
    </row>
    <row r="9210" spans="1:14" x14ac:dyDescent="0.25">
      <c r="A9210" s="130"/>
      <c r="B9210" s="130"/>
      <c r="C9210" s="131"/>
      <c r="D9210" s="112" t="str">
        <f>_xlfn.XLOOKUP(Table1[[#This Row],[Service]],Validation!$A$2:$A$15,Validation!$B$2:$B$15,"",0,1)</f>
        <v/>
      </c>
      <c r="E9210" s="131"/>
      <c r="F9210" s="132"/>
      <c r="G9210" s="133"/>
      <c r="H9210" s="134"/>
      <c r="I9210" s="131"/>
      <c r="J9210" s="131"/>
      <c r="K9210" s="131"/>
      <c r="L9210" s="135">
        <f>Table1[[#This Row],[Per Unit Price]]*MAX(1,Table1[[#This Row],[Qty of Units]])*MAX(1,Table1[[#This Row],['#NCMs Served / FTEs Employed]])*MAX(1,Table1[[#This Row],[Duration of Service]])</f>
        <v>0</v>
      </c>
      <c r="M9210" s="131"/>
      <c r="N9210" s="133"/>
    </row>
    <row r="9211" spans="1:14" x14ac:dyDescent="0.25">
      <c r="A9211" s="130"/>
      <c r="B9211" s="130"/>
      <c r="C9211" s="131"/>
      <c r="D9211" s="112" t="str">
        <f>_xlfn.XLOOKUP(Table1[[#This Row],[Service]],Validation!$A$2:$A$15,Validation!$B$2:$B$15,"",0,1)</f>
        <v/>
      </c>
      <c r="E9211" s="131"/>
      <c r="F9211" s="132"/>
      <c r="G9211" s="133"/>
      <c r="H9211" s="134"/>
      <c r="I9211" s="131"/>
      <c r="J9211" s="131"/>
      <c r="K9211" s="131"/>
      <c r="L9211" s="135">
        <f>Table1[[#This Row],[Per Unit Price]]*MAX(1,Table1[[#This Row],[Qty of Units]])*MAX(1,Table1[[#This Row],['#NCMs Served / FTEs Employed]])*MAX(1,Table1[[#This Row],[Duration of Service]])</f>
        <v>0</v>
      </c>
      <c r="M9211" s="131"/>
      <c r="N9211" s="133"/>
    </row>
    <row r="9212" spans="1:14" x14ac:dyDescent="0.25">
      <c r="A9212" s="130"/>
      <c r="B9212" s="130"/>
      <c r="C9212" s="131"/>
      <c r="D9212" s="112" t="str">
        <f>_xlfn.XLOOKUP(Table1[[#This Row],[Service]],Validation!$A$2:$A$15,Validation!$B$2:$B$15,"",0,1)</f>
        <v/>
      </c>
      <c r="E9212" s="131"/>
      <c r="F9212" s="132"/>
      <c r="G9212" s="133"/>
      <c r="H9212" s="134"/>
      <c r="I9212" s="131"/>
      <c r="J9212" s="131"/>
      <c r="K9212" s="131"/>
      <c r="L9212" s="135">
        <f>Table1[[#This Row],[Per Unit Price]]*MAX(1,Table1[[#This Row],[Qty of Units]])*MAX(1,Table1[[#This Row],['#NCMs Served / FTEs Employed]])*MAX(1,Table1[[#This Row],[Duration of Service]])</f>
        <v>0</v>
      </c>
      <c r="M9212" s="131"/>
      <c r="N9212" s="133"/>
    </row>
    <row r="9213" spans="1:14" x14ac:dyDescent="0.25">
      <c r="A9213" s="130"/>
      <c r="B9213" s="130"/>
      <c r="C9213" s="131"/>
      <c r="D9213" s="112" t="str">
        <f>_xlfn.XLOOKUP(Table1[[#This Row],[Service]],Validation!$A$2:$A$15,Validation!$B$2:$B$15,"",0,1)</f>
        <v/>
      </c>
      <c r="E9213" s="131"/>
      <c r="F9213" s="132"/>
      <c r="G9213" s="133"/>
      <c r="H9213" s="134"/>
      <c r="I9213" s="131"/>
      <c r="J9213" s="131"/>
      <c r="K9213" s="131"/>
      <c r="L9213" s="135">
        <f>Table1[[#This Row],[Per Unit Price]]*MAX(1,Table1[[#This Row],[Qty of Units]])*MAX(1,Table1[[#This Row],['#NCMs Served / FTEs Employed]])*MAX(1,Table1[[#This Row],[Duration of Service]])</f>
        <v>0</v>
      </c>
      <c r="M9213" s="131"/>
      <c r="N9213" s="133"/>
    </row>
    <row r="9214" spans="1:14" x14ac:dyDescent="0.25">
      <c r="A9214" s="130"/>
      <c r="B9214" s="130"/>
      <c r="C9214" s="131"/>
      <c r="D9214" s="112" t="str">
        <f>_xlfn.XLOOKUP(Table1[[#This Row],[Service]],Validation!$A$2:$A$15,Validation!$B$2:$B$15,"",0,1)</f>
        <v/>
      </c>
      <c r="E9214" s="131"/>
      <c r="F9214" s="132"/>
      <c r="G9214" s="133"/>
      <c r="H9214" s="134"/>
      <c r="I9214" s="131"/>
      <c r="J9214" s="131"/>
      <c r="K9214" s="131"/>
      <c r="L9214" s="135">
        <f>Table1[[#This Row],[Per Unit Price]]*MAX(1,Table1[[#This Row],[Qty of Units]])*MAX(1,Table1[[#This Row],['#NCMs Served / FTEs Employed]])*MAX(1,Table1[[#This Row],[Duration of Service]])</f>
        <v>0</v>
      </c>
      <c r="M9214" s="131"/>
      <c r="N9214" s="133"/>
    </row>
    <row r="9215" spans="1:14" x14ac:dyDescent="0.25">
      <c r="A9215" s="130"/>
      <c r="B9215" s="130"/>
      <c r="C9215" s="131"/>
      <c r="D9215" s="112" t="str">
        <f>_xlfn.XLOOKUP(Table1[[#This Row],[Service]],Validation!$A$2:$A$15,Validation!$B$2:$B$15,"",0,1)</f>
        <v/>
      </c>
      <c r="E9215" s="131"/>
      <c r="F9215" s="132"/>
      <c r="G9215" s="133"/>
      <c r="H9215" s="134"/>
      <c r="I9215" s="131"/>
      <c r="J9215" s="131"/>
      <c r="K9215" s="131"/>
      <c r="L9215" s="135">
        <f>Table1[[#This Row],[Per Unit Price]]*MAX(1,Table1[[#This Row],[Qty of Units]])*MAX(1,Table1[[#This Row],['#NCMs Served / FTEs Employed]])*MAX(1,Table1[[#This Row],[Duration of Service]])</f>
        <v>0</v>
      </c>
      <c r="M9215" s="131"/>
      <c r="N9215" s="133"/>
    </row>
    <row r="9216" spans="1:14" x14ac:dyDescent="0.25">
      <c r="A9216" s="130"/>
      <c r="B9216" s="130"/>
      <c r="C9216" s="131"/>
      <c r="D9216" s="112" t="str">
        <f>_xlfn.XLOOKUP(Table1[[#This Row],[Service]],Validation!$A$2:$A$15,Validation!$B$2:$B$15,"",0,1)</f>
        <v/>
      </c>
      <c r="E9216" s="131"/>
      <c r="F9216" s="132"/>
      <c r="G9216" s="133"/>
      <c r="H9216" s="134"/>
      <c r="I9216" s="131"/>
      <c r="J9216" s="131"/>
      <c r="K9216" s="131"/>
      <c r="L9216" s="135">
        <f>Table1[[#This Row],[Per Unit Price]]*MAX(1,Table1[[#This Row],[Qty of Units]])*MAX(1,Table1[[#This Row],['#NCMs Served / FTEs Employed]])*MAX(1,Table1[[#This Row],[Duration of Service]])</f>
        <v>0</v>
      </c>
      <c r="M9216" s="131"/>
      <c r="N9216" s="133"/>
    </row>
    <row r="9217" spans="1:14" x14ac:dyDescent="0.25">
      <c r="A9217" s="130"/>
      <c r="B9217" s="130"/>
      <c r="C9217" s="131"/>
      <c r="D9217" s="112" t="str">
        <f>_xlfn.XLOOKUP(Table1[[#This Row],[Service]],Validation!$A$2:$A$15,Validation!$B$2:$B$15,"",0,1)</f>
        <v/>
      </c>
      <c r="E9217" s="131"/>
      <c r="F9217" s="132"/>
      <c r="G9217" s="133"/>
      <c r="H9217" s="134"/>
      <c r="I9217" s="131"/>
      <c r="J9217" s="131"/>
      <c r="K9217" s="131"/>
      <c r="L9217" s="135">
        <f>Table1[[#This Row],[Per Unit Price]]*MAX(1,Table1[[#This Row],[Qty of Units]])*MAX(1,Table1[[#This Row],['#NCMs Served / FTEs Employed]])*MAX(1,Table1[[#This Row],[Duration of Service]])</f>
        <v>0</v>
      </c>
      <c r="M9217" s="131"/>
      <c r="N9217" s="133"/>
    </row>
    <row r="9218" spans="1:14" x14ac:dyDescent="0.25">
      <c r="A9218" s="130"/>
      <c r="B9218" s="130"/>
      <c r="C9218" s="131"/>
      <c r="D9218" s="112" t="str">
        <f>_xlfn.XLOOKUP(Table1[[#This Row],[Service]],Validation!$A$2:$A$15,Validation!$B$2:$B$15,"",0,1)</f>
        <v/>
      </c>
      <c r="E9218" s="131"/>
      <c r="F9218" s="132"/>
      <c r="G9218" s="133"/>
      <c r="H9218" s="134"/>
      <c r="I9218" s="131"/>
      <c r="J9218" s="131"/>
      <c r="K9218" s="131"/>
      <c r="L9218" s="135">
        <f>Table1[[#This Row],[Per Unit Price]]*MAX(1,Table1[[#This Row],[Qty of Units]])*MAX(1,Table1[[#This Row],['#NCMs Served / FTEs Employed]])*MAX(1,Table1[[#This Row],[Duration of Service]])</f>
        <v>0</v>
      </c>
      <c r="M9218" s="131"/>
      <c r="N9218" s="133"/>
    </row>
    <row r="9219" spans="1:14" x14ac:dyDescent="0.25">
      <c r="A9219" s="130"/>
      <c r="B9219" s="130"/>
      <c r="C9219" s="131"/>
      <c r="D9219" s="112" t="str">
        <f>_xlfn.XLOOKUP(Table1[[#This Row],[Service]],Validation!$A$2:$A$15,Validation!$B$2:$B$15,"",0,1)</f>
        <v/>
      </c>
      <c r="E9219" s="131"/>
      <c r="F9219" s="132"/>
      <c r="G9219" s="133"/>
      <c r="H9219" s="134"/>
      <c r="I9219" s="131"/>
      <c r="J9219" s="131"/>
      <c r="K9219" s="131"/>
      <c r="L9219" s="135">
        <f>Table1[[#This Row],[Per Unit Price]]*MAX(1,Table1[[#This Row],[Qty of Units]])*MAX(1,Table1[[#This Row],['#NCMs Served / FTEs Employed]])*MAX(1,Table1[[#This Row],[Duration of Service]])</f>
        <v>0</v>
      </c>
      <c r="M9219" s="131"/>
      <c r="N9219" s="133"/>
    </row>
    <row r="9220" spans="1:14" x14ac:dyDescent="0.25">
      <c r="A9220" s="130"/>
      <c r="B9220" s="130"/>
      <c r="C9220" s="131"/>
      <c r="D9220" s="112" t="str">
        <f>_xlfn.XLOOKUP(Table1[[#This Row],[Service]],Validation!$A$2:$A$15,Validation!$B$2:$B$15,"",0,1)</f>
        <v/>
      </c>
      <c r="E9220" s="131"/>
      <c r="F9220" s="132"/>
      <c r="G9220" s="133"/>
      <c r="H9220" s="134"/>
      <c r="I9220" s="131"/>
      <c r="J9220" s="131"/>
      <c r="K9220" s="131"/>
      <c r="L9220" s="135">
        <f>Table1[[#This Row],[Per Unit Price]]*MAX(1,Table1[[#This Row],[Qty of Units]])*MAX(1,Table1[[#This Row],['#NCMs Served / FTEs Employed]])*MAX(1,Table1[[#This Row],[Duration of Service]])</f>
        <v>0</v>
      </c>
      <c r="M9220" s="131"/>
      <c r="N9220" s="133"/>
    </row>
    <row r="9221" spans="1:14" x14ac:dyDescent="0.25">
      <c r="A9221" s="130"/>
      <c r="B9221" s="130"/>
      <c r="C9221" s="131"/>
      <c r="D9221" s="112" t="str">
        <f>_xlfn.XLOOKUP(Table1[[#This Row],[Service]],Validation!$A$2:$A$15,Validation!$B$2:$B$15,"",0,1)</f>
        <v/>
      </c>
      <c r="E9221" s="131"/>
      <c r="F9221" s="132"/>
      <c r="G9221" s="133"/>
      <c r="H9221" s="134"/>
      <c r="I9221" s="131"/>
      <c r="J9221" s="131"/>
      <c r="K9221" s="131"/>
      <c r="L9221" s="135">
        <f>Table1[[#This Row],[Per Unit Price]]*MAX(1,Table1[[#This Row],[Qty of Units]])*MAX(1,Table1[[#This Row],['#NCMs Served / FTEs Employed]])*MAX(1,Table1[[#This Row],[Duration of Service]])</f>
        <v>0</v>
      </c>
      <c r="M9221" s="131"/>
      <c r="N9221" s="133"/>
    </row>
    <row r="9222" spans="1:14" x14ac:dyDescent="0.25">
      <c r="A9222" s="130"/>
      <c r="B9222" s="130"/>
      <c r="C9222" s="131"/>
      <c r="D9222" s="112" t="str">
        <f>_xlfn.XLOOKUP(Table1[[#This Row],[Service]],Validation!$A$2:$A$15,Validation!$B$2:$B$15,"",0,1)</f>
        <v/>
      </c>
      <c r="E9222" s="131"/>
      <c r="F9222" s="132"/>
      <c r="G9222" s="133"/>
      <c r="H9222" s="134"/>
      <c r="I9222" s="131"/>
      <c r="J9222" s="131"/>
      <c r="K9222" s="131"/>
      <c r="L9222" s="135">
        <f>Table1[[#This Row],[Per Unit Price]]*MAX(1,Table1[[#This Row],[Qty of Units]])*MAX(1,Table1[[#This Row],['#NCMs Served / FTEs Employed]])*MAX(1,Table1[[#This Row],[Duration of Service]])</f>
        <v>0</v>
      </c>
      <c r="M9222" s="131"/>
      <c r="N9222" s="133"/>
    </row>
    <row r="9223" spans="1:14" x14ac:dyDescent="0.25">
      <c r="A9223" s="130"/>
      <c r="B9223" s="130"/>
      <c r="C9223" s="131"/>
      <c r="D9223" s="112" t="str">
        <f>_xlfn.XLOOKUP(Table1[[#This Row],[Service]],Validation!$A$2:$A$15,Validation!$B$2:$B$15,"",0,1)</f>
        <v/>
      </c>
      <c r="E9223" s="131"/>
      <c r="F9223" s="132"/>
      <c r="G9223" s="133"/>
      <c r="H9223" s="134"/>
      <c r="I9223" s="131"/>
      <c r="J9223" s="131"/>
      <c r="K9223" s="131"/>
      <c r="L9223" s="135">
        <f>Table1[[#This Row],[Per Unit Price]]*MAX(1,Table1[[#This Row],[Qty of Units]])*MAX(1,Table1[[#This Row],['#NCMs Served / FTEs Employed]])*MAX(1,Table1[[#This Row],[Duration of Service]])</f>
        <v>0</v>
      </c>
      <c r="M9223" s="131"/>
      <c r="N9223" s="133"/>
    </row>
    <row r="9224" spans="1:14" x14ac:dyDescent="0.25">
      <c r="A9224" s="130"/>
      <c r="B9224" s="130"/>
      <c r="C9224" s="131"/>
      <c r="D9224" s="112" t="str">
        <f>_xlfn.XLOOKUP(Table1[[#This Row],[Service]],Validation!$A$2:$A$15,Validation!$B$2:$B$15,"",0,1)</f>
        <v/>
      </c>
      <c r="E9224" s="131"/>
      <c r="F9224" s="132"/>
      <c r="G9224" s="133"/>
      <c r="H9224" s="134"/>
      <c r="I9224" s="131"/>
      <c r="J9224" s="131"/>
      <c r="K9224" s="131"/>
      <c r="L9224" s="135">
        <f>Table1[[#This Row],[Per Unit Price]]*MAX(1,Table1[[#This Row],[Qty of Units]])*MAX(1,Table1[[#This Row],['#NCMs Served / FTEs Employed]])*MAX(1,Table1[[#This Row],[Duration of Service]])</f>
        <v>0</v>
      </c>
      <c r="M9224" s="131"/>
      <c r="N9224" s="133"/>
    </row>
    <row r="9225" spans="1:14" x14ac:dyDescent="0.25">
      <c r="A9225" s="130"/>
      <c r="B9225" s="130"/>
      <c r="C9225" s="131"/>
      <c r="D9225" s="112" t="str">
        <f>_xlfn.XLOOKUP(Table1[[#This Row],[Service]],Validation!$A$2:$A$15,Validation!$B$2:$B$15,"",0,1)</f>
        <v/>
      </c>
      <c r="E9225" s="131"/>
      <c r="F9225" s="132"/>
      <c r="G9225" s="133"/>
      <c r="H9225" s="134"/>
      <c r="I9225" s="131"/>
      <c r="J9225" s="131"/>
      <c r="K9225" s="131"/>
      <c r="L9225" s="135">
        <f>Table1[[#This Row],[Per Unit Price]]*MAX(1,Table1[[#This Row],[Qty of Units]])*MAX(1,Table1[[#This Row],['#NCMs Served / FTEs Employed]])*MAX(1,Table1[[#This Row],[Duration of Service]])</f>
        <v>0</v>
      </c>
      <c r="M9225" s="131"/>
      <c r="N9225" s="133"/>
    </row>
    <row r="9226" spans="1:14" x14ac:dyDescent="0.25">
      <c r="A9226" s="130"/>
      <c r="B9226" s="130"/>
      <c r="C9226" s="131"/>
      <c r="D9226" s="112" t="str">
        <f>_xlfn.XLOOKUP(Table1[[#This Row],[Service]],Validation!$A$2:$A$15,Validation!$B$2:$B$15,"",0,1)</f>
        <v/>
      </c>
      <c r="E9226" s="131"/>
      <c r="F9226" s="132"/>
      <c r="G9226" s="133"/>
      <c r="H9226" s="134"/>
      <c r="I9226" s="131"/>
      <c r="J9226" s="131"/>
      <c r="K9226" s="131"/>
      <c r="L9226" s="135">
        <f>Table1[[#This Row],[Per Unit Price]]*MAX(1,Table1[[#This Row],[Qty of Units]])*MAX(1,Table1[[#This Row],['#NCMs Served / FTEs Employed]])*MAX(1,Table1[[#This Row],[Duration of Service]])</f>
        <v>0</v>
      </c>
      <c r="M9226" s="131"/>
      <c r="N9226" s="133"/>
    </row>
    <row r="9227" spans="1:14" x14ac:dyDescent="0.25">
      <c r="A9227" s="130"/>
      <c r="B9227" s="130"/>
      <c r="C9227" s="131"/>
      <c r="D9227" s="112" t="str">
        <f>_xlfn.XLOOKUP(Table1[[#This Row],[Service]],Validation!$A$2:$A$15,Validation!$B$2:$B$15,"",0,1)</f>
        <v/>
      </c>
      <c r="E9227" s="131"/>
      <c r="F9227" s="132"/>
      <c r="G9227" s="133"/>
      <c r="H9227" s="134"/>
      <c r="I9227" s="131"/>
      <c r="J9227" s="131"/>
      <c r="K9227" s="131"/>
      <c r="L9227" s="135">
        <f>Table1[[#This Row],[Per Unit Price]]*MAX(1,Table1[[#This Row],[Qty of Units]])*MAX(1,Table1[[#This Row],['#NCMs Served / FTEs Employed]])*MAX(1,Table1[[#This Row],[Duration of Service]])</f>
        <v>0</v>
      </c>
      <c r="M9227" s="131"/>
      <c r="N9227" s="133"/>
    </row>
    <row r="9228" spans="1:14" x14ac:dyDescent="0.25">
      <c r="A9228" s="130"/>
      <c r="B9228" s="130"/>
      <c r="C9228" s="131"/>
      <c r="D9228" s="112" t="str">
        <f>_xlfn.XLOOKUP(Table1[[#This Row],[Service]],Validation!$A$2:$A$15,Validation!$B$2:$B$15,"",0,1)</f>
        <v/>
      </c>
      <c r="E9228" s="131"/>
      <c r="F9228" s="132"/>
      <c r="G9228" s="133"/>
      <c r="H9228" s="134"/>
      <c r="I9228" s="131"/>
      <c r="J9228" s="131"/>
      <c r="K9228" s="131"/>
      <c r="L9228" s="135">
        <f>Table1[[#This Row],[Per Unit Price]]*MAX(1,Table1[[#This Row],[Qty of Units]])*MAX(1,Table1[[#This Row],['#NCMs Served / FTEs Employed]])*MAX(1,Table1[[#This Row],[Duration of Service]])</f>
        <v>0</v>
      </c>
      <c r="M9228" s="131"/>
      <c r="N9228" s="133"/>
    </row>
    <row r="9229" spans="1:14" x14ac:dyDescent="0.25">
      <c r="A9229" s="130"/>
      <c r="B9229" s="130"/>
      <c r="C9229" s="131"/>
      <c r="D9229" s="112" t="str">
        <f>_xlfn.XLOOKUP(Table1[[#This Row],[Service]],Validation!$A$2:$A$15,Validation!$B$2:$B$15,"",0,1)</f>
        <v/>
      </c>
      <c r="E9229" s="131"/>
      <c r="F9229" s="132"/>
      <c r="G9229" s="133"/>
      <c r="H9229" s="134"/>
      <c r="I9229" s="131"/>
      <c r="J9229" s="131"/>
      <c r="K9229" s="131"/>
      <c r="L9229" s="135">
        <f>Table1[[#This Row],[Per Unit Price]]*MAX(1,Table1[[#This Row],[Qty of Units]])*MAX(1,Table1[[#This Row],['#NCMs Served / FTEs Employed]])*MAX(1,Table1[[#This Row],[Duration of Service]])</f>
        <v>0</v>
      </c>
      <c r="M9229" s="131"/>
      <c r="N9229" s="133"/>
    </row>
    <row r="9230" spans="1:14" x14ac:dyDescent="0.25">
      <c r="A9230" s="130"/>
      <c r="B9230" s="130"/>
      <c r="C9230" s="131"/>
      <c r="D9230" s="112" t="str">
        <f>_xlfn.XLOOKUP(Table1[[#This Row],[Service]],Validation!$A$2:$A$15,Validation!$B$2:$B$15,"",0,1)</f>
        <v/>
      </c>
      <c r="E9230" s="131"/>
      <c r="F9230" s="132"/>
      <c r="G9230" s="133"/>
      <c r="H9230" s="134"/>
      <c r="I9230" s="131"/>
      <c r="J9230" s="131"/>
      <c r="K9230" s="131"/>
      <c r="L9230" s="135">
        <f>Table1[[#This Row],[Per Unit Price]]*MAX(1,Table1[[#This Row],[Qty of Units]])*MAX(1,Table1[[#This Row],['#NCMs Served / FTEs Employed]])*MAX(1,Table1[[#This Row],[Duration of Service]])</f>
        <v>0</v>
      </c>
      <c r="M9230" s="131"/>
      <c r="N9230" s="133"/>
    </row>
    <row r="9231" spans="1:14" x14ac:dyDescent="0.25">
      <c r="A9231" s="130"/>
      <c r="B9231" s="130"/>
      <c r="C9231" s="131"/>
      <c r="D9231" s="112" t="str">
        <f>_xlfn.XLOOKUP(Table1[[#This Row],[Service]],Validation!$A$2:$A$15,Validation!$B$2:$B$15,"",0,1)</f>
        <v/>
      </c>
      <c r="E9231" s="131"/>
      <c r="F9231" s="132"/>
      <c r="G9231" s="133"/>
      <c r="H9231" s="134"/>
      <c r="I9231" s="131"/>
      <c r="J9231" s="131"/>
      <c r="K9231" s="131"/>
      <c r="L9231" s="135">
        <f>Table1[[#This Row],[Per Unit Price]]*MAX(1,Table1[[#This Row],[Qty of Units]])*MAX(1,Table1[[#This Row],['#NCMs Served / FTEs Employed]])*MAX(1,Table1[[#This Row],[Duration of Service]])</f>
        <v>0</v>
      </c>
      <c r="M9231" s="131"/>
      <c r="N9231" s="133"/>
    </row>
    <row r="9232" spans="1:14" x14ac:dyDescent="0.25">
      <c r="A9232" s="130"/>
      <c r="B9232" s="130"/>
      <c r="C9232" s="131"/>
      <c r="D9232" s="112" t="str">
        <f>_xlfn.XLOOKUP(Table1[[#This Row],[Service]],Validation!$A$2:$A$15,Validation!$B$2:$B$15,"",0,1)</f>
        <v/>
      </c>
      <c r="E9232" s="131"/>
      <c r="F9232" s="132"/>
      <c r="G9232" s="133"/>
      <c r="H9232" s="134"/>
      <c r="I9232" s="131"/>
      <c r="J9232" s="131"/>
      <c r="K9232" s="131"/>
      <c r="L9232" s="135">
        <f>Table1[[#This Row],[Per Unit Price]]*MAX(1,Table1[[#This Row],[Qty of Units]])*MAX(1,Table1[[#This Row],['#NCMs Served / FTEs Employed]])*MAX(1,Table1[[#This Row],[Duration of Service]])</f>
        <v>0</v>
      </c>
      <c r="M9232" s="131"/>
      <c r="N9232" s="133"/>
    </row>
    <row r="9233" spans="1:14" x14ac:dyDescent="0.25">
      <c r="A9233" s="130"/>
      <c r="B9233" s="130"/>
      <c r="C9233" s="131"/>
      <c r="D9233" s="112" t="str">
        <f>_xlfn.XLOOKUP(Table1[[#This Row],[Service]],Validation!$A$2:$A$15,Validation!$B$2:$B$15,"",0,1)</f>
        <v/>
      </c>
      <c r="E9233" s="131"/>
      <c r="F9233" s="132"/>
      <c r="G9233" s="133"/>
      <c r="H9233" s="134"/>
      <c r="I9233" s="131"/>
      <c r="J9233" s="131"/>
      <c r="K9233" s="131"/>
      <c r="L9233" s="135">
        <f>Table1[[#This Row],[Per Unit Price]]*MAX(1,Table1[[#This Row],[Qty of Units]])*MAX(1,Table1[[#This Row],['#NCMs Served / FTEs Employed]])*MAX(1,Table1[[#This Row],[Duration of Service]])</f>
        <v>0</v>
      </c>
      <c r="M9233" s="131"/>
      <c r="N9233" s="133"/>
    </row>
    <row r="9234" spans="1:14" x14ac:dyDescent="0.25">
      <c r="A9234" s="130"/>
      <c r="B9234" s="130"/>
      <c r="C9234" s="131"/>
      <c r="D9234" s="112" t="str">
        <f>_xlfn.XLOOKUP(Table1[[#This Row],[Service]],Validation!$A$2:$A$15,Validation!$B$2:$B$15,"",0,1)</f>
        <v/>
      </c>
      <c r="E9234" s="131"/>
      <c r="F9234" s="132"/>
      <c r="G9234" s="133"/>
      <c r="H9234" s="134"/>
      <c r="I9234" s="131"/>
      <c r="J9234" s="131"/>
      <c r="K9234" s="131"/>
      <c r="L9234" s="135">
        <f>Table1[[#This Row],[Per Unit Price]]*MAX(1,Table1[[#This Row],[Qty of Units]])*MAX(1,Table1[[#This Row],['#NCMs Served / FTEs Employed]])*MAX(1,Table1[[#This Row],[Duration of Service]])</f>
        <v>0</v>
      </c>
      <c r="M9234" s="131"/>
      <c r="N9234" s="133"/>
    </row>
    <row r="9235" spans="1:14" x14ac:dyDescent="0.25">
      <c r="A9235" s="130"/>
      <c r="B9235" s="130"/>
      <c r="C9235" s="131"/>
      <c r="D9235" s="112" t="str">
        <f>_xlfn.XLOOKUP(Table1[[#This Row],[Service]],Validation!$A$2:$A$15,Validation!$B$2:$B$15,"",0,1)</f>
        <v/>
      </c>
      <c r="E9235" s="131"/>
      <c r="F9235" s="132"/>
      <c r="G9235" s="133"/>
      <c r="H9235" s="134"/>
      <c r="I9235" s="131"/>
      <c r="J9235" s="131"/>
      <c r="K9235" s="131"/>
      <c r="L9235" s="135">
        <f>Table1[[#This Row],[Per Unit Price]]*MAX(1,Table1[[#This Row],[Qty of Units]])*MAX(1,Table1[[#This Row],['#NCMs Served / FTEs Employed]])*MAX(1,Table1[[#This Row],[Duration of Service]])</f>
        <v>0</v>
      </c>
      <c r="M9235" s="131"/>
      <c r="N9235" s="133"/>
    </row>
    <row r="9236" spans="1:14" x14ac:dyDescent="0.25">
      <c r="A9236" s="130"/>
      <c r="B9236" s="130"/>
      <c r="C9236" s="131"/>
      <c r="D9236" s="112" t="str">
        <f>_xlfn.XLOOKUP(Table1[[#This Row],[Service]],Validation!$A$2:$A$15,Validation!$B$2:$B$15,"",0,1)</f>
        <v/>
      </c>
      <c r="E9236" s="131"/>
      <c r="F9236" s="132"/>
      <c r="G9236" s="133"/>
      <c r="H9236" s="134"/>
      <c r="I9236" s="131"/>
      <c r="J9236" s="131"/>
      <c r="K9236" s="131"/>
      <c r="L9236" s="135">
        <f>Table1[[#This Row],[Per Unit Price]]*MAX(1,Table1[[#This Row],[Qty of Units]])*MAX(1,Table1[[#This Row],['#NCMs Served / FTEs Employed]])*MAX(1,Table1[[#This Row],[Duration of Service]])</f>
        <v>0</v>
      </c>
      <c r="M9236" s="131"/>
      <c r="N9236" s="133"/>
    </row>
    <row r="9237" spans="1:14" x14ac:dyDescent="0.25">
      <c r="A9237" s="130"/>
      <c r="B9237" s="130"/>
      <c r="C9237" s="131"/>
      <c r="D9237" s="112" t="str">
        <f>_xlfn.XLOOKUP(Table1[[#This Row],[Service]],Validation!$A$2:$A$15,Validation!$B$2:$B$15,"",0,1)</f>
        <v/>
      </c>
      <c r="E9237" s="131"/>
      <c r="F9237" s="132"/>
      <c r="G9237" s="133"/>
      <c r="H9237" s="134"/>
      <c r="I9237" s="131"/>
      <c r="J9237" s="131"/>
      <c r="K9237" s="131"/>
      <c r="L9237" s="135">
        <f>Table1[[#This Row],[Per Unit Price]]*MAX(1,Table1[[#This Row],[Qty of Units]])*MAX(1,Table1[[#This Row],['#NCMs Served / FTEs Employed]])*MAX(1,Table1[[#This Row],[Duration of Service]])</f>
        <v>0</v>
      </c>
      <c r="M9237" s="131"/>
      <c r="N9237" s="133"/>
    </row>
    <row r="9238" spans="1:14" x14ac:dyDescent="0.25">
      <c r="A9238" s="130"/>
      <c r="B9238" s="130"/>
      <c r="C9238" s="131"/>
      <c r="D9238" s="112" t="str">
        <f>_xlfn.XLOOKUP(Table1[[#This Row],[Service]],Validation!$A$2:$A$15,Validation!$B$2:$B$15,"",0,1)</f>
        <v/>
      </c>
      <c r="E9238" s="131"/>
      <c r="F9238" s="132"/>
      <c r="G9238" s="133"/>
      <c r="H9238" s="134"/>
      <c r="I9238" s="131"/>
      <c r="J9238" s="131"/>
      <c r="K9238" s="131"/>
      <c r="L9238" s="135">
        <f>Table1[[#This Row],[Per Unit Price]]*MAX(1,Table1[[#This Row],[Qty of Units]])*MAX(1,Table1[[#This Row],['#NCMs Served / FTEs Employed]])*MAX(1,Table1[[#This Row],[Duration of Service]])</f>
        <v>0</v>
      </c>
      <c r="M9238" s="131"/>
      <c r="N9238" s="133"/>
    </row>
    <row r="9239" spans="1:14" x14ac:dyDescent="0.25">
      <c r="A9239" s="130"/>
      <c r="B9239" s="130"/>
      <c r="C9239" s="131"/>
      <c r="D9239" s="112" t="str">
        <f>_xlfn.XLOOKUP(Table1[[#This Row],[Service]],Validation!$A$2:$A$15,Validation!$B$2:$B$15,"",0,1)</f>
        <v/>
      </c>
      <c r="E9239" s="131"/>
      <c r="F9239" s="132"/>
      <c r="G9239" s="133"/>
      <c r="H9239" s="134"/>
      <c r="I9239" s="131"/>
      <c r="J9239" s="131"/>
      <c r="K9239" s="131"/>
      <c r="L9239" s="135">
        <f>Table1[[#This Row],[Per Unit Price]]*MAX(1,Table1[[#This Row],[Qty of Units]])*MAX(1,Table1[[#This Row],['#NCMs Served / FTEs Employed]])*MAX(1,Table1[[#This Row],[Duration of Service]])</f>
        <v>0</v>
      </c>
      <c r="M9239" s="131"/>
      <c r="N9239" s="133"/>
    </row>
    <row r="9240" spans="1:14" x14ac:dyDescent="0.25">
      <c r="A9240" s="130"/>
      <c r="B9240" s="130"/>
      <c r="C9240" s="131"/>
      <c r="D9240" s="112" t="str">
        <f>_xlfn.XLOOKUP(Table1[[#This Row],[Service]],Validation!$A$2:$A$15,Validation!$B$2:$B$15,"",0,1)</f>
        <v/>
      </c>
      <c r="E9240" s="131"/>
      <c r="F9240" s="132"/>
      <c r="G9240" s="133"/>
      <c r="H9240" s="134"/>
      <c r="I9240" s="131"/>
      <c r="J9240" s="131"/>
      <c r="K9240" s="131"/>
      <c r="L9240" s="135">
        <f>Table1[[#This Row],[Per Unit Price]]*MAX(1,Table1[[#This Row],[Qty of Units]])*MAX(1,Table1[[#This Row],['#NCMs Served / FTEs Employed]])*MAX(1,Table1[[#This Row],[Duration of Service]])</f>
        <v>0</v>
      </c>
      <c r="M9240" s="131"/>
      <c r="N9240" s="133"/>
    </row>
    <row r="9241" spans="1:14" x14ac:dyDescent="0.25">
      <c r="A9241" s="130"/>
      <c r="B9241" s="130"/>
      <c r="C9241" s="131"/>
      <c r="D9241" s="112" t="str">
        <f>_xlfn.XLOOKUP(Table1[[#This Row],[Service]],Validation!$A$2:$A$15,Validation!$B$2:$B$15,"",0,1)</f>
        <v/>
      </c>
      <c r="E9241" s="131"/>
      <c r="F9241" s="132"/>
      <c r="G9241" s="133"/>
      <c r="H9241" s="134"/>
      <c r="I9241" s="131"/>
      <c r="J9241" s="131"/>
      <c r="K9241" s="131"/>
      <c r="L9241" s="135">
        <f>Table1[[#This Row],[Per Unit Price]]*MAX(1,Table1[[#This Row],[Qty of Units]])*MAX(1,Table1[[#This Row],['#NCMs Served / FTEs Employed]])*MAX(1,Table1[[#This Row],[Duration of Service]])</f>
        <v>0</v>
      </c>
      <c r="M9241" s="131"/>
      <c r="N9241" s="133"/>
    </row>
    <row r="9242" spans="1:14" x14ac:dyDescent="0.25">
      <c r="A9242" s="130"/>
      <c r="B9242" s="130"/>
      <c r="C9242" s="131"/>
      <c r="D9242" s="112" t="str">
        <f>_xlfn.XLOOKUP(Table1[[#This Row],[Service]],Validation!$A$2:$A$15,Validation!$B$2:$B$15,"",0,1)</f>
        <v/>
      </c>
      <c r="E9242" s="131"/>
      <c r="F9242" s="132"/>
      <c r="G9242" s="133"/>
      <c r="H9242" s="134"/>
      <c r="I9242" s="131"/>
      <c r="J9242" s="131"/>
      <c r="K9242" s="131"/>
      <c r="L9242" s="135">
        <f>Table1[[#This Row],[Per Unit Price]]*MAX(1,Table1[[#This Row],[Qty of Units]])*MAX(1,Table1[[#This Row],['#NCMs Served / FTEs Employed]])*MAX(1,Table1[[#This Row],[Duration of Service]])</f>
        <v>0</v>
      </c>
      <c r="M9242" s="131"/>
      <c r="N9242" s="133"/>
    </row>
    <row r="9243" spans="1:14" x14ac:dyDescent="0.25">
      <c r="A9243" s="130"/>
      <c r="B9243" s="130"/>
      <c r="C9243" s="131"/>
      <c r="D9243" s="112" t="str">
        <f>_xlfn.XLOOKUP(Table1[[#This Row],[Service]],Validation!$A$2:$A$15,Validation!$B$2:$B$15,"",0,1)</f>
        <v/>
      </c>
      <c r="E9243" s="131"/>
      <c r="F9243" s="132"/>
      <c r="G9243" s="133"/>
      <c r="H9243" s="134"/>
      <c r="I9243" s="131"/>
      <c r="J9243" s="131"/>
      <c r="K9243" s="131"/>
      <c r="L9243" s="135">
        <f>Table1[[#This Row],[Per Unit Price]]*MAX(1,Table1[[#This Row],[Qty of Units]])*MAX(1,Table1[[#This Row],['#NCMs Served / FTEs Employed]])*MAX(1,Table1[[#This Row],[Duration of Service]])</f>
        <v>0</v>
      </c>
      <c r="M9243" s="131"/>
      <c r="N9243" s="133"/>
    </row>
    <row r="9244" spans="1:14" x14ac:dyDescent="0.25">
      <c r="A9244" s="130"/>
      <c r="B9244" s="130"/>
      <c r="C9244" s="131"/>
      <c r="D9244" s="112" t="str">
        <f>_xlfn.XLOOKUP(Table1[[#This Row],[Service]],Validation!$A$2:$A$15,Validation!$B$2:$B$15,"",0,1)</f>
        <v/>
      </c>
      <c r="E9244" s="131"/>
      <c r="F9244" s="132"/>
      <c r="G9244" s="133"/>
      <c r="H9244" s="134"/>
      <c r="I9244" s="131"/>
      <c r="J9244" s="131"/>
      <c r="K9244" s="131"/>
      <c r="L9244" s="135">
        <f>Table1[[#This Row],[Per Unit Price]]*MAX(1,Table1[[#This Row],[Qty of Units]])*MAX(1,Table1[[#This Row],['#NCMs Served / FTEs Employed]])*MAX(1,Table1[[#This Row],[Duration of Service]])</f>
        <v>0</v>
      </c>
      <c r="M9244" s="131"/>
      <c r="N9244" s="133"/>
    </row>
    <row r="9245" spans="1:14" x14ac:dyDescent="0.25">
      <c r="A9245" s="130"/>
      <c r="B9245" s="130"/>
      <c r="C9245" s="131"/>
      <c r="D9245" s="112" t="str">
        <f>_xlfn.XLOOKUP(Table1[[#This Row],[Service]],Validation!$A$2:$A$15,Validation!$B$2:$B$15,"",0,1)</f>
        <v/>
      </c>
      <c r="E9245" s="131"/>
      <c r="F9245" s="132"/>
      <c r="G9245" s="133"/>
      <c r="H9245" s="134"/>
      <c r="I9245" s="131"/>
      <c r="J9245" s="131"/>
      <c r="K9245" s="131"/>
      <c r="L9245" s="135">
        <f>Table1[[#This Row],[Per Unit Price]]*MAX(1,Table1[[#This Row],[Qty of Units]])*MAX(1,Table1[[#This Row],['#NCMs Served / FTEs Employed]])*MAX(1,Table1[[#This Row],[Duration of Service]])</f>
        <v>0</v>
      </c>
      <c r="M9245" s="131"/>
      <c r="N9245" s="133"/>
    </row>
    <row r="9246" spans="1:14" x14ac:dyDescent="0.25">
      <c r="A9246" s="130"/>
      <c r="B9246" s="130"/>
      <c r="C9246" s="131"/>
      <c r="D9246" s="112" t="str">
        <f>_xlfn.XLOOKUP(Table1[[#This Row],[Service]],Validation!$A$2:$A$15,Validation!$B$2:$B$15,"",0,1)</f>
        <v/>
      </c>
      <c r="E9246" s="131"/>
      <c r="F9246" s="132"/>
      <c r="G9246" s="133"/>
      <c r="H9246" s="134"/>
      <c r="I9246" s="131"/>
      <c r="J9246" s="131"/>
      <c r="K9246" s="131"/>
      <c r="L9246" s="135">
        <f>Table1[[#This Row],[Per Unit Price]]*MAX(1,Table1[[#This Row],[Qty of Units]])*MAX(1,Table1[[#This Row],['#NCMs Served / FTEs Employed]])*MAX(1,Table1[[#This Row],[Duration of Service]])</f>
        <v>0</v>
      </c>
      <c r="M9246" s="131"/>
      <c r="N9246" s="133"/>
    </row>
    <row r="9247" spans="1:14" x14ac:dyDescent="0.25">
      <c r="A9247" s="130"/>
      <c r="B9247" s="130"/>
      <c r="C9247" s="131"/>
      <c r="D9247" s="112" t="str">
        <f>_xlfn.XLOOKUP(Table1[[#This Row],[Service]],Validation!$A$2:$A$15,Validation!$B$2:$B$15,"",0,1)</f>
        <v/>
      </c>
      <c r="E9247" s="131"/>
      <c r="F9247" s="132"/>
      <c r="G9247" s="133"/>
      <c r="H9247" s="134"/>
      <c r="I9247" s="131"/>
      <c r="J9247" s="131"/>
      <c r="K9247" s="131"/>
      <c r="L9247" s="135">
        <f>Table1[[#This Row],[Per Unit Price]]*MAX(1,Table1[[#This Row],[Qty of Units]])*MAX(1,Table1[[#This Row],['#NCMs Served / FTEs Employed]])*MAX(1,Table1[[#This Row],[Duration of Service]])</f>
        <v>0</v>
      </c>
      <c r="M9247" s="131"/>
      <c r="N9247" s="133"/>
    </row>
    <row r="9248" spans="1:14" x14ac:dyDescent="0.25">
      <c r="A9248" s="130"/>
      <c r="B9248" s="130"/>
      <c r="C9248" s="131"/>
      <c r="D9248" s="112" t="str">
        <f>_xlfn.XLOOKUP(Table1[[#This Row],[Service]],Validation!$A$2:$A$15,Validation!$B$2:$B$15,"",0,1)</f>
        <v/>
      </c>
      <c r="E9248" s="131"/>
      <c r="F9248" s="132"/>
      <c r="G9248" s="133"/>
      <c r="H9248" s="134"/>
      <c r="I9248" s="131"/>
      <c r="J9248" s="131"/>
      <c r="K9248" s="131"/>
      <c r="L9248" s="135">
        <f>Table1[[#This Row],[Per Unit Price]]*MAX(1,Table1[[#This Row],[Qty of Units]])*MAX(1,Table1[[#This Row],['#NCMs Served / FTEs Employed]])*MAX(1,Table1[[#This Row],[Duration of Service]])</f>
        <v>0</v>
      </c>
      <c r="M9248" s="131"/>
      <c r="N9248" s="133"/>
    </row>
    <row r="9249" spans="1:14" x14ac:dyDescent="0.25">
      <c r="A9249" s="130"/>
      <c r="B9249" s="130"/>
      <c r="C9249" s="131"/>
      <c r="D9249" s="112" t="str">
        <f>_xlfn.XLOOKUP(Table1[[#This Row],[Service]],Validation!$A$2:$A$15,Validation!$B$2:$B$15,"",0,1)</f>
        <v/>
      </c>
      <c r="E9249" s="131"/>
      <c r="F9249" s="132"/>
      <c r="G9249" s="133"/>
      <c r="H9249" s="134"/>
      <c r="I9249" s="131"/>
      <c r="J9249" s="131"/>
      <c r="K9249" s="131"/>
      <c r="L9249" s="135">
        <f>Table1[[#This Row],[Per Unit Price]]*MAX(1,Table1[[#This Row],[Qty of Units]])*MAX(1,Table1[[#This Row],['#NCMs Served / FTEs Employed]])*MAX(1,Table1[[#This Row],[Duration of Service]])</f>
        <v>0</v>
      </c>
      <c r="M9249" s="131"/>
      <c r="N9249" s="133"/>
    </row>
    <row r="9250" spans="1:14" x14ac:dyDescent="0.25">
      <c r="A9250" s="130"/>
      <c r="B9250" s="130"/>
      <c r="C9250" s="131"/>
      <c r="D9250" s="112" t="str">
        <f>_xlfn.XLOOKUP(Table1[[#This Row],[Service]],Validation!$A$2:$A$15,Validation!$B$2:$B$15,"",0,1)</f>
        <v/>
      </c>
      <c r="E9250" s="131"/>
      <c r="F9250" s="132"/>
      <c r="G9250" s="133"/>
      <c r="H9250" s="134"/>
      <c r="I9250" s="131"/>
      <c r="J9250" s="131"/>
      <c r="K9250" s="131"/>
      <c r="L9250" s="135">
        <f>Table1[[#This Row],[Per Unit Price]]*MAX(1,Table1[[#This Row],[Qty of Units]])*MAX(1,Table1[[#This Row],['#NCMs Served / FTEs Employed]])*MAX(1,Table1[[#This Row],[Duration of Service]])</f>
        <v>0</v>
      </c>
      <c r="M9250" s="131"/>
      <c r="N9250" s="133"/>
    </row>
    <row r="9251" spans="1:14" x14ac:dyDescent="0.25">
      <c r="A9251" s="130"/>
      <c r="B9251" s="130"/>
      <c r="C9251" s="131"/>
      <c r="D9251" s="112" t="str">
        <f>_xlfn.XLOOKUP(Table1[[#This Row],[Service]],Validation!$A$2:$A$15,Validation!$B$2:$B$15,"",0,1)</f>
        <v/>
      </c>
      <c r="E9251" s="131"/>
      <c r="F9251" s="132"/>
      <c r="G9251" s="133"/>
      <c r="H9251" s="134"/>
      <c r="I9251" s="131"/>
      <c r="J9251" s="131"/>
      <c r="K9251" s="131"/>
      <c r="L9251" s="135">
        <f>Table1[[#This Row],[Per Unit Price]]*MAX(1,Table1[[#This Row],[Qty of Units]])*MAX(1,Table1[[#This Row],['#NCMs Served / FTEs Employed]])*MAX(1,Table1[[#This Row],[Duration of Service]])</f>
        <v>0</v>
      </c>
      <c r="M9251" s="131"/>
      <c r="N9251" s="133"/>
    </row>
    <row r="9252" spans="1:14" x14ac:dyDescent="0.25">
      <c r="A9252" s="130"/>
      <c r="B9252" s="130"/>
      <c r="C9252" s="131"/>
      <c r="D9252" s="112" t="str">
        <f>_xlfn.XLOOKUP(Table1[[#This Row],[Service]],Validation!$A$2:$A$15,Validation!$B$2:$B$15,"",0,1)</f>
        <v/>
      </c>
      <c r="E9252" s="131"/>
      <c r="F9252" s="132"/>
      <c r="G9252" s="133"/>
      <c r="H9252" s="134"/>
      <c r="I9252" s="131"/>
      <c r="J9252" s="131"/>
      <c r="K9252" s="131"/>
      <c r="L9252" s="135">
        <f>Table1[[#This Row],[Per Unit Price]]*MAX(1,Table1[[#This Row],[Qty of Units]])*MAX(1,Table1[[#This Row],['#NCMs Served / FTEs Employed]])*MAX(1,Table1[[#This Row],[Duration of Service]])</f>
        <v>0</v>
      </c>
      <c r="M9252" s="131"/>
      <c r="N9252" s="133"/>
    </row>
    <row r="9253" spans="1:14" x14ac:dyDescent="0.25">
      <c r="A9253" s="130"/>
      <c r="B9253" s="130"/>
      <c r="C9253" s="131"/>
      <c r="D9253" s="112" t="str">
        <f>_xlfn.XLOOKUP(Table1[[#This Row],[Service]],Validation!$A$2:$A$15,Validation!$B$2:$B$15,"",0,1)</f>
        <v/>
      </c>
      <c r="E9253" s="131"/>
      <c r="F9253" s="132"/>
      <c r="G9253" s="133"/>
      <c r="H9253" s="134"/>
      <c r="I9253" s="131"/>
      <c r="J9253" s="131"/>
      <c r="K9253" s="131"/>
      <c r="L9253" s="135">
        <f>Table1[[#This Row],[Per Unit Price]]*MAX(1,Table1[[#This Row],[Qty of Units]])*MAX(1,Table1[[#This Row],['#NCMs Served / FTEs Employed]])*MAX(1,Table1[[#This Row],[Duration of Service]])</f>
        <v>0</v>
      </c>
      <c r="M9253" s="131"/>
      <c r="N9253" s="133"/>
    </row>
    <row r="9254" spans="1:14" x14ac:dyDescent="0.25">
      <c r="A9254" s="130"/>
      <c r="B9254" s="130"/>
      <c r="C9254" s="131"/>
      <c r="D9254" s="112" t="str">
        <f>_xlfn.XLOOKUP(Table1[[#This Row],[Service]],Validation!$A$2:$A$15,Validation!$B$2:$B$15,"",0,1)</f>
        <v/>
      </c>
      <c r="E9254" s="131"/>
      <c r="F9254" s="132"/>
      <c r="G9254" s="133"/>
      <c r="H9254" s="134"/>
      <c r="I9254" s="131"/>
      <c r="J9254" s="131"/>
      <c r="K9254" s="131"/>
      <c r="L9254" s="135">
        <f>Table1[[#This Row],[Per Unit Price]]*MAX(1,Table1[[#This Row],[Qty of Units]])*MAX(1,Table1[[#This Row],['#NCMs Served / FTEs Employed]])*MAX(1,Table1[[#This Row],[Duration of Service]])</f>
        <v>0</v>
      </c>
      <c r="M9254" s="131"/>
      <c r="N9254" s="133"/>
    </row>
    <row r="9255" spans="1:14" x14ac:dyDescent="0.25">
      <c r="A9255" s="130"/>
      <c r="B9255" s="130"/>
      <c r="C9255" s="131"/>
      <c r="D9255" s="112" t="str">
        <f>_xlfn.XLOOKUP(Table1[[#This Row],[Service]],Validation!$A$2:$A$15,Validation!$B$2:$B$15,"",0,1)</f>
        <v/>
      </c>
      <c r="E9255" s="131"/>
      <c r="F9255" s="132"/>
      <c r="G9255" s="133"/>
      <c r="H9255" s="134"/>
      <c r="I9255" s="131"/>
      <c r="J9255" s="131"/>
      <c r="K9255" s="131"/>
      <c r="L9255" s="135">
        <f>Table1[[#This Row],[Per Unit Price]]*MAX(1,Table1[[#This Row],[Qty of Units]])*MAX(1,Table1[[#This Row],['#NCMs Served / FTEs Employed]])*MAX(1,Table1[[#This Row],[Duration of Service]])</f>
        <v>0</v>
      </c>
      <c r="M9255" s="131"/>
      <c r="N9255" s="133"/>
    </row>
    <row r="9256" spans="1:14" x14ac:dyDescent="0.25">
      <c r="A9256" s="130"/>
      <c r="B9256" s="130"/>
      <c r="C9256" s="131"/>
      <c r="D9256" s="112" t="str">
        <f>_xlfn.XLOOKUP(Table1[[#This Row],[Service]],Validation!$A$2:$A$15,Validation!$B$2:$B$15,"",0,1)</f>
        <v/>
      </c>
      <c r="E9256" s="131"/>
      <c r="F9256" s="132"/>
      <c r="G9256" s="133"/>
      <c r="H9256" s="134"/>
      <c r="I9256" s="131"/>
      <c r="J9256" s="131"/>
      <c r="K9256" s="131"/>
      <c r="L9256" s="135">
        <f>Table1[[#This Row],[Per Unit Price]]*MAX(1,Table1[[#This Row],[Qty of Units]])*MAX(1,Table1[[#This Row],['#NCMs Served / FTEs Employed]])*MAX(1,Table1[[#This Row],[Duration of Service]])</f>
        <v>0</v>
      </c>
      <c r="M9256" s="131"/>
      <c r="N9256" s="133"/>
    </row>
    <row r="9257" spans="1:14" x14ac:dyDescent="0.25">
      <c r="A9257" s="130"/>
      <c r="B9257" s="130"/>
      <c r="C9257" s="131"/>
      <c r="D9257" s="112" t="str">
        <f>_xlfn.XLOOKUP(Table1[[#This Row],[Service]],Validation!$A$2:$A$15,Validation!$B$2:$B$15,"",0,1)</f>
        <v/>
      </c>
      <c r="E9257" s="131"/>
      <c r="F9257" s="132"/>
      <c r="G9257" s="133"/>
      <c r="H9257" s="134"/>
      <c r="I9257" s="131"/>
      <c r="J9257" s="131"/>
      <c r="K9257" s="131"/>
      <c r="L9257" s="135">
        <f>Table1[[#This Row],[Per Unit Price]]*MAX(1,Table1[[#This Row],[Qty of Units]])*MAX(1,Table1[[#This Row],['#NCMs Served / FTEs Employed]])*MAX(1,Table1[[#This Row],[Duration of Service]])</f>
        <v>0</v>
      </c>
      <c r="M9257" s="131"/>
      <c r="N9257" s="133"/>
    </row>
    <row r="9258" spans="1:14" x14ac:dyDescent="0.25">
      <c r="A9258" s="130"/>
      <c r="B9258" s="130"/>
      <c r="C9258" s="131"/>
      <c r="D9258" s="112" t="str">
        <f>_xlfn.XLOOKUP(Table1[[#This Row],[Service]],Validation!$A$2:$A$15,Validation!$B$2:$B$15,"",0,1)</f>
        <v/>
      </c>
      <c r="E9258" s="131"/>
      <c r="F9258" s="132"/>
      <c r="G9258" s="133"/>
      <c r="H9258" s="134"/>
      <c r="I9258" s="131"/>
      <c r="J9258" s="131"/>
      <c r="K9258" s="131"/>
      <c r="L9258" s="135">
        <f>Table1[[#This Row],[Per Unit Price]]*MAX(1,Table1[[#This Row],[Qty of Units]])*MAX(1,Table1[[#This Row],['#NCMs Served / FTEs Employed]])*MAX(1,Table1[[#This Row],[Duration of Service]])</f>
        <v>0</v>
      </c>
      <c r="M9258" s="131"/>
      <c r="N9258" s="133"/>
    </row>
    <row r="9259" spans="1:14" x14ac:dyDescent="0.25">
      <c r="A9259" s="130"/>
      <c r="B9259" s="130"/>
      <c r="C9259" s="131"/>
      <c r="D9259" s="112" t="str">
        <f>_xlfn.XLOOKUP(Table1[[#This Row],[Service]],Validation!$A$2:$A$15,Validation!$B$2:$B$15,"",0,1)</f>
        <v/>
      </c>
      <c r="E9259" s="131"/>
      <c r="F9259" s="132"/>
      <c r="G9259" s="133"/>
      <c r="H9259" s="134"/>
      <c r="I9259" s="131"/>
      <c r="J9259" s="131"/>
      <c r="K9259" s="131"/>
      <c r="L9259" s="135">
        <f>Table1[[#This Row],[Per Unit Price]]*MAX(1,Table1[[#This Row],[Qty of Units]])*MAX(1,Table1[[#This Row],['#NCMs Served / FTEs Employed]])*MAX(1,Table1[[#This Row],[Duration of Service]])</f>
        <v>0</v>
      </c>
      <c r="M9259" s="131"/>
      <c r="N9259" s="133"/>
    </row>
    <row r="9260" spans="1:14" x14ac:dyDescent="0.25">
      <c r="A9260" s="130"/>
      <c r="B9260" s="130"/>
      <c r="C9260" s="131"/>
      <c r="D9260" s="112" t="str">
        <f>_xlfn.XLOOKUP(Table1[[#This Row],[Service]],Validation!$A$2:$A$15,Validation!$B$2:$B$15,"",0,1)</f>
        <v/>
      </c>
      <c r="E9260" s="131"/>
      <c r="F9260" s="132"/>
      <c r="G9260" s="133"/>
      <c r="H9260" s="134"/>
      <c r="I9260" s="131"/>
      <c r="J9260" s="131"/>
      <c r="K9260" s="131"/>
      <c r="L9260" s="135">
        <f>Table1[[#This Row],[Per Unit Price]]*MAX(1,Table1[[#This Row],[Qty of Units]])*MAX(1,Table1[[#This Row],['#NCMs Served / FTEs Employed]])*MAX(1,Table1[[#This Row],[Duration of Service]])</f>
        <v>0</v>
      </c>
      <c r="M9260" s="131"/>
      <c r="N9260" s="133"/>
    </row>
    <row r="9261" spans="1:14" x14ac:dyDescent="0.25">
      <c r="A9261" s="130"/>
      <c r="B9261" s="130"/>
      <c r="C9261" s="131"/>
      <c r="D9261" s="112" t="str">
        <f>_xlfn.XLOOKUP(Table1[[#This Row],[Service]],Validation!$A$2:$A$15,Validation!$B$2:$B$15,"",0,1)</f>
        <v/>
      </c>
      <c r="E9261" s="131"/>
      <c r="F9261" s="132"/>
      <c r="G9261" s="133"/>
      <c r="H9261" s="134"/>
      <c r="I9261" s="131"/>
      <c r="J9261" s="131"/>
      <c r="K9261" s="131"/>
      <c r="L9261" s="135">
        <f>Table1[[#This Row],[Per Unit Price]]*MAX(1,Table1[[#This Row],[Qty of Units]])*MAX(1,Table1[[#This Row],['#NCMs Served / FTEs Employed]])*MAX(1,Table1[[#This Row],[Duration of Service]])</f>
        <v>0</v>
      </c>
      <c r="M9261" s="131"/>
      <c r="N9261" s="133"/>
    </row>
    <row r="9262" spans="1:14" x14ac:dyDescent="0.25">
      <c r="A9262" s="130"/>
      <c r="B9262" s="130"/>
      <c r="C9262" s="131"/>
      <c r="D9262" s="112" t="str">
        <f>_xlfn.XLOOKUP(Table1[[#This Row],[Service]],Validation!$A$2:$A$15,Validation!$B$2:$B$15,"",0,1)</f>
        <v/>
      </c>
      <c r="E9262" s="131"/>
      <c r="F9262" s="132"/>
      <c r="G9262" s="133"/>
      <c r="H9262" s="134"/>
      <c r="I9262" s="131"/>
      <c r="J9262" s="131"/>
      <c r="K9262" s="131"/>
      <c r="L9262" s="135">
        <f>Table1[[#This Row],[Per Unit Price]]*MAX(1,Table1[[#This Row],[Qty of Units]])*MAX(1,Table1[[#This Row],['#NCMs Served / FTEs Employed]])*MAX(1,Table1[[#This Row],[Duration of Service]])</f>
        <v>0</v>
      </c>
      <c r="M9262" s="131"/>
      <c r="N9262" s="133"/>
    </row>
    <row r="9263" spans="1:14" x14ac:dyDescent="0.25">
      <c r="A9263" s="130"/>
      <c r="B9263" s="130"/>
      <c r="C9263" s="131"/>
      <c r="D9263" s="112" t="str">
        <f>_xlfn.XLOOKUP(Table1[[#This Row],[Service]],Validation!$A$2:$A$15,Validation!$B$2:$B$15,"",0,1)</f>
        <v/>
      </c>
      <c r="E9263" s="131"/>
      <c r="F9263" s="132"/>
      <c r="G9263" s="133"/>
      <c r="H9263" s="134"/>
      <c r="I9263" s="131"/>
      <c r="J9263" s="131"/>
      <c r="K9263" s="131"/>
      <c r="L9263" s="135">
        <f>Table1[[#This Row],[Per Unit Price]]*MAX(1,Table1[[#This Row],[Qty of Units]])*MAX(1,Table1[[#This Row],['#NCMs Served / FTEs Employed]])*MAX(1,Table1[[#This Row],[Duration of Service]])</f>
        <v>0</v>
      </c>
      <c r="M9263" s="131"/>
      <c r="N9263" s="133"/>
    </row>
    <row r="9264" spans="1:14" x14ac:dyDescent="0.25">
      <c r="A9264" s="130"/>
      <c r="B9264" s="130"/>
      <c r="C9264" s="131"/>
      <c r="D9264" s="112" t="str">
        <f>_xlfn.XLOOKUP(Table1[[#This Row],[Service]],Validation!$A$2:$A$15,Validation!$B$2:$B$15,"",0,1)</f>
        <v/>
      </c>
      <c r="E9264" s="131"/>
      <c r="F9264" s="132"/>
      <c r="G9264" s="133"/>
      <c r="H9264" s="134"/>
      <c r="I9264" s="131"/>
      <c r="J9264" s="131"/>
      <c r="K9264" s="131"/>
      <c r="L9264" s="135">
        <f>Table1[[#This Row],[Per Unit Price]]*MAX(1,Table1[[#This Row],[Qty of Units]])*MAX(1,Table1[[#This Row],['#NCMs Served / FTEs Employed]])*MAX(1,Table1[[#This Row],[Duration of Service]])</f>
        <v>0</v>
      </c>
      <c r="M9264" s="131"/>
      <c r="N9264" s="133"/>
    </row>
    <row r="9265" spans="1:14" x14ac:dyDescent="0.25">
      <c r="A9265" s="130"/>
      <c r="B9265" s="130"/>
      <c r="C9265" s="131"/>
      <c r="D9265" s="112" t="str">
        <f>_xlfn.XLOOKUP(Table1[[#This Row],[Service]],Validation!$A$2:$A$15,Validation!$B$2:$B$15,"",0,1)</f>
        <v/>
      </c>
      <c r="E9265" s="131"/>
      <c r="F9265" s="132"/>
      <c r="G9265" s="133"/>
      <c r="H9265" s="134"/>
      <c r="I9265" s="131"/>
      <c r="J9265" s="131"/>
      <c r="K9265" s="131"/>
      <c r="L9265" s="135">
        <f>Table1[[#This Row],[Per Unit Price]]*MAX(1,Table1[[#This Row],[Qty of Units]])*MAX(1,Table1[[#This Row],['#NCMs Served / FTEs Employed]])*MAX(1,Table1[[#This Row],[Duration of Service]])</f>
        <v>0</v>
      </c>
      <c r="M9265" s="131"/>
      <c r="N9265" s="133"/>
    </row>
    <row r="9266" spans="1:14" x14ac:dyDescent="0.25">
      <c r="A9266" s="130"/>
      <c r="B9266" s="130"/>
      <c r="C9266" s="131"/>
      <c r="D9266" s="112" t="str">
        <f>_xlfn.XLOOKUP(Table1[[#This Row],[Service]],Validation!$A$2:$A$15,Validation!$B$2:$B$15,"",0,1)</f>
        <v/>
      </c>
      <c r="E9266" s="131"/>
      <c r="F9266" s="132"/>
      <c r="G9266" s="133"/>
      <c r="H9266" s="134"/>
      <c r="I9266" s="131"/>
      <c r="J9266" s="131"/>
      <c r="K9266" s="131"/>
      <c r="L9266" s="135">
        <f>Table1[[#This Row],[Per Unit Price]]*MAX(1,Table1[[#This Row],[Qty of Units]])*MAX(1,Table1[[#This Row],['#NCMs Served / FTEs Employed]])*MAX(1,Table1[[#This Row],[Duration of Service]])</f>
        <v>0</v>
      </c>
      <c r="M9266" s="131"/>
      <c r="N9266" s="133"/>
    </row>
    <row r="9267" spans="1:14" x14ac:dyDescent="0.25">
      <c r="A9267" s="130"/>
      <c r="B9267" s="130"/>
      <c r="C9267" s="131"/>
      <c r="D9267" s="112" t="str">
        <f>_xlfn.XLOOKUP(Table1[[#This Row],[Service]],Validation!$A$2:$A$15,Validation!$B$2:$B$15,"",0,1)</f>
        <v/>
      </c>
      <c r="E9267" s="131"/>
      <c r="F9267" s="132"/>
      <c r="G9267" s="133"/>
      <c r="H9267" s="134"/>
      <c r="I9267" s="131"/>
      <c r="J9267" s="131"/>
      <c r="K9267" s="131"/>
      <c r="L9267" s="135">
        <f>Table1[[#This Row],[Per Unit Price]]*MAX(1,Table1[[#This Row],[Qty of Units]])*MAX(1,Table1[[#This Row],['#NCMs Served / FTEs Employed]])*MAX(1,Table1[[#This Row],[Duration of Service]])</f>
        <v>0</v>
      </c>
      <c r="M9267" s="131"/>
      <c r="N9267" s="133"/>
    </row>
    <row r="9268" spans="1:14" x14ac:dyDescent="0.25">
      <c r="A9268" s="130"/>
      <c r="B9268" s="130"/>
      <c r="C9268" s="131"/>
      <c r="D9268" s="112" t="str">
        <f>_xlfn.XLOOKUP(Table1[[#This Row],[Service]],Validation!$A$2:$A$15,Validation!$B$2:$B$15,"",0,1)</f>
        <v/>
      </c>
      <c r="E9268" s="131"/>
      <c r="F9268" s="132"/>
      <c r="G9268" s="133"/>
      <c r="H9268" s="134"/>
      <c r="I9268" s="131"/>
      <c r="J9268" s="131"/>
      <c r="K9268" s="131"/>
      <c r="L9268" s="135">
        <f>Table1[[#This Row],[Per Unit Price]]*MAX(1,Table1[[#This Row],[Qty of Units]])*MAX(1,Table1[[#This Row],['#NCMs Served / FTEs Employed]])*MAX(1,Table1[[#This Row],[Duration of Service]])</f>
        <v>0</v>
      </c>
      <c r="M9268" s="131"/>
      <c r="N9268" s="133"/>
    </row>
    <row r="9269" spans="1:14" x14ac:dyDescent="0.25">
      <c r="A9269" s="130"/>
      <c r="B9269" s="130"/>
      <c r="C9269" s="131"/>
      <c r="D9269" s="112" t="str">
        <f>_xlfn.XLOOKUP(Table1[[#This Row],[Service]],Validation!$A$2:$A$15,Validation!$B$2:$B$15,"",0,1)</f>
        <v/>
      </c>
      <c r="E9269" s="131"/>
      <c r="F9269" s="132"/>
      <c r="G9269" s="133"/>
      <c r="H9269" s="134"/>
      <c r="I9269" s="131"/>
      <c r="J9269" s="131"/>
      <c r="K9269" s="131"/>
      <c r="L9269" s="135">
        <f>Table1[[#This Row],[Per Unit Price]]*MAX(1,Table1[[#This Row],[Qty of Units]])*MAX(1,Table1[[#This Row],['#NCMs Served / FTEs Employed]])*MAX(1,Table1[[#This Row],[Duration of Service]])</f>
        <v>0</v>
      </c>
      <c r="M9269" s="131"/>
      <c r="N9269" s="133"/>
    </row>
    <row r="9270" spans="1:14" x14ac:dyDescent="0.25">
      <c r="A9270" s="130"/>
      <c r="B9270" s="130"/>
      <c r="C9270" s="131"/>
      <c r="D9270" s="112" t="str">
        <f>_xlfn.XLOOKUP(Table1[[#This Row],[Service]],Validation!$A$2:$A$15,Validation!$B$2:$B$15,"",0,1)</f>
        <v/>
      </c>
      <c r="E9270" s="131"/>
      <c r="F9270" s="132"/>
      <c r="G9270" s="133"/>
      <c r="H9270" s="134"/>
      <c r="I9270" s="131"/>
      <c r="J9270" s="131"/>
      <c r="K9270" s="131"/>
      <c r="L9270" s="135">
        <f>Table1[[#This Row],[Per Unit Price]]*MAX(1,Table1[[#This Row],[Qty of Units]])*MAX(1,Table1[[#This Row],['#NCMs Served / FTEs Employed]])*MAX(1,Table1[[#This Row],[Duration of Service]])</f>
        <v>0</v>
      </c>
      <c r="M9270" s="131"/>
      <c r="N9270" s="133"/>
    </row>
    <row r="9271" spans="1:14" x14ac:dyDescent="0.25">
      <c r="A9271" s="130"/>
      <c r="B9271" s="130"/>
      <c r="C9271" s="131"/>
      <c r="D9271" s="112" t="str">
        <f>_xlfn.XLOOKUP(Table1[[#This Row],[Service]],Validation!$A$2:$A$15,Validation!$B$2:$B$15,"",0,1)</f>
        <v/>
      </c>
      <c r="E9271" s="131"/>
      <c r="F9271" s="132"/>
      <c r="G9271" s="133"/>
      <c r="H9271" s="134"/>
      <c r="I9271" s="131"/>
      <c r="J9271" s="131"/>
      <c r="K9271" s="131"/>
      <c r="L9271" s="135">
        <f>Table1[[#This Row],[Per Unit Price]]*MAX(1,Table1[[#This Row],[Qty of Units]])*MAX(1,Table1[[#This Row],['#NCMs Served / FTEs Employed]])*MAX(1,Table1[[#This Row],[Duration of Service]])</f>
        <v>0</v>
      </c>
      <c r="M9271" s="131"/>
      <c r="N9271" s="133"/>
    </row>
    <row r="9272" spans="1:14" x14ac:dyDescent="0.25">
      <c r="A9272" s="130"/>
      <c r="B9272" s="130"/>
      <c r="C9272" s="131"/>
      <c r="D9272" s="112" t="str">
        <f>_xlfn.XLOOKUP(Table1[[#This Row],[Service]],Validation!$A$2:$A$15,Validation!$B$2:$B$15,"",0,1)</f>
        <v/>
      </c>
      <c r="E9272" s="131"/>
      <c r="F9272" s="132"/>
      <c r="G9272" s="133"/>
      <c r="H9272" s="134"/>
      <c r="I9272" s="131"/>
      <c r="J9272" s="131"/>
      <c r="K9272" s="131"/>
      <c r="L9272" s="135">
        <f>Table1[[#This Row],[Per Unit Price]]*MAX(1,Table1[[#This Row],[Qty of Units]])*MAX(1,Table1[[#This Row],['#NCMs Served / FTEs Employed]])*MAX(1,Table1[[#This Row],[Duration of Service]])</f>
        <v>0</v>
      </c>
      <c r="M9272" s="131"/>
      <c r="N9272" s="133"/>
    </row>
    <row r="9273" spans="1:14" x14ac:dyDescent="0.25">
      <c r="A9273" s="130"/>
      <c r="B9273" s="130"/>
      <c r="C9273" s="131"/>
      <c r="D9273" s="112" t="str">
        <f>_xlfn.XLOOKUP(Table1[[#This Row],[Service]],Validation!$A$2:$A$15,Validation!$B$2:$B$15,"",0,1)</f>
        <v/>
      </c>
      <c r="E9273" s="131"/>
      <c r="F9273" s="132"/>
      <c r="G9273" s="133"/>
      <c r="H9273" s="134"/>
      <c r="I9273" s="131"/>
      <c r="J9273" s="131"/>
      <c r="K9273" s="131"/>
      <c r="L9273" s="135">
        <f>Table1[[#This Row],[Per Unit Price]]*MAX(1,Table1[[#This Row],[Qty of Units]])*MAX(1,Table1[[#This Row],['#NCMs Served / FTEs Employed]])*MAX(1,Table1[[#This Row],[Duration of Service]])</f>
        <v>0</v>
      </c>
      <c r="M9273" s="131"/>
      <c r="N9273" s="133"/>
    </row>
    <row r="9274" spans="1:14" x14ac:dyDescent="0.25">
      <c r="A9274" s="130"/>
      <c r="B9274" s="130"/>
      <c r="C9274" s="131"/>
      <c r="D9274" s="112" t="str">
        <f>_xlfn.XLOOKUP(Table1[[#This Row],[Service]],Validation!$A$2:$A$15,Validation!$B$2:$B$15,"",0,1)</f>
        <v/>
      </c>
      <c r="E9274" s="131"/>
      <c r="F9274" s="132"/>
      <c r="G9274" s="133"/>
      <c r="H9274" s="134"/>
      <c r="I9274" s="131"/>
      <c r="J9274" s="131"/>
      <c r="K9274" s="131"/>
      <c r="L9274" s="135">
        <f>Table1[[#This Row],[Per Unit Price]]*MAX(1,Table1[[#This Row],[Qty of Units]])*MAX(1,Table1[[#This Row],['#NCMs Served / FTEs Employed]])*MAX(1,Table1[[#This Row],[Duration of Service]])</f>
        <v>0</v>
      </c>
      <c r="M9274" s="131"/>
      <c r="N9274" s="133"/>
    </row>
    <row r="9275" spans="1:14" x14ac:dyDescent="0.25">
      <c r="A9275" s="130"/>
      <c r="B9275" s="130"/>
      <c r="C9275" s="131"/>
      <c r="D9275" s="112" t="str">
        <f>_xlfn.XLOOKUP(Table1[[#This Row],[Service]],Validation!$A$2:$A$15,Validation!$B$2:$B$15,"",0,1)</f>
        <v/>
      </c>
      <c r="E9275" s="131"/>
      <c r="F9275" s="132"/>
      <c r="G9275" s="133"/>
      <c r="H9275" s="134"/>
      <c r="I9275" s="131"/>
      <c r="J9275" s="131"/>
      <c r="K9275" s="131"/>
      <c r="L9275" s="135">
        <f>Table1[[#This Row],[Per Unit Price]]*MAX(1,Table1[[#This Row],[Qty of Units]])*MAX(1,Table1[[#This Row],['#NCMs Served / FTEs Employed]])*MAX(1,Table1[[#This Row],[Duration of Service]])</f>
        <v>0</v>
      </c>
      <c r="M9275" s="131"/>
      <c r="N9275" s="133"/>
    </row>
    <row r="9276" spans="1:14" x14ac:dyDescent="0.25">
      <c r="A9276" s="130"/>
      <c r="B9276" s="130"/>
      <c r="C9276" s="131"/>
      <c r="D9276" s="112" t="str">
        <f>_xlfn.XLOOKUP(Table1[[#This Row],[Service]],Validation!$A$2:$A$15,Validation!$B$2:$B$15,"",0,1)</f>
        <v/>
      </c>
      <c r="E9276" s="131"/>
      <c r="F9276" s="132"/>
      <c r="G9276" s="133"/>
      <c r="H9276" s="134"/>
      <c r="I9276" s="131"/>
      <c r="J9276" s="131"/>
      <c r="K9276" s="131"/>
      <c r="L9276" s="135">
        <f>Table1[[#This Row],[Per Unit Price]]*MAX(1,Table1[[#This Row],[Qty of Units]])*MAX(1,Table1[[#This Row],['#NCMs Served / FTEs Employed]])*MAX(1,Table1[[#This Row],[Duration of Service]])</f>
        <v>0</v>
      </c>
      <c r="M9276" s="131"/>
      <c r="N9276" s="133"/>
    </row>
    <row r="9277" spans="1:14" x14ac:dyDescent="0.25">
      <c r="A9277" s="130"/>
      <c r="B9277" s="130"/>
      <c r="C9277" s="131"/>
      <c r="D9277" s="112" t="str">
        <f>_xlfn.XLOOKUP(Table1[[#This Row],[Service]],Validation!$A$2:$A$15,Validation!$B$2:$B$15,"",0,1)</f>
        <v/>
      </c>
      <c r="E9277" s="131"/>
      <c r="F9277" s="132"/>
      <c r="G9277" s="133"/>
      <c r="H9277" s="134"/>
      <c r="I9277" s="131"/>
      <c r="J9277" s="131"/>
      <c r="K9277" s="131"/>
      <c r="L9277" s="135">
        <f>Table1[[#This Row],[Per Unit Price]]*MAX(1,Table1[[#This Row],[Qty of Units]])*MAX(1,Table1[[#This Row],['#NCMs Served / FTEs Employed]])*MAX(1,Table1[[#This Row],[Duration of Service]])</f>
        <v>0</v>
      </c>
      <c r="M9277" s="131"/>
      <c r="N9277" s="133"/>
    </row>
    <row r="9278" spans="1:14" x14ac:dyDescent="0.25">
      <c r="A9278" s="130"/>
      <c r="B9278" s="130"/>
      <c r="C9278" s="131"/>
      <c r="D9278" s="112" t="str">
        <f>_xlfn.XLOOKUP(Table1[[#This Row],[Service]],Validation!$A$2:$A$15,Validation!$B$2:$B$15,"",0,1)</f>
        <v/>
      </c>
      <c r="E9278" s="131"/>
      <c r="F9278" s="132"/>
      <c r="G9278" s="133"/>
      <c r="H9278" s="134"/>
      <c r="I9278" s="131"/>
      <c r="J9278" s="131"/>
      <c r="K9278" s="131"/>
      <c r="L9278" s="135">
        <f>Table1[[#This Row],[Per Unit Price]]*MAX(1,Table1[[#This Row],[Qty of Units]])*MAX(1,Table1[[#This Row],['#NCMs Served / FTEs Employed]])*MAX(1,Table1[[#This Row],[Duration of Service]])</f>
        <v>0</v>
      </c>
      <c r="M9278" s="131"/>
      <c r="N9278" s="133"/>
    </row>
    <row r="9279" spans="1:14" x14ac:dyDescent="0.25">
      <c r="A9279" s="130"/>
      <c r="B9279" s="130"/>
      <c r="C9279" s="131"/>
      <c r="D9279" s="112" t="str">
        <f>_xlfn.XLOOKUP(Table1[[#This Row],[Service]],Validation!$A$2:$A$15,Validation!$B$2:$B$15,"",0,1)</f>
        <v/>
      </c>
      <c r="E9279" s="131"/>
      <c r="F9279" s="132"/>
      <c r="G9279" s="133"/>
      <c r="H9279" s="134"/>
      <c r="I9279" s="131"/>
      <c r="J9279" s="131"/>
      <c r="K9279" s="131"/>
      <c r="L9279" s="135">
        <f>Table1[[#This Row],[Per Unit Price]]*MAX(1,Table1[[#This Row],[Qty of Units]])*MAX(1,Table1[[#This Row],['#NCMs Served / FTEs Employed]])*MAX(1,Table1[[#This Row],[Duration of Service]])</f>
        <v>0</v>
      </c>
      <c r="M9279" s="131"/>
      <c r="N9279" s="133"/>
    </row>
    <row r="9280" spans="1:14" x14ac:dyDescent="0.25">
      <c r="A9280" s="130"/>
      <c r="B9280" s="130"/>
      <c r="C9280" s="131"/>
      <c r="D9280" s="112" t="str">
        <f>_xlfn.XLOOKUP(Table1[[#This Row],[Service]],Validation!$A$2:$A$15,Validation!$B$2:$B$15,"",0,1)</f>
        <v/>
      </c>
      <c r="E9280" s="131"/>
      <c r="F9280" s="132"/>
      <c r="G9280" s="133"/>
      <c r="H9280" s="134"/>
      <c r="I9280" s="131"/>
      <c r="J9280" s="131"/>
      <c r="K9280" s="131"/>
      <c r="L9280" s="135">
        <f>Table1[[#This Row],[Per Unit Price]]*MAX(1,Table1[[#This Row],[Qty of Units]])*MAX(1,Table1[[#This Row],['#NCMs Served / FTEs Employed]])*MAX(1,Table1[[#This Row],[Duration of Service]])</f>
        <v>0</v>
      </c>
      <c r="M9280" s="131"/>
      <c r="N9280" s="133"/>
    </row>
    <row r="9281" spans="1:14" x14ac:dyDescent="0.25">
      <c r="A9281" s="130"/>
      <c r="B9281" s="130"/>
      <c r="C9281" s="131"/>
      <c r="D9281" s="112" t="str">
        <f>_xlfn.XLOOKUP(Table1[[#This Row],[Service]],Validation!$A$2:$A$15,Validation!$B$2:$B$15,"",0,1)</f>
        <v/>
      </c>
      <c r="E9281" s="131"/>
      <c r="F9281" s="132"/>
      <c r="G9281" s="133"/>
      <c r="H9281" s="134"/>
      <c r="I9281" s="131"/>
      <c r="J9281" s="131"/>
      <c r="K9281" s="131"/>
      <c r="L9281" s="135">
        <f>Table1[[#This Row],[Per Unit Price]]*MAX(1,Table1[[#This Row],[Qty of Units]])*MAX(1,Table1[[#This Row],['#NCMs Served / FTEs Employed]])*MAX(1,Table1[[#This Row],[Duration of Service]])</f>
        <v>0</v>
      </c>
      <c r="M9281" s="131"/>
      <c r="N9281" s="133"/>
    </row>
    <row r="9282" spans="1:14" x14ac:dyDescent="0.25">
      <c r="A9282" s="130"/>
      <c r="B9282" s="130"/>
      <c r="C9282" s="131"/>
      <c r="D9282" s="112" t="str">
        <f>_xlfn.XLOOKUP(Table1[[#This Row],[Service]],Validation!$A$2:$A$15,Validation!$B$2:$B$15,"",0,1)</f>
        <v/>
      </c>
      <c r="E9282" s="131"/>
      <c r="F9282" s="132"/>
      <c r="G9282" s="133"/>
      <c r="H9282" s="134"/>
      <c r="I9282" s="131"/>
      <c r="J9282" s="131"/>
      <c r="K9282" s="131"/>
      <c r="L9282" s="135">
        <f>Table1[[#This Row],[Per Unit Price]]*MAX(1,Table1[[#This Row],[Qty of Units]])*MAX(1,Table1[[#This Row],['#NCMs Served / FTEs Employed]])*MAX(1,Table1[[#This Row],[Duration of Service]])</f>
        <v>0</v>
      </c>
      <c r="M9282" s="131"/>
      <c r="N9282" s="133"/>
    </row>
    <row r="9283" spans="1:14" x14ac:dyDescent="0.25">
      <c r="A9283" s="130"/>
      <c r="B9283" s="130"/>
      <c r="C9283" s="131"/>
      <c r="D9283" s="112" t="str">
        <f>_xlfn.XLOOKUP(Table1[[#This Row],[Service]],Validation!$A$2:$A$15,Validation!$B$2:$B$15,"",0,1)</f>
        <v/>
      </c>
      <c r="E9283" s="131"/>
      <c r="F9283" s="132"/>
      <c r="G9283" s="133"/>
      <c r="H9283" s="134"/>
      <c r="I9283" s="131"/>
      <c r="J9283" s="131"/>
      <c r="K9283" s="131"/>
      <c r="L9283" s="135">
        <f>Table1[[#This Row],[Per Unit Price]]*MAX(1,Table1[[#This Row],[Qty of Units]])*MAX(1,Table1[[#This Row],['#NCMs Served / FTEs Employed]])*MAX(1,Table1[[#This Row],[Duration of Service]])</f>
        <v>0</v>
      </c>
      <c r="M9283" s="131"/>
      <c r="N9283" s="133"/>
    </row>
    <row r="9284" spans="1:14" x14ac:dyDescent="0.25">
      <c r="A9284" s="130"/>
      <c r="B9284" s="130"/>
      <c r="C9284" s="131"/>
      <c r="D9284" s="112" t="str">
        <f>_xlfn.XLOOKUP(Table1[[#This Row],[Service]],Validation!$A$2:$A$15,Validation!$B$2:$B$15,"",0,1)</f>
        <v/>
      </c>
      <c r="E9284" s="131"/>
      <c r="F9284" s="132"/>
      <c r="G9284" s="133"/>
      <c r="H9284" s="134"/>
      <c r="I9284" s="131"/>
      <c r="J9284" s="131"/>
      <c r="K9284" s="131"/>
      <c r="L9284" s="135">
        <f>Table1[[#This Row],[Per Unit Price]]*MAX(1,Table1[[#This Row],[Qty of Units]])*MAX(1,Table1[[#This Row],['#NCMs Served / FTEs Employed]])*MAX(1,Table1[[#This Row],[Duration of Service]])</f>
        <v>0</v>
      </c>
      <c r="M9284" s="131"/>
      <c r="N9284" s="133"/>
    </row>
    <row r="9285" spans="1:14" x14ac:dyDescent="0.25">
      <c r="A9285" s="130"/>
      <c r="B9285" s="130"/>
      <c r="C9285" s="131"/>
      <c r="D9285" s="112" t="str">
        <f>_xlfn.XLOOKUP(Table1[[#This Row],[Service]],Validation!$A$2:$A$15,Validation!$B$2:$B$15,"",0,1)</f>
        <v/>
      </c>
      <c r="E9285" s="131"/>
      <c r="F9285" s="132"/>
      <c r="G9285" s="133"/>
      <c r="H9285" s="134"/>
      <c r="I9285" s="131"/>
      <c r="J9285" s="131"/>
      <c r="K9285" s="131"/>
      <c r="L9285" s="135">
        <f>Table1[[#This Row],[Per Unit Price]]*MAX(1,Table1[[#This Row],[Qty of Units]])*MAX(1,Table1[[#This Row],['#NCMs Served / FTEs Employed]])*MAX(1,Table1[[#This Row],[Duration of Service]])</f>
        <v>0</v>
      </c>
      <c r="M9285" s="131"/>
      <c r="N9285" s="133"/>
    </row>
    <row r="9286" spans="1:14" x14ac:dyDescent="0.25">
      <c r="A9286" s="130"/>
      <c r="B9286" s="130"/>
      <c r="C9286" s="131"/>
      <c r="D9286" s="112" t="str">
        <f>_xlfn.XLOOKUP(Table1[[#This Row],[Service]],Validation!$A$2:$A$15,Validation!$B$2:$B$15,"",0,1)</f>
        <v/>
      </c>
      <c r="E9286" s="131"/>
      <c r="F9286" s="132"/>
      <c r="G9286" s="133"/>
      <c r="H9286" s="134"/>
      <c r="I9286" s="131"/>
      <c r="J9286" s="131"/>
      <c r="K9286" s="131"/>
      <c r="L9286" s="135">
        <f>Table1[[#This Row],[Per Unit Price]]*MAX(1,Table1[[#This Row],[Qty of Units]])*MAX(1,Table1[[#This Row],['#NCMs Served / FTEs Employed]])*MAX(1,Table1[[#This Row],[Duration of Service]])</f>
        <v>0</v>
      </c>
      <c r="M9286" s="131"/>
      <c r="N9286" s="133"/>
    </row>
    <row r="9287" spans="1:14" x14ac:dyDescent="0.25">
      <c r="A9287" s="130"/>
      <c r="B9287" s="130"/>
      <c r="C9287" s="131"/>
      <c r="D9287" s="112" t="str">
        <f>_xlfn.XLOOKUP(Table1[[#This Row],[Service]],Validation!$A$2:$A$15,Validation!$B$2:$B$15,"",0,1)</f>
        <v/>
      </c>
      <c r="E9287" s="131"/>
      <c r="F9287" s="132"/>
      <c r="G9287" s="133"/>
      <c r="H9287" s="134"/>
      <c r="I9287" s="131"/>
      <c r="J9287" s="131"/>
      <c r="K9287" s="131"/>
      <c r="L9287" s="135">
        <f>Table1[[#This Row],[Per Unit Price]]*MAX(1,Table1[[#This Row],[Qty of Units]])*MAX(1,Table1[[#This Row],['#NCMs Served / FTEs Employed]])*MAX(1,Table1[[#This Row],[Duration of Service]])</f>
        <v>0</v>
      </c>
      <c r="M9287" s="131"/>
      <c r="N9287" s="133"/>
    </row>
    <row r="9288" spans="1:14" x14ac:dyDescent="0.25">
      <c r="A9288" s="130"/>
      <c r="B9288" s="130"/>
      <c r="C9288" s="131"/>
      <c r="D9288" s="112" t="str">
        <f>_xlfn.XLOOKUP(Table1[[#This Row],[Service]],Validation!$A$2:$A$15,Validation!$B$2:$B$15,"",0,1)</f>
        <v/>
      </c>
      <c r="E9288" s="131"/>
      <c r="F9288" s="132"/>
      <c r="G9288" s="133"/>
      <c r="H9288" s="134"/>
      <c r="I9288" s="131"/>
      <c r="J9288" s="131"/>
      <c r="K9288" s="131"/>
      <c r="L9288" s="135">
        <f>Table1[[#This Row],[Per Unit Price]]*MAX(1,Table1[[#This Row],[Qty of Units]])*MAX(1,Table1[[#This Row],['#NCMs Served / FTEs Employed]])*MAX(1,Table1[[#This Row],[Duration of Service]])</f>
        <v>0</v>
      </c>
      <c r="M9288" s="131"/>
      <c r="N9288" s="133"/>
    </row>
    <row r="9289" spans="1:14" x14ac:dyDescent="0.25">
      <c r="A9289" s="130"/>
      <c r="B9289" s="130"/>
      <c r="C9289" s="131"/>
      <c r="D9289" s="112" t="str">
        <f>_xlfn.XLOOKUP(Table1[[#This Row],[Service]],Validation!$A$2:$A$15,Validation!$B$2:$B$15,"",0,1)</f>
        <v/>
      </c>
      <c r="E9289" s="131"/>
      <c r="F9289" s="132"/>
      <c r="G9289" s="133"/>
      <c r="H9289" s="134"/>
      <c r="I9289" s="131"/>
      <c r="J9289" s="131"/>
      <c r="K9289" s="131"/>
      <c r="L9289" s="135">
        <f>Table1[[#This Row],[Per Unit Price]]*MAX(1,Table1[[#This Row],[Qty of Units]])*MAX(1,Table1[[#This Row],['#NCMs Served / FTEs Employed]])*MAX(1,Table1[[#This Row],[Duration of Service]])</f>
        <v>0</v>
      </c>
      <c r="M9289" s="131"/>
      <c r="N9289" s="133"/>
    </row>
    <row r="9290" spans="1:14" x14ac:dyDescent="0.25">
      <c r="A9290" s="130"/>
      <c r="B9290" s="130"/>
      <c r="C9290" s="131"/>
      <c r="D9290" s="112" t="str">
        <f>_xlfn.XLOOKUP(Table1[[#This Row],[Service]],Validation!$A$2:$A$15,Validation!$B$2:$B$15,"",0,1)</f>
        <v/>
      </c>
      <c r="E9290" s="131"/>
      <c r="F9290" s="132"/>
      <c r="G9290" s="133"/>
      <c r="H9290" s="134"/>
      <c r="I9290" s="131"/>
      <c r="J9290" s="131"/>
      <c r="K9290" s="131"/>
      <c r="L9290" s="135">
        <f>Table1[[#This Row],[Per Unit Price]]*MAX(1,Table1[[#This Row],[Qty of Units]])*MAX(1,Table1[[#This Row],['#NCMs Served / FTEs Employed]])*MAX(1,Table1[[#This Row],[Duration of Service]])</f>
        <v>0</v>
      </c>
      <c r="M9290" s="131"/>
      <c r="N9290" s="133"/>
    </row>
    <row r="9291" spans="1:14" x14ac:dyDescent="0.25">
      <c r="A9291" s="130"/>
      <c r="B9291" s="130"/>
      <c r="C9291" s="131"/>
      <c r="D9291" s="112" t="str">
        <f>_xlfn.XLOOKUP(Table1[[#This Row],[Service]],Validation!$A$2:$A$15,Validation!$B$2:$B$15,"",0,1)</f>
        <v/>
      </c>
      <c r="E9291" s="131"/>
      <c r="F9291" s="132"/>
      <c r="G9291" s="133"/>
      <c r="H9291" s="134"/>
      <c r="I9291" s="131"/>
      <c r="J9291" s="131"/>
      <c r="K9291" s="131"/>
      <c r="L9291" s="135">
        <f>Table1[[#This Row],[Per Unit Price]]*MAX(1,Table1[[#This Row],[Qty of Units]])*MAX(1,Table1[[#This Row],['#NCMs Served / FTEs Employed]])*MAX(1,Table1[[#This Row],[Duration of Service]])</f>
        <v>0</v>
      </c>
      <c r="M9291" s="131"/>
      <c r="N9291" s="133"/>
    </row>
    <row r="9292" spans="1:14" x14ac:dyDescent="0.25">
      <c r="A9292" s="130"/>
      <c r="B9292" s="130"/>
      <c r="C9292" s="131"/>
      <c r="D9292" s="112" t="str">
        <f>_xlfn.XLOOKUP(Table1[[#This Row],[Service]],Validation!$A$2:$A$15,Validation!$B$2:$B$15,"",0,1)</f>
        <v/>
      </c>
      <c r="E9292" s="131"/>
      <c r="F9292" s="132"/>
      <c r="G9292" s="133"/>
      <c r="H9292" s="134"/>
      <c r="I9292" s="131"/>
      <c r="J9292" s="131"/>
      <c r="K9292" s="131"/>
      <c r="L9292" s="135">
        <f>Table1[[#This Row],[Per Unit Price]]*MAX(1,Table1[[#This Row],[Qty of Units]])*MAX(1,Table1[[#This Row],['#NCMs Served / FTEs Employed]])*MAX(1,Table1[[#This Row],[Duration of Service]])</f>
        <v>0</v>
      </c>
      <c r="M9292" s="131"/>
      <c r="N9292" s="133"/>
    </row>
    <row r="9293" spans="1:14" x14ac:dyDescent="0.25">
      <c r="A9293" s="130"/>
      <c r="B9293" s="130"/>
      <c r="C9293" s="131"/>
      <c r="D9293" s="112" t="str">
        <f>_xlfn.XLOOKUP(Table1[[#This Row],[Service]],Validation!$A$2:$A$15,Validation!$B$2:$B$15,"",0,1)</f>
        <v/>
      </c>
      <c r="E9293" s="131"/>
      <c r="F9293" s="132"/>
      <c r="G9293" s="133"/>
      <c r="H9293" s="134"/>
      <c r="I9293" s="131"/>
      <c r="J9293" s="131"/>
      <c r="K9293" s="131"/>
      <c r="L9293" s="135">
        <f>Table1[[#This Row],[Per Unit Price]]*MAX(1,Table1[[#This Row],[Qty of Units]])*MAX(1,Table1[[#This Row],['#NCMs Served / FTEs Employed]])*MAX(1,Table1[[#This Row],[Duration of Service]])</f>
        <v>0</v>
      </c>
      <c r="M9293" s="131"/>
      <c r="N9293" s="133"/>
    </row>
    <row r="9294" spans="1:14" x14ac:dyDescent="0.25">
      <c r="A9294" s="130"/>
      <c r="B9294" s="130"/>
      <c r="C9294" s="131"/>
      <c r="D9294" s="112" t="str">
        <f>_xlfn.XLOOKUP(Table1[[#This Row],[Service]],Validation!$A$2:$A$15,Validation!$B$2:$B$15,"",0,1)</f>
        <v/>
      </c>
      <c r="E9294" s="131"/>
      <c r="F9294" s="132"/>
      <c r="G9294" s="133"/>
      <c r="H9294" s="134"/>
      <c r="I9294" s="131"/>
      <c r="J9294" s="131"/>
      <c r="K9294" s="131"/>
      <c r="L9294" s="135">
        <f>Table1[[#This Row],[Per Unit Price]]*MAX(1,Table1[[#This Row],[Qty of Units]])*MAX(1,Table1[[#This Row],['#NCMs Served / FTEs Employed]])*MAX(1,Table1[[#This Row],[Duration of Service]])</f>
        <v>0</v>
      </c>
      <c r="M9294" s="131"/>
      <c r="N9294" s="133"/>
    </row>
    <row r="9295" spans="1:14" x14ac:dyDescent="0.25">
      <c r="A9295" s="130"/>
      <c r="B9295" s="130"/>
      <c r="C9295" s="131"/>
      <c r="D9295" s="112" t="str">
        <f>_xlfn.XLOOKUP(Table1[[#This Row],[Service]],Validation!$A$2:$A$15,Validation!$B$2:$B$15,"",0,1)</f>
        <v/>
      </c>
      <c r="E9295" s="131"/>
      <c r="F9295" s="132"/>
      <c r="G9295" s="133"/>
      <c r="H9295" s="134"/>
      <c r="I9295" s="131"/>
      <c r="J9295" s="131"/>
      <c r="K9295" s="131"/>
      <c r="L9295" s="135">
        <f>Table1[[#This Row],[Per Unit Price]]*MAX(1,Table1[[#This Row],[Qty of Units]])*MAX(1,Table1[[#This Row],['#NCMs Served / FTEs Employed]])*MAX(1,Table1[[#This Row],[Duration of Service]])</f>
        <v>0</v>
      </c>
      <c r="M9295" s="131"/>
      <c r="N9295" s="133"/>
    </row>
    <row r="9296" spans="1:14" x14ac:dyDescent="0.25">
      <c r="A9296" s="130"/>
      <c r="B9296" s="130"/>
      <c r="C9296" s="131"/>
      <c r="D9296" s="112" t="str">
        <f>_xlfn.XLOOKUP(Table1[[#This Row],[Service]],Validation!$A$2:$A$15,Validation!$B$2:$B$15,"",0,1)</f>
        <v/>
      </c>
      <c r="E9296" s="131"/>
      <c r="F9296" s="132"/>
      <c r="G9296" s="133"/>
      <c r="H9296" s="134"/>
      <c r="I9296" s="131"/>
      <c r="J9296" s="131"/>
      <c r="K9296" s="131"/>
      <c r="L9296" s="135">
        <f>Table1[[#This Row],[Per Unit Price]]*MAX(1,Table1[[#This Row],[Qty of Units]])*MAX(1,Table1[[#This Row],['#NCMs Served / FTEs Employed]])*MAX(1,Table1[[#This Row],[Duration of Service]])</f>
        <v>0</v>
      </c>
      <c r="M9296" s="131"/>
      <c r="N9296" s="133"/>
    </row>
    <row r="9297" spans="1:14" x14ac:dyDescent="0.25">
      <c r="A9297" s="130"/>
      <c r="B9297" s="130"/>
      <c r="C9297" s="131"/>
      <c r="D9297" s="112" t="str">
        <f>_xlfn.XLOOKUP(Table1[[#This Row],[Service]],Validation!$A$2:$A$15,Validation!$B$2:$B$15,"",0,1)</f>
        <v/>
      </c>
      <c r="E9297" s="131"/>
      <c r="F9297" s="132"/>
      <c r="G9297" s="133"/>
      <c r="H9297" s="134"/>
      <c r="I9297" s="131"/>
      <c r="J9297" s="131"/>
      <c r="K9297" s="131"/>
      <c r="L9297" s="135">
        <f>Table1[[#This Row],[Per Unit Price]]*MAX(1,Table1[[#This Row],[Qty of Units]])*MAX(1,Table1[[#This Row],['#NCMs Served / FTEs Employed]])*MAX(1,Table1[[#This Row],[Duration of Service]])</f>
        <v>0</v>
      </c>
      <c r="M9297" s="131"/>
      <c r="N9297" s="133"/>
    </row>
    <row r="9298" spans="1:14" x14ac:dyDescent="0.25">
      <c r="A9298" s="130"/>
      <c r="B9298" s="130"/>
      <c r="C9298" s="131"/>
      <c r="D9298" s="112" t="str">
        <f>_xlfn.XLOOKUP(Table1[[#This Row],[Service]],Validation!$A$2:$A$15,Validation!$B$2:$B$15,"",0,1)</f>
        <v/>
      </c>
      <c r="E9298" s="131"/>
      <c r="F9298" s="132"/>
      <c r="G9298" s="133"/>
      <c r="H9298" s="134"/>
      <c r="I9298" s="131"/>
      <c r="J9298" s="131"/>
      <c r="K9298" s="131"/>
      <c r="L9298" s="135">
        <f>Table1[[#This Row],[Per Unit Price]]*MAX(1,Table1[[#This Row],[Qty of Units]])*MAX(1,Table1[[#This Row],['#NCMs Served / FTEs Employed]])*MAX(1,Table1[[#This Row],[Duration of Service]])</f>
        <v>0</v>
      </c>
      <c r="M9298" s="131"/>
      <c r="N9298" s="133"/>
    </row>
    <row r="9299" spans="1:14" x14ac:dyDescent="0.25">
      <c r="A9299" s="130"/>
      <c r="B9299" s="130"/>
      <c r="C9299" s="131"/>
      <c r="D9299" s="112" t="str">
        <f>_xlfn.XLOOKUP(Table1[[#This Row],[Service]],Validation!$A$2:$A$15,Validation!$B$2:$B$15,"",0,1)</f>
        <v/>
      </c>
      <c r="E9299" s="131"/>
      <c r="F9299" s="132"/>
      <c r="G9299" s="133"/>
      <c r="H9299" s="134"/>
      <c r="I9299" s="131"/>
      <c r="J9299" s="131"/>
      <c r="K9299" s="131"/>
      <c r="L9299" s="135">
        <f>Table1[[#This Row],[Per Unit Price]]*MAX(1,Table1[[#This Row],[Qty of Units]])*MAX(1,Table1[[#This Row],['#NCMs Served / FTEs Employed]])*MAX(1,Table1[[#This Row],[Duration of Service]])</f>
        <v>0</v>
      </c>
      <c r="M9299" s="131"/>
      <c r="N9299" s="133"/>
    </row>
    <row r="9300" spans="1:14" x14ac:dyDescent="0.25">
      <c r="A9300" s="130"/>
      <c r="B9300" s="130"/>
      <c r="C9300" s="131"/>
      <c r="D9300" s="112" t="str">
        <f>_xlfn.XLOOKUP(Table1[[#This Row],[Service]],Validation!$A$2:$A$15,Validation!$B$2:$B$15,"",0,1)</f>
        <v/>
      </c>
      <c r="E9300" s="131"/>
      <c r="F9300" s="132"/>
      <c r="G9300" s="133"/>
      <c r="H9300" s="134"/>
      <c r="I9300" s="131"/>
      <c r="J9300" s="131"/>
      <c r="K9300" s="131"/>
      <c r="L9300" s="135">
        <f>Table1[[#This Row],[Per Unit Price]]*MAX(1,Table1[[#This Row],[Qty of Units]])*MAX(1,Table1[[#This Row],['#NCMs Served / FTEs Employed]])*MAX(1,Table1[[#This Row],[Duration of Service]])</f>
        <v>0</v>
      </c>
      <c r="M9300" s="131"/>
      <c r="N9300" s="133"/>
    </row>
    <row r="9301" spans="1:14" x14ac:dyDescent="0.25">
      <c r="A9301" s="130"/>
      <c r="B9301" s="130"/>
      <c r="C9301" s="131"/>
      <c r="D9301" s="112" t="str">
        <f>_xlfn.XLOOKUP(Table1[[#This Row],[Service]],Validation!$A$2:$A$15,Validation!$B$2:$B$15,"",0,1)</f>
        <v/>
      </c>
      <c r="E9301" s="131"/>
      <c r="F9301" s="132"/>
      <c r="G9301" s="133"/>
      <c r="H9301" s="134"/>
      <c r="I9301" s="131"/>
      <c r="J9301" s="131"/>
      <c r="K9301" s="131"/>
      <c r="L9301" s="135">
        <f>Table1[[#This Row],[Per Unit Price]]*MAX(1,Table1[[#This Row],[Qty of Units]])*MAX(1,Table1[[#This Row],['#NCMs Served / FTEs Employed]])*MAX(1,Table1[[#This Row],[Duration of Service]])</f>
        <v>0</v>
      </c>
      <c r="M9301" s="131"/>
      <c r="N9301" s="133"/>
    </row>
    <row r="9302" spans="1:14" x14ac:dyDescent="0.25">
      <c r="A9302" s="130"/>
      <c r="B9302" s="130"/>
      <c r="C9302" s="131"/>
      <c r="D9302" s="112" t="str">
        <f>_xlfn.XLOOKUP(Table1[[#This Row],[Service]],Validation!$A$2:$A$15,Validation!$B$2:$B$15,"",0,1)</f>
        <v/>
      </c>
      <c r="E9302" s="131"/>
      <c r="F9302" s="132"/>
      <c r="G9302" s="133"/>
      <c r="H9302" s="134"/>
      <c r="I9302" s="131"/>
      <c r="J9302" s="131"/>
      <c r="K9302" s="131"/>
      <c r="L9302" s="135">
        <f>Table1[[#This Row],[Per Unit Price]]*MAX(1,Table1[[#This Row],[Qty of Units]])*MAX(1,Table1[[#This Row],['#NCMs Served / FTEs Employed]])*MAX(1,Table1[[#This Row],[Duration of Service]])</f>
        <v>0</v>
      </c>
      <c r="M9302" s="131"/>
      <c r="N9302" s="133"/>
    </row>
    <row r="9303" spans="1:14" x14ac:dyDescent="0.25">
      <c r="A9303" s="130"/>
      <c r="B9303" s="130"/>
      <c r="C9303" s="131"/>
      <c r="D9303" s="112" t="str">
        <f>_xlfn.XLOOKUP(Table1[[#This Row],[Service]],Validation!$A$2:$A$15,Validation!$B$2:$B$15,"",0,1)</f>
        <v/>
      </c>
      <c r="E9303" s="131"/>
      <c r="F9303" s="132"/>
      <c r="G9303" s="133"/>
      <c r="H9303" s="134"/>
      <c r="I9303" s="131"/>
      <c r="J9303" s="131"/>
      <c r="K9303" s="131"/>
      <c r="L9303" s="135">
        <f>Table1[[#This Row],[Per Unit Price]]*MAX(1,Table1[[#This Row],[Qty of Units]])*MAX(1,Table1[[#This Row],['#NCMs Served / FTEs Employed]])*MAX(1,Table1[[#This Row],[Duration of Service]])</f>
        <v>0</v>
      </c>
      <c r="M9303" s="131"/>
      <c r="N9303" s="133"/>
    </row>
    <row r="9304" spans="1:14" x14ac:dyDescent="0.25">
      <c r="A9304" s="130"/>
      <c r="B9304" s="130"/>
      <c r="C9304" s="131"/>
      <c r="D9304" s="112" t="str">
        <f>_xlfn.XLOOKUP(Table1[[#This Row],[Service]],Validation!$A$2:$A$15,Validation!$B$2:$B$15,"",0,1)</f>
        <v/>
      </c>
      <c r="E9304" s="131"/>
      <c r="F9304" s="132"/>
      <c r="G9304" s="133"/>
      <c r="H9304" s="134"/>
      <c r="I9304" s="131"/>
      <c r="J9304" s="131"/>
      <c r="K9304" s="131"/>
      <c r="L9304" s="135">
        <f>Table1[[#This Row],[Per Unit Price]]*MAX(1,Table1[[#This Row],[Qty of Units]])*MAX(1,Table1[[#This Row],['#NCMs Served / FTEs Employed]])*MAX(1,Table1[[#This Row],[Duration of Service]])</f>
        <v>0</v>
      </c>
      <c r="M9304" s="131"/>
      <c r="N9304" s="133"/>
    </row>
    <row r="9305" spans="1:14" x14ac:dyDescent="0.25">
      <c r="A9305" s="130"/>
      <c r="B9305" s="130"/>
      <c r="C9305" s="131"/>
      <c r="D9305" s="112" t="str">
        <f>_xlfn.XLOOKUP(Table1[[#This Row],[Service]],Validation!$A$2:$A$15,Validation!$B$2:$B$15,"",0,1)</f>
        <v/>
      </c>
      <c r="E9305" s="131"/>
      <c r="F9305" s="132"/>
      <c r="G9305" s="133"/>
      <c r="H9305" s="134"/>
      <c r="I9305" s="131"/>
      <c r="J9305" s="131"/>
      <c r="K9305" s="131"/>
      <c r="L9305" s="135">
        <f>Table1[[#This Row],[Per Unit Price]]*MAX(1,Table1[[#This Row],[Qty of Units]])*MAX(1,Table1[[#This Row],['#NCMs Served / FTEs Employed]])*MAX(1,Table1[[#This Row],[Duration of Service]])</f>
        <v>0</v>
      </c>
      <c r="M9305" s="131"/>
      <c r="N9305" s="133"/>
    </row>
    <row r="9306" spans="1:14" x14ac:dyDescent="0.25">
      <c r="A9306" s="130"/>
      <c r="B9306" s="130"/>
      <c r="C9306" s="131"/>
      <c r="D9306" s="112" t="str">
        <f>_xlfn.XLOOKUP(Table1[[#This Row],[Service]],Validation!$A$2:$A$15,Validation!$B$2:$B$15,"",0,1)</f>
        <v/>
      </c>
      <c r="E9306" s="131"/>
      <c r="F9306" s="132"/>
      <c r="G9306" s="133"/>
      <c r="H9306" s="134"/>
      <c r="I9306" s="131"/>
      <c r="J9306" s="131"/>
      <c r="K9306" s="131"/>
      <c r="L9306" s="135">
        <f>Table1[[#This Row],[Per Unit Price]]*MAX(1,Table1[[#This Row],[Qty of Units]])*MAX(1,Table1[[#This Row],['#NCMs Served / FTEs Employed]])*MAX(1,Table1[[#This Row],[Duration of Service]])</f>
        <v>0</v>
      </c>
      <c r="M9306" s="131"/>
      <c r="N9306" s="133"/>
    </row>
    <row r="9307" spans="1:14" x14ac:dyDescent="0.25">
      <c r="A9307" s="130"/>
      <c r="B9307" s="130"/>
      <c r="C9307" s="131"/>
      <c r="D9307" s="112" t="str">
        <f>_xlfn.XLOOKUP(Table1[[#This Row],[Service]],Validation!$A$2:$A$15,Validation!$B$2:$B$15,"",0,1)</f>
        <v/>
      </c>
      <c r="E9307" s="131"/>
      <c r="F9307" s="132"/>
      <c r="G9307" s="133"/>
      <c r="H9307" s="134"/>
      <c r="I9307" s="131"/>
      <c r="J9307" s="131"/>
      <c r="K9307" s="131"/>
      <c r="L9307" s="135">
        <f>Table1[[#This Row],[Per Unit Price]]*MAX(1,Table1[[#This Row],[Qty of Units]])*MAX(1,Table1[[#This Row],['#NCMs Served / FTEs Employed]])*MAX(1,Table1[[#This Row],[Duration of Service]])</f>
        <v>0</v>
      </c>
      <c r="M9307" s="131"/>
      <c r="N9307" s="133"/>
    </row>
    <row r="9308" spans="1:14" x14ac:dyDescent="0.25">
      <c r="A9308" s="130"/>
      <c r="B9308" s="130"/>
      <c r="C9308" s="131"/>
      <c r="D9308" s="112" t="str">
        <f>_xlfn.XLOOKUP(Table1[[#This Row],[Service]],Validation!$A$2:$A$15,Validation!$B$2:$B$15,"",0,1)</f>
        <v/>
      </c>
      <c r="E9308" s="131"/>
      <c r="F9308" s="132"/>
      <c r="G9308" s="133"/>
      <c r="H9308" s="134"/>
      <c r="I9308" s="131"/>
      <c r="J9308" s="131"/>
      <c r="K9308" s="131"/>
      <c r="L9308" s="135">
        <f>Table1[[#This Row],[Per Unit Price]]*MAX(1,Table1[[#This Row],[Qty of Units]])*MAX(1,Table1[[#This Row],['#NCMs Served / FTEs Employed]])*MAX(1,Table1[[#This Row],[Duration of Service]])</f>
        <v>0</v>
      </c>
      <c r="M9308" s="131"/>
      <c r="N9308" s="133"/>
    </row>
    <row r="9309" spans="1:14" x14ac:dyDescent="0.25">
      <c r="A9309" s="130"/>
      <c r="B9309" s="130"/>
      <c r="C9309" s="131"/>
      <c r="D9309" s="112" t="str">
        <f>_xlfn.XLOOKUP(Table1[[#This Row],[Service]],Validation!$A$2:$A$15,Validation!$B$2:$B$15,"",0,1)</f>
        <v/>
      </c>
      <c r="E9309" s="131"/>
      <c r="F9309" s="132"/>
      <c r="G9309" s="133"/>
      <c r="H9309" s="134"/>
      <c r="I9309" s="131"/>
      <c r="J9309" s="131"/>
      <c r="K9309" s="131"/>
      <c r="L9309" s="135">
        <f>Table1[[#This Row],[Per Unit Price]]*MAX(1,Table1[[#This Row],[Qty of Units]])*MAX(1,Table1[[#This Row],['#NCMs Served / FTEs Employed]])*MAX(1,Table1[[#This Row],[Duration of Service]])</f>
        <v>0</v>
      </c>
      <c r="M9309" s="131"/>
      <c r="N9309" s="133"/>
    </row>
    <row r="9310" spans="1:14" x14ac:dyDescent="0.25">
      <c r="A9310" s="130"/>
      <c r="B9310" s="130"/>
      <c r="C9310" s="131"/>
      <c r="D9310" s="112" t="str">
        <f>_xlfn.XLOOKUP(Table1[[#This Row],[Service]],Validation!$A$2:$A$15,Validation!$B$2:$B$15,"",0,1)</f>
        <v/>
      </c>
      <c r="E9310" s="131"/>
      <c r="F9310" s="132"/>
      <c r="G9310" s="133"/>
      <c r="H9310" s="134"/>
      <c r="I9310" s="131"/>
      <c r="J9310" s="131"/>
      <c r="K9310" s="131"/>
      <c r="L9310" s="135">
        <f>Table1[[#This Row],[Per Unit Price]]*MAX(1,Table1[[#This Row],[Qty of Units]])*MAX(1,Table1[[#This Row],['#NCMs Served / FTEs Employed]])*MAX(1,Table1[[#This Row],[Duration of Service]])</f>
        <v>0</v>
      </c>
      <c r="M9310" s="131"/>
      <c r="N9310" s="133"/>
    </row>
    <row r="9311" spans="1:14" x14ac:dyDescent="0.25">
      <c r="A9311" s="130"/>
      <c r="B9311" s="130"/>
      <c r="C9311" s="131"/>
      <c r="D9311" s="112" t="str">
        <f>_xlfn.XLOOKUP(Table1[[#This Row],[Service]],Validation!$A$2:$A$15,Validation!$B$2:$B$15,"",0,1)</f>
        <v/>
      </c>
      <c r="E9311" s="131"/>
      <c r="F9311" s="132"/>
      <c r="G9311" s="133"/>
      <c r="H9311" s="134"/>
      <c r="I9311" s="131"/>
      <c r="J9311" s="131"/>
      <c r="K9311" s="131"/>
      <c r="L9311" s="135">
        <f>Table1[[#This Row],[Per Unit Price]]*MAX(1,Table1[[#This Row],[Qty of Units]])*MAX(1,Table1[[#This Row],['#NCMs Served / FTEs Employed]])*MAX(1,Table1[[#This Row],[Duration of Service]])</f>
        <v>0</v>
      </c>
      <c r="M9311" s="131"/>
      <c r="N9311" s="133"/>
    </row>
    <row r="9312" spans="1:14" x14ac:dyDescent="0.25">
      <c r="A9312" s="130"/>
      <c r="B9312" s="130"/>
      <c r="C9312" s="131"/>
      <c r="D9312" s="112" t="str">
        <f>_xlfn.XLOOKUP(Table1[[#This Row],[Service]],Validation!$A$2:$A$15,Validation!$B$2:$B$15,"",0,1)</f>
        <v/>
      </c>
      <c r="E9312" s="131"/>
      <c r="F9312" s="132"/>
      <c r="G9312" s="133"/>
      <c r="H9312" s="134"/>
      <c r="I9312" s="131"/>
      <c r="J9312" s="131"/>
      <c r="K9312" s="131"/>
      <c r="L9312" s="135">
        <f>Table1[[#This Row],[Per Unit Price]]*MAX(1,Table1[[#This Row],[Qty of Units]])*MAX(1,Table1[[#This Row],['#NCMs Served / FTEs Employed]])*MAX(1,Table1[[#This Row],[Duration of Service]])</f>
        <v>0</v>
      </c>
      <c r="M9312" s="131"/>
      <c r="N9312" s="133"/>
    </row>
    <row r="9313" spans="1:14" x14ac:dyDescent="0.25">
      <c r="A9313" s="130"/>
      <c r="B9313" s="130"/>
      <c r="C9313" s="131"/>
      <c r="D9313" s="112" t="str">
        <f>_xlfn.XLOOKUP(Table1[[#This Row],[Service]],Validation!$A$2:$A$15,Validation!$B$2:$B$15,"",0,1)</f>
        <v/>
      </c>
      <c r="E9313" s="131"/>
      <c r="F9313" s="132"/>
      <c r="G9313" s="133"/>
      <c r="H9313" s="134"/>
      <c r="I9313" s="131"/>
      <c r="J9313" s="131"/>
      <c r="K9313" s="131"/>
      <c r="L9313" s="135">
        <f>Table1[[#This Row],[Per Unit Price]]*MAX(1,Table1[[#This Row],[Qty of Units]])*MAX(1,Table1[[#This Row],['#NCMs Served / FTEs Employed]])*MAX(1,Table1[[#This Row],[Duration of Service]])</f>
        <v>0</v>
      </c>
      <c r="M9313" s="131"/>
      <c r="N9313" s="133"/>
    </row>
    <row r="9314" spans="1:14" x14ac:dyDescent="0.25">
      <c r="A9314" s="130"/>
      <c r="B9314" s="130"/>
      <c r="C9314" s="131"/>
      <c r="D9314" s="112" t="str">
        <f>_xlfn.XLOOKUP(Table1[[#This Row],[Service]],Validation!$A$2:$A$15,Validation!$B$2:$B$15,"",0,1)</f>
        <v/>
      </c>
      <c r="E9314" s="131"/>
      <c r="F9314" s="132"/>
      <c r="G9314" s="133"/>
      <c r="H9314" s="134"/>
      <c r="I9314" s="131"/>
      <c r="J9314" s="131"/>
      <c r="K9314" s="131"/>
      <c r="L9314" s="135">
        <f>Table1[[#This Row],[Per Unit Price]]*MAX(1,Table1[[#This Row],[Qty of Units]])*MAX(1,Table1[[#This Row],['#NCMs Served / FTEs Employed]])*MAX(1,Table1[[#This Row],[Duration of Service]])</f>
        <v>0</v>
      </c>
      <c r="M9314" s="131"/>
      <c r="N9314" s="133"/>
    </row>
    <row r="9315" spans="1:14" x14ac:dyDescent="0.25">
      <c r="A9315" s="130"/>
      <c r="B9315" s="130"/>
      <c r="C9315" s="131"/>
      <c r="D9315" s="112" t="str">
        <f>_xlfn.XLOOKUP(Table1[[#This Row],[Service]],Validation!$A$2:$A$15,Validation!$B$2:$B$15,"",0,1)</f>
        <v/>
      </c>
      <c r="E9315" s="131"/>
      <c r="F9315" s="132"/>
      <c r="G9315" s="133"/>
      <c r="H9315" s="134"/>
      <c r="I9315" s="131"/>
      <c r="J9315" s="131"/>
      <c r="K9315" s="131"/>
      <c r="L9315" s="135">
        <f>Table1[[#This Row],[Per Unit Price]]*MAX(1,Table1[[#This Row],[Qty of Units]])*MAX(1,Table1[[#This Row],['#NCMs Served / FTEs Employed]])*MAX(1,Table1[[#This Row],[Duration of Service]])</f>
        <v>0</v>
      </c>
      <c r="M9315" s="131"/>
      <c r="N9315" s="133"/>
    </row>
    <row r="9316" spans="1:14" x14ac:dyDescent="0.25">
      <c r="A9316" s="130"/>
      <c r="B9316" s="130"/>
      <c r="C9316" s="131"/>
      <c r="D9316" s="112" t="str">
        <f>_xlfn.XLOOKUP(Table1[[#This Row],[Service]],Validation!$A$2:$A$15,Validation!$B$2:$B$15,"",0,1)</f>
        <v/>
      </c>
      <c r="E9316" s="131"/>
      <c r="F9316" s="132"/>
      <c r="G9316" s="133"/>
      <c r="H9316" s="134"/>
      <c r="I9316" s="131"/>
      <c r="J9316" s="131"/>
      <c r="K9316" s="131"/>
      <c r="L9316" s="135">
        <f>Table1[[#This Row],[Per Unit Price]]*MAX(1,Table1[[#This Row],[Qty of Units]])*MAX(1,Table1[[#This Row],['#NCMs Served / FTEs Employed]])*MAX(1,Table1[[#This Row],[Duration of Service]])</f>
        <v>0</v>
      </c>
      <c r="M9316" s="131"/>
      <c r="N9316" s="133"/>
    </row>
    <row r="9317" spans="1:14" x14ac:dyDescent="0.25">
      <c r="A9317" s="130"/>
      <c r="B9317" s="130"/>
      <c r="C9317" s="131"/>
      <c r="D9317" s="112" t="str">
        <f>_xlfn.XLOOKUP(Table1[[#This Row],[Service]],Validation!$A$2:$A$15,Validation!$B$2:$B$15,"",0,1)</f>
        <v/>
      </c>
      <c r="E9317" s="131"/>
      <c r="F9317" s="132"/>
      <c r="G9317" s="133"/>
      <c r="H9317" s="134"/>
      <c r="I9317" s="131"/>
      <c r="J9317" s="131"/>
      <c r="K9317" s="131"/>
      <c r="L9317" s="135">
        <f>Table1[[#This Row],[Per Unit Price]]*MAX(1,Table1[[#This Row],[Qty of Units]])*MAX(1,Table1[[#This Row],['#NCMs Served / FTEs Employed]])*MAX(1,Table1[[#This Row],[Duration of Service]])</f>
        <v>0</v>
      </c>
      <c r="M9317" s="131"/>
      <c r="N9317" s="133"/>
    </row>
    <row r="9318" spans="1:14" x14ac:dyDescent="0.25">
      <c r="A9318" s="130"/>
      <c r="B9318" s="130"/>
      <c r="C9318" s="131"/>
      <c r="D9318" s="112" t="str">
        <f>_xlfn.XLOOKUP(Table1[[#This Row],[Service]],Validation!$A$2:$A$15,Validation!$B$2:$B$15,"",0,1)</f>
        <v/>
      </c>
      <c r="E9318" s="131"/>
      <c r="F9318" s="132"/>
      <c r="G9318" s="133"/>
      <c r="H9318" s="134"/>
      <c r="I9318" s="131"/>
      <c r="J9318" s="131"/>
      <c r="K9318" s="131"/>
      <c r="L9318" s="135">
        <f>Table1[[#This Row],[Per Unit Price]]*MAX(1,Table1[[#This Row],[Qty of Units]])*MAX(1,Table1[[#This Row],['#NCMs Served / FTEs Employed]])*MAX(1,Table1[[#This Row],[Duration of Service]])</f>
        <v>0</v>
      </c>
      <c r="M9318" s="131"/>
      <c r="N9318" s="133"/>
    </row>
    <row r="9319" spans="1:14" x14ac:dyDescent="0.25">
      <c r="A9319" s="130"/>
      <c r="B9319" s="130"/>
      <c r="C9319" s="131"/>
      <c r="D9319" s="112" t="str">
        <f>_xlfn.XLOOKUP(Table1[[#This Row],[Service]],Validation!$A$2:$A$15,Validation!$B$2:$B$15,"",0,1)</f>
        <v/>
      </c>
      <c r="E9319" s="131"/>
      <c r="F9319" s="132"/>
      <c r="G9319" s="133"/>
      <c r="H9319" s="134"/>
      <c r="I9319" s="131"/>
      <c r="J9319" s="131"/>
      <c r="K9319" s="131"/>
      <c r="L9319" s="135">
        <f>Table1[[#This Row],[Per Unit Price]]*MAX(1,Table1[[#This Row],[Qty of Units]])*MAX(1,Table1[[#This Row],['#NCMs Served / FTEs Employed]])*MAX(1,Table1[[#This Row],[Duration of Service]])</f>
        <v>0</v>
      </c>
      <c r="M9319" s="131"/>
      <c r="N9319" s="133"/>
    </row>
    <row r="9320" spans="1:14" x14ac:dyDescent="0.25">
      <c r="A9320" s="130"/>
      <c r="B9320" s="130"/>
      <c r="C9320" s="131"/>
      <c r="D9320" s="112" t="str">
        <f>_xlfn.XLOOKUP(Table1[[#This Row],[Service]],Validation!$A$2:$A$15,Validation!$B$2:$B$15,"",0,1)</f>
        <v/>
      </c>
      <c r="E9320" s="131"/>
      <c r="F9320" s="132"/>
      <c r="G9320" s="133"/>
      <c r="H9320" s="134"/>
      <c r="I9320" s="131"/>
      <c r="J9320" s="131"/>
      <c r="K9320" s="131"/>
      <c r="L9320" s="135">
        <f>Table1[[#This Row],[Per Unit Price]]*MAX(1,Table1[[#This Row],[Qty of Units]])*MAX(1,Table1[[#This Row],['#NCMs Served / FTEs Employed]])*MAX(1,Table1[[#This Row],[Duration of Service]])</f>
        <v>0</v>
      </c>
      <c r="M9320" s="131"/>
      <c r="N9320" s="133"/>
    </row>
    <row r="9321" spans="1:14" x14ac:dyDescent="0.25">
      <c r="A9321" s="130"/>
      <c r="B9321" s="130"/>
      <c r="C9321" s="131"/>
      <c r="D9321" s="112" t="str">
        <f>_xlfn.XLOOKUP(Table1[[#This Row],[Service]],Validation!$A$2:$A$15,Validation!$B$2:$B$15,"",0,1)</f>
        <v/>
      </c>
      <c r="E9321" s="131"/>
      <c r="F9321" s="132"/>
      <c r="G9321" s="133"/>
      <c r="H9321" s="134"/>
      <c r="I9321" s="131"/>
      <c r="J9321" s="131"/>
      <c r="K9321" s="131"/>
      <c r="L9321" s="135">
        <f>Table1[[#This Row],[Per Unit Price]]*MAX(1,Table1[[#This Row],[Qty of Units]])*MAX(1,Table1[[#This Row],['#NCMs Served / FTEs Employed]])*MAX(1,Table1[[#This Row],[Duration of Service]])</f>
        <v>0</v>
      </c>
      <c r="M9321" s="131"/>
      <c r="N9321" s="133"/>
    </row>
    <row r="9322" spans="1:14" x14ac:dyDescent="0.25">
      <c r="A9322" s="130"/>
      <c r="B9322" s="130"/>
      <c r="C9322" s="131"/>
      <c r="D9322" s="112" t="str">
        <f>_xlfn.XLOOKUP(Table1[[#This Row],[Service]],Validation!$A$2:$A$15,Validation!$B$2:$B$15,"",0,1)</f>
        <v/>
      </c>
      <c r="E9322" s="131"/>
      <c r="F9322" s="132"/>
      <c r="G9322" s="133"/>
      <c r="H9322" s="134"/>
      <c r="I9322" s="131"/>
      <c r="J9322" s="131"/>
      <c r="K9322" s="131"/>
      <c r="L9322" s="135">
        <f>Table1[[#This Row],[Per Unit Price]]*MAX(1,Table1[[#This Row],[Qty of Units]])*MAX(1,Table1[[#This Row],['#NCMs Served / FTEs Employed]])*MAX(1,Table1[[#This Row],[Duration of Service]])</f>
        <v>0</v>
      </c>
      <c r="M9322" s="131"/>
      <c r="N9322" s="133"/>
    </row>
    <row r="9323" spans="1:14" x14ac:dyDescent="0.25">
      <c r="A9323" s="130"/>
      <c r="B9323" s="130"/>
      <c r="C9323" s="131"/>
      <c r="D9323" s="112" t="str">
        <f>_xlfn.XLOOKUP(Table1[[#This Row],[Service]],Validation!$A$2:$A$15,Validation!$B$2:$B$15,"",0,1)</f>
        <v/>
      </c>
      <c r="E9323" s="131"/>
      <c r="F9323" s="132"/>
      <c r="G9323" s="133"/>
      <c r="H9323" s="134"/>
      <c r="I9323" s="131"/>
      <c r="J9323" s="131"/>
      <c r="K9323" s="131"/>
      <c r="L9323" s="135">
        <f>Table1[[#This Row],[Per Unit Price]]*MAX(1,Table1[[#This Row],[Qty of Units]])*MAX(1,Table1[[#This Row],['#NCMs Served / FTEs Employed]])*MAX(1,Table1[[#This Row],[Duration of Service]])</f>
        <v>0</v>
      </c>
      <c r="M9323" s="131"/>
      <c r="N9323" s="133"/>
    </row>
    <row r="9324" spans="1:14" x14ac:dyDescent="0.25">
      <c r="A9324" s="130"/>
      <c r="B9324" s="130"/>
      <c r="C9324" s="131"/>
      <c r="D9324" s="112" t="str">
        <f>_xlfn.XLOOKUP(Table1[[#This Row],[Service]],Validation!$A$2:$A$15,Validation!$B$2:$B$15,"",0,1)</f>
        <v/>
      </c>
      <c r="E9324" s="131"/>
      <c r="F9324" s="132"/>
      <c r="G9324" s="133"/>
      <c r="H9324" s="134"/>
      <c r="I9324" s="131"/>
      <c r="J9324" s="131"/>
      <c r="K9324" s="131"/>
      <c r="L9324" s="135">
        <f>Table1[[#This Row],[Per Unit Price]]*MAX(1,Table1[[#This Row],[Qty of Units]])*MAX(1,Table1[[#This Row],['#NCMs Served / FTEs Employed]])*MAX(1,Table1[[#This Row],[Duration of Service]])</f>
        <v>0</v>
      </c>
      <c r="M9324" s="131"/>
      <c r="N9324" s="133"/>
    </row>
    <row r="9325" spans="1:14" x14ac:dyDescent="0.25">
      <c r="A9325" s="130"/>
      <c r="B9325" s="130"/>
      <c r="C9325" s="131"/>
      <c r="D9325" s="112" t="str">
        <f>_xlfn.XLOOKUP(Table1[[#This Row],[Service]],Validation!$A$2:$A$15,Validation!$B$2:$B$15,"",0,1)</f>
        <v/>
      </c>
      <c r="E9325" s="131"/>
      <c r="F9325" s="132"/>
      <c r="G9325" s="133"/>
      <c r="H9325" s="134"/>
      <c r="I9325" s="131"/>
      <c r="J9325" s="131"/>
      <c r="K9325" s="131"/>
      <c r="L9325" s="135">
        <f>Table1[[#This Row],[Per Unit Price]]*MAX(1,Table1[[#This Row],[Qty of Units]])*MAX(1,Table1[[#This Row],['#NCMs Served / FTEs Employed]])*MAX(1,Table1[[#This Row],[Duration of Service]])</f>
        <v>0</v>
      </c>
      <c r="M9325" s="131"/>
      <c r="N9325" s="133"/>
    </row>
    <row r="9326" spans="1:14" x14ac:dyDescent="0.25">
      <c r="A9326" s="130"/>
      <c r="B9326" s="130"/>
      <c r="C9326" s="131"/>
      <c r="D9326" s="112" t="str">
        <f>_xlfn.XLOOKUP(Table1[[#This Row],[Service]],Validation!$A$2:$A$15,Validation!$B$2:$B$15,"",0,1)</f>
        <v/>
      </c>
      <c r="E9326" s="131"/>
      <c r="F9326" s="132"/>
      <c r="G9326" s="133"/>
      <c r="H9326" s="134"/>
      <c r="I9326" s="131"/>
      <c r="J9326" s="131"/>
      <c r="K9326" s="131"/>
      <c r="L9326" s="135">
        <f>Table1[[#This Row],[Per Unit Price]]*MAX(1,Table1[[#This Row],[Qty of Units]])*MAX(1,Table1[[#This Row],['#NCMs Served / FTEs Employed]])*MAX(1,Table1[[#This Row],[Duration of Service]])</f>
        <v>0</v>
      </c>
      <c r="M9326" s="131"/>
      <c r="N9326" s="133"/>
    </row>
    <row r="9327" spans="1:14" x14ac:dyDescent="0.25">
      <c r="A9327" s="130"/>
      <c r="B9327" s="130"/>
      <c r="C9327" s="131"/>
      <c r="D9327" s="112" t="str">
        <f>_xlfn.XLOOKUP(Table1[[#This Row],[Service]],Validation!$A$2:$A$15,Validation!$B$2:$B$15,"",0,1)</f>
        <v/>
      </c>
      <c r="E9327" s="131"/>
      <c r="F9327" s="132"/>
      <c r="G9327" s="133"/>
      <c r="H9327" s="134"/>
      <c r="I9327" s="131"/>
      <c r="J9327" s="131"/>
      <c r="K9327" s="131"/>
      <c r="L9327" s="135">
        <f>Table1[[#This Row],[Per Unit Price]]*MAX(1,Table1[[#This Row],[Qty of Units]])*MAX(1,Table1[[#This Row],['#NCMs Served / FTEs Employed]])*MAX(1,Table1[[#This Row],[Duration of Service]])</f>
        <v>0</v>
      </c>
      <c r="M9327" s="131"/>
      <c r="N9327" s="133"/>
    </row>
    <row r="9328" spans="1:14" x14ac:dyDescent="0.25">
      <c r="A9328" s="130"/>
      <c r="B9328" s="130"/>
      <c r="C9328" s="131"/>
      <c r="D9328" s="112" t="str">
        <f>_xlfn.XLOOKUP(Table1[[#This Row],[Service]],Validation!$A$2:$A$15,Validation!$B$2:$B$15,"",0,1)</f>
        <v/>
      </c>
      <c r="E9328" s="131"/>
      <c r="F9328" s="132"/>
      <c r="G9328" s="133"/>
      <c r="H9328" s="134"/>
      <c r="I9328" s="131"/>
      <c r="J9328" s="131"/>
      <c r="K9328" s="131"/>
      <c r="L9328" s="135">
        <f>Table1[[#This Row],[Per Unit Price]]*MAX(1,Table1[[#This Row],[Qty of Units]])*MAX(1,Table1[[#This Row],['#NCMs Served / FTEs Employed]])*MAX(1,Table1[[#This Row],[Duration of Service]])</f>
        <v>0</v>
      </c>
      <c r="M9328" s="131"/>
      <c r="N9328" s="133"/>
    </row>
    <row r="9329" spans="1:14" x14ac:dyDescent="0.25">
      <c r="A9329" s="130"/>
      <c r="B9329" s="130"/>
      <c r="C9329" s="131"/>
      <c r="D9329" s="112" t="str">
        <f>_xlfn.XLOOKUP(Table1[[#This Row],[Service]],Validation!$A$2:$A$15,Validation!$B$2:$B$15,"",0,1)</f>
        <v/>
      </c>
      <c r="E9329" s="131"/>
      <c r="F9329" s="132"/>
      <c r="G9329" s="133"/>
      <c r="H9329" s="134"/>
      <c r="I9329" s="131"/>
      <c r="J9329" s="131"/>
      <c r="K9329" s="131"/>
      <c r="L9329" s="135">
        <f>Table1[[#This Row],[Per Unit Price]]*MAX(1,Table1[[#This Row],[Qty of Units]])*MAX(1,Table1[[#This Row],['#NCMs Served / FTEs Employed]])*MAX(1,Table1[[#This Row],[Duration of Service]])</f>
        <v>0</v>
      </c>
      <c r="M9329" s="131"/>
      <c r="N9329" s="133"/>
    </row>
    <row r="9330" spans="1:14" x14ac:dyDescent="0.25">
      <c r="A9330" s="130"/>
      <c r="B9330" s="130"/>
      <c r="C9330" s="131"/>
      <c r="D9330" s="112" t="str">
        <f>_xlfn.XLOOKUP(Table1[[#This Row],[Service]],Validation!$A$2:$A$15,Validation!$B$2:$B$15,"",0,1)</f>
        <v/>
      </c>
      <c r="E9330" s="131"/>
      <c r="F9330" s="132"/>
      <c r="G9330" s="133"/>
      <c r="H9330" s="134"/>
      <c r="I9330" s="131"/>
      <c r="J9330" s="131"/>
      <c r="K9330" s="131"/>
      <c r="L9330" s="135">
        <f>Table1[[#This Row],[Per Unit Price]]*MAX(1,Table1[[#This Row],[Qty of Units]])*MAX(1,Table1[[#This Row],['#NCMs Served / FTEs Employed]])*MAX(1,Table1[[#This Row],[Duration of Service]])</f>
        <v>0</v>
      </c>
      <c r="M9330" s="131"/>
      <c r="N9330" s="133"/>
    </row>
    <row r="9331" spans="1:14" x14ac:dyDescent="0.25">
      <c r="A9331" s="130"/>
      <c r="B9331" s="130"/>
      <c r="C9331" s="131"/>
      <c r="D9331" s="112" t="str">
        <f>_xlfn.XLOOKUP(Table1[[#This Row],[Service]],Validation!$A$2:$A$15,Validation!$B$2:$B$15,"",0,1)</f>
        <v/>
      </c>
      <c r="E9331" s="131"/>
      <c r="F9331" s="132"/>
      <c r="G9331" s="133"/>
      <c r="H9331" s="134"/>
      <c r="I9331" s="131"/>
      <c r="J9331" s="131"/>
      <c r="K9331" s="131"/>
      <c r="L9331" s="135">
        <f>Table1[[#This Row],[Per Unit Price]]*MAX(1,Table1[[#This Row],[Qty of Units]])*MAX(1,Table1[[#This Row],['#NCMs Served / FTEs Employed]])*MAX(1,Table1[[#This Row],[Duration of Service]])</f>
        <v>0</v>
      </c>
      <c r="M9331" s="131"/>
      <c r="N9331" s="133"/>
    </row>
    <row r="9332" spans="1:14" x14ac:dyDescent="0.25">
      <c r="A9332" s="130"/>
      <c r="B9332" s="130"/>
      <c r="C9332" s="131"/>
      <c r="D9332" s="112" t="str">
        <f>_xlfn.XLOOKUP(Table1[[#This Row],[Service]],Validation!$A$2:$A$15,Validation!$B$2:$B$15,"",0,1)</f>
        <v/>
      </c>
      <c r="E9332" s="131"/>
      <c r="F9332" s="132"/>
      <c r="G9332" s="133"/>
      <c r="H9332" s="134"/>
      <c r="I9332" s="131"/>
      <c r="J9332" s="131"/>
      <c r="K9332" s="131"/>
      <c r="L9332" s="135">
        <f>Table1[[#This Row],[Per Unit Price]]*MAX(1,Table1[[#This Row],[Qty of Units]])*MAX(1,Table1[[#This Row],['#NCMs Served / FTEs Employed]])*MAX(1,Table1[[#This Row],[Duration of Service]])</f>
        <v>0</v>
      </c>
      <c r="M9332" s="131"/>
      <c r="N9332" s="133"/>
    </row>
    <row r="9333" spans="1:14" x14ac:dyDescent="0.25">
      <c r="A9333" s="130"/>
      <c r="B9333" s="130"/>
      <c r="C9333" s="131"/>
      <c r="D9333" s="112" t="str">
        <f>_xlfn.XLOOKUP(Table1[[#This Row],[Service]],Validation!$A$2:$A$15,Validation!$B$2:$B$15,"",0,1)</f>
        <v/>
      </c>
      <c r="E9333" s="131"/>
      <c r="F9333" s="132"/>
      <c r="G9333" s="133"/>
      <c r="H9333" s="134"/>
      <c r="I9333" s="131"/>
      <c r="J9333" s="131"/>
      <c r="K9333" s="131"/>
      <c r="L9333" s="135">
        <f>Table1[[#This Row],[Per Unit Price]]*MAX(1,Table1[[#This Row],[Qty of Units]])*MAX(1,Table1[[#This Row],['#NCMs Served / FTEs Employed]])*MAX(1,Table1[[#This Row],[Duration of Service]])</f>
        <v>0</v>
      </c>
      <c r="M9333" s="131"/>
      <c r="N9333" s="133"/>
    </row>
    <row r="9334" spans="1:14" x14ac:dyDescent="0.25">
      <c r="A9334" s="130"/>
      <c r="B9334" s="130"/>
      <c r="C9334" s="131"/>
      <c r="D9334" s="112" t="str">
        <f>_xlfn.XLOOKUP(Table1[[#This Row],[Service]],Validation!$A$2:$A$15,Validation!$B$2:$B$15,"",0,1)</f>
        <v/>
      </c>
      <c r="E9334" s="131"/>
      <c r="F9334" s="132"/>
      <c r="G9334" s="133"/>
      <c r="H9334" s="134"/>
      <c r="I9334" s="131"/>
      <c r="J9334" s="131"/>
      <c r="K9334" s="131"/>
      <c r="L9334" s="135">
        <f>Table1[[#This Row],[Per Unit Price]]*MAX(1,Table1[[#This Row],[Qty of Units]])*MAX(1,Table1[[#This Row],['#NCMs Served / FTEs Employed]])*MAX(1,Table1[[#This Row],[Duration of Service]])</f>
        <v>0</v>
      </c>
      <c r="M9334" s="131"/>
      <c r="N9334" s="133"/>
    </row>
    <row r="9335" spans="1:14" x14ac:dyDescent="0.25">
      <c r="A9335" s="130"/>
      <c r="B9335" s="130"/>
      <c r="C9335" s="131"/>
      <c r="D9335" s="112" t="str">
        <f>_xlfn.XLOOKUP(Table1[[#This Row],[Service]],Validation!$A$2:$A$15,Validation!$B$2:$B$15,"",0,1)</f>
        <v/>
      </c>
      <c r="E9335" s="131"/>
      <c r="F9335" s="132"/>
      <c r="G9335" s="133"/>
      <c r="H9335" s="134"/>
      <c r="I9335" s="131"/>
      <c r="J9335" s="131"/>
      <c r="K9335" s="131"/>
      <c r="L9335" s="135">
        <f>Table1[[#This Row],[Per Unit Price]]*MAX(1,Table1[[#This Row],[Qty of Units]])*MAX(1,Table1[[#This Row],['#NCMs Served / FTEs Employed]])*MAX(1,Table1[[#This Row],[Duration of Service]])</f>
        <v>0</v>
      </c>
      <c r="M9335" s="131"/>
      <c r="N9335" s="133"/>
    </row>
    <row r="9336" spans="1:14" x14ac:dyDescent="0.25">
      <c r="A9336" s="130"/>
      <c r="B9336" s="130"/>
      <c r="C9336" s="131"/>
      <c r="D9336" s="112" t="str">
        <f>_xlfn.XLOOKUP(Table1[[#This Row],[Service]],Validation!$A$2:$A$15,Validation!$B$2:$B$15,"",0,1)</f>
        <v/>
      </c>
      <c r="E9336" s="131"/>
      <c r="F9336" s="132"/>
      <c r="G9336" s="133"/>
      <c r="H9336" s="134"/>
      <c r="I9336" s="131"/>
      <c r="J9336" s="131"/>
      <c r="K9336" s="131"/>
      <c r="L9336" s="135">
        <f>Table1[[#This Row],[Per Unit Price]]*MAX(1,Table1[[#This Row],[Qty of Units]])*MAX(1,Table1[[#This Row],['#NCMs Served / FTEs Employed]])*MAX(1,Table1[[#This Row],[Duration of Service]])</f>
        <v>0</v>
      </c>
      <c r="M9336" s="131"/>
      <c r="N9336" s="133"/>
    </row>
    <row r="9337" spans="1:14" x14ac:dyDescent="0.25">
      <c r="A9337" s="130"/>
      <c r="B9337" s="130"/>
      <c r="C9337" s="131"/>
      <c r="D9337" s="112" t="str">
        <f>_xlfn.XLOOKUP(Table1[[#This Row],[Service]],Validation!$A$2:$A$15,Validation!$B$2:$B$15,"",0,1)</f>
        <v/>
      </c>
      <c r="E9337" s="131"/>
      <c r="F9337" s="132"/>
      <c r="G9337" s="133"/>
      <c r="H9337" s="134"/>
      <c r="I9337" s="131"/>
      <c r="J9337" s="131"/>
      <c r="K9337" s="131"/>
      <c r="L9337" s="135">
        <f>Table1[[#This Row],[Per Unit Price]]*MAX(1,Table1[[#This Row],[Qty of Units]])*MAX(1,Table1[[#This Row],['#NCMs Served / FTEs Employed]])*MAX(1,Table1[[#This Row],[Duration of Service]])</f>
        <v>0</v>
      </c>
      <c r="M9337" s="131"/>
      <c r="N9337" s="133"/>
    </row>
    <row r="9338" spans="1:14" x14ac:dyDescent="0.25">
      <c r="A9338" s="130"/>
      <c r="B9338" s="130"/>
      <c r="C9338" s="131"/>
      <c r="D9338" s="112" t="str">
        <f>_xlfn.XLOOKUP(Table1[[#This Row],[Service]],Validation!$A$2:$A$15,Validation!$B$2:$B$15,"",0,1)</f>
        <v/>
      </c>
      <c r="E9338" s="131"/>
      <c r="F9338" s="132"/>
      <c r="G9338" s="133"/>
      <c r="H9338" s="134"/>
      <c r="I9338" s="131"/>
      <c r="J9338" s="131"/>
      <c r="K9338" s="131"/>
      <c r="L9338" s="135">
        <f>Table1[[#This Row],[Per Unit Price]]*MAX(1,Table1[[#This Row],[Qty of Units]])*MAX(1,Table1[[#This Row],['#NCMs Served / FTEs Employed]])*MAX(1,Table1[[#This Row],[Duration of Service]])</f>
        <v>0</v>
      </c>
      <c r="M9338" s="131"/>
      <c r="N9338" s="133"/>
    </row>
    <row r="9339" spans="1:14" x14ac:dyDescent="0.25">
      <c r="A9339" s="130"/>
      <c r="B9339" s="130"/>
      <c r="C9339" s="131"/>
      <c r="D9339" s="112" t="str">
        <f>_xlfn.XLOOKUP(Table1[[#This Row],[Service]],Validation!$A$2:$A$15,Validation!$B$2:$B$15,"",0,1)</f>
        <v/>
      </c>
      <c r="E9339" s="131"/>
      <c r="F9339" s="132"/>
      <c r="G9339" s="133"/>
      <c r="H9339" s="134"/>
      <c r="I9339" s="131"/>
      <c r="J9339" s="131"/>
      <c r="K9339" s="131"/>
      <c r="L9339" s="135">
        <f>Table1[[#This Row],[Per Unit Price]]*MAX(1,Table1[[#This Row],[Qty of Units]])*MAX(1,Table1[[#This Row],['#NCMs Served / FTEs Employed]])*MAX(1,Table1[[#This Row],[Duration of Service]])</f>
        <v>0</v>
      </c>
      <c r="M9339" s="131"/>
      <c r="N9339" s="133"/>
    </row>
    <row r="9340" spans="1:14" x14ac:dyDescent="0.25">
      <c r="A9340" s="130"/>
      <c r="B9340" s="130"/>
      <c r="C9340" s="131"/>
      <c r="D9340" s="112" t="str">
        <f>_xlfn.XLOOKUP(Table1[[#This Row],[Service]],Validation!$A$2:$A$15,Validation!$B$2:$B$15,"",0,1)</f>
        <v/>
      </c>
      <c r="E9340" s="131"/>
      <c r="F9340" s="132"/>
      <c r="G9340" s="133"/>
      <c r="H9340" s="134"/>
      <c r="I9340" s="131"/>
      <c r="J9340" s="131"/>
      <c r="K9340" s="131"/>
      <c r="L9340" s="135">
        <f>Table1[[#This Row],[Per Unit Price]]*MAX(1,Table1[[#This Row],[Qty of Units]])*MAX(1,Table1[[#This Row],['#NCMs Served / FTEs Employed]])*MAX(1,Table1[[#This Row],[Duration of Service]])</f>
        <v>0</v>
      </c>
      <c r="M9340" s="131"/>
      <c r="N9340" s="133"/>
    </row>
    <row r="9341" spans="1:14" x14ac:dyDescent="0.25">
      <c r="A9341" s="130"/>
      <c r="B9341" s="130"/>
      <c r="C9341" s="131"/>
      <c r="D9341" s="112" t="str">
        <f>_xlfn.XLOOKUP(Table1[[#This Row],[Service]],Validation!$A$2:$A$15,Validation!$B$2:$B$15,"",0,1)</f>
        <v/>
      </c>
      <c r="E9341" s="131"/>
      <c r="F9341" s="132"/>
      <c r="G9341" s="133"/>
      <c r="H9341" s="134"/>
      <c r="I9341" s="131"/>
      <c r="J9341" s="131"/>
      <c r="K9341" s="131"/>
      <c r="L9341" s="135">
        <f>Table1[[#This Row],[Per Unit Price]]*MAX(1,Table1[[#This Row],[Qty of Units]])*MAX(1,Table1[[#This Row],['#NCMs Served / FTEs Employed]])*MAX(1,Table1[[#This Row],[Duration of Service]])</f>
        <v>0</v>
      </c>
      <c r="M9341" s="131"/>
      <c r="N9341" s="133"/>
    </row>
    <row r="9342" spans="1:14" x14ac:dyDescent="0.25">
      <c r="A9342" s="130"/>
      <c r="B9342" s="130"/>
      <c r="C9342" s="131"/>
      <c r="D9342" s="112" t="str">
        <f>_xlfn.XLOOKUP(Table1[[#This Row],[Service]],Validation!$A$2:$A$15,Validation!$B$2:$B$15,"",0,1)</f>
        <v/>
      </c>
      <c r="E9342" s="131"/>
      <c r="F9342" s="132"/>
      <c r="G9342" s="133"/>
      <c r="H9342" s="134"/>
      <c r="I9342" s="131"/>
      <c r="J9342" s="131"/>
      <c r="K9342" s="131"/>
      <c r="L9342" s="135">
        <f>Table1[[#This Row],[Per Unit Price]]*MAX(1,Table1[[#This Row],[Qty of Units]])*MAX(1,Table1[[#This Row],['#NCMs Served / FTEs Employed]])*MAX(1,Table1[[#This Row],[Duration of Service]])</f>
        <v>0</v>
      </c>
      <c r="M9342" s="131"/>
      <c r="N9342" s="133"/>
    </row>
    <row r="9343" spans="1:14" x14ac:dyDescent="0.25">
      <c r="A9343" s="130"/>
      <c r="B9343" s="130"/>
      <c r="C9343" s="131"/>
      <c r="D9343" s="112" t="str">
        <f>_xlfn.XLOOKUP(Table1[[#This Row],[Service]],Validation!$A$2:$A$15,Validation!$B$2:$B$15,"",0,1)</f>
        <v/>
      </c>
      <c r="E9343" s="131"/>
      <c r="F9343" s="132"/>
      <c r="G9343" s="133"/>
      <c r="H9343" s="134"/>
      <c r="I9343" s="131"/>
      <c r="J9343" s="131"/>
      <c r="K9343" s="131"/>
      <c r="L9343" s="135">
        <f>Table1[[#This Row],[Per Unit Price]]*MAX(1,Table1[[#This Row],[Qty of Units]])*MAX(1,Table1[[#This Row],['#NCMs Served / FTEs Employed]])*MAX(1,Table1[[#This Row],[Duration of Service]])</f>
        <v>0</v>
      </c>
      <c r="M9343" s="131"/>
      <c r="N9343" s="133"/>
    </row>
    <row r="9344" spans="1:14" x14ac:dyDescent="0.25">
      <c r="A9344" s="130"/>
      <c r="B9344" s="130"/>
      <c r="C9344" s="131"/>
      <c r="D9344" s="112" t="str">
        <f>_xlfn.XLOOKUP(Table1[[#This Row],[Service]],Validation!$A$2:$A$15,Validation!$B$2:$B$15,"",0,1)</f>
        <v/>
      </c>
      <c r="E9344" s="131"/>
      <c r="F9344" s="132"/>
      <c r="G9344" s="133"/>
      <c r="H9344" s="134"/>
      <c r="I9344" s="131"/>
      <c r="J9344" s="131"/>
      <c r="K9344" s="131"/>
      <c r="L9344" s="135">
        <f>Table1[[#This Row],[Per Unit Price]]*MAX(1,Table1[[#This Row],[Qty of Units]])*MAX(1,Table1[[#This Row],['#NCMs Served / FTEs Employed]])*MAX(1,Table1[[#This Row],[Duration of Service]])</f>
        <v>0</v>
      </c>
      <c r="M9344" s="131"/>
      <c r="N9344" s="133"/>
    </row>
    <row r="9345" spans="1:14" x14ac:dyDescent="0.25">
      <c r="A9345" s="130"/>
      <c r="B9345" s="130"/>
      <c r="C9345" s="131"/>
      <c r="D9345" s="112" t="str">
        <f>_xlfn.XLOOKUP(Table1[[#This Row],[Service]],Validation!$A$2:$A$15,Validation!$B$2:$B$15,"",0,1)</f>
        <v/>
      </c>
      <c r="E9345" s="131"/>
      <c r="F9345" s="132"/>
      <c r="G9345" s="133"/>
      <c r="H9345" s="134"/>
      <c r="I9345" s="131"/>
      <c r="J9345" s="131"/>
      <c r="K9345" s="131"/>
      <c r="L9345" s="135">
        <f>Table1[[#This Row],[Per Unit Price]]*MAX(1,Table1[[#This Row],[Qty of Units]])*MAX(1,Table1[[#This Row],['#NCMs Served / FTEs Employed]])*MAX(1,Table1[[#This Row],[Duration of Service]])</f>
        <v>0</v>
      </c>
      <c r="M9345" s="131"/>
      <c r="N9345" s="133"/>
    </row>
    <row r="9346" spans="1:14" x14ac:dyDescent="0.25">
      <c r="A9346" s="130"/>
      <c r="B9346" s="130"/>
      <c r="C9346" s="131"/>
      <c r="D9346" s="112" t="str">
        <f>_xlfn.XLOOKUP(Table1[[#This Row],[Service]],Validation!$A$2:$A$15,Validation!$B$2:$B$15,"",0,1)</f>
        <v/>
      </c>
      <c r="E9346" s="131"/>
      <c r="F9346" s="132"/>
      <c r="G9346" s="133"/>
      <c r="H9346" s="134"/>
      <c r="I9346" s="131"/>
      <c r="J9346" s="131"/>
      <c r="K9346" s="131"/>
      <c r="L9346" s="135">
        <f>Table1[[#This Row],[Per Unit Price]]*MAX(1,Table1[[#This Row],[Qty of Units]])*MAX(1,Table1[[#This Row],['#NCMs Served / FTEs Employed]])*MAX(1,Table1[[#This Row],[Duration of Service]])</f>
        <v>0</v>
      </c>
      <c r="M9346" s="131"/>
      <c r="N9346" s="133"/>
    </row>
    <row r="9347" spans="1:14" x14ac:dyDescent="0.25">
      <c r="A9347" s="130"/>
      <c r="B9347" s="130"/>
      <c r="C9347" s="131"/>
      <c r="D9347" s="112" t="str">
        <f>_xlfn.XLOOKUP(Table1[[#This Row],[Service]],Validation!$A$2:$A$15,Validation!$B$2:$B$15,"",0,1)</f>
        <v/>
      </c>
      <c r="E9347" s="131"/>
      <c r="F9347" s="132"/>
      <c r="G9347" s="133"/>
      <c r="H9347" s="134"/>
      <c r="I9347" s="131"/>
      <c r="J9347" s="131"/>
      <c r="K9347" s="131"/>
      <c r="L9347" s="135">
        <f>Table1[[#This Row],[Per Unit Price]]*MAX(1,Table1[[#This Row],[Qty of Units]])*MAX(1,Table1[[#This Row],['#NCMs Served / FTEs Employed]])*MAX(1,Table1[[#This Row],[Duration of Service]])</f>
        <v>0</v>
      </c>
      <c r="M9347" s="131"/>
      <c r="N9347" s="133"/>
    </row>
    <row r="9348" spans="1:14" x14ac:dyDescent="0.25">
      <c r="A9348" s="130"/>
      <c r="B9348" s="130"/>
      <c r="C9348" s="131"/>
      <c r="D9348" s="112" t="str">
        <f>_xlfn.XLOOKUP(Table1[[#This Row],[Service]],Validation!$A$2:$A$15,Validation!$B$2:$B$15,"",0,1)</f>
        <v/>
      </c>
      <c r="E9348" s="131"/>
      <c r="F9348" s="132"/>
      <c r="G9348" s="133"/>
      <c r="H9348" s="134"/>
      <c r="I9348" s="131"/>
      <c r="J9348" s="131"/>
      <c r="K9348" s="131"/>
      <c r="L9348" s="135">
        <f>Table1[[#This Row],[Per Unit Price]]*MAX(1,Table1[[#This Row],[Qty of Units]])*MAX(1,Table1[[#This Row],['#NCMs Served / FTEs Employed]])*MAX(1,Table1[[#This Row],[Duration of Service]])</f>
        <v>0</v>
      </c>
      <c r="M9348" s="131"/>
      <c r="N9348" s="133"/>
    </row>
    <row r="9349" spans="1:14" x14ac:dyDescent="0.25">
      <c r="A9349" s="130"/>
      <c r="B9349" s="130"/>
      <c r="C9349" s="131"/>
      <c r="D9349" s="112" t="str">
        <f>_xlfn.XLOOKUP(Table1[[#This Row],[Service]],Validation!$A$2:$A$15,Validation!$B$2:$B$15,"",0,1)</f>
        <v/>
      </c>
      <c r="E9349" s="131"/>
      <c r="F9349" s="132"/>
      <c r="G9349" s="133"/>
      <c r="H9349" s="134"/>
      <c r="I9349" s="131"/>
      <c r="J9349" s="131"/>
      <c r="K9349" s="131"/>
      <c r="L9349" s="135">
        <f>Table1[[#This Row],[Per Unit Price]]*MAX(1,Table1[[#This Row],[Qty of Units]])*MAX(1,Table1[[#This Row],['#NCMs Served / FTEs Employed]])*MAX(1,Table1[[#This Row],[Duration of Service]])</f>
        <v>0</v>
      </c>
      <c r="M9349" s="131"/>
      <c r="N9349" s="133"/>
    </row>
    <row r="9350" spans="1:14" x14ac:dyDescent="0.25">
      <c r="A9350" s="130"/>
      <c r="B9350" s="130"/>
      <c r="C9350" s="131"/>
      <c r="D9350" s="112" t="str">
        <f>_xlfn.XLOOKUP(Table1[[#This Row],[Service]],Validation!$A$2:$A$15,Validation!$B$2:$B$15,"",0,1)</f>
        <v/>
      </c>
      <c r="E9350" s="131"/>
      <c r="F9350" s="132"/>
      <c r="G9350" s="133"/>
      <c r="H9350" s="134"/>
      <c r="I9350" s="131"/>
      <c r="J9350" s="131"/>
      <c r="K9350" s="131"/>
      <c r="L9350" s="135">
        <f>Table1[[#This Row],[Per Unit Price]]*MAX(1,Table1[[#This Row],[Qty of Units]])*MAX(1,Table1[[#This Row],['#NCMs Served / FTEs Employed]])*MAX(1,Table1[[#This Row],[Duration of Service]])</f>
        <v>0</v>
      </c>
      <c r="M9350" s="131"/>
      <c r="N9350" s="133"/>
    </row>
    <row r="9351" spans="1:14" x14ac:dyDescent="0.25">
      <c r="A9351" s="130"/>
      <c r="B9351" s="130"/>
      <c r="C9351" s="131"/>
      <c r="D9351" s="112" t="str">
        <f>_xlfn.XLOOKUP(Table1[[#This Row],[Service]],Validation!$A$2:$A$15,Validation!$B$2:$B$15,"",0,1)</f>
        <v/>
      </c>
      <c r="E9351" s="131"/>
      <c r="F9351" s="132"/>
      <c r="G9351" s="133"/>
      <c r="H9351" s="134"/>
      <c r="I9351" s="131"/>
      <c r="J9351" s="131"/>
      <c r="K9351" s="131"/>
      <c r="L9351" s="135">
        <f>Table1[[#This Row],[Per Unit Price]]*MAX(1,Table1[[#This Row],[Qty of Units]])*MAX(1,Table1[[#This Row],['#NCMs Served / FTEs Employed]])*MAX(1,Table1[[#This Row],[Duration of Service]])</f>
        <v>0</v>
      </c>
      <c r="M9351" s="131"/>
      <c r="N9351" s="133"/>
    </row>
    <row r="9352" spans="1:14" x14ac:dyDescent="0.25">
      <c r="A9352" s="130"/>
      <c r="B9352" s="130"/>
      <c r="C9352" s="131"/>
      <c r="D9352" s="112" t="str">
        <f>_xlfn.XLOOKUP(Table1[[#This Row],[Service]],Validation!$A$2:$A$15,Validation!$B$2:$B$15,"",0,1)</f>
        <v/>
      </c>
      <c r="E9352" s="131"/>
      <c r="F9352" s="132"/>
      <c r="G9352" s="133"/>
      <c r="H9352" s="134"/>
      <c r="I9352" s="131"/>
      <c r="J9352" s="131"/>
      <c r="K9352" s="131"/>
      <c r="L9352" s="135">
        <f>Table1[[#This Row],[Per Unit Price]]*MAX(1,Table1[[#This Row],[Qty of Units]])*MAX(1,Table1[[#This Row],['#NCMs Served / FTEs Employed]])*MAX(1,Table1[[#This Row],[Duration of Service]])</f>
        <v>0</v>
      </c>
      <c r="M9352" s="131"/>
      <c r="N9352" s="133"/>
    </row>
    <row r="9353" spans="1:14" x14ac:dyDescent="0.25">
      <c r="A9353" s="130"/>
      <c r="B9353" s="130"/>
      <c r="C9353" s="131"/>
      <c r="D9353" s="112" t="str">
        <f>_xlfn.XLOOKUP(Table1[[#This Row],[Service]],Validation!$A$2:$A$15,Validation!$B$2:$B$15,"",0,1)</f>
        <v/>
      </c>
      <c r="E9353" s="131"/>
      <c r="F9353" s="132"/>
      <c r="G9353" s="133"/>
      <c r="H9353" s="134"/>
      <c r="I9353" s="131"/>
      <c r="J9353" s="131"/>
      <c r="K9353" s="131"/>
      <c r="L9353" s="135">
        <f>Table1[[#This Row],[Per Unit Price]]*MAX(1,Table1[[#This Row],[Qty of Units]])*MAX(1,Table1[[#This Row],['#NCMs Served / FTEs Employed]])*MAX(1,Table1[[#This Row],[Duration of Service]])</f>
        <v>0</v>
      </c>
      <c r="M9353" s="131"/>
      <c r="N9353" s="133"/>
    </row>
    <row r="9354" spans="1:14" x14ac:dyDescent="0.25">
      <c r="A9354" s="130"/>
      <c r="B9354" s="130"/>
      <c r="C9354" s="131"/>
      <c r="D9354" s="112" t="str">
        <f>_xlfn.XLOOKUP(Table1[[#This Row],[Service]],Validation!$A$2:$A$15,Validation!$B$2:$B$15,"",0,1)</f>
        <v/>
      </c>
      <c r="E9354" s="131"/>
      <c r="F9354" s="132"/>
      <c r="G9354" s="133"/>
      <c r="H9354" s="134"/>
      <c r="I9354" s="131"/>
      <c r="J9354" s="131"/>
      <c r="K9354" s="131"/>
      <c r="L9354" s="135">
        <f>Table1[[#This Row],[Per Unit Price]]*MAX(1,Table1[[#This Row],[Qty of Units]])*MAX(1,Table1[[#This Row],['#NCMs Served / FTEs Employed]])*MAX(1,Table1[[#This Row],[Duration of Service]])</f>
        <v>0</v>
      </c>
      <c r="M9354" s="131"/>
      <c r="N9354" s="133"/>
    </row>
    <row r="9355" spans="1:14" x14ac:dyDescent="0.25">
      <c r="A9355" s="130"/>
      <c r="B9355" s="130"/>
      <c r="C9355" s="131"/>
      <c r="D9355" s="112" t="str">
        <f>_xlfn.XLOOKUP(Table1[[#This Row],[Service]],Validation!$A$2:$A$15,Validation!$B$2:$B$15,"",0,1)</f>
        <v/>
      </c>
      <c r="E9355" s="131"/>
      <c r="F9355" s="132"/>
      <c r="G9355" s="133"/>
      <c r="H9355" s="134"/>
      <c r="I9355" s="131"/>
      <c r="J9355" s="131"/>
      <c r="K9355" s="131"/>
      <c r="L9355" s="135">
        <f>Table1[[#This Row],[Per Unit Price]]*MAX(1,Table1[[#This Row],[Qty of Units]])*MAX(1,Table1[[#This Row],['#NCMs Served / FTEs Employed]])*MAX(1,Table1[[#This Row],[Duration of Service]])</f>
        <v>0</v>
      </c>
      <c r="M9355" s="131"/>
      <c r="N9355" s="133"/>
    </row>
    <row r="9356" spans="1:14" x14ac:dyDescent="0.25">
      <c r="A9356" s="130"/>
      <c r="B9356" s="130"/>
      <c r="C9356" s="131"/>
      <c r="D9356" s="112" t="str">
        <f>_xlfn.XLOOKUP(Table1[[#This Row],[Service]],Validation!$A$2:$A$15,Validation!$B$2:$B$15,"",0,1)</f>
        <v/>
      </c>
      <c r="E9356" s="131"/>
      <c r="F9356" s="132"/>
      <c r="G9356" s="133"/>
      <c r="H9356" s="134"/>
      <c r="I9356" s="131"/>
      <c r="J9356" s="131"/>
      <c r="K9356" s="131"/>
      <c r="L9356" s="135">
        <f>Table1[[#This Row],[Per Unit Price]]*MAX(1,Table1[[#This Row],[Qty of Units]])*MAX(1,Table1[[#This Row],['#NCMs Served / FTEs Employed]])*MAX(1,Table1[[#This Row],[Duration of Service]])</f>
        <v>0</v>
      </c>
      <c r="M9356" s="131"/>
      <c r="N9356" s="133"/>
    </row>
    <row r="9357" spans="1:14" x14ac:dyDescent="0.25">
      <c r="A9357" s="130"/>
      <c r="B9357" s="130"/>
      <c r="C9357" s="131"/>
      <c r="D9357" s="112" t="str">
        <f>_xlfn.XLOOKUP(Table1[[#This Row],[Service]],Validation!$A$2:$A$15,Validation!$B$2:$B$15,"",0,1)</f>
        <v/>
      </c>
      <c r="E9357" s="131"/>
      <c r="F9357" s="132"/>
      <c r="G9357" s="133"/>
      <c r="H9357" s="134"/>
      <c r="I9357" s="131"/>
      <c r="J9357" s="131"/>
      <c r="K9357" s="131"/>
      <c r="L9357" s="135">
        <f>Table1[[#This Row],[Per Unit Price]]*MAX(1,Table1[[#This Row],[Qty of Units]])*MAX(1,Table1[[#This Row],['#NCMs Served / FTEs Employed]])*MAX(1,Table1[[#This Row],[Duration of Service]])</f>
        <v>0</v>
      </c>
      <c r="M9357" s="131"/>
      <c r="N9357" s="133"/>
    </row>
    <row r="9358" spans="1:14" x14ac:dyDescent="0.25">
      <c r="A9358" s="130"/>
      <c r="B9358" s="130"/>
      <c r="C9358" s="131"/>
      <c r="D9358" s="112" t="str">
        <f>_xlfn.XLOOKUP(Table1[[#This Row],[Service]],Validation!$A$2:$A$15,Validation!$B$2:$B$15,"",0,1)</f>
        <v/>
      </c>
      <c r="E9358" s="131"/>
      <c r="F9358" s="132"/>
      <c r="G9358" s="133"/>
      <c r="H9358" s="134"/>
      <c r="I9358" s="131"/>
      <c r="J9358" s="131"/>
      <c r="K9358" s="131"/>
      <c r="L9358" s="135">
        <f>Table1[[#This Row],[Per Unit Price]]*MAX(1,Table1[[#This Row],[Qty of Units]])*MAX(1,Table1[[#This Row],['#NCMs Served / FTEs Employed]])*MAX(1,Table1[[#This Row],[Duration of Service]])</f>
        <v>0</v>
      </c>
      <c r="M9358" s="131"/>
      <c r="N9358" s="133"/>
    </row>
    <row r="9359" spans="1:14" x14ac:dyDescent="0.25">
      <c r="A9359" s="130"/>
      <c r="B9359" s="130"/>
      <c r="C9359" s="131"/>
      <c r="D9359" s="112" t="str">
        <f>_xlfn.XLOOKUP(Table1[[#This Row],[Service]],Validation!$A$2:$A$15,Validation!$B$2:$B$15,"",0,1)</f>
        <v/>
      </c>
      <c r="E9359" s="131"/>
      <c r="F9359" s="132"/>
      <c r="G9359" s="133"/>
      <c r="H9359" s="134"/>
      <c r="I9359" s="131"/>
      <c r="J9359" s="131"/>
      <c r="K9359" s="131"/>
      <c r="L9359" s="135">
        <f>Table1[[#This Row],[Per Unit Price]]*MAX(1,Table1[[#This Row],[Qty of Units]])*MAX(1,Table1[[#This Row],['#NCMs Served / FTEs Employed]])*MAX(1,Table1[[#This Row],[Duration of Service]])</f>
        <v>0</v>
      </c>
      <c r="M9359" s="131"/>
      <c r="N9359" s="133"/>
    </row>
    <row r="9360" spans="1:14" x14ac:dyDescent="0.25">
      <c r="A9360" s="130"/>
      <c r="B9360" s="130"/>
      <c r="C9360" s="131"/>
      <c r="D9360" s="112" t="str">
        <f>_xlfn.XLOOKUP(Table1[[#This Row],[Service]],Validation!$A$2:$A$15,Validation!$B$2:$B$15,"",0,1)</f>
        <v/>
      </c>
      <c r="E9360" s="131"/>
      <c r="F9360" s="132"/>
      <c r="G9360" s="133"/>
      <c r="H9360" s="134"/>
      <c r="I9360" s="131"/>
      <c r="J9360" s="131"/>
      <c r="K9360" s="131"/>
      <c r="L9360" s="135">
        <f>Table1[[#This Row],[Per Unit Price]]*MAX(1,Table1[[#This Row],[Qty of Units]])*MAX(1,Table1[[#This Row],['#NCMs Served / FTEs Employed]])*MAX(1,Table1[[#This Row],[Duration of Service]])</f>
        <v>0</v>
      </c>
      <c r="M9360" s="131"/>
      <c r="N9360" s="133"/>
    </row>
    <row r="9361" spans="1:14" x14ac:dyDescent="0.25">
      <c r="A9361" s="130"/>
      <c r="B9361" s="130"/>
      <c r="C9361" s="131"/>
      <c r="D9361" s="112" t="str">
        <f>_xlfn.XLOOKUP(Table1[[#This Row],[Service]],Validation!$A$2:$A$15,Validation!$B$2:$B$15,"",0,1)</f>
        <v/>
      </c>
      <c r="E9361" s="131"/>
      <c r="F9361" s="132"/>
      <c r="G9361" s="133"/>
      <c r="H9361" s="134"/>
      <c r="I9361" s="131"/>
      <c r="J9361" s="131"/>
      <c r="K9361" s="131"/>
      <c r="L9361" s="135">
        <f>Table1[[#This Row],[Per Unit Price]]*MAX(1,Table1[[#This Row],[Qty of Units]])*MAX(1,Table1[[#This Row],['#NCMs Served / FTEs Employed]])*MAX(1,Table1[[#This Row],[Duration of Service]])</f>
        <v>0</v>
      </c>
      <c r="M9361" s="131"/>
      <c r="N9361" s="133"/>
    </row>
    <row r="9362" spans="1:14" x14ac:dyDescent="0.25">
      <c r="A9362" s="130"/>
      <c r="B9362" s="130"/>
      <c r="C9362" s="131"/>
      <c r="D9362" s="112" t="str">
        <f>_xlfn.XLOOKUP(Table1[[#This Row],[Service]],Validation!$A$2:$A$15,Validation!$B$2:$B$15,"",0,1)</f>
        <v/>
      </c>
      <c r="E9362" s="131"/>
      <c r="F9362" s="132"/>
      <c r="G9362" s="133"/>
      <c r="H9362" s="134"/>
      <c r="I9362" s="131"/>
      <c r="J9362" s="131"/>
      <c r="K9362" s="131"/>
      <c r="L9362" s="135">
        <f>Table1[[#This Row],[Per Unit Price]]*MAX(1,Table1[[#This Row],[Qty of Units]])*MAX(1,Table1[[#This Row],['#NCMs Served / FTEs Employed]])*MAX(1,Table1[[#This Row],[Duration of Service]])</f>
        <v>0</v>
      </c>
      <c r="M9362" s="131"/>
      <c r="N9362" s="133"/>
    </row>
    <row r="9363" spans="1:14" x14ac:dyDescent="0.25">
      <c r="A9363" s="130"/>
      <c r="B9363" s="130"/>
      <c r="C9363" s="131"/>
      <c r="D9363" s="112" t="str">
        <f>_xlfn.XLOOKUP(Table1[[#This Row],[Service]],Validation!$A$2:$A$15,Validation!$B$2:$B$15,"",0,1)</f>
        <v/>
      </c>
      <c r="E9363" s="131"/>
      <c r="F9363" s="132"/>
      <c r="G9363" s="133"/>
      <c r="H9363" s="134"/>
      <c r="I9363" s="131"/>
      <c r="J9363" s="131"/>
      <c r="K9363" s="131"/>
      <c r="L9363" s="135">
        <f>Table1[[#This Row],[Per Unit Price]]*MAX(1,Table1[[#This Row],[Qty of Units]])*MAX(1,Table1[[#This Row],['#NCMs Served / FTEs Employed]])*MAX(1,Table1[[#This Row],[Duration of Service]])</f>
        <v>0</v>
      </c>
      <c r="M9363" s="131"/>
      <c r="N9363" s="133"/>
    </row>
    <row r="9364" spans="1:14" x14ac:dyDescent="0.25">
      <c r="A9364" s="130"/>
      <c r="B9364" s="130"/>
      <c r="C9364" s="131"/>
      <c r="D9364" s="112" t="str">
        <f>_xlfn.XLOOKUP(Table1[[#This Row],[Service]],Validation!$A$2:$A$15,Validation!$B$2:$B$15,"",0,1)</f>
        <v/>
      </c>
      <c r="E9364" s="131"/>
      <c r="F9364" s="132"/>
      <c r="G9364" s="133"/>
      <c r="H9364" s="134"/>
      <c r="I9364" s="131"/>
      <c r="J9364" s="131"/>
      <c r="K9364" s="131"/>
      <c r="L9364" s="135">
        <f>Table1[[#This Row],[Per Unit Price]]*MAX(1,Table1[[#This Row],[Qty of Units]])*MAX(1,Table1[[#This Row],['#NCMs Served / FTEs Employed]])*MAX(1,Table1[[#This Row],[Duration of Service]])</f>
        <v>0</v>
      </c>
      <c r="M9364" s="131"/>
      <c r="N9364" s="133"/>
    </row>
    <row r="9365" spans="1:14" x14ac:dyDescent="0.25">
      <c r="A9365" s="130"/>
      <c r="B9365" s="130"/>
      <c r="C9365" s="131"/>
      <c r="D9365" s="112" t="str">
        <f>_xlfn.XLOOKUP(Table1[[#This Row],[Service]],Validation!$A$2:$A$15,Validation!$B$2:$B$15,"",0,1)</f>
        <v/>
      </c>
      <c r="E9365" s="131"/>
      <c r="F9365" s="132"/>
      <c r="G9365" s="133"/>
      <c r="H9365" s="134"/>
      <c r="I9365" s="131"/>
      <c r="J9365" s="131"/>
      <c r="K9365" s="131"/>
      <c r="L9365" s="135">
        <f>Table1[[#This Row],[Per Unit Price]]*MAX(1,Table1[[#This Row],[Qty of Units]])*MAX(1,Table1[[#This Row],['#NCMs Served / FTEs Employed]])*MAX(1,Table1[[#This Row],[Duration of Service]])</f>
        <v>0</v>
      </c>
      <c r="M9365" s="131"/>
      <c r="N9365" s="133"/>
    </row>
    <row r="9366" spans="1:14" x14ac:dyDescent="0.25">
      <c r="A9366" s="130"/>
      <c r="B9366" s="130"/>
      <c r="C9366" s="131"/>
      <c r="D9366" s="112" t="str">
        <f>_xlfn.XLOOKUP(Table1[[#This Row],[Service]],Validation!$A$2:$A$15,Validation!$B$2:$B$15,"",0,1)</f>
        <v/>
      </c>
      <c r="E9366" s="131"/>
      <c r="F9366" s="132"/>
      <c r="G9366" s="133"/>
      <c r="H9366" s="134"/>
      <c r="I9366" s="131"/>
      <c r="J9366" s="131"/>
      <c r="K9366" s="131"/>
      <c r="L9366" s="135">
        <f>Table1[[#This Row],[Per Unit Price]]*MAX(1,Table1[[#This Row],[Qty of Units]])*MAX(1,Table1[[#This Row],['#NCMs Served / FTEs Employed]])*MAX(1,Table1[[#This Row],[Duration of Service]])</f>
        <v>0</v>
      </c>
      <c r="M9366" s="131"/>
      <c r="N9366" s="133"/>
    </row>
    <row r="9367" spans="1:14" x14ac:dyDescent="0.25">
      <c r="A9367" s="130"/>
      <c r="B9367" s="130"/>
      <c r="C9367" s="131"/>
      <c r="D9367" s="112" t="str">
        <f>_xlfn.XLOOKUP(Table1[[#This Row],[Service]],Validation!$A$2:$A$15,Validation!$B$2:$B$15,"",0,1)</f>
        <v/>
      </c>
      <c r="E9367" s="131"/>
      <c r="F9367" s="132"/>
      <c r="G9367" s="133"/>
      <c r="H9367" s="134"/>
      <c r="I9367" s="131"/>
      <c r="J9367" s="131"/>
      <c r="K9367" s="131"/>
      <c r="L9367" s="135">
        <f>Table1[[#This Row],[Per Unit Price]]*MAX(1,Table1[[#This Row],[Qty of Units]])*MAX(1,Table1[[#This Row],['#NCMs Served / FTEs Employed]])*MAX(1,Table1[[#This Row],[Duration of Service]])</f>
        <v>0</v>
      </c>
      <c r="M9367" s="131"/>
      <c r="N9367" s="133"/>
    </row>
    <row r="9368" spans="1:14" x14ac:dyDescent="0.25">
      <c r="A9368" s="130"/>
      <c r="B9368" s="130"/>
      <c r="C9368" s="131"/>
      <c r="D9368" s="112" t="str">
        <f>_xlfn.XLOOKUP(Table1[[#This Row],[Service]],Validation!$A$2:$A$15,Validation!$B$2:$B$15,"",0,1)</f>
        <v/>
      </c>
      <c r="E9368" s="131"/>
      <c r="F9368" s="132"/>
      <c r="G9368" s="133"/>
      <c r="H9368" s="134"/>
      <c r="I9368" s="131"/>
      <c r="J9368" s="131"/>
      <c r="K9368" s="131"/>
      <c r="L9368" s="135">
        <f>Table1[[#This Row],[Per Unit Price]]*MAX(1,Table1[[#This Row],[Qty of Units]])*MAX(1,Table1[[#This Row],['#NCMs Served / FTEs Employed]])*MAX(1,Table1[[#This Row],[Duration of Service]])</f>
        <v>0</v>
      </c>
      <c r="M9368" s="131"/>
      <c r="N9368" s="133"/>
    </row>
    <row r="9369" spans="1:14" x14ac:dyDescent="0.25">
      <c r="A9369" s="130"/>
      <c r="B9369" s="130"/>
      <c r="C9369" s="131"/>
      <c r="D9369" s="112" t="str">
        <f>_xlfn.XLOOKUP(Table1[[#This Row],[Service]],Validation!$A$2:$A$15,Validation!$B$2:$B$15,"",0,1)</f>
        <v/>
      </c>
      <c r="E9369" s="131"/>
      <c r="F9369" s="132"/>
      <c r="G9369" s="133"/>
      <c r="H9369" s="134"/>
      <c r="I9369" s="131"/>
      <c r="J9369" s="131"/>
      <c r="K9369" s="131"/>
      <c r="L9369" s="135">
        <f>Table1[[#This Row],[Per Unit Price]]*MAX(1,Table1[[#This Row],[Qty of Units]])*MAX(1,Table1[[#This Row],['#NCMs Served / FTEs Employed]])*MAX(1,Table1[[#This Row],[Duration of Service]])</f>
        <v>0</v>
      </c>
      <c r="M9369" s="131"/>
      <c r="N9369" s="133"/>
    </row>
    <row r="9370" spans="1:14" x14ac:dyDescent="0.25">
      <c r="A9370" s="130"/>
      <c r="B9370" s="130"/>
      <c r="C9370" s="131"/>
      <c r="D9370" s="112" t="str">
        <f>_xlfn.XLOOKUP(Table1[[#This Row],[Service]],Validation!$A$2:$A$15,Validation!$B$2:$B$15,"",0,1)</f>
        <v/>
      </c>
      <c r="E9370" s="131"/>
      <c r="F9370" s="132"/>
      <c r="G9370" s="133"/>
      <c r="H9370" s="134"/>
      <c r="I9370" s="131"/>
      <c r="J9370" s="131"/>
      <c r="K9370" s="131"/>
      <c r="L9370" s="135">
        <f>Table1[[#This Row],[Per Unit Price]]*MAX(1,Table1[[#This Row],[Qty of Units]])*MAX(1,Table1[[#This Row],['#NCMs Served / FTEs Employed]])*MAX(1,Table1[[#This Row],[Duration of Service]])</f>
        <v>0</v>
      </c>
      <c r="M9370" s="131"/>
      <c r="N9370" s="133"/>
    </row>
    <row r="9371" spans="1:14" x14ac:dyDescent="0.25">
      <c r="A9371" s="130"/>
      <c r="B9371" s="130"/>
      <c r="C9371" s="131"/>
      <c r="D9371" s="112" t="str">
        <f>_xlfn.XLOOKUP(Table1[[#This Row],[Service]],Validation!$A$2:$A$15,Validation!$B$2:$B$15,"",0,1)</f>
        <v/>
      </c>
      <c r="E9371" s="131"/>
      <c r="F9371" s="132"/>
      <c r="G9371" s="133"/>
      <c r="H9371" s="134"/>
      <c r="I9371" s="131"/>
      <c r="J9371" s="131"/>
      <c r="K9371" s="131"/>
      <c r="L9371" s="135">
        <f>Table1[[#This Row],[Per Unit Price]]*MAX(1,Table1[[#This Row],[Qty of Units]])*MAX(1,Table1[[#This Row],['#NCMs Served / FTEs Employed]])*MAX(1,Table1[[#This Row],[Duration of Service]])</f>
        <v>0</v>
      </c>
      <c r="M9371" s="131"/>
      <c r="N9371" s="133"/>
    </row>
    <row r="9372" spans="1:14" x14ac:dyDescent="0.25">
      <c r="A9372" s="130"/>
      <c r="B9372" s="130"/>
      <c r="C9372" s="131"/>
      <c r="D9372" s="112" t="str">
        <f>_xlfn.XLOOKUP(Table1[[#This Row],[Service]],Validation!$A$2:$A$15,Validation!$B$2:$B$15,"",0,1)</f>
        <v/>
      </c>
      <c r="E9372" s="131"/>
      <c r="F9372" s="132"/>
      <c r="G9372" s="133"/>
      <c r="H9372" s="134"/>
      <c r="I9372" s="131"/>
      <c r="J9372" s="131"/>
      <c r="K9372" s="131"/>
      <c r="L9372" s="135">
        <f>Table1[[#This Row],[Per Unit Price]]*MAX(1,Table1[[#This Row],[Qty of Units]])*MAX(1,Table1[[#This Row],['#NCMs Served / FTEs Employed]])*MAX(1,Table1[[#This Row],[Duration of Service]])</f>
        <v>0</v>
      </c>
      <c r="M9372" s="131"/>
      <c r="N9372" s="133"/>
    </row>
    <row r="9373" spans="1:14" x14ac:dyDescent="0.25">
      <c r="A9373" s="130"/>
      <c r="B9373" s="130"/>
      <c r="C9373" s="131"/>
      <c r="D9373" s="112" t="str">
        <f>_xlfn.XLOOKUP(Table1[[#This Row],[Service]],Validation!$A$2:$A$15,Validation!$B$2:$B$15,"",0,1)</f>
        <v/>
      </c>
      <c r="E9373" s="131"/>
      <c r="F9373" s="132"/>
      <c r="G9373" s="133"/>
      <c r="H9373" s="134"/>
      <c r="I9373" s="131"/>
      <c r="J9373" s="131"/>
      <c r="K9373" s="131"/>
      <c r="L9373" s="135">
        <f>Table1[[#This Row],[Per Unit Price]]*MAX(1,Table1[[#This Row],[Qty of Units]])*MAX(1,Table1[[#This Row],['#NCMs Served / FTEs Employed]])*MAX(1,Table1[[#This Row],[Duration of Service]])</f>
        <v>0</v>
      </c>
      <c r="M9373" s="131"/>
      <c r="N9373" s="133"/>
    </row>
    <row r="9374" spans="1:14" x14ac:dyDescent="0.25">
      <c r="A9374" s="130"/>
      <c r="B9374" s="130"/>
      <c r="C9374" s="131"/>
      <c r="D9374" s="112" t="str">
        <f>_xlfn.XLOOKUP(Table1[[#This Row],[Service]],Validation!$A$2:$A$15,Validation!$B$2:$B$15,"",0,1)</f>
        <v/>
      </c>
      <c r="E9374" s="131"/>
      <c r="F9374" s="132"/>
      <c r="G9374" s="133"/>
      <c r="H9374" s="134"/>
      <c r="I9374" s="131"/>
      <c r="J9374" s="131"/>
      <c r="K9374" s="131"/>
      <c r="L9374" s="135">
        <f>Table1[[#This Row],[Per Unit Price]]*MAX(1,Table1[[#This Row],[Qty of Units]])*MAX(1,Table1[[#This Row],['#NCMs Served / FTEs Employed]])*MAX(1,Table1[[#This Row],[Duration of Service]])</f>
        <v>0</v>
      </c>
      <c r="M9374" s="131"/>
      <c r="N9374" s="133"/>
    </row>
    <row r="9375" spans="1:14" x14ac:dyDescent="0.25">
      <c r="A9375" s="130"/>
      <c r="B9375" s="130"/>
      <c r="C9375" s="131"/>
      <c r="D9375" s="112" t="str">
        <f>_xlfn.XLOOKUP(Table1[[#This Row],[Service]],Validation!$A$2:$A$15,Validation!$B$2:$B$15,"",0,1)</f>
        <v/>
      </c>
      <c r="E9375" s="131"/>
      <c r="F9375" s="132"/>
      <c r="G9375" s="133"/>
      <c r="H9375" s="134"/>
      <c r="I9375" s="131"/>
      <c r="J9375" s="131"/>
      <c r="K9375" s="131"/>
      <c r="L9375" s="135">
        <f>Table1[[#This Row],[Per Unit Price]]*MAX(1,Table1[[#This Row],[Qty of Units]])*MAX(1,Table1[[#This Row],['#NCMs Served / FTEs Employed]])*MAX(1,Table1[[#This Row],[Duration of Service]])</f>
        <v>0</v>
      </c>
      <c r="M9375" s="131"/>
      <c r="N9375" s="133"/>
    </row>
    <row r="9376" spans="1:14" x14ac:dyDescent="0.25">
      <c r="A9376" s="130"/>
      <c r="B9376" s="130"/>
      <c r="C9376" s="131"/>
      <c r="D9376" s="112" t="str">
        <f>_xlfn.XLOOKUP(Table1[[#This Row],[Service]],Validation!$A$2:$A$15,Validation!$B$2:$B$15,"",0,1)</f>
        <v/>
      </c>
      <c r="E9376" s="131"/>
      <c r="F9376" s="132"/>
      <c r="G9376" s="133"/>
      <c r="H9376" s="134"/>
      <c r="I9376" s="131"/>
      <c r="J9376" s="131"/>
      <c r="K9376" s="131"/>
      <c r="L9376" s="135">
        <f>Table1[[#This Row],[Per Unit Price]]*MAX(1,Table1[[#This Row],[Qty of Units]])*MAX(1,Table1[[#This Row],['#NCMs Served / FTEs Employed]])*MAX(1,Table1[[#This Row],[Duration of Service]])</f>
        <v>0</v>
      </c>
      <c r="M9376" s="131"/>
      <c r="N9376" s="133"/>
    </row>
    <row r="9377" spans="1:14" x14ac:dyDescent="0.25">
      <c r="A9377" s="130"/>
      <c r="B9377" s="130"/>
      <c r="C9377" s="131"/>
      <c r="D9377" s="112" t="str">
        <f>_xlfn.XLOOKUP(Table1[[#This Row],[Service]],Validation!$A$2:$A$15,Validation!$B$2:$B$15,"",0,1)</f>
        <v/>
      </c>
      <c r="E9377" s="131"/>
      <c r="F9377" s="132"/>
      <c r="G9377" s="133"/>
      <c r="H9377" s="134"/>
      <c r="I9377" s="131"/>
      <c r="J9377" s="131"/>
      <c r="K9377" s="131"/>
      <c r="L9377" s="135">
        <f>Table1[[#This Row],[Per Unit Price]]*MAX(1,Table1[[#This Row],[Qty of Units]])*MAX(1,Table1[[#This Row],['#NCMs Served / FTEs Employed]])*MAX(1,Table1[[#This Row],[Duration of Service]])</f>
        <v>0</v>
      </c>
      <c r="M9377" s="131"/>
      <c r="N9377" s="133"/>
    </row>
    <row r="9378" spans="1:14" x14ac:dyDescent="0.25">
      <c r="A9378" s="130"/>
      <c r="B9378" s="130"/>
      <c r="C9378" s="131"/>
      <c r="D9378" s="112" t="str">
        <f>_xlfn.XLOOKUP(Table1[[#This Row],[Service]],Validation!$A$2:$A$15,Validation!$B$2:$B$15,"",0,1)</f>
        <v/>
      </c>
      <c r="E9378" s="131"/>
      <c r="F9378" s="132"/>
      <c r="G9378" s="133"/>
      <c r="H9378" s="134"/>
      <c r="I9378" s="131"/>
      <c r="J9378" s="131"/>
      <c r="K9378" s="131"/>
      <c r="L9378" s="135">
        <f>Table1[[#This Row],[Per Unit Price]]*MAX(1,Table1[[#This Row],[Qty of Units]])*MAX(1,Table1[[#This Row],['#NCMs Served / FTEs Employed]])*MAX(1,Table1[[#This Row],[Duration of Service]])</f>
        <v>0</v>
      </c>
      <c r="M9378" s="131"/>
      <c r="N9378" s="133"/>
    </row>
    <row r="9379" spans="1:14" x14ac:dyDescent="0.25">
      <c r="A9379" s="130"/>
      <c r="B9379" s="130"/>
      <c r="C9379" s="131"/>
      <c r="D9379" s="112" t="str">
        <f>_xlfn.XLOOKUP(Table1[[#This Row],[Service]],Validation!$A$2:$A$15,Validation!$B$2:$B$15,"",0,1)</f>
        <v/>
      </c>
      <c r="E9379" s="131"/>
      <c r="F9379" s="132"/>
      <c r="G9379" s="133"/>
      <c r="H9379" s="134"/>
      <c r="I9379" s="131"/>
      <c r="J9379" s="131"/>
      <c r="K9379" s="131"/>
      <c r="L9379" s="135">
        <f>Table1[[#This Row],[Per Unit Price]]*MAX(1,Table1[[#This Row],[Qty of Units]])*MAX(1,Table1[[#This Row],['#NCMs Served / FTEs Employed]])*MAX(1,Table1[[#This Row],[Duration of Service]])</f>
        <v>0</v>
      </c>
      <c r="M9379" s="131"/>
      <c r="N9379" s="133"/>
    </row>
    <row r="9380" spans="1:14" x14ac:dyDescent="0.25">
      <c r="A9380" s="130"/>
      <c r="B9380" s="130"/>
      <c r="C9380" s="131"/>
      <c r="D9380" s="112" t="str">
        <f>_xlfn.XLOOKUP(Table1[[#This Row],[Service]],Validation!$A$2:$A$15,Validation!$B$2:$B$15,"",0,1)</f>
        <v/>
      </c>
      <c r="E9380" s="131"/>
      <c r="F9380" s="132"/>
      <c r="G9380" s="133"/>
      <c r="H9380" s="134"/>
      <c r="I9380" s="131"/>
      <c r="J9380" s="131"/>
      <c r="K9380" s="131"/>
      <c r="L9380" s="135">
        <f>Table1[[#This Row],[Per Unit Price]]*MAX(1,Table1[[#This Row],[Qty of Units]])*MAX(1,Table1[[#This Row],['#NCMs Served / FTEs Employed]])*MAX(1,Table1[[#This Row],[Duration of Service]])</f>
        <v>0</v>
      </c>
      <c r="M9380" s="131"/>
      <c r="N9380" s="133"/>
    </row>
    <row r="9381" spans="1:14" x14ac:dyDescent="0.25">
      <c r="A9381" s="130"/>
      <c r="B9381" s="130"/>
      <c r="C9381" s="131"/>
      <c r="D9381" s="112" t="str">
        <f>_xlfn.XLOOKUP(Table1[[#This Row],[Service]],Validation!$A$2:$A$15,Validation!$B$2:$B$15,"",0,1)</f>
        <v/>
      </c>
      <c r="E9381" s="131"/>
      <c r="F9381" s="132"/>
      <c r="G9381" s="133"/>
      <c r="H9381" s="134"/>
      <c r="I9381" s="131"/>
      <c r="J9381" s="131"/>
      <c r="K9381" s="131"/>
      <c r="L9381" s="135">
        <f>Table1[[#This Row],[Per Unit Price]]*MAX(1,Table1[[#This Row],[Qty of Units]])*MAX(1,Table1[[#This Row],['#NCMs Served / FTEs Employed]])*MAX(1,Table1[[#This Row],[Duration of Service]])</f>
        <v>0</v>
      </c>
      <c r="M9381" s="131"/>
      <c r="N9381" s="133"/>
    </row>
    <row r="9382" spans="1:14" x14ac:dyDescent="0.25">
      <c r="A9382" s="130"/>
      <c r="B9382" s="130"/>
      <c r="C9382" s="131"/>
      <c r="D9382" s="112" t="str">
        <f>_xlfn.XLOOKUP(Table1[[#This Row],[Service]],Validation!$A$2:$A$15,Validation!$B$2:$B$15,"",0,1)</f>
        <v/>
      </c>
      <c r="E9382" s="131"/>
      <c r="F9382" s="132"/>
      <c r="G9382" s="133"/>
      <c r="H9382" s="134"/>
      <c r="I9382" s="131"/>
      <c r="J9382" s="131"/>
      <c r="K9382" s="131"/>
      <c r="L9382" s="135">
        <f>Table1[[#This Row],[Per Unit Price]]*MAX(1,Table1[[#This Row],[Qty of Units]])*MAX(1,Table1[[#This Row],['#NCMs Served / FTEs Employed]])*MAX(1,Table1[[#This Row],[Duration of Service]])</f>
        <v>0</v>
      </c>
      <c r="M9382" s="131"/>
      <c r="N9382" s="133"/>
    </row>
    <row r="9383" spans="1:14" x14ac:dyDescent="0.25">
      <c r="A9383" s="130"/>
      <c r="B9383" s="130"/>
      <c r="C9383" s="131"/>
      <c r="D9383" s="112" t="str">
        <f>_xlfn.XLOOKUP(Table1[[#This Row],[Service]],Validation!$A$2:$A$15,Validation!$B$2:$B$15,"",0,1)</f>
        <v/>
      </c>
      <c r="E9383" s="131"/>
      <c r="F9383" s="132"/>
      <c r="G9383" s="133"/>
      <c r="H9383" s="134"/>
      <c r="I9383" s="131"/>
      <c r="J9383" s="131"/>
      <c r="K9383" s="131"/>
      <c r="L9383" s="135">
        <f>Table1[[#This Row],[Per Unit Price]]*MAX(1,Table1[[#This Row],[Qty of Units]])*MAX(1,Table1[[#This Row],['#NCMs Served / FTEs Employed]])*MAX(1,Table1[[#This Row],[Duration of Service]])</f>
        <v>0</v>
      </c>
      <c r="M9383" s="131"/>
      <c r="N9383" s="133"/>
    </row>
    <row r="9384" spans="1:14" x14ac:dyDescent="0.25">
      <c r="A9384" s="130"/>
      <c r="B9384" s="130"/>
      <c r="C9384" s="131"/>
      <c r="D9384" s="112" t="str">
        <f>_xlfn.XLOOKUP(Table1[[#This Row],[Service]],Validation!$A$2:$A$15,Validation!$B$2:$B$15,"",0,1)</f>
        <v/>
      </c>
      <c r="E9384" s="131"/>
      <c r="F9384" s="132"/>
      <c r="G9384" s="133"/>
      <c r="H9384" s="134"/>
      <c r="I9384" s="131"/>
      <c r="J9384" s="131"/>
      <c r="K9384" s="131"/>
      <c r="L9384" s="135">
        <f>Table1[[#This Row],[Per Unit Price]]*MAX(1,Table1[[#This Row],[Qty of Units]])*MAX(1,Table1[[#This Row],['#NCMs Served / FTEs Employed]])*MAX(1,Table1[[#This Row],[Duration of Service]])</f>
        <v>0</v>
      </c>
      <c r="M9384" s="131"/>
      <c r="N9384" s="133"/>
    </row>
    <row r="9385" spans="1:14" x14ac:dyDescent="0.25">
      <c r="A9385" s="130"/>
      <c r="B9385" s="130"/>
      <c r="C9385" s="131"/>
      <c r="D9385" s="112" t="str">
        <f>_xlfn.XLOOKUP(Table1[[#This Row],[Service]],Validation!$A$2:$A$15,Validation!$B$2:$B$15,"",0,1)</f>
        <v/>
      </c>
      <c r="E9385" s="131"/>
      <c r="F9385" s="132"/>
      <c r="G9385" s="133"/>
      <c r="H9385" s="134"/>
      <c r="I9385" s="131"/>
      <c r="J9385" s="131"/>
      <c r="K9385" s="131"/>
      <c r="L9385" s="135">
        <f>Table1[[#This Row],[Per Unit Price]]*MAX(1,Table1[[#This Row],[Qty of Units]])*MAX(1,Table1[[#This Row],['#NCMs Served / FTEs Employed]])*MAX(1,Table1[[#This Row],[Duration of Service]])</f>
        <v>0</v>
      </c>
      <c r="M9385" s="131"/>
      <c r="N9385" s="133"/>
    </row>
    <row r="9386" spans="1:14" x14ac:dyDescent="0.25">
      <c r="A9386" s="130"/>
      <c r="B9386" s="130"/>
      <c r="C9386" s="131"/>
      <c r="D9386" s="112" t="str">
        <f>_xlfn.XLOOKUP(Table1[[#This Row],[Service]],Validation!$A$2:$A$15,Validation!$B$2:$B$15,"",0,1)</f>
        <v/>
      </c>
      <c r="E9386" s="131"/>
      <c r="F9386" s="132"/>
      <c r="G9386" s="133"/>
      <c r="H9386" s="134"/>
      <c r="I9386" s="131"/>
      <c r="J9386" s="131"/>
      <c r="K9386" s="131"/>
      <c r="L9386" s="135">
        <f>Table1[[#This Row],[Per Unit Price]]*MAX(1,Table1[[#This Row],[Qty of Units]])*MAX(1,Table1[[#This Row],['#NCMs Served / FTEs Employed]])*MAX(1,Table1[[#This Row],[Duration of Service]])</f>
        <v>0</v>
      </c>
      <c r="M9386" s="131"/>
      <c r="N9386" s="133"/>
    </row>
    <row r="9387" spans="1:14" x14ac:dyDescent="0.25">
      <c r="A9387" s="130"/>
      <c r="B9387" s="130"/>
      <c r="C9387" s="131"/>
      <c r="D9387" s="112" t="str">
        <f>_xlfn.XLOOKUP(Table1[[#This Row],[Service]],Validation!$A$2:$A$15,Validation!$B$2:$B$15,"",0,1)</f>
        <v/>
      </c>
      <c r="E9387" s="131"/>
      <c r="F9387" s="132"/>
      <c r="G9387" s="133"/>
      <c r="H9387" s="134"/>
      <c r="I9387" s="131"/>
      <c r="J9387" s="131"/>
      <c r="K9387" s="131"/>
      <c r="L9387" s="135">
        <f>Table1[[#This Row],[Per Unit Price]]*MAX(1,Table1[[#This Row],[Qty of Units]])*MAX(1,Table1[[#This Row],['#NCMs Served / FTEs Employed]])*MAX(1,Table1[[#This Row],[Duration of Service]])</f>
        <v>0</v>
      </c>
      <c r="M9387" s="131"/>
      <c r="N9387" s="133"/>
    </row>
    <row r="9388" spans="1:14" x14ac:dyDescent="0.25">
      <c r="A9388" s="130"/>
      <c r="B9388" s="130"/>
      <c r="C9388" s="131"/>
      <c r="D9388" s="112" t="str">
        <f>_xlfn.XLOOKUP(Table1[[#This Row],[Service]],Validation!$A$2:$A$15,Validation!$B$2:$B$15,"",0,1)</f>
        <v/>
      </c>
      <c r="E9388" s="131"/>
      <c r="F9388" s="132"/>
      <c r="G9388" s="133"/>
      <c r="H9388" s="134"/>
      <c r="I9388" s="131"/>
      <c r="J9388" s="131"/>
      <c r="K9388" s="131"/>
      <c r="L9388" s="135">
        <f>Table1[[#This Row],[Per Unit Price]]*MAX(1,Table1[[#This Row],[Qty of Units]])*MAX(1,Table1[[#This Row],['#NCMs Served / FTEs Employed]])*MAX(1,Table1[[#This Row],[Duration of Service]])</f>
        <v>0</v>
      </c>
      <c r="M9388" s="131"/>
      <c r="N9388" s="133"/>
    </row>
    <row r="9389" spans="1:14" x14ac:dyDescent="0.25">
      <c r="A9389" s="130"/>
      <c r="B9389" s="130"/>
      <c r="C9389" s="131"/>
      <c r="D9389" s="112" t="str">
        <f>_xlfn.XLOOKUP(Table1[[#This Row],[Service]],Validation!$A$2:$A$15,Validation!$B$2:$B$15,"",0,1)</f>
        <v/>
      </c>
      <c r="E9389" s="131"/>
      <c r="F9389" s="132"/>
      <c r="G9389" s="133"/>
      <c r="H9389" s="134"/>
      <c r="I9389" s="131"/>
      <c r="J9389" s="131"/>
      <c r="K9389" s="131"/>
      <c r="L9389" s="135">
        <f>Table1[[#This Row],[Per Unit Price]]*MAX(1,Table1[[#This Row],[Qty of Units]])*MAX(1,Table1[[#This Row],['#NCMs Served / FTEs Employed]])*MAX(1,Table1[[#This Row],[Duration of Service]])</f>
        <v>0</v>
      </c>
      <c r="M9389" s="131"/>
      <c r="N9389" s="133"/>
    </row>
    <row r="9390" spans="1:14" x14ac:dyDescent="0.25">
      <c r="A9390" s="130"/>
      <c r="B9390" s="130"/>
      <c r="C9390" s="131"/>
      <c r="D9390" s="112" t="str">
        <f>_xlfn.XLOOKUP(Table1[[#This Row],[Service]],Validation!$A$2:$A$15,Validation!$B$2:$B$15,"",0,1)</f>
        <v/>
      </c>
      <c r="E9390" s="131"/>
      <c r="F9390" s="132"/>
      <c r="G9390" s="133"/>
      <c r="H9390" s="134"/>
      <c r="I9390" s="131"/>
      <c r="J9390" s="131"/>
      <c r="K9390" s="131"/>
      <c r="L9390" s="135">
        <f>Table1[[#This Row],[Per Unit Price]]*MAX(1,Table1[[#This Row],[Qty of Units]])*MAX(1,Table1[[#This Row],['#NCMs Served / FTEs Employed]])*MAX(1,Table1[[#This Row],[Duration of Service]])</f>
        <v>0</v>
      </c>
      <c r="M9390" s="131"/>
      <c r="N9390" s="133"/>
    </row>
    <row r="9391" spans="1:14" x14ac:dyDescent="0.25">
      <c r="A9391" s="130"/>
      <c r="B9391" s="130"/>
      <c r="C9391" s="131"/>
      <c r="D9391" s="112" t="str">
        <f>_xlfn.XLOOKUP(Table1[[#This Row],[Service]],Validation!$A$2:$A$15,Validation!$B$2:$B$15,"",0,1)</f>
        <v/>
      </c>
      <c r="E9391" s="131"/>
      <c r="F9391" s="132"/>
      <c r="G9391" s="133"/>
      <c r="H9391" s="134"/>
      <c r="I9391" s="131"/>
      <c r="J9391" s="131"/>
      <c r="K9391" s="131"/>
      <c r="L9391" s="135">
        <f>Table1[[#This Row],[Per Unit Price]]*MAX(1,Table1[[#This Row],[Qty of Units]])*MAX(1,Table1[[#This Row],['#NCMs Served / FTEs Employed]])*MAX(1,Table1[[#This Row],[Duration of Service]])</f>
        <v>0</v>
      </c>
      <c r="M9391" s="131"/>
      <c r="N9391" s="133"/>
    </row>
    <row r="9392" spans="1:14" x14ac:dyDescent="0.25">
      <c r="A9392" s="130"/>
      <c r="B9392" s="130"/>
      <c r="C9392" s="131"/>
      <c r="D9392" s="112" t="str">
        <f>_xlfn.XLOOKUP(Table1[[#This Row],[Service]],Validation!$A$2:$A$15,Validation!$B$2:$B$15,"",0,1)</f>
        <v/>
      </c>
      <c r="E9392" s="131"/>
      <c r="F9392" s="132"/>
      <c r="G9392" s="133"/>
      <c r="H9392" s="134"/>
      <c r="I9392" s="131"/>
      <c r="J9392" s="131"/>
      <c r="K9392" s="131"/>
      <c r="L9392" s="135">
        <f>Table1[[#This Row],[Per Unit Price]]*MAX(1,Table1[[#This Row],[Qty of Units]])*MAX(1,Table1[[#This Row],['#NCMs Served / FTEs Employed]])*MAX(1,Table1[[#This Row],[Duration of Service]])</f>
        <v>0</v>
      </c>
      <c r="M9392" s="131"/>
      <c r="N9392" s="133"/>
    </row>
    <row r="9393" spans="1:14" x14ac:dyDescent="0.25">
      <c r="A9393" s="130"/>
      <c r="B9393" s="130"/>
      <c r="C9393" s="131"/>
      <c r="D9393" s="112" t="str">
        <f>_xlfn.XLOOKUP(Table1[[#This Row],[Service]],Validation!$A$2:$A$15,Validation!$B$2:$B$15,"",0,1)</f>
        <v/>
      </c>
      <c r="E9393" s="131"/>
      <c r="F9393" s="132"/>
      <c r="G9393" s="133"/>
      <c r="H9393" s="134"/>
      <c r="I9393" s="131"/>
      <c r="J9393" s="131"/>
      <c r="K9393" s="131"/>
      <c r="L9393" s="135">
        <f>Table1[[#This Row],[Per Unit Price]]*MAX(1,Table1[[#This Row],[Qty of Units]])*MAX(1,Table1[[#This Row],['#NCMs Served / FTEs Employed]])*MAX(1,Table1[[#This Row],[Duration of Service]])</f>
        <v>0</v>
      </c>
      <c r="M9393" s="131"/>
      <c r="N9393" s="133"/>
    </row>
    <row r="9394" spans="1:14" x14ac:dyDescent="0.25">
      <c r="A9394" s="130"/>
      <c r="B9394" s="130"/>
      <c r="C9394" s="131"/>
      <c r="D9394" s="112" t="str">
        <f>_xlfn.XLOOKUP(Table1[[#This Row],[Service]],Validation!$A$2:$A$15,Validation!$B$2:$B$15,"",0,1)</f>
        <v/>
      </c>
      <c r="E9394" s="131"/>
      <c r="F9394" s="132"/>
      <c r="G9394" s="133"/>
      <c r="H9394" s="134"/>
      <c r="I9394" s="131"/>
      <c r="J9394" s="131"/>
      <c r="K9394" s="131"/>
      <c r="L9394" s="135">
        <f>Table1[[#This Row],[Per Unit Price]]*MAX(1,Table1[[#This Row],[Qty of Units]])*MAX(1,Table1[[#This Row],['#NCMs Served / FTEs Employed]])*MAX(1,Table1[[#This Row],[Duration of Service]])</f>
        <v>0</v>
      </c>
      <c r="M9394" s="131"/>
      <c r="N9394" s="133"/>
    </row>
    <row r="9395" spans="1:14" x14ac:dyDescent="0.25">
      <c r="A9395" s="130"/>
      <c r="B9395" s="130"/>
      <c r="C9395" s="131"/>
      <c r="D9395" s="112" t="str">
        <f>_xlfn.XLOOKUP(Table1[[#This Row],[Service]],Validation!$A$2:$A$15,Validation!$B$2:$B$15,"",0,1)</f>
        <v/>
      </c>
      <c r="E9395" s="131"/>
      <c r="F9395" s="132"/>
      <c r="G9395" s="133"/>
      <c r="H9395" s="134"/>
      <c r="I9395" s="131"/>
      <c r="J9395" s="131"/>
      <c r="K9395" s="131"/>
      <c r="L9395" s="135">
        <f>Table1[[#This Row],[Per Unit Price]]*MAX(1,Table1[[#This Row],[Qty of Units]])*MAX(1,Table1[[#This Row],['#NCMs Served / FTEs Employed]])*MAX(1,Table1[[#This Row],[Duration of Service]])</f>
        <v>0</v>
      </c>
      <c r="M9395" s="131"/>
      <c r="N9395" s="133"/>
    </row>
    <row r="9396" spans="1:14" x14ac:dyDescent="0.25">
      <c r="A9396" s="130"/>
      <c r="B9396" s="130"/>
      <c r="C9396" s="131"/>
      <c r="D9396" s="112" t="str">
        <f>_xlfn.XLOOKUP(Table1[[#This Row],[Service]],Validation!$A$2:$A$15,Validation!$B$2:$B$15,"",0,1)</f>
        <v/>
      </c>
      <c r="E9396" s="131"/>
      <c r="F9396" s="132"/>
      <c r="G9396" s="133"/>
      <c r="H9396" s="134"/>
      <c r="I9396" s="131"/>
      <c r="J9396" s="131"/>
      <c r="K9396" s="131"/>
      <c r="L9396" s="135">
        <f>Table1[[#This Row],[Per Unit Price]]*MAX(1,Table1[[#This Row],[Qty of Units]])*MAX(1,Table1[[#This Row],['#NCMs Served / FTEs Employed]])*MAX(1,Table1[[#This Row],[Duration of Service]])</f>
        <v>0</v>
      </c>
      <c r="M9396" s="131"/>
      <c r="N9396" s="133"/>
    </row>
    <row r="9397" spans="1:14" x14ac:dyDescent="0.25">
      <c r="A9397" s="130"/>
      <c r="B9397" s="130"/>
      <c r="C9397" s="131"/>
      <c r="D9397" s="112" t="str">
        <f>_xlfn.XLOOKUP(Table1[[#This Row],[Service]],Validation!$A$2:$A$15,Validation!$B$2:$B$15,"",0,1)</f>
        <v/>
      </c>
      <c r="E9397" s="131"/>
      <c r="F9397" s="132"/>
      <c r="G9397" s="133"/>
      <c r="H9397" s="134"/>
      <c r="I9397" s="131"/>
      <c r="J9397" s="131"/>
      <c r="K9397" s="131"/>
      <c r="L9397" s="135">
        <f>Table1[[#This Row],[Per Unit Price]]*MAX(1,Table1[[#This Row],[Qty of Units]])*MAX(1,Table1[[#This Row],['#NCMs Served / FTEs Employed]])*MAX(1,Table1[[#This Row],[Duration of Service]])</f>
        <v>0</v>
      </c>
      <c r="M9397" s="131"/>
      <c r="N9397" s="133"/>
    </row>
    <row r="9398" spans="1:14" x14ac:dyDescent="0.25">
      <c r="A9398" s="130"/>
      <c r="B9398" s="130"/>
      <c r="C9398" s="131"/>
      <c r="D9398" s="112" t="str">
        <f>_xlfn.XLOOKUP(Table1[[#This Row],[Service]],Validation!$A$2:$A$15,Validation!$B$2:$B$15,"",0,1)</f>
        <v/>
      </c>
      <c r="E9398" s="131"/>
      <c r="F9398" s="132"/>
      <c r="G9398" s="133"/>
      <c r="H9398" s="134"/>
      <c r="I9398" s="131"/>
      <c r="J9398" s="131"/>
      <c r="K9398" s="131"/>
      <c r="L9398" s="135">
        <f>Table1[[#This Row],[Per Unit Price]]*MAX(1,Table1[[#This Row],[Qty of Units]])*MAX(1,Table1[[#This Row],['#NCMs Served / FTEs Employed]])*MAX(1,Table1[[#This Row],[Duration of Service]])</f>
        <v>0</v>
      </c>
      <c r="M9398" s="131"/>
      <c r="N9398" s="133"/>
    </row>
    <row r="9399" spans="1:14" x14ac:dyDescent="0.25">
      <c r="A9399" s="130"/>
      <c r="B9399" s="130"/>
      <c r="C9399" s="131"/>
      <c r="D9399" s="112" t="str">
        <f>_xlfn.XLOOKUP(Table1[[#This Row],[Service]],Validation!$A$2:$A$15,Validation!$B$2:$B$15,"",0,1)</f>
        <v/>
      </c>
      <c r="E9399" s="131"/>
      <c r="F9399" s="132"/>
      <c r="G9399" s="133"/>
      <c r="H9399" s="134"/>
      <c r="I9399" s="131"/>
      <c r="J9399" s="131"/>
      <c r="K9399" s="131"/>
      <c r="L9399" s="135">
        <f>Table1[[#This Row],[Per Unit Price]]*MAX(1,Table1[[#This Row],[Qty of Units]])*MAX(1,Table1[[#This Row],['#NCMs Served / FTEs Employed]])*MAX(1,Table1[[#This Row],[Duration of Service]])</f>
        <v>0</v>
      </c>
      <c r="M9399" s="131"/>
      <c r="N9399" s="133"/>
    </row>
    <row r="9400" spans="1:14" x14ac:dyDescent="0.25">
      <c r="A9400" s="130"/>
      <c r="B9400" s="130"/>
      <c r="C9400" s="131"/>
      <c r="D9400" s="112" t="str">
        <f>_xlfn.XLOOKUP(Table1[[#This Row],[Service]],Validation!$A$2:$A$15,Validation!$B$2:$B$15,"",0,1)</f>
        <v/>
      </c>
      <c r="E9400" s="131"/>
      <c r="F9400" s="132"/>
      <c r="G9400" s="133"/>
      <c r="H9400" s="134"/>
      <c r="I9400" s="131"/>
      <c r="J9400" s="131"/>
      <c r="K9400" s="131"/>
      <c r="L9400" s="135">
        <f>Table1[[#This Row],[Per Unit Price]]*MAX(1,Table1[[#This Row],[Qty of Units]])*MAX(1,Table1[[#This Row],['#NCMs Served / FTEs Employed]])*MAX(1,Table1[[#This Row],[Duration of Service]])</f>
        <v>0</v>
      </c>
      <c r="M9400" s="131"/>
      <c r="N9400" s="133"/>
    </row>
    <row r="9401" spans="1:14" x14ac:dyDescent="0.25">
      <c r="A9401" s="130"/>
      <c r="B9401" s="130"/>
      <c r="C9401" s="131"/>
      <c r="D9401" s="112" t="str">
        <f>_xlfn.XLOOKUP(Table1[[#This Row],[Service]],Validation!$A$2:$A$15,Validation!$B$2:$B$15,"",0,1)</f>
        <v/>
      </c>
      <c r="E9401" s="131"/>
      <c r="F9401" s="132"/>
      <c r="G9401" s="133"/>
      <c r="H9401" s="134"/>
      <c r="I9401" s="131"/>
      <c r="J9401" s="131"/>
      <c r="K9401" s="131"/>
      <c r="L9401" s="135">
        <f>Table1[[#This Row],[Per Unit Price]]*MAX(1,Table1[[#This Row],[Qty of Units]])*MAX(1,Table1[[#This Row],['#NCMs Served / FTEs Employed]])*MAX(1,Table1[[#This Row],[Duration of Service]])</f>
        <v>0</v>
      </c>
      <c r="M9401" s="131"/>
      <c r="N9401" s="133"/>
    </row>
    <row r="9402" spans="1:14" x14ac:dyDescent="0.25">
      <c r="A9402" s="130"/>
      <c r="B9402" s="130"/>
      <c r="C9402" s="131"/>
      <c r="D9402" s="112" t="str">
        <f>_xlfn.XLOOKUP(Table1[[#This Row],[Service]],Validation!$A$2:$A$15,Validation!$B$2:$B$15,"",0,1)</f>
        <v/>
      </c>
      <c r="E9402" s="131"/>
      <c r="F9402" s="132"/>
      <c r="G9402" s="133"/>
      <c r="H9402" s="134"/>
      <c r="I9402" s="131"/>
      <c r="J9402" s="131"/>
      <c r="K9402" s="131"/>
      <c r="L9402" s="135">
        <f>Table1[[#This Row],[Per Unit Price]]*MAX(1,Table1[[#This Row],[Qty of Units]])*MAX(1,Table1[[#This Row],['#NCMs Served / FTEs Employed]])*MAX(1,Table1[[#This Row],[Duration of Service]])</f>
        <v>0</v>
      </c>
      <c r="M9402" s="131"/>
      <c r="N9402" s="133"/>
    </row>
    <row r="9403" spans="1:14" x14ac:dyDescent="0.25">
      <c r="A9403" s="130"/>
      <c r="B9403" s="130"/>
      <c r="C9403" s="131"/>
      <c r="D9403" s="112" t="str">
        <f>_xlfn.XLOOKUP(Table1[[#This Row],[Service]],Validation!$A$2:$A$15,Validation!$B$2:$B$15,"",0,1)</f>
        <v/>
      </c>
      <c r="E9403" s="131"/>
      <c r="F9403" s="132"/>
      <c r="G9403" s="133"/>
      <c r="H9403" s="134"/>
      <c r="I9403" s="131"/>
      <c r="J9403" s="131"/>
      <c r="K9403" s="131"/>
      <c r="L9403" s="135">
        <f>Table1[[#This Row],[Per Unit Price]]*MAX(1,Table1[[#This Row],[Qty of Units]])*MAX(1,Table1[[#This Row],['#NCMs Served / FTEs Employed]])*MAX(1,Table1[[#This Row],[Duration of Service]])</f>
        <v>0</v>
      </c>
      <c r="M9403" s="131"/>
      <c r="N9403" s="133"/>
    </row>
    <row r="9404" spans="1:14" x14ac:dyDescent="0.25">
      <c r="A9404" s="130"/>
      <c r="B9404" s="130"/>
      <c r="C9404" s="131"/>
      <c r="D9404" s="112" t="str">
        <f>_xlfn.XLOOKUP(Table1[[#This Row],[Service]],Validation!$A$2:$A$15,Validation!$B$2:$B$15,"",0,1)</f>
        <v/>
      </c>
      <c r="E9404" s="131"/>
      <c r="F9404" s="132"/>
      <c r="G9404" s="133"/>
      <c r="H9404" s="134"/>
      <c r="I9404" s="131"/>
      <c r="J9404" s="131"/>
      <c r="K9404" s="131"/>
      <c r="L9404" s="135">
        <f>Table1[[#This Row],[Per Unit Price]]*MAX(1,Table1[[#This Row],[Qty of Units]])*MAX(1,Table1[[#This Row],['#NCMs Served / FTEs Employed]])*MAX(1,Table1[[#This Row],[Duration of Service]])</f>
        <v>0</v>
      </c>
      <c r="M9404" s="131"/>
      <c r="N9404" s="133"/>
    </row>
    <row r="9405" spans="1:14" x14ac:dyDescent="0.25">
      <c r="A9405" s="130"/>
      <c r="B9405" s="130"/>
      <c r="C9405" s="131"/>
      <c r="D9405" s="112" t="str">
        <f>_xlfn.XLOOKUP(Table1[[#This Row],[Service]],Validation!$A$2:$A$15,Validation!$B$2:$B$15,"",0,1)</f>
        <v/>
      </c>
      <c r="E9405" s="131"/>
      <c r="F9405" s="132"/>
      <c r="G9405" s="133"/>
      <c r="H9405" s="134"/>
      <c r="I9405" s="131"/>
      <c r="J9405" s="131"/>
      <c r="K9405" s="131"/>
      <c r="L9405" s="135">
        <f>Table1[[#This Row],[Per Unit Price]]*MAX(1,Table1[[#This Row],[Qty of Units]])*MAX(1,Table1[[#This Row],['#NCMs Served / FTEs Employed]])*MAX(1,Table1[[#This Row],[Duration of Service]])</f>
        <v>0</v>
      </c>
      <c r="M9405" s="131"/>
      <c r="N9405" s="133"/>
    </row>
    <row r="9406" spans="1:14" x14ac:dyDescent="0.25">
      <c r="A9406" s="130"/>
      <c r="B9406" s="130"/>
      <c r="C9406" s="131"/>
      <c r="D9406" s="112" t="str">
        <f>_xlfn.XLOOKUP(Table1[[#This Row],[Service]],Validation!$A$2:$A$15,Validation!$B$2:$B$15,"",0,1)</f>
        <v/>
      </c>
      <c r="E9406" s="131"/>
      <c r="F9406" s="132"/>
      <c r="G9406" s="133"/>
      <c r="H9406" s="134"/>
      <c r="I9406" s="131"/>
      <c r="J9406" s="131"/>
      <c r="K9406" s="131"/>
      <c r="L9406" s="135">
        <f>Table1[[#This Row],[Per Unit Price]]*MAX(1,Table1[[#This Row],[Qty of Units]])*MAX(1,Table1[[#This Row],['#NCMs Served / FTEs Employed]])*MAX(1,Table1[[#This Row],[Duration of Service]])</f>
        <v>0</v>
      </c>
      <c r="M9406" s="131"/>
      <c r="N9406" s="133"/>
    </row>
    <row r="9407" spans="1:14" x14ac:dyDescent="0.25">
      <c r="A9407" s="130"/>
      <c r="B9407" s="130"/>
      <c r="C9407" s="131"/>
      <c r="D9407" s="112" t="str">
        <f>_xlfn.XLOOKUP(Table1[[#This Row],[Service]],Validation!$A$2:$A$15,Validation!$B$2:$B$15,"",0,1)</f>
        <v/>
      </c>
      <c r="E9407" s="131"/>
      <c r="F9407" s="132"/>
      <c r="G9407" s="133"/>
      <c r="H9407" s="134"/>
      <c r="I9407" s="131"/>
      <c r="J9407" s="131"/>
      <c r="K9407" s="131"/>
      <c r="L9407" s="135">
        <f>Table1[[#This Row],[Per Unit Price]]*MAX(1,Table1[[#This Row],[Qty of Units]])*MAX(1,Table1[[#This Row],['#NCMs Served / FTEs Employed]])*MAX(1,Table1[[#This Row],[Duration of Service]])</f>
        <v>0</v>
      </c>
      <c r="M9407" s="131"/>
      <c r="N9407" s="133"/>
    </row>
    <row r="9408" spans="1:14" x14ac:dyDescent="0.25">
      <c r="A9408" s="130"/>
      <c r="B9408" s="130"/>
      <c r="C9408" s="131"/>
      <c r="D9408" s="112" t="str">
        <f>_xlfn.XLOOKUP(Table1[[#This Row],[Service]],Validation!$A$2:$A$15,Validation!$B$2:$B$15,"",0,1)</f>
        <v/>
      </c>
      <c r="E9408" s="131"/>
      <c r="F9408" s="132"/>
      <c r="G9408" s="133"/>
      <c r="H9408" s="134"/>
      <c r="I9408" s="131"/>
      <c r="J9408" s="131"/>
      <c r="K9408" s="131"/>
      <c r="L9408" s="135">
        <f>Table1[[#This Row],[Per Unit Price]]*MAX(1,Table1[[#This Row],[Qty of Units]])*MAX(1,Table1[[#This Row],['#NCMs Served / FTEs Employed]])*MAX(1,Table1[[#This Row],[Duration of Service]])</f>
        <v>0</v>
      </c>
      <c r="M9408" s="131"/>
      <c r="N9408" s="133"/>
    </row>
    <row r="9409" spans="1:14" x14ac:dyDescent="0.25">
      <c r="A9409" s="130"/>
      <c r="B9409" s="130"/>
      <c r="C9409" s="131"/>
      <c r="D9409" s="112" t="str">
        <f>_xlfn.XLOOKUP(Table1[[#This Row],[Service]],Validation!$A$2:$A$15,Validation!$B$2:$B$15,"",0,1)</f>
        <v/>
      </c>
      <c r="E9409" s="131"/>
      <c r="F9409" s="132"/>
      <c r="G9409" s="133"/>
      <c r="H9409" s="134"/>
      <c r="I9409" s="131"/>
      <c r="J9409" s="131"/>
      <c r="K9409" s="131"/>
      <c r="L9409" s="135">
        <f>Table1[[#This Row],[Per Unit Price]]*MAX(1,Table1[[#This Row],[Qty of Units]])*MAX(1,Table1[[#This Row],['#NCMs Served / FTEs Employed]])*MAX(1,Table1[[#This Row],[Duration of Service]])</f>
        <v>0</v>
      </c>
      <c r="M9409" s="131"/>
      <c r="N9409" s="133"/>
    </row>
    <row r="9410" spans="1:14" x14ac:dyDescent="0.25">
      <c r="A9410" s="130"/>
      <c r="B9410" s="130"/>
      <c r="C9410" s="131"/>
      <c r="D9410" s="112" t="str">
        <f>_xlfn.XLOOKUP(Table1[[#This Row],[Service]],Validation!$A$2:$A$15,Validation!$B$2:$B$15,"",0,1)</f>
        <v/>
      </c>
      <c r="E9410" s="131"/>
      <c r="F9410" s="132"/>
      <c r="G9410" s="133"/>
      <c r="H9410" s="134"/>
      <c r="I9410" s="131"/>
      <c r="J9410" s="131"/>
      <c r="K9410" s="131"/>
      <c r="L9410" s="135">
        <f>Table1[[#This Row],[Per Unit Price]]*MAX(1,Table1[[#This Row],[Qty of Units]])*MAX(1,Table1[[#This Row],['#NCMs Served / FTEs Employed]])*MAX(1,Table1[[#This Row],[Duration of Service]])</f>
        <v>0</v>
      </c>
      <c r="M9410" s="131"/>
      <c r="N9410" s="133"/>
    </row>
    <row r="9411" spans="1:14" x14ac:dyDescent="0.25">
      <c r="A9411" s="130"/>
      <c r="B9411" s="130"/>
      <c r="C9411" s="131"/>
      <c r="D9411" s="112" t="str">
        <f>_xlfn.XLOOKUP(Table1[[#This Row],[Service]],Validation!$A$2:$A$15,Validation!$B$2:$B$15,"",0,1)</f>
        <v/>
      </c>
      <c r="E9411" s="131"/>
      <c r="F9411" s="132"/>
      <c r="G9411" s="133"/>
      <c r="H9411" s="134"/>
      <c r="I9411" s="131"/>
      <c r="J9411" s="131"/>
      <c r="K9411" s="131"/>
      <c r="L9411" s="135">
        <f>Table1[[#This Row],[Per Unit Price]]*MAX(1,Table1[[#This Row],[Qty of Units]])*MAX(1,Table1[[#This Row],['#NCMs Served / FTEs Employed]])*MAX(1,Table1[[#This Row],[Duration of Service]])</f>
        <v>0</v>
      </c>
      <c r="M9411" s="131"/>
      <c r="N9411" s="133"/>
    </row>
    <row r="9412" spans="1:14" x14ac:dyDescent="0.25">
      <c r="A9412" s="130"/>
      <c r="B9412" s="130"/>
      <c r="C9412" s="131"/>
      <c r="D9412" s="112" t="str">
        <f>_xlfn.XLOOKUP(Table1[[#This Row],[Service]],Validation!$A$2:$A$15,Validation!$B$2:$B$15,"",0,1)</f>
        <v/>
      </c>
      <c r="E9412" s="131"/>
      <c r="F9412" s="132"/>
      <c r="G9412" s="133"/>
      <c r="H9412" s="134"/>
      <c r="I9412" s="131"/>
      <c r="J9412" s="131"/>
      <c r="K9412" s="131"/>
      <c r="L9412" s="135">
        <f>Table1[[#This Row],[Per Unit Price]]*MAX(1,Table1[[#This Row],[Qty of Units]])*MAX(1,Table1[[#This Row],['#NCMs Served / FTEs Employed]])*MAX(1,Table1[[#This Row],[Duration of Service]])</f>
        <v>0</v>
      </c>
      <c r="M9412" s="131"/>
      <c r="N9412" s="133"/>
    </row>
    <row r="9413" spans="1:14" x14ac:dyDescent="0.25">
      <c r="A9413" s="130"/>
      <c r="B9413" s="130"/>
      <c r="C9413" s="131"/>
      <c r="D9413" s="112" t="str">
        <f>_xlfn.XLOOKUP(Table1[[#This Row],[Service]],Validation!$A$2:$A$15,Validation!$B$2:$B$15,"",0,1)</f>
        <v/>
      </c>
      <c r="E9413" s="131"/>
      <c r="F9413" s="132"/>
      <c r="G9413" s="133"/>
      <c r="H9413" s="134"/>
      <c r="I9413" s="131"/>
      <c r="J9413" s="131"/>
      <c r="K9413" s="131"/>
      <c r="L9413" s="135">
        <f>Table1[[#This Row],[Per Unit Price]]*MAX(1,Table1[[#This Row],[Qty of Units]])*MAX(1,Table1[[#This Row],['#NCMs Served / FTEs Employed]])*MAX(1,Table1[[#This Row],[Duration of Service]])</f>
        <v>0</v>
      </c>
      <c r="M9413" s="131"/>
      <c r="N9413" s="133"/>
    </row>
    <row r="9414" spans="1:14" x14ac:dyDescent="0.25">
      <c r="A9414" s="130"/>
      <c r="B9414" s="130"/>
      <c r="C9414" s="131"/>
      <c r="D9414" s="112" t="str">
        <f>_xlfn.XLOOKUP(Table1[[#This Row],[Service]],Validation!$A$2:$A$15,Validation!$B$2:$B$15,"",0,1)</f>
        <v/>
      </c>
      <c r="E9414" s="131"/>
      <c r="F9414" s="132"/>
      <c r="G9414" s="133"/>
      <c r="H9414" s="134"/>
      <c r="I9414" s="131"/>
      <c r="J9414" s="131"/>
      <c r="K9414" s="131"/>
      <c r="L9414" s="135">
        <f>Table1[[#This Row],[Per Unit Price]]*MAX(1,Table1[[#This Row],[Qty of Units]])*MAX(1,Table1[[#This Row],['#NCMs Served / FTEs Employed]])*MAX(1,Table1[[#This Row],[Duration of Service]])</f>
        <v>0</v>
      </c>
      <c r="M9414" s="131"/>
      <c r="N9414" s="133"/>
    </row>
    <row r="9415" spans="1:14" x14ac:dyDescent="0.25">
      <c r="A9415" s="130"/>
      <c r="B9415" s="130"/>
      <c r="C9415" s="131"/>
      <c r="D9415" s="112" t="str">
        <f>_xlfn.XLOOKUP(Table1[[#This Row],[Service]],Validation!$A$2:$A$15,Validation!$B$2:$B$15,"",0,1)</f>
        <v/>
      </c>
      <c r="E9415" s="131"/>
      <c r="F9415" s="132"/>
      <c r="G9415" s="133"/>
      <c r="H9415" s="134"/>
      <c r="I9415" s="131"/>
      <c r="J9415" s="131"/>
      <c r="K9415" s="131"/>
      <c r="L9415" s="135">
        <f>Table1[[#This Row],[Per Unit Price]]*MAX(1,Table1[[#This Row],[Qty of Units]])*MAX(1,Table1[[#This Row],['#NCMs Served / FTEs Employed]])*MAX(1,Table1[[#This Row],[Duration of Service]])</f>
        <v>0</v>
      </c>
      <c r="M9415" s="131"/>
      <c r="N9415" s="133"/>
    </row>
    <row r="9416" spans="1:14" x14ac:dyDescent="0.25">
      <c r="A9416" s="130"/>
      <c r="B9416" s="130"/>
      <c r="C9416" s="131"/>
      <c r="D9416" s="112" t="str">
        <f>_xlfn.XLOOKUP(Table1[[#This Row],[Service]],Validation!$A$2:$A$15,Validation!$B$2:$B$15,"",0,1)</f>
        <v/>
      </c>
      <c r="E9416" s="131"/>
      <c r="F9416" s="132"/>
      <c r="G9416" s="133"/>
      <c r="H9416" s="134"/>
      <c r="I9416" s="131"/>
      <c r="J9416" s="131"/>
      <c r="K9416" s="131"/>
      <c r="L9416" s="135">
        <f>Table1[[#This Row],[Per Unit Price]]*MAX(1,Table1[[#This Row],[Qty of Units]])*MAX(1,Table1[[#This Row],['#NCMs Served / FTEs Employed]])*MAX(1,Table1[[#This Row],[Duration of Service]])</f>
        <v>0</v>
      </c>
      <c r="M9416" s="131"/>
      <c r="N9416" s="133"/>
    </row>
    <row r="9417" spans="1:14" x14ac:dyDescent="0.25">
      <c r="A9417" s="130"/>
      <c r="B9417" s="130"/>
      <c r="C9417" s="131"/>
      <c r="D9417" s="112" t="str">
        <f>_xlfn.XLOOKUP(Table1[[#This Row],[Service]],Validation!$A$2:$A$15,Validation!$B$2:$B$15,"",0,1)</f>
        <v/>
      </c>
      <c r="E9417" s="131"/>
      <c r="F9417" s="132"/>
      <c r="G9417" s="133"/>
      <c r="H9417" s="134"/>
      <c r="I9417" s="131"/>
      <c r="J9417" s="131"/>
      <c r="K9417" s="131"/>
      <c r="L9417" s="135">
        <f>Table1[[#This Row],[Per Unit Price]]*MAX(1,Table1[[#This Row],[Qty of Units]])*MAX(1,Table1[[#This Row],['#NCMs Served / FTEs Employed]])*MAX(1,Table1[[#This Row],[Duration of Service]])</f>
        <v>0</v>
      </c>
      <c r="M9417" s="131"/>
      <c r="N9417" s="133"/>
    </row>
    <row r="9418" spans="1:14" x14ac:dyDescent="0.25">
      <c r="A9418" s="130"/>
      <c r="B9418" s="130"/>
      <c r="C9418" s="131"/>
      <c r="D9418" s="112" t="str">
        <f>_xlfn.XLOOKUP(Table1[[#This Row],[Service]],Validation!$A$2:$A$15,Validation!$B$2:$B$15,"",0,1)</f>
        <v/>
      </c>
      <c r="E9418" s="131"/>
      <c r="F9418" s="132"/>
      <c r="G9418" s="133"/>
      <c r="H9418" s="134"/>
      <c r="I9418" s="131"/>
      <c r="J9418" s="131"/>
      <c r="K9418" s="131"/>
      <c r="L9418" s="135">
        <f>Table1[[#This Row],[Per Unit Price]]*MAX(1,Table1[[#This Row],[Qty of Units]])*MAX(1,Table1[[#This Row],['#NCMs Served / FTEs Employed]])*MAX(1,Table1[[#This Row],[Duration of Service]])</f>
        <v>0</v>
      </c>
      <c r="M9418" s="131"/>
      <c r="N9418" s="133"/>
    </row>
    <row r="9419" spans="1:14" x14ac:dyDescent="0.25">
      <c r="A9419" s="130"/>
      <c r="B9419" s="130"/>
      <c r="C9419" s="131"/>
      <c r="D9419" s="112" t="str">
        <f>_xlfn.XLOOKUP(Table1[[#This Row],[Service]],Validation!$A$2:$A$15,Validation!$B$2:$B$15,"",0,1)</f>
        <v/>
      </c>
      <c r="E9419" s="131"/>
      <c r="F9419" s="132"/>
      <c r="G9419" s="133"/>
      <c r="H9419" s="134"/>
      <c r="I9419" s="131"/>
      <c r="J9419" s="131"/>
      <c r="K9419" s="131"/>
      <c r="L9419" s="135">
        <f>Table1[[#This Row],[Per Unit Price]]*MAX(1,Table1[[#This Row],[Qty of Units]])*MAX(1,Table1[[#This Row],['#NCMs Served / FTEs Employed]])*MAX(1,Table1[[#This Row],[Duration of Service]])</f>
        <v>0</v>
      </c>
      <c r="M9419" s="131"/>
      <c r="N9419" s="133"/>
    </row>
    <row r="9420" spans="1:14" x14ac:dyDescent="0.25">
      <c r="A9420" s="130"/>
      <c r="B9420" s="130"/>
      <c r="C9420" s="131"/>
      <c r="D9420" s="112" t="str">
        <f>_xlfn.XLOOKUP(Table1[[#This Row],[Service]],Validation!$A$2:$A$15,Validation!$B$2:$B$15,"",0,1)</f>
        <v/>
      </c>
      <c r="E9420" s="131"/>
      <c r="F9420" s="132"/>
      <c r="G9420" s="133"/>
      <c r="H9420" s="134"/>
      <c r="I9420" s="131"/>
      <c r="J9420" s="131"/>
      <c r="K9420" s="131"/>
      <c r="L9420" s="135">
        <f>Table1[[#This Row],[Per Unit Price]]*MAX(1,Table1[[#This Row],[Qty of Units]])*MAX(1,Table1[[#This Row],['#NCMs Served / FTEs Employed]])*MAX(1,Table1[[#This Row],[Duration of Service]])</f>
        <v>0</v>
      </c>
      <c r="M9420" s="131"/>
      <c r="N9420" s="133"/>
    </row>
    <row r="9421" spans="1:14" x14ac:dyDescent="0.25">
      <c r="A9421" s="130"/>
      <c r="B9421" s="130"/>
      <c r="C9421" s="131"/>
      <c r="D9421" s="112" t="str">
        <f>_xlfn.XLOOKUP(Table1[[#This Row],[Service]],Validation!$A$2:$A$15,Validation!$B$2:$B$15,"",0,1)</f>
        <v/>
      </c>
      <c r="E9421" s="131"/>
      <c r="F9421" s="132"/>
      <c r="G9421" s="133"/>
      <c r="H9421" s="134"/>
      <c r="I9421" s="131"/>
      <c r="J9421" s="131"/>
      <c r="K9421" s="131"/>
      <c r="L9421" s="135">
        <f>Table1[[#This Row],[Per Unit Price]]*MAX(1,Table1[[#This Row],[Qty of Units]])*MAX(1,Table1[[#This Row],['#NCMs Served / FTEs Employed]])*MAX(1,Table1[[#This Row],[Duration of Service]])</f>
        <v>0</v>
      </c>
      <c r="M9421" s="131"/>
      <c r="N9421" s="133"/>
    </row>
    <row r="9422" spans="1:14" x14ac:dyDescent="0.25">
      <c r="A9422" s="130"/>
      <c r="B9422" s="130"/>
      <c r="C9422" s="131"/>
      <c r="D9422" s="112" t="str">
        <f>_xlfn.XLOOKUP(Table1[[#This Row],[Service]],Validation!$A$2:$A$15,Validation!$B$2:$B$15,"",0,1)</f>
        <v/>
      </c>
      <c r="E9422" s="131"/>
      <c r="F9422" s="132"/>
      <c r="G9422" s="133"/>
      <c r="H9422" s="134"/>
      <c r="I9422" s="131"/>
      <c r="J9422" s="131"/>
      <c r="K9422" s="131"/>
      <c r="L9422" s="135">
        <f>Table1[[#This Row],[Per Unit Price]]*MAX(1,Table1[[#This Row],[Qty of Units]])*MAX(1,Table1[[#This Row],['#NCMs Served / FTEs Employed]])*MAX(1,Table1[[#This Row],[Duration of Service]])</f>
        <v>0</v>
      </c>
      <c r="M9422" s="131"/>
      <c r="N9422" s="133"/>
    </row>
    <row r="9423" spans="1:14" x14ac:dyDescent="0.25">
      <c r="A9423" s="130"/>
      <c r="B9423" s="130"/>
      <c r="C9423" s="131"/>
      <c r="D9423" s="112" t="str">
        <f>_xlfn.XLOOKUP(Table1[[#This Row],[Service]],Validation!$A$2:$A$15,Validation!$B$2:$B$15,"",0,1)</f>
        <v/>
      </c>
      <c r="E9423" s="131"/>
      <c r="F9423" s="132"/>
      <c r="G9423" s="133"/>
      <c r="H9423" s="134"/>
      <c r="I9423" s="131"/>
      <c r="J9423" s="131"/>
      <c r="K9423" s="131"/>
      <c r="L9423" s="135">
        <f>Table1[[#This Row],[Per Unit Price]]*MAX(1,Table1[[#This Row],[Qty of Units]])*MAX(1,Table1[[#This Row],['#NCMs Served / FTEs Employed]])*MAX(1,Table1[[#This Row],[Duration of Service]])</f>
        <v>0</v>
      </c>
      <c r="M9423" s="131"/>
      <c r="N9423" s="133"/>
    </row>
    <row r="9424" spans="1:14" x14ac:dyDescent="0.25">
      <c r="A9424" s="130"/>
      <c r="B9424" s="130"/>
      <c r="C9424" s="131"/>
      <c r="D9424" s="112" t="str">
        <f>_xlfn.XLOOKUP(Table1[[#This Row],[Service]],Validation!$A$2:$A$15,Validation!$B$2:$B$15,"",0,1)</f>
        <v/>
      </c>
      <c r="E9424" s="131"/>
      <c r="F9424" s="132"/>
      <c r="G9424" s="133"/>
      <c r="H9424" s="134"/>
      <c r="I9424" s="131"/>
      <c r="J9424" s="131"/>
      <c r="K9424" s="131"/>
      <c r="L9424" s="135">
        <f>Table1[[#This Row],[Per Unit Price]]*MAX(1,Table1[[#This Row],[Qty of Units]])*MAX(1,Table1[[#This Row],['#NCMs Served / FTEs Employed]])*MAX(1,Table1[[#This Row],[Duration of Service]])</f>
        <v>0</v>
      </c>
      <c r="M9424" s="131"/>
      <c r="N9424" s="133"/>
    </row>
    <row r="9425" spans="1:14" x14ac:dyDescent="0.25">
      <c r="A9425" s="130"/>
      <c r="B9425" s="130"/>
      <c r="C9425" s="131"/>
      <c r="D9425" s="112" t="str">
        <f>_xlfn.XLOOKUP(Table1[[#This Row],[Service]],Validation!$A$2:$A$15,Validation!$B$2:$B$15,"",0,1)</f>
        <v/>
      </c>
      <c r="E9425" s="131"/>
      <c r="F9425" s="132"/>
      <c r="G9425" s="133"/>
      <c r="H9425" s="134"/>
      <c r="I9425" s="131"/>
      <c r="J9425" s="131"/>
      <c r="K9425" s="131"/>
      <c r="L9425" s="135">
        <f>Table1[[#This Row],[Per Unit Price]]*MAX(1,Table1[[#This Row],[Qty of Units]])*MAX(1,Table1[[#This Row],['#NCMs Served / FTEs Employed]])*MAX(1,Table1[[#This Row],[Duration of Service]])</f>
        <v>0</v>
      </c>
      <c r="M9425" s="131"/>
      <c r="N9425" s="133"/>
    </row>
    <row r="9426" spans="1:14" x14ac:dyDescent="0.25">
      <c r="A9426" s="130"/>
      <c r="B9426" s="130"/>
      <c r="C9426" s="131"/>
      <c r="D9426" s="112" t="str">
        <f>_xlfn.XLOOKUP(Table1[[#This Row],[Service]],Validation!$A$2:$A$15,Validation!$B$2:$B$15,"",0,1)</f>
        <v/>
      </c>
      <c r="E9426" s="131"/>
      <c r="F9426" s="132"/>
      <c r="G9426" s="133"/>
      <c r="H9426" s="134"/>
      <c r="I9426" s="131"/>
      <c r="J9426" s="131"/>
      <c r="K9426" s="131"/>
      <c r="L9426" s="135">
        <f>Table1[[#This Row],[Per Unit Price]]*MAX(1,Table1[[#This Row],[Qty of Units]])*MAX(1,Table1[[#This Row],['#NCMs Served / FTEs Employed]])*MAX(1,Table1[[#This Row],[Duration of Service]])</f>
        <v>0</v>
      </c>
      <c r="M9426" s="131"/>
      <c r="N9426" s="133"/>
    </row>
    <row r="9427" spans="1:14" x14ac:dyDescent="0.25">
      <c r="A9427" s="130"/>
      <c r="B9427" s="130"/>
      <c r="C9427" s="131"/>
      <c r="D9427" s="112" t="str">
        <f>_xlfn.XLOOKUP(Table1[[#This Row],[Service]],Validation!$A$2:$A$15,Validation!$B$2:$B$15,"",0,1)</f>
        <v/>
      </c>
      <c r="E9427" s="131"/>
      <c r="F9427" s="132"/>
      <c r="G9427" s="133"/>
      <c r="H9427" s="134"/>
      <c r="I9427" s="131"/>
      <c r="J9427" s="131"/>
      <c r="K9427" s="131"/>
      <c r="L9427" s="135">
        <f>Table1[[#This Row],[Per Unit Price]]*MAX(1,Table1[[#This Row],[Qty of Units]])*MAX(1,Table1[[#This Row],['#NCMs Served / FTEs Employed]])*MAX(1,Table1[[#This Row],[Duration of Service]])</f>
        <v>0</v>
      </c>
      <c r="M9427" s="131"/>
      <c r="N9427" s="133"/>
    </row>
    <row r="9428" spans="1:14" x14ac:dyDescent="0.25">
      <c r="A9428" s="130"/>
      <c r="B9428" s="130"/>
      <c r="C9428" s="131"/>
      <c r="D9428" s="112" t="str">
        <f>_xlfn.XLOOKUP(Table1[[#This Row],[Service]],Validation!$A$2:$A$15,Validation!$B$2:$B$15,"",0,1)</f>
        <v/>
      </c>
      <c r="E9428" s="131"/>
      <c r="F9428" s="132"/>
      <c r="G9428" s="133"/>
      <c r="H9428" s="134"/>
      <c r="I9428" s="131"/>
      <c r="J9428" s="131"/>
      <c r="K9428" s="131"/>
      <c r="L9428" s="135">
        <f>Table1[[#This Row],[Per Unit Price]]*MAX(1,Table1[[#This Row],[Qty of Units]])*MAX(1,Table1[[#This Row],['#NCMs Served / FTEs Employed]])*MAX(1,Table1[[#This Row],[Duration of Service]])</f>
        <v>0</v>
      </c>
      <c r="M9428" s="131"/>
      <c r="N9428" s="133"/>
    </row>
    <row r="9429" spans="1:14" x14ac:dyDescent="0.25">
      <c r="A9429" s="130"/>
      <c r="B9429" s="130"/>
      <c r="C9429" s="131"/>
      <c r="D9429" s="112" t="str">
        <f>_xlfn.XLOOKUP(Table1[[#This Row],[Service]],Validation!$A$2:$A$15,Validation!$B$2:$B$15,"",0,1)</f>
        <v/>
      </c>
      <c r="E9429" s="131"/>
      <c r="F9429" s="132"/>
      <c r="G9429" s="133"/>
      <c r="H9429" s="134"/>
      <c r="I9429" s="131"/>
      <c r="J9429" s="131"/>
      <c r="K9429" s="131"/>
      <c r="L9429" s="135">
        <f>Table1[[#This Row],[Per Unit Price]]*MAX(1,Table1[[#This Row],[Qty of Units]])*MAX(1,Table1[[#This Row],['#NCMs Served / FTEs Employed]])*MAX(1,Table1[[#This Row],[Duration of Service]])</f>
        <v>0</v>
      </c>
      <c r="M9429" s="131"/>
      <c r="N9429" s="133"/>
    </row>
    <row r="9430" spans="1:14" x14ac:dyDescent="0.25">
      <c r="A9430" s="130"/>
      <c r="B9430" s="130"/>
      <c r="C9430" s="131"/>
      <c r="D9430" s="112" t="str">
        <f>_xlfn.XLOOKUP(Table1[[#This Row],[Service]],Validation!$A$2:$A$15,Validation!$B$2:$B$15,"",0,1)</f>
        <v/>
      </c>
      <c r="E9430" s="131"/>
      <c r="F9430" s="132"/>
      <c r="G9430" s="133"/>
      <c r="H9430" s="134"/>
      <c r="I9430" s="131"/>
      <c r="J9430" s="131"/>
      <c r="K9430" s="131"/>
      <c r="L9430" s="135">
        <f>Table1[[#This Row],[Per Unit Price]]*MAX(1,Table1[[#This Row],[Qty of Units]])*MAX(1,Table1[[#This Row],['#NCMs Served / FTEs Employed]])*MAX(1,Table1[[#This Row],[Duration of Service]])</f>
        <v>0</v>
      </c>
      <c r="M9430" s="131"/>
      <c r="N9430" s="133"/>
    </row>
    <row r="9431" spans="1:14" x14ac:dyDescent="0.25">
      <c r="A9431" s="130"/>
      <c r="B9431" s="130"/>
      <c r="C9431" s="131"/>
      <c r="D9431" s="112" t="str">
        <f>_xlfn.XLOOKUP(Table1[[#This Row],[Service]],Validation!$A$2:$A$15,Validation!$B$2:$B$15,"",0,1)</f>
        <v/>
      </c>
      <c r="E9431" s="131"/>
      <c r="F9431" s="132"/>
      <c r="G9431" s="133"/>
      <c r="H9431" s="134"/>
      <c r="I9431" s="131"/>
      <c r="J9431" s="131"/>
      <c r="K9431" s="131"/>
      <c r="L9431" s="135">
        <f>Table1[[#This Row],[Per Unit Price]]*MAX(1,Table1[[#This Row],[Qty of Units]])*MAX(1,Table1[[#This Row],['#NCMs Served / FTEs Employed]])*MAX(1,Table1[[#This Row],[Duration of Service]])</f>
        <v>0</v>
      </c>
      <c r="M9431" s="131"/>
      <c r="N9431" s="133"/>
    </row>
    <row r="9432" spans="1:14" x14ac:dyDescent="0.25">
      <c r="A9432" s="130"/>
      <c r="B9432" s="130"/>
      <c r="C9432" s="131"/>
      <c r="D9432" s="112" t="str">
        <f>_xlfn.XLOOKUP(Table1[[#This Row],[Service]],Validation!$A$2:$A$15,Validation!$B$2:$B$15,"",0,1)</f>
        <v/>
      </c>
      <c r="E9432" s="131"/>
      <c r="F9432" s="132"/>
      <c r="G9432" s="133"/>
      <c r="H9432" s="134"/>
      <c r="I9432" s="131"/>
      <c r="J9432" s="131"/>
      <c r="K9432" s="131"/>
      <c r="L9432" s="135">
        <f>Table1[[#This Row],[Per Unit Price]]*MAX(1,Table1[[#This Row],[Qty of Units]])*MAX(1,Table1[[#This Row],['#NCMs Served / FTEs Employed]])*MAX(1,Table1[[#This Row],[Duration of Service]])</f>
        <v>0</v>
      </c>
      <c r="M9432" s="131"/>
      <c r="N9432" s="133"/>
    </row>
    <row r="9433" spans="1:14" x14ac:dyDescent="0.25">
      <c r="A9433" s="130"/>
      <c r="B9433" s="130"/>
      <c r="C9433" s="131"/>
      <c r="D9433" s="112" t="str">
        <f>_xlfn.XLOOKUP(Table1[[#This Row],[Service]],Validation!$A$2:$A$15,Validation!$B$2:$B$15,"",0,1)</f>
        <v/>
      </c>
      <c r="E9433" s="131"/>
      <c r="F9433" s="132"/>
      <c r="G9433" s="133"/>
      <c r="H9433" s="134"/>
      <c r="I9433" s="131"/>
      <c r="J9433" s="131"/>
      <c r="K9433" s="131"/>
      <c r="L9433" s="135">
        <f>Table1[[#This Row],[Per Unit Price]]*MAX(1,Table1[[#This Row],[Qty of Units]])*MAX(1,Table1[[#This Row],['#NCMs Served / FTEs Employed]])*MAX(1,Table1[[#This Row],[Duration of Service]])</f>
        <v>0</v>
      </c>
      <c r="M9433" s="131"/>
      <c r="N9433" s="133"/>
    </row>
    <row r="9434" spans="1:14" x14ac:dyDescent="0.25">
      <c r="A9434" s="130"/>
      <c r="B9434" s="130"/>
      <c r="C9434" s="131"/>
      <c r="D9434" s="112" t="str">
        <f>_xlfn.XLOOKUP(Table1[[#This Row],[Service]],Validation!$A$2:$A$15,Validation!$B$2:$B$15,"",0,1)</f>
        <v/>
      </c>
      <c r="E9434" s="131"/>
      <c r="F9434" s="132"/>
      <c r="G9434" s="133"/>
      <c r="H9434" s="134"/>
      <c r="I9434" s="131"/>
      <c r="J9434" s="131"/>
      <c r="K9434" s="131"/>
      <c r="L9434" s="135">
        <f>Table1[[#This Row],[Per Unit Price]]*MAX(1,Table1[[#This Row],[Qty of Units]])*MAX(1,Table1[[#This Row],['#NCMs Served / FTEs Employed]])*MAX(1,Table1[[#This Row],[Duration of Service]])</f>
        <v>0</v>
      </c>
      <c r="M9434" s="131"/>
      <c r="N9434" s="133"/>
    </row>
    <row r="9435" spans="1:14" x14ac:dyDescent="0.25">
      <c r="A9435" s="130"/>
      <c r="B9435" s="130"/>
      <c r="C9435" s="131"/>
      <c r="D9435" s="112" t="str">
        <f>_xlfn.XLOOKUP(Table1[[#This Row],[Service]],Validation!$A$2:$A$15,Validation!$B$2:$B$15,"",0,1)</f>
        <v/>
      </c>
      <c r="E9435" s="131"/>
      <c r="F9435" s="132"/>
      <c r="G9435" s="133"/>
      <c r="H9435" s="134"/>
      <c r="I9435" s="131"/>
      <c r="J9435" s="131"/>
      <c r="K9435" s="131"/>
      <c r="L9435" s="135">
        <f>Table1[[#This Row],[Per Unit Price]]*MAX(1,Table1[[#This Row],[Qty of Units]])*MAX(1,Table1[[#This Row],['#NCMs Served / FTEs Employed]])*MAX(1,Table1[[#This Row],[Duration of Service]])</f>
        <v>0</v>
      </c>
      <c r="M9435" s="131"/>
      <c r="N9435" s="133"/>
    </row>
    <row r="9436" spans="1:14" x14ac:dyDescent="0.25">
      <c r="A9436" s="130"/>
      <c r="B9436" s="130"/>
      <c r="C9436" s="131"/>
      <c r="D9436" s="112" t="str">
        <f>_xlfn.XLOOKUP(Table1[[#This Row],[Service]],Validation!$A$2:$A$15,Validation!$B$2:$B$15,"",0,1)</f>
        <v/>
      </c>
      <c r="E9436" s="131"/>
      <c r="F9436" s="132"/>
      <c r="G9436" s="133"/>
      <c r="H9436" s="134"/>
      <c r="I9436" s="131"/>
      <c r="J9436" s="131"/>
      <c r="K9436" s="131"/>
      <c r="L9436" s="135">
        <f>Table1[[#This Row],[Per Unit Price]]*MAX(1,Table1[[#This Row],[Qty of Units]])*MAX(1,Table1[[#This Row],['#NCMs Served / FTEs Employed]])*MAX(1,Table1[[#This Row],[Duration of Service]])</f>
        <v>0</v>
      </c>
      <c r="M9436" s="131"/>
      <c r="N9436" s="133"/>
    </row>
    <row r="9437" spans="1:14" x14ac:dyDescent="0.25">
      <c r="A9437" s="130"/>
      <c r="B9437" s="130"/>
      <c r="C9437" s="131"/>
      <c r="D9437" s="112" t="str">
        <f>_xlfn.XLOOKUP(Table1[[#This Row],[Service]],Validation!$A$2:$A$15,Validation!$B$2:$B$15,"",0,1)</f>
        <v/>
      </c>
      <c r="E9437" s="131"/>
      <c r="F9437" s="132"/>
      <c r="G9437" s="133"/>
      <c r="H9437" s="134"/>
      <c r="I9437" s="131"/>
      <c r="J9437" s="131"/>
      <c r="K9437" s="131"/>
      <c r="L9437" s="135">
        <f>Table1[[#This Row],[Per Unit Price]]*MAX(1,Table1[[#This Row],[Qty of Units]])*MAX(1,Table1[[#This Row],['#NCMs Served / FTEs Employed]])*MAX(1,Table1[[#This Row],[Duration of Service]])</f>
        <v>0</v>
      </c>
      <c r="M9437" s="131"/>
      <c r="N9437" s="133"/>
    </row>
    <row r="9438" spans="1:14" x14ac:dyDescent="0.25">
      <c r="A9438" s="130"/>
      <c r="B9438" s="130"/>
      <c r="C9438" s="131"/>
      <c r="D9438" s="112" t="str">
        <f>_xlfn.XLOOKUP(Table1[[#This Row],[Service]],Validation!$A$2:$A$15,Validation!$B$2:$B$15,"",0,1)</f>
        <v/>
      </c>
      <c r="E9438" s="131"/>
      <c r="F9438" s="132"/>
      <c r="G9438" s="133"/>
      <c r="H9438" s="134"/>
      <c r="I9438" s="131"/>
      <c r="J9438" s="131"/>
      <c r="K9438" s="131"/>
      <c r="L9438" s="135">
        <f>Table1[[#This Row],[Per Unit Price]]*MAX(1,Table1[[#This Row],[Qty of Units]])*MAX(1,Table1[[#This Row],['#NCMs Served / FTEs Employed]])*MAX(1,Table1[[#This Row],[Duration of Service]])</f>
        <v>0</v>
      </c>
      <c r="M9438" s="131"/>
      <c r="N9438" s="133"/>
    </row>
    <row r="9439" spans="1:14" x14ac:dyDescent="0.25">
      <c r="A9439" s="130"/>
      <c r="B9439" s="130"/>
      <c r="C9439" s="131"/>
      <c r="D9439" s="112" t="str">
        <f>_xlfn.XLOOKUP(Table1[[#This Row],[Service]],Validation!$A$2:$A$15,Validation!$B$2:$B$15,"",0,1)</f>
        <v/>
      </c>
      <c r="E9439" s="131"/>
      <c r="F9439" s="132"/>
      <c r="G9439" s="133"/>
      <c r="H9439" s="134"/>
      <c r="I9439" s="131"/>
      <c r="J9439" s="131"/>
      <c r="K9439" s="131"/>
      <c r="L9439" s="135">
        <f>Table1[[#This Row],[Per Unit Price]]*MAX(1,Table1[[#This Row],[Qty of Units]])*MAX(1,Table1[[#This Row],['#NCMs Served / FTEs Employed]])*MAX(1,Table1[[#This Row],[Duration of Service]])</f>
        <v>0</v>
      </c>
      <c r="M9439" s="131"/>
      <c r="N9439" s="133"/>
    </row>
    <row r="9440" spans="1:14" x14ac:dyDescent="0.25">
      <c r="A9440" s="130"/>
      <c r="B9440" s="130"/>
      <c r="C9440" s="131"/>
      <c r="D9440" s="112" t="str">
        <f>_xlfn.XLOOKUP(Table1[[#This Row],[Service]],Validation!$A$2:$A$15,Validation!$B$2:$B$15,"",0,1)</f>
        <v/>
      </c>
      <c r="E9440" s="131"/>
      <c r="F9440" s="132"/>
      <c r="G9440" s="133"/>
      <c r="H9440" s="134"/>
      <c r="I9440" s="131"/>
      <c r="J9440" s="131"/>
      <c r="K9440" s="131"/>
      <c r="L9440" s="135">
        <f>Table1[[#This Row],[Per Unit Price]]*MAX(1,Table1[[#This Row],[Qty of Units]])*MAX(1,Table1[[#This Row],['#NCMs Served / FTEs Employed]])*MAX(1,Table1[[#This Row],[Duration of Service]])</f>
        <v>0</v>
      </c>
      <c r="M9440" s="131"/>
      <c r="N9440" s="133"/>
    </row>
    <row r="9441" spans="1:14" x14ac:dyDescent="0.25">
      <c r="A9441" s="130"/>
      <c r="B9441" s="130"/>
      <c r="C9441" s="131"/>
      <c r="D9441" s="112" t="str">
        <f>_xlfn.XLOOKUP(Table1[[#This Row],[Service]],Validation!$A$2:$A$15,Validation!$B$2:$B$15,"",0,1)</f>
        <v/>
      </c>
      <c r="E9441" s="131"/>
      <c r="F9441" s="132"/>
      <c r="G9441" s="133"/>
      <c r="H9441" s="134"/>
      <c r="I9441" s="131"/>
      <c r="J9441" s="131"/>
      <c r="K9441" s="131"/>
      <c r="L9441" s="135">
        <f>Table1[[#This Row],[Per Unit Price]]*MAX(1,Table1[[#This Row],[Qty of Units]])*MAX(1,Table1[[#This Row],['#NCMs Served / FTEs Employed]])*MAX(1,Table1[[#This Row],[Duration of Service]])</f>
        <v>0</v>
      </c>
      <c r="M9441" s="131"/>
      <c r="N9441" s="133"/>
    </row>
    <row r="9442" spans="1:14" x14ac:dyDescent="0.25">
      <c r="A9442" s="130"/>
      <c r="B9442" s="130"/>
      <c r="C9442" s="131"/>
      <c r="D9442" s="112" t="str">
        <f>_xlfn.XLOOKUP(Table1[[#This Row],[Service]],Validation!$A$2:$A$15,Validation!$B$2:$B$15,"",0,1)</f>
        <v/>
      </c>
      <c r="E9442" s="131"/>
      <c r="F9442" s="132"/>
      <c r="G9442" s="133"/>
      <c r="H9442" s="134"/>
      <c r="I9442" s="131"/>
      <c r="J9442" s="131"/>
      <c r="K9442" s="131"/>
      <c r="L9442" s="135">
        <f>Table1[[#This Row],[Per Unit Price]]*MAX(1,Table1[[#This Row],[Qty of Units]])*MAX(1,Table1[[#This Row],['#NCMs Served / FTEs Employed]])*MAX(1,Table1[[#This Row],[Duration of Service]])</f>
        <v>0</v>
      </c>
      <c r="M9442" s="131"/>
      <c r="N9442" s="133"/>
    </row>
    <row r="9443" spans="1:14" x14ac:dyDescent="0.25">
      <c r="A9443" s="130"/>
      <c r="B9443" s="130"/>
      <c r="C9443" s="131"/>
      <c r="D9443" s="112" t="str">
        <f>_xlfn.XLOOKUP(Table1[[#This Row],[Service]],Validation!$A$2:$A$15,Validation!$B$2:$B$15,"",0,1)</f>
        <v/>
      </c>
      <c r="E9443" s="131"/>
      <c r="F9443" s="132"/>
      <c r="G9443" s="133"/>
      <c r="H9443" s="134"/>
      <c r="I9443" s="131"/>
      <c r="J9443" s="131"/>
      <c r="K9443" s="131"/>
      <c r="L9443" s="135">
        <f>Table1[[#This Row],[Per Unit Price]]*MAX(1,Table1[[#This Row],[Qty of Units]])*MAX(1,Table1[[#This Row],['#NCMs Served / FTEs Employed]])*MAX(1,Table1[[#This Row],[Duration of Service]])</f>
        <v>0</v>
      </c>
      <c r="M9443" s="131"/>
      <c r="N9443" s="133"/>
    </row>
    <row r="9444" spans="1:14" x14ac:dyDescent="0.25">
      <c r="A9444" s="130"/>
      <c r="B9444" s="130"/>
      <c r="C9444" s="131"/>
      <c r="D9444" s="112" t="str">
        <f>_xlfn.XLOOKUP(Table1[[#This Row],[Service]],Validation!$A$2:$A$15,Validation!$B$2:$B$15,"",0,1)</f>
        <v/>
      </c>
      <c r="E9444" s="131"/>
      <c r="F9444" s="132"/>
      <c r="G9444" s="133"/>
      <c r="H9444" s="134"/>
      <c r="I9444" s="131"/>
      <c r="J9444" s="131"/>
      <c r="K9444" s="131"/>
      <c r="L9444" s="135">
        <f>Table1[[#This Row],[Per Unit Price]]*MAX(1,Table1[[#This Row],[Qty of Units]])*MAX(1,Table1[[#This Row],['#NCMs Served / FTEs Employed]])*MAX(1,Table1[[#This Row],[Duration of Service]])</f>
        <v>0</v>
      </c>
      <c r="M9444" s="131"/>
      <c r="N9444" s="133"/>
    </row>
    <row r="9445" spans="1:14" x14ac:dyDescent="0.25">
      <c r="A9445" s="130"/>
      <c r="B9445" s="130"/>
      <c r="C9445" s="131"/>
      <c r="D9445" s="112" t="str">
        <f>_xlfn.XLOOKUP(Table1[[#This Row],[Service]],Validation!$A$2:$A$15,Validation!$B$2:$B$15,"",0,1)</f>
        <v/>
      </c>
      <c r="E9445" s="131"/>
      <c r="F9445" s="132"/>
      <c r="G9445" s="133"/>
      <c r="H9445" s="134"/>
      <c r="I9445" s="131"/>
      <c r="J9445" s="131"/>
      <c r="K9445" s="131"/>
      <c r="L9445" s="135">
        <f>Table1[[#This Row],[Per Unit Price]]*MAX(1,Table1[[#This Row],[Qty of Units]])*MAX(1,Table1[[#This Row],['#NCMs Served / FTEs Employed]])*MAX(1,Table1[[#This Row],[Duration of Service]])</f>
        <v>0</v>
      </c>
      <c r="M9445" s="131"/>
      <c r="N9445" s="133"/>
    </row>
    <row r="9446" spans="1:14" x14ac:dyDescent="0.25">
      <c r="A9446" s="130"/>
      <c r="B9446" s="130"/>
      <c r="C9446" s="131"/>
      <c r="D9446" s="112" t="str">
        <f>_xlfn.XLOOKUP(Table1[[#This Row],[Service]],Validation!$A$2:$A$15,Validation!$B$2:$B$15,"",0,1)</f>
        <v/>
      </c>
      <c r="E9446" s="131"/>
      <c r="F9446" s="132"/>
      <c r="G9446" s="133"/>
      <c r="H9446" s="134"/>
      <c r="I9446" s="131"/>
      <c r="J9446" s="131"/>
      <c r="K9446" s="131"/>
      <c r="L9446" s="135">
        <f>Table1[[#This Row],[Per Unit Price]]*MAX(1,Table1[[#This Row],[Qty of Units]])*MAX(1,Table1[[#This Row],['#NCMs Served / FTEs Employed]])*MAX(1,Table1[[#This Row],[Duration of Service]])</f>
        <v>0</v>
      </c>
      <c r="M9446" s="131"/>
      <c r="N9446" s="133"/>
    </row>
    <row r="9447" spans="1:14" x14ac:dyDescent="0.25">
      <c r="A9447" s="130"/>
      <c r="B9447" s="130"/>
      <c r="C9447" s="131"/>
      <c r="D9447" s="112" t="str">
        <f>_xlfn.XLOOKUP(Table1[[#This Row],[Service]],Validation!$A$2:$A$15,Validation!$B$2:$B$15,"",0,1)</f>
        <v/>
      </c>
      <c r="E9447" s="131"/>
      <c r="F9447" s="132"/>
      <c r="G9447" s="133"/>
      <c r="H9447" s="134"/>
      <c r="I9447" s="131"/>
      <c r="J9447" s="131"/>
      <c r="K9447" s="131"/>
      <c r="L9447" s="135">
        <f>Table1[[#This Row],[Per Unit Price]]*MAX(1,Table1[[#This Row],[Qty of Units]])*MAX(1,Table1[[#This Row],['#NCMs Served / FTEs Employed]])*MAX(1,Table1[[#This Row],[Duration of Service]])</f>
        <v>0</v>
      </c>
      <c r="M9447" s="131"/>
      <c r="N9447" s="133"/>
    </row>
    <row r="9448" spans="1:14" x14ac:dyDescent="0.25">
      <c r="A9448" s="130"/>
      <c r="B9448" s="130"/>
      <c r="C9448" s="131"/>
      <c r="D9448" s="112" t="str">
        <f>_xlfn.XLOOKUP(Table1[[#This Row],[Service]],Validation!$A$2:$A$15,Validation!$B$2:$B$15,"",0,1)</f>
        <v/>
      </c>
      <c r="E9448" s="131"/>
      <c r="F9448" s="132"/>
      <c r="G9448" s="133"/>
      <c r="H9448" s="134"/>
      <c r="I9448" s="131"/>
      <c r="J9448" s="131"/>
      <c r="K9448" s="131"/>
      <c r="L9448" s="135">
        <f>Table1[[#This Row],[Per Unit Price]]*MAX(1,Table1[[#This Row],[Qty of Units]])*MAX(1,Table1[[#This Row],['#NCMs Served / FTEs Employed]])*MAX(1,Table1[[#This Row],[Duration of Service]])</f>
        <v>0</v>
      </c>
      <c r="M9448" s="131"/>
      <c r="N9448" s="133"/>
    </row>
    <row r="9449" spans="1:14" x14ac:dyDescent="0.25">
      <c r="A9449" s="130"/>
      <c r="B9449" s="130"/>
      <c r="C9449" s="131"/>
      <c r="D9449" s="112" t="str">
        <f>_xlfn.XLOOKUP(Table1[[#This Row],[Service]],Validation!$A$2:$A$15,Validation!$B$2:$B$15,"",0,1)</f>
        <v/>
      </c>
      <c r="E9449" s="131"/>
      <c r="F9449" s="132"/>
      <c r="G9449" s="133"/>
      <c r="H9449" s="134"/>
      <c r="I9449" s="131"/>
      <c r="J9449" s="131"/>
      <c r="K9449" s="131"/>
      <c r="L9449" s="135">
        <f>Table1[[#This Row],[Per Unit Price]]*MAX(1,Table1[[#This Row],[Qty of Units]])*MAX(1,Table1[[#This Row],['#NCMs Served / FTEs Employed]])*MAX(1,Table1[[#This Row],[Duration of Service]])</f>
        <v>0</v>
      </c>
      <c r="M9449" s="131"/>
      <c r="N9449" s="133"/>
    </row>
    <row r="9450" spans="1:14" x14ac:dyDescent="0.25">
      <c r="A9450" s="130"/>
      <c r="B9450" s="130"/>
      <c r="C9450" s="131"/>
      <c r="D9450" s="112" t="str">
        <f>_xlfn.XLOOKUP(Table1[[#This Row],[Service]],Validation!$A$2:$A$15,Validation!$B$2:$B$15,"",0,1)</f>
        <v/>
      </c>
      <c r="E9450" s="131"/>
      <c r="F9450" s="132"/>
      <c r="G9450" s="133"/>
      <c r="H9450" s="134"/>
      <c r="I9450" s="131"/>
      <c r="J9450" s="131"/>
      <c r="K9450" s="131"/>
      <c r="L9450" s="135">
        <f>Table1[[#This Row],[Per Unit Price]]*MAX(1,Table1[[#This Row],[Qty of Units]])*MAX(1,Table1[[#This Row],['#NCMs Served / FTEs Employed]])*MAX(1,Table1[[#This Row],[Duration of Service]])</f>
        <v>0</v>
      </c>
      <c r="M9450" s="131"/>
      <c r="N9450" s="133"/>
    </row>
    <row r="9451" spans="1:14" x14ac:dyDescent="0.25">
      <c r="A9451" s="130"/>
      <c r="B9451" s="130"/>
      <c r="C9451" s="131"/>
      <c r="D9451" s="112" t="str">
        <f>_xlfn.XLOOKUP(Table1[[#This Row],[Service]],Validation!$A$2:$A$15,Validation!$B$2:$B$15,"",0,1)</f>
        <v/>
      </c>
      <c r="E9451" s="131"/>
      <c r="F9451" s="132"/>
      <c r="G9451" s="133"/>
      <c r="H9451" s="134"/>
      <c r="I9451" s="131"/>
      <c r="J9451" s="131"/>
      <c r="K9451" s="131"/>
      <c r="L9451" s="135">
        <f>Table1[[#This Row],[Per Unit Price]]*MAX(1,Table1[[#This Row],[Qty of Units]])*MAX(1,Table1[[#This Row],['#NCMs Served / FTEs Employed]])*MAX(1,Table1[[#This Row],[Duration of Service]])</f>
        <v>0</v>
      </c>
      <c r="M9451" s="131"/>
      <c r="N9451" s="133"/>
    </row>
    <row r="9452" spans="1:14" x14ac:dyDescent="0.25">
      <c r="A9452" s="130"/>
      <c r="B9452" s="130"/>
      <c r="C9452" s="131"/>
      <c r="D9452" s="112" t="str">
        <f>_xlfn.XLOOKUP(Table1[[#This Row],[Service]],Validation!$A$2:$A$15,Validation!$B$2:$B$15,"",0,1)</f>
        <v/>
      </c>
      <c r="E9452" s="131"/>
      <c r="F9452" s="132"/>
      <c r="G9452" s="133"/>
      <c r="H9452" s="134"/>
      <c r="I9452" s="131"/>
      <c r="J9452" s="131"/>
      <c r="K9452" s="131"/>
      <c r="L9452" s="135">
        <f>Table1[[#This Row],[Per Unit Price]]*MAX(1,Table1[[#This Row],[Qty of Units]])*MAX(1,Table1[[#This Row],['#NCMs Served / FTEs Employed]])*MAX(1,Table1[[#This Row],[Duration of Service]])</f>
        <v>0</v>
      </c>
      <c r="M9452" s="131"/>
      <c r="N9452" s="133"/>
    </row>
    <row r="9453" spans="1:14" x14ac:dyDescent="0.25">
      <c r="A9453" s="130"/>
      <c r="B9453" s="130"/>
      <c r="C9453" s="131"/>
      <c r="D9453" s="112" t="str">
        <f>_xlfn.XLOOKUP(Table1[[#This Row],[Service]],Validation!$A$2:$A$15,Validation!$B$2:$B$15,"",0,1)</f>
        <v/>
      </c>
      <c r="E9453" s="131"/>
      <c r="F9453" s="132"/>
      <c r="G9453" s="133"/>
      <c r="H9453" s="134"/>
      <c r="I9453" s="131"/>
      <c r="J9453" s="131"/>
      <c r="K9453" s="131"/>
      <c r="L9453" s="135">
        <f>Table1[[#This Row],[Per Unit Price]]*MAX(1,Table1[[#This Row],[Qty of Units]])*MAX(1,Table1[[#This Row],['#NCMs Served / FTEs Employed]])*MAX(1,Table1[[#This Row],[Duration of Service]])</f>
        <v>0</v>
      </c>
      <c r="M9453" s="131"/>
      <c r="N9453" s="133"/>
    </row>
    <row r="9454" spans="1:14" x14ac:dyDescent="0.25">
      <c r="A9454" s="130"/>
      <c r="B9454" s="130"/>
      <c r="C9454" s="131"/>
      <c r="D9454" s="112" t="str">
        <f>_xlfn.XLOOKUP(Table1[[#This Row],[Service]],Validation!$A$2:$A$15,Validation!$B$2:$B$15,"",0,1)</f>
        <v/>
      </c>
      <c r="E9454" s="131"/>
      <c r="F9454" s="132"/>
      <c r="G9454" s="133"/>
      <c r="H9454" s="134"/>
      <c r="I9454" s="131"/>
      <c r="J9454" s="131"/>
      <c r="K9454" s="131"/>
      <c r="L9454" s="135">
        <f>Table1[[#This Row],[Per Unit Price]]*MAX(1,Table1[[#This Row],[Qty of Units]])*MAX(1,Table1[[#This Row],['#NCMs Served / FTEs Employed]])*MAX(1,Table1[[#This Row],[Duration of Service]])</f>
        <v>0</v>
      </c>
      <c r="M9454" s="131"/>
      <c r="N9454" s="133"/>
    </row>
    <row r="9455" spans="1:14" x14ac:dyDescent="0.25">
      <c r="A9455" s="130"/>
      <c r="B9455" s="130"/>
      <c r="C9455" s="131"/>
      <c r="D9455" s="112" t="str">
        <f>_xlfn.XLOOKUP(Table1[[#This Row],[Service]],Validation!$A$2:$A$15,Validation!$B$2:$B$15,"",0,1)</f>
        <v/>
      </c>
      <c r="E9455" s="131"/>
      <c r="F9455" s="132"/>
      <c r="G9455" s="133"/>
      <c r="H9455" s="134"/>
      <c r="I9455" s="131"/>
      <c r="J9455" s="131"/>
      <c r="K9455" s="131"/>
      <c r="L9455" s="135">
        <f>Table1[[#This Row],[Per Unit Price]]*MAX(1,Table1[[#This Row],[Qty of Units]])*MAX(1,Table1[[#This Row],['#NCMs Served / FTEs Employed]])*MAX(1,Table1[[#This Row],[Duration of Service]])</f>
        <v>0</v>
      </c>
      <c r="M9455" s="131"/>
      <c r="N9455" s="133"/>
    </row>
    <row r="9456" spans="1:14" x14ac:dyDescent="0.25">
      <c r="A9456" s="130"/>
      <c r="B9456" s="130"/>
      <c r="C9456" s="131"/>
      <c r="D9456" s="112" t="str">
        <f>_xlfn.XLOOKUP(Table1[[#This Row],[Service]],Validation!$A$2:$A$15,Validation!$B$2:$B$15,"",0,1)</f>
        <v/>
      </c>
      <c r="E9456" s="131"/>
      <c r="F9456" s="132"/>
      <c r="G9456" s="133"/>
      <c r="H9456" s="134"/>
      <c r="I9456" s="131"/>
      <c r="J9456" s="131"/>
      <c r="K9456" s="131"/>
      <c r="L9456" s="135">
        <f>Table1[[#This Row],[Per Unit Price]]*MAX(1,Table1[[#This Row],[Qty of Units]])*MAX(1,Table1[[#This Row],['#NCMs Served / FTEs Employed]])*MAX(1,Table1[[#This Row],[Duration of Service]])</f>
        <v>0</v>
      </c>
      <c r="M9456" s="131"/>
      <c r="N9456" s="133"/>
    </row>
    <row r="9457" spans="1:14" x14ac:dyDescent="0.25">
      <c r="A9457" s="130"/>
      <c r="B9457" s="130"/>
      <c r="C9457" s="131"/>
      <c r="D9457" s="112" t="str">
        <f>_xlfn.XLOOKUP(Table1[[#This Row],[Service]],Validation!$A$2:$A$15,Validation!$B$2:$B$15,"",0,1)</f>
        <v/>
      </c>
      <c r="E9457" s="131"/>
      <c r="F9457" s="132"/>
      <c r="G9457" s="133"/>
      <c r="H9457" s="134"/>
      <c r="I9457" s="131"/>
      <c r="J9457" s="131"/>
      <c r="K9457" s="131"/>
      <c r="L9457" s="135">
        <f>Table1[[#This Row],[Per Unit Price]]*MAX(1,Table1[[#This Row],[Qty of Units]])*MAX(1,Table1[[#This Row],['#NCMs Served / FTEs Employed]])*MAX(1,Table1[[#This Row],[Duration of Service]])</f>
        <v>0</v>
      </c>
      <c r="M9457" s="131"/>
      <c r="N9457" s="133"/>
    </row>
    <row r="9458" spans="1:14" x14ac:dyDescent="0.25">
      <c r="A9458" s="130"/>
      <c r="B9458" s="130"/>
      <c r="C9458" s="131"/>
      <c r="D9458" s="112" t="str">
        <f>_xlfn.XLOOKUP(Table1[[#This Row],[Service]],Validation!$A$2:$A$15,Validation!$B$2:$B$15,"",0,1)</f>
        <v/>
      </c>
      <c r="E9458" s="131"/>
      <c r="F9458" s="132"/>
      <c r="G9458" s="133"/>
      <c r="H9458" s="134"/>
      <c r="I9458" s="131"/>
      <c r="J9458" s="131"/>
      <c r="K9458" s="131"/>
      <c r="L9458" s="135">
        <f>Table1[[#This Row],[Per Unit Price]]*MAX(1,Table1[[#This Row],[Qty of Units]])*MAX(1,Table1[[#This Row],['#NCMs Served / FTEs Employed]])*MAX(1,Table1[[#This Row],[Duration of Service]])</f>
        <v>0</v>
      </c>
      <c r="M9458" s="131"/>
      <c r="N9458" s="133"/>
    </row>
    <row r="9459" spans="1:14" x14ac:dyDescent="0.25">
      <c r="A9459" s="130"/>
      <c r="B9459" s="130"/>
      <c r="C9459" s="131"/>
      <c r="D9459" s="112" t="str">
        <f>_xlfn.XLOOKUP(Table1[[#This Row],[Service]],Validation!$A$2:$A$15,Validation!$B$2:$B$15,"",0,1)</f>
        <v/>
      </c>
      <c r="E9459" s="131"/>
      <c r="F9459" s="132"/>
      <c r="G9459" s="133"/>
      <c r="H9459" s="134"/>
      <c r="I9459" s="131"/>
      <c r="J9459" s="131"/>
      <c r="K9459" s="131"/>
      <c r="L9459" s="135">
        <f>Table1[[#This Row],[Per Unit Price]]*MAX(1,Table1[[#This Row],[Qty of Units]])*MAX(1,Table1[[#This Row],['#NCMs Served / FTEs Employed]])*MAX(1,Table1[[#This Row],[Duration of Service]])</f>
        <v>0</v>
      </c>
      <c r="M9459" s="131"/>
      <c r="N9459" s="133"/>
    </row>
    <row r="9460" spans="1:14" x14ac:dyDescent="0.25">
      <c r="A9460" s="130"/>
      <c r="B9460" s="130"/>
      <c r="C9460" s="131"/>
      <c r="D9460" s="112" t="str">
        <f>_xlfn.XLOOKUP(Table1[[#This Row],[Service]],Validation!$A$2:$A$15,Validation!$B$2:$B$15,"",0,1)</f>
        <v/>
      </c>
      <c r="E9460" s="131"/>
      <c r="F9460" s="132"/>
      <c r="G9460" s="133"/>
      <c r="H9460" s="134"/>
      <c r="I9460" s="131"/>
      <c r="J9460" s="131"/>
      <c r="K9460" s="131"/>
      <c r="L9460" s="135">
        <f>Table1[[#This Row],[Per Unit Price]]*MAX(1,Table1[[#This Row],[Qty of Units]])*MAX(1,Table1[[#This Row],['#NCMs Served / FTEs Employed]])*MAX(1,Table1[[#This Row],[Duration of Service]])</f>
        <v>0</v>
      </c>
      <c r="M9460" s="131"/>
      <c r="N9460" s="133"/>
    </row>
    <row r="9461" spans="1:14" x14ac:dyDescent="0.25">
      <c r="A9461" s="130"/>
      <c r="B9461" s="130"/>
      <c r="C9461" s="131"/>
      <c r="D9461" s="112" t="str">
        <f>_xlfn.XLOOKUP(Table1[[#This Row],[Service]],Validation!$A$2:$A$15,Validation!$B$2:$B$15,"",0,1)</f>
        <v/>
      </c>
      <c r="E9461" s="131"/>
      <c r="F9461" s="132"/>
      <c r="G9461" s="133"/>
      <c r="H9461" s="134"/>
      <c r="I9461" s="131"/>
      <c r="J9461" s="131"/>
      <c r="K9461" s="131"/>
      <c r="L9461" s="135">
        <f>Table1[[#This Row],[Per Unit Price]]*MAX(1,Table1[[#This Row],[Qty of Units]])*MAX(1,Table1[[#This Row],['#NCMs Served / FTEs Employed]])*MAX(1,Table1[[#This Row],[Duration of Service]])</f>
        <v>0</v>
      </c>
      <c r="M9461" s="131"/>
      <c r="N9461" s="133"/>
    </row>
    <row r="9462" spans="1:14" x14ac:dyDescent="0.25">
      <c r="A9462" s="130"/>
      <c r="B9462" s="130"/>
      <c r="C9462" s="131"/>
      <c r="D9462" s="112" t="str">
        <f>_xlfn.XLOOKUP(Table1[[#This Row],[Service]],Validation!$A$2:$A$15,Validation!$B$2:$B$15,"",0,1)</f>
        <v/>
      </c>
      <c r="E9462" s="131"/>
      <c r="F9462" s="132"/>
      <c r="G9462" s="133"/>
      <c r="H9462" s="134"/>
      <c r="I9462" s="131"/>
      <c r="J9462" s="131"/>
      <c r="K9462" s="131"/>
      <c r="L9462" s="135">
        <f>Table1[[#This Row],[Per Unit Price]]*MAX(1,Table1[[#This Row],[Qty of Units]])*MAX(1,Table1[[#This Row],['#NCMs Served / FTEs Employed]])*MAX(1,Table1[[#This Row],[Duration of Service]])</f>
        <v>0</v>
      </c>
      <c r="M9462" s="131"/>
      <c r="N9462" s="133"/>
    </row>
    <row r="9463" spans="1:14" x14ac:dyDescent="0.25">
      <c r="A9463" s="130"/>
      <c r="B9463" s="130"/>
      <c r="C9463" s="131"/>
      <c r="D9463" s="112" t="str">
        <f>_xlfn.XLOOKUP(Table1[[#This Row],[Service]],Validation!$A$2:$A$15,Validation!$B$2:$B$15,"",0,1)</f>
        <v/>
      </c>
      <c r="E9463" s="131"/>
      <c r="F9463" s="132"/>
      <c r="G9463" s="133"/>
      <c r="H9463" s="134"/>
      <c r="I9463" s="131"/>
      <c r="J9463" s="131"/>
      <c r="K9463" s="131"/>
      <c r="L9463" s="135">
        <f>Table1[[#This Row],[Per Unit Price]]*MAX(1,Table1[[#This Row],[Qty of Units]])*MAX(1,Table1[[#This Row],['#NCMs Served / FTEs Employed]])*MAX(1,Table1[[#This Row],[Duration of Service]])</f>
        <v>0</v>
      </c>
      <c r="M9463" s="131"/>
      <c r="N9463" s="133"/>
    </row>
    <row r="9464" spans="1:14" x14ac:dyDescent="0.25">
      <c r="A9464" s="130"/>
      <c r="B9464" s="130"/>
      <c r="C9464" s="131"/>
      <c r="D9464" s="112" t="str">
        <f>_xlfn.XLOOKUP(Table1[[#This Row],[Service]],Validation!$A$2:$A$15,Validation!$B$2:$B$15,"",0,1)</f>
        <v/>
      </c>
      <c r="E9464" s="131"/>
      <c r="F9464" s="132"/>
      <c r="G9464" s="133"/>
      <c r="H9464" s="134"/>
      <c r="I9464" s="131"/>
      <c r="J9464" s="131"/>
      <c r="K9464" s="131"/>
      <c r="L9464" s="135">
        <f>Table1[[#This Row],[Per Unit Price]]*MAX(1,Table1[[#This Row],[Qty of Units]])*MAX(1,Table1[[#This Row],['#NCMs Served / FTEs Employed]])*MAX(1,Table1[[#This Row],[Duration of Service]])</f>
        <v>0</v>
      </c>
      <c r="M9464" s="131"/>
      <c r="N9464" s="133"/>
    </row>
    <row r="9465" spans="1:14" x14ac:dyDescent="0.25">
      <c r="A9465" s="130"/>
      <c r="B9465" s="130"/>
      <c r="C9465" s="131"/>
      <c r="D9465" s="112" t="str">
        <f>_xlfn.XLOOKUP(Table1[[#This Row],[Service]],Validation!$A$2:$A$15,Validation!$B$2:$B$15,"",0,1)</f>
        <v/>
      </c>
      <c r="E9465" s="131"/>
      <c r="F9465" s="132"/>
      <c r="G9465" s="133"/>
      <c r="H9465" s="134"/>
      <c r="I9465" s="131"/>
      <c r="J9465" s="131"/>
      <c r="K9465" s="131"/>
      <c r="L9465" s="135">
        <f>Table1[[#This Row],[Per Unit Price]]*MAX(1,Table1[[#This Row],[Qty of Units]])*MAX(1,Table1[[#This Row],['#NCMs Served / FTEs Employed]])*MAX(1,Table1[[#This Row],[Duration of Service]])</f>
        <v>0</v>
      </c>
      <c r="M9465" s="131"/>
      <c r="N9465" s="133"/>
    </row>
    <row r="9466" spans="1:14" x14ac:dyDescent="0.25">
      <c r="A9466" s="130"/>
      <c r="B9466" s="130"/>
      <c r="C9466" s="131"/>
      <c r="D9466" s="112" t="str">
        <f>_xlfn.XLOOKUP(Table1[[#This Row],[Service]],Validation!$A$2:$A$15,Validation!$B$2:$B$15,"",0,1)</f>
        <v/>
      </c>
      <c r="E9466" s="131"/>
      <c r="F9466" s="132"/>
      <c r="G9466" s="133"/>
      <c r="H9466" s="134"/>
      <c r="I9466" s="131"/>
      <c r="J9466" s="131"/>
      <c r="K9466" s="131"/>
      <c r="L9466" s="135">
        <f>Table1[[#This Row],[Per Unit Price]]*MAX(1,Table1[[#This Row],[Qty of Units]])*MAX(1,Table1[[#This Row],['#NCMs Served / FTEs Employed]])*MAX(1,Table1[[#This Row],[Duration of Service]])</f>
        <v>0</v>
      </c>
      <c r="M9466" s="131"/>
      <c r="N9466" s="133"/>
    </row>
    <row r="9467" spans="1:14" x14ac:dyDescent="0.25">
      <c r="A9467" s="130"/>
      <c r="B9467" s="130"/>
      <c r="C9467" s="131"/>
      <c r="D9467" s="112" t="str">
        <f>_xlfn.XLOOKUP(Table1[[#This Row],[Service]],Validation!$A$2:$A$15,Validation!$B$2:$B$15,"",0,1)</f>
        <v/>
      </c>
      <c r="E9467" s="131"/>
      <c r="F9467" s="132"/>
      <c r="G9467" s="133"/>
      <c r="H9467" s="134"/>
      <c r="I9467" s="131"/>
      <c r="J9467" s="131"/>
      <c r="K9467" s="131"/>
      <c r="L9467" s="135">
        <f>Table1[[#This Row],[Per Unit Price]]*MAX(1,Table1[[#This Row],[Qty of Units]])*MAX(1,Table1[[#This Row],['#NCMs Served / FTEs Employed]])*MAX(1,Table1[[#This Row],[Duration of Service]])</f>
        <v>0</v>
      </c>
      <c r="M9467" s="131"/>
      <c r="N9467" s="133"/>
    </row>
    <row r="9468" spans="1:14" x14ac:dyDescent="0.25">
      <c r="A9468" s="130"/>
      <c r="B9468" s="130"/>
      <c r="C9468" s="131"/>
      <c r="D9468" s="112" t="str">
        <f>_xlfn.XLOOKUP(Table1[[#This Row],[Service]],Validation!$A$2:$A$15,Validation!$B$2:$B$15,"",0,1)</f>
        <v/>
      </c>
      <c r="E9468" s="131"/>
      <c r="F9468" s="132"/>
      <c r="G9468" s="133"/>
      <c r="H9468" s="134"/>
      <c r="I9468" s="131"/>
      <c r="J9468" s="131"/>
      <c r="K9468" s="131"/>
      <c r="L9468" s="135">
        <f>Table1[[#This Row],[Per Unit Price]]*MAX(1,Table1[[#This Row],[Qty of Units]])*MAX(1,Table1[[#This Row],['#NCMs Served / FTEs Employed]])*MAX(1,Table1[[#This Row],[Duration of Service]])</f>
        <v>0</v>
      </c>
      <c r="M9468" s="131"/>
      <c r="N9468" s="133"/>
    </row>
    <row r="9469" spans="1:14" x14ac:dyDescent="0.25">
      <c r="A9469" s="130"/>
      <c r="B9469" s="130"/>
      <c r="C9469" s="131"/>
      <c r="D9469" s="112" t="str">
        <f>_xlfn.XLOOKUP(Table1[[#This Row],[Service]],Validation!$A$2:$A$15,Validation!$B$2:$B$15,"",0,1)</f>
        <v/>
      </c>
      <c r="E9469" s="131"/>
      <c r="F9469" s="132"/>
      <c r="G9469" s="133"/>
      <c r="H9469" s="134"/>
      <c r="I9469" s="131"/>
      <c r="J9469" s="131"/>
      <c r="K9469" s="131"/>
      <c r="L9469" s="135">
        <f>Table1[[#This Row],[Per Unit Price]]*MAX(1,Table1[[#This Row],[Qty of Units]])*MAX(1,Table1[[#This Row],['#NCMs Served / FTEs Employed]])*MAX(1,Table1[[#This Row],[Duration of Service]])</f>
        <v>0</v>
      </c>
      <c r="M9469" s="131"/>
      <c r="N9469" s="133"/>
    </row>
    <row r="9470" spans="1:14" x14ac:dyDescent="0.25">
      <c r="A9470" s="130"/>
      <c r="B9470" s="130"/>
      <c r="C9470" s="131"/>
      <c r="D9470" s="112" t="str">
        <f>_xlfn.XLOOKUP(Table1[[#This Row],[Service]],Validation!$A$2:$A$15,Validation!$B$2:$B$15,"",0,1)</f>
        <v/>
      </c>
      <c r="E9470" s="131"/>
      <c r="F9470" s="132"/>
      <c r="G9470" s="133"/>
      <c r="H9470" s="134"/>
      <c r="I9470" s="131"/>
      <c r="J9470" s="131"/>
      <c r="K9470" s="131"/>
      <c r="L9470" s="135">
        <f>Table1[[#This Row],[Per Unit Price]]*MAX(1,Table1[[#This Row],[Qty of Units]])*MAX(1,Table1[[#This Row],['#NCMs Served / FTEs Employed]])*MAX(1,Table1[[#This Row],[Duration of Service]])</f>
        <v>0</v>
      </c>
      <c r="M9470" s="131"/>
      <c r="N9470" s="133"/>
    </row>
    <row r="9471" spans="1:14" x14ac:dyDescent="0.25">
      <c r="A9471" s="130"/>
      <c r="B9471" s="130"/>
      <c r="C9471" s="131"/>
      <c r="D9471" s="112" t="str">
        <f>_xlfn.XLOOKUP(Table1[[#This Row],[Service]],Validation!$A$2:$A$15,Validation!$B$2:$B$15,"",0,1)</f>
        <v/>
      </c>
      <c r="E9471" s="131"/>
      <c r="F9471" s="132"/>
      <c r="G9471" s="133"/>
      <c r="H9471" s="134"/>
      <c r="I9471" s="131"/>
      <c r="J9471" s="131"/>
      <c r="K9471" s="131"/>
      <c r="L9471" s="135">
        <f>Table1[[#This Row],[Per Unit Price]]*MAX(1,Table1[[#This Row],[Qty of Units]])*MAX(1,Table1[[#This Row],['#NCMs Served / FTEs Employed]])*MAX(1,Table1[[#This Row],[Duration of Service]])</f>
        <v>0</v>
      </c>
      <c r="M9471" s="131"/>
      <c r="N9471" s="133"/>
    </row>
    <row r="9472" spans="1:14" x14ac:dyDescent="0.25">
      <c r="A9472" s="130"/>
      <c r="B9472" s="130"/>
      <c r="C9472" s="131"/>
      <c r="D9472" s="112" t="str">
        <f>_xlfn.XLOOKUP(Table1[[#This Row],[Service]],Validation!$A$2:$A$15,Validation!$B$2:$B$15,"",0,1)</f>
        <v/>
      </c>
      <c r="E9472" s="131"/>
      <c r="F9472" s="132"/>
      <c r="G9472" s="133"/>
      <c r="H9472" s="134"/>
      <c r="I9472" s="131"/>
      <c r="J9472" s="131"/>
      <c r="K9472" s="131"/>
      <c r="L9472" s="135">
        <f>Table1[[#This Row],[Per Unit Price]]*MAX(1,Table1[[#This Row],[Qty of Units]])*MAX(1,Table1[[#This Row],['#NCMs Served / FTEs Employed]])*MAX(1,Table1[[#This Row],[Duration of Service]])</f>
        <v>0</v>
      </c>
      <c r="M9472" s="131"/>
      <c r="N9472" s="133"/>
    </row>
    <row r="9473" spans="1:14" x14ac:dyDescent="0.25">
      <c r="A9473" s="130"/>
      <c r="B9473" s="130"/>
      <c r="C9473" s="131"/>
      <c r="D9473" s="112" t="str">
        <f>_xlfn.XLOOKUP(Table1[[#This Row],[Service]],Validation!$A$2:$A$15,Validation!$B$2:$B$15,"",0,1)</f>
        <v/>
      </c>
      <c r="E9473" s="131"/>
      <c r="F9473" s="132"/>
      <c r="G9473" s="133"/>
      <c r="H9473" s="134"/>
      <c r="I9473" s="131"/>
      <c r="J9473" s="131"/>
      <c r="K9473" s="131"/>
      <c r="L9473" s="135">
        <f>Table1[[#This Row],[Per Unit Price]]*MAX(1,Table1[[#This Row],[Qty of Units]])*MAX(1,Table1[[#This Row],['#NCMs Served / FTEs Employed]])*MAX(1,Table1[[#This Row],[Duration of Service]])</f>
        <v>0</v>
      </c>
      <c r="M9473" s="131"/>
      <c r="N9473" s="133"/>
    </row>
    <row r="9474" spans="1:14" x14ac:dyDescent="0.25">
      <c r="A9474" s="130"/>
      <c r="B9474" s="130"/>
      <c r="C9474" s="131"/>
      <c r="D9474" s="112" t="str">
        <f>_xlfn.XLOOKUP(Table1[[#This Row],[Service]],Validation!$A$2:$A$15,Validation!$B$2:$B$15,"",0,1)</f>
        <v/>
      </c>
      <c r="E9474" s="131"/>
      <c r="F9474" s="132"/>
      <c r="G9474" s="133"/>
      <c r="H9474" s="134"/>
      <c r="I9474" s="131"/>
      <c r="J9474" s="131"/>
      <c r="K9474" s="131"/>
      <c r="L9474" s="135">
        <f>Table1[[#This Row],[Per Unit Price]]*MAX(1,Table1[[#This Row],[Qty of Units]])*MAX(1,Table1[[#This Row],['#NCMs Served / FTEs Employed]])*MAX(1,Table1[[#This Row],[Duration of Service]])</f>
        <v>0</v>
      </c>
      <c r="M9474" s="131"/>
      <c r="N9474" s="133"/>
    </row>
    <row r="9475" spans="1:14" x14ac:dyDescent="0.25">
      <c r="A9475" s="130"/>
      <c r="B9475" s="130"/>
      <c r="C9475" s="131"/>
      <c r="D9475" s="112" t="str">
        <f>_xlfn.XLOOKUP(Table1[[#This Row],[Service]],Validation!$A$2:$A$15,Validation!$B$2:$B$15,"",0,1)</f>
        <v/>
      </c>
      <c r="E9475" s="131"/>
      <c r="F9475" s="132"/>
      <c r="G9475" s="133"/>
      <c r="H9475" s="134"/>
      <c r="I9475" s="131"/>
      <c r="J9475" s="131"/>
      <c r="K9475" s="131"/>
      <c r="L9475" s="135">
        <f>Table1[[#This Row],[Per Unit Price]]*MAX(1,Table1[[#This Row],[Qty of Units]])*MAX(1,Table1[[#This Row],['#NCMs Served / FTEs Employed]])*MAX(1,Table1[[#This Row],[Duration of Service]])</f>
        <v>0</v>
      </c>
      <c r="M9475" s="131"/>
      <c r="N9475" s="133"/>
    </row>
    <row r="9476" spans="1:14" x14ac:dyDescent="0.25">
      <c r="A9476" s="130"/>
      <c r="B9476" s="130"/>
      <c r="C9476" s="131"/>
      <c r="D9476" s="112" t="str">
        <f>_xlfn.XLOOKUP(Table1[[#This Row],[Service]],Validation!$A$2:$A$15,Validation!$B$2:$B$15,"",0,1)</f>
        <v/>
      </c>
      <c r="E9476" s="131"/>
      <c r="F9476" s="132"/>
      <c r="G9476" s="133"/>
      <c r="H9476" s="134"/>
      <c r="I9476" s="131"/>
      <c r="J9476" s="131"/>
      <c r="K9476" s="131"/>
      <c r="L9476" s="135">
        <f>Table1[[#This Row],[Per Unit Price]]*MAX(1,Table1[[#This Row],[Qty of Units]])*MAX(1,Table1[[#This Row],['#NCMs Served / FTEs Employed]])*MAX(1,Table1[[#This Row],[Duration of Service]])</f>
        <v>0</v>
      </c>
      <c r="M9476" s="131"/>
      <c r="N9476" s="133"/>
    </row>
    <row r="9477" spans="1:14" x14ac:dyDescent="0.25">
      <c r="A9477" s="130"/>
      <c r="B9477" s="130"/>
      <c r="C9477" s="131"/>
      <c r="D9477" s="112" t="str">
        <f>_xlfn.XLOOKUP(Table1[[#This Row],[Service]],Validation!$A$2:$A$15,Validation!$B$2:$B$15,"",0,1)</f>
        <v/>
      </c>
      <c r="E9477" s="131"/>
      <c r="F9477" s="132"/>
      <c r="G9477" s="133"/>
      <c r="H9477" s="134"/>
      <c r="I9477" s="131"/>
      <c r="J9477" s="131"/>
      <c r="K9477" s="131"/>
      <c r="L9477" s="135">
        <f>Table1[[#This Row],[Per Unit Price]]*MAX(1,Table1[[#This Row],[Qty of Units]])*MAX(1,Table1[[#This Row],['#NCMs Served / FTEs Employed]])*MAX(1,Table1[[#This Row],[Duration of Service]])</f>
        <v>0</v>
      </c>
      <c r="M9477" s="131"/>
      <c r="N9477" s="133"/>
    </row>
    <row r="9478" spans="1:14" x14ac:dyDescent="0.25">
      <c r="A9478" s="130"/>
      <c r="B9478" s="130"/>
      <c r="C9478" s="131"/>
      <c r="D9478" s="112" t="str">
        <f>_xlfn.XLOOKUP(Table1[[#This Row],[Service]],Validation!$A$2:$A$15,Validation!$B$2:$B$15,"",0,1)</f>
        <v/>
      </c>
      <c r="E9478" s="131"/>
      <c r="F9478" s="132"/>
      <c r="G9478" s="133"/>
      <c r="H9478" s="134"/>
      <c r="I9478" s="131"/>
      <c r="J9478" s="131"/>
      <c r="K9478" s="131"/>
      <c r="L9478" s="135">
        <f>Table1[[#This Row],[Per Unit Price]]*MAX(1,Table1[[#This Row],[Qty of Units]])*MAX(1,Table1[[#This Row],['#NCMs Served / FTEs Employed]])*MAX(1,Table1[[#This Row],[Duration of Service]])</f>
        <v>0</v>
      </c>
      <c r="M9478" s="131"/>
      <c r="N9478" s="133"/>
    </row>
    <row r="9479" spans="1:14" x14ac:dyDescent="0.25">
      <c r="A9479" s="130"/>
      <c r="B9479" s="130"/>
      <c r="C9479" s="131"/>
      <c r="D9479" s="112" t="str">
        <f>_xlfn.XLOOKUP(Table1[[#This Row],[Service]],Validation!$A$2:$A$15,Validation!$B$2:$B$15,"",0,1)</f>
        <v/>
      </c>
      <c r="E9479" s="131"/>
      <c r="F9479" s="132"/>
      <c r="G9479" s="133"/>
      <c r="H9479" s="134"/>
      <c r="I9479" s="131"/>
      <c r="J9479" s="131"/>
      <c r="K9479" s="131"/>
      <c r="L9479" s="135">
        <f>Table1[[#This Row],[Per Unit Price]]*MAX(1,Table1[[#This Row],[Qty of Units]])*MAX(1,Table1[[#This Row],['#NCMs Served / FTEs Employed]])*MAX(1,Table1[[#This Row],[Duration of Service]])</f>
        <v>0</v>
      </c>
      <c r="M9479" s="131"/>
      <c r="N9479" s="133"/>
    </row>
    <row r="9480" spans="1:14" x14ac:dyDescent="0.25">
      <c r="A9480" s="130"/>
      <c r="B9480" s="130"/>
      <c r="C9480" s="131"/>
      <c r="D9480" s="112" t="str">
        <f>_xlfn.XLOOKUP(Table1[[#This Row],[Service]],Validation!$A$2:$A$15,Validation!$B$2:$B$15,"",0,1)</f>
        <v/>
      </c>
      <c r="E9480" s="131"/>
      <c r="F9480" s="132"/>
      <c r="G9480" s="133"/>
      <c r="H9480" s="134"/>
      <c r="I9480" s="131"/>
      <c r="J9480" s="131"/>
      <c r="K9480" s="131"/>
      <c r="L9480" s="135">
        <f>Table1[[#This Row],[Per Unit Price]]*MAX(1,Table1[[#This Row],[Qty of Units]])*MAX(1,Table1[[#This Row],['#NCMs Served / FTEs Employed]])*MAX(1,Table1[[#This Row],[Duration of Service]])</f>
        <v>0</v>
      </c>
      <c r="M9480" s="131"/>
      <c r="N9480" s="133"/>
    </row>
    <row r="9481" spans="1:14" x14ac:dyDescent="0.25">
      <c r="A9481" s="130"/>
      <c r="B9481" s="130"/>
      <c r="C9481" s="131"/>
      <c r="D9481" s="112" t="str">
        <f>_xlfn.XLOOKUP(Table1[[#This Row],[Service]],Validation!$A$2:$A$15,Validation!$B$2:$B$15,"",0,1)</f>
        <v/>
      </c>
      <c r="E9481" s="131"/>
      <c r="F9481" s="132"/>
      <c r="G9481" s="133"/>
      <c r="H9481" s="134"/>
      <c r="I9481" s="131"/>
      <c r="J9481" s="131"/>
      <c r="K9481" s="131"/>
      <c r="L9481" s="135">
        <f>Table1[[#This Row],[Per Unit Price]]*MAX(1,Table1[[#This Row],[Qty of Units]])*MAX(1,Table1[[#This Row],['#NCMs Served / FTEs Employed]])*MAX(1,Table1[[#This Row],[Duration of Service]])</f>
        <v>0</v>
      </c>
      <c r="M9481" s="131"/>
      <c r="N9481" s="133"/>
    </row>
    <row r="9482" spans="1:14" x14ac:dyDescent="0.25">
      <c r="A9482" s="130"/>
      <c r="B9482" s="130"/>
      <c r="C9482" s="131"/>
      <c r="D9482" s="112" t="str">
        <f>_xlfn.XLOOKUP(Table1[[#This Row],[Service]],Validation!$A$2:$A$15,Validation!$B$2:$B$15,"",0,1)</f>
        <v/>
      </c>
      <c r="E9482" s="131"/>
      <c r="F9482" s="132"/>
      <c r="G9482" s="133"/>
      <c r="H9482" s="134"/>
      <c r="I9482" s="131"/>
      <c r="J9482" s="131"/>
      <c r="K9482" s="131"/>
      <c r="L9482" s="135">
        <f>Table1[[#This Row],[Per Unit Price]]*MAX(1,Table1[[#This Row],[Qty of Units]])*MAX(1,Table1[[#This Row],['#NCMs Served / FTEs Employed]])*MAX(1,Table1[[#This Row],[Duration of Service]])</f>
        <v>0</v>
      </c>
      <c r="M9482" s="131"/>
      <c r="N9482" s="133"/>
    </row>
    <row r="9483" spans="1:14" x14ac:dyDescent="0.25">
      <c r="A9483" s="130"/>
      <c r="B9483" s="130"/>
      <c r="C9483" s="131"/>
      <c r="D9483" s="112" t="str">
        <f>_xlfn.XLOOKUP(Table1[[#This Row],[Service]],Validation!$A$2:$A$15,Validation!$B$2:$B$15,"",0,1)</f>
        <v/>
      </c>
      <c r="E9483" s="131"/>
      <c r="F9483" s="132"/>
      <c r="G9483" s="133"/>
      <c r="H9483" s="134"/>
      <c r="I9483" s="131"/>
      <c r="J9483" s="131"/>
      <c r="K9483" s="131"/>
      <c r="L9483" s="135">
        <f>Table1[[#This Row],[Per Unit Price]]*MAX(1,Table1[[#This Row],[Qty of Units]])*MAX(1,Table1[[#This Row],['#NCMs Served / FTEs Employed]])*MAX(1,Table1[[#This Row],[Duration of Service]])</f>
        <v>0</v>
      </c>
      <c r="M9483" s="131"/>
      <c r="N9483" s="133"/>
    </row>
    <row r="9484" spans="1:14" x14ac:dyDescent="0.25">
      <c r="A9484" s="130"/>
      <c r="B9484" s="130"/>
      <c r="C9484" s="131"/>
      <c r="D9484" s="112" t="str">
        <f>_xlfn.XLOOKUP(Table1[[#This Row],[Service]],Validation!$A$2:$A$15,Validation!$B$2:$B$15,"",0,1)</f>
        <v/>
      </c>
      <c r="E9484" s="131"/>
      <c r="F9484" s="132"/>
      <c r="G9484" s="133"/>
      <c r="H9484" s="134"/>
      <c r="I9484" s="131"/>
      <c r="J9484" s="131"/>
      <c r="K9484" s="131"/>
      <c r="L9484" s="135">
        <f>Table1[[#This Row],[Per Unit Price]]*MAX(1,Table1[[#This Row],[Qty of Units]])*MAX(1,Table1[[#This Row],['#NCMs Served / FTEs Employed]])*MAX(1,Table1[[#This Row],[Duration of Service]])</f>
        <v>0</v>
      </c>
      <c r="M9484" s="131"/>
      <c r="N9484" s="133"/>
    </row>
    <row r="9485" spans="1:14" x14ac:dyDescent="0.25">
      <c r="A9485" s="130"/>
      <c r="B9485" s="130"/>
      <c r="C9485" s="131"/>
      <c r="D9485" s="112" t="str">
        <f>_xlfn.XLOOKUP(Table1[[#This Row],[Service]],Validation!$A$2:$A$15,Validation!$B$2:$B$15,"",0,1)</f>
        <v/>
      </c>
      <c r="E9485" s="131"/>
      <c r="F9485" s="132"/>
      <c r="G9485" s="133"/>
      <c r="H9485" s="134"/>
      <c r="I9485" s="131"/>
      <c r="J9485" s="131"/>
      <c r="K9485" s="131"/>
      <c r="L9485" s="135">
        <f>Table1[[#This Row],[Per Unit Price]]*MAX(1,Table1[[#This Row],[Qty of Units]])*MAX(1,Table1[[#This Row],['#NCMs Served / FTEs Employed]])*MAX(1,Table1[[#This Row],[Duration of Service]])</f>
        <v>0</v>
      </c>
      <c r="M9485" s="131"/>
      <c r="N9485" s="133"/>
    </row>
    <row r="9486" spans="1:14" x14ac:dyDescent="0.25">
      <c r="A9486" s="130"/>
      <c r="B9486" s="130"/>
      <c r="C9486" s="131"/>
      <c r="D9486" s="112" t="str">
        <f>_xlfn.XLOOKUP(Table1[[#This Row],[Service]],Validation!$A$2:$A$15,Validation!$B$2:$B$15,"",0,1)</f>
        <v/>
      </c>
      <c r="E9486" s="131"/>
      <c r="F9486" s="132"/>
      <c r="G9486" s="133"/>
      <c r="H9486" s="134"/>
      <c r="I9486" s="131"/>
      <c r="J9486" s="131"/>
      <c r="K9486" s="131"/>
      <c r="L9486" s="135">
        <f>Table1[[#This Row],[Per Unit Price]]*MAX(1,Table1[[#This Row],[Qty of Units]])*MAX(1,Table1[[#This Row],['#NCMs Served / FTEs Employed]])*MAX(1,Table1[[#This Row],[Duration of Service]])</f>
        <v>0</v>
      </c>
      <c r="M9486" s="131"/>
      <c r="N9486" s="133"/>
    </row>
    <row r="9487" spans="1:14" x14ac:dyDescent="0.25">
      <c r="A9487" s="130"/>
      <c r="B9487" s="130"/>
      <c r="C9487" s="131"/>
      <c r="D9487" s="112" t="str">
        <f>_xlfn.XLOOKUP(Table1[[#This Row],[Service]],Validation!$A$2:$A$15,Validation!$B$2:$B$15,"",0,1)</f>
        <v/>
      </c>
      <c r="E9487" s="131"/>
      <c r="F9487" s="132"/>
      <c r="G9487" s="133"/>
      <c r="H9487" s="134"/>
      <c r="I9487" s="131"/>
      <c r="J9487" s="131"/>
      <c r="K9487" s="131"/>
      <c r="L9487" s="135">
        <f>Table1[[#This Row],[Per Unit Price]]*MAX(1,Table1[[#This Row],[Qty of Units]])*MAX(1,Table1[[#This Row],['#NCMs Served / FTEs Employed]])*MAX(1,Table1[[#This Row],[Duration of Service]])</f>
        <v>0</v>
      </c>
      <c r="M9487" s="131"/>
      <c r="N9487" s="133"/>
    </row>
    <row r="9488" spans="1:14" x14ac:dyDescent="0.25">
      <c r="A9488" s="130"/>
      <c r="B9488" s="130"/>
      <c r="C9488" s="131"/>
      <c r="D9488" s="112" t="str">
        <f>_xlfn.XLOOKUP(Table1[[#This Row],[Service]],Validation!$A$2:$A$15,Validation!$B$2:$B$15,"",0,1)</f>
        <v/>
      </c>
      <c r="E9488" s="131"/>
      <c r="F9488" s="132"/>
      <c r="G9488" s="133"/>
      <c r="H9488" s="134"/>
      <c r="I9488" s="131"/>
      <c r="J9488" s="131"/>
      <c r="K9488" s="131"/>
      <c r="L9488" s="135">
        <f>Table1[[#This Row],[Per Unit Price]]*MAX(1,Table1[[#This Row],[Qty of Units]])*MAX(1,Table1[[#This Row],['#NCMs Served / FTEs Employed]])*MAX(1,Table1[[#This Row],[Duration of Service]])</f>
        <v>0</v>
      </c>
      <c r="M9488" s="131"/>
      <c r="N9488" s="133"/>
    </row>
    <row r="9489" spans="1:14" x14ac:dyDescent="0.25">
      <c r="A9489" s="130"/>
      <c r="B9489" s="130"/>
      <c r="C9489" s="131"/>
      <c r="D9489" s="112" t="str">
        <f>_xlfn.XLOOKUP(Table1[[#This Row],[Service]],Validation!$A$2:$A$15,Validation!$B$2:$B$15,"",0,1)</f>
        <v/>
      </c>
      <c r="E9489" s="131"/>
      <c r="F9489" s="132"/>
      <c r="G9489" s="133"/>
      <c r="H9489" s="134"/>
      <c r="I9489" s="131"/>
      <c r="J9489" s="131"/>
      <c r="K9489" s="131"/>
      <c r="L9489" s="135">
        <f>Table1[[#This Row],[Per Unit Price]]*MAX(1,Table1[[#This Row],[Qty of Units]])*MAX(1,Table1[[#This Row],['#NCMs Served / FTEs Employed]])*MAX(1,Table1[[#This Row],[Duration of Service]])</f>
        <v>0</v>
      </c>
      <c r="M9489" s="131"/>
      <c r="N9489" s="133"/>
    </row>
    <row r="9490" spans="1:14" x14ac:dyDescent="0.25">
      <c r="A9490" s="130"/>
      <c r="B9490" s="130"/>
      <c r="C9490" s="131"/>
      <c r="D9490" s="112" t="str">
        <f>_xlfn.XLOOKUP(Table1[[#This Row],[Service]],Validation!$A$2:$A$15,Validation!$B$2:$B$15,"",0,1)</f>
        <v/>
      </c>
      <c r="E9490" s="131"/>
      <c r="F9490" s="132"/>
      <c r="G9490" s="133"/>
      <c r="H9490" s="134"/>
      <c r="I9490" s="131"/>
      <c r="J9490" s="131"/>
      <c r="K9490" s="131"/>
      <c r="L9490" s="135">
        <f>Table1[[#This Row],[Per Unit Price]]*MAX(1,Table1[[#This Row],[Qty of Units]])*MAX(1,Table1[[#This Row],['#NCMs Served / FTEs Employed]])*MAX(1,Table1[[#This Row],[Duration of Service]])</f>
        <v>0</v>
      </c>
      <c r="M9490" s="131"/>
      <c r="N9490" s="133"/>
    </row>
    <row r="9491" spans="1:14" x14ac:dyDescent="0.25">
      <c r="A9491" s="130"/>
      <c r="B9491" s="130"/>
      <c r="C9491" s="131"/>
      <c r="D9491" s="112" t="str">
        <f>_xlfn.XLOOKUP(Table1[[#This Row],[Service]],Validation!$A$2:$A$15,Validation!$B$2:$B$15,"",0,1)</f>
        <v/>
      </c>
      <c r="E9491" s="131"/>
      <c r="F9491" s="132"/>
      <c r="G9491" s="133"/>
      <c r="H9491" s="134"/>
      <c r="I9491" s="131"/>
      <c r="J9491" s="131"/>
      <c r="K9491" s="131"/>
      <c r="L9491" s="135">
        <f>Table1[[#This Row],[Per Unit Price]]*MAX(1,Table1[[#This Row],[Qty of Units]])*MAX(1,Table1[[#This Row],['#NCMs Served / FTEs Employed]])*MAX(1,Table1[[#This Row],[Duration of Service]])</f>
        <v>0</v>
      </c>
      <c r="M9491" s="131"/>
      <c r="N9491" s="133"/>
    </row>
    <row r="9492" spans="1:14" x14ac:dyDescent="0.25">
      <c r="A9492" s="130"/>
      <c r="B9492" s="130"/>
      <c r="C9492" s="131"/>
      <c r="D9492" s="112" t="str">
        <f>_xlfn.XLOOKUP(Table1[[#This Row],[Service]],Validation!$A$2:$A$15,Validation!$B$2:$B$15,"",0,1)</f>
        <v/>
      </c>
      <c r="E9492" s="131"/>
      <c r="F9492" s="132"/>
      <c r="G9492" s="133"/>
      <c r="H9492" s="134"/>
      <c r="I9492" s="131"/>
      <c r="J9492" s="131"/>
      <c r="K9492" s="131"/>
      <c r="L9492" s="135">
        <f>Table1[[#This Row],[Per Unit Price]]*MAX(1,Table1[[#This Row],[Qty of Units]])*MAX(1,Table1[[#This Row],['#NCMs Served / FTEs Employed]])*MAX(1,Table1[[#This Row],[Duration of Service]])</f>
        <v>0</v>
      </c>
      <c r="M9492" s="131"/>
      <c r="N9492" s="133"/>
    </row>
    <row r="9493" spans="1:14" x14ac:dyDescent="0.25">
      <c r="A9493" s="130"/>
      <c r="B9493" s="130"/>
      <c r="C9493" s="131"/>
      <c r="D9493" s="112" t="str">
        <f>_xlfn.XLOOKUP(Table1[[#This Row],[Service]],Validation!$A$2:$A$15,Validation!$B$2:$B$15,"",0,1)</f>
        <v/>
      </c>
      <c r="E9493" s="131"/>
      <c r="F9493" s="132"/>
      <c r="G9493" s="133"/>
      <c r="H9493" s="134"/>
      <c r="I9493" s="131"/>
      <c r="J9493" s="131"/>
      <c r="K9493" s="131"/>
      <c r="L9493" s="135">
        <f>Table1[[#This Row],[Per Unit Price]]*MAX(1,Table1[[#This Row],[Qty of Units]])*MAX(1,Table1[[#This Row],['#NCMs Served / FTEs Employed]])*MAX(1,Table1[[#This Row],[Duration of Service]])</f>
        <v>0</v>
      </c>
      <c r="M9493" s="131"/>
      <c r="N9493" s="133"/>
    </row>
    <row r="9494" spans="1:14" x14ac:dyDescent="0.25">
      <c r="A9494" s="130"/>
      <c r="B9494" s="130"/>
      <c r="C9494" s="131"/>
      <c r="D9494" s="112" t="str">
        <f>_xlfn.XLOOKUP(Table1[[#This Row],[Service]],Validation!$A$2:$A$15,Validation!$B$2:$B$15,"",0,1)</f>
        <v/>
      </c>
      <c r="E9494" s="131"/>
      <c r="F9494" s="132"/>
      <c r="G9494" s="133"/>
      <c r="H9494" s="134"/>
      <c r="I9494" s="131"/>
      <c r="J9494" s="131"/>
      <c r="K9494" s="131"/>
      <c r="L9494" s="135">
        <f>Table1[[#This Row],[Per Unit Price]]*MAX(1,Table1[[#This Row],[Qty of Units]])*MAX(1,Table1[[#This Row],['#NCMs Served / FTEs Employed]])*MAX(1,Table1[[#This Row],[Duration of Service]])</f>
        <v>0</v>
      </c>
      <c r="M9494" s="131"/>
      <c r="N9494" s="133"/>
    </row>
    <row r="9495" spans="1:14" x14ac:dyDescent="0.25">
      <c r="A9495" s="130"/>
      <c r="B9495" s="130"/>
      <c r="C9495" s="131"/>
      <c r="D9495" s="112" t="str">
        <f>_xlfn.XLOOKUP(Table1[[#This Row],[Service]],Validation!$A$2:$A$15,Validation!$B$2:$B$15,"",0,1)</f>
        <v/>
      </c>
      <c r="E9495" s="131"/>
      <c r="F9495" s="132"/>
      <c r="G9495" s="133"/>
      <c r="H9495" s="134"/>
      <c r="I9495" s="131"/>
      <c r="J9495" s="131"/>
      <c r="K9495" s="131"/>
      <c r="L9495" s="135">
        <f>Table1[[#This Row],[Per Unit Price]]*MAX(1,Table1[[#This Row],[Qty of Units]])*MAX(1,Table1[[#This Row],['#NCMs Served / FTEs Employed]])*MAX(1,Table1[[#This Row],[Duration of Service]])</f>
        <v>0</v>
      </c>
      <c r="M9495" s="131"/>
      <c r="N9495" s="133"/>
    </row>
    <row r="9496" spans="1:14" x14ac:dyDescent="0.25">
      <c r="A9496" s="130"/>
      <c r="B9496" s="130"/>
      <c r="C9496" s="131"/>
      <c r="D9496" s="112" t="str">
        <f>_xlfn.XLOOKUP(Table1[[#This Row],[Service]],Validation!$A$2:$A$15,Validation!$B$2:$B$15,"",0,1)</f>
        <v/>
      </c>
      <c r="E9496" s="131"/>
      <c r="F9496" s="132"/>
      <c r="G9496" s="133"/>
      <c r="H9496" s="134"/>
      <c r="I9496" s="131"/>
      <c r="J9496" s="131"/>
      <c r="K9496" s="131"/>
      <c r="L9496" s="135">
        <f>Table1[[#This Row],[Per Unit Price]]*MAX(1,Table1[[#This Row],[Qty of Units]])*MAX(1,Table1[[#This Row],['#NCMs Served / FTEs Employed]])*MAX(1,Table1[[#This Row],[Duration of Service]])</f>
        <v>0</v>
      </c>
      <c r="M9496" s="131"/>
      <c r="N9496" s="133"/>
    </row>
    <row r="9497" spans="1:14" x14ac:dyDescent="0.25">
      <c r="A9497" s="130"/>
      <c r="B9497" s="130"/>
      <c r="C9497" s="131"/>
      <c r="D9497" s="112" t="str">
        <f>_xlfn.XLOOKUP(Table1[[#This Row],[Service]],Validation!$A$2:$A$15,Validation!$B$2:$B$15,"",0,1)</f>
        <v/>
      </c>
      <c r="E9497" s="131"/>
      <c r="F9497" s="132"/>
      <c r="G9497" s="133"/>
      <c r="H9497" s="134"/>
      <c r="I9497" s="131"/>
      <c r="J9497" s="131"/>
      <c r="K9497" s="131"/>
      <c r="L9497" s="135">
        <f>Table1[[#This Row],[Per Unit Price]]*MAX(1,Table1[[#This Row],[Qty of Units]])*MAX(1,Table1[[#This Row],['#NCMs Served / FTEs Employed]])*MAX(1,Table1[[#This Row],[Duration of Service]])</f>
        <v>0</v>
      </c>
      <c r="M9497" s="131"/>
      <c r="N9497" s="133"/>
    </row>
    <row r="9498" spans="1:14" x14ac:dyDescent="0.25">
      <c r="A9498" s="130"/>
      <c r="B9498" s="130"/>
      <c r="C9498" s="131"/>
      <c r="D9498" s="112" t="str">
        <f>_xlfn.XLOOKUP(Table1[[#This Row],[Service]],Validation!$A$2:$A$15,Validation!$B$2:$B$15,"",0,1)</f>
        <v/>
      </c>
      <c r="E9498" s="131"/>
      <c r="F9498" s="132"/>
      <c r="G9498" s="133"/>
      <c r="H9498" s="134"/>
      <c r="I9498" s="131"/>
      <c r="J9498" s="131"/>
      <c r="K9498" s="131"/>
      <c r="L9498" s="135">
        <f>Table1[[#This Row],[Per Unit Price]]*MAX(1,Table1[[#This Row],[Qty of Units]])*MAX(1,Table1[[#This Row],['#NCMs Served / FTEs Employed]])*MAX(1,Table1[[#This Row],[Duration of Service]])</f>
        <v>0</v>
      </c>
      <c r="M9498" s="131"/>
      <c r="N9498" s="133"/>
    </row>
    <row r="9499" spans="1:14" x14ac:dyDescent="0.25">
      <c r="A9499" s="130"/>
      <c r="B9499" s="130"/>
      <c r="C9499" s="131"/>
      <c r="D9499" s="112" t="str">
        <f>_xlfn.XLOOKUP(Table1[[#This Row],[Service]],Validation!$A$2:$A$15,Validation!$B$2:$B$15,"",0,1)</f>
        <v/>
      </c>
      <c r="E9499" s="131"/>
      <c r="F9499" s="132"/>
      <c r="G9499" s="133"/>
      <c r="H9499" s="134"/>
      <c r="I9499" s="131"/>
      <c r="J9499" s="131"/>
      <c r="K9499" s="131"/>
      <c r="L9499" s="135">
        <f>Table1[[#This Row],[Per Unit Price]]*MAX(1,Table1[[#This Row],[Qty of Units]])*MAX(1,Table1[[#This Row],['#NCMs Served / FTEs Employed]])*MAX(1,Table1[[#This Row],[Duration of Service]])</f>
        <v>0</v>
      </c>
      <c r="M9499" s="131"/>
      <c r="N9499" s="133"/>
    </row>
    <row r="9500" spans="1:14" x14ac:dyDescent="0.25">
      <c r="A9500" s="130"/>
      <c r="B9500" s="130"/>
      <c r="C9500" s="131"/>
      <c r="D9500" s="112" t="str">
        <f>_xlfn.XLOOKUP(Table1[[#This Row],[Service]],Validation!$A$2:$A$15,Validation!$B$2:$B$15,"",0,1)</f>
        <v/>
      </c>
      <c r="E9500" s="131"/>
      <c r="F9500" s="132"/>
      <c r="G9500" s="133"/>
      <c r="H9500" s="134"/>
      <c r="I9500" s="131"/>
      <c r="J9500" s="131"/>
      <c r="K9500" s="131"/>
      <c r="L9500" s="135">
        <f>Table1[[#This Row],[Per Unit Price]]*MAX(1,Table1[[#This Row],[Qty of Units]])*MAX(1,Table1[[#This Row],['#NCMs Served / FTEs Employed]])*MAX(1,Table1[[#This Row],[Duration of Service]])</f>
        <v>0</v>
      </c>
      <c r="M9500" s="131"/>
      <c r="N9500" s="133"/>
    </row>
    <row r="9501" spans="1:14" x14ac:dyDescent="0.25">
      <c r="A9501" s="130"/>
      <c r="B9501" s="130"/>
      <c r="C9501" s="131"/>
      <c r="D9501" s="112" t="str">
        <f>_xlfn.XLOOKUP(Table1[[#This Row],[Service]],Validation!$A$2:$A$15,Validation!$B$2:$B$15,"",0,1)</f>
        <v/>
      </c>
      <c r="E9501" s="131"/>
      <c r="F9501" s="132"/>
      <c r="G9501" s="133"/>
      <c r="H9501" s="134"/>
      <c r="I9501" s="131"/>
      <c r="J9501" s="131"/>
      <c r="K9501" s="131"/>
      <c r="L9501" s="135">
        <f>Table1[[#This Row],[Per Unit Price]]*MAX(1,Table1[[#This Row],[Qty of Units]])*MAX(1,Table1[[#This Row],['#NCMs Served / FTEs Employed]])*MAX(1,Table1[[#This Row],[Duration of Service]])</f>
        <v>0</v>
      </c>
      <c r="M9501" s="131"/>
      <c r="N9501" s="133"/>
    </row>
    <row r="9502" spans="1:14" x14ac:dyDescent="0.25">
      <c r="A9502" s="130"/>
      <c r="B9502" s="130"/>
      <c r="C9502" s="131"/>
      <c r="D9502" s="112" t="str">
        <f>_xlfn.XLOOKUP(Table1[[#This Row],[Service]],Validation!$A$2:$A$15,Validation!$B$2:$B$15,"",0,1)</f>
        <v/>
      </c>
      <c r="E9502" s="131"/>
      <c r="F9502" s="132"/>
      <c r="G9502" s="133"/>
      <c r="H9502" s="134"/>
      <c r="I9502" s="131"/>
      <c r="J9502" s="131"/>
      <c r="K9502" s="131"/>
      <c r="L9502" s="135">
        <f>Table1[[#This Row],[Per Unit Price]]*MAX(1,Table1[[#This Row],[Qty of Units]])*MAX(1,Table1[[#This Row],['#NCMs Served / FTEs Employed]])*MAX(1,Table1[[#This Row],[Duration of Service]])</f>
        <v>0</v>
      </c>
      <c r="M9502" s="131"/>
      <c r="N9502" s="133"/>
    </row>
    <row r="9503" spans="1:14" x14ac:dyDescent="0.25">
      <c r="A9503" s="130"/>
      <c r="B9503" s="130"/>
      <c r="C9503" s="131"/>
      <c r="D9503" s="112" t="str">
        <f>_xlfn.XLOOKUP(Table1[[#This Row],[Service]],Validation!$A$2:$A$15,Validation!$B$2:$B$15,"",0,1)</f>
        <v/>
      </c>
      <c r="E9503" s="131"/>
      <c r="F9503" s="132"/>
      <c r="G9503" s="133"/>
      <c r="H9503" s="134"/>
      <c r="I9503" s="131"/>
      <c r="J9503" s="131"/>
      <c r="K9503" s="131"/>
      <c r="L9503" s="135">
        <f>Table1[[#This Row],[Per Unit Price]]*MAX(1,Table1[[#This Row],[Qty of Units]])*MAX(1,Table1[[#This Row],['#NCMs Served / FTEs Employed]])*MAX(1,Table1[[#This Row],[Duration of Service]])</f>
        <v>0</v>
      </c>
      <c r="M9503" s="131"/>
      <c r="N9503" s="133"/>
    </row>
    <row r="9504" spans="1:14" x14ac:dyDescent="0.25">
      <c r="A9504" s="130"/>
      <c r="B9504" s="130"/>
      <c r="C9504" s="131"/>
      <c r="D9504" s="112" t="str">
        <f>_xlfn.XLOOKUP(Table1[[#This Row],[Service]],Validation!$A$2:$A$15,Validation!$B$2:$B$15,"",0,1)</f>
        <v/>
      </c>
      <c r="E9504" s="131"/>
      <c r="F9504" s="132"/>
      <c r="G9504" s="133"/>
      <c r="H9504" s="134"/>
      <c r="I9504" s="131"/>
      <c r="J9504" s="131"/>
      <c r="K9504" s="131"/>
      <c r="L9504" s="135">
        <f>Table1[[#This Row],[Per Unit Price]]*MAX(1,Table1[[#This Row],[Qty of Units]])*MAX(1,Table1[[#This Row],['#NCMs Served / FTEs Employed]])*MAX(1,Table1[[#This Row],[Duration of Service]])</f>
        <v>0</v>
      </c>
      <c r="M9504" s="131"/>
      <c r="N9504" s="133"/>
    </row>
    <row r="9505" spans="1:14" x14ac:dyDescent="0.25">
      <c r="A9505" s="130"/>
      <c r="B9505" s="130"/>
      <c r="C9505" s="131"/>
      <c r="D9505" s="112" t="str">
        <f>_xlfn.XLOOKUP(Table1[[#This Row],[Service]],Validation!$A$2:$A$15,Validation!$B$2:$B$15,"",0,1)</f>
        <v/>
      </c>
      <c r="E9505" s="131"/>
      <c r="F9505" s="132"/>
      <c r="G9505" s="133"/>
      <c r="H9505" s="134"/>
      <c r="I9505" s="131"/>
      <c r="J9505" s="131"/>
      <c r="K9505" s="131"/>
      <c r="L9505" s="135">
        <f>Table1[[#This Row],[Per Unit Price]]*MAX(1,Table1[[#This Row],[Qty of Units]])*MAX(1,Table1[[#This Row],['#NCMs Served / FTEs Employed]])*MAX(1,Table1[[#This Row],[Duration of Service]])</f>
        <v>0</v>
      </c>
      <c r="M9505" s="131"/>
      <c r="N9505" s="133"/>
    </row>
    <row r="9506" spans="1:14" x14ac:dyDescent="0.25">
      <c r="A9506" s="130"/>
      <c r="B9506" s="130"/>
      <c r="C9506" s="131"/>
      <c r="D9506" s="112" t="str">
        <f>_xlfn.XLOOKUP(Table1[[#This Row],[Service]],Validation!$A$2:$A$15,Validation!$B$2:$B$15,"",0,1)</f>
        <v/>
      </c>
      <c r="E9506" s="131"/>
      <c r="F9506" s="132"/>
      <c r="G9506" s="133"/>
      <c r="H9506" s="134"/>
      <c r="I9506" s="131"/>
      <c r="J9506" s="131"/>
      <c r="K9506" s="131"/>
      <c r="L9506" s="135">
        <f>Table1[[#This Row],[Per Unit Price]]*MAX(1,Table1[[#This Row],[Qty of Units]])*MAX(1,Table1[[#This Row],['#NCMs Served / FTEs Employed]])*MAX(1,Table1[[#This Row],[Duration of Service]])</f>
        <v>0</v>
      </c>
      <c r="M9506" s="131"/>
      <c r="N9506" s="133"/>
    </row>
    <row r="9507" spans="1:14" x14ac:dyDescent="0.25">
      <c r="A9507" s="130"/>
      <c r="B9507" s="130"/>
      <c r="C9507" s="131"/>
      <c r="D9507" s="112" t="str">
        <f>_xlfn.XLOOKUP(Table1[[#This Row],[Service]],Validation!$A$2:$A$15,Validation!$B$2:$B$15,"",0,1)</f>
        <v/>
      </c>
      <c r="E9507" s="131"/>
      <c r="F9507" s="132"/>
      <c r="G9507" s="133"/>
      <c r="H9507" s="134"/>
      <c r="I9507" s="131"/>
      <c r="J9507" s="131"/>
      <c r="K9507" s="131"/>
      <c r="L9507" s="135">
        <f>Table1[[#This Row],[Per Unit Price]]*MAX(1,Table1[[#This Row],[Qty of Units]])*MAX(1,Table1[[#This Row],['#NCMs Served / FTEs Employed]])*MAX(1,Table1[[#This Row],[Duration of Service]])</f>
        <v>0</v>
      </c>
      <c r="M9507" s="131"/>
      <c r="N9507" s="133"/>
    </row>
    <row r="9508" spans="1:14" x14ac:dyDescent="0.25">
      <c r="A9508" s="130"/>
      <c r="B9508" s="130"/>
      <c r="C9508" s="131"/>
      <c r="D9508" s="112" t="str">
        <f>_xlfn.XLOOKUP(Table1[[#This Row],[Service]],Validation!$A$2:$A$15,Validation!$B$2:$B$15,"",0,1)</f>
        <v/>
      </c>
      <c r="E9508" s="131"/>
      <c r="F9508" s="132"/>
      <c r="G9508" s="133"/>
      <c r="H9508" s="134"/>
      <c r="I9508" s="131"/>
      <c r="J9508" s="131"/>
      <c r="K9508" s="131"/>
      <c r="L9508" s="135">
        <f>Table1[[#This Row],[Per Unit Price]]*MAX(1,Table1[[#This Row],[Qty of Units]])*MAX(1,Table1[[#This Row],['#NCMs Served / FTEs Employed]])*MAX(1,Table1[[#This Row],[Duration of Service]])</f>
        <v>0</v>
      </c>
      <c r="M9508" s="131"/>
      <c r="N9508" s="133"/>
    </row>
    <row r="9509" spans="1:14" x14ac:dyDescent="0.25">
      <c r="A9509" s="130"/>
      <c r="B9509" s="130"/>
      <c r="C9509" s="131"/>
      <c r="D9509" s="112" t="str">
        <f>_xlfn.XLOOKUP(Table1[[#This Row],[Service]],Validation!$A$2:$A$15,Validation!$B$2:$B$15,"",0,1)</f>
        <v/>
      </c>
      <c r="E9509" s="131"/>
      <c r="F9509" s="132"/>
      <c r="G9509" s="133"/>
      <c r="H9509" s="134"/>
      <c r="I9509" s="131"/>
      <c r="J9509" s="131"/>
      <c r="K9509" s="131"/>
      <c r="L9509" s="135">
        <f>Table1[[#This Row],[Per Unit Price]]*MAX(1,Table1[[#This Row],[Qty of Units]])*MAX(1,Table1[[#This Row],['#NCMs Served / FTEs Employed]])*MAX(1,Table1[[#This Row],[Duration of Service]])</f>
        <v>0</v>
      </c>
      <c r="M9509" s="131"/>
      <c r="N9509" s="133"/>
    </row>
    <row r="9510" spans="1:14" x14ac:dyDescent="0.25">
      <c r="A9510" s="130"/>
      <c r="B9510" s="130"/>
      <c r="C9510" s="131"/>
      <c r="D9510" s="112" t="str">
        <f>_xlfn.XLOOKUP(Table1[[#This Row],[Service]],Validation!$A$2:$A$15,Validation!$B$2:$B$15,"",0,1)</f>
        <v/>
      </c>
      <c r="E9510" s="131"/>
      <c r="F9510" s="132"/>
      <c r="G9510" s="133"/>
      <c r="H9510" s="134"/>
      <c r="I9510" s="131"/>
      <c r="J9510" s="131"/>
      <c r="K9510" s="131"/>
      <c r="L9510" s="135">
        <f>Table1[[#This Row],[Per Unit Price]]*MAX(1,Table1[[#This Row],[Qty of Units]])*MAX(1,Table1[[#This Row],['#NCMs Served / FTEs Employed]])*MAX(1,Table1[[#This Row],[Duration of Service]])</f>
        <v>0</v>
      </c>
      <c r="M9510" s="131"/>
      <c r="N9510" s="133"/>
    </row>
    <row r="9511" spans="1:14" x14ac:dyDescent="0.25">
      <c r="A9511" s="130"/>
      <c r="B9511" s="130"/>
      <c r="C9511" s="131"/>
      <c r="D9511" s="112" t="str">
        <f>_xlfn.XLOOKUP(Table1[[#This Row],[Service]],Validation!$A$2:$A$15,Validation!$B$2:$B$15,"",0,1)</f>
        <v/>
      </c>
      <c r="E9511" s="131"/>
      <c r="F9511" s="132"/>
      <c r="G9511" s="133"/>
      <c r="H9511" s="134"/>
      <c r="I9511" s="131"/>
      <c r="J9511" s="131"/>
      <c r="K9511" s="131"/>
      <c r="L9511" s="135">
        <f>Table1[[#This Row],[Per Unit Price]]*MAX(1,Table1[[#This Row],[Qty of Units]])*MAX(1,Table1[[#This Row],['#NCMs Served / FTEs Employed]])*MAX(1,Table1[[#This Row],[Duration of Service]])</f>
        <v>0</v>
      </c>
      <c r="M9511" s="131"/>
      <c r="N9511" s="133"/>
    </row>
    <row r="9512" spans="1:14" x14ac:dyDescent="0.25">
      <c r="A9512" s="130"/>
      <c r="B9512" s="130"/>
      <c r="C9512" s="131"/>
      <c r="D9512" s="112" t="str">
        <f>_xlfn.XLOOKUP(Table1[[#This Row],[Service]],Validation!$A$2:$A$15,Validation!$B$2:$B$15,"",0,1)</f>
        <v/>
      </c>
      <c r="E9512" s="131"/>
      <c r="F9512" s="132"/>
      <c r="G9512" s="133"/>
      <c r="H9512" s="134"/>
      <c r="I9512" s="131"/>
      <c r="J9512" s="131"/>
      <c r="K9512" s="131"/>
      <c r="L9512" s="135">
        <f>Table1[[#This Row],[Per Unit Price]]*MAX(1,Table1[[#This Row],[Qty of Units]])*MAX(1,Table1[[#This Row],['#NCMs Served / FTEs Employed]])*MAX(1,Table1[[#This Row],[Duration of Service]])</f>
        <v>0</v>
      </c>
      <c r="M9512" s="131"/>
      <c r="N9512" s="133"/>
    </row>
    <row r="9513" spans="1:14" x14ac:dyDescent="0.25">
      <c r="A9513" s="130"/>
      <c r="B9513" s="130"/>
      <c r="C9513" s="131"/>
      <c r="D9513" s="112" t="str">
        <f>_xlfn.XLOOKUP(Table1[[#This Row],[Service]],Validation!$A$2:$A$15,Validation!$B$2:$B$15,"",0,1)</f>
        <v/>
      </c>
      <c r="E9513" s="131"/>
      <c r="F9513" s="132"/>
      <c r="G9513" s="133"/>
      <c r="H9513" s="134"/>
      <c r="I9513" s="131"/>
      <c r="J9513" s="131"/>
      <c r="K9513" s="131"/>
      <c r="L9513" s="135">
        <f>Table1[[#This Row],[Per Unit Price]]*MAX(1,Table1[[#This Row],[Qty of Units]])*MAX(1,Table1[[#This Row],['#NCMs Served / FTEs Employed]])*MAX(1,Table1[[#This Row],[Duration of Service]])</f>
        <v>0</v>
      </c>
      <c r="M9513" s="131"/>
      <c r="N9513" s="133"/>
    </row>
    <row r="9514" spans="1:14" x14ac:dyDescent="0.25">
      <c r="A9514" s="130"/>
      <c r="B9514" s="130"/>
      <c r="C9514" s="131"/>
      <c r="D9514" s="112" t="str">
        <f>_xlfn.XLOOKUP(Table1[[#This Row],[Service]],Validation!$A$2:$A$15,Validation!$B$2:$B$15,"",0,1)</f>
        <v/>
      </c>
      <c r="E9514" s="131"/>
      <c r="F9514" s="132"/>
      <c r="G9514" s="133"/>
      <c r="H9514" s="134"/>
      <c r="I9514" s="131"/>
      <c r="J9514" s="131"/>
      <c r="K9514" s="131"/>
      <c r="L9514" s="135">
        <f>Table1[[#This Row],[Per Unit Price]]*MAX(1,Table1[[#This Row],[Qty of Units]])*MAX(1,Table1[[#This Row],['#NCMs Served / FTEs Employed]])*MAX(1,Table1[[#This Row],[Duration of Service]])</f>
        <v>0</v>
      </c>
      <c r="M9514" s="131"/>
      <c r="N9514" s="133"/>
    </row>
    <row r="9515" spans="1:14" x14ac:dyDescent="0.25">
      <c r="A9515" s="130"/>
      <c r="B9515" s="130"/>
      <c r="C9515" s="131"/>
      <c r="D9515" s="112" t="str">
        <f>_xlfn.XLOOKUP(Table1[[#This Row],[Service]],Validation!$A$2:$A$15,Validation!$B$2:$B$15,"",0,1)</f>
        <v/>
      </c>
      <c r="E9515" s="131"/>
      <c r="F9515" s="132"/>
      <c r="G9515" s="133"/>
      <c r="H9515" s="134"/>
      <c r="I9515" s="131"/>
      <c r="J9515" s="131"/>
      <c r="K9515" s="131"/>
      <c r="L9515" s="135">
        <f>Table1[[#This Row],[Per Unit Price]]*MAX(1,Table1[[#This Row],[Qty of Units]])*MAX(1,Table1[[#This Row],['#NCMs Served / FTEs Employed]])*MAX(1,Table1[[#This Row],[Duration of Service]])</f>
        <v>0</v>
      </c>
      <c r="M9515" s="131"/>
      <c r="N9515" s="133"/>
    </row>
    <row r="9516" spans="1:14" x14ac:dyDescent="0.25">
      <c r="A9516" s="130"/>
      <c r="B9516" s="130"/>
      <c r="C9516" s="131"/>
      <c r="D9516" s="112" t="str">
        <f>_xlfn.XLOOKUP(Table1[[#This Row],[Service]],Validation!$A$2:$A$15,Validation!$B$2:$B$15,"",0,1)</f>
        <v/>
      </c>
      <c r="E9516" s="131"/>
      <c r="F9516" s="132"/>
      <c r="G9516" s="133"/>
      <c r="H9516" s="134"/>
      <c r="I9516" s="131"/>
      <c r="J9516" s="131"/>
      <c r="K9516" s="131"/>
      <c r="L9516" s="135">
        <f>Table1[[#This Row],[Per Unit Price]]*MAX(1,Table1[[#This Row],[Qty of Units]])*MAX(1,Table1[[#This Row],['#NCMs Served / FTEs Employed]])*MAX(1,Table1[[#This Row],[Duration of Service]])</f>
        <v>0</v>
      </c>
      <c r="M9516" s="131"/>
      <c r="N9516" s="133"/>
    </row>
    <row r="9517" spans="1:14" x14ac:dyDescent="0.25">
      <c r="A9517" s="130"/>
      <c r="B9517" s="130"/>
      <c r="C9517" s="131"/>
      <c r="D9517" s="112" t="str">
        <f>_xlfn.XLOOKUP(Table1[[#This Row],[Service]],Validation!$A$2:$A$15,Validation!$B$2:$B$15,"",0,1)</f>
        <v/>
      </c>
      <c r="E9517" s="131"/>
      <c r="F9517" s="132"/>
      <c r="G9517" s="133"/>
      <c r="H9517" s="134"/>
      <c r="I9517" s="131"/>
      <c r="J9517" s="131"/>
      <c r="K9517" s="131"/>
      <c r="L9517" s="135">
        <f>Table1[[#This Row],[Per Unit Price]]*MAX(1,Table1[[#This Row],[Qty of Units]])*MAX(1,Table1[[#This Row],['#NCMs Served / FTEs Employed]])*MAX(1,Table1[[#This Row],[Duration of Service]])</f>
        <v>0</v>
      </c>
      <c r="M9517" s="131"/>
      <c r="N9517" s="133"/>
    </row>
    <row r="9518" spans="1:14" x14ac:dyDescent="0.25">
      <c r="A9518" s="130"/>
      <c r="B9518" s="130"/>
      <c r="C9518" s="131"/>
      <c r="D9518" s="112" t="str">
        <f>_xlfn.XLOOKUP(Table1[[#This Row],[Service]],Validation!$A$2:$A$15,Validation!$B$2:$B$15,"",0,1)</f>
        <v/>
      </c>
      <c r="E9518" s="131"/>
      <c r="F9518" s="132"/>
      <c r="G9518" s="133"/>
      <c r="H9518" s="134"/>
      <c r="I9518" s="131"/>
      <c r="J9518" s="131"/>
      <c r="K9518" s="131"/>
      <c r="L9518" s="135">
        <f>Table1[[#This Row],[Per Unit Price]]*MAX(1,Table1[[#This Row],[Qty of Units]])*MAX(1,Table1[[#This Row],['#NCMs Served / FTEs Employed]])*MAX(1,Table1[[#This Row],[Duration of Service]])</f>
        <v>0</v>
      </c>
      <c r="M9518" s="131"/>
      <c r="N9518" s="133"/>
    </row>
    <row r="9519" spans="1:14" x14ac:dyDescent="0.25">
      <c r="A9519" s="130"/>
      <c r="B9519" s="130"/>
      <c r="C9519" s="131"/>
      <c r="D9519" s="112" t="str">
        <f>_xlfn.XLOOKUP(Table1[[#This Row],[Service]],Validation!$A$2:$A$15,Validation!$B$2:$B$15,"",0,1)</f>
        <v/>
      </c>
      <c r="E9519" s="131"/>
      <c r="F9519" s="132"/>
      <c r="G9519" s="133"/>
      <c r="H9519" s="134"/>
      <c r="I9519" s="131"/>
      <c r="J9519" s="131"/>
      <c r="K9519" s="131"/>
      <c r="L9519" s="135">
        <f>Table1[[#This Row],[Per Unit Price]]*MAX(1,Table1[[#This Row],[Qty of Units]])*MAX(1,Table1[[#This Row],['#NCMs Served / FTEs Employed]])*MAX(1,Table1[[#This Row],[Duration of Service]])</f>
        <v>0</v>
      </c>
      <c r="M9519" s="131"/>
      <c r="N9519" s="133"/>
    </row>
    <row r="9520" spans="1:14" x14ac:dyDescent="0.25">
      <c r="A9520" s="130"/>
      <c r="B9520" s="130"/>
      <c r="C9520" s="131"/>
      <c r="D9520" s="112" t="str">
        <f>_xlfn.XLOOKUP(Table1[[#This Row],[Service]],Validation!$A$2:$A$15,Validation!$B$2:$B$15,"",0,1)</f>
        <v/>
      </c>
      <c r="E9520" s="131"/>
      <c r="F9520" s="132"/>
      <c r="G9520" s="133"/>
      <c r="H9520" s="134"/>
      <c r="I9520" s="131"/>
      <c r="J9520" s="131"/>
      <c r="K9520" s="131"/>
      <c r="L9520" s="135">
        <f>Table1[[#This Row],[Per Unit Price]]*MAX(1,Table1[[#This Row],[Qty of Units]])*MAX(1,Table1[[#This Row],['#NCMs Served / FTEs Employed]])*MAX(1,Table1[[#This Row],[Duration of Service]])</f>
        <v>0</v>
      </c>
      <c r="M9520" s="131"/>
      <c r="N9520" s="133"/>
    </row>
    <row r="9521" spans="1:14" x14ac:dyDescent="0.25">
      <c r="A9521" s="130"/>
      <c r="B9521" s="130"/>
      <c r="C9521" s="131"/>
      <c r="D9521" s="112" t="str">
        <f>_xlfn.XLOOKUP(Table1[[#This Row],[Service]],Validation!$A$2:$A$15,Validation!$B$2:$B$15,"",0,1)</f>
        <v/>
      </c>
      <c r="E9521" s="131"/>
      <c r="F9521" s="132"/>
      <c r="G9521" s="133"/>
      <c r="H9521" s="134"/>
      <c r="I9521" s="131"/>
      <c r="J9521" s="131"/>
      <c r="K9521" s="131"/>
      <c r="L9521" s="135">
        <f>Table1[[#This Row],[Per Unit Price]]*MAX(1,Table1[[#This Row],[Qty of Units]])*MAX(1,Table1[[#This Row],['#NCMs Served / FTEs Employed]])*MAX(1,Table1[[#This Row],[Duration of Service]])</f>
        <v>0</v>
      </c>
      <c r="M9521" s="131"/>
      <c r="N9521" s="133"/>
    </row>
    <row r="9522" spans="1:14" x14ac:dyDescent="0.25">
      <c r="A9522" s="130"/>
      <c r="B9522" s="130"/>
      <c r="C9522" s="131"/>
      <c r="D9522" s="112" t="str">
        <f>_xlfn.XLOOKUP(Table1[[#This Row],[Service]],Validation!$A$2:$A$15,Validation!$B$2:$B$15,"",0,1)</f>
        <v/>
      </c>
      <c r="E9522" s="131"/>
      <c r="F9522" s="132"/>
      <c r="G9522" s="133"/>
      <c r="H9522" s="134"/>
      <c r="I9522" s="131"/>
      <c r="J9522" s="131"/>
      <c r="K9522" s="131"/>
      <c r="L9522" s="135">
        <f>Table1[[#This Row],[Per Unit Price]]*MAX(1,Table1[[#This Row],[Qty of Units]])*MAX(1,Table1[[#This Row],['#NCMs Served / FTEs Employed]])*MAX(1,Table1[[#This Row],[Duration of Service]])</f>
        <v>0</v>
      </c>
      <c r="M9522" s="131"/>
      <c r="N9522" s="133"/>
    </row>
    <row r="9523" spans="1:14" x14ac:dyDescent="0.25">
      <c r="A9523" s="130"/>
      <c r="B9523" s="130"/>
      <c r="C9523" s="131"/>
      <c r="D9523" s="112" t="str">
        <f>_xlfn.XLOOKUP(Table1[[#This Row],[Service]],Validation!$A$2:$A$15,Validation!$B$2:$B$15,"",0,1)</f>
        <v/>
      </c>
      <c r="E9523" s="131"/>
      <c r="F9523" s="132"/>
      <c r="G9523" s="133"/>
      <c r="H9523" s="134"/>
      <c r="I9523" s="131"/>
      <c r="J9523" s="131"/>
      <c r="K9523" s="131"/>
      <c r="L9523" s="135">
        <f>Table1[[#This Row],[Per Unit Price]]*MAX(1,Table1[[#This Row],[Qty of Units]])*MAX(1,Table1[[#This Row],['#NCMs Served / FTEs Employed]])*MAX(1,Table1[[#This Row],[Duration of Service]])</f>
        <v>0</v>
      </c>
      <c r="M9523" s="131"/>
      <c r="N9523" s="133"/>
    </row>
    <row r="9524" spans="1:14" x14ac:dyDescent="0.25">
      <c r="A9524" s="130"/>
      <c r="B9524" s="130"/>
      <c r="C9524" s="131"/>
      <c r="D9524" s="112" t="str">
        <f>_xlfn.XLOOKUP(Table1[[#This Row],[Service]],Validation!$A$2:$A$15,Validation!$B$2:$B$15,"",0,1)</f>
        <v/>
      </c>
      <c r="E9524" s="131"/>
      <c r="F9524" s="132"/>
      <c r="G9524" s="133"/>
      <c r="H9524" s="134"/>
      <c r="I9524" s="131"/>
      <c r="J9524" s="131"/>
      <c r="K9524" s="131"/>
      <c r="L9524" s="135">
        <f>Table1[[#This Row],[Per Unit Price]]*MAX(1,Table1[[#This Row],[Qty of Units]])*MAX(1,Table1[[#This Row],['#NCMs Served / FTEs Employed]])*MAX(1,Table1[[#This Row],[Duration of Service]])</f>
        <v>0</v>
      </c>
      <c r="M9524" s="131"/>
      <c r="N9524" s="133"/>
    </row>
    <row r="9525" spans="1:14" x14ac:dyDescent="0.25">
      <c r="A9525" s="130"/>
      <c r="B9525" s="130"/>
      <c r="C9525" s="131"/>
      <c r="D9525" s="112" t="str">
        <f>_xlfn.XLOOKUP(Table1[[#This Row],[Service]],Validation!$A$2:$A$15,Validation!$B$2:$B$15,"",0,1)</f>
        <v/>
      </c>
      <c r="E9525" s="131"/>
      <c r="F9525" s="132"/>
      <c r="G9525" s="133"/>
      <c r="H9525" s="134"/>
      <c r="I9525" s="131"/>
      <c r="J9525" s="131"/>
      <c r="K9525" s="131"/>
      <c r="L9525" s="135">
        <f>Table1[[#This Row],[Per Unit Price]]*MAX(1,Table1[[#This Row],[Qty of Units]])*MAX(1,Table1[[#This Row],['#NCMs Served / FTEs Employed]])*MAX(1,Table1[[#This Row],[Duration of Service]])</f>
        <v>0</v>
      </c>
      <c r="M9525" s="131"/>
      <c r="N9525" s="133"/>
    </row>
    <row r="9526" spans="1:14" x14ac:dyDescent="0.25">
      <c r="A9526" s="130"/>
      <c r="B9526" s="130"/>
      <c r="C9526" s="131"/>
      <c r="D9526" s="112" t="str">
        <f>_xlfn.XLOOKUP(Table1[[#This Row],[Service]],Validation!$A$2:$A$15,Validation!$B$2:$B$15,"",0,1)</f>
        <v/>
      </c>
      <c r="E9526" s="131"/>
      <c r="F9526" s="132"/>
      <c r="G9526" s="133"/>
      <c r="H9526" s="134"/>
      <c r="I9526" s="131"/>
      <c r="J9526" s="131"/>
      <c r="K9526" s="131"/>
      <c r="L9526" s="135">
        <f>Table1[[#This Row],[Per Unit Price]]*MAX(1,Table1[[#This Row],[Qty of Units]])*MAX(1,Table1[[#This Row],['#NCMs Served / FTEs Employed]])*MAX(1,Table1[[#This Row],[Duration of Service]])</f>
        <v>0</v>
      </c>
      <c r="M9526" s="131"/>
      <c r="N9526" s="133"/>
    </row>
    <row r="9527" spans="1:14" x14ac:dyDescent="0.25">
      <c r="A9527" s="130"/>
      <c r="B9527" s="130"/>
      <c r="C9527" s="131"/>
      <c r="D9527" s="112" t="str">
        <f>_xlfn.XLOOKUP(Table1[[#This Row],[Service]],Validation!$A$2:$A$15,Validation!$B$2:$B$15,"",0,1)</f>
        <v/>
      </c>
      <c r="E9527" s="131"/>
      <c r="F9527" s="132"/>
      <c r="G9527" s="133"/>
      <c r="H9527" s="134"/>
      <c r="I9527" s="131"/>
      <c r="J9527" s="131"/>
      <c r="K9527" s="131"/>
      <c r="L9527" s="135">
        <f>Table1[[#This Row],[Per Unit Price]]*MAX(1,Table1[[#This Row],[Qty of Units]])*MAX(1,Table1[[#This Row],['#NCMs Served / FTEs Employed]])*MAX(1,Table1[[#This Row],[Duration of Service]])</f>
        <v>0</v>
      </c>
      <c r="M9527" s="131"/>
      <c r="N9527" s="133"/>
    </row>
    <row r="9528" spans="1:14" x14ac:dyDescent="0.25">
      <c r="A9528" s="130"/>
      <c r="B9528" s="130"/>
      <c r="C9528" s="131"/>
      <c r="D9528" s="112" t="str">
        <f>_xlfn.XLOOKUP(Table1[[#This Row],[Service]],Validation!$A$2:$A$15,Validation!$B$2:$B$15,"",0,1)</f>
        <v/>
      </c>
      <c r="E9528" s="131"/>
      <c r="F9528" s="132"/>
      <c r="G9528" s="133"/>
      <c r="H9528" s="134"/>
      <c r="I9528" s="131"/>
      <c r="J9528" s="131"/>
      <c r="K9528" s="131"/>
      <c r="L9528" s="135">
        <f>Table1[[#This Row],[Per Unit Price]]*MAX(1,Table1[[#This Row],[Qty of Units]])*MAX(1,Table1[[#This Row],['#NCMs Served / FTEs Employed]])*MAX(1,Table1[[#This Row],[Duration of Service]])</f>
        <v>0</v>
      </c>
      <c r="M9528" s="131"/>
      <c r="N9528" s="133"/>
    </row>
    <row r="9529" spans="1:14" x14ac:dyDescent="0.25">
      <c r="A9529" s="130"/>
      <c r="B9529" s="130"/>
      <c r="C9529" s="131"/>
      <c r="D9529" s="112" t="str">
        <f>_xlfn.XLOOKUP(Table1[[#This Row],[Service]],Validation!$A$2:$A$15,Validation!$B$2:$B$15,"",0,1)</f>
        <v/>
      </c>
      <c r="E9529" s="131"/>
      <c r="F9529" s="132"/>
      <c r="G9529" s="133"/>
      <c r="H9529" s="134"/>
      <c r="I9529" s="131"/>
      <c r="J9529" s="131"/>
      <c r="K9529" s="131"/>
      <c r="L9529" s="135">
        <f>Table1[[#This Row],[Per Unit Price]]*MAX(1,Table1[[#This Row],[Qty of Units]])*MAX(1,Table1[[#This Row],['#NCMs Served / FTEs Employed]])*MAX(1,Table1[[#This Row],[Duration of Service]])</f>
        <v>0</v>
      </c>
      <c r="M9529" s="131"/>
      <c r="N9529" s="133"/>
    </row>
    <row r="9530" spans="1:14" x14ac:dyDescent="0.25">
      <c r="A9530" s="130"/>
      <c r="B9530" s="130"/>
      <c r="C9530" s="131"/>
      <c r="D9530" s="112" t="str">
        <f>_xlfn.XLOOKUP(Table1[[#This Row],[Service]],Validation!$A$2:$A$15,Validation!$B$2:$B$15,"",0,1)</f>
        <v/>
      </c>
      <c r="E9530" s="131"/>
      <c r="F9530" s="132"/>
      <c r="G9530" s="133"/>
      <c r="H9530" s="134"/>
      <c r="I9530" s="131"/>
      <c r="J9530" s="131"/>
      <c r="K9530" s="131"/>
      <c r="L9530" s="135">
        <f>Table1[[#This Row],[Per Unit Price]]*MAX(1,Table1[[#This Row],[Qty of Units]])*MAX(1,Table1[[#This Row],['#NCMs Served / FTEs Employed]])*MAX(1,Table1[[#This Row],[Duration of Service]])</f>
        <v>0</v>
      </c>
      <c r="M9530" s="131"/>
      <c r="N9530" s="133"/>
    </row>
    <row r="9531" spans="1:14" x14ac:dyDescent="0.25">
      <c r="A9531" s="130"/>
      <c r="B9531" s="130"/>
      <c r="C9531" s="131"/>
      <c r="D9531" s="112" t="str">
        <f>_xlfn.XLOOKUP(Table1[[#This Row],[Service]],Validation!$A$2:$A$15,Validation!$B$2:$B$15,"",0,1)</f>
        <v/>
      </c>
      <c r="E9531" s="131"/>
      <c r="F9531" s="132"/>
      <c r="G9531" s="133"/>
      <c r="H9531" s="134"/>
      <c r="I9531" s="131"/>
      <c r="J9531" s="131"/>
      <c r="K9531" s="131"/>
      <c r="L9531" s="135">
        <f>Table1[[#This Row],[Per Unit Price]]*MAX(1,Table1[[#This Row],[Qty of Units]])*MAX(1,Table1[[#This Row],['#NCMs Served / FTEs Employed]])*MAX(1,Table1[[#This Row],[Duration of Service]])</f>
        <v>0</v>
      </c>
      <c r="M9531" s="131"/>
      <c r="N9531" s="133"/>
    </row>
    <row r="9532" spans="1:14" x14ac:dyDescent="0.25">
      <c r="A9532" s="130"/>
      <c r="B9532" s="130"/>
      <c r="C9532" s="131"/>
      <c r="D9532" s="112" t="str">
        <f>_xlfn.XLOOKUP(Table1[[#This Row],[Service]],Validation!$A$2:$A$15,Validation!$B$2:$B$15,"",0,1)</f>
        <v/>
      </c>
      <c r="E9532" s="131"/>
      <c r="F9532" s="132"/>
      <c r="G9532" s="133"/>
      <c r="H9532" s="134"/>
      <c r="I9532" s="131"/>
      <c r="J9532" s="131"/>
      <c r="K9532" s="131"/>
      <c r="L9532" s="135">
        <f>Table1[[#This Row],[Per Unit Price]]*MAX(1,Table1[[#This Row],[Qty of Units]])*MAX(1,Table1[[#This Row],['#NCMs Served / FTEs Employed]])*MAX(1,Table1[[#This Row],[Duration of Service]])</f>
        <v>0</v>
      </c>
      <c r="M9532" s="131"/>
      <c r="N9532" s="133"/>
    </row>
    <row r="9533" spans="1:14" x14ac:dyDescent="0.25">
      <c r="A9533" s="130"/>
      <c r="B9533" s="130"/>
      <c r="C9533" s="131"/>
      <c r="D9533" s="112" t="str">
        <f>_xlfn.XLOOKUP(Table1[[#This Row],[Service]],Validation!$A$2:$A$15,Validation!$B$2:$B$15,"",0,1)</f>
        <v/>
      </c>
      <c r="E9533" s="131"/>
      <c r="F9533" s="132"/>
      <c r="G9533" s="133"/>
      <c r="H9533" s="134"/>
      <c r="I9533" s="131"/>
      <c r="J9533" s="131"/>
      <c r="K9533" s="131"/>
      <c r="L9533" s="135">
        <f>Table1[[#This Row],[Per Unit Price]]*MAX(1,Table1[[#This Row],[Qty of Units]])*MAX(1,Table1[[#This Row],['#NCMs Served / FTEs Employed]])*MAX(1,Table1[[#This Row],[Duration of Service]])</f>
        <v>0</v>
      </c>
      <c r="M9533" s="131"/>
      <c r="N9533" s="133"/>
    </row>
    <row r="9534" spans="1:14" x14ac:dyDescent="0.25">
      <c r="A9534" s="130"/>
      <c r="B9534" s="130"/>
      <c r="C9534" s="131"/>
      <c r="D9534" s="112" t="str">
        <f>_xlfn.XLOOKUP(Table1[[#This Row],[Service]],Validation!$A$2:$A$15,Validation!$B$2:$B$15,"",0,1)</f>
        <v/>
      </c>
      <c r="E9534" s="131"/>
      <c r="F9534" s="132"/>
      <c r="G9534" s="133"/>
      <c r="H9534" s="134"/>
      <c r="I9534" s="131"/>
      <c r="J9534" s="131"/>
      <c r="K9534" s="131"/>
      <c r="L9534" s="135">
        <f>Table1[[#This Row],[Per Unit Price]]*MAX(1,Table1[[#This Row],[Qty of Units]])*MAX(1,Table1[[#This Row],['#NCMs Served / FTEs Employed]])*MAX(1,Table1[[#This Row],[Duration of Service]])</f>
        <v>0</v>
      </c>
      <c r="M9534" s="131"/>
      <c r="N9534" s="133"/>
    </row>
    <row r="9535" spans="1:14" x14ac:dyDescent="0.25">
      <c r="A9535" s="130"/>
      <c r="B9535" s="130"/>
      <c r="C9535" s="131"/>
      <c r="D9535" s="112" t="str">
        <f>_xlfn.XLOOKUP(Table1[[#This Row],[Service]],Validation!$A$2:$A$15,Validation!$B$2:$B$15,"",0,1)</f>
        <v/>
      </c>
      <c r="E9535" s="131"/>
      <c r="F9535" s="132"/>
      <c r="G9535" s="133"/>
      <c r="H9535" s="134"/>
      <c r="I9535" s="131"/>
      <c r="J9535" s="131"/>
      <c r="K9535" s="131"/>
      <c r="L9535" s="135">
        <f>Table1[[#This Row],[Per Unit Price]]*MAX(1,Table1[[#This Row],[Qty of Units]])*MAX(1,Table1[[#This Row],['#NCMs Served / FTEs Employed]])*MAX(1,Table1[[#This Row],[Duration of Service]])</f>
        <v>0</v>
      </c>
      <c r="M9535" s="131"/>
      <c r="N9535" s="133"/>
    </row>
    <row r="9536" spans="1:14" x14ac:dyDescent="0.25">
      <c r="A9536" s="130"/>
      <c r="B9536" s="130"/>
      <c r="C9536" s="131"/>
      <c r="D9536" s="112" t="str">
        <f>_xlfn.XLOOKUP(Table1[[#This Row],[Service]],Validation!$A$2:$A$15,Validation!$B$2:$B$15,"",0,1)</f>
        <v/>
      </c>
      <c r="E9536" s="131"/>
      <c r="F9536" s="132"/>
      <c r="G9536" s="133"/>
      <c r="H9536" s="134"/>
      <c r="I9536" s="131"/>
      <c r="J9536" s="131"/>
      <c r="K9536" s="131"/>
      <c r="L9536" s="135">
        <f>Table1[[#This Row],[Per Unit Price]]*MAX(1,Table1[[#This Row],[Qty of Units]])*MAX(1,Table1[[#This Row],['#NCMs Served / FTEs Employed]])*MAX(1,Table1[[#This Row],[Duration of Service]])</f>
        <v>0</v>
      </c>
      <c r="M9536" s="131"/>
      <c r="N9536" s="133"/>
    </row>
    <row r="9537" spans="1:14" x14ac:dyDescent="0.25">
      <c r="A9537" s="130"/>
      <c r="B9537" s="130"/>
      <c r="C9537" s="131"/>
      <c r="D9537" s="112" t="str">
        <f>_xlfn.XLOOKUP(Table1[[#This Row],[Service]],Validation!$A$2:$A$15,Validation!$B$2:$B$15,"",0,1)</f>
        <v/>
      </c>
      <c r="E9537" s="131"/>
      <c r="F9537" s="132"/>
      <c r="G9537" s="133"/>
      <c r="H9537" s="134"/>
      <c r="I9537" s="131"/>
      <c r="J9537" s="131"/>
      <c r="K9537" s="131"/>
      <c r="L9537" s="135">
        <f>Table1[[#This Row],[Per Unit Price]]*MAX(1,Table1[[#This Row],[Qty of Units]])*MAX(1,Table1[[#This Row],['#NCMs Served / FTEs Employed]])*MAX(1,Table1[[#This Row],[Duration of Service]])</f>
        <v>0</v>
      </c>
      <c r="M9537" s="131"/>
      <c r="N9537" s="133"/>
    </row>
    <row r="9538" spans="1:14" x14ac:dyDescent="0.25">
      <c r="A9538" s="130"/>
      <c r="B9538" s="130"/>
      <c r="C9538" s="131"/>
      <c r="D9538" s="112" t="str">
        <f>_xlfn.XLOOKUP(Table1[[#This Row],[Service]],Validation!$A$2:$A$15,Validation!$B$2:$B$15,"",0,1)</f>
        <v/>
      </c>
      <c r="E9538" s="131"/>
      <c r="F9538" s="132"/>
      <c r="G9538" s="133"/>
      <c r="H9538" s="134"/>
      <c r="I9538" s="131"/>
      <c r="J9538" s="131"/>
      <c r="K9538" s="131"/>
      <c r="L9538" s="135">
        <f>Table1[[#This Row],[Per Unit Price]]*MAX(1,Table1[[#This Row],[Qty of Units]])*MAX(1,Table1[[#This Row],['#NCMs Served / FTEs Employed]])*MAX(1,Table1[[#This Row],[Duration of Service]])</f>
        <v>0</v>
      </c>
      <c r="M9538" s="131"/>
      <c r="N9538" s="133"/>
    </row>
    <row r="9539" spans="1:14" x14ac:dyDescent="0.25">
      <c r="A9539" s="130"/>
      <c r="B9539" s="130"/>
      <c r="C9539" s="131"/>
      <c r="D9539" s="112" t="str">
        <f>_xlfn.XLOOKUP(Table1[[#This Row],[Service]],Validation!$A$2:$A$15,Validation!$B$2:$B$15,"",0,1)</f>
        <v/>
      </c>
      <c r="E9539" s="131"/>
      <c r="F9539" s="132"/>
      <c r="G9539" s="133"/>
      <c r="H9539" s="134"/>
      <c r="I9539" s="131"/>
      <c r="J9539" s="131"/>
      <c r="K9539" s="131"/>
      <c r="L9539" s="135">
        <f>Table1[[#This Row],[Per Unit Price]]*MAX(1,Table1[[#This Row],[Qty of Units]])*MAX(1,Table1[[#This Row],['#NCMs Served / FTEs Employed]])*MAX(1,Table1[[#This Row],[Duration of Service]])</f>
        <v>0</v>
      </c>
      <c r="M9539" s="131"/>
      <c r="N9539" s="133"/>
    </row>
    <row r="9540" spans="1:14" x14ac:dyDescent="0.25">
      <c r="A9540" s="130"/>
      <c r="B9540" s="130"/>
      <c r="C9540" s="131"/>
      <c r="D9540" s="112" t="str">
        <f>_xlfn.XLOOKUP(Table1[[#This Row],[Service]],Validation!$A$2:$A$15,Validation!$B$2:$B$15,"",0,1)</f>
        <v/>
      </c>
      <c r="E9540" s="131"/>
      <c r="F9540" s="132"/>
      <c r="G9540" s="133"/>
      <c r="H9540" s="134"/>
      <c r="I9540" s="131"/>
      <c r="J9540" s="131"/>
      <c r="K9540" s="131"/>
      <c r="L9540" s="135">
        <f>Table1[[#This Row],[Per Unit Price]]*MAX(1,Table1[[#This Row],[Qty of Units]])*MAX(1,Table1[[#This Row],['#NCMs Served / FTEs Employed]])*MAX(1,Table1[[#This Row],[Duration of Service]])</f>
        <v>0</v>
      </c>
      <c r="M9540" s="131"/>
      <c r="N9540" s="133"/>
    </row>
    <row r="9541" spans="1:14" x14ac:dyDescent="0.25">
      <c r="A9541" s="130"/>
      <c r="B9541" s="130"/>
      <c r="C9541" s="131"/>
      <c r="D9541" s="112" t="str">
        <f>_xlfn.XLOOKUP(Table1[[#This Row],[Service]],Validation!$A$2:$A$15,Validation!$B$2:$B$15,"",0,1)</f>
        <v/>
      </c>
      <c r="E9541" s="131"/>
      <c r="F9541" s="132"/>
      <c r="G9541" s="133"/>
      <c r="H9541" s="134"/>
      <c r="I9541" s="131"/>
      <c r="J9541" s="131"/>
      <c r="K9541" s="131"/>
      <c r="L9541" s="135">
        <f>Table1[[#This Row],[Per Unit Price]]*MAX(1,Table1[[#This Row],[Qty of Units]])*MAX(1,Table1[[#This Row],['#NCMs Served / FTEs Employed]])*MAX(1,Table1[[#This Row],[Duration of Service]])</f>
        <v>0</v>
      </c>
      <c r="M9541" s="131"/>
      <c r="N9541" s="133"/>
    </row>
    <row r="9542" spans="1:14" x14ac:dyDescent="0.25">
      <c r="A9542" s="130"/>
      <c r="B9542" s="130"/>
      <c r="C9542" s="131"/>
      <c r="D9542" s="112" t="str">
        <f>_xlfn.XLOOKUP(Table1[[#This Row],[Service]],Validation!$A$2:$A$15,Validation!$B$2:$B$15,"",0,1)</f>
        <v/>
      </c>
      <c r="E9542" s="131"/>
      <c r="F9542" s="132"/>
      <c r="G9542" s="133"/>
      <c r="H9542" s="134"/>
      <c r="I9542" s="131"/>
      <c r="J9542" s="131"/>
      <c r="K9542" s="131"/>
      <c r="L9542" s="135">
        <f>Table1[[#This Row],[Per Unit Price]]*MAX(1,Table1[[#This Row],[Qty of Units]])*MAX(1,Table1[[#This Row],['#NCMs Served / FTEs Employed]])*MAX(1,Table1[[#This Row],[Duration of Service]])</f>
        <v>0</v>
      </c>
      <c r="M9542" s="131"/>
      <c r="N9542" s="133"/>
    </row>
    <row r="9543" spans="1:14" x14ac:dyDescent="0.25">
      <c r="A9543" s="130"/>
      <c r="B9543" s="130"/>
      <c r="C9543" s="131"/>
      <c r="D9543" s="112" t="str">
        <f>_xlfn.XLOOKUP(Table1[[#This Row],[Service]],Validation!$A$2:$A$15,Validation!$B$2:$B$15,"",0,1)</f>
        <v/>
      </c>
      <c r="E9543" s="131"/>
      <c r="F9543" s="132"/>
      <c r="G9543" s="133"/>
      <c r="H9543" s="134"/>
      <c r="I9543" s="131"/>
      <c r="J9543" s="131"/>
      <c r="K9543" s="131"/>
      <c r="L9543" s="135">
        <f>Table1[[#This Row],[Per Unit Price]]*MAX(1,Table1[[#This Row],[Qty of Units]])*MAX(1,Table1[[#This Row],['#NCMs Served / FTEs Employed]])*MAX(1,Table1[[#This Row],[Duration of Service]])</f>
        <v>0</v>
      </c>
      <c r="M9543" s="131"/>
      <c r="N9543" s="133"/>
    </row>
    <row r="9544" spans="1:14" x14ac:dyDescent="0.25">
      <c r="A9544" s="130"/>
      <c r="B9544" s="130"/>
      <c r="C9544" s="131"/>
      <c r="D9544" s="112" t="str">
        <f>_xlfn.XLOOKUP(Table1[[#This Row],[Service]],Validation!$A$2:$A$15,Validation!$B$2:$B$15,"",0,1)</f>
        <v/>
      </c>
      <c r="E9544" s="131"/>
      <c r="F9544" s="132"/>
      <c r="G9544" s="133"/>
      <c r="H9544" s="134"/>
      <c r="I9544" s="131"/>
      <c r="J9544" s="131"/>
      <c r="K9544" s="131"/>
      <c r="L9544" s="135">
        <f>Table1[[#This Row],[Per Unit Price]]*MAX(1,Table1[[#This Row],[Qty of Units]])*MAX(1,Table1[[#This Row],['#NCMs Served / FTEs Employed]])*MAX(1,Table1[[#This Row],[Duration of Service]])</f>
        <v>0</v>
      </c>
      <c r="M9544" s="131"/>
      <c r="N9544" s="133"/>
    </row>
    <row r="9545" spans="1:14" x14ac:dyDescent="0.25">
      <c r="A9545" s="130"/>
      <c r="B9545" s="130"/>
      <c r="C9545" s="131"/>
      <c r="D9545" s="112" t="str">
        <f>_xlfn.XLOOKUP(Table1[[#This Row],[Service]],Validation!$A$2:$A$15,Validation!$B$2:$B$15,"",0,1)</f>
        <v/>
      </c>
      <c r="E9545" s="131"/>
      <c r="F9545" s="132"/>
      <c r="G9545" s="133"/>
      <c r="H9545" s="134"/>
      <c r="I9545" s="131"/>
      <c r="J9545" s="131"/>
      <c r="K9545" s="131"/>
      <c r="L9545" s="135">
        <f>Table1[[#This Row],[Per Unit Price]]*MAX(1,Table1[[#This Row],[Qty of Units]])*MAX(1,Table1[[#This Row],['#NCMs Served / FTEs Employed]])*MAX(1,Table1[[#This Row],[Duration of Service]])</f>
        <v>0</v>
      </c>
      <c r="M9545" s="131"/>
      <c r="N9545" s="133"/>
    </row>
    <row r="9546" spans="1:14" x14ac:dyDescent="0.25">
      <c r="A9546" s="130"/>
      <c r="B9546" s="130"/>
      <c r="C9546" s="131"/>
      <c r="D9546" s="112" t="str">
        <f>_xlfn.XLOOKUP(Table1[[#This Row],[Service]],Validation!$A$2:$A$15,Validation!$B$2:$B$15,"",0,1)</f>
        <v/>
      </c>
      <c r="E9546" s="131"/>
      <c r="F9546" s="132"/>
      <c r="G9546" s="133"/>
      <c r="H9546" s="134"/>
      <c r="I9546" s="131"/>
      <c r="J9546" s="131"/>
      <c r="K9546" s="131"/>
      <c r="L9546" s="135">
        <f>Table1[[#This Row],[Per Unit Price]]*MAX(1,Table1[[#This Row],[Qty of Units]])*MAX(1,Table1[[#This Row],['#NCMs Served / FTEs Employed]])*MAX(1,Table1[[#This Row],[Duration of Service]])</f>
        <v>0</v>
      </c>
      <c r="M9546" s="131"/>
      <c r="N9546" s="133"/>
    </row>
    <row r="9547" spans="1:14" x14ac:dyDescent="0.25">
      <c r="A9547" s="130"/>
      <c r="B9547" s="130"/>
      <c r="C9547" s="131"/>
      <c r="D9547" s="112" t="str">
        <f>_xlfn.XLOOKUP(Table1[[#This Row],[Service]],Validation!$A$2:$A$15,Validation!$B$2:$B$15,"",0,1)</f>
        <v/>
      </c>
      <c r="E9547" s="131"/>
      <c r="F9547" s="132"/>
      <c r="G9547" s="133"/>
      <c r="H9547" s="134"/>
      <c r="I9547" s="131"/>
      <c r="J9547" s="131"/>
      <c r="K9547" s="131"/>
      <c r="L9547" s="135">
        <f>Table1[[#This Row],[Per Unit Price]]*MAX(1,Table1[[#This Row],[Qty of Units]])*MAX(1,Table1[[#This Row],['#NCMs Served / FTEs Employed]])*MAX(1,Table1[[#This Row],[Duration of Service]])</f>
        <v>0</v>
      </c>
      <c r="M9547" s="131"/>
      <c r="N9547" s="133"/>
    </row>
    <row r="9548" spans="1:14" x14ac:dyDescent="0.25">
      <c r="A9548" s="130"/>
      <c r="B9548" s="130"/>
      <c r="C9548" s="131"/>
      <c r="D9548" s="112" t="str">
        <f>_xlfn.XLOOKUP(Table1[[#This Row],[Service]],Validation!$A$2:$A$15,Validation!$B$2:$B$15,"",0,1)</f>
        <v/>
      </c>
      <c r="E9548" s="131"/>
      <c r="F9548" s="132"/>
      <c r="G9548" s="133"/>
      <c r="H9548" s="134"/>
      <c r="I9548" s="131"/>
      <c r="J9548" s="131"/>
      <c r="K9548" s="131"/>
      <c r="L9548" s="135">
        <f>Table1[[#This Row],[Per Unit Price]]*MAX(1,Table1[[#This Row],[Qty of Units]])*MAX(1,Table1[[#This Row],['#NCMs Served / FTEs Employed]])*MAX(1,Table1[[#This Row],[Duration of Service]])</f>
        <v>0</v>
      </c>
      <c r="M9548" s="131"/>
      <c r="N9548" s="133"/>
    </row>
    <row r="9549" spans="1:14" x14ac:dyDescent="0.25">
      <c r="A9549" s="130"/>
      <c r="B9549" s="130"/>
      <c r="C9549" s="131"/>
      <c r="D9549" s="112" t="str">
        <f>_xlfn.XLOOKUP(Table1[[#This Row],[Service]],Validation!$A$2:$A$15,Validation!$B$2:$B$15,"",0,1)</f>
        <v/>
      </c>
      <c r="E9549" s="131"/>
      <c r="F9549" s="132"/>
      <c r="G9549" s="133"/>
      <c r="H9549" s="134"/>
      <c r="I9549" s="131"/>
      <c r="J9549" s="131"/>
      <c r="K9549" s="131"/>
      <c r="L9549" s="135">
        <f>Table1[[#This Row],[Per Unit Price]]*MAX(1,Table1[[#This Row],[Qty of Units]])*MAX(1,Table1[[#This Row],['#NCMs Served / FTEs Employed]])*MAX(1,Table1[[#This Row],[Duration of Service]])</f>
        <v>0</v>
      </c>
      <c r="M9549" s="131"/>
      <c r="N9549" s="133"/>
    </row>
    <row r="9550" spans="1:14" x14ac:dyDescent="0.25">
      <c r="A9550" s="130"/>
      <c r="B9550" s="130"/>
      <c r="C9550" s="131"/>
      <c r="D9550" s="112" t="str">
        <f>_xlfn.XLOOKUP(Table1[[#This Row],[Service]],Validation!$A$2:$A$15,Validation!$B$2:$B$15,"",0,1)</f>
        <v/>
      </c>
      <c r="E9550" s="131"/>
      <c r="F9550" s="132"/>
      <c r="G9550" s="133"/>
      <c r="H9550" s="134"/>
      <c r="I9550" s="131"/>
      <c r="J9550" s="131"/>
      <c r="K9550" s="131"/>
      <c r="L9550" s="135">
        <f>Table1[[#This Row],[Per Unit Price]]*MAX(1,Table1[[#This Row],[Qty of Units]])*MAX(1,Table1[[#This Row],['#NCMs Served / FTEs Employed]])*MAX(1,Table1[[#This Row],[Duration of Service]])</f>
        <v>0</v>
      </c>
      <c r="M9550" s="131"/>
      <c r="N9550" s="133"/>
    </row>
    <row r="9551" spans="1:14" x14ac:dyDescent="0.25">
      <c r="A9551" s="130"/>
      <c r="B9551" s="130"/>
      <c r="C9551" s="131"/>
      <c r="D9551" s="112" t="str">
        <f>_xlfn.XLOOKUP(Table1[[#This Row],[Service]],Validation!$A$2:$A$15,Validation!$B$2:$B$15,"",0,1)</f>
        <v/>
      </c>
      <c r="E9551" s="131"/>
      <c r="F9551" s="132"/>
      <c r="G9551" s="133"/>
      <c r="H9551" s="134"/>
      <c r="I9551" s="131"/>
      <c r="J9551" s="131"/>
      <c r="K9551" s="131"/>
      <c r="L9551" s="135">
        <f>Table1[[#This Row],[Per Unit Price]]*MAX(1,Table1[[#This Row],[Qty of Units]])*MAX(1,Table1[[#This Row],['#NCMs Served / FTEs Employed]])*MAX(1,Table1[[#This Row],[Duration of Service]])</f>
        <v>0</v>
      </c>
      <c r="M9551" s="131"/>
      <c r="N9551" s="133"/>
    </row>
    <row r="9552" spans="1:14" x14ac:dyDescent="0.25">
      <c r="A9552" s="130"/>
      <c r="B9552" s="130"/>
      <c r="C9552" s="131"/>
      <c r="D9552" s="112" t="str">
        <f>_xlfn.XLOOKUP(Table1[[#This Row],[Service]],Validation!$A$2:$A$15,Validation!$B$2:$B$15,"",0,1)</f>
        <v/>
      </c>
      <c r="E9552" s="131"/>
      <c r="F9552" s="132"/>
      <c r="G9552" s="133"/>
      <c r="H9552" s="134"/>
      <c r="I9552" s="131"/>
      <c r="J9552" s="131"/>
      <c r="K9552" s="131"/>
      <c r="L9552" s="135">
        <f>Table1[[#This Row],[Per Unit Price]]*MAX(1,Table1[[#This Row],[Qty of Units]])*MAX(1,Table1[[#This Row],['#NCMs Served / FTEs Employed]])*MAX(1,Table1[[#This Row],[Duration of Service]])</f>
        <v>0</v>
      </c>
      <c r="M9552" s="131"/>
      <c r="N9552" s="133"/>
    </row>
    <row r="9553" spans="1:14" x14ac:dyDescent="0.25">
      <c r="A9553" s="130"/>
      <c r="B9553" s="130"/>
      <c r="C9553" s="131"/>
      <c r="D9553" s="112" t="str">
        <f>_xlfn.XLOOKUP(Table1[[#This Row],[Service]],Validation!$A$2:$A$15,Validation!$B$2:$B$15,"",0,1)</f>
        <v/>
      </c>
      <c r="E9553" s="131"/>
      <c r="F9553" s="132"/>
      <c r="G9553" s="133"/>
      <c r="H9553" s="134"/>
      <c r="I9553" s="131"/>
      <c r="J9553" s="131"/>
      <c r="K9553" s="131"/>
      <c r="L9553" s="135">
        <f>Table1[[#This Row],[Per Unit Price]]*MAX(1,Table1[[#This Row],[Qty of Units]])*MAX(1,Table1[[#This Row],['#NCMs Served / FTEs Employed]])*MAX(1,Table1[[#This Row],[Duration of Service]])</f>
        <v>0</v>
      </c>
      <c r="M9553" s="131"/>
      <c r="N9553" s="133"/>
    </row>
    <row r="9554" spans="1:14" x14ac:dyDescent="0.25">
      <c r="A9554" s="130"/>
      <c r="B9554" s="130"/>
      <c r="C9554" s="131"/>
      <c r="D9554" s="112" t="str">
        <f>_xlfn.XLOOKUP(Table1[[#This Row],[Service]],Validation!$A$2:$A$15,Validation!$B$2:$B$15,"",0,1)</f>
        <v/>
      </c>
      <c r="E9554" s="131"/>
      <c r="F9554" s="132"/>
      <c r="G9554" s="133"/>
      <c r="H9554" s="134"/>
      <c r="I9554" s="131"/>
      <c r="J9554" s="131"/>
      <c r="K9554" s="131"/>
      <c r="L9554" s="135">
        <f>Table1[[#This Row],[Per Unit Price]]*MAX(1,Table1[[#This Row],[Qty of Units]])*MAX(1,Table1[[#This Row],['#NCMs Served / FTEs Employed]])*MAX(1,Table1[[#This Row],[Duration of Service]])</f>
        <v>0</v>
      </c>
      <c r="M9554" s="131"/>
      <c r="N9554" s="133"/>
    </row>
    <row r="9555" spans="1:14" x14ac:dyDescent="0.25">
      <c r="A9555" s="130"/>
      <c r="B9555" s="130"/>
      <c r="C9555" s="131"/>
      <c r="D9555" s="112" t="str">
        <f>_xlfn.XLOOKUP(Table1[[#This Row],[Service]],Validation!$A$2:$A$15,Validation!$B$2:$B$15,"",0,1)</f>
        <v/>
      </c>
      <c r="E9555" s="131"/>
      <c r="F9555" s="132"/>
      <c r="G9555" s="133"/>
      <c r="H9555" s="134"/>
      <c r="I9555" s="131"/>
      <c r="J9555" s="131"/>
      <c r="K9555" s="131"/>
      <c r="L9555" s="135">
        <f>Table1[[#This Row],[Per Unit Price]]*MAX(1,Table1[[#This Row],[Qty of Units]])*MAX(1,Table1[[#This Row],['#NCMs Served / FTEs Employed]])*MAX(1,Table1[[#This Row],[Duration of Service]])</f>
        <v>0</v>
      </c>
      <c r="M9555" s="131"/>
      <c r="N9555" s="133"/>
    </row>
    <row r="9556" spans="1:14" x14ac:dyDescent="0.25">
      <c r="A9556" s="130"/>
      <c r="B9556" s="130"/>
      <c r="C9556" s="131"/>
      <c r="D9556" s="112" t="str">
        <f>_xlfn.XLOOKUP(Table1[[#This Row],[Service]],Validation!$A$2:$A$15,Validation!$B$2:$B$15,"",0,1)</f>
        <v/>
      </c>
      <c r="E9556" s="131"/>
      <c r="F9556" s="132"/>
      <c r="G9556" s="133"/>
      <c r="H9556" s="134"/>
      <c r="I9556" s="131"/>
      <c r="J9556" s="131"/>
      <c r="K9556" s="131"/>
      <c r="L9556" s="135">
        <f>Table1[[#This Row],[Per Unit Price]]*MAX(1,Table1[[#This Row],[Qty of Units]])*MAX(1,Table1[[#This Row],['#NCMs Served / FTEs Employed]])*MAX(1,Table1[[#This Row],[Duration of Service]])</f>
        <v>0</v>
      </c>
      <c r="M9556" s="131"/>
      <c r="N9556" s="133"/>
    </row>
    <row r="9557" spans="1:14" x14ac:dyDescent="0.25">
      <c r="A9557" s="130"/>
      <c r="B9557" s="130"/>
      <c r="C9557" s="131"/>
      <c r="D9557" s="112" t="str">
        <f>_xlfn.XLOOKUP(Table1[[#This Row],[Service]],Validation!$A$2:$A$15,Validation!$B$2:$B$15,"",0,1)</f>
        <v/>
      </c>
      <c r="E9557" s="131"/>
      <c r="F9557" s="132"/>
      <c r="G9557" s="133"/>
      <c r="H9557" s="134"/>
      <c r="I9557" s="131"/>
      <c r="J9557" s="131"/>
      <c r="K9557" s="131"/>
      <c r="L9557" s="135">
        <f>Table1[[#This Row],[Per Unit Price]]*MAX(1,Table1[[#This Row],[Qty of Units]])*MAX(1,Table1[[#This Row],['#NCMs Served / FTEs Employed]])*MAX(1,Table1[[#This Row],[Duration of Service]])</f>
        <v>0</v>
      </c>
      <c r="M9557" s="131"/>
      <c r="N9557" s="133"/>
    </row>
    <row r="9558" spans="1:14" x14ac:dyDescent="0.25">
      <c r="A9558" s="130"/>
      <c r="B9558" s="130"/>
      <c r="C9558" s="131"/>
      <c r="D9558" s="112" t="str">
        <f>_xlfn.XLOOKUP(Table1[[#This Row],[Service]],Validation!$A$2:$A$15,Validation!$B$2:$B$15,"",0,1)</f>
        <v/>
      </c>
      <c r="E9558" s="131"/>
      <c r="F9558" s="132"/>
      <c r="G9558" s="133"/>
      <c r="H9558" s="134"/>
      <c r="I9558" s="131"/>
      <c r="J9558" s="131"/>
      <c r="K9558" s="131"/>
      <c r="L9558" s="135">
        <f>Table1[[#This Row],[Per Unit Price]]*MAX(1,Table1[[#This Row],[Qty of Units]])*MAX(1,Table1[[#This Row],['#NCMs Served / FTEs Employed]])*MAX(1,Table1[[#This Row],[Duration of Service]])</f>
        <v>0</v>
      </c>
      <c r="M9558" s="131"/>
      <c r="N9558" s="133"/>
    </row>
    <row r="9559" spans="1:14" x14ac:dyDescent="0.25">
      <c r="A9559" s="130"/>
      <c r="B9559" s="130"/>
      <c r="C9559" s="131"/>
      <c r="D9559" s="112" t="str">
        <f>_xlfn.XLOOKUP(Table1[[#This Row],[Service]],Validation!$A$2:$A$15,Validation!$B$2:$B$15,"",0,1)</f>
        <v/>
      </c>
      <c r="E9559" s="131"/>
      <c r="F9559" s="132"/>
      <c r="G9559" s="133"/>
      <c r="H9559" s="134"/>
      <c r="I9559" s="131"/>
      <c r="J9559" s="131"/>
      <c r="K9559" s="131"/>
      <c r="L9559" s="135">
        <f>Table1[[#This Row],[Per Unit Price]]*MAX(1,Table1[[#This Row],[Qty of Units]])*MAX(1,Table1[[#This Row],['#NCMs Served / FTEs Employed]])*MAX(1,Table1[[#This Row],[Duration of Service]])</f>
        <v>0</v>
      </c>
      <c r="M9559" s="131"/>
      <c r="N9559" s="133"/>
    </row>
    <row r="9560" spans="1:14" x14ac:dyDescent="0.25">
      <c r="A9560" s="130"/>
      <c r="B9560" s="130"/>
      <c r="C9560" s="131"/>
      <c r="D9560" s="112" t="str">
        <f>_xlfn.XLOOKUP(Table1[[#This Row],[Service]],Validation!$A$2:$A$15,Validation!$B$2:$B$15,"",0,1)</f>
        <v/>
      </c>
      <c r="E9560" s="131"/>
      <c r="F9560" s="132"/>
      <c r="G9560" s="133"/>
      <c r="H9560" s="134"/>
      <c r="I9560" s="131"/>
      <c r="J9560" s="131"/>
      <c r="K9560" s="131"/>
      <c r="L9560" s="135">
        <f>Table1[[#This Row],[Per Unit Price]]*MAX(1,Table1[[#This Row],[Qty of Units]])*MAX(1,Table1[[#This Row],['#NCMs Served / FTEs Employed]])*MAX(1,Table1[[#This Row],[Duration of Service]])</f>
        <v>0</v>
      </c>
      <c r="M9560" s="131"/>
      <c r="N9560" s="133"/>
    </row>
    <row r="9561" spans="1:14" x14ac:dyDescent="0.25">
      <c r="A9561" s="130"/>
      <c r="B9561" s="130"/>
      <c r="C9561" s="131"/>
      <c r="D9561" s="112" t="str">
        <f>_xlfn.XLOOKUP(Table1[[#This Row],[Service]],Validation!$A$2:$A$15,Validation!$B$2:$B$15,"",0,1)</f>
        <v/>
      </c>
      <c r="E9561" s="131"/>
      <c r="F9561" s="132"/>
      <c r="G9561" s="133"/>
      <c r="H9561" s="134"/>
      <c r="I9561" s="131"/>
      <c r="J9561" s="131"/>
      <c r="K9561" s="131"/>
      <c r="L9561" s="135">
        <f>Table1[[#This Row],[Per Unit Price]]*MAX(1,Table1[[#This Row],[Qty of Units]])*MAX(1,Table1[[#This Row],['#NCMs Served / FTEs Employed]])*MAX(1,Table1[[#This Row],[Duration of Service]])</f>
        <v>0</v>
      </c>
      <c r="M9561" s="131"/>
      <c r="N9561" s="133"/>
    </row>
    <row r="9562" spans="1:14" x14ac:dyDescent="0.25">
      <c r="A9562" s="130"/>
      <c r="B9562" s="130"/>
      <c r="C9562" s="131"/>
      <c r="D9562" s="112" t="str">
        <f>_xlfn.XLOOKUP(Table1[[#This Row],[Service]],Validation!$A$2:$A$15,Validation!$B$2:$B$15,"",0,1)</f>
        <v/>
      </c>
      <c r="E9562" s="131"/>
      <c r="F9562" s="132"/>
      <c r="G9562" s="133"/>
      <c r="H9562" s="134"/>
      <c r="I9562" s="131"/>
      <c r="J9562" s="131"/>
      <c r="K9562" s="131"/>
      <c r="L9562" s="135">
        <f>Table1[[#This Row],[Per Unit Price]]*MAX(1,Table1[[#This Row],[Qty of Units]])*MAX(1,Table1[[#This Row],['#NCMs Served / FTEs Employed]])*MAX(1,Table1[[#This Row],[Duration of Service]])</f>
        <v>0</v>
      </c>
      <c r="M9562" s="131"/>
      <c r="N9562" s="133"/>
    </row>
    <row r="9563" spans="1:14" x14ac:dyDescent="0.25">
      <c r="A9563" s="130"/>
      <c r="B9563" s="130"/>
      <c r="C9563" s="131"/>
      <c r="D9563" s="112" t="str">
        <f>_xlfn.XLOOKUP(Table1[[#This Row],[Service]],Validation!$A$2:$A$15,Validation!$B$2:$B$15,"",0,1)</f>
        <v/>
      </c>
      <c r="E9563" s="131"/>
      <c r="F9563" s="132"/>
      <c r="G9563" s="133"/>
      <c r="H9563" s="134"/>
      <c r="I9563" s="131"/>
      <c r="J9563" s="131"/>
      <c r="K9563" s="131"/>
      <c r="L9563" s="135">
        <f>Table1[[#This Row],[Per Unit Price]]*MAX(1,Table1[[#This Row],[Qty of Units]])*MAX(1,Table1[[#This Row],['#NCMs Served / FTEs Employed]])*MAX(1,Table1[[#This Row],[Duration of Service]])</f>
        <v>0</v>
      </c>
      <c r="M9563" s="131"/>
      <c r="N9563" s="133"/>
    </row>
    <row r="9564" spans="1:14" x14ac:dyDescent="0.25">
      <c r="A9564" s="130"/>
      <c r="B9564" s="130"/>
      <c r="C9564" s="131"/>
      <c r="D9564" s="112" t="str">
        <f>_xlfn.XLOOKUP(Table1[[#This Row],[Service]],Validation!$A$2:$A$15,Validation!$B$2:$B$15,"",0,1)</f>
        <v/>
      </c>
      <c r="E9564" s="131"/>
      <c r="F9564" s="132"/>
      <c r="G9564" s="133"/>
      <c r="H9564" s="134"/>
      <c r="I9564" s="131"/>
      <c r="J9564" s="131"/>
      <c r="K9564" s="131"/>
      <c r="L9564" s="135">
        <f>Table1[[#This Row],[Per Unit Price]]*MAX(1,Table1[[#This Row],[Qty of Units]])*MAX(1,Table1[[#This Row],['#NCMs Served / FTEs Employed]])*MAX(1,Table1[[#This Row],[Duration of Service]])</f>
        <v>0</v>
      </c>
      <c r="M9564" s="131"/>
      <c r="N9564" s="133"/>
    </row>
    <row r="9565" spans="1:14" x14ac:dyDescent="0.25">
      <c r="A9565" s="130"/>
      <c r="B9565" s="130"/>
      <c r="C9565" s="131"/>
      <c r="D9565" s="112" t="str">
        <f>_xlfn.XLOOKUP(Table1[[#This Row],[Service]],Validation!$A$2:$A$15,Validation!$B$2:$B$15,"",0,1)</f>
        <v/>
      </c>
      <c r="E9565" s="131"/>
      <c r="F9565" s="132"/>
      <c r="G9565" s="133"/>
      <c r="H9565" s="134"/>
      <c r="I9565" s="131"/>
      <c r="J9565" s="131"/>
      <c r="K9565" s="131"/>
      <c r="L9565" s="135">
        <f>Table1[[#This Row],[Per Unit Price]]*MAX(1,Table1[[#This Row],[Qty of Units]])*MAX(1,Table1[[#This Row],['#NCMs Served / FTEs Employed]])*MAX(1,Table1[[#This Row],[Duration of Service]])</f>
        <v>0</v>
      </c>
      <c r="M9565" s="131"/>
      <c r="N9565" s="133"/>
    </row>
    <row r="9566" spans="1:14" x14ac:dyDescent="0.25">
      <c r="A9566" s="130"/>
      <c r="B9566" s="130"/>
      <c r="C9566" s="131"/>
      <c r="D9566" s="112" t="str">
        <f>_xlfn.XLOOKUP(Table1[[#This Row],[Service]],Validation!$A$2:$A$15,Validation!$B$2:$B$15,"",0,1)</f>
        <v/>
      </c>
      <c r="E9566" s="131"/>
      <c r="F9566" s="132"/>
      <c r="G9566" s="133"/>
      <c r="H9566" s="134"/>
      <c r="I9566" s="131"/>
      <c r="J9566" s="131"/>
      <c r="K9566" s="131"/>
      <c r="L9566" s="135">
        <f>Table1[[#This Row],[Per Unit Price]]*MAX(1,Table1[[#This Row],[Qty of Units]])*MAX(1,Table1[[#This Row],['#NCMs Served / FTEs Employed]])*MAX(1,Table1[[#This Row],[Duration of Service]])</f>
        <v>0</v>
      </c>
      <c r="M9566" s="131"/>
      <c r="N9566" s="133"/>
    </row>
    <row r="9567" spans="1:14" x14ac:dyDescent="0.25">
      <c r="A9567" s="130"/>
      <c r="B9567" s="130"/>
      <c r="C9567" s="131"/>
      <c r="D9567" s="112" t="str">
        <f>_xlfn.XLOOKUP(Table1[[#This Row],[Service]],Validation!$A$2:$A$15,Validation!$B$2:$B$15,"",0,1)</f>
        <v/>
      </c>
      <c r="E9567" s="131"/>
      <c r="F9567" s="132"/>
      <c r="G9567" s="133"/>
      <c r="H9567" s="134"/>
      <c r="I9567" s="131"/>
      <c r="J9567" s="131"/>
      <c r="K9567" s="131"/>
      <c r="L9567" s="135">
        <f>Table1[[#This Row],[Per Unit Price]]*MAX(1,Table1[[#This Row],[Qty of Units]])*MAX(1,Table1[[#This Row],['#NCMs Served / FTEs Employed]])*MAX(1,Table1[[#This Row],[Duration of Service]])</f>
        <v>0</v>
      </c>
      <c r="M9567" s="131"/>
      <c r="N9567" s="133"/>
    </row>
    <row r="9568" spans="1:14" x14ac:dyDescent="0.25">
      <c r="A9568" s="130"/>
      <c r="B9568" s="130"/>
      <c r="C9568" s="131"/>
      <c r="D9568" s="112" t="str">
        <f>_xlfn.XLOOKUP(Table1[[#This Row],[Service]],Validation!$A$2:$A$15,Validation!$B$2:$B$15,"",0,1)</f>
        <v/>
      </c>
      <c r="E9568" s="131"/>
      <c r="F9568" s="132"/>
      <c r="G9568" s="133"/>
      <c r="H9568" s="134"/>
      <c r="I9568" s="131"/>
      <c r="J9568" s="131"/>
      <c r="K9568" s="131"/>
      <c r="L9568" s="135">
        <f>Table1[[#This Row],[Per Unit Price]]*MAX(1,Table1[[#This Row],[Qty of Units]])*MAX(1,Table1[[#This Row],['#NCMs Served / FTEs Employed]])*MAX(1,Table1[[#This Row],[Duration of Service]])</f>
        <v>0</v>
      </c>
      <c r="M9568" s="131"/>
      <c r="N9568" s="133"/>
    </row>
    <row r="9569" spans="1:14" x14ac:dyDescent="0.25">
      <c r="A9569" s="130"/>
      <c r="B9569" s="130"/>
      <c r="C9569" s="131"/>
      <c r="D9569" s="112" t="str">
        <f>_xlfn.XLOOKUP(Table1[[#This Row],[Service]],Validation!$A$2:$A$15,Validation!$B$2:$B$15,"",0,1)</f>
        <v/>
      </c>
      <c r="E9569" s="131"/>
      <c r="F9569" s="132"/>
      <c r="G9569" s="133"/>
      <c r="H9569" s="134"/>
      <c r="I9569" s="131"/>
      <c r="J9569" s="131"/>
      <c r="K9569" s="131"/>
      <c r="L9569" s="135">
        <f>Table1[[#This Row],[Per Unit Price]]*MAX(1,Table1[[#This Row],[Qty of Units]])*MAX(1,Table1[[#This Row],['#NCMs Served / FTEs Employed]])*MAX(1,Table1[[#This Row],[Duration of Service]])</f>
        <v>0</v>
      </c>
      <c r="M9569" s="131"/>
      <c r="N9569" s="133"/>
    </row>
    <row r="9570" spans="1:14" x14ac:dyDescent="0.25">
      <c r="A9570" s="130"/>
      <c r="B9570" s="130"/>
      <c r="C9570" s="131"/>
      <c r="D9570" s="112" t="str">
        <f>_xlfn.XLOOKUP(Table1[[#This Row],[Service]],Validation!$A$2:$A$15,Validation!$B$2:$B$15,"",0,1)</f>
        <v/>
      </c>
      <c r="E9570" s="131"/>
      <c r="F9570" s="132"/>
      <c r="G9570" s="133"/>
      <c r="H9570" s="134"/>
      <c r="I9570" s="131"/>
      <c r="J9570" s="131"/>
      <c r="K9570" s="131"/>
      <c r="L9570" s="135">
        <f>Table1[[#This Row],[Per Unit Price]]*MAX(1,Table1[[#This Row],[Qty of Units]])*MAX(1,Table1[[#This Row],['#NCMs Served / FTEs Employed]])*MAX(1,Table1[[#This Row],[Duration of Service]])</f>
        <v>0</v>
      </c>
      <c r="M9570" s="131"/>
      <c r="N9570" s="133"/>
    </row>
    <row r="9571" spans="1:14" x14ac:dyDescent="0.25">
      <c r="A9571" s="130"/>
      <c r="B9571" s="130"/>
      <c r="C9571" s="131"/>
      <c r="D9571" s="112" t="str">
        <f>_xlfn.XLOOKUP(Table1[[#This Row],[Service]],Validation!$A$2:$A$15,Validation!$B$2:$B$15,"",0,1)</f>
        <v/>
      </c>
      <c r="E9571" s="131"/>
      <c r="F9571" s="132"/>
      <c r="G9571" s="133"/>
      <c r="H9571" s="134"/>
      <c r="I9571" s="131"/>
      <c r="J9571" s="131"/>
      <c r="K9571" s="131"/>
      <c r="L9571" s="135">
        <f>Table1[[#This Row],[Per Unit Price]]*MAX(1,Table1[[#This Row],[Qty of Units]])*MAX(1,Table1[[#This Row],['#NCMs Served / FTEs Employed]])*MAX(1,Table1[[#This Row],[Duration of Service]])</f>
        <v>0</v>
      </c>
      <c r="M9571" s="131"/>
      <c r="N9571" s="133"/>
    </row>
    <row r="9572" spans="1:14" x14ac:dyDescent="0.25">
      <c r="A9572" s="130"/>
      <c r="B9572" s="130"/>
      <c r="C9572" s="131"/>
      <c r="D9572" s="112" t="str">
        <f>_xlfn.XLOOKUP(Table1[[#This Row],[Service]],Validation!$A$2:$A$15,Validation!$B$2:$B$15,"",0,1)</f>
        <v/>
      </c>
      <c r="E9572" s="131"/>
      <c r="F9572" s="132"/>
      <c r="G9572" s="133"/>
      <c r="H9572" s="134"/>
      <c r="I9572" s="131"/>
      <c r="J9572" s="131"/>
      <c r="K9572" s="131"/>
      <c r="L9572" s="135">
        <f>Table1[[#This Row],[Per Unit Price]]*MAX(1,Table1[[#This Row],[Qty of Units]])*MAX(1,Table1[[#This Row],['#NCMs Served / FTEs Employed]])*MAX(1,Table1[[#This Row],[Duration of Service]])</f>
        <v>0</v>
      </c>
      <c r="M9572" s="131"/>
      <c r="N9572" s="133"/>
    </row>
    <row r="9573" spans="1:14" x14ac:dyDescent="0.25">
      <c r="A9573" s="130"/>
      <c r="B9573" s="130"/>
      <c r="C9573" s="131"/>
      <c r="D9573" s="112" t="str">
        <f>_xlfn.XLOOKUP(Table1[[#This Row],[Service]],Validation!$A$2:$A$15,Validation!$B$2:$B$15,"",0,1)</f>
        <v/>
      </c>
      <c r="E9573" s="131"/>
      <c r="F9573" s="132"/>
      <c r="G9573" s="133"/>
      <c r="H9573" s="134"/>
      <c r="I9573" s="131"/>
      <c r="J9573" s="131"/>
      <c r="K9573" s="131"/>
      <c r="L9573" s="135">
        <f>Table1[[#This Row],[Per Unit Price]]*MAX(1,Table1[[#This Row],[Qty of Units]])*MAX(1,Table1[[#This Row],['#NCMs Served / FTEs Employed]])*MAX(1,Table1[[#This Row],[Duration of Service]])</f>
        <v>0</v>
      </c>
      <c r="M9573" s="131"/>
      <c r="N9573" s="133"/>
    </row>
    <row r="9574" spans="1:14" x14ac:dyDescent="0.25">
      <c r="A9574" s="130"/>
      <c r="B9574" s="130"/>
      <c r="C9574" s="131"/>
      <c r="D9574" s="112" t="str">
        <f>_xlfn.XLOOKUP(Table1[[#This Row],[Service]],Validation!$A$2:$A$15,Validation!$B$2:$B$15,"",0,1)</f>
        <v/>
      </c>
      <c r="E9574" s="131"/>
      <c r="F9574" s="132"/>
      <c r="G9574" s="133"/>
      <c r="H9574" s="134"/>
      <c r="I9574" s="131"/>
      <c r="J9574" s="131"/>
      <c r="K9574" s="131"/>
      <c r="L9574" s="135">
        <f>Table1[[#This Row],[Per Unit Price]]*MAX(1,Table1[[#This Row],[Qty of Units]])*MAX(1,Table1[[#This Row],['#NCMs Served / FTEs Employed]])*MAX(1,Table1[[#This Row],[Duration of Service]])</f>
        <v>0</v>
      </c>
      <c r="M9574" s="131"/>
      <c r="N9574" s="133"/>
    </row>
    <row r="9575" spans="1:14" x14ac:dyDescent="0.25">
      <c r="A9575" s="130"/>
      <c r="B9575" s="130"/>
      <c r="C9575" s="131"/>
      <c r="D9575" s="112" t="str">
        <f>_xlfn.XLOOKUP(Table1[[#This Row],[Service]],Validation!$A$2:$A$15,Validation!$B$2:$B$15,"",0,1)</f>
        <v/>
      </c>
      <c r="E9575" s="131"/>
      <c r="F9575" s="132"/>
      <c r="G9575" s="133"/>
      <c r="H9575" s="134"/>
      <c r="I9575" s="131"/>
      <c r="J9575" s="131"/>
      <c r="K9575" s="131"/>
      <c r="L9575" s="135">
        <f>Table1[[#This Row],[Per Unit Price]]*MAX(1,Table1[[#This Row],[Qty of Units]])*MAX(1,Table1[[#This Row],['#NCMs Served / FTEs Employed]])*MAX(1,Table1[[#This Row],[Duration of Service]])</f>
        <v>0</v>
      </c>
      <c r="M9575" s="131"/>
      <c r="N9575" s="133"/>
    </row>
    <row r="9576" spans="1:14" x14ac:dyDescent="0.25">
      <c r="A9576" s="130"/>
      <c r="B9576" s="130"/>
      <c r="C9576" s="131"/>
      <c r="D9576" s="112" t="str">
        <f>_xlfn.XLOOKUP(Table1[[#This Row],[Service]],Validation!$A$2:$A$15,Validation!$B$2:$B$15,"",0,1)</f>
        <v/>
      </c>
      <c r="E9576" s="131"/>
      <c r="F9576" s="132"/>
      <c r="G9576" s="133"/>
      <c r="H9576" s="134"/>
      <c r="I9576" s="131"/>
      <c r="J9576" s="131"/>
      <c r="K9576" s="131"/>
      <c r="L9576" s="135">
        <f>Table1[[#This Row],[Per Unit Price]]*MAX(1,Table1[[#This Row],[Qty of Units]])*MAX(1,Table1[[#This Row],['#NCMs Served / FTEs Employed]])*MAX(1,Table1[[#This Row],[Duration of Service]])</f>
        <v>0</v>
      </c>
      <c r="M9576" s="131"/>
      <c r="N9576" s="133"/>
    </row>
    <row r="9577" spans="1:14" x14ac:dyDescent="0.25">
      <c r="A9577" s="130"/>
      <c r="B9577" s="130"/>
      <c r="C9577" s="131"/>
      <c r="D9577" s="112" t="str">
        <f>_xlfn.XLOOKUP(Table1[[#This Row],[Service]],Validation!$A$2:$A$15,Validation!$B$2:$B$15,"",0,1)</f>
        <v/>
      </c>
      <c r="E9577" s="131"/>
      <c r="F9577" s="132"/>
      <c r="G9577" s="133"/>
      <c r="H9577" s="134"/>
      <c r="I9577" s="131"/>
      <c r="J9577" s="131"/>
      <c r="K9577" s="131"/>
      <c r="L9577" s="135">
        <f>Table1[[#This Row],[Per Unit Price]]*MAX(1,Table1[[#This Row],[Qty of Units]])*MAX(1,Table1[[#This Row],['#NCMs Served / FTEs Employed]])*MAX(1,Table1[[#This Row],[Duration of Service]])</f>
        <v>0</v>
      </c>
      <c r="M9577" s="131"/>
      <c r="N9577" s="133"/>
    </row>
    <row r="9578" spans="1:14" x14ac:dyDescent="0.25">
      <c r="A9578" s="130"/>
      <c r="B9578" s="130"/>
      <c r="C9578" s="131"/>
      <c r="D9578" s="112" t="str">
        <f>_xlfn.XLOOKUP(Table1[[#This Row],[Service]],Validation!$A$2:$A$15,Validation!$B$2:$B$15,"",0,1)</f>
        <v/>
      </c>
      <c r="E9578" s="131"/>
      <c r="F9578" s="132"/>
      <c r="G9578" s="133"/>
      <c r="H9578" s="134"/>
      <c r="I9578" s="131"/>
      <c r="J9578" s="131"/>
      <c r="K9578" s="131"/>
      <c r="L9578" s="135">
        <f>Table1[[#This Row],[Per Unit Price]]*MAX(1,Table1[[#This Row],[Qty of Units]])*MAX(1,Table1[[#This Row],['#NCMs Served / FTEs Employed]])*MAX(1,Table1[[#This Row],[Duration of Service]])</f>
        <v>0</v>
      </c>
      <c r="M9578" s="131"/>
      <c r="N9578" s="133"/>
    </row>
    <row r="9579" spans="1:14" x14ac:dyDescent="0.25">
      <c r="A9579" s="130"/>
      <c r="B9579" s="130"/>
      <c r="C9579" s="131"/>
      <c r="D9579" s="112" t="str">
        <f>_xlfn.XLOOKUP(Table1[[#This Row],[Service]],Validation!$A$2:$A$15,Validation!$B$2:$B$15,"",0,1)</f>
        <v/>
      </c>
      <c r="E9579" s="131"/>
      <c r="F9579" s="132"/>
      <c r="G9579" s="133"/>
      <c r="H9579" s="134"/>
      <c r="I9579" s="131"/>
      <c r="J9579" s="131"/>
      <c r="K9579" s="131"/>
      <c r="L9579" s="135">
        <f>Table1[[#This Row],[Per Unit Price]]*MAX(1,Table1[[#This Row],[Qty of Units]])*MAX(1,Table1[[#This Row],['#NCMs Served / FTEs Employed]])*MAX(1,Table1[[#This Row],[Duration of Service]])</f>
        <v>0</v>
      </c>
      <c r="M9579" s="131"/>
      <c r="N9579" s="133"/>
    </row>
    <row r="9580" spans="1:14" x14ac:dyDescent="0.25">
      <c r="A9580" s="130"/>
      <c r="B9580" s="130"/>
      <c r="C9580" s="131"/>
      <c r="D9580" s="112" t="str">
        <f>_xlfn.XLOOKUP(Table1[[#This Row],[Service]],Validation!$A$2:$A$15,Validation!$B$2:$B$15,"",0,1)</f>
        <v/>
      </c>
      <c r="E9580" s="131"/>
      <c r="F9580" s="132"/>
      <c r="G9580" s="133"/>
      <c r="H9580" s="134"/>
      <c r="I9580" s="131"/>
      <c r="J9580" s="131"/>
      <c r="K9580" s="131"/>
      <c r="L9580" s="135">
        <f>Table1[[#This Row],[Per Unit Price]]*MAX(1,Table1[[#This Row],[Qty of Units]])*MAX(1,Table1[[#This Row],['#NCMs Served / FTEs Employed]])*MAX(1,Table1[[#This Row],[Duration of Service]])</f>
        <v>0</v>
      </c>
      <c r="M9580" s="131"/>
      <c r="N9580" s="133"/>
    </row>
    <row r="9581" spans="1:14" x14ac:dyDescent="0.25">
      <c r="A9581" s="130"/>
      <c r="B9581" s="130"/>
      <c r="C9581" s="131"/>
      <c r="D9581" s="112" t="str">
        <f>_xlfn.XLOOKUP(Table1[[#This Row],[Service]],Validation!$A$2:$A$15,Validation!$B$2:$B$15,"",0,1)</f>
        <v/>
      </c>
      <c r="E9581" s="131"/>
      <c r="F9581" s="132"/>
      <c r="G9581" s="133"/>
      <c r="H9581" s="134"/>
      <c r="I9581" s="131"/>
      <c r="J9581" s="131"/>
      <c r="K9581" s="131"/>
      <c r="L9581" s="135">
        <f>Table1[[#This Row],[Per Unit Price]]*MAX(1,Table1[[#This Row],[Qty of Units]])*MAX(1,Table1[[#This Row],['#NCMs Served / FTEs Employed]])*MAX(1,Table1[[#This Row],[Duration of Service]])</f>
        <v>0</v>
      </c>
      <c r="M9581" s="131"/>
      <c r="N9581" s="133"/>
    </row>
    <row r="9582" spans="1:14" x14ac:dyDescent="0.25">
      <c r="A9582" s="130"/>
      <c r="B9582" s="130"/>
      <c r="C9582" s="131"/>
      <c r="D9582" s="112" t="str">
        <f>_xlfn.XLOOKUP(Table1[[#This Row],[Service]],Validation!$A$2:$A$15,Validation!$B$2:$B$15,"",0,1)</f>
        <v/>
      </c>
      <c r="E9582" s="131"/>
      <c r="F9582" s="132"/>
      <c r="G9582" s="133"/>
      <c r="H9582" s="134"/>
      <c r="I9582" s="131"/>
      <c r="J9582" s="131"/>
      <c r="K9582" s="131"/>
      <c r="L9582" s="135">
        <f>Table1[[#This Row],[Per Unit Price]]*MAX(1,Table1[[#This Row],[Qty of Units]])*MAX(1,Table1[[#This Row],['#NCMs Served / FTEs Employed]])*MAX(1,Table1[[#This Row],[Duration of Service]])</f>
        <v>0</v>
      </c>
      <c r="M9582" s="131"/>
      <c r="N9582" s="133"/>
    </row>
    <row r="9583" spans="1:14" x14ac:dyDescent="0.25">
      <c r="A9583" s="130"/>
      <c r="B9583" s="130"/>
      <c r="C9583" s="131"/>
      <c r="D9583" s="112" t="str">
        <f>_xlfn.XLOOKUP(Table1[[#This Row],[Service]],Validation!$A$2:$A$15,Validation!$B$2:$B$15,"",0,1)</f>
        <v/>
      </c>
      <c r="E9583" s="131"/>
      <c r="F9583" s="132"/>
      <c r="G9583" s="133"/>
      <c r="H9583" s="134"/>
      <c r="I9583" s="131"/>
      <c r="J9583" s="131"/>
      <c r="K9583" s="131"/>
      <c r="L9583" s="135">
        <f>Table1[[#This Row],[Per Unit Price]]*MAX(1,Table1[[#This Row],[Qty of Units]])*MAX(1,Table1[[#This Row],['#NCMs Served / FTEs Employed]])*MAX(1,Table1[[#This Row],[Duration of Service]])</f>
        <v>0</v>
      </c>
      <c r="M9583" s="131"/>
      <c r="N9583" s="133"/>
    </row>
    <row r="9584" spans="1:14" x14ac:dyDescent="0.25">
      <c r="A9584" s="130"/>
      <c r="B9584" s="130"/>
      <c r="C9584" s="131"/>
      <c r="D9584" s="112" t="str">
        <f>_xlfn.XLOOKUP(Table1[[#This Row],[Service]],Validation!$A$2:$A$15,Validation!$B$2:$B$15,"",0,1)</f>
        <v/>
      </c>
      <c r="E9584" s="131"/>
      <c r="F9584" s="132"/>
      <c r="G9584" s="133"/>
      <c r="H9584" s="134"/>
      <c r="I9584" s="131"/>
      <c r="J9584" s="131"/>
      <c r="K9584" s="131"/>
      <c r="L9584" s="135">
        <f>Table1[[#This Row],[Per Unit Price]]*MAX(1,Table1[[#This Row],[Qty of Units]])*MAX(1,Table1[[#This Row],['#NCMs Served / FTEs Employed]])*MAX(1,Table1[[#This Row],[Duration of Service]])</f>
        <v>0</v>
      </c>
      <c r="M9584" s="131"/>
      <c r="N9584" s="133"/>
    </row>
    <row r="9585" spans="1:14" x14ac:dyDescent="0.25">
      <c r="A9585" s="130"/>
      <c r="B9585" s="130"/>
      <c r="C9585" s="131"/>
      <c r="D9585" s="112" t="str">
        <f>_xlfn.XLOOKUP(Table1[[#This Row],[Service]],Validation!$A$2:$A$15,Validation!$B$2:$B$15,"",0,1)</f>
        <v/>
      </c>
      <c r="E9585" s="131"/>
      <c r="F9585" s="132"/>
      <c r="G9585" s="133"/>
      <c r="H9585" s="134"/>
      <c r="I9585" s="131"/>
      <c r="J9585" s="131"/>
      <c r="K9585" s="131"/>
      <c r="L9585" s="135">
        <f>Table1[[#This Row],[Per Unit Price]]*MAX(1,Table1[[#This Row],[Qty of Units]])*MAX(1,Table1[[#This Row],['#NCMs Served / FTEs Employed]])*MAX(1,Table1[[#This Row],[Duration of Service]])</f>
        <v>0</v>
      </c>
      <c r="M9585" s="131"/>
      <c r="N9585" s="133"/>
    </row>
    <row r="9586" spans="1:14" x14ac:dyDescent="0.25">
      <c r="A9586" s="130"/>
      <c r="B9586" s="130"/>
      <c r="C9586" s="131"/>
      <c r="D9586" s="112" t="str">
        <f>_xlfn.XLOOKUP(Table1[[#This Row],[Service]],Validation!$A$2:$A$15,Validation!$B$2:$B$15,"",0,1)</f>
        <v/>
      </c>
      <c r="E9586" s="131"/>
      <c r="F9586" s="132"/>
      <c r="G9586" s="133"/>
      <c r="H9586" s="134"/>
      <c r="I9586" s="131"/>
      <c r="J9586" s="131"/>
      <c r="K9586" s="131"/>
      <c r="L9586" s="135">
        <f>Table1[[#This Row],[Per Unit Price]]*MAX(1,Table1[[#This Row],[Qty of Units]])*MAX(1,Table1[[#This Row],['#NCMs Served / FTEs Employed]])*MAX(1,Table1[[#This Row],[Duration of Service]])</f>
        <v>0</v>
      </c>
      <c r="M9586" s="131"/>
      <c r="N9586" s="133"/>
    </row>
    <row r="9587" spans="1:14" x14ac:dyDescent="0.25">
      <c r="A9587" s="130"/>
      <c r="B9587" s="130"/>
      <c r="C9587" s="131"/>
      <c r="D9587" s="112" t="str">
        <f>_xlfn.XLOOKUP(Table1[[#This Row],[Service]],Validation!$A$2:$A$15,Validation!$B$2:$B$15,"",0,1)</f>
        <v/>
      </c>
      <c r="E9587" s="131"/>
      <c r="F9587" s="132"/>
      <c r="G9587" s="133"/>
      <c r="H9587" s="134"/>
      <c r="I9587" s="131"/>
      <c r="J9587" s="131"/>
      <c r="K9587" s="131"/>
      <c r="L9587" s="135">
        <f>Table1[[#This Row],[Per Unit Price]]*MAX(1,Table1[[#This Row],[Qty of Units]])*MAX(1,Table1[[#This Row],['#NCMs Served / FTEs Employed]])*MAX(1,Table1[[#This Row],[Duration of Service]])</f>
        <v>0</v>
      </c>
      <c r="M9587" s="131"/>
      <c r="N9587" s="133"/>
    </row>
    <row r="9588" spans="1:14" x14ac:dyDescent="0.25">
      <c r="A9588" s="130"/>
      <c r="B9588" s="130"/>
      <c r="C9588" s="131"/>
      <c r="D9588" s="112" t="str">
        <f>_xlfn.XLOOKUP(Table1[[#This Row],[Service]],Validation!$A$2:$A$15,Validation!$B$2:$B$15,"",0,1)</f>
        <v/>
      </c>
      <c r="E9588" s="131"/>
      <c r="F9588" s="132"/>
      <c r="G9588" s="133"/>
      <c r="H9588" s="134"/>
      <c r="I9588" s="131"/>
      <c r="J9588" s="131"/>
      <c r="K9588" s="131"/>
      <c r="L9588" s="135">
        <f>Table1[[#This Row],[Per Unit Price]]*MAX(1,Table1[[#This Row],[Qty of Units]])*MAX(1,Table1[[#This Row],['#NCMs Served / FTEs Employed]])*MAX(1,Table1[[#This Row],[Duration of Service]])</f>
        <v>0</v>
      </c>
      <c r="M9588" s="131"/>
      <c r="N9588" s="133"/>
    </row>
    <row r="9589" spans="1:14" x14ac:dyDescent="0.25">
      <c r="A9589" s="130"/>
      <c r="B9589" s="130"/>
      <c r="C9589" s="131"/>
      <c r="D9589" s="112" t="str">
        <f>_xlfn.XLOOKUP(Table1[[#This Row],[Service]],Validation!$A$2:$A$15,Validation!$B$2:$B$15,"",0,1)</f>
        <v/>
      </c>
      <c r="E9589" s="131"/>
      <c r="F9589" s="132"/>
      <c r="G9589" s="133"/>
      <c r="H9589" s="134"/>
      <c r="I9589" s="131"/>
      <c r="J9589" s="131"/>
      <c r="K9589" s="131"/>
      <c r="L9589" s="135">
        <f>Table1[[#This Row],[Per Unit Price]]*MAX(1,Table1[[#This Row],[Qty of Units]])*MAX(1,Table1[[#This Row],['#NCMs Served / FTEs Employed]])*MAX(1,Table1[[#This Row],[Duration of Service]])</f>
        <v>0</v>
      </c>
      <c r="M9589" s="131"/>
      <c r="N9589" s="133"/>
    </row>
    <row r="9590" spans="1:14" x14ac:dyDescent="0.25">
      <c r="A9590" s="130"/>
      <c r="B9590" s="130"/>
      <c r="C9590" s="131"/>
      <c r="D9590" s="112" t="str">
        <f>_xlfn.XLOOKUP(Table1[[#This Row],[Service]],Validation!$A$2:$A$15,Validation!$B$2:$B$15,"",0,1)</f>
        <v/>
      </c>
      <c r="E9590" s="131"/>
      <c r="F9590" s="132"/>
      <c r="G9590" s="133"/>
      <c r="H9590" s="134"/>
      <c r="I9590" s="131"/>
      <c r="J9590" s="131"/>
      <c r="K9590" s="131"/>
      <c r="L9590" s="135">
        <f>Table1[[#This Row],[Per Unit Price]]*MAX(1,Table1[[#This Row],[Qty of Units]])*MAX(1,Table1[[#This Row],['#NCMs Served / FTEs Employed]])*MAX(1,Table1[[#This Row],[Duration of Service]])</f>
        <v>0</v>
      </c>
      <c r="M9590" s="131"/>
      <c r="N9590" s="133"/>
    </row>
    <row r="9591" spans="1:14" x14ac:dyDescent="0.25">
      <c r="A9591" s="130"/>
      <c r="B9591" s="130"/>
      <c r="C9591" s="131"/>
      <c r="D9591" s="112" t="str">
        <f>_xlfn.XLOOKUP(Table1[[#This Row],[Service]],Validation!$A$2:$A$15,Validation!$B$2:$B$15,"",0,1)</f>
        <v/>
      </c>
      <c r="E9591" s="131"/>
      <c r="F9591" s="132"/>
      <c r="G9591" s="133"/>
      <c r="H9591" s="134"/>
      <c r="I9591" s="131"/>
      <c r="J9591" s="131"/>
      <c r="K9591" s="131"/>
      <c r="L9591" s="135">
        <f>Table1[[#This Row],[Per Unit Price]]*MAX(1,Table1[[#This Row],[Qty of Units]])*MAX(1,Table1[[#This Row],['#NCMs Served / FTEs Employed]])*MAX(1,Table1[[#This Row],[Duration of Service]])</f>
        <v>0</v>
      </c>
      <c r="M9591" s="131"/>
      <c r="N9591" s="133"/>
    </row>
    <row r="9592" spans="1:14" x14ac:dyDescent="0.25">
      <c r="A9592" s="130"/>
      <c r="B9592" s="130"/>
      <c r="C9592" s="131"/>
      <c r="D9592" s="112" t="str">
        <f>_xlfn.XLOOKUP(Table1[[#This Row],[Service]],Validation!$A$2:$A$15,Validation!$B$2:$B$15,"",0,1)</f>
        <v/>
      </c>
      <c r="E9592" s="131"/>
      <c r="F9592" s="132"/>
      <c r="G9592" s="133"/>
      <c r="H9592" s="134"/>
      <c r="I9592" s="131"/>
      <c r="J9592" s="131"/>
      <c r="K9592" s="131"/>
      <c r="L9592" s="135">
        <f>Table1[[#This Row],[Per Unit Price]]*MAX(1,Table1[[#This Row],[Qty of Units]])*MAX(1,Table1[[#This Row],['#NCMs Served / FTEs Employed]])*MAX(1,Table1[[#This Row],[Duration of Service]])</f>
        <v>0</v>
      </c>
      <c r="M9592" s="131"/>
      <c r="N9592" s="133"/>
    </row>
    <row r="9593" spans="1:14" x14ac:dyDescent="0.25">
      <c r="A9593" s="130"/>
      <c r="B9593" s="130"/>
      <c r="C9593" s="131"/>
      <c r="D9593" s="112" t="str">
        <f>_xlfn.XLOOKUP(Table1[[#This Row],[Service]],Validation!$A$2:$A$15,Validation!$B$2:$B$15,"",0,1)</f>
        <v/>
      </c>
      <c r="E9593" s="131"/>
      <c r="F9593" s="132"/>
      <c r="G9593" s="133"/>
      <c r="H9593" s="134"/>
      <c r="I9593" s="131"/>
      <c r="J9593" s="131"/>
      <c r="K9593" s="131"/>
      <c r="L9593" s="135">
        <f>Table1[[#This Row],[Per Unit Price]]*MAX(1,Table1[[#This Row],[Qty of Units]])*MAX(1,Table1[[#This Row],['#NCMs Served / FTEs Employed]])*MAX(1,Table1[[#This Row],[Duration of Service]])</f>
        <v>0</v>
      </c>
      <c r="M9593" s="131"/>
      <c r="N9593" s="133"/>
    </row>
    <row r="9594" spans="1:14" x14ac:dyDescent="0.25">
      <c r="A9594" s="130"/>
      <c r="B9594" s="130"/>
      <c r="C9594" s="131"/>
      <c r="D9594" s="112" t="str">
        <f>_xlfn.XLOOKUP(Table1[[#This Row],[Service]],Validation!$A$2:$A$15,Validation!$B$2:$B$15,"",0,1)</f>
        <v/>
      </c>
      <c r="E9594" s="131"/>
      <c r="F9594" s="132"/>
      <c r="G9594" s="133"/>
      <c r="H9594" s="134"/>
      <c r="I9594" s="131"/>
      <c r="J9594" s="131"/>
      <c r="K9594" s="131"/>
      <c r="L9594" s="135">
        <f>Table1[[#This Row],[Per Unit Price]]*MAX(1,Table1[[#This Row],[Qty of Units]])*MAX(1,Table1[[#This Row],['#NCMs Served / FTEs Employed]])*MAX(1,Table1[[#This Row],[Duration of Service]])</f>
        <v>0</v>
      </c>
      <c r="M9594" s="131"/>
      <c r="N9594" s="133"/>
    </row>
    <row r="9595" spans="1:14" x14ac:dyDescent="0.25">
      <c r="A9595" s="130"/>
      <c r="B9595" s="130"/>
      <c r="C9595" s="131"/>
      <c r="D9595" s="112" t="str">
        <f>_xlfn.XLOOKUP(Table1[[#This Row],[Service]],Validation!$A$2:$A$15,Validation!$B$2:$B$15,"",0,1)</f>
        <v/>
      </c>
      <c r="E9595" s="131"/>
      <c r="F9595" s="132"/>
      <c r="G9595" s="133"/>
      <c r="H9595" s="134"/>
      <c r="I9595" s="131"/>
      <c r="J9595" s="131"/>
      <c r="K9595" s="131"/>
      <c r="L9595" s="135">
        <f>Table1[[#This Row],[Per Unit Price]]*MAX(1,Table1[[#This Row],[Qty of Units]])*MAX(1,Table1[[#This Row],['#NCMs Served / FTEs Employed]])*MAX(1,Table1[[#This Row],[Duration of Service]])</f>
        <v>0</v>
      </c>
      <c r="M9595" s="131"/>
      <c r="N9595" s="133"/>
    </row>
    <row r="9596" spans="1:14" x14ac:dyDescent="0.25">
      <c r="A9596" s="130"/>
      <c r="B9596" s="130"/>
      <c r="C9596" s="131"/>
      <c r="D9596" s="112" t="str">
        <f>_xlfn.XLOOKUP(Table1[[#This Row],[Service]],Validation!$A$2:$A$15,Validation!$B$2:$B$15,"",0,1)</f>
        <v/>
      </c>
      <c r="E9596" s="131"/>
      <c r="F9596" s="132"/>
      <c r="G9596" s="133"/>
      <c r="H9596" s="134"/>
      <c r="I9596" s="131"/>
      <c r="J9596" s="131"/>
      <c r="K9596" s="131"/>
      <c r="L9596" s="135">
        <f>Table1[[#This Row],[Per Unit Price]]*MAX(1,Table1[[#This Row],[Qty of Units]])*MAX(1,Table1[[#This Row],['#NCMs Served / FTEs Employed]])*MAX(1,Table1[[#This Row],[Duration of Service]])</f>
        <v>0</v>
      </c>
      <c r="M9596" s="131"/>
      <c r="N9596" s="133"/>
    </row>
    <row r="9597" spans="1:14" x14ac:dyDescent="0.25">
      <c r="A9597" s="130"/>
      <c r="B9597" s="130"/>
      <c r="C9597" s="131"/>
      <c r="D9597" s="112" t="str">
        <f>_xlfn.XLOOKUP(Table1[[#This Row],[Service]],Validation!$A$2:$A$15,Validation!$B$2:$B$15,"",0,1)</f>
        <v/>
      </c>
      <c r="E9597" s="131"/>
      <c r="F9597" s="132"/>
      <c r="G9597" s="133"/>
      <c r="H9597" s="134"/>
      <c r="I9597" s="131"/>
      <c r="J9597" s="131"/>
      <c r="K9597" s="131"/>
      <c r="L9597" s="135">
        <f>Table1[[#This Row],[Per Unit Price]]*MAX(1,Table1[[#This Row],[Qty of Units]])*MAX(1,Table1[[#This Row],['#NCMs Served / FTEs Employed]])*MAX(1,Table1[[#This Row],[Duration of Service]])</f>
        <v>0</v>
      </c>
      <c r="M9597" s="131"/>
      <c r="N9597" s="133"/>
    </row>
    <row r="9598" spans="1:14" x14ac:dyDescent="0.25">
      <c r="A9598" s="130"/>
      <c r="B9598" s="130"/>
      <c r="C9598" s="131"/>
      <c r="D9598" s="112" t="str">
        <f>_xlfn.XLOOKUP(Table1[[#This Row],[Service]],Validation!$A$2:$A$15,Validation!$B$2:$B$15,"",0,1)</f>
        <v/>
      </c>
      <c r="E9598" s="131"/>
      <c r="F9598" s="132"/>
      <c r="G9598" s="133"/>
      <c r="H9598" s="134"/>
      <c r="I9598" s="131"/>
      <c r="J9598" s="131"/>
      <c r="K9598" s="131"/>
      <c r="L9598" s="135">
        <f>Table1[[#This Row],[Per Unit Price]]*MAX(1,Table1[[#This Row],[Qty of Units]])*MAX(1,Table1[[#This Row],['#NCMs Served / FTEs Employed]])*MAX(1,Table1[[#This Row],[Duration of Service]])</f>
        <v>0</v>
      </c>
      <c r="M9598" s="131"/>
      <c r="N9598" s="133"/>
    </row>
    <row r="9599" spans="1:14" x14ac:dyDescent="0.25">
      <c r="A9599" s="130"/>
      <c r="B9599" s="130"/>
      <c r="C9599" s="131"/>
      <c r="D9599" s="112" t="str">
        <f>_xlfn.XLOOKUP(Table1[[#This Row],[Service]],Validation!$A$2:$A$15,Validation!$B$2:$B$15,"",0,1)</f>
        <v/>
      </c>
      <c r="E9599" s="131"/>
      <c r="F9599" s="132"/>
      <c r="G9599" s="133"/>
      <c r="H9599" s="134"/>
      <c r="I9599" s="131"/>
      <c r="J9599" s="131"/>
      <c r="K9599" s="131"/>
      <c r="L9599" s="135">
        <f>Table1[[#This Row],[Per Unit Price]]*MAX(1,Table1[[#This Row],[Qty of Units]])*MAX(1,Table1[[#This Row],['#NCMs Served / FTEs Employed]])*MAX(1,Table1[[#This Row],[Duration of Service]])</f>
        <v>0</v>
      </c>
      <c r="M9599" s="131"/>
      <c r="N9599" s="133"/>
    </row>
    <row r="9600" spans="1:14" x14ac:dyDescent="0.25">
      <c r="A9600" s="130"/>
      <c r="B9600" s="130"/>
      <c r="C9600" s="131"/>
      <c r="D9600" s="112" t="str">
        <f>_xlfn.XLOOKUP(Table1[[#This Row],[Service]],Validation!$A$2:$A$15,Validation!$B$2:$B$15,"",0,1)</f>
        <v/>
      </c>
      <c r="E9600" s="131"/>
      <c r="F9600" s="132"/>
      <c r="G9600" s="133"/>
      <c r="H9600" s="134"/>
      <c r="I9600" s="131"/>
      <c r="J9600" s="131"/>
      <c r="K9600" s="131"/>
      <c r="L9600" s="135">
        <f>Table1[[#This Row],[Per Unit Price]]*MAX(1,Table1[[#This Row],[Qty of Units]])*MAX(1,Table1[[#This Row],['#NCMs Served / FTEs Employed]])*MAX(1,Table1[[#This Row],[Duration of Service]])</f>
        <v>0</v>
      </c>
      <c r="M9600" s="131"/>
      <c r="N9600" s="133"/>
    </row>
    <row r="9601" spans="1:14" x14ac:dyDescent="0.25">
      <c r="A9601" s="130"/>
      <c r="B9601" s="130"/>
      <c r="C9601" s="131"/>
      <c r="D9601" s="112" t="str">
        <f>_xlfn.XLOOKUP(Table1[[#This Row],[Service]],Validation!$A$2:$A$15,Validation!$B$2:$B$15,"",0,1)</f>
        <v/>
      </c>
      <c r="E9601" s="131"/>
      <c r="F9601" s="132"/>
      <c r="G9601" s="133"/>
      <c r="H9601" s="134"/>
      <c r="I9601" s="131"/>
      <c r="J9601" s="131"/>
      <c r="K9601" s="131"/>
      <c r="L9601" s="135">
        <f>Table1[[#This Row],[Per Unit Price]]*MAX(1,Table1[[#This Row],[Qty of Units]])*MAX(1,Table1[[#This Row],['#NCMs Served / FTEs Employed]])*MAX(1,Table1[[#This Row],[Duration of Service]])</f>
        <v>0</v>
      </c>
      <c r="M9601" s="131"/>
      <c r="N9601" s="133"/>
    </row>
    <row r="9602" spans="1:14" x14ac:dyDescent="0.25">
      <c r="A9602" s="130"/>
      <c r="B9602" s="130"/>
      <c r="C9602" s="131"/>
      <c r="D9602" s="112" t="str">
        <f>_xlfn.XLOOKUP(Table1[[#This Row],[Service]],Validation!$A$2:$A$15,Validation!$B$2:$B$15,"",0,1)</f>
        <v/>
      </c>
      <c r="E9602" s="131"/>
      <c r="F9602" s="132"/>
      <c r="G9602" s="133"/>
      <c r="H9602" s="134"/>
      <c r="I9602" s="131"/>
      <c r="J9602" s="131"/>
      <c r="K9602" s="131"/>
      <c r="L9602" s="135">
        <f>Table1[[#This Row],[Per Unit Price]]*MAX(1,Table1[[#This Row],[Qty of Units]])*MAX(1,Table1[[#This Row],['#NCMs Served / FTEs Employed]])*MAX(1,Table1[[#This Row],[Duration of Service]])</f>
        <v>0</v>
      </c>
      <c r="M9602" s="131"/>
      <c r="N9602" s="133"/>
    </row>
    <row r="9603" spans="1:14" x14ac:dyDescent="0.25">
      <c r="A9603" s="130"/>
      <c r="B9603" s="130"/>
      <c r="C9603" s="131"/>
      <c r="D9603" s="112" t="str">
        <f>_xlfn.XLOOKUP(Table1[[#This Row],[Service]],Validation!$A$2:$A$15,Validation!$B$2:$B$15,"",0,1)</f>
        <v/>
      </c>
      <c r="E9603" s="131"/>
      <c r="F9603" s="132"/>
      <c r="G9603" s="133"/>
      <c r="H9603" s="134"/>
      <c r="I9603" s="131"/>
      <c r="J9603" s="131"/>
      <c r="K9603" s="131"/>
      <c r="L9603" s="135">
        <f>Table1[[#This Row],[Per Unit Price]]*MAX(1,Table1[[#This Row],[Qty of Units]])*MAX(1,Table1[[#This Row],['#NCMs Served / FTEs Employed]])*MAX(1,Table1[[#This Row],[Duration of Service]])</f>
        <v>0</v>
      </c>
      <c r="M9603" s="131"/>
      <c r="N9603" s="133"/>
    </row>
    <row r="9604" spans="1:14" x14ac:dyDescent="0.25">
      <c r="A9604" s="130"/>
      <c r="B9604" s="130"/>
      <c r="C9604" s="131"/>
      <c r="D9604" s="112" t="str">
        <f>_xlfn.XLOOKUP(Table1[[#This Row],[Service]],Validation!$A$2:$A$15,Validation!$B$2:$B$15,"",0,1)</f>
        <v/>
      </c>
      <c r="E9604" s="131"/>
      <c r="F9604" s="132"/>
      <c r="G9604" s="133"/>
      <c r="H9604" s="134"/>
      <c r="I9604" s="131"/>
      <c r="J9604" s="131"/>
      <c r="K9604" s="131"/>
      <c r="L9604" s="135">
        <f>Table1[[#This Row],[Per Unit Price]]*MAX(1,Table1[[#This Row],[Qty of Units]])*MAX(1,Table1[[#This Row],['#NCMs Served / FTEs Employed]])*MAX(1,Table1[[#This Row],[Duration of Service]])</f>
        <v>0</v>
      </c>
      <c r="M9604" s="131"/>
      <c r="N9604" s="133"/>
    </row>
    <row r="9605" spans="1:14" x14ac:dyDescent="0.25">
      <c r="A9605" s="130"/>
      <c r="B9605" s="130"/>
      <c r="C9605" s="131"/>
      <c r="D9605" s="112" t="str">
        <f>_xlfn.XLOOKUP(Table1[[#This Row],[Service]],Validation!$A$2:$A$15,Validation!$B$2:$B$15,"",0,1)</f>
        <v/>
      </c>
      <c r="E9605" s="131"/>
      <c r="F9605" s="132"/>
      <c r="G9605" s="133"/>
      <c r="H9605" s="134"/>
      <c r="I9605" s="131"/>
      <c r="J9605" s="131"/>
      <c r="K9605" s="131"/>
      <c r="L9605" s="135">
        <f>Table1[[#This Row],[Per Unit Price]]*MAX(1,Table1[[#This Row],[Qty of Units]])*MAX(1,Table1[[#This Row],['#NCMs Served / FTEs Employed]])*MAX(1,Table1[[#This Row],[Duration of Service]])</f>
        <v>0</v>
      </c>
      <c r="M9605" s="131"/>
      <c r="N9605" s="133"/>
    </row>
    <row r="9606" spans="1:14" x14ac:dyDescent="0.25">
      <c r="A9606" s="130"/>
      <c r="B9606" s="130"/>
      <c r="C9606" s="131"/>
      <c r="D9606" s="112" t="str">
        <f>_xlfn.XLOOKUP(Table1[[#This Row],[Service]],Validation!$A$2:$A$15,Validation!$B$2:$B$15,"",0,1)</f>
        <v/>
      </c>
      <c r="E9606" s="131"/>
      <c r="F9606" s="132"/>
      <c r="G9606" s="133"/>
      <c r="H9606" s="134"/>
      <c r="I9606" s="131"/>
      <c r="J9606" s="131"/>
      <c r="K9606" s="131"/>
      <c r="L9606" s="135">
        <f>Table1[[#This Row],[Per Unit Price]]*MAX(1,Table1[[#This Row],[Qty of Units]])*MAX(1,Table1[[#This Row],['#NCMs Served / FTEs Employed]])*MAX(1,Table1[[#This Row],[Duration of Service]])</f>
        <v>0</v>
      </c>
      <c r="M9606" s="131"/>
      <c r="N9606" s="133"/>
    </row>
    <row r="9607" spans="1:14" x14ac:dyDescent="0.25">
      <c r="A9607" s="130"/>
      <c r="B9607" s="130"/>
      <c r="C9607" s="131"/>
      <c r="D9607" s="112" t="str">
        <f>_xlfn.XLOOKUP(Table1[[#This Row],[Service]],Validation!$A$2:$A$15,Validation!$B$2:$B$15,"",0,1)</f>
        <v/>
      </c>
      <c r="E9607" s="131"/>
      <c r="F9607" s="132"/>
      <c r="G9607" s="133"/>
      <c r="H9607" s="134"/>
      <c r="I9607" s="131"/>
      <c r="J9607" s="131"/>
      <c r="K9607" s="131"/>
      <c r="L9607" s="135">
        <f>Table1[[#This Row],[Per Unit Price]]*MAX(1,Table1[[#This Row],[Qty of Units]])*MAX(1,Table1[[#This Row],['#NCMs Served / FTEs Employed]])*MAX(1,Table1[[#This Row],[Duration of Service]])</f>
        <v>0</v>
      </c>
      <c r="M9607" s="131"/>
      <c r="N9607" s="133"/>
    </row>
    <row r="9608" spans="1:14" x14ac:dyDescent="0.25">
      <c r="A9608" s="130"/>
      <c r="B9608" s="130"/>
      <c r="C9608" s="131"/>
      <c r="D9608" s="112" t="str">
        <f>_xlfn.XLOOKUP(Table1[[#This Row],[Service]],Validation!$A$2:$A$15,Validation!$B$2:$B$15,"",0,1)</f>
        <v/>
      </c>
      <c r="E9608" s="131"/>
      <c r="F9608" s="132"/>
      <c r="G9608" s="133"/>
      <c r="H9608" s="134"/>
      <c r="I9608" s="131"/>
      <c r="J9608" s="131"/>
      <c r="K9608" s="131"/>
      <c r="L9608" s="135">
        <f>Table1[[#This Row],[Per Unit Price]]*MAX(1,Table1[[#This Row],[Qty of Units]])*MAX(1,Table1[[#This Row],['#NCMs Served / FTEs Employed]])*MAX(1,Table1[[#This Row],[Duration of Service]])</f>
        <v>0</v>
      </c>
      <c r="M9608" s="131"/>
      <c r="N9608" s="133"/>
    </row>
    <row r="9609" spans="1:14" x14ac:dyDescent="0.25">
      <c r="A9609" s="130"/>
      <c r="B9609" s="130"/>
      <c r="C9609" s="131"/>
      <c r="D9609" s="112" t="str">
        <f>_xlfn.XLOOKUP(Table1[[#This Row],[Service]],Validation!$A$2:$A$15,Validation!$B$2:$B$15,"",0,1)</f>
        <v/>
      </c>
      <c r="E9609" s="131"/>
      <c r="F9609" s="132"/>
      <c r="G9609" s="133"/>
      <c r="H9609" s="134"/>
      <c r="I9609" s="131"/>
      <c r="J9609" s="131"/>
      <c r="K9609" s="131"/>
      <c r="L9609" s="135">
        <f>Table1[[#This Row],[Per Unit Price]]*MAX(1,Table1[[#This Row],[Qty of Units]])*MAX(1,Table1[[#This Row],['#NCMs Served / FTEs Employed]])*MAX(1,Table1[[#This Row],[Duration of Service]])</f>
        <v>0</v>
      </c>
      <c r="M9609" s="131"/>
      <c r="N9609" s="133"/>
    </row>
    <row r="9610" spans="1:14" x14ac:dyDescent="0.25">
      <c r="A9610" s="130"/>
      <c r="B9610" s="130"/>
      <c r="C9610" s="131"/>
      <c r="D9610" s="112" t="str">
        <f>_xlfn.XLOOKUP(Table1[[#This Row],[Service]],Validation!$A$2:$A$15,Validation!$B$2:$B$15,"",0,1)</f>
        <v/>
      </c>
      <c r="E9610" s="131"/>
      <c r="F9610" s="132"/>
      <c r="G9610" s="133"/>
      <c r="H9610" s="134"/>
      <c r="I9610" s="131"/>
      <c r="J9610" s="131"/>
      <c r="K9610" s="131"/>
      <c r="L9610" s="135">
        <f>Table1[[#This Row],[Per Unit Price]]*MAX(1,Table1[[#This Row],[Qty of Units]])*MAX(1,Table1[[#This Row],['#NCMs Served / FTEs Employed]])*MAX(1,Table1[[#This Row],[Duration of Service]])</f>
        <v>0</v>
      </c>
      <c r="M9610" s="131"/>
      <c r="N9610" s="133"/>
    </row>
    <row r="9611" spans="1:14" x14ac:dyDescent="0.25">
      <c r="A9611" s="130"/>
      <c r="B9611" s="130"/>
      <c r="C9611" s="131"/>
      <c r="D9611" s="112" t="str">
        <f>_xlfn.XLOOKUP(Table1[[#This Row],[Service]],Validation!$A$2:$A$15,Validation!$B$2:$B$15,"",0,1)</f>
        <v/>
      </c>
      <c r="E9611" s="131"/>
      <c r="F9611" s="132"/>
      <c r="G9611" s="133"/>
      <c r="H9611" s="134"/>
      <c r="I9611" s="131"/>
      <c r="J9611" s="131"/>
      <c r="K9611" s="131"/>
      <c r="L9611" s="135">
        <f>Table1[[#This Row],[Per Unit Price]]*MAX(1,Table1[[#This Row],[Qty of Units]])*MAX(1,Table1[[#This Row],['#NCMs Served / FTEs Employed]])*MAX(1,Table1[[#This Row],[Duration of Service]])</f>
        <v>0</v>
      </c>
      <c r="M9611" s="131"/>
      <c r="N9611" s="133"/>
    </row>
    <row r="9612" spans="1:14" x14ac:dyDescent="0.25">
      <c r="A9612" s="130"/>
      <c r="B9612" s="130"/>
      <c r="C9612" s="131"/>
      <c r="D9612" s="112" t="str">
        <f>_xlfn.XLOOKUP(Table1[[#This Row],[Service]],Validation!$A$2:$A$15,Validation!$B$2:$B$15,"",0,1)</f>
        <v/>
      </c>
      <c r="E9612" s="131"/>
      <c r="F9612" s="132"/>
      <c r="G9612" s="133"/>
      <c r="H9612" s="134"/>
      <c r="I9612" s="131"/>
      <c r="J9612" s="131"/>
      <c r="K9612" s="131"/>
      <c r="L9612" s="135">
        <f>Table1[[#This Row],[Per Unit Price]]*MAX(1,Table1[[#This Row],[Qty of Units]])*MAX(1,Table1[[#This Row],['#NCMs Served / FTEs Employed]])*MAX(1,Table1[[#This Row],[Duration of Service]])</f>
        <v>0</v>
      </c>
      <c r="M9612" s="131"/>
      <c r="N9612" s="133"/>
    </row>
    <row r="9613" spans="1:14" x14ac:dyDescent="0.25">
      <c r="A9613" s="130"/>
      <c r="B9613" s="130"/>
      <c r="C9613" s="131"/>
      <c r="D9613" s="112" t="str">
        <f>_xlfn.XLOOKUP(Table1[[#This Row],[Service]],Validation!$A$2:$A$15,Validation!$B$2:$B$15,"",0,1)</f>
        <v/>
      </c>
      <c r="E9613" s="131"/>
      <c r="F9613" s="132"/>
      <c r="G9613" s="133"/>
      <c r="H9613" s="134"/>
      <c r="I9613" s="131"/>
      <c r="J9613" s="131"/>
      <c r="K9613" s="131"/>
      <c r="L9613" s="135">
        <f>Table1[[#This Row],[Per Unit Price]]*MAX(1,Table1[[#This Row],[Qty of Units]])*MAX(1,Table1[[#This Row],['#NCMs Served / FTEs Employed]])*MAX(1,Table1[[#This Row],[Duration of Service]])</f>
        <v>0</v>
      </c>
      <c r="M9613" s="131"/>
      <c r="N9613" s="133"/>
    </row>
    <row r="9614" spans="1:14" x14ac:dyDescent="0.25">
      <c r="A9614" s="130"/>
      <c r="B9614" s="130"/>
      <c r="C9614" s="131"/>
      <c r="D9614" s="112" t="str">
        <f>_xlfn.XLOOKUP(Table1[[#This Row],[Service]],Validation!$A$2:$A$15,Validation!$B$2:$B$15,"",0,1)</f>
        <v/>
      </c>
      <c r="E9614" s="131"/>
      <c r="F9614" s="132"/>
      <c r="G9614" s="133"/>
      <c r="H9614" s="134"/>
      <c r="I9614" s="131"/>
      <c r="J9614" s="131"/>
      <c r="K9614" s="131"/>
      <c r="L9614" s="135">
        <f>Table1[[#This Row],[Per Unit Price]]*MAX(1,Table1[[#This Row],[Qty of Units]])*MAX(1,Table1[[#This Row],['#NCMs Served / FTEs Employed]])*MAX(1,Table1[[#This Row],[Duration of Service]])</f>
        <v>0</v>
      </c>
      <c r="M9614" s="131"/>
      <c r="N9614" s="133"/>
    </row>
    <row r="9615" spans="1:14" x14ac:dyDescent="0.25">
      <c r="A9615" s="130"/>
      <c r="B9615" s="130"/>
      <c r="C9615" s="131"/>
      <c r="D9615" s="112" t="str">
        <f>_xlfn.XLOOKUP(Table1[[#This Row],[Service]],Validation!$A$2:$A$15,Validation!$B$2:$B$15,"",0,1)</f>
        <v/>
      </c>
      <c r="E9615" s="131"/>
      <c r="F9615" s="132"/>
      <c r="G9615" s="133"/>
      <c r="H9615" s="134"/>
      <c r="I9615" s="131"/>
      <c r="J9615" s="131"/>
      <c r="K9615" s="131"/>
      <c r="L9615" s="135">
        <f>Table1[[#This Row],[Per Unit Price]]*MAX(1,Table1[[#This Row],[Qty of Units]])*MAX(1,Table1[[#This Row],['#NCMs Served / FTEs Employed]])*MAX(1,Table1[[#This Row],[Duration of Service]])</f>
        <v>0</v>
      </c>
      <c r="M9615" s="131"/>
      <c r="N9615" s="133"/>
    </row>
    <row r="9616" spans="1:14" x14ac:dyDescent="0.25">
      <c r="A9616" s="130"/>
      <c r="B9616" s="130"/>
      <c r="C9616" s="131"/>
      <c r="D9616" s="112" t="str">
        <f>_xlfn.XLOOKUP(Table1[[#This Row],[Service]],Validation!$A$2:$A$15,Validation!$B$2:$B$15,"",0,1)</f>
        <v/>
      </c>
      <c r="E9616" s="131"/>
      <c r="F9616" s="132"/>
      <c r="G9616" s="133"/>
      <c r="H9616" s="134"/>
      <c r="I9616" s="131"/>
      <c r="J9616" s="131"/>
      <c r="K9616" s="131"/>
      <c r="L9616" s="135">
        <f>Table1[[#This Row],[Per Unit Price]]*MAX(1,Table1[[#This Row],[Qty of Units]])*MAX(1,Table1[[#This Row],['#NCMs Served / FTEs Employed]])*MAX(1,Table1[[#This Row],[Duration of Service]])</f>
        <v>0</v>
      </c>
      <c r="M9616" s="131"/>
      <c r="N9616" s="133"/>
    </row>
    <row r="9617" spans="1:14" x14ac:dyDescent="0.25">
      <c r="A9617" s="130"/>
      <c r="B9617" s="130"/>
      <c r="C9617" s="131"/>
      <c r="D9617" s="112" t="str">
        <f>_xlfn.XLOOKUP(Table1[[#This Row],[Service]],Validation!$A$2:$A$15,Validation!$B$2:$B$15,"",0,1)</f>
        <v/>
      </c>
      <c r="E9617" s="131"/>
      <c r="F9617" s="132"/>
      <c r="G9617" s="133"/>
      <c r="H9617" s="134"/>
      <c r="I9617" s="131"/>
      <c r="J9617" s="131"/>
      <c r="K9617" s="131"/>
      <c r="L9617" s="135">
        <f>Table1[[#This Row],[Per Unit Price]]*MAX(1,Table1[[#This Row],[Qty of Units]])*MAX(1,Table1[[#This Row],['#NCMs Served / FTEs Employed]])*MAX(1,Table1[[#This Row],[Duration of Service]])</f>
        <v>0</v>
      </c>
      <c r="M9617" s="131"/>
      <c r="N9617" s="133"/>
    </row>
    <row r="9618" spans="1:14" x14ac:dyDescent="0.25">
      <c r="A9618" s="130"/>
      <c r="B9618" s="130"/>
      <c r="C9618" s="131"/>
      <c r="D9618" s="112" t="str">
        <f>_xlfn.XLOOKUP(Table1[[#This Row],[Service]],Validation!$A$2:$A$15,Validation!$B$2:$B$15,"",0,1)</f>
        <v/>
      </c>
      <c r="E9618" s="131"/>
      <c r="F9618" s="132"/>
      <c r="G9618" s="133"/>
      <c r="H9618" s="134"/>
      <c r="I9618" s="131"/>
      <c r="J9618" s="131"/>
      <c r="K9618" s="131"/>
      <c r="L9618" s="135">
        <f>Table1[[#This Row],[Per Unit Price]]*MAX(1,Table1[[#This Row],[Qty of Units]])*MAX(1,Table1[[#This Row],['#NCMs Served / FTEs Employed]])*MAX(1,Table1[[#This Row],[Duration of Service]])</f>
        <v>0</v>
      </c>
      <c r="M9618" s="131"/>
      <c r="N9618" s="133"/>
    </row>
    <row r="9619" spans="1:14" x14ac:dyDescent="0.25">
      <c r="A9619" s="130"/>
      <c r="B9619" s="130"/>
      <c r="C9619" s="131"/>
      <c r="D9619" s="112" t="str">
        <f>_xlfn.XLOOKUP(Table1[[#This Row],[Service]],Validation!$A$2:$A$15,Validation!$B$2:$B$15,"",0,1)</f>
        <v/>
      </c>
      <c r="E9619" s="131"/>
      <c r="F9619" s="132"/>
      <c r="G9619" s="133"/>
      <c r="H9619" s="134"/>
      <c r="I9619" s="131"/>
      <c r="J9619" s="131"/>
      <c r="K9619" s="131"/>
      <c r="L9619" s="135">
        <f>Table1[[#This Row],[Per Unit Price]]*MAX(1,Table1[[#This Row],[Qty of Units]])*MAX(1,Table1[[#This Row],['#NCMs Served / FTEs Employed]])*MAX(1,Table1[[#This Row],[Duration of Service]])</f>
        <v>0</v>
      </c>
      <c r="M9619" s="131"/>
      <c r="N9619" s="133"/>
    </row>
    <row r="9620" spans="1:14" x14ac:dyDescent="0.25">
      <c r="A9620" s="130"/>
      <c r="B9620" s="130"/>
      <c r="C9620" s="131"/>
      <c r="D9620" s="112" t="str">
        <f>_xlfn.XLOOKUP(Table1[[#This Row],[Service]],Validation!$A$2:$A$15,Validation!$B$2:$B$15,"",0,1)</f>
        <v/>
      </c>
      <c r="E9620" s="131"/>
      <c r="F9620" s="132"/>
      <c r="G9620" s="133"/>
      <c r="H9620" s="134"/>
      <c r="I9620" s="131"/>
      <c r="J9620" s="131"/>
      <c r="K9620" s="131"/>
      <c r="L9620" s="135">
        <f>Table1[[#This Row],[Per Unit Price]]*MAX(1,Table1[[#This Row],[Qty of Units]])*MAX(1,Table1[[#This Row],['#NCMs Served / FTEs Employed]])*MAX(1,Table1[[#This Row],[Duration of Service]])</f>
        <v>0</v>
      </c>
      <c r="M9620" s="131"/>
      <c r="N9620" s="133"/>
    </row>
    <row r="9621" spans="1:14" x14ac:dyDescent="0.25">
      <c r="A9621" s="130"/>
      <c r="B9621" s="130"/>
      <c r="C9621" s="131"/>
      <c r="D9621" s="112" t="str">
        <f>_xlfn.XLOOKUP(Table1[[#This Row],[Service]],Validation!$A$2:$A$15,Validation!$B$2:$B$15,"",0,1)</f>
        <v/>
      </c>
      <c r="E9621" s="131"/>
      <c r="F9621" s="132"/>
      <c r="G9621" s="133"/>
      <c r="H9621" s="134"/>
      <c r="I9621" s="131"/>
      <c r="J9621" s="131"/>
      <c r="K9621" s="131"/>
      <c r="L9621" s="135">
        <f>Table1[[#This Row],[Per Unit Price]]*MAX(1,Table1[[#This Row],[Qty of Units]])*MAX(1,Table1[[#This Row],['#NCMs Served / FTEs Employed]])*MAX(1,Table1[[#This Row],[Duration of Service]])</f>
        <v>0</v>
      </c>
      <c r="M9621" s="131"/>
      <c r="N9621" s="133"/>
    </row>
    <row r="9622" spans="1:14" x14ac:dyDescent="0.25">
      <c r="A9622" s="130"/>
      <c r="B9622" s="130"/>
      <c r="C9622" s="131"/>
      <c r="D9622" s="112" t="str">
        <f>_xlfn.XLOOKUP(Table1[[#This Row],[Service]],Validation!$A$2:$A$15,Validation!$B$2:$B$15,"",0,1)</f>
        <v/>
      </c>
      <c r="E9622" s="131"/>
      <c r="F9622" s="132"/>
      <c r="G9622" s="133"/>
      <c r="H9622" s="134"/>
      <c r="I9622" s="131"/>
      <c r="J9622" s="131"/>
      <c r="K9622" s="131"/>
      <c r="L9622" s="135">
        <f>Table1[[#This Row],[Per Unit Price]]*MAX(1,Table1[[#This Row],[Qty of Units]])*MAX(1,Table1[[#This Row],['#NCMs Served / FTEs Employed]])*MAX(1,Table1[[#This Row],[Duration of Service]])</f>
        <v>0</v>
      </c>
      <c r="M9622" s="131"/>
      <c r="N9622" s="133"/>
    </row>
    <row r="9623" spans="1:14" x14ac:dyDescent="0.25">
      <c r="A9623" s="130"/>
      <c r="B9623" s="130"/>
      <c r="C9623" s="131"/>
      <c r="D9623" s="112" t="str">
        <f>_xlfn.XLOOKUP(Table1[[#This Row],[Service]],Validation!$A$2:$A$15,Validation!$B$2:$B$15,"",0,1)</f>
        <v/>
      </c>
      <c r="E9623" s="131"/>
      <c r="F9623" s="132"/>
      <c r="G9623" s="133"/>
      <c r="H9623" s="134"/>
      <c r="I9623" s="131"/>
      <c r="J9623" s="131"/>
      <c r="K9623" s="131"/>
      <c r="L9623" s="135">
        <f>Table1[[#This Row],[Per Unit Price]]*MAX(1,Table1[[#This Row],[Qty of Units]])*MAX(1,Table1[[#This Row],['#NCMs Served / FTEs Employed]])*MAX(1,Table1[[#This Row],[Duration of Service]])</f>
        <v>0</v>
      </c>
      <c r="M9623" s="131"/>
      <c r="N9623" s="133"/>
    </row>
    <row r="9624" spans="1:14" x14ac:dyDescent="0.25">
      <c r="A9624" s="130"/>
      <c r="B9624" s="130"/>
      <c r="C9624" s="131"/>
      <c r="D9624" s="112" t="str">
        <f>_xlfn.XLOOKUP(Table1[[#This Row],[Service]],Validation!$A$2:$A$15,Validation!$B$2:$B$15,"",0,1)</f>
        <v/>
      </c>
      <c r="E9624" s="131"/>
      <c r="F9624" s="132"/>
      <c r="G9624" s="133"/>
      <c r="H9624" s="134"/>
      <c r="I9624" s="131"/>
      <c r="J9624" s="131"/>
      <c r="K9624" s="131"/>
      <c r="L9624" s="135">
        <f>Table1[[#This Row],[Per Unit Price]]*MAX(1,Table1[[#This Row],[Qty of Units]])*MAX(1,Table1[[#This Row],['#NCMs Served / FTEs Employed]])*MAX(1,Table1[[#This Row],[Duration of Service]])</f>
        <v>0</v>
      </c>
      <c r="M9624" s="131"/>
      <c r="N9624" s="133"/>
    </row>
    <row r="9625" spans="1:14" x14ac:dyDescent="0.25">
      <c r="A9625" s="130"/>
      <c r="B9625" s="130"/>
      <c r="C9625" s="131"/>
      <c r="D9625" s="112" t="str">
        <f>_xlfn.XLOOKUP(Table1[[#This Row],[Service]],Validation!$A$2:$A$15,Validation!$B$2:$B$15,"",0,1)</f>
        <v/>
      </c>
      <c r="E9625" s="131"/>
      <c r="F9625" s="132"/>
      <c r="G9625" s="133"/>
      <c r="H9625" s="134"/>
      <c r="I9625" s="131"/>
      <c r="J9625" s="131"/>
      <c r="K9625" s="131"/>
      <c r="L9625" s="135">
        <f>Table1[[#This Row],[Per Unit Price]]*MAX(1,Table1[[#This Row],[Qty of Units]])*MAX(1,Table1[[#This Row],['#NCMs Served / FTEs Employed]])*MAX(1,Table1[[#This Row],[Duration of Service]])</f>
        <v>0</v>
      </c>
      <c r="M9625" s="131"/>
      <c r="N9625" s="133"/>
    </row>
    <row r="9626" spans="1:14" x14ac:dyDescent="0.25">
      <c r="A9626" s="130"/>
      <c r="B9626" s="130"/>
      <c r="C9626" s="131"/>
      <c r="D9626" s="112" t="str">
        <f>_xlfn.XLOOKUP(Table1[[#This Row],[Service]],Validation!$A$2:$A$15,Validation!$B$2:$B$15,"",0,1)</f>
        <v/>
      </c>
      <c r="E9626" s="131"/>
      <c r="F9626" s="132"/>
      <c r="G9626" s="133"/>
      <c r="H9626" s="134"/>
      <c r="I9626" s="131"/>
      <c r="J9626" s="131"/>
      <c r="K9626" s="131"/>
      <c r="L9626" s="135">
        <f>Table1[[#This Row],[Per Unit Price]]*MAX(1,Table1[[#This Row],[Qty of Units]])*MAX(1,Table1[[#This Row],['#NCMs Served / FTEs Employed]])*MAX(1,Table1[[#This Row],[Duration of Service]])</f>
        <v>0</v>
      </c>
      <c r="M9626" s="131"/>
      <c r="N9626" s="133"/>
    </row>
    <row r="9627" spans="1:14" x14ac:dyDescent="0.25">
      <c r="A9627" s="130"/>
      <c r="B9627" s="130"/>
      <c r="C9627" s="131"/>
      <c r="D9627" s="112" t="str">
        <f>_xlfn.XLOOKUP(Table1[[#This Row],[Service]],Validation!$A$2:$A$15,Validation!$B$2:$B$15,"",0,1)</f>
        <v/>
      </c>
      <c r="E9627" s="131"/>
      <c r="F9627" s="132"/>
      <c r="G9627" s="133"/>
      <c r="H9627" s="134"/>
      <c r="I9627" s="131"/>
      <c r="J9627" s="131"/>
      <c r="K9627" s="131"/>
      <c r="L9627" s="135">
        <f>Table1[[#This Row],[Per Unit Price]]*MAX(1,Table1[[#This Row],[Qty of Units]])*MAX(1,Table1[[#This Row],['#NCMs Served / FTEs Employed]])*MAX(1,Table1[[#This Row],[Duration of Service]])</f>
        <v>0</v>
      </c>
      <c r="M9627" s="131"/>
      <c r="N9627" s="133"/>
    </row>
    <row r="9628" spans="1:14" x14ac:dyDescent="0.25">
      <c r="A9628" s="130"/>
      <c r="B9628" s="130"/>
      <c r="C9628" s="131"/>
      <c r="D9628" s="112" t="str">
        <f>_xlfn.XLOOKUP(Table1[[#This Row],[Service]],Validation!$A$2:$A$15,Validation!$B$2:$B$15,"",0,1)</f>
        <v/>
      </c>
      <c r="E9628" s="131"/>
      <c r="F9628" s="132"/>
      <c r="G9628" s="133"/>
      <c r="H9628" s="134"/>
      <c r="I9628" s="131"/>
      <c r="J9628" s="131"/>
      <c r="K9628" s="131"/>
      <c r="L9628" s="135">
        <f>Table1[[#This Row],[Per Unit Price]]*MAX(1,Table1[[#This Row],[Qty of Units]])*MAX(1,Table1[[#This Row],['#NCMs Served / FTEs Employed]])*MAX(1,Table1[[#This Row],[Duration of Service]])</f>
        <v>0</v>
      </c>
      <c r="M9628" s="131"/>
      <c r="N9628" s="133"/>
    </row>
    <row r="9629" spans="1:14" x14ac:dyDescent="0.25">
      <c r="A9629" s="130"/>
      <c r="B9629" s="130"/>
      <c r="C9629" s="131"/>
      <c r="D9629" s="112" t="str">
        <f>_xlfn.XLOOKUP(Table1[[#This Row],[Service]],Validation!$A$2:$A$15,Validation!$B$2:$B$15,"",0,1)</f>
        <v/>
      </c>
      <c r="E9629" s="131"/>
      <c r="F9629" s="132"/>
      <c r="G9629" s="133"/>
      <c r="H9629" s="134"/>
      <c r="I9629" s="131"/>
      <c r="J9629" s="131"/>
      <c r="K9629" s="131"/>
      <c r="L9629" s="135">
        <f>Table1[[#This Row],[Per Unit Price]]*MAX(1,Table1[[#This Row],[Qty of Units]])*MAX(1,Table1[[#This Row],['#NCMs Served / FTEs Employed]])*MAX(1,Table1[[#This Row],[Duration of Service]])</f>
        <v>0</v>
      </c>
      <c r="M9629" s="131"/>
      <c r="N9629" s="133"/>
    </row>
    <row r="9630" spans="1:14" x14ac:dyDescent="0.25">
      <c r="A9630" s="130"/>
      <c r="B9630" s="130"/>
      <c r="C9630" s="131"/>
      <c r="D9630" s="112" t="str">
        <f>_xlfn.XLOOKUP(Table1[[#This Row],[Service]],Validation!$A$2:$A$15,Validation!$B$2:$B$15,"",0,1)</f>
        <v/>
      </c>
      <c r="E9630" s="131"/>
      <c r="F9630" s="132"/>
      <c r="G9630" s="133"/>
      <c r="H9630" s="134"/>
      <c r="I9630" s="131"/>
      <c r="J9630" s="131"/>
      <c r="K9630" s="131"/>
      <c r="L9630" s="135">
        <f>Table1[[#This Row],[Per Unit Price]]*MAX(1,Table1[[#This Row],[Qty of Units]])*MAX(1,Table1[[#This Row],['#NCMs Served / FTEs Employed]])*MAX(1,Table1[[#This Row],[Duration of Service]])</f>
        <v>0</v>
      </c>
      <c r="M9630" s="131"/>
      <c r="N9630" s="133"/>
    </row>
    <row r="9631" spans="1:14" x14ac:dyDescent="0.25">
      <c r="A9631" s="130"/>
      <c r="B9631" s="130"/>
      <c r="C9631" s="131"/>
      <c r="D9631" s="112" t="str">
        <f>_xlfn.XLOOKUP(Table1[[#This Row],[Service]],Validation!$A$2:$A$15,Validation!$B$2:$B$15,"",0,1)</f>
        <v/>
      </c>
      <c r="E9631" s="131"/>
      <c r="F9631" s="132"/>
      <c r="G9631" s="133"/>
      <c r="H9631" s="134"/>
      <c r="I9631" s="131"/>
      <c r="J9631" s="131"/>
      <c r="K9631" s="131"/>
      <c r="L9631" s="135">
        <f>Table1[[#This Row],[Per Unit Price]]*MAX(1,Table1[[#This Row],[Qty of Units]])*MAX(1,Table1[[#This Row],['#NCMs Served / FTEs Employed]])*MAX(1,Table1[[#This Row],[Duration of Service]])</f>
        <v>0</v>
      </c>
      <c r="M9631" s="131"/>
      <c r="N9631" s="133"/>
    </row>
    <row r="9632" spans="1:14" x14ac:dyDescent="0.25">
      <c r="A9632" s="130"/>
      <c r="B9632" s="130"/>
      <c r="C9632" s="131"/>
      <c r="D9632" s="112" t="str">
        <f>_xlfn.XLOOKUP(Table1[[#This Row],[Service]],Validation!$A$2:$A$15,Validation!$B$2:$B$15,"",0,1)</f>
        <v/>
      </c>
      <c r="E9632" s="131"/>
      <c r="F9632" s="132"/>
      <c r="G9632" s="133"/>
      <c r="H9632" s="134"/>
      <c r="I9632" s="131"/>
      <c r="J9632" s="131"/>
      <c r="K9632" s="131"/>
      <c r="L9632" s="135">
        <f>Table1[[#This Row],[Per Unit Price]]*MAX(1,Table1[[#This Row],[Qty of Units]])*MAX(1,Table1[[#This Row],['#NCMs Served / FTEs Employed]])*MAX(1,Table1[[#This Row],[Duration of Service]])</f>
        <v>0</v>
      </c>
      <c r="M9632" s="131"/>
      <c r="N9632" s="133"/>
    </row>
    <row r="9633" spans="1:14" x14ac:dyDescent="0.25">
      <c r="A9633" s="130"/>
      <c r="B9633" s="130"/>
      <c r="C9633" s="131"/>
      <c r="D9633" s="112" t="str">
        <f>_xlfn.XLOOKUP(Table1[[#This Row],[Service]],Validation!$A$2:$A$15,Validation!$B$2:$B$15,"",0,1)</f>
        <v/>
      </c>
      <c r="E9633" s="131"/>
      <c r="F9633" s="132"/>
      <c r="G9633" s="133"/>
      <c r="H9633" s="134"/>
      <c r="I9633" s="131"/>
      <c r="J9633" s="131"/>
      <c r="K9633" s="131"/>
      <c r="L9633" s="135">
        <f>Table1[[#This Row],[Per Unit Price]]*MAX(1,Table1[[#This Row],[Qty of Units]])*MAX(1,Table1[[#This Row],['#NCMs Served / FTEs Employed]])*MAX(1,Table1[[#This Row],[Duration of Service]])</f>
        <v>0</v>
      </c>
      <c r="M9633" s="131"/>
      <c r="N9633" s="133"/>
    </row>
    <row r="9634" spans="1:14" x14ac:dyDescent="0.25">
      <c r="A9634" s="130"/>
      <c r="B9634" s="130"/>
      <c r="C9634" s="131"/>
      <c r="D9634" s="112" t="str">
        <f>_xlfn.XLOOKUP(Table1[[#This Row],[Service]],Validation!$A$2:$A$15,Validation!$B$2:$B$15,"",0,1)</f>
        <v/>
      </c>
      <c r="E9634" s="131"/>
      <c r="F9634" s="132"/>
      <c r="G9634" s="133"/>
      <c r="H9634" s="134"/>
      <c r="I9634" s="131"/>
      <c r="J9634" s="131"/>
      <c r="K9634" s="131"/>
      <c r="L9634" s="135">
        <f>Table1[[#This Row],[Per Unit Price]]*MAX(1,Table1[[#This Row],[Qty of Units]])*MAX(1,Table1[[#This Row],['#NCMs Served / FTEs Employed]])*MAX(1,Table1[[#This Row],[Duration of Service]])</f>
        <v>0</v>
      </c>
      <c r="M9634" s="131"/>
      <c r="N9634" s="133"/>
    </row>
    <row r="9635" spans="1:14" x14ac:dyDescent="0.25">
      <c r="A9635" s="130"/>
      <c r="B9635" s="130"/>
      <c r="C9635" s="131"/>
      <c r="D9635" s="112" t="str">
        <f>_xlfn.XLOOKUP(Table1[[#This Row],[Service]],Validation!$A$2:$A$15,Validation!$B$2:$B$15,"",0,1)</f>
        <v/>
      </c>
      <c r="E9635" s="131"/>
      <c r="F9635" s="132"/>
      <c r="G9635" s="133"/>
      <c r="H9635" s="134"/>
      <c r="I9635" s="131"/>
      <c r="J9635" s="131"/>
      <c r="K9635" s="131"/>
      <c r="L9635" s="135">
        <f>Table1[[#This Row],[Per Unit Price]]*MAX(1,Table1[[#This Row],[Qty of Units]])*MAX(1,Table1[[#This Row],['#NCMs Served / FTEs Employed]])*MAX(1,Table1[[#This Row],[Duration of Service]])</f>
        <v>0</v>
      </c>
      <c r="M9635" s="131"/>
      <c r="N9635" s="133"/>
    </row>
    <row r="9636" spans="1:14" x14ac:dyDescent="0.25">
      <c r="A9636" s="130"/>
      <c r="B9636" s="130"/>
      <c r="C9636" s="131"/>
      <c r="D9636" s="112" t="str">
        <f>_xlfn.XLOOKUP(Table1[[#This Row],[Service]],Validation!$A$2:$A$15,Validation!$B$2:$B$15,"",0,1)</f>
        <v/>
      </c>
      <c r="E9636" s="131"/>
      <c r="F9636" s="132"/>
      <c r="G9636" s="133"/>
      <c r="H9636" s="134"/>
      <c r="I9636" s="131"/>
      <c r="J9636" s="131"/>
      <c r="K9636" s="131"/>
      <c r="L9636" s="135">
        <f>Table1[[#This Row],[Per Unit Price]]*MAX(1,Table1[[#This Row],[Qty of Units]])*MAX(1,Table1[[#This Row],['#NCMs Served / FTEs Employed]])*MAX(1,Table1[[#This Row],[Duration of Service]])</f>
        <v>0</v>
      </c>
      <c r="M9636" s="131"/>
      <c r="N9636" s="133"/>
    </row>
    <row r="9637" spans="1:14" x14ac:dyDescent="0.25">
      <c r="A9637" s="130"/>
      <c r="B9637" s="130"/>
      <c r="C9637" s="131"/>
      <c r="D9637" s="112" t="str">
        <f>_xlfn.XLOOKUP(Table1[[#This Row],[Service]],Validation!$A$2:$A$15,Validation!$B$2:$B$15,"",0,1)</f>
        <v/>
      </c>
      <c r="E9637" s="131"/>
      <c r="F9637" s="132"/>
      <c r="G9637" s="133"/>
      <c r="H9637" s="134"/>
      <c r="I9637" s="131"/>
      <c r="J9637" s="131"/>
      <c r="K9637" s="131"/>
      <c r="L9637" s="135">
        <f>Table1[[#This Row],[Per Unit Price]]*MAX(1,Table1[[#This Row],[Qty of Units]])*MAX(1,Table1[[#This Row],['#NCMs Served / FTEs Employed]])*MAX(1,Table1[[#This Row],[Duration of Service]])</f>
        <v>0</v>
      </c>
      <c r="M9637" s="131"/>
      <c r="N9637" s="133"/>
    </row>
    <row r="9638" spans="1:14" x14ac:dyDescent="0.25">
      <c r="A9638" s="130"/>
      <c r="B9638" s="130"/>
      <c r="C9638" s="131"/>
      <c r="D9638" s="112" t="str">
        <f>_xlfn.XLOOKUP(Table1[[#This Row],[Service]],Validation!$A$2:$A$15,Validation!$B$2:$B$15,"",0,1)</f>
        <v/>
      </c>
      <c r="E9638" s="131"/>
      <c r="F9638" s="132"/>
      <c r="G9638" s="133"/>
      <c r="H9638" s="134"/>
      <c r="I9638" s="131"/>
      <c r="J9638" s="131"/>
      <c r="K9638" s="131"/>
      <c r="L9638" s="135">
        <f>Table1[[#This Row],[Per Unit Price]]*MAX(1,Table1[[#This Row],[Qty of Units]])*MAX(1,Table1[[#This Row],['#NCMs Served / FTEs Employed]])*MAX(1,Table1[[#This Row],[Duration of Service]])</f>
        <v>0</v>
      </c>
      <c r="M9638" s="131"/>
      <c r="N9638" s="133"/>
    </row>
    <row r="9639" spans="1:14" x14ac:dyDescent="0.25">
      <c r="A9639" s="130"/>
      <c r="B9639" s="130"/>
      <c r="C9639" s="131"/>
      <c r="D9639" s="112" t="str">
        <f>_xlfn.XLOOKUP(Table1[[#This Row],[Service]],Validation!$A$2:$A$15,Validation!$B$2:$B$15,"",0,1)</f>
        <v/>
      </c>
      <c r="E9639" s="131"/>
      <c r="F9639" s="132"/>
      <c r="G9639" s="133"/>
      <c r="H9639" s="134"/>
      <c r="I9639" s="131"/>
      <c r="J9639" s="131"/>
      <c r="K9639" s="131"/>
      <c r="L9639" s="135">
        <f>Table1[[#This Row],[Per Unit Price]]*MAX(1,Table1[[#This Row],[Qty of Units]])*MAX(1,Table1[[#This Row],['#NCMs Served / FTEs Employed]])*MAX(1,Table1[[#This Row],[Duration of Service]])</f>
        <v>0</v>
      </c>
      <c r="M9639" s="131"/>
      <c r="N9639" s="133"/>
    </row>
    <row r="9640" spans="1:14" x14ac:dyDescent="0.25">
      <c r="A9640" s="130"/>
      <c r="B9640" s="130"/>
      <c r="C9640" s="131"/>
      <c r="D9640" s="112" t="str">
        <f>_xlfn.XLOOKUP(Table1[[#This Row],[Service]],Validation!$A$2:$A$15,Validation!$B$2:$B$15,"",0,1)</f>
        <v/>
      </c>
      <c r="E9640" s="131"/>
      <c r="F9640" s="132"/>
      <c r="G9640" s="133"/>
      <c r="H9640" s="134"/>
      <c r="I9640" s="131"/>
      <c r="J9640" s="131"/>
      <c r="K9640" s="131"/>
      <c r="L9640" s="135">
        <f>Table1[[#This Row],[Per Unit Price]]*MAX(1,Table1[[#This Row],[Qty of Units]])*MAX(1,Table1[[#This Row],['#NCMs Served / FTEs Employed]])*MAX(1,Table1[[#This Row],[Duration of Service]])</f>
        <v>0</v>
      </c>
      <c r="M9640" s="131"/>
      <c r="N9640" s="133"/>
    </row>
    <row r="9641" spans="1:14" x14ac:dyDescent="0.25">
      <c r="A9641" s="130"/>
      <c r="B9641" s="130"/>
      <c r="C9641" s="131"/>
      <c r="D9641" s="112" t="str">
        <f>_xlfn.XLOOKUP(Table1[[#This Row],[Service]],Validation!$A$2:$A$15,Validation!$B$2:$B$15,"",0,1)</f>
        <v/>
      </c>
      <c r="E9641" s="131"/>
      <c r="F9641" s="132"/>
      <c r="G9641" s="133"/>
      <c r="H9641" s="134"/>
      <c r="I9641" s="131"/>
      <c r="J9641" s="131"/>
      <c r="K9641" s="131"/>
      <c r="L9641" s="135">
        <f>Table1[[#This Row],[Per Unit Price]]*MAX(1,Table1[[#This Row],[Qty of Units]])*MAX(1,Table1[[#This Row],['#NCMs Served / FTEs Employed]])*MAX(1,Table1[[#This Row],[Duration of Service]])</f>
        <v>0</v>
      </c>
      <c r="M9641" s="131"/>
      <c r="N9641" s="133"/>
    </row>
    <row r="9642" spans="1:14" x14ac:dyDescent="0.25">
      <c r="A9642" s="130"/>
      <c r="B9642" s="130"/>
      <c r="C9642" s="131"/>
      <c r="D9642" s="112" t="str">
        <f>_xlfn.XLOOKUP(Table1[[#This Row],[Service]],Validation!$A$2:$A$15,Validation!$B$2:$B$15,"",0,1)</f>
        <v/>
      </c>
      <c r="E9642" s="131"/>
      <c r="F9642" s="132"/>
      <c r="G9642" s="133"/>
      <c r="H9642" s="134"/>
      <c r="I9642" s="131"/>
      <c r="J9642" s="131"/>
      <c r="K9642" s="131"/>
      <c r="L9642" s="135">
        <f>Table1[[#This Row],[Per Unit Price]]*MAX(1,Table1[[#This Row],[Qty of Units]])*MAX(1,Table1[[#This Row],['#NCMs Served / FTEs Employed]])*MAX(1,Table1[[#This Row],[Duration of Service]])</f>
        <v>0</v>
      </c>
      <c r="M9642" s="131"/>
      <c r="N9642" s="133"/>
    </row>
    <row r="9643" spans="1:14" x14ac:dyDescent="0.25">
      <c r="A9643" s="130"/>
      <c r="B9643" s="130"/>
      <c r="C9643" s="131"/>
      <c r="D9643" s="112" t="str">
        <f>_xlfn.XLOOKUP(Table1[[#This Row],[Service]],Validation!$A$2:$A$15,Validation!$B$2:$B$15,"",0,1)</f>
        <v/>
      </c>
      <c r="E9643" s="131"/>
      <c r="F9643" s="132"/>
      <c r="G9643" s="133"/>
      <c r="H9643" s="134"/>
      <c r="I9643" s="131"/>
      <c r="J9643" s="131"/>
      <c r="K9643" s="131"/>
      <c r="L9643" s="135">
        <f>Table1[[#This Row],[Per Unit Price]]*MAX(1,Table1[[#This Row],[Qty of Units]])*MAX(1,Table1[[#This Row],['#NCMs Served / FTEs Employed]])*MAX(1,Table1[[#This Row],[Duration of Service]])</f>
        <v>0</v>
      </c>
      <c r="M9643" s="131"/>
      <c r="N9643" s="133"/>
    </row>
    <row r="9644" spans="1:14" x14ac:dyDescent="0.25">
      <c r="A9644" s="130"/>
      <c r="B9644" s="130"/>
      <c r="C9644" s="131"/>
      <c r="D9644" s="112" t="str">
        <f>_xlfn.XLOOKUP(Table1[[#This Row],[Service]],Validation!$A$2:$A$15,Validation!$B$2:$B$15,"",0,1)</f>
        <v/>
      </c>
      <c r="E9644" s="131"/>
      <c r="F9644" s="132"/>
      <c r="G9644" s="133"/>
      <c r="H9644" s="134"/>
      <c r="I9644" s="131"/>
      <c r="J9644" s="131"/>
      <c r="K9644" s="131"/>
      <c r="L9644" s="135">
        <f>Table1[[#This Row],[Per Unit Price]]*MAX(1,Table1[[#This Row],[Qty of Units]])*MAX(1,Table1[[#This Row],['#NCMs Served / FTEs Employed]])*MAX(1,Table1[[#This Row],[Duration of Service]])</f>
        <v>0</v>
      </c>
      <c r="M9644" s="131"/>
      <c r="N9644" s="133"/>
    </row>
    <row r="9645" spans="1:14" x14ac:dyDescent="0.25">
      <c r="A9645" s="130"/>
      <c r="B9645" s="130"/>
      <c r="C9645" s="131"/>
      <c r="D9645" s="112" t="str">
        <f>_xlfn.XLOOKUP(Table1[[#This Row],[Service]],Validation!$A$2:$A$15,Validation!$B$2:$B$15,"",0,1)</f>
        <v/>
      </c>
      <c r="E9645" s="131"/>
      <c r="F9645" s="132"/>
      <c r="G9645" s="133"/>
      <c r="H9645" s="134"/>
      <c r="I9645" s="131"/>
      <c r="J9645" s="131"/>
      <c r="K9645" s="131"/>
      <c r="L9645" s="135">
        <f>Table1[[#This Row],[Per Unit Price]]*MAX(1,Table1[[#This Row],[Qty of Units]])*MAX(1,Table1[[#This Row],['#NCMs Served / FTEs Employed]])*MAX(1,Table1[[#This Row],[Duration of Service]])</f>
        <v>0</v>
      </c>
      <c r="M9645" s="131"/>
      <c r="N9645" s="133"/>
    </row>
    <row r="9646" spans="1:14" x14ac:dyDescent="0.25">
      <c r="A9646" s="130"/>
      <c r="B9646" s="130"/>
      <c r="C9646" s="131"/>
      <c r="D9646" s="112" t="str">
        <f>_xlfn.XLOOKUP(Table1[[#This Row],[Service]],Validation!$A$2:$A$15,Validation!$B$2:$B$15,"",0,1)</f>
        <v/>
      </c>
      <c r="E9646" s="131"/>
      <c r="F9646" s="132"/>
      <c r="G9646" s="133"/>
      <c r="H9646" s="134"/>
      <c r="I9646" s="131"/>
      <c r="J9646" s="131"/>
      <c r="K9646" s="131"/>
      <c r="L9646" s="135">
        <f>Table1[[#This Row],[Per Unit Price]]*MAX(1,Table1[[#This Row],[Qty of Units]])*MAX(1,Table1[[#This Row],['#NCMs Served / FTEs Employed]])*MAX(1,Table1[[#This Row],[Duration of Service]])</f>
        <v>0</v>
      </c>
      <c r="M9646" s="131"/>
      <c r="N9646" s="133"/>
    </row>
    <row r="9647" spans="1:14" x14ac:dyDescent="0.25">
      <c r="A9647" s="130"/>
      <c r="B9647" s="130"/>
      <c r="C9647" s="131"/>
      <c r="D9647" s="112" t="str">
        <f>_xlfn.XLOOKUP(Table1[[#This Row],[Service]],Validation!$A$2:$A$15,Validation!$B$2:$B$15,"",0,1)</f>
        <v/>
      </c>
      <c r="E9647" s="131"/>
      <c r="F9647" s="132"/>
      <c r="G9647" s="133"/>
      <c r="H9647" s="134"/>
      <c r="I9647" s="131"/>
      <c r="J9647" s="131"/>
      <c r="K9647" s="131"/>
      <c r="L9647" s="135">
        <f>Table1[[#This Row],[Per Unit Price]]*MAX(1,Table1[[#This Row],[Qty of Units]])*MAX(1,Table1[[#This Row],['#NCMs Served / FTEs Employed]])*MAX(1,Table1[[#This Row],[Duration of Service]])</f>
        <v>0</v>
      </c>
      <c r="M9647" s="131"/>
      <c r="N9647" s="133"/>
    </row>
    <row r="9648" spans="1:14" x14ac:dyDescent="0.25">
      <c r="A9648" s="130"/>
      <c r="B9648" s="130"/>
      <c r="C9648" s="131"/>
      <c r="D9648" s="112" t="str">
        <f>_xlfn.XLOOKUP(Table1[[#This Row],[Service]],Validation!$A$2:$A$15,Validation!$B$2:$B$15,"",0,1)</f>
        <v/>
      </c>
      <c r="E9648" s="131"/>
      <c r="F9648" s="132"/>
      <c r="G9648" s="133"/>
      <c r="H9648" s="134"/>
      <c r="I9648" s="131"/>
      <c r="J9648" s="131"/>
      <c r="K9648" s="131"/>
      <c r="L9648" s="135">
        <f>Table1[[#This Row],[Per Unit Price]]*MAX(1,Table1[[#This Row],[Qty of Units]])*MAX(1,Table1[[#This Row],['#NCMs Served / FTEs Employed]])*MAX(1,Table1[[#This Row],[Duration of Service]])</f>
        <v>0</v>
      </c>
      <c r="M9648" s="131"/>
      <c r="N9648" s="133"/>
    </row>
    <row r="9649" spans="1:14" x14ac:dyDescent="0.25">
      <c r="A9649" s="130"/>
      <c r="B9649" s="130"/>
      <c r="C9649" s="131"/>
      <c r="D9649" s="112" t="str">
        <f>_xlfn.XLOOKUP(Table1[[#This Row],[Service]],Validation!$A$2:$A$15,Validation!$B$2:$B$15,"",0,1)</f>
        <v/>
      </c>
      <c r="E9649" s="131"/>
      <c r="F9649" s="132"/>
      <c r="G9649" s="133"/>
      <c r="H9649" s="134"/>
      <c r="I9649" s="131"/>
      <c r="J9649" s="131"/>
      <c r="K9649" s="131"/>
      <c r="L9649" s="135">
        <f>Table1[[#This Row],[Per Unit Price]]*MAX(1,Table1[[#This Row],[Qty of Units]])*MAX(1,Table1[[#This Row],['#NCMs Served / FTEs Employed]])*MAX(1,Table1[[#This Row],[Duration of Service]])</f>
        <v>0</v>
      </c>
      <c r="M9649" s="131"/>
      <c r="N9649" s="133"/>
    </row>
    <row r="9650" spans="1:14" x14ac:dyDescent="0.25">
      <c r="A9650" s="130"/>
      <c r="B9650" s="130"/>
      <c r="C9650" s="131"/>
      <c r="D9650" s="112" t="str">
        <f>_xlfn.XLOOKUP(Table1[[#This Row],[Service]],Validation!$A$2:$A$15,Validation!$B$2:$B$15,"",0,1)</f>
        <v/>
      </c>
      <c r="E9650" s="131"/>
      <c r="F9650" s="132"/>
      <c r="G9650" s="133"/>
      <c r="H9650" s="134"/>
      <c r="I9650" s="131"/>
      <c r="J9650" s="131"/>
      <c r="K9650" s="131"/>
      <c r="L9650" s="135">
        <f>Table1[[#This Row],[Per Unit Price]]*MAX(1,Table1[[#This Row],[Qty of Units]])*MAX(1,Table1[[#This Row],['#NCMs Served / FTEs Employed]])*MAX(1,Table1[[#This Row],[Duration of Service]])</f>
        <v>0</v>
      </c>
      <c r="M9650" s="131"/>
      <c r="N9650" s="133"/>
    </row>
    <row r="9651" spans="1:14" x14ac:dyDescent="0.25">
      <c r="A9651" s="130"/>
      <c r="B9651" s="130"/>
      <c r="C9651" s="131"/>
      <c r="D9651" s="112" t="str">
        <f>_xlfn.XLOOKUP(Table1[[#This Row],[Service]],Validation!$A$2:$A$15,Validation!$B$2:$B$15,"",0,1)</f>
        <v/>
      </c>
      <c r="E9651" s="131"/>
      <c r="F9651" s="132"/>
      <c r="G9651" s="133"/>
      <c r="H9651" s="134"/>
      <c r="I9651" s="131"/>
      <c r="J9651" s="131"/>
      <c r="K9651" s="131"/>
      <c r="L9651" s="135">
        <f>Table1[[#This Row],[Per Unit Price]]*MAX(1,Table1[[#This Row],[Qty of Units]])*MAX(1,Table1[[#This Row],['#NCMs Served / FTEs Employed]])*MAX(1,Table1[[#This Row],[Duration of Service]])</f>
        <v>0</v>
      </c>
      <c r="M9651" s="131"/>
      <c r="N9651" s="133"/>
    </row>
    <row r="9652" spans="1:14" x14ac:dyDescent="0.25">
      <c r="A9652" s="130"/>
      <c r="B9652" s="130"/>
      <c r="C9652" s="131"/>
      <c r="D9652" s="112" t="str">
        <f>_xlfn.XLOOKUP(Table1[[#This Row],[Service]],Validation!$A$2:$A$15,Validation!$B$2:$B$15,"",0,1)</f>
        <v/>
      </c>
      <c r="E9652" s="131"/>
      <c r="F9652" s="132"/>
      <c r="G9652" s="133"/>
      <c r="H9652" s="134"/>
      <c r="I9652" s="131"/>
      <c r="J9652" s="131"/>
      <c r="K9652" s="131"/>
      <c r="L9652" s="135">
        <f>Table1[[#This Row],[Per Unit Price]]*MAX(1,Table1[[#This Row],[Qty of Units]])*MAX(1,Table1[[#This Row],['#NCMs Served / FTEs Employed]])*MAX(1,Table1[[#This Row],[Duration of Service]])</f>
        <v>0</v>
      </c>
      <c r="M9652" s="131"/>
      <c r="N9652" s="133"/>
    </row>
    <row r="9653" spans="1:14" x14ac:dyDescent="0.25">
      <c r="A9653" s="130"/>
      <c r="B9653" s="130"/>
      <c r="C9653" s="131"/>
      <c r="D9653" s="112" t="str">
        <f>_xlfn.XLOOKUP(Table1[[#This Row],[Service]],Validation!$A$2:$A$15,Validation!$B$2:$B$15,"",0,1)</f>
        <v/>
      </c>
      <c r="E9653" s="131"/>
      <c r="F9653" s="132"/>
      <c r="G9653" s="133"/>
      <c r="H9653" s="134"/>
      <c r="I9653" s="131"/>
      <c r="J9653" s="131"/>
      <c r="K9653" s="131"/>
      <c r="L9653" s="135">
        <f>Table1[[#This Row],[Per Unit Price]]*MAX(1,Table1[[#This Row],[Qty of Units]])*MAX(1,Table1[[#This Row],['#NCMs Served / FTEs Employed]])*MAX(1,Table1[[#This Row],[Duration of Service]])</f>
        <v>0</v>
      </c>
      <c r="M9653" s="131"/>
      <c r="N9653" s="133"/>
    </row>
    <row r="9654" spans="1:14" x14ac:dyDescent="0.25">
      <c r="A9654" s="130"/>
      <c r="B9654" s="130"/>
      <c r="C9654" s="131"/>
      <c r="D9654" s="112" t="str">
        <f>_xlfn.XLOOKUP(Table1[[#This Row],[Service]],Validation!$A$2:$A$15,Validation!$B$2:$B$15,"",0,1)</f>
        <v/>
      </c>
      <c r="E9654" s="131"/>
      <c r="F9654" s="132"/>
      <c r="G9654" s="133"/>
      <c r="H9654" s="134"/>
      <c r="I9654" s="131"/>
      <c r="J9654" s="131"/>
      <c r="K9654" s="131"/>
      <c r="L9654" s="135">
        <f>Table1[[#This Row],[Per Unit Price]]*MAX(1,Table1[[#This Row],[Qty of Units]])*MAX(1,Table1[[#This Row],['#NCMs Served / FTEs Employed]])*MAX(1,Table1[[#This Row],[Duration of Service]])</f>
        <v>0</v>
      </c>
      <c r="M9654" s="131"/>
      <c r="N9654" s="133"/>
    </row>
    <row r="9655" spans="1:14" x14ac:dyDescent="0.25">
      <c r="A9655" s="130"/>
      <c r="B9655" s="130"/>
      <c r="C9655" s="131"/>
      <c r="D9655" s="112" t="str">
        <f>_xlfn.XLOOKUP(Table1[[#This Row],[Service]],Validation!$A$2:$A$15,Validation!$B$2:$B$15,"",0,1)</f>
        <v/>
      </c>
      <c r="E9655" s="131"/>
      <c r="F9655" s="132"/>
      <c r="G9655" s="133"/>
      <c r="H9655" s="134"/>
      <c r="I9655" s="131"/>
      <c r="J9655" s="131"/>
      <c r="K9655" s="131"/>
      <c r="L9655" s="135">
        <f>Table1[[#This Row],[Per Unit Price]]*MAX(1,Table1[[#This Row],[Qty of Units]])*MAX(1,Table1[[#This Row],['#NCMs Served / FTEs Employed]])*MAX(1,Table1[[#This Row],[Duration of Service]])</f>
        <v>0</v>
      </c>
      <c r="M9655" s="131"/>
      <c r="N9655" s="133"/>
    </row>
    <row r="9656" spans="1:14" x14ac:dyDescent="0.25">
      <c r="A9656" s="130"/>
      <c r="B9656" s="130"/>
      <c r="C9656" s="131"/>
      <c r="D9656" s="112" t="str">
        <f>_xlfn.XLOOKUP(Table1[[#This Row],[Service]],Validation!$A$2:$A$15,Validation!$B$2:$B$15,"",0,1)</f>
        <v/>
      </c>
      <c r="E9656" s="131"/>
      <c r="F9656" s="132"/>
      <c r="G9656" s="133"/>
      <c r="H9656" s="134"/>
      <c r="I9656" s="131"/>
      <c r="J9656" s="131"/>
      <c r="K9656" s="131"/>
      <c r="L9656" s="135">
        <f>Table1[[#This Row],[Per Unit Price]]*MAX(1,Table1[[#This Row],[Qty of Units]])*MAX(1,Table1[[#This Row],['#NCMs Served / FTEs Employed]])*MAX(1,Table1[[#This Row],[Duration of Service]])</f>
        <v>0</v>
      </c>
      <c r="M9656" s="131"/>
      <c r="N9656" s="133"/>
    </row>
    <row r="9657" spans="1:14" x14ac:dyDescent="0.25">
      <c r="A9657" s="130"/>
      <c r="B9657" s="130"/>
      <c r="C9657" s="131"/>
      <c r="D9657" s="112" t="str">
        <f>_xlfn.XLOOKUP(Table1[[#This Row],[Service]],Validation!$A$2:$A$15,Validation!$B$2:$B$15,"",0,1)</f>
        <v/>
      </c>
      <c r="E9657" s="131"/>
      <c r="F9657" s="132"/>
      <c r="G9657" s="133"/>
      <c r="H9657" s="134"/>
      <c r="I9657" s="131"/>
      <c r="J9657" s="131"/>
      <c r="K9657" s="131"/>
      <c r="L9657" s="135">
        <f>Table1[[#This Row],[Per Unit Price]]*MAX(1,Table1[[#This Row],[Qty of Units]])*MAX(1,Table1[[#This Row],['#NCMs Served / FTEs Employed]])*MAX(1,Table1[[#This Row],[Duration of Service]])</f>
        <v>0</v>
      </c>
      <c r="M9657" s="131"/>
      <c r="N9657" s="133"/>
    </row>
    <row r="9658" spans="1:14" x14ac:dyDescent="0.25">
      <c r="A9658" s="130"/>
      <c r="B9658" s="130"/>
      <c r="C9658" s="131"/>
      <c r="D9658" s="112" t="str">
        <f>_xlfn.XLOOKUP(Table1[[#This Row],[Service]],Validation!$A$2:$A$15,Validation!$B$2:$B$15,"",0,1)</f>
        <v/>
      </c>
      <c r="E9658" s="131"/>
      <c r="F9658" s="132"/>
      <c r="G9658" s="133"/>
      <c r="H9658" s="134"/>
      <c r="I9658" s="131"/>
      <c r="J9658" s="131"/>
      <c r="K9658" s="131"/>
      <c r="L9658" s="135">
        <f>Table1[[#This Row],[Per Unit Price]]*MAX(1,Table1[[#This Row],[Qty of Units]])*MAX(1,Table1[[#This Row],['#NCMs Served / FTEs Employed]])*MAX(1,Table1[[#This Row],[Duration of Service]])</f>
        <v>0</v>
      </c>
      <c r="M9658" s="131"/>
      <c r="N9658" s="133"/>
    </row>
    <row r="9659" spans="1:14" x14ac:dyDescent="0.25">
      <c r="A9659" s="130"/>
      <c r="B9659" s="130"/>
      <c r="C9659" s="131"/>
      <c r="D9659" s="112" t="str">
        <f>_xlfn.XLOOKUP(Table1[[#This Row],[Service]],Validation!$A$2:$A$15,Validation!$B$2:$B$15,"",0,1)</f>
        <v/>
      </c>
      <c r="E9659" s="131"/>
      <c r="F9659" s="132"/>
      <c r="G9659" s="133"/>
      <c r="H9659" s="134"/>
      <c r="I9659" s="131"/>
      <c r="J9659" s="131"/>
      <c r="K9659" s="131"/>
      <c r="L9659" s="135">
        <f>Table1[[#This Row],[Per Unit Price]]*MAX(1,Table1[[#This Row],[Qty of Units]])*MAX(1,Table1[[#This Row],['#NCMs Served / FTEs Employed]])*MAX(1,Table1[[#This Row],[Duration of Service]])</f>
        <v>0</v>
      </c>
      <c r="M9659" s="131"/>
      <c r="N9659" s="133"/>
    </row>
    <row r="9660" spans="1:14" x14ac:dyDescent="0.25">
      <c r="A9660" s="130"/>
      <c r="B9660" s="130"/>
      <c r="C9660" s="131"/>
      <c r="D9660" s="112" t="str">
        <f>_xlfn.XLOOKUP(Table1[[#This Row],[Service]],Validation!$A$2:$A$15,Validation!$B$2:$B$15,"",0,1)</f>
        <v/>
      </c>
      <c r="E9660" s="131"/>
      <c r="F9660" s="132"/>
      <c r="G9660" s="133"/>
      <c r="H9660" s="134"/>
      <c r="I9660" s="131"/>
      <c r="J9660" s="131"/>
      <c r="K9660" s="131"/>
      <c r="L9660" s="135">
        <f>Table1[[#This Row],[Per Unit Price]]*MAX(1,Table1[[#This Row],[Qty of Units]])*MAX(1,Table1[[#This Row],['#NCMs Served / FTEs Employed]])*MAX(1,Table1[[#This Row],[Duration of Service]])</f>
        <v>0</v>
      </c>
      <c r="M9660" s="131"/>
      <c r="N9660" s="133"/>
    </row>
    <row r="9661" spans="1:14" x14ac:dyDescent="0.25">
      <c r="A9661" s="130"/>
      <c r="B9661" s="130"/>
      <c r="C9661" s="131"/>
      <c r="D9661" s="112" t="str">
        <f>_xlfn.XLOOKUP(Table1[[#This Row],[Service]],Validation!$A$2:$A$15,Validation!$B$2:$B$15,"",0,1)</f>
        <v/>
      </c>
      <c r="E9661" s="131"/>
      <c r="F9661" s="132"/>
      <c r="G9661" s="133"/>
      <c r="H9661" s="134"/>
      <c r="I9661" s="131"/>
      <c r="J9661" s="131"/>
      <c r="K9661" s="131"/>
      <c r="L9661" s="135">
        <f>Table1[[#This Row],[Per Unit Price]]*MAX(1,Table1[[#This Row],[Qty of Units]])*MAX(1,Table1[[#This Row],['#NCMs Served / FTEs Employed]])*MAX(1,Table1[[#This Row],[Duration of Service]])</f>
        <v>0</v>
      </c>
      <c r="M9661" s="131"/>
      <c r="N9661" s="133"/>
    </row>
    <row r="9662" spans="1:14" x14ac:dyDescent="0.25">
      <c r="A9662" s="130"/>
      <c r="B9662" s="130"/>
      <c r="C9662" s="131"/>
      <c r="D9662" s="112" t="str">
        <f>_xlfn.XLOOKUP(Table1[[#This Row],[Service]],Validation!$A$2:$A$15,Validation!$B$2:$B$15,"",0,1)</f>
        <v/>
      </c>
      <c r="E9662" s="131"/>
      <c r="F9662" s="132"/>
      <c r="G9662" s="133"/>
      <c r="H9662" s="134"/>
      <c r="I9662" s="131"/>
      <c r="J9662" s="131"/>
      <c r="K9662" s="131"/>
      <c r="L9662" s="135">
        <f>Table1[[#This Row],[Per Unit Price]]*MAX(1,Table1[[#This Row],[Qty of Units]])*MAX(1,Table1[[#This Row],['#NCMs Served / FTEs Employed]])*MAX(1,Table1[[#This Row],[Duration of Service]])</f>
        <v>0</v>
      </c>
      <c r="M9662" s="131"/>
      <c r="N9662" s="133"/>
    </row>
    <row r="9663" spans="1:14" x14ac:dyDescent="0.25">
      <c r="A9663" s="130"/>
      <c r="B9663" s="130"/>
      <c r="C9663" s="131"/>
      <c r="D9663" s="112" t="str">
        <f>_xlfn.XLOOKUP(Table1[[#This Row],[Service]],Validation!$A$2:$A$15,Validation!$B$2:$B$15,"",0,1)</f>
        <v/>
      </c>
      <c r="E9663" s="131"/>
      <c r="F9663" s="132"/>
      <c r="G9663" s="133"/>
      <c r="H9663" s="134"/>
      <c r="I9663" s="131"/>
      <c r="J9663" s="131"/>
      <c r="K9663" s="131"/>
      <c r="L9663" s="135">
        <f>Table1[[#This Row],[Per Unit Price]]*MAX(1,Table1[[#This Row],[Qty of Units]])*MAX(1,Table1[[#This Row],['#NCMs Served / FTEs Employed]])*MAX(1,Table1[[#This Row],[Duration of Service]])</f>
        <v>0</v>
      </c>
      <c r="M9663" s="131"/>
      <c r="N9663" s="133"/>
    </row>
    <row r="9664" spans="1:14" x14ac:dyDescent="0.25">
      <c r="A9664" s="130"/>
      <c r="B9664" s="130"/>
      <c r="C9664" s="131"/>
      <c r="D9664" s="112" t="str">
        <f>_xlfn.XLOOKUP(Table1[[#This Row],[Service]],Validation!$A$2:$A$15,Validation!$B$2:$B$15,"",0,1)</f>
        <v/>
      </c>
      <c r="E9664" s="131"/>
      <c r="F9664" s="132"/>
      <c r="G9664" s="133"/>
      <c r="H9664" s="134"/>
      <c r="I9664" s="131"/>
      <c r="J9664" s="131"/>
      <c r="K9664" s="131"/>
      <c r="L9664" s="135">
        <f>Table1[[#This Row],[Per Unit Price]]*MAX(1,Table1[[#This Row],[Qty of Units]])*MAX(1,Table1[[#This Row],['#NCMs Served / FTEs Employed]])*MAX(1,Table1[[#This Row],[Duration of Service]])</f>
        <v>0</v>
      </c>
      <c r="M9664" s="131"/>
      <c r="N9664" s="133"/>
    </row>
    <row r="9665" spans="1:14" x14ac:dyDescent="0.25">
      <c r="A9665" s="130"/>
      <c r="B9665" s="130"/>
      <c r="C9665" s="131"/>
      <c r="D9665" s="112" t="str">
        <f>_xlfn.XLOOKUP(Table1[[#This Row],[Service]],Validation!$A$2:$A$15,Validation!$B$2:$B$15,"",0,1)</f>
        <v/>
      </c>
      <c r="E9665" s="131"/>
      <c r="F9665" s="132"/>
      <c r="G9665" s="133"/>
      <c r="H9665" s="134"/>
      <c r="I9665" s="131"/>
      <c r="J9665" s="131"/>
      <c r="K9665" s="131"/>
      <c r="L9665" s="135">
        <f>Table1[[#This Row],[Per Unit Price]]*MAX(1,Table1[[#This Row],[Qty of Units]])*MAX(1,Table1[[#This Row],['#NCMs Served / FTEs Employed]])*MAX(1,Table1[[#This Row],[Duration of Service]])</f>
        <v>0</v>
      </c>
      <c r="M9665" s="131"/>
      <c r="N9665" s="133"/>
    </row>
    <row r="9666" spans="1:14" x14ac:dyDescent="0.25">
      <c r="A9666" s="130"/>
      <c r="B9666" s="130"/>
      <c r="C9666" s="131"/>
      <c r="D9666" s="112" t="str">
        <f>_xlfn.XLOOKUP(Table1[[#This Row],[Service]],Validation!$A$2:$A$15,Validation!$B$2:$B$15,"",0,1)</f>
        <v/>
      </c>
      <c r="E9666" s="131"/>
      <c r="F9666" s="132"/>
      <c r="G9666" s="133"/>
      <c r="H9666" s="134"/>
      <c r="I9666" s="131"/>
      <c r="J9666" s="131"/>
      <c r="K9666" s="131"/>
      <c r="L9666" s="135">
        <f>Table1[[#This Row],[Per Unit Price]]*MAX(1,Table1[[#This Row],[Qty of Units]])*MAX(1,Table1[[#This Row],['#NCMs Served / FTEs Employed]])*MAX(1,Table1[[#This Row],[Duration of Service]])</f>
        <v>0</v>
      </c>
      <c r="M9666" s="131"/>
      <c r="N9666" s="133"/>
    </row>
    <row r="9667" spans="1:14" x14ac:dyDescent="0.25">
      <c r="A9667" s="130"/>
      <c r="B9667" s="130"/>
      <c r="C9667" s="131"/>
      <c r="D9667" s="112" t="str">
        <f>_xlfn.XLOOKUP(Table1[[#This Row],[Service]],Validation!$A$2:$A$15,Validation!$B$2:$B$15,"",0,1)</f>
        <v/>
      </c>
      <c r="E9667" s="131"/>
      <c r="F9667" s="132"/>
      <c r="G9667" s="133"/>
      <c r="H9667" s="134"/>
      <c r="I9667" s="131"/>
      <c r="J9667" s="131"/>
      <c r="K9667" s="131"/>
      <c r="L9667" s="135">
        <f>Table1[[#This Row],[Per Unit Price]]*MAX(1,Table1[[#This Row],[Qty of Units]])*MAX(1,Table1[[#This Row],['#NCMs Served / FTEs Employed]])*MAX(1,Table1[[#This Row],[Duration of Service]])</f>
        <v>0</v>
      </c>
      <c r="M9667" s="131"/>
      <c r="N9667" s="133"/>
    </row>
    <row r="9668" spans="1:14" x14ac:dyDescent="0.25">
      <c r="A9668" s="130"/>
      <c r="B9668" s="130"/>
      <c r="C9668" s="131"/>
      <c r="D9668" s="112" t="str">
        <f>_xlfn.XLOOKUP(Table1[[#This Row],[Service]],Validation!$A$2:$A$15,Validation!$B$2:$B$15,"",0,1)</f>
        <v/>
      </c>
      <c r="E9668" s="131"/>
      <c r="F9668" s="132"/>
      <c r="G9668" s="133"/>
      <c r="H9668" s="134"/>
      <c r="I9668" s="131"/>
      <c r="J9668" s="131"/>
      <c r="K9668" s="131"/>
      <c r="L9668" s="135">
        <f>Table1[[#This Row],[Per Unit Price]]*MAX(1,Table1[[#This Row],[Qty of Units]])*MAX(1,Table1[[#This Row],['#NCMs Served / FTEs Employed]])*MAX(1,Table1[[#This Row],[Duration of Service]])</f>
        <v>0</v>
      </c>
      <c r="M9668" s="131"/>
      <c r="N9668" s="133"/>
    </row>
    <row r="9669" spans="1:14" x14ac:dyDescent="0.25">
      <c r="A9669" s="130"/>
      <c r="B9669" s="130"/>
      <c r="C9669" s="131"/>
      <c r="D9669" s="112" t="str">
        <f>_xlfn.XLOOKUP(Table1[[#This Row],[Service]],Validation!$A$2:$A$15,Validation!$B$2:$B$15,"",0,1)</f>
        <v/>
      </c>
      <c r="E9669" s="131"/>
      <c r="F9669" s="132"/>
      <c r="G9669" s="133"/>
      <c r="H9669" s="134"/>
      <c r="I9669" s="131"/>
      <c r="J9669" s="131"/>
      <c r="K9669" s="131"/>
      <c r="L9669" s="135">
        <f>Table1[[#This Row],[Per Unit Price]]*MAX(1,Table1[[#This Row],[Qty of Units]])*MAX(1,Table1[[#This Row],['#NCMs Served / FTEs Employed]])*MAX(1,Table1[[#This Row],[Duration of Service]])</f>
        <v>0</v>
      </c>
      <c r="M9669" s="131"/>
      <c r="N9669" s="133"/>
    </row>
    <row r="9670" spans="1:14" x14ac:dyDescent="0.25">
      <c r="A9670" s="130"/>
      <c r="B9670" s="130"/>
      <c r="C9670" s="131"/>
      <c r="D9670" s="112" t="str">
        <f>_xlfn.XLOOKUP(Table1[[#This Row],[Service]],Validation!$A$2:$A$15,Validation!$B$2:$B$15,"",0,1)</f>
        <v/>
      </c>
      <c r="E9670" s="131"/>
      <c r="F9670" s="132"/>
      <c r="G9670" s="133"/>
      <c r="H9670" s="134"/>
      <c r="I9670" s="131"/>
      <c r="J9670" s="131"/>
      <c r="K9670" s="131"/>
      <c r="L9670" s="135">
        <f>Table1[[#This Row],[Per Unit Price]]*MAX(1,Table1[[#This Row],[Qty of Units]])*MAX(1,Table1[[#This Row],['#NCMs Served / FTEs Employed]])*MAX(1,Table1[[#This Row],[Duration of Service]])</f>
        <v>0</v>
      </c>
      <c r="M9670" s="131"/>
      <c r="N9670" s="133"/>
    </row>
    <row r="9671" spans="1:14" x14ac:dyDescent="0.25">
      <c r="A9671" s="130"/>
      <c r="B9671" s="130"/>
      <c r="C9671" s="131"/>
      <c r="D9671" s="112" t="str">
        <f>_xlfn.XLOOKUP(Table1[[#This Row],[Service]],Validation!$A$2:$A$15,Validation!$B$2:$B$15,"",0,1)</f>
        <v/>
      </c>
      <c r="E9671" s="131"/>
      <c r="F9671" s="132"/>
      <c r="G9671" s="133"/>
      <c r="H9671" s="134"/>
      <c r="I9671" s="131"/>
      <c r="J9671" s="131"/>
      <c r="K9671" s="131"/>
      <c r="L9671" s="135">
        <f>Table1[[#This Row],[Per Unit Price]]*MAX(1,Table1[[#This Row],[Qty of Units]])*MAX(1,Table1[[#This Row],['#NCMs Served / FTEs Employed]])*MAX(1,Table1[[#This Row],[Duration of Service]])</f>
        <v>0</v>
      </c>
      <c r="M9671" s="131"/>
      <c r="N9671" s="133"/>
    </row>
    <row r="9672" spans="1:14" x14ac:dyDescent="0.25">
      <c r="A9672" s="130"/>
      <c r="B9672" s="130"/>
      <c r="C9672" s="131"/>
      <c r="D9672" s="112" t="str">
        <f>_xlfn.XLOOKUP(Table1[[#This Row],[Service]],Validation!$A$2:$A$15,Validation!$B$2:$B$15,"",0,1)</f>
        <v/>
      </c>
      <c r="E9672" s="131"/>
      <c r="F9672" s="132"/>
      <c r="G9672" s="133"/>
      <c r="H9672" s="134"/>
      <c r="I9672" s="131"/>
      <c r="J9672" s="131"/>
      <c r="K9672" s="131"/>
      <c r="L9672" s="135">
        <f>Table1[[#This Row],[Per Unit Price]]*MAX(1,Table1[[#This Row],[Qty of Units]])*MAX(1,Table1[[#This Row],['#NCMs Served / FTEs Employed]])*MAX(1,Table1[[#This Row],[Duration of Service]])</f>
        <v>0</v>
      </c>
      <c r="M9672" s="131"/>
      <c r="N9672" s="133"/>
    </row>
    <row r="9673" spans="1:14" x14ac:dyDescent="0.25">
      <c r="A9673" s="130"/>
      <c r="B9673" s="130"/>
      <c r="C9673" s="131"/>
      <c r="D9673" s="112" t="str">
        <f>_xlfn.XLOOKUP(Table1[[#This Row],[Service]],Validation!$A$2:$A$15,Validation!$B$2:$B$15,"",0,1)</f>
        <v/>
      </c>
      <c r="E9673" s="131"/>
      <c r="F9673" s="132"/>
      <c r="G9673" s="133"/>
      <c r="H9673" s="134"/>
      <c r="I9673" s="131"/>
      <c r="J9673" s="131"/>
      <c r="K9673" s="131"/>
      <c r="L9673" s="135">
        <f>Table1[[#This Row],[Per Unit Price]]*MAX(1,Table1[[#This Row],[Qty of Units]])*MAX(1,Table1[[#This Row],['#NCMs Served / FTEs Employed]])*MAX(1,Table1[[#This Row],[Duration of Service]])</f>
        <v>0</v>
      </c>
      <c r="M9673" s="131"/>
      <c r="N9673" s="133"/>
    </row>
    <row r="9674" spans="1:14" x14ac:dyDescent="0.25">
      <c r="A9674" s="130"/>
      <c r="B9674" s="130"/>
      <c r="C9674" s="131"/>
      <c r="D9674" s="112" t="str">
        <f>_xlfn.XLOOKUP(Table1[[#This Row],[Service]],Validation!$A$2:$A$15,Validation!$B$2:$B$15,"",0,1)</f>
        <v/>
      </c>
      <c r="E9674" s="131"/>
      <c r="F9674" s="132"/>
      <c r="G9674" s="133"/>
      <c r="H9674" s="134"/>
      <c r="I9674" s="131"/>
      <c r="J9674" s="131"/>
      <c r="K9674" s="131"/>
      <c r="L9674" s="135">
        <f>Table1[[#This Row],[Per Unit Price]]*MAX(1,Table1[[#This Row],[Qty of Units]])*MAX(1,Table1[[#This Row],['#NCMs Served / FTEs Employed]])*MAX(1,Table1[[#This Row],[Duration of Service]])</f>
        <v>0</v>
      </c>
      <c r="M9674" s="131"/>
      <c r="N9674" s="133"/>
    </row>
    <row r="9675" spans="1:14" x14ac:dyDescent="0.25">
      <c r="A9675" s="130"/>
      <c r="B9675" s="130"/>
      <c r="C9675" s="131"/>
      <c r="D9675" s="112" t="str">
        <f>_xlfn.XLOOKUP(Table1[[#This Row],[Service]],Validation!$A$2:$A$15,Validation!$B$2:$B$15,"",0,1)</f>
        <v/>
      </c>
      <c r="E9675" s="131"/>
      <c r="F9675" s="132"/>
      <c r="G9675" s="133"/>
      <c r="H9675" s="134"/>
      <c r="I9675" s="131"/>
      <c r="J9675" s="131"/>
      <c r="K9675" s="131"/>
      <c r="L9675" s="135">
        <f>Table1[[#This Row],[Per Unit Price]]*MAX(1,Table1[[#This Row],[Qty of Units]])*MAX(1,Table1[[#This Row],['#NCMs Served / FTEs Employed]])*MAX(1,Table1[[#This Row],[Duration of Service]])</f>
        <v>0</v>
      </c>
      <c r="M9675" s="131"/>
      <c r="N9675" s="133"/>
    </row>
    <row r="9676" spans="1:14" x14ac:dyDescent="0.25">
      <c r="A9676" s="130"/>
      <c r="B9676" s="130"/>
      <c r="C9676" s="131"/>
      <c r="D9676" s="112" t="str">
        <f>_xlfn.XLOOKUP(Table1[[#This Row],[Service]],Validation!$A$2:$A$15,Validation!$B$2:$B$15,"",0,1)</f>
        <v/>
      </c>
      <c r="E9676" s="131"/>
      <c r="F9676" s="132"/>
      <c r="G9676" s="133"/>
      <c r="H9676" s="134"/>
      <c r="I9676" s="131"/>
      <c r="J9676" s="131"/>
      <c r="K9676" s="131"/>
      <c r="L9676" s="135">
        <f>Table1[[#This Row],[Per Unit Price]]*MAX(1,Table1[[#This Row],[Qty of Units]])*MAX(1,Table1[[#This Row],['#NCMs Served / FTEs Employed]])*MAX(1,Table1[[#This Row],[Duration of Service]])</f>
        <v>0</v>
      </c>
      <c r="M9676" s="131"/>
      <c r="N9676" s="133"/>
    </row>
    <row r="9677" spans="1:14" x14ac:dyDescent="0.25">
      <c r="A9677" s="130"/>
      <c r="B9677" s="130"/>
      <c r="C9677" s="131"/>
      <c r="D9677" s="112" t="str">
        <f>_xlfn.XLOOKUP(Table1[[#This Row],[Service]],Validation!$A$2:$A$15,Validation!$B$2:$B$15,"",0,1)</f>
        <v/>
      </c>
      <c r="E9677" s="131"/>
      <c r="F9677" s="132"/>
      <c r="G9677" s="133"/>
      <c r="H9677" s="134"/>
      <c r="I9677" s="131"/>
      <c r="J9677" s="131"/>
      <c r="K9677" s="131"/>
      <c r="L9677" s="135">
        <f>Table1[[#This Row],[Per Unit Price]]*MAX(1,Table1[[#This Row],[Qty of Units]])*MAX(1,Table1[[#This Row],['#NCMs Served / FTEs Employed]])*MAX(1,Table1[[#This Row],[Duration of Service]])</f>
        <v>0</v>
      </c>
      <c r="M9677" s="131"/>
      <c r="N9677" s="133"/>
    </row>
    <row r="9678" spans="1:14" x14ac:dyDescent="0.25">
      <c r="A9678" s="130"/>
      <c r="B9678" s="130"/>
      <c r="C9678" s="131"/>
      <c r="D9678" s="112" t="str">
        <f>_xlfn.XLOOKUP(Table1[[#This Row],[Service]],Validation!$A$2:$A$15,Validation!$B$2:$B$15,"",0,1)</f>
        <v/>
      </c>
      <c r="E9678" s="131"/>
      <c r="F9678" s="132"/>
      <c r="G9678" s="133"/>
      <c r="H9678" s="134"/>
      <c r="I9678" s="131"/>
      <c r="J9678" s="131"/>
      <c r="K9678" s="131"/>
      <c r="L9678" s="135">
        <f>Table1[[#This Row],[Per Unit Price]]*MAX(1,Table1[[#This Row],[Qty of Units]])*MAX(1,Table1[[#This Row],['#NCMs Served / FTEs Employed]])*MAX(1,Table1[[#This Row],[Duration of Service]])</f>
        <v>0</v>
      </c>
      <c r="M9678" s="131"/>
      <c r="N9678" s="133"/>
    </row>
    <row r="9679" spans="1:14" x14ac:dyDescent="0.25">
      <c r="A9679" s="130"/>
      <c r="B9679" s="130"/>
      <c r="C9679" s="131"/>
      <c r="D9679" s="112" t="str">
        <f>_xlfn.XLOOKUP(Table1[[#This Row],[Service]],Validation!$A$2:$A$15,Validation!$B$2:$B$15,"",0,1)</f>
        <v/>
      </c>
      <c r="E9679" s="131"/>
      <c r="F9679" s="132"/>
      <c r="G9679" s="133"/>
      <c r="H9679" s="134"/>
      <c r="I9679" s="131"/>
      <c r="J9679" s="131"/>
      <c r="K9679" s="131"/>
      <c r="L9679" s="135">
        <f>Table1[[#This Row],[Per Unit Price]]*MAX(1,Table1[[#This Row],[Qty of Units]])*MAX(1,Table1[[#This Row],['#NCMs Served / FTEs Employed]])*MAX(1,Table1[[#This Row],[Duration of Service]])</f>
        <v>0</v>
      </c>
      <c r="M9679" s="131"/>
      <c r="N9679" s="133"/>
    </row>
    <row r="9680" spans="1:14" x14ac:dyDescent="0.25">
      <c r="A9680" s="130"/>
      <c r="B9680" s="130"/>
      <c r="C9680" s="131"/>
      <c r="D9680" s="112" t="str">
        <f>_xlfn.XLOOKUP(Table1[[#This Row],[Service]],Validation!$A$2:$A$15,Validation!$B$2:$B$15,"",0,1)</f>
        <v/>
      </c>
      <c r="E9680" s="131"/>
      <c r="F9680" s="132"/>
      <c r="G9680" s="133"/>
      <c r="H9680" s="134"/>
      <c r="I9680" s="131"/>
      <c r="J9680" s="131"/>
      <c r="K9680" s="131"/>
      <c r="L9680" s="135">
        <f>Table1[[#This Row],[Per Unit Price]]*MAX(1,Table1[[#This Row],[Qty of Units]])*MAX(1,Table1[[#This Row],['#NCMs Served / FTEs Employed]])*MAX(1,Table1[[#This Row],[Duration of Service]])</f>
        <v>0</v>
      </c>
      <c r="M9680" s="131"/>
      <c r="N9680" s="133"/>
    </row>
    <row r="9681" spans="1:14" x14ac:dyDescent="0.25">
      <c r="A9681" s="130"/>
      <c r="B9681" s="130"/>
      <c r="C9681" s="131"/>
      <c r="D9681" s="112" t="str">
        <f>_xlfn.XLOOKUP(Table1[[#This Row],[Service]],Validation!$A$2:$A$15,Validation!$B$2:$B$15,"",0,1)</f>
        <v/>
      </c>
      <c r="E9681" s="131"/>
      <c r="F9681" s="132"/>
      <c r="G9681" s="133"/>
      <c r="H9681" s="134"/>
      <c r="I9681" s="131"/>
      <c r="J9681" s="131"/>
      <c r="K9681" s="131"/>
      <c r="L9681" s="135">
        <f>Table1[[#This Row],[Per Unit Price]]*MAX(1,Table1[[#This Row],[Qty of Units]])*MAX(1,Table1[[#This Row],['#NCMs Served / FTEs Employed]])*MAX(1,Table1[[#This Row],[Duration of Service]])</f>
        <v>0</v>
      </c>
      <c r="M9681" s="131"/>
      <c r="N9681" s="133"/>
    </row>
    <row r="9682" spans="1:14" x14ac:dyDescent="0.25">
      <c r="A9682" s="130"/>
      <c r="B9682" s="130"/>
      <c r="C9682" s="131"/>
      <c r="D9682" s="112" t="str">
        <f>_xlfn.XLOOKUP(Table1[[#This Row],[Service]],Validation!$A$2:$A$15,Validation!$B$2:$B$15,"",0,1)</f>
        <v/>
      </c>
      <c r="E9682" s="131"/>
      <c r="F9682" s="132"/>
      <c r="G9682" s="133"/>
      <c r="H9682" s="134"/>
      <c r="I9682" s="131"/>
      <c r="J9682" s="131"/>
      <c r="K9682" s="131"/>
      <c r="L9682" s="135">
        <f>Table1[[#This Row],[Per Unit Price]]*MAX(1,Table1[[#This Row],[Qty of Units]])*MAX(1,Table1[[#This Row],['#NCMs Served / FTEs Employed]])*MAX(1,Table1[[#This Row],[Duration of Service]])</f>
        <v>0</v>
      </c>
      <c r="M9682" s="131"/>
      <c r="N9682" s="133"/>
    </row>
    <row r="9683" spans="1:14" x14ac:dyDescent="0.25">
      <c r="A9683" s="130"/>
      <c r="B9683" s="130"/>
      <c r="C9683" s="131"/>
      <c r="D9683" s="112" t="str">
        <f>_xlfn.XLOOKUP(Table1[[#This Row],[Service]],Validation!$A$2:$A$15,Validation!$B$2:$B$15,"",0,1)</f>
        <v/>
      </c>
      <c r="E9683" s="131"/>
      <c r="F9683" s="132"/>
      <c r="G9683" s="133"/>
      <c r="H9683" s="134"/>
      <c r="I9683" s="131"/>
      <c r="J9683" s="131"/>
      <c r="K9683" s="131"/>
      <c r="L9683" s="135">
        <f>Table1[[#This Row],[Per Unit Price]]*MAX(1,Table1[[#This Row],[Qty of Units]])*MAX(1,Table1[[#This Row],['#NCMs Served / FTEs Employed]])*MAX(1,Table1[[#This Row],[Duration of Service]])</f>
        <v>0</v>
      </c>
      <c r="M9683" s="131"/>
      <c r="N9683" s="133"/>
    </row>
    <row r="9684" spans="1:14" x14ac:dyDescent="0.25">
      <c r="A9684" s="130"/>
      <c r="B9684" s="130"/>
      <c r="C9684" s="131"/>
      <c r="D9684" s="112" t="str">
        <f>_xlfn.XLOOKUP(Table1[[#This Row],[Service]],Validation!$A$2:$A$15,Validation!$B$2:$B$15,"",0,1)</f>
        <v/>
      </c>
      <c r="E9684" s="131"/>
      <c r="F9684" s="132"/>
      <c r="G9684" s="133"/>
      <c r="H9684" s="134"/>
      <c r="I9684" s="131"/>
      <c r="J9684" s="131"/>
      <c r="K9684" s="131"/>
      <c r="L9684" s="135">
        <f>Table1[[#This Row],[Per Unit Price]]*MAX(1,Table1[[#This Row],[Qty of Units]])*MAX(1,Table1[[#This Row],['#NCMs Served / FTEs Employed]])*MAX(1,Table1[[#This Row],[Duration of Service]])</f>
        <v>0</v>
      </c>
      <c r="M9684" s="131"/>
      <c r="N9684" s="133"/>
    </row>
    <row r="9685" spans="1:14" x14ac:dyDescent="0.25">
      <c r="A9685" s="130"/>
      <c r="B9685" s="130"/>
      <c r="C9685" s="131"/>
      <c r="D9685" s="112" t="str">
        <f>_xlfn.XLOOKUP(Table1[[#This Row],[Service]],Validation!$A$2:$A$15,Validation!$B$2:$B$15,"",0,1)</f>
        <v/>
      </c>
      <c r="E9685" s="131"/>
      <c r="F9685" s="132"/>
      <c r="G9685" s="133"/>
      <c r="H9685" s="134"/>
      <c r="I9685" s="131"/>
      <c r="J9685" s="131"/>
      <c r="K9685" s="131"/>
      <c r="L9685" s="135">
        <f>Table1[[#This Row],[Per Unit Price]]*MAX(1,Table1[[#This Row],[Qty of Units]])*MAX(1,Table1[[#This Row],['#NCMs Served / FTEs Employed]])*MAX(1,Table1[[#This Row],[Duration of Service]])</f>
        <v>0</v>
      </c>
      <c r="M9685" s="131"/>
      <c r="N9685" s="133"/>
    </row>
    <row r="9686" spans="1:14" x14ac:dyDescent="0.25">
      <c r="A9686" s="130"/>
      <c r="B9686" s="130"/>
      <c r="C9686" s="131"/>
      <c r="D9686" s="112" t="str">
        <f>_xlfn.XLOOKUP(Table1[[#This Row],[Service]],Validation!$A$2:$A$15,Validation!$B$2:$B$15,"",0,1)</f>
        <v/>
      </c>
      <c r="E9686" s="131"/>
      <c r="F9686" s="132"/>
      <c r="G9686" s="133"/>
      <c r="H9686" s="134"/>
      <c r="I9686" s="131"/>
      <c r="J9686" s="131"/>
      <c r="K9686" s="131"/>
      <c r="L9686" s="135">
        <f>Table1[[#This Row],[Per Unit Price]]*MAX(1,Table1[[#This Row],[Qty of Units]])*MAX(1,Table1[[#This Row],['#NCMs Served / FTEs Employed]])*MAX(1,Table1[[#This Row],[Duration of Service]])</f>
        <v>0</v>
      </c>
      <c r="M9686" s="131"/>
      <c r="N9686" s="133"/>
    </row>
    <row r="9687" spans="1:14" x14ac:dyDescent="0.25">
      <c r="A9687" s="130"/>
      <c r="B9687" s="130"/>
      <c r="C9687" s="131"/>
      <c r="D9687" s="112" t="str">
        <f>_xlfn.XLOOKUP(Table1[[#This Row],[Service]],Validation!$A$2:$A$15,Validation!$B$2:$B$15,"",0,1)</f>
        <v/>
      </c>
      <c r="E9687" s="131"/>
      <c r="F9687" s="132"/>
      <c r="G9687" s="133"/>
      <c r="H9687" s="134"/>
      <c r="I9687" s="131"/>
      <c r="J9687" s="131"/>
      <c r="K9687" s="131"/>
      <c r="L9687" s="135">
        <f>Table1[[#This Row],[Per Unit Price]]*MAX(1,Table1[[#This Row],[Qty of Units]])*MAX(1,Table1[[#This Row],['#NCMs Served / FTEs Employed]])*MAX(1,Table1[[#This Row],[Duration of Service]])</f>
        <v>0</v>
      </c>
      <c r="M9687" s="131"/>
      <c r="N9687" s="133"/>
    </row>
    <row r="9688" spans="1:14" x14ac:dyDescent="0.25">
      <c r="A9688" s="130"/>
      <c r="B9688" s="130"/>
      <c r="C9688" s="131"/>
      <c r="D9688" s="112" t="str">
        <f>_xlfn.XLOOKUP(Table1[[#This Row],[Service]],Validation!$A$2:$A$15,Validation!$B$2:$B$15,"",0,1)</f>
        <v/>
      </c>
      <c r="E9688" s="131"/>
      <c r="F9688" s="132"/>
      <c r="G9688" s="133"/>
      <c r="H9688" s="134"/>
      <c r="I9688" s="131"/>
      <c r="J9688" s="131"/>
      <c r="K9688" s="131"/>
      <c r="L9688" s="135">
        <f>Table1[[#This Row],[Per Unit Price]]*MAX(1,Table1[[#This Row],[Qty of Units]])*MAX(1,Table1[[#This Row],['#NCMs Served / FTEs Employed]])*MAX(1,Table1[[#This Row],[Duration of Service]])</f>
        <v>0</v>
      </c>
      <c r="M9688" s="131"/>
      <c r="N9688" s="133"/>
    </row>
    <row r="9689" spans="1:14" x14ac:dyDescent="0.25">
      <c r="A9689" s="130"/>
      <c r="B9689" s="130"/>
      <c r="C9689" s="131"/>
      <c r="D9689" s="112" t="str">
        <f>_xlfn.XLOOKUP(Table1[[#This Row],[Service]],Validation!$A$2:$A$15,Validation!$B$2:$B$15,"",0,1)</f>
        <v/>
      </c>
      <c r="E9689" s="131"/>
      <c r="F9689" s="132"/>
      <c r="G9689" s="133"/>
      <c r="H9689" s="134"/>
      <c r="I9689" s="131"/>
      <c r="J9689" s="131"/>
      <c r="K9689" s="131"/>
      <c r="L9689" s="135">
        <f>Table1[[#This Row],[Per Unit Price]]*MAX(1,Table1[[#This Row],[Qty of Units]])*MAX(1,Table1[[#This Row],['#NCMs Served / FTEs Employed]])*MAX(1,Table1[[#This Row],[Duration of Service]])</f>
        <v>0</v>
      </c>
      <c r="M9689" s="131"/>
      <c r="N9689" s="133"/>
    </row>
    <row r="9690" spans="1:14" x14ac:dyDescent="0.25">
      <c r="A9690" s="130"/>
      <c r="B9690" s="130"/>
      <c r="C9690" s="131"/>
      <c r="D9690" s="112" t="str">
        <f>_xlfn.XLOOKUP(Table1[[#This Row],[Service]],Validation!$A$2:$A$15,Validation!$B$2:$B$15,"",0,1)</f>
        <v/>
      </c>
      <c r="E9690" s="131"/>
      <c r="F9690" s="132"/>
      <c r="G9690" s="133"/>
      <c r="H9690" s="134"/>
      <c r="I9690" s="131"/>
      <c r="J9690" s="131"/>
      <c r="K9690" s="131"/>
      <c r="L9690" s="135">
        <f>Table1[[#This Row],[Per Unit Price]]*MAX(1,Table1[[#This Row],[Qty of Units]])*MAX(1,Table1[[#This Row],['#NCMs Served / FTEs Employed]])*MAX(1,Table1[[#This Row],[Duration of Service]])</f>
        <v>0</v>
      </c>
      <c r="M9690" s="131"/>
      <c r="N9690" s="133"/>
    </row>
    <row r="9691" spans="1:14" x14ac:dyDescent="0.25">
      <c r="A9691" s="130"/>
      <c r="B9691" s="130"/>
      <c r="C9691" s="131"/>
      <c r="D9691" s="112" t="str">
        <f>_xlfn.XLOOKUP(Table1[[#This Row],[Service]],Validation!$A$2:$A$15,Validation!$B$2:$B$15,"",0,1)</f>
        <v/>
      </c>
      <c r="E9691" s="131"/>
      <c r="F9691" s="132"/>
      <c r="G9691" s="133"/>
      <c r="H9691" s="134"/>
      <c r="I9691" s="131"/>
      <c r="J9691" s="131"/>
      <c r="K9691" s="131"/>
      <c r="L9691" s="135">
        <f>Table1[[#This Row],[Per Unit Price]]*MAX(1,Table1[[#This Row],[Qty of Units]])*MAX(1,Table1[[#This Row],['#NCMs Served / FTEs Employed]])*MAX(1,Table1[[#This Row],[Duration of Service]])</f>
        <v>0</v>
      </c>
      <c r="M9691" s="131"/>
      <c r="N9691" s="133"/>
    </row>
    <row r="9692" spans="1:14" x14ac:dyDescent="0.25">
      <c r="A9692" s="130"/>
      <c r="B9692" s="130"/>
      <c r="C9692" s="131"/>
      <c r="D9692" s="112" t="str">
        <f>_xlfn.XLOOKUP(Table1[[#This Row],[Service]],Validation!$A$2:$A$15,Validation!$B$2:$B$15,"",0,1)</f>
        <v/>
      </c>
      <c r="E9692" s="131"/>
      <c r="F9692" s="132"/>
      <c r="G9692" s="133"/>
      <c r="H9692" s="134"/>
      <c r="I9692" s="131"/>
      <c r="J9692" s="131"/>
      <c r="K9692" s="131"/>
      <c r="L9692" s="135">
        <f>Table1[[#This Row],[Per Unit Price]]*MAX(1,Table1[[#This Row],[Qty of Units]])*MAX(1,Table1[[#This Row],['#NCMs Served / FTEs Employed]])*MAX(1,Table1[[#This Row],[Duration of Service]])</f>
        <v>0</v>
      </c>
      <c r="M9692" s="131"/>
      <c r="N9692" s="133"/>
    </row>
    <row r="9693" spans="1:14" x14ac:dyDescent="0.25">
      <c r="A9693" s="130"/>
      <c r="B9693" s="130"/>
      <c r="C9693" s="131"/>
      <c r="D9693" s="112" t="str">
        <f>_xlfn.XLOOKUP(Table1[[#This Row],[Service]],Validation!$A$2:$A$15,Validation!$B$2:$B$15,"",0,1)</f>
        <v/>
      </c>
      <c r="E9693" s="131"/>
      <c r="F9693" s="132"/>
      <c r="G9693" s="133"/>
      <c r="H9693" s="134"/>
      <c r="I9693" s="131"/>
      <c r="J9693" s="131"/>
      <c r="K9693" s="131"/>
      <c r="L9693" s="135">
        <f>Table1[[#This Row],[Per Unit Price]]*MAX(1,Table1[[#This Row],[Qty of Units]])*MAX(1,Table1[[#This Row],['#NCMs Served / FTEs Employed]])*MAX(1,Table1[[#This Row],[Duration of Service]])</f>
        <v>0</v>
      </c>
      <c r="M9693" s="131"/>
      <c r="N9693" s="133"/>
    </row>
    <row r="9694" spans="1:14" x14ac:dyDescent="0.25">
      <c r="A9694" s="130"/>
      <c r="B9694" s="130"/>
      <c r="C9694" s="131"/>
      <c r="D9694" s="112" t="str">
        <f>_xlfn.XLOOKUP(Table1[[#This Row],[Service]],Validation!$A$2:$A$15,Validation!$B$2:$B$15,"",0,1)</f>
        <v/>
      </c>
      <c r="E9694" s="131"/>
      <c r="F9694" s="132"/>
      <c r="G9694" s="133"/>
      <c r="H9694" s="134"/>
      <c r="I9694" s="131"/>
      <c r="J9694" s="131"/>
      <c r="K9694" s="131"/>
      <c r="L9694" s="135">
        <f>Table1[[#This Row],[Per Unit Price]]*MAX(1,Table1[[#This Row],[Qty of Units]])*MAX(1,Table1[[#This Row],['#NCMs Served / FTEs Employed]])*MAX(1,Table1[[#This Row],[Duration of Service]])</f>
        <v>0</v>
      </c>
      <c r="M9694" s="131"/>
      <c r="N9694" s="133"/>
    </row>
    <row r="9695" spans="1:14" x14ac:dyDescent="0.25">
      <c r="A9695" s="130"/>
      <c r="B9695" s="130"/>
      <c r="C9695" s="131"/>
      <c r="D9695" s="112" t="str">
        <f>_xlfn.XLOOKUP(Table1[[#This Row],[Service]],Validation!$A$2:$A$15,Validation!$B$2:$B$15,"",0,1)</f>
        <v/>
      </c>
      <c r="E9695" s="131"/>
      <c r="F9695" s="132"/>
      <c r="G9695" s="133"/>
      <c r="H9695" s="134"/>
      <c r="I9695" s="131"/>
      <c r="J9695" s="131"/>
      <c r="K9695" s="131"/>
      <c r="L9695" s="135">
        <f>Table1[[#This Row],[Per Unit Price]]*MAX(1,Table1[[#This Row],[Qty of Units]])*MAX(1,Table1[[#This Row],['#NCMs Served / FTEs Employed]])*MAX(1,Table1[[#This Row],[Duration of Service]])</f>
        <v>0</v>
      </c>
      <c r="M9695" s="131"/>
      <c r="N9695" s="133"/>
    </row>
    <row r="9696" spans="1:14" x14ac:dyDescent="0.25">
      <c r="A9696" s="130"/>
      <c r="B9696" s="130"/>
      <c r="C9696" s="131"/>
      <c r="D9696" s="112" t="str">
        <f>_xlfn.XLOOKUP(Table1[[#This Row],[Service]],Validation!$A$2:$A$15,Validation!$B$2:$B$15,"",0,1)</f>
        <v/>
      </c>
      <c r="E9696" s="131"/>
      <c r="F9696" s="132"/>
      <c r="G9696" s="133"/>
      <c r="H9696" s="134"/>
      <c r="I9696" s="131"/>
      <c r="J9696" s="131"/>
      <c r="K9696" s="131"/>
      <c r="L9696" s="135">
        <f>Table1[[#This Row],[Per Unit Price]]*MAX(1,Table1[[#This Row],[Qty of Units]])*MAX(1,Table1[[#This Row],['#NCMs Served / FTEs Employed]])*MAX(1,Table1[[#This Row],[Duration of Service]])</f>
        <v>0</v>
      </c>
      <c r="M9696" s="131"/>
      <c r="N9696" s="133"/>
    </row>
    <row r="9697" spans="1:14" x14ac:dyDescent="0.25">
      <c r="A9697" s="130"/>
      <c r="B9697" s="130"/>
      <c r="C9697" s="131"/>
      <c r="D9697" s="112" t="str">
        <f>_xlfn.XLOOKUP(Table1[[#This Row],[Service]],Validation!$A$2:$A$15,Validation!$B$2:$B$15,"",0,1)</f>
        <v/>
      </c>
      <c r="E9697" s="131"/>
      <c r="F9697" s="132"/>
      <c r="G9697" s="133"/>
      <c r="H9697" s="134"/>
      <c r="I9697" s="131"/>
      <c r="J9697" s="131"/>
      <c r="K9697" s="131"/>
      <c r="L9697" s="135">
        <f>Table1[[#This Row],[Per Unit Price]]*MAX(1,Table1[[#This Row],[Qty of Units]])*MAX(1,Table1[[#This Row],['#NCMs Served / FTEs Employed]])*MAX(1,Table1[[#This Row],[Duration of Service]])</f>
        <v>0</v>
      </c>
      <c r="M9697" s="131"/>
      <c r="N9697" s="133"/>
    </row>
    <row r="9698" spans="1:14" x14ac:dyDescent="0.25">
      <c r="A9698" s="130"/>
      <c r="B9698" s="130"/>
      <c r="C9698" s="131"/>
      <c r="D9698" s="112" t="str">
        <f>_xlfn.XLOOKUP(Table1[[#This Row],[Service]],Validation!$A$2:$A$15,Validation!$B$2:$B$15,"",0,1)</f>
        <v/>
      </c>
      <c r="E9698" s="131"/>
      <c r="F9698" s="132"/>
      <c r="G9698" s="133"/>
      <c r="H9698" s="134"/>
      <c r="I9698" s="131"/>
      <c r="J9698" s="131"/>
      <c r="K9698" s="131"/>
      <c r="L9698" s="135">
        <f>Table1[[#This Row],[Per Unit Price]]*MAX(1,Table1[[#This Row],[Qty of Units]])*MAX(1,Table1[[#This Row],['#NCMs Served / FTEs Employed]])*MAX(1,Table1[[#This Row],[Duration of Service]])</f>
        <v>0</v>
      </c>
      <c r="M9698" s="131"/>
      <c r="N9698" s="133"/>
    </row>
    <row r="9699" spans="1:14" x14ac:dyDescent="0.25">
      <c r="A9699" s="130"/>
      <c r="B9699" s="130"/>
      <c r="C9699" s="131"/>
      <c r="D9699" s="112" t="str">
        <f>_xlfn.XLOOKUP(Table1[[#This Row],[Service]],Validation!$A$2:$A$15,Validation!$B$2:$B$15,"",0,1)</f>
        <v/>
      </c>
      <c r="E9699" s="131"/>
      <c r="F9699" s="132"/>
      <c r="G9699" s="133"/>
      <c r="H9699" s="134"/>
      <c r="I9699" s="131"/>
      <c r="J9699" s="131"/>
      <c r="K9699" s="131"/>
      <c r="L9699" s="135">
        <f>Table1[[#This Row],[Per Unit Price]]*MAX(1,Table1[[#This Row],[Qty of Units]])*MAX(1,Table1[[#This Row],['#NCMs Served / FTEs Employed]])*MAX(1,Table1[[#This Row],[Duration of Service]])</f>
        <v>0</v>
      </c>
      <c r="M9699" s="131"/>
      <c r="N9699" s="133"/>
    </row>
    <row r="9700" spans="1:14" x14ac:dyDescent="0.25">
      <c r="A9700" s="130"/>
      <c r="B9700" s="130"/>
      <c r="C9700" s="131"/>
      <c r="D9700" s="112" t="str">
        <f>_xlfn.XLOOKUP(Table1[[#This Row],[Service]],Validation!$A$2:$A$15,Validation!$B$2:$B$15,"",0,1)</f>
        <v/>
      </c>
      <c r="E9700" s="131"/>
      <c r="F9700" s="132"/>
      <c r="G9700" s="133"/>
      <c r="H9700" s="134"/>
      <c r="I9700" s="131"/>
      <c r="J9700" s="131"/>
      <c r="K9700" s="131"/>
      <c r="L9700" s="135">
        <f>Table1[[#This Row],[Per Unit Price]]*MAX(1,Table1[[#This Row],[Qty of Units]])*MAX(1,Table1[[#This Row],['#NCMs Served / FTEs Employed]])*MAX(1,Table1[[#This Row],[Duration of Service]])</f>
        <v>0</v>
      </c>
      <c r="M9700" s="131"/>
      <c r="N9700" s="133"/>
    </row>
    <row r="9701" spans="1:14" x14ac:dyDescent="0.25">
      <c r="A9701" s="130"/>
      <c r="B9701" s="130"/>
      <c r="C9701" s="131"/>
      <c r="D9701" s="112" t="str">
        <f>_xlfn.XLOOKUP(Table1[[#This Row],[Service]],Validation!$A$2:$A$15,Validation!$B$2:$B$15,"",0,1)</f>
        <v/>
      </c>
      <c r="E9701" s="131"/>
      <c r="F9701" s="132"/>
      <c r="G9701" s="133"/>
      <c r="H9701" s="134"/>
      <c r="I9701" s="131"/>
      <c r="J9701" s="131"/>
      <c r="K9701" s="131"/>
      <c r="L9701" s="135">
        <f>Table1[[#This Row],[Per Unit Price]]*MAX(1,Table1[[#This Row],[Qty of Units]])*MAX(1,Table1[[#This Row],['#NCMs Served / FTEs Employed]])*MAX(1,Table1[[#This Row],[Duration of Service]])</f>
        <v>0</v>
      </c>
      <c r="M9701" s="131"/>
      <c r="N9701" s="133"/>
    </row>
    <row r="9702" spans="1:14" x14ac:dyDescent="0.25">
      <c r="A9702" s="130"/>
      <c r="B9702" s="130"/>
      <c r="C9702" s="131"/>
      <c r="D9702" s="112" t="str">
        <f>_xlfn.XLOOKUP(Table1[[#This Row],[Service]],Validation!$A$2:$A$15,Validation!$B$2:$B$15,"",0,1)</f>
        <v/>
      </c>
      <c r="E9702" s="131"/>
      <c r="F9702" s="132"/>
      <c r="G9702" s="133"/>
      <c r="H9702" s="134"/>
      <c r="I9702" s="131"/>
      <c r="J9702" s="131"/>
      <c r="K9702" s="131"/>
      <c r="L9702" s="135">
        <f>Table1[[#This Row],[Per Unit Price]]*MAX(1,Table1[[#This Row],[Qty of Units]])*MAX(1,Table1[[#This Row],['#NCMs Served / FTEs Employed]])*MAX(1,Table1[[#This Row],[Duration of Service]])</f>
        <v>0</v>
      </c>
      <c r="M9702" s="131"/>
      <c r="N9702" s="133"/>
    </row>
    <row r="9703" spans="1:14" x14ac:dyDescent="0.25">
      <c r="A9703" s="130"/>
      <c r="B9703" s="130"/>
      <c r="C9703" s="131"/>
      <c r="D9703" s="112" t="str">
        <f>_xlfn.XLOOKUP(Table1[[#This Row],[Service]],Validation!$A$2:$A$15,Validation!$B$2:$B$15,"",0,1)</f>
        <v/>
      </c>
      <c r="E9703" s="131"/>
      <c r="F9703" s="132"/>
      <c r="G9703" s="133"/>
      <c r="H9703" s="134"/>
      <c r="I9703" s="131"/>
      <c r="J9703" s="131"/>
      <c r="K9703" s="131"/>
      <c r="L9703" s="135">
        <f>Table1[[#This Row],[Per Unit Price]]*MAX(1,Table1[[#This Row],[Qty of Units]])*MAX(1,Table1[[#This Row],['#NCMs Served / FTEs Employed]])*MAX(1,Table1[[#This Row],[Duration of Service]])</f>
        <v>0</v>
      </c>
      <c r="M9703" s="131"/>
      <c r="N9703" s="133"/>
    </row>
    <row r="9704" spans="1:14" x14ac:dyDescent="0.25">
      <c r="A9704" s="130"/>
      <c r="B9704" s="130"/>
      <c r="C9704" s="131"/>
      <c r="D9704" s="112" t="str">
        <f>_xlfn.XLOOKUP(Table1[[#This Row],[Service]],Validation!$A$2:$A$15,Validation!$B$2:$B$15,"",0,1)</f>
        <v/>
      </c>
      <c r="E9704" s="131"/>
      <c r="F9704" s="132"/>
      <c r="G9704" s="133"/>
      <c r="H9704" s="134"/>
      <c r="I9704" s="131"/>
      <c r="J9704" s="131"/>
      <c r="K9704" s="131"/>
      <c r="L9704" s="135">
        <f>Table1[[#This Row],[Per Unit Price]]*MAX(1,Table1[[#This Row],[Qty of Units]])*MAX(1,Table1[[#This Row],['#NCMs Served / FTEs Employed]])*MAX(1,Table1[[#This Row],[Duration of Service]])</f>
        <v>0</v>
      </c>
      <c r="M9704" s="131"/>
      <c r="N9704" s="133"/>
    </row>
    <row r="9705" spans="1:14" x14ac:dyDescent="0.25">
      <c r="A9705" s="130"/>
      <c r="B9705" s="130"/>
      <c r="C9705" s="131"/>
      <c r="D9705" s="112" t="str">
        <f>_xlfn.XLOOKUP(Table1[[#This Row],[Service]],Validation!$A$2:$A$15,Validation!$B$2:$B$15,"",0,1)</f>
        <v/>
      </c>
      <c r="E9705" s="131"/>
      <c r="F9705" s="132"/>
      <c r="G9705" s="133"/>
      <c r="H9705" s="134"/>
      <c r="I9705" s="131"/>
      <c r="J9705" s="131"/>
      <c r="K9705" s="131"/>
      <c r="L9705" s="135">
        <f>Table1[[#This Row],[Per Unit Price]]*MAX(1,Table1[[#This Row],[Qty of Units]])*MAX(1,Table1[[#This Row],['#NCMs Served / FTEs Employed]])*MAX(1,Table1[[#This Row],[Duration of Service]])</f>
        <v>0</v>
      </c>
      <c r="M9705" s="131"/>
      <c r="N9705" s="133"/>
    </row>
    <row r="9706" spans="1:14" x14ac:dyDescent="0.25">
      <c r="A9706" s="130"/>
      <c r="B9706" s="130"/>
      <c r="C9706" s="131"/>
      <c r="D9706" s="112" t="str">
        <f>_xlfn.XLOOKUP(Table1[[#This Row],[Service]],Validation!$A$2:$A$15,Validation!$B$2:$B$15,"",0,1)</f>
        <v/>
      </c>
      <c r="E9706" s="131"/>
      <c r="F9706" s="132"/>
      <c r="G9706" s="133"/>
      <c r="H9706" s="134"/>
      <c r="I9706" s="131"/>
      <c r="J9706" s="131"/>
      <c r="K9706" s="131"/>
      <c r="L9706" s="135">
        <f>Table1[[#This Row],[Per Unit Price]]*MAX(1,Table1[[#This Row],[Qty of Units]])*MAX(1,Table1[[#This Row],['#NCMs Served / FTEs Employed]])*MAX(1,Table1[[#This Row],[Duration of Service]])</f>
        <v>0</v>
      </c>
      <c r="M9706" s="131"/>
      <c r="N9706" s="133"/>
    </row>
    <row r="9707" spans="1:14" x14ac:dyDescent="0.25">
      <c r="A9707" s="130"/>
      <c r="B9707" s="130"/>
      <c r="C9707" s="131"/>
      <c r="D9707" s="112" t="str">
        <f>_xlfn.XLOOKUP(Table1[[#This Row],[Service]],Validation!$A$2:$A$15,Validation!$B$2:$B$15,"",0,1)</f>
        <v/>
      </c>
      <c r="E9707" s="131"/>
      <c r="F9707" s="132"/>
      <c r="G9707" s="133"/>
      <c r="H9707" s="134"/>
      <c r="I9707" s="131"/>
      <c r="J9707" s="131"/>
      <c r="K9707" s="131"/>
      <c r="L9707" s="135">
        <f>Table1[[#This Row],[Per Unit Price]]*MAX(1,Table1[[#This Row],[Qty of Units]])*MAX(1,Table1[[#This Row],['#NCMs Served / FTEs Employed]])*MAX(1,Table1[[#This Row],[Duration of Service]])</f>
        <v>0</v>
      </c>
      <c r="M9707" s="131"/>
      <c r="N9707" s="133"/>
    </row>
    <row r="9708" spans="1:14" x14ac:dyDescent="0.25">
      <c r="A9708" s="130"/>
      <c r="B9708" s="130"/>
      <c r="C9708" s="131"/>
      <c r="D9708" s="112" t="str">
        <f>_xlfn.XLOOKUP(Table1[[#This Row],[Service]],Validation!$A$2:$A$15,Validation!$B$2:$B$15,"",0,1)</f>
        <v/>
      </c>
      <c r="E9708" s="131"/>
      <c r="F9708" s="132"/>
      <c r="G9708" s="133"/>
      <c r="H9708" s="134"/>
      <c r="I9708" s="131"/>
      <c r="J9708" s="131"/>
      <c r="K9708" s="131"/>
      <c r="L9708" s="135">
        <f>Table1[[#This Row],[Per Unit Price]]*MAX(1,Table1[[#This Row],[Qty of Units]])*MAX(1,Table1[[#This Row],['#NCMs Served / FTEs Employed]])*MAX(1,Table1[[#This Row],[Duration of Service]])</f>
        <v>0</v>
      </c>
      <c r="M9708" s="131"/>
      <c r="N9708" s="133"/>
    </row>
    <row r="9709" spans="1:14" x14ac:dyDescent="0.25">
      <c r="A9709" s="130"/>
      <c r="B9709" s="130"/>
      <c r="C9709" s="131"/>
      <c r="D9709" s="112" t="str">
        <f>_xlfn.XLOOKUP(Table1[[#This Row],[Service]],Validation!$A$2:$A$15,Validation!$B$2:$B$15,"",0,1)</f>
        <v/>
      </c>
      <c r="E9709" s="131"/>
      <c r="F9709" s="132"/>
      <c r="G9709" s="133"/>
      <c r="H9709" s="134"/>
      <c r="I9709" s="131"/>
      <c r="J9709" s="131"/>
      <c r="K9709" s="131"/>
      <c r="L9709" s="135">
        <f>Table1[[#This Row],[Per Unit Price]]*MAX(1,Table1[[#This Row],[Qty of Units]])*MAX(1,Table1[[#This Row],['#NCMs Served / FTEs Employed]])*MAX(1,Table1[[#This Row],[Duration of Service]])</f>
        <v>0</v>
      </c>
      <c r="M9709" s="131"/>
      <c r="N9709" s="133"/>
    </row>
    <row r="9710" spans="1:14" x14ac:dyDescent="0.25">
      <c r="A9710" s="130"/>
      <c r="B9710" s="130"/>
      <c r="C9710" s="131"/>
      <c r="D9710" s="112" t="str">
        <f>_xlfn.XLOOKUP(Table1[[#This Row],[Service]],Validation!$A$2:$A$15,Validation!$B$2:$B$15,"",0,1)</f>
        <v/>
      </c>
      <c r="E9710" s="131"/>
      <c r="F9710" s="132"/>
      <c r="G9710" s="133"/>
      <c r="H9710" s="134"/>
      <c r="I9710" s="131"/>
      <c r="J9710" s="131"/>
      <c r="K9710" s="131"/>
      <c r="L9710" s="135">
        <f>Table1[[#This Row],[Per Unit Price]]*MAX(1,Table1[[#This Row],[Qty of Units]])*MAX(1,Table1[[#This Row],['#NCMs Served / FTEs Employed]])*MAX(1,Table1[[#This Row],[Duration of Service]])</f>
        <v>0</v>
      </c>
      <c r="M9710" s="131"/>
      <c r="N9710" s="133"/>
    </row>
    <row r="9711" spans="1:14" x14ac:dyDescent="0.25">
      <c r="A9711" s="130"/>
      <c r="B9711" s="130"/>
      <c r="C9711" s="131"/>
      <c r="D9711" s="112" t="str">
        <f>_xlfn.XLOOKUP(Table1[[#This Row],[Service]],Validation!$A$2:$A$15,Validation!$B$2:$B$15,"",0,1)</f>
        <v/>
      </c>
      <c r="E9711" s="131"/>
      <c r="F9711" s="132"/>
      <c r="G9711" s="133"/>
      <c r="H9711" s="134"/>
      <c r="I9711" s="131"/>
      <c r="J9711" s="131"/>
      <c r="K9711" s="131"/>
      <c r="L9711" s="135">
        <f>Table1[[#This Row],[Per Unit Price]]*MAX(1,Table1[[#This Row],[Qty of Units]])*MAX(1,Table1[[#This Row],['#NCMs Served / FTEs Employed]])*MAX(1,Table1[[#This Row],[Duration of Service]])</f>
        <v>0</v>
      </c>
      <c r="M9711" s="131"/>
      <c r="N9711" s="133"/>
    </row>
    <row r="9712" spans="1:14" x14ac:dyDescent="0.25">
      <c r="A9712" s="130"/>
      <c r="B9712" s="130"/>
      <c r="C9712" s="131"/>
      <c r="D9712" s="112" t="str">
        <f>_xlfn.XLOOKUP(Table1[[#This Row],[Service]],Validation!$A$2:$A$15,Validation!$B$2:$B$15,"",0,1)</f>
        <v/>
      </c>
      <c r="E9712" s="131"/>
      <c r="F9712" s="132"/>
      <c r="G9712" s="133"/>
      <c r="H9712" s="134"/>
      <c r="I9712" s="131"/>
      <c r="J9712" s="131"/>
      <c r="K9712" s="131"/>
      <c r="L9712" s="135">
        <f>Table1[[#This Row],[Per Unit Price]]*MAX(1,Table1[[#This Row],[Qty of Units]])*MAX(1,Table1[[#This Row],['#NCMs Served / FTEs Employed]])*MAX(1,Table1[[#This Row],[Duration of Service]])</f>
        <v>0</v>
      </c>
      <c r="M9712" s="131"/>
      <c r="N9712" s="133"/>
    </row>
    <row r="9713" spans="1:14" x14ac:dyDescent="0.25">
      <c r="A9713" s="130"/>
      <c r="B9713" s="130"/>
      <c r="C9713" s="131"/>
      <c r="D9713" s="112" t="str">
        <f>_xlfn.XLOOKUP(Table1[[#This Row],[Service]],Validation!$A$2:$A$15,Validation!$B$2:$B$15,"",0,1)</f>
        <v/>
      </c>
      <c r="E9713" s="131"/>
      <c r="F9713" s="132"/>
      <c r="G9713" s="133"/>
      <c r="H9713" s="134"/>
      <c r="I9713" s="131"/>
      <c r="J9713" s="131"/>
      <c r="K9713" s="131"/>
      <c r="L9713" s="135">
        <f>Table1[[#This Row],[Per Unit Price]]*MAX(1,Table1[[#This Row],[Qty of Units]])*MAX(1,Table1[[#This Row],['#NCMs Served / FTEs Employed]])*MAX(1,Table1[[#This Row],[Duration of Service]])</f>
        <v>0</v>
      </c>
      <c r="M9713" s="131"/>
      <c r="N9713" s="133"/>
    </row>
    <row r="9714" spans="1:14" x14ac:dyDescent="0.25">
      <c r="A9714" s="130"/>
      <c r="B9714" s="130"/>
      <c r="C9714" s="131"/>
      <c r="D9714" s="112" t="str">
        <f>_xlfn.XLOOKUP(Table1[[#This Row],[Service]],Validation!$A$2:$A$15,Validation!$B$2:$B$15,"",0,1)</f>
        <v/>
      </c>
      <c r="E9714" s="131"/>
      <c r="F9714" s="132"/>
      <c r="G9714" s="133"/>
      <c r="H9714" s="134"/>
      <c r="I9714" s="131"/>
      <c r="J9714" s="131"/>
      <c r="K9714" s="131"/>
      <c r="L9714" s="135">
        <f>Table1[[#This Row],[Per Unit Price]]*MAX(1,Table1[[#This Row],[Qty of Units]])*MAX(1,Table1[[#This Row],['#NCMs Served / FTEs Employed]])*MAX(1,Table1[[#This Row],[Duration of Service]])</f>
        <v>0</v>
      </c>
      <c r="M9714" s="131"/>
      <c r="N9714" s="133"/>
    </row>
    <row r="9715" spans="1:14" x14ac:dyDescent="0.25">
      <c r="A9715" s="130"/>
      <c r="B9715" s="130"/>
      <c r="C9715" s="131"/>
      <c r="D9715" s="112" t="str">
        <f>_xlfn.XLOOKUP(Table1[[#This Row],[Service]],Validation!$A$2:$A$15,Validation!$B$2:$B$15,"",0,1)</f>
        <v/>
      </c>
      <c r="E9715" s="131"/>
      <c r="F9715" s="132"/>
      <c r="G9715" s="133"/>
      <c r="H9715" s="134"/>
      <c r="I9715" s="131"/>
      <c r="J9715" s="131"/>
      <c r="K9715" s="131"/>
      <c r="L9715" s="135">
        <f>Table1[[#This Row],[Per Unit Price]]*MAX(1,Table1[[#This Row],[Qty of Units]])*MAX(1,Table1[[#This Row],['#NCMs Served / FTEs Employed]])*MAX(1,Table1[[#This Row],[Duration of Service]])</f>
        <v>0</v>
      </c>
      <c r="M9715" s="131"/>
      <c r="N9715" s="133"/>
    </row>
    <row r="9716" spans="1:14" x14ac:dyDescent="0.25">
      <c r="A9716" s="130"/>
      <c r="B9716" s="130"/>
      <c r="C9716" s="131"/>
      <c r="D9716" s="112" t="str">
        <f>_xlfn.XLOOKUP(Table1[[#This Row],[Service]],Validation!$A$2:$A$15,Validation!$B$2:$B$15,"",0,1)</f>
        <v/>
      </c>
      <c r="E9716" s="131"/>
      <c r="F9716" s="132"/>
      <c r="G9716" s="133"/>
      <c r="H9716" s="134"/>
      <c r="I9716" s="131"/>
      <c r="J9716" s="131"/>
      <c r="K9716" s="131"/>
      <c r="L9716" s="135">
        <f>Table1[[#This Row],[Per Unit Price]]*MAX(1,Table1[[#This Row],[Qty of Units]])*MAX(1,Table1[[#This Row],['#NCMs Served / FTEs Employed]])*MAX(1,Table1[[#This Row],[Duration of Service]])</f>
        <v>0</v>
      </c>
      <c r="M9716" s="131"/>
      <c r="N9716" s="133"/>
    </row>
    <row r="9717" spans="1:14" x14ac:dyDescent="0.25">
      <c r="A9717" s="130"/>
      <c r="B9717" s="130"/>
      <c r="C9717" s="131"/>
      <c r="D9717" s="112" t="str">
        <f>_xlfn.XLOOKUP(Table1[[#This Row],[Service]],Validation!$A$2:$A$15,Validation!$B$2:$B$15,"",0,1)</f>
        <v/>
      </c>
      <c r="E9717" s="131"/>
      <c r="F9717" s="132"/>
      <c r="G9717" s="133"/>
      <c r="H9717" s="134"/>
      <c r="I9717" s="131"/>
      <c r="J9717" s="131"/>
      <c r="K9717" s="131"/>
      <c r="L9717" s="135">
        <f>Table1[[#This Row],[Per Unit Price]]*MAX(1,Table1[[#This Row],[Qty of Units]])*MAX(1,Table1[[#This Row],['#NCMs Served / FTEs Employed]])*MAX(1,Table1[[#This Row],[Duration of Service]])</f>
        <v>0</v>
      </c>
      <c r="M9717" s="131"/>
      <c r="N9717" s="133"/>
    </row>
    <row r="9718" spans="1:14" x14ac:dyDescent="0.25">
      <c r="A9718" s="130"/>
      <c r="B9718" s="130"/>
      <c r="C9718" s="131"/>
      <c r="D9718" s="112" t="str">
        <f>_xlfn.XLOOKUP(Table1[[#This Row],[Service]],Validation!$A$2:$A$15,Validation!$B$2:$B$15,"",0,1)</f>
        <v/>
      </c>
      <c r="E9718" s="131"/>
      <c r="F9718" s="132"/>
      <c r="G9718" s="133"/>
      <c r="H9718" s="134"/>
      <c r="I9718" s="131"/>
      <c r="J9718" s="131"/>
      <c r="K9718" s="131"/>
      <c r="L9718" s="135">
        <f>Table1[[#This Row],[Per Unit Price]]*MAX(1,Table1[[#This Row],[Qty of Units]])*MAX(1,Table1[[#This Row],['#NCMs Served / FTEs Employed]])*MAX(1,Table1[[#This Row],[Duration of Service]])</f>
        <v>0</v>
      </c>
      <c r="M9718" s="131"/>
      <c r="N9718" s="133"/>
    </row>
    <row r="9719" spans="1:14" x14ac:dyDescent="0.25">
      <c r="A9719" s="130"/>
      <c r="B9719" s="130"/>
      <c r="C9719" s="131"/>
      <c r="D9719" s="112" t="str">
        <f>_xlfn.XLOOKUP(Table1[[#This Row],[Service]],Validation!$A$2:$A$15,Validation!$B$2:$B$15,"",0,1)</f>
        <v/>
      </c>
      <c r="E9719" s="131"/>
      <c r="F9719" s="132"/>
      <c r="G9719" s="133"/>
      <c r="H9719" s="134"/>
      <c r="I9719" s="131"/>
      <c r="J9719" s="131"/>
      <c r="K9719" s="131"/>
      <c r="L9719" s="135">
        <f>Table1[[#This Row],[Per Unit Price]]*MAX(1,Table1[[#This Row],[Qty of Units]])*MAX(1,Table1[[#This Row],['#NCMs Served / FTEs Employed]])*MAX(1,Table1[[#This Row],[Duration of Service]])</f>
        <v>0</v>
      </c>
      <c r="M9719" s="131"/>
      <c r="N9719" s="133"/>
    </row>
    <row r="9720" spans="1:14" x14ac:dyDescent="0.25">
      <c r="A9720" s="130"/>
      <c r="B9720" s="130"/>
      <c r="C9720" s="131"/>
      <c r="D9720" s="112" t="str">
        <f>_xlfn.XLOOKUP(Table1[[#This Row],[Service]],Validation!$A$2:$A$15,Validation!$B$2:$B$15,"",0,1)</f>
        <v/>
      </c>
      <c r="E9720" s="131"/>
      <c r="F9720" s="132"/>
      <c r="G9720" s="133"/>
      <c r="H9720" s="134"/>
      <c r="I9720" s="131"/>
      <c r="J9720" s="131"/>
      <c r="K9720" s="131"/>
      <c r="L9720" s="135">
        <f>Table1[[#This Row],[Per Unit Price]]*MAX(1,Table1[[#This Row],[Qty of Units]])*MAX(1,Table1[[#This Row],['#NCMs Served / FTEs Employed]])*MAX(1,Table1[[#This Row],[Duration of Service]])</f>
        <v>0</v>
      </c>
      <c r="M9720" s="131"/>
      <c r="N9720" s="133"/>
    </row>
    <row r="9721" spans="1:14" x14ac:dyDescent="0.25">
      <c r="A9721" s="130"/>
      <c r="B9721" s="130"/>
      <c r="C9721" s="131"/>
      <c r="D9721" s="112" t="str">
        <f>_xlfn.XLOOKUP(Table1[[#This Row],[Service]],Validation!$A$2:$A$15,Validation!$B$2:$B$15,"",0,1)</f>
        <v/>
      </c>
      <c r="E9721" s="131"/>
      <c r="F9721" s="132"/>
      <c r="G9721" s="133"/>
      <c r="H9721" s="134"/>
      <c r="I9721" s="131"/>
      <c r="J9721" s="131"/>
      <c r="K9721" s="131"/>
      <c r="L9721" s="135">
        <f>Table1[[#This Row],[Per Unit Price]]*MAX(1,Table1[[#This Row],[Qty of Units]])*MAX(1,Table1[[#This Row],['#NCMs Served / FTEs Employed]])*MAX(1,Table1[[#This Row],[Duration of Service]])</f>
        <v>0</v>
      </c>
      <c r="M9721" s="131"/>
      <c r="N9721" s="133"/>
    </row>
    <row r="9722" spans="1:14" x14ac:dyDescent="0.25">
      <c r="A9722" s="130"/>
      <c r="B9722" s="130"/>
      <c r="C9722" s="131"/>
      <c r="D9722" s="112" t="str">
        <f>_xlfn.XLOOKUP(Table1[[#This Row],[Service]],Validation!$A$2:$A$15,Validation!$B$2:$B$15,"",0,1)</f>
        <v/>
      </c>
      <c r="E9722" s="131"/>
      <c r="F9722" s="132"/>
      <c r="G9722" s="133"/>
      <c r="H9722" s="134"/>
      <c r="I9722" s="131"/>
      <c r="J9722" s="131"/>
      <c r="K9722" s="131"/>
      <c r="L9722" s="135">
        <f>Table1[[#This Row],[Per Unit Price]]*MAX(1,Table1[[#This Row],[Qty of Units]])*MAX(1,Table1[[#This Row],['#NCMs Served / FTEs Employed]])*MAX(1,Table1[[#This Row],[Duration of Service]])</f>
        <v>0</v>
      </c>
      <c r="M9722" s="131"/>
      <c r="N9722" s="133"/>
    </row>
    <row r="9723" spans="1:14" x14ac:dyDescent="0.25">
      <c r="A9723" s="130"/>
      <c r="B9723" s="130"/>
      <c r="C9723" s="131"/>
      <c r="D9723" s="112" t="str">
        <f>_xlfn.XLOOKUP(Table1[[#This Row],[Service]],Validation!$A$2:$A$15,Validation!$B$2:$B$15,"",0,1)</f>
        <v/>
      </c>
      <c r="E9723" s="131"/>
      <c r="F9723" s="132"/>
      <c r="G9723" s="133"/>
      <c r="H9723" s="134"/>
      <c r="I9723" s="131"/>
      <c r="J9723" s="131"/>
      <c r="K9723" s="131"/>
      <c r="L9723" s="135">
        <f>Table1[[#This Row],[Per Unit Price]]*MAX(1,Table1[[#This Row],[Qty of Units]])*MAX(1,Table1[[#This Row],['#NCMs Served / FTEs Employed]])*MAX(1,Table1[[#This Row],[Duration of Service]])</f>
        <v>0</v>
      </c>
      <c r="M9723" s="131"/>
      <c r="N9723" s="133"/>
    </row>
    <row r="9724" spans="1:14" x14ac:dyDescent="0.25">
      <c r="A9724" s="130"/>
      <c r="B9724" s="130"/>
      <c r="C9724" s="131"/>
      <c r="D9724" s="112" t="str">
        <f>_xlfn.XLOOKUP(Table1[[#This Row],[Service]],Validation!$A$2:$A$15,Validation!$B$2:$B$15,"",0,1)</f>
        <v/>
      </c>
      <c r="E9724" s="131"/>
      <c r="F9724" s="132"/>
      <c r="G9724" s="133"/>
      <c r="H9724" s="134"/>
      <c r="I9724" s="131"/>
      <c r="J9724" s="131"/>
      <c r="K9724" s="131"/>
      <c r="L9724" s="135">
        <f>Table1[[#This Row],[Per Unit Price]]*MAX(1,Table1[[#This Row],[Qty of Units]])*MAX(1,Table1[[#This Row],['#NCMs Served / FTEs Employed]])*MAX(1,Table1[[#This Row],[Duration of Service]])</f>
        <v>0</v>
      </c>
      <c r="M9724" s="131"/>
      <c r="N9724" s="133"/>
    </row>
    <row r="9725" spans="1:14" x14ac:dyDescent="0.25">
      <c r="A9725" s="130"/>
      <c r="B9725" s="130"/>
      <c r="C9725" s="131"/>
      <c r="D9725" s="112" t="str">
        <f>_xlfn.XLOOKUP(Table1[[#This Row],[Service]],Validation!$A$2:$A$15,Validation!$B$2:$B$15,"",0,1)</f>
        <v/>
      </c>
      <c r="E9725" s="131"/>
      <c r="F9725" s="132"/>
      <c r="G9725" s="133"/>
      <c r="H9725" s="134"/>
      <c r="I9725" s="131"/>
      <c r="J9725" s="131"/>
      <c r="K9725" s="131"/>
      <c r="L9725" s="135">
        <f>Table1[[#This Row],[Per Unit Price]]*MAX(1,Table1[[#This Row],[Qty of Units]])*MAX(1,Table1[[#This Row],['#NCMs Served / FTEs Employed]])*MAX(1,Table1[[#This Row],[Duration of Service]])</f>
        <v>0</v>
      </c>
      <c r="M9725" s="131"/>
      <c r="N9725" s="133"/>
    </row>
    <row r="9726" spans="1:14" x14ac:dyDescent="0.25">
      <c r="A9726" s="130"/>
      <c r="B9726" s="130"/>
      <c r="C9726" s="131"/>
      <c r="D9726" s="112" t="str">
        <f>_xlfn.XLOOKUP(Table1[[#This Row],[Service]],Validation!$A$2:$A$15,Validation!$B$2:$B$15,"",0,1)</f>
        <v/>
      </c>
      <c r="E9726" s="131"/>
      <c r="F9726" s="132"/>
      <c r="G9726" s="133"/>
      <c r="H9726" s="134"/>
      <c r="I9726" s="131"/>
      <c r="J9726" s="131"/>
      <c r="K9726" s="131"/>
      <c r="L9726" s="135">
        <f>Table1[[#This Row],[Per Unit Price]]*MAX(1,Table1[[#This Row],[Qty of Units]])*MAX(1,Table1[[#This Row],['#NCMs Served / FTEs Employed]])*MAX(1,Table1[[#This Row],[Duration of Service]])</f>
        <v>0</v>
      </c>
      <c r="M9726" s="131"/>
      <c r="N9726" s="133"/>
    </row>
    <row r="9727" spans="1:14" x14ac:dyDescent="0.25">
      <c r="A9727" s="130"/>
      <c r="B9727" s="130"/>
      <c r="C9727" s="131"/>
      <c r="D9727" s="112" t="str">
        <f>_xlfn.XLOOKUP(Table1[[#This Row],[Service]],Validation!$A$2:$A$15,Validation!$B$2:$B$15,"",0,1)</f>
        <v/>
      </c>
      <c r="E9727" s="131"/>
      <c r="F9727" s="132"/>
      <c r="G9727" s="133"/>
      <c r="H9727" s="134"/>
      <c r="I9727" s="131"/>
      <c r="J9727" s="131"/>
      <c r="K9727" s="131"/>
      <c r="L9727" s="135">
        <f>Table1[[#This Row],[Per Unit Price]]*MAX(1,Table1[[#This Row],[Qty of Units]])*MAX(1,Table1[[#This Row],['#NCMs Served / FTEs Employed]])*MAX(1,Table1[[#This Row],[Duration of Service]])</f>
        <v>0</v>
      </c>
      <c r="M9727" s="131"/>
      <c r="N9727" s="133"/>
    </row>
    <row r="9728" spans="1:14" x14ac:dyDescent="0.25">
      <c r="A9728" s="130"/>
      <c r="B9728" s="130"/>
      <c r="C9728" s="131"/>
      <c r="D9728" s="112" t="str">
        <f>_xlfn.XLOOKUP(Table1[[#This Row],[Service]],Validation!$A$2:$A$15,Validation!$B$2:$B$15,"",0,1)</f>
        <v/>
      </c>
      <c r="E9728" s="131"/>
      <c r="F9728" s="132"/>
      <c r="G9728" s="133"/>
      <c r="H9728" s="134"/>
      <c r="I9728" s="131"/>
      <c r="J9728" s="131"/>
      <c r="K9728" s="131"/>
      <c r="L9728" s="135">
        <f>Table1[[#This Row],[Per Unit Price]]*MAX(1,Table1[[#This Row],[Qty of Units]])*MAX(1,Table1[[#This Row],['#NCMs Served / FTEs Employed]])*MAX(1,Table1[[#This Row],[Duration of Service]])</f>
        <v>0</v>
      </c>
      <c r="M9728" s="131"/>
      <c r="N9728" s="133"/>
    </row>
    <row r="9729" spans="1:14" x14ac:dyDescent="0.25">
      <c r="A9729" s="130"/>
      <c r="B9729" s="130"/>
      <c r="C9729" s="131"/>
      <c r="D9729" s="112" t="str">
        <f>_xlfn.XLOOKUP(Table1[[#This Row],[Service]],Validation!$A$2:$A$15,Validation!$B$2:$B$15,"",0,1)</f>
        <v/>
      </c>
      <c r="E9729" s="131"/>
      <c r="F9729" s="132"/>
      <c r="G9729" s="133"/>
      <c r="H9729" s="134"/>
      <c r="I9729" s="131"/>
      <c r="J9729" s="131"/>
      <c r="K9729" s="131"/>
      <c r="L9729" s="135">
        <f>Table1[[#This Row],[Per Unit Price]]*MAX(1,Table1[[#This Row],[Qty of Units]])*MAX(1,Table1[[#This Row],['#NCMs Served / FTEs Employed]])*MAX(1,Table1[[#This Row],[Duration of Service]])</f>
        <v>0</v>
      </c>
      <c r="M9729" s="131"/>
      <c r="N9729" s="133"/>
    </row>
    <row r="9730" spans="1:14" x14ac:dyDescent="0.25">
      <c r="A9730" s="130"/>
      <c r="B9730" s="130"/>
      <c r="C9730" s="131"/>
      <c r="D9730" s="112" t="str">
        <f>_xlfn.XLOOKUP(Table1[[#This Row],[Service]],Validation!$A$2:$A$15,Validation!$B$2:$B$15,"",0,1)</f>
        <v/>
      </c>
      <c r="E9730" s="131"/>
      <c r="F9730" s="132"/>
      <c r="G9730" s="133"/>
      <c r="H9730" s="134"/>
      <c r="I9730" s="131"/>
      <c r="J9730" s="131"/>
      <c r="K9730" s="131"/>
      <c r="L9730" s="135">
        <f>Table1[[#This Row],[Per Unit Price]]*MAX(1,Table1[[#This Row],[Qty of Units]])*MAX(1,Table1[[#This Row],['#NCMs Served / FTEs Employed]])*MAX(1,Table1[[#This Row],[Duration of Service]])</f>
        <v>0</v>
      </c>
      <c r="M9730" s="131"/>
      <c r="N9730" s="133"/>
    </row>
    <row r="9731" spans="1:14" x14ac:dyDescent="0.25">
      <c r="A9731" s="130"/>
      <c r="B9731" s="130"/>
      <c r="C9731" s="131"/>
      <c r="D9731" s="112" t="str">
        <f>_xlfn.XLOOKUP(Table1[[#This Row],[Service]],Validation!$A$2:$A$15,Validation!$B$2:$B$15,"",0,1)</f>
        <v/>
      </c>
      <c r="E9731" s="131"/>
      <c r="F9731" s="132"/>
      <c r="G9731" s="133"/>
      <c r="H9731" s="134"/>
      <c r="I9731" s="131"/>
      <c r="J9731" s="131"/>
      <c r="K9731" s="131"/>
      <c r="L9731" s="135">
        <f>Table1[[#This Row],[Per Unit Price]]*MAX(1,Table1[[#This Row],[Qty of Units]])*MAX(1,Table1[[#This Row],['#NCMs Served / FTEs Employed]])*MAX(1,Table1[[#This Row],[Duration of Service]])</f>
        <v>0</v>
      </c>
      <c r="M9731" s="131"/>
      <c r="N9731" s="133"/>
    </row>
    <row r="9732" spans="1:14" x14ac:dyDescent="0.25">
      <c r="A9732" s="130"/>
      <c r="B9732" s="130"/>
      <c r="C9732" s="131"/>
      <c r="D9732" s="112" t="str">
        <f>_xlfn.XLOOKUP(Table1[[#This Row],[Service]],Validation!$A$2:$A$15,Validation!$B$2:$B$15,"",0,1)</f>
        <v/>
      </c>
      <c r="E9732" s="131"/>
      <c r="F9732" s="132"/>
      <c r="G9732" s="133"/>
      <c r="H9732" s="134"/>
      <c r="I9732" s="131"/>
      <c r="J9732" s="131"/>
      <c r="K9732" s="131"/>
      <c r="L9732" s="135">
        <f>Table1[[#This Row],[Per Unit Price]]*MAX(1,Table1[[#This Row],[Qty of Units]])*MAX(1,Table1[[#This Row],['#NCMs Served / FTEs Employed]])*MAX(1,Table1[[#This Row],[Duration of Service]])</f>
        <v>0</v>
      </c>
      <c r="M9732" s="131"/>
      <c r="N9732" s="133"/>
    </row>
    <row r="9733" spans="1:14" x14ac:dyDescent="0.25">
      <c r="A9733" s="130"/>
      <c r="B9733" s="130"/>
      <c r="C9733" s="131"/>
      <c r="D9733" s="112" t="str">
        <f>_xlfn.XLOOKUP(Table1[[#This Row],[Service]],Validation!$A$2:$A$15,Validation!$B$2:$B$15,"",0,1)</f>
        <v/>
      </c>
      <c r="E9733" s="131"/>
      <c r="F9733" s="132"/>
      <c r="G9733" s="133"/>
      <c r="H9733" s="134"/>
      <c r="I9733" s="131"/>
      <c r="J9733" s="131"/>
      <c r="K9733" s="131"/>
      <c r="L9733" s="135">
        <f>Table1[[#This Row],[Per Unit Price]]*MAX(1,Table1[[#This Row],[Qty of Units]])*MAX(1,Table1[[#This Row],['#NCMs Served / FTEs Employed]])*MAX(1,Table1[[#This Row],[Duration of Service]])</f>
        <v>0</v>
      </c>
      <c r="M9733" s="131"/>
      <c r="N9733" s="133"/>
    </row>
    <row r="9734" spans="1:14" x14ac:dyDescent="0.25">
      <c r="A9734" s="130"/>
      <c r="B9734" s="130"/>
      <c r="C9734" s="131"/>
      <c r="D9734" s="112" t="str">
        <f>_xlfn.XLOOKUP(Table1[[#This Row],[Service]],Validation!$A$2:$A$15,Validation!$B$2:$B$15,"",0,1)</f>
        <v/>
      </c>
      <c r="E9734" s="131"/>
      <c r="F9734" s="132"/>
      <c r="G9734" s="133"/>
      <c r="H9734" s="134"/>
      <c r="I9734" s="131"/>
      <c r="J9734" s="131"/>
      <c r="K9734" s="131"/>
      <c r="L9734" s="135">
        <f>Table1[[#This Row],[Per Unit Price]]*MAX(1,Table1[[#This Row],[Qty of Units]])*MAX(1,Table1[[#This Row],['#NCMs Served / FTEs Employed]])*MAX(1,Table1[[#This Row],[Duration of Service]])</f>
        <v>0</v>
      </c>
      <c r="M9734" s="131"/>
      <c r="N9734" s="133"/>
    </row>
    <row r="9735" spans="1:14" x14ac:dyDescent="0.25">
      <c r="A9735" s="130"/>
      <c r="B9735" s="130"/>
      <c r="C9735" s="131"/>
      <c r="D9735" s="112" t="str">
        <f>_xlfn.XLOOKUP(Table1[[#This Row],[Service]],Validation!$A$2:$A$15,Validation!$B$2:$B$15,"",0,1)</f>
        <v/>
      </c>
      <c r="E9735" s="131"/>
      <c r="F9735" s="132"/>
      <c r="G9735" s="133"/>
      <c r="H9735" s="134"/>
      <c r="I9735" s="131"/>
      <c r="J9735" s="131"/>
      <c r="K9735" s="131"/>
      <c r="L9735" s="135">
        <f>Table1[[#This Row],[Per Unit Price]]*MAX(1,Table1[[#This Row],[Qty of Units]])*MAX(1,Table1[[#This Row],['#NCMs Served / FTEs Employed]])*MAX(1,Table1[[#This Row],[Duration of Service]])</f>
        <v>0</v>
      </c>
      <c r="M9735" s="131"/>
      <c r="N9735" s="133"/>
    </row>
    <row r="9736" spans="1:14" x14ac:dyDescent="0.25">
      <c r="A9736" s="130"/>
      <c r="B9736" s="130"/>
      <c r="C9736" s="131"/>
      <c r="D9736" s="112" t="str">
        <f>_xlfn.XLOOKUP(Table1[[#This Row],[Service]],Validation!$A$2:$A$15,Validation!$B$2:$B$15,"",0,1)</f>
        <v/>
      </c>
      <c r="E9736" s="131"/>
      <c r="F9736" s="132"/>
      <c r="G9736" s="133"/>
      <c r="H9736" s="134"/>
      <c r="I9736" s="131"/>
      <c r="J9736" s="131"/>
      <c r="K9736" s="131"/>
      <c r="L9736" s="135">
        <f>Table1[[#This Row],[Per Unit Price]]*MAX(1,Table1[[#This Row],[Qty of Units]])*MAX(1,Table1[[#This Row],['#NCMs Served / FTEs Employed]])*MAX(1,Table1[[#This Row],[Duration of Service]])</f>
        <v>0</v>
      </c>
      <c r="M9736" s="131"/>
      <c r="N9736" s="133"/>
    </row>
    <row r="9737" spans="1:14" x14ac:dyDescent="0.25">
      <c r="A9737" s="130"/>
      <c r="B9737" s="130"/>
      <c r="C9737" s="131"/>
      <c r="D9737" s="112" t="str">
        <f>_xlfn.XLOOKUP(Table1[[#This Row],[Service]],Validation!$A$2:$A$15,Validation!$B$2:$B$15,"",0,1)</f>
        <v/>
      </c>
      <c r="E9737" s="131"/>
      <c r="F9737" s="132"/>
      <c r="G9737" s="133"/>
      <c r="H9737" s="134"/>
      <c r="I9737" s="131"/>
      <c r="J9737" s="131"/>
      <c r="K9737" s="131"/>
      <c r="L9737" s="135">
        <f>Table1[[#This Row],[Per Unit Price]]*MAX(1,Table1[[#This Row],[Qty of Units]])*MAX(1,Table1[[#This Row],['#NCMs Served / FTEs Employed]])*MAX(1,Table1[[#This Row],[Duration of Service]])</f>
        <v>0</v>
      </c>
      <c r="M9737" s="131"/>
      <c r="N9737" s="133"/>
    </row>
    <row r="9738" spans="1:14" x14ac:dyDescent="0.25">
      <c r="A9738" s="130"/>
      <c r="B9738" s="130"/>
      <c r="C9738" s="131"/>
      <c r="D9738" s="112" t="str">
        <f>_xlfn.XLOOKUP(Table1[[#This Row],[Service]],Validation!$A$2:$A$15,Validation!$B$2:$B$15,"",0,1)</f>
        <v/>
      </c>
      <c r="E9738" s="131"/>
      <c r="F9738" s="132"/>
      <c r="G9738" s="133"/>
      <c r="H9738" s="134"/>
      <c r="I9738" s="131"/>
      <c r="J9738" s="131"/>
      <c r="K9738" s="131"/>
      <c r="L9738" s="135">
        <f>Table1[[#This Row],[Per Unit Price]]*MAX(1,Table1[[#This Row],[Qty of Units]])*MAX(1,Table1[[#This Row],['#NCMs Served / FTEs Employed]])*MAX(1,Table1[[#This Row],[Duration of Service]])</f>
        <v>0</v>
      </c>
      <c r="M9738" s="131"/>
      <c r="N9738" s="133"/>
    </row>
    <row r="9739" spans="1:14" x14ac:dyDescent="0.25">
      <c r="A9739" s="130"/>
      <c r="B9739" s="130"/>
      <c r="C9739" s="131"/>
      <c r="D9739" s="112" t="str">
        <f>_xlfn.XLOOKUP(Table1[[#This Row],[Service]],Validation!$A$2:$A$15,Validation!$B$2:$B$15,"",0,1)</f>
        <v/>
      </c>
      <c r="E9739" s="131"/>
      <c r="F9739" s="132"/>
      <c r="G9739" s="133"/>
      <c r="H9739" s="134"/>
      <c r="I9739" s="131"/>
      <c r="J9739" s="131"/>
      <c r="K9739" s="131"/>
      <c r="L9739" s="135">
        <f>Table1[[#This Row],[Per Unit Price]]*MAX(1,Table1[[#This Row],[Qty of Units]])*MAX(1,Table1[[#This Row],['#NCMs Served / FTEs Employed]])*MAX(1,Table1[[#This Row],[Duration of Service]])</f>
        <v>0</v>
      </c>
      <c r="M9739" s="131"/>
      <c r="N9739" s="133"/>
    </row>
    <row r="9740" spans="1:14" x14ac:dyDescent="0.25">
      <c r="A9740" s="130"/>
      <c r="B9740" s="130"/>
      <c r="C9740" s="131"/>
      <c r="D9740" s="112" t="str">
        <f>_xlfn.XLOOKUP(Table1[[#This Row],[Service]],Validation!$A$2:$A$15,Validation!$B$2:$B$15,"",0,1)</f>
        <v/>
      </c>
      <c r="E9740" s="131"/>
      <c r="F9740" s="132"/>
      <c r="G9740" s="133"/>
      <c r="H9740" s="134"/>
      <c r="I9740" s="131"/>
      <c r="J9740" s="131"/>
      <c r="K9740" s="131"/>
      <c r="L9740" s="135">
        <f>Table1[[#This Row],[Per Unit Price]]*MAX(1,Table1[[#This Row],[Qty of Units]])*MAX(1,Table1[[#This Row],['#NCMs Served / FTEs Employed]])*MAX(1,Table1[[#This Row],[Duration of Service]])</f>
        <v>0</v>
      </c>
      <c r="M9740" s="131"/>
      <c r="N9740" s="133"/>
    </row>
    <row r="9741" spans="1:14" x14ac:dyDescent="0.25">
      <c r="A9741" s="130"/>
      <c r="B9741" s="130"/>
      <c r="C9741" s="131"/>
      <c r="D9741" s="112" t="str">
        <f>_xlfn.XLOOKUP(Table1[[#This Row],[Service]],Validation!$A$2:$A$15,Validation!$B$2:$B$15,"",0,1)</f>
        <v/>
      </c>
      <c r="E9741" s="131"/>
      <c r="F9741" s="132"/>
      <c r="G9741" s="133"/>
      <c r="H9741" s="134"/>
      <c r="I9741" s="131"/>
      <c r="J9741" s="131"/>
      <c r="K9741" s="131"/>
      <c r="L9741" s="135">
        <f>Table1[[#This Row],[Per Unit Price]]*MAX(1,Table1[[#This Row],[Qty of Units]])*MAX(1,Table1[[#This Row],['#NCMs Served / FTEs Employed]])*MAX(1,Table1[[#This Row],[Duration of Service]])</f>
        <v>0</v>
      </c>
      <c r="M9741" s="131"/>
      <c r="N9741" s="133"/>
    </row>
    <row r="9742" spans="1:14" x14ac:dyDescent="0.25">
      <c r="A9742" s="130"/>
      <c r="B9742" s="130"/>
      <c r="C9742" s="131"/>
      <c r="D9742" s="112" t="str">
        <f>_xlfn.XLOOKUP(Table1[[#This Row],[Service]],Validation!$A$2:$A$15,Validation!$B$2:$B$15,"",0,1)</f>
        <v/>
      </c>
      <c r="E9742" s="131"/>
      <c r="F9742" s="132"/>
      <c r="G9742" s="133"/>
      <c r="H9742" s="134"/>
      <c r="I9742" s="131"/>
      <c r="J9742" s="131"/>
      <c r="K9742" s="131"/>
      <c r="L9742" s="135">
        <f>Table1[[#This Row],[Per Unit Price]]*MAX(1,Table1[[#This Row],[Qty of Units]])*MAX(1,Table1[[#This Row],['#NCMs Served / FTEs Employed]])*MAX(1,Table1[[#This Row],[Duration of Service]])</f>
        <v>0</v>
      </c>
      <c r="M9742" s="131"/>
      <c r="N9742" s="133"/>
    </row>
    <row r="9743" spans="1:14" x14ac:dyDescent="0.25">
      <c r="A9743" s="130"/>
      <c r="B9743" s="130"/>
      <c r="C9743" s="131"/>
      <c r="D9743" s="112" t="str">
        <f>_xlfn.XLOOKUP(Table1[[#This Row],[Service]],Validation!$A$2:$A$15,Validation!$B$2:$B$15,"",0,1)</f>
        <v/>
      </c>
      <c r="E9743" s="131"/>
      <c r="F9743" s="132"/>
      <c r="G9743" s="133"/>
      <c r="H9743" s="134"/>
      <c r="I9743" s="131"/>
      <c r="J9743" s="131"/>
      <c r="K9743" s="131"/>
      <c r="L9743" s="135">
        <f>Table1[[#This Row],[Per Unit Price]]*MAX(1,Table1[[#This Row],[Qty of Units]])*MAX(1,Table1[[#This Row],['#NCMs Served / FTEs Employed]])*MAX(1,Table1[[#This Row],[Duration of Service]])</f>
        <v>0</v>
      </c>
      <c r="M9743" s="131"/>
      <c r="N9743" s="133"/>
    </row>
    <row r="9744" spans="1:14" x14ac:dyDescent="0.25">
      <c r="A9744" s="130"/>
      <c r="B9744" s="130"/>
      <c r="C9744" s="131"/>
      <c r="D9744" s="112" t="str">
        <f>_xlfn.XLOOKUP(Table1[[#This Row],[Service]],Validation!$A$2:$A$15,Validation!$B$2:$B$15,"",0,1)</f>
        <v/>
      </c>
      <c r="E9744" s="131"/>
      <c r="F9744" s="132"/>
      <c r="G9744" s="133"/>
      <c r="H9744" s="134"/>
      <c r="I9744" s="131"/>
      <c r="J9744" s="131"/>
      <c r="K9744" s="131"/>
      <c r="L9744" s="135">
        <f>Table1[[#This Row],[Per Unit Price]]*MAX(1,Table1[[#This Row],[Qty of Units]])*MAX(1,Table1[[#This Row],['#NCMs Served / FTEs Employed]])*MAX(1,Table1[[#This Row],[Duration of Service]])</f>
        <v>0</v>
      </c>
      <c r="M9744" s="131"/>
      <c r="N9744" s="133"/>
    </row>
    <row r="9745" spans="1:14" x14ac:dyDescent="0.25">
      <c r="A9745" s="130"/>
      <c r="B9745" s="130"/>
      <c r="C9745" s="131"/>
      <c r="D9745" s="112" t="str">
        <f>_xlfn.XLOOKUP(Table1[[#This Row],[Service]],Validation!$A$2:$A$15,Validation!$B$2:$B$15,"",0,1)</f>
        <v/>
      </c>
      <c r="E9745" s="131"/>
      <c r="F9745" s="132"/>
      <c r="G9745" s="133"/>
      <c r="H9745" s="134"/>
      <c r="I9745" s="131"/>
      <c r="J9745" s="131"/>
      <c r="K9745" s="131"/>
      <c r="L9745" s="135">
        <f>Table1[[#This Row],[Per Unit Price]]*MAX(1,Table1[[#This Row],[Qty of Units]])*MAX(1,Table1[[#This Row],['#NCMs Served / FTEs Employed]])*MAX(1,Table1[[#This Row],[Duration of Service]])</f>
        <v>0</v>
      </c>
      <c r="M9745" s="131"/>
      <c r="N9745" s="133"/>
    </row>
    <row r="9746" spans="1:14" x14ac:dyDescent="0.25">
      <c r="A9746" s="130"/>
      <c r="B9746" s="130"/>
      <c r="C9746" s="131"/>
      <c r="D9746" s="112" t="str">
        <f>_xlfn.XLOOKUP(Table1[[#This Row],[Service]],Validation!$A$2:$A$15,Validation!$B$2:$B$15,"",0,1)</f>
        <v/>
      </c>
      <c r="E9746" s="131"/>
      <c r="F9746" s="132"/>
      <c r="G9746" s="133"/>
      <c r="H9746" s="134"/>
      <c r="I9746" s="131"/>
      <c r="J9746" s="131"/>
      <c r="K9746" s="131"/>
      <c r="L9746" s="135">
        <f>Table1[[#This Row],[Per Unit Price]]*MAX(1,Table1[[#This Row],[Qty of Units]])*MAX(1,Table1[[#This Row],['#NCMs Served / FTEs Employed]])*MAX(1,Table1[[#This Row],[Duration of Service]])</f>
        <v>0</v>
      </c>
      <c r="M9746" s="131"/>
      <c r="N9746" s="133"/>
    </row>
    <row r="9747" spans="1:14" x14ac:dyDescent="0.25">
      <c r="A9747" s="130"/>
      <c r="B9747" s="130"/>
      <c r="C9747" s="131"/>
      <c r="D9747" s="112" t="str">
        <f>_xlfn.XLOOKUP(Table1[[#This Row],[Service]],Validation!$A$2:$A$15,Validation!$B$2:$B$15,"",0,1)</f>
        <v/>
      </c>
      <c r="E9747" s="131"/>
      <c r="F9747" s="132"/>
      <c r="G9747" s="133"/>
      <c r="H9747" s="134"/>
      <c r="I9747" s="131"/>
      <c r="J9747" s="131"/>
      <c r="K9747" s="131"/>
      <c r="L9747" s="135">
        <f>Table1[[#This Row],[Per Unit Price]]*MAX(1,Table1[[#This Row],[Qty of Units]])*MAX(1,Table1[[#This Row],['#NCMs Served / FTEs Employed]])*MAX(1,Table1[[#This Row],[Duration of Service]])</f>
        <v>0</v>
      </c>
      <c r="M9747" s="131"/>
      <c r="N9747" s="133"/>
    </row>
    <row r="9748" spans="1:14" x14ac:dyDescent="0.25">
      <c r="A9748" s="130"/>
      <c r="B9748" s="130"/>
      <c r="C9748" s="131"/>
      <c r="D9748" s="112" t="str">
        <f>_xlfn.XLOOKUP(Table1[[#This Row],[Service]],Validation!$A$2:$A$15,Validation!$B$2:$B$15,"",0,1)</f>
        <v/>
      </c>
      <c r="E9748" s="131"/>
      <c r="F9748" s="132"/>
      <c r="G9748" s="133"/>
      <c r="H9748" s="134"/>
      <c r="I9748" s="131"/>
      <c r="J9748" s="131"/>
      <c r="K9748" s="131"/>
      <c r="L9748" s="135">
        <f>Table1[[#This Row],[Per Unit Price]]*MAX(1,Table1[[#This Row],[Qty of Units]])*MAX(1,Table1[[#This Row],['#NCMs Served / FTEs Employed]])*MAX(1,Table1[[#This Row],[Duration of Service]])</f>
        <v>0</v>
      </c>
      <c r="M9748" s="131"/>
      <c r="N9748" s="133"/>
    </row>
    <row r="9749" spans="1:14" x14ac:dyDescent="0.25">
      <c r="A9749" s="130"/>
      <c r="B9749" s="130"/>
      <c r="C9749" s="131"/>
      <c r="D9749" s="112" t="str">
        <f>_xlfn.XLOOKUP(Table1[[#This Row],[Service]],Validation!$A$2:$A$15,Validation!$B$2:$B$15,"",0,1)</f>
        <v/>
      </c>
      <c r="E9749" s="131"/>
      <c r="F9749" s="132"/>
      <c r="G9749" s="133"/>
      <c r="H9749" s="134"/>
      <c r="I9749" s="131"/>
      <c r="J9749" s="131"/>
      <c r="K9749" s="131"/>
      <c r="L9749" s="135">
        <f>Table1[[#This Row],[Per Unit Price]]*MAX(1,Table1[[#This Row],[Qty of Units]])*MAX(1,Table1[[#This Row],['#NCMs Served / FTEs Employed]])*MAX(1,Table1[[#This Row],[Duration of Service]])</f>
        <v>0</v>
      </c>
      <c r="M9749" s="131"/>
      <c r="N9749" s="133"/>
    </row>
    <row r="9750" spans="1:14" x14ac:dyDescent="0.25">
      <c r="A9750" s="130"/>
      <c r="B9750" s="130"/>
      <c r="C9750" s="131"/>
      <c r="D9750" s="112" t="str">
        <f>_xlfn.XLOOKUP(Table1[[#This Row],[Service]],Validation!$A$2:$A$15,Validation!$B$2:$B$15,"",0,1)</f>
        <v/>
      </c>
      <c r="E9750" s="131"/>
      <c r="F9750" s="132"/>
      <c r="G9750" s="133"/>
      <c r="H9750" s="134"/>
      <c r="I9750" s="131"/>
      <c r="J9750" s="131"/>
      <c r="K9750" s="131"/>
      <c r="L9750" s="135">
        <f>Table1[[#This Row],[Per Unit Price]]*MAX(1,Table1[[#This Row],[Qty of Units]])*MAX(1,Table1[[#This Row],['#NCMs Served / FTEs Employed]])*MAX(1,Table1[[#This Row],[Duration of Service]])</f>
        <v>0</v>
      </c>
      <c r="M9750" s="131"/>
      <c r="N9750" s="133"/>
    </row>
    <row r="9751" spans="1:14" x14ac:dyDescent="0.25">
      <c r="A9751" s="130"/>
      <c r="B9751" s="130"/>
      <c r="C9751" s="131"/>
      <c r="D9751" s="112" t="str">
        <f>_xlfn.XLOOKUP(Table1[[#This Row],[Service]],Validation!$A$2:$A$15,Validation!$B$2:$B$15,"",0,1)</f>
        <v/>
      </c>
      <c r="E9751" s="131"/>
      <c r="F9751" s="132"/>
      <c r="G9751" s="133"/>
      <c r="H9751" s="134"/>
      <c r="I9751" s="131"/>
      <c r="J9751" s="131"/>
      <c r="K9751" s="131"/>
      <c r="L9751" s="135">
        <f>Table1[[#This Row],[Per Unit Price]]*MAX(1,Table1[[#This Row],[Qty of Units]])*MAX(1,Table1[[#This Row],['#NCMs Served / FTEs Employed]])*MAX(1,Table1[[#This Row],[Duration of Service]])</f>
        <v>0</v>
      </c>
      <c r="M9751" s="131"/>
      <c r="N9751" s="133"/>
    </row>
    <row r="9752" spans="1:14" x14ac:dyDescent="0.25">
      <c r="A9752" s="130"/>
      <c r="B9752" s="130"/>
      <c r="C9752" s="131"/>
      <c r="D9752" s="112" t="str">
        <f>_xlfn.XLOOKUP(Table1[[#This Row],[Service]],Validation!$A$2:$A$15,Validation!$B$2:$B$15,"",0,1)</f>
        <v/>
      </c>
      <c r="E9752" s="131"/>
      <c r="F9752" s="132"/>
      <c r="G9752" s="133"/>
      <c r="H9752" s="134"/>
      <c r="I9752" s="131"/>
      <c r="J9752" s="131"/>
      <c r="K9752" s="131"/>
      <c r="L9752" s="135">
        <f>Table1[[#This Row],[Per Unit Price]]*MAX(1,Table1[[#This Row],[Qty of Units]])*MAX(1,Table1[[#This Row],['#NCMs Served / FTEs Employed]])*MAX(1,Table1[[#This Row],[Duration of Service]])</f>
        <v>0</v>
      </c>
      <c r="M9752" s="131"/>
      <c r="N9752" s="133"/>
    </row>
    <row r="9753" spans="1:14" x14ac:dyDescent="0.25">
      <c r="A9753" s="130"/>
      <c r="B9753" s="130"/>
      <c r="C9753" s="131"/>
      <c r="D9753" s="112" t="str">
        <f>_xlfn.XLOOKUP(Table1[[#This Row],[Service]],Validation!$A$2:$A$15,Validation!$B$2:$B$15,"",0,1)</f>
        <v/>
      </c>
      <c r="E9753" s="131"/>
      <c r="F9753" s="132"/>
      <c r="G9753" s="133"/>
      <c r="H9753" s="134"/>
      <c r="I9753" s="131"/>
      <c r="J9753" s="131"/>
      <c r="K9753" s="131"/>
      <c r="L9753" s="135">
        <f>Table1[[#This Row],[Per Unit Price]]*MAX(1,Table1[[#This Row],[Qty of Units]])*MAX(1,Table1[[#This Row],['#NCMs Served / FTEs Employed]])*MAX(1,Table1[[#This Row],[Duration of Service]])</f>
        <v>0</v>
      </c>
      <c r="M9753" s="131"/>
      <c r="N9753" s="133"/>
    </row>
    <row r="9754" spans="1:14" x14ac:dyDescent="0.25">
      <c r="A9754" s="130"/>
      <c r="B9754" s="130"/>
      <c r="C9754" s="131"/>
      <c r="D9754" s="112" t="str">
        <f>_xlfn.XLOOKUP(Table1[[#This Row],[Service]],Validation!$A$2:$A$15,Validation!$B$2:$B$15,"",0,1)</f>
        <v/>
      </c>
      <c r="E9754" s="131"/>
      <c r="F9754" s="132"/>
      <c r="G9754" s="133"/>
      <c r="H9754" s="134"/>
      <c r="I9754" s="131"/>
      <c r="J9754" s="131"/>
      <c r="K9754" s="131"/>
      <c r="L9754" s="135">
        <f>Table1[[#This Row],[Per Unit Price]]*MAX(1,Table1[[#This Row],[Qty of Units]])*MAX(1,Table1[[#This Row],['#NCMs Served / FTEs Employed]])*MAX(1,Table1[[#This Row],[Duration of Service]])</f>
        <v>0</v>
      </c>
      <c r="M9754" s="131"/>
      <c r="N9754" s="133"/>
    </row>
    <row r="9755" spans="1:14" x14ac:dyDescent="0.25">
      <c r="A9755" s="130"/>
      <c r="B9755" s="130"/>
      <c r="C9755" s="131"/>
      <c r="D9755" s="112" t="str">
        <f>_xlfn.XLOOKUP(Table1[[#This Row],[Service]],Validation!$A$2:$A$15,Validation!$B$2:$B$15,"",0,1)</f>
        <v/>
      </c>
      <c r="E9755" s="131"/>
      <c r="F9755" s="132"/>
      <c r="G9755" s="133"/>
      <c r="H9755" s="134"/>
      <c r="I9755" s="131"/>
      <c r="J9755" s="131"/>
      <c r="K9755" s="131"/>
      <c r="L9755" s="135">
        <f>Table1[[#This Row],[Per Unit Price]]*MAX(1,Table1[[#This Row],[Qty of Units]])*MAX(1,Table1[[#This Row],['#NCMs Served / FTEs Employed]])*MAX(1,Table1[[#This Row],[Duration of Service]])</f>
        <v>0</v>
      </c>
      <c r="M9755" s="131"/>
      <c r="N9755" s="133"/>
    </row>
    <row r="9756" spans="1:14" x14ac:dyDescent="0.25">
      <c r="A9756" s="130"/>
      <c r="B9756" s="130"/>
      <c r="C9756" s="131"/>
      <c r="D9756" s="112" t="str">
        <f>_xlfn.XLOOKUP(Table1[[#This Row],[Service]],Validation!$A$2:$A$15,Validation!$B$2:$B$15,"",0,1)</f>
        <v/>
      </c>
      <c r="E9756" s="131"/>
      <c r="F9756" s="132"/>
      <c r="G9756" s="133"/>
      <c r="H9756" s="134"/>
      <c r="I9756" s="131"/>
      <c r="J9756" s="131"/>
      <c r="K9756" s="131"/>
      <c r="L9756" s="135">
        <f>Table1[[#This Row],[Per Unit Price]]*MAX(1,Table1[[#This Row],[Qty of Units]])*MAX(1,Table1[[#This Row],['#NCMs Served / FTEs Employed]])*MAX(1,Table1[[#This Row],[Duration of Service]])</f>
        <v>0</v>
      </c>
      <c r="M9756" s="131"/>
      <c r="N9756" s="133"/>
    </row>
    <row r="9757" spans="1:14" x14ac:dyDescent="0.25">
      <c r="A9757" s="130"/>
      <c r="B9757" s="130"/>
      <c r="C9757" s="131"/>
      <c r="D9757" s="112" t="str">
        <f>_xlfn.XLOOKUP(Table1[[#This Row],[Service]],Validation!$A$2:$A$15,Validation!$B$2:$B$15,"",0,1)</f>
        <v/>
      </c>
      <c r="E9757" s="131"/>
      <c r="F9757" s="132"/>
      <c r="G9757" s="133"/>
      <c r="H9757" s="134"/>
      <c r="I9757" s="131"/>
      <c r="J9757" s="131"/>
      <c r="K9757" s="131"/>
      <c r="L9757" s="135">
        <f>Table1[[#This Row],[Per Unit Price]]*MAX(1,Table1[[#This Row],[Qty of Units]])*MAX(1,Table1[[#This Row],['#NCMs Served / FTEs Employed]])*MAX(1,Table1[[#This Row],[Duration of Service]])</f>
        <v>0</v>
      </c>
      <c r="M9757" s="131"/>
      <c r="N9757" s="133"/>
    </row>
    <row r="9758" spans="1:14" x14ac:dyDescent="0.25">
      <c r="A9758" s="130"/>
      <c r="B9758" s="130"/>
      <c r="C9758" s="131"/>
      <c r="D9758" s="112" t="str">
        <f>_xlfn.XLOOKUP(Table1[[#This Row],[Service]],Validation!$A$2:$A$15,Validation!$B$2:$B$15,"",0,1)</f>
        <v/>
      </c>
      <c r="E9758" s="131"/>
      <c r="F9758" s="132"/>
      <c r="G9758" s="133"/>
      <c r="H9758" s="134"/>
      <c r="I9758" s="131"/>
      <c r="J9758" s="131"/>
      <c r="K9758" s="131"/>
      <c r="L9758" s="135">
        <f>Table1[[#This Row],[Per Unit Price]]*MAX(1,Table1[[#This Row],[Qty of Units]])*MAX(1,Table1[[#This Row],['#NCMs Served / FTEs Employed]])*MAX(1,Table1[[#This Row],[Duration of Service]])</f>
        <v>0</v>
      </c>
      <c r="M9758" s="131"/>
      <c r="N9758" s="133"/>
    </row>
    <row r="9759" spans="1:14" x14ac:dyDescent="0.25">
      <c r="A9759" s="130"/>
      <c r="B9759" s="130"/>
      <c r="C9759" s="131"/>
      <c r="D9759" s="112" t="str">
        <f>_xlfn.XLOOKUP(Table1[[#This Row],[Service]],Validation!$A$2:$A$15,Validation!$B$2:$B$15,"",0,1)</f>
        <v/>
      </c>
      <c r="E9759" s="131"/>
      <c r="F9759" s="132"/>
      <c r="G9759" s="133"/>
      <c r="H9759" s="134"/>
      <c r="I9759" s="131"/>
      <c r="J9759" s="131"/>
      <c r="K9759" s="131"/>
      <c r="L9759" s="135">
        <f>Table1[[#This Row],[Per Unit Price]]*MAX(1,Table1[[#This Row],[Qty of Units]])*MAX(1,Table1[[#This Row],['#NCMs Served / FTEs Employed]])*MAX(1,Table1[[#This Row],[Duration of Service]])</f>
        <v>0</v>
      </c>
      <c r="M9759" s="131"/>
      <c r="N9759" s="133"/>
    </row>
    <row r="9760" spans="1:14" x14ac:dyDescent="0.25">
      <c r="A9760" s="130"/>
      <c r="B9760" s="130"/>
      <c r="C9760" s="131"/>
      <c r="D9760" s="112" t="str">
        <f>_xlfn.XLOOKUP(Table1[[#This Row],[Service]],Validation!$A$2:$A$15,Validation!$B$2:$B$15,"",0,1)</f>
        <v/>
      </c>
      <c r="E9760" s="131"/>
      <c r="F9760" s="132"/>
      <c r="G9760" s="133"/>
      <c r="H9760" s="134"/>
      <c r="I9760" s="131"/>
      <c r="J9760" s="131"/>
      <c r="K9760" s="131"/>
      <c r="L9760" s="135">
        <f>Table1[[#This Row],[Per Unit Price]]*MAX(1,Table1[[#This Row],[Qty of Units]])*MAX(1,Table1[[#This Row],['#NCMs Served / FTEs Employed]])*MAX(1,Table1[[#This Row],[Duration of Service]])</f>
        <v>0</v>
      </c>
      <c r="M9760" s="131"/>
      <c r="N9760" s="133"/>
    </row>
    <row r="9761" spans="1:14" x14ac:dyDescent="0.25">
      <c r="A9761" s="130"/>
      <c r="B9761" s="130"/>
      <c r="C9761" s="131"/>
      <c r="D9761" s="112" t="str">
        <f>_xlfn.XLOOKUP(Table1[[#This Row],[Service]],Validation!$A$2:$A$15,Validation!$B$2:$B$15,"",0,1)</f>
        <v/>
      </c>
      <c r="E9761" s="131"/>
      <c r="F9761" s="132"/>
      <c r="G9761" s="133"/>
      <c r="H9761" s="134"/>
      <c r="I9761" s="131"/>
      <c r="J9761" s="131"/>
      <c r="K9761" s="131"/>
      <c r="L9761" s="135">
        <f>Table1[[#This Row],[Per Unit Price]]*MAX(1,Table1[[#This Row],[Qty of Units]])*MAX(1,Table1[[#This Row],['#NCMs Served / FTEs Employed]])*MAX(1,Table1[[#This Row],[Duration of Service]])</f>
        <v>0</v>
      </c>
      <c r="M9761" s="131"/>
      <c r="N9761" s="133"/>
    </row>
    <row r="9762" spans="1:14" x14ac:dyDescent="0.25">
      <c r="A9762" s="130"/>
      <c r="B9762" s="130"/>
      <c r="C9762" s="131"/>
      <c r="D9762" s="112" t="str">
        <f>_xlfn.XLOOKUP(Table1[[#This Row],[Service]],Validation!$A$2:$A$15,Validation!$B$2:$B$15,"",0,1)</f>
        <v/>
      </c>
      <c r="E9762" s="131"/>
      <c r="F9762" s="132"/>
      <c r="G9762" s="133"/>
      <c r="H9762" s="134"/>
      <c r="I9762" s="131"/>
      <c r="J9762" s="131"/>
      <c r="K9762" s="131"/>
      <c r="L9762" s="135">
        <f>Table1[[#This Row],[Per Unit Price]]*MAX(1,Table1[[#This Row],[Qty of Units]])*MAX(1,Table1[[#This Row],['#NCMs Served / FTEs Employed]])*MAX(1,Table1[[#This Row],[Duration of Service]])</f>
        <v>0</v>
      </c>
      <c r="M9762" s="131"/>
      <c r="N9762" s="133"/>
    </row>
    <row r="9763" spans="1:14" x14ac:dyDescent="0.25">
      <c r="A9763" s="130"/>
      <c r="B9763" s="130"/>
      <c r="C9763" s="131"/>
      <c r="D9763" s="112" t="str">
        <f>_xlfn.XLOOKUP(Table1[[#This Row],[Service]],Validation!$A$2:$A$15,Validation!$B$2:$B$15,"",0,1)</f>
        <v/>
      </c>
      <c r="E9763" s="131"/>
      <c r="F9763" s="132"/>
      <c r="G9763" s="133"/>
      <c r="H9763" s="134"/>
      <c r="I9763" s="131"/>
      <c r="J9763" s="131"/>
      <c r="K9763" s="131"/>
      <c r="L9763" s="135">
        <f>Table1[[#This Row],[Per Unit Price]]*MAX(1,Table1[[#This Row],[Qty of Units]])*MAX(1,Table1[[#This Row],['#NCMs Served / FTEs Employed]])*MAX(1,Table1[[#This Row],[Duration of Service]])</f>
        <v>0</v>
      </c>
      <c r="M9763" s="131"/>
      <c r="N9763" s="133"/>
    </row>
    <row r="9764" spans="1:14" x14ac:dyDescent="0.25">
      <c r="A9764" s="130"/>
      <c r="B9764" s="130"/>
      <c r="C9764" s="131"/>
      <c r="D9764" s="112" t="str">
        <f>_xlfn.XLOOKUP(Table1[[#This Row],[Service]],Validation!$A$2:$A$15,Validation!$B$2:$B$15,"",0,1)</f>
        <v/>
      </c>
      <c r="E9764" s="131"/>
      <c r="F9764" s="132"/>
      <c r="G9764" s="133"/>
      <c r="H9764" s="134"/>
      <c r="I9764" s="131"/>
      <c r="J9764" s="131"/>
      <c r="K9764" s="131"/>
      <c r="L9764" s="135">
        <f>Table1[[#This Row],[Per Unit Price]]*MAX(1,Table1[[#This Row],[Qty of Units]])*MAX(1,Table1[[#This Row],['#NCMs Served / FTEs Employed]])*MAX(1,Table1[[#This Row],[Duration of Service]])</f>
        <v>0</v>
      </c>
      <c r="M9764" s="131"/>
      <c r="N9764" s="133"/>
    </row>
    <row r="9765" spans="1:14" x14ac:dyDescent="0.25">
      <c r="A9765" s="130"/>
      <c r="B9765" s="130"/>
      <c r="C9765" s="131"/>
      <c r="D9765" s="112" t="str">
        <f>_xlfn.XLOOKUP(Table1[[#This Row],[Service]],Validation!$A$2:$A$15,Validation!$B$2:$B$15,"",0,1)</f>
        <v/>
      </c>
      <c r="E9765" s="131"/>
      <c r="F9765" s="132"/>
      <c r="G9765" s="133"/>
      <c r="H9765" s="134"/>
      <c r="I9765" s="131"/>
      <c r="J9765" s="131"/>
      <c r="K9765" s="131"/>
      <c r="L9765" s="135">
        <f>Table1[[#This Row],[Per Unit Price]]*MAX(1,Table1[[#This Row],[Qty of Units]])*MAX(1,Table1[[#This Row],['#NCMs Served / FTEs Employed]])*MAX(1,Table1[[#This Row],[Duration of Service]])</f>
        <v>0</v>
      </c>
      <c r="M9765" s="131"/>
      <c r="N9765" s="133"/>
    </row>
    <row r="9766" spans="1:14" x14ac:dyDescent="0.25">
      <c r="A9766" s="130"/>
      <c r="B9766" s="130"/>
      <c r="C9766" s="131"/>
      <c r="D9766" s="112" t="str">
        <f>_xlfn.XLOOKUP(Table1[[#This Row],[Service]],Validation!$A$2:$A$15,Validation!$B$2:$B$15,"",0,1)</f>
        <v/>
      </c>
      <c r="E9766" s="131"/>
      <c r="F9766" s="132"/>
      <c r="G9766" s="133"/>
      <c r="H9766" s="134"/>
      <c r="I9766" s="131"/>
      <c r="J9766" s="131"/>
      <c r="K9766" s="131"/>
      <c r="L9766" s="135">
        <f>Table1[[#This Row],[Per Unit Price]]*MAX(1,Table1[[#This Row],[Qty of Units]])*MAX(1,Table1[[#This Row],['#NCMs Served / FTEs Employed]])*MAX(1,Table1[[#This Row],[Duration of Service]])</f>
        <v>0</v>
      </c>
      <c r="M9766" s="131"/>
      <c r="N9766" s="133"/>
    </row>
    <row r="9767" spans="1:14" x14ac:dyDescent="0.25">
      <c r="A9767" s="130"/>
      <c r="B9767" s="130"/>
      <c r="C9767" s="131"/>
      <c r="D9767" s="112" t="str">
        <f>_xlfn.XLOOKUP(Table1[[#This Row],[Service]],Validation!$A$2:$A$15,Validation!$B$2:$B$15,"",0,1)</f>
        <v/>
      </c>
      <c r="E9767" s="131"/>
      <c r="F9767" s="132"/>
      <c r="G9767" s="133"/>
      <c r="H9767" s="134"/>
      <c r="I9767" s="131"/>
      <c r="J9767" s="131"/>
      <c r="K9767" s="131"/>
      <c r="L9767" s="135">
        <f>Table1[[#This Row],[Per Unit Price]]*MAX(1,Table1[[#This Row],[Qty of Units]])*MAX(1,Table1[[#This Row],['#NCMs Served / FTEs Employed]])*MAX(1,Table1[[#This Row],[Duration of Service]])</f>
        <v>0</v>
      </c>
      <c r="M9767" s="131"/>
      <c r="N9767" s="133"/>
    </row>
    <row r="9768" spans="1:14" x14ac:dyDescent="0.25">
      <c r="A9768" s="130"/>
      <c r="B9768" s="130"/>
      <c r="C9768" s="131"/>
      <c r="D9768" s="112" t="str">
        <f>_xlfn.XLOOKUP(Table1[[#This Row],[Service]],Validation!$A$2:$A$15,Validation!$B$2:$B$15,"",0,1)</f>
        <v/>
      </c>
      <c r="E9768" s="131"/>
      <c r="F9768" s="132"/>
      <c r="G9768" s="133"/>
      <c r="H9768" s="134"/>
      <c r="I9768" s="131"/>
      <c r="J9768" s="131"/>
      <c r="K9768" s="131"/>
      <c r="L9768" s="135">
        <f>Table1[[#This Row],[Per Unit Price]]*MAX(1,Table1[[#This Row],[Qty of Units]])*MAX(1,Table1[[#This Row],['#NCMs Served / FTEs Employed]])*MAX(1,Table1[[#This Row],[Duration of Service]])</f>
        <v>0</v>
      </c>
      <c r="M9768" s="131"/>
      <c r="N9768" s="133"/>
    </row>
    <row r="9769" spans="1:14" x14ac:dyDescent="0.25">
      <c r="A9769" s="130"/>
      <c r="B9769" s="130"/>
      <c r="C9769" s="131"/>
      <c r="D9769" s="112" t="str">
        <f>_xlfn.XLOOKUP(Table1[[#This Row],[Service]],Validation!$A$2:$A$15,Validation!$B$2:$B$15,"",0,1)</f>
        <v/>
      </c>
      <c r="E9769" s="131"/>
      <c r="F9769" s="132"/>
      <c r="G9769" s="133"/>
      <c r="H9769" s="134"/>
      <c r="I9769" s="131"/>
      <c r="J9769" s="131"/>
      <c r="K9769" s="131"/>
      <c r="L9769" s="135">
        <f>Table1[[#This Row],[Per Unit Price]]*MAX(1,Table1[[#This Row],[Qty of Units]])*MAX(1,Table1[[#This Row],['#NCMs Served / FTEs Employed]])*MAX(1,Table1[[#This Row],[Duration of Service]])</f>
        <v>0</v>
      </c>
      <c r="M9769" s="131"/>
      <c r="N9769" s="133"/>
    </row>
    <row r="9770" spans="1:14" x14ac:dyDescent="0.25">
      <c r="A9770" s="130"/>
      <c r="B9770" s="130"/>
      <c r="C9770" s="131"/>
      <c r="D9770" s="112" t="str">
        <f>_xlfn.XLOOKUP(Table1[[#This Row],[Service]],Validation!$A$2:$A$15,Validation!$B$2:$B$15,"",0,1)</f>
        <v/>
      </c>
      <c r="E9770" s="131"/>
      <c r="F9770" s="132"/>
      <c r="G9770" s="133"/>
      <c r="H9770" s="134"/>
      <c r="I9770" s="131"/>
      <c r="J9770" s="131"/>
      <c r="K9770" s="131"/>
      <c r="L9770" s="135">
        <f>Table1[[#This Row],[Per Unit Price]]*MAX(1,Table1[[#This Row],[Qty of Units]])*MAX(1,Table1[[#This Row],['#NCMs Served / FTEs Employed]])*MAX(1,Table1[[#This Row],[Duration of Service]])</f>
        <v>0</v>
      </c>
      <c r="M9770" s="131"/>
      <c r="N9770" s="133"/>
    </row>
    <row r="9771" spans="1:14" x14ac:dyDescent="0.25">
      <c r="A9771" s="130"/>
      <c r="B9771" s="130"/>
      <c r="C9771" s="131"/>
      <c r="D9771" s="112" t="str">
        <f>_xlfn.XLOOKUP(Table1[[#This Row],[Service]],Validation!$A$2:$A$15,Validation!$B$2:$B$15,"",0,1)</f>
        <v/>
      </c>
      <c r="E9771" s="131"/>
      <c r="F9771" s="132"/>
      <c r="G9771" s="133"/>
      <c r="H9771" s="134"/>
      <c r="I9771" s="131"/>
      <c r="J9771" s="131"/>
      <c r="K9771" s="131"/>
      <c r="L9771" s="135">
        <f>Table1[[#This Row],[Per Unit Price]]*MAX(1,Table1[[#This Row],[Qty of Units]])*MAX(1,Table1[[#This Row],['#NCMs Served / FTEs Employed]])*MAX(1,Table1[[#This Row],[Duration of Service]])</f>
        <v>0</v>
      </c>
      <c r="M9771" s="131"/>
      <c r="N9771" s="133"/>
    </row>
    <row r="9772" spans="1:14" x14ac:dyDescent="0.25">
      <c r="A9772" s="130"/>
      <c r="B9772" s="130"/>
      <c r="C9772" s="131"/>
      <c r="D9772" s="112" t="str">
        <f>_xlfn.XLOOKUP(Table1[[#This Row],[Service]],Validation!$A$2:$A$15,Validation!$B$2:$B$15,"",0,1)</f>
        <v/>
      </c>
      <c r="E9772" s="131"/>
      <c r="F9772" s="132"/>
      <c r="G9772" s="133"/>
      <c r="H9772" s="134"/>
      <c r="I9772" s="131"/>
      <c r="J9772" s="131"/>
      <c r="K9772" s="131"/>
      <c r="L9772" s="135">
        <f>Table1[[#This Row],[Per Unit Price]]*MAX(1,Table1[[#This Row],[Qty of Units]])*MAX(1,Table1[[#This Row],['#NCMs Served / FTEs Employed]])*MAX(1,Table1[[#This Row],[Duration of Service]])</f>
        <v>0</v>
      </c>
      <c r="M9772" s="131"/>
      <c r="N9772" s="133"/>
    </row>
    <row r="9773" spans="1:14" x14ac:dyDescent="0.25">
      <c r="A9773" s="130"/>
      <c r="B9773" s="130"/>
      <c r="C9773" s="131"/>
      <c r="D9773" s="112" t="str">
        <f>_xlfn.XLOOKUP(Table1[[#This Row],[Service]],Validation!$A$2:$A$15,Validation!$B$2:$B$15,"",0,1)</f>
        <v/>
      </c>
      <c r="E9773" s="131"/>
      <c r="F9773" s="132"/>
      <c r="G9773" s="133"/>
      <c r="H9773" s="134"/>
      <c r="I9773" s="131"/>
      <c r="J9773" s="131"/>
      <c r="K9773" s="131"/>
      <c r="L9773" s="135">
        <f>Table1[[#This Row],[Per Unit Price]]*MAX(1,Table1[[#This Row],[Qty of Units]])*MAX(1,Table1[[#This Row],['#NCMs Served / FTEs Employed]])*MAX(1,Table1[[#This Row],[Duration of Service]])</f>
        <v>0</v>
      </c>
      <c r="M9773" s="131"/>
      <c r="N9773" s="133"/>
    </row>
    <row r="9774" spans="1:14" x14ac:dyDescent="0.25">
      <c r="A9774" s="130"/>
      <c r="B9774" s="130"/>
      <c r="C9774" s="131"/>
      <c r="D9774" s="112" t="str">
        <f>_xlfn.XLOOKUP(Table1[[#This Row],[Service]],Validation!$A$2:$A$15,Validation!$B$2:$B$15,"",0,1)</f>
        <v/>
      </c>
      <c r="E9774" s="131"/>
      <c r="F9774" s="132"/>
      <c r="G9774" s="133"/>
      <c r="H9774" s="134"/>
      <c r="I9774" s="131"/>
      <c r="J9774" s="131"/>
      <c r="K9774" s="131"/>
      <c r="L9774" s="135">
        <f>Table1[[#This Row],[Per Unit Price]]*MAX(1,Table1[[#This Row],[Qty of Units]])*MAX(1,Table1[[#This Row],['#NCMs Served / FTEs Employed]])*MAX(1,Table1[[#This Row],[Duration of Service]])</f>
        <v>0</v>
      </c>
      <c r="M9774" s="131"/>
      <c r="N9774" s="133"/>
    </row>
    <row r="9775" spans="1:14" x14ac:dyDescent="0.25">
      <c r="A9775" s="130"/>
      <c r="B9775" s="130"/>
      <c r="C9775" s="131"/>
      <c r="D9775" s="112" t="str">
        <f>_xlfn.XLOOKUP(Table1[[#This Row],[Service]],Validation!$A$2:$A$15,Validation!$B$2:$B$15,"",0,1)</f>
        <v/>
      </c>
      <c r="E9775" s="131"/>
      <c r="F9775" s="132"/>
      <c r="G9775" s="133"/>
      <c r="H9775" s="134"/>
      <c r="I9775" s="131"/>
      <c r="J9775" s="131"/>
      <c r="K9775" s="131"/>
      <c r="L9775" s="135">
        <f>Table1[[#This Row],[Per Unit Price]]*MAX(1,Table1[[#This Row],[Qty of Units]])*MAX(1,Table1[[#This Row],['#NCMs Served / FTEs Employed]])*MAX(1,Table1[[#This Row],[Duration of Service]])</f>
        <v>0</v>
      </c>
      <c r="M9775" s="131"/>
      <c r="N9775" s="133"/>
    </row>
    <row r="9776" spans="1:14" x14ac:dyDescent="0.25">
      <c r="A9776" s="130"/>
      <c r="B9776" s="130"/>
      <c r="C9776" s="131"/>
      <c r="D9776" s="112" t="str">
        <f>_xlfn.XLOOKUP(Table1[[#This Row],[Service]],Validation!$A$2:$A$15,Validation!$B$2:$B$15,"",0,1)</f>
        <v/>
      </c>
      <c r="E9776" s="131"/>
      <c r="F9776" s="132"/>
      <c r="G9776" s="133"/>
      <c r="H9776" s="134"/>
      <c r="I9776" s="131"/>
      <c r="J9776" s="131"/>
      <c r="K9776" s="131"/>
      <c r="L9776" s="135">
        <f>Table1[[#This Row],[Per Unit Price]]*MAX(1,Table1[[#This Row],[Qty of Units]])*MAX(1,Table1[[#This Row],['#NCMs Served / FTEs Employed]])*MAX(1,Table1[[#This Row],[Duration of Service]])</f>
        <v>0</v>
      </c>
      <c r="M9776" s="131"/>
      <c r="N9776" s="133"/>
    </row>
    <row r="9777" spans="1:14" x14ac:dyDescent="0.25">
      <c r="A9777" s="130"/>
      <c r="B9777" s="130"/>
      <c r="C9777" s="131"/>
      <c r="D9777" s="112" t="str">
        <f>_xlfn.XLOOKUP(Table1[[#This Row],[Service]],Validation!$A$2:$A$15,Validation!$B$2:$B$15,"",0,1)</f>
        <v/>
      </c>
      <c r="E9777" s="131"/>
      <c r="F9777" s="132"/>
      <c r="G9777" s="133"/>
      <c r="H9777" s="134"/>
      <c r="I9777" s="131"/>
      <c r="J9777" s="131"/>
      <c r="K9777" s="131"/>
      <c r="L9777" s="135">
        <f>Table1[[#This Row],[Per Unit Price]]*MAX(1,Table1[[#This Row],[Qty of Units]])*MAX(1,Table1[[#This Row],['#NCMs Served / FTEs Employed]])*MAX(1,Table1[[#This Row],[Duration of Service]])</f>
        <v>0</v>
      </c>
      <c r="M9777" s="131"/>
      <c r="N9777" s="133"/>
    </row>
    <row r="9778" spans="1:14" x14ac:dyDescent="0.25">
      <c r="A9778" s="130"/>
      <c r="B9778" s="130"/>
      <c r="C9778" s="131"/>
      <c r="D9778" s="112" t="str">
        <f>_xlfn.XLOOKUP(Table1[[#This Row],[Service]],Validation!$A$2:$A$15,Validation!$B$2:$B$15,"",0,1)</f>
        <v/>
      </c>
      <c r="E9778" s="131"/>
      <c r="F9778" s="132"/>
      <c r="G9778" s="133"/>
      <c r="H9778" s="134"/>
      <c r="I9778" s="131"/>
      <c r="J9778" s="131"/>
      <c r="K9778" s="131"/>
      <c r="L9778" s="135">
        <f>Table1[[#This Row],[Per Unit Price]]*MAX(1,Table1[[#This Row],[Qty of Units]])*MAX(1,Table1[[#This Row],['#NCMs Served / FTEs Employed]])*MAX(1,Table1[[#This Row],[Duration of Service]])</f>
        <v>0</v>
      </c>
      <c r="M9778" s="131"/>
      <c r="N9778" s="133"/>
    </row>
    <row r="9779" spans="1:14" x14ac:dyDescent="0.25">
      <c r="A9779" s="130"/>
      <c r="B9779" s="130"/>
      <c r="C9779" s="131"/>
      <c r="D9779" s="112" t="str">
        <f>_xlfn.XLOOKUP(Table1[[#This Row],[Service]],Validation!$A$2:$A$15,Validation!$B$2:$B$15,"",0,1)</f>
        <v/>
      </c>
      <c r="E9779" s="131"/>
      <c r="F9779" s="132"/>
      <c r="G9779" s="133"/>
      <c r="H9779" s="134"/>
      <c r="I9779" s="131"/>
      <c r="J9779" s="131"/>
      <c r="K9779" s="131"/>
      <c r="L9779" s="135">
        <f>Table1[[#This Row],[Per Unit Price]]*MAX(1,Table1[[#This Row],[Qty of Units]])*MAX(1,Table1[[#This Row],['#NCMs Served / FTEs Employed]])*MAX(1,Table1[[#This Row],[Duration of Service]])</f>
        <v>0</v>
      </c>
      <c r="M9779" s="131"/>
      <c r="N9779" s="133"/>
    </row>
    <row r="9780" spans="1:14" x14ac:dyDescent="0.25">
      <c r="A9780" s="130"/>
      <c r="B9780" s="130"/>
      <c r="C9780" s="131"/>
      <c r="D9780" s="112" t="str">
        <f>_xlfn.XLOOKUP(Table1[[#This Row],[Service]],Validation!$A$2:$A$15,Validation!$B$2:$B$15,"",0,1)</f>
        <v/>
      </c>
      <c r="E9780" s="131"/>
      <c r="F9780" s="132"/>
      <c r="G9780" s="133"/>
      <c r="H9780" s="134"/>
      <c r="I9780" s="131"/>
      <c r="J9780" s="131"/>
      <c r="K9780" s="131"/>
      <c r="L9780" s="135">
        <f>Table1[[#This Row],[Per Unit Price]]*MAX(1,Table1[[#This Row],[Qty of Units]])*MAX(1,Table1[[#This Row],['#NCMs Served / FTEs Employed]])*MAX(1,Table1[[#This Row],[Duration of Service]])</f>
        <v>0</v>
      </c>
      <c r="M9780" s="131"/>
      <c r="N9780" s="133"/>
    </row>
    <row r="9781" spans="1:14" x14ac:dyDescent="0.25">
      <c r="A9781" s="130"/>
      <c r="B9781" s="130"/>
      <c r="C9781" s="131"/>
      <c r="D9781" s="112" t="str">
        <f>_xlfn.XLOOKUP(Table1[[#This Row],[Service]],Validation!$A$2:$A$15,Validation!$B$2:$B$15,"",0,1)</f>
        <v/>
      </c>
      <c r="E9781" s="131"/>
      <c r="F9781" s="132"/>
      <c r="G9781" s="133"/>
      <c r="H9781" s="134"/>
      <c r="I9781" s="131"/>
      <c r="J9781" s="131"/>
      <c r="K9781" s="131"/>
      <c r="L9781" s="135">
        <f>Table1[[#This Row],[Per Unit Price]]*MAX(1,Table1[[#This Row],[Qty of Units]])*MAX(1,Table1[[#This Row],['#NCMs Served / FTEs Employed]])*MAX(1,Table1[[#This Row],[Duration of Service]])</f>
        <v>0</v>
      </c>
      <c r="M9781" s="131"/>
      <c r="N9781" s="133"/>
    </row>
    <row r="9782" spans="1:14" x14ac:dyDescent="0.25">
      <c r="A9782" s="130"/>
      <c r="B9782" s="130"/>
      <c r="C9782" s="131"/>
      <c r="D9782" s="112" t="str">
        <f>_xlfn.XLOOKUP(Table1[[#This Row],[Service]],Validation!$A$2:$A$15,Validation!$B$2:$B$15,"",0,1)</f>
        <v/>
      </c>
      <c r="E9782" s="131"/>
      <c r="F9782" s="132"/>
      <c r="G9782" s="133"/>
      <c r="H9782" s="134"/>
      <c r="I9782" s="131"/>
      <c r="J9782" s="131"/>
      <c r="K9782" s="131"/>
      <c r="L9782" s="135">
        <f>Table1[[#This Row],[Per Unit Price]]*MAX(1,Table1[[#This Row],[Qty of Units]])*MAX(1,Table1[[#This Row],['#NCMs Served / FTEs Employed]])*MAX(1,Table1[[#This Row],[Duration of Service]])</f>
        <v>0</v>
      </c>
      <c r="M9782" s="131"/>
      <c r="N9782" s="133"/>
    </row>
    <row r="9783" spans="1:14" x14ac:dyDescent="0.25">
      <c r="A9783" s="130"/>
      <c r="B9783" s="130"/>
      <c r="C9783" s="131"/>
      <c r="D9783" s="112" t="str">
        <f>_xlfn.XLOOKUP(Table1[[#This Row],[Service]],Validation!$A$2:$A$15,Validation!$B$2:$B$15,"",0,1)</f>
        <v/>
      </c>
      <c r="E9783" s="131"/>
      <c r="F9783" s="132"/>
      <c r="G9783" s="133"/>
      <c r="H9783" s="134"/>
      <c r="I9783" s="131"/>
      <c r="J9783" s="131"/>
      <c r="K9783" s="131"/>
      <c r="L9783" s="135">
        <f>Table1[[#This Row],[Per Unit Price]]*MAX(1,Table1[[#This Row],[Qty of Units]])*MAX(1,Table1[[#This Row],['#NCMs Served / FTEs Employed]])*MAX(1,Table1[[#This Row],[Duration of Service]])</f>
        <v>0</v>
      </c>
      <c r="M9783" s="131"/>
      <c r="N9783" s="133"/>
    </row>
    <row r="9784" spans="1:14" x14ac:dyDescent="0.25">
      <c r="A9784" s="130"/>
      <c r="B9784" s="130"/>
      <c r="C9784" s="131"/>
      <c r="D9784" s="112" t="str">
        <f>_xlfn.XLOOKUP(Table1[[#This Row],[Service]],Validation!$A$2:$A$15,Validation!$B$2:$B$15,"",0,1)</f>
        <v/>
      </c>
      <c r="E9784" s="131"/>
      <c r="F9784" s="132"/>
      <c r="G9784" s="133"/>
      <c r="H9784" s="134"/>
      <c r="I9784" s="131"/>
      <c r="J9784" s="131"/>
      <c r="K9784" s="131"/>
      <c r="L9784" s="135">
        <f>Table1[[#This Row],[Per Unit Price]]*MAX(1,Table1[[#This Row],[Qty of Units]])*MAX(1,Table1[[#This Row],['#NCMs Served / FTEs Employed]])*MAX(1,Table1[[#This Row],[Duration of Service]])</f>
        <v>0</v>
      </c>
      <c r="M9784" s="131"/>
      <c r="N9784" s="133"/>
    </row>
    <row r="9785" spans="1:14" x14ac:dyDescent="0.25">
      <c r="A9785" s="130"/>
      <c r="B9785" s="130"/>
      <c r="C9785" s="131"/>
      <c r="D9785" s="112" t="str">
        <f>_xlfn.XLOOKUP(Table1[[#This Row],[Service]],Validation!$A$2:$A$15,Validation!$B$2:$B$15,"",0,1)</f>
        <v/>
      </c>
      <c r="E9785" s="131"/>
      <c r="F9785" s="132"/>
      <c r="G9785" s="133"/>
      <c r="H9785" s="134"/>
      <c r="I9785" s="131"/>
      <c r="J9785" s="131"/>
      <c r="K9785" s="131"/>
      <c r="L9785" s="135">
        <f>Table1[[#This Row],[Per Unit Price]]*MAX(1,Table1[[#This Row],[Qty of Units]])*MAX(1,Table1[[#This Row],['#NCMs Served / FTEs Employed]])*MAX(1,Table1[[#This Row],[Duration of Service]])</f>
        <v>0</v>
      </c>
      <c r="M9785" s="131"/>
      <c r="N9785" s="133"/>
    </row>
    <row r="9786" spans="1:14" x14ac:dyDescent="0.25">
      <c r="A9786" s="130"/>
      <c r="B9786" s="130"/>
      <c r="C9786" s="131"/>
      <c r="D9786" s="112" t="str">
        <f>_xlfn.XLOOKUP(Table1[[#This Row],[Service]],Validation!$A$2:$A$15,Validation!$B$2:$B$15,"",0,1)</f>
        <v/>
      </c>
      <c r="E9786" s="131"/>
      <c r="F9786" s="132"/>
      <c r="G9786" s="133"/>
      <c r="H9786" s="134"/>
      <c r="I9786" s="131"/>
      <c r="J9786" s="131"/>
      <c r="K9786" s="131"/>
      <c r="L9786" s="135">
        <f>Table1[[#This Row],[Per Unit Price]]*MAX(1,Table1[[#This Row],[Qty of Units]])*MAX(1,Table1[[#This Row],['#NCMs Served / FTEs Employed]])*MAX(1,Table1[[#This Row],[Duration of Service]])</f>
        <v>0</v>
      </c>
      <c r="M9786" s="131"/>
      <c r="N9786" s="133"/>
    </row>
    <row r="9787" spans="1:14" x14ac:dyDescent="0.25">
      <c r="A9787" s="130"/>
      <c r="B9787" s="130"/>
      <c r="C9787" s="131"/>
      <c r="D9787" s="112" t="str">
        <f>_xlfn.XLOOKUP(Table1[[#This Row],[Service]],Validation!$A$2:$A$15,Validation!$B$2:$B$15,"",0,1)</f>
        <v/>
      </c>
      <c r="E9787" s="131"/>
      <c r="F9787" s="132"/>
      <c r="G9787" s="133"/>
      <c r="H9787" s="134"/>
      <c r="I9787" s="131"/>
      <c r="J9787" s="131"/>
      <c r="K9787" s="131"/>
      <c r="L9787" s="135">
        <f>Table1[[#This Row],[Per Unit Price]]*MAX(1,Table1[[#This Row],[Qty of Units]])*MAX(1,Table1[[#This Row],['#NCMs Served / FTEs Employed]])*MAX(1,Table1[[#This Row],[Duration of Service]])</f>
        <v>0</v>
      </c>
      <c r="M9787" s="131"/>
      <c r="N9787" s="133"/>
    </row>
    <row r="9788" spans="1:14" x14ac:dyDescent="0.25">
      <c r="A9788" s="130"/>
      <c r="B9788" s="130"/>
      <c r="C9788" s="131"/>
      <c r="D9788" s="112" t="str">
        <f>_xlfn.XLOOKUP(Table1[[#This Row],[Service]],Validation!$A$2:$A$15,Validation!$B$2:$B$15,"",0,1)</f>
        <v/>
      </c>
      <c r="E9788" s="131"/>
      <c r="F9788" s="132"/>
      <c r="G9788" s="133"/>
      <c r="H9788" s="134"/>
      <c r="I9788" s="131"/>
      <c r="J9788" s="131"/>
      <c r="K9788" s="131"/>
      <c r="L9788" s="135">
        <f>Table1[[#This Row],[Per Unit Price]]*MAX(1,Table1[[#This Row],[Qty of Units]])*MAX(1,Table1[[#This Row],['#NCMs Served / FTEs Employed]])*MAX(1,Table1[[#This Row],[Duration of Service]])</f>
        <v>0</v>
      </c>
      <c r="M9788" s="131"/>
      <c r="N9788" s="133"/>
    </row>
    <row r="9789" spans="1:14" x14ac:dyDescent="0.25">
      <c r="A9789" s="130"/>
      <c r="B9789" s="130"/>
      <c r="C9789" s="131"/>
      <c r="D9789" s="112" t="str">
        <f>_xlfn.XLOOKUP(Table1[[#This Row],[Service]],Validation!$A$2:$A$15,Validation!$B$2:$B$15,"",0,1)</f>
        <v/>
      </c>
      <c r="E9789" s="131"/>
      <c r="F9789" s="132"/>
      <c r="G9789" s="133"/>
      <c r="H9789" s="134"/>
      <c r="I9789" s="131"/>
      <c r="J9789" s="131"/>
      <c r="K9789" s="131"/>
      <c r="L9789" s="135">
        <f>Table1[[#This Row],[Per Unit Price]]*MAX(1,Table1[[#This Row],[Qty of Units]])*MAX(1,Table1[[#This Row],['#NCMs Served / FTEs Employed]])*MAX(1,Table1[[#This Row],[Duration of Service]])</f>
        <v>0</v>
      </c>
      <c r="M9789" s="131"/>
      <c r="N9789" s="133"/>
    </row>
    <row r="9790" spans="1:14" x14ac:dyDescent="0.25">
      <c r="A9790" s="130"/>
      <c r="B9790" s="130"/>
      <c r="C9790" s="131"/>
      <c r="D9790" s="112" t="str">
        <f>_xlfn.XLOOKUP(Table1[[#This Row],[Service]],Validation!$A$2:$A$15,Validation!$B$2:$B$15,"",0,1)</f>
        <v/>
      </c>
      <c r="E9790" s="131"/>
      <c r="F9790" s="132"/>
      <c r="G9790" s="133"/>
      <c r="H9790" s="134"/>
      <c r="I9790" s="131"/>
      <c r="J9790" s="131"/>
      <c r="K9790" s="131"/>
      <c r="L9790" s="135">
        <f>Table1[[#This Row],[Per Unit Price]]*MAX(1,Table1[[#This Row],[Qty of Units]])*MAX(1,Table1[[#This Row],['#NCMs Served / FTEs Employed]])*MAX(1,Table1[[#This Row],[Duration of Service]])</f>
        <v>0</v>
      </c>
      <c r="M9790" s="131"/>
      <c r="N9790" s="133"/>
    </row>
    <row r="9791" spans="1:14" x14ac:dyDescent="0.25">
      <c r="A9791" s="130"/>
      <c r="B9791" s="130"/>
      <c r="C9791" s="131"/>
      <c r="D9791" s="112" t="str">
        <f>_xlfn.XLOOKUP(Table1[[#This Row],[Service]],Validation!$A$2:$A$15,Validation!$B$2:$B$15,"",0,1)</f>
        <v/>
      </c>
      <c r="E9791" s="131"/>
      <c r="F9791" s="132"/>
      <c r="G9791" s="133"/>
      <c r="H9791" s="134"/>
      <c r="I9791" s="131"/>
      <c r="J9791" s="131"/>
      <c r="K9791" s="131"/>
      <c r="L9791" s="135">
        <f>Table1[[#This Row],[Per Unit Price]]*MAX(1,Table1[[#This Row],[Qty of Units]])*MAX(1,Table1[[#This Row],['#NCMs Served / FTEs Employed]])*MAX(1,Table1[[#This Row],[Duration of Service]])</f>
        <v>0</v>
      </c>
      <c r="M9791" s="131"/>
      <c r="N9791" s="133"/>
    </row>
    <row r="9792" spans="1:14" x14ac:dyDescent="0.25">
      <c r="A9792" s="130"/>
      <c r="B9792" s="130"/>
      <c r="C9792" s="131"/>
      <c r="D9792" s="112" t="str">
        <f>_xlfn.XLOOKUP(Table1[[#This Row],[Service]],Validation!$A$2:$A$15,Validation!$B$2:$B$15,"",0,1)</f>
        <v/>
      </c>
      <c r="E9792" s="131"/>
      <c r="F9792" s="132"/>
      <c r="G9792" s="133"/>
      <c r="H9792" s="134"/>
      <c r="I9792" s="131"/>
      <c r="J9792" s="131"/>
      <c r="K9792" s="131"/>
      <c r="L9792" s="135">
        <f>Table1[[#This Row],[Per Unit Price]]*MAX(1,Table1[[#This Row],[Qty of Units]])*MAX(1,Table1[[#This Row],['#NCMs Served / FTEs Employed]])*MAX(1,Table1[[#This Row],[Duration of Service]])</f>
        <v>0</v>
      </c>
      <c r="M9792" s="131"/>
      <c r="N9792" s="133"/>
    </row>
    <row r="9793" spans="1:14" x14ac:dyDescent="0.25">
      <c r="A9793" s="130"/>
      <c r="B9793" s="130"/>
      <c r="C9793" s="131"/>
      <c r="D9793" s="112" t="str">
        <f>_xlfn.XLOOKUP(Table1[[#This Row],[Service]],Validation!$A$2:$A$15,Validation!$B$2:$B$15,"",0,1)</f>
        <v/>
      </c>
      <c r="E9793" s="131"/>
      <c r="F9793" s="132"/>
      <c r="G9793" s="133"/>
      <c r="H9793" s="134"/>
      <c r="I9793" s="131"/>
      <c r="J9793" s="131"/>
      <c r="K9793" s="131"/>
      <c r="L9793" s="135">
        <f>Table1[[#This Row],[Per Unit Price]]*MAX(1,Table1[[#This Row],[Qty of Units]])*MAX(1,Table1[[#This Row],['#NCMs Served / FTEs Employed]])*MAX(1,Table1[[#This Row],[Duration of Service]])</f>
        <v>0</v>
      </c>
      <c r="M9793" s="131"/>
      <c r="N9793" s="133"/>
    </row>
    <row r="9794" spans="1:14" x14ac:dyDescent="0.25">
      <c r="A9794" s="130"/>
      <c r="B9794" s="130"/>
      <c r="C9794" s="131"/>
      <c r="D9794" s="112" t="str">
        <f>_xlfn.XLOOKUP(Table1[[#This Row],[Service]],Validation!$A$2:$A$15,Validation!$B$2:$B$15,"",0,1)</f>
        <v/>
      </c>
      <c r="E9794" s="131"/>
      <c r="F9794" s="132"/>
      <c r="G9794" s="133"/>
      <c r="H9794" s="134"/>
      <c r="I9794" s="131"/>
      <c r="J9794" s="131"/>
      <c r="K9794" s="131"/>
      <c r="L9794" s="135">
        <f>Table1[[#This Row],[Per Unit Price]]*MAX(1,Table1[[#This Row],[Qty of Units]])*MAX(1,Table1[[#This Row],['#NCMs Served / FTEs Employed]])*MAX(1,Table1[[#This Row],[Duration of Service]])</f>
        <v>0</v>
      </c>
      <c r="M9794" s="131"/>
      <c r="N9794" s="133"/>
    </row>
    <row r="9795" spans="1:14" x14ac:dyDescent="0.25">
      <c r="A9795" s="130"/>
      <c r="B9795" s="130"/>
      <c r="C9795" s="131"/>
      <c r="D9795" s="112" t="str">
        <f>_xlfn.XLOOKUP(Table1[[#This Row],[Service]],Validation!$A$2:$A$15,Validation!$B$2:$B$15,"",0,1)</f>
        <v/>
      </c>
      <c r="E9795" s="131"/>
      <c r="F9795" s="132"/>
      <c r="G9795" s="133"/>
      <c r="H9795" s="134"/>
      <c r="I9795" s="131"/>
      <c r="J9795" s="131"/>
      <c r="K9795" s="131"/>
      <c r="L9795" s="135">
        <f>Table1[[#This Row],[Per Unit Price]]*MAX(1,Table1[[#This Row],[Qty of Units]])*MAX(1,Table1[[#This Row],['#NCMs Served / FTEs Employed]])*MAX(1,Table1[[#This Row],[Duration of Service]])</f>
        <v>0</v>
      </c>
      <c r="M9795" s="131"/>
      <c r="N9795" s="133"/>
    </row>
    <row r="9796" spans="1:14" x14ac:dyDescent="0.25">
      <c r="A9796" s="130"/>
      <c r="B9796" s="130"/>
      <c r="C9796" s="131"/>
      <c r="D9796" s="112" t="str">
        <f>_xlfn.XLOOKUP(Table1[[#This Row],[Service]],Validation!$A$2:$A$15,Validation!$B$2:$B$15,"",0,1)</f>
        <v/>
      </c>
      <c r="E9796" s="131"/>
      <c r="F9796" s="132"/>
      <c r="G9796" s="133"/>
      <c r="H9796" s="134"/>
      <c r="I9796" s="131"/>
      <c r="J9796" s="131"/>
      <c r="K9796" s="131"/>
      <c r="L9796" s="135">
        <f>Table1[[#This Row],[Per Unit Price]]*MAX(1,Table1[[#This Row],[Qty of Units]])*MAX(1,Table1[[#This Row],['#NCMs Served / FTEs Employed]])*MAX(1,Table1[[#This Row],[Duration of Service]])</f>
        <v>0</v>
      </c>
      <c r="M9796" s="131"/>
      <c r="N9796" s="133"/>
    </row>
    <row r="9797" spans="1:14" x14ac:dyDescent="0.25">
      <c r="A9797" s="130"/>
      <c r="B9797" s="130"/>
      <c r="C9797" s="131"/>
      <c r="D9797" s="112" t="str">
        <f>_xlfn.XLOOKUP(Table1[[#This Row],[Service]],Validation!$A$2:$A$15,Validation!$B$2:$B$15,"",0,1)</f>
        <v/>
      </c>
      <c r="E9797" s="131"/>
      <c r="F9797" s="132"/>
      <c r="G9797" s="133"/>
      <c r="H9797" s="134"/>
      <c r="I9797" s="131"/>
      <c r="J9797" s="131"/>
      <c r="K9797" s="131"/>
      <c r="L9797" s="135">
        <f>Table1[[#This Row],[Per Unit Price]]*MAX(1,Table1[[#This Row],[Qty of Units]])*MAX(1,Table1[[#This Row],['#NCMs Served / FTEs Employed]])*MAX(1,Table1[[#This Row],[Duration of Service]])</f>
        <v>0</v>
      </c>
      <c r="M9797" s="131"/>
      <c r="N9797" s="133"/>
    </row>
    <row r="9798" spans="1:14" x14ac:dyDescent="0.25">
      <c r="A9798" s="130"/>
      <c r="B9798" s="130"/>
      <c r="C9798" s="131"/>
      <c r="D9798" s="112" t="str">
        <f>_xlfn.XLOOKUP(Table1[[#This Row],[Service]],Validation!$A$2:$A$15,Validation!$B$2:$B$15,"",0,1)</f>
        <v/>
      </c>
      <c r="E9798" s="131"/>
      <c r="F9798" s="132"/>
      <c r="G9798" s="133"/>
      <c r="H9798" s="134"/>
      <c r="I9798" s="131"/>
      <c r="J9798" s="131"/>
      <c r="K9798" s="131"/>
      <c r="L9798" s="135">
        <f>Table1[[#This Row],[Per Unit Price]]*MAX(1,Table1[[#This Row],[Qty of Units]])*MAX(1,Table1[[#This Row],['#NCMs Served / FTEs Employed]])*MAX(1,Table1[[#This Row],[Duration of Service]])</f>
        <v>0</v>
      </c>
      <c r="M9798" s="131"/>
      <c r="N9798" s="133"/>
    </row>
    <row r="9799" spans="1:14" x14ac:dyDescent="0.25">
      <c r="A9799" s="130"/>
      <c r="B9799" s="130"/>
      <c r="C9799" s="131"/>
      <c r="D9799" s="112" t="str">
        <f>_xlfn.XLOOKUP(Table1[[#This Row],[Service]],Validation!$A$2:$A$15,Validation!$B$2:$B$15,"",0,1)</f>
        <v/>
      </c>
      <c r="E9799" s="131"/>
      <c r="F9799" s="132"/>
      <c r="G9799" s="133"/>
      <c r="H9799" s="134"/>
      <c r="I9799" s="131"/>
      <c r="J9799" s="131"/>
      <c r="K9799" s="131"/>
      <c r="L9799" s="135">
        <f>Table1[[#This Row],[Per Unit Price]]*MAX(1,Table1[[#This Row],[Qty of Units]])*MAX(1,Table1[[#This Row],['#NCMs Served / FTEs Employed]])*MAX(1,Table1[[#This Row],[Duration of Service]])</f>
        <v>0</v>
      </c>
      <c r="M9799" s="131"/>
      <c r="N9799" s="133"/>
    </row>
    <row r="9800" spans="1:14" x14ac:dyDescent="0.25">
      <c r="A9800" s="130"/>
      <c r="B9800" s="130"/>
      <c r="C9800" s="131"/>
      <c r="D9800" s="112" t="str">
        <f>_xlfn.XLOOKUP(Table1[[#This Row],[Service]],Validation!$A$2:$A$15,Validation!$B$2:$B$15,"",0,1)</f>
        <v/>
      </c>
      <c r="E9800" s="131"/>
      <c r="F9800" s="132"/>
      <c r="G9800" s="133"/>
      <c r="H9800" s="134"/>
      <c r="I9800" s="131"/>
      <c r="J9800" s="131"/>
      <c r="K9800" s="131"/>
      <c r="L9800" s="135">
        <f>Table1[[#This Row],[Per Unit Price]]*MAX(1,Table1[[#This Row],[Qty of Units]])*MAX(1,Table1[[#This Row],['#NCMs Served / FTEs Employed]])*MAX(1,Table1[[#This Row],[Duration of Service]])</f>
        <v>0</v>
      </c>
      <c r="M9800" s="131"/>
      <c r="N9800" s="133"/>
    </row>
    <row r="9801" spans="1:14" x14ac:dyDescent="0.25">
      <c r="A9801" s="130"/>
      <c r="B9801" s="130"/>
      <c r="C9801" s="131"/>
      <c r="D9801" s="112" t="str">
        <f>_xlfn.XLOOKUP(Table1[[#This Row],[Service]],Validation!$A$2:$A$15,Validation!$B$2:$B$15,"",0,1)</f>
        <v/>
      </c>
      <c r="E9801" s="131"/>
      <c r="F9801" s="132"/>
      <c r="G9801" s="133"/>
      <c r="H9801" s="134"/>
      <c r="I9801" s="131"/>
      <c r="J9801" s="131"/>
      <c r="K9801" s="131"/>
      <c r="L9801" s="135">
        <f>Table1[[#This Row],[Per Unit Price]]*MAX(1,Table1[[#This Row],[Qty of Units]])*MAX(1,Table1[[#This Row],['#NCMs Served / FTEs Employed]])*MAX(1,Table1[[#This Row],[Duration of Service]])</f>
        <v>0</v>
      </c>
      <c r="M9801" s="131"/>
      <c r="N9801" s="133"/>
    </row>
    <row r="9802" spans="1:14" x14ac:dyDescent="0.25">
      <c r="A9802" s="130"/>
      <c r="B9802" s="130"/>
      <c r="C9802" s="131"/>
      <c r="D9802" s="112" t="str">
        <f>_xlfn.XLOOKUP(Table1[[#This Row],[Service]],Validation!$A$2:$A$15,Validation!$B$2:$B$15,"",0,1)</f>
        <v/>
      </c>
      <c r="E9802" s="131"/>
      <c r="F9802" s="132"/>
      <c r="G9802" s="133"/>
      <c r="H9802" s="134"/>
      <c r="I9802" s="131"/>
      <c r="J9802" s="131"/>
      <c r="K9802" s="131"/>
      <c r="L9802" s="135">
        <f>Table1[[#This Row],[Per Unit Price]]*MAX(1,Table1[[#This Row],[Qty of Units]])*MAX(1,Table1[[#This Row],['#NCMs Served / FTEs Employed]])*MAX(1,Table1[[#This Row],[Duration of Service]])</f>
        <v>0</v>
      </c>
      <c r="M9802" s="131"/>
      <c r="N9802" s="133"/>
    </row>
    <row r="9803" spans="1:14" x14ac:dyDescent="0.25">
      <c r="A9803" s="130"/>
      <c r="B9803" s="130"/>
      <c r="C9803" s="131"/>
      <c r="D9803" s="112" t="str">
        <f>_xlfn.XLOOKUP(Table1[[#This Row],[Service]],Validation!$A$2:$A$15,Validation!$B$2:$B$15,"",0,1)</f>
        <v/>
      </c>
      <c r="E9803" s="131"/>
      <c r="F9803" s="132"/>
      <c r="G9803" s="133"/>
      <c r="H9803" s="134"/>
      <c r="I9803" s="131"/>
      <c r="J9803" s="131"/>
      <c r="K9803" s="131"/>
      <c r="L9803" s="135">
        <f>Table1[[#This Row],[Per Unit Price]]*MAX(1,Table1[[#This Row],[Qty of Units]])*MAX(1,Table1[[#This Row],['#NCMs Served / FTEs Employed]])*MAX(1,Table1[[#This Row],[Duration of Service]])</f>
        <v>0</v>
      </c>
      <c r="M9803" s="131"/>
      <c r="N9803" s="133"/>
    </row>
    <row r="9804" spans="1:14" x14ac:dyDescent="0.25">
      <c r="A9804" s="130"/>
      <c r="B9804" s="130"/>
      <c r="C9804" s="131"/>
      <c r="D9804" s="112" t="str">
        <f>_xlfn.XLOOKUP(Table1[[#This Row],[Service]],Validation!$A$2:$A$15,Validation!$B$2:$B$15,"",0,1)</f>
        <v/>
      </c>
      <c r="E9804" s="131"/>
      <c r="F9804" s="132"/>
      <c r="G9804" s="133"/>
      <c r="H9804" s="134"/>
      <c r="I9804" s="131"/>
      <c r="J9804" s="131"/>
      <c r="K9804" s="131"/>
      <c r="L9804" s="135">
        <f>Table1[[#This Row],[Per Unit Price]]*MAX(1,Table1[[#This Row],[Qty of Units]])*MAX(1,Table1[[#This Row],['#NCMs Served / FTEs Employed]])*MAX(1,Table1[[#This Row],[Duration of Service]])</f>
        <v>0</v>
      </c>
      <c r="M9804" s="131"/>
      <c r="N9804" s="133"/>
    </row>
    <row r="9805" spans="1:14" x14ac:dyDescent="0.25">
      <c r="A9805" s="130"/>
      <c r="B9805" s="130"/>
      <c r="C9805" s="131"/>
      <c r="D9805" s="112" t="str">
        <f>_xlfn.XLOOKUP(Table1[[#This Row],[Service]],Validation!$A$2:$A$15,Validation!$B$2:$B$15,"",0,1)</f>
        <v/>
      </c>
      <c r="E9805" s="131"/>
      <c r="F9805" s="132"/>
      <c r="G9805" s="133"/>
      <c r="H9805" s="134"/>
      <c r="I9805" s="131"/>
      <c r="J9805" s="131"/>
      <c r="K9805" s="131"/>
      <c r="L9805" s="135">
        <f>Table1[[#This Row],[Per Unit Price]]*MAX(1,Table1[[#This Row],[Qty of Units]])*MAX(1,Table1[[#This Row],['#NCMs Served / FTEs Employed]])*MAX(1,Table1[[#This Row],[Duration of Service]])</f>
        <v>0</v>
      </c>
      <c r="M9805" s="131"/>
      <c r="N9805" s="133"/>
    </row>
    <row r="9806" spans="1:14" x14ac:dyDescent="0.25">
      <c r="A9806" s="130"/>
      <c r="B9806" s="130"/>
      <c r="C9806" s="131"/>
      <c r="D9806" s="112" t="str">
        <f>_xlfn.XLOOKUP(Table1[[#This Row],[Service]],Validation!$A$2:$A$15,Validation!$B$2:$B$15,"",0,1)</f>
        <v/>
      </c>
      <c r="E9806" s="131"/>
      <c r="F9806" s="132"/>
      <c r="G9806" s="133"/>
      <c r="H9806" s="134"/>
      <c r="I9806" s="131"/>
      <c r="J9806" s="131"/>
      <c r="K9806" s="131"/>
      <c r="L9806" s="135">
        <f>Table1[[#This Row],[Per Unit Price]]*MAX(1,Table1[[#This Row],[Qty of Units]])*MAX(1,Table1[[#This Row],['#NCMs Served / FTEs Employed]])*MAX(1,Table1[[#This Row],[Duration of Service]])</f>
        <v>0</v>
      </c>
      <c r="M9806" s="131"/>
      <c r="N9806" s="133"/>
    </row>
    <row r="9807" spans="1:14" x14ac:dyDescent="0.25">
      <c r="A9807" s="130"/>
      <c r="B9807" s="130"/>
      <c r="C9807" s="131"/>
      <c r="D9807" s="112" t="str">
        <f>_xlfn.XLOOKUP(Table1[[#This Row],[Service]],Validation!$A$2:$A$15,Validation!$B$2:$B$15,"",0,1)</f>
        <v/>
      </c>
      <c r="E9807" s="131"/>
      <c r="F9807" s="132"/>
      <c r="G9807" s="133"/>
      <c r="H9807" s="134"/>
      <c r="I9807" s="131"/>
      <c r="J9807" s="131"/>
      <c r="K9807" s="131"/>
      <c r="L9807" s="135">
        <f>Table1[[#This Row],[Per Unit Price]]*MAX(1,Table1[[#This Row],[Qty of Units]])*MAX(1,Table1[[#This Row],['#NCMs Served / FTEs Employed]])*MAX(1,Table1[[#This Row],[Duration of Service]])</f>
        <v>0</v>
      </c>
      <c r="M9807" s="131"/>
      <c r="N9807" s="133"/>
    </row>
    <row r="9808" spans="1:14" x14ac:dyDescent="0.25">
      <c r="A9808" s="130"/>
      <c r="B9808" s="130"/>
      <c r="C9808" s="131"/>
      <c r="D9808" s="112" t="str">
        <f>_xlfn.XLOOKUP(Table1[[#This Row],[Service]],Validation!$A$2:$A$15,Validation!$B$2:$B$15,"",0,1)</f>
        <v/>
      </c>
      <c r="E9808" s="131"/>
      <c r="F9808" s="132"/>
      <c r="G9808" s="133"/>
      <c r="H9808" s="134"/>
      <c r="I9808" s="131"/>
      <c r="J9808" s="131"/>
      <c r="K9808" s="131"/>
      <c r="L9808" s="135">
        <f>Table1[[#This Row],[Per Unit Price]]*MAX(1,Table1[[#This Row],[Qty of Units]])*MAX(1,Table1[[#This Row],['#NCMs Served / FTEs Employed]])*MAX(1,Table1[[#This Row],[Duration of Service]])</f>
        <v>0</v>
      </c>
      <c r="M9808" s="131"/>
      <c r="N9808" s="133"/>
    </row>
    <row r="9809" spans="1:14" x14ac:dyDescent="0.25">
      <c r="A9809" s="130"/>
      <c r="B9809" s="130"/>
      <c r="C9809" s="131"/>
      <c r="D9809" s="112" t="str">
        <f>_xlfn.XLOOKUP(Table1[[#This Row],[Service]],Validation!$A$2:$A$15,Validation!$B$2:$B$15,"",0,1)</f>
        <v/>
      </c>
      <c r="E9809" s="131"/>
      <c r="F9809" s="132"/>
      <c r="G9809" s="133"/>
      <c r="H9809" s="134"/>
      <c r="I9809" s="131"/>
      <c r="J9809" s="131"/>
      <c r="K9809" s="131"/>
      <c r="L9809" s="135">
        <f>Table1[[#This Row],[Per Unit Price]]*MAX(1,Table1[[#This Row],[Qty of Units]])*MAX(1,Table1[[#This Row],['#NCMs Served / FTEs Employed]])*MAX(1,Table1[[#This Row],[Duration of Service]])</f>
        <v>0</v>
      </c>
      <c r="M9809" s="131"/>
      <c r="N9809" s="133"/>
    </row>
    <row r="9810" spans="1:14" x14ac:dyDescent="0.25">
      <c r="A9810" s="130"/>
      <c r="B9810" s="130"/>
      <c r="C9810" s="131"/>
      <c r="D9810" s="112" t="str">
        <f>_xlfn.XLOOKUP(Table1[[#This Row],[Service]],Validation!$A$2:$A$15,Validation!$B$2:$B$15,"",0,1)</f>
        <v/>
      </c>
      <c r="E9810" s="131"/>
      <c r="F9810" s="132"/>
      <c r="G9810" s="133"/>
      <c r="H9810" s="134"/>
      <c r="I9810" s="131"/>
      <c r="J9810" s="131"/>
      <c r="K9810" s="131"/>
      <c r="L9810" s="135">
        <f>Table1[[#This Row],[Per Unit Price]]*MAX(1,Table1[[#This Row],[Qty of Units]])*MAX(1,Table1[[#This Row],['#NCMs Served / FTEs Employed]])*MAX(1,Table1[[#This Row],[Duration of Service]])</f>
        <v>0</v>
      </c>
      <c r="M9810" s="131"/>
      <c r="N9810" s="133"/>
    </row>
    <row r="9811" spans="1:14" x14ac:dyDescent="0.25">
      <c r="A9811" s="130"/>
      <c r="B9811" s="130"/>
      <c r="C9811" s="131"/>
      <c r="D9811" s="112" t="str">
        <f>_xlfn.XLOOKUP(Table1[[#This Row],[Service]],Validation!$A$2:$A$15,Validation!$B$2:$B$15,"",0,1)</f>
        <v/>
      </c>
      <c r="E9811" s="131"/>
      <c r="F9811" s="132"/>
      <c r="G9811" s="133"/>
      <c r="H9811" s="134"/>
      <c r="I9811" s="131"/>
      <c r="J9811" s="131"/>
      <c r="K9811" s="131"/>
      <c r="L9811" s="135">
        <f>Table1[[#This Row],[Per Unit Price]]*MAX(1,Table1[[#This Row],[Qty of Units]])*MAX(1,Table1[[#This Row],['#NCMs Served / FTEs Employed]])*MAX(1,Table1[[#This Row],[Duration of Service]])</f>
        <v>0</v>
      </c>
      <c r="M9811" s="131"/>
      <c r="N9811" s="133"/>
    </row>
    <row r="9812" spans="1:14" x14ac:dyDescent="0.25">
      <c r="A9812" s="130"/>
      <c r="B9812" s="130"/>
      <c r="C9812" s="131"/>
      <c r="D9812" s="112" t="str">
        <f>_xlfn.XLOOKUP(Table1[[#This Row],[Service]],Validation!$A$2:$A$15,Validation!$B$2:$B$15,"",0,1)</f>
        <v/>
      </c>
      <c r="E9812" s="131"/>
      <c r="F9812" s="132"/>
      <c r="G9812" s="133"/>
      <c r="H9812" s="134"/>
      <c r="I9812" s="131"/>
      <c r="J9812" s="131"/>
      <c r="K9812" s="131"/>
      <c r="L9812" s="135">
        <f>Table1[[#This Row],[Per Unit Price]]*MAX(1,Table1[[#This Row],[Qty of Units]])*MAX(1,Table1[[#This Row],['#NCMs Served / FTEs Employed]])*MAX(1,Table1[[#This Row],[Duration of Service]])</f>
        <v>0</v>
      </c>
      <c r="M9812" s="131"/>
      <c r="N9812" s="133"/>
    </row>
    <row r="9813" spans="1:14" x14ac:dyDescent="0.25">
      <c r="A9813" s="130"/>
      <c r="B9813" s="130"/>
      <c r="C9813" s="131"/>
      <c r="D9813" s="112" t="str">
        <f>_xlfn.XLOOKUP(Table1[[#This Row],[Service]],Validation!$A$2:$A$15,Validation!$B$2:$B$15,"",0,1)</f>
        <v/>
      </c>
      <c r="E9813" s="131"/>
      <c r="F9813" s="132"/>
      <c r="G9813" s="133"/>
      <c r="H9813" s="134"/>
      <c r="I9813" s="131"/>
      <c r="J9813" s="131"/>
      <c r="K9813" s="131"/>
      <c r="L9813" s="135">
        <f>Table1[[#This Row],[Per Unit Price]]*MAX(1,Table1[[#This Row],[Qty of Units]])*MAX(1,Table1[[#This Row],['#NCMs Served / FTEs Employed]])*MAX(1,Table1[[#This Row],[Duration of Service]])</f>
        <v>0</v>
      </c>
      <c r="M9813" s="131"/>
      <c r="N9813" s="133"/>
    </row>
    <row r="9814" spans="1:14" x14ac:dyDescent="0.25">
      <c r="A9814" s="130"/>
      <c r="B9814" s="130"/>
      <c r="C9814" s="131"/>
      <c r="D9814" s="112" t="str">
        <f>_xlfn.XLOOKUP(Table1[[#This Row],[Service]],Validation!$A$2:$A$15,Validation!$B$2:$B$15,"",0,1)</f>
        <v/>
      </c>
      <c r="E9814" s="131"/>
      <c r="F9814" s="132"/>
      <c r="G9814" s="133"/>
      <c r="H9814" s="134"/>
      <c r="I9814" s="131"/>
      <c r="J9814" s="131"/>
      <c r="K9814" s="131"/>
      <c r="L9814" s="135">
        <f>Table1[[#This Row],[Per Unit Price]]*MAX(1,Table1[[#This Row],[Qty of Units]])*MAX(1,Table1[[#This Row],['#NCMs Served / FTEs Employed]])*MAX(1,Table1[[#This Row],[Duration of Service]])</f>
        <v>0</v>
      </c>
      <c r="M9814" s="131"/>
      <c r="N9814" s="133"/>
    </row>
    <row r="9815" spans="1:14" x14ac:dyDescent="0.25">
      <c r="A9815" s="130"/>
      <c r="B9815" s="130"/>
      <c r="C9815" s="131"/>
      <c r="D9815" s="112" t="str">
        <f>_xlfn.XLOOKUP(Table1[[#This Row],[Service]],Validation!$A$2:$A$15,Validation!$B$2:$B$15,"",0,1)</f>
        <v/>
      </c>
      <c r="E9815" s="131"/>
      <c r="F9815" s="132"/>
      <c r="G9815" s="133"/>
      <c r="H9815" s="134"/>
      <c r="I9815" s="131"/>
      <c r="J9815" s="131"/>
      <c r="K9815" s="131"/>
      <c r="L9815" s="135">
        <f>Table1[[#This Row],[Per Unit Price]]*MAX(1,Table1[[#This Row],[Qty of Units]])*MAX(1,Table1[[#This Row],['#NCMs Served / FTEs Employed]])*MAX(1,Table1[[#This Row],[Duration of Service]])</f>
        <v>0</v>
      </c>
      <c r="M9815" s="131"/>
      <c r="N9815" s="133"/>
    </row>
    <row r="9816" spans="1:14" x14ac:dyDescent="0.25">
      <c r="A9816" s="130"/>
      <c r="B9816" s="130"/>
      <c r="C9816" s="131"/>
      <c r="D9816" s="112" t="str">
        <f>_xlfn.XLOOKUP(Table1[[#This Row],[Service]],Validation!$A$2:$A$15,Validation!$B$2:$B$15,"",0,1)</f>
        <v/>
      </c>
      <c r="E9816" s="131"/>
      <c r="F9816" s="132"/>
      <c r="G9816" s="133"/>
      <c r="H9816" s="134"/>
      <c r="I9816" s="131"/>
      <c r="J9816" s="131"/>
      <c r="K9816" s="131"/>
      <c r="L9816" s="135">
        <f>Table1[[#This Row],[Per Unit Price]]*MAX(1,Table1[[#This Row],[Qty of Units]])*MAX(1,Table1[[#This Row],['#NCMs Served / FTEs Employed]])*MAX(1,Table1[[#This Row],[Duration of Service]])</f>
        <v>0</v>
      </c>
      <c r="M9816" s="131"/>
      <c r="N9816" s="133"/>
    </row>
    <row r="9817" spans="1:14" x14ac:dyDescent="0.25">
      <c r="A9817" s="130"/>
      <c r="B9817" s="130"/>
      <c r="C9817" s="131"/>
      <c r="D9817" s="112" t="str">
        <f>_xlfn.XLOOKUP(Table1[[#This Row],[Service]],Validation!$A$2:$A$15,Validation!$B$2:$B$15,"",0,1)</f>
        <v/>
      </c>
      <c r="E9817" s="131"/>
      <c r="F9817" s="132"/>
      <c r="G9817" s="133"/>
      <c r="H9817" s="134"/>
      <c r="I9817" s="131"/>
      <c r="J9817" s="131"/>
      <c r="K9817" s="131"/>
      <c r="L9817" s="135">
        <f>Table1[[#This Row],[Per Unit Price]]*MAX(1,Table1[[#This Row],[Qty of Units]])*MAX(1,Table1[[#This Row],['#NCMs Served / FTEs Employed]])*MAX(1,Table1[[#This Row],[Duration of Service]])</f>
        <v>0</v>
      </c>
      <c r="M9817" s="131"/>
      <c r="N9817" s="133"/>
    </row>
    <row r="9818" spans="1:14" x14ac:dyDescent="0.25">
      <c r="A9818" s="130"/>
      <c r="B9818" s="130"/>
      <c r="C9818" s="131"/>
      <c r="D9818" s="112" t="str">
        <f>_xlfn.XLOOKUP(Table1[[#This Row],[Service]],Validation!$A$2:$A$15,Validation!$B$2:$B$15,"",0,1)</f>
        <v/>
      </c>
      <c r="E9818" s="131"/>
      <c r="F9818" s="132"/>
      <c r="G9818" s="133"/>
      <c r="H9818" s="134"/>
      <c r="I9818" s="131"/>
      <c r="J9818" s="131"/>
      <c r="K9818" s="131"/>
      <c r="L9818" s="135">
        <f>Table1[[#This Row],[Per Unit Price]]*MAX(1,Table1[[#This Row],[Qty of Units]])*MAX(1,Table1[[#This Row],['#NCMs Served / FTEs Employed]])*MAX(1,Table1[[#This Row],[Duration of Service]])</f>
        <v>0</v>
      </c>
      <c r="M9818" s="131"/>
      <c r="N9818" s="133"/>
    </row>
    <row r="9819" spans="1:14" x14ac:dyDescent="0.25">
      <c r="A9819" s="130"/>
      <c r="B9819" s="130"/>
      <c r="C9819" s="131"/>
      <c r="D9819" s="112" t="str">
        <f>_xlfn.XLOOKUP(Table1[[#This Row],[Service]],Validation!$A$2:$A$15,Validation!$B$2:$B$15,"",0,1)</f>
        <v/>
      </c>
      <c r="E9819" s="131"/>
      <c r="F9819" s="132"/>
      <c r="G9819" s="133"/>
      <c r="H9819" s="134"/>
      <c r="I9819" s="131"/>
      <c r="J9819" s="131"/>
      <c r="K9819" s="131"/>
      <c r="L9819" s="135">
        <f>Table1[[#This Row],[Per Unit Price]]*MAX(1,Table1[[#This Row],[Qty of Units]])*MAX(1,Table1[[#This Row],['#NCMs Served / FTEs Employed]])*MAX(1,Table1[[#This Row],[Duration of Service]])</f>
        <v>0</v>
      </c>
      <c r="M9819" s="131"/>
      <c r="N9819" s="133"/>
    </row>
    <row r="9820" spans="1:14" x14ac:dyDescent="0.25">
      <c r="A9820" s="130"/>
      <c r="B9820" s="130"/>
      <c r="C9820" s="131"/>
      <c r="D9820" s="112" t="str">
        <f>_xlfn.XLOOKUP(Table1[[#This Row],[Service]],Validation!$A$2:$A$15,Validation!$B$2:$B$15,"",0,1)</f>
        <v/>
      </c>
      <c r="E9820" s="131"/>
      <c r="F9820" s="132"/>
      <c r="G9820" s="133"/>
      <c r="H9820" s="134"/>
      <c r="I9820" s="131"/>
      <c r="J9820" s="131"/>
      <c r="K9820" s="131"/>
      <c r="L9820" s="135">
        <f>Table1[[#This Row],[Per Unit Price]]*MAX(1,Table1[[#This Row],[Qty of Units]])*MAX(1,Table1[[#This Row],['#NCMs Served / FTEs Employed]])*MAX(1,Table1[[#This Row],[Duration of Service]])</f>
        <v>0</v>
      </c>
      <c r="M9820" s="131"/>
      <c r="N9820" s="133"/>
    </row>
    <row r="9821" spans="1:14" x14ac:dyDescent="0.25">
      <c r="A9821" s="130"/>
      <c r="B9821" s="130"/>
      <c r="C9821" s="131"/>
      <c r="D9821" s="112" t="str">
        <f>_xlfn.XLOOKUP(Table1[[#This Row],[Service]],Validation!$A$2:$A$15,Validation!$B$2:$B$15,"",0,1)</f>
        <v/>
      </c>
      <c r="E9821" s="131"/>
      <c r="F9821" s="132"/>
      <c r="G9821" s="133"/>
      <c r="H9821" s="134"/>
      <c r="I9821" s="131"/>
      <c r="J9821" s="131"/>
      <c r="K9821" s="131"/>
      <c r="L9821" s="135">
        <f>Table1[[#This Row],[Per Unit Price]]*MAX(1,Table1[[#This Row],[Qty of Units]])*MAX(1,Table1[[#This Row],['#NCMs Served / FTEs Employed]])*MAX(1,Table1[[#This Row],[Duration of Service]])</f>
        <v>0</v>
      </c>
      <c r="M9821" s="131"/>
      <c r="N9821" s="133"/>
    </row>
    <row r="9822" spans="1:14" x14ac:dyDescent="0.25">
      <c r="A9822" s="130"/>
      <c r="B9822" s="130"/>
      <c r="C9822" s="131"/>
      <c r="D9822" s="112" t="str">
        <f>_xlfn.XLOOKUP(Table1[[#This Row],[Service]],Validation!$A$2:$A$15,Validation!$B$2:$B$15,"",0,1)</f>
        <v/>
      </c>
      <c r="E9822" s="131"/>
      <c r="F9822" s="132"/>
      <c r="G9822" s="133"/>
      <c r="H9822" s="134"/>
      <c r="I9822" s="131"/>
      <c r="J9822" s="131"/>
      <c r="K9822" s="131"/>
      <c r="L9822" s="135">
        <f>Table1[[#This Row],[Per Unit Price]]*MAX(1,Table1[[#This Row],[Qty of Units]])*MAX(1,Table1[[#This Row],['#NCMs Served / FTEs Employed]])*MAX(1,Table1[[#This Row],[Duration of Service]])</f>
        <v>0</v>
      </c>
      <c r="M9822" s="131"/>
      <c r="N9822" s="133"/>
    </row>
    <row r="9823" spans="1:14" x14ac:dyDescent="0.25">
      <c r="A9823" s="130"/>
      <c r="B9823" s="130"/>
      <c r="C9823" s="131"/>
      <c r="D9823" s="112" t="str">
        <f>_xlfn.XLOOKUP(Table1[[#This Row],[Service]],Validation!$A$2:$A$15,Validation!$B$2:$B$15,"",0,1)</f>
        <v/>
      </c>
      <c r="E9823" s="131"/>
      <c r="F9823" s="132"/>
      <c r="G9823" s="133"/>
      <c r="H9823" s="134"/>
      <c r="I9823" s="131"/>
      <c r="J9823" s="131"/>
      <c r="K9823" s="131"/>
      <c r="L9823" s="135">
        <f>Table1[[#This Row],[Per Unit Price]]*MAX(1,Table1[[#This Row],[Qty of Units]])*MAX(1,Table1[[#This Row],['#NCMs Served / FTEs Employed]])*MAX(1,Table1[[#This Row],[Duration of Service]])</f>
        <v>0</v>
      </c>
      <c r="M9823" s="131"/>
      <c r="N9823" s="133"/>
    </row>
    <row r="9824" spans="1:14" x14ac:dyDescent="0.25">
      <c r="A9824" s="130"/>
      <c r="B9824" s="130"/>
      <c r="C9824" s="131"/>
      <c r="D9824" s="112" t="str">
        <f>_xlfn.XLOOKUP(Table1[[#This Row],[Service]],Validation!$A$2:$A$15,Validation!$B$2:$B$15,"",0,1)</f>
        <v/>
      </c>
      <c r="E9824" s="131"/>
      <c r="F9824" s="132"/>
      <c r="G9824" s="133"/>
      <c r="H9824" s="134"/>
      <c r="I9824" s="131"/>
      <c r="J9824" s="131"/>
      <c r="K9824" s="131"/>
      <c r="L9824" s="135">
        <f>Table1[[#This Row],[Per Unit Price]]*MAX(1,Table1[[#This Row],[Qty of Units]])*MAX(1,Table1[[#This Row],['#NCMs Served / FTEs Employed]])*MAX(1,Table1[[#This Row],[Duration of Service]])</f>
        <v>0</v>
      </c>
      <c r="M9824" s="131"/>
      <c r="N9824" s="133"/>
    </row>
    <row r="9825" spans="1:14" x14ac:dyDescent="0.25">
      <c r="A9825" s="130"/>
      <c r="B9825" s="130"/>
      <c r="C9825" s="131"/>
      <c r="D9825" s="112" t="str">
        <f>_xlfn.XLOOKUP(Table1[[#This Row],[Service]],Validation!$A$2:$A$15,Validation!$B$2:$B$15,"",0,1)</f>
        <v/>
      </c>
      <c r="E9825" s="131"/>
      <c r="F9825" s="132"/>
      <c r="G9825" s="133"/>
      <c r="H9825" s="134"/>
      <c r="I9825" s="131"/>
      <c r="J9825" s="131"/>
      <c r="K9825" s="131"/>
      <c r="L9825" s="135">
        <f>Table1[[#This Row],[Per Unit Price]]*MAX(1,Table1[[#This Row],[Qty of Units]])*MAX(1,Table1[[#This Row],['#NCMs Served / FTEs Employed]])*MAX(1,Table1[[#This Row],[Duration of Service]])</f>
        <v>0</v>
      </c>
      <c r="M9825" s="131"/>
      <c r="N9825" s="133"/>
    </row>
    <row r="9826" spans="1:14" x14ac:dyDescent="0.25">
      <c r="A9826" s="130"/>
      <c r="B9826" s="130"/>
      <c r="C9826" s="131"/>
      <c r="D9826" s="112" t="str">
        <f>_xlfn.XLOOKUP(Table1[[#This Row],[Service]],Validation!$A$2:$A$15,Validation!$B$2:$B$15,"",0,1)</f>
        <v/>
      </c>
      <c r="E9826" s="131"/>
      <c r="F9826" s="132"/>
      <c r="G9826" s="133"/>
      <c r="H9826" s="134"/>
      <c r="I9826" s="131"/>
      <c r="J9826" s="131"/>
      <c r="K9826" s="131"/>
      <c r="L9826" s="135">
        <f>Table1[[#This Row],[Per Unit Price]]*MAX(1,Table1[[#This Row],[Qty of Units]])*MAX(1,Table1[[#This Row],['#NCMs Served / FTEs Employed]])*MAX(1,Table1[[#This Row],[Duration of Service]])</f>
        <v>0</v>
      </c>
      <c r="M9826" s="131"/>
      <c r="N9826" s="133"/>
    </row>
    <row r="9827" spans="1:14" x14ac:dyDescent="0.25">
      <c r="A9827" s="130"/>
      <c r="B9827" s="130"/>
      <c r="C9827" s="131"/>
      <c r="D9827" s="112" t="str">
        <f>_xlfn.XLOOKUP(Table1[[#This Row],[Service]],Validation!$A$2:$A$15,Validation!$B$2:$B$15,"",0,1)</f>
        <v/>
      </c>
      <c r="E9827" s="131"/>
      <c r="F9827" s="132"/>
      <c r="G9827" s="133"/>
      <c r="H9827" s="134"/>
      <c r="I9827" s="131"/>
      <c r="J9827" s="131"/>
      <c r="K9827" s="131"/>
      <c r="L9827" s="135">
        <f>Table1[[#This Row],[Per Unit Price]]*MAX(1,Table1[[#This Row],[Qty of Units]])*MAX(1,Table1[[#This Row],['#NCMs Served / FTEs Employed]])*MAX(1,Table1[[#This Row],[Duration of Service]])</f>
        <v>0</v>
      </c>
      <c r="M9827" s="131"/>
      <c r="N9827" s="133"/>
    </row>
    <row r="9828" spans="1:14" x14ac:dyDescent="0.25">
      <c r="A9828" s="130"/>
      <c r="B9828" s="130"/>
      <c r="C9828" s="131"/>
      <c r="D9828" s="112" t="str">
        <f>_xlfn.XLOOKUP(Table1[[#This Row],[Service]],Validation!$A$2:$A$15,Validation!$B$2:$B$15,"",0,1)</f>
        <v/>
      </c>
      <c r="E9828" s="131"/>
      <c r="F9828" s="132"/>
      <c r="G9828" s="133"/>
      <c r="H9828" s="134"/>
      <c r="I9828" s="131"/>
      <c r="J9828" s="131"/>
      <c r="K9828" s="131"/>
      <c r="L9828" s="135">
        <f>Table1[[#This Row],[Per Unit Price]]*MAX(1,Table1[[#This Row],[Qty of Units]])*MAX(1,Table1[[#This Row],['#NCMs Served / FTEs Employed]])*MAX(1,Table1[[#This Row],[Duration of Service]])</f>
        <v>0</v>
      </c>
      <c r="M9828" s="131"/>
      <c r="N9828" s="133"/>
    </row>
    <row r="9829" spans="1:14" x14ac:dyDescent="0.25">
      <c r="A9829" s="130"/>
      <c r="B9829" s="130"/>
      <c r="C9829" s="131"/>
      <c r="D9829" s="112" t="str">
        <f>_xlfn.XLOOKUP(Table1[[#This Row],[Service]],Validation!$A$2:$A$15,Validation!$B$2:$B$15,"",0,1)</f>
        <v/>
      </c>
      <c r="E9829" s="131"/>
      <c r="F9829" s="132"/>
      <c r="G9829" s="133"/>
      <c r="H9829" s="134"/>
      <c r="I9829" s="131"/>
      <c r="J9829" s="131"/>
      <c r="K9829" s="131"/>
      <c r="L9829" s="135">
        <f>Table1[[#This Row],[Per Unit Price]]*MAX(1,Table1[[#This Row],[Qty of Units]])*MAX(1,Table1[[#This Row],['#NCMs Served / FTEs Employed]])*MAX(1,Table1[[#This Row],[Duration of Service]])</f>
        <v>0</v>
      </c>
      <c r="M9829" s="131"/>
      <c r="N9829" s="133"/>
    </row>
    <row r="9830" spans="1:14" x14ac:dyDescent="0.25">
      <c r="A9830" s="130"/>
      <c r="B9830" s="130"/>
      <c r="C9830" s="131"/>
      <c r="D9830" s="112" t="str">
        <f>_xlfn.XLOOKUP(Table1[[#This Row],[Service]],Validation!$A$2:$A$15,Validation!$B$2:$B$15,"",0,1)</f>
        <v/>
      </c>
      <c r="E9830" s="131"/>
      <c r="F9830" s="132"/>
      <c r="G9830" s="133"/>
      <c r="H9830" s="134"/>
      <c r="I9830" s="131"/>
      <c r="J9830" s="131"/>
      <c r="K9830" s="131"/>
      <c r="L9830" s="135">
        <f>Table1[[#This Row],[Per Unit Price]]*MAX(1,Table1[[#This Row],[Qty of Units]])*MAX(1,Table1[[#This Row],['#NCMs Served / FTEs Employed]])*MAX(1,Table1[[#This Row],[Duration of Service]])</f>
        <v>0</v>
      </c>
      <c r="M9830" s="131"/>
      <c r="N9830" s="133"/>
    </row>
    <row r="9831" spans="1:14" x14ac:dyDescent="0.25">
      <c r="A9831" s="130"/>
      <c r="B9831" s="130"/>
      <c r="C9831" s="131"/>
      <c r="D9831" s="112" t="str">
        <f>_xlfn.XLOOKUP(Table1[[#This Row],[Service]],Validation!$A$2:$A$15,Validation!$B$2:$B$15,"",0,1)</f>
        <v/>
      </c>
      <c r="E9831" s="131"/>
      <c r="F9831" s="132"/>
      <c r="G9831" s="133"/>
      <c r="H9831" s="134"/>
      <c r="I9831" s="131"/>
      <c r="J9831" s="131"/>
      <c r="K9831" s="131"/>
      <c r="L9831" s="135">
        <f>Table1[[#This Row],[Per Unit Price]]*MAX(1,Table1[[#This Row],[Qty of Units]])*MAX(1,Table1[[#This Row],['#NCMs Served / FTEs Employed]])*MAX(1,Table1[[#This Row],[Duration of Service]])</f>
        <v>0</v>
      </c>
      <c r="M9831" s="131"/>
      <c r="N9831" s="133"/>
    </row>
    <row r="9832" spans="1:14" x14ac:dyDescent="0.25">
      <c r="A9832" s="130"/>
      <c r="B9832" s="130"/>
      <c r="C9832" s="131"/>
      <c r="D9832" s="112" t="str">
        <f>_xlfn.XLOOKUP(Table1[[#This Row],[Service]],Validation!$A$2:$A$15,Validation!$B$2:$B$15,"",0,1)</f>
        <v/>
      </c>
      <c r="E9832" s="131"/>
      <c r="F9832" s="132"/>
      <c r="G9832" s="133"/>
      <c r="H9832" s="134"/>
      <c r="I9832" s="131"/>
      <c r="J9832" s="131"/>
      <c r="K9832" s="131"/>
      <c r="L9832" s="135">
        <f>Table1[[#This Row],[Per Unit Price]]*MAX(1,Table1[[#This Row],[Qty of Units]])*MAX(1,Table1[[#This Row],['#NCMs Served / FTEs Employed]])*MAX(1,Table1[[#This Row],[Duration of Service]])</f>
        <v>0</v>
      </c>
      <c r="M9832" s="131"/>
      <c r="N9832" s="133"/>
    </row>
    <row r="9833" spans="1:14" x14ac:dyDescent="0.25">
      <c r="A9833" s="130"/>
      <c r="B9833" s="130"/>
      <c r="C9833" s="131"/>
      <c r="D9833" s="112" t="str">
        <f>_xlfn.XLOOKUP(Table1[[#This Row],[Service]],Validation!$A$2:$A$15,Validation!$B$2:$B$15,"",0,1)</f>
        <v/>
      </c>
      <c r="E9833" s="131"/>
      <c r="F9833" s="132"/>
      <c r="G9833" s="133"/>
      <c r="H9833" s="134"/>
      <c r="I9833" s="131"/>
      <c r="J9833" s="131"/>
      <c r="K9833" s="131"/>
      <c r="L9833" s="135">
        <f>Table1[[#This Row],[Per Unit Price]]*MAX(1,Table1[[#This Row],[Qty of Units]])*MAX(1,Table1[[#This Row],['#NCMs Served / FTEs Employed]])*MAX(1,Table1[[#This Row],[Duration of Service]])</f>
        <v>0</v>
      </c>
      <c r="M9833" s="131"/>
      <c r="N9833" s="133"/>
    </row>
    <row r="9834" spans="1:14" x14ac:dyDescent="0.25">
      <c r="A9834" s="130"/>
      <c r="B9834" s="130"/>
      <c r="C9834" s="131"/>
      <c r="D9834" s="112" t="str">
        <f>_xlfn.XLOOKUP(Table1[[#This Row],[Service]],Validation!$A$2:$A$15,Validation!$B$2:$B$15,"",0,1)</f>
        <v/>
      </c>
      <c r="E9834" s="131"/>
      <c r="F9834" s="132"/>
      <c r="G9834" s="133"/>
      <c r="H9834" s="134"/>
      <c r="I9834" s="131"/>
      <c r="J9834" s="131"/>
      <c r="K9834" s="131"/>
      <c r="L9834" s="135">
        <f>Table1[[#This Row],[Per Unit Price]]*MAX(1,Table1[[#This Row],[Qty of Units]])*MAX(1,Table1[[#This Row],['#NCMs Served / FTEs Employed]])*MAX(1,Table1[[#This Row],[Duration of Service]])</f>
        <v>0</v>
      </c>
      <c r="M9834" s="131"/>
      <c r="N9834" s="133"/>
    </row>
    <row r="9835" spans="1:14" x14ac:dyDescent="0.25">
      <c r="A9835" s="130"/>
      <c r="B9835" s="130"/>
      <c r="C9835" s="131"/>
      <c r="D9835" s="112" t="str">
        <f>_xlfn.XLOOKUP(Table1[[#This Row],[Service]],Validation!$A$2:$A$15,Validation!$B$2:$B$15,"",0,1)</f>
        <v/>
      </c>
      <c r="E9835" s="131"/>
      <c r="F9835" s="132"/>
      <c r="G9835" s="133"/>
      <c r="H9835" s="134"/>
      <c r="I9835" s="131"/>
      <c r="J9835" s="131"/>
      <c r="K9835" s="131"/>
      <c r="L9835" s="135">
        <f>Table1[[#This Row],[Per Unit Price]]*MAX(1,Table1[[#This Row],[Qty of Units]])*MAX(1,Table1[[#This Row],['#NCMs Served / FTEs Employed]])*MAX(1,Table1[[#This Row],[Duration of Service]])</f>
        <v>0</v>
      </c>
      <c r="M9835" s="131"/>
      <c r="N9835" s="133"/>
    </row>
    <row r="9836" spans="1:14" x14ac:dyDescent="0.25">
      <c r="A9836" s="130"/>
      <c r="B9836" s="130"/>
      <c r="C9836" s="131"/>
      <c r="D9836" s="112" t="str">
        <f>_xlfn.XLOOKUP(Table1[[#This Row],[Service]],Validation!$A$2:$A$15,Validation!$B$2:$B$15,"",0,1)</f>
        <v/>
      </c>
      <c r="E9836" s="131"/>
      <c r="F9836" s="132"/>
      <c r="G9836" s="133"/>
      <c r="H9836" s="134"/>
      <c r="I9836" s="131"/>
      <c r="J9836" s="131"/>
      <c r="K9836" s="131"/>
      <c r="L9836" s="135">
        <f>Table1[[#This Row],[Per Unit Price]]*MAX(1,Table1[[#This Row],[Qty of Units]])*MAX(1,Table1[[#This Row],['#NCMs Served / FTEs Employed]])*MAX(1,Table1[[#This Row],[Duration of Service]])</f>
        <v>0</v>
      </c>
      <c r="M9836" s="131"/>
      <c r="N9836" s="133"/>
    </row>
    <row r="9837" spans="1:14" x14ac:dyDescent="0.25">
      <c r="A9837" s="130"/>
      <c r="B9837" s="130"/>
      <c r="C9837" s="131"/>
      <c r="D9837" s="112" t="str">
        <f>_xlfn.XLOOKUP(Table1[[#This Row],[Service]],Validation!$A$2:$A$15,Validation!$B$2:$B$15,"",0,1)</f>
        <v/>
      </c>
      <c r="E9837" s="131"/>
      <c r="F9837" s="132"/>
      <c r="G9837" s="133"/>
      <c r="H9837" s="134"/>
      <c r="I9837" s="131"/>
      <c r="J9837" s="131"/>
      <c r="K9837" s="131"/>
      <c r="L9837" s="135">
        <f>Table1[[#This Row],[Per Unit Price]]*MAX(1,Table1[[#This Row],[Qty of Units]])*MAX(1,Table1[[#This Row],['#NCMs Served / FTEs Employed]])*MAX(1,Table1[[#This Row],[Duration of Service]])</f>
        <v>0</v>
      </c>
      <c r="M9837" s="131"/>
      <c r="N9837" s="133"/>
    </row>
    <row r="9838" spans="1:14" x14ac:dyDescent="0.25">
      <c r="A9838" s="130"/>
      <c r="B9838" s="130"/>
      <c r="C9838" s="131"/>
      <c r="D9838" s="112" t="str">
        <f>_xlfn.XLOOKUP(Table1[[#This Row],[Service]],Validation!$A$2:$A$15,Validation!$B$2:$B$15,"",0,1)</f>
        <v/>
      </c>
      <c r="E9838" s="131"/>
      <c r="F9838" s="132"/>
      <c r="G9838" s="133"/>
      <c r="H9838" s="134"/>
      <c r="I9838" s="131"/>
      <c r="J9838" s="131"/>
      <c r="K9838" s="131"/>
      <c r="L9838" s="135">
        <f>Table1[[#This Row],[Per Unit Price]]*MAX(1,Table1[[#This Row],[Qty of Units]])*MAX(1,Table1[[#This Row],['#NCMs Served / FTEs Employed]])*MAX(1,Table1[[#This Row],[Duration of Service]])</f>
        <v>0</v>
      </c>
      <c r="M9838" s="131"/>
      <c r="N9838" s="133"/>
    </row>
    <row r="9839" spans="1:14" x14ac:dyDescent="0.25">
      <c r="A9839" s="130"/>
      <c r="B9839" s="130"/>
      <c r="C9839" s="131"/>
      <c r="D9839" s="112" t="str">
        <f>_xlfn.XLOOKUP(Table1[[#This Row],[Service]],Validation!$A$2:$A$15,Validation!$B$2:$B$15,"",0,1)</f>
        <v/>
      </c>
      <c r="E9839" s="131"/>
      <c r="F9839" s="132"/>
      <c r="G9839" s="133"/>
      <c r="H9839" s="134"/>
      <c r="I9839" s="131"/>
      <c r="J9839" s="131"/>
      <c r="K9839" s="131"/>
      <c r="L9839" s="135">
        <f>Table1[[#This Row],[Per Unit Price]]*MAX(1,Table1[[#This Row],[Qty of Units]])*MAX(1,Table1[[#This Row],['#NCMs Served / FTEs Employed]])*MAX(1,Table1[[#This Row],[Duration of Service]])</f>
        <v>0</v>
      </c>
      <c r="M9839" s="131"/>
      <c r="N9839" s="133"/>
    </row>
    <row r="9840" spans="1:14" x14ac:dyDescent="0.25">
      <c r="A9840" s="130"/>
      <c r="B9840" s="130"/>
      <c r="C9840" s="131"/>
      <c r="D9840" s="112" t="str">
        <f>_xlfn.XLOOKUP(Table1[[#This Row],[Service]],Validation!$A$2:$A$15,Validation!$B$2:$B$15,"",0,1)</f>
        <v/>
      </c>
      <c r="E9840" s="131"/>
      <c r="F9840" s="132"/>
      <c r="G9840" s="133"/>
      <c r="H9840" s="134"/>
      <c r="I9840" s="131"/>
      <c r="J9840" s="131"/>
      <c r="K9840" s="131"/>
      <c r="L9840" s="135">
        <f>Table1[[#This Row],[Per Unit Price]]*MAX(1,Table1[[#This Row],[Qty of Units]])*MAX(1,Table1[[#This Row],['#NCMs Served / FTEs Employed]])*MAX(1,Table1[[#This Row],[Duration of Service]])</f>
        <v>0</v>
      </c>
      <c r="M9840" s="131"/>
      <c r="N9840" s="133"/>
    </row>
    <row r="9841" spans="1:14" x14ac:dyDescent="0.25">
      <c r="A9841" s="130"/>
      <c r="B9841" s="130"/>
      <c r="C9841" s="131"/>
      <c r="D9841" s="112" t="str">
        <f>_xlfn.XLOOKUP(Table1[[#This Row],[Service]],Validation!$A$2:$A$15,Validation!$B$2:$B$15,"",0,1)</f>
        <v/>
      </c>
      <c r="E9841" s="131"/>
      <c r="F9841" s="132"/>
      <c r="G9841" s="133"/>
      <c r="H9841" s="134"/>
      <c r="I9841" s="131"/>
      <c r="J9841" s="131"/>
      <c r="K9841" s="131"/>
      <c r="L9841" s="135">
        <f>Table1[[#This Row],[Per Unit Price]]*MAX(1,Table1[[#This Row],[Qty of Units]])*MAX(1,Table1[[#This Row],['#NCMs Served / FTEs Employed]])*MAX(1,Table1[[#This Row],[Duration of Service]])</f>
        <v>0</v>
      </c>
      <c r="M9841" s="131"/>
      <c r="N9841" s="133"/>
    </row>
    <row r="9842" spans="1:14" x14ac:dyDescent="0.25">
      <c r="A9842" s="130"/>
      <c r="B9842" s="130"/>
      <c r="C9842" s="131"/>
      <c r="D9842" s="112" t="str">
        <f>_xlfn.XLOOKUP(Table1[[#This Row],[Service]],Validation!$A$2:$A$15,Validation!$B$2:$B$15,"",0,1)</f>
        <v/>
      </c>
      <c r="E9842" s="131"/>
      <c r="F9842" s="132"/>
      <c r="G9842" s="133"/>
      <c r="H9842" s="134"/>
      <c r="I9842" s="131"/>
      <c r="J9842" s="131"/>
      <c r="K9842" s="131"/>
      <c r="L9842" s="135">
        <f>Table1[[#This Row],[Per Unit Price]]*MAX(1,Table1[[#This Row],[Qty of Units]])*MAX(1,Table1[[#This Row],['#NCMs Served / FTEs Employed]])*MAX(1,Table1[[#This Row],[Duration of Service]])</f>
        <v>0</v>
      </c>
      <c r="M9842" s="131"/>
      <c r="N9842" s="133"/>
    </row>
    <row r="9843" spans="1:14" x14ac:dyDescent="0.25">
      <c r="A9843" s="130"/>
      <c r="B9843" s="130"/>
      <c r="C9843" s="131"/>
      <c r="D9843" s="112" t="str">
        <f>_xlfn.XLOOKUP(Table1[[#This Row],[Service]],Validation!$A$2:$A$15,Validation!$B$2:$B$15,"",0,1)</f>
        <v/>
      </c>
      <c r="E9843" s="131"/>
      <c r="F9843" s="132"/>
      <c r="G9843" s="133"/>
      <c r="H9843" s="134"/>
      <c r="I9843" s="131"/>
      <c r="J9843" s="131"/>
      <c r="K9843" s="131"/>
      <c r="L9843" s="135">
        <f>Table1[[#This Row],[Per Unit Price]]*MAX(1,Table1[[#This Row],[Qty of Units]])*MAX(1,Table1[[#This Row],['#NCMs Served / FTEs Employed]])*MAX(1,Table1[[#This Row],[Duration of Service]])</f>
        <v>0</v>
      </c>
      <c r="M9843" s="131"/>
      <c r="N9843" s="133"/>
    </row>
    <row r="9844" spans="1:14" x14ac:dyDescent="0.25">
      <c r="A9844" s="130"/>
      <c r="B9844" s="130"/>
      <c r="C9844" s="131"/>
      <c r="D9844" s="112" t="str">
        <f>_xlfn.XLOOKUP(Table1[[#This Row],[Service]],Validation!$A$2:$A$15,Validation!$B$2:$B$15,"",0,1)</f>
        <v/>
      </c>
      <c r="E9844" s="131"/>
      <c r="F9844" s="132"/>
      <c r="G9844" s="133"/>
      <c r="H9844" s="134"/>
      <c r="I9844" s="131"/>
      <c r="J9844" s="131"/>
      <c r="K9844" s="131"/>
      <c r="L9844" s="135">
        <f>Table1[[#This Row],[Per Unit Price]]*MAX(1,Table1[[#This Row],[Qty of Units]])*MAX(1,Table1[[#This Row],['#NCMs Served / FTEs Employed]])*MAX(1,Table1[[#This Row],[Duration of Service]])</f>
        <v>0</v>
      </c>
      <c r="M9844" s="131"/>
      <c r="N9844" s="133"/>
    </row>
    <row r="9845" spans="1:14" x14ac:dyDescent="0.25">
      <c r="A9845" s="130"/>
      <c r="B9845" s="130"/>
      <c r="C9845" s="131"/>
      <c r="D9845" s="112" t="str">
        <f>_xlfn.XLOOKUP(Table1[[#This Row],[Service]],Validation!$A$2:$A$15,Validation!$B$2:$B$15,"",0,1)</f>
        <v/>
      </c>
      <c r="E9845" s="131"/>
      <c r="F9845" s="132"/>
      <c r="G9845" s="133"/>
      <c r="H9845" s="134"/>
      <c r="I9845" s="131"/>
      <c r="J9845" s="131"/>
      <c r="K9845" s="131"/>
      <c r="L9845" s="135">
        <f>Table1[[#This Row],[Per Unit Price]]*MAX(1,Table1[[#This Row],[Qty of Units]])*MAX(1,Table1[[#This Row],['#NCMs Served / FTEs Employed]])*MAX(1,Table1[[#This Row],[Duration of Service]])</f>
        <v>0</v>
      </c>
      <c r="M9845" s="131"/>
      <c r="N9845" s="133"/>
    </row>
    <row r="9846" spans="1:14" x14ac:dyDescent="0.25">
      <c r="A9846" s="130"/>
      <c r="B9846" s="130"/>
      <c r="C9846" s="131"/>
      <c r="D9846" s="112" t="str">
        <f>_xlfn.XLOOKUP(Table1[[#This Row],[Service]],Validation!$A$2:$A$15,Validation!$B$2:$B$15,"",0,1)</f>
        <v/>
      </c>
      <c r="E9846" s="131"/>
      <c r="F9846" s="132"/>
      <c r="G9846" s="133"/>
      <c r="H9846" s="134"/>
      <c r="I9846" s="131"/>
      <c r="J9846" s="131"/>
      <c r="K9846" s="131"/>
      <c r="L9846" s="135">
        <f>Table1[[#This Row],[Per Unit Price]]*MAX(1,Table1[[#This Row],[Qty of Units]])*MAX(1,Table1[[#This Row],['#NCMs Served / FTEs Employed]])*MAX(1,Table1[[#This Row],[Duration of Service]])</f>
        <v>0</v>
      </c>
      <c r="M9846" s="131"/>
      <c r="N9846" s="133"/>
    </row>
    <row r="9847" spans="1:14" x14ac:dyDescent="0.25">
      <c r="A9847" s="130"/>
      <c r="B9847" s="130"/>
      <c r="C9847" s="131"/>
      <c r="D9847" s="112" t="str">
        <f>_xlfn.XLOOKUP(Table1[[#This Row],[Service]],Validation!$A$2:$A$15,Validation!$B$2:$B$15,"",0,1)</f>
        <v/>
      </c>
      <c r="E9847" s="131"/>
      <c r="F9847" s="132"/>
      <c r="G9847" s="133"/>
      <c r="H9847" s="134"/>
      <c r="I9847" s="131"/>
      <c r="J9847" s="131"/>
      <c r="K9847" s="131"/>
      <c r="L9847" s="135">
        <f>Table1[[#This Row],[Per Unit Price]]*MAX(1,Table1[[#This Row],[Qty of Units]])*MAX(1,Table1[[#This Row],['#NCMs Served / FTEs Employed]])*MAX(1,Table1[[#This Row],[Duration of Service]])</f>
        <v>0</v>
      </c>
      <c r="M9847" s="131"/>
      <c r="N9847" s="133"/>
    </row>
    <row r="9848" spans="1:14" x14ac:dyDescent="0.25">
      <c r="A9848" s="130"/>
      <c r="B9848" s="130"/>
      <c r="C9848" s="131"/>
      <c r="D9848" s="112" t="str">
        <f>_xlfn.XLOOKUP(Table1[[#This Row],[Service]],Validation!$A$2:$A$15,Validation!$B$2:$B$15,"",0,1)</f>
        <v/>
      </c>
      <c r="E9848" s="131"/>
      <c r="F9848" s="132"/>
      <c r="G9848" s="133"/>
      <c r="H9848" s="134"/>
      <c r="I9848" s="131"/>
      <c r="J9848" s="131"/>
      <c r="K9848" s="131"/>
      <c r="L9848" s="135">
        <f>Table1[[#This Row],[Per Unit Price]]*MAX(1,Table1[[#This Row],[Qty of Units]])*MAX(1,Table1[[#This Row],['#NCMs Served / FTEs Employed]])*MAX(1,Table1[[#This Row],[Duration of Service]])</f>
        <v>0</v>
      </c>
      <c r="M9848" s="131"/>
      <c r="N9848" s="133"/>
    </row>
    <row r="9849" spans="1:14" x14ac:dyDescent="0.25">
      <c r="A9849" s="130"/>
      <c r="B9849" s="130"/>
      <c r="C9849" s="131"/>
      <c r="D9849" s="112" t="str">
        <f>_xlfn.XLOOKUP(Table1[[#This Row],[Service]],Validation!$A$2:$A$15,Validation!$B$2:$B$15,"",0,1)</f>
        <v/>
      </c>
      <c r="E9849" s="131"/>
      <c r="F9849" s="132"/>
      <c r="G9849" s="133"/>
      <c r="H9849" s="134"/>
      <c r="I9849" s="131"/>
      <c r="J9849" s="131"/>
      <c r="K9849" s="131"/>
      <c r="L9849" s="135">
        <f>Table1[[#This Row],[Per Unit Price]]*MAX(1,Table1[[#This Row],[Qty of Units]])*MAX(1,Table1[[#This Row],['#NCMs Served / FTEs Employed]])*MAX(1,Table1[[#This Row],[Duration of Service]])</f>
        <v>0</v>
      </c>
      <c r="M9849" s="131"/>
      <c r="N9849" s="133"/>
    </row>
    <row r="9850" spans="1:14" x14ac:dyDescent="0.25">
      <c r="A9850" s="130"/>
      <c r="B9850" s="130"/>
      <c r="C9850" s="131"/>
      <c r="D9850" s="112" t="str">
        <f>_xlfn.XLOOKUP(Table1[[#This Row],[Service]],Validation!$A$2:$A$15,Validation!$B$2:$B$15,"",0,1)</f>
        <v/>
      </c>
      <c r="E9850" s="131"/>
      <c r="F9850" s="132"/>
      <c r="G9850" s="133"/>
      <c r="H9850" s="134"/>
      <c r="I9850" s="131"/>
      <c r="J9850" s="131"/>
      <c r="K9850" s="131"/>
      <c r="L9850" s="135">
        <f>Table1[[#This Row],[Per Unit Price]]*MAX(1,Table1[[#This Row],[Qty of Units]])*MAX(1,Table1[[#This Row],['#NCMs Served / FTEs Employed]])*MAX(1,Table1[[#This Row],[Duration of Service]])</f>
        <v>0</v>
      </c>
      <c r="M9850" s="131"/>
      <c r="N9850" s="133"/>
    </row>
    <row r="9851" spans="1:14" x14ac:dyDescent="0.25">
      <c r="A9851" s="130"/>
      <c r="B9851" s="130"/>
      <c r="C9851" s="131"/>
      <c r="D9851" s="112" t="str">
        <f>_xlfn.XLOOKUP(Table1[[#This Row],[Service]],Validation!$A$2:$A$15,Validation!$B$2:$B$15,"",0,1)</f>
        <v/>
      </c>
      <c r="E9851" s="131"/>
      <c r="F9851" s="132"/>
      <c r="G9851" s="133"/>
      <c r="H9851" s="134"/>
      <c r="I9851" s="131"/>
      <c r="J9851" s="131"/>
      <c r="K9851" s="131"/>
      <c r="L9851" s="135">
        <f>Table1[[#This Row],[Per Unit Price]]*MAX(1,Table1[[#This Row],[Qty of Units]])*MAX(1,Table1[[#This Row],['#NCMs Served / FTEs Employed]])*MAX(1,Table1[[#This Row],[Duration of Service]])</f>
        <v>0</v>
      </c>
      <c r="M9851" s="131"/>
      <c r="N9851" s="133"/>
    </row>
    <row r="9852" spans="1:14" x14ac:dyDescent="0.25">
      <c r="A9852" s="130"/>
      <c r="B9852" s="130"/>
      <c r="C9852" s="131"/>
      <c r="D9852" s="112" t="str">
        <f>_xlfn.XLOOKUP(Table1[[#This Row],[Service]],Validation!$A$2:$A$15,Validation!$B$2:$B$15,"",0,1)</f>
        <v/>
      </c>
      <c r="E9852" s="131"/>
      <c r="F9852" s="132"/>
      <c r="G9852" s="133"/>
      <c r="H9852" s="134"/>
      <c r="I9852" s="131"/>
      <c r="J9852" s="131"/>
      <c r="K9852" s="131"/>
      <c r="L9852" s="135">
        <f>Table1[[#This Row],[Per Unit Price]]*MAX(1,Table1[[#This Row],[Qty of Units]])*MAX(1,Table1[[#This Row],['#NCMs Served / FTEs Employed]])*MAX(1,Table1[[#This Row],[Duration of Service]])</f>
        <v>0</v>
      </c>
      <c r="M9852" s="131"/>
      <c r="N9852" s="133"/>
    </row>
    <row r="9853" spans="1:14" x14ac:dyDescent="0.25">
      <c r="A9853" s="130"/>
      <c r="B9853" s="130"/>
      <c r="C9853" s="131"/>
      <c r="D9853" s="112" t="str">
        <f>_xlfn.XLOOKUP(Table1[[#This Row],[Service]],Validation!$A$2:$A$15,Validation!$B$2:$B$15,"",0,1)</f>
        <v/>
      </c>
      <c r="E9853" s="131"/>
      <c r="F9853" s="132"/>
      <c r="G9853" s="133"/>
      <c r="H9853" s="134"/>
      <c r="I9853" s="131"/>
      <c r="J9853" s="131"/>
      <c r="K9853" s="131"/>
      <c r="L9853" s="135">
        <f>Table1[[#This Row],[Per Unit Price]]*MAX(1,Table1[[#This Row],[Qty of Units]])*MAX(1,Table1[[#This Row],['#NCMs Served / FTEs Employed]])*MAX(1,Table1[[#This Row],[Duration of Service]])</f>
        <v>0</v>
      </c>
      <c r="M9853" s="131"/>
      <c r="N9853" s="133"/>
    </row>
    <row r="9854" spans="1:14" x14ac:dyDescent="0.25">
      <c r="A9854" s="130"/>
      <c r="B9854" s="130"/>
      <c r="C9854" s="131"/>
      <c r="D9854" s="112" t="str">
        <f>_xlfn.XLOOKUP(Table1[[#This Row],[Service]],Validation!$A$2:$A$15,Validation!$B$2:$B$15,"",0,1)</f>
        <v/>
      </c>
      <c r="E9854" s="131"/>
      <c r="F9854" s="132"/>
      <c r="G9854" s="133"/>
      <c r="H9854" s="134"/>
      <c r="I9854" s="131"/>
      <c r="J9854" s="131"/>
      <c r="K9854" s="131"/>
      <c r="L9854" s="135">
        <f>Table1[[#This Row],[Per Unit Price]]*MAX(1,Table1[[#This Row],[Qty of Units]])*MAX(1,Table1[[#This Row],['#NCMs Served / FTEs Employed]])*MAX(1,Table1[[#This Row],[Duration of Service]])</f>
        <v>0</v>
      </c>
      <c r="M9854" s="131"/>
      <c r="N9854" s="133"/>
    </row>
    <row r="9855" spans="1:14" x14ac:dyDescent="0.25">
      <c r="A9855" s="130"/>
      <c r="B9855" s="130"/>
      <c r="C9855" s="131"/>
      <c r="D9855" s="112" t="str">
        <f>_xlfn.XLOOKUP(Table1[[#This Row],[Service]],Validation!$A$2:$A$15,Validation!$B$2:$B$15,"",0,1)</f>
        <v/>
      </c>
      <c r="E9855" s="131"/>
      <c r="F9855" s="132"/>
      <c r="G9855" s="133"/>
      <c r="H9855" s="134"/>
      <c r="I9855" s="131"/>
      <c r="J9855" s="131"/>
      <c r="K9855" s="131"/>
      <c r="L9855" s="135">
        <f>Table1[[#This Row],[Per Unit Price]]*MAX(1,Table1[[#This Row],[Qty of Units]])*MAX(1,Table1[[#This Row],['#NCMs Served / FTEs Employed]])*MAX(1,Table1[[#This Row],[Duration of Service]])</f>
        <v>0</v>
      </c>
      <c r="M9855" s="131"/>
      <c r="N9855" s="133"/>
    </row>
    <row r="9856" spans="1:14" x14ac:dyDescent="0.25">
      <c r="A9856" s="130"/>
      <c r="B9856" s="130"/>
      <c r="C9856" s="131"/>
      <c r="D9856" s="112" t="str">
        <f>_xlfn.XLOOKUP(Table1[[#This Row],[Service]],Validation!$A$2:$A$15,Validation!$B$2:$B$15,"",0,1)</f>
        <v/>
      </c>
      <c r="E9856" s="131"/>
      <c r="F9856" s="132"/>
      <c r="G9856" s="133"/>
      <c r="H9856" s="134"/>
      <c r="I9856" s="131"/>
      <c r="J9856" s="131"/>
      <c r="K9856" s="131"/>
      <c r="L9856" s="135">
        <f>Table1[[#This Row],[Per Unit Price]]*MAX(1,Table1[[#This Row],[Qty of Units]])*MAX(1,Table1[[#This Row],['#NCMs Served / FTEs Employed]])*MAX(1,Table1[[#This Row],[Duration of Service]])</f>
        <v>0</v>
      </c>
      <c r="M9856" s="131"/>
      <c r="N9856" s="133"/>
    </row>
    <row r="9857" spans="1:14" x14ac:dyDescent="0.25">
      <c r="A9857" s="130"/>
      <c r="B9857" s="130"/>
      <c r="C9857" s="131"/>
      <c r="D9857" s="112" t="str">
        <f>_xlfn.XLOOKUP(Table1[[#This Row],[Service]],Validation!$A$2:$A$15,Validation!$B$2:$B$15,"",0,1)</f>
        <v/>
      </c>
      <c r="E9857" s="131"/>
      <c r="F9857" s="132"/>
      <c r="G9857" s="133"/>
      <c r="H9857" s="134"/>
      <c r="I9857" s="131"/>
      <c r="J9857" s="131"/>
      <c r="K9857" s="131"/>
      <c r="L9857" s="135">
        <f>Table1[[#This Row],[Per Unit Price]]*MAX(1,Table1[[#This Row],[Qty of Units]])*MAX(1,Table1[[#This Row],['#NCMs Served / FTEs Employed]])*MAX(1,Table1[[#This Row],[Duration of Service]])</f>
        <v>0</v>
      </c>
      <c r="M9857" s="131"/>
      <c r="N9857" s="133"/>
    </row>
    <row r="9858" spans="1:14" x14ac:dyDescent="0.25">
      <c r="A9858" s="130"/>
      <c r="B9858" s="130"/>
      <c r="C9858" s="131"/>
      <c r="D9858" s="112" t="str">
        <f>_xlfn.XLOOKUP(Table1[[#This Row],[Service]],Validation!$A$2:$A$15,Validation!$B$2:$B$15,"",0,1)</f>
        <v/>
      </c>
      <c r="E9858" s="131"/>
      <c r="F9858" s="132"/>
      <c r="G9858" s="133"/>
      <c r="H9858" s="134"/>
      <c r="I9858" s="131"/>
      <c r="J9858" s="131"/>
      <c r="K9858" s="131"/>
      <c r="L9858" s="135">
        <f>Table1[[#This Row],[Per Unit Price]]*MAX(1,Table1[[#This Row],[Qty of Units]])*MAX(1,Table1[[#This Row],['#NCMs Served / FTEs Employed]])*MAX(1,Table1[[#This Row],[Duration of Service]])</f>
        <v>0</v>
      </c>
      <c r="M9858" s="131"/>
      <c r="N9858" s="133"/>
    </row>
    <row r="9859" spans="1:14" x14ac:dyDescent="0.25">
      <c r="A9859" s="130"/>
      <c r="B9859" s="130"/>
      <c r="C9859" s="131"/>
      <c r="D9859" s="112" t="str">
        <f>_xlfn.XLOOKUP(Table1[[#This Row],[Service]],Validation!$A$2:$A$15,Validation!$B$2:$B$15,"",0,1)</f>
        <v/>
      </c>
      <c r="E9859" s="131"/>
      <c r="F9859" s="132"/>
      <c r="G9859" s="133"/>
      <c r="H9859" s="134"/>
      <c r="I9859" s="131"/>
      <c r="J9859" s="131"/>
      <c r="K9859" s="131"/>
      <c r="L9859" s="135">
        <f>Table1[[#This Row],[Per Unit Price]]*MAX(1,Table1[[#This Row],[Qty of Units]])*MAX(1,Table1[[#This Row],['#NCMs Served / FTEs Employed]])*MAX(1,Table1[[#This Row],[Duration of Service]])</f>
        <v>0</v>
      </c>
      <c r="M9859" s="131"/>
      <c r="N9859" s="133"/>
    </row>
    <row r="9860" spans="1:14" x14ac:dyDescent="0.25">
      <c r="A9860" s="130"/>
      <c r="B9860" s="130"/>
      <c r="C9860" s="131"/>
      <c r="D9860" s="112" t="str">
        <f>_xlfn.XLOOKUP(Table1[[#This Row],[Service]],Validation!$A$2:$A$15,Validation!$B$2:$B$15,"",0,1)</f>
        <v/>
      </c>
      <c r="E9860" s="131"/>
      <c r="F9860" s="132"/>
      <c r="G9860" s="133"/>
      <c r="H9860" s="134"/>
      <c r="I9860" s="131"/>
      <c r="J9860" s="131"/>
      <c r="K9860" s="131"/>
      <c r="L9860" s="135">
        <f>Table1[[#This Row],[Per Unit Price]]*MAX(1,Table1[[#This Row],[Qty of Units]])*MAX(1,Table1[[#This Row],['#NCMs Served / FTEs Employed]])*MAX(1,Table1[[#This Row],[Duration of Service]])</f>
        <v>0</v>
      </c>
      <c r="M9860" s="131"/>
      <c r="N9860" s="133"/>
    </row>
    <row r="9861" spans="1:14" x14ac:dyDescent="0.25">
      <c r="A9861" s="130"/>
      <c r="B9861" s="130"/>
      <c r="C9861" s="131"/>
      <c r="D9861" s="112" t="str">
        <f>_xlfn.XLOOKUP(Table1[[#This Row],[Service]],Validation!$A$2:$A$15,Validation!$B$2:$B$15,"",0,1)</f>
        <v/>
      </c>
      <c r="E9861" s="131"/>
      <c r="F9861" s="132"/>
      <c r="G9861" s="133"/>
      <c r="H9861" s="134"/>
      <c r="I9861" s="131"/>
      <c r="J9861" s="131"/>
      <c r="K9861" s="131"/>
      <c r="L9861" s="135">
        <f>Table1[[#This Row],[Per Unit Price]]*MAX(1,Table1[[#This Row],[Qty of Units]])*MAX(1,Table1[[#This Row],['#NCMs Served / FTEs Employed]])*MAX(1,Table1[[#This Row],[Duration of Service]])</f>
        <v>0</v>
      </c>
      <c r="M9861" s="131"/>
      <c r="N9861" s="133"/>
    </row>
    <row r="9862" spans="1:14" x14ac:dyDescent="0.25">
      <c r="A9862" s="130"/>
      <c r="B9862" s="130"/>
      <c r="C9862" s="131"/>
      <c r="D9862" s="112" t="str">
        <f>_xlfn.XLOOKUP(Table1[[#This Row],[Service]],Validation!$A$2:$A$15,Validation!$B$2:$B$15,"",0,1)</f>
        <v/>
      </c>
      <c r="E9862" s="131"/>
      <c r="F9862" s="132"/>
      <c r="G9862" s="133"/>
      <c r="H9862" s="134"/>
      <c r="I9862" s="131"/>
      <c r="J9862" s="131"/>
      <c r="K9862" s="131"/>
      <c r="L9862" s="135">
        <f>Table1[[#This Row],[Per Unit Price]]*MAX(1,Table1[[#This Row],[Qty of Units]])*MAX(1,Table1[[#This Row],['#NCMs Served / FTEs Employed]])*MAX(1,Table1[[#This Row],[Duration of Service]])</f>
        <v>0</v>
      </c>
      <c r="M9862" s="131"/>
      <c r="N9862" s="133"/>
    </row>
    <row r="9863" spans="1:14" x14ac:dyDescent="0.25">
      <c r="A9863" s="130"/>
      <c r="B9863" s="130"/>
      <c r="C9863" s="131"/>
      <c r="D9863" s="112" t="str">
        <f>_xlfn.XLOOKUP(Table1[[#This Row],[Service]],Validation!$A$2:$A$15,Validation!$B$2:$B$15,"",0,1)</f>
        <v/>
      </c>
      <c r="E9863" s="131"/>
      <c r="F9863" s="132"/>
      <c r="G9863" s="133"/>
      <c r="H9863" s="134"/>
      <c r="I9863" s="131"/>
      <c r="J9863" s="131"/>
      <c r="K9863" s="131"/>
      <c r="L9863" s="135">
        <f>Table1[[#This Row],[Per Unit Price]]*MAX(1,Table1[[#This Row],[Qty of Units]])*MAX(1,Table1[[#This Row],['#NCMs Served / FTEs Employed]])*MAX(1,Table1[[#This Row],[Duration of Service]])</f>
        <v>0</v>
      </c>
      <c r="M9863" s="131"/>
      <c r="N9863" s="133"/>
    </row>
    <row r="9864" spans="1:14" x14ac:dyDescent="0.25">
      <c r="A9864" s="130"/>
      <c r="B9864" s="130"/>
      <c r="C9864" s="131"/>
      <c r="D9864" s="112" t="str">
        <f>_xlfn.XLOOKUP(Table1[[#This Row],[Service]],Validation!$A$2:$A$15,Validation!$B$2:$B$15,"",0,1)</f>
        <v/>
      </c>
      <c r="E9864" s="131"/>
      <c r="F9864" s="132"/>
      <c r="G9864" s="133"/>
      <c r="H9864" s="134"/>
      <c r="I9864" s="131"/>
      <c r="J9864" s="131"/>
      <c r="K9864" s="131"/>
      <c r="L9864" s="135">
        <f>Table1[[#This Row],[Per Unit Price]]*MAX(1,Table1[[#This Row],[Qty of Units]])*MAX(1,Table1[[#This Row],['#NCMs Served / FTEs Employed]])*MAX(1,Table1[[#This Row],[Duration of Service]])</f>
        <v>0</v>
      </c>
      <c r="M9864" s="131"/>
      <c r="N9864" s="133"/>
    </row>
    <row r="9865" spans="1:14" x14ac:dyDescent="0.25">
      <c r="A9865" s="130"/>
      <c r="B9865" s="130"/>
      <c r="C9865" s="131"/>
      <c r="D9865" s="112" t="str">
        <f>_xlfn.XLOOKUP(Table1[[#This Row],[Service]],Validation!$A$2:$A$15,Validation!$B$2:$B$15,"",0,1)</f>
        <v/>
      </c>
      <c r="E9865" s="131"/>
      <c r="F9865" s="132"/>
      <c r="G9865" s="133"/>
      <c r="H9865" s="134"/>
      <c r="I9865" s="131"/>
      <c r="J9865" s="131"/>
      <c r="K9865" s="131"/>
      <c r="L9865" s="135">
        <f>Table1[[#This Row],[Per Unit Price]]*MAX(1,Table1[[#This Row],[Qty of Units]])*MAX(1,Table1[[#This Row],['#NCMs Served / FTEs Employed]])*MAX(1,Table1[[#This Row],[Duration of Service]])</f>
        <v>0</v>
      </c>
      <c r="M9865" s="131"/>
      <c r="N9865" s="133"/>
    </row>
    <row r="9866" spans="1:14" x14ac:dyDescent="0.25">
      <c r="A9866" s="130"/>
      <c r="B9866" s="130"/>
      <c r="C9866" s="131"/>
      <c r="D9866" s="112" t="str">
        <f>_xlfn.XLOOKUP(Table1[[#This Row],[Service]],Validation!$A$2:$A$15,Validation!$B$2:$B$15,"",0,1)</f>
        <v/>
      </c>
      <c r="E9866" s="131"/>
      <c r="F9866" s="132"/>
      <c r="G9866" s="133"/>
      <c r="H9866" s="134"/>
      <c r="I9866" s="131"/>
      <c r="J9866" s="131"/>
      <c r="K9866" s="131"/>
      <c r="L9866" s="135">
        <f>Table1[[#This Row],[Per Unit Price]]*MAX(1,Table1[[#This Row],[Qty of Units]])*MAX(1,Table1[[#This Row],['#NCMs Served / FTEs Employed]])*MAX(1,Table1[[#This Row],[Duration of Service]])</f>
        <v>0</v>
      </c>
      <c r="M9866" s="131"/>
      <c r="N9866" s="133"/>
    </row>
    <row r="9867" spans="1:14" x14ac:dyDescent="0.25">
      <c r="A9867" s="130"/>
      <c r="B9867" s="130"/>
      <c r="C9867" s="131"/>
      <c r="D9867" s="112" t="str">
        <f>_xlfn.XLOOKUP(Table1[[#This Row],[Service]],Validation!$A$2:$A$15,Validation!$B$2:$B$15,"",0,1)</f>
        <v/>
      </c>
      <c r="E9867" s="131"/>
      <c r="F9867" s="132"/>
      <c r="G9867" s="133"/>
      <c r="H9867" s="134"/>
      <c r="I9867" s="131"/>
      <c r="J9867" s="131"/>
      <c r="K9867" s="131"/>
      <c r="L9867" s="135">
        <f>Table1[[#This Row],[Per Unit Price]]*MAX(1,Table1[[#This Row],[Qty of Units]])*MAX(1,Table1[[#This Row],['#NCMs Served / FTEs Employed]])*MAX(1,Table1[[#This Row],[Duration of Service]])</f>
        <v>0</v>
      </c>
      <c r="M9867" s="131"/>
      <c r="N9867" s="133"/>
    </row>
    <row r="9868" spans="1:14" x14ac:dyDescent="0.25">
      <c r="A9868" s="130"/>
      <c r="B9868" s="130"/>
      <c r="C9868" s="131"/>
      <c r="D9868" s="112" t="str">
        <f>_xlfn.XLOOKUP(Table1[[#This Row],[Service]],Validation!$A$2:$A$15,Validation!$B$2:$B$15,"",0,1)</f>
        <v/>
      </c>
      <c r="E9868" s="131"/>
      <c r="F9868" s="132"/>
      <c r="G9868" s="133"/>
      <c r="H9868" s="134"/>
      <c r="I9868" s="131"/>
      <c r="J9868" s="131"/>
      <c r="K9868" s="131"/>
      <c r="L9868" s="135">
        <f>Table1[[#This Row],[Per Unit Price]]*MAX(1,Table1[[#This Row],[Qty of Units]])*MAX(1,Table1[[#This Row],['#NCMs Served / FTEs Employed]])*MAX(1,Table1[[#This Row],[Duration of Service]])</f>
        <v>0</v>
      </c>
      <c r="M9868" s="131"/>
      <c r="N9868" s="133"/>
    </row>
    <row r="9869" spans="1:14" x14ac:dyDescent="0.25">
      <c r="A9869" s="130"/>
      <c r="B9869" s="130"/>
      <c r="C9869" s="131"/>
      <c r="D9869" s="112" t="str">
        <f>_xlfn.XLOOKUP(Table1[[#This Row],[Service]],Validation!$A$2:$A$15,Validation!$B$2:$B$15,"",0,1)</f>
        <v/>
      </c>
      <c r="E9869" s="131"/>
      <c r="F9869" s="132"/>
      <c r="G9869" s="133"/>
      <c r="H9869" s="134"/>
      <c r="I9869" s="131"/>
      <c r="J9869" s="131"/>
      <c r="K9869" s="131"/>
      <c r="L9869" s="135">
        <f>Table1[[#This Row],[Per Unit Price]]*MAX(1,Table1[[#This Row],[Qty of Units]])*MAX(1,Table1[[#This Row],['#NCMs Served / FTEs Employed]])*MAX(1,Table1[[#This Row],[Duration of Service]])</f>
        <v>0</v>
      </c>
      <c r="M9869" s="131"/>
      <c r="N9869" s="133"/>
    </row>
    <row r="9870" spans="1:14" x14ac:dyDescent="0.25">
      <c r="A9870" s="130"/>
      <c r="B9870" s="130"/>
      <c r="C9870" s="131"/>
      <c r="D9870" s="112" t="str">
        <f>_xlfn.XLOOKUP(Table1[[#This Row],[Service]],Validation!$A$2:$A$15,Validation!$B$2:$B$15,"",0,1)</f>
        <v/>
      </c>
      <c r="E9870" s="131"/>
      <c r="F9870" s="132"/>
      <c r="G9870" s="133"/>
      <c r="H9870" s="134"/>
      <c r="I9870" s="131"/>
      <c r="J9870" s="131"/>
      <c r="K9870" s="131"/>
      <c r="L9870" s="135">
        <f>Table1[[#This Row],[Per Unit Price]]*MAX(1,Table1[[#This Row],[Qty of Units]])*MAX(1,Table1[[#This Row],['#NCMs Served / FTEs Employed]])*MAX(1,Table1[[#This Row],[Duration of Service]])</f>
        <v>0</v>
      </c>
      <c r="M9870" s="131"/>
      <c r="N9870" s="133"/>
    </row>
    <row r="9871" spans="1:14" x14ac:dyDescent="0.25">
      <c r="A9871" s="130"/>
      <c r="B9871" s="130"/>
      <c r="C9871" s="131"/>
      <c r="D9871" s="112" t="str">
        <f>_xlfn.XLOOKUP(Table1[[#This Row],[Service]],Validation!$A$2:$A$15,Validation!$B$2:$B$15,"",0,1)</f>
        <v/>
      </c>
      <c r="E9871" s="131"/>
      <c r="F9871" s="132"/>
      <c r="G9871" s="133"/>
      <c r="H9871" s="134"/>
      <c r="I9871" s="131"/>
      <c r="J9871" s="131"/>
      <c r="K9871" s="131"/>
      <c r="L9871" s="135">
        <f>Table1[[#This Row],[Per Unit Price]]*MAX(1,Table1[[#This Row],[Qty of Units]])*MAX(1,Table1[[#This Row],['#NCMs Served / FTEs Employed]])*MAX(1,Table1[[#This Row],[Duration of Service]])</f>
        <v>0</v>
      </c>
      <c r="M9871" s="131"/>
      <c r="N9871" s="133"/>
    </row>
    <row r="9872" spans="1:14" x14ac:dyDescent="0.25">
      <c r="A9872" s="130"/>
      <c r="B9872" s="130"/>
      <c r="C9872" s="131"/>
      <c r="D9872" s="112" t="str">
        <f>_xlfn.XLOOKUP(Table1[[#This Row],[Service]],Validation!$A$2:$A$15,Validation!$B$2:$B$15,"",0,1)</f>
        <v/>
      </c>
      <c r="E9872" s="131"/>
      <c r="F9872" s="132"/>
      <c r="G9872" s="133"/>
      <c r="H9872" s="134"/>
      <c r="I9872" s="131"/>
      <c r="J9872" s="131"/>
      <c r="K9872" s="131"/>
      <c r="L9872" s="135">
        <f>Table1[[#This Row],[Per Unit Price]]*MAX(1,Table1[[#This Row],[Qty of Units]])*MAX(1,Table1[[#This Row],['#NCMs Served / FTEs Employed]])*MAX(1,Table1[[#This Row],[Duration of Service]])</f>
        <v>0</v>
      </c>
      <c r="M9872" s="131"/>
      <c r="N9872" s="133"/>
    </row>
    <row r="9873" spans="1:14" x14ac:dyDescent="0.25">
      <c r="A9873" s="130"/>
      <c r="B9873" s="130"/>
      <c r="C9873" s="131"/>
      <c r="D9873" s="112" t="str">
        <f>_xlfn.XLOOKUP(Table1[[#This Row],[Service]],Validation!$A$2:$A$15,Validation!$B$2:$B$15,"",0,1)</f>
        <v/>
      </c>
      <c r="E9873" s="131"/>
      <c r="F9873" s="132"/>
      <c r="G9873" s="133"/>
      <c r="H9873" s="134"/>
      <c r="I9873" s="131"/>
      <c r="J9873" s="131"/>
      <c r="K9873" s="131"/>
      <c r="L9873" s="135">
        <f>Table1[[#This Row],[Per Unit Price]]*MAX(1,Table1[[#This Row],[Qty of Units]])*MAX(1,Table1[[#This Row],['#NCMs Served / FTEs Employed]])*MAX(1,Table1[[#This Row],[Duration of Service]])</f>
        <v>0</v>
      </c>
      <c r="M9873" s="131"/>
      <c r="N9873" s="133"/>
    </row>
    <row r="9874" spans="1:14" x14ac:dyDescent="0.25">
      <c r="A9874" s="130"/>
      <c r="B9874" s="130"/>
      <c r="C9874" s="131"/>
      <c r="D9874" s="112" t="str">
        <f>_xlfn.XLOOKUP(Table1[[#This Row],[Service]],Validation!$A$2:$A$15,Validation!$B$2:$B$15,"",0,1)</f>
        <v/>
      </c>
      <c r="E9874" s="131"/>
      <c r="F9874" s="132"/>
      <c r="G9874" s="133"/>
      <c r="H9874" s="134"/>
      <c r="I9874" s="131"/>
      <c r="J9874" s="131"/>
      <c r="K9874" s="131"/>
      <c r="L9874" s="135">
        <f>Table1[[#This Row],[Per Unit Price]]*MAX(1,Table1[[#This Row],[Qty of Units]])*MAX(1,Table1[[#This Row],['#NCMs Served / FTEs Employed]])*MAX(1,Table1[[#This Row],[Duration of Service]])</f>
        <v>0</v>
      </c>
      <c r="M9874" s="131"/>
      <c r="N9874" s="133"/>
    </row>
    <row r="9875" spans="1:14" x14ac:dyDescent="0.25">
      <c r="A9875" s="130"/>
      <c r="B9875" s="130"/>
      <c r="C9875" s="131"/>
      <c r="D9875" s="112" t="str">
        <f>_xlfn.XLOOKUP(Table1[[#This Row],[Service]],Validation!$A$2:$A$15,Validation!$B$2:$B$15,"",0,1)</f>
        <v/>
      </c>
      <c r="E9875" s="131"/>
      <c r="F9875" s="132"/>
      <c r="G9875" s="133"/>
      <c r="H9875" s="134"/>
      <c r="I9875" s="131"/>
      <c r="J9875" s="131"/>
      <c r="K9875" s="131"/>
      <c r="L9875" s="135">
        <f>Table1[[#This Row],[Per Unit Price]]*MAX(1,Table1[[#This Row],[Qty of Units]])*MAX(1,Table1[[#This Row],['#NCMs Served / FTEs Employed]])*MAX(1,Table1[[#This Row],[Duration of Service]])</f>
        <v>0</v>
      </c>
      <c r="M9875" s="131"/>
      <c r="N9875" s="133"/>
    </row>
    <row r="9876" spans="1:14" x14ac:dyDescent="0.25">
      <c r="A9876" s="130"/>
      <c r="B9876" s="130"/>
      <c r="C9876" s="131"/>
      <c r="D9876" s="112" t="str">
        <f>_xlfn.XLOOKUP(Table1[[#This Row],[Service]],Validation!$A$2:$A$15,Validation!$B$2:$B$15,"",0,1)</f>
        <v/>
      </c>
      <c r="E9876" s="131"/>
      <c r="F9876" s="132"/>
      <c r="G9876" s="133"/>
      <c r="H9876" s="134"/>
      <c r="I9876" s="131"/>
      <c r="J9876" s="131"/>
      <c r="K9876" s="131"/>
      <c r="L9876" s="135">
        <f>Table1[[#This Row],[Per Unit Price]]*MAX(1,Table1[[#This Row],[Qty of Units]])*MAX(1,Table1[[#This Row],['#NCMs Served / FTEs Employed]])*MAX(1,Table1[[#This Row],[Duration of Service]])</f>
        <v>0</v>
      </c>
      <c r="M9876" s="131"/>
      <c r="N9876" s="133"/>
    </row>
    <row r="9877" spans="1:14" x14ac:dyDescent="0.25">
      <c r="A9877" s="130"/>
      <c r="B9877" s="130"/>
      <c r="C9877" s="131"/>
      <c r="D9877" s="112" t="str">
        <f>_xlfn.XLOOKUP(Table1[[#This Row],[Service]],Validation!$A$2:$A$15,Validation!$B$2:$B$15,"",0,1)</f>
        <v/>
      </c>
      <c r="E9877" s="131"/>
      <c r="F9877" s="132"/>
      <c r="G9877" s="133"/>
      <c r="H9877" s="134"/>
      <c r="I9877" s="131"/>
      <c r="J9877" s="131"/>
      <c r="K9877" s="131"/>
      <c r="L9877" s="135">
        <f>Table1[[#This Row],[Per Unit Price]]*MAX(1,Table1[[#This Row],[Qty of Units]])*MAX(1,Table1[[#This Row],['#NCMs Served / FTEs Employed]])*MAX(1,Table1[[#This Row],[Duration of Service]])</f>
        <v>0</v>
      </c>
      <c r="M9877" s="131"/>
      <c r="N9877" s="133"/>
    </row>
    <row r="9878" spans="1:14" x14ac:dyDescent="0.25">
      <c r="A9878" s="130"/>
      <c r="B9878" s="130"/>
      <c r="C9878" s="131"/>
      <c r="D9878" s="112" t="str">
        <f>_xlfn.XLOOKUP(Table1[[#This Row],[Service]],Validation!$A$2:$A$15,Validation!$B$2:$B$15,"",0,1)</f>
        <v/>
      </c>
      <c r="E9878" s="131"/>
      <c r="F9878" s="132"/>
      <c r="G9878" s="133"/>
      <c r="H9878" s="134"/>
      <c r="I9878" s="131"/>
      <c r="J9878" s="131"/>
      <c r="K9878" s="131"/>
      <c r="L9878" s="135">
        <f>Table1[[#This Row],[Per Unit Price]]*MAX(1,Table1[[#This Row],[Qty of Units]])*MAX(1,Table1[[#This Row],['#NCMs Served / FTEs Employed]])*MAX(1,Table1[[#This Row],[Duration of Service]])</f>
        <v>0</v>
      </c>
      <c r="M9878" s="131"/>
      <c r="N9878" s="133"/>
    </row>
    <row r="9879" spans="1:14" x14ac:dyDescent="0.25">
      <c r="A9879" s="130"/>
      <c r="B9879" s="130"/>
      <c r="C9879" s="131"/>
      <c r="D9879" s="112" t="str">
        <f>_xlfn.XLOOKUP(Table1[[#This Row],[Service]],Validation!$A$2:$A$15,Validation!$B$2:$B$15,"",0,1)</f>
        <v/>
      </c>
      <c r="E9879" s="131"/>
      <c r="F9879" s="132"/>
      <c r="G9879" s="133"/>
      <c r="H9879" s="134"/>
      <c r="I9879" s="131"/>
      <c r="J9879" s="131"/>
      <c r="K9879" s="131"/>
      <c r="L9879" s="135">
        <f>Table1[[#This Row],[Per Unit Price]]*MAX(1,Table1[[#This Row],[Qty of Units]])*MAX(1,Table1[[#This Row],['#NCMs Served / FTEs Employed]])*MAX(1,Table1[[#This Row],[Duration of Service]])</f>
        <v>0</v>
      </c>
      <c r="M9879" s="131"/>
      <c r="N9879" s="133"/>
    </row>
    <row r="9880" spans="1:14" x14ac:dyDescent="0.25">
      <c r="A9880" s="130"/>
      <c r="B9880" s="130"/>
      <c r="C9880" s="131"/>
      <c r="D9880" s="112" t="str">
        <f>_xlfn.XLOOKUP(Table1[[#This Row],[Service]],Validation!$A$2:$A$15,Validation!$B$2:$B$15,"",0,1)</f>
        <v/>
      </c>
      <c r="E9880" s="131"/>
      <c r="F9880" s="132"/>
      <c r="G9880" s="133"/>
      <c r="H9880" s="134"/>
      <c r="I9880" s="131"/>
      <c r="J9880" s="131"/>
      <c r="K9880" s="131"/>
      <c r="L9880" s="135">
        <f>Table1[[#This Row],[Per Unit Price]]*MAX(1,Table1[[#This Row],[Qty of Units]])*MAX(1,Table1[[#This Row],['#NCMs Served / FTEs Employed]])*MAX(1,Table1[[#This Row],[Duration of Service]])</f>
        <v>0</v>
      </c>
      <c r="M9880" s="131"/>
      <c r="N9880" s="133"/>
    </row>
    <row r="9881" spans="1:14" x14ac:dyDescent="0.25">
      <c r="A9881" s="130"/>
      <c r="B9881" s="130"/>
      <c r="C9881" s="131"/>
      <c r="D9881" s="112" t="str">
        <f>_xlfn.XLOOKUP(Table1[[#This Row],[Service]],Validation!$A$2:$A$15,Validation!$B$2:$B$15,"",0,1)</f>
        <v/>
      </c>
      <c r="E9881" s="131"/>
      <c r="F9881" s="132"/>
      <c r="G9881" s="133"/>
      <c r="H9881" s="134"/>
      <c r="I9881" s="131"/>
      <c r="J9881" s="131"/>
      <c r="K9881" s="131"/>
      <c r="L9881" s="135">
        <f>Table1[[#This Row],[Per Unit Price]]*MAX(1,Table1[[#This Row],[Qty of Units]])*MAX(1,Table1[[#This Row],['#NCMs Served / FTEs Employed]])*MAX(1,Table1[[#This Row],[Duration of Service]])</f>
        <v>0</v>
      </c>
      <c r="M9881" s="131"/>
      <c r="N9881" s="133"/>
    </row>
    <row r="9882" spans="1:14" x14ac:dyDescent="0.25">
      <c r="A9882" s="130"/>
      <c r="B9882" s="130"/>
      <c r="C9882" s="131"/>
      <c r="D9882" s="112" t="str">
        <f>_xlfn.XLOOKUP(Table1[[#This Row],[Service]],Validation!$A$2:$A$15,Validation!$B$2:$B$15,"",0,1)</f>
        <v/>
      </c>
      <c r="E9882" s="131"/>
      <c r="F9882" s="132"/>
      <c r="G9882" s="133"/>
      <c r="H9882" s="134"/>
      <c r="I9882" s="131"/>
      <c r="J9882" s="131"/>
      <c r="K9882" s="131"/>
      <c r="L9882" s="135">
        <f>Table1[[#This Row],[Per Unit Price]]*MAX(1,Table1[[#This Row],[Qty of Units]])*MAX(1,Table1[[#This Row],['#NCMs Served / FTEs Employed]])*MAX(1,Table1[[#This Row],[Duration of Service]])</f>
        <v>0</v>
      </c>
      <c r="M9882" s="131"/>
      <c r="N9882" s="133"/>
    </row>
    <row r="9883" spans="1:14" x14ac:dyDescent="0.25">
      <c r="A9883" s="130"/>
      <c r="B9883" s="130"/>
      <c r="C9883" s="131"/>
      <c r="D9883" s="112" t="str">
        <f>_xlfn.XLOOKUP(Table1[[#This Row],[Service]],Validation!$A$2:$A$15,Validation!$B$2:$B$15,"",0,1)</f>
        <v/>
      </c>
      <c r="E9883" s="131"/>
      <c r="F9883" s="132"/>
      <c r="G9883" s="133"/>
      <c r="H9883" s="134"/>
      <c r="I9883" s="131"/>
      <c r="J9883" s="131"/>
      <c r="K9883" s="131"/>
      <c r="L9883" s="135">
        <f>Table1[[#This Row],[Per Unit Price]]*MAX(1,Table1[[#This Row],[Qty of Units]])*MAX(1,Table1[[#This Row],['#NCMs Served / FTEs Employed]])*MAX(1,Table1[[#This Row],[Duration of Service]])</f>
        <v>0</v>
      </c>
      <c r="M9883" s="131"/>
      <c r="N9883" s="133"/>
    </row>
    <row r="9884" spans="1:14" x14ac:dyDescent="0.25">
      <c r="A9884" s="130"/>
      <c r="B9884" s="130"/>
      <c r="C9884" s="131"/>
      <c r="D9884" s="112" t="str">
        <f>_xlfn.XLOOKUP(Table1[[#This Row],[Service]],Validation!$A$2:$A$15,Validation!$B$2:$B$15,"",0,1)</f>
        <v/>
      </c>
      <c r="E9884" s="131"/>
      <c r="F9884" s="132"/>
      <c r="G9884" s="133"/>
      <c r="H9884" s="134"/>
      <c r="I9884" s="131"/>
      <c r="J9884" s="131"/>
      <c r="K9884" s="131"/>
      <c r="L9884" s="135">
        <f>Table1[[#This Row],[Per Unit Price]]*MAX(1,Table1[[#This Row],[Qty of Units]])*MAX(1,Table1[[#This Row],['#NCMs Served / FTEs Employed]])*MAX(1,Table1[[#This Row],[Duration of Service]])</f>
        <v>0</v>
      </c>
      <c r="M9884" s="131"/>
      <c r="N9884" s="133"/>
    </row>
    <row r="9885" spans="1:14" x14ac:dyDescent="0.25">
      <c r="A9885" s="130"/>
      <c r="B9885" s="130"/>
      <c r="C9885" s="131"/>
      <c r="D9885" s="112" t="str">
        <f>_xlfn.XLOOKUP(Table1[[#This Row],[Service]],Validation!$A$2:$A$15,Validation!$B$2:$B$15,"",0,1)</f>
        <v/>
      </c>
      <c r="E9885" s="131"/>
      <c r="F9885" s="132"/>
      <c r="G9885" s="133"/>
      <c r="H9885" s="134"/>
      <c r="I9885" s="131"/>
      <c r="J9885" s="131"/>
      <c r="K9885" s="131"/>
      <c r="L9885" s="135">
        <f>Table1[[#This Row],[Per Unit Price]]*MAX(1,Table1[[#This Row],[Qty of Units]])*MAX(1,Table1[[#This Row],['#NCMs Served / FTEs Employed]])*MAX(1,Table1[[#This Row],[Duration of Service]])</f>
        <v>0</v>
      </c>
      <c r="M9885" s="131"/>
      <c r="N9885" s="133"/>
    </row>
    <row r="9886" spans="1:14" x14ac:dyDescent="0.25">
      <c r="A9886" s="130"/>
      <c r="B9886" s="130"/>
      <c r="C9886" s="131"/>
      <c r="D9886" s="112" t="str">
        <f>_xlfn.XLOOKUP(Table1[[#This Row],[Service]],Validation!$A$2:$A$15,Validation!$B$2:$B$15,"",0,1)</f>
        <v/>
      </c>
      <c r="E9886" s="131"/>
      <c r="F9886" s="132"/>
      <c r="G9886" s="133"/>
      <c r="H9886" s="134"/>
      <c r="I9886" s="131"/>
      <c r="J9886" s="131"/>
      <c r="K9886" s="131"/>
      <c r="L9886" s="135">
        <f>Table1[[#This Row],[Per Unit Price]]*MAX(1,Table1[[#This Row],[Qty of Units]])*MAX(1,Table1[[#This Row],['#NCMs Served / FTEs Employed]])*MAX(1,Table1[[#This Row],[Duration of Service]])</f>
        <v>0</v>
      </c>
      <c r="M9886" s="131"/>
      <c r="N9886" s="133"/>
    </row>
    <row r="9887" spans="1:14" x14ac:dyDescent="0.25">
      <c r="A9887" s="130"/>
      <c r="B9887" s="130"/>
      <c r="C9887" s="131"/>
      <c r="D9887" s="112" t="str">
        <f>_xlfn.XLOOKUP(Table1[[#This Row],[Service]],Validation!$A$2:$A$15,Validation!$B$2:$B$15,"",0,1)</f>
        <v/>
      </c>
      <c r="E9887" s="131"/>
      <c r="F9887" s="132"/>
      <c r="G9887" s="133"/>
      <c r="H9887" s="134"/>
      <c r="I9887" s="131"/>
      <c r="J9887" s="131"/>
      <c r="K9887" s="131"/>
      <c r="L9887" s="135">
        <f>Table1[[#This Row],[Per Unit Price]]*MAX(1,Table1[[#This Row],[Qty of Units]])*MAX(1,Table1[[#This Row],['#NCMs Served / FTEs Employed]])*MAX(1,Table1[[#This Row],[Duration of Service]])</f>
        <v>0</v>
      </c>
      <c r="M9887" s="131"/>
      <c r="N9887" s="133"/>
    </row>
    <row r="9888" spans="1:14" x14ac:dyDescent="0.25">
      <c r="A9888" s="130"/>
      <c r="B9888" s="130"/>
      <c r="C9888" s="131"/>
      <c r="D9888" s="112" t="str">
        <f>_xlfn.XLOOKUP(Table1[[#This Row],[Service]],Validation!$A$2:$A$15,Validation!$B$2:$B$15,"",0,1)</f>
        <v/>
      </c>
      <c r="E9888" s="131"/>
      <c r="F9888" s="132"/>
      <c r="G9888" s="133"/>
      <c r="H9888" s="134"/>
      <c r="I9888" s="131"/>
      <c r="J9888" s="131"/>
      <c r="K9888" s="131"/>
      <c r="L9888" s="135">
        <f>Table1[[#This Row],[Per Unit Price]]*MAX(1,Table1[[#This Row],[Qty of Units]])*MAX(1,Table1[[#This Row],['#NCMs Served / FTEs Employed]])*MAX(1,Table1[[#This Row],[Duration of Service]])</f>
        <v>0</v>
      </c>
      <c r="M9888" s="131"/>
      <c r="N9888" s="133"/>
    </row>
    <row r="9889" spans="1:14" x14ac:dyDescent="0.25">
      <c r="A9889" s="130"/>
      <c r="B9889" s="130"/>
      <c r="C9889" s="131"/>
      <c r="D9889" s="112" t="str">
        <f>_xlfn.XLOOKUP(Table1[[#This Row],[Service]],Validation!$A$2:$A$15,Validation!$B$2:$B$15,"",0,1)</f>
        <v/>
      </c>
      <c r="E9889" s="131"/>
      <c r="F9889" s="132"/>
      <c r="G9889" s="133"/>
      <c r="H9889" s="134"/>
      <c r="I9889" s="131"/>
      <c r="J9889" s="131"/>
      <c r="K9889" s="131"/>
      <c r="L9889" s="135">
        <f>Table1[[#This Row],[Per Unit Price]]*MAX(1,Table1[[#This Row],[Qty of Units]])*MAX(1,Table1[[#This Row],['#NCMs Served / FTEs Employed]])*MAX(1,Table1[[#This Row],[Duration of Service]])</f>
        <v>0</v>
      </c>
      <c r="M9889" s="131"/>
      <c r="N9889" s="133"/>
    </row>
    <row r="9890" spans="1:14" x14ac:dyDescent="0.25">
      <c r="A9890" s="130"/>
      <c r="B9890" s="130"/>
      <c r="C9890" s="131"/>
      <c r="D9890" s="112" t="str">
        <f>_xlfn.XLOOKUP(Table1[[#This Row],[Service]],Validation!$A$2:$A$15,Validation!$B$2:$B$15,"",0,1)</f>
        <v/>
      </c>
      <c r="E9890" s="131"/>
      <c r="F9890" s="132"/>
      <c r="G9890" s="133"/>
      <c r="H9890" s="134"/>
      <c r="I9890" s="131"/>
      <c r="J9890" s="131"/>
      <c r="K9890" s="131"/>
      <c r="L9890" s="135">
        <f>Table1[[#This Row],[Per Unit Price]]*MAX(1,Table1[[#This Row],[Qty of Units]])*MAX(1,Table1[[#This Row],['#NCMs Served / FTEs Employed]])*MAX(1,Table1[[#This Row],[Duration of Service]])</f>
        <v>0</v>
      </c>
      <c r="M9890" s="131"/>
      <c r="N9890" s="133"/>
    </row>
    <row r="9891" spans="1:14" x14ac:dyDescent="0.25">
      <c r="A9891" s="130"/>
      <c r="B9891" s="130"/>
      <c r="C9891" s="131"/>
      <c r="D9891" s="112" t="str">
        <f>_xlfn.XLOOKUP(Table1[[#This Row],[Service]],Validation!$A$2:$A$15,Validation!$B$2:$B$15,"",0,1)</f>
        <v/>
      </c>
      <c r="E9891" s="131"/>
      <c r="F9891" s="132"/>
      <c r="G9891" s="133"/>
      <c r="H9891" s="134"/>
      <c r="I9891" s="131"/>
      <c r="J9891" s="131"/>
      <c r="K9891" s="131"/>
      <c r="L9891" s="135">
        <f>Table1[[#This Row],[Per Unit Price]]*MAX(1,Table1[[#This Row],[Qty of Units]])*MAX(1,Table1[[#This Row],['#NCMs Served / FTEs Employed]])*MAX(1,Table1[[#This Row],[Duration of Service]])</f>
        <v>0</v>
      </c>
      <c r="M9891" s="131"/>
      <c r="N9891" s="133"/>
    </row>
    <row r="9892" spans="1:14" x14ac:dyDescent="0.25">
      <c r="A9892" s="130"/>
      <c r="B9892" s="130"/>
      <c r="C9892" s="131"/>
      <c r="D9892" s="112" t="str">
        <f>_xlfn.XLOOKUP(Table1[[#This Row],[Service]],Validation!$A$2:$A$15,Validation!$B$2:$B$15,"",0,1)</f>
        <v/>
      </c>
      <c r="E9892" s="131"/>
      <c r="F9892" s="132"/>
      <c r="G9892" s="133"/>
      <c r="H9892" s="134"/>
      <c r="I9892" s="131"/>
      <c r="J9892" s="131"/>
      <c r="K9892" s="131"/>
      <c r="L9892" s="135">
        <f>Table1[[#This Row],[Per Unit Price]]*MAX(1,Table1[[#This Row],[Qty of Units]])*MAX(1,Table1[[#This Row],['#NCMs Served / FTEs Employed]])*MAX(1,Table1[[#This Row],[Duration of Service]])</f>
        <v>0</v>
      </c>
      <c r="M9892" s="131"/>
      <c r="N9892" s="133"/>
    </row>
    <row r="9893" spans="1:14" x14ac:dyDescent="0.25">
      <c r="A9893" s="130"/>
      <c r="B9893" s="130"/>
      <c r="C9893" s="131"/>
      <c r="D9893" s="112" t="str">
        <f>_xlfn.XLOOKUP(Table1[[#This Row],[Service]],Validation!$A$2:$A$15,Validation!$B$2:$B$15,"",0,1)</f>
        <v/>
      </c>
      <c r="E9893" s="131"/>
      <c r="F9893" s="132"/>
      <c r="G9893" s="133"/>
      <c r="H9893" s="134"/>
      <c r="I9893" s="131"/>
      <c r="J9893" s="131"/>
      <c r="K9893" s="131"/>
      <c r="L9893" s="135">
        <f>Table1[[#This Row],[Per Unit Price]]*MAX(1,Table1[[#This Row],[Qty of Units]])*MAX(1,Table1[[#This Row],['#NCMs Served / FTEs Employed]])*MAX(1,Table1[[#This Row],[Duration of Service]])</f>
        <v>0</v>
      </c>
      <c r="M9893" s="131"/>
      <c r="N9893" s="133"/>
    </row>
    <row r="9894" spans="1:14" x14ac:dyDescent="0.25">
      <c r="A9894" s="130"/>
      <c r="B9894" s="130"/>
      <c r="C9894" s="131"/>
      <c r="D9894" s="112" t="str">
        <f>_xlfn.XLOOKUP(Table1[[#This Row],[Service]],Validation!$A$2:$A$15,Validation!$B$2:$B$15,"",0,1)</f>
        <v/>
      </c>
      <c r="E9894" s="131"/>
      <c r="F9894" s="132"/>
      <c r="G9894" s="133"/>
      <c r="H9894" s="134"/>
      <c r="I9894" s="131"/>
      <c r="J9894" s="131"/>
      <c r="K9894" s="131"/>
      <c r="L9894" s="135">
        <f>Table1[[#This Row],[Per Unit Price]]*MAX(1,Table1[[#This Row],[Qty of Units]])*MAX(1,Table1[[#This Row],['#NCMs Served / FTEs Employed]])*MAX(1,Table1[[#This Row],[Duration of Service]])</f>
        <v>0</v>
      </c>
      <c r="M9894" s="131"/>
      <c r="N9894" s="133"/>
    </row>
    <row r="9895" spans="1:14" x14ac:dyDescent="0.25">
      <c r="A9895" s="130"/>
      <c r="B9895" s="130"/>
      <c r="C9895" s="131"/>
      <c r="D9895" s="112" t="str">
        <f>_xlfn.XLOOKUP(Table1[[#This Row],[Service]],Validation!$A$2:$A$15,Validation!$B$2:$B$15,"",0,1)</f>
        <v/>
      </c>
      <c r="E9895" s="131"/>
      <c r="F9895" s="132"/>
      <c r="G9895" s="133"/>
      <c r="H9895" s="134"/>
      <c r="I9895" s="131"/>
      <c r="J9895" s="131"/>
      <c r="K9895" s="131"/>
      <c r="L9895" s="135">
        <f>Table1[[#This Row],[Per Unit Price]]*MAX(1,Table1[[#This Row],[Qty of Units]])*MAX(1,Table1[[#This Row],['#NCMs Served / FTEs Employed]])*MAX(1,Table1[[#This Row],[Duration of Service]])</f>
        <v>0</v>
      </c>
      <c r="M9895" s="131"/>
      <c r="N9895" s="133"/>
    </row>
    <row r="9896" spans="1:14" x14ac:dyDescent="0.25">
      <c r="A9896" s="130"/>
      <c r="B9896" s="130"/>
      <c r="C9896" s="131"/>
      <c r="D9896" s="112" t="str">
        <f>_xlfn.XLOOKUP(Table1[[#This Row],[Service]],Validation!$A$2:$A$15,Validation!$B$2:$B$15,"",0,1)</f>
        <v/>
      </c>
      <c r="E9896" s="131"/>
      <c r="F9896" s="132"/>
      <c r="G9896" s="133"/>
      <c r="H9896" s="134"/>
      <c r="I9896" s="131"/>
      <c r="J9896" s="131"/>
      <c r="K9896" s="131"/>
      <c r="L9896" s="135">
        <f>Table1[[#This Row],[Per Unit Price]]*MAX(1,Table1[[#This Row],[Qty of Units]])*MAX(1,Table1[[#This Row],['#NCMs Served / FTEs Employed]])*MAX(1,Table1[[#This Row],[Duration of Service]])</f>
        <v>0</v>
      </c>
      <c r="M9896" s="131"/>
      <c r="N9896" s="133"/>
    </row>
    <row r="9897" spans="1:14" x14ac:dyDescent="0.25">
      <c r="A9897" s="130"/>
      <c r="B9897" s="130"/>
      <c r="C9897" s="131"/>
      <c r="D9897" s="112" t="str">
        <f>_xlfn.XLOOKUP(Table1[[#This Row],[Service]],Validation!$A$2:$A$15,Validation!$B$2:$B$15,"",0,1)</f>
        <v/>
      </c>
      <c r="E9897" s="131"/>
      <c r="F9897" s="132"/>
      <c r="G9897" s="133"/>
      <c r="H9897" s="134"/>
      <c r="I9897" s="131"/>
      <c r="J9897" s="131"/>
      <c r="K9897" s="131"/>
      <c r="L9897" s="135">
        <f>Table1[[#This Row],[Per Unit Price]]*MAX(1,Table1[[#This Row],[Qty of Units]])*MAX(1,Table1[[#This Row],['#NCMs Served / FTEs Employed]])*MAX(1,Table1[[#This Row],[Duration of Service]])</f>
        <v>0</v>
      </c>
      <c r="M9897" s="131"/>
      <c r="N9897" s="133"/>
    </row>
    <row r="9898" spans="1:14" x14ac:dyDescent="0.25">
      <c r="A9898" s="130"/>
      <c r="B9898" s="130"/>
      <c r="C9898" s="131"/>
      <c r="D9898" s="112" t="str">
        <f>_xlfn.XLOOKUP(Table1[[#This Row],[Service]],Validation!$A$2:$A$15,Validation!$B$2:$B$15,"",0,1)</f>
        <v/>
      </c>
      <c r="E9898" s="131"/>
      <c r="F9898" s="132"/>
      <c r="G9898" s="133"/>
      <c r="H9898" s="134"/>
      <c r="I9898" s="131"/>
      <c r="J9898" s="131"/>
      <c r="K9898" s="131"/>
      <c r="L9898" s="135">
        <f>Table1[[#This Row],[Per Unit Price]]*MAX(1,Table1[[#This Row],[Qty of Units]])*MAX(1,Table1[[#This Row],['#NCMs Served / FTEs Employed]])*MAX(1,Table1[[#This Row],[Duration of Service]])</f>
        <v>0</v>
      </c>
      <c r="M9898" s="131"/>
      <c r="N9898" s="133"/>
    </row>
    <row r="9899" spans="1:14" x14ac:dyDescent="0.25">
      <c r="A9899" s="130"/>
      <c r="B9899" s="130"/>
      <c r="C9899" s="131"/>
      <c r="D9899" s="112" t="str">
        <f>_xlfn.XLOOKUP(Table1[[#This Row],[Service]],Validation!$A$2:$A$15,Validation!$B$2:$B$15,"",0,1)</f>
        <v/>
      </c>
      <c r="E9899" s="131"/>
      <c r="F9899" s="132"/>
      <c r="G9899" s="133"/>
      <c r="H9899" s="134"/>
      <c r="I9899" s="131"/>
      <c r="J9899" s="131"/>
      <c r="K9899" s="131"/>
      <c r="L9899" s="135">
        <f>Table1[[#This Row],[Per Unit Price]]*MAX(1,Table1[[#This Row],[Qty of Units]])*MAX(1,Table1[[#This Row],['#NCMs Served / FTEs Employed]])*MAX(1,Table1[[#This Row],[Duration of Service]])</f>
        <v>0</v>
      </c>
      <c r="M9899" s="131"/>
      <c r="N9899" s="133"/>
    </row>
    <row r="9900" spans="1:14" x14ac:dyDescent="0.25">
      <c r="A9900" s="130"/>
      <c r="B9900" s="130"/>
      <c r="C9900" s="131"/>
      <c r="D9900" s="112" t="str">
        <f>_xlfn.XLOOKUP(Table1[[#This Row],[Service]],Validation!$A$2:$A$15,Validation!$B$2:$B$15,"",0,1)</f>
        <v/>
      </c>
      <c r="E9900" s="131"/>
      <c r="F9900" s="132"/>
      <c r="G9900" s="133"/>
      <c r="H9900" s="134"/>
      <c r="I9900" s="131"/>
      <c r="J9900" s="131"/>
      <c r="K9900" s="131"/>
      <c r="L9900" s="135">
        <f>Table1[[#This Row],[Per Unit Price]]*MAX(1,Table1[[#This Row],[Qty of Units]])*MAX(1,Table1[[#This Row],['#NCMs Served / FTEs Employed]])*MAX(1,Table1[[#This Row],[Duration of Service]])</f>
        <v>0</v>
      </c>
      <c r="M9900" s="131"/>
      <c r="N9900" s="133"/>
    </row>
    <row r="9901" spans="1:14" x14ac:dyDescent="0.25">
      <c r="A9901" s="130"/>
      <c r="B9901" s="130"/>
      <c r="C9901" s="131"/>
      <c r="D9901" s="112" t="str">
        <f>_xlfn.XLOOKUP(Table1[[#This Row],[Service]],Validation!$A$2:$A$15,Validation!$B$2:$B$15,"",0,1)</f>
        <v/>
      </c>
      <c r="E9901" s="131"/>
      <c r="F9901" s="132"/>
      <c r="G9901" s="133"/>
      <c r="H9901" s="134"/>
      <c r="I9901" s="131"/>
      <c r="J9901" s="131"/>
      <c r="K9901" s="131"/>
      <c r="L9901" s="135">
        <f>Table1[[#This Row],[Per Unit Price]]*MAX(1,Table1[[#This Row],[Qty of Units]])*MAX(1,Table1[[#This Row],['#NCMs Served / FTEs Employed]])*MAX(1,Table1[[#This Row],[Duration of Service]])</f>
        <v>0</v>
      </c>
      <c r="M9901" s="131"/>
      <c r="N9901" s="133"/>
    </row>
    <row r="9902" spans="1:14" x14ac:dyDescent="0.25">
      <c r="A9902" s="130"/>
      <c r="B9902" s="130"/>
      <c r="C9902" s="131"/>
      <c r="D9902" s="112" t="str">
        <f>_xlfn.XLOOKUP(Table1[[#This Row],[Service]],Validation!$A$2:$A$15,Validation!$B$2:$B$15,"",0,1)</f>
        <v/>
      </c>
      <c r="E9902" s="131"/>
      <c r="F9902" s="132"/>
      <c r="G9902" s="133"/>
      <c r="H9902" s="134"/>
      <c r="I9902" s="131"/>
      <c r="J9902" s="131"/>
      <c r="K9902" s="131"/>
      <c r="L9902" s="135">
        <f>Table1[[#This Row],[Per Unit Price]]*MAX(1,Table1[[#This Row],[Qty of Units]])*MAX(1,Table1[[#This Row],['#NCMs Served / FTEs Employed]])*MAX(1,Table1[[#This Row],[Duration of Service]])</f>
        <v>0</v>
      </c>
      <c r="M9902" s="131"/>
      <c r="N9902" s="133"/>
    </row>
    <row r="9903" spans="1:14" x14ac:dyDescent="0.25">
      <c r="A9903" s="130"/>
      <c r="B9903" s="130"/>
      <c r="C9903" s="131"/>
      <c r="D9903" s="112" t="str">
        <f>_xlfn.XLOOKUP(Table1[[#This Row],[Service]],Validation!$A$2:$A$15,Validation!$B$2:$B$15,"",0,1)</f>
        <v/>
      </c>
      <c r="E9903" s="131"/>
      <c r="F9903" s="132"/>
      <c r="G9903" s="133"/>
      <c r="H9903" s="134"/>
      <c r="I9903" s="131"/>
      <c r="J9903" s="131"/>
      <c r="K9903" s="131"/>
      <c r="L9903" s="135">
        <f>Table1[[#This Row],[Per Unit Price]]*MAX(1,Table1[[#This Row],[Qty of Units]])*MAX(1,Table1[[#This Row],['#NCMs Served / FTEs Employed]])*MAX(1,Table1[[#This Row],[Duration of Service]])</f>
        <v>0</v>
      </c>
      <c r="M9903" s="131"/>
      <c r="N9903" s="133"/>
    </row>
    <row r="9904" spans="1:14" x14ac:dyDescent="0.25">
      <c r="A9904" s="130"/>
      <c r="B9904" s="130"/>
      <c r="C9904" s="131"/>
      <c r="D9904" s="112" t="str">
        <f>_xlfn.XLOOKUP(Table1[[#This Row],[Service]],Validation!$A$2:$A$15,Validation!$B$2:$B$15,"",0,1)</f>
        <v/>
      </c>
      <c r="E9904" s="131"/>
      <c r="F9904" s="132"/>
      <c r="G9904" s="133"/>
      <c r="H9904" s="134"/>
      <c r="I9904" s="131"/>
      <c r="J9904" s="131"/>
      <c r="K9904" s="131"/>
      <c r="L9904" s="135">
        <f>Table1[[#This Row],[Per Unit Price]]*MAX(1,Table1[[#This Row],[Qty of Units]])*MAX(1,Table1[[#This Row],['#NCMs Served / FTEs Employed]])*MAX(1,Table1[[#This Row],[Duration of Service]])</f>
        <v>0</v>
      </c>
      <c r="M9904" s="131"/>
      <c r="N9904" s="133"/>
    </row>
    <row r="9905" spans="1:14" x14ac:dyDescent="0.25">
      <c r="A9905" s="130"/>
      <c r="B9905" s="130"/>
      <c r="C9905" s="131"/>
      <c r="D9905" s="112" t="str">
        <f>_xlfn.XLOOKUP(Table1[[#This Row],[Service]],Validation!$A$2:$A$15,Validation!$B$2:$B$15,"",0,1)</f>
        <v/>
      </c>
      <c r="E9905" s="131"/>
      <c r="F9905" s="132"/>
      <c r="G9905" s="133"/>
      <c r="H9905" s="134"/>
      <c r="I9905" s="131"/>
      <c r="J9905" s="131"/>
      <c r="K9905" s="131"/>
      <c r="L9905" s="135">
        <f>Table1[[#This Row],[Per Unit Price]]*MAX(1,Table1[[#This Row],[Qty of Units]])*MAX(1,Table1[[#This Row],['#NCMs Served / FTEs Employed]])*MAX(1,Table1[[#This Row],[Duration of Service]])</f>
        <v>0</v>
      </c>
      <c r="M9905" s="131"/>
      <c r="N9905" s="133"/>
    </row>
    <row r="9906" spans="1:14" x14ac:dyDescent="0.25">
      <c r="A9906" s="130"/>
      <c r="B9906" s="130"/>
      <c r="C9906" s="131"/>
      <c r="D9906" s="112" t="str">
        <f>_xlfn.XLOOKUP(Table1[[#This Row],[Service]],Validation!$A$2:$A$15,Validation!$B$2:$B$15,"",0,1)</f>
        <v/>
      </c>
      <c r="E9906" s="131"/>
      <c r="F9906" s="132"/>
      <c r="G9906" s="133"/>
      <c r="H9906" s="134"/>
      <c r="I9906" s="131"/>
      <c r="J9906" s="131"/>
      <c r="K9906" s="131"/>
      <c r="L9906" s="135">
        <f>Table1[[#This Row],[Per Unit Price]]*MAX(1,Table1[[#This Row],[Qty of Units]])*MAX(1,Table1[[#This Row],['#NCMs Served / FTEs Employed]])*MAX(1,Table1[[#This Row],[Duration of Service]])</f>
        <v>0</v>
      </c>
      <c r="M9906" s="131"/>
      <c r="N9906" s="133"/>
    </row>
    <row r="9907" spans="1:14" x14ac:dyDescent="0.25">
      <c r="A9907" s="130"/>
      <c r="B9907" s="130"/>
      <c r="C9907" s="131"/>
      <c r="D9907" s="112" t="str">
        <f>_xlfn.XLOOKUP(Table1[[#This Row],[Service]],Validation!$A$2:$A$15,Validation!$B$2:$B$15,"",0,1)</f>
        <v/>
      </c>
      <c r="E9907" s="131"/>
      <c r="F9907" s="132"/>
      <c r="G9907" s="133"/>
      <c r="H9907" s="134"/>
      <c r="I9907" s="131"/>
      <c r="J9907" s="131"/>
      <c r="K9907" s="131"/>
      <c r="L9907" s="135">
        <f>Table1[[#This Row],[Per Unit Price]]*MAX(1,Table1[[#This Row],[Qty of Units]])*MAX(1,Table1[[#This Row],['#NCMs Served / FTEs Employed]])*MAX(1,Table1[[#This Row],[Duration of Service]])</f>
        <v>0</v>
      </c>
      <c r="M9907" s="131"/>
      <c r="N9907" s="133"/>
    </row>
    <row r="9908" spans="1:14" x14ac:dyDescent="0.25">
      <c r="A9908" s="130"/>
      <c r="B9908" s="130"/>
      <c r="C9908" s="131"/>
      <c r="D9908" s="112" t="str">
        <f>_xlfn.XLOOKUP(Table1[[#This Row],[Service]],Validation!$A$2:$A$15,Validation!$B$2:$B$15,"",0,1)</f>
        <v/>
      </c>
      <c r="E9908" s="131"/>
      <c r="F9908" s="132"/>
      <c r="G9908" s="133"/>
      <c r="H9908" s="134"/>
      <c r="I9908" s="131"/>
      <c r="J9908" s="131"/>
      <c r="K9908" s="131"/>
      <c r="L9908" s="135">
        <f>Table1[[#This Row],[Per Unit Price]]*MAX(1,Table1[[#This Row],[Qty of Units]])*MAX(1,Table1[[#This Row],['#NCMs Served / FTEs Employed]])*MAX(1,Table1[[#This Row],[Duration of Service]])</f>
        <v>0</v>
      </c>
      <c r="M9908" s="131"/>
      <c r="N9908" s="133"/>
    </row>
    <row r="9909" spans="1:14" x14ac:dyDescent="0.25">
      <c r="A9909" s="130"/>
      <c r="B9909" s="130"/>
      <c r="C9909" s="131"/>
      <c r="D9909" s="112" t="str">
        <f>_xlfn.XLOOKUP(Table1[[#This Row],[Service]],Validation!$A$2:$A$15,Validation!$B$2:$B$15,"",0,1)</f>
        <v/>
      </c>
      <c r="E9909" s="131"/>
      <c r="F9909" s="132"/>
      <c r="G9909" s="133"/>
      <c r="H9909" s="134"/>
      <c r="I9909" s="131"/>
      <c r="J9909" s="131"/>
      <c r="K9909" s="131"/>
      <c r="L9909" s="135">
        <f>Table1[[#This Row],[Per Unit Price]]*MAX(1,Table1[[#This Row],[Qty of Units]])*MAX(1,Table1[[#This Row],['#NCMs Served / FTEs Employed]])*MAX(1,Table1[[#This Row],[Duration of Service]])</f>
        <v>0</v>
      </c>
      <c r="M9909" s="131"/>
      <c r="N9909" s="133"/>
    </row>
    <row r="9910" spans="1:14" x14ac:dyDescent="0.25">
      <c r="A9910" s="130"/>
      <c r="B9910" s="130"/>
      <c r="C9910" s="131"/>
      <c r="D9910" s="112" t="str">
        <f>_xlfn.XLOOKUP(Table1[[#This Row],[Service]],Validation!$A$2:$A$15,Validation!$B$2:$B$15,"",0,1)</f>
        <v/>
      </c>
      <c r="E9910" s="131"/>
      <c r="F9910" s="132"/>
      <c r="G9910" s="133"/>
      <c r="H9910" s="134"/>
      <c r="I9910" s="131"/>
      <c r="J9910" s="131"/>
      <c r="K9910" s="131"/>
      <c r="L9910" s="135">
        <f>Table1[[#This Row],[Per Unit Price]]*MAX(1,Table1[[#This Row],[Qty of Units]])*MAX(1,Table1[[#This Row],['#NCMs Served / FTEs Employed]])*MAX(1,Table1[[#This Row],[Duration of Service]])</f>
        <v>0</v>
      </c>
      <c r="M9910" s="131"/>
      <c r="N9910" s="133"/>
    </row>
    <row r="9911" spans="1:14" x14ac:dyDescent="0.25">
      <c r="A9911" s="130"/>
      <c r="B9911" s="130"/>
      <c r="C9911" s="131"/>
      <c r="D9911" s="112" t="str">
        <f>_xlfn.XLOOKUP(Table1[[#This Row],[Service]],Validation!$A$2:$A$15,Validation!$B$2:$B$15,"",0,1)</f>
        <v/>
      </c>
      <c r="E9911" s="131"/>
      <c r="F9911" s="132"/>
      <c r="G9911" s="133"/>
      <c r="H9911" s="134"/>
      <c r="I9911" s="131"/>
      <c r="J9911" s="131"/>
      <c r="K9911" s="131"/>
      <c r="L9911" s="135">
        <f>Table1[[#This Row],[Per Unit Price]]*MAX(1,Table1[[#This Row],[Qty of Units]])*MAX(1,Table1[[#This Row],['#NCMs Served / FTEs Employed]])*MAX(1,Table1[[#This Row],[Duration of Service]])</f>
        <v>0</v>
      </c>
      <c r="M9911" s="131"/>
      <c r="N9911" s="133"/>
    </row>
    <row r="9912" spans="1:14" x14ac:dyDescent="0.25">
      <c r="A9912" s="130"/>
      <c r="B9912" s="130"/>
      <c r="C9912" s="131"/>
      <c r="D9912" s="112" t="str">
        <f>_xlfn.XLOOKUP(Table1[[#This Row],[Service]],Validation!$A$2:$A$15,Validation!$B$2:$B$15,"",0,1)</f>
        <v/>
      </c>
      <c r="E9912" s="131"/>
      <c r="F9912" s="132"/>
      <c r="G9912" s="133"/>
      <c r="H9912" s="134"/>
      <c r="I9912" s="131"/>
      <c r="J9912" s="131"/>
      <c r="K9912" s="131"/>
      <c r="L9912" s="135">
        <f>Table1[[#This Row],[Per Unit Price]]*MAX(1,Table1[[#This Row],[Qty of Units]])*MAX(1,Table1[[#This Row],['#NCMs Served / FTEs Employed]])*MAX(1,Table1[[#This Row],[Duration of Service]])</f>
        <v>0</v>
      </c>
      <c r="M9912" s="131"/>
      <c r="N9912" s="133"/>
    </row>
    <row r="9913" spans="1:14" x14ac:dyDescent="0.25">
      <c r="A9913" s="130"/>
      <c r="B9913" s="130"/>
      <c r="C9913" s="131"/>
      <c r="D9913" s="112" t="str">
        <f>_xlfn.XLOOKUP(Table1[[#This Row],[Service]],Validation!$A$2:$A$15,Validation!$B$2:$B$15,"",0,1)</f>
        <v/>
      </c>
      <c r="E9913" s="131"/>
      <c r="F9913" s="132"/>
      <c r="G9913" s="133"/>
      <c r="H9913" s="134"/>
      <c r="I9913" s="131"/>
      <c r="J9913" s="131"/>
      <c r="K9913" s="131"/>
      <c r="L9913" s="135">
        <f>Table1[[#This Row],[Per Unit Price]]*MAX(1,Table1[[#This Row],[Qty of Units]])*MAX(1,Table1[[#This Row],['#NCMs Served / FTEs Employed]])*MAX(1,Table1[[#This Row],[Duration of Service]])</f>
        <v>0</v>
      </c>
      <c r="M9913" s="131"/>
      <c r="N9913" s="133"/>
    </row>
    <row r="9914" spans="1:14" x14ac:dyDescent="0.25">
      <c r="A9914" s="130"/>
      <c r="B9914" s="130"/>
      <c r="C9914" s="131"/>
      <c r="D9914" s="112" t="str">
        <f>_xlfn.XLOOKUP(Table1[[#This Row],[Service]],Validation!$A$2:$A$15,Validation!$B$2:$B$15,"",0,1)</f>
        <v/>
      </c>
      <c r="E9914" s="131"/>
      <c r="F9914" s="132"/>
      <c r="G9914" s="133"/>
      <c r="H9914" s="134"/>
      <c r="I9914" s="131"/>
      <c r="J9914" s="131"/>
      <c r="K9914" s="131"/>
      <c r="L9914" s="135">
        <f>Table1[[#This Row],[Per Unit Price]]*MAX(1,Table1[[#This Row],[Qty of Units]])*MAX(1,Table1[[#This Row],['#NCMs Served / FTEs Employed]])*MAX(1,Table1[[#This Row],[Duration of Service]])</f>
        <v>0</v>
      </c>
      <c r="M9914" s="131"/>
      <c r="N9914" s="133"/>
    </row>
    <row r="9915" spans="1:14" x14ac:dyDescent="0.25">
      <c r="A9915" s="130"/>
      <c r="B9915" s="130"/>
      <c r="C9915" s="131"/>
      <c r="D9915" s="112" t="str">
        <f>_xlfn.XLOOKUP(Table1[[#This Row],[Service]],Validation!$A$2:$A$15,Validation!$B$2:$B$15,"",0,1)</f>
        <v/>
      </c>
      <c r="E9915" s="131"/>
      <c r="F9915" s="132"/>
      <c r="G9915" s="133"/>
      <c r="H9915" s="134"/>
      <c r="I9915" s="131"/>
      <c r="J9915" s="131"/>
      <c r="K9915" s="131"/>
      <c r="L9915" s="135">
        <f>Table1[[#This Row],[Per Unit Price]]*MAX(1,Table1[[#This Row],[Qty of Units]])*MAX(1,Table1[[#This Row],['#NCMs Served / FTEs Employed]])*MAX(1,Table1[[#This Row],[Duration of Service]])</f>
        <v>0</v>
      </c>
      <c r="M9915" s="131"/>
      <c r="N9915" s="133"/>
    </row>
    <row r="9916" spans="1:14" x14ac:dyDescent="0.25">
      <c r="A9916" s="130"/>
      <c r="B9916" s="130"/>
      <c r="C9916" s="131"/>
      <c r="D9916" s="112" t="str">
        <f>_xlfn.XLOOKUP(Table1[[#This Row],[Service]],Validation!$A$2:$A$15,Validation!$B$2:$B$15,"",0,1)</f>
        <v/>
      </c>
      <c r="E9916" s="131"/>
      <c r="F9916" s="132"/>
      <c r="G9916" s="133"/>
      <c r="H9916" s="134"/>
      <c r="I9916" s="131"/>
      <c r="J9916" s="131"/>
      <c r="K9916" s="131"/>
      <c r="L9916" s="135">
        <f>Table1[[#This Row],[Per Unit Price]]*MAX(1,Table1[[#This Row],[Qty of Units]])*MAX(1,Table1[[#This Row],['#NCMs Served / FTEs Employed]])*MAX(1,Table1[[#This Row],[Duration of Service]])</f>
        <v>0</v>
      </c>
      <c r="M9916" s="131"/>
      <c r="N9916" s="133"/>
    </row>
    <row r="9917" spans="1:14" x14ac:dyDescent="0.25">
      <c r="A9917" s="130"/>
      <c r="B9917" s="130"/>
      <c r="C9917" s="131"/>
      <c r="D9917" s="112" t="str">
        <f>_xlfn.XLOOKUP(Table1[[#This Row],[Service]],Validation!$A$2:$A$15,Validation!$B$2:$B$15,"",0,1)</f>
        <v/>
      </c>
      <c r="E9917" s="131"/>
      <c r="F9917" s="132"/>
      <c r="G9917" s="133"/>
      <c r="H9917" s="134"/>
      <c r="I9917" s="131"/>
      <c r="J9917" s="131"/>
      <c r="K9917" s="131"/>
      <c r="L9917" s="135">
        <f>Table1[[#This Row],[Per Unit Price]]*MAX(1,Table1[[#This Row],[Qty of Units]])*MAX(1,Table1[[#This Row],['#NCMs Served / FTEs Employed]])*MAX(1,Table1[[#This Row],[Duration of Service]])</f>
        <v>0</v>
      </c>
      <c r="M9917" s="131"/>
      <c r="N9917" s="133"/>
    </row>
    <row r="9918" spans="1:14" x14ac:dyDescent="0.25">
      <c r="A9918" s="130"/>
      <c r="B9918" s="130"/>
      <c r="C9918" s="131"/>
      <c r="D9918" s="112" t="str">
        <f>_xlfn.XLOOKUP(Table1[[#This Row],[Service]],Validation!$A$2:$A$15,Validation!$B$2:$B$15,"",0,1)</f>
        <v/>
      </c>
      <c r="E9918" s="131"/>
      <c r="F9918" s="132"/>
      <c r="G9918" s="133"/>
      <c r="H9918" s="134"/>
      <c r="I9918" s="131"/>
      <c r="J9918" s="131"/>
      <c r="K9918" s="131"/>
      <c r="L9918" s="135">
        <f>Table1[[#This Row],[Per Unit Price]]*MAX(1,Table1[[#This Row],[Qty of Units]])*MAX(1,Table1[[#This Row],['#NCMs Served / FTEs Employed]])*MAX(1,Table1[[#This Row],[Duration of Service]])</f>
        <v>0</v>
      </c>
      <c r="M9918" s="131"/>
      <c r="N9918" s="133"/>
    </row>
    <row r="9919" spans="1:14" x14ac:dyDescent="0.25">
      <c r="A9919" s="130"/>
      <c r="B9919" s="130"/>
      <c r="C9919" s="131"/>
      <c r="D9919" s="112" t="str">
        <f>_xlfn.XLOOKUP(Table1[[#This Row],[Service]],Validation!$A$2:$A$15,Validation!$B$2:$B$15,"",0,1)</f>
        <v/>
      </c>
      <c r="E9919" s="131"/>
      <c r="F9919" s="132"/>
      <c r="G9919" s="133"/>
      <c r="H9919" s="134"/>
      <c r="I9919" s="131"/>
      <c r="J9919" s="131"/>
      <c r="K9919" s="131"/>
      <c r="L9919" s="135">
        <f>Table1[[#This Row],[Per Unit Price]]*MAX(1,Table1[[#This Row],[Qty of Units]])*MAX(1,Table1[[#This Row],['#NCMs Served / FTEs Employed]])*MAX(1,Table1[[#This Row],[Duration of Service]])</f>
        <v>0</v>
      </c>
      <c r="M9919" s="131"/>
      <c r="N9919" s="133"/>
    </row>
    <row r="9920" spans="1:14" x14ac:dyDescent="0.25">
      <c r="A9920" s="130"/>
      <c r="B9920" s="130"/>
      <c r="C9920" s="131"/>
      <c r="D9920" s="112" t="str">
        <f>_xlfn.XLOOKUP(Table1[[#This Row],[Service]],Validation!$A$2:$A$15,Validation!$B$2:$B$15,"",0,1)</f>
        <v/>
      </c>
      <c r="E9920" s="131"/>
      <c r="F9920" s="132"/>
      <c r="G9920" s="133"/>
      <c r="H9920" s="134"/>
      <c r="I9920" s="131"/>
      <c r="J9920" s="131"/>
      <c r="K9920" s="131"/>
      <c r="L9920" s="135">
        <f>Table1[[#This Row],[Per Unit Price]]*MAX(1,Table1[[#This Row],[Qty of Units]])*MAX(1,Table1[[#This Row],['#NCMs Served / FTEs Employed]])*MAX(1,Table1[[#This Row],[Duration of Service]])</f>
        <v>0</v>
      </c>
      <c r="M9920" s="131"/>
      <c r="N9920" s="133"/>
    </row>
    <row r="9921" spans="1:14" x14ac:dyDescent="0.25">
      <c r="A9921" s="130"/>
      <c r="B9921" s="130"/>
      <c r="C9921" s="131"/>
      <c r="D9921" s="112" t="str">
        <f>_xlfn.XLOOKUP(Table1[[#This Row],[Service]],Validation!$A$2:$A$15,Validation!$B$2:$B$15,"",0,1)</f>
        <v/>
      </c>
      <c r="E9921" s="131"/>
      <c r="F9921" s="132"/>
      <c r="G9921" s="133"/>
      <c r="H9921" s="134"/>
      <c r="I9921" s="131"/>
      <c r="J9921" s="131"/>
      <c r="K9921" s="131"/>
      <c r="L9921" s="135">
        <f>Table1[[#This Row],[Per Unit Price]]*MAX(1,Table1[[#This Row],[Qty of Units]])*MAX(1,Table1[[#This Row],['#NCMs Served / FTEs Employed]])*MAX(1,Table1[[#This Row],[Duration of Service]])</f>
        <v>0</v>
      </c>
      <c r="M9921" s="131"/>
      <c r="N9921" s="133"/>
    </row>
    <row r="9922" spans="1:14" x14ac:dyDescent="0.25">
      <c r="A9922" s="130"/>
      <c r="B9922" s="130"/>
      <c r="C9922" s="131"/>
      <c r="D9922" s="112" t="str">
        <f>_xlfn.XLOOKUP(Table1[[#This Row],[Service]],Validation!$A$2:$A$15,Validation!$B$2:$B$15,"",0,1)</f>
        <v/>
      </c>
      <c r="E9922" s="131"/>
      <c r="F9922" s="132"/>
      <c r="G9922" s="133"/>
      <c r="H9922" s="134"/>
      <c r="I9922" s="131"/>
      <c r="J9922" s="131"/>
      <c r="K9922" s="131"/>
      <c r="L9922" s="135">
        <f>Table1[[#This Row],[Per Unit Price]]*MAX(1,Table1[[#This Row],[Qty of Units]])*MAX(1,Table1[[#This Row],['#NCMs Served / FTEs Employed]])*MAX(1,Table1[[#This Row],[Duration of Service]])</f>
        <v>0</v>
      </c>
      <c r="M9922" s="131"/>
      <c r="N9922" s="133"/>
    </row>
    <row r="9923" spans="1:14" x14ac:dyDescent="0.25">
      <c r="A9923" s="130"/>
      <c r="B9923" s="130"/>
      <c r="C9923" s="131"/>
      <c r="D9923" s="112" t="str">
        <f>_xlfn.XLOOKUP(Table1[[#This Row],[Service]],Validation!$A$2:$A$15,Validation!$B$2:$B$15,"",0,1)</f>
        <v/>
      </c>
      <c r="E9923" s="131"/>
      <c r="F9923" s="132"/>
      <c r="G9923" s="133"/>
      <c r="H9923" s="134"/>
      <c r="I9923" s="131"/>
      <c r="J9923" s="131"/>
      <c r="K9923" s="131"/>
      <c r="L9923" s="135">
        <f>Table1[[#This Row],[Per Unit Price]]*MAX(1,Table1[[#This Row],[Qty of Units]])*MAX(1,Table1[[#This Row],['#NCMs Served / FTEs Employed]])*MAX(1,Table1[[#This Row],[Duration of Service]])</f>
        <v>0</v>
      </c>
      <c r="M9923" s="131"/>
      <c r="N9923" s="133"/>
    </row>
    <row r="9924" spans="1:14" x14ac:dyDescent="0.25">
      <c r="A9924" s="130"/>
      <c r="B9924" s="130"/>
      <c r="C9924" s="131"/>
      <c r="D9924" s="112" t="str">
        <f>_xlfn.XLOOKUP(Table1[[#This Row],[Service]],Validation!$A$2:$A$15,Validation!$B$2:$B$15,"",0,1)</f>
        <v/>
      </c>
      <c r="E9924" s="131"/>
      <c r="F9924" s="132"/>
      <c r="G9924" s="133"/>
      <c r="H9924" s="134"/>
      <c r="I9924" s="131"/>
      <c r="J9924" s="131"/>
      <c r="K9924" s="131"/>
      <c r="L9924" s="135">
        <f>Table1[[#This Row],[Per Unit Price]]*MAX(1,Table1[[#This Row],[Qty of Units]])*MAX(1,Table1[[#This Row],['#NCMs Served / FTEs Employed]])*MAX(1,Table1[[#This Row],[Duration of Service]])</f>
        <v>0</v>
      </c>
      <c r="M9924" s="131"/>
      <c r="N9924" s="133"/>
    </row>
    <row r="9925" spans="1:14" x14ac:dyDescent="0.25">
      <c r="A9925" s="130"/>
      <c r="B9925" s="130"/>
      <c r="C9925" s="131"/>
      <c r="D9925" s="112" t="str">
        <f>_xlfn.XLOOKUP(Table1[[#This Row],[Service]],Validation!$A$2:$A$15,Validation!$B$2:$B$15,"",0,1)</f>
        <v/>
      </c>
      <c r="E9925" s="131"/>
      <c r="F9925" s="132"/>
      <c r="G9925" s="133"/>
      <c r="H9925" s="134"/>
      <c r="I9925" s="131"/>
      <c r="J9925" s="131"/>
      <c r="K9925" s="131"/>
      <c r="L9925" s="135">
        <f>Table1[[#This Row],[Per Unit Price]]*MAX(1,Table1[[#This Row],[Qty of Units]])*MAX(1,Table1[[#This Row],['#NCMs Served / FTEs Employed]])*MAX(1,Table1[[#This Row],[Duration of Service]])</f>
        <v>0</v>
      </c>
      <c r="M9925" s="131"/>
      <c r="N9925" s="133"/>
    </row>
    <row r="9926" spans="1:14" x14ac:dyDescent="0.25">
      <c r="A9926" s="130"/>
      <c r="B9926" s="130"/>
      <c r="C9926" s="131"/>
      <c r="D9926" s="112" t="str">
        <f>_xlfn.XLOOKUP(Table1[[#This Row],[Service]],Validation!$A$2:$A$15,Validation!$B$2:$B$15,"",0,1)</f>
        <v/>
      </c>
      <c r="E9926" s="131"/>
      <c r="F9926" s="132"/>
      <c r="G9926" s="133"/>
      <c r="H9926" s="134"/>
      <c r="I9926" s="131"/>
      <c r="J9926" s="131"/>
      <c r="K9926" s="131"/>
      <c r="L9926" s="135">
        <f>Table1[[#This Row],[Per Unit Price]]*MAX(1,Table1[[#This Row],[Qty of Units]])*MAX(1,Table1[[#This Row],['#NCMs Served / FTEs Employed]])*MAX(1,Table1[[#This Row],[Duration of Service]])</f>
        <v>0</v>
      </c>
      <c r="M9926" s="131"/>
      <c r="N9926" s="133"/>
    </row>
    <row r="9927" spans="1:14" x14ac:dyDescent="0.25">
      <c r="A9927" s="130"/>
      <c r="B9927" s="130"/>
      <c r="C9927" s="131"/>
      <c r="D9927" s="112" t="str">
        <f>_xlfn.XLOOKUP(Table1[[#This Row],[Service]],Validation!$A$2:$A$15,Validation!$B$2:$B$15,"",0,1)</f>
        <v/>
      </c>
      <c r="E9927" s="131"/>
      <c r="F9927" s="132"/>
      <c r="G9927" s="133"/>
      <c r="H9927" s="134"/>
      <c r="I9927" s="131"/>
      <c r="J9927" s="131"/>
      <c r="K9927" s="131"/>
      <c r="L9927" s="135">
        <f>Table1[[#This Row],[Per Unit Price]]*MAX(1,Table1[[#This Row],[Qty of Units]])*MAX(1,Table1[[#This Row],['#NCMs Served / FTEs Employed]])*MAX(1,Table1[[#This Row],[Duration of Service]])</f>
        <v>0</v>
      </c>
      <c r="M9927" s="131"/>
      <c r="N9927" s="133"/>
    </row>
    <row r="9928" spans="1:14" x14ac:dyDescent="0.25">
      <c r="A9928" s="130"/>
      <c r="B9928" s="130"/>
      <c r="C9928" s="131"/>
      <c r="D9928" s="112" t="str">
        <f>_xlfn.XLOOKUP(Table1[[#This Row],[Service]],Validation!$A$2:$A$15,Validation!$B$2:$B$15,"",0,1)</f>
        <v/>
      </c>
      <c r="E9928" s="131"/>
      <c r="F9928" s="132"/>
      <c r="G9928" s="133"/>
      <c r="H9928" s="134"/>
      <c r="I9928" s="131"/>
      <c r="J9928" s="131"/>
      <c r="K9928" s="131"/>
      <c r="L9928" s="135">
        <f>Table1[[#This Row],[Per Unit Price]]*MAX(1,Table1[[#This Row],[Qty of Units]])*MAX(1,Table1[[#This Row],['#NCMs Served / FTEs Employed]])*MAX(1,Table1[[#This Row],[Duration of Service]])</f>
        <v>0</v>
      </c>
      <c r="M9928" s="131"/>
      <c r="N9928" s="133"/>
    </row>
    <row r="9929" spans="1:14" x14ac:dyDescent="0.25">
      <c r="A9929" s="130"/>
      <c r="B9929" s="130"/>
      <c r="C9929" s="131"/>
      <c r="D9929" s="112" t="str">
        <f>_xlfn.XLOOKUP(Table1[[#This Row],[Service]],Validation!$A$2:$A$15,Validation!$B$2:$B$15,"",0,1)</f>
        <v/>
      </c>
      <c r="E9929" s="131"/>
      <c r="F9929" s="132"/>
      <c r="G9929" s="133"/>
      <c r="H9929" s="134"/>
      <c r="I9929" s="131"/>
      <c r="J9929" s="131"/>
      <c r="K9929" s="131"/>
      <c r="L9929" s="135">
        <f>Table1[[#This Row],[Per Unit Price]]*MAX(1,Table1[[#This Row],[Qty of Units]])*MAX(1,Table1[[#This Row],['#NCMs Served / FTEs Employed]])*MAX(1,Table1[[#This Row],[Duration of Service]])</f>
        <v>0</v>
      </c>
      <c r="M9929" s="131"/>
      <c r="N9929" s="133"/>
    </row>
    <row r="9930" spans="1:14" x14ac:dyDescent="0.25">
      <c r="A9930" s="130"/>
      <c r="B9930" s="130"/>
      <c r="C9930" s="131"/>
      <c r="D9930" s="112" t="str">
        <f>_xlfn.XLOOKUP(Table1[[#This Row],[Service]],Validation!$A$2:$A$15,Validation!$B$2:$B$15,"",0,1)</f>
        <v/>
      </c>
      <c r="E9930" s="131"/>
      <c r="F9930" s="132"/>
      <c r="G9930" s="133"/>
      <c r="H9930" s="134"/>
      <c r="I9930" s="131"/>
      <c r="J9930" s="131"/>
      <c r="K9930" s="131"/>
      <c r="L9930" s="135">
        <f>Table1[[#This Row],[Per Unit Price]]*MAX(1,Table1[[#This Row],[Qty of Units]])*MAX(1,Table1[[#This Row],['#NCMs Served / FTEs Employed]])*MAX(1,Table1[[#This Row],[Duration of Service]])</f>
        <v>0</v>
      </c>
      <c r="M9930" s="131"/>
      <c r="N9930" s="133"/>
    </row>
    <row r="9931" spans="1:14" x14ac:dyDescent="0.25">
      <c r="A9931" s="130"/>
      <c r="B9931" s="130"/>
      <c r="C9931" s="131"/>
      <c r="D9931" s="112" t="str">
        <f>_xlfn.XLOOKUP(Table1[[#This Row],[Service]],Validation!$A$2:$A$15,Validation!$B$2:$B$15,"",0,1)</f>
        <v/>
      </c>
      <c r="E9931" s="131"/>
      <c r="F9931" s="132"/>
      <c r="G9931" s="133"/>
      <c r="H9931" s="134"/>
      <c r="I9931" s="131"/>
      <c r="J9931" s="131"/>
      <c r="K9931" s="131"/>
      <c r="L9931" s="135">
        <f>Table1[[#This Row],[Per Unit Price]]*MAX(1,Table1[[#This Row],[Qty of Units]])*MAX(1,Table1[[#This Row],['#NCMs Served / FTEs Employed]])*MAX(1,Table1[[#This Row],[Duration of Service]])</f>
        <v>0</v>
      </c>
      <c r="M9931" s="131"/>
      <c r="N9931" s="133"/>
    </row>
    <row r="9932" spans="1:14" x14ac:dyDescent="0.25">
      <c r="A9932" s="130"/>
      <c r="B9932" s="130"/>
      <c r="C9932" s="131"/>
      <c r="D9932" s="112" t="str">
        <f>_xlfn.XLOOKUP(Table1[[#This Row],[Service]],Validation!$A$2:$A$15,Validation!$B$2:$B$15,"",0,1)</f>
        <v/>
      </c>
      <c r="E9932" s="131"/>
      <c r="F9932" s="132"/>
      <c r="G9932" s="133"/>
      <c r="H9932" s="134"/>
      <c r="I9932" s="131"/>
      <c r="J9932" s="131"/>
      <c r="K9932" s="131"/>
      <c r="L9932" s="135">
        <f>Table1[[#This Row],[Per Unit Price]]*MAX(1,Table1[[#This Row],[Qty of Units]])*MAX(1,Table1[[#This Row],['#NCMs Served / FTEs Employed]])*MAX(1,Table1[[#This Row],[Duration of Service]])</f>
        <v>0</v>
      </c>
      <c r="M9932" s="131"/>
      <c r="N9932" s="133"/>
    </row>
    <row r="9933" spans="1:14" x14ac:dyDescent="0.25">
      <c r="A9933" s="130"/>
      <c r="B9933" s="130"/>
      <c r="C9933" s="131"/>
      <c r="D9933" s="112" t="str">
        <f>_xlfn.XLOOKUP(Table1[[#This Row],[Service]],Validation!$A$2:$A$15,Validation!$B$2:$B$15,"",0,1)</f>
        <v/>
      </c>
      <c r="E9933" s="131"/>
      <c r="F9933" s="132"/>
      <c r="G9933" s="133"/>
      <c r="H9933" s="134"/>
      <c r="I9933" s="131"/>
      <c r="J9933" s="131"/>
      <c r="K9933" s="131"/>
      <c r="L9933" s="135">
        <f>Table1[[#This Row],[Per Unit Price]]*MAX(1,Table1[[#This Row],[Qty of Units]])*MAX(1,Table1[[#This Row],['#NCMs Served / FTEs Employed]])*MAX(1,Table1[[#This Row],[Duration of Service]])</f>
        <v>0</v>
      </c>
      <c r="M9933" s="131"/>
      <c r="N9933" s="133"/>
    </row>
    <row r="9934" spans="1:14" x14ac:dyDescent="0.25">
      <c r="A9934" s="130"/>
      <c r="B9934" s="130"/>
      <c r="C9934" s="131"/>
      <c r="D9934" s="112" t="str">
        <f>_xlfn.XLOOKUP(Table1[[#This Row],[Service]],Validation!$A$2:$A$15,Validation!$B$2:$B$15,"",0,1)</f>
        <v/>
      </c>
      <c r="E9934" s="131"/>
      <c r="F9934" s="132"/>
      <c r="G9934" s="133"/>
      <c r="H9934" s="134"/>
      <c r="I9934" s="131"/>
      <c r="J9934" s="131"/>
      <c r="K9934" s="131"/>
      <c r="L9934" s="135">
        <f>Table1[[#This Row],[Per Unit Price]]*MAX(1,Table1[[#This Row],[Qty of Units]])*MAX(1,Table1[[#This Row],['#NCMs Served / FTEs Employed]])*MAX(1,Table1[[#This Row],[Duration of Service]])</f>
        <v>0</v>
      </c>
      <c r="M9934" s="131"/>
      <c r="N9934" s="133"/>
    </row>
    <row r="9935" spans="1:14" x14ac:dyDescent="0.25">
      <c r="A9935" s="130"/>
      <c r="B9935" s="130"/>
      <c r="C9935" s="131"/>
      <c r="D9935" s="112" t="str">
        <f>_xlfn.XLOOKUP(Table1[[#This Row],[Service]],Validation!$A$2:$A$15,Validation!$B$2:$B$15,"",0,1)</f>
        <v/>
      </c>
      <c r="E9935" s="131"/>
      <c r="F9935" s="132"/>
      <c r="G9935" s="133"/>
      <c r="H9935" s="134"/>
      <c r="I9935" s="131"/>
      <c r="J9935" s="131"/>
      <c r="K9935" s="131"/>
      <c r="L9935" s="135">
        <f>Table1[[#This Row],[Per Unit Price]]*MAX(1,Table1[[#This Row],[Qty of Units]])*MAX(1,Table1[[#This Row],['#NCMs Served / FTEs Employed]])*MAX(1,Table1[[#This Row],[Duration of Service]])</f>
        <v>0</v>
      </c>
      <c r="M9935" s="131"/>
      <c r="N9935" s="133"/>
    </row>
    <row r="9936" spans="1:14" x14ac:dyDescent="0.25">
      <c r="A9936" s="130"/>
      <c r="B9936" s="130"/>
      <c r="C9936" s="131"/>
      <c r="D9936" s="112" t="str">
        <f>_xlfn.XLOOKUP(Table1[[#This Row],[Service]],Validation!$A$2:$A$15,Validation!$B$2:$B$15,"",0,1)</f>
        <v/>
      </c>
      <c r="E9936" s="131"/>
      <c r="F9936" s="132"/>
      <c r="G9936" s="133"/>
      <c r="H9936" s="134"/>
      <c r="I9936" s="131"/>
      <c r="J9936" s="131"/>
      <c r="K9936" s="131"/>
      <c r="L9936" s="135">
        <f>Table1[[#This Row],[Per Unit Price]]*MAX(1,Table1[[#This Row],[Qty of Units]])*MAX(1,Table1[[#This Row],['#NCMs Served / FTEs Employed]])*MAX(1,Table1[[#This Row],[Duration of Service]])</f>
        <v>0</v>
      </c>
      <c r="M9936" s="131"/>
      <c r="N9936" s="133"/>
    </row>
    <row r="9937" spans="1:14" x14ac:dyDescent="0.25">
      <c r="A9937" s="130"/>
      <c r="B9937" s="130"/>
      <c r="C9937" s="131"/>
      <c r="D9937" s="112" t="str">
        <f>_xlfn.XLOOKUP(Table1[[#This Row],[Service]],Validation!$A$2:$A$15,Validation!$B$2:$B$15,"",0,1)</f>
        <v/>
      </c>
      <c r="E9937" s="131"/>
      <c r="F9937" s="132"/>
      <c r="G9937" s="133"/>
      <c r="H9937" s="134"/>
      <c r="I9937" s="131"/>
      <c r="J9937" s="131"/>
      <c r="K9937" s="131"/>
      <c r="L9937" s="135">
        <f>Table1[[#This Row],[Per Unit Price]]*MAX(1,Table1[[#This Row],[Qty of Units]])*MAX(1,Table1[[#This Row],['#NCMs Served / FTEs Employed]])*MAX(1,Table1[[#This Row],[Duration of Service]])</f>
        <v>0</v>
      </c>
      <c r="M9937" s="131"/>
      <c r="N9937" s="133"/>
    </row>
    <row r="9938" spans="1:14" x14ac:dyDescent="0.25">
      <c r="A9938" s="130"/>
      <c r="B9938" s="130"/>
      <c r="C9938" s="131"/>
      <c r="D9938" s="112" t="str">
        <f>_xlfn.XLOOKUP(Table1[[#This Row],[Service]],Validation!$A$2:$A$15,Validation!$B$2:$B$15,"",0,1)</f>
        <v/>
      </c>
      <c r="E9938" s="131"/>
      <c r="F9938" s="132"/>
      <c r="G9938" s="133"/>
      <c r="H9938" s="134"/>
      <c r="I9938" s="131"/>
      <c r="J9938" s="131"/>
      <c r="K9938" s="131"/>
      <c r="L9938" s="135">
        <f>Table1[[#This Row],[Per Unit Price]]*MAX(1,Table1[[#This Row],[Qty of Units]])*MAX(1,Table1[[#This Row],['#NCMs Served / FTEs Employed]])*MAX(1,Table1[[#This Row],[Duration of Service]])</f>
        <v>0</v>
      </c>
      <c r="M9938" s="131"/>
      <c r="N9938" s="133"/>
    </row>
    <row r="9939" spans="1:14" x14ac:dyDescent="0.25">
      <c r="A9939" s="130"/>
      <c r="B9939" s="130"/>
      <c r="C9939" s="131"/>
      <c r="D9939" s="112" t="str">
        <f>_xlfn.XLOOKUP(Table1[[#This Row],[Service]],Validation!$A$2:$A$15,Validation!$B$2:$B$15,"",0,1)</f>
        <v/>
      </c>
      <c r="E9939" s="131"/>
      <c r="F9939" s="132"/>
      <c r="G9939" s="133"/>
      <c r="H9939" s="134"/>
      <c r="I9939" s="131"/>
      <c r="J9939" s="131"/>
      <c r="K9939" s="131"/>
      <c r="L9939" s="135">
        <f>Table1[[#This Row],[Per Unit Price]]*MAX(1,Table1[[#This Row],[Qty of Units]])*MAX(1,Table1[[#This Row],['#NCMs Served / FTEs Employed]])*MAX(1,Table1[[#This Row],[Duration of Service]])</f>
        <v>0</v>
      </c>
      <c r="M9939" s="131"/>
      <c r="N9939" s="133"/>
    </row>
    <row r="9940" spans="1:14" x14ac:dyDescent="0.25">
      <c r="A9940" s="130"/>
      <c r="B9940" s="130"/>
      <c r="C9940" s="131"/>
      <c r="D9940" s="112" t="str">
        <f>_xlfn.XLOOKUP(Table1[[#This Row],[Service]],Validation!$A$2:$A$15,Validation!$B$2:$B$15,"",0,1)</f>
        <v/>
      </c>
      <c r="E9940" s="131"/>
      <c r="F9940" s="132"/>
      <c r="G9940" s="133"/>
      <c r="H9940" s="134"/>
      <c r="I9940" s="131"/>
      <c r="J9940" s="131"/>
      <c r="K9940" s="131"/>
      <c r="L9940" s="135">
        <f>Table1[[#This Row],[Per Unit Price]]*MAX(1,Table1[[#This Row],[Qty of Units]])*MAX(1,Table1[[#This Row],['#NCMs Served / FTEs Employed]])*MAX(1,Table1[[#This Row],[Duration of Service]])</f>
        <v>0</v>
      </c>
      <c r="M9940" s="131"/>
      <c r="N9940" s="133"/>
    </row>
    <row r="9941" spans="1:14" x14ac:dyDescent="0.25">
      <c r="A9941" s="130"/>
      <c r="B9941" s="130"/>
      <c r="C9941" s="131"/>
      <c r="D9941" s="112" t="str">
        <f>_xlfn.XLOOKUP(Table1[[#This Row],[Service]],Validation!$A$2:$A$15,Validation!$B$2:$B$15,"",0,1)</f>
        <v/>
      </c>
      <c r="E9941" s="131"/>
      <c r="F9941" s="132"/>
      <c r="G9941" s="133"/>
      <c r="H9941" s="134"/>
      <c r="I9941" s="131"/>
      <c r="J9941" s="131"/>
      <c r="K9941" s="131"/>
      <c r="L9941" s="135">
        <f>Table1[[#This Row],[Per Unit Price]]*MAX(1,Table1[[#This Row],[Qty of Units]])*MAX(1,Table1[[#This Row],['#NCMs Served / FTEs Employed]])*MAX(1,Table1[[#This Row],[Duration of Service]])</f>
        <v>0</v>
      </c>
      <c r="M9941" s="131"/>
      <c r="N9941" s="133"/>
    </row>
    <row r="9942" spans="1:14" x14ac:dyDescent="0.25">
      <c r="A9942" s="130"/>
      <c r="B9942" s="130"/>
      <c r="C9942" s="131"/>
      <c r="D9942" s="112" t="str">
        <f>_xlfn.XLOOKUP(Table1[[#This Row],[Service]],Validation!$A$2:$A$15,Validation!$B$2:$B$15,"",0,1)</f>
        <v/>
      </c>
      <c r="E9942" s="131"/>
      <c r="F9942" s="132"/>
      <c r="G9942" s="133"/>
      <c r="H9942" s="134"/>
      <c r="I9942" s="131"/>
      <c r="J9942" s="131"/>
      <c r="K9942" s="131"/>
      <c r="L9942" s="135">
        <f>Table1[[#This Row],[Per Unit Price]]*MAX(1,Table1[[#This Row],[Qty of Units]])*MAX(1,Table1[[#This Row],['#NCMs Served / FTEs Employed]])*MAX(1,Table1[[#This Row],[Duration of Service]])</f>
        <v>0</v>
      </c>
      <c r="M9942" s="131"/>
      <c r="N9942" s="133"/>
    </row>
    <row r="9943" spans="1:14" x14ac:dyDescent="0.25">
      <c r="A9943" s="130"/>
      <c r="B9943" s="130"/>
      <c r="C9943" s="131"/>
      <c r="D9943" s="112" t="str">
        <f>_xlfn.XLOOKUP(Table1[[#This Row],[Service]],Validation!$A$2:$A$15,Validation!$B$2:$B$15,"",0,1)</f>
        <v/>
      </c>
      <c r="E9943" s="131"/>
      <c r="F9943" s="132"/>
      <c r="G9943" s="133"/>
      <c r="H9943" s="134"/>
      <c r="I9943" s="131"/>
      <c r="J9943" s="131"/>
      <c r="K9943" s="131"/>
      <c r="L9943" s="135">
        <f>Table1[[#This Row],[Per Unit Price]]*MAX(1,Table1[[#This Row],[Qty of Units]])*MAX(1,Table1[[#This Row],['#NCMs Served / FTEs Employed]])*MAX(1,Table1[[#This Row],[Duration of Service]])</f>
        <v>0</v>
      </c>
      <c r="M9943" s="131"/>
      <c r="N9943" s="133"/>
    </row>
    <row r="9944" spans="1:14" x14ac:dyDescent="0.25">
      <c r="A9944" s="130"/>
      <c r="B9944" s="130"/>
      <c r="C9944" s="131"/>
      <c r="D9944" s="112" t="str">
        <f>_xlfn.XLOOKUP(Table1[[#This Row],[Service]],Validation!$A$2:$A$15,Validation!$B$2:$B$15,"",0,1)</f>
        <v/>
      </c>
      <c r="E9944" s="131"/>
      <c r="F9944" s="132"/>
      <c r="G9944" s="133"/>
      <c r="H9944" s="134"/>
      <c r="I9944" s="131"/>
      <c r="J9944" s="131"/>
      <c r="K9944" s="131"/>
      <c r="L9944" s="135">
        <f>Table1[[#This Row],[Per Unit Price]]*MAX(1,Table1[[#This Row],[Qty of Units]])*MAX(1,Table1[[#This Row],['#NCMs Served / FTEs Employed]])*MAX(1,Table1[[#This Row],[Duration of Service]])</f>
        <v>0</v>
      </c>
      <c r="M9944" s="131"/>
      <c r="N9944" s="133"/>
    </row>
    <row r="9945" spans="1:14" x14ac:dyDescent="0.25">
      <c r="A9945" s="130"/>
      <c r="B9945" s="130"/>
      <c r="C9945" s="131"/>
      <c r="D9945" s="112" t="str">
        <f>_xlfn.XLOOKUP(Table1[[#This Row],[Service]],Validation!$A$2:$A$15,Validation!$B$2:$B$15,"",0,1)</f>
        <v/>
      </c>
      <c r="E9945" s="131"/>
      <c r="F9945" s="132"/>
      <c r="G9945" s="133"/>
      <c r="H9945" s="134"/>
      <c r="I9945" s="131"/>
      <c r="J9945" s="131"/>
      <c r="K9945" s="131"/>
      <c r="L9945" s="135">
        <f>Table1[[#This Row],[Per Unit Price]]*MAX(1,Table1[[#This Row],[Qty of Units]])*MAX(1,Table1[[#This Row],['#NCMs Served / FTEs Employed]])*MAX(1,Table1[[#This Row],[Duration of Service]])</f>
        <v>0</v>
      </c>
      <c r="M9945" s="131"/>
      <c r="N9945" s="133"/>
    </row>
    <row r="9946" spans="1:14" x14ac:dyDescent="0.25">
      <c r="A9946" s="130"/>
      <c r="B9946" s="130"/>
      <c r="C9946" s="131"/>
      <c r="D9946" s="112" t="str">
        <f>_xlfn.XLOOKUP(Table1[[#This Row],[Service]],Validation!$A$2:$A$15,Validation!$B$2:$B$15,"",0,1)</f>
        <v/>
      </c>
      <c r="E9946" s="131"/>
      <c r="F9946" s="132"/>
      <c r="G9946" s="133"/>
      <c r="H9946" s="134"/>
      <c r="I9946" s="131"/>
      <c r="J9946" s="131"/>
      <c r="K9946" s="131"/>
      <c r="L9946" s="135">
        <f>Table1[[#This Row],[Per Unit Price]]*MAX(1,Table1[[#This Row],[Qty of Units]])*MAX(1,Table1[[#This Row],['#NCMs Served / FTEs Employed]])*MAX(1,Table1[[#This Row],[Duration of Service]])</f>
        <v>0</v>
      </c>
      <c r="M9946" s="131"/>
      <c r="N9946" s="133"/>
    </row>
    <row r="9947" spans="1:14" x14ac:dyDescent="0.25">
      <c r="A9947" s="130"/>
      <c r="B9947" s="130"/>
      <c r="C9947" s="131"/>
      <c r="D9947" s="112" t="str">
        <f>_xlfn.XLOOKUP(Table1[[#This Row],[Service]],Validation!$A$2:$A$15,Validation!$B$2:$B$15,"",0,1)</f>
        <v/>
      </c>
      <c r="E9947" s="131"/>
      <c r="F9947" s="132"/>
      <c r="G9947" s="133"/>
      <c r="H9947" s="134"/>
      <c r="I9947" s="131"/>
      <c r="J9947" s="131"/>
      <c r="K9947" s="131"/>
      <c r="L9947" s="135">
        <f>Table1[[#This Row],[Per Unit Price]]*MAX(1,Table1[[#This Row],[Qty of Units]])*MAX(1,Table1[[#This Row],['#NCMs Served / FTEs Employed]])*MAX(1,Table1[[#This Row],[Duration of Service]])</f>
        <v>0</v>
      </c>
      <c r="M9947" s="131"/>
      <c r="N9947" s="133"/>
    </row>
    <row r="9948" spans="1:14" x14ac:dyDescent="0.25">
      <c r="A9948" s="130"/>
      <c r="B9948" s="130"/>
      <c r="C9948" s="131"/>
      <c r="D9948" s="112" t="str">
        <f>_xlfn.XLOOKUP(Table1[[#This Row],[Service]],Validation!$A$2:$A$15,Validation!$B$2:$B$15,"",0,1)</f>
        <v/>
      </c>
      <c r="E9948" s="131"/>
      <c r="F9948" s="132"/>
      <c r="G9948" s="133"/>
      <c r="H9948" s="134"/>
      <c r="I9948" s="131"/>
      <c r="J9948" s="131"/>
      <c r="K9948" s="131"/>
      <c r="L9948" s="135">
        <f>Table1[[#This Row],[Per Unit Price]]*MAX(1,Table1[[#This Row],[Qty of Units]])*MAX(1,Table1[[#This Row],['#NCMs Served / FTEs Employed]])*MAX(1,Table1[[#This Row],[Duration of Service]])</f>
        <v>0</v>
      </c>
      <c r="M9948" s="131"/>
      <c r="N9948" s="133"/>
    </row>
    <row r="9949" spans="1:14" x14ac:dyDescent="0.25">
      <c r="A9949" s="130"/>
      <c r="B9949" s="130"/>
      <c r="C9949" s="131"/>
      <c r="D9949" s="112" t="str">
        <f>_xlfn.XLOOKUP(Table1[[#This Row],[Service]],Validation!$A$2:$A$15,Validation!$B$2:$B$15,"",0,1)</f>
        <v/>
      </c>
      <c r="E9949" s="131"/>
      <c r="F9949" s="132"/>
      <c r="G9949" s="133"/>
      <c r="H9949" s="134"/>
      <c r="I9949" s="131"/>
      <c r="J9949" s="131"/>
      <c r="K9949" s="131"/>
      <c r="L9949" s="135">
        <f>Table1[[#This Row],[Per Unit Price]]*MAX(1,Table1[[#This Row],[Qty of Units]])*MAX(1,Table1[[#This Row],['#NCMs Served / FTEs Employed]])*MAX(1,Table1[[#This Row],[Duration of Service]])</f>
        <v>0</v>
      </c>
      <c r="M9949" s="131"/>
      <c r="N9949" s="133"/>
    </row>
    <row r="9950" spans="1:14" x14ac:dyDescent="0.25">
      <c r="A9950" s="130"/>
      <c r="B9950" s="130"/>
      <c r="C9950" s="131"/>
      <c r="D9950" s="112" t="str">
        <f>_xlfn.XLOOKUP(Table1[[#This Row],[Service]],Validation!$A$2:$A$15,Validation!$B$2:$B$15,"",0,1)</f>
        <v/>
      </c>
      <c r="E9950" s="131"/>
      <c r="F9950" s="132"/>
      <c r="G9950" s="133"/>
      <c r="H9950" s="134"/>
      <c r="I9950" s="131"/>
      <c r="J9950" s="131"/>
      <c r="K9950" s="131"/>
      <c r="L9950" s="135">
        <f>Table1[[#This Row],[Per Unit Price]]*MAX(1,Table1[[#This Row],[Qty of Units]])*MAX(1,Table1[[#This Row],['#NCMs Served / FTEs Employed]])*MAX(1,Table1[[#This Row],[Duration of Service]])</f>
        <v>0</v>
      </c>
      <c r="M9950" s="131"/>
      <c r="N9950" s="133"/>
    </row>
    <row r="9951" spans="1:14" x14ac:dyDescent="0.25">
      <c r="A9951" s="130"/>
      <c r="B9951" s="130"/>
      <c r="C9951" s="131"/>
      <c r="D9951" s="112" t="str">
        <f>_xlfn.XLOOKUP(Table1[[#This Row],[Service]],Validation!$A$2:$A$15,Validation!$B$2:$B$15,"",0,1)</f>
        <v/>
      </c>
      <c r="E9951" s="131"/>
      <c r="F9951" s="132"/>
      <c r="G9951" s="133"/>
      <c r="H9951" s="134"/>
      <c r="I9951" s="131"/>
      <c r="J9951" s="131"/>
      <c r="K9951" s="131"/>
      <c r="L9951" s="135">
        <f>Table1[[#This Row],[Per Unit Price]]*MAX(1,Table1[[#This Row],[Qty of Units]])*MAX(1,Table1[[#This Row],['#NCMs Served / FTEs Employed]])*MAX(1,Table1[[#This Row],[Duration of Service]])</f>
        <v>0</v>
      </c>
      <c r="M9951" s="131"/>
      <c r="N9951" s="133"/>
    </row>
    <row r="9952" spans="1:14" x14ac:dyDescent="0.25">
      <c r="A9952" s="130"/>
      <c r="B9952" s="130"/>
      <c r="C9952" s="131"/>
      <c r="D9952" s="112" t="str">
        <f>_xlfn.XLOOKUP(Table1[[#This Row],[Service]],Validation!$A$2:$A$15,Validation!$B$2:$B$15,"",0,1)</f>
        <v/>
      </c>
      <c r="E9952" s="131"/>
      <c r="F9952" s="132"/>
      <c r="G9952" s="133"/>
      <c r="H9952" s="134"/>
      <c r="I9952" s="131"/>
      <c r="J9952" s="131"/>
      <c r="K9952" s="131"/>
      <c r="L9952" s="135">
        <f>Table1[[#This Row],[Per Unit Price]]*MAX(1,Table1[[#This Row],[Qty of Units]])*MAX(1,Table1[[#This Row],['#NCMs Served / FTEs Employed]])*MAX(1,Table1[[#This Row],[Duration of Service]])</f>
        <v>0</v>
      </c>
      <c r="M9952" s="131"/>
      <c r="N9952" s="133"/>
    </row>
    <row r="9953" spans="1:14" x14ac:dyDescent="0.25">
      <c r="A9953" s="130"/>
      <c r="B9953" s="130"/>
      <c r="C9953" s="131"/>
      <c r="D9953" s="112" t="str">
        <f>_xlfn.XLOOKUP(Table1[[#This Row],[Service]],Validation!$A$2:$A$15,Validation!$B$2:$B$15,"",0,1)</f>
        <v/>
      </c>
      <c r="E9953" s="131"/>
      <c r="F9953" s="132"/>
      <c r="G9953" s="133"/>
      <c r="H9953" s="134"/>
      <c r="I9953" s="131"/>
      <c r="J9953" s="131"/>
      <c r="K9953" s="131"/>
      <c r="L9953" s="135">
        <f>Table1[[#This Row],[Per Unit Price]]*MAX(1,Table1[[#This Row],[Qty of Units]])*MAX(1,Table1[[#This Row],['#NCMs Served / FTEs Employed]])*MAX(1,Table1[[#This Row],[Duration of Service]])</f>
        <v>0</v>
      </c>
      <c r="M9953" s="131"/>
      <c r="N9953" s="133"/>
    </row>
    <row r="9954" spans="1:14" x14ac:dyDescent="0.25">
      <c r="A9954" s="130"/>
      <c r="B9954" s="130"/>
      <c r="C9954" s="131"/>
      <c r="D9954" s="112" t="str">
        <f>_xlfn.XLOOKUP(Table1[[#This Row],[Service]],Validation!$A$2:$A$15,Validation!$B$2:$B$15,"",0,1)</f>
        <v/>
      </c>
      <c r="E9954" s="131"/>
      <c r="F9954" s="132"/>
      <c r="G9954" s="133"/>
      <c r="H9954" s="134"/>
      <c r="I9954" s="131"/>
      <c r="J9954" s="131"/>
      <c r="K9954" s="131"/>
      <c r="L9954" s="135">
        <f>Table1[[#This Row],[Per Unit Price]]*MAX(1,Table1[[#This Row],[Qty of Units]])*MAX(1,Table1[[#This Row],['#NCMs Served / FTEs Employed]])*MAX(1,Table1[[#This Row],[Duration of Service]])</f>
        <v>0</v>
      </c>
      <c r="M9954" s="131"/>
      <c r="N9954" s="133"/>
    </row>
    <row r="9955" spans="1:14" x14ac:dyDescent="0.25">
      <c r="A9955" s="130"/>
      <c r="B9955" s="130"/>
      <c r="C9955" s="131"/>
      <c r="D9955" s="112" t="str">
        <f>_xlfn.XLOOKUP(Table1[[#This Row],[Service]],Validation!$A$2:$A$15,Validation!$B$2:$B$15,"",0,1)</f>
        <v/>
      </c>
      <c r="E9955" s="131"/>
      <c r="F9955" s="132"/>
      <c r="G9955" s="133"/>
      <c r="H9955" s="134"/>
      <c r="I9955" s="131"/>
      <c r="J9955" s="131"/>
      <c r="K9955" s="131"/>
      <c r="L9955" s="135">
        <f>Table1[[#This Row],[Per Unit Price]]*MAX(1,Table1[[#This Row],[Qty of Units]])*MAX(1,Table1[[#This Row],['#NCMs Served / FTEs Employed]])*MAX(1,Table1[[#This Row],[Duration of Service]])</f>
        <v>0</v>
      </c>
      <c r="M9955" s="131"/>
      <c r="N9955" s="133"/>
    </row>
    <row r="9956" spans="1:14" x14ac:dyDescent="0.25">
      <c r="A9956" s="130"/>
      <c r="B9956" s="130"/>
      <c r="C9956" s="131"/>
      <c r="D9956" s="112" t="str">
        <f>_xlfn.XLOOKUP(Table1[[#This Row],[Service]],Validation!$A$2:$A$15,Validation!$B$2:$B$15,"",0,1)</f>
        <v/>
      </c>
      <c r="E9956" s="131"/>
      <c r="F9956" s="132"/>
      <c r="G9956" s="133"/>
      <c r="H9956" s="134"/>
      <c r="I9956" s="131"/>
      <c r="J9956" s="131"/>
      <c r="K9956" s="131"/>
      <c r="L9956" s="135">
        <f>Table1[[#This Row],[Per Unit Price]]*MAX(1,Table1[[#This Row],[Qty of Units]])*MAX(1,Table1[[#This Row],['#NCMs Served / FTEs Employed]])*MAX(1,Table1[[#This Row],[Duration of Service]])</f>
        <v>0</v>
      </c>
      <c r="M9956" s="131"/>
      <c r="N9956" s="133"/>
    </row>
    <row r="9957" spans="1:14" x14ac:dyDescent="0.25">
      <c r="A9957" s="130"/>
      <c r="B9957" s="130"/>
      <c r="C9957" s="131"/>
      <c r="D9957" s="112" t="str">
        <f>_xlfn.XLOOKUP(Table1[[#This Row],[Service]],Validation!$A$2:$A$15,Validation!$B$2:$B$15,"",0,1)</f>
        <v/>
      </c>
      <c r="E9957" s="131"/>
      <c r="F9957" s="132"/>
      <c r="G9957" s="133"/>
      <c r="H9957" s="134"/>
      <c r="I9957" s="131"/>
      <c r="J9957" s="131"/>
      <c r="K9957" s="131"/>
      <c r="L9957" s="135">
        <f>Table1[[#This Row],[Per Unit Price]]*MAX(1,Table1[[#This Row],[Qty of Units]])*MAX(1,Table1[[#This Row],['#NCMs Served / FTEs Employed]])*MAX(1,Table1[[#This Row],[Duration of Service]])</f>
        <v>0</v>
      </c>
      <c r="M9957" s="131"/>
      <c r="N9957" s="133"/>
    </row>
    <row r="9958" spans="1:14" x14ac:dyDescent="0.25">
      <c r="A9958" s="130"/>
      <c r="B9958" s="130"/>
      <c r="C9958" s="131"/>
      <c r="D9958" s="112" t="str">
        <f>_xlfn.XLOOKUP(Table1[[#This Row],[Service]],Validation!$A$2:$A$15,Validation!$B$2:$B$15,"",0,1)</f>
        <v/>
      </c>
      <c r="E9958" s="131"/>
      <c r="F9958" s="132"/>
      <c r="G9958" s="133"/>
      <c r="H9958" s="134"/>
      <c r="I9958" s="131"/>
      <c r="J9958" s="131"/>
      <c r="K9958" s="131"/>
      <c r="L9958" s="135">
        <f>Table1[[#This Row],[Per Unit Price]]*MAX(1,Table1[[#This Row],[Qty of Units]])*MAX(1,Table1[[#This Row],['#NCMs Served / FTEs Employed]])*MAX(1,Table1[[#This Row],[Duration of Service]])</f>
        <v>0</v>
      </c>
      <c r="M9958" s="131"/>
      <c r="N9958" s="133"/>
    </row>
    <row r="9959" spans="1:14" x14ac:dyDescent="0.25">
      <c r="A9959" s="130"/>
      <c r="B9959" s="130"/>
      <c r="C9959" s="131"/>
      <c r="D9959" s="112" t="str">
        <f>_xlfn.XLOOKUP(Table1[[#This Row],[Service]],Validation!$A$2:$A$15,Validation!$B$2:$B$15,"",0,1)</f>
        <v/>
      </c>
      <c r="E9959" s="131"/>
      <c r="F9959" s="132"/>
      <c r="G9959" s="133"/>
      <c r="H9959" s="134"/>
      <c r="I9959" s="131"/>
      <c r="J9959" s="131"/>
      <c r="K9959" s="131"/>
      <c r="L9959" s="135">
        <f>Table1[[#This Row],[Per Unit Price]]*MAX(1,Table1[[#This Row],[Qty of Units]])*MAX(1,Table1[[#This Row],['#NCMs Served / FTEs Employed]])*MAX(1,Table1[[#This Row],[Duration of Service]])</f>
        <v>0</v>
      </c>
      <c r="M9959" s="131"/>
      <c r="N9959" s="133"/>
    </row>
    <row r="9960" spans="1:14" x14ac:dyDescent="0.25">
      <c r="A9960" s="130"/>
      <c r="B9960" s="130"/>
      <c r="C9960" s="131"/>
      <c r="D9960" s="112" t="str">
        <f>_xlfn.XLOOKUP(Table1[[#This Row],[Service]],Validation!$A$2:$A$15,Validation!$B$2:$B$15,"",0,1)</f>
        <v/>
      </c>
      <c r="E9960" s="131"/>
      <c r="F9960" s="132"/>
      <c r="G9960" s="133"/>
      <c r="H9960" s="134"/>
      <c r="I9960" s="131"/>
      <c r="J9960" s="131"/>
      <c r="K9960" s="131"/>
      <c r="L9960" s="135">
        <f>Table1[[#This Row],[Per Unit Price]]*MAX(1,Table1[[#This Row],[Qty of Units]])*MAX(1,Table1[[#This Row],['#NCMs Served / FTEs Employed]])*MAX(1,Table1[[#This Row],[Duration of Service]])</f>
        <v>0</v>
      </c>
      <c r="M9960" s="131"/>
      <c r="N9960" s="133"/>
    </row>
    <row r="9961" spans="1:14" x14ac:dyDescent="0.25">
      <c r="A9961" s="130"/>
      <c r="B9961" s="130"/>
      <c r="C9961" s="131"/>
      <c r="D9961" s="112" t="str">
        <f>_xlfn.XLOOKUP(Table1[[#This Row],[Service]],Validation!$A$2:$A$15,Validation!$B$2:$B$15,"",0,1)</f>
        <v/>
      </c>
      <c r="E9961" s="131"/>
      <c r="F9961" s="132"/>
      <c r="G9961" s="133"/>
      <c r="H9961" s="134"/>
      <c r="I9961" s="131"/>
      <c r="J9961" s="131"/>
      <c r="K9961" s="131"/>
      <c r="L9961" s="135">
        <f>Table1[[#This Row],[Per Unit Price]]*MAX(1,Table1[[#This Row],[Qty of Units]])*MAX(1,Table1[[#This Row],['#NCMs Served / FTEs Employed]])*MAX(1,Table1[[#This Row],[Duration of Service]])</f>
        <v>0</v>
      </c>
      <c r="M9961" s="131"/>
      <c r="N9961" s="133"/>
    </row>
    <row r="9962" spans="1:14" x14ac:dyDescent="0.25">
      <c r="A9962" s="130"/>
      <c r="B9962" s="130"/>
      <c r="C9962" s="131"/>
      <c r="D9962" s="112" t="str">
        <f>_xlfn.XLOOKUP(Table1[[#This Row],[Service]],Validation!$A$2:$A$15,Validation!$B$2:$B$15,"",0,1)</f>
        <v/>
      </c>
      <c r="E9962" s="131"/>
      <c r="F9962" s="132"/>
      <c r="G9962" s="133"/>
      <c r="H9962" s="134"/>
      <c r="I9962" s="131"/>
      <c r="J9962" s="131"/>
      <c r="K9962" s="131"/>
      <c r="L9962" s="135">
        <f>Table1[[#This Row],[Per Unit Price]]*MAX(1,Table1[[#This Row],[Qty of Units]])*MAX(1,Table1[[#This Row],['#NCMs Served / FTEs Employed]])*MAX(1,Table1[[#This Row],[Duration of Service]])</f>
        <v>0</v>
      </c>
      <c r="M9962" s="131"/>
      <c r="N9962" s="133"/>
    </row>
    <row r="9963" spans="1:14" x14ac:dyDescent="0.25">
      <c r="A9963" s="130"/>
      <c r="B9963" s="130"/>
      <c r="C9963" s="131"/>
      <c r="D9963" s="112" t="str">
        <f>_xlfn.XLOOKUP(Table1[[#This Row],[Service]],Validation!$A$2:$A$15,Validation!$B$2:$B$15,"",0,1)</f>
        <v/>
      </c>
      <c r="E9963" s="131"/>
      <c r="F9963" s="132"/>
      <c r="G9963" s="133"/>
      <c r="H9963" s="134"/>
      <c r="I9963" s="131"/>
      <c r="J9963" s="131"/>
      <c r="K9963" s="131"/>
      <c r="L9963" s="135">
        <f>Table1[[#This Row],[Per Unit Price]]*MAX(1,Table1[[#This Row],[Qty of Units]])*MAX(1,Table1[[#This Row],['#NCMs Served / FTEs Employed]])*MAX(1,Table1[[#This Row],[Duration of Service]])</f>
        <v>0</v>
      </c>
      <c r="M9963" s="131"/>
      <c r="N9963" s="133"/>
    </row>
    <row r="9964" spans="1:14" x14ac:dyDescent="0.25">
      <c r="A9964" s="130"/>
      <c r="B9964" s="130"/>
      <c r="C9964" s="131"/>
      <c r="D9964" s="112" t="str">
        <f>_xlfn.XLOOKUP(Table1[[#This Row],[Service]],Validation!$A$2:$A$15,Validation!$B$2:$B$15,"",0,1)</f>
        <v/>
      </c>
      <c r="E9964" s="131"/>
      <c r="F9964" s="132"/>
      <c r="G9964" s="133"/>
      <c r="H9964" s="134"/>
      <c r="I9964" s="131"/>
      <c r="J9964" s="131"/>
      <c r="K9964" s="131"/>
      <c r="L9964" s="135">
        <f>Table1[[#This Row],[Per Unit Price]]*MAX(1,Table1[[#This Row],[Qty of Units]])*MAX(1,Table1[[#This Row],['#NCMs Served / FTEs Employed]])*MAX(1,Table1[[#This Row],[Duration of Service]])</f>
        <v>0</v>
      </c>
      <c r="M9964" s="131"/>
      <c r="N9964" s="133"/>
    </row>
    <row r="9965" spans="1:14" x14ac:dyDescent="0.25">
      <c r="A9965" s="130"/>
      <c r="B9965" s="130"/>
      <c r="C9965" s="131"/>
      <c r="D9965" s="112" t="str">
        <f>_xlfn.XLOOKUP(Table1[[#This Row],[Service]],Validation!$A$2:$A$15,Validation!$B$2:$B$15,"",0,1)</f>
        <v/>
      </c>
      <c r="E9965" s="131"/>
      <c r="F9965" s="132"/>
      <c r="G9965" s="133"/>
      <c r="H9965" s="134"/>
      <c r="I9965" s="131"/>
      <c r="J9965" s="131"/>
      <c r="K9965" s="131"/>
      <c r="L9965" s="135">
        <f>Table1[[#This Row],[Per Unit Price]]*MAX(1,Table1[[#This Row],[Qty of Units]])*MAX(1,Table1[[#This Row],['#NCMs Served / FTEs Employed]])*MAX(1,Table1[[#This Row],[Duration of Service]])</f>
        <v>0</v>
      </c>
      <c r="M9965" s="131"/>
      <c r="N9965" s="133"/>
    </row>
    <row r="9966" spans="1:14" x14ac:dyDescent="0.25">
      <c r="A9966" s="130"/>
      <c r="B9966" s="130"/>
      <c r="C9966" s="131"/>
      <c r="D9966" s="112" t="str">
        <f>_xlfn.XLOOKUP(Table1[[#This Row],[Service]],Validation!$A$2:$A$15,Validation!$B$2:$B$15,"",0,1)</f>
        <v/>
      </c>
      <c r="E9966" s="131"/>
      <c r="F9966" s="132"/>
      <c r="G9966" s="133"/>
      <c r="H9966" s="134"/>
      <c r="I9966" s="131"/>
      <c r="J9966" s="131"/>
      <c r="K9966" s="131"/>
      <c r="L9966" s="135">
        <f>Table1[[#This Row],[Per Unit Price]]*MAX(1,Table1[[#This Row],[Qty of Units]])*MAX(1,Table1[[#This Row],['#NCMs Served / FTEs Employed]])*MAX(1,Table1[[#This Row],[Duration of Service]])</f>
        <v>0</v>
      </c>
      <c r="M9966" s="131"/>
      <c r="N9966" s="133"/>
    </row>
    <row r="9967" spans="1:14" x14ac:dyDescent="0.25">
      <c r="A9967" s="130"/>
      <c r="B9967" s="130"/>
      <c r="C9967" s="131"/>
      <c r="D9967" s="112" t="str">
        <f>_xlfn.XLOOKUP(Table1[[#This Row],[Service]],Validation!$A$2:$A$15,Validation!$B$2:$B$15,"",0,1)</f>
        <v/>
      </c>
      <c r="E9967" s="131"/>
      <c r="F9967" s="132"/>
      <c r="G9967" s="133"/>
      <c r="H9967" s="134"/>
      <c r="I9967" s="131"/>
      <c r="J9967" s="131"/>
      <c r="K9967" s="131"/>
      <c r="L9967" s="135">
        <f>Table1[[#This Row],[Per Unit Price]]*MAX(1,Table1[[#This Row],[Qty of Units]])*MAX(1,Table1[[#This Row],['#NCMs Served / FTEs Employed]])*MAX(1,Table1[[#This Row],[Duration of Service]])</f>
        <v>0</v>
      </c>
      <c r="M9967" s="131"/>
      <c r="N9967" s="133"/>
    </row>
    <row r="9968" spans="1:14" x14ac:dyDescent="0.25">
      <c r="A9968" s="130"/>
      <c r="B9968" s="130"/>
      <c r="C9968" s="131"/>
      <c r="D9968" s="112" t="str">
        <f>_xlfn.XLOOKUP(Table1[[#This Row],[Service]],Validation!$A$2:$A$15,Validation!$B$2:$B$15,"",0,1)</f>
        <v/>
      </c>
      <c r="E9968" s="131"/>
      <c r="F9968" s="132"/>
      <c r="G9968" s="133"/>
      <c r="H9968" s="134"/>
      <c r="I9968" s="131"/>
      <c r="J9968" s="131"/>
      <c r="K9968" s="131"/>
      <c r="L9968" s="135">
        <f>Table1[[#This Row],[Per Unit Price]]*MAX(1,Table1[[#This Row],[Qty of Units]])*MAX(1,Table1[[#This Row],['#NCMs Served / FTEs Employed]])*MAX(1,Table1[[#This Row],[Duration of Service]])</f>
        <v>0</v>
      </c>
      <c r="M9968" s="131"/>
      <c r="N9968" s="133"/>
    </row>
    <row r="9969" spans="1:14" x14ac:dyDescent="0.25">
      <c r="A9969" s="130"/>
      <c r="B9969" s="130"/>
      <c r="C9969" s="131"/>
      <c r="D9969" s="112" t="str">
        <f>_xlfn.XLOOKUP(Table1[[#This Row],[Service]],Validation!$A$2:$A$15,Validation!$B$2:$B$15,"",0,1)</f>
        <v/>
      </c>
      <c r="E9969" s="131"/>
      <c r="F9969" s="132"/>
      <c r="G9969" s="133"/>
      <c r="H9969" s="134"/>
      <c r="I9969" s="131"/>
      <c r="J9969" s="131"/>
      <c r="K9969" s="131"/>
      <c r="L9969" s="135">
        <f>Table1[[#This Row],[Per Unit Price]]*MAX(1,Table1[[#This Row],[Qty of Units]])*MAX(1,Table1[[#This Row],['#NCMs Served / FTEs Employed]])*MAX(1,Table1[[#This Row],[Duration of Service]])</f>
        <v>0</v>
      </c>
      <c r="M9969" s="131"/>
      <c r="N9969" s="133"/>
    </row>
    <row r="9970" spans="1:14" x14ac:dyDescent="0.25">
      <c r="A9970" s="130"/>
      <c r="B9970" s="130"/>
      <c r="C9970" s="131"/>
      <c r="D9970" s="112" t="str">
        <f>_xlfn.XLOOKUP(Table1[[#This Row],[Service]],Validation!$A$2:$A$15,Validation!$B$2:$B$15,"",0,1)</f>
        <v/>
      </c>
      <c r="E9970" s="131"/>
      <c r="F9970" s="132"/>
      <c r="G9970" s="133"/>
      <c r="H9970" s="134"/>
      <c r="I9970" s="131"/>
      <c r="J9970" s="131"/>
      <c r="K9970" s="131"/>
      <c r="L9970" s="135">
        <f>Table1[[#This Row],[Per Unit Price]]*MAX(1,Table1[[#This Row],[Qty of Units]])*MAX(1,Table1[[#This Row],['#NCMs Served / FTEs Employed]])*MAX(1,Table1[[#This Row],[Duration of Service]])</f>
        <v>0</v>
      </c>
      <c r="M9970" s="131"/>
      <c r="N9970" s="133"/>
    </row>
    <row r="9971" spans="1:14" x14ac:dyDescent="0.25">
      <c r="A9971" s="130"/>
      <c r="B9971" s="130"/>
      <c r="C9971" s="131"/>
      <c r="D9971" s="112" t="str">
        <f>_xlfn.XLOOKUP(Table1[[#This Row],[Service]],Validation!$A$2:$A$15,Validation!$B$2:$B$15,"",0,1)</f>
        <v/>
      </c>
      <c r="E9971" s="131"/>
      <c r="F9971" s="132"/>
      <c r="G9971" s="133"/>
      <c r="H9971" s="134"/>
      <c r="I9971" s="131"/>
      <c r="J9971" s="131"/>
      <c r="K9971" s="131"/>
      <c r="L9971" s="135">
        <f>Table1[[#This Row],[Per Unit Price]]*MAX(1,Table1[[#This Row],[Qty of Units]])*MAX(1,Table1[[#This Row],['#NCMs Served / FTEs Employed]])*MAX(1,Table1[[#This Row],[Duration of Service]])</f>
        <v>0</v>
      </c>
      <c r="M9971" s="131"/>
      <c r="N9971" s="133"/>
    </row>
    <row r="9972" spans="1:14" x14ac:dyDescent="0.25">
      <c r="A9972" s="130"/>
      <c r="B9972" s="130"/>
      <c r="C9972" s="131"/>
      <c r="D9972" s="112" t="str">
        <f>_xlfn.XLOOKUP(Table1[[#This Row],[Service]],Validation!$A$2:$A$15,Validation!$B$2:$B$15,"",0,1)</f>
        <v/>
      </c>
      <c r="E9972" s="131"/>
      <c r="F9972" s="132"/>
      <c r="G9972" s="133"/>
      <c r="H9972" s="134"/>
      <c r="I9972" s="131"/>
      <c r="J9972" s="131"/>
      <c r="K9972" s="131"/>
      <c r="L9972" s="135">
        <f>Table1[[#This Row],[Per Unit Price]]*MAX(1,Table1[[#This Row],[Qty of Units]])*MAX(1,Table1[[#This Row],['#NCMs Served / FTEs Employed]])*MAX(1,Table1[[#This Row],[Duration of Service]])</f>
        <v>0</v>
      </c>
      <c r="M9972" s="131"/>
      <c r="N9972" s="133"/>
    </row>
    <row r="9973" spans="1:14" x14ac:dyDescent="0.25">
      <c r="A9973" s="130"/>
      <c r="B9973" s="130"/>
      <c r="C9973" s="131"/>
      <c r="D9973" s="112" t="str">
        <f>_xlfn.XLOOKUP(Table1[[#This Row],[Service]],Validation!$A$2:$A$15,Validation!$B$2:$B$15,"",0,1)</f>
        <v/>
      </c>
      <c r="E9973" s="131"/>
      <c r="F9973" s="132"/>
      <c r="G9973" s="133"/>
      <c r="H9973" s="134"/>
      <c r="I9973" s="131"/>
      <c r="J9973" s="131"/>
      <c r="K9973" s="131"/>
      <c r="L9973" s="135">
        <f>Table1[[#This Row],[Per Unit Price]]*MAX(1,Table1[[#This Row],[Qty of Units]])*MAX(1,Table1[[#This Row],['#NCMs Served / FTEs Employed]])*MAX(1,Table1[[#This Row],[Duration of Service]])</f>
        <v>0</v>
      </c>
      <c r="M9973" s="131"/>
      <c r="N9973" s="133"/>
    </row>
    <row r="9974" spans="1:14" x14ac:dyDescent="0.25">
      <c r="A9974" s="130"/>
      <c r="B9974" s="130"/>
      <c r="C9974" s="131"/>
      <c r="D9974" s="112" t="str">
        <f>_xlfn.XLOOKUP(Table1[[#This Row],[Service]],Validation!$A$2:$A$15,Validation!$B$2:$B$15,"",0,1)</f>
        <v/>
      </c>
      <c r="E9974" s="131"/>
      <c r="F9974" s="132"/>
      <c r="G9974" s="133"/>
      <c r="H9974" s="134"/>
      <c r="I9974" s="131"/>
      <c r="J9974" s="131"/>
      <c r="K9974" s="131"/>
      <c r="L9974" s="135">
        <f>Table1[[#This Row],[Per Unit Price]]*MAX(1,Table1[[#This Row],[Qty of Units]])*MAX(1,Table1[[#This Row],['#NCMs Served / FTEs Employed]])*MAX(1,Table1[[#This Row],[Duration of Service]])</f>
        <v>0</v>
      </c>
      <c r="M9974" s="131"/>
      <c r="N9974" s="133"/>
    </row>
    <row r="9975" spans="1:14" x14ac:dyDescent="0.25">
      <c r="A9975" s="130"/>
      <c r="B9975" s="130"/>
      <c r="C9975" s="131"/>
      <c r="D9975" s="112" t="str">
        <f>_xlfn.XLOOKUP(Table1[[#This Row],[Service]],Validation!$A$2:$A$15,Validation!$B$2:$B$15,"",0,1)</f>
        <v/>
      </c>
      <c r="E9975" s="131"/>
      <c r="F9975" s="132"/>
      <c r="G9975" s="133"/>
      <c r="H9975" s="134"/>
      <c r="I9975" s="131"/>
      <c r="J9975" s="131"/>
      <c r="K9975" s="131"/>
      <c r="L9975" s="135">
        <f>Table1[[#This Row],[Per Unit Price]]*MAX(1,Table1[[#This Row],[Qty of Units]])*MAX(1,Table1[[#This Row],['#NCMs Served / FTEs Employed]])*MAX(1,Table1[[#This Row],[Duration of Service]])</f>
        <v>0</v>
      </c>
      <c r="M9975" s="131"/>
      <c r="N9975" s="133"/>
    </row>
    <row r="9976" spans="1:14" x14ac:dyDescent="0.25">
      <c r="A9976" s="130"/>
      <c r="B9976" s="130"/>
      <c r="C9976" s="131"/>
      <c r="D9976" s="112" t="str">
        <f>_xlfn.XLOOKUP(Table1[[#This Row],[Service]],Validation!$A$2:$A$15,Validation!$B$2:$B$15,"",0,1)</f>
        <v/>
      </c>
      <c r="E9976" s="131"/>
      <c r="F9976" s="132"/>
      <c r="G9976" s="133"/>
      <c r="H9976" s="134"/>
      <c r="I9976" s="131"/>
      <c r="J9976" s="131"/>
      <c r="K9976" s="131"/>
      <c r="L9976" s="135">
        <f>Table1[[#This Row],[Per Unit Price]]*MAX(1,Table1[[#This Row],[Qty of Units]])*MAX(1,Table1[[#This Row],['#NCMs Served / FTEs Employed]])*MAX(1,Table1[[#This Row],[Duration of Service]])</f>
        <v>0</v>
      </c>
      <c r="M9976" s="131"/>
      <c r="N9976" s="133"/>
    </row>
    <row r="9977" spans="1:14" x14ac:dyDescent="0.25">
      <c r="A9977" s="130"/>
      <c r="B9977" s="130"/>
      <c r="C9977" s="131"/>
      <c r="D9977" s="112" t="str">
        <f>_xlfn.XLOOKUP(Table1[[#This Row],[Service]],Validation!$A$2:$A$15,Validation!$B$2:$B$15,"",0,1)</f>
        <v/>
      </c>
      <c r="E9977" s="131"/>
      <c r="F9977" s="132"/>
      <c r="G9977" s="133"/>
      <c r="H9977" s="134"/>
      <c r="I9977" s="131"/>
      <c r="J9977" s="131"/>
      <c r="K9977" s="131"/>
      <c r="L9977" s="135">
        <f>Table1[[#This Row],[Per Unit Price]]*MAX(1,Table1[[#This Row],[Qty of Units]])*MAX(1,Table1[[#This Row],['#NCMs Served / FTEs Employed]])*MAX(1,Table1[[#This Row],[Duration of Service]])</f>
        <v>0</v>
      </c>
      <c r="M9977" s="131"/>
      <c r="N9977" s="133"/>
    </row>
    <row r="9978" spans="1:14" x14ac:dyDescent="0.25">
      <c r="A9978" s="130"/>
      <c r="B9978" s="130"/>
      <c r="C9978" s="131"/>
      <c r="D9978" s="112" t="str">
        <f>_xlfn.XLOOKUP(Table1[[#This Row],[Service]],Validation!$A$2:$A$15,Validation!$B$2:$B$15,"",0,1)</f>
        <v/>
      </c>
      <c r="E9978" s="131"/>
      <c r="F9978" s="132"/>
      <c r="G9978" s="133"/>
      <c r="H9978" s="134"/>
      <c r="I9978" s="131"/>
      <c r="J9978" s="131"/>
      <c r="K9978" s="131"/>
      <c r="L9978" s="135">
        <f>Table1[[#This Row],[Per Unit Price]]*MAX(1,Table1[[#This Row],[Qty of Units]])*MAX(1,Table1[[#This Row],['#NCMs Served / FTEs Employed]])*MAX(1,Table1[[#This Row],[Duration of Service]])</f>
        <v>0</v>
      </c>
      <c r="M9978" s="131"/>
      <c r="N9978" s="133"/>
    </row>
    <row r="9979" spans="1:14" x14ac:dyDescent="0.25">
      <c r="A9979" s="130"/>
      <c r="B9979" s="130"/>
      <c r="C9979" s="131"/>
      <c r="D9979" s="112" t="str">
        <f>_xlfn.XLOOKUP(Table1[[#This Row],[Service]],Validation!$A$2:$A$15,Validation!$B$2:$B$15,"",0,1)</f>
        <v/>
      </c>
      <c r="E9979" s="131"/>
      <c r="F9979" s="132"/>
      <c r="G9979" s="133"/>
      <c r="H9979" s="134"/>
      <c r="I9979" s="131"/>
      <c r="J9979" s="131"/>
      <c r="K9979" s="131"/>
      <c r="L9979" s="135">
        <f>Table1[[#This Row],[Per Unit Price]]*MAX(1,Table1[[#This Row],[Qty of Units]])*MAX(1,Table1[[#This Row],['#NCMs Served / FTEs Employed]])*MAX(1,Table1[[#This Row],[Duration of Service]])</f>
        <v>0</v>
      </c>
      <c r="M9979" s="131"/>
      <c r="N9979" s="133"/>
    </row>
    <row r="9980" spans="1:14" x14ac:dyDescent="0.25">
      <c r="A9980" s="130"/>
      <c r="B9980" s="130"/>
      <c r="C9980" s="131"/>
      <c r="D9980" s="112" t="str">
        <f>_xlfn.XLOOKUP(Table1[[#This Row],[Service]],Validation!$A$2:$A$15,Validation!$B$2:$B$15,"",0,1)</f>
        <v/>
      </c>
      <c r="E9980" s="131"/>
      <c r="F9980" s="132"/>
      <c r="G9980" s="133"/>
      <c r="H9980" s="134"/>
      <c r="I9980" s="131"/>
      <c r="J9980" s="131"/>
      <c r="K9980" s="131"/>
      <c r="L9980" s="135">
        <f>Table1[[#This Row],[Per Unit Price]]*MAX(1,Table1[[#This Row],[Qty of Units]])*MAX(1,Table1[[#This Row],['#NCMs Served / FTEs Employed]])*MAX(1,Table1[[#This Row],[Duration of Service]])</f>
        <v>0</v>
      </c>
      <c r="M9980" s="131"/>
      <c r="N9980" s="133"/>
    </row>
    <row r="9981" spans="1:14" x14ac:dyDescent="0.25">
      <c r="A9981" s="130"/>
      <c r="B9981" s="130"/>
      <c r="C9981" s="131"/>
      <c r="D9981" s="112" t="str">
        <f>_xlfn.XLOOKUP(Table1[[#This Row],[Service]],Validation!$A$2:$A$15,Validation!$B$2:$B$15,"",0,1)</f>
        <v/>
      </c>
      <c r="E9981" s="131"/>
      <c r="F9981" s="132"/>
      <c r="G9981" s="133"/>
      <c r="H9981" s="134"/>
      <c r="I9981" s="131"/>
      <c r="J9981" s="131"/>
      <c r="K9981" s="131"/>
      <c r="L9981" s="135">
        <f>Table1[[#This Row],[Per Unit Price]]*MAX(1,Table1[[#This Row],[Qty of Units]])*MAX(1,Table1[[#This Row],['#NCMs Served / FTEs Employed]])*MAX(1,Table1[[#This Row],[Duration of Service]])</f>
        <v>0</v>
      </c>
      <c r="M9981" s="131"/>
      <c r="N9981" s="133"/>
    </row>
    <row r="9982" spans="1:14" x14ac:dyDescent="0.25">
      <c r="A9982" s="130"/>
      <c r="B9982" s="130"/>
      <c r="C9982" s="131"/>
      <c r="D9982" s="112" t="str">
        <f>_xlfn.XLOOKUP(Table1[[#This Row],[Service]],Validation!$A$2:$A$15,Validation!$B$2:$B$15,"",0,1)</f>
        <v/>
      </c>
      <c r="E9982" s="131"/>
      <c r="F9982" s="132"/>
      <c r="G9982" s="133"/>
      <c r="H9982" s="134"/>
      <c r="I9982" s="131"/>
      <c r="J9982" s="131"/>
      <c r="K9982" s="131"/>
      <c r="L9982" s="135">
        <f>Table1[[#This Row],[Per Unit Price]]*MAX(1,Table1[[#This Row],[Qty of Units]])*MAX(1,Table1[[#This Row],['#NCMs Served / FTEs Employed]])*MAX(1,Table1[[#This Row],[Duration of Service]])</f>
        <v>0</v>
      </c>
      <c r="M9982" s="131"/>
      <c r="N9982" s="133"/>
    </row>
    <row r="9983" spans="1:14" x14ac:dyDescent="0.25">
      <c r="A9983" s="130"/>
      <c r="B9983" s="130"/>
      <c r="C9983" s="131"/>
      <c r="D9983" s="112" t="str">
        <f>_xlfn.XLOOKUP(Table1[[#This Row],[Service]],Validation!$A$2:$A$15,Validation!$B$2:$B$15,"",0,1)</f>
        <v/>
      </c>
      <c r="E9983" s="131"/>
      <c r="F9983" s="132"/>
      <c r="G9983" s="133"/>
      <c r="H9983" s="134"/>
      <c r="I9983" s="131"/>
      <c r="J9983" s="131"/>
      <c r="K9983" s="131"/>
      <c r="L9983" s="135">
        <f>Table1[[#This Row],[Per Unit Price]]*MAX(1,Table1[[#This Row],[Qty of Units]])*MAX(1,Table1[[#This Row],['#NCMs Served / FTEs Employed]])*MAX(1,Table1[[#This Row],[Duration of Service]])</f>
        <v>0</v>
      </c>
      <c r="M9983" s="131"/>
      <c r="N9983" s="133"/>
    </row>
    <row r="9984" spans="1:14" x14ac:dyDescent="0.25">
      <c r="A9984" s="130"/>
      <c r="B9984" s="130"/>
      <c r="C9984" s="131"/>
      <c r="D9984" s="112" t="str">
        <f>_xlfn.XLOOKUP(Table1[[#This Row],[Service]],Validation!$A$2:$A$15,Validation!$B$2:$B$15,"",0,1)</f>
        <v/>
      </c>
      <c r="E9984" s="131"/>
      <c r="F9984" s="132"/>
      <c r="G9984" s="133"/>
      <c r="H9984" s="134"/>
      <c r="I9984" s="131"/>
      <c r="J9984" s="131"/>
      <c r="K9984" s="131"/>
      <c r="L9984" s="135">
        <f>Table1[[#This Row],[Per Unit Price]]*MAX(1,Table1[[#This Row],[Qty of Units]])*MAX(1,Table1[[#This Row],['#NCMs Served / FTEs Employed]])*MAX(1,Table1[[#This Row],[Duration of Service]])</f>
        <v>0</v>
      </c>
      <c r="M9984" s="131"/>
      <c r="N9984" s="133"/>
    </row>
    <row r="9985" spans="1:14" x14ac:dyDescent="0.25">
      <c r="A9985" s="130"/>
      <c r="B9985" s="130"/>
      <c r="C9985" s="131"/>
      <c r="D9985" s="112" t="str">
        <f>_xlfn.XLOOKUP(Table1[[#This Row],[Service]],Validation!$A$2:$A$15,Validation!$B$2:$B$15,"",0,1)</f>
        <v/>
      </c>
      <c r="E9985" s="131"/>
      <c r="F9985" s="132"/>
      <c r="G9985" s="133"/>
      <c r="H9985" s="134"/>
      <c r="I9985" s="131"/>
      <c r="J9985" s="131"/>
      <c r="K9985" s="131"/>
      <c r="L9985" s="135">
        <f>Table1[[#This Row],[Per Unit Price]]*MAX(1,Table1[[#This Row],[Qty of Units]])*MAX(1,Table1[[#This Row],['#NCMs Served / FTEs Employed]])*MAX(1,Table1[[#This Row],[Duration of Service]])</f>
        <v>0</v>
      </c>
      <c r="M9985" s="131"/>
      <c r="N9985" s="133"/>
    </row>
    <row r="9986" spans="1:14" x14ac:dyDescent="0.25">
      <c r="A9986" s="130"/>
      <c r="B9986" s="130"/>
      <c r="C9986" s="131"/>
      <c r="D9986" s="112" t="str">
        <f>_xlfn.XLOOKUP(Table1[[#This Row],[Service]],Validation!$A$2:$A$15,Validation!$B$2:$B$15,"",0,1)</f>
        <v/>
      </c>
      <c r="E9986" s="131"/>
      <c r="F9986" s="132"/>
      <c r="G9986" s="133"/>
      <c r="H9986" s="134"/>
      <c r="I9986" s="131"/>
      <c r="J9986" s="131"/>
      <c r="K9986" s="131"/>
      <c r="L9986" s="135">
        <f>Table1[[#This Row],[Per Unit Price]]*MAX(1,Table1[[#This Row],[Qty of Units]])*MAX(1,Table1[[#This Row],['#NCMs Served / FTEs Employed]])*MAX(1,Table1[[#This Row],[Duration of Service]])</f>
        <v>0</v>
      </c>
      <c r="M9986" s="131"/>
      <c r="N9986" s="133"/>
    </row>
    <row r="9987" spans="1:14" x14ac:dyDescent="0.25">
      <c r="A9987" s="130"/>
      <c r="B9987" s="130"/>
      <c r="C9987" s="131"/>
      <c r="D9987" s="112" t="str">
        <f>_xlfn.XLOOKUP(Table1[[#This Row],[Service]],Validation!$A$2:$A$15,Validation!$B$2:$B$15,"",0,1)</f>
        <v/>
      </c>
      <c r="E9987" s="131"/>
      <c r="F9987" s="132"/>
      <c r="G9987" s="133"/>
      <c r="H9987" s="134"/>
      <c r="I9987" s="131"/>
      <c r="J9987" s="131"/>
      <c r="K9987" s="131"/>
      <c r="L9987" s="135">
        <f>Table1[[#This Row],[Per Unit Price]]*MAX(1,Table1[[#This Row],[Qty of Units]])*MAX(1,Table1[[#This Row],['#NCMs Served / FTEs Employed]])*MAX(1,Table1[[#This Row],[Duration of Service]])</f>
        <v>0</v>
      </c>
      <c r="M9987" s="131"/>
      <c r="N9987" s="133"/>
    </row>
    <row r="9988" spans="1:14" x14ac:dyDescent="0.25">
      <c r="A9988" s="130"/>
      <c r="B9988" s="130"/>
      <c r="C9988" s="131"/>
      <c r="D9988" s="112" t="str">
        <f>_xlfn.XLOOKUP(Table1[[#This Row],[Service]],Validation!$A$2:$A$15,Validation!$B$2:$B$15,"",0,1)</f>
        <v/>
      </c>
      <c r="E9988" s="131"/>
      <c r="F9988" s="132"/>
      <c r="G9988" s="133"/>
      <c r="H9988" s="134"/>
      <c r="I9988" s="131"/>
      <c r="J9988" s="131"/>
      <c r="K9988" s="131"/>
      <c r="L9988" s="135">
        <f>Table1[[#This Row],[Per Unit Price]]*MAX(1,Table1[[#This Row],[Qty of Units]])*MAX(1,Table1[[#This Row],['#NCMs Served / FTEs Employed]])*MAX(1,Table1[[#This Row],[Duration of Service]])</f>
        <v>0</v>
      </c>
      <c r="M9988" s="131"/>
      <c r="N9988" s="133"/>
    </row>
    <row r="9989" spans="1:14" x14ac:dyDescent="0.25">
      <c r="A9989" s="130"/>
      <c r="B9989" s="130"/>
      <c r="C9989" s="131"/>
      <c r="D9989" s="112" t="str">
        <f>_xlfn.XLOOKUP(Table1[[#This Row],[Service]],Validation!$A$2:$A$15,Validation!$B$2:$B$15,"",0,1)</f>
        <v/>
      </c>
      <c r="E9989" s="131"/>
      <c r="F9989" s="132"/>
      <c r="G9989" s="133"/>
      <c r="H9989" s="134"/>
      <c r="I9989" s="131"/>
      <c r="J9989" s="131"/>
      <c r="K9989" s="131"/>
      <c r="L9989" s="135">
        <f>Table1[[#This Row],[Per Unit Price]]*MAX(1,Table1[[#This Row],[Qty of Units]])*MAX(1,Table1[[#This Row],['#NCMs Served / FTEs Employed]])*MAX(1,Table1[[#This Row],[Duration of Service]])</f>
        <v>0</v>
      </c>
      <c r="M9989" s="131"/>
      <c r="N9989" s="133"/>
    </row>
    <row r="9990" spans="1:14" x14ac:dyDescent="0.25">
      <c r="A9990" s="130"/>
      <c r="B9990" s="130"/>
      <c r="C9990" s="131"/>
      <c r="D9990" s="112" t="str">
        <f>_xlfn.XLOOKUP(Table1[[#This Row],[Service]],Validation!$A$2:$A$15,Validation!$B$2:$B$15,"",0,1)</f>
        <v/>
      </c>
      <c r="E9990" s="131"/>
      <c r="F9990" s="132"/>
      <c r="G9990" s="133"/>
      <c r="H9990" s="134"/>
      <c r="I9990" s="131"/>
      <c r="J9990" s="131"/>
      <c r="K9990" s="131"/>
      <c r="L9990" s="135">
        <f>Table1[[#This Row],[Per Unit Price]]*MAX(1,Table1[[#This Row],[Qty of Units]])*MAX(1,Table1[[#This Row],['#NCMs Served / FTEs Employed]])*MAX(1,Table1[[#This Row],[Duration of Service]])</f>
        <v>0</v>
      </c>
      <c r="M9990" s="131"/>
      <c r="N9990" s="133"/>
    </row>
    <row r="9991" spans="1:14" x14ac:dyDescent="0.25">
      <c r="A9991" s="130"/>
      <c r="B9991" s="130"/>
      <c r="C9991" s="131"/>
      <c r="D9991" s="112" t="str">
        <f>_xlfn.XLOOKUP(Table1[[#This Row],[Service]],Validation!$A$2:$A$15,Validation!$B$2:$B$15,"",0,1)</f>
        <v/>
      </c>
      <c r="E9991" s="131"/>
      <c r="F9991" s="132"/>
      <c r="G9991" s="133"/>
      <c r="H9991" s="134"/>
      <c r="I9991" s="131"/>
      <c r="J9991" s="131"/>
      <c r="K9991" s="131"/>
      <c r="L9991" s="135">
        <f>Table1[[#This Row],[Per Unit Price]]*MAX(1,Table1[[#This Row],[Qty of Units]])*MAX(1,Table1[[#This Row],['#NCMs Served / FTEs Employed]])*MAX(1,Table1[[#This Row],[Duration of Service]])</f>
        <v>0</v>
      </c>
      <c r="M9991" s="131"/>
      <c r="N9991" s="133"/>
    </row>
    <row r="9992" spans="1:14" x14ac:dyDescent="0.25">
      <c r="A9992" s="130"/>
      <c r="B9992" s="130"/>
      <c r="C9992" s="131"/>
      <c r="D9992" s="112" t="str">
        <f>_xlfn.XLOOKUP(Table1[[#This Row],[Service]],Validation!$A$2:$A$15,Validation!$B$2:$B$15,"",0,1)</f>
        <v/>
      </c>
      <c r="E9992" s="131"/>
      <c r="F9992" s="132"/>
      <c r="G9992" s="133"/>
      <c r="H9992" s="134"/>
      <c r="I9992" s="131"/>
      <c r="J9992" s="131"/>
      <c r="K9992" s="131"/>
      <c r="L9992" s="135">
        <f>Table1[[#This Row],[Per Unit Price]]*MAX(1,Table1[[#This Row],[Qty of Units]])*MAX(1,Table1[[#This Row],['#NCMs Served / FTEs Employed]])*MAX(1,Table1[[#This Row],[Duration of Service]])</f>
        <v>0</v>
      </c>
      <c r="M9992" s="131"/>
      <c r="N9992" s="133"/>
    </row>
    <row r="9993" spans="1:14" x14ac:dyDescent="0.25">
      <c r="A9993" s="130"/>
      <c r="B9993" s="130"/>
      <c r="C9993" s="131"/>
      <c r="D9993" s="112" t="str">
        <f>_xlfn.XLOOKUP(Table1[[#This Row],[Service]],Validation!$A$2:$A$15,Validation!$B$2:$B$15,"",0,1)</f>
        <v/>
      </c>
      <c r="E9993" s="131"/>
      <c r="F9993" s="132"/>
      <c r="G9993" s="133"/>
      <c r="H9993" s="134"/>
      <c r="I9993" s="131"/>
      <c r="J9993" s="131"/>
      <c r="K9993" s="131"/>
      <c r="L9993" s="135">
        <f>Table1[[#This Row],[Per Unit Price]]*MAX(1,Table1[[#This Row],[Qty of Units]])*MAX(1,Table1[[#This Row],['#NCMs Served / FTEs Employed]])*MAX(1,Table1[[#This Row],[Duration of Service]])</f>
        <v>0</v>
      </c>
      <c r="M9993" s="131"/>
      <c r="N9993" s="133"/>
    </row>
    <row r="9994" spans="1:14" x14ac:dyDescent="0.25">
      <c r="A9994" s="130"/>
      <c r="B9994" s="130"/>
      <c r="C9994" s="131"/>
      <c r="D9994" s="112" t="str">
        <f>_xlfn.XLOOKUP(Table1[[#This Row],[Service]],Validation!$A$2:$A$15,Validation!$B$2:$B$15,"",0,1)</f>
        <v/>
      </c>
      <c r="E9994" s="131"/>
      <c r="F9994" s="132"/>
      <c r="G9994" s="133"/>
      <c r="H9994" s="134"/>
      <c r="I9994" s="131"/>
      <c r="J9994" s="131"/>
      <c r="K9994" s="131"/>
      <c r="L9994" s="135">
        <f>Table1[[#This Row],[Per Unit Price]]*MAX(1,Table1[[#This Row],[Qty of Units]])*MAX(1,Table1[[#This Row],['#NCMs Served / FTEs Employed]])*MAX(1,Table1[[#This Row],[Duration of Service]])</f>
        <v>0</v>
      </c>
      <c r="M9994" s="131"/>
      <c r="N9994" s="133"/>
    </row>
    <row r="9995" spans="1:14" x14ac:dyDescent="0.25">
      <c r="A9995" s="130"/>
      <c r="B9995" s="130"/>
      <c r="C9995" s="131"/>
      <c r="D9995" s="112" t="str">
        <f>_xlfn.XLOOKUP(Table1[[#This Row],[Service]],Validation!$A$2:$A$15,Validation!$B$2:$B$15,"",0,1)</f>
        <v/>
      </c>
      <c r="E9995" s="131"/>
      <c r="F9995" s="132"/>
      <c r="G9995" s="133"/>
      <c r="H9995" s="134"/>
      <c r="I9995" s="131"/>
      <c r="J9995" s="131"/>
      <c r="K9995" s="131"/>
      <c r="L9995" s="135">
        <f>Table1[[#This Row],[Per Unit Price]]*MAX(1,Table1[[#This Row],[Qty of Units]])*MAX(1,Table1[[#This Row],['#NCMs Served / FTEs Employed]])*MAX(1,Table1[[#This Row],[Duration of Service]])</f>
        <v>0</v>
      </c>
      <c r="M9995" s="131"/>
      <c r="N9995" s="133"/>
    </row>
    <row r="9996" spans="1:14" x14ac:dyDescent="0.25">
      <c r="A9996" s="130"/>
      <c r="B9996" s="130"/>
      <c r="C9996" s="131"/>
      <c r="D9996" s="112" t="str">
        <f>_xlfn.XLOOKUP(Table1[[#This Row],[Service]],Validation!$A$2:$A$15,Validation!$B$2:$B$15,"",0,1)</f>
        <v/>
      </c>
      <c r="E9996" s="131"/>
      <c r="F9996" s="132"/>
      <c r="G9996" s="133"/>
      <c r="H9996" s="134"/>
      <c r="I9996" s="131"/>
      <c r="J9996" s="131"/>
      <c r="K9996" s="131"/>
      <c r="L9996" s="135">
        <f>Table1[[#This Row],[Per Unit Price]]*MAX(1,Table1[[#This Row],[Qty of Units]])*MAX(1,Table1[[#This Row],['#NCMs Served / FTEs Employed]])*MAX(1,Table1[[#This Row],[Duration of Service]])</f>
        <v>0</v>
      </c>
      <c r="M9996" s="131"/>
      <c r="N9996" s="133"/>
    </row>
    <row r="9997" spans="1:14" x14ac:dyDescent="0.25">
      <c r="A9997" s="130"/>
      <c r="B9997" s="130"/>
      <c r="C9997" s="131"/>
      <c r="D9997" s="112" t="str">
        <f>_xlfn.XLOOKUP(Table1[[#This Row],[Service]],Validation!$A$2:$A$15,Validation!$B$2:$B$15,"",0,1)</f>
        <v/>
      </c>
      <c r="E9997" s="131"/>
      <c r="F9997" s="132"/>
      <c r="G9997" s="133"/>
      <c r="H9997" s="134"/>
      <c r="I9997" s="131"/>
      <c r="J9997" s="131"/>
      <c r="K9997" s="131"/>
      <c r="L9997" s="135">
        <f>Table1[[#This Row],[Per Unit Price]]*MAX(1,Table1[[#This Row],[Qty of Units]])*MAX(1,Table1[[#This Row],['#NCMs Served / FTEs Employed]])*MAX(1,Table1[[#This Row],[Duration of Service]])</f>
        <v>0</v>
      </c>
      <c r="M9997" s="131"/>
      <c r="N9997" s="133"/>
    </row>
    <row r="9998" spans="1:14" x14ac:dyDescent="0.25">
      <c r="A9998" s="130"/>
      <c r="B9998" s="130"/>
      <c r="C9998" s="131"/>
      <c r="D9998" s="112" t="str">
        <f>_xlfn.XLOOKUP(Table1[[#This Row],[Service]],Validation!$A$2:$A$15,Validation!$B$2:$B$15,"",0,1)</f>
        <v/>
      </c>
      <c r="E9998" s="131"/>
      <c r="F9998" s="132"/>
      <c r="G9998" s="133"/>
      <c r="H9998" s="134"/>
      <c r="I9998" s="131"/>
      <c r="J9998" s="131"/>
      <c r="K9998" s="131"/>
      <c r="L9998" s="135">
        <f>Table1[[#This Row],[Per Unit Price]]*MAX(1,Table1[[#This Row],[Qty of Units]])*MAX(1,Table1[[#This Row],['#NCMs Served / FTEs Employed]])*MAX(1,Table1[[#This Row],[Duration of Service]])</f>
        <v>0</v>
      </c>
      <c r="M9998" s="131"/>
      <c r="N9998" s="133"/>
    </row>
    <row r="9999" spans="1:14" x14ac:dyDescent="0.25">
      <c r="A9999" s="130"/>
      <c r="B9999" s="130"/>
      <c r="C9999" s="131"/>
      <c r="D9999" s="112" t="str">
        <f>_xlfn.XLOOKUP(Table1[[#This Row],[Service]],Validation!$A$2:$A$15,Validation!$B$2:$B$15,"",0,1)</f>
        <v/>
      </c>
      <c r="E9999" s="131"/>
      <c r="F9999" s="132"/>
      <c r="G9999" s="133"/>
      <c r="H9999" s="134"/>
      <c r="I9999" s="131"/>
      <c r="J9999" s="131"/>
      <c r="K9999" s="131"/>
      <c r="L9999" s="135">
        <f>Table1[[#This Row],[Per Unit Price]]*MAX(1,Table1[[#This Row],[Qty of Units]])*MAX(1,Table1[[#This Row],['#NCMs Served / FTEs Employed]])*MAX(1,Table1[[#This Row],[Duration of Service]])</f>
        <v>0</v>
      </c>
      <c r="M9999" s="131"/>
      <c r="N9999" s="133"/>
    </row>
    <row r="10000" spans="1:14" x14ac:dyDescent="0.25">
      <c r="A10000" s="130"/>
      <c r="B10000" s="130"/>
      <c r="C10000" s="131"/>
      <c r="D10000" s="112" t="str">
        <f>_xlfn.XLOOKUP(Table1[[#This Row],[Service]],Validation!$A$2:$A$15,Validation!$B$2:$B$15,"",0,1)</f>
        <v/>
      </c>
      <c r="E10000" s="131"/>
      <c r="F10000" s="132"/>
      <c r="G10000" s="133"/>
      <c r="H10000" s="134"/>
      <c r="I10000" s="131"/>
      <c r="J10000" s="131"/>
      <c r="K10000" s="131"/>
      <c r="L10000" s="135">
        <f>Table1[[#This Row],[Per Unit Price]]*MAX(1,Table1[[#This Row],[Qty of Units]])*MAX(1,Table1[[#This Row],['#NCMs Served / FTEs Employed]])*MAX(1,Table1[[#This Row],[Duration of Service]])</f>
        <v>0</v>
      </c>
      <c r="M10000" s="131"/>
      <c r="N10000" s="133"/>
    </row>
    <row r="10001" spans="1:14" x14ac:dyDescent="0.25">
      <c r="A10001" s="130"/>
      <c r="B10001" s="130"/>
      <c r="C10001" s="131"/>
      <c r="D10001" s="112" t="str">
        <f>_xlfn.XLOOKUP(Table1[[#This Row],[Service]],Validation!$A$2:$A$15,Validation!$B$2:$B$15,"",0,1)</f>
        <v/>
      </c>
      <c r="E10001" s="131"/>
      <c r="F10001" s="132"/>
      <c r="G10001" s="133"/>
      <c r="H10001" s="134"/>
      <c r="I10001" s="131"/>
      <c r="J10001" s="131"/>
      <c r="K10001" s="131"/>
      <c r="L10001" s="135">
        <f>Table1[[#This Row],[Per Unit Price]]*MAX(1,Table1[[#This Row],[Qty of Units]])*MAX(1,Table1[[#This Row],['#NCMs Served / FTEs Employed]])*MAX(1,Table1[[#This Row],[Duration of Service]])</f>
        <v>0</v>
      </c>
      <c r="M10001" s="131"/>
      <c r="N10001" s="133"/>
    </row>
    <row r="10002" spans="1:14" x14ac:dyDescent="0.25">
      <c r="A10002" s="130"/>
      <c r="B10002" s="130"/>
      <c r="C10002" s="131"/>
      <c r="D10002" s="112" t="str">
        <f>_xlfn.XLOOKUP(Table1[[#This Row],[Service]],Validation!$A$2:$A$15,Validation!$B$2:$B$15,"",0,1)</f>
        <v/>
      </c>
      <c r="E10002" s="131"/>
      <c r="F10002" s="132"/>
      <c r="G10002" s="133"/>
      <c r="H10002" s="134"/>
      <c r="I10002" s="131"/>
      <c r="J10002" s="131"/>
      <c r="K10002" s="131"/>
      <c r="L10002" s="135">
        <f>Table1[[#This Row],[Per Unit Price]]*MAX(1,Table1[[#This Row],[Qty of Units]])*MAX(1,Table1[[#This Row],['#NCMs Served / FTEs Employed]])*MAX(1,Table1[[#This Row],[Duration of Service]])</f>
        <v>0</v>
      </c>
      <c r="M10002" s="131"/>
      <c r="N10002" s="133"/>
    </row>
    <row r="10003" spans="1:14" x14ac:dyDescent="0.25">
      <c r="F10003" s="1"/>
    </row>
    <row r="10004" spans="1:14" x14ac:dyDescent="0.25">
      <c r="F10004" s="1"/>
    </row>
    <row r="10005" spans="1:14" x14ac:dyDescent="0.25">
      <c r="F10005" s="1"/>
    </row>
    <row r="10006" spans="1:14" x14ac:dyDescent="0.25">
      <c r="F10006" s="1"/>
    </row>
    <row r="10007" spans="1:14" x14ac:dyDescent="0.25">
      <c r="F10007" s="1"/>
    </row>
    <row r="10008" spans="1:14" x14ac:dyDescent="0.25">
      <c r="F10008" s="1"/>
    </row>
    <row r="10009" spans="1:14" x14ac:dyDescent="0.25">
      <c r="F10009" s="1"/>
    </row>
    <row r="10010" spans="1:14" x14ac:dyDescent="0.25">
      <c r="F10010" s="1"/>
    </row>
    <row r="10011" spans="1:14" x14ac:dyDescent="0.25">
      <c r="F10011" s="1"/>
    </row>
    <row r="10012" spans="1:14" x14ac:dyDescent="0.25">
      <c r="F10012" s="1"/>
    </row>
    <row r="10013" spans="1:14" x14ac:dyDescent="0.25">
      <c r="F10013" s="1"/>
    </row>
    <row r="10014" spans="1:14" x14ac:dyDescent="0.25">
      <c r="F10014" s="1"/>
    </row>
    <row r="10015" spans="1:14" x14ac:dyDescent="0.25">
      <c r="F10015" s="1"/>
    </row>
    <row r="10016" spans="1:14" x14ac:dyDescent="0.25">
      <c r="F10016" s="1"/>
    </row>
    <row r="10017" spans="6:6" x14ac:dyDescent="0.25">
      <c r="F10017" s="1"/>
    </row>
    <row r="10018" spans="6:6" x14ac:dyDescent="0.25">
      <c r="F10018" s="1"/>
    </row>
    <row r="10019" spans="6:6" x14ac:dyDescent="0.25">
      <c r="F10019" s="1"/>
    </row>
    <row r="10020" spans="6:6" x14ac:dyDescent="0.25">
      <c r="F10020" s="1"/>
    </row>
    <row r="10021" spans="6:6" x14ac:dyDescent="0.25">
      <c r="F10021" s="1"/>
    </row>
    <row r="10022" spans="6:6" x14ac:dyDescent="0.25">
      <c r="F10022" s="1"/>
    </row>
  </sheetData>
  <sheetProtection sort="0"/>
  <mergeCells count="7">
    <mergeCell ref="M1:N7"/>
    <mergeCell ref="A7:B7"/>
    <mergeCell ref="D2:D5"/>
    <mergeCell ref="E2:E5"/>
    <mergeCell ref="F2:F5"/>
    <mergeCell ref="A1:C5"/>
    <mergeCell ref="G1:L5"/>
  </mergeCells>
  <phoneticPr fontId="2" type="noConversion"/>
  <dataValidations count="4">
    <dataValidation type="list" allowBlank="1" showInputMessage="1" showErrorMessage="1" sqref="E9:E10002" xr:uid="{A7AF0D1A-314A-4B7E-A89A-9D3297CFA120}">
      <formula1>INDIRECT(SUBSTITUTE(SUBSTITUTE(C9," ",""),":",""))</formula1>
    </dataValidation>
    <dataValidation type="list" allowBlank="1" showInputMessage="1" showErrorMessage="1" sqref="A9:A10002" xr:uid="{0C770DA4-BA40-40A9-9441-44D138AF0609}">
      <formula1>"Recipient,Subrecipient"</formula1>
    </dataValidation>
    <dataValidation type="custom" allowBlank="1" showInputMessage="1" showErrorMessage="1" errorTitle="Please Review" error="Please note that the rate for a contracted meal cannot exceed $15 per meal" sqref="G9:G10002" xr:uid="{15FFF251-5AC5-4435-8A22-8801F01266D5}">
      <formula1>IF(E9="Contracted Meals",G9 &lt;=15, G9)</formula1>
    </dataValidation>
    <dataValidation type="list" allowBlank="1" showInputMessage="1" showErrorMessage="1" sqref="J9:J10002" xr:uid="{0A896201-16ED-46BC-93A2-3E2A32D1860B}">
      <formula1>"Hour,Day,Week,Month"</formula1>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A520CDBD-4A54-4D8D-B4F3-8A72F2833535}">
          <x14:formula1>
            <xm:f>_xlfn.ANCHORARRAY(Validation!$O$3)</xm:f>
          </x14:formula1>
          <xm:sqref>E2:E5</xm:sqref>
        </x14:dataValidation>
        <x14:dataValidation type="list" allowBlank="1" showInputMessage="1" showErrorMessage="1" xr:uid="{BBEDA351-0C8A-441C-915C-08A0396C4055}">
          <x14:formula1>
            <xm:f>Validation!$A$3:$A$15</xm:f>
          </x14:formula1>
          <xm:sqref>D2:D5 C9:C10002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5A306-4431-4888-AD78-A65CEFE1CE3A}">
  <dimension ref="A1:CD1157"/>
  <sheetViews>
    <sheetView topLeftCell="C1" zoomScale="53" zoomScaleNormal="70" workbookViewId="0">
      <selection activeCell="I26" sqref="I26"/>
    </sheetView>
  </sheetViews>
  <sheetFormatPr defaultRowHeight="15" x14ac:dyDescent="0.25"/>
  <cols>
    <col min="1" max="1" width="1.7109375" customWidth="1"/>
    <col min="2" max="2" width="34.42578125" bestFit="1" customWidth="1"/>
    <col min="3" max="3" width="59.5703125" bestFit="1" customWidth="1"/>
    <col min="4" max="4" width="119.7109375" customWidth="1"/>
    <col min="5" max="5" width="73.140625" bestFit="1" customWidth="1"/>
    <col min="6" max="6" width="28.42578125" bestFit="1" customWidth="1"/>
    <col min="7" max="7" width="21.28515625" customWidth="1"/>
    <col min="8" max="8" width="36.5703125" customWidth="1"/>
    <col min="9" max="9" width="34.5703125" customWidth="1"/>
  </cols>
  <sheetData>
    <row r="1" spans="1:82" x14ac:dyDescent="0.25">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row>
    <row r="2" spans="1:82" ht="28.9" customHeight="1" x14ac:dyDescent="0.35">
      <c r="A2" s="78"/>
      <c r="B2" s="98"/>
      <c r="C2" s="94"/>
      <c r="D2" s="94"/>
      <c r="E2" s="94"/>
      <c r="F2" s="294" t="s">
        <v>152</v>
      </c>
      <c r="G2" s="294"/>
      <c r="H2" s="294"/>
      <c r="I2" s="294"/>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row>
    <row r="3" spans="1:82" ht="34.9" customHeight="1" x14ac:dyDescent="0.25">
      <c r="A3" s="73"/>
      <c r="B3" s="92" t="s">
        <v>153</v>
      </c>
      <c r="C3" s="92" t="s">
        <v>154</v>
      </c>
      <c r="D3" s="93" t="s">
        <v>155</v>
      </c>
      <c r="E3" s="92" t="s">
        <v>156</v>
      </c>
      <c r="F3" s="96" t="s">
        <v>157</v>
      </c>
      <c r="G3" s="96" t="s">
        <v>158</v>
      </c>
      <c r="H3" s="300" t="s">
        <v>159</v>
      </c>
      <c r="I3" s="300"/>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row>
    <row r="4" spans="1:82" ht="63.6" customHeight="1" x14ac:dyDescent="0.25">
      <c r="A4" s="73"/>
      <c r="B4" s="288" t="s">
        <v>50</v>
      </c>
      <c r="C4" s="288" t="s">
        <v>49</v>
      </c>
      <c r="D4" s="138" t="s">
        <v>160</v>
      </c>
      <c r="E4" s="157" t="s">
        <v>161</v>
      </c>
      <c r="F4" s="158">
        <f>IF(OR($H$5="All", $H$5=""), SUMIF(Table1[Service Sub-Type],$E4,Table1[Total Cost])+(SUMIF(Table1[Service Sub-Type],$E4,Table1[Alternative Cost])),
SUMIFS(Table1[Total Cost], Table1[Entity Name], $H$5, Table1[Service Sub-Type],$E4) + SUMIFS(Table1[Alternative Cost],Table1[Entity Name],$H$5,Table1[Service Sub-Type],$E4))</f>
        <v>0</v>
      </c>
      <c r="G4" s="295">
        <f>SUM(F4:F7)</f>
        <v>0</v>
      </c>
      <c r="H4" s="301"/>
      <c r="I4" s="301"/>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row>
    <row r="5" spans="1:82" ht="100.9" customHeight="1" x14ac:dyDescent="0.25">
      <c r="A5" s="73"/>
      <c r="B5" s="289"/>
      <c r="C5" s="289"/>
      <c r="D5" s="143" t="s">
        <v>162</v>
      </c>
      <c r="E5" s="157" t="s">
        <v>163</v>
      </c>
      <c r="F5" s="158">
        <f>IF(OR($H$5="All", $H$5=""), SUMIF(Table1[Service Sub-Type],$E5,Table1[Total Cost])+(SUMIF(Table1[Service Sub-Type],$E5,Table1[Alternative Cost])),
SUMIFS(Table1[Total Cost], Table1[Entity Name], $H$5, Table1[Service Sub-Type],$E5) + SUMIFS(Table1[Alternative Cost],Table1[Entity Name],$H$5,Table1[Service Sub-Type],$E5))</f>
        <v>0</v>
      </c>
      <c r="G5" s="296"/>
      <c r="H5" s="299" t="s">
        <v>164</v>
      </c>
      <c r="I5" s="299"/>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row>
    <row r="6" spans="1:82" ht="148.15" customHeight="1" x14ac:dyDescent="0.25">
      <c r="A6" s="73"/>
      <c r="B6" s="289"/>
      <c r="C6" s="289"/>
      <c r="D6" s="139" t="s">
        <v>165</v>
      </c>
      <c r="E6" s="157" t="s">
        <v>119</v>
      </c>
      <c r="F6" s="158">
        <f>IF(OR($H$5="All", $H$5=""), SUMIF(Table1[Service Sub-Type],$E6,Table1[Total Cost])+(SUMIF(Table1[Service Sub-Type],$E6,Table1[Alternative Cost])),
SUMIFS(Table1[Total Cost], Table1[Entity Name], $H$5, Table1[Service Sub-Type],$E6) + SUMIFS(Table1[Alternative Cost],Table1[Entity Name],$H$5,Table1[Service Sub-Type],$E6))</f>
        <v>0</v>
      </c>
      <c r="G6" s="296"/>
      <c r="H6" s="286">
        <f>SUM(F4:F35)</f>
        <v>0</v>
      </c>
      <c r="I6" s="286"/>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row>
    <row r="7" spans="1:82" ht="48.6" customHeight="1" thickBot="1" x14ac:dyDescent="0.3">
      <c r="A7" s="73"/>
      <c r="B7" s="290"/>
      <c r="C7" s="290"/>
      <c r="D7" s="140" t="s">
        <v>166</v>
      </c>
      <c r="E7" s="159" t="s">
        <v>167</v>
      </c>
      <c r="F7" s="160">
        <f>IF(OR($H$5="All", $H$5=""), SUMIF(Table1[Service Sub-Type],$E7,Table1[Total Cost])+(SUMIF(Table1[Service Sub-Type],$E7,Table1[Alternative Cost])),
SUMIFS(Table1[Total Cost], Table1[Entity Name], $H$5, Table1[Service Sub-Type],$E7) + SUMIFS(Table1[Alternative Cost],Table1[Entity Name],$H$5,Table1[Service Sub-Type],$E7))</f>
        <v>0</v>
      </c>
      <c r="G7" s="297"/>
      <c r="H7" s="287"/>
      <c r="I7" s="287"/>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row>
    <row r="8" spans="1:82" ht="48" customHeight="1" x14ac:dyDescent="0.25">
      <c r="A8" s="73"/>
      <c r="B8" s="288" t="s">
        <v>52</v>
      </c>
      <c r="C8" s="288" t="s">
        <v>51</v>
      </c>
      <c r="D8" s="141" t="s">
        <v>168</v>
      </c>
      <c r="E8" s="157" t="s">
        <v>130</v>
      </c>
      <c r="F8" s="158">
        <f>IF(OR($H$5="All", $H$5=""), SUMIF(Table1[Service Sub-Type],$E8,Table1[Total Cost])+(SUMIF(Table1[Service Sub-Type],$E8,Table1[Alternative Cost])),
SUMIFS(Table1[Total Cost], Table1[Entity Name], $H$5, Table1[Service Sub-Type],$E8) + SUMIFS(Table1[Alternative Cost],Table1[Entity Name],$H$5,Table1[Service Sub-Type],$E8))</f>
        <v>0</v>
      </c>
      <c r="G8" s="295">
        <f>SUM(F8:F12)</f>
        <v>0</v>
      </c>
      <c r="H8" s="78"/>
      <c r="I8" s="78"/>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row>
    <row r="9" spans="1:82" ht="49.9" customHeight="1" x14ac:dyDescent="0.25">
      <c r="A9" s="73"/>
      <c r="B9" s="289"/>
      <c r="C9" s="289"/>
      <c r="D9" s="139" t="s">
        <v>169</v>
      </c>
      <c r="E9" s="157" t="s">
        <v>170</v>
      </c>
      <c r="F9" s="158">
        <f>IF(OR($H$5="All", $H$5=""), SUMIF(Table1[Service Sub-Type],$E9,Table1[Total Cost])+(SUMIF(Table1[Service Sub-Type],$E9,Table1[Alternative Cost])),
SUMIFS(Table1[Total Cost], Table1[Entity Name], $H$5, Table1[Service Sub-Type],$E9) + SUMIFS(Table1[Alternative Cost],Table1[Entity Name],$H$5,Table1[Service Sub-Type],$E9))</f>
        <v>0</v>
      </c>
      <c r="G9" s="296"/>
      <c r="H9" s="78"/>
      <c r="I9" s="78"/>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row>
    <row r="10" spans="1:82" ht="49.9" customHeight="1" x14ac:dyDescent="0.25">
      <c r="A10" s="73"/>
      <c r="B10" s="289"/>
      <c r="C10" s="289"/>
      <c r="D10" s="139" t="s">
        <v>171</v>
      </c>
      <c r="E10" s="157" t="s">
        <v>172</v>
      </c>
      <c r="F10" s="158">
        <f>IF(OR($H$5="All", $H$5=""), SUMIF(Table1[Service Sub-Type],$E10,Table1[Total Cost])+(SUMIF(Table1[Service Sub-Type],$E10,Table1[Alternative Cost])),
SUMIFS(Table1[Total Cost], Table1[Entity Name], $H$5, Table1[Service Sub-Type],$E10) + SUMIFS(Table1[Alternative Cost],Table1[Entity Name],$H$5,Table1[Service Sub-Type],$E10))</f>
        <v>0</v>
      </c>
      <c r="G10" s="296"/>
      <c r="H10" s="78"/>
      <c r="I10" s="78"/>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row>
    <row r="11" spans="1:82" ht="94.15" customHeight="1" x14ac:dyDescent="0.25">
      <c r="A11" s="73"/>
      <c r="B11" s="289"/>
      <c r="C11" s="289"/>
      <c r="D11" s="139" t="s">
        <v>173</v>
      </c>
      <c r="E11" s="157" t="s">
        <v>174</v>
      </c>
      <c r="F11" s="158">
        <f>IF(OR($H$5="All", $H$5=""), SUMIF(Table1[Service Sub-Type],$E11,Table1[Total Cost])+(SUMIF(Table1[Service Sub-Type],$E11,Table1[Alternative Cost])),
SUMIFS(Table1[Total Cost], Table1[Entity Name], $H$5, Table1[Service Sub-Type],$E11) + SUMIFS(Table1[Alternative Cost],Table1[Entity Name],$H$5,Table1[Service Sub-Type],$E11))</f>
        <v>0</v>
      </c>
      <c r="G11" s="296"/>
      <c r="H11" s="78"/>
      <c r="I11" s="78"/>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row>
    <row r="12" spans="1:82" ht="49.9" customHeight="1" thickBot="1" x14ac:dyDescent="0.3">
      <c r="A12" s="73"/>
      <c r="B12" s="290"/>
      <c r="C12" s="290"/>
      <c r="D12" s="140" t="s">
        <v>175</v>
      </c>
      <c r="E12" s="159" t="s">
        <v>176</v>
      </c>
      <c r="F12" s="160">
        <f>IF(OR($H$5="All", $H$5=""), SUMIF(Table1[Service Sub-Type],$E12,Table1[Total Cost])+(SUMIF(Table1[Service Sub-Type],$E12,Table1[Alternative Cost])),
SUMIFS(Table1[Total Cost], Table1[Entity Name], $H$5, Table1[Service Sub-Type],$E12) + SUMIFS(Table1[Alternative Cost],Table1[Entity Name],$H$5,Table1[Service Sub-Type],$E12))</f>
        <v>0</v>
      </c>
      <c r="G12" s="297"/>
      <c r="H12" s="78"/>
      <c r="I12" s="78"/>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row>
    <row r="13" spans="1:82" ht="109.9" customHeight="1" x14ac:dyDescent="0.25">
      <c r="A13" s="73"/>
      <c r="B13" s="288" t="s">
        <v>54</v>
      </c>
      <c r="C13" s="288" t="s">
        <v>53</v>
      </c>
      <c r="D13" s="142" t="s">
        <v>177</v>
      </c>
      <c r="E13" s="157" t="s">
        <v>178</v>
      </c>
      <c r="F13" s="158">
        <f>IF(OR($H$5="All", $H$5=""), SUMIF(Table1[Service Sub-Type],$E13,Table1[Total Cost])+(SUMIF(Table1[Service Sub-Type],$E13,Table1[Alternative Cost])),
SUMIFS(Table1[Total Cost], Table1[Entity Name], $H$5, Table1[Service Sub-Type],$E13) + SUMIFS(Table1[Alternative Cost],Table1[Entity Name],$H$5,Table1[Service Sub-Type],$E13))</f>
        <v>0</v>
      </c>
      <c r="G13" s="298">
        <f>SUM(F13:F16)</f>
        <v>0</v>
      </c>
      <c r="H13" s="78"/>
      <c r="I13" s="78"/>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row>
    <row r="14" spans="1:82" ht="94.9" customHeight="1" x14ac:dyDescent="0.25">
      <c r="A14" s="73"/>
      <c r="B14" s="289"/>
      <c r="C14" s="289"/>
      <c r="D14" s="143" t="s">
        <v>179</v>
      </c>
      <c r="E14" s="157" t="s">
        <v>180</v>
      </c>
      <c r="F14" s="158">
        <f>IF(OR($H$5="All", $H$5=""), SUMIF(Table1[Service Sub-Type],$E14,Table1[Total Cost])+(SUMIF(Table1[Service Sub-Type],$E14,Table1[Alternative Cost])),
SUMIFS(Table1[Total Cost], Table1[Entity Name], $H$5, Table1[Service Sub-Type],$E14) + SUMIFS(Table1[Alternative Cost],Table1[Entity Name],$H$5,Table1[Service Sub-Type],$E14))</f>
        <v>0</v>
      </c>
      <c r="G14" s="298"/>
      <c r="H14" s="78"/>
      <c r="I14" s="78"/>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row>
    <row r="15" spans="1:82" ht="78.599999999999994" customHeight="1" x14ac:dyDescent="0.25">
      <c r="A15" s="73"/>
      <c r="B15" s="289"/>
      <c r="C15" s="289"/>
      <c r="D15" s="144" t="s">
        <v>181</v>
      </c>
      <c r="E15" s="157" t="s">
        <v>182</v>
      </c>
      <c r="F15" s="158">
        <f>IF(OR($H$5="All", $H$5=""), SUMIF(Table1[Service Sub-Type],$E15,Table1[Total Cost])+(SUMIF(Table1[Service Sub-Type],$E15,Table1[Alternative Cost])),
SUMIFS(Table1[Total Cost], Table1[Entity Name], $H$5, Table1[Service Sub-Type],$E15) + SUMIFS(Table1[Alternative Cost],Table1[Entity Name],$H$5,Table1[Service Sub-Type],$E15))</f>
        <v>0</v>
      </c>
      <c r="G15" s="298"/>
      <c r="H15" s="78"/>
      <c r="I15" s="78"/>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row>
    <row r="16" spans="1:82" ht="49.15" customHeight="1" thickBot="1" x14ac:dyDescent="0.3">
      <c r="A16" s="73"/>
      <c r="B16" s="290"/>
      <c r="C16" s="290"/>
      <c r="D16" s="145" t="s">
        <v>183</v>
      </c>
      <c r="E16" s="159" t="s">
        <v>184</v>
      </c>
      <c r="F16" s="158">
        <f>IF(OR($H$5="All", $H$5=""), SUMIF(Table1[Service Sub-Type],$E16,Table1[Total Cost])+(SUMIF(Table1[Service Sub-Type],$E16,Table1[Alternative Cost])),
SUMIFS(Table1[Total Cost], Table1[Entity Name], $H$5, Table1[Service Sub-Type],$E16) + SUMIFS(Table1[Alternative Cost],Table1[Entity Name],$H$5,Table1[Service Sub-Type],$E16))</f>
        <v>0</v>
      </c>
      <c r="G16" s="298"/>
      <c r="H16" s="78"/>
      <c r="I16" s="78"/>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row>
    <row r="17" spans="1:82" ht="49.9" customHeight="1" x14ac:dyDescent="0.25">
      <c r="A17" s="73"/>
      <c r="B17" s="291" t="s">
        <v>56</v>
      </c>
      <c r="C17" s="291" t="s">
        <v>55</v>
      </c>
      <c r="D17" s="146" t="s">
        <v>185</v>
      </c>
      <c r="E17" s="157" t="s">
        <v>186</v>
      </c>
      <c r="F17" s="158">
        <f>IF(OR($H$5="All", $H$5=""), SUMIF(Table1[Service Sub-Type],$E17,Table1[Total Cost])+(SUMIF(Table1[Service Sub-Type],$E17,Table1[Alternative Cost])),
SUMIFS(Table1[Total Cost], Table1[Entity Name], $H$5, Table1[Service Sub-Type],$E17) + SUMIFS(Table1[Alternative Cost],Table1[Entity Name],$H$5,Table1[Service Sub-Type],$E17))</f>
        <v>0</v>
      </c>
      <c r="G17" s="296">
        <f>SUM(F17:F26)</f>
        <v>0</v>
      </c>
      <c r="H17" s="78"/>
      <c r="I17" s="78"/>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row>
    <row r="18" spans="1:82" ht="49.9" customHeight="1" x14ac:dyDescent="0.25">
      <c r="A18" s="73"/>
      <c r="B18" s="292"/>
      <c r="C18" s="292"/>
      <c r="D18" s="143" t="s">
        <v>187</v>
      </c>
      <c r="E18" s="157" t="s">
        <v>188</v>
      </c>
      <c r="F18" s="158">
        <f>IF(OR($H$5="All", $H$5=""), SUMIF(Table1[Service Sub-Type],$E18,Table1[Total Cost])+(SUMIF(Table1[Service Sub-Type],$E18,Table1[Alternative Cost])),
SUMIFS(Table1[Total Cost], Table1[Entity Name], $H$5, Table1[Service Sub-Type],$E18) + SUMIFS(Table1[Alternative Cost],Table1[Entity Name],$H$5,Table1[Service Sub-Type],$E18))</f>
        <v>0</v>
      </c>
      <c r="G18" s="296"/>
      <c r="H18" s="78"/>
      <c r="I18" s="78"/>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row>
    <row r="19" spans="1:82" ht="49.9" customHeight="1" x14ac:dyDescent="0.25">
      <c r="A19" s="73"/>
      <c r="B19" s="292"/>
      <c r="C19" s="292"/>
      <c r="D19" s="147" t="s">
        <v>189</v>
      </c>
      <c r="E19" s="157" t="s">
        <v>190</v>
      </c>
      <c r="F19" s="158">
        <f>IF(OR($H$5="All", $H$5=""), SUMIF(Table1[Service Sub-Type],$E19,Table1[Total Cost])+(SUMIF(Table1[Service Sub-Type],$E19,Table1[Alternative Cost])),
SUMIFS(Table1[Total Cost], Table1[Entity Name], $H$5, Table1[Service Sub-Type],$E19) + SUMIFS(Table1[Alternative Cost],Table1[Entity Name],$H$5,Table1[Service Sub-Type],$E19))</f>
        <v>0</v>
      </c>
      <c r="G19" s="296"/>
      <c r="H19" s="78"/>
      <c r="I19" s="78"/>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row>
    <row r="20" spans="1:82" ht="49.9" customHeight="1" x14ac:dyDescent="0.25">
      <c r="A20" s="73"/>
      <c r="B20" s="292"/>
      <c r="C20" s="292"/>
      <c r="D20" s="148" t="s">
        <v>191</v>
      </c>
      <c r="E20" s="157" t="s">
        <v>192</v>
      </c>
      <c r="F20" s="158">
        <f>IF(OR($H$5="All", $H$5=""), SUMIF(Table1[Service Sub-Type],$E20,Table1[Total Cost])+(SUMIF(Table1[Service Sub-Type],$E20,Table1[Alternative Cost])),
SUMIFS(Table1[Total Cost], Table1[Entity Name], $H$5, Table1[Service Sub-Type],$E20) + SUMIFS(Table1[Alternative Cost],Table1[Entity Name],$H$5,Table1[Service Sub-Type],$E20))</f>
        <v>0</v>
      </c>
      <c r="G20" s="296"/>
      <c r="H20" s="78"/>
      <c r="I20" s="78"/>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row>
    <row r="21" spans="1:82" ht="49.9" customHeight="1" x14ac:dyDescent="0.25">
      <c r="A21" s="73"/>
      <c r="B21" s="292"/>
      <c r="C21" s="292"/>
      <c r="D21" s="143" t="s">
        <v>193</v>
      </c>
      <c r="E21" s="157" t="s">
        <v>194</v>
      </c>
      <c r="F21" s="158">
        <f>IF(OR($H$5="All", $H$5=""), SUMIF(Table1[Service Sub-Type],$E21,Table1[Total Cost])+(SUMIF(Table1[Service Sub-Type],$E21,Table1[Alternative Cost])),
SUMIFS(Table1[Total Cost], Table1[Entity Name], $H$5, Table1[Service Sub-Type],$E21) + SUMIFS(Table1[Alternative Cost],Table1[Entity Name],$H$5,Table1[Service Sub-Type],$E21))</f>
        <v>0</v>
      </c>
      <c r="G21" s="296"/>
      <c r="H21" s="78"/>
      <c r="I21" s="78"/>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row>
    <row r="22" spans="1:82" ht="49.9" customHeight="1" x14ac:dyDescent="0.25">
      <c r="A22" s="73"/>
      <c r="B22" s="292"/>
      <c r="C22" s="292"/>
      <c r="D22" s="139" t="s">
        <v>195</v>
      </c>
      <c r="E22" s="157" t="s">
        <v>196</v>
      </c>
      <c r="F22" s="158">
        <f>IF(OR($H$5="All", $H$5=""), SUMIF(Table1[Service Sub-Type],$E22,Table1[Total Cost])+(SUMIF(Table1[Service Sub-Type],$E22,Table1[Alternative Cost])),
SUMIFS(Table1[Total Cost], Table1[Entity Name], $H$5, Table1[Service Sub-Type],$E22) + SUMIFS(Table1[Alternative Cost],Table1[Entity Name],$H$5,Table1[Service Sub-Type],$E22))</f>
        <v>0</v>
      </c>
      <c r="G22" s="296"/>
      <c r="H22" s="78"/>
      <c r="I22" s="78"/>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row>
    <row r="23" spans="1:82" ht="78.599999999999994" customHeight="1" x14ac:dyDescent="0.25">
      <c r="A23" s="73"/>
      <c r="B23" s="292"/>
      <c r="C23" s="292"/>
      <c r="D23" s="139" t="s">
        <v>197</v>
      </c>
      <c r="E23" s="157" t="s">
        <v>198</v>
      </c>
      <c r="F23" s="158">
        <f>IF(OR($H$5="All", $H$5=""), SUMIF(Table1[Service Sub-Type],$E23,Table1[Total Cost])+(SUMIF(Table1[Service Sub-Type],$E23,Table1[Alternative Cost])),
SUMIFS(Table1[Total Cost], Table1[Entity Name], $H$5, Table1[Service Sub-Type],$E23) + SUMIFS(Table1[Alternative Cost],Table1[Entity Name],$H$5,Table1[Service Sub-Type],$E23))</f>
        <v>0</v>
      </c>
      <c r="G23" s="296"/>
      <c r="H23" s="78"/>
      <c r="I23" s="78"/>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row>
    <row r="24" spans="1:82" ht="49.9" customHeight="1" x14ac:dyDescent="0.25">
      <c r="A24" s="73"/>
      <c r="B24" s="292"/>
      <c r="C24" s="292"/>
      <c r="D24" s="149" t="s">
        <v>199</v>
      </c>
      <c r="E24" s="157" t="s">
        <v>200</v>
      </c>
      <c r="F24" s="158">
        <f>IF(OR($H$5="All", $H$5=""), SUMIF(Table1[Service Sub-Type],$E24,Table1[Total Cost])+(SUMIF(Table1[Service Sub-Type],$E24,Table1[Alternative Cost])),
SUMIFS(Table1[Total Cost], Table1[Entity Name], $H$5, Table1[Service Sub-Type],$E24) + SUMIFS(Table1[Alternative Cost],Table1[Entity Name],$H$5,Table1[Service Sub-Type],$E24))</f>
        <v>0</v>
      </c>
      <c r="G24" s="296"/>
      <c r="H24" s="78"/>
      <c r="I24" s="78"/>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row>
    <row r="25" spans="1:82" ht="49.9" customHeight="1" x14ac:dyDescent="0.25">
      <c r="A25" s="73"/>
      <c r="B25" s="292"/>
      <c r="C25" s="292"/>
      <c r="D25" s="150" t="s">
        <v>201</v>
      </c>
      <c r="E25" s="157" t="s">
        <v>202</v>
      </c>
      <c r="F25" s="158">
        <f>IF(OR($H$5="All", $H$5=""), SUMIF(Table1[Service Sub-Type],$E25,Table1[Total Cost])+(SUMIF(Table1[Service Sub-Type],$E25,Table1[Alternative Cost])),
SUMIFS(Table1[Total Cost], Table1[Entity Name], $H$5, Table1[Service Sub-Type],$E25) + SUMIFS(Table1[Alternative Cost],Table1[Entity Name],$H$5,Table1[Service Sub-Type],$E25))</f>
        <v>0</v>
      </c>
      <c r="G25" s="296"/>
      <c r="H25" s="78"/>
      <c r="I25" s="78"/>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row>
    <row r="26" spans="1:82" ht="49.9" customHeight="1" thickBot="1" x14ac:dyDescent="0.3">
      <c r="A26" s="73"/>
      <c r="B26" s="293"/>
      <c r="C26" s="293"/>
      <c r="D26" s="150" t="s">
        <v>203</v>
      </c>
      <c r="E26" s="159" t="s">
        <v>204</v>
      </c>
      <c r="F26" s="160">
        <f>IF(OR($H$5="All", $H$5=""), SUMIF(Table1[Service Sub-Type],$E26,Table1[Total Cost])+(SUMIF(Table1[Service Sub-Type],$E26,Table1[Alternative Cost])),
SUMIFS(Table1[Total Cost], Table1[Entity Name], $H$5, Table1[Service Sub-Type],$E26) + SUMIFS(Table1[Alternative Cost],Table1[Entity Name],$H$5,Table1[Service Sub-Type],$E26))</f>
        <v>0</v>
      </c>
      <c r="G26" s="297"/>
      <c r="H26" s="78"/>
      <c r="I26" s="78"/>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row>
    <row r="27" spans="1:82" ht="51" customHeight="1" thickBot="1" x14ac:dyDescent="0.3">
      <c r="A27" s="73"/>
      <c r="B27" s="136" t="s">
        <v>58</v>
      </c>
      <c r="C27" s="136" t="s">
        <v>57</v>
      </c>
      <c r="D27" s="151" t="s">
        <v>205</v>
      </c>
      <c r="E27" s="161" t="s">
        <v>57</v>
      </c>
      <c r="F27" s="285">
        <f>IF(OR($H$5="All", $H$5=""), SUMIF(Table1[Service],$C27,Table1[Total Cost])+(SUMIF(Table1[Service],$C27,Table1[Alternative Cost])),
SUMIFS(Table1[Total Cost], Table1[Entity Name], $H$5, Table1[Service],$C27) + SUMIFS(Table1[Alternative Cost],Table1[Entity Name],$H$5,Table1[Service],$C27))</f>
        <v>0</v>
      </c>
      <c r="G27" s="285">
        <f>IF(OR($H$5="All", $H$5=""), SUMIF(Table1[Service Sub-Type],$E27,Table1[Total Cost])+(SUMIF(Table1[Service Sub-Type],$E27,Table1[Alternative Cost])),
SUMIFS(Table1[Total Cost], Table1[Entity Name], $H$5, Table1[Service Sub-Type],$E27) + SUMIFS(Table1[Alternative Cost],Table1[Entity Name],$H$5,Table1[Service Sub-Type],$E27))</f>
        <v>0</v>
      </c>
      <c r="H27" s="78"/>
      <c r="I27" s="78"/>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row>
    <row r="28" spans="1:82" ht="80.45" customHeight="1" x14ac:dyDescent="0.25">
      <c r="A28" s="73"/>
      <c r="B28" s="136" t="s">
        <v>60</v>
      </c>
      <c r="C28" s="136" t="s">
        <v>59</v>
      </c>
      <c r="D28" s="142" t="s">
        <v>206</v>
      </c>
      <c r="E28" s="161" t="s">
        <v>59</v>
      </c>
      <c r="F28" s="285">
        <f>IF(OR($H$5="All", $H$5=""), SUMIF(Table1[Service],$C28,Table1[Total Cost])+(SUMIF(Table1[Service],$C28,Table1[Alternative Cost])),
SUMIFS(Table1[Total Cost], Table1[Entity Name], $H$5, Table1[Service],$C28) + SUMIFS(Table1[Alternative Cost],Table1[Entity Name],$H$5,Table1[Service],$C28))</f>
        <v>0</v>
      </c>
      <c r="G28" s="285">
        <f>IF(OR($H$5="All", $H$5=""), SUMIF(Table1[Service Sub-Type],$E28,Table1[Total Cost])+(SUMIF(Table1[Service Sub-Type],$E28,Table1[Alternative Cost])),
SUMIFS(Table1[Total Cost], Table1[Entity Name], $H$5, Table1[Service Sub-Type],$E28) + SUMIFS(Table1[Alternative Cost],Table1[Entity Name],$H$5,Table1[Service Sub-Type],$E28))</f>
        <v>0</v>
      </c>
      <c r="H28" s="78"/>
      <c r="I28" s="78"/>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row>
    <row r="29" spans="1:82" ht="84.6" customHeight="1" x14ac:dyDescent="0.25">
      <c r="A29" s="73"/>
      <c r="B29" s="137" t="s">
        <v>64</v>
      </c>
      <c r="C29" s="137" t="s">
        <v>207</v>
      </c>
      <c r="D29" s="152" t="s">
        <v>208</v>
      </c>
      <c r="E29" s="161" t="s">
        <v>207</v>
      </c>
      <c r="F29" s="285">
        <f>IF(OR($H$5="All", $H$5=""), SUMIF(Table1[Service],$C29,Table1[Total Cost])+(SUMIF(Table1[Service],$C29,Table1[Alternative Cost])),
SUMIFS(Table1[Total Cost], Table1[Entity Name], $H$5, Table1[Service],$C29) + SUMIFS(Table1[Alternative Cost],Table1[Entity Name],$H$5,Table1[Service],$C29))</f>
        <v>0</v>
      </c>
      <c r="G29" s="285">
        <f>IF(OR($H$5="All", $H$5=""), SUMIF(Table1[Service Sub-Type],$E29,Table1[Total Cost])+(SUMIF(Table1[Service Sub-Type],$E29,Table1[Alternative Cost])),
SUMIFS(Table1[Total Cost], Table1[Entity Name], $H$5, Table1[Service Sub-Type],$E29) + SUMIFS(Table1[Alternative Cost],Table1[Entity Name],$H$5,Table1[Service Sub-Type],$E29))</f>
        <v>0</v>
      </c>
      <c r="H29" s="78"/>
      <c r="I29" s="78"/>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row>
    <row r="30" spans="1:82" ht="49.9" customHeight="1" x14ac:dyDescent="0.25">
      <c r="A30" s="73"/>
      <c r="B30" s="137" t="s">
        <v>64</v>
      </c>
      <c r="C30" s="137" t="s">
        <v>145</v>
      </c>
      <c r="D30" s="153" t="s">
        <v>209</v>
      </c>
      <c r="E30" s="161" t="s">
        <v>145</v>
      </c>
      <c r="F30" s="285">
        <f>IF(OR($H$5="All", $H$5=""), SUMIF(Table1[Service],$C30,Table1[Total Cost])+(SUMIF(Table1[Service],$C30,Table1[Alternative Cost])),
SUMIFS(Table1[Total Cost], Table1[Entity Name], $H$5, Table1[Service],$C30) + SUMIFS(Table1[Alternative Cost],Table1[Entity Name],$H$5,Table1[Service],$C30))</f>
        <v>0</v>
      </c>
      <c r="G30" s="285">
        <f>IF(OR($H$5="All", $H$5=""), SUMIF(Table1[Service Sub-Type],$E30,Table1[Total Cost])+(SUMIF(Table1[Service Sub-Type],$E30,Table1[Alternative Cost])),
SUMIFS(Table1[Total Cost], Table1[Entity Name], $H$5, Table1[Service Sub-Type],$E30) + SUMIFS(Table1[Alternative Cost],Table1[Entity Name],$H$5,Table1[Service Sub-Type],$E30))</f>
        <v>0</v>
      </c>
      <c r="H30" s="78"/>
      <c r="I30" s="78"/>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row>
    <row r="31" spans="1:82" ht="49.9" customHeight="1" x14ac:dyDescent="0.25">
      <c r="A31" s="73"/>
      <c r="B31" s="137" t="s">
        <v>64</v>
      </c>
      <c r="C31" s="137" t="s">
        <v>210</v>
      </c>
      <c r="D31" s="154" t="s">
        <v>211</v>
      </c>
      <c r="E31" s="161" t="s">
        <v>210</v>
      </c>
      <c r="F31" s="285">
        <f>IF(OR($H$5="All", $H$5=""), SUMIF(Table1[Service],$C31,Table1[Total Cost])+(SUMIF(Table1[Service],$C31,Table1[Alternative Cost])),
SUMIFS(Table1[Total Cost], Table1[Entity Name], $H$5, Table1[Service],$C31) + SUMIFS(Table1[Alternative Cost],Table1[Entity Name],$H$5,Table1[Service],$C31))</f>
        <v>0</v>
      </c>
      <c r="G31" s="285">
        <f>IF(OR($H$5="All", $H$5=""), SUMIF(Table1[Service Sub-Type],$E31,Table1[Total Cost])+(SUMIF(Table1[Service Sub-Type],$E31,Table1[Alternative Cost])),
SUMIFS(Table1[Total Cost], Table1[Entity Name], $H$5, Table1[Service Sub-Type],$E31) + SUMIFS(Table1[Alternative Cost],Table1[Entity Name],$H$5,Table1[Service Sub-Type],$E31))</f>
        <v>0</v>
      </c>
      <c r="H31" s="78"/>
      <c r="I31" s="78"/>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row>
    <row r="32" spans="1:82" ht="49.9" customHeight="1" x14ac:dyDescent="0.25">
      <c r="A32" s="73"/>
      <c r="B32" s="137" t="s">
        <v>64</v>
      </c>
      <c r="C32" s="137" t="s">
        <v>212</v>
      </c>
      <c r="D32" s="154" t="s">
        <v>213</v>
      </c>
      <c r="E32" s="161" t="s">
        <v>212</v>
      </c>
      <c r="F32" s="285">
        <f>IF(OR($H$5="All", $H$5=""), SUMIF(Table1[Service],$C32,Table1[Total Cost])+(SUMIF(Table1[Service],$C32,Table1[Alternative Cost])),
SUMIFS(Table1[Total Cost], Table1[Entity Name], $H$5, Table1[Service],$C32) + SUMIFS(Table1[Alternative Cost],Table1[Entity Name],$H$5,Table1[Service],$C32))</f>
        <v>0</v>
      </c>
      <c r="G32" s="285">
        <f>IF(OR($H$5="All", $H$5=""), SUMIF(Table1[Service Sub-Type],$E32,Table1[Total Cost])+(SUMIF(Table1[Service Sub-Type],$E32,Table1[Alternative Cost])),
SUMIFS(Table1[Total Cost], Table1[Entity Name], $H$5, Table1[Service Sub-Type],$E32) + SUMIFS(Table1[Alternative Cost],Table1[Entity Name],$H$5,Table1[Service Sub-Type],$E32))</f>
        <v>0</v>
      </c>
      <c r="H32" s="78"/>
      <c r="I32" s="78"/>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row>
    <row r="33" spans="1:82" ht="49.9" customHeight="1" thickBot="1" x14ac:dyDescent="0.3">
      <c r="A33" s="73"/>
      <c r="B33" s="137" t="s">
        <v>64</v>
      </c>
      <c r="C33" s="136" t="s">
        <v>214</v>
      </c>
      <c r="D33" s="155" t="s">
        <v>215</v>
      </c>
      <c r="E33" s="161" t="s">
        <v>214</v>
      </c>
      <c r="F33" s="285">
        <f>IF(OR($H$5="All", $H$5=""), SUMIF(Table1[Service],$C33,Table1[Total Cost])+(SUMIF(Table1[Service],$C33,Table1[Alternative Cost])),
SUMIFS(Table1[Total Cost], Table1[Entity Name], $H$5, Table1[Service],$C33) + SUMIFS(Table1[Alternative Cost],Table1[Entity Name],$H$5,Table1[Service],$C33))</f>
        <v>0</v>
      </c>
      <c r="G33" s="285">
        <f>IF(OR($H$5="All", $H$5=""), SUMIF(Table1[Service Sub-Type],$E33,Table1[Total Cost])+(SUMIF(Table1[Service Sub-Type],$E33,Table1[Alternative Cost])),
SUMIFS(Table1[Total Cost], Table1[Entity Name], $H$5, Table1[Service Sub-Type],$E33) + SUMIFS(Table1[Alternative Cost],Table1[Entity Name],$H$5,Table1[Service Sub-Type],$E33))</f>
        <v>0</v>
      </c>
      <c r="H33" s="78"/>
      <c r="I33" s="78"/>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row>
    <row r="34" spans="1:82" ht="91.9" customHeight="1" thickBot="1" x14ac:dyDescent="0.3">
      <c r="A34" s="73"/>
      <c r="B34" s="137" t="s">
        <v>64</v>
      </c>
      <c r="C34" s="136" t="s">
        <v>147</v>
      </c>
      <c r="D34" s="156" t="s">
        <v>216</v>
      </c>
      <c r="E34" s="161" t="s">
        <v>147</v>
      </c>
      <c r="F34" s="285">
        <f>IF(OR($H$5="All", $H$5=""), SUMIF(Table1[Service],$C34,Table1[Total Cost])+(SUMIF(Table1[Service],$C34,Table1[Alternative Cost])),
SUMIFS(Table1[Total Cost], Table1[Entity Name], $H$5, Table1[Service],$C34) + SUMIFS(Table1[Alternative Cost],Table1[Entity Name],$H$5,Table1[Service],$C34))</f>
        <v>0</v>
      </c>
      <c r="G34" s="285">
        <f>IF(OR($H$5="All", $H$5=""), SUMIF(Table1[Service Sub-Type],$E34,Table1[Total Cost])+(SUMIF(Table1[Service Sub-Type],$E34,Table1[Alternative Cost])),
SUMIFS(Table1[Total Cost], Table1[Entity Name], $H$5, Table1[Service Sub-Type],$E34) + SUMIFS(Table1[Alternative Cost],Table1[Entity Name],$H$5,Table1[Service Sub-Type],$E34))</f>
        <v>0</v>
      </c>
      <c r="H34" s="78"/>
      <c r="I34" s="78"/>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row>
    <row r="35" spans="1:82" ht="73.150000000000006" customHeight="1" thickBot="1" x14ac:dyDescent="0.3">
      <c r="A35" s="73"/>
      <c r="B35" s="137" t="s">
        <v>64</v>
      </c>
      <c r="C35" s="136" t="s">
        <v>217</v>
      </c>
      <c r="D35" s="156" t="s">
        <v>218</v>
      </c>
      <c r="E35" s="161" t="s">
        <v>217</v>
      </c>
      <c r="F35" s="285">
        <f>IF(OR($H$5="All", $H$5=""), SUMIF(Table1[Service],$C35,Table1[Total Cost])+(SUMIF(Table1[Service],$C35,Table1[Alternative Cost])),
SUMIFS(Table1[Total Cost], Table1[Entity Name], $H$5, Table1[Service],$C35) + SUMIFS(Table1[Alternative Cost],Table1[Entity Name],$H$5,Table1[Service],$C35))</f>
        <v>0</v>
      </c>
      <c r="G35" s="285">
        <f>IF(OR($H$5="All", $H$5=""), SUMIF(Table1[Service Sub-Type],$E35,Table1[Total Cost])+(SUMIF(Table1[Service Sub-Type],$E35,Table1[Alternative Cost])),
SUMIFS(Table1[Total Cost], Table1[Entity Name], $H$5, Table1[Service Sub-Type],$E35) + SUMIFS(Table1[Alternative Cost],Table1[Entity Name],$H$5,Table1[Service Sub-Type],$E35))</f>
        <v>0</v>
      </c>
      <c r="H35" s="78"/>
      <c r="I35" s="78"/>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row>
    <row r="36" spans="1:82"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row>
    <row r="37" spans="1:82" x14ac:dyDescent="0.25">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row>
    <row r="38" spans="1:82"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row>
    <row r="39" spans="1:82" x14ac:dyDescent="0.25">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row>
    <row r="40" spans="1:82"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row>
    <row r="41" spans="1:82" x14ac:dyDescent="0.25">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row>
    <row r="42" spans="1:82"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row>
    <row r="43" spans="1:82"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row>
    <row r="44" spans="1:82"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row>
    <row r="45" spans="1:82" x14ac:dyDescent="0.25">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row>
    <row r="46" spans="1:82" x14ac:dyDescent="0.25">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row>
    <row r="47" spans="1:82" x14ac:dyDescent="0.25">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row>
    <row r="48" spans="1:82"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row>
    <row r="49" spans="1:82" x14ac:dyDescent="0.2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row>
    <row r="50" spans="1:82"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row>
    <row r="51" spans="1:82" x14ac:dyDescent="0.25">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row>
    <row r="52" spans="1:82"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row>
    <row r="53" spans="1:82" x14ac:dyDescent="0.25">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row>
    <row r="54" spans="1:82"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row>
    <row r="55" spans="1:82" x14ac:dyDescent="0.25">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row>
    <row r="56" spans="1:82"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row>
    <row r="57" spans="1:82" x14ac:dyDescent="0.25">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row>
    <row r="58" spans="1:82" x14ac:dyDescent="0.25">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row>
    <row r="59" spans="1:82" x14ac:dyDescent="0.2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row>
    <row r="60" spans="1:82" x14ac:dyDescent="0.25">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row>
    <row r="61" spans="1:82" x14ac:dyDescent="0.2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row>
    <row r="62" spans="1:82" x14ac:dyDescent="0.25">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row>
    <row r="63" spans="1:82" x14ac:dyDescent="0.2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row>
    <row r="64" spans="1:82" x14ac:dyDescent="0.2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row>
    <row r="65" spans="1:82" x14ac:dyDescent="0.2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row>
    <row r="66" spans="1:82" x14ac:dyDescent="0.2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row>
    <row r="67" spans="1:82" x14ac:dyDescent="0.2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row>
    <row r="68" spans="1:82" x14ac:dyDescent="0.2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row>
    <row r="69" spans="1:82" x14ac:dyDescent="0.2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row>
    <row r="70" spans="1:82" x14ac:dyDescent="0.2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row>
    <row r="71" spans="1:82" x14ac:dyDescent="0.2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row>
    <row r="72" spans="1:82" x14ac:dyDescent="0.2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row>
    <row r="73" spans="1:82" x14ac:dyDescent="0.2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row>
    <row r="74" spans="1:82" x14ac:dyDescent="0.2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row>
    <row r="75" spans="1:82" x14ac:dyDescent="0.2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row>
    <row r="76" spans="1:82" x14ac:dyDescent="0.2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row>
    <row r="77" spans="1:82" x14ac:dyDescent="0.2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row>
    <row r="78" spans="1:82" x14ac:dyDescent="0.2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row>
    <row r="79" spans="1:82" x14ac:dyDescent="0.2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row>
    <row r="80" spans="1:82" x14ac:dyDescent="0.2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row>
    <row r="81" spans="1:82" x14ac:dyDescent="0.2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row>
    <row r="82" spans="1:82" x14ac:dyDescent="0.2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row>
    <row r="83" spans="1:82" x14ac:dyDescent="0.2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row>
    <row r="84" spans="1:82" x14ac:dyDescent="0.2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row>
    <row r="85" spans="1:82"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row>
    <row r="86" spans="1:82" x14ac:dyDescent="0.2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row>
    <row r="87" spans="1:82" x14ac:dyDescent="0.2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row>
    <row r="88" spans="1:82" x14ac:dyDescent="0.2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row>
    <row r="89" spans="1:82" x14ac:dyDescent="0.2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row>
    <row r="90" spans="1:82" x14ac:dyDescent="0.2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row>
    <row r="91" spans="1:82" x14ac:dyDescent="0.2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row>
    <row r="92" spans="1:82" x14ac:dyDescent="0.2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row>
    <row r="93" spans="1:82" x14ac:dyDescent="0.2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row>
    <row r="94" spans="1:82" x14ac:dyDescent="0.2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row>
    <row r="95" spans="1:82" x14ac:dyDescent="0.2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row>
    <row r="96" spans="1:82" x14ac:dyDescent="0.2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row>
    <row r="97" spans="1:82" x14ac:dyDescent="0.2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row>
    <row r="98" spans="1:82" x14ac:dyDescent="0.2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row>
    <row r="99" spans="1:82" x14ac:dyDescent="0.2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row>
    <row r="100" spans="1:82" x14ac:dyDescent="0.2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row>
    <row r="101" spans="1:82" x14ac:dyDescent="0.2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row>
    <row r="102" spans="1:82" x14ac:dyDescent="0.2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row>
    <row r="103" spans="1:82" x14ac:dyDescent="0.2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row>
    <row r="104" spans="1:82" x14ac:dyDescent="0.2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row>
    <row r="105" spans="1:82" x14ac:dyDescent="0.2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row>
    <row r="106" spans="1:82" x14ac:dyDescent="0.2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row>
    <row r="107" spans="1:82" x14ac:dyDescent="0.2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row>
    <row r="108" spans="1:82" x14ac:dyDescent="0.2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row>
    <row r="109" spans="1:82" x14ac:dyDescent="0.2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row>
    <row r="110" spans="1:82" x14ac:dyDescent="0.2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row>
    <row r="111" spans="1:82" x14ac:dyDescent="0.2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row>
    <row r="112" spans="1:82" x14ac:dyDescent="0.2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row>
    <row r="113" spans="1:82" x14ac:dyDescent="0.2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row>
    <row r="114" spans="1:82" x14ac:dyDescent="0.2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row>
    <row r="115" spans="1:82" x14ac:dyDescent="0.2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row>
    <row r="116" spans="1:82" x14ac:dyDescent="0.2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row>
    <row r="117" spans="1:82" x14ac:dyDescent="0.2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row>
    <row r="118" spans="1:82" x14ac:dyDescent="0.2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row>
    <row r="119" spans="1:82" x14ac:dyDescent="0.2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row>
    <row r="120" spans="1:82" x14ac:dyDescent="0.2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row>
    <row r="121" spans="1:82" x14ac:dyDescent="0.2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row>
    <row r="122" spans="1:82" x14ac:dyDescent="0.2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row>
    <row r="123" spans="1:82" x14ac:dyDescent="0.2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row>
    <row r="124" spans="1:82" x14ac:dyDescent="0.2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row>
    <row r="125" spans="1:82" x14ac:dyDescent="0.2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row>
    <row r="126" spans="1:82" x14ac:dyDescent="0.2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row>
    <row r="127" spans="1:82" x14ac:dyDescent="0.2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row>
    <row r="128" spans="1:82" x14ac:dyDescent="0.2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row>
    <row r="129" spans="1:82" x14ac:dyDescent="0.2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row>
    <row r="130" spans="1:82" x14ac:dyDescent="0.2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row>
    <row r="131" spans="1:82" x14ac:dyDescent="0.2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row>
    <row r="132" spans="1:82" x14ac:dyDescent="0.2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row>
    <row r="133" spans="1:82" x14ac:dyDescent="0.2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row>
    <row r="134" spans="1:82" x14ac:dyDescent="0.2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row>
    <row r="135" spans="1:82" x14ac:dyDescent="0.2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row>
    <row r="136" spans="1:82" x14ac:dyDescent="0.2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row>
    <row r="137" spans="1:82" x14ac:dyDescent="0.2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row>
    <row r="138" spans="1:82" x14ac:dyDescent="0.2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row>
    <row r="139" spans="1:82" x14ac:dyDescent="0.2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row>
    <row r="140" spans="1:82" x14ac:dyDescent="0.2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row>
    <row r="141" spans="1:82" x14ac:dyDescent="0.2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row>
    <row r="142" spans="1:82" x14ac:dyDescent="0.2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row>
    <row r="143" spans="1:82" x14ac:dyDescent="0.2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row>
    <row r="144" spans="1:82" x14ac:dyDescent="0.2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row>
    <row r="145" spans="1:82" x14ac:dyDescent="0.2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row>
    <row r="146" spans="1:82" x14ac:dyDescent="0.2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row>
    <row r="147" spans="1:82" x14ac:dyDescent="0.2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row>
    <row r="148" spans="1:82" x14ac:dyDescent="0.2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row>
    <row r="149" spans="1:82" x14ac:dyDescent="0.2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row>
    <row r="150" spans="1:82" x14ac:dyDescent="0.2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row>
    <row r="151" spans="1:82" x14ac:dyDescent="0.2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row>
    <row r="152" spans="1:82" x14ac:dyDescent="0.2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row>
    <row r="153" spans="1:82" x14ac:dyDescent="0.2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row>
    <row r="154" spans="1:82" x14ac:dyDescent="0.2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row>
    <row r="155" spans="1:82" x14ac:dyDescent="0.2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row>
    <row r="156" spans="1:82" x14ac:dyDescent="0.2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row>
    <row r="157" spans="1:82" x14ac:dyDescent="0.2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row>
    <row r="158" spans="1:82" x14ac:dyDescent="0.2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row>
    <row r="159" spans="1:82" x14ac:dyDescent="0.2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row>
    <row r="160" spans="1:82" x14ac:dyDescent="0.2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row>
    <row r="161" spans="1:82" x14ac:dyDescent="0.2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row>
    <row r="162" spans="1:82" x14ac:dyDescent="0.2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row>
    <row r="163" spans="1:82" x14ac:dyDescent="0.2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row>
    <row r="164" spans="1:82" x14ac:dyDescent="0.2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row>
    <row r="165" spans="1:82" x14ac:dyDescent="0.2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row>
    <row r="166" spans="1:82" x14ac:dyDescent="0.2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row>
    <row r="167" spans="1:82" x14ac:dyDescent="0.2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row>
    <row r="168" spans="1:82" x14ac:dyDescent="0.2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row>
    <row r="169" spans="1:82"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row>
    <row r="170" spans="1:82"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row>
    <row r="171" spans="1:82" x14ac:dyDescent="0.2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row>
    <row r="172" spans="1:82" x14ac:dyDescent="0.2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row>
    <row r="173" spans="1:82" x14ac:dyDescent="0.2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row>
    <row r="174" spans="1:82" x14ac:dyDescent="0.2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row>
    <row r="175" spans="1:82" x14ac:dyDescent="0.2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row>
    <row r="176" spans="1:82" x14ac:dyDescent="0.2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row>
    <row r="177" spans="1:82" x14ac:dyDescent="0.2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row>
    <row r="178" spans="1:82" x14ac:dyDescent="0.2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row>
    <row r="179" spans="1:82" x14ac:dyDescent="0.2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row>
    <row r="180" spans="1:82" x14ac:dyDescent="0.2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row>
    <row r="181" spans="1:82" x14ac:dyDescent="0.2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row>
    <row r="182" spans="1:82" x14ac:dyDescent="0.2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row>
    <row r="183" spans="1:82" x14ac:dyDescent="0.2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row>
    <row r="184" spans="1:82" x14ac:dyDescent="0.2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row>
    <row r="185" spans="1:82" x14ac:dyDescent="0.2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row>
    <row r="186" spans="1:82" x14ac:dyDescent="0.2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row>
    <row r="187" spans="1:82" x14ac:dyDescent="0.2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row>
    <row r="188" spans="1:82" x14ac:dyDescent="0.2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row>
    <row r="189" spans="1:82" x14ac:dyDescent="0.2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row>
    <row r="190" spans="1:82" x14ac:dyDescent="0.2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row>
    <row r="191" spans="1:82" x14ac:dyDescent="0.2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row>
    <row r="192" spans="1:82" x14ac:dyDescent="0.2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row>
    <row r="193" spans="1:82" x14ac:dyDescent="0.2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row>
    <row r="194" spans="1:82" x14ac:dyDescent="0.2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row>
    <row r="195" spans="1:82" x14ac:dyDescent="0.2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row>
    <row r="196" spans="1:82" x14ac:dyDescent="0.2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row>
    <row r="197" spans="1:82" x14ac:dyDescent="0.2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row>
    <row r="198" spans="1:82" x14ac:dyDescent="0.2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row>
    <row r="199" spans="1:82" x14ac:dyDescent="0.2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row>
    <row r="200" spans="1:82" x14ac:dyDescent="0.2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row>
    <row r="201" spans="1:82" x14ac:dyDescent="0.2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row>
    <row r="202" spans="1:82" x14ac:dyDescent="0.2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row>
    <row r="203" spans="1:82" x14ac:dyDescent="0.2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row>
    <row r="204" spans="1:82" x14ac:dyDescent="0.2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row>
    <row r="205" spans="1:82" x14ac:dyDescent="0.2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row>
    <row r="206" spans="1:82" x14ac:dyDescent="0.2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row>
    <row r="207" spans="1:82" x14ac:dyDescent="0.2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row>
    <row r="208" spans="1:82" x14ac:dyDescent="0.2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row>
    <row r="209" spans="1:82" x14ac:dyDescent="0.2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row>
    <row r="210" spans="1:82" x14ac:dyDescent="0.2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row>
    <row r="211" spans="1:82" x14ac:dyDescent="0.2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row>
    <row r="212" spans="1:82" x14ac:dyDescent="0.2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row>
    <row r="213" spans="1:82" x14ac:dyDescent="0.2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row>
    <row r="214" spans="1:82" x14ac:dyDescent="0.2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row>
    <row r="215" spans="1:82" x14ac:dyDescent="0.2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row>
    <row r="216" spans="1:82"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row>
    <row r="217" spans="1:82"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row>
    <row r="218" spans="1:82"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row>
    <row r="219" spans="1:82"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row>
    <row r="220" spans="1:82"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row>
    <row r="221" spans="1:82"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row>
    <row r="222" spans="1:82"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row>
    <row r="223" spans="1:82"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row>
    <row r="224" spans="1:82"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row>
    <row r="225" spans="1:82"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row>
    <row r="226" spans="1:82"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row>
    <row r="227" spans="1:82"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row>
    <row r="228" spans="1:82"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row>
    <row r="229" spans="1:82"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row>
    <row r="230" spans="1:82"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row>
    <row r="231" spans="1:82"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row>
    <row r="232" spans="1:82"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row>
    <row r="233" spans="1:82"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row>
    <row r="234" spans="1:82"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row>
    <row r="235" spans="1:82"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row>
    <row r="236" spans="1:82"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row>
    <row r="237" spans="1:82"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row>
    <row r="238" spans="1:82"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row>
    <row r="239" spans="1:82"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row>
    <row r="240" spans="1:82"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row>
    <row r="241" spans="1:82"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row>
    <row r="242" spans="1:82"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row>
    <row r="243" spans="1:82"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row>
    <row r="244" spans="1:82"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row>
    <row r="245" spans="1:82"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row>
    <row r="246" spans="1:82"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row>
    <row r="247" spans="1:82"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row>
    <row r="248" spans="1:82"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row>
    <row r="249" spans="1:82"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row>
    <row r="250" spans="1:82"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row>
    <row r="251" spans="1:82"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row>
    <row r="252" spans="1:82"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row>
    <row r="253" spans="1:82"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row>
    <row r="254" spans="1:82"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row>
    <row r="255" spans="1:82"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row>
    <row r="256" spans="1:82"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row>
    <row r="257" spans="1:82"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row>
    <row r="258" spans="1:82"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row>
    <row r="259" spans="1:82"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row>
    <row r="260" spans="1:82"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row>
    <row r="261" spans="1:82"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row>
    <row r="262" spans="1:82"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row>
    <row r="263" spans="1:82"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row>
    <row r="264" spans="1:82"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row>
    <row r="265" spans="1:82"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row>
    <row r="266" spans="1:82"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row>
    <row r="267" spans="1:82"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row>
    <row r="268" spans="1:82"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row>
    <row r="269" spans="1:82"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row>
    <row r="270" spans="1:82"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row>
    <row r="271" spans="1:82"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row>
    <row r="272" spans="1:82"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row>
    <row r="273" spans="1:82"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row>
    <row r="274" spans="1:82"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row>
    <row r="275" spans="1:82"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row>
    <row r="276" spans="1:82"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row>
    <row r="277" spans="1:82"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row>
    <row r="278" spans="1:82"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row>
    <row r="279" spans="1:82"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row>
    <row r="280" spans="1:82"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row>
    <row r="281" spans="1:82"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row>
    <row r="282" spans="1:82"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row>
    <row r="283" spans="1:82"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row>
    <row r="284" spans="1:82"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row>
    <row r="285" spans="1:82"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row>
    <row r="286" spans="1:82"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row>
    <row r="287" spans="1:82"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row>
    <row r="288" spans="1:82"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row>
    <row r="289" spans="1:82"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row>
    <row r="290" spans="1:82"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row>
    <row r="291" spans="1:82"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row>
    <row r="292" spans="1:82"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row>
    <row r="293" spans="1:82"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row>
    <row r="294" spans="1:82"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row>
    <row r="295" spans="1:82"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row>
    <row r="296" spans="1:82"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row>
    <row r="297" spans="1:82"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row>
    <row r="298" spans="1:82"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row>
    <row r="299" spans="1:82"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row>
    <row r="300" spans="1:82"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row>
    <row r="301" spans="1:82"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row>
    <row r="302" spans="1:82"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row>
    <row r="303" spans="1:82"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row>
    <row r="304" spans="1:82"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row>
    <row r="305" spans="1:82"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row>
    <row r="306" spans="1:82"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row>
    <row r="307" spans="1:82"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row>
    <row r="308" spans="1:82"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row>
    <row r="309" spans="1:82"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row>
    <row r="310" spans="1:82"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row>
    <row r="311" spans="1:82"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row>
    <row r="312" spans="1:82"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row>
    <row r="313" spans="1:82"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row>
    <row r="314" spans="1:82"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c r="CC314" s="73"/>
      <c r="CD314" s="73"/>
    </row>
    <row r="315" spans="1:82"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c r="CC315" s="73"/>
      <c r="CD315" s="73"/>
    </row>
    <row r="316" spans="1:82"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c r="CC316" s="73"/>
      <c r="CD316" s="73"/>
    </row>
    <row r="317" spans="1:82"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c r="CC317" s="73"/>
      <c r="CD317" s="73"/>
    </row>
    <row r="318" spans="1:82"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c r="CC318" s="73"/>
      <c r="CD318" s="73"/>
    </row>
    <row r="319" spans="1:82"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row>
    <row r="320" spans="1:82"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c r="CC320" s="73"/>
      <c r="CD320" s="73"/>
    </row>
    <row r="321" spans="1:82"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c r="CC321" s="73"/>
      <c r="CD321" s="73"/>
    </row>
    <row r="322" spans="1:82"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c r="CC322" s="73"/>
      <c r="CD322" s="73"/>
    </row>
    <row r="323" spans="1:82"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c r="CC323" s="73"/>
      <c r="CD323" s="73"/>
    </row>
    <row r="324" spans="1:82"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c r="CC324" s="73"/>
      <c r="CD324" s="73"/>
    </row>
    <row r="325" spans="1:82"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row>
    <row r="326" spans="1:82"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c r="CC326" s="73"/>
      <c r="CD326" s="73"/>
    </row>
    <row r="327" spans="1:82"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row>
    <row r="328" spans="1:82"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row>
    <row r="329" spans="1:82"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row>
    <row r="330" spans="1:82"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row>
    <row r="331" spans="1:82"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row>
    <row r="332" spans="1:82"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c r="CC332" s="73"/>
      <c r="CD332" s="73"/>
    </row>
    <row r="333" spans="1:82"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row>
    <row r="334" spans="1:82"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c r="CC334" s="73"/>
      <c r="CD334" s="73"/>
    </row>
    <row r="335" spans="1:82"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c r="CC335" s="73"/>
      <c r="CD335" s="73"/>
    </row>
    <row r="336" spans="1:82"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c r="CC336" s="73"/>
      <c r="CD336" s="73"/>
    </row>
    <row r="337" spans="1:82"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row>
    <row r="338" spans="1:82"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row>
    <row r="339" spans="1:82"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row>
    <row r="340" spans="1:82"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row>
    <row r="341" spans="1:82"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row>
    <row r="342" spans="1:82"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row>
    <row r="343" spans="1:82"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row>
    <row r="344" spans="1:82"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row>
    <row r="345" spans="1:82"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row>
    <row r="346" spans="1:82"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row>
    <row r="347" spans="1:82"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row>
    <row r="348" spans="1:82"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row>
    <row r="349" spans="1:82"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row>
    <row r="350" spans="1:82"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row>
    <row r="351" spans="1:82"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row>
    <row r="352" spans="1:82"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row>
    <row r="353" spans="1:82"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row>
    <row r="354" spans="1:82"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row>
    <row r="355" spans="1:82"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c r="CC355" s="73"/>
      <c r="CD355" s="73"/>
    </row>
    <row r="356" spans="1:82"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row>
    <row r="357" spans="1:82"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c r="CC357" s="73"/>
      <c r="CD357" s="73"/>
    </row>
    <row r="358" spans="1:82"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row>
    <row r="359" spans="1:82"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c r="CC359" s="73"/>
      <c r="CD359" s="73"/>
    </row>
    <row r="360" spans="1:82"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c r="CC360" s="73"/>
      <c r="CD360" s="73"/>
    </row>
    <row r="361" spans="1:82"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c r="CC361" s="73"/>
      <c r="CD361" s="73"/>
    </row>
    <row r="362" spans="1:82"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row>
    <row r="363" spans="1:82"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c r="CC363" s="73"/>
      <c r="CD363" s="73"/>
    </row>
    <row r="364" spans="1:82"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row>
    <row r="365" spans="1:82"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row>
    <row r="366" spans="1:82"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row>
    <row r="367" spans="1:82"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row>
    <row r="368" spans="1:82"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row>
    <row r="369" spans="1:82"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row>
    <row r="370" spans="1:82"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c r="CC370" s="73"/>
      <c r="CD370" s="73"/>
    </row>
    <row r="371" spans="1:82"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row>
    <row r="372" spans="1:82"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row>
    <row r="373" spans="1:82"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row>
    <row r="374" spans="1:82"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row>
    <row r="375" spans="1:82"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c r="CC375" s="73"/>
      <c r="CD375" s="73"/>
    </row>
    <row r="376" spans="1:82"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row>
    <row r="377" spans="1:82"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row>
    <row r="378" spans="1:82"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row>
    <row r="379" spans="1:82"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c r="CC379" s="73"/>
      <c r="CD379" s="73"/>
    </row>
    <row r="380" spans="1:82"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row>
    <row r="381" spans="1:82"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row>
    <row r="382" spans="1:82"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73"/>
      <c r="BQ382" s="73"/>
      <c r="BR382" s="73"/>
      <c r="BS382" s="73"/>
      <c r="BT382" s="73"/>
      <c r="BU382" s="73"/>
      <c r="BV382" s="73"/>
      <c r="BW382" s="73"/>
      <c r="BX382" s="73"/>
      <c r="BY382" s="73"/>
      <c r="BZ382" s="73"/>
      <c r="CA382" s="73"/>
      <c r="CB382" s="73"/>
      <c r="CC382" s="73"/>
      <c r="CD382" s="73"/>
    </row>
    <row r="383" spans="1:82"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73"/>
      <c r="BQ383" s="73"/>
      <c r="BR383" s="73"/>
      <c r="BS383" s="73"/>
      <c r="BT383" s="73"/>
      <c r="BU383" s="73"/>
      <c r="BV383" s="73"/>
      <c r="BW383" s="73"/>
      <c r="BX383" s="73"/>
      <c r="BY383" s="73"/>
      <c r="BZ383" s="73"/>
      <c r="CA383" s="73"/>
      <c r="CB383" s="73"/>
      <c r="CC383" s="73"/>
      <c r="CD383" s="73"/>
    </row>
    <row r="384" spans="1:82"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73"/>
      <c r="BQ384" s="73"/>
      <c r="BR384" s="73"/>
      <c r="BS384" s="73"/>
      <c r="BT384" s="73"/>
      <c r="BU384" s="73"/>
      <c r="BV384" s="73"/>
      <c r="BW384" s="73"/>
      <c r="BX384" s="73"/>
      <c r="BY384" s="73"/>
      <c r="BZ384" s="73"/>
      <c r="CA384" s="73"/>
      <c r="CB384" s="73"/>
      <c r="CC384" s="73"/>
      <c r="CD384" s="73"/>
    </row>
    <row r="385" spans="1:82"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73"/>
      <c r="BQ385" s="73"/>
      <c r="BR385" s="73"/>
      <c r="BS385" s="73"/>
      <c r="BT385" s="73"/>
      <c r="BU385" s="73"/>
      <c r="BV385" s="73"/>
      <c r="BW385" s="73"/>
      <c r="BX385" s="73"/>
      <c r="BY385" s="73"/>
      <c r="BZ385" s="73"/>
      <c r="CA385" s="73"/>
      <c r="CB385" s="73"/>
      <c r="CC385" s="73"/>
      <c r="CD385" s="73"/>
    </row>
    <row r="386" spans="1:82"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73"/>
      <c r="BQ386" s="73"/>
      <c r="BR386" s="73"/>
      <c r="BS386" s="73"/>
      <c r="BT386" s="73"/>
      <c r="BU386" s="73"/>
      <c r="BV386" s="73"/>
      <c r="BW386" s="73"/>
      <c r="BX386" s="73"/>
      <c r="BY386" s="73"/>
      <c r="BZ386" s="73"/>
      <c r="CA386" s="73"/>
      <c r="CB386" s="73"/>
      <c r="CC386" s="73"/>
      <c r="CD386" s="73"/>
    </row>
    <row r="387" spans="1:82"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73"/>
      <c r="BQ387" s="73"/>
      <c r="BR387" s="73"/>
      <c r="BS387" s="73"/>
      <c r="BT387" s="73"/>
      <c r="BU387" s="73"/>
      <c r="BV387" s="73"/>
      <c r="BW387" s="73"/>
      <c r="BX387" s="73"/>
      <c r="BY387" s="73"/>
      <c r="BZ387" s="73"/>
      <c r="CA387" s="73"/>
      <c r="CB387" s="73"/>
      <c r="CC387" s="73"/>
      <c r="CD387" s="73"/>
    </row>
    <row r="388" spans="1:82"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73"/>
      <c r="BQ388" s="73"/>
      <c r="BR388" s="73"/>
      <c r="BS388" s="73"/>
      <c r="BT388" s="73"/>
      <c r="BU388" s="73"/>
      <c r="BV388" s="73"/>
      <c r="BW388" s="73"/>
      <c r="BX388" s="73"/>
      <c r="BY388" s="73"/>
      <c r="BZ388" s="73"/>
      <c r="CA388" s="73"/>
      <c r="CB388" s="73"/>
      <c r="CC388" s="73"/>
      <c r="CD388" s="73"/>
    </row>
    <row r="389" spans="1:82"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73"/>
      <c r="BQ389" s="73"/>
      <c r="BR389" s="73"/>
      <c r="BS389" s="73"/>
      <c r="BT389" s="73"/>
      <c r="BU389" s="73"/>
      <c r="BV389" s="73"/>
      <c r="BW389" s="73"/>
      <c r="BX389" s="73"/>
      <c r="BY389" s="73"/>
      <c r="BZ389" s="73"/>
      <c r="CA389" s="73"/>
      <c r="CB389" s="73"/>
      <c r="CC389" s="73"/>
      <c r="CD389" s="73"/>
    </row>
    <row r="390" spans="1:82"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73"/>
      <c r="BQ390" s="73"/>
      <c r="BR390" s="73"/>
      <c r="BS390" s="73"/>
      <c r="BT390" s="73"/>
      <c r="BU390" s="73"/>
      <c r="BV390" s="73"/>
      <c r="BW390" s="73"/>
      <c r="BX390" s="73"/>
      <c r="BY390" s="73"/>
      <c r="BZ390" s="73"/>
      <c r="CA390" s="73"/>
      <c r="CB390" s="73"/>
      <c r="CC390" s="73"/>
      <c r="CD390" s="73"/>
    </row>
    <row r="391" spans="1:82"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73"/>
      <c r="BQ391" s="73"/>
      <c r="BR391" s="73"/>
      <c r="BS391" s="73"/>
      <c r="BT391" s="73"/>
      <c r="BU391" s="73"/>
      <c r="BV391" s="73"/>
      <c r="BW391" s="73"/>
      <c r="BX391" s="73"/>
      <c r="BY391" s="73"/>
      <c r="BZ391" s="73"/>
      <c r="CA391" s="73"/>
      <c r="CB391" s="73"/>
      <c r="CC391" s="73"/>
      <c r="CD391" s="73"/>
    </row>
    <row r="392" spans="1:82"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73"/>
      <c r="BQ392" s="73"/>
      <c r="BR392" s="73"/>
      <c r="BS392" s="73"/>
      <c r="BT392" s="73"/>
      <c r="BU392" s="73"/>
      <c r="BV392" s="73"/>
      <c r="BW392" s="73"/>
      <c r="BX392" s="73"/>
      <c r="BY392" s="73"/>
      <c r="BZ392" s="73"/>
      <c r="CA392" s="73"/>
      <c r="CB392" s="73"/>
      <c r="CC392" s="73"/>
      <c r="CD392" s="73"/>
    </row>
    <row r="393" spans="1:82"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73"/>
      <c r="BQ393" s="73"/>
      <c r="BR393" s="73"/>
      <c r="BS393" s="73"/>
      <c r="BT393" s="73"/>
      <c r="BU393" s="73"/>
      <c r="BV393" s="73"/>
      <c r="BW393" s="73"/>
      <c r="BX393" s="73"/>
      <c r="BY393" s="73"/>
      <c r="BZ393" s="73"/>
      <c r="CA393" s="73"/>
      <c r="CB393" s="73"/>
      <c r="CC393" s="73"/>
      <c r="CD393" s="73"/>
    </row>
    <row r="394" spans="1:82"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73"/>
      <c r="BQ394" s="73"/>
      <c r="BR394" s="73"/>
      <c r="BS394" s="73"/>
      <c r="BT394" s="73"/>
      <c r="BU394" s="73"/>
      <c r="BV394" s="73"/>
      <c r="BW394" s="73"/>
      <c r="BX394" s="73"/>
      <c r="BY394" s="73"/>
      <c r="BZ394" s="73"/>
      <c r="CA394" s="73"/>
      <c r="CB394" s="73"/>
      <c r="CC394" s="73"/>
      <c r="CD394" s="73"/>
    </row>
    <row r="395" spans="1:82"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73"/>
      <c r="BQ395" s="73"/>
      <c r="BR395" s="73"/>
      <c r="BS395" s="73"/>
      <c r="BT395" s="73"/>
      <c r="BU395" s="73"/>
      <c r="BV395" s="73"/>
      <c r="BW395" s="73"/>
      <c r="BX395" s="73"/>
      <c r="BY395" s="73"/>
      <c r="BZ395" s="73"/>
      <c r="CA395" s="73"/>
      <c r="CB395" s="73"/>
      <c r="CC395" s="73"/>
      <c r="CD395" s="73"/>
    </row>
    <row r="396" spans="1:82"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73"/>
      <c r="BQ396" s="73"/>
      <c r="BR396" s="73"/>
      <c r="BS396" s="73"/>
      <c r="BT396" s="73"/>
      <c r="BU396" s="73"/>
      <c r="BV396" s="73"/>
      <c r="BW396" s="73"/>
      <c r="BX396" s="73"/>
      <c r="BY396" s="73"/>
      <c r="BZ396" s="73"/>
      <c r="CA396" s="73"/>
      <c r="CB396" s="73"/>
      <c r="CC396" s="73"/>
      <c r="CD396" s="73"/>
    </row>
    <row r="397" spans="1:82"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73"/>
      <c r="BQ397" s="73"/>
      <c r="BR397" s="73"/>
      <c r="BS397" s="73"/>
      <c r="BT397" s="73"/>
      <c r="BU397" s="73"/>
      <c r="BV397" s="73"/>
      <c r="BW397" s="73"/>
      <c r="BX397" s="73"/>
      <c r="BY397" s="73"/>
      <c r="BZ397" s="73"/>
      <c r="CA397" s="73"/>
      <c r="CB397" s="73"/>
      <c r="CC397" s="73"/>
      <c r="CD397" s="73"/>
    </row>
    <row r="398" spans="1:82"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73"/>
      <c r="BQ398" s="73"/>
      <c r="BR398" s="73"/>
      <c r="BS398" s="73"/>
      <c r="BT398" s="73"/>
      <c r="BU398" s="73"/>
      <c r="BV398" s="73"/>
      <c r="BW398" s="73"/>
      <c r="BX398" s="73"/>
      <c r="BY398" s="73"/>
      <c r="BZ398" s="73"/>
      <c r="CA398" s="73"/>
      <c r="CB398" s="73"/>
      <c r="CC398" s="73"/>
      <c r="CD398" s="73"/>
    </row>
    <row r="399" spans="1:82"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73"/>
      <c r="BQ399" s="73"/>
      <c r="BR399" s="73"/>
      <c r="BS399" s="73"/>
      <c r="BT399" s="73"/>
      <c r="BU399" s="73"/>
      <c r="BV399" s="73"/>
      <c r="BW399" s="73"/>
      <c r="BX399" s="73"/>
      <c r="BY399" s="73"/>
      <c r="BZ399" s="73"/>
      <c r="CA399" s="73"/>
      <c r="CB399" s="73"/>
      <c r="CC399" s="73"/>
      <c r="CD399" s="73"/>
    </row>
    <row r="400" spans="1:82"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73"/>
      <c r="BQ400" s="73"/>
      <c r="BR400" s="73"/>
      <c r="BS400" s="73"/>
      <c r="BT400" s="73"/>
      <c r="BU400" s="73"/>
      <c r="BV400" s="73"/>
      <c r="BW400" s="73"/>
      <c r="BX400" s="73"/>
      <c r="BY400" s="73"/>
      <c r="BZ400" s="73"/>
      <c r="CA400" s="73"/>
      <c r="CB400" s="73"/>
      <c r="CC400" s="73"/>
      <c r="CD400" s="73"/>
    </row>
    <row r="401" spans="1:82"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73"/>
      <c r="BQ401" s="73"/>
      <c r="BR401" s="73"/>
      <c r="BS401" s="73"/>
      <c r="BT401" s="73"/>
      <c r="BU401" s="73"/>
      <c r="BV401" s="73"/>
      <c r="BW401" s="73"/>
      <c r="BX401" s="73"/>
      <c r="BY401" s="73"/>
      <c r="BZ401" s="73"/>
      <c r="CA401" s="73"/>
      <c r="CB401" s="73"/>
      <c r="CC401" s="73"/>
      <c r="CD401" s="73"/>
    </row>
    <row r="402" spans="1:82"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73"/>
      <c r="BQ402" s="73"/>
      <c r="BR402" s="73"/>
      <c r="BS402" s="73"/>
      <c r="BT402" s="73"/>
      <c r="BU402" s="73"/>
      <c r="BV402" s="73"/>
      <c r="BW402" s="73"/>
      <c r="BX402" s="73"/>
      <c r="BY402" s="73"/>
      <c r="BZ402" s="73"/>
      <c r="CA402" s="73"/>
      <c r="CB402" s="73"/>
      <c r="CC402" s="73"/>
      <c r="CD402" s="73"/>
    </row>
    <row r="403" spans="1:82"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73"/>
      <c r="BQ403" s="73"/>
      <c r="BR403" s="73"/>
      <c r="BS403" s="73"/>
      <c r="BT403" s="73"/>
      <c r="BU403" s="73"/>
      <c r="BV403" s="73"/>
      <c r="BW403" s="73"/>
      <c r="BX403" s="73"/>
      <c r="BY403" s="73"/>
      <c r="BZ403" s="73"/>
      <c r="CA403" s="73"/>
      <c r="CB403" s="73"/>
      <c r="CC403" s="73"/>
      <c r="CD403" s="73"/>
    </row>
    <row r="404" spans="1:82"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73"/>
      <c r="BQ404" s="73"/>
      <c r="BR404" s="73"/>
      <c r="BS404" s="73"/>
      <c r="BT404" s="73"/>
      <c r="BU404" s="73"/>
      <c r="BV404" s="73"/>
      <c r="BW404" s="73"/>
      <c r="BX404" s="73"/>
      <c r="BY404" s="73"/>
      <c r="BZ404" s="73"/>
      <c r="CA404" s="73"/>
      <c r="CB404" s="73"/>
      <c r="CC404" s="73"/>
      <c r="CD404" s="73"/>
    </row>
    <row r="405" spans="1:82"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73"/>
      <c r="BQ405" s="73"/>
      <c r="BR405" s="73"/>
      <c r="BS405" s="73"/>
      <c r="BT405" s="73"/>
      <c r="BU405" s="73"/>
      <c r="BV405" s="73"/>
      <c r="BW405" s="73"/>
      <c r="BX405" s="73"/>
      <c r="BY405" s="73"/>
      <c r="BZ405" s="73"/>
      <c r="CA405" s="73"/>
      <c r="CB405" s="73"/>
      <c r="CC405" s="73"/>
      <c r="CD405" s="73"/>
    </row>
    <row r="406" spans="1:82"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73"/>
      <c r="BQ406" s="73"/>
      <c r="BR406" s="73"/>
      <c r="BS406" s="73"/>
      <c r="BT406" s="73"/>
      <c r="BU406" s="73"/>
      <c r="BV406" s="73"/>
      <c r="BW406" s="73"/>
      <c r="BX406" s="73"/>
      <c r="BY406" s="73"/>
      <c r="BZ406" s="73"/>
      <c r="CA406" s="73"/>
      <c r="CB406" s="73"/>
      <c r="CC406" s="73"/>
      <c r="CD406" s="73"/>
    </row>
    <row r="407" spans="1:82"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73"/>
      <c r="BQ407" s="73"/>
      <c r="BR407" s="73"/>
      <c r="BS407" s="73"/>
      <c r="BT407" s="73"/>
      <c r="BU407" s="73"/>
      <c r="BV407" s="73"/>
      <c r="BW407" s="73"/>
      <c r="BX407" s="73"/>
      <c r="BY407" s="73"/>
      <c r="BZ407" s="73"/>
      <c r="CA407" s="73"/>
      <c r="CB407" s="73"/>
      <c r="CC407" s="73"/>
      <c r="CD407" s="73"/>
    </row>
    <row r="408" spans="1:82"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73"/>
      <c r="BQ408" s="73"/>
      <c r="BR408" s="73"/>
      <c r="BS408" s="73"/>
      <c r="BT408" s="73"/>
      <c r="BU408" s="73"/>
      <c r="BV408" s="73"/>
      <c r="BW408" s="73"/>
      <c r="BX408" s="73"/>
      <c r="BY408" s="73"/>
      <c r="BZ408" s="73"/>
      <c r="CA408" s="73"/>
      <c r="CB408" s="73"/>
      <c r="CC408" s="73"/>
      <c r="CD408" s="73"/>
    </row>
    <row r="409" spans="1:82"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73"/>
      <c r="BQ409" s="73"/>
      <c r="BR409" s="73"/>
      <c r="BS409" s="73"/>
      <c r="BT409" s="73"/>
      <c r="BU409" s="73"/>
      <c r="BV409" s="73"/>
      <c r="BW409" s="73"/>
      <c r="BX409" s="73"/>
      <c r="BY409" s="73"/>
      <c r="BZ409" s="73"/>
      <c r="CA409" s="73"/>
      <c r="CB409" s="73"/>
      <c r="CC409" s="73"/>
      <c r="CD409" s="73"/>
    </row>
    <row r="410" spans="1:82"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73"/>
      <c r="BQ410" s="73"/>
      <c r="BR410" s="73"/>
      <c r="BS410" s="73"/>
      <c r="BT410" s="73"/>
      <c r="BU410" s="73"/>
      <c r="BV410" s="73"/>
      <c r="BW410" s="73"/>
      <c r="BX410" s="73"/>
      <c r="BY410" s="73"/>
      <c r="BZ410" s="73"/>
      <c r="CA410" s="73"/>
      <c r="CB410" s="73"/>
      <c r="CC410" s="73"/>
      <c r="CD410" s="73"/>
    </row>
    <row r="411" spans="1:82"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73"/>
      <c r="BQ411" s="73"/>
      <c r="BR411" s="73"/>
      <c r="BS411" s="73"/>
      <c r="BT411" s="73"/>
      <c r="BU411" s="73"/>
      <c r="BV411" s="73"/>
      <c r="BW411" s="73"/>
      <c r="BX411" s="73"/>
      <c r="BY411" s="73"/>
      <c r="BZ411" s="73"/>
      <c r="CA411" s="73"/>
      <c r="CB411" s="73"/>
      <c r="CC411" s="73"/>
      <c r="CD411" s="73"/>
    </row>
    <row r="412" spans="1:82"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73"/>
      <c r="BQ412" s="73"/>
      <c r="BR412" s="73"/>
      <c r="BS412" s="73"/>
      <c r="BT412" s="73"/>
      <c r="BU412" s="73"/>
      <c r="BV412" s="73"/>
      <c r="BW412" s="73"/>
      <c r="BX412" s="73"/>
      <c r="BY412" s="73"/>
      <c r="BZ412" s="73"/>
      <c r="CA412" s="73"/>
      <c r="CB412" s="73"/>
      <c r="CC412" s="73"/>
      <c r="CD412" s="73"/>
    </row>
    <row r="413" spans="1:82"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c r="BM413" s="73"/>
      <c r="BN413" s="73"/>
      <c r="BO413" s="73"/>
      <c r="BP413" s="73"/>
      <c r="BQ413" s="73"/>
      <c r="BR413" s="73"/>
      <c r="BS413" s="73"/>
      <c r="BT413" s="73"/>
      <c r="BU413" s="73"/>
      <c r="BV413" s="73"/>
      <c r="BW413" s="73"/>
      <c r="BX413" s="73"/>
      <c r="BY413" s="73"/>
      <c r="BZ413" s="73"/>
      <c r="CA413" s="73"/>
      <c r="CB413" s="73"/>
      <c r="CC413" s="73"/>
      <c r="CD413" s="73"/>
    </row>
    <row r="414" spans="1:82"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c r="BM414" s="73"/>
      <c r="BN414" s="73"/>
      <c r="BO414" s="73"/>
      <c r="BP414" s="73"/>
      <c r="BQ414" s="73"/>
      <c r="BR414" s="73"/>
      <c r="BS414" s="73"/>
      <c r="BT414" s="73"/>
      <c r="BU414" s="73"/>
      <c r="BV414" s="73"/>
      <c r="BW414" s="73"/>
      <c r="BX414" s="73"/>
      <c r="BY414" s="73"/>
      <c r="BZ414" s="73"/>
      <c r="CA414" s="73"/>
      <c r="CB414" s="73"/>
      <c r="CC414" s="73"/>
      <c r="CD414" s="73"/>
    </row>
    <row r="415" spans="1:82"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c r="BM415" s="73"/>
      <c r="BN415" s="73"/>
      <c r="BO415" s="73"/>
      <c r="BP415" s="73"/>
      <c r="BQ415" s="73"/>
      <c r="BR415" s="73"/>
      <c r="BS415" s="73"/>
      <c r="BT415" s="73"/>
      <c r="BU415" s="73"/>
      <c r="BV415" s="73"/>
      <c r="BW415" s="73"/>
      <c r="BX415" s="73"/>
      <c r="BY415" s="73"/>
      <c r="BZ415" s="73"/>
      <c r="CA415" s="73"/>
      <c r="CB415" s="73"/>
      <c r="CC415" s="73"/>
      <c r="CD415" s="73"/>
    </row>
    <row r="416" spans="1:82"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c r="BM416" s="73"/>
      <c r="BN416" s="73"/>
      <c r="BO416" s="73"/>
      <c r="BP416" s="73"/>
      <c r="BQ416" s="73"/>
      <c r="BR416" s="73"/>
      <c r="BS416" s="73"/>
      <c r="BT416" s="73"/>
      <c r="BU416" s="73"/>
      <c r="BV416" s="73"/>
      <c r="BW416" s="73"/>
      <c r="BX416" s="73"/>
      <c r="BY416" s="73"/>
      <c r="BZ416" s="73"/>
      <c r="CA416" s="73"/>
      <c r="CB416" s="73"/>
      <c r="CC416" s="73"/>
      <c r="CD416" s="73"/>
    </row>
    <row r="417" spans="1:82"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c r="BM417" s="73"/>
      <c r="BN417" s="73"/>
      <c r="BO417" s="73"/>
      <c r="BP417" s="73"/>
      <c r="BQ417" s="73"/>
      <c r="BR417" s="73"/>
      <c r="BS417" s="73"/>
      <c r="BT417" s="73"/>
      <c r="BU417" s="73"/>
      <c r="BV417" s="73"/>
      <c r="BW417" s="73"/>
      <c r="BX417" s="73"/>
      <c r="BY417" s="73"/>
      <c r="BZ417" s="73"/>
      <c r="CA417" s="73"/>
      <c r="CB417" s="73"/>
      <c r="CC417" s="73"/>
      <c r="CD417" s="73"/>
    </row>
    <row r="418" spans="1:82"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c r="BM418" s="73"/>
      <c r="BN418" s="73"/>
      <c r="BO418" s="73"/>
      <c r="BP418" s="73"/>
      <c r="BQ418" s="73"/>
      <c r="BR418" s="73"/>
      <c r="BS418" s="73"/>
      <c r="BT418" s="73"/>
      <c r="BU418" s="73"/>
      <c r="BV418" s="73"/>
      <c r="BW418" s="73"/>
      <c r="BX418" s="73"/>
      <c r="BY418" s="73"/>
      <c r="BZ418" s="73"/>
      <c r="CA418" s="73"/>
      <c r="CB418" s="73"/>
      <c r="CC418" s="73"/>
      <c r="CD418" s="73"/>
    </row>
    <row r="419" spans="1:82"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c r="BM419" s="73"/>
      <c r="BN419" s="73"/>
      <c r="BO419" s="73"/>
      <c r="BP419" s="73"/>
      <c r="BQ419" s="73"/>
      <c r="BR419" s="73"/>
      <c r="BS419" s="73"/>
      <c r="BT419" s="73"/>
      <c r="BU419" s="73"/>
      <c r="BV419" s="73"/>
      <c r="BW419" s="73"/>
      <c r="BX419" s="73"/>
      <c r="BY419" s="73"/>
      <c r="BZ419" s="73"/>
      <c r="CA419" s="73"/>
      <c r="CB419" s="73"/>
      <c r="CC419" s="73"/>
      <c r="CD419" s="73"/>
    </row>
    <row r="420" spans="1:82"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c r="BM420" s="73"/>
      <c r="BN420" s="73"/>
      <c r="BO420" s="73"/>
      <c r="BP420" s="73"/>
      <c r="BQ420" s="73"/>
      <c r="BR420" s="73"/>
      <c r="BS420" s="73"/>
      <c r="BT420" s="73"/>
      <c r="BU420" s="73"/>
      <c r="BV420" s="73"/>
      <c r="BW420" s="73"/>
      <c r="BX420" s="73"/>
      <c r="BY420" s="73"/>
      <c r="BZ420" s="73"/>
      <c r="CA420" s="73"/>
      <c r="CB420" s="73"/>
      <c r="CC420" s="73"/>
      <c r="CD420" s="73"/>
    </row>
    <row r="421" spans="1:82"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c r="BM421" s="73"/>
      <c r="BN421" s="73"/>
      <c r="BO421" s="73"/>
      <c r="BP421" s="73"/>
      <c r="BQ421" s="73"/>
      <c r="BR421" s="73"/>
      <c r="BS421" s="73"/>
      <c r="BT421" s="73"/>
      <c r="BU421" s="73"/>
      <c r="BV421" s="73"/>
      <c r="BW421" s="73"/>
      <c r="BX421" s="73"/>
      <c r="BY421" s="73"/>
      <c r="BZ421" s="73"/>
      <c r="CA421" s="73"/>
      <c r="CB421" s="73"/>
      <c r="CC421" s="73"/>
      <c r="CD421" s="73"/>
    </row>
    <row r="422" spans="1:82"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c r="BM422" s="73"/>
      <c r="BN422" s="73"/>
      <c r="BO422" s="73"/>
      <c r="BP422" s="73"/>
      <c r="BQ422" s="73"/>
      <c r="BR422" s="73"/>
      <c r="BS422" s="73"/>
      <c r="BT422" s="73"/>
      <c r="BU422" s="73"/>
      <c r="BV422" s="73"/>
      <c r="BW422" s="73"/>
      <c r="BX422" s="73"/>
      <c r="BY422" s="73"/>
      <c r="BZ422" s="73"/>
      <c r="CA422" s="73"/>
      <c r="CB422" s="73"/>
      <c r="CC422" s="73"/>
      <c r="CD422" s="73"/>
    </row>
    <row r="423" spans="1:82"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c r="BM423" s="73"/>
      <c r="BN423" s="73"/>
      <c r="BO423" s="73"/>
      <c r="BP423" s="73"/>
      <c r="BQ423" s="73"/>
      <c r="BR423" s="73"/>
      <c r="BS423" s="73"/>
      <c r="BT423" s="73"/>
      <c r="BU423" s="73"/>
      <c r="BV423" s="73"/>
      <c r="BW423" s="73"/>
      <c r="BX423" s="73"/>
      <c r="BY423" s="73"/>
      <c r="BZ423" s="73"/>
      <c r="CA423" s="73"/>
      <c r="CB423" s="73"/>
      <c r="CC423" s="73"/>
      <c r="CD423" s="73"/>
    </row>
    <row r="424" spans="1:82"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c r="BM424" s="73"/>
      <c r="BN424" s="73"/>
      <c r="BO424" s="73"/>
      <c r="BP424" s="73"/>
      <c r="BQ424" s="73"/>
      <c r="BR424" s="73"/>
      <c r="BS424" s="73"/>
      <c r="BT424" s="73"/>
      <c r="BU424" s="73"/>
      <c r="BV424" s="73"/>
      <c r="BW424" s="73"/>
      <c r="BX424" s="73"/>
      <c r="BY424" s="73"/>
      <c r="BZ424" s="73"/>
      <c r="CA424" s="73"/>
      <c r="CB424" s="73"/>
      <c r="CC424" s="73"/>
      <c r="CD424" s="73"/>
    </row>
    <row r="425" spans="1:82"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c r="BM425" s="73"/>
      <c r="BN425" s="73"/>
      <c r="BO425" s="73"/>
      <c r="BP425" s="73"/>
      <c r="BQ425" s="73"/>
      <c r="BR425" s="73"/>
      <c r="BS425" s="73"/>
      <c r="BT425" s="73"/>
      <c r="BU425" s="73"/>
      <c r="BV425" s="73"/>
      <c r="BW425" s="73"/>
      <c r="BX425" s="73"/>
      <c r="BY425" s="73"/>
      <c r="BZ425" s="73"/>
      <c r="CA425" s="73"/>
      <c r="CB425" s="73"/>
      <c r="CC425" s="73"/>
      <c r="CD425" s="73"/>
    </row>
    <row r="426" spans="1:82"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c r="BM426" s="73"/>
      <c r="BN426" s="73"/>
      <c r="BO426" s="73"/>
      <c r="BP426" s="73"/>
      <c r="BQ426" s="73"/>
      <c r="BR426" s="73"/>
      <c r="BS426" s="73"/>
      <c r="BT426" s="73"/>
      <c r="BU426" s="73"/>
      <c r="BV426" s="73"/>
      <c r="BW426" s="73"/>
      <c r="BX426" s="73"/>
      <c r="BY426" s="73"/>
      <c r="BZ426" s="73"/>
      <c r="CA426" s="73"/>
      <c r="CB426" s="73"/>
      <c r="CC426" s="73"/>
      <c r="CD426" s="73"/>
    </row>
    <row r="427" spans="1:82"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c r="BM427" s="73"/>
      <c r="BN427" s="73"/>
      <c r="BO427" s="73"/>
      <c r="BP427" s="73"/>
      <c r="BQ427" s="73"/>
      <c r="BR427" s="73"/>
      <c r="BS427" s="73"/>
      <c r="BT427" s="73"/>
      <c r="BU427" s="73"/>
      <c r="BV427" s="73"/>
      <c r="BW427" s="73"/>
      <c r="BX427" s="73"/>
      <c r="BY427" s="73"/>
      <c r="BZ427" s="73"/>
      <c r="CA427" s="73"/>
      <c r="CB427" s="73"/>
      <c r="CC427" s="73"/>
      <c r="CD427" s="73"/>
    </row>
    <row r="428" spans="1:82"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c r="BM428" s="73"/>
      <c r="BN428" s="73"/>
      <c r="BO428" s="73"/>
      <c r="BP428" s="73"/>
      <c r="BQ428" s="73"/>
      <c r="BR428" s="73"/>
      <c r="BS428" s="73"/>
      <c r="BT428" s="73"/>
      <c r="BU428" s="73"/>
      <c r="BV428" s="73"/>
      <c r="BW428" s="73"/>
      <c r="BX428" s="73"/>
      <c r="BY428" s="73"/>
      <c r="BZ428" s="73"/>
      <c r="CA428" s="73"/>
      <c r="CB428" s="73"/>
      <c r="CC428" s="73"/>
      <c r="CD428" s="73"/>
    </row>
    <row r="429" spans="1:82"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c r="BM429" s="73"/>
      <c r="BN429" s="73"/>
      <c r="BO429" s="73"/>
      <c r="BP429" s="73"/>
      <c r="BQ429" s="73"/>
      <c r="BR429" s="73"/>
      <c r="BS429" s="73"/>
      <c r="BT429" s="73"/>
      <c r="BU429" s="73"/>
      <c r="BV429" s="73"/>
      <c r="BW429" s="73"/>
      <c r="BX429" s="73"/>
      <c r="BY429" s="73"/>
      <c r="BZ429" s="73"/>
      <c r="CA429" s="73"/>
      <c r="CB429" s="73"/>
      <c r="CC429" s="73"/>
      <c r="CD429" s="73"/>
    </row>
    <row r="430" spans="1:82"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c r="BM430" s="73"/>
      <c r="BN430" s="73"/>
      <c r="BO430" s="73"/>
      <c r="BP430" s="73"/>
      <c r="BQ430" s="73"/>
      <c r="BR430" s="73"/>
      <c r="BS430" s="73"/>
      <c r="BT430" s="73"/>
      <c r="BU430" s="73"/>
      <c r="BV430" s="73"/>
      <c r="BW430" s="73"/>
      <c r="BX430" s="73"/>
      <c r="BY430" s="73"/>
      <c r="BZ430" s="73"/>
      <c r="CA430" s="73"/>
      <c r="CB430" s="73"/>
      <c r="CC430" s="73"/>
      <c r="CD430" s="73"/>
    </row>
    <row r="431" spans="1:82"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c r="BM431" s="73"/>
      <c r="BN431" s="73"/>
      <c r="BO431" s="73"/>
      <c r="BP431" s="73"/>
      <c r="BQ431" s="73"/>
      <c r="BR431" s="73"/>
      <c r="BS431" s="73"/>
      <c r="BT431" s="73"/>
      <c r="BU431" s="73"/>
      <c r="BV431" s="73"/>
      <c r="BW431" s="73"/>
      <c r="BX431" s="73"/>
      <c r="BY431" s="73"/>
      <c r="BZ431" s="73"/>
      <c r="CA431" s="73"/>
      <c r="CB431" s="73"/>
      <c r="CC431" s="73"/>
      <c r="CD431" s="73"/>
    </row>
    <row r="432" spans="1:82"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c r="BM432" s="73"/>
      <c r="BN432" s="73"/>
      <c r="BO432" s="73"/>
      <c r="BP432" s="73"/>
      <c r="BQ432" s="73"/>
      <c r="BR432" s="73"/>
      <c r="BS432" s="73"/>
      <c r="BT432" s="73"/>
      <c r="BU432" s="73"/>
      <c r="BV432" s="73"/>
      <c r="BW432" s="73"/>
      <c r="BX432" s="73"/>
      <c r="BY432" s="73"/>
      <c r="BZ432" s="73"/>
      <c r="CA432" s="73"/>
      <c r="CB432" s="73"/>
      <c r="CC432" s="73"/>
      <c r="CD432" s="73"/>
    </row>
    <row r="433" spans="1:82"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c r="BM433" s="73"/>
      <c r="BN433" s="73"/>
      <c r="BO433" s="73"/>
      <c r="BP433" s="73"/>
      <c r="BQ433" s="73"/>
      <c r="BR433" s="73"/>
      <c r="BS433" s="73"/>
      <c r="BT433" s="73"/>
      <c r="BU433" s="73"/>
      <c r="BV433" s="73"/>
      <c r="BW433" s="73"/>
      <c r="BX433" s="73"/>
      <c r="BY433" s="73"/>
      <c r="BZ433" s="73"/>
      <c r="CA433" s="73"/>
      <c r="CB433" s="73"/>
      <c r="CC433" s="73"/>
      <c r="CD433" s="73"/>
    </row>
    <row r="434" spans="1:82"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c r="BM434" s="73"/>
      <c r="BN434" s="73"/>
      <c r="BO434" s="73"/>
      <c r="BP434" s="73"/>
      <c r="BQ434" s="73"/>
      <c r="BR434" s="73"/>
      <c r="BS434" s="73"/>
      <c r="BT434" s="73"/>
      <c r="BU434" s="73"/>
      <c r="BV434" s="73"/>
      <c r="BW434" s="73"/>
      <c r="BX434" s="73"/>
      <c r="BY434" s="73"/>
      <c r="BZ434" s="73"/>
      <c r="CA434" s="73"/>
      <c r="CB434" s="73"/>
      <c r="CC434" s="73"/>
      <c r="CD434" s="73"/>
    </row>
    <row r="435" spans="1:82"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c r="BM435" s="73"/>
      <c r="BN435" s="73"/>
      <c r="BO435" s="73"/>
      <c r="BP435" s="73"/>
      <c r="BQ435" s="73"/>
      <c r="BR435" s="73"/>
      <c r="BS435" s="73"/>
      <c r="BT435" s="73"/>
      <c r="BU435" s="73"/>
      <c r="BV435" s="73"/>
      <c r="BW435" s="73"/>
      <c r="BX435" s="73"/>
      <c r="BY435" s="73"/>
      <c r="BZ435" s="73"/>
      <c r="CA435" s="73"/>
      <c r="CB435" s="73"/>
      <c r="CC435" s="73"/>
      <c r="CD435" s="73"/>
    </row>
    <row r="436" spans="1:82"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c r="BM436" s="73"/>
      <c r="BN436" s="73"/>
      <c r="BO436" s="73"/>
      <c r="BP436" s="73"/>
      <c r="BQ436" s="73"/>
      <c r="BR436" s="73"/>
      <c r="BS436" s="73"/>
      <c r="BT436" s="73"/>
      <c r="BU436" s="73"/>
      <c r="BV436" s="73"/>
      <c r="BW436" s="73"/>
      <c r="BX436" s="73"/>
      <c r="BY436" s="73"/>
      <c r="BZ436" s="73"/>
      <c r="CA436" s="73"/>
      <c r="CB436" s="73"/>
      <c r="CC436" s="73"/>
      <c r="CD436" s="73"/>
    </row>
    <row r="437" spans="1:82"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c r="BM437" s="73"/>
      <c r="BN437" s="73"/>
      <c r="BO437" s="73"/>
      <c r="BP437" s="73"/>
      <c r="BQ437" s="73"/>
      <c r="BR437" s="73"/>
      <c r="BS437" s="73"/>
      <c r="BT437" s="73"/>
      <c r="BU437" s="73"/>
      <c r="BV437" s="73"/>
      <c r="BW437" s="73"/>
      <c r="BX437" s="73"/>
      <c r="BY437" s="73"/>
      <c r="BZ437" s="73"/>
      <c r="CA437" s="73"/>
      <c r="CB437" s="73"/>
      <c r="CC437" s="73"/>
      <c r="CD437" s="73"/>
    </row>
    <row r="438" spans="1:82"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c r="BM438" s="73"/>
      <c r="BN438" s="73"/>
      <c r="BO438" s="73"/>
      <c r="BP438" s="73"/>
      <c r="BQ438" s="73"/>
      <c r="BR438" s="73"/>
      <c r="BS438" s="73"/>
      <c r="BT438" s="73"/>
      <c r="BU438" s="73"/>
      <c r="BV438" s="73"/>
      <c r="BW438" s="73"/>
      <c r="BX438" s="73"/>
      <c r="BY438" s="73"/>
      <c r="BZ438" s="73"/>
      <c r="CA438" s="73"/>
      <c r="CB438" s="73"/>
      <c r="CC438" s="73"/>
      <c r="CD438" s="73"/>
    </row>
    <row r="439" spans="1:82"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c r="BM439" s="73"/>
      <c r="BN439" s="73"/>
      <c r="BO439" s="73"/>
      <c r="BP439" s="73"/>
      <c r="BQ439" s="73"/>
      <c r="BR439" s="73"/>
      <c r="BS439" s="73"/>
      <c r="BT439" s="73"/>
      <c r="BU439" s="73"/>
      <c r="BV439" s="73"/>
      <c r="BW439" s="73"/>
      <c r="BX439" s="73"/>
      <c r="BY439" s="73"/>
      <c r="BZ439" s="73"/>
      <c r="CA439" s="73"/>
      <c r="CB439" s="73"/>
      <c r="CC439" s="73"/>
      <c r="CD439" s="73"/>
    </row>
    <row r="440" spans="1:82"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c r="BM440" s="73"/>
      <c r="BN440" s="73"/>
      <c r="BO440" s="73"/>
      <c r="BP440" s="73"/>
      <c r="BQ440" s="73"/>
      <c r="BR440" s="73"/>
      <c r="BS440" s="73"/>
      <c r="BT440" s="73"/>
      <c r="BU440" s="73"/>
      <c r="BV440" s="73"/>
      <c r="BW440" s="73"/>
      <c r="BX440" s="73"/>
      <c r="BY440" s="73"/>
      <c r="BZ440" s="73"/>
      <c r="CA440" s="73"/>
      <c r="CB440" s="73"/>
      <c r="CC440" s="73"/>
      <c r="CD440" s="73"/>
    </row>
    <row r="441" spans="1:82"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c r="BM441" s="73"/>
      <c r="BN441" s="73"/>
      <c r="BO441" s="73"/>
      <c r="BP441" s="73"/>
      <c r="BQ441" s="73"/>
      <c r="BR441" s="73"/>
      <c r="BS441" s="73"/>
      <c r="BT441" s="73"/>
      <c r="BU441" s="73"/>
      <c r="BV441" s="73"/>
      <c r="BW441" s="73"/>
      <c r="BX441" s="73"/>
      <c r="BY441" s="73"/>
      <c r="BZ441" s="73"/>
      <c r="CA441" s="73"/>
      <c r="CB441" s="73"/>
      <c r="CC441" s="73"/>
      <c r="CD441" s="73"/>
    </row>
    <row r="442" spans="1:82"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c r="BM442" s="73"/>
      <c r="BN442" s="73"/>
      <c r="BO442" s="73"/>
      <c r="BP442" s="73"/>
      <c r="BQ442" s="73"/>
      <c r="BR442" s="73"/>
      <c r="BS442" s="73"/>
      <c r="BT442" s="73"/>
      <c r="BU442" s="73"/>
      <c r="BV442" s="73"/>
      <c r="BW442" s="73"/>
      <c r="BX442" s="73"/>
      <c r="BY442" s="73"/>
      <c r="BZ442" s="73"/>
      <c r="CA442" s="73"/>
      <c r="CB442" s="73"/>
      <c r="CC442" s="73"/>
      <c r="CD442" s="73"/>
    </row>
    <row r="443" spans="1:82"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c r="BM443" s="73"/>
      <c r="BN443" s="73"/>
      <c r="BO443" s="73"/>
      <c r="BP443" s="73"/>
      <c r="BQ443" s="73"/>
      <c r="BR443" s="73"/>
      <c r="BS443" s="73"/>
      <c r="BT443" s="73"/>
      <c r="BU443" s="73"/>
      <c r="BV443" s="73"/>
      <c r="BW443" s="73"/>
      <c r="BX443" s="73"/>
      <c r="BY443" s="73"/>
      <c r="BZ443" s="73"/>
      <c r="CA443" s="73"/>
      <c r="CB443" s="73"/>
      <c r="CC443" s="73"/>
      <c r="CD443" s="73"/>
    </row>
    <row r="444" spans="1:82"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c r="BM444" s="73"/>
      <c r="BN444" s="73"/>
      <c r="BO444" s="73"/>
      <c r="BP444" s="73"/>
      <c r="BQ444" s="73"/>
      <c r="BR444" s="73"/>
      <c r="BS444" s="73"/>
      <c r="BT444" s="73"/>
      <c r="BU444" s="73"/>
      <c r="BV444" s="73"/>
      <c r="BW444" s="73"/>
      <c r="BX444" s="73"/>
      <c r="BY444" s="73"/>
      <c r="BZ444" s="73"/>
      <c r="CA444" s="73"/>
      <c r="CB444" s="73"/>
      <c r="CC444" s="73"/>
      <c r="CD444" s="73"/>
    </row>
    <row r="445" spans="1:82"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c r="BM445" s="73"/>
      <c r="BN445" s="73"/>
      <c r="BO445" s="73"/>
      <c r="BP445" s="73"/>
      <c r="BQ445" s="73"/>
      <c r="BR445" s="73"/>
      <c r="BS445" s="73"/>
      <c r="BT445" s="73"/>
      <c r="BU445" s="73"/>
      <c r="BV445" s="73"/>
      <c r="BW445" s="73"/>
      <c r="BX445" s="73"/>
      <c r="BY445" s="73"/>
      <c r="BZ445" s="73"/>
      <c r="CA445" s="73"/>
      <c r="CB445" s="73"/>
      <c r="CC445" s="73"/>
      <c r="CD445" s="73"/>
    </row>
    <row r="446" spans="1:82"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c r="BM446" s="73"/>
      <c r="BN446" s="73"/>
      <c r="BO446" s="73"/>
      <c r="BP446" s="73"/>
      <c r="BQ446" s="73"/>
      <c r="BR446" s="73"/>
      <c r="BS446" s="73"/>
      <c r="BT446" s="73"/>
      <c r="BU446" s="73"/>
      <c r="BV446" s="73"/>
      <c r="BW446" s="73"/>
      <c r="BX446" s="73"/>
      <c r="BY446" s="73"/>
      <c r="BZ446" s="73"/>
      <c r="CA446" s="73"/>
      <c r="CB446" s="73"/>
      <c r="CC446" s="73"/>
      <c r="CD446" s="73"/>
    </row>
    <row r="447" spans="1:82"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c r="BM447" s="73"/>
      <c r="BN447" s="73"/>
      <c r="BO447" s="73"/>
      <c r="BP447" s="73"/>
      <c r="BQ447" s="73"/>
      <c r="BR447" s="73"/>
      <c r="BS447" s="73"/>
      <c r="BT447" s="73"/>
      <c r="BU447" s="73"/>
      <c r="BV447" s="73"/>
      <c r="BW447" s="73"/>
      <c r="BX447" s="73"/>
      <c r="BY447" s="73"/>
      <c r="BZ447" s="73"/>
      <c r="CA447" s="73"/>
      <c r="CB447" s="73"/>
      <c r="CC447" s="73"/>
      <c r="CD447" s="73"/>
    </row>
    <row r="448" spans="1:82"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c r="BM448" s="73"/>
      <c r="BN448" s="73"/>
      <c r="BO448" s="73"/>
      <c r="BP448" s="73"/>
      <c r="BQ448" s="73"/>
      <c r="BR448" s="73"/>
      <c r="BS448" s="73"/>
      <c r="BT448" s="73"/>
      <c r="BU448" s="73"/>
      <c r="BV448" s="73"/>
      <c r="BW448" s="73"/>
      <c r="BX448" s="73"/>
      <c r="BY448" s="73"/>
      <c r="BZ448" s="73"/>
      <c r="CA448" s="73"/>
      <c r="CB448" s="73"/>
      <c r="CC448" s="73"/>
      <c r="CD448" s="73"/>
    </row>
    <row r="449" spans="1:82"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c r="BM449" s="73"/>
      <c r="BN449" s="73"/>
      <c r="BO449" s="73"/>
      <c r="BP449" s="73"/>
      <c r="BQ449" s="73"/>
      <c r="BR449" s="73"/>
      <c r="BS449" s="73"/>
      <c r="BT449" s="73"/>
      <c r="BU449" s="73"/>
      <c r="BV449" s="73"/>
      <c r="BW449" s="73"/>
      <c r="BX449" s="73"/>
      <c r="BY449" s="73"/>
      <c r="BZ449" s="73"/>
      <c r="CA449" s="73"/>
      <c r="CB449" s="73"/>
      <c r="CC449" s="73"/>
      <c r="CD449" s="73"/>
    </row>
    <row r="450" spans="1:82"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c r="BM450" s="73"/>
      <c r="BN450" s="73"/>
      <c r="BO450" s="73"/>
      <c r="BP450" s="73"/>
      <c r="BQ450" s="73"/>
      <c r="BR450" s="73"/>
      <c r="BS450" s="73"/>
      <c r="BT450" s="73"/>
      <c r="BU450" s="73"/>
      <c r="BV450" s="73"/>
      <c r="BW450" s="73"/>
      <c r="BX450" s="73"/>
      <c r="BY450" s="73"/>
      <c r="BZ450" s="73"/>
      <c r="CA450" s="73"/>
      <c r="CB450" s="73"/>
      <c r="CC450" s="73"/>
      <c r="CD450" s="73"/>
    </row>
    <row r="451" spans="1:82"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c r="BM451" s="73"/>
      <c r="BN451" s="73"/>
      <c r="BO451" s="73"/>
      <c r="BP451" s="73"/>
      <c r="BQ451" s="73"/>
      <c r="BR451" s="73"/>
      <c r="BS451" s="73"/>
      <c r="BT451" s="73"/>
      <c r="BU451" s="73"/>
      <c r="BV451" s="73"/>
      <c r="BW451" s="73"/>
      <c r="BX451" s="73"/>
      <c r="BY451" s="73"/>
      <c r="BZ451" s="73"/>
      <c r="CA451" s="73"/>
      <c r="CB451" s="73"/>
      <c r="CC451" s="73"/>
      <c r="CD451" s="73"/>
    </row>
    <row r="452" spans="1:82"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c r="BM452" s="73"/>
      <c r="BN452" s="73"/>
      <c r="BO452" s="73"/>
      <c r="BP452" s="73"/>
      <c r="BQ452" s="73"/>
      <c r="BR452" s="73"/>
      <c r="BS452" s="73"/>
      <c r="BT452" s="73"/>
      <c r="BU452" s="73"/>
      <c r="BV452" s="73"/>
      <c r="BW452" s="73"/>
      <c r="BX452" s="73"/>
      <c r="BY452" s="73"/>
      <c r="BZ452" s="73"/>
      <c r="CA452" s="73"/>
      <c r="CB452" s="73"/>
      <c r="CC452" s="73"/>
      <c r="CD452" s="73"/>
    </row>
    <row r="453" spans="1:82"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c r="BM453" s="73"/>
      <c r="BN453" s="73"/>
      <c r="BO453" s="73"/>
      <c r="BP453" s="73"/>
      <c r="BQ453" s="73"/>
      <c r="BR453" s="73"/>
      <c r="BS453" s="73"/>
      <c r="BT453" s="73"/>
      <c r="BU453" s="73"/>
      <c r="BV453" s="73"/>
      <c r="BW453" s="73"/>
      <c r="BX453" s="73"/>
      <c r="BY453" s="73"/>
      <c r="BZ453" s="73"/>
      <c r="CA453" s="73"/>
      <c r="CB453" s="73"/>
      <c r="CC453" s="73"/>
      <c r="CD453" s="73"/>
    </row>
    <row r="454" spans="1:82"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c r="CC454" s="73"/>
      <c r="CD454" s="73"/>
    </row>
    <row r="455" spans="1:82"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c r="CA455" s="73"/>
      <c r="CB455" s="73"/>
      <c r="CC455" s="73"/>
      <c r="CD455" s="73"/>
    </row>
    <row r="456" spans="1:82"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c r="CA456" s="73"/>
      <c r="CB456" s="73"/>
      <c r="CC456" s="73"/>
      <c r="CD456" s="73"/>
    </row>
    <row r="457" spans="1:82"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c r="CA457" s="73"/>
      <c r="CB457" s="73"/>
      <c r="CC457" s="73"/>
      <c r="CD457" s="73"/>
    </row>
    <row r="458" spans="1:82"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row>
    <row r="459" spans="1:82"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c r="CA459" s="73"/>
      <c r="CB459" s="73"/>
      <c r="CC459" s="73"/>
      <c r="CD459" s="73"/>
    </row>
    <row r="460" spans="1:82"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c r="CA460" s="73"/>
      <c r="CB460" s="73"/>
      <c r="CC460" s="73"/>
      <c r="CD460" s="73"/>
    </row>
    <row r="461" spans="1:82"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c r="CA461" s="73"/>
      <c r="CB461" s="73"/>
      <c r="CC461" s="73"/>
      <c r="CD461" s="73"/>
    </row>
    <row r="462" spans="1:82"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c r="CC462" s="73"/>
      <c r="CD462" s="73"/>
    </row>
    <row r="463" spans="1:82"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c r="CC463" s="73"/>
      <c r="CD463" s="73"/>
    </row>
    <row r="464" spans="1:82"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c r="CC464" s="73"/>
      <c r="CD464" s="73"/>
    </row>
    <row r="465" spans="1:82"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c r="CC465" s="73"/>
      <c r="CD465" s="73"/>
    </row>
    <row r="466" spans="1:82"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c r="CC466" s="73"/>
      <c r="CD466" s="73"/>
    </row>
    <row r="467" spans="1:82"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c r="CC467" s="73"/>
      <c r="CD467" s="73"/>
    </row>
    <row r="468" spans="1:82"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c r="CC468" s="73"/>
      <c r="CD468" s="73"/>
    </row>
    <row r="469" spans="1:82"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c r="CC469" s="73"/>
      <c r="CD469" s="73"/>
    </row>
    <row r="470" spans="1:82"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c r="CC470" s="73"/>
      <c r="CD470" s="73"/>
    </row>
    <row r="471" spans="1:82"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c r="CC471" s="73"/>
      <c r="CD471" s="73"/>
    </row>
    <row r="472" spans="1:82"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c r="BM472" s="73"/>
      <c r="BN472" s="73"/>
      <c r="BO472" s="73"/>
      <c r="BP472" s="73"/>
      <c r="BQ472" s="73"/>
      <c r="BR472" s="73"/>
      <c r="BS472" s="73"/>
      <c r="BT472" s="73"/>
      <c r="BU472" s="73"/>
      <c r="BV472" s="73"/>
      <c r="BW472" s="73"/>
      <c r="BX472" s="73"/>
      <c r="BY472" s="73"/>
      <c r="BZ472" s="73"/>
      <c r="CA472" s="73"/>
      <c r="CB472" s="73"/>
      <c r="CC472" s="73"/>
      <c r="CD472" s="73"/>
    </row>
    <row r="473" spans="1:82"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c r="CC473" s="73"/>
      <c r="CD473" s="73"/>
    </row>
    <row r="474" spans="1:82"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c r="CC474" s="73"/>
      <c r="CD474" s="73"/>
    </row>
    <row r="475" spans="1:82"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c r="CC475" s="73"/>
      <c r="CD475" s="73"/>
    </row>
    <row r="476" spans="1:82"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c r="CC476" s="73"/>
      <c r="CD476" s="73"/>
    </row>
    <row r="477" spans="1:82"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c r="CC477" s="73"/>
      <c r="CD477" s="73"/>
    </row>
    <row r="478" spans="1:82"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c r="CC478" s="73"/>
      <c r="CD478" s="73"/>
    </row>
    <row r="479" spans="1:82"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c r="CC479" s="73"/>
      <c r="CD479" s="73"/>
    </row>
    <row r="480" spans="1:82"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c r="CC480" s="73"/>
      <c r="CD480" s="73"/>
    </row>
    <row r="481" spans="1:82"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c r="CC481" s="73"/>
      <c r="CD481" s="73"/>
    </row>
    <row r="482" spans="1:82"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c r="CC482" s="73"/>
      <c r="CD482" s="73"/>
    </row>
    <row r="483" spans="1:82"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c r="CC483" s="73"/>
      <c r="CD483" s="73"/>
    </row>
    <row r="484" spans="1:82"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c r="CC484" s="73"/>
      <c r="CD484" s="73"/>
    </row>
    <row r="485" spans="1:82"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c r="CC485" s="73"/>
      <c r="CD485" s="73"/>
    </row>
    <row r="486" spans="1:82"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c r="CC486" s="73"/>
      <c r="CD486" s="73"/>
    </row>
    <row r="487" spans="1:82"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c r="CC487" s="73"/>
      <c r="CD487" s="73"/>
    </row>
    <row r="488" spans="1:82"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c r="CC488" s="73"/>
      <c r="CD488" s="73"/>
    </row>
    <row r="489" spans="1:82"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c r="CC489" s="73"/>
      <c r="CD489" s="73"/>
    </row>
    <row r="490" spans="1:82"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c r="CC490" s="73"/>
      <c r="CD490" s="73"/>
    </row>
    <row r="491" spans="1:82"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c r="CC491" s="73"/>
      <c r="CD491" s="73"/>
    </row>
    <row r="492" spans="1:82"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c r="CC492" s="73"/>
      <c r="CD492" s="73"/>
    </row>
    <row r="493" spans="1:82"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c r="CC493" s="73"/>
      <c r="CD493" s="73"/>
    </row>
    <row r="494" spans="1:82"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c r="CC494" s="73"/>
      <c r="CD494" s="73"/>
    </row>
    <row r="495" spans="1:82"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c r="CC495" s="73"/>
      <c r="CD495" s="73"/>
    </row>
    <row r="496" spans="1:82"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row>
    <row r="497" spans="1:82"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c r="CC497" s="73"/>
      <c r="CD497" s="73"/>
    </row>
    <row r="498" spans="1:82"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c r="CC498" s="73"/>
      <c r="CD498" s="73"/>
    </row>
    <row r="499" spans="1:82"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c r="CC499" s="73"/>
      <c r="CD499" s="73"/>
    </row>
    <row r="500" spans="1:82"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c r="CC500" s="73"/>
      <c r="CD500" s="73"/>
    </row>
    <row r="501" spans="1:82"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c r="CC501" s="73"/>
      <c r="CD501" s="73"/>
    </row>
    <row r="502" spans="1:82"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c r="CC502" s="73"/>
      <c r="CD502" s="73"/>
    </row>
    <row r="503" spans="1:82"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c r="CC503" s="73"/>
      <c r="CD503" s="73"/>
    </row>
    <row r="504" spans="1:82"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c r="CC504" s="73"/>
      <c r="CD504" s="73"/>
    </row>
    <row r="505" spans="1:82"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c r="CC505" s="73"/>
      <c r="CD505" s="73"/>
    </row>
    <row r="506" spans="1:82"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c r="CC506" s="73"/>
      <c r="CD506" s="73"/>
    </row>
    <row r="507" spans="1:82"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c r="CC507" s="73"/>
      <c r="CD507" s="73"/>
    </row>
    <row r="508" spans="1:82"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c r="CC508" s="73"/>
      <c r="CD508" s="73"/>
    </row>
    <row r="509" spans="1:82"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c r="CC509" s="73"/>
      <c r="CD509" s="73"/>
    </row>
    <row r="510" spans="1:82"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c r="CC510" s="73"/>
      <c r="CD510" s="73"/>
    </row>
    <row r="511" spans="1:82"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c r="CC511" s="73"/>
      <c r="CD511" s="73"/>
    </row>
    <row r="512" spans="1:82"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c r="CC512" s="73"/>
      <c r="CD512" s="73"/>
    </row>
    <row r="513" spans="1:82"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c r="CC513" s="73"/>
      <c r="CD513" s="73"/>
    </row>
    <row r="514" spans="1:82"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c r="CC514" s="73"/>
      <c r="CD514" s="73"/>
    </row>
    <row r="515" spans="1:82"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c r="CC515" s="73"/>
      <c r="CD515" s="73"/>
    </row>
    <row r="516" spans="1:82"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c r="CC516" s="73"/>
      <c r="CD516" s="73"/>
    </row>
    <row r="517" spans="1:82"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c r="CC517" s="73"/>
      <c r="CD517" s="73"/>
    </row>
    <row r="518" spans="1:82"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c r="CC518" s="73"/>
      <c r="CD518" s="73"/>
    </row>
    <row r="519" spans="1:82"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c r="CC519" s="73"/>
      <c r="CD519" s="73"/>
    </row>
    <row r="520" spans="1:82"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c r="CC520" s="73"/>
      <c r="CD520" s="73"/>
    </row>
    <row r="521" spans="1:82"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c r="CC521" s="73"/>
      <c r="CD521" s="73"/>
    </row>
    <row r="522" spans="1:82"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c r="CC522" s="73"/>
      <c r="CD522" s="73"/>
    </row>
    <row r="523" spans="1:82"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c r="CC523" s="73"/>
      <c r="CD523" s="73"/>
    </row>
    <row r="524" spans="1:82"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c r="CC524" s="73"/>
      <c r="CD524" s="73"/>
    </row>
    <row r="525" spans="1:82"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c r="CC525" s="73"/>
      <c r="CD525" s="73"/>
    </row>
    <row r="526" spans="1:82"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c r="CC526" s="73"/>
      <c r="CD526" s="73"/>
    </row>
    <row r="527" spans="1:82"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c r="CC527" s="73"/>
      <c r="CD527" s="73"/>
    </row>
    <row r="528" spans="1:82"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c r="CC528" s="73"/>
      <c r="CD528" s="73"/>
    </row>
    <row r="529" spans="1:82"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c r="CC529" s="73"/>
      <c r="CD529" s="73"/>
    </row>
    <row r="530" spans="1:82"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c r="CC530" s="73"/>
      <c r="CD530" s="73"/>
    </row>
    <row r="531" spans="1:82"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c r="CC531" s="73"/>
      <c r="CD531" s="73"/>
    </row>
    <row r="532" spans="1:82"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c r="CC532" s="73"/>
      <c r="CD532" s="73"/>
    </row>
    <row r="533" spans="1:82"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c r="CC533" s="73"/>
      <c r="CD533" s="73"/>
    </row>
    <row r="534" spans="1:82"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c r="CC534" s="73"/>
      <c r="CD534" s="73"/>
    </row>
    <row r="535" spans="1:82"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row>
    <row r="536" spans="1:82"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c r="CC536" s="73"/>
      <c r="CD536" s="73"/>
    </row>
    <row r="537" spans="1:82"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c r="CC537" s="73"/>
      <c r="CD537" s="73"/>
    </row>
    <row r="538" spans="1:82"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c r="CC538" s="73"/>
      <c r="CD538" s="73"/>
    </row>
    <row r="539" spans="1:82"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c r="CC539" s="73"/>
      <c r="CD539" s="73"/>
    </row>
    <row r="540" spans="1:82"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c r="CC540" s="73"/>
      <c r="CD540" s="73"/>
    </row>
    <row r="541" spans="1:82"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c r="CC541" s="73"/>
      <c r="CD541" s="73"/>
    </row>
    <row r="542" spans="1:82"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c r="CC542" s="73"/>
      <c r="CD542" s="73"/>
    </row>
    <row r="543" spans="1:82"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c r="CC543" s="73"/>
      <c r="CD543" s="73"/>
    </row>
    <row r="544" spans="1:82"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c r="CC544" s="73"/>
      <c r="CD544" s="73"/>
    </row>
    <row r="545" spans="1:82"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c r="CC545" s="73"/>
      <c r="CD545" s="73"/>
    </row>
    <row r="546" spans="1:82"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c r="CC546" s="73"/>
      <c r="CD546" s="73"/>
    </row>
    <row r="547" spans="1:82"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c r="CC547" s="73"/>
      <c r="CD547" s="73"/>
    </row>
    <row r="548" spans="1:82"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c r="CC548" s="73"/>
      <c r="CD548" s="73"/>
    </row>
    <row r="549" spans="1:82"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c r="CC549" s="73"/>
      <c r="CD549" s="73"/>
    </row>
    <row r="550" spans="1:82"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c r="CC550" s="73"/>
      <c r="CD550" s="73"/>
    </row>
    <row r="551" spans="1:82"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c r="CC551" s="73"/>
      <c r="CD551" s="73"/>
    </row>
    <row r="552" spans="1:82"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c r="CC552" s="73"/>
      <c r="CD552" s="73"/>
    </row>
    <row r="553" spans="1:82"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c r="CC553" s="73"/>
      <c r="CD553" s="73"/>
    </row>
    <row r="554" spans="1:82"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c r="CC554" s="73"/>
      <c r="CD554" s="73"/>
    </row>
    <row r="555" spans="1:82"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c r="CC555" s="73"/>
      <c r="CD555" s="73"/>
    </row>
    <row r="556" spans="1:82"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c r="CC556" s="73"/>
      <c r="CD556" s="73"/>
    </row>
    <row r="557" spans="1:82"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c r="CC557" s="73"/>
      <c r="CD557" s="73"/>
    </row>
    <row r="558" spans="1:82"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c r="CC558" s="73"/>
      <c r="CD558" s="73"/>
    </row>
    <row r="559" spans="1:82"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c r="CC559" s="73"/>
      <c r="CD559" s="73"/>
    </row>
    <row r="560" spans="1:82"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c r="CC560" s="73"/>
      <c r="CD560" s="73"/>
    </row>
    <row r="561" spans="1:82"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c r="CC561" s="73"/>
      <c r="CD561" s="73"/>
    </row>
    <row r="562" spans="1:82"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c r="CC562" s="73"/>
      <c r="CD562" s="73"/>
    </row>
    <row r="563" spans="1:82"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c r="CC563" s="73"/>
      <c r="CD563" s="73"/>
    </row>
    <row r="564" spans="1:82"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c r="CC564" s="73"/>
      <c r="CD564" s="73"/>
    </row>
    <row r="565" spans="1:82"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c r="CC565" s="73"/>
      <c r="CD565" s="73"/>
    </row>
    <row r="566" spans="1:82"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c r="CC566" s="73"/>
      <c r="CD566" s="73"/>
    </row>
    <row r="567" spans="1:82"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c r="CC567" s="73"/>
      <c r="CD567" s="73"/>
    </row>
    <row r="568" spans="1:82"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c r="CC568" s="73"/>
      <c r="CD568" s="73"/>
    </row>
    <row r="569" spans="1:82"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c r="CC569" s="73"/>
      <c r="CD569" s="73"/>
    </row>
    <row r="570" spans="1:82"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c r="CC570" s="73"/>
      <c r="CD570" s="73"/>
    </row>
    <row r="571" spans="1:82"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c r="CC571" s="73"/>
      <c r="CD571" s="73"/>
    </row>
    <row r="572" spans="1:82"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c r="CC572" s="73"/>
      <c r="CD572" s="73"/>
    </row>
    <row r="573" spans="1:82"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c r="CC573" s="73"/>
      <c r="CD573" s="73"/>
    </row>
    <row r="574" spans="1:82"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c r="CC574" s="73"/>
      <c r="CD574" s="73"/>
    </row>
    <row r="575" spans="1:82"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c r="CC575" s="73"/>
      <c r="CD575" s="73"/>
    </row>
    <row r="576" spans="1:82"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c r="CC576" s="73"/>
      <c r="CD576" s="73"/>
    </row>
    <row r="577" spans="1:82"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c r="CC577" s="73"/>
      <c r="CD577" s="73"/>
    </row>
    <row r="578" spans="1:82"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c r="CC578" s="73"/>
      <c r="CD578" s="73"/>
    </row>
    <row r="579" spans="1:82"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row>
    <row r="580" spans="1:82"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c r="CC580" s="73"/>
      <c r="CD580" s="73"/>
    </row>
    <row r="581" spans="1:82"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c r="CC581" s="73"/>
      <c r="CD581" s="73"/>
    </row>
    <row r="582" spans="1:82"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c r="CC582" s="73"/>
      <c r="CD582" s="73"/>
    </row>
    <row r="583" spans="1:82"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c r="CC583" s="73"/>
      <c r="CD583" s="73"/>
    </row>
    <row r="584" spans="1:82"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c r="CC584" s="73"/>
      <c r="CD584" s="73"/>
    </row>
    <row r="585" spans="1:82"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c r="CC585" s="73"/>
      <c r="CD585" s="73"/>
    </row>
    <row r="586" spans="1:82"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c r="CC586" s="73"/>
      <c r="CD586" s="73"/>
    </row>
    <row r="587" spans="1:82"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c r="CC587" s="73"/>
      <c r="CD587" s="73"/>
    </row>
    <row r="588" spans="1:82"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c r="CC588" s="73"/>
      <c r="CD588" s="73"/>
    </row>
    <row r="589" spans="1:82"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c r="CC589" s="73"/>
      <c r="CD589" s="73"/>
    </row>
    <row r="590" spans="1:82"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c r="CA590" s="73"/>
      <c r="CB590" s="73"/>
      <c r="CC590" s="73"/>
      <c r="CD590" s="73"/>
    </row>
    <row r="591" spans="1:82"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c r="CA591" s="73"/>
      <c r="CB591" s="73"/>
      <c r="CC591" s="73"/>
      <c r="CD591" s="73"/>
    </row>
    <row r="592" spans="1:82"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c r="CA592" s="73"/>
      <c r="CB592" s="73"/>
      <c r="CC592" s="73"/>
      <c r="CD592" s="73"/>
    </row>
    <row r="593" spans="1:82"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c r="CA593" s="73"/>
      <c r="CB593" s="73"/>
      <c r="CC593" s="73"/>
      <c r="CD593" s="73"/>
    </row>
    <row r="594" spans="1:82"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c r="CA594" s="73"/>
      <c r="CB594" s="73"/>
      <c r="CC594" s="73"/>
      <c r="CD594" s="73"/>
    </row>
    <row r="595" spans="1:82"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c r="CA595" s="73"/>
      <c r="CB595" s="73"/>
      <c r="CC595" s="73"/>
      <c r="CD595" s="73"/>
    </row>
    <row r="596" spans="1:82"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c r="CA596" s="73"/>
      <c r="CB596" s="73"/>
      <c r="CC596" s="73"/>
      <c r="CD596" s="73"/>
    </row>
    <row r="597" spans="1:82"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c r="CA597" s="73"/>
      <c r="CB597" s="73"/>
      <c r="CC597" s="73"/>
      <c r="CD597" s="73"/>
    </row>
    <row r="598" spans="1:82"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c r="CA598" s="73"/>
      <c r="CB598" s="73"/>
      <c r="CC598" s="73"/>
      <c r="CD598" s="73"/>
    </row>
    <row r="599" spans="1:82"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c r="CA599" s="73"/>
      <c r="CB599" s="73"/>
      <c r="CC599" s="73"/>
      <c r="CD599" s="73"/>
    </row>
    <row r="600" spans="1:82"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c r="CA600" s="73"/>
      <c r="CB600" s="73"/>
      <c r="CC600" s="73"/>
      <c r="CD600" s="73"/>
    </row>
    <row r="601" spans="1:82"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c r="BM601" s="73"/>
      <c r="BN601" s="73"/>
      <c r="BO601" s="73"/>
      <c r="BP601" s="73"/>
      <c r="BQ601" s="73"/>
      <c r="BR601" s="73"/>
      <c r="BS601" s="73"/>
      <c r="BT601" s="73"/>
      <c r="BU601" s="73"/>
      <c r="BV601" s="73"/>
      <c r="BW601" s="73"/>
      <c r="BX601" s="73"/>
      <c r="BY601" s="73"/>
      <c r="BZ601" s="73"/>
      <c r="CA601" s="73"/>
      <c r="CB601" s="73"/>
      <c r="CC601" s="73"/>
      <c r="CD601" s="73"/>
    </row>
    <row r="602" spans="1:82"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c r="CA602" s="73"/>
      <c r="CB602" s="73"/>
      <c r="CC602" s="73"/>
      <c r="CD602" s="73"/>
    </row>
    <row r="603" spans="1:82"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c r="CA603" s="73"/>
      <c r="CB603" s="73"/>
      <c r="CC603" s="73"/>
      <c r="CD603" s="73"/>
    </row>
    <row r="604" spans="1:82"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c r="CA604" s="73"/>
      <c r="CB604" s="73"/>
      <c r="CC604" s="73"/>
      <c r="CD604" s="73"/>
    </row>
    <row r="605" spans="1:82"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c r="CA605" s="73"/>
      <c r="CB605" s="73"/>
      <c r="CC605" s="73"/>
      <c r="CD605" s="73"/>
    </row>
    <row r="606" spans="1:82"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c r="CA606" s="73"/>
      <c r="CB606" s="73"/>
      <c r="CC606" s="73"/>
      <c r="CD606" s="73"/>
    </row>
    <row r="607" spans="1:82"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c r="CA607" s="73"/>
      <c r="CB607" s="73"/>
      <c r="CC607" s="73"/>
      <c r="CD607" s="73"/>
    </row>
    <row r="608" spans="1:82"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c r="CA608" s="73"/>
      <c r="CB608" s="73"/>
      <c r="CC608" s="73"/>
      <c r="CD608" s="73"/>
    </row>
    <row r="609" spans="1:82"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c r="BM609" s="73"/>
      <c r="BN609" s="73"/>
      <c r="BO609" s="73"/>
      <c r="BP609" s="73"/>
      <c r="BQ609" s="73"/>
      <c r="BR609" s="73"/>
      <c r="BS609" s="73"/>
      <c r="BT609" s="73"/>
      <c r="BU609" s="73"/>
      <c r="BV609" s="73"/>
      <c r="BW609" s="73"/>
      <c r="BX609" s="73"/>
      <c r="BY609" s="73"/>
      <c r="BZ609" s="73"/>
      <c r="CA609" s="73"/>
      <c r="CB609" s="73"/>
      <c r="CC609" s="73"/>
      <c r="CD609" s="73"/>
    </row>
    <row r="610" spans="1:82"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c r="BM610" s="73"/>
      <c r="BN610" s="73"/>
      <c r="BO610" s="73"/>
      <c r="BP610" s="73"/>
      <c r="BQ610" s="73"/>
      <c r="BR610" s="73"/>
      <c r="BS610" s="73"/>
      <c r="BT610" s="73"/>
      <c r="BU610" s="73"/>
      <c r="BV610" s="73"/>
      <c r="BW610" s="73"/>
      <c r="BX610" s="73"/>
      <c r="BY610" s="73"/>
      <c r="BZ610" s="73"/>
      <c r="CA610" s="73"/>
      <c r="CB610" s="73"/>
      <c r="CC610" s="73"/>
      <c r="CD610" s="73"/>
    </row>
    <row r="611" spans="1:82"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c r="BM611" s="73"/>
      <c r="BN611" s="73"/>
      <c r="BO611" s="73"/>
      <c r="BP611" s="73"/>
      <c r="BQ611" s="73"/>
      <c r="BR611" s="73"/>
      <c r="BS611" s="73"/>
      <c r="BT611" s="73"/>
      <c r="BU611" s="73"/>
      <c r="BV611" s="73"/>
      <c r="BW611" s="73"/>
      <c r="BX611" s="73"/>
      <c r="BY611" s="73"/>
      <c r="BZ611" s="73"/>
      <c r="CA611" s="73"/>
      <c r="CB611" s="73"/>
      <c r="CC611" s="73"/>
      <c r="CD611" s="73"/>
    </row>
    <row r="612" spans="1:82"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c r="BM612" s="73"/>
      <c r="BN612" s="73"/>
      <c r="BO612" s="73"/>
      <c r="BP612" s="73"/>
      <c r="BQ612" s="73"/>
      <c r="BR612" s="73"/>
      <c r="BS612" s="73"/>
      <c r="BT612" s="73"/>
      <c r="BU612" s="73"/>
      <c r="BV612" s="73"/>
      <c r="BW612" s="73"/>
      <c r="BX612" s="73"/>
      <c r="BY612" s="73"/>
      <c r="BZ612" s="73"/>
      <c r="CA612" s="73"/>
      <c r="CB612" s="73"/>
      <c r="CC612" s="73"/>
      <c r="CD612" s="73"/>
    </row>
    <row r="613" spans="1:82"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c r="BM613" s="73"/>
      <c r="BN613" s="73"/>
      <c r="BO613" s="73"/>
      <c r="BP613" s="73"/>
      <c r="BQ613" s="73"/>
      <c r="BR613" s="73"/>
      <c r="BS613" s="73"/>
      <c r="BT613" s="73"/>
      <c r="BU613" s="73"/>
      <c r="BV613" s="73"/>
      <c r="BW613" s="73"/>
      <c r="BX613" s="73"/>
      <c r="BY613" s="73"/>
      <c r="BZ613" s="73"/>
      <c r="CA613" s="73"/>
      <c r="CB613" s="73"/>
      <c r="CC613" s="73"/>
      <c r="CD613" s="73"/>
    </row>
    <row r="614" spans="1:82"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c r="BM614" s="73"/>
      <c r="BN614" s="73"/>
      <c r="BO614" s="73"/>
      <c r="BP614" s="73"/>
      <c r="BQ614" s="73"/>
      <c r="BR614" s="73"/>
      <c r="BS614" s="73"/>
      <c r="BT614" s="73"/>
      <c r="BU614" s="73"/>
      <c r="BV614" s="73"/>
      <c r="BW614" s="73"/>
      <c r="BX614" s="73"/>
      <c r="BY614" s="73"/>
      <c r="BZ614" s="73"/>
      <c r="CA614" s="73"/>
      <c r="CB614" s="73"/>
      <c r="CC614" s="73"/>
      <c r="CD614" s="73"/>
    </row>
    <row r="615" spans="1:82"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c r="BM615" s="73"/>
      <c r="BN615" s="73"/>
      <c r="BO615" s="73"/>
      <c r="BP615" s="73"/>
      <c r="BQ615" s="73"/>
      <c r="BR615" s="73"/>
      <c r="BS615" s="73"/>
      <c r="BT615" s="73"/>
      <c r="BU615" s="73"/>
      <c r="BV615" s="73"/>
      <c r="BW615" s="73"/>
      <c r="BX615" s="73"/>
      <c r="BY615" s="73"/>
      <c r="BZ615" s="73"/>
      <c r="CA615" s="73"/>
      <c r="CB615" s="73"/>
      <c r="CC615" s="73"/>
      <c r="CD615" s="73"/>
    </row>
    <row r="616" spans="1:82"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c r="BM616" s="73"/>
      <c r="BN616" s="73"/>
      <c r="BO616" s="73"/>
      <c r="BP616" s="73"/>
      <c r="BQ616" s="73"/>
      <c r="BR616" s="73"/>
      <c r="BS616" s="73"/>
      <c r="BT616" s="73"/>
      <c r="BU616" s="73"/>
      <c r="BV616" s="73"/>
      <c r="BW616" s="73"/>
      <c r="BX616" s="73"/>
      <c r="BY616" s="73"/>
      <c r="BZ616" s="73"/>
      <c r="CA616" s="73"/>
      <c r="CB616" s="73"/>
      <c r="CC616" s="73"/>
      <c r="CD616" s="73"/>
    </row>
    <row r="617" spans="1:82"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c r="BM617" s="73"/>
      <c r="BN617" s="73"/>
      <c r="BO617" s="73"/>
      <c r="BP617" s="73"/>
      <c r="BQ617" s="73"/>
      <c r="BR617" s="73"/>
      <c r="BS617" s="73"/>
      <c r="BT617" s="73"/>
      <c r="BU617" s="73"/>
      <c r="BV617" s="73"/>
      <c r="BW617" s="73"/>
      <c r="BX617" s="73"/>
      <c r="BY617" s="73"/>
      <c r="BZ617" s="73"/>
      <c r="CA617" s="73"/>
      <c r="CB617" s="73"/>
      <c r="CC617" s="73"/>
      <c r="CD617" s="73"/>
    </row>
    <row r="618" spans="1:82"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c r="BM618" s="73"/>
      <c r="BN618" s="73"/>
      <c r="BO618" s="73"/>
      <c r="BP618" s="73"/>
      <c r="BQ618" s="73"/>
      <c r="BR618" s="73"/>
      <c r="BS618" s="73"/>
      <c r="BT618" s="73"/>
      <c r="BU618" s="73"/>
      <c r="BV618" s="73"/>
      <c r="BW618" s="73"/>
      <c r="BX618" s="73"/>
      <c r="BY618" s="73"/>
      <c r="BZ618" s="73"/>
      <c r="CA618" s="73"/>
      <c r="CB618" s="73"/>
      <c r="CC618" s="73"/>
      <c r="CD618" s="73"/>
    </row>
    <row r="619" spans="1:82"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c r="BM619" s="73"/>
      <c r="BN619" s="73"/>
      <c r="BO619" s="73"/>
      <c r="BP619" s="73"/>
      <c r="BQ619" s="73"/>
      <c r="BR619" s="73"/>
      <c r="BS619" s="73"/>
      <c r="BT619" s="73"/>
      <c r="BU619" s="73"/>
      <c r="BV619" s="73"/>
      <c r="BW619" s="73"/>
      <c r="BX619" s="73"/>
      <c r="BY619" s="73"/>
      <c r="BZ619" s="73"/>
      <c r="CA619" s="73"/>
      <c r="CB619" s="73"/>
      <c r="CC619" s="73"/>
      <c r="CD619" s="73"/>
    </row>
    <row r="620" spans="1:82"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c r="BM620" s="73"/>
      <c r="BN620" s="73"/>
      <c r="BO620" s="73"/>
      <c r="BP620" s="73"/>
      <c r="BQ620" s="73"/>
      <c r="BR620" s="73"/>
      <c r="BS620" s="73"/>
      <c r="BT620" s="73"/>
      <c r="BU620" s="73"/>
      <c r="BV620" s="73"/>
      <c r="BW620" s="73"/>
      <c r="BX620" s="73"/>
      <c r="BY620" s="73"/>
      <c r="BZ620" s="73"/>
      <c r="CA620" s="73"/>
      <c r="CB620" s="73"/>
      <c r="CC620" s="73"/>
      <c r="CD620" s="73"/>
    </row>
    <row r="621" spans="1:82"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c r="BM621" s="73"/>
      <c r="BN621" s="73"/>
      <c r="BO621" s="73"/>
      <c r="BP621" s="73"/>
      <c r="BQ621" s="73"/>
      <c r="BR621" s="73"/>
      <c r="BS621" s="73"/>
      <c r="BT621" s="73"/>
      <c r="BU621" s="73"/>
      <c r="BV621" s="73"/>
      <c r="BW621" s="73"/>
      <c r="BX621" s="73"/>
      <c r="BY621" s="73"/>
      <c r="BZ621" s="73"/>
      <c r="CA621" s="73"/>
      <c r="CB621" s="73"/>
      <c r="CC621" s="73"/>
      <c r="CD621" s="73"/>
    </row>
    <row r="622" spans="1:82"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c r="BM622" s="73"/>
      <c r="BN622" s="73"/>
      <c r="BO622" s="73"/>
      <c r="BP622" s="73"/>
      <c r="BQ622" s="73"/>
      <c r="BR622" s="73"/>
      <c r="BS622" s="73"/>
      <c r="BT622" s="73"/>
      <c r="BU622" s="73"/>
      <c r="BV622" s="73"/>
      <c r="BW622" s="73"/>
      <c r="BX622" s="73"/>
      <c r="BY622" s="73"/>
      <c r="BZ622" s="73"/>
      <c r="CA622" s="73"/>
      <c r="CB622" s="73"/>
      <c r="CC622" s="73"/>
      <c r="CD622" s="73"/>
    </row>
    <row r="623" spans="1:82"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c r="BM623" s="73"/>
      <c r="BN623" s="73"/>
      <c r="BO623" s="73"/>
      <c r="BP623" s="73"/>
      <c r="BQ623" s="73"/>
      <c r="BR623" s="73"/>
      <c r="BS623" s="73"/>
      <c r="BT623" s="73"/>
      <c r="BU623" s="73"/>
      <c r="BV623" s="73"/>
      <c r="BW623" s="73"/>
      <c r="BX623" s="73"/>
      <c r="BY623" s="73"/>
      <c r="BZ623" s="73"/>
      <c r="CA623" s="73"/>
      <c r="CB623" s="73"/>
      <c r="CC623" s="73"/>
      <c r="CD623" s="73"/>
    </row>
    <row r="624" spans="1:82"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c r="BM624" s="73"/>
      <c r="BN624" s="73"/>
      <c r="BO624" s="73"/>
      <c r="BP624" s="73"/>
      <c r="BQ624" s="73"/>
      <c r="BR624" s="73"/>
      <c r="BS624" s="73"/>
      <c r="BT624" s="73"/>
      <c r="BU624" s="73"/>
      <c r="BV624" s="73"/>
      <c r="BW624" s="73"/>
      <c r="BX624" s="73"/>
      <c r="BY624" s="73"/>
      <c r="BZ624" s="73"/>
      <c r="CA624" s="73"/>
      <c r="CB624" s="73"/>
      <c r="CC624" s="73"/>
      <c r="CD624" s="73"/>
    </row>
    <row r="625" spans="1:82"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c r="BM625" s="73"/>
      <c r="BN625" s="73"/>
      <c r="BO625" s="73"/>
      <c r="BP625" s="73"/>
      <c r="BQ625" s="73"/>
      <c r="BR625" s="73"/>
      <c r="BS625" s="73"/>
      <c r="BT625" s="73"/>
      <c r="BU625" s="73"/>
      <c r="BV625" s="73"/>
      <c r="BW625" s="73"/>
      <c r="BX625" s="73"/>
      <c r="BY625" s="73"/>
      <c r="BZ625" s="73"/>
      <c r="CA625" s="73"/>
      <c r="CB625" s="73"/>
      <c r="CC625" s="73"/>
      <c r="CD625" s="73"/>
    </row>
    <row r="626" spans="1:82"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c r="BM626" s="73"/>
      <c r="BN626" s="73"/>
      <c r="BO626" s="73"/>
      <c r="BP626" s="73"/>
      <c r="BQ626" s="73"/>
      <c r="BR626" s="73"/>
      <c r="BS626" s="73"/>
      <c r="BT626" s="73"/>
      <c r="BU626" s="73"/>
      <c r="BV626" s="73"/>
      <c r="BW626" s="73"/>
      <c r="BX626" s="73"/>
      <c r="BY626" s="73"/>
      <c r="BZ626" s="73"/>
      <c r="CA626" s="73"/>
      <c r="CB626" s="73"/>
      <c r="CC626" s="73"/>
      <c r="CD626" s="73"/>
    </row>
    <row r="627" spans="1:82"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c r="BM627" s="73"/>
      <c r="BN627" s="73"/>
      <c r="BO627" s="73"/>
      <c r="BP627" s="73"/>
      <c r="BQ627" s="73"/>
      <c r="BR627" s="73"/>
      <c r="BS627" s="73"/>
      <c r="BT627" s="73"/>
      <c r="BU627" s="73"/>
      <c r="BV627" s="73"/>
      <c r="BW627" s="73"/>
      <c r="BX627" s="73"/>
      <c r="BY627" s="73"/>
      <c r="BZ627" s="73"/>
      <c r="CA627" s="73"/>
      <c r="CB627" s="73"/>
      <c r="CC627" s="73"/>
      <c r="CD627" s="73"/>
    </row>
    <row r="628" spans="1:82"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c r="BM628" s="73"/>
      <c r="BN628" s="73"/>
      <c r="BO628" s="73"/>
      <c r="BP628" s="73"/>
      <c r="BQ628" s="73"/>
      <c r="BR628" s="73"/>
      <c r="BS628" s="73"/>
      <c r="BT628" s="73"/>
      <c r="BU628" s="73"/>
      <c r="BV628" s="73"/>
      <c r="BW628" s="73"/>
      <c r="BX628" s="73"/>
      <c r="BY628" s="73"/>
      <c r="BZ628" s="73"/>
      <c r="CA628" s="73"/>
      <c r="CB628" s="73"/>
      <c r="CC628" s="73"/>
      <c r="CD628" s="73"/>
    </row>
    <row r="629" spans="1:82"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c r="BM629" s="73"/>
      <c r="BN629" s="73"/>
      <c r="BO629" s="73"/>
      <c r="BP629" s="73"/>
      <c r="BQ629" s="73"/>
      <c r="BR629" s="73"/>
      <c r="BS629" s="73"/>
      <c r="BT629" s="73"/>
      <c r="BU629" s="73"/>
      <c r="BV629" s="73"/>
      <c r="BW629" s="73"/>
      <c r="BX629" s="73"/>
      <c r="BY629" s="73"/>
      <c r="BZ629" s="73"/>
      <c r="CA629" s="73"/>
      <c r="CB629" s="73"/>
      <c r="CC629" s="73"/>
      <c r="CD629" s="73"/>
    </row>
    <row r="630" spans="1:82"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c r="BM630" s="73"/>
      <c r="BN630" s="73"/>
      <c r="BO630" s="73"/>
      <c r="BP630" s="73"/>
      <c r="BQ630" s="73"/>
      <c r="BR630" s="73"/>
      <c r="BS630" s="73"/>
      <c r="BT630" s="73"/>
      <c r="BU630" s="73"/>
      <c r="BV630" s="73"/>
      <c r="BW630" s="73"/>
      <c r="BX630" s="73"/>
      <c r="BY630" s="73"/>
      <c r="BZ630" s="73"/>
      <c r="CA630" s="73"/>
      <c r="CB630" s="73"/>
      <c r="CC630" s="73"/>
      <c r="CD630" s="73"/>
    </row>
    <row r="631" spans="1:82"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c r="BM631" s="73"/>
      <c r="BN631" s="73"/>
      <c r="BO631" s="73"/>
      <c r="BP631" s="73"/>
      <c r="BQ631" s="73"/>
      <c r="BR631" s="73"/>
      <c r="BS631" s="73"/>
      <c r="BT631" s="73"/>
      <c r="BU631" s="73"/>
      <c r="BV631" s="73"/>
      <c r="BW631" s="73"/>
      <c r="BX631" s="73"/>
      <c r="BY631" s="73"/>
      <c r="BZ631" s="73"/>
      <c r="CA631" s="73"/>
      <c r="CB631" s="73"/>
      <c r="CC631" s="73"/>
      <c r="CD631" s="73"/>
    </row>
    <row r="632" spans="1:82"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c r="BM632" s="73"/>
      <c r="BN632" s="73"/>
      <c r="BO632" s="73"/>
      <c r="BP632" s="73"/>
      <c r="BQ632" s="73"/>
      <c r="BR632" s="73"/>
      <c r="BS632" s="73"/>
      <c r="BT632" s="73"/>
      <c r="BU632" s="73"/>
      <c r="BV632" s="73"/>
      <c r="BW632" s="73"/>
      <c r="BX632" s="73"/>
      <c r="BY632" s="73"/>
      <c r="BZ632" s="73"/>
      <c r="CA632" s="73"/>
      <c r="CB632" s="73"/>
      <c r="CC632" s="73"/>
      <c r="CD632" s="73"/>
    </row>
    <row r="633" spans="1:82"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c r="BM633" s="73"/>
      <c r="BN633" s="73"/>
      <c r="BO633" s="73"/>
      <c r="BP633" s="73"/>
      <c r="BQ633" s="73"/>
      <c r="BR633" s="73"/>
      <c r="BS633" s="73"/>
      <c r="BT633" s="73"/>
      <c r="BU633" s="73"/>
      <c r="BV633" s="73"/>
      <c r="BW633" s="73"/>
      <c r="BX633" s="73"/>
      <c r="BY633" s="73"/>
      <c r="BZ633" s="73"/>
      <c r="CA633" s="73"/>
      <c r="CB633" s="73"/>
      <c r="CC633" s="73"/>
      <c r="CD633" s="73"/>
    </row>
    <row r="634" spans="1:82"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c r="BM634" s="73"/>
      <c r="BN634" s="73"/>
      <c r="BO634" s="73"/>
      <c r="BP634" s="73"/>
      <c r="BQ634" s="73"/>
      <c r="BR634" s="73"/>
      <c r="BS634" s="73"/>
      <c r="BT634" s="73"/>
      <c r="BU634" s="73"/>
      <c r="BV634" s="73"/>
      <c r="BW634" s="73"/>
      <c r="BX634" s="73"/>
      <c r="BY634" s="73"/>
      <c r="BZ634" s="73"/>
      <c r="CA634" s="73"/>
      <c r="CB634" s="73"/>
      <c r="CC634" s="73"/>
      <c r="CD634" s="73"/>
    </row>
    <row r="635" spans="1:82"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c r="BM635" s="73"/>
      <c r="BN635" s="73"/>
      <c r="BO635" s="73"/>
      <c r="BP635" s="73"/>
      <c r="BQ635" s="73"/>
      <c r="BR635" s="73"/>
      <c r="BS635" s="73"/>
      <c r="BT635" s="73"/>
      <c r="BU635" s="73"/>
      <c r="BV635" s="73"/>
      <c r="BW635" s="73"/>
      <c r="BX635" s="73"/>
      <c r="BY635" s="73"/>
      <c r="BZ635" s="73"/>
      <c r="CA635" s="73"/>
      <c r="CB635" s="73"/>
      <c r="CC635" s="73"/>
      <c r="CD635" s="73"/>
    </row>
    <row r="636" spans="1:82"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c r="BM636" s="73"/>
      <c r="BN636" s="73"/>
      <c r="BO636" s="73"/>
      <c r="BP636" s="73"/>
      <c r="BQ636" s="73"/>
      <c r="BR636" s="73"/>
      <c r="BS636" s="73"/>
      <c r="BT636" s="73"/>
      <c r="BU636" s="73"/>
      <c r="BV636" s="73"/>
      <c r="BW636" s="73"/>
      <c r="BX636" s="73"/>
      <c r="BY636" s="73"/>
      <c r="BZ636" s="73"/>
      <c r="CA636" s="73"/>
      <c r="CB636" s="73"/>
      <c r="CC636" s="73"/>
      <c r="CD636" s="73"/>
    </row>
    <row r="637" spans="1:82"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c r="BM637" s="73"/>
      <c r="BN637" s="73"/>
      <c r="BO637" s="73"/>
      <c r="BP637" s="73"/>
      <c r="BQ637" s="73"/>
      <c r="BR637" s="73"/>
      <c r="BS637" s="73"/>
      <c r="BT637" s="73"/>
      <c r="BU637" s="73"/>
      <c r="BV637" s="73"/>
      <c r="BW637" s="73"/>
      <c r="BX637" s="73"/>
      <c r="BY637" s="73"/>
      <c r="BZ637" s="73"/>
      <c r="CA637" s="73"/>
      <c r="CB637" s="73"/>
      <c r="CC637" s="73"/>
      <c r="CD637" s="73"/>
    </row>
    <row r="638" spans="1:82"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c r="BM638" s="73"/>
      <c r="BN638" s="73"/>
      <c r="BO638" s="73"/>
      <c r="BP638" s="73"/>
      <c r="BQ638" s="73"/>
      <c r="BR638" s="73"/>
      <c r="BS638" s="73"/>
      <c r="BT638" s="73"/>
      <c r="BU638" s="73"/>
      <c r="BV638" s="73"/>
      <c r="BW638" s="73"/>
      <c r="BX638" s="73"/>
      <c r="BY638" s="73"/>
      <c r="BZ638" s="73"/>
      <c r="CA638" s="73"/>
      <c r="CB638" s="73"/>
      <c r="CC638" s="73"/>
      <c r="CD638" s="73"/>
    </row>
    <row r="639" spans="1:82"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c r="BM639" s="73"/>
      <c r="BN639" s="73"/>
      <c r="BO639" s="73"/>
      <c r="BP639" s="73"/>
      <c r="BQ639" s="73"/>
      <c r="BR639" s="73"/>
      <c r="BS639" s="73"/>
      <c r="BT639" s="73"/>
      <c r="BU639" s="73"/>
      <c r="BV639" s="73"/>
      <c r="BW639" s="73"/>
      <c r="BX639" s="73"/>
      <c r="BY639" s="73"/>
      <c r="BZ639" s="73"/>
      <c r="CA639" s="73"/>
      <c r="CB639" s="73"/>
      <c r="CC639" s="73"/>
      <c r="CD639" s="73"/>
    </row>
    <row r="640" spans="1:82"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c r="BM640" s="73"/>
      <c r="BN640" s="73"/>
      <c r="BO640" s="73"/>
      <c r="BP640" s="73"/>
      <c r="BQ640" s="73"/>
      <c r="BR640" s="73"/>
      <c r="BS640" s="73"/>
      <c r="BT640" s="73"/>
      <c r="BU640" s="73"/>
      <c r="BV640" s="73"/>
      <c r="BW640" s="73"/>
      <c r="BX640" s="73"/>
      <c r="BY640" s="73"/>
      <c r="BZ640" s="73"/>
      <c r="CA640" s="73"/>
      <c r="CB640" s="73"/>
      <c r="CC640" s="73"/>
      <c r="CD640" s="73"/>
    </row>
    <row r="641" spans="1:82"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c r="BM641" s="73"/>
      <c r="BN641" s="73"/>
      <c r="BO641" s="73"/>
      <c r="BP641" s="73"/>
      <c r="BQ641" s="73"/>
      <c r="BR641" s="73"/>
      <c r="BS641" s="73"/>
      <c r="BT641" s="73"/>
      <c r="BU641" s="73"/>
      <c r="BV641" s="73"/>
      <c r="BW641" s="73"/>
      <c r="BX641" s="73"/>
      <c r="BY641" s="73"/>
      <c r="BZ641" s="73"/>
      <c r="CA641" s="73"/>
      <c r="CB641" s="73"/>
      <c r="CC641" s="73"/>
      <c r="CD641" s="73"/>
    </row>
    <row r="642" spans="1:82"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c r="BM642" s="73"/>
      <c r="BN642" s="73"/>
      <c r="BO642" s="73"/>
      <c r="BP642" s="73"/>
      <c r="BQ642" s="73"/>
      <c r="BR642" s="73"/>
      <c r="BS642" s="73"/>
      <c r="BT642" s="73"/>
      <c r="BU642" s="73"/>
      <c r="BV642" s="73"/>
      <c r="BW642" s="73"/>
      <c r="BX642" s="73"/>
      <c r="BY642" s="73"/>
      <c r="BZ642" s="73"/>
      <c r="CA642" s="73"/>
      <c r="CB642" s="73"/>
      <c r="CC642" s="73"/>
      <c r="CD642" s="73"/>
    </row>
    <row r="643" spans="1:82"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c r="BM643" s="73"/>
      <c r="BN643" s="73"/>
      <c r="BO643" s="73"/>
      <c r="BP643" s="73"/>
      <c r="BQ643" s="73"/>
      <c r="BR643" s="73"/>
      <c r="BS643" s="73"/>
      <c r="BT643" s="73"/>
      <c r="BU643" s="73"/>
      <c r="BV643" s="73"/>
      <c r="BW643" s="73"/>
      <c r="BX643" s="73"/>
      <c r="BY643" s="73"/>
      <c r="BZ643" s="73"/>
      <c r="CA643" s="73"/>
      <c r="CB643" s="73"/>
      <c r="CC643" s="73"/>
      <c r="CD643" s="73"/>
    </row>
    <row r="644" spans="1:82"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c r="BM644" s="73"/>
      <c r="BN644" s="73"/>
      <c r="BO644" s="73"/>
      <c r="BP644" s="73"/>
      <c r="BQ644" s="73"/>
      <c r="BR644" s="73"/>
      <c r="BS644" s="73"/>
      <c r="BT644" s="73"/>
      <c r="BU644" s="73"/>
      <c r="BV644" s="73"/>
      <c r="BW644" s="73"/>
      <c r="BX644" s="73"/>
      <c r="BY644" s="73"/>
      <c r="BZ644" s="73"/>
      <c r="CA644" s="73"/>
      <c r="CB644" s="73"/>
      <c r="CC644" s="73"/>
      <c r="CD644" s="73"/>
    </row>
    <row r="645" spans="1:82"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c r="BM645" s="73"/>
      <c r="BN645" s="73"/>
      <c r="BO645" s="73"/>
      <c r="BP645" s="73"/>
      <c r="BQ645" s="73"/>
      <c r="BR645" s="73"/>
      <c r="BS645" s="73"/>
      <c r="BT645" s="73"/>
      <c r="BU645" s="73"/>
      <c r="BV645" s="73"/>
      <c r="BW645" s="73"/>
      <c r="BX645" s="73"/>
      <c r="BY645" s="73"/>
      <c r="BZ645" s="73"/>
      <c r="CA645" s="73"/>
      <c r="CB645" s="73"/>
      <c r="CC645" s="73"/>
      <c r="CD645" s="73"/>
    </row>
    <row r="646" spans="1:82"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c r="BM646" s="73"/>
      <c r="BN646" s="73"/>
      <c r="BO646" s="73"/>
      <c r="BP646" s="73"/>
      <c r="BQ646" s="73"/>
      <c r="BR646" s="73"/>
      <c r="BS646" s="73"/>
      <c r="BT646" s="73"/>
      <c r="BU646" s="73"/>
      <c r="BV646" s="73"/>
      <c r="BW646" s="73"/>
      <c r="BX646" s="73"/>
      <c r="BY646" s="73"/>
      <c r="BZ646" s="73"/>
      <c r="CA646" s="73"/>
      <c r="CB646" s="73"/>
      <c r="CC646" s="73"/>
      <c r="CD646" s="73"/>
    </row>
    <row r="647" spans="1:82"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c r="BM647" s="73"/>
      <c r="BN647" s="73"/>
      <c r="BO647" s="73"/>
      <c r="BP647" s="73"/>
      <c r="BQ647" s="73"/>
      <c r="BR647" s="73"/>
      <c r="BS647" s="73"/>
      <c r="BT647" s="73"/>
      <c r="BU647" s="73"/>
      <c r="BV647" s="73"/>
      <c r="BW647" s="73"/>
      <c r="BX647" s="73"/>
      <c r="BY647" s="73"/>
      <c r="BZ647" s="73"/>
      <c r="CA647" s="73"/>
      <c r="CB647" s="73"/>
      <c r="CC647" s="73"/>
      <c r="CD647" s="73"/>
    </row>
    <row r="648" spans="1:82"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c r="BM648" s="73"/>
      <c r="BN648" s="73"/>
      <c r="BO648" s="73"/>
      <c r="BP648" s="73"/>
      <c r="BQ648" s="73"/>
      <c r="BR648" s="73"/>
      <c r="BS648" s="73"/>
      <c r="BT648" s="73"/>
      <c r="BU648" s="73"/>
      <c r="BV648" s="73"/>
      <c r="BW648" s="73"/>
      <c r="BX648" s="73"/>
      <c r="BY648" s="73"/>
      <c r="BZ648" s="73"/>
      <c r="CA648" s="73"/>
      <c r="CB648" s="73"/>
      <c r="CC648" s="73"/>
      <c r="CD648" s="73"/>
    </row>
    <row r="649" spans="1:82"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c r="BM649" s="73"/>
      <c r="BN649" s="73"/>
      <c r="BO649" s="73"/>
      <c r="BP649" s="73"/>
      <c r="BQ649" s="73"/>
      <c r="BR649" s="73"/>
      <c r="BS649" s="73"/>
      <c r="BT649" s="73"/>
      <c r="BU649" s="73"/>
      <c r="BV649" s="73"/>
      <c r="BW649" s="73"/>
      <c r="BX649" s="73"/>
      <c r="BY649" s="73"/>
      <c r="BZ649" s="73"/>
      <c r="CA649" s="73"/>
      <c r="CB649" s="73"/>
      <c r="CC649" s="73"/>
      <c r="CD649" s="73"/>
    </row>
    <row r="650" spans="1:82"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c r="BM650" s="73"/>
      <c r="BN650" s="73"/>
      <c r="BO650" s="73"/>
      <c r="BP650" s="73"/>
      <c r="BQ650" s="73"/>
      <c r="BR650" s="73"/>
      <c r="BS650" s="73"/>
      <c r="BT650" s="73"/>
      <c r="BU650" s="73"/>
      <c r="BV650" s="73"/>
      <c r="BW650" s="73"/>
      <c r="BX650" s="73"/>
      <c r="BY650" s="73"/>
      <c r="BZ650" s="73"/>
      <c r="CA650" s="73"/>
      <c r="CB650" s="73"/>
      <c r="CC650" s="73"/>
      <c r="CD650" s="73"/>
    </row>
    <row r="651" spans="1:82"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c r="BM651" s="73"/>
      <c r="BN651" s="73"/>
      <c r="BO651" s="73"/>
      <c r="BP651" s="73"/>
      <c r="BQ651" s="73"/>
      <c r="BR651" s="73"/>
      <c r="BS651" s="73"/>
      <c r="BT651" s="73"/>
      <c r="BU651" s="73"/>
      <c r="BV651" s="73"/>
      <c r="BW651" s="73"/>
      <c r="BX651" s="73"/>
      <c r="BY651" s="73"/>
      <c r="BZ651" s="73"/>
      <c r="CA651" s="73"/>
      <c r="CB651" s="73"/>
      <c r="CC651" s="73"/>
      <c r="CD651" s="73"/>
    </row>
    <row r="652" spans="1:82"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c r="BM652" s="73"/>
      <c r="BN652" s="73"/>
      <c r="BO652" s="73"/>
      <c r="BP652" s="73"/>
      <c r="BQ652" s="73"/>
      <c r="BR652" s="73"/>
      <c r="BS652" s="73"/>
      <c r="BT652" s="73"/>
      <c r="BU652" s="73"/>
      <c r="BV652" s="73"/>
      <c r="BW652" s="73"/>
      <c r="BX652" s="73"/>
      <c r="BY652" s="73"/>
      <c r="BZ652" s="73"/>
      <c r="CA652" s="73"/>
      <c r="CB652" s="73"/>
      <c r="CC652" s="73"/>
      <c r="CD652" s="73"/>
    </row>
    <row r="653" spans="1:82"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c r="BM653" s="73"/>
      <c r="BN653" s="73"/>
      <c r="BO653" s="73"/>
      <c r="BP653" s="73"/>
      <c r="BQ653" s="73"/>
      <c r="BR653" s="73"/>
      <c r="BS653" s="73"/>
      <c r="BT653" s="73"/>
      <c r="BU653" s="73"/>
      <c r="BV653" s="73"/>
      <c r="BW653" s="73"/>
      <c r="BX653" s="73"/>
      <c r="BY653" s="73"/>
      <c r="BZ653" s="73"/>
      <c r="CA653" s="73"/>
      <c r="CB653" s="73"/>
      <c r="CC653" s="73"/>
      <c r="CD653" s="73"/>
    </row>
    <row r="654" spans="1:82"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c r="BM654" s="73"/>
      <c r="BN654" s="73"/>
      <c r="BO654" s="73"/>
      <c r="BP654" s="73"/>
      <c r="BQ654" s="73"/>
      <c r="BR654" s="73"/>
      <c r="BS654" s="73"/>
      <c r="BT654" s="73"/>
      <c r="BU654" s="73"/>
      <c r="BV654" s="73"/>
      <c r="BW654" s="73"/>
      <c r="BX654" s="73"/>
      <c r="BY654" s="73"/>
      <c r="BZ654" s="73"/>
      <c r="CA654" s="73"/>
      <c r="CB654" s="73"/>
      <c r="CC654" s="73"/>
      <c r="CD654" s="73"/>
    </row>
    <row r="655" spans="1:82"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c r="BM655" s="73"/>
      <c r="BN655" s="73"/>
      <c r="BO655" s="73"/>
      <c r="BP655" s="73"/>
      <c r="BQ655" s="73"/>
      <c r="BR655" s="73"/>
      <c r="BS655" s="73"/>
      <c r="BT655" s="73"/>
      <c r="BU655" s="73"/>
      <c r="BV655" s="73"/>
      <c r="BW655" s="73"/>
      <c r="BX655" s="73"/>
      <c r="BY655" s="73"/>
      <c r="BZ655" s="73"/>
      <c r="CA655" s="73"/>
      <c r="CB655" s="73"/>
      <c r="CC655" s="73"/>
      <c r="CD655" s="73"/>
    </row>
    <row r="656" spans="1:82"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c r="BM656" s="73"/>
      <c r="BN656" s="73"/>
      <c r="BO656" s="73"/>
      <c r="BP656" s="73"/>
      <c r="BQ656" s="73"/>
      <c r="BR656" s="73"/>
      <c r="BS656" s="73"/>
      <c r="BT656" s="73"/>
      <c r="BU656" s="73"/>
      <c r="BV656" s="73"/>
      <c r="BW656" s="73"/>
      <c r="BX656" s="73"/>
      <c r="BY656" s="73"/>
      <c r="BZ656" s="73"/>
      <c r="CA656" s="73"/>
      <c r="CB656" s="73"/>
      <c r="CC656" s="73"/>
      <c r="CD656" s="73"/>
    </row>
    <row r="657" spans="1:82"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row>
    <row r="658" spans="1:82"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c r="BM658" s="73"/>
      <c r="BN658" s="73"/>
      <c r="BO658" s="73"/>
      <c r="BP658" s="73"/>
      <c r="BQ658" s="73"/>
      <c r="BR658" s="73"/>
      <c r="BS658" s="73"/>
      <c r="BT658" s="73"/>
      <c r="BU658" s="73"/>
      <c r="BV658" s="73"/>
      <c r="BW658" s="73"/>
      <c r="BX658" s="73"/>
      <c r="BY658" s="73"/>
      <c r="BZ658" s="73"/>
      <c r="CA658" s="73"/>
      <c r="CB658" s="73"/>
      <c r="CC658" s="73"/>
      <c r="CD658" s="73"/>
    </row>
    <row r="659" spans="1:82"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c r="BM659" s="73"/>
      <c r="BN659" s="73"/>
      <c r="BO659" s="73"/>
      <c r="BP659" s="73"/>
      <c r="BQ659" s="73"/>
      <c r="BR659" s="73"/>
      <c r="BS659" s="73"/>
      <c r="BT659" s="73"/>
      <c r="BU659" s="73"/>
      <c r="BV659" s="73"/>
      <c r="BW659" s="73"/>
      <c r="BX659" s="73"/>
      <c r="BY659" s="73"/>
      <c r="BZ659" s="73"/>
      <c r="CA659" s="73"/>
      <c r="CB659" s="73"/>
      <c r="CC659" s="73"/>
      <c r="CD659" s="73"/>
    </row>
    <row r="660" spans="1:82"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c r="BM660" s="73"/>
      <c r="BN660" s="73"/>
      <c r="BO660" s="73"/>
      <c r="BP660" s="73"/>
      <c r="BQ660" s="73"/>
      <c r="BR660" s="73"/>
      <c r="BS660" s="73"/>
      <c r="BT660" s="73"/>
      <c r="BU660" s="73"/>
      <c r="BV660" s="73"/>
      <c r="BW660" s="73"/>
      <c r="BX660" s="73"/>
      <c r="BY660" s="73"/>
      <c r="BZ660" s="73"/>
      <c r="CA660" s="73"/>
      <c r="CB660" s="73"/>
      <c r="CC660" s="73"/>
      <c r="CD660" s="73"/>
    </row>
    <row r="661" spans="1:82"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c r="BM661" s="73"/>
      <c r="BN661" s="73"/>
      <c r="BO661" s="73"/>
      <c r="BP661" s="73"/>
      <c r="BQ661" s="73"/>
      <c r="BR661" s="73"/>
      <c r="BS661" s="73"/>
      <c r="BT661" s="73"/>
      <c r="BU661" s="73"/>
      <c r="BV661" s="73"/>
      <c r="BW661" s="73"/>
      <c r="BX661" s="73"/>
      <c r="BY661" s="73"/>
      <c r="BZ661" s="73"/>
      <c r="CA661" s="73"/>
      <c r="CB661" s="73"/>
      <c r="CC661" s="73"/>
      <c r="CD661" s="73"/>
    </row>
    <row r="662" spans="1:82"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c r="BM662" s="73"/>
      <c r="BN662" s="73"/>
      <c r="BO662" s="73"/>
      <c r="BP662" s="73"/>
      <c r="BQ662" s="73"/>
      <c r="BR662" s="73"/>
      <c r="BS662" s="73"/>
      <c r="BT662" s="73"/>
      <c r="BU662" s="73"/>
      <c r="BV662" s="73"/>
      <c r="BW662" s="73"/>
      <c r="BX662" s="73"/>
      <c r="BY662" s="73"/>
      <c r="BZ662" s="73"/>
      <c r="CA662" s="73"/>
      <c r="CB662" s="73"/>
      <c r="CC662" s="73"/>
      <c r="CD662" s="73"/>
    </row>
    <row r="663" spans="1:82"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c r="BM663" s="73"/>
      <c r="BN663" s="73"/>
      <c r="BO663" s="73"/>
      <c r="BP663" s="73"/>
      <c r="BQ663" s="73"/>
      <c r="BR663" s="73"/>
      <c r="BS663" s="73"/>
      <c r="BT663" s="73"/>
      <c r="BU663" s="73"/>
      <c r="BV663" s="73"/>
      <c r="BW663" s="73"/>
      <c r="BX663" s="73"/>
      <c r="BY663" s="73"/>
      <c r="BZ663" s="73"/>
      <c r="CA663" s="73"/>
      <c r="CB663" s="73"/>
      <c r="CC663" s="73"/>
      <c r="CD663" s="73"/>
    </row>
    <row r="664" spans="1:82"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c r="BM664" s="73"/>
      <c r="BN664" s="73"/>
      <c r="BO664" s="73"/>
      <c r="BP664" s="73"/>
      <c r="BQ664" s="73"/>
      <c r="BR664" s="73"/>
      <c r="BS664" s="73"/>
      <c r="BT664" s="73"/>
      <c r="BU664" s="73"/>
      <c r="BV664" s="73"/>
      <c r="BW664" s="73"/>
      <c r="BX664" s="73"/>
      <c r="BY664" s="73"/>
      <c r="BZ664" s="73"/>
      <c r="CA664" s="73"/>
      <c r="CB664" s="73"/>
      <c r="CC664" s="73"/>
      <c r="CD664" s="73"/>
    </row>
    <row r="665" spans="1:82"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c r="BM665" s="73"/>
      <c r="BN665" s="73"/>
      <c r="BO665" s="73"/>
      <c r="BP665" s="73"/>
      <c r="BQ665" s="73"/>
      <c r="BR665" s="73"/>
      <c r="BS665" s="73"/>
      <c r="BT665" s="73"/>
      <c r="BU665" s="73"/>
      <c r="BV665" s="73"/>
      <c r="BW665" s="73"/>
      <c r="BX665" s="73"/>
      <c r="BY665" s="73"/>
      <c r="BZ665" s="73"/>
      <c r="CA665" s="73"/>
      <c r="CB665" s="73"/>
      <c r="CC665" s="73"/>
      <c r="CD665" s="73"/>
    </row>
    <row r="666" spans="1:82"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c r="BM666" s="73"/>
      <c r="BN666" s="73"/>
      <c r="BO666" s="73"/>
      <c r="BP666" s="73"/>
      <c r="BQ666" s="73"/>
      <c r="BR666" s="73"/>
      <c r="BS666" s="73"/>
      <c r="BT666" s="73"/>
      <c r="BU666" s="73"/>
      <c r="BV666" s="73"/>
      <c r="BW666" s="73"/>
      <c r="BX666" s="73"/>
      <c r="BY666" s="73"/>
      <c r="BZ666" s="73"/>
      <c r="CA666" s="73"/>
      <c r="CB666" s="73"/>
      <c r="CC666" s="73"/>
      <c r="CD666" s="73"/>
    </row>
    <row r="667" spans="1:82"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c r="BM667" s="73"/>
      <c r="BN667" s="73"/>
      <c r="BO667" s="73"/>
      <c r="BP667" s="73"/>
      <c r="BQ667" s="73"/>
      <c r="BR667" s="73"/>
      <c r="BS667" s="73"/>
      <c r="BT667" s="73"/>
      <c r="BU667" s="73"/>
      <c r="BV667" s="73"/>
      <c r="BW667" s="73"/>
      <c r="BX667" s="73"/>
      <c r="BY667" s="73"/>
      <c r="BZ667" s="73"/>
      <c r="CA667" s="73"/>
      <c r="CB667" s="73"/>
      <c r="CC667" s="73"/>
      <c r="CD667" s="73"/>
    </row>
    <row r="668" spans="1:82"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c r="BM668" s="73"/>
      <c r="BN668" s="73"/>
      <c r="BO668" s="73"/>
      <c r="BP668" s="73"/>
      <c r="BQ668" s="73"/>
      <c r="BR668" s="73"/>
      <c r="BS668" s="73"/>
      <c r="BT668" s="73"/>
      <c r="BU668" s="73"/>
      <c r="BV668" s="73"/>
      <c r="BW668" s="73"/>
      <c r="BX668" s="73"/>
      <c r="BY668" s="73"/>
      <c r="BZ668" s="73"/>
      <c r="CA668" s="73"/>
      <c r="CB668" s="73"/>
      <c r="CC668" s="73"/>
      <c r="CD668" s="73"/>
    </row>
    <row r="669" spans="1:82"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c r="BM669" s="73"/>
      <c r="BN669" s="73"/>
      <c r="BO669" s="73"/>
      <c r="BP669" s="73"/>
      <c r="BQ669" s="73"/>
      <c r="BR669" s="73"/>
      <c r="BS669" s="73"/>
      <c r="BT669" s="73"/>
      <c r="BU669" s="73"/>
      <c r="BV669" s="73"/>
      <c r="BW669" s="73"/>
      <c r="BX669" s="73"/>
      <c r="BY669" s="73"/>
      <c r="BZ669" s="73"/>
      <c r="CA669" s="73"/>
      <c r="CB669" s="73"/>
      <c r="CC669" s="73"/>
      <c r="CD669" s="73"/>
    </row>
    <row r="670" spans="1:82"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c r="BM670" s="73"/>
      <c r="BN670" s="73"/>
      <c r="BO670" s="73"/>
      <c r="BP670" s="73"/>
      <c r="BQ670" s="73"/>
      <c r="BR670" s="73"/>
      <c r="BS670" s="73"/>
      <c r="BT670" s="73"/>
      <c r="BU670" s="73"/>
      <c r="BV670" s="73"/>
      <c r="BW670" s="73"/>
      <c r="BX670" s="73"/>
      <c r="BY670" s="73"/>
      <c r="BZ670" s="73"/>
      <c r="CA670" s="73"/>
      <c r="CB670" s="73"/>
      <c r="CC670" s="73"/>
      <c r="CD670" s="73"/>
    </row>
    <row r="671" spans="1:82"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c r="BM671" s="73"/>
      <c r="BN671" s="73"/>
      <c r="BO671" s="73"/>
      <c r="BP671" s="73"/>
      <c r="BQ671" s="73"/>
      <c r="BR671" s="73"/>
      <c r="BS671" s="73"/>
      <c r="BT671" s="73"/>
      <c r="BU671" s="73"/>
      <c r="BV671" s="73"/>
      <c r="BW671" s="73"/>
      <c r="BX671" s="73"/>
      <c r="BY671" s="73"/>
      <c r="BZ671" s="73"/>
      <c r="CA671" s="73"/>
      <c r="CB671" s="73"/>
      <c r="CC671" s="73"/>
      <c r="CD671" s="73"/>
    </row>
    <row r="672" spans="1:82"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c r="BM672" s="73"/>
      <c r="BN672" s="73"/>
      <c r="BO672" s="73"/>
      <c r="BP672" s="73"/>
      <c r="BQ672" s="73"/>
      <c r="BR672" s="73"/>
      <c r="BS672" s="73"/>
      <c r="BT672" s="73"/>
      <c r="BU672" s="73"/>
      <c r="BV672" s="73"/>
      <c r="BW672" s="73"/>
      <c r="BX672" s="73"/>
      <c r="BY672" s="73"/>
      <c r="BZ672" s="73"/>
      <c r="CA672" s="73"/>
      <c r="CB672" s="73"/>
      <c r="CC672" s="73"/>
      <c r="CD672" s="73"/>
    </row>
    <row r="673" spans="1:82"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c r="BM673" s="73"/>
      <c r="BN673" s="73"/>
      <c r="BO673" s="73"/>
      <c r="BP673" s="73"/>
      <c r="BQ673" s="73"/>
      <c r="BR673" s="73"/>
      <c r="BS673" s="73"/>
      <c r="BT673" s="73"/>
      <c r="BU673" s="73"/>
      <c r="BV673" s="73"/>
      <c r="BW673" s="73"/>
      <c r="BX673" s="73"/>
      <c r="BY673" s="73"/>
      <c r="BZ673" s="73"/>
      <c r="CA673" s="73"/>
      <c r="CB673" s="73"/>
      <c r="CC673" s="73"/>
      <c r="CD673" s="73"/>
    </row>
    <row r="674" spans="1:82"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c r="BM674" s="73"/>
      <c r="BN674" s="73"/>
      <c r="BO674" s="73"/>
      <c r="BP674" s="73"/>
      <c r="BQ674" s="73"/>
      <c r="BR674" s="73"/>
      <c r="BS674" s="73"/>
      <c r="BT674" s="73"/>
      <c r="BU674" s="73"/>
      <c r="BV674" s="73"/>
      <c r="BW674" s="73"/>
      <c r="BX674" s="73"/>
      <c r="BY674" s="73"/>
      <c r="BZ674" s="73"/>
      <c r="CA674" s="73"/>
      <c r="CB674" s="73"/>
      <c r="CC674" s="73"/>
      <c r="CD674" s="73"/>
    </row>
    <row r="675" spans="1:82"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c r="BM675" s="73"/>
      <c r="BN675" s="73"/>
      <c r="BO675" s="73"/>
      <c r="BP675" s="73"/>
      <c r="BQ675" s="73"/>
      <c r="BR675" s="73"/>
      <c r="BS675" s="73"/>
      <c r="BT675" s="73"/>
      <c r="BU675" s="73"/>
      <c r="BV675" s="73"/>
      <c r="BW675" s="73"/>
      <c r="BX675" s="73"/>
      <c r="BY675" s="73"/>
      <c r="BZ675" s="73"/>
      <c r="CA675" s="73"/>
      <c r="CB675" s="73"/>
      <c r="CC675" s="73"/>
      <c r="CD675" s="73"/>
    </row>
    <row r="676" spans="1:82"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c r="BM676" s="73"/>
      <c r="BN676" s="73"/>
      <c r="BO676" s="73"/>
      <c r="BP676" s="73"/>
      <c r="BQ676" s="73"/>
      <c r="BR676" s="73"/>
      <c r="BS676" s="73"/>
      <c r="BT676" s="73"/>
      <c r="BU676" s="73"/>
      <c r="BV676" s="73"/>
      <c r="BW676" s="73"/>
      <c r="BX676" s="73"/>
      <c r="BY676" s="73"/>
      <c r="BZ676" s="73"/>
      <c r="CA676" s="73"/>
      <c r="CB676" s="73"/>
      <c r="CC676" s="73"/>
      <c r="CD676" s="73"/>
    </row>
    <row r="677" spans="1:82"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c r="BM677" s="73"/>
      <c r="BN677" s="73"/>
      <c r="BO677" s="73"/>
      <c r="BP677" s="73"/>
      <c r="BQ677" s="73"/>
      <c r="BR677" s="73"/>
      <c r="BS677" s="73"/>
      <c r="BT677" s="73"/>
      <c r="BU677" s="73"/>
      <c r="BV677" s="73"/>
      <c r="BW677" s="73"/>
      <c r="BX677" s="73"/>
      <c r="BY677" s="73"/>
      <c r="BZ677" s="73"/>
      <c r="CA677" s="73"/>
      <c r="CB677" s="73"/>
      <c r="CC677" s="73"/>
      <c r="CD677" s="73"/>
    </row>
    <row r="678" spans="1:82"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c r="BM678" s="73"/>
      <c r="BN678" s="73"/>
      <c r="BO678" s="73"/>
      <c r="BP678" s="73"/>
      <c r="BQ678" s="73"/>
      <c r="BR678" s="73"/>
      <c r="BS678" s="73"/>
      <c r="BT678" s="73"/>
      <c r="BU678" s="73"/>
      <c r="BV678" s="73"/>
      <c r="BW678" s="73"/>
      <c r="BX678" s="73"/>
      <c r="BY678" s="73"/>
      <c r="BZ678" s="73"/>
      <c r="CA678" s="73"/>
      <c r="CB678" s="73"/>
      <c r="CC678" s="73"/>
      <c r="CD678" s="73"/>
    </row>
    <row r="679" spans="1:82"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c r="BM679" s="73"/>
      <c r="BN679" s="73"/>
      <c r="BO679" s="73"/>
      <c r="BP679" s="73"/>
      <c r="BQ679" s="73"/>
      <c r="BR679" s="73"/>
      <c r="BS679" s="73"/>
      <c r="BT679" s="73"/>
      <c r="BU679" s="73"/>
      <c r="BV679" s="73"/>
      <c r="BW679" s="73"/>
      <c r="BX679" s="73"/>
      <c r="BY679" s="73"/>
      <c r="BZ679" s="73"/>
      <c r="CA679" s="73"/>
      <c r="CB679" s="73"/>
      <c r="CC679" s="73"/>
      <c r="CD679" s="73"/>
    </row>
    <row r="680" spans="1:82"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c r="BM680" s="73"/>
      <c r="BN680" s="73"/>
      <c r="BO680" s="73"/>
      <c r="BP680" s="73"/>
      <c r="BQ680" s="73"/>
      <c r="BR680" s="73"/>
      <c r="BS680" s="73"/>
      <c r="BT680" s="73"/>
      <c r="BU680" s="73"/>
      <c r="BV680" s="73"/>
      <c r="BW680" s="73"/>
      <c r="BX680" s="73"/>
      <c r="BY680" s="73"/>
      <c r="BZ680" s="73"/>
      <c r="CA680" s="73"/>
      <c r="CB680" s="73"/>
      <c r="CC680" s="73"/>
      <c r="CD680" s="73"/>
    </row>
    <row r="681" spans="1:82"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c r="BM681" s="73"/>
      <c r="BN681" s="73"/>
      <c r="BO681" s="73"/>
      <c r="BP681" s="73"/>
      <c r="BQ681" s="73"/>
      <c r="BR681" s="73"/>
      <c r="BS681" s="73"/>
      <c r="BT681" s="73"/>
      <c r="BU681" s="73"/>
      <c r="BV681" s="73"/>
      <c r="BW681" s="73"/>
      <c r="BX681" s="73"/>
      <c r="BY681" s="73"/>
      <c r="BZ681" s="73"/>
      <c r="CA681" s="73"/>
      <c r="CB681" s="73"/>
      <c r="CC681" s="73"/>
      <c r="CD681" s="73"/>
    </row>
    <row r="682" spans="1:82"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c r="BM682" s="73"/>
      <c r="BN682" s="73"/>
      <c r="BO682" s="73"/>
      <c r="BP682" s="73"/>
      <c r="BQ682" s="73"/>
      <c r="BR682" s="73"/>
      <c r="BS682" s="73"/>
      <c r="BT682" s="73"/>
      <c r="BU682" s="73"/>
      <c r="BV682" s="73"/>
      <c r="BW682" s="73"/>
      <c r="BX682" s="73"/>
      <c r="BY682" s="73"/>
      <c r="BZ682" s="73"/>
      <c r="CA682" s="73"/>
      <c r="CB682" s="73"/>
      <c r="CC682" s="73"/>
      <c r="CD682" s="73"/>
    </row>
    <row r="683" spans="1:82"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c r="BM683" s="73"/>
      <c r="BN683" s="73"/>
      <c r="BO683" s="73"/>
      <c r="BP683" s="73"/>
      <c r="BQ683" s="73"/>
      <c r="BR683" s="73"/>
      <c r="BS683" s="73"/>
      <c r="BT683" s="73"/>
      <c r="BU683" s="73"/>
      <c r="BV683" s="73"/>
      <c r="BW683" s="73"/>
      <c r="BX683" s="73"/>
      <c r="BY683" s="73"/>
      <c r="BZ683" s="73"/>
      <c r="CA683" s="73"/>
      <c r="CB683" s="73"/>
      <c r="CC683" s="73"/>
      <c r="CD683" s="73"/>
    </row>
    <row r="684" spans="1:82"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c r="BM684" s="73"/>
      <c r="BN684" s="73"/>
      <c r="BO684" s="73"/>
      <c r="BP684" s="73"/>
      <c r="BQ684" s="73"/>
      <c r="BR684" s="73"/>
      <c r="BS684" s="73"/>
      <c r="BT684" s="73"/>
      <c r="BU684" s="73"/>
      <c r="BV684" s="73"/>
      <c r="BW684" s="73"/>
      <c r="BX684" s="73"/>
      <c r="BY684" s="73"/>
      <c r="BZ684" s="73"/>
      <c r="CA684" s="73"/>
      <c r="CB684" s="73"/>
      <c r="CC684" s="73"/>
      <c r="CD684" s="73"/>
    </row>
    <row r="685" spans="1:82"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c r="BM685" s="73"/>
      <c r="BN685" s="73"/>
      <c r="BO685" s="73"/>
      <c r="BP685" s="73"/>
      <c r="BQ685" s="73"/>
      <c r="BR685" s="73"/>
      <c r="BS685" s="73"/>
      <c r="BT685" s="73"/>
      <c r="BU685" s="73"/>
      <c r="BV685" s="73"/>
      <c r="BW685" s="73"/>
      <c r="BX685" s="73"/>
      <c r="BY685" s="73"/>
      <c r="BZ685" s="73"/>
      <c r="CA685" s="73"/>
      <c r="CB685" s="73"/>
      <c r="CC685" s="73"/>
      <c r="CD685" s="73"/>
    </row>
    <row r="686" spans="1:82"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c r="BM686" s="73"/>
      <c r="BN686" s="73"/>
      <c r="BO686" s="73"/>
      <c r="BP686" s="73"/>
      <c r="BQ686" s="73"/>
      <c r="BR686" s="73"/>
      <c r="BS686" s="73"/>
      <c r="BT686" s="73"/>
      <c r="BU686" s="73"/>
      <c r="BV686" s="73"/>
      <c r="BW686" s="73"/>
      <c r="BX686" s="73"/>
      <c r="BY686" s="73"/>
      <c r="BZ686" s="73"/>
      <c r="CA686" s="73"/>
      <c r="CB686" s="73"/>
      <c r="CC686" s="73"/>
      <c r="CD686" s="73"/>
    </row>
    <row r="687" spans="1:82"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c r="BM687" s="73"/>
      <c r="BN687" s="73"/>
      <c r="BO687" s="73"/>
      <c r="BP687" s="73"/>
      <c r="BQ687" s="73"/>
      <c r="BR687" s="73"/>
      <c r="BS687" s="73"/>
      <c r="BT687" s="73"/>
      <c r="BU687" s="73"/>
      <c r="BV687" s="73"/>
      <c r="BW687" s="73"/>
      <c r="BX687" s="73"/>
      <c r="BY687" s="73"/>
      <c r="BZ687" s="73"/>
      <c r="CA687" s="73"/>
      <c r="CB687" s="73"/>
      <c r="CC687" s="73"/>
      <c r="CD687" s="73"/>
    </row>
    <row r="688" spans="1:82"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c r="BM688" s="73"/>
      <c r="BN688" s="73"/>
      <c r="BO688" s="73"/>
      <c r="BP688" s="73"/>
      <c r="BQ688" s="73"/>
      <c r="BR688" s="73"/>
      <c r="BS688" s="73"/>
      <c r="BT688" s="73"/>
      <c r="BU688" s="73"/>
      <c r="BV688" s="73"/>
      <c r="BW688" s="73"/>
      <c r="BX688" s="73"/>
      <c r="BY688" s="73"/>
      <c r="BZ688" s="73"/>
      <c r="CA688" s="73"/>
      <c r="CB688" s="73"/>
      <c r="CC688" s="73"/>
      <c r="CD688" s="73"/>
    </row>
    <row r="689" spans="1:82"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c r="BM689" s="73"/>
      <c r="BN689" s="73"/>
      <c r="BO689" s="73"/>
      <c r="BP689" s="73"/>
      <c r="BQ689" s="73"/>
      <c r="BR689" s="73"/>
      <c r="BS689" s="73"/>
      <c r="BT689" s="73"/>
      <c r="BU689" s="73"/>
      <c r="BV689" s="73"/>
      <c r="BW689" s="73"/>
      <c r="BX689" s="73"/>
      <c r="BY689" s="73"/>
      <c r="BZ689" s="73"/>
      <c r="CA689" s="73"/>
      <c r="CB689" s="73"/>
      <c r="CC689" s="73"/>
      <c r="CD689" s="73"/>
    </row>
    <row r="690" spans="1:82"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c r="BM690" s="73"/>
      <c r="BN690" s="73"/>
      <c r="BO690" s="73"/>
      <c r="BP690" s="73"/>
      <c r="BQ690" s="73"/>
      <c r="BR690" s="73"/>
      <c r="BS690" s="73"/>
      <c r="BT690" s="73"/>
      <c r="BU690" s="73"/>
      <c r="BV690" s="73"/>
      <c r="BW690" s="73"/>
      <c r="BX690" s="73"/>
      <c r="BY690" s="73"/>
      <c r="BZ690" s="73"/>
      <c r="CA690" s="73"/>
      <c r="CB690" s="73"/>
      <c r="CC690" s="73"/>
      <c r="CD690" s="73"/>
    </row>
    <row r="691" spans="1:82"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c r="BM691" s="73"/>
      <c r="BN691" s="73"/>
      <c r="BO691" s="73"/>
      <c r="BP691" s="73"/>
      <c r="BQ691" s="73"/>
      <c r="BR691" s="73"/>
      <c r="BS691" s="73"/>
      <c r="BT691" s="73"/>
      <c r="BU691" s="73"/>
      <c r="BV691" s="73"/>
      <c r="BW691" s="73"/>
      <c r="BX691" s="73"/>
      <c r="BY691" s="73"/>
      <c r="BZ691" s="73"/>
      <c r="CA691" s="73"/>
      <c r="CB691" s="73"/>
      <c r="CC691" s="73"/>
      <c r="CD691" s="73"/>
    </row>
    <row r="692" spans="1:82"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c r="BM692" s="73"/>
      <c r="BN692" s="73"/>
      <c r="BO692" s="73"/>
      <c r="BP692" s="73"/>
      <c r="BQ692" s="73"/>
      <c r="BR692" s="73"/>
      <c r="BS692" s="73"/>
      <c r="BT692" s="73"/>
      <c r="BU692" s="73"/>
      <c r="BV692" s="73"/>
      <c r="BW692" s="73"/>
      <c r="BX692" s="73"/>
      <c r="BY692" s="73"/>
      <c r="BZ692" s="73"/>
      <c r="CA692" s="73"/>
      <c r="CB692" s="73"/>
      <c r="CC692" s="73"/>
      <c r="CD692" s="73"/>
    </row>
    <row r="693" spans="1:82"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c r="BM693" s="73"/>
      <c r="BN693" s="73"/>
      <c r="BO693" s="73"/>
      <c r="BP693" s="73"/>
      <c r="BQ693" s="73"/>
      <c r="BR693" s="73"/>
      <c r="BS693" s="73"/>
      <c r="BT693" s="73"/>
      <c r="BU693" s="73"/>
      <c r="BV693" s="73"/>
      <c r="BW693" s="73"/>
      <c r="BX693" s="73"/>
      <c r="BY693" s="73"/>
      <c r="BZ693" s="73"/>
      <c r="CA693" s="73"/>
      <c r="CB693" s="73"/>
      <c r="CC693" s="73"/>
      <c r="CD693" s="73"/>
    </row>
    <row r="694" spans="1:82"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c r="BM694" s="73"/>
      <c r="BN694" s="73"/>
      <c r="BO694" s="73"/>
      <c r="BP694" s="73"/>
      <c r="BQ694" s="73"/>
      <c r="BR694" s="73"/>
      <c r="BS694" s="73"/>
      <c r="BT694" s="73"/>
      <c r="BU694" s="73"/>
      <c r="BV694" s="73"/>
      <c r="BW694" s="73"/>
      <c r="BX694" s="73"/>
      <c r="BY694" s="73"/>
      <c r="BZ694" s="73"/>
      <c r="CA694" s="73"/>
      <c r="CB694" s="73"/>
      <c r="CC694" s="73"/>
      <c r="CD694" s="73"/>
    </row>
    <row r="695" spans="1:82"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c r="BM695" s="73"/>
      <c r="BN695" s="73"/>
      <c r="BO695" s="73"/>
      <c r="BP695" s="73"/>
      <c r="BQ695" s="73"/>
      <c r="BR695" s="73"/>
      <c r="BS695" s="73"/>
      <c r="BT695" s="73"/>
      <c r="BU695" s="73"/>
      <c r="BV695" s="73"/>
      <c r="BW695" s="73"/>
      <c r="BX695" s="73"/>
      <c r="BY695" s="73"/>
      <c r="BZ695" s="73"/>
      <c r="CA695" s="73"/>
      <c r="CB695" s="73"/>
      <c r="CC695" s="73"/>
      <c r="CD695" s="73"/>
    </row>
    <row r="696" spans="1:82"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c r="BM696" s="73"/>
      <c r="BN696" s="73"/>
      <c r="BO696" s="73"/>
      <c r="BP696" s="73"/>
      <c r="BQ696" s="73"/>
      <c r="BR696" s="73"/>
      <c r="BS696" s="73"/>
      <c r="BT696" s="73"/>
      <c r="BU696" s="73"/>
      <c r="BV696" s="73"/>
      <c r="BW696" s="73"/>
      <c r="BX696" s="73"/>
      <c r="BY696" s="73"/>
      <c r="BZ696" s="73"/>
      <c r="CA696" s="73"/>
      <c r="CB696" s="73"/>
      <c r="CC696" s="73"/>
      <c r="CD696" s="73"/>
    </row>
    <row r="697" spans="1:82"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c r="BM697" s="73"/>
      <c r="BN697" s="73"/>
      <c r="BO697" s="73"/>
      <c r="BP697" s="73"/>
      <c r="BQ697" s="73"/>
      <c r="BR697" s="73"/>
      <c r="BS697" s="73"/>
      <c r="BT697" s="73"/>
      <c r="BU697" s="73"/>
      <c r="BV697" s="73"/>
      <c r="BW697" s="73"/>
      <c r="BX697" s="73"/>
      <c r="BY697" s="73"/>
      <c r="BZ697" s="73"/>
      <c r="CA697" s="73"/>
      <c r="CB697" s="73"/>
      <c r="CC697" s="73"/>
      <c r="CD697" s="73"/>
    </row>
    <row r="698" spans="1:82"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c r="BM698" s="73"/>
      <c r="BN698" s="73"/>
      <c r="BO698" s="73"/>
      <c r="BP698" s="73"/>
      <c r="BQ698" s="73"/>
      <c r="BR698" s="73"/>
      <c r="BS698" s="73"/>
      <c r="BT698" s="73"/>
      <c r="BU698" s="73"/>
      <c r="BV698" s="73"/>
      <c r="BW698" s="73"/>
      <c r="BX698" s="73"/>
      <c r="BY698" s="73"/>
      <c r="BZ698" s="73"/>
      <c r="CA698" s="73"/>
      <c r="CB698" s="73"/>
      <c r="CC698" s="73"/>
      <c r="CD698" s="73"/>
    </row>
    <row r="699" spans="1:82"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c r="BM699" s="73"/>
      <c r="BN699" s="73"/>
      <c r="BO699" s="73"/>
      <c r="BP699" s="73"/>
      <c r="BQ699" s="73"/>
      <c r="BR699" s="73"/>
      <c r="BS699" s="73"/>
      <c r="BT699" s="73"/>
      <c r="BU699" s="73"/>
      <c r="BV699" s="73"/>
      <c r="BW699" s="73"/>
      <c r="BX699" s="73"/>
      <c r="BY699" s="73"/>
      <c r="BZ699" s="73"/>
      <c r="CA699" s="73"/>
      <c r="CB699" s="73"/>
      <c r="CC699" s="73"/>
      <c r="CD699" s="73"/>
    </row>
    <row r="700" spans="1:82"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c r="BM700" s="73"/>
      <c r="BN700" s="73"/>
      <c r="BO700" s="73"/>
      <c r="BP700" s="73"/>
      <c r="BQ700" s="73"/>
      <c r="BR700" s="73"/>
      <c r="BS700" s="73"/>
      <c r="BT700" s="73"/>
      <c r="BU700" s="73"/>
      <c r="BV700" s="73"/>
      <c r="BW700" s="73"/>
      <c r="BX700" s="73"/>
      <c r="BY700" s="73"/>
      <c r="BZ700" s="73"/>
      <c r="CA700" s="73"/>
      <c r="CB700" s="73"/>
      <c r="CC700" s="73"/>
      <c r="CD700" s="73"/>
    </row>
    <row r="701" spans="1:82"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c r="BM701" s="73"/>
      <c r="BN701" s="73"/>
      <c r="BO701" s="73"/>
      <c r="BP701" s="73"/>
      <c r="BQ701" s="73"/>
      <c r="BR701" s="73"/>
      <c r="BS701" s="73"/>
      <c r="BT701" s="73"/>
      <c r="BU701" s="73"/>
      <c r="BV701" s="73"/>
      <c r="BW701" s="73"/>
      <c r="BX701" s="73"/>
      <c r="BY701" s="73"/>
      <c r="BZ701" s="73"/>
      <c r="CA701" s="73"/>
      <c r="CB701" s="73"/>
      <c r="CC701" s="73"/>
      <c r="CD701" s="73"/>
    </row>
    <row r="702" spans="1:82"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c r="BM702" s="73"/>
      <c r="BN702" s="73"/>
      <c r="BO702" s="73"/>
      <c r="BP702" s="73"/>
      <c r="BQ702" s="73"/>
      <c r="BR702" s="73"/>
      <c r="BS702" s="73"/>
      <c r="BT702" s="73"/>
      <c r="BU702" s="73"/>
      <c r="BV702" s="73"/>
      <c r="BW702" s="73"/>
      <c r="BX702" s="73"/>
      <c r="BY702" s="73"/>
      <c r="BZ702" s="73"/>
      <c r="CA702" s="73"/>
      <c r="CB702" s="73"/>
      <c r="CC702" s="73"/>
      <c r="CD702" s="73"/>
    </row>
    <row r="703" spans="1:82"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c r="BM703" s="73"/>
      <c r="BN703" s="73"/>
      <c r="BO703" s="73"/>
      <c r="BP703" s="73"/>
      <c r="BQ703" s="73"/>
      <c r="BR703" s="73"/>
      <c r="BS703" s="73"/>
      <c r="BT703" s="73"/>
      <c r="BU703" s="73"/>
      <c r="BV703" s="73"/>
      <c r="BW703" s="73"/>
      <c r="BX703" s="73"/>
      <c r="BY703" s="73"/>
      <c r="BZ703" s="73"/>
      <c r="CA703" s="73"/>
      <c r="CB703" s="73"/>
      <c r="CC703" s="73"/>
      <c r="CD703" s="73"/>
    </row>
    <row r="704" spans="1:82"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c r="BM704" s="73"/>
      <c r="BN704" s="73"/>
      <c r="BO704" s="73"/>
      <c r="BP704" s="73"/>
      <c r="BQ704" s="73"/>
      <c r="BR704" s="73"/>
      <c r="BS704" s="73"/>
      <c r="BT704" s="73"/>
      <c r="BU704" s="73"/>
      <c r="BV704" s="73"/>
      <c r="BW704" s="73"/>
      <c r="BX704" s="73"/>
      <c r="BY704" s="73"/>
      <c r="BZ704" s="73"/>
      <c r="CA704" s="73"/>
      <c r="CB704" s="73"/>
      <c r="CC704" s="73"/>
      <c r="CD704" s="73"/>
    </row>
    <row r="705" spans="1:82"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c r="BM705" s="73"/>
      <c r="BN705" s="73"/>
      <c r="BO705" s="73"/>
      <c r="BP705" s="73"/>
      <c r="BQ705" s="73"/>
      <c r="BR705" s="73"/>
      <c r="BS705" s="73"/>
      <c r="BT705" s="73"/>
      <c r="BU705" s="73"/>
      <c r="BV705" s="73"/>
      <c r="BW705" s="73"/>
      <c r="BX705" s="73"/>
      <c r="BY705" s="73"/>
      <c r="BZ705" s="73"/>
      <c r="CA705" s="73"/>
      <c r="CB705" s="73"/>
      <c r="CC705" s="73"/>
      <c r="CD705" s="73"/>
    </row>
    <row r="706" spans="1:82"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c r="BM706" s="73"/>
      <c r="BN706" s="73"/>
      <c r="BO706" s="73"/>
      <c r="BP706" s="73"/>
      <c r="BQ706" s="73"/>
      <c r="BR706" s="73"/>
      <c r="BS706" s="73"/>
      <c r="BT706" s="73"/>
      <c r="BU706" s="73"/>
      <c r="BV706" s="73"/>
      <c r="BW706" s="73"/>
      <c r="BX706" s="73"/>
      <c r="BY706" s="73"/>
      <c r="BZ706" s="73"/>
      <c r="CA706" s="73"/>
      <c r="CB706" s="73"/>
      <c r="CC706" s="73"/>
      <c r="CD706" s="73"/>
    </row>
    <row r="707" spans="1:82"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c r="BM707" s="73"/>
      <c r="BN707" s="73"/>
      <c r="BO707" s="73"/>
      <c r="BP707" s="73"/>
      <c r="BQ707" s="73"/>
      <c r="BR707" s="73"/>
      <c r="BS707" s="73"/>
      <c r="BT707" s="73"/>
      <c r="BU707" s="73"/>
      <c r="BV707" s="73"/>
      <c r="BW707" s="73"/>
      <c r="BX707" s="73"/>
      <c r="BY707" s="73"/>
      <c r="BZ707" s="73"/>
      <c r="CA707" s="73"/>
      <c r="CB707" s="73"/>
      <c r="CC707" s="73"/>
      <c r="CD707" s="73"/>
    </row>
    <row r="708" spans="1:82"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c r="BM708" s="73"/>
      <c r="BN708" s="73"/>
      <c r="BO708" s="73"/>
      <c r="BP708" s="73"/>
      <c r="BQ708" s="73"/>
      <c r="BR708" s="73"/>
      <c r="BS708" s="73"/>
      <c r="BT708" s="73"/>
      <c r="BU708" s="73"/>
      <c r="BV708" s="73"/>
      <c r="BW708" s="73"/>
      <c r="BX708" s="73"/>
      <c r="BY708" s="73"/>
      <c r="BZ708" s="73"/>
      <c r="CA708" s="73"/>
      <c r="CB708" s="73"/>
      <c r="CC708" s="73"/>
      <c r="CD708" s="73"/>
    </row>
    <row r="709" spans="1:82"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c r="BM709" s="73"/>
      <c r="BN709" s="73"/>
      <c r="BO709" s="73"/>
      <c r="BP709" s="73"/>
      <c r="BQ709" s="73"/>
      <c r="BR709" s="73"/>
      <c r="BS709" s="73"/>
      <c r="BT709" s="73"/>
      <c r="BU709" s="73"/>
      <c r="BV709" s="73"/>
      <c r="BW709" s="73"/>
      <c r="BX709" s="73"/>
      <c r="BY709" s="73"/>
      <c r="BZ709" s="73"/>
      <c r="CA709" s="73"/>
      <c r="CB709" s="73"/>
      <c r="CC709" s="73"/>
      <c r="CD709" s="73"/>
    </row>
    <row r="710" spans="1:82"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c r="BM710" s="73"/>
      <c r="BN710" s="73"/>
      <c r="BO710" s="73"/>
      <c r="BP710" s="73"/>
      <c r="BQ710" s="73"/>
      <c r="BR710" s="73"/>
      <c r="BS710" s="73"/>
      <c r="BT710" s="73"/>
      <c r="BU710" s="73"/>
      <c r="BV710" s="73"/>
      <c r="BW710" s="73"/>
      <c r="BX710" s="73"/>
      <c r="BY710" s="73"/>
      <c r="BZ710" s="73"/>
      <c r="CA710" s="73"/>
      <c r="CB710" s="73"/>
      <c r="CC710" s="73"/>
      <c r="CD710" s="73"/>
    </row>
    <row r="711" spans="1:82"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c r="BM711" s="73"/>
      <c r="BN711" s="73"/>
      <c r="BO711" s="73"/>
      <c r="BP711" s="73"/>
      <c r="BQ711" s="73"/>
      <c r="BR711" s="73"/>
      <c r="BS711" s="73"/>
      <c r="BT711" s="73"/>
      <c r="BU711" s="73"/>
      <c r="BV711" s="73"/>
      <c r="BW711" s="73"/>
      <c r="BX711" s="73"/>
      <c r="BY711" s="73"/>
      <c r="BZ711" s="73"/>
      <c r="CA711" s="73"/>
      <c r="CB711" s="73"/>
      <c r="CC711" s="73"/>
      <c r="CD711" s="73"/>
    </row>
    <row r="712" spans="1:82"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c r="BM712" s="73"/>
      <c r="BN712" s="73"/>
      <c r="BO712" s="73"/>
      <c r="BP712" s="73"/>
      <c r="BQ712" s="73"/>
      <c r="BR712" s="73"/>
      <c r="BS712" s="73"/>
      <c r="BT712" s="73"/>
      <c r="BU712" s="73"/>
      <c r="BV712" s="73"/>
      <c r="BW712" s="73"/>
      <c r="BX712" s="73"/>
      <c r="BY712" s="73"/>
      <c r="BZ712" s="73"/>
      <c r="CA712" s="73"/>
      <c r="CB712" s="73"/>
      <c r="CC712" s="73"/>
      <c r="CD712" s="73"/>
    </row>
    <row r="713" spans="1:82"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c r="BM713" s="73"/>
      <c r="BN713" s="73"/>
      <c r="BO713" s="73"/>
      <c r="BP713" s="73"/>
      <c r="BQ713" s="73"/>
      <c r="BR713" s="73"/>
      <c r="BS713" s="73"/>
      <c r="BT713" s="73"/>
      <c r="BU713" s="73"/>
      <c r="BV713" s="73"/>
      <c r="BW713" s="73"/>
      <c r="BX713" s="73"/>
      <c r="BY713" s="73"/>
      <c r="BZ713" s="73"/>
      <c r="CA713" s="73"/>
      <c r="CB713" s="73"/>
      <c r="CC713" s="73"/>
      <c r="CD713" s="73"/>
    </row>
    <row r="714" spans="1:82"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c r="BM714" s="73"/>
      <c r="BN714" s="73"/>
      <c r="BO714" s="73"/>
      <c r="BP714" s="73"/>
      <c r="BQ714" s="73"/>
      <c r="BR714" s="73"/>
      <c r="BS714" s="73"/>
      <c r="BT714" s="73"/>
      <c r="BU714" s="73"/>
      <c r="BV714" s="73"/>
      <c r="BW714" s="73"/>
      <c r="BX714" s="73"/>
      <c r="BY714" s="73"/>
      <c r="BZ714" s="73"/>
      <c r="CA714" s="73"/>
      <c r="CB714" s="73"/>
      <c r="CC714" s="73"/>
      <c r="CD714" s="73"/>
    </row>
    <row r="715" spans="1:82"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c r="BM715" s="73"/>
      <c r="BN715" s="73"/>
      <c r="BO715" s="73"/>
      <c r="BP715" s="73"/>
      <c r="BQ715" s="73"/>
      <c r="BR715" s="73"/>
      <c r="BS715" s="73"/>
      <c r="BT715" s="73"/>
      <c r="BU715" s="73"/>
      <c r="BV715" s="73"/>
      <c r="BW715" s="73"/>
      <c r="BX715" s="73"/>
      <c r="BY715" s="73"/>
      <c r="BZ715" s="73"/>
      <c r="CA715" s="73"/>
      <c r="CB715" s="73"/>
      <c r="CC715" s="73"/>
      <c r="CD715" s="73"/>
    </row>
    <row r="716" spans="1:82"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c r="BM716" s="73"/>
      <c r="BN716" s="73"/>
      <c r="BO716" s="73"/>
      <c r="BP716" s="73"/>
      <c r="BQ716" s="73"/>
      <c r="BR716" s="73"/>
      <c r="BS716" s="73"/>
      <c r="BT716" s="73"/>
      <c r="BU716" s="73"/>
      <c r="BV716" s="73"/>
      <c r="BW716" s="73"/>
      <c r="BX716" s="73"/>
      <c r="BY716" s="73"/>
      <c r="BZ716" s="73"/>
      <c r="CA716" s="73"/>
      <c r="CB716" s="73"/>
      <c r="CC716" s="73"/>
      <c r="CD716" s="73"/>
    </row>
    <row r="717" spans="1:82"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c r="BM717" s="73"/>
      <c r="BN717" s="73"/>
      <c r="BO717" s="73"/>
      <c r="BP717" s="73"/>
      <c r="BQ717" s="73"/>
      <c r="BR717" s="73"/>
      <c r="BS717" s="73"/>
      <c r="BT717" s="73"/>
      <c r="BU717" s="73"/>
      <c r="BV717" s="73"/>
      <c r="BW717" s="73"/>
      <c r="BX717" s="73"/>
      <c r="BY717" s="73"/>
      <c r="BZ717" s="73"/>
      <c r="CA717" s="73"/>
      <c r="CB717" s="73"/>
      <c r="CC717" s="73"/>
      <c r="CD717" s="73"/>
    </row>
    <row r="718" spans="1:82"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c r="BM718" s="73"/>
      <c r="BN718" s="73"/>
      <c r="BO718" s="73"/>
      <c r="BP718" s="73"/>
      <c r="BQ718" s="73"/>
      <c r="BR718" s="73"/>
      <c r="BS718" s="73"/>
      <c r="BT718" s="73"/>
      <c r="BU718" s="73"/>
      <c r="BV718" s="73"/>
      <c r="BW718" s="73"/>
      <c r="BX718" s="73"/>
      <c r="BY718" s="73"/>
      <c r="BZ718" s="73"/>
      <c r="CA718" s="73"/>
      <c r="CB718" s="73"/>
      <c r="CC718" s="73"/>
      <c r="CD718" s="73"/>
    </row>
    <row r="719" spans="1:82"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c r="BM719" s="73"/>
      <c r="BN719" s="73"/>
      <c r="BO719" s="73"/>
      <c r="BP719" s="73"/>
      <c r="BQ719" s="73"/>
      <c r="BR719" s="73"/>
      <c r="BS719" s="73"/>
      <c r="BT719" s="73"/>
      <c r="BU719" s="73"/>
      <c r="BV719" s="73"/>
      <c r="BW719" s="73"/>
      <c r="BX719" s="73"/>
      <c r="BY719" s="73"/>
      <c r="BZ719" s="73"/>
      <c r="CA719" s="73"/>
      <c r="CB719" s="73"/>
      <c r="CC719" s="73"/>
      <c r="CD719" s="73"/>
    </row>
    <row r="720" spans="1:82"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c r="BM720" s="73"/>
      <c r="BN720" s="73"/>
      <c r="BO720" s="73"/>
      <c r="BP720" s="73"/>
      <c r="BQ720" s="73"/>
      <c r="BR720" s="73"/>
      <c r="BS720" s="73"/>
      <c r="BT720" s="73"/>
      <c r="BU720" s="73"/>
      <c r="BV720" s="73"/>
      <c r="BW720" s="73"/>
      <c r="BX720" s="73"/>
      <c r="BY720" s="73"/>
      <c r="BZ720" s="73"/>
      <c r="CA720" s="73"/>
      <c r="CB720" s="73"/>
      <c r="CC720" s="73"/>
      <c r="CD720" s="73"/>
    </row>
    <row r="721" spans="1:82"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c r="BM721" s="73"/>
      <c r="BN721" s="73"/>
      <c r="BO721" s="73"/>
      <c r="BP721" s="73"/>
      <c r="BQ721" s="73"/>
      <c r="BR721" s="73"/>
      <c r="BS721" s="73"/>
      <c r="BT721" s="73"/>
      <c r="BU721" s="73"/>
      <c r="BV721" s="73"/>
      <c r="BW721" s="73"/>
      <c r="BX721" s="73"/>
      <c r="BY721" s="73"/>
      <c r="BZ721" s="73"/>
      <c r="CA721" s="73"/>
      <c r="CB721" s="73"/>
      <c r="CC721" s="73"/>
      <c r="CD721" s="73"/>
    </row>
    <row r="722" spans="1:82"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c r="BM722" s="73"/>
      <c r="BN722" s="73"/>
      <c r="BO722" s="73"/>
      <c r="BP722" s="73"/>
      <c r="BQ722" s="73"/>
      <c r="BR722" s="73"/>
      <c r="BS722" s="73"/>
      <c r="BT722" s="73"/>
      <c r="BU722" s="73"/>
      <c r="BV722" s="73"/>
      <c r="BW722" s="73"/>
      <c r="BX722" s="73"/>
      <c r="BY722" s="73"/>
      <c r="BZ722" s="73"/>
      <c r="CA722" s="73"/>
      <c r="CB722" s="73"/>
      <c r="CC722" s="73"/>
      <c r="CD722" s="73"/>
    </row>
    <row r="723" spans="1:82"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c r="BM723" s="73"/>
      <c r="BN723" s="73"/>
      <c r="BO723" s="73"/>
      <c r="BP723" s="73"/>
      <c r="BQ723" s="73"/>
      <c r="BR723" s="73"/>
      <c r="BS723" s="73"/>
      <c r="BT723" s="73"/>
      <c r="BU723" s="73"/>
      <c r="BV723" s="73"/>
      <c r="BW723" s="73"/>
      <c r="BX723" s="73"/>
      <c r="BY723" s="73"/>
      <c r="BZ723" s="73"/>
      <c r="CA723" s="73"/>
      <c r="CB723" s="73"/>
      <c r="CC723" s="73"/>
      <c r="CD723" s="73"/>
    </row>
    <row r="724" spans="1:82"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c r="BM724" s="73"/>
      <c r="BN724" s="73"/>
      <c r="BO724" s="73"/>
      <c r="BP724" s="73"/>
      <c r="BQ724" s="73"/>
      <c r="BR724" s="73"/>
      <c r="BS724" s="73"/>
      <c r="BT724" s="73"/>
      <c r="BU724" s="73"/>
      <c r="BV724" s="73"/>
      <c r="BW724" s="73"/>
      <c r="BX724" s="73"/>
      <c r="BY724" s="73"/>
      <c r="BZ724" s="73"/>
      <c r="CA724" s="73"/>
      <c r="CB724" s="73"/>
      <c r="CC724" s="73"/>
      <c r="CD724" s="73"/>
    </row>
    <row r="725" spans="1:82"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c r="BM725" s="73"/>
      <c r="BN725" s="73"/>
      <c r="BO725" s="73"/>
      <c r="BP725" s="73"/>
      <c r="BQ725" s="73"/>
      <c r="BR725" s="73"/>
      <c r="BS725" s="73"/>
      <c r="BT725" s="73"/>
      <c r="BU725" s="73"/>
      <c r="BV725" s="73"/>
      <c r="BW725" s="73"/>
      <c r="BX725" s="73"/>
      <c r="BY725" s="73"/>
      <c r="BZ725" s="73"/>
      <c r="CA725" s="73"/>
      <c r="CB725" s="73"/>
      <c r="CC725" s="73"/>
      <c r="CD725" s="73"/>
    </row>
    <row r="726" spans="1:82"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c r="BM726" s="73"/>
      <c r="BN726" s="73"/>
      <c r="BO726" s="73"/>
      <c r="BP726" s="73"/>
      <c r="BQ726" s="73"/>
      <c r="BR726" s="73"/>
      <c r="BS726" s="73"/>
      <c r="BT726" s="73"/>
      <c r="BU726" s="73"/>
      <c r="BV726" s="73"/>
      <c r="BW726" s="73"/>
      <c r="BX726" s="73"/>
      <c r="BY726" s="73"/>
      <c r="BZ726" s="73"/>
      <c r="CA726" s="73"/>
      <c r="CB726" s="73"/>
      <c r="CC726" s="73"/>
      <c r="CD726" s="73"/>
    </row>
    <row r="727" spans="1:82"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c r="BM727" s="73"/>
      <c r="BN727" s="73"/>
      <c r="BO727" s="73"/>
      <c r="BP727" s="73"/>
      <c r="BQ727" s="73"/>
      <c r="BR727" s="73"/>
      <c r="BS727" s="73"/>
      <c r="BT727" s="73"/>
      <c r="BU727" s="73"/>
      <c r="BV727" s="73"/>
      <c r="BW727" s="73"/>
      <c r="BX727" s="73"/>
      <c r="BY727" s="73"/>
      <c r="BZ727" s="73"/>
      <c r="CA727" s="73"/>
      <c r="CB727" s="73"/>
      <c r="CC727" s="73"/>
      <c r="CD727" s="73"/>
    </row>
    <row r="728" spans="1:82"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c r="BM728" s="73"/>
      <c r="BN728" s="73"/>
      <c r="BO728" s="73"/>
      <c r="BP728" s="73"/>
      <c r="BQ728" s="73"/>
      <c r="BR728" s="73"/>
      <c r="BS728" s="73"/>
      <c r="BT728" s="73"/>
      <c r="BU728" s="73"/>
      <c r="BV728" s="73"/>
      <c r="BW728" s="73"/>
      <c r="BX728" s="73"/>
      <c r="BY728" s="73"/>
      <c r="BZ728" s="73"/>
      <c r="CA728" s="73"/>
      <c r="CB728" s="73"/>
      <c r="CC728" s="73"/>
      <c r="CD728" s="73"/>
    </row>
    <row r="729" spans="1:82"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c r="BM729" s="73"/>
      <c r="BN729" s="73"/>
      <c r="BO729" s="73"/>
      <c r="BP729" s="73"/>
      <c r="BQ729" s="73"/>
      <c r="BR729" s="73"/>
      <c r="BS729" s="73"/>
      <c r="BT729" s="73"/>
      <c r="BU729" s="73"/>
      <c r="BV729" s="73"/>
      <c r="BW729" s="73"/>
      <c r="BX729" s="73"/>
      <c r="BY729" s="73"/>
      <c r="BZ729" s="73"/>
      <c r="CA729" s="73"/>
      <c r="CB729" s="73"/>
      <c r="CC729" s="73"/>
      <c r="CD729" s="73"/>
    </row>
    <row r="730" spans="1:82"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c r="BM730" s="73"/>
      <c r="BN730" s="73"/>
      <c r="BO730" s="73"/>
      <c r="BP730" s="73"/>
      <c r="BQ730" s="73"/>
      <c r="BR730" s="73"/>
      <c r="BS730" s="73"/>
      <c r="BT730" s="73"/>
      <c r="BU730" s="73"/>
      <c r="BV730" s="73"/>
      <c r="BW730" s="73"/>
      <c r="BX730" s="73"/>
      <c r="BY730" s="73"/>
      <c r="BZ730" s="73"/>
      <c r="CA730" s="73"/>
      <c r="CB730" s="73"/>
      <c r="CC730" s="73"/>
      <c r="CD730" s="73"/>
    </row>
    <row r="731" spans="1:82"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c r="BM731" s="73"/>
      <c r="BN731" s="73"/>
      <c r="BO731" s="73"/>
      <c r="BP731" s="73"/>
      <c r="BQ731" s="73"/>
      <c r="BR731" s="73"/>
      <c r="BS731" s="73"/>
      <c r="BT731" s="73"/>
      <c r="BU731" s="73"/>
      <c r="BV731" s="73"/>
      <c r="BW731" s="73"/>
      <c r="BX731" s="73"/>
      <c r="BY731" s="73"/>
      <c r="BZ731" s="73"/>
      <c r="CA731" s="73"/>
      <c r="CB731" s="73"/>
      <c r="CC731" s="73"/>
      <c r="CD731" s="73"/>
    </row>
    <row r="732" spans="1:82"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c r="BM732" s="73"/>
      <c r="BN732" s="73"/>
      <c r="BO732" s="73"/>
      <c r="BP732" s="73"/>
      <c r="BQ732" s="73"/>
      <c r="BR732" s="73"/>
      <c r="BS732" s="73"/>
      <c r="BT732" s="73"/>
      <c r="BU732" s="73"/>
      <c r="BV732" s="73"/>
      <c r="BW732" s="73"/>
      <c r="BX732" s="73"/>
      <c r="BY732" s="73"/>
      <c r="BZ732" s="73"/>
      <c r="CA732" s="73"/>
      <c r="CB732" s="73"/>
      <c r="CC732" s="73"/>
      <c r="CD732" s="73"/>
    </row>
    <row r="733" spans="1:82"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c r="BM733" s="73"/>
      <c r="BN733" s="73"/>
      <c r="BO733" s="73"/>
      <c r="BP733" s="73"/>
      <c r="BQ733" s="73"/>
      <c r="BR733" s="73"/>
      <c r="BS733" s="73"/>
      <c r="BT733" s="73"/>
      <c r="BU733" s="73"/>
      <c r="BV733" s="73"/>
      <c r="BW733" s="73"/>
      <c r="BX733" s="73"/>
      <c r="BY733" s="73"/>
      <c r="BZ733" s="73"/>
      <c r="CA733" s="73"/>
      <c r="CB733" s="73"/>
      <c r="CC733" s="73"/>
      <c r="CD733" s="73"/>
    </row>
    <row r="734" spans="1:82"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c r="BM734" s="73"/>
      <c r="BN734" s="73"/>
      <c r="BO734" s="73"/>
      <c r="BP734" s="73"/>
      <c r="BQ734" s="73"/>
      <c r="BR734" s="73"/>
      <c r="BS734" s="73"/>
      <c r="BT734" s="73"/>
      <c r="BU734" s="73"/>
      <c r="BV734" s="73"/>
      <c r="BW734" s="73"/>
      <c r="BX734" s="73"/>
      <c r="BY734" s="73"/>
      <c r="BZ734" s="73"/>
      <c r="CA734" s="73"/>
      <c r="CB734" s="73"/>
      <c r="CC734" s="73"/>
      <c r="CD734" s="73"/>
    </row>
    <row r="735" spans="1:82"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c r="BM735" s="73"/>
      <c r="BN735" s="73"/>
      <c r="BO735" s="73"/>
      <c r="BP735" s="73"/>
      <c r="BQ735" s="73"/>
      <c r="BR735" s="73"/>
      <c r="BS735" s="73"/>
      <c r="BT735" s="73"/>
      <c r="BU735" s="73"/>
      <c r="BV735" s="73"/>
      <c r="BW735" s="73"/>
      <c r="BX735" s="73"/>
      <c r="BY735" s="73"/>
      <c r="BZ735" s="73"/>
      <c r="CA735" s="73"/>
      <c r="CB735" s="73"/>
      <c r="CC735" s="73"/>
      <c r="CD735" s="73"/>
    </row>
    <row r="736" spans="1:82"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c r="BM736" s="73"/>
      <c r="BN736" s="73"/>
      <c r="BO736" s="73"/>
      <c r="BP736" s="73"/>
      <c r="BQ736" s="73"/>
      <c r="BR736" s="73"/>
      <c r="BS736" s="73"/>
      <c r="BT736" s="73"/>
      <c r="BU736" s="73"/>
      <c r="BV736" s="73"/>
      <c r="BW736" s="73"/>
      <c r="BX736" s="73"/>
      <c r="BY736" s="73"/>
      <c r="BZ736" s="73"/>
      <c r="CA736" s="73"/>
      <c r="CB736" s="73"/>
      <c r="CC736" s="73"/>
      <c r="CD736" s="73"/>
    </row>
    <row r="737" spans="1:82"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c r="BM737" s="73"/>
      <c r="BN737" s="73"/>
      <c r="BO737" s="73"/>
      <c r="BP737" s="73"/>
      <c r="BQ737" s="73"/>
      <c r="BR737" s="73"/>
      <c r="BS737" s="73"/>
      <c r="BT737" s="73"/>
      <c r="BU737" s="73"/>
      <c r="BV737" s="73"/>
      <c r="BW737" s="73"/>
      <c r="BX737" s="73"/>
      <c r="BY737" s="73"/>
      <c r="BZ737" s="73"/>
      <c r="CA737" s="73"/>
      <c r="CB737" s="73"/>
      <c r="CC737" s="73"/>
      <c r="CD737" s="73"/>
    </row>
    <row r="738" spans="1:82"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c r="BM738" s="73"/>
      <c r="BN738" s="73"/>
      <c r="BO738" s="73"/>
      <c r="BP738" s="73"/>
      <c r="BQ738" s="73"/>
      <c r="BR738" s="73"/>
      <c r="BS738" s="73"/>
      <c r="BT738" s="73"/>
      <c r="BU738" s="73"/>
      <c r="BV738" s="73"/>
      <c r="BW738" s="73"/>
      <c r="BX738" s="73"/>
      <c r="BY738" s="73"/>
      <c r="BZ738" s="73"/>
      <c r="CA738" s="73"/>
      <c r="CB738" s="73"/>
      <c r="CC738" s="73"/>
      <c r="CD738" s="73"/>
    </row>
    <row r="739" spans="1:82"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c r="BM739" s="73"/>
      <c r="BN739" s="73"/>
      <c r="BO739" s="73"/>
      <c r="BP739" s="73"/>
      <c r="BQ739" s="73"/>
      <c r="BR739" s="73"/>
      <c r="BS739" s="73"/>
      <c r="BT739" s="73"/>
      <c r="BU739" s="73"/>
      <c r="BV739" s="73"/>
      <c r="BW739" s="73"/>
      <c r="BX739" s="73"/>
      <c r="BY739" s="73"/>
      <c r="BZ739" s="73"/>
      <c r="CA739" s="73"/>
      <c r="CB739" s="73"/>
      <c r="CC739" s="73"/>
      <c r="CD739" s="73"/>
    </row>
    <row r="740" spans="1:82"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c r="BM740" s="73"/>
      <c r="BN740" s="73"/>
      <c r="BO740" s="73"/>
      <c r="BP740" s="73"/>
      <c r="BQ740" s="73"/>
      <c r="BR740" s="73"/>
      <c r="BS740" s="73"/>
      <c r="BT740" s="73"/>
      <c r="BU740" s="73"/>
      <c r="BV740" s="73"/>
      <c r="BW740" s="73"/>
      <c r="BX740" s="73"/>
      <c r="BY740" s="73"/>
      <c r="BZ740" s="73"/>
      <c r="CA740" s="73"/>
      <c r="CB740" s="73"/>
      <c r="CC740" s="73"/>
      <c r="CD740" s="73"/>
    </row>
    <row r="741" spans="1:82"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c r="BM741" s="73"/>
      <c r="BN741" s="73"/>
      <c r="BO741" s="73"/>
      <c r="BP741" s="73"/>
      <c r="BQ741" s="73"/>
      <c r="BR741" s="73"/>
      <c r="BS741" s="73"/>
      <c r="BT741" s="73"/>
      <c r="BU741" s="73"/>
      <c r="BV741" s="73"/>
      <c r="BW741" s="73"/>
      <c r="BX741" s="73"/>
      <c r="BY741" s="73"/>
      <c r="BZ741" s="73"/>
      <c r="CA741" s="73"/>
      <c r="CB741" s="73"/>
      <c r="CC741" s="73"/>
      <c r="CD741" s="73"/>
    </row>
    <row r="742" spans="1:82"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c r="BM742" s="73"/>
      <c r="BN742" s="73"/>
      <c r="BO742" s="73"/>
      <c r="BP742" s="73"/>
      <c r="BQ742" s="73"/>
      <c r="BR742" s="73"/>
      <c r="BS742" s="73"/>
      <c r="BT742" s="73"/>
      <c r="BU742" s="73"/>
      <c r="BV742" s="73"/>
      <c r="BW742" s="73"/>
      <c r="BX742" s="73"/>
      <c r="BY742" s="73"/>
      <c r="BZ742" s="73"/>
      <c r="CA742" s="73"/>
      <c r="CB742" s="73"/>
      <c r="CC742" s="73"/>
      <c r="CD742" s="73"/>
    </row>
    <row r="743" spans="1:82"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c r="BM743" s="73"/>
      <c r="BN743" s="73"/>
      <c r="BO743" s="73"/>
      <c r="BP743" s="73"/>
      <c r="BQ743" s="73"/>
      <c r="BR743" s="73"/>
      <c r="BS743" s="73"/>
      <c r="BT743" s="73"/>
      <c r="BU743" s="73"/>
      <c r="BV743" s="73"/>
      <c r="BW743" s="73"/>
      <c r="BX743" s="73"/>
      <c r="BY743" s="73"/>
      <c r="BZ743" s="73"/>
      <c r="CA743" s="73"/>
      <c r="CB743" s="73"/>
      <c r="CC743" s="73"/>
      <c r="CD743" s="73"/>
    </row>
    <row r="744" spans="1:82"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c r="BM744" s="73"/>
      <c r="BN744" s="73"/>
      <c r="BO744" s="73"/>
      <c r="BP744" s="73"/>
      <c r="BQ744" s="73"/>
      <c r="BR744" s="73"/>
      <c r="BS744" s="73"/>
      <c r="BT744" s="73"/>
      <c r="BU744" s="73"/>
      <c r="BV744" s="73"/>
      <c r="BW744" s="73"/>
      <c r="BX744" s="73"/>
      <c r="BY744" s="73"/>
      <c r="BZ744" s="73"/>
      <c r="CA744" s="73"/>
      <c r="CB744" s="73"/>
      <c r="CC744" s="73"/>
      <c r="CD744" s="73"/>
    </row>
    <row r="745" spans="1:82"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c r="BM745" s="73"/>
      <c r="BN745" s="73"/>
      <c r="BO745" s="73"/>
      <c r="BP745" s="73"/>
      <c r="BQ745" s="73"/>
      <c r="BR745" s="73"/>
      <c r="BS745" s="73"/>
      <c r="BT745" s="73"/>
      <c r="BU745" s="73"/>
      <c r="BV745" s="73"/>
      <c r="BW745" s="73"/>
      <c r="BX745" s="73"/>
      <c r="BY745" s="73"/>
      <c r="BZ745" s="73"/>
      <c r="CA745" s="73"/>
      <c r="CB745" s="73"/>
      <c r="CC745" s="73"/>
      <c r="CD745" s="73"/>
    </row>
    <row r="746" spans="1:82"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c r="BM746" s="73"/>
      <c r="BN746" s="73"/>
      <c r="BO746" s="73"/>
      <c r="BP746" s="73"/>
      <c r="BQ746" s="73"/>
      <c r="BR746" s="73"/>
      <c r="BS746" s="73"/>
      <c r="BT746" s="73"/>
      <c r="BU746" s="73"/>
      <c r="BV746" s="73"/>
      <c r="BW746" s="73"/>
      <c r="BX746" s="73"/>
      <c r="BY746" s="73"/>
      <c r="BZ746" s="73"/>
      <c r="CA746" s="73"/>
      <c r="CB746" s="73"/>
      <c r="CC746" s="73"/>
      <c r="CD746" s="73"/>
    </row>
    <row r="747" spans="1:82"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c r="BM747" s="73"/>
      <c r="BN747" s="73"/>
      <c r="BO747" s="73"/>
      <c r="BP747" s="73"/>
      <c r="BQ747" s="73"/>
      <c r="BR747" s="73"/>
      <c r="BS747" s="73"/>
      <c r="BT747" s="73"/>
      <c r="BU747" s="73"/>
      <c r="BV747" s="73"/>
      <c r="BW747" s="73"/>
      <c r="BX747" s="73"/>
      <c r="BY747" s="73"/>
      <c r="BZ747" s="73"/>
      <c r="CA747" s="73"/>
      <c r="CB747" s="73"/>
      <c r="CC747" s="73"/>
      <c r="CD747" s="73"/>
    </row>
    <row r="748" spans="1:82"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c r="BT748" s="73"/>
      <c r="BU748" s="73"/>
      <c r="BV748" s="73"/>
      <c r="BW748" s="73"/>
      <c r="BX748" s="73"/>
      <c r="BY748" s="73"/>
      <c r="BZ748" s="73"/>
      <c r="CA748" s="73"/>
      <c r="CB748" s="73"/>
      <c r="CC748" s="73"/>
      <c r="CD748" s="73"/>
    </row>
    <row r="749" spans="1:82"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c r="BM749" s="73"/>
      <c r="BN749" s="73"/>
      <c r="BO749" s="73"/>
      <c r="BP749" s="73"/>
      <c r="BQ749" s="73"/>
      <c r="BR749" s="73"/>
      <c r="BS749" s="73"/>
      <c r="BT749" s="73"/>
      <c r="BU749" s="73"/>
      <c r="BV749" s="73"/>
      <c r="BW749" s="73"/>
      <c r="BX749" s="73"/>
      <c r="BY749" s="73"/>
      <c r="BZ749" s="73"/>
      <c r="CA749" s="73"/>
      <c r="CB749" s="73"/>
      <c r="CC749" s="73"/>
      <c r="CD749" s="73"/>
    </row>
    <row r="750" spans="1:82"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3"/>
      <c r="BU750" s="73"/>
      <c r="BV750" s="73"/>
      <c r="BW750" s="73"/>
      <c r="BX750" s="73"/>
      <c r="BY750" s="73"/>
      <c r="BZ750" s="73"/>
      <c r="CA750" s="73"/>
      <c r="CB750" s="73"/>
      <c r="CC750" s="73"/>
      <c r="CD750" s="73"/>
    </row>
    <row r="751" spans="1:82"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c r="BM751" s="73"/>
      <c r="BN751" s="73"/>
      <c r="BO751" s="73"/>
      <c r="BP751" s="73"/>
      <c r="BQ751" s="73"/>
      <c r="BR751" s="73"/>
      <c r="BS751" s="73"/>
      <c r="BT751" s="73"/>
      <c r="BU751" s="73"/>
      <c r="BV751" s="73"/>
      <c r="BW751" s="73"/>
      <c r="BX751" s="73"/>
      <c r="BY751" s="73"/>
      <c r="BZ751" s="73"/>
      <c r="CA751" s="73"/>
      <c r="CB751" s="73"/>
      <c r="CC751" s="73"/>
      <c r="CD751" s="73"/>
    </row>
    <row r="752" spans="1:82"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c r="BM752" s="73"/>
      <c r="BN752" s="73"/>
      <c r="BO752" s="73"/>
      <c r="BP752" s="73"/>
      <c r="BQ752" s="73"/>
      <c r="BR752" s="73"/>
      <c r="BS752" s="73"/>
      <c r="BT752" s="73"/>
      <c r="BU752" s="73"/>
      <c r="BV752" s="73"/>
      <c r="BW752" s="73"/>
      <c r="BX752" s="73"/>
      <c r="BY752" s="73"/>
      <c r="BZ752" s="73"/>
      <c r="CA752" s="73"/>
      <c r="CB752" s="73"/>
      <c r="CC752" s="73"/>
      <c r="CD752" s="73"/>
    </row>
    <row r="753" spans="1:82"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c r="BM753" s="73"/>
      <c r="BN753" s="73"/>
      <c r="BO753" s="73"/>
      <c r="BP753" s="73"/>
      <c r="BQ753" s="73"/>
      <c r="BR753" s="73"/>
      <c r="BS753" s="73"/>
      <c r="BT753" s="73"/>
      <c r="BU753" s="73"/>
      <c r="BV753" s="73"/>
      <c r="BW753" s="73"/>
      <c r="BX753" s="73"/>
      <c r="BY753" s="73"/>
      <c r="BZ753" s="73"/>
      <c r="CA753" s="73"/>
      <c r="CB753" s="73"/>
      <c r="CC753" s="73"/>
      <c r="CD753" s="73"/>
    </row>
    <row r="754" spans="1:82"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c r="BM754" s="73"/>
      <c r="BN754" s="73"/>
      <c r="BO754" s="73"/>
      <c r="BP754" s="73"/>
      <c r="BQ754" s="73"/>
      <c r="BR754" s="73"/>
      <c r="BS754" s="73"/>
      <c r="BT754" s="73"/>
      <c r="BU754" s="73"/>
      <c r="BV754" s="73"/>
      <c r="BW754" s="73"/>
      <c r="BX754" s="73"/>
      <c r="BY754" s="73"/>
      <c r="BZ754" s="73"/>
      <c r="CA754" s="73"/>
      <c r="CB754" s="73"/>
      <c r="CC754" s="73"/>
      <c r="CD754" s="73"/>
    </row>
    <row r="755" spans="1:82"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c r="BM755" s="73"/>
      <c r="BN755" s="73"/>
      <c r="BO755" s="73"/>
      <c r="BP755" s="73"/>
      <c r="BQ755" s="73"/>
      <c r="BR755" s="73"/>
      <c r="BS755" s="73"/>
      <c r="BT755" s="73"/>
      <c r="BU755" s="73"/>
      <c r="BV755" s="73"/>
      <c r="BW755" s="73"/>
      <c r="BX755" s="73"/>
      <c r="BY755" s="73"/>
      <c r="BZ755" s="73"/>
      <c r="CA755" s="73"/>
      <c r="CB755" s="73"/>
      <c r="CC755" s="73"/>
      <c r="CD755" s="73"/>
    </row>
    <row r="756" spans="1:82"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c r="BM756" s="73"/>
      <c r="BN756" s="73"/>
      <c r="BO756" s="73"/>
      <c r="BP756" s="73"/>
      <c r="BQ756" s="73"/>
      <c r="BR756" s="73"/>
      <c r="BS756" s="73"/>
      <c r="BT756" s="73"/>
      <c r="BU756" s="73"/>
      <c r="BV756" s="73"/>
      <c r="BW756" s="73"/>
      <c r="BX756" s="73"/>
      <c r="BY756" s="73"/>
      <c r="BZ756" s="73"/>
      <c r="CA756" s="73"/>
      <c r="CB756" s="73"/>
      <c r="CC756" s="73"/>
      <c r="CD756" s="73"/>
    </row>
    <row r="757" spans="1:82"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c r="BM757" s="73"/>
      <c r="BN757" s="73"/>
      <c r="BO757" s="73"/>
      <c r="BP757" s="73"/>
      <c r="BQ757" s="73"/>
      <c r="BR757" s="73"/>
      <c r="BS757" s="73"/>
      <c r="BT757" s="73"/>
      <c r="BU757" s="73"/>
      <c r="BV757" s="73"/>
      <c r="BW757" s="73"/>
      <c r="BX757" s="73"/>
      <c r="BY757" s="73"/>
      <c r="BZ757" s="73"/>
      <c r="CA757" s="73"/>
      <c r="CB757" s="73"/>
      <c r="CC757" s="73"/>
      <c r="CD757" s="73"/>
    </row>
    <row r="758" spans="1:82"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c r="BM758" s="73"/>
      <c r="BN758" s="73"/>
      <c r="BO758" s="73"/>
      <c r="BP758" s="73"/>
      <c r="BQ758" s="73"/>
      <c r="BR758" s="73"/>
      <c r="BS758" s="73"/>
      <c r="BT758" s="73"/>
      <c r="BU758" s="73"/>
      <c r="BV758" s="73"/>
      <c r="BW758" s="73"/>
      <c r="BX758" s="73"/>
      <c r="BY758" s="73"/>
      <c r="BZ758" s="73"/>
      <c r="CA758" s="73"/>
      <c r="CB758" s="73"/>
      <c r="CC758" s="73"/>
      <c r="CD758" s="73"/>
    </row>
    <row r="759" spans="1:82"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c r="BM759" s="73"/>
      <c r="BN759" s="73"/>
      <c r="BO759" s="73"/>
      <c r="BP759" s="73"/>
      <c r="BQ759" s="73"/>
      <c r="BR759" s="73"/>
      <c r="BS759" s="73"/>
      <c r="BT759" s="73"/>
      <c r="BU759" s="73"/>
      <c r="BV759" s="73"/>
      <c r="BW759" s="73"/>
      <c r="BX759" s="73"/>
      <c r="BY759" s="73"/>
      <c r="BZ759" s="73"/>
      <c r="CA759" s="73"/>
      <c r="CB759" s="73"/>
      <c r="CC759" s="73"/>
      <c r="CD759" s="73"/>
    </row>
    <row r="760" spans="1:82"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c r="BM760" s="73"/>
      <c r="BN760" s="73"/>
      <c r="BO760" s="73"/>
      <c r="BP760" s="73"/>
      <c r="BQ760" s="73"/>
      <c r="BR760" s="73"/>
      <c r="BS760" s="73"/>
      <c r="BT760" s="73"/>
      <c r="BU760" s="73"/>
      <c r="BV760" s="73"/>
      <c r="BW760" s="73"/>
      <c r="BX760" s="73"/>
      <c r="BY760" s="73"/>
      <c r="BZ760" s="73"/>
      <c r="CA760" s="73"/>
      <c r="CB760" s="73"/>
      <c r="CC760" s="73"/>
      <c r="CD760" s="73"/>
    </row>
    <row r="761" spans="1:82"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c r="BM761" s="73"/>
      <c r="BN761" s="73"/>
      <c r="BO761" s="73"/>
      <c r="BP761" s="73"/>
      <c r="BQ761" s="73"/>
      <c r="BR761" s="73"/>
      <c r="BS761" s="73"/>
      <c r="BT761" s="73"/>
      <c r="BU761" s="73"/>
      <c r="BV761" s="73"/>
      <c r="BW761" s="73"/>
      <c r="BX761" s="73"/>
      <c r="BY761" s="73"/>
      <c r="BZ761" s="73"/>
      <c r="CA761" s="73"/>
      <c r="CB761" s="73"/>
      <c r="CC761" s="73"/>
      <c r="CD761" s="73"/>
    </row>
    <row r="762" spans="1:82"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c r="BM762" s="73"/>
      <c r="BN762" s="73"/>
      <c r="BO762" s="73"/>
      <c r="BP762" s="73"/>
      <c r="BQ762" s="73"/>
      <c r="BR762" s="73"/>
      <c r="BS762" s="73"/>
      <c r="BT762" s="73"/>
      <c r="BU762" s="73"/>
      <c r="BV762" s="73"/>
      <c r="BW762" s="73"/>
      <c r="BX762" s="73"/>
      <c r="BY762" s="73"/>
      <c r="BZ762" s="73"/>
      <c r="CA762" s="73"/>
      <c r="CB762" s="73"/>
      <c r="CC762" s="73"/>
      <c r="CD762" s="73"/>
    </row>
    <row r="763" spans="1:82"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c r="BM763" s="73"/>
      <c r="BN763" s="73"/>
      <c r="BO763" s="73"/>
      <c r="BP763" s="73"/>
      <c r="BQ763" s="73"/>
      <c r="BR763" s="73"/>
      <c r="BS763" s="73"/>
      <c r="BT763" s="73"/>
      <c r="BU763" s="73"/>
      <c r="BV763" s="73"/>
      <c r="BW763" s="73"/>
      <c r="BX763" s="73"/>
      <c r="BY763" s="73"/>
      <c r="BZ763" s="73"/>
      <c r="CA763" s="73"/>
      <c r="CB763" s="73"/>
      <c r="CC763" s="73"/>
      <c r="CD763" s="73"/>
    </row>
    <row r="764" spans="1:82"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3"/>
      <c r="BU764" s="73"/>
      <c r="BV764" s="73"/>
      <c r="BW764" s="73"/>
      <c r="BX764" s="73"/>
      <c r="BY764" s="73"/>
      <c r="BZ764" s="73"/>
      <c r="CA764" s="73"/>
      <c r="CB764" s="73"/>
      <c r="CC764" s="73"/>
      <c r="CD764" s="73"/>
    </row>
    <row r="765" spans="1:82"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3"/>
      <c r="BU765" s="73"/>
      <c r="BV765" s="73"/>
      <c r="BW765" s="73"/>
      <c r="BX765" s="73"/>
      <c r="BY765" s="73"/>
      <c r="BZ765" s="73"/>
      <c r="CA765" s="73"/>
      <c r="CB765" s="73"/>
      <c r="CC765" s="73"/>
      <c r="CD765" s="73"/>
    </row>
    <row r="766" spans="1:82"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3"/>
      <c r="BU766" s="73"/>
      <c r="BV766" s="73"/>
      <c r="BW766" s="73"/>
      <c r="BX766" s="73"/>
      <c r="BY766" s="73"/>
      <c r="BZ766" s="73"/>
      <c r="CA766" s="73"/>
      <c r="CB766" s="73"/>
      <c r="CC766" s="73"/>
      <c r="CD766" s="73"/>
    </row>
    <row r="767" spans="1:82"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3"/>
      <c r="BU767" s="73"/>
      <c r="BV767" s="73"/>
      <c r="BW767" s="73"/>
      <c r="BX767" s="73"/>
      <c r="BY767" s="73"/>
      <c r="BZ767" s="73"/>
      <c r="CA767" s="73"/>
      <c r="CB767" s="73"/>
      <c r="CC767" s="73"/>
      <c r="CD767" s="73"/>
    </row>
    <row r="768" spans="1:82"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3"/>
      <c r="BU768" s="73"/>
      <c r="BV768" s="73"/>
      <c r="BW768" s="73"/>
      <c r="BX768" s="73"/>
      <c r="BY768" s="73"/>
      <c r="BZ768" s="73"/>
      <c r="CA768" s="73"/>
      <c r="CB768" s="73"/>
      <c r="CC768" s="73"/>
      <c r="CD768" s="73"/>
    </row>
    <row r="769" spans="1:82"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c r="BU769" s="73"/>
      <c r="BV769" s="73"/>
      <c r="BW769" s="73"/>
      <c r="BX769" s="73"/>
      <c r="BY769" s="73"/>
      <c r="BZ769" s="73"/>
      <c r="CA769" s="73"/>
      <c r="CB769" s="73"/>
      <c r="CC769" s="73"/>
      <c r="CD769" s="73"/>
    </row>
    <row r="770" spans="1:82"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c r="BM770" s="73"/>
      <c r="BN770" s="73"/>
      <c r="BO770" s="73"/>
      <c r="BP770" s="73"/>
      <c r="BQ770" s="73"/>
      <c r="BR770" s="73"/>
      <c r="BS770" s="73"/>
      <c r="BT770" s="73"/>
      <c r="BU770" s="73"/>
      <c r="BV770" s="73"/>
      <c r="BW770" s="73"/>
      <c r="BX770" s="73"/>
      <c r="BY770" s="73"/>
      <c r="BZ770" s="73"/>
      <c r="CA770" s="73"/>
      <c r="CB770" s="73"/>
      <c r="CC770" s="73"/>
      <c r="CD770" s="73"/>
    </row>
    <row r="771" spans="1:82"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c r="BU771" s="73"/>
      <c r="BV771" s="73"/>
      <c r="BW771" s="73"/>
      <c r="BX771" s="73"/>
      <c r="BY771" s="73"/>
      <c r="BZ771" s="73"/>
      <c r="CA771" s="73"/>
      <c r="CB771" s="73"/>
      <c r="CC771" s="73"/>
      <c r="CD771" s="73"/>
    </row>
    <row r="772" spans="1:82"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c r="BU772" s="73"/>
      <c r="BV772" s="73"/>
      <c r="BW772" s="73"/>
      <c r="BX772" s="73"/>
      <c r="BY772" s="73"/>
      <c r="BZ772" s="73"/>
      <c r="CA772" s="73"/>
      <c r="CB772" s="73"/>
      <c r="CC772" s="73"/>
      <c r="CD772" s="73"/>
    </row>
    <row r="773" spans="1:82"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c r="BU773" s="73"/>
      <c r="BV773" s="73"/>
      <c r="BW773" s="73"/>
      <c r="BX773" s="73"/>
      <c r="BY773" s="73"/>
      <c r="BZ773" s="73"/>
      <c r="CA773" s="73"/>
      <c r="CB773" s="73"/>
      <c r="CC773" s="73"/>
      <c r="CD773" s="73"/>
    </row>
    <row r="774" spans="1:82"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row>
    <row r="775" spans="1:82"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c r="BU775" s="73"/>
      <c r="BV775" s="73"/>
      <c r="BW775" s="73"/>
      <c r="BX775" s="73"/>
      <c r="BY775" s="73"/>
      <c r="BZ775" s="73"/>
      <c r="CA775" s="73"/>
      <c r="CB775" s="73"/>
      <c r="CC775" s="73"/>
      <c r="CD775" s="73"/>
    </row>
    <row r="776" spans="1:82"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c r="BM776" s="73"/>
      <c r="BN776" s="73"/>
      <c r="BO776" s="73"/>
      <c r="BP776" s="73"/>
      <c r="BQ776" s="73"/>
      <c r="BR776" s="73"/>
      <c r="BS776" s="73"/>
      <c r="BT776" s="73"/>
      <c r="BU776" s="73"/>
      <c r="BV776" s="73"/>
      <c r="BW776" s="73"/>
      <c r="BX776" s="73"/>
      <c r="BY776" s="73"/>
      <c r="BZ776" s="73"/>
      <c r="CA776" s="73"/>
      <c r="CB776" s="73"/>
      <c r="CC776" s="73"/>
      <c r="CD776" s="73"/>
    </row>
    <row r="777" spans="1:82"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3"/>
      <c r="BU777" s="73"/>
      <c r="BV777" s="73"/>
      <c r="BW777" s="73"/>
      <c r="BX777" s="73"/>
      <c r="BY777" s="73"/>
      <c r="BZ777" s="73"/>
      <c r="CA777" s="73"/>
      <c r="CB777" s="73"/>
      <c r="CC777" s="73"/>
      <c r="CD777" s="73"/>
    </row>
    <row r="778" spans="1:82"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3"/>
      <c r="BU778" s="73"/>
      <c r="BV778" s="73"/>
      <c r="BW778" s="73"/>
      <c r="BX778" s="73"/>
      <c r="BY778" s="73"/>
      <c r="BZ778" s="73"/>
      <c r="CA778" s="73"/>
      <c r="CB778" s="73"/>
      <c r="CC778" s="73"/>
      <c r="CD778" s="73"/>
    </row>
    <row r="779" spans="1:82"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3"/>
      <c r="BU779" s="73"/>
      <c r="BV779" s="73"/>
      <c r="BW779" s="73"/>
      <c r="BX779" s="73"/>
      <c r="BY779" s="73"/>
      <c r="BZ779" s="73"/>
      <c r="CA779" s="73"/>
      <c r="CB779" s="73"/>
      <c r="CC779" s="73"/>
      <c r="CD779" s="73"/>
    </row>
    <row r="780" spans="1:82"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c r="BM780" s="73"/>
      <c r="BN780" s="73"/>
      <c r="BO780" s="73"/>
      <c r="BP780" s="73"/>
      <c r="BQ780" s="73"/>
      <c r="BR780" s="73"/>
      <c r="BS780" s="73"/>
      <c r="BT780" s="73"/>
      <c r="BU780" s="73"/>
      <c r="BV780" s="73"/>
      <c r="BW780" s="73"/>
      <c r="BX780" s="73"/>
      <c r="BY780" s="73"/>
      <c r="BZ780" s="73"/>
      <c r="CA780" s="73"/>
      <c r="CB780" s="73"/>
      <c r="CC780" s="73"/>
      <c r="CD780" s="73"/>
    </row>
    <row r="781" spans="1:82"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c r="BM781" s="73"/>
      <c r="BN781" s="73"/>
      <c r="BO781" s="73"/>
      <c r="BP781" s="73"/>
      <c r="BQ781" s="73"/>
      <c r="BR781" s="73"/>
      <c r="BS781" s="73"/>
      <c r="BT781" s="73"/>
      <c r="BU781" s="73"/>
      <c r="BV781" s="73"/>
      <c r="BW781" s="73"/>
      <c r="BX781" s="73"/>
      <c r="BY781" s="73"/>
      <c r="BZ781" s="73"/>
      <c r="CA781" s="73"/>
      <c r="CB781" s="73"/>
      <c r="CC781" s="73"/>
      <c r="CD781" s="73"/>
    </row>
    <row r="782" spans="1:82"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c r="BM782" s="73"/>
      <c r="BN782" s="73"/>
      <c r="BO782" s="73"/>
      <c r="BP782" s="73"/>
      <c r="BQ782" s="73"/>
      <c r="BR782" s="73"/>
      <c r="BS782" s="73"/>
      <c r="BT782" s="73"/>
      <c r="BU782" s="73"/>
      <c r="BV782" s="73"/>
      <c r="BW782" s="73"/>
      <c r="BX782" s="73"/>
      <c r="BY782" s="73"/>
      <c r="BZ782" s="73"/>
      <c r="CA782" s="73"/>
      <c r="CB782" s="73"/>
      <c r="CC782" s="73"/>
      <c r="CD782" s="73"/>
    </row>
    <row r="783" spans="1:82"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c r="BM783" s="73"/>
      <c r="BN783" s="73"/>
      <c r="BO783" s="73"/>
      <c r="BP783" s="73"/>
      <c r="BQ783" s="73"/>
      <c r="BR783" s="73"/>
      <c r="BS783" s="73"/>
      <c r="BT783" s="73"/>
      <c r="BU783" s="73"/>
      <c r="BV783" s="73"/>
      <c r="BW783" s="73"/>
      <c r="BX783" s="73"/>
      <c r="BY783" s="73"/>
      <c r="BZ783" s="73"/>
      <c r="CA783" s="73"/>
      <c r="CB783" s="73"/>
      <c r="CC783" s="73"/>
      <c r="CD783" s="73"/>
    </row>
    <row r="784" spans="1:82"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c r="BM784" s="73"/>
      <c r="BN784" s="73"/>
      <c r="BO784" s="73"/>
      <c r="BP784" s="73"/>
      <c r="BQ784" s="73"/>
      <c r="BR784" s="73"/>
      <c r="BS784" s="73"/>
      <c r="BT784" s="73"/>
      <c r="BU784" s="73"/>
      <c r="BV784" s="73"/>
      <c r="BW784" s="73"/>
      <c r="BX784" s="73"/>
      <c r="BY784" s="73"/>
      <c r="BZ784" s="73"/>
      <c r="CA784" s="73"/>
      <c r="CB784" s="73"/>
      <c r="CC784" s="73"/>
      <c r="CD784" s="73"/>
    </row>
    <row r="785" spans="1:82"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c r="BM785" s="73"/>
      <c r="BN785" s="73"/>
      <c r="BO785" s="73"/>
      <c r="BP785" s="73"/>
      <c r="BQ785" s="73"/>
      <c r="BR785" s="73"/>
      <c r="BS785" s="73"/>
      <c r="BT785" s="73"/>
      <c r="BU785" s="73"/>
      <c r="BV785" s="73"/>
      <c r="BW785" s="73"/>
      <c r="BX785" s="73"/>
      <c r="BY785" s="73"/>
      <c r="BZ785" s="73"/>
      <c r="CA785" s="73"/>
      <c r="CB785" s="73"/>
      <c r="CC785" s="73"/>
      <c r="CD785" s="73"/>
    </row>
    <row r="786" spans="1:82"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c r="BM786" s="73"/>
      <c r="BN786" s="73"/>
      <c r="BO786" s="73"/>
      <c r="BP786" s="73"/>
      <c r="BQ786" s="73"/>
      <c r="BR786" s="73"/>
      <c r="BS786" s="73"/>
      <c r="BT786" s="73"/>
      <c r="BU786" s="73"/>
      <c r="BV786" s="73"/>
      <c r="BW786" s="73"/>
      <c r="BX786" s="73"/>
      <c r="BY786" s="73"/>
      <c r="BZ786" s="73"/>
      <c r="CA786" s="73"/>
      <c r="CB786" s="73"/>
      <c r="CC786" s="73"/>
      <c r="CD786" s="73"/>
    </row>
    <row r="787" spans="1:82"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c r="BM787" s="73"/>
      <c r="BN787" s="73"/>
      <c r="BO787" s="73"/>
      <c r="BP787" s="73"/>
      <c r="BQ787" s="73"/>
      <c r="BR787" s="73"/>
      <c r="BS787" s="73"/>
      <c r="BT787" s="73"/>
      <c r="BU787" s="73"/>
      <c r="BV787" s="73"/>
      <c r="BW787" s="73"/>
      <c r="BX787" s="73"/>
      <c r="BY787" s="73"/>
      <c r="BZ787" s="73"/>
      <c r="CA787" s="73"/>
      <c r="CB787" s="73"/>
      <c r="CC787" s="73"/>
      <c r="CD787" s="73"/>
    </row>
    <row r="788" spans="1:82"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c r="BM788" s="73"/>
      <c r="BN788" s="73"/>
      <c r="BO788" s="73"/>
      <c r="BP788" s="73"/>
      <c r="BQ788" s="73"/>
      <c r="BR788" s="73"/>
      <c r="BS788" s="73"/>
      <c r="BT788" s="73"/>
      <c r="BU788" s="73"/>
      <c r="BV788" s="73"/>
      <c r="BW788" s="73"/>
      <c r="BX788" s="73"/>
      <c r="BY788" s="73"/>
      <c r="BZ788" s="73"/>
      <c r="CA788" s="73"/>
      <c r="CB788" s="73"/>
      <c r="CC788" s="73"/>
      <c r="CD788" s="73"/>
    </row>
    <row r="789" spans="1:82"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c r="BM789" s="73"/>
      <c r="BN789" s="73"/>
      <c r="BO789" s="73"/>
      <c r="BP789" s="73"/>
      <c r="BQ789" s="73"/>
      <c r="BR789" s="73"/>
      <c r="BS789" s="73"/>
      <c r="BT789" s="73"/>
      <c r="BU789" s="73"/>
      <c r="BV789" s="73"/>
      <c r="BW789" s="73"/>
      <c r="BX789" s="73"/>
      <c r="BY789" s="73"/>
      <c r="BZ789" s="73"/>
      <c r="CA789" s="73"/>
      <c r="CB789" s="73"/>
      <c r="CC789" s="73"/>
      <c r="CD789" s="73"/>
    </row>
    <row r="790" spans="1:82"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c r="BM790" s="73"/>
      <c r="BN790" s="73"/>
      <c r="BO790" s="73"/>
      <c r="BP790" s="73"/>
      <c r="BQ790" s="73"/>
      <c r="BR790" s="73"/>
      <c r="BS790" s="73"/>
      <c r="BT790" s="73"/>
      <c r="BU790" s="73"/>
      <c r="BV790" s="73"/>
      <c r="BW790" s="73"/>
      <c r="BX790" s="73"/>
      <c r="BY790" s="73"/>
      <c r="BZ790" s="73"/>
      <c r="CA790" s="73"/>
      <c r="CB790" s="73"/>
      <c r="CC790" s="73"/>
      <c r="CD790" s="73"/>
    </row>
    <row r="791" spans="1:82"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c r="BM791" s="73"/>
      <c r="BN791" s="73"/>
      <c r="BO791" s="73"/>
      <c r="BP791" s="73"/>
      <c r="BQ791" s="73"/>
      <c r="BR791" s="73"/>
      <c r="BS791" s="73"/>
      <c r="BT791" s="73"/>
      <c r="BU791" s="73"/>
      <c r="BV791" s="73"/>
      <c r="BW791" s="73"/>
      <c r="BX791" s="73"/>
      <c r="BY791" s="73"/>
      <c r="BZ791" s="73"/>
      <c r="CA791" s="73"/>
      <c r="CB791" s="73"/>
      <c r="CC791" s="73"/>
      <c r="CD791" s="73"/>
    </row>
    <row r="792" spans="1:82"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c r="BM792" s="73"/>
      <c r="BN792" s="73"/>
      <c r="BO792" s="73"/>
      <c r="BP792" s="73"/>
      <c r="BQ792" s="73"/>
      <c r="BR792" s="73"/>
      <c r="BS792" s="73"/>
      <c r="BT792" s="73"/>
      <c r="BU792" s="73"/>
      <c r="BV792" s="73"/>
      <c r="BW792" s="73"/>
      <c r="BX792" s="73"/>
      <c r="BY792" s="73"/>
      <c r="BZ792" s="73"/>
      <c r="CA792" s="73"/>
      <c r="CB792" s="73"/>
      <c r="CC792" s="73"/>
      <c r="CD792" s="73"/>
    </row>
    <row r="793" spans="1:82"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c r="BM793" s="73"/>
      <c r="BN793" s="73"/>
      <c r="BO793" s="73"/>
      <c r="BP793" s="73"/>
      <c r="BQ793" s="73"/>
      <c r="BR793" s="73"/>
      <c r="BS793" s="73"/>
      <c r="BT793" s="73"/>
      <c r="BU793" s="73"/>
      <c r="BV793" s="73"/>
      <c r="BW793" s="73"/>
      <c r="BX793" s="73"/>
      <c r="BY793" s="73"/>
      <c r="BZ793" s="73"/>
      <c r="CA793" s="73"/>
      <c r="CB793" s="73"/>
      <c r="CC793" s="73"/>
      <c r="CD793" s="73"/>
    </row>
    <row r="794" spans="1:82"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c r="BM794" s="73"/>
      <c r="BN794" s="73"/>
      <c r="BO794" s="73"/>
      <c r="BP794" s="73"/>
      <c r="BQ794" s="73"/>
      <c r="BR794" s="73"/>
      <c r="BS794" s="73"/>
      <c r="BT794" s="73"/>
      <c r="BU794" s="73"/>
      <c r="BV794" s="73"/>
      <c r="BW794" s="73"/>
      <c r="BX794" s="73"/>
      <c r="BY794" s="73"/>
      <c r="BZ794" s="73"/>
      <c r="CA794" s="73"/>
      <c r="CB794" s="73"/>
      <c r="CC794" s="73"/>
      <c r="CD794" s="73"/>
    </row>
    <row r="795" spans="1:82"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c r="BM795" s="73"/>
      <c r="BN795" s="73"/>
      <c r="BO795" s="73"/>
      <c r="BP795" s="73"/>
      <c r="BQ795" s="73"/>
      <c r="BR795" s="73"/>
      <c r="BS795" s="73"/>
      <c r="BT795" s="73"/>
      <c r="BU795" s="73"/>
      <c r="BV795" s="73"/>
      <c r="BW795" s="73"/>
      <c r="BX795" s="73"/>
      <c r="BY795" s="73"/>
      <c r="BZ795" s="73"/>
      <c r="CA795" s="73"/>
      <c r="CB795" s="73"/>
      <c r="CC795" s="73"/>
      <c r="CD795" s="73"/>
    </row>
    <row r="796" spans="1:82"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c r="BM796" s="73"/>
      <c r="BN796" s="73"/>
      <c r="BO796" s="73"/>
      <c r="BP796" s="73"/>
      <c r="BQ796" s="73"/>
      <c r="BR796" s="73"/>
      <c r="BS796" s="73"/>
      <c r="BT796" s="73"/>
      <c r="BU796" s="73"/>
      <c r="BV796" s="73"/>
      <c r="BW796" s="73"/>
      <c r="BX796" s="73"/>
      <c r="BY796" s="73"/>
      <c r="BZ796" s="73"/>
      <c r="CA796" s="73"/>
      <c r="CB796" s="73"/>
      <c r="CC796" s="73"/>
      <c r="CD796" s="73"/>
    </row>
    <row r="797" spans="1:82"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c r="BM797" s="73"/>
      <c r="BN797" s="73"/>
      <c r="BO797" s="73"/>
      <c r="BP797" s="73"/>
      <c r="BQ797" s="73"/>
      <c r="BR797" s="73"/>
      <c r="BS797" s="73"/>
      <c r="BT797" s="73"/>
      <c r="BU797" s="73"/>
      <c r="BV797" s="73"/>
      <c r="BW797" s="73"/>
      <c r="BX797" s="73"/>
      <c r="BY797" s="73"/>
      <c r="BZ797" s="73"/>
      <c r="CA797" s="73"/>
      <c r="CB797" s="73"/>
      <c r="CC797" s="73"/>
      <c r="CD797" s="73"/>
    </row>
    <row r="798" spans="1:82"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c r="BM798" s="73"/>
      <c r="BN798" s="73"/>
      <c r="BO798" s="73"/>
      <c r="BP798" s="73"/>
      <c r="BQ798" s="73"/>
      <c r="BR798" s="73"/>
      <c r="BS798" s="73"/>
      <c r="BT798" s="73"/>
      <c r="BU798" s="73"/>
      <c r="BV798" s="73"/>
      <c r="BW798" s="73"/>
      <c r="BX798" s="73"/>
      <c r="BY798" s="73"/>
      <c r="BZ798" s="73"/>
      <c r="CA798" s="73"/>
      <c r="CB798" s="73"/>
      <c r="CC798" s="73"/>
      <c r="CD798" s="73"/>
    </row>
    <row r="799" spans="1:82"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c r="BM799" s="73"/>
      <c r="BN799" s="73"/>
      <c r="BO799" s="73"/>
      <c r="BP799" s="73"/>
      <c r="BQ799" s="73"/>
      <c r="BR799" s="73"/>
      <c r="BS799" s="73"/>
      <c r="BT799" s="73"/>
      <c r="BU799" s="73"/>
      <c r="BV799" s="73"/>
      <c r="BW799" s="73"/>
      <c r="BX799" s="73"/>
      <c r="BY799" s="73"/>
      <c r="BZ799" s="73"/>
      <c r="CA799" s="73"/>
      <c r="CB799" s="73"/>
      <c r="CC799" s="73"/>
      <c r="CD799" s="73"/>
    </row>
    <row r="800" spans="1:82"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c r="BM800" s="73"/>
      <c r="BN800" s="73"/>
      <c r="BO800" s="73"/>
      <c r="BP800" s="73"/>
      <c r="BQ800" s="73"/>
      <c r="BR800" s="73"/>
      <c r="BS800" s="73"/>
      <c r="BT800" s="73"/>
      <c r="BU800" s="73"/>
      <c r="BV800" s="73"/>
      <c r="BW800" s="73"/>
      <c r="BX800" s="73"/>
      <c r="BY800" s="73"/>
      <c r="BZ800" s="73"/>
      <c r="CA800" s="73"/>
      <c r="CB800" s="73"/>
      <c r="CC800" s="73"/>
      <c r="CD800" s="73"/>
    </row>
    <row r="801" spans="1:82"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c r="BM801" s="73"/>
      <c r="BN801" s="73"/>
      <c r="BO801" s="73"/>
      <c r="BP801" s="73"/>
      <c r="BQ801" s="73"/>
      <c r="BR801" s="73"/>
      <c r="BS801" s="73"/>
      <c r="BT801" s="73"/>
      <c r="BU801" s="73"/>
      <c r="BV801" s="73"/>
      <c r="BW801" s="73"/>
      <c r="BX801" s="73"/>
      <c r="BY801" s="73"/>
      <c r="BZ801" s="73"/>
      <c r="CA801" s="73"/>
      <c r="CB801" s="73"/>
      <c r="CC801" s="73"/>
      <c r="CD801" s="73"/>
    </row>
    <row r="802" spans="1:82"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c r="BM802" s="73"/>
      <c r="BN802" s="73"/>
      <c r="BO802" s="73"/>
      <c r="BP802" s="73"/>
      <c r="BQ802" s="73"/>
      <c r="BR802" s="73"/>
      <c r="BS802" s="73"/>
      <c r="BT802" s="73"/>
      <c r="BU802" s="73"/>
      <c r="BV802" s="73"/>
      <c r="BW802" s="73"/>
      <c r="BX802" s="73"/>
      <c r="BY802" s="73"/>
      <c r="BZ802" s="73"/>
      <c r="CA802" s="73"/>
      <c r="CB802" s="73"/>
      <c r="CC802" s="73"/>
      <c r="CD802" s="73"/>
    </row>
    <row r="803" spans="1:82"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c r="BM803" s="73"/>
      <c r="BN803" s="73"/>
      <c r="BO803" s="73"/>
      <c r="BP803" s="73"/>
      <c r="BQ803" s="73"/>
      <c r="BR803" s="73"/>
      <c r="BS803" s="73"/>
      <c r="BT803" s="73"/>
      <c r="BU803" s="73"/>
      <c r="BV803" s="73"/>
      <c r="BW803" s="73"/>
      <c r="BX803" s="73"/>
      <c r="BY803" s="73"/>
      <c r="BZ803" s="73"/>
      <c r="CA803" s="73"/>
      <c r="CB803" s="73"/>
      <c r="CC803" s="73"/>
      <c r="CD803" s="73"/>
    </row>
    <row r="804" spans="1:82"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c r="BM804" s="73"/>
      <c r="BN804" s="73"/>
      <c r="BO804" s="73"/>
      <c r="BP804" s="73"/>
      <c r="BQ804" s="73"/>
      <c r="BR804" s="73"/>
      <c r="BS804" s="73"/>
      <c r="BT804" s="73"/>
      <c r="BU804" s="73"/>
      <c r="BV804" s="73"/>
      <c r="BW804" s="73"/>
      <c r="BX804" s="73"/>
      <c r="BY804" s="73"/>
      <c r="BZ804" s="73"/>
      <c r="CA804" s="73"/>
      <c r="CB804" s="73"/>
      <c r="CC804" s="73"/>
      <c r="CD804" s="73"/>
    </row>
    <row r="805" spans="1:82"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c r="BM805" s="73"/>
      <c r="BN805" s="73"/>
      <c r="BO805" s="73"/>
      <c r="BP805" s="73"/>
      <c r="BQ805" s="73"/>
      <c r="BR805" s="73"/>
      <c r="BS805" s="73"/>
      <c r="BT805" s="73"/>
      <c r="BU805" s="73"/>
      <c r="BV805" s="73"/>
      <c r="BW805" s="73"/>
      <c r="BX805" s="73"/>
      <c r="BY805" s="73"/>
      <c r="BZ805" s="73"/>
      <c r="CA805" s="73"/>
      <c r="CB805" s="73"/>
      <c r="CC805" s="73"/>
      <c r="CD805" s="73"/>
    </row>
    <row r="806" spans="1:82"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c r="BM806" s="73"/>
      <c r="BN806" s="73"/>
      <c r="BO806" s="73"/>
      <c r="BP806" s="73"/>
      <c r="BQ806" s="73"/>
      <c r="BR806" s="73"/>
      <c r="BS806" s="73"/>
      <c r="BT806" s="73"/>
      <c r="BU806" s="73"/>
      <c r="BV806" s="73"/>
      <c r="BW806" s="73"/>
      <c r="BX806" s="73"/>
      <c r="BY806" s="73"/>
      <c r="BZ806" s="73"/>
      <c r="CA806" s="73"/>
      <c r="CB806" s="73"/>
      <c r="CC806" s="73"/>
      <c r="CD806" s="73"/>
    </row>
    <row r="807" spans="1:82"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c r="BM807" s="73"/>
      <c r="BN807" s="73"/>
      <c r="BO807" s="73"/>
      <c r="BP807" s="73"/>
      <c r="BQ807" s="73"/>
      <c r="BR807" s="73"/>
      <c r="BS807" s="73"/>
      <c r="BT807" s="73"/>
      <c r="BU807" s="73"/>
      <c r="BV807" s="73"/>
      <c r="BW807" s="73"/>
      <c r="BX807" s="73"/>
      <c r="BY807" s="73"/>
      <c r="BZ807" s="73"/>
      <c r="CA807" s="73"/>
      <c r="CB807" s="73"/>
      <c r="CC807" s="73"/>
      <c r="CD807" s="73"/>
    </row>
    <row r="808" spans="1:82"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c r="BM808" s="73"/>
      <c r="BN808" s="73"/>
      <c r="BO808" s="73"/>
      <c r="BP808" s="73"/>
      <c r="BQ808" s="73"/>
      <c r="BR808" s="73"/>
      <c r="BS808" s="73"/>
      <c r="BT808" s="73"/>
      <c r="BU808" s="73"/>
      <c r="BV808" s="73"/>
      <c r="BW808" s="73"/>
      <c r="BX808" s="73"/>
      <c r="BY808" s="73"/>
      <c r="BZ808" s="73"/>
      <c r="CA808" s="73"/>
      <c r="CB808" s="73"/>
      <c r="CC808" s="73"/>
      <c r="CD808" s="73"/>
    </row>
    <row r="809" spans="1:82"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c r="BM809" s="73"/>
      <c r="BN809" s="73"/>
      <c r="BO809" s="73"/>
      <c r="BP809" s="73"/>
      <c r="BQ809" s="73"/>
      <c r="BR809" s="73"/>
      <c r="BS809" s="73"/>
      <c r="BT809" s="73"/>
      <c r="BU809" s="73"/>
      <c r="BV809" s="73"/>
      <c r="BW809" s="73"/>
      <c r="BX809" s="73"/>
      <c r="BY809" s="73"/>
      <c r="BZ809" s="73"/>
      <c r="CA809" s="73"/>
      <c r="CB809" s="73"/>
      <c r="CC809" s="73"/>
      <c r="CD809" s="73"/>
    </row>
    <row r="810" spans="1:82"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c r="BM810" s="73"/>
      <c r="BN810" s="73"/>
      <c r="BO810" s="73"/>
      <c r="BP810" s="73"/>
      <c r="BQ810" s="73"/>
      <c r="BR810" s="73"/>
      <c r="BS810" s="73"/>
      <c r="BT810" s="73"/>
      <c r="BU810" s="73"/>
      <c r="BV810" s="73"/>
      <c r="BW810" s="73"/>
      <c r="BX810" s="73"/>
      <c r="BY810" s="73"/>
      <c r="BZ810" s="73"/>
      <c r="CA810" s="73"/>
      <c r="CB810" s="73"/>
      <c r="CC810" s="73"/>
      <c r="CD810" s="73"/>
    </row>
    <row r="811" spans="1:82"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c r="BM811" s="73"/>
      <c r="BN811" s="73"/>
      <c r="BO811" s="73"/>
      <c r="BP811" s="73"/>
      <c r="BQ811" s="73"/>
      <c r="BR811" s="73"/>
      <c r="BS811" s="73"/>
      <c r="BT811" s="73"/>
      <c r="BU811" s="73"/>
      <c r="BV811" s="73"/>
      <c r="BW811" s="73"/>
      <c r="BX811" s="73"/>
      <c r="BY811" s="73"/>
      <c r="BZ811" s="73"/>
      <c r="CA811" s="73"/>
      <c r="CB811" s="73"/>
      <c r="CC811" s="73"/>
      <c r="CD811" s="73"/>
    </row>
    <row r="812" spans="1:82"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c r="BM812" s="73"/>
      <c r="BN812" s="73"/>
      <c r="BO812" s="73"/>
      <c r="BP812" s="73"/>
      <c r="BQ812" s="73"/>
      <c r="BR812" s="73"/>
      <c r="BS812" s="73"/>
      <c r="BT812" s="73"/>
      <c r="BU812" s="73"/>
      <c r="BV812" s="73"/>
      <c r="BW812" s="73"/>
      <c r="BX812" s="73"/>
      <c r="BY812" s="73"/>
      <c r="BZ812" s="73"/>
      <c r="CA812" s="73"/>
      <c r="CB812" s="73"/>
      <c r="CC812" s="73"/>
      <c r="CD812" s="73"/>
    </row>
    <row r="813" spans="1:82"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c r="BM813" s="73"/>
      <c r="BN813" s="73"/>
      <c r="BO813" s="73"/>
      <c r="BP813" s="73"/>
      <c r="BQ813" s="73"/>
      <c r="BR813" s="73"/>
      <c r="BS813" s="73"/>
      <c r="BT813" s="73"/>
      <c r="BU813" s="73"/>
      <c r="BV813" s="73"/>
      <c r="BW813" s="73"/>
      <c r="BX813" s="73"/>
      <c r="BY813" s="73"/>
      <c r="BZ813" s="73"/>
      <c r="CA813" s="73"/>
      <c r="CB813" s="73"/>
      <c r="CC813" s="73"/>
      <c r="CD813" s="73"/>
    </row>
    <row r="814" spans="1:82"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c r="BM814" s="73"/>
      <c r="BN814" s="73"/>
      <c r="BO814" s="73"/>
      <c r="BP814" s="73"/>
      <c r="BQ814" s="73"/>
      <c r="BR814" s="73"/>
      <c r="BS814" s="73"/>
      <c r="BT814" s="73"/>
      <c r="BU814" s="73"/>
      <c r="BV814" s="73"/>
      <c r="BW814" s="73"/>
      <c r="BX814" s="73"/>
      <c r="BY814" s="73"/>
      <c r="BZ814" s="73"/>
      <c r="CA814" s="73"/>
      <c r="CB814" s="73"/>
      <c r="CC814" s="73"/>
      <c r="CD814" s="73"/>
    </row>
    <row r="815" spans="1:82"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c r="BM815" s="73"/>
      <c r="BN815" s="73"/>
      <c r="BO815" s="73"/>
      <c r="BP815" s="73"/>
      <c r="BQ815" s="73"/>
      <c r="BR815" s="73"/>
      <c r="BS815" s="73"/>
      <c r="BT815" s="73"/>
      <c r="BU815" s="73"/>
      <c r="BV815" s="73"/>
      <c r="BW815" s="73"/>
      <c r="BX815" s="73"/>
      <c r="BY815" s="73"/>
      <c r="BZ815" s="73"/>
      <c r="CA815" s="73"/>
      <c r="CB815" s="73"/>
      <c r="CC815" s="73"/>
      <c r="CD815" s="73"/>
    </row>
    <row r="816" spans="1:82"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c r="BM816" s="73"/>
      <c r="BN816" s="73"/>
      <c r="BO816" s="73"/>
      <c r="BP816" s="73"/>
      <c r="BQ816" s="73"/>
      <c r="BR816" s="73"/>
      <c r="BS816" s="73"/>
      <c r="BT816" s="73"/>
      <c r="BU816" s="73"/>
      <c r="BV816" s="73"/>
      <c r="BW816" s="73"/>
      <c r="BX816" s="73"/>
      <c r="BY816" s="73"/>
      <c r="BZ816" s="73"/>
      <c r="CA816" s="73"/>
      <c r="CB816" s="73"/>
      <c r="CC816" s="73"/>
      <c r="CD816" s="73"/>
    </row>
    <row r="817" spans="1:82"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c r="BM817" s="73"/>
      <c r="BN817" s="73"/>
      <c r="BO817" s="73"/>
      <c r="BP817" s="73"/>
      <c r="BQ817" s="73"/>
      <c r="BR817" s="73"/>
      <c r="BS817" s="73"/>
      <c r="BT817" s="73"/>
      <c r="BU817" s="73"/>
      <c r="BV817" s="73"/>
      <c r="BW817" s="73"/>
      <c r="BX817" s="73"/>
      <c r="BY817" s="73"/>
      <c r="BZ817" s="73"/>
      <c r="CA817" s="73"/>
      <c r="CB817" s="73"/>
      <c r="CC817" s="73"/>
      <c r="CD817" s="73"/>
    </row>
    <row r="818" spans="1:82"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c r="BM818" s="73"/>
      <c r="BN818" s="73"/>
      <c r="BO818" s="73"/>
      <c r="BP818" s="73"/>
      <c r="BQ818" s="73"/>
      <c r="BR818" s="73"/>
      <c r="BS818" s="73"/>
      <c r="BT818" s="73"/>
      <c r="BU818" s="73"/>
      <c r="BV818" s="73"/>
      <c r="BW818" s="73"/>
      <c r="BX818" s="73"/>
      <c r="BY818" s="73"/>
      <c r="BZ818" s="73"/>
      <c r="CA818" s="73"/>
      <c r="CB818" s="73"/>
      <c r="CC818" s="73"/>
      <c r="CD818" s="73"/>
    </row>
    <row r="819" spans="1:82"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c r="BM819" s="73"/>
      <c r="BN819" s="73"/>
      <c r="BO819" s="73"/>
      <c r="BP819" s="73"/>
      <c r="BQ819" s="73"/>
      <c r="BR819" s="73"/>
      <c r="BS819" s="73"/>
      <c r="BT819" s="73"/>
      <c r="BU819" s="73"/>
      <c r="BV819" s="73"/>
      <c r="BW819" s="73"/>
      <c r="BX819" s="73"/>
      <c r="BY819" s="73"/>
      <c r="BZ819" s="73"/>
      <c r="CA819" s="73"/>
      <c r="CB819" s="73"/>
      <c r="CC819" s="73"/>
      <c r="CD819" s="73"/>
    </row>
    <row r="820" spans="1:82"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c r="BM820" s="73"/>
      <c r="BN820" s="73"/>
      <c r="BO820" s="73"/>
      <c r="BP820" s="73"/>
      <c r="BQ820" s="73"/>
      <c r="BR820" s="73"/>
      <c r="BS820" s="73"/>
      <c r="BT820" s="73"/>
      <c r="BU820" s="73"/>
      <c r="BV820" s="73"/>
      <c r="BW820" s="73"/>
      <c r="BX820" s="73"/>
      <c r="BY820" s="73"/>
      <c r="BZ820" s="73"/>
      <c r="CA820" s="73"/>
      <c r="CB820" s="73"/>
      <c r="CC820" s="73"/>
      <c r="CD820" s="73"/>
    </row>
    <row r="821" spans="1:82"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c r="BM821" s="73"/>
      <c r="BN821" s="73"/>
      <c r="BO821" s="73"/>
      <c r="BP821" s="73"/>
      <c r="BQ821" s="73"/>
      <c r="BR821" s="73"/>
      <c r="BS821" s="73"/>
      <c r="BT821" s="73"/>
      <c r="BU821" s="73"/>
      <c r="BV821" s="73"/>
      <c r="BW821" s="73"/>
      <c r="BX821" s="73"/>
      <c r="BY821" s="73"/>
      <c r="BZ821" s="73"/>
      <c r="CA821" s="73"/>
      <c r="CB821" s="73"/>
      <c r="CC821" s="73"/>
      <c r="CD821" s="73"/>
    </row>
    <row r="822" spans="1:82"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c r="BM822" s="73"/>
      <c r="BN822" s="73"/>
      <c r="BO822" s="73"/>
      <c r="BP822" s="73"/>
      <c r="BQ822" s="73"/>
      <c r="BR822" s="73"/>
      <c r="BS822" s="73"/>
      <c r="BT822" s="73"/>
      <c r="BU822" s="73"/>
      <c r="BV822" s="73"/>
      <c r="BW822" s="73"/>
      <c r="BX822" s="73"/>
      <c r="BY822" s="73"/>
      <c r="BZ822" s="73"/>
      <c r="CA822" s="73"/>
      <c r="CB822" s="73"/>
      <c r="CC822" s="73"/>
      <c r="CD822" s="73"/>
    </row>
    <row r="823" spans="1:82"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c r="BM823" s="73"/>
      <c r="BN823" s="73"/>
      <c r="BO823" s="73"/>
      <c r="BP823" s="73"/>
      <c r="BQ823" s="73"/>
      <c r="BR823" s="73"/>
      <c r="BS823" s="73"/>
      <c r="BT823" s="73"/>
      <c r="BU823" s="73"/>
      <c r="BV823" s="73"/>
      <c r="BW823" s="73"/>
      <c r="BX823" s="73"/>
      <c r="BY823" s="73"/>
      <c r="BZ823" s="73"/>
      <c r="CA823" s="73"/>
      <c r="CB823" s="73"/>
      <c r="CC823" s="73"/>
      <c r="CD823" s="73"/>
    </row>
    <row r="824" spans="1:82" x14ac:dyDescent="0.25">
      <c r="A824" s="73"/>
      <c r="B824" s="73"/>
      <c r="C824" s="73"/>
      <c r="D824" s="73"/>
      <c r="E824" s="73"/>
      <c r="F824" s="73"/>
      <c r="G824" s="73"/>
      <c r="H824" s="73"/>
      <c r="I824" s="73"/>
      <c r="J824" s="73"/>
      <c r="K824" s="73"/>
      <c r="L824" s="73"/>
      <c r="M824" s="73"/>
      <c r="N824" s="73"/>
      <c r="O824" s="73"/>
      <c r="P824" s="73"/>
      <c r="Q824" s="73"/>
      <c r="R824" s="73"/>
      <c r="S824" s="73"/>
      <c r="T824" s="73"/>
      <c r="U824" s="73"/>
      <c r="V824" s="73"/>
      <c r="W824" s="73"/>
      <c r="X824" s="73"/>
      <c r="Y824" s="73"/>
      <c r="Z824" s="73"/>
      <c r="AA824" s="73"/>
      <c r="AB824" s="73"/>
      <c r="AC824" s="73"/>
      <c r="AD824" s="73"/>
      <c r="AE824" s="73"/>
      <c r="AF824" s="73"/>
      <c r="AG824" s="73"/>
      <c r="AH824" s="73"/>
      <c r="AI824" s="73"/>
      <c r="AJ824" s="73"/>
      <c r="AK824" s="73"/>
      <c r="AL824" s="73"/>
      <c r="AM824" s="73"/>
      <c r="AN824" s="73"/>
      <c r="AO824" s="73"/>
      <c r="AP824" s="73"/>
      <c r="AQ824" s="73"/>
      <c r="AR824" s="73"/>
      <c r="AS824" s="73"/>
      <c r="AT824" s="73"/>
      <c r="AU824" s="73"/>
      <c r="AV824" s="73"/>
      <c r="AW824" s="73"/>
      <c r="AX824" s="73"/>
      <c r="AY824" s="73"/>
      <c r="AZ824" s="73"/>
      <c r="BA824" s="73"/>
      <c r="BB824" s="73"/>
      <c r="BC824" s="73"/>
      <c r="BD824" s="73"/>
      <c r="BE824" s="73"/>
      <c r="BF824" s="73"/>
      <c r="BG824" s="73"/>
      <c r="BH824" s="73"/>
      <c r="BI824" s="73"/>
      <c r="BJ824" s="73"/>
      <c r="BK824" s="73"/>
      <c r="BL824" s="73"/>
      <c r="BM824" s="73"/>
      <c r="BN824" s="73"/>
      <c r="BO824" s="73"/>
      <c r="BP824" s="73"/>
      <c r="BQ824" s="73"/>
      <c r="BR824" s="73"/>
      <c r="BS824" s="73"/>
      <c r="BT824" s="73"/>
      <c r="BU824" s="73"/>
      <c r="BV824" s="73"/>
      <c r="BW824" s="73"/>
      <c r="BX824" s="73"/>
      <c r="BY824" s="73"/>
      <c r="BZ824" s="73"/>
      <c r="CA824" s="73"/>
      <c r="CB824" s="73"/>
      <c r="CC824" s="73"/>
      <c r="CD824" s="73"/>
    </row>
    <row r="825" spans="1:82" x14ac:dyDescent="0.25">
      <c r="A825" s="73"/>
      <c r="B825" s="73"/>
      <c r="C825" s="73"/>
      <c r="D825" s="73"/>
      <c r="E825" s="73"/>
      <c r="F825" s="73"/>
      <c r="G825" s="73"/>
      <c r="H825" s="73"/>
      <c r="I825" s="73"/>
      <c r="J825" s="73"/>
      <c r="K825" s="73"/>
      <c r="L825" s="73"/>
      <c r="M825" s="73"/>
      <c r="N825" s="73"/>
      <c r="O825" s="73"/>
      <c r="P825" s="73"/>
      <c r="Q825" s="73"/>
      <c r="R825" s="73"/>
      <c r="S825" s="73"/>
      <c r="T825" s="73"/>
      <c r="U825" s="73"/>
      <c r="V825" s="73"/>
      <c r="W825" s="73"/>
      <c r="X825" s="73"/>
      <c r="Y825" s="73"/>
      <c r="Z825" s="73"/>
      <c r="AA825" s="73"/>
      <c r="AB825" s="73"/>
      <c r="AC825" s="73"/>
      <c r="AD825" s="73"/>
      <c r="AE825" s="73"/>
      <c r="AF825" s="73"/>
      <c r="AG825" s="73"/>
      <c r="AH825" s="73"/>
      <c r="AI825" s="73"/>
      <c r="AJ825" s="73"/>
      <c r="AK825" s="73"/>
      <c r="AL825" s="73"/>
      <c r="AM825" s="73"/>
      <c r="AN825" s="73"/>
      <c r="AO825" s="73"/>
      <c r="AP825" s="73"/>
      <c r="AQ825" s="73"/>
      <c r="AR825" s="73"/>
      <c r="AS825" s="73"/>
      <c r="AT825" s="73"/>
      <c r="AU825" s="73"/>
      <c r="AV825" s="73"/>
      <c r="AW825" s="73"/>
      <c r="AX825" s="73"/>
      <c r="AY825" s="73"/>
      <c r="AZ825" s="73"/>
      <c r="BA825" s="73"/>
      <c r="BB825" s="73"/>
      <c r="BC825" s="73"/>
      <c r="BD825" s="73"/>
      <c r="BE825" s="73"/>
      <c r="BF825" s="73"/>
      <c r="BG825" s="73"/>
      <c r="BH825" s="73"/>
      <c r="BI825" s="73"/>
      <c r="BJ825" s="73"/>
      <c r="BK825" s="73"/>
      <c r="BL825" s="73"/>
      <c r="BM825" s="73"/>
      <c r="BN825" s="73"/>
      <c r="BO825" s="73"/>
      <c r="BP825" s="73"/>
      <c r="BQ825" s="73"/>
      <c r="BR825" s="73"/>
      <c r="BS825" s="73"/>
      <c r="BT825" s="73"/>
      <c r="BU825" s="73"/>
      <c r="BV825" s="73"/>
      <c r="BW825" s="73"/>
      <c r="BX825" s="73"/>
      <c r="BY825" s="73"/>
      <c r="BZ825" s="73"/>
      <c r="CA825" s="73"/>
      <c r="CB825" s="73"/>
      <c r="CC825" s="73"/>
      <c r="CD825" s="73"/>
    </row>
    <row r="826" spans="1:82" x14ac:dyDescent="0.25">
      <c r="A826" s="73"/>
      <c r="B826" s="73"/>
      <c r="C826" s="73"/>
      <c r="D826" s="73"/>
      <c r="E826" s="73"/>
      <c r="F826" s="73"/>
      <c r="G826" s="73"/>
      <c r="H826" s="73"/>
      <c r="I826" s="73"/>
      <c r="J826" s="73"/>
      <c r="K826" s="73"/>
      <c r="L826" s="73"/>
      <c r="M826" s="73"/>
      <c r="N826" s="73"/>
      <c r="O826" s="73"/>
      <c r="P826" s="73"/>
      <c r="Q826" s="73"/>
      <c r="R826" s="73"/>
      <c r="S826" s="73"/>
      <c r="T826" s="73"/>
      <c r="U826" s="73"/>
      <c r="V826" s="73"/>
      <c r="W826" s="73"/>
      <c r="X826" s="73"/>
      <c r="Y826" s="73"/>
      <c r="Z826" s="73"/>
      <c r="AA826" s="73"/>
      <c r="AB826" s="73"/>
      <c r="AC826" s="73"/>
      <c r="AD826" s="73"/>
      <c r="AE826" s="73"/>
      <c r="AF826" s="73"/>
      <c r="AG826" s="73"/>
      <c r="AH826" s="73"/>
      <c r="AI826" s="73"/>
      <c r="AJ826" s="73"/>
      <c r="AK826" s="73"/>
      <c r="AL826" s="73"/>
      <c r="AM826" s="73"/>
      <c r="AN826" s="73"/>
      <c r="AO826" s="73"/>
      <c r="AP826" s="73"/>
      <c r="AQ826" s="73"/>
      <c r="AR826" s="73"/>
      <c r="AS826" s="73"/>
      <c r="AT826" s="73"/>
      <c r="AU826" s="73"/>
      <c r="AV826" s="73"/>
      <c r="AW826" s="73"/>
      <c r="AX826" s="73"/>
      <c r="AY826" s="73"/>
      <c r="AZ826" s="73"/>
      <c r="BA826" s="73"/>
      <c r="BB826" s="73"/>
      <c r="BC826" s="73"/>
      <c r="BD826" s="73"/>
      <c r="BE826" s="73"/>
      <c r="BF826" s="73"/>
      <c r="BG826" s="73"/>
      <c r="BH826" s="73"/>
      <c r="BI826" s="73"/>
      <c r="BJ826" s="73"/>
      <c r="BK826" s="73"/>
      <c r="BL826" s="73"/>
      <c r="BM826" s="73"/>
      <c r="BN826" s="73"/>
      <c r="BO826" s="73"/>
      <c r="BP826" s="73"/>
      <c r="BQ826" s="73"/>
      <c r="BR826" s="73"/>
      <c r="BS826" s="73"/>
      <c r="BT826" s="73"/>
      <c r="BU826" s="73"/>
      <c r="BV826" s="73"/>
      <c r="BW826" s="73"/>
      <c r="BX826" s="73"/>
      <c r="BY826" s="73"/>
      <c r="BZ826" s="73"/>
      <c r="CA826" s="73"/>
      <c r="CB826" s="73"/>
      <c r="CC826" s="73"/>
      <c r="CD826" s="73"/>
    </row>
    <row r="827" spans="1:82" x14ac:dyDescent="0.25">
      <c r="A827" s="73"/>
      <c r="B827" s="73"/>
      <c r="C827" s="73"/>
      <c r="D827" s="73"/>
      <c r="E827" s="73"/>
      <c r="F827" s="73"/>
      <c r="G827" s="73"/>
      <c r="H827" s="73"/>
      <c r="I827" s="73"/>
      <c r="J827" s="73"/>
      <c r="K827" s="73"/>
      <c r="L827" s="73"/>
      <c r="M827" s="73"/>
      <c r="N827" s="73"/>
      <c r="O827" s="73"/>
      <c r="P827" s="73"/>
      <c r="Q827" s="73"/>
      <c r="R827" s="73"/>
      <c r="S827" s="73"/>
      <c r="T827" s="73"/>
      <c r="U827" s="73"/>
      <c r="V827" s="73"/>
      <c r="W827" s="73"/>
      <c r="X827" s="73"/>
      <c r="Y827" s="73"/>
      <c r="Z827" s="73"/>
      <c r="AA827" s="73"/>
      <c r="AB827" s="73"/>
      <c r="AC827" s="73"/>
      <c r="AD827" s="73"/>
      <c r="AE827" s="73"/>
      <c r="AF827" s="73"/>
      <c r="AG827" s="73"/>
      <c r="AH827" s="73"/>
      <c r="AI827" s="73"/>
      <c r="AJ827" s="73"/>
      <c r="AK827" s="73"/>
      <c r="AL827" s="73"/>
      <c r="AM827" s="73"/>
      <c r="AN827" s="73"/>
      <c r="AO827" s="73"/>
      <c r="AP827" s="73"/>
      <c r="AQ827" s="73"/>
      <c r="AR827" s="73"/>
      <c r="AS827" s="73"/>
      <c r="AT827" s="73"/>
      <c r="AU827" s="73"/>
      <c r="AV827" s="73"/>
      <c r="AW827" s="73"/>
      <c r="AX827" s="73"/>
      <c r="AY827" s="73"/>
      <c r="AZ827" s="73"/>
      <c r="BA827" s="73"/>
      <c r="BB827" s="73"/>
      <c r="BC827" s="73"/>
      <c r="BD827" s="73"/>
      <c r="BE827" s="73"/>
      <c r="BF827" s="73"/>
      <c r="BG827" s="73"/>
      <c r="BH827" s="73"/>
      <c r="BI827" s="73"/>
      <c r="BJ827" s="73"/>
      <c r="BK827" s="73"/>
      <c r="BL827" s="73"/>
      <c r="BM827" s="73"/>
      <c r="BN827" s="73"/>
      <c r="BO827" s="73"/>
      <c r="BP827" s="73"/>
      <c r="BQ827" s="73"/>
      <c r="BR827" s="73"/>
      <c r="BS827" s="73"/>
      <c r="BT827" s="73"/>
      <c r="BU827" s="73"/>
      <c r="BV827" s="73"/>
      <c r="BW827" s="73"/>
      <c r="BX827" s="73"/>
      <c r="BY827" s="73"/>
      <c r="BZ827" s="73"/>
      <c r="CA827" s="73"/>
      <c r="CB827" s="73"/>
      <c r="CC827" s="73"/>
      <c r="CD827" s="73"/>
    </row>
    <row r="828" spans="1:82" x14ac:dyDescent="0.25">
      <c r="A828" s="73"/>
      <c r="B828" s="73"/>
      <c r="C828" s="73"/>
      <c r="D828" s="73"/>
      <c r="E828" s="73"/>
      <c r="F828" s="73"/>
      <c r="G828" s="73"/>
      <c r="H828" s="73"/>
      <c r="I828" s="73"/>
      <c r="J828" s="73"/>
      <c r="K828" s="73"/>
      <c r="L828" s="73"/>
      <c r="M828" s="73"/>
      <c r="N828" s="73"/>
      <c r="O828" s="73"/>
      <c r="P828" s="73"/>
      <c r="Q828" s="73"/>
      <c r="R828" s="73"/>
      <c r="S828" s="73"/>
      <c r="T828" s="73"/>
      <c r="U828" s="73"/>
      <c r="V828" s="73"/>
      <c r="W828" s="73"/>
      <c r="X828" s="73"/>
      <c r="Y828" s="73"/>
      <c r="Z828" s="73"/>
      <c r="AA828" s="73"/>
      <c r="AB828" s="73"/>
      <c r="AC828" s="73"/>
      <c r="AD828" s="73"/>
      <c r="AE828" s="73"/>
      <c r="AF828" s="73"/>
      <c r="AG828" s="73"/>
      <c r="AH828" s="73"/>
      <c r="AI828" s="73"/>
      <c r="AJ828" s="73"/>
      <c r="AK828" s="73"/>
      <c r="AL828" s="73"/>
      <c r="AM828" s="73"/>
      <c r="AN828" s="73"/>
      <c r="AO828" s="73"/>
      <c r="AP828" s="73"/>
      <c r="AQ828" s="73"/>
      <c r="AR828" s="73"/>
      <c r="AS828" s="73"/>
      <c r="AT828" s="73"/>
      <c r="AU828" s="73"/>
      <c r="AV828" s="73"/>
      <c r="AW828" s="73"/>
      <c r="AX828" s="73"/>
      <c r="AY828" s="73"/>
      <c r="AZ828" s="73"/>
      <c r="BA828" s="73"/>
      <c r="BB828" s="73"/>
      <c r="BC828" s="73"/>
      <c r="BD828" s="73"/>
      <c r="BE828" s="73"/>
      <c r="BF828" s="73"/>
      <c r="BG828" s="73"/>
      <c r="BH828" s="73"/>
      <c r="BI828" s="73"/>
      <c r="BJ828" s="73"/>
      <c r="BK828" s="73"/>
      <c r="BL828" s="73"/>
      <c r="BM828" s="73"/>
      <c r="BN828" s="73"/>
      <c r="BO828" s="73"/>
      <c r="BP828" s="73"/>
      <c r="BQ828" s="73"/>
      <c r="BR828" s="73"/>
      <c r="BS828" s="73"/>
      <c r="BT828" s="73"/>
      <c r="BU828" s="73"/>
      <c r="BV828" s="73"/>
      <c r="BW828" s="73"/>
      <c r="BX828" s="73"/>
      <c r="BY828" s="73"/>
      <c r="BZ828" s="73"/>
      <c r="CA828" s="73"/>
      <c r="CB828" s="73"/>
      <c r="CC828" s="73"/>
      <c r="CD828" s="73"/>
    </row>
    <row r="829" spans="1:82" x14ac:dyDescent="0.25">
      <c r="A829" s="73"/>
      <c r="B829" s="73"/>
      <c r="C829" s="73"/>
      <c r="D829" s="73"/>
      <c r="E829" s="73"/>
      <c r="F829" s="73"/>
      <c r="G829" s="73"/>
      <c r="H829" s="73"/>
      <c r="I829" s="73"/>
      <c r="J829" s="73"/>
      <c r="K829" s="73"/>
      <c r="L829" s="73"/>
      <c r="M829" s="73"/>
      <c r="N829" s="73"/>
      <c r="O829" s="73"/>
      <c r="P829" s="73"/>
      <c r="Q829" s="73"/>
      <c r="R829" s="73"/>
      <c r="S829" s="73"/>
      <c r="T829" s="73"/>
      <c r="U829" s="73"/>
      <c r="V829" s="73"/>
      <c r="W829" s="73"/>
      <c r="X829" s="73"/>
      <c r="Y829" s="73"/>
      <c r="Z829" s="73"/>
      <c r="AA829" s="73"/>
      <c r="AB829" s="73"/>
      <c r="AC829" s="73"/>
      <c r="AD829" s="73"/>
      <c r="AE829" s="73"/>
      <c r="AF829" s="73"/>
      <c r="AG829" s="73"/>
      <c r="AH829" s="73"/>
      <c r="AI829" s="73"/>
      <c r="AJ829" s="73"/>
      <c r="AK829" s="73"/>
      <c r="AL829" s="73"/>
      <c r="AM829" s="73"/>
      <c r="AN829" s="73"/>
      <c r="AO829" s="73"/>
      <c r="AP829" s="73"/>
      <c r="AQ829" s="73"/>
      <c r="AR829" s="73"/>
      <c r="AS829" s="73"/>
      <c r="AT829" s="73"/>
      <c r="AU829" s="73"/>
      <c r="AV829" s="73"/>
      <c r="AW829" s="73"/>
      <c r="AX829" s="73"/>
      <c r="AY829" s="73"/>
      <c r="AZ829" s="73"/>
      <c r="BA829" s="73"/>
      <c r="BB829" s="73"/>
      <c r="BC829" s="73"/>
      <c r="BD829" s="73"/>
      <c r="BE829" s="73"/>
      <c r="BF829" s="73"/>
      <c r="BG829" s="73"/>
      <c r="BH829" s="73"/>
      <c r="BI829" s="73"/>
      <c r="BJ829" s="73"/>
      <c r="BK829" s="73"/>
      <c r="BL829" s="73"/>
      <c r="BM829" s="73"/>
      <c r="BN829" s="73"/>
      <c r="BO829" s="73"/>
      <c r="BP829" s="73"/>
      <c r="BQ829" s="73"/>
      <c r="BR829" s="73"/>
      <c r="BS829" s="73"/>
      <c r="BT829" s="73"/>
      <c r="BU829" s="73"/>
      <c r="BV829" s="73"/>
      <c r="BW829" s="73"/>
      <c r="BX829" s="73"/>
      <c r="BY829" s="73"/>
      <c r="BZ829" s="73"/>
      <c r="CA829" s="73"/>
      <c r="CB829" s="73"/>
      <c r="CC829" s="73"/>
      <c r="CD829" s="73"/>
    </row>
    <row r="830" spans="1:82" x14ac:dyDescent="0.25">
      <c r="A830" s="73"/>
      <c r="B830" s="73"/>
      <c r="C830" s="73"/>
      <c r="D830" s="73"/>
      <c r="E830" s="73"/>
      <c r="F830" s="73"/>
      <c r="G830" s="73"/>
      <c r="H830" s="73"/>
      <c r="I830" s="73"/>
      <c r="J830" s="73"/>
      <c r="K830" s="73"/>
      <c r="L830" s="73"/>
      <c r="M830" s="73"/>
      <c r="N830" s="73"/>
      <c r="O830" s="73"/>
      <c r="P830" s="73"/>
      <c r="Q830" s="73"/>
      <c r="R830" s="73"/>
      <c r="S830" s="73"/>
      <c r="T830" s="73"/>
      <c r="U830" s="73"/>
      <c r="V830" s="73"/>
      <c r="W830" s="73"/>
      <c r="X830" s="73"/>
      <c r="Y830" s="73"/>
      <c r="Z830" s="73"/>
      <c r="AA830" s="73"/>
      <c r="AB830" s="73"/>
      <c r="AC830" s="73"/>
      <c r="AD830" s="73"/>
      <c r="AE830" s="73"/>
      <c r="AF830" s="73"/>
      <c r="AG830" s="73"/>
      <c r="AH830" s="73"/>
      <c r="AI830" s="73"/>
      <c r="AJ830" s="73"/>
      <c r="AK830" s="73"/>
      <c r="AL830" s="73"/>
      <c r="AM830" s="73"/>
      <c r="AN830" s="73"/>
      <c r="AO830" s="73"/>
      <c r="AP830" s="73"/>
      <c r="AQ830" s="73"/>
      <c r="AR830" s="73"/>
      <c r="AS830" s="73"/>
      <c r="AT830" s="73"/>
      <c r="AU830" s="73"/>
      <c r="AV830" s="73"/>
      <c r="AW830" s="73"/>
      <c r="AX830" s="73"/>
      <c r="AY830" s="73"/>
      <c r="AZ830" s="73"/>
      <c r="BA830" s="73"/>
      <c r="BB830" s="73"/>
      <c r="BC830" s="73"/>
      <c r="BD830" s="73"/>
      <c r="BE830" s="73"/>
      <c r="BF830" s="73"/>
      <c r="BG830" s="73"/>
      <c r="BH830" s="73"/>
      <c r="BI830" s="73"/>
      <c r="BJ830" s="73"/>
      <c r="BK830" s="73"/>
      <c r="BL830" s="73"/>
      <c r="BM830" s="73"/>
      <c r="BN830" s="73"/>
      <c r="BO830" s="73"/>
      <c r="BP830" s="73"/>
      <c r="BQ830" s="73"/>
      <c r="BR830" s="73"/>
      <c r="BS830" s="73"/>
      <c r="BT830" s="73"/>
      <c r="BU830" s="73"/>
      <c r="BV830" s="73"/>
      <c r="BW830" s="73"/>
      <c r="BX830" s="73"/>
      <c r="BY830" s="73"/>
      <c r="BZ830" s="73"/>
      <c r="CA830" s="73"/>
      <c r="CB830" s="73"/>
      <c r="CC830" s="73"/>
      <c r="CD830" s="73"/>
    </row>
    <row r="831" spans="1:82" x14ac:dyDescent="0.25">
      <c r="A831" s="73"/>
      <c r="B831" s="73"/>
      <c r="C831" s="73"/>
      <c r="D831" s="73"/>
      <c r="E831" s="73"/>
      <c r="F831" s="73"/>
      <c r="G831" s="73"/>
      <c r="H831" s="73"/>
      <c r="I831" s="73"/>
      <c r="J831" s="73"/>
      <c r="K831" s="73"/>
      <c r="L831" s="73"/>
      <c r="M831" s="73"/>
      <c r="N831" s="73"/>
      <c r="O831" s="73"/>
      <c r="P831" s="73"/>
      <c r="Q831" s="73"/>
      <c r="R831" s="73"/>
      <c r="S831" s="73"/>
      <c r="T831" s="73"/>
      <c r="U831" s="73"/>
      <c r="V831" s="73"/>
      <c r="W831" s="73"/>
      <c r="X831" s="73"/>
      <c r="Y831" s="73"/>
      <c r="Z831" s="73"/>
      <c r="AA831" s="73"/>
      <c r="AB831" s="73"/>
      <c r="AC831" s="73"/>
      <c r="AD831" s="73"/>
      <c r="AE831" s="73"/>
      <c r="AF831" s="73"/>
      <c r="AG831" s="73"/>
      <c r="AH831" s="73"/>
      <c r="AI831" s="73"/>
      <c r="AJ831" s="73"/>
      <c r="AK831" s="73"/>
      <c r="AL831" s="73"/>
      <c r="AM831" s="73"/>
      <c r="AN831" s="73"/>
      <c r="AO831" s="73"/>
      <c r="AP831" s="73"/>
      <c r="AQ831" s="73"/>
      <c r="AR831" s="73"/>
      <c r="AS831" s="73"/>
      <c r="AT831" s="73"/>
      <c r="AU831" s="73"/>
      <c r="AV831" s="73"/>
      <c r="AW831" s="73"/>
      <c r="AX831" s="73"/>
      <c r="AY831" s="73"/>
      <c r="AZ831" s="73"/>
      <c r="BA831" s="73"/>
      <c r="BB831" s="73"/>
      <c r="BC831" s="73"/>
      <c r="BD831" s="73"/>
      <c r="BE831" s="73"/>
      <c r="BF831" s="73"/>
      <c r="BG831" s="73"/>
      <c r="BH831" s="73"/>
      <c r="BI831" s="73"/>
      <c r="BJ831" s="73"/>
      <c r="BK831" s="73"/>
      <c r="BL831" s="73"/>
      <c r="BM831" s="73"/>
      <c r="BN831" s="73"/>
      <c r="BO831" s="73"/>
      <c r="BP831" s="73"/>
      <c r="BQ831" s="73"/>
      <c r="BR831" s="73"/>
      <c r="BS831" s="73"/>
      <c r="BT831" s="73"/>
      <c r="BU831" s="73"/>
      <c r="BV831" s="73"/>
      <c r="BW831" s="73"/>
      <c r="BX831" s="73"/>
      <c r="BY831" s="73"/>
      <c r="BZ831" s="73"/>
      <c r="CA831" s="73"/>
      <c r="CB831" s="73"/>
      <c r="CC831" s="73"/>
      <c r="CD831" s="73"/>
    </row>
    <row r="832" spans="1:82" x14ac:dyDescent="0.25">
      <c r="A832" s="73"/>
      <c r="B832" s="73"/>
      <c r="C832" s="73"/>
      <c r="D832" s="73"/>
      <c r="E832" s="73"/>
      <c r="F832" s="73"/>
      <c r="G832" s="73"/>
      <c r="H832" s="73"/>
      <c r="I832" s="73"/>
      <c r="J832" s="73"/>
      <c r="K832" s="73"/>
      <c r="L832" s="73"/>
      <c r="M832" s="73"/>
      <c r="N832" s="73"/>
      <c r="O832" s="73"/>
      <c r="P832" s="73"/>
      <c r="Q832" s="73"/>
      <c r="R832" s="73"/>
      <c r="S832" s="73"/>
      <c r="T832" s="73"/>
      <c r="U832" s="73"/>
      <c r="V832" s="73"/>
      <c r="W832" s="73"/>
      <c r="X832" s="73"/>
      <c r="Y832" s="73"/>
      <c r="Z832" s="73"/>
      <c r="AA832" s="73"/>
      <c r="AB832" s="73"/>
      <c r="AC832" s="73"/>
      <c r="AD832" s="73"/>
      <c r="AE832" s="73"/>
      <c r="AF832" s="73"/>
      <c r="AG832" s="73"/>
      <c r="AH832" s="73"/>
      <c r="AI832" s="73"/>
      <c r="AJ832" s="73"/>
      <c r="AK832" s="73"/>
      <c r="AL832" s="73"/>
      <c r="AM832" s="73"/>
      <c r="AN832" s="73"/>
      <c r="AO832" s="73"/>
      <c r="AP832" s="73"/>
      <c r="AQ832" s="73"/>
      <c r="AR832" s="73"/>
      <c r="AS832" s="73"/>
      <c r="AT832" s="73"/>
      <c r="AU832" s="73"/>
      <c r="AV832" s="73"/>
      <c r="AW832" s="73"/>
      <c r="AX832" s="73"/>
      <c r="AY832" s="73"/>
      <c r="AZ832" s="73"/>
      <c r="BA832" s="73"/>
      <c r="BB832" s="73"/>
      <c r="BC832" s="73"/>
      <c r="BD832" s="73"/>
      <c r="BE832" s="73"/>
      <c r="BF832" s="73"/>
      <c r="BG832" s="73"/>
      <c r="BH832" s="73"/>
      <c r="BI832" s="73"/>
      <c r="BJ832" s="73"/>
      <c r="BK832" s="73"/>
      <c r="BL832" s="73"/>
      <c r="BM832" s="73"/>
      <c r="BN832" s="73"/>
      <c r="BO832" s="73"/>
      <c r="BP832" s="73"/>
      <c r="BQ832" s="73"/>
      <c r="BR832" s="73"/>
      <c r="BS832" s="73"/>
      <c r="BT832" s="73"/>
      <c r="BU832" s="73"/>
      <c r="BV832" s="73"/>
      <c r="BW832" s="73"/>
      <c r="BX832" s="73"/>
      <c r="BY832" s="73"/>
      <c r="BZ832" s="73"/>
      <c r="CA832" s="73"/>
      <c r="CB832" s="73"/>
      <c r="CC832" s="73"/>
      <c r="CD832" s="73"/>
    </row>
    <row r="833" spans="1:82" x14ac:dyDescent="0.25">
      <c r="A833" s="73"/>
      <c r="B833" s="73"/>
      <c r="C833" s="73"/>
      <c r="D833" s="73"/>
      <c r="E833" s="73"/>
      <c r="F833" s="73"/>
      <c r="G833" s="73"/>
      <c r="H833" s="73"/>
      <c r="I833" s="73"/>
      <c r="J833" s="73"/>
      <c r="K833" s="73"/>
      <c r="L833" s="73"/>
      <c r="M833" s="73"/>
      <c r="N833" s="73"/>
      <c r="O833" s="73"/>
      <c r="P833" s="73"/>
      <c r="Q833" s="73"/>
      <c r="R833" s="73"/>
      <c r="S833" s="73"/>
      <c r="T833" s="73"/>
      <c r="U833" s="73"/>
      <c r="V833" s="73"/>
      <c r="W833" s="73"/>
      <c r="X833" s="73"/>
      <c r="Y833" s="73"/>
      <c r="Z833" s="73"/>
      <c r="AA833" s="73"/>
      <c r="AB833" s="73"/>
      <c r="AC833" s="73"/>
      <c r="AD833" s="73"/>
      <c r="AE833" s="73"/>
      <c r="AF833" s="73"/>
      <c r="AG833" s="73"/>
      <c r="AH833" s="73"/>
      <c r="AI833" s="73"/>
      <c r="AJ833" s="73"/>
      <c r="AK833" s="73"/>
      <c r="AL833" s="73"/>
      <c r="AM833" s="73"/>
      <c r="AN833" s="73"/>
      <c r="AO833" s="73"/>
      <c r="AP833" s="73"/>
      <c r="AQ833" s="73"/>
      <c r="AR833" s="73"/>
      <c r="AS833" s="73"/>
      <c r="AT833" s="73"/>
      <c r="AU833" s="73"/>
      <c r="AV833" s="73"/>
      <c r="AW833" s="73"/>
      <c r="AX833" s="73"/>
      <c r="AY833" s="73"/>
      <c r="AZ833" s="73"/>
      <c r="BA833" s="73"/>
      <c r="BB833" s="73"/>
      <c r="BC833" s="73"/>
      <c r="BD833" s="73"/>
      <c r="BE833" s="73"/>
      <c r="BF833" s="73"/>
      <c r="BG833" s="73"/>
      <c r="BH833" s="73"/>
      <c r="BI833" s="73"/>
      <c r="BJ833" s="73"/>
      <c r="BK833" s="73"/>
      <c r="BL833" s="73"/>
      <c r="BM833" s="73"/>
      <c r="BN833" s="73"/>
      <c r="BO833" s="73"/>
      <c r="BP833" s="73"/>
      <c r="BQ833" s="73"/>
      <c r="BR833" s="73"/>
      <c r="BS833" s="73"/>
      <c r="BT833" s="73"/>
      <c r="BU833" s="73"/>
      <c r="BV833" s="73"/>
      <c r="BW833" s="73"/>
      <c r="BX833" s="73"/>
      <c r="BY833" s="73"/>
      <c r="BZ833" s="73"/>
      <c r="CA833" s="73"/>
      <c r="CB833" s="73"/>
      <c r="CC833" s="73"/>
      <c r="CD833" s="73"/>
    </row>
    <row r="834" spans="1:82" x14ac:dyDescent="0.25">
      <c r="A834" s="73"/>
      <c r="B834" s="73"/>
      <c r="C834" s="73"/>
      <c r="D834" s="73"/>
      <c r="E834" s="73"/>
      <c r="F834" s="73"/>
      <c r="G834" s="73"/>
      <c r="H834" s="73"/>
      <c r="I834" s="73"/>
      <c r="J834" s="73"/>
      <c r="K834" s="73"/>
      <c r="L834" s="73"/>
      <c r="M834" s="73"/>
      <c r="N834" s="73"/>
      <c r="O834" s="73"/>
      <c r="P834" s="73"/>
      <c r="Q834" s="73"/>
      <c r="R834" s="73"/>
      <c r="S834" s="73"/>
      <c r="T834" s="73"/>
      <c r="U834" s="73"/>
      <c r="V834" s="73"/>
      <c r="W834" s="73"/>
      <c r="X834" s="73"/>
      <c r="Y834" s="73"/>
      <c r="Z834" s="73"/>
      <c r="AA834" s="73"/>
      <c r="AB834" s="73"/>
      <c r="AC834" s="73"/>
      <c r="AD834" s="73"/>
      <c r="AE834" s="73"/>
      <c r="AF834" s="73"/>
      <c r="AG834" s="73"/>
      <c r="AH834" s="73"/>
      <c r="AI834" s="73"/>
      <c r="AJ834" s="73"/>
      <c r="AK834" s="73"/>
      <c r="AL834" s="73"/>
      <c r="AM834" s="73"/>
      <c r="AN834" s="73"/>
      <c r="AO834" s="73"/>
      <c r="AP834" s="73"/>
      <c r="AQ834" s="73"/>
      <c r="AR834" s="73"/>
      <c r="AS834" s="73"/>
      <c r="AT834" s="73"/>
      <c r="AU834" s="73"/>
      <c r="AV834" s="73"/>
      <c r="AW834" s="73"/>
      <c r="AX834" s="73"/>
      <c r="AY834" s="73"/>
      <c r="AZ834" s="73"/>
      <c r="BA834" s="73"/>
      <c r="BB834" s="73"/>
      <c r="BC834" s="73"/>
      <c r="BD834" s="73"/>
      <c r="BE834" s="73"/>
      <c r="BF834" s="73"/>
      <c r="BG834" s="73"/>
      <c r="BH834" s="73"/>
      <c r="BI834" s="73"/>
      <c r="BJ834" s="73"/>
      <c r="BK834" s="73"/>
      <c r="BL834" s="73"/>
      <c r="BM834" s="73"/>
      <c r="BN834" s="73"/>
      <c r="BO834" s="73"/>
      <c r="BP834" s="73"/>
      <c r="BQ834" s="73"/>
      <c r="BR834" s="73"/>
      <c r="BS834" s="73"/>
      <c r="BT834" s="73"/>
      <c r="BU834" s="73"/>
      <c r="BV834" s="73"/>
      <c r="BW834" s="73"/>
      <c r="BX834" s="73"/>
      <c r="BY834" s="73"/>
      <c r="BZ834" s="73"/>
      <c r="CA834" s="73"/>
      <c r="CB834" s="73"/>
      <c r="CC834" s="73"/>
      <c r="CD834" s="73"/>
    </row>
    <row r="835" spans="1:82" x14ac:dyDescent="0.25">
      <c r="A835" s="73"/>
      <c r="B835" s="73"/>
      <c r="C835" s="73"/>
      <c r="D835" s="73"/>
      <c r="E835" s="73"/>
      <c r="F835" s="73"/>
      <c r="G835" s="73"/>
      <c r="H835" s="73"/>
      <c r="I835" s="73"/>
      <c r="J835" s="73"/>
      <c r="K835" s="73"/>
      <c r="L835" s="73"/>
      <c r="M835" s="73"/>
      <c r="N835" s="73"/>
      <c r="O835" s="73"/>
      <c r="P835" s="73"/>
      <c r="Q835" s="73"/>
      <c r="R835" s="73"/>
      <c r="S835" s="73"/>
      <c r="T835" s="73"/>
      <c r="U835" s="73"/>
      <c r="V835" s="73"/>
      <c r="W835" s="73"/>
      <c r="X835" s="73"/>
      <c r="Y835" s="73"/>
      <c r="Z835" s="73"/>
      <c r="AA835" s="73"/>
      <c r="AB835" s="73"/>
      <c r="AC835" s="73"/>
      <c r="AD835" s="73"/>
      <c r="AE835" s="73"/>
      <c r="AF835" s="73"/>
      <c r="AG835" s="73"/>
      <c r="AH835" s="73"/>
      <c r="AI835" s="73"/>
      <c r="AJ835" s="73"/>
      <c r="AK835" s="73"/>
      <c r="AL835" s="73"/>
      <c r="AM835" s="73"/>
      <c r="AN835" s="73"/>
      <c r="AO835" s="73"/>
      <c r="AP835" s="73"/>
      <c r="AQ835" s="73"/>
      <c r="AR835" s="73"/>
      <c r="AS835" s="73"/>
      <c r="AT835" s="73"/>
      <c r="AU835" s="73"/>
      <c r="AV835" s="73"/>
      <c r="AW835" s="73"/>
      <c r="AX835" s="73"/>
      <c r="AY835" s="73"/>
      <c r="AZ835" s="73"/>
      <c r="BA835" s="73"/>
      <c r="BB835" s="73"/>
      <c r="BC835" s="73"/>
      <c r="BD835" s="73"/>
      <c r="BE835" s="73"/>
      <c r="BF835" s="73"/>
      <c r="BG835" s="73"/>
      <c r="BH835" s="73"/>
      <c r="BI835" s="73"/>
      <c r="BJ835" s="73"/>
      <c r="BK835" s="73"/>
      <c r="BL835" s="73"/>
      <c r="BM835" s="73"/>
      <c r="BN835" s="73"/>
      <c r="BO835" s="73"/>
      <c r="BP835" s="73"/>
      <c r="BQ835" s="73"/>
      <c r="BR835" s="73"/>
      <c r="BS835" s="73"/>
      <c r="BT835" s="73"/>
      <c r="BU835" s="73"/>
      <c r="BV835" s="73"/>
      <c r="BW835" s="73"/>
      <c r="BX835" s="73"/>
      <c r="BY835" s="73"/>
      <c r="BZ835" s="73"/>
      <c r="CA835" s="73"/>
      <c r="CB835" s="73"/>
      <c r="CC835" s="73"/>
      <c r="CD835" s="73"/>
    </row>
    <row r="836" spans="1:82" x14ac:dyDescent="0.25">
      <c r="A836" s="73"/>
      <c r="B836" s="73"/>
      <c r="C836" s="73"/>
      <c r="D836" s="73"/>
      <c r="E836" s="73"/>
      <c r="F836" s="73"/>
      <c r="G836" s="73"/>
      <c r="H836" s="73"/>
      <c r="I836" s="73"/>
      <c r="J836" s="73"/>
      <c r="K836" s="73"/>
      <c r="L836" s="73"/>
      <c r="M836" s="73"/>
      <c r="N836" s="73"/>
      <c r="O836" s="73"/>
      <c r="P836" s="73"/>
      <c r="Q836" s="73"/>
      <c r="R836" s="73"/>
      <c r="S836" s="73"/>
      <c r="T836" s="73"/>
      <c r="U836" s="73"/>
      <c r="V836" s="73"/>
      <c r="W836" s="73"/>
      <c r="X836" s="73"/>
      <c r="Y836" s="73"/>
      <c r="Z836" s="73"/>
      <c r="AA836" s="73"/>
      <c r="AB836" s="73"/>
      <c r="AC836" s="73"/>
      <c r="AD836" s="73"/>
      <c r="AE836" s="73"/>
      <c r="AF836" s="73"/>
      <c r="AG836" s="73"/>
      <c r="AH836" s="73"/>
      <c r="AI836" s="73"/>
      <c r="AJ836" s="73"/>
      <c r="AK836" s="73"/>
      <c r="AL836" s="73"/>
      <c r="AM836" s="73"/>
      <c r="AN836" s="73"/>
      <c r="AO836" s="73"/>
      <c r="AP836" s="73"/>
      <c r="AQ836" s="73"/>
      <c r="AR836" s="73"/>
      <c r="AS836" s="73"/>
      <c r="AT836" s="73"/>
      <c r="AU836" s="73"/>
      <c r="AV836" s="73"/>
      <c r="AW836" s="73"/>
      <c r="AX836" s="73"/>
      <c r="AY836" s="73"/>
      <c r="AZ836" s="73"/>
      <c r="BA836" s="73"/>
      <c r="BB836" s="73"/>
      <c r="BC836" s="73"/>
      <c r="BD836" s="73"/>
      <c r="BE836" s="73"/>
      <c r="BF836" s="73"/>
      <c r="BG836" s="73"/>
      <c r="BH836" s="73"/>
      <c r="BI836" s="73"/>
      <c r="BJ836" s="73"/>
      <c r="BK836" s="73"/>
      <c r="BL836" s="73"/>
      <c r="BM836" s="73"/>
      <c r="BN836" s="73"/>
      <c r="BO836" s="73"/>
      <c r="BP836" s="73"/>
      <c r="BQ836" s="73"/>
      <c r="BR836" s="73"/>
      <c r="BS836" s="73"/>
      <c r="BT836" s="73"/>
      <c r="BU836" s="73"/>
      <c r="BV836" s="73"/>
      <c r="BW836" s="73"/>
      <c r="BX836" s="73"/>
      <c r="BY836" s="73"/>
      <c r="BZ836" s="73"/>
      <c r="CA836" s="73"/>
      <c r="CB836" s="73"/>
      <c r="CC836" s="73"/>
      <c r="CD836" s="73"/>
    </row>
    <row r="837" spans="1:82" x14ac:dyDescent="0.25">
      <c r="A837" s="73"/>
      <c r="B837" s="73"/>
      <c r="C837" s="73"/>
      <c r="D837" s="73"/>
      <c r="E837" s="73"/>
      <c r="F837" s="73"/>
      <c r="G837" s="73"/>
      <c r="H837" s="73"/>
      <c r="I837" s="73"/>
      <c r="J837" s="73"/>
      <c r="K837" s="73"/>
      <c r="L837" s="73"/>
      <c r="M837" s="73"/>
      <c r="N837" s="73"/>
      <c r="O837" s="73"/>
      <c r="P837" s="73"/>
      <c r="Q837" s="73"/>
      <c r="R837" s="73"/>
      <c r="S837" s="73"/>
      <c r="T837" s="73"/>
      <c r="U837" s="73"/>
      <c r="V837" s="73"/>
      <c r="W837" s="73"/>
      <c r="X837" s="73"/>
      <c r="Y837" s="73"/>
      <c r="Z837" s="73"/>
      <c r="AA837" s="73"/>
      <c r="AB837" s="73"/>
      <c r="AC837" s="73"/>
      <c r="AD837" s="73"/>
      <c r="AE837" s="73"/>
      <c r="AF837" s="73"/>
      <c r="AG837" s="73"/>
      <c r="AH837" s="73"/>
      <c r="AI837" s="73"/>
      <c r="AJ837" s="73"/>
      <c r="AK837" s="73"/>
      <c r="AL837" s="73"/>
      <c r="AM837" s="73"/>
      <c r="AN837" s="73"/>
      <c r="AO837" s="73"/>
      <c r="AP837" s="73"/>
      <c r="AQ837" s="73"/>
      <c r="AR837" s="73"/>
      <c r="AS837" s="73"/>
      <c r="AT837" s="73"/>
      <c r="AU837" s="73"/>
      <c r="AV837" s="73"/>
      <c r="AW837" s="73"/>
      <c r="AX837" s="73"/>
      <c r="AY837" s="73"/>
      <c r="AZ837" s="73"/>
      <c r="BA837" s="73"/>
      <c r="BB837" s="73"/>
      <c r="BC837" s="73"/>
      <c r="BD837" s="73"/>
      <c r="BE837" s="73"/>
      <c r="BF837" s="73"/>
      <c r="BG837" s="73"/>
      <c r="BH837" s="73"/>
      <c r="BI837" s="73"/>
      <c r="BJ837" s="73"/>
      <c r="BK837" s="73"/>
      <c r="BL837" s="73"/>
      <c r="BM837" s="73"/>
      <c r="BN837" s="73"/>
      <c r="BO837" s="73"/>
      <c r="BP837" s="73"/>
      <c r="BQ837" s="73"/>
      <c r="BR837" s="73"/>
      <c r="BS837" s="73"/>
      <c r="BT837" s="73"/>
      <c r="BU837" s="73"/>
      <c r="BV837" s="73"/>
      <c r="BW837" s="73"/>
      <c r="BX837" s="73"/>
      <c r="BY837" s="73"/>
      <c r="BZ837" s="73"/>
      <c r="CA837" s="73"/>
      <c r="CB837" s="73"/>
      <c r="CC837" s="73"/>
      <c r="CD837" s="73"/>
    </row>
    <row r="838" spans="1:82" x14ac:dyDescent="0.25">
      <c r="A838" s="73"/>
      <c r="B838" s="73"/>
      <c r="C838" s="73"/>
      <c r="D838" s="73"/>
      <c r="E838" s="73"/>
      <c r="F838" s="73"/>
      <c r="G838" s="73"/>
      <c r="H838" s="73"/>
      <c r="I838" s="73"/>
      <c r="J838" s="73"/>
      <c r="K838" s="73"/>
      <c r="L838" s="73"/>
      <c r="M838" s="73"/>
      <c r="N838" s="73"/>
      <c r="O838" s="73"/>
      <c r="P838" s="73"/>
      <c r="Q838" s="73"/>
      <c r="R838" s="73"/>
      <c r="S838" s="73"/>
      <c r="T838" s="73"/>
      <c r="U838" s="73"/>
      <c r="V838" s="73"/>
      <c r="W838" s="73"/>
      <c r="X838" s="73"/>
      <c r="Y838" s="73"/>
      <c r="Z838" s="73"/>
      <c r="AA838" s="73"/>
      <c r="AB838" s="73"/>
      <c r="AC838" s="73"/>
      <c r="AD838" s="73"/>
      <c r="AE838" s="73"/>
      <c r="AF838" s="73"/>
      <c r="AG838" s="73"/>
      <c r="AH838" s="73"/>
      <c r="AI838" s="73"/>
      <c r="AJ838" s="73"/>
      <c r="AK838" s="73"/>
      <c r="AL838" s="73"/>
      <c r="AM838" s="73"/>
      <c r="AN838" s="73"/>
      <c r="AO838" s="73"/>
      <c r="AP838" s="73"/>
      <c r="AQ838" s="73"/>
      <c r="AR838" s="73"/>
      <c r="AS838" s="73"/>
      <c r="AT838" s="73"/>
      <c r="AU838" s="73"/>
      <c r="AV838" s="73"/>
      <c r="AW838" s="73"/>
      <c r="AX838" s="73"/>
      <c r="AY838" s="73"/>
      <c r="AZ838" s="73"/>
      <c r="BA838" s="73"/>
      <c r="BB838" s="73"/>
      <c r="BC838" s="73"/>
      <c r="BD838" s="73"/>
      <c r="BE838" s="73"/>
      <c r="BF838" s="73"/>
      <c r="BG838" s="73"/>
      <c r="BH838" s="73"/>
      <c r="BI838" s="73"/>
      <c r="BJ838" s="73"/>
      <c r="BK838" s="73"/>
      <c r="BL838" s="73"/>
      <c r="BM838" s="73"/>
      <c r="BN838" s="73"/>
      <c r="BO838" s="73"/>
      <c r="BP838" s="73"/>
      <c r="BQ838" s="73"/>
      <c r="BR838" s="73"/>
      <c r="BS838" s="73"/>
      <c r="BT838" s="73"/>
      <c r="BU838" s="73"/>
      <c r="BV838" s="73"/>
      <c r="BW838" s="73"/>
      <c r="BX838" s="73"/>
      <c r="BY838" s="73"/>
      <c r="BZ838" s="73"/>
      <c r="CA838" s="73"/>
      <c r="CB838" s="73"/>
      <c r="CC838" s="73"/>
      <c r="CD838" s="73"/>
    </row>
    <row r="839" spans="1:82" x14ac:dyDescent="0.25">
      <c r="A839" s="73"/>
      <c r="B839" s="73"/>
      <c r="C839" s="73"/>
      <c r="D839" s="73"/>
      <c r="E839" s="73"/>
      <c r="F839" s="73"/>
      <c r="G839" s="73"/>
      <c r="H839" s="73"/>
      <c r="I839" s="73"/>
      <c r="J839" s="73"/>
      <c r="K839" s="73"/>
      <c r="L839" s="73"/>
      <c r="M839" s="73"/>
      <c r="N839" s="73"/>
      <c r="O839" s="73"/>
      <c r="P839" s="73"/>
      <c r="Q839" s="73"/>
      <c r="R839" s="73"/>
      <c r="S839" s="73"/>
      <c r="T839" s="73"/>
      <c r="U839" s="73"/>
      <c r="V839" s="73"/>
      <c r="W839" s="73"/>
      <c r="X839" s="73"/>
      <c r="Y839" s="73"/>
      <c r="Z839" s="73"/>
      <c r="AA839" s="73"/>
      <c r="AB839" s="73"/>
      <c r="AC839" s="73"/>
      <c r="AD839" s="73"/>
      <c r="AE839" s="73"/>
      <c r="AF839" s="73"/>
      <c r="AG839" s="73"/>
      <c r="AH839" s="73"/>
      <c r="AI839" s="73"/>
      <c r="AJ839" s="73"/>
      <c r="AK839" s="73"/>
      <c r="AL839" s="73"/>
      <c r="AM839" s="73"/>
      <c r="AN839" s="73"/>
      <c r="AO839" s="73"/>
      <c r="AP839" s="73"/>
      <c r="AQ839" s="73"/>
      <c r="AR839" s="73"/>
      <c r="AS839" s="73"/>
      <c r="AT839" s="73"/>
      <c r="AU839" s="73"/>
      <c r="AV839" s="73"/>
      <c r="AW839" s="73"/>
      <c r="AX839" s="73"/>
      <c r="AY839" s="73"/>
      <c r="AZ839" s="73"/>
      <c r="BA839" s="73"/>
      <c r="BB839" s="73"/>
      <c r="BC839" s="73"/>
      <c r="BD839" s="73"/>
      <c r="BE839" s="73"/>
      <c r="BF839" s="73"/>
      <c r="BG839" s="73"/>
      <c r="BH839" s="73"/>
      <c r="BI839" s="73"/>
      <c r="BJ839" s="73"/>
      <c r="BK839" s="73"/>
      <c r="BL839" s="73"/>
      <c r="BM839" s="73"/>
      <c r="BN839" s="73"/>
      <c r="BO839" s="73"/>
      <c r="BP839" s="73"/>
      <c r="BQ839" s="73"/>
      <c r="BR839" s="73"/>
      <c r="BS839" s="73"/>
      <c r="BT839" s="73"/>
      <c r="BU839" s="73"/>
      <c r="BV839" s="73"/>
      <c r="BW839" s="73"/>
      <c r="BX839" s="73"/>
      <c r="BY839" s="73"/>
      <c r="BZ839" s="73"/>
      <c r="CA839" s="73"/>
      <c r="CB839" s="73"/>
      <c r="CC839" s="73"/>
      <c r="CD839" s="73"/>
    </row>
    <row r="840" spans="1:82" x14ac:dyDescent="0.25">
      <c r="A840" s="73"/>
      <c r="B840" s="73"/>
      <c r="C840" s="73"/>
      <c r="D840" s="73"/>
      <c r="E840" s="73"/>
      <c r="F840" s="73"/>
      <c r="G840" s="73"/>
      <c r="H840" s="73"/>
      <c r="I840" s="73"/>
      <c r="J840" s="73"/>
      <c r="K840" s="73"/>
      <c r="L840" s="73"/>
      <c r="M840" s="73"/>
      <c r="N840" s="73"/>
      <c r="O840" s="73"/>
      <c r="P840" s="73"/>
      <c r="Q840" s="73"/>
      <c r="R840" s="73"/>
      <c r="S840" s="73"/>
      <c r="T840" s="73"/>
      <c r="U840" s="73"/>
      <c r="V840" s="73"/>
      <c r="W840" s="73"/>
      <c r="X840" s="73"/>
      <c r="Y840" s="73"/>
      <c r="Z840" s="73"/>
      <c r="AA840" s="73"/>
      <c r="AB840" s="73"/>
      <c r="AC840" s="73"/>
      <c r="AD840" s="73"/>
      <c r="AE840" s="73"/>
      <c r="AF840" s="73"/>
      <c r="AG840" s="73"/>
      <c r="AH840" s="73"/>
      <c r="AI840" s="73"/>
      <c r="AJ840" s="73"/>
      <c r="AK840" s="73"/>
      <c r="AL840" s="73"/>
      <c r="AM840" s="73"/>
      <c r="AN840" s="73"/>
      <c r="AO840" s="73"/>
      <c r="AP840" s="73"/>
      <c r="AQ840" s="73"/>
      <c r="AR840" s="73"/>
      <c r="AS840" s="73"/>
      <c r="AT840" s="73"/>
      <c r="AU840" s="73"/>
      <c r="AV840" s="73"/>
      <c r="AW840" s="73"/>
      <c r="AX840" s="73"/>
      <c r="AY840" s="73"/>
      <c r="AZ840" s="73"/>
      <c r="BA840" s="73"/>
      <c r="BB840" s="73"/>
      <c r="BC840" s="73"/>
      <c r="BD840" s="73"/>
      <c r="BE840" s="73"/>
      <c r="BF840" s="73"/>
      <c r="BG840" s="73"/>
      <c r="BH840" s="73"/>
      <c r="BI840" s="73"/>
      <c r="BJ840" s="73"/>
      <c r="BK840" s="73"/>
      <c r="BL840" s="73"/>
      <c r="BM840" s="73"/>
      <c r="BN840" s="73"/>
      <c r="BO840" s="73"/>
      <c r="BP840" s="73"/>
      <c r="BQ840" s="73"/>
      <c r="BR840" s="73"/>
      <c r="BS840" s="73"/>
      <c r="BT840" s="73"/>
      <c r="BU840" s="73"/>
      <c r="BV840" s="73"/>
      <c r="BW840" s="73"/>
      <c r="BX840" s="73"/>
      <c r="BY840" s="73"/>
      <c r="BZ840" s="73"/>
      <c r="CA840" s="73"/>
      <c r="CB840" s="73"/>
      <c r="CC840" s="73"/>
      <c r="CD840" s="73"/>
    </row>
    <row r="841" spans="1:82" x14ac:dyDescent="0.25">
      <c r="A841" s="73"/>
      <c r="B841" s="73"/>
      <c r="C841" s="73"/>
      <c r="D841" s="73"/>
      <c r="E841" s="73"/>
      <c r="F841" s="73"/>
      <c r="G841" s="73"/>
      <c r="H841" s="73"/>
      <c r="I841" s="73"/>
      <c r="J841" s="73"/>
      <c r="K841" s="73"/>
      <c r="L841" s="73"/>
      <c r="M841" s="73"/>
      <c r="N841" s="73"/>
      <c r="O841" s="73"/>
      <c r="P841" s="73"/>
      <c r="Q841" s="73"/>
      <c r="R841" s="73"/>
      <c r="S841" s="73"/>
      <c r="T841" s="73"/>
      <c r="U841" s="73"/>
      <c r="V841" s="73"/>
      <c r="W841" s="73"/>
      <c r="X841" s="73"/>
      <c r="Y841" s="73"/>
      <c r="Z841" s="73"/>
      <c r="AA841" s="73"/>
      <c r="AB841" s="73"/>
      <c r="AC841" s="73"/>
      <c r="AD841" s="73"/>
      <c r="AE841" s="73"/>
      <c r="AF841" s="73"/>
      <c r="AG841" s="73"/>
      <c r="AH841" s="73"/>
      <c r="AI841" s="73"/>
      <c r="AJ841" s="73"/>
      <c r="AK841" s="73"/>
      <c r="AL841" s="73"/>
      <c r="AM841" s="73"/>
      <c r="AN841" s="73"/>
      <c r="AO841" s="73"/>
      <c r="AP841" s="73"/>
      <c r="AQ841" s="73"/>
      <c r="AR841" s="73"/>
      <c r="AS841" s="73"/>
      <c r="AT841" s="73"/>
      <c r="AU841" s="73"/>
      <c r="AV841" s="73"/>
      <c r="AW841" s="73"/>
      <c r="AX841" s="73"/>
      <c r="AY841" s="73"/>
      <c r="AZ841" s="73"/>
      <c r="BA841" s="73"/>
      <c r="BB841" s="73"/>
      <c r="BC841" s="73"/>
      <c r="BD841" s="73"/>
      <c r="BE841" s="73"/>
      <c r="BF841" s="73"/>
      <c r="BG841" s="73"/>
      <c r="BH841" s="73"/>
      <c r="BI841" s="73"/>
      <c r="BJ841" s="73"/>
      <c r="BK841" s="73"/>
      <c r="BL841" s="73"/>
      <c r="BM841" s="73"/>
      <c r="BN841" s="73"/>
      <c r="BO841" s="73"/>
      <c r="BP841" s="73"/>
      <c r="BQ841" s="73"/>
      <c r="BR841" s="73"/>
      <c r="BS841" s="73"/>
      <c r="BT841" s="73"/>
      <c r="BU841" s="73"/>
      <c r="BV841" s="73"/>
      <c r="BW841" s="73"/>
      <c r="BX841" s="73"/>
      <c r="BY841" s="73"/>
      <c r="BZ841" s="73"/>
      <c r="CA841" s="73"/>
      <c r="CB841" s="73"/>
      <c r="CC841" s="73"/>
      <c r="CD841" s="73"/>
    </row>
    <row r="842" spans="1:82" x14ac:dyDescent="0.25">
      <c r="A842" s="73"/>
      <c r="B842" s="73"/>
      <c r="C842" s="73"/>
      <c r="D842" s="73"/>
      <c r="E842" s="73"/>
      <c r="F842" s="73"/>
      <c r="G842" s="73"/>
      <c r="H842" s="73"/>
      <c r="I842" s="73"/>
      <c r="J842" s="73"/>
      <c r="K842" s="73"/>
      <c r="L842" s="73"/>
      <c r="M842" s="73"/>
      <c r="N842" s="73"/>
      <c r="O842" s="73"/>
      <c r="P842" s="73"/>
      <c r="Q842" s="73"/>
      <c r="R842" s="73"/>
      <c r="S842" s="73"/>
      <c r="T842" s="73"/>
      <c r="U842" s="73"/>
      <c r="V842" s="73"/>
      <c r="W842" s="73"/>
      <c r="X842" s="73"/>
      <c r="Y842" s="73"/>
      <c r="Z842" s="73"/>
      <c r="AA842" s="73"/>
      <c r="AB842" s="73"/>
      <c r="AC842" s="73"/>
      <c r="AD842" s="73"/>
      <c r="AE842" s="73"/>
      <c r="AF842" s="73"/>
      <c r="AG842" s="73"/>
      <c r="AH842" s="73"/>
      <c r="AI842" s="73"/>
      <c r="AJ842" s="73"/>
      <c r="AK842" s="73"/>
      <c r="AL842" s="73"/>
      <c r="AM842" s="73"/>
      <c r="AN842" s="73"/>
      <c r="AO842" s="73"/>
      <c r="AP842" s="73"/>
      <c r="AQ842" s="73"/>
      <c r="AR842" s="73"/>
      <c r="AS842" s="73"/>
      <c r="AT842" s="73"/>
      <c r="AU842" s="73"/>
      <c r="AV842" s="73"/>
      <c r="AW842" s="73"/>
      <c r="AX842" s="73"/>
      <c r="AY842" s="73"/>
      <c r="AZ842" s="73"/>
      <c r="BA842" s="73"/>
      <c r="BB842" s="73"/>
      <c r="BC842" s="73"/>
      <c r="BD842" s="73"/>
      <c r="BE842" s="73"/>
      <c r="BF842" s="73"/>
      <c r="BG842" s="73"/>
      <c r="BH842" s="73"/>
      <c r="BI842" s="73"/>
      <c r="BJ842" s="73"/>
      <c r="BK842" s="73"/>
      <c r="BL842" s="73"/>
      <c r="BM842" s="73"/>
      <c r="BN842" s="73"/>
      <c r="BO842" s="73"/>
      <c r="BP842" s="73"/>
      <c r="BQ842" s="73"/>
      <c r="BR842" s="73"/>
      <c r="BS842" s="73"/>
      <c r="BT842" s="73"/>
      <c r="BU842" s="73"/>
      <c r="BV842" s="73"/>
      <c r="BW842" s="73"/>
      <c r="BX842" s="73"/>
      <c r="BY842" s="73"/>
      <c r="BZ842" s="73"/>
      <c r="CA842" s="73"/>
      <c r="CB842" s="73"/>
      <c r="CC842" s="73"/>
      <c r="CD842" s="73"/>
    </row>
    <row r="843" spans="1:82" x14ac:dyDescent="0.25">
      <c r="A843" s="73"/>
      <c r="B843" s="73"/>
      <c r="C843" s="73"/>
      <c r="D843" s="73"/>
      <c r="E843" s="73"/>
      <c r="F843" s="73"/>
      <c r="G843" s="73"/>
      <c r="H843" s="73"/>
      <c r="I843" s="73"/>
      <c r="J843" s="73"/>
      <c r="K843" s="73"/>
      <c r="L843" s="73"/>
      <c r="M843" s="73"/>
      <c r="N843" s="73"/>
      <c r="O843" s="73"/>
      <c r="P843" s="73"/>
      <c r="Q843" s="73"/>
      <c r="R843" s="73"/>
      <c r="S843" s="73"/>
      <c r="T843" s="73"/>
      <c r="U843" s="73"/>
      <c r="V843" s="73"/>
      <c r="W843" s="73"/>
      <c r="X843" s="73"/>
      <c r="Y843" s="73"/>
      <c r="Z843" s="73"/>
      <c r="AA843" s="73"/>
      <c r="AB843" s="73"/>
      <c r="AC843" s="73"/>
      <c r="AD843" s="73"/>
      <c r="AE843" s="73"/>
      <c r="AF843" s="73"/>
      <c r="AG843" s="73"/>
      <c r="AH843" s="73"/>
      <c r="AI843" s="73"/>
      <c r="AJ843" s="73"/>
      <c r="AK843" s="73"/>
      <c r="AL843" s="73"/>
      <c r="AM843" s="73"/>
      <c r="AN843" s="73"/>
      <c r="AO843" s="73"/>
      <c r="AP843" s="73"/>
      <c r="AQ843" s="73"/>
      <c r="AR843" s="73"/>
      <c r="AS843" s="73"/>
      <c r="AT843" s="73"/>
      <c r="AU843" s="73"/>
      <c r="AV843" s="73"/>
      <c r="AW843" s="73"/>
      <c r="AX843" s="73"/>
      <c r="AY843" s="73"/>
      <c r="AZ843" s="73"/>
      <c r="BA843" s="73"/>
      <c r="BB843" s="73"/>
      <c r="BC843" s="73"/>
      <c r="BD843" s="73"/>
      <c r="BE843" s="73"/>
      <c r="BF843" s="73"/>
      <c r="BG843" s="73"/>
      <c r="BH843" s="73"/>
      <c r="BI843" s="73"/>
      <c r="BJ843" s="73"/>
      <c r="BK843" s="73"/>
      <c r="BL843" s="73"/>
      <c r="BM843" s="73"/>
      <c r="BN843" s="73"/>
      <c r="BO843" s="73"/>
      <c r="BP843" s="73"/>
      <c r="BQ843" s="73"/>
      <c r="BR843" s="73"/>
      <c r="BS843" s="73"/>
      <c r="BT843" s="73"/>
      <c r="BU843" s="73"/>
      <c r="BV843" s="73"/>
      <c r="BW843" s="73"/>
      <c r="BX843" s="73"/>
      <c r="BY843" s="73"/>
      <c r="BZ843" s="73"/>
      <c r="CA843" s="73"/>
      <c r="CB843" s="73"/>
      <c r="CC843" s="73"/>
      <c r="CD843" s="73"/>
    </row>
    <row r="844" spans="1:82" x14ac:dyDescent="0.25">
      <c r="A844" s="73"/>
      <c r="B844" s="73"/>
      <c r="C844" s="73"/>
      <c r="D844" s="73"/>
      <c r="E844" s="73"/>
      <c r="F844" s="73"/>
      <c r="G844" s="73"/>
      <c r="H844" s="73"/>
      <c r="I844" s="73"/>
      <c r="J844" s="73"/>
      <c r="K844" s="73"/>
      <c r="L844" s="73"/>
      <c r="M844" s="73"/>
      <c r="N844" s="73"/>
      <c r="O844" s="73"/>
      <c r="P844" s="73"/>
      <c r="Q844" s="73"/>
      <c r="R844" s="73"/>
      <c r="S844" s="73"/>
      <c r="T844" s="73"/>
      <c r="U844" s="73"/>
      <c r="V844" s="73"/>
      <c r="W844" s="73"/>
      <c r="X844" s="73"/>
      <c r="Y844" s="73"/>
      <c r="Z844" s="73"/>
      <c r="AA844" s="73"/>
      <c r="AB844" s="73"/>
      <c r="AC844" s="73"/>
      <c r="AD844" s="73"/>
      <c r="AE844" s="73"/>
      <c r="AF844" s="73"/>
      <c r="AG844" s="73"/>
      <c r="AH844" s="73"/>
      <c r="AI844" s="73"/>
      <c r="AJ844" s="73"/>
      <c r="AK844" s="73"/>
      <c r="AL844" s="73"/>
      <c r="AM844" s="73"/>
      <c r="AN844" s="73"/>
      <c r="AO844" s="73"/>
      <c r="AP844" s="73"/>
      <c r="AQ844" s="73"/>
      <c r="AR844" s="73"/>
      <c r="AS844" s="73"/>
      <c r="AT844" s="73"/>
      <c r="AU844" s="73"/>
      <c r="AV844" s="73"/>
      <c r="AW844" s="73"/>
      <c r="AX844" s="73"/>
      <c r="AY844" s="73"/>
      <c r="AZ844" s="73"/>
      <c r="BA844" s="73"/>
      <c r="BB844" s="73"/>
      <c r="BC844" s="73"/>
      <c r="BD844" s="73"/>
      <c r="BE844" s="73"/>
      <c r="BF844" s="73"/>
      <c r="BG844" s="73"/>
      <c r="BH844" s="73"/>
      <c r="BI844" s="73"/>
      <c r="BJ844" s="73"/>
      <c r="BK844" s="73"/>
      <c r="BL844" s="73"/>
      <c r="BM844" s="73"/>
      <c r="BN844" s="73"/>
      <c r="BO844" s="73"/>
      <c r="BP844" s="73"/>
      <c r="BQ844" s="73"/>
      <c r="BR844" s="73"/>
      <c r="BS844" s="73"/>
      <c r="BT844" s="73"/>
      <c r="BU844" s="73"/>
      <c r="BV844" s="73"/>
      <c r="BW844" s="73"/>
      <c r="BX844" s="73"/>
      <c r="BY844" s="73"/>
      <c r="BZ844" s="73"/>
      <c r="CA844" s="73"/>
      <c r="CB844" s="73"/>
      <c r="CC844" s="73"/>
      <c r="CD844" s="73"/>
    </row>
    <row r="845" spans="1:82" x14ac:dyDescent="0.25">
      <c r="A845" s="73"/>
      <c r="B845" s="73"/>
      <c r="C845" s="73"/>
      <c r="D845" s="73"/>
      <c r="E845" s="73"/>
      <c r="F845" s="73"/>
      <c r="G845" s="73"/>
      <c r="H845" s="73"/>
      <c r="I845" s="73"/>
      <c r="J845" s="73"/>
      <c r="K845" s="73"/>
      <c r="L845" s="73"/>
      <c r="M845" s="73"/>
      <c r="N845" s="73"/>
      <c r="O845" s="73"/>
      <c r="P845" s="73"/>
      <c r="Q845" s="73"/>
      <c r="R845" s="73"/>
      <c r="S845" s="73"/>
      <c r="T845" s="73"/>
      <c r="U845" s="73"/>
      <c r="V845" s="73"/>
      <c r="W845" s="73"/>
      <c r="X845" s="73"/>
      <c r="Y845" s="73"/>
      <c r="Z845" s="73"/>
      <c r="AA845" s="73"/>
      <c r="AB845" s="73"/>
      <c r="AC845" s="73"/>
      <c r="AD845" s="73"/>
      <c r="AE845" s="73"/>
      <c r="AF845" s="73"/>
      <c r="AG845" s="73"/>
      <c r="AH845" s="73"/>
      <c r="AI845" s="73"/>
      <c r="AJ845" s="73"/>
      <c r="AK845" s="73"/>
      <c r="AL845" s="73"/>
      <c r="AM845" s="73"/>
      <c r="AN845" s="73"/>
      <c r="AO845" s="73"/>
      <c r="AP845" s="73"/>
      <c r="AQ845" s="73"/>
      <c r="AR845" s="73"/>
      <c r="AS845" s="73"/>
      <c r="AT845" s="73"/>
      <c r="AU845" s="73"/>
      <c r="AV845" s="73"/>
      <c r="AW845" s="73"/>
      <c r="AX845" s="73"/>
      <c r="AY845" s="73"/>
      <c r="AZ845" s="73"/>
      <c r="BA845" s="73"/>
      <c r="BB845" s="73"/>
      <c r="BC845" s="73"/>
      <c r="BD845" s="73"/>
      <c r="BE845" s="73"/>
      <c r="BF845" s="73"/>
      <c r="BG845" s="73"/>
      <c r="BH845" s="73"/>
      <c r="BI845" s="73"/>
      <c r="BJ845" s="73"/>
      <c r="BK845" s="73"/>
      <c r="BL845" s="73"/>
      <c r="BM845" s="73"/>
      <c r="BN845" s="73"/>
      <c r="BO845" s="73"/>
      <c r="BP845" s="73"/>
      <c r="BQ845" s="73"/>
      <c r="BR845" s="73"/>
      <c r="BS845" s="73"/>
      <c r="BT845" s="73"/>
      <c r="BU845" s="73"/>
      <c r="BV845" s="73"/>
      <c r="BW845" s="73"/>
      <c r="BX845" s="73"/>
      <c r="BY845" s="73"/>
      <c r="BZ845" s="73"/>
      <c r="CA845" s="73"/>
      <c r="CB845" s="73"/>
      <c r="CC845" s="73"/>
      <c r="CD845" s="73"/>
    </row>
    <row r="846" spans="1:82" x14ac:dyDescent="0.25">
      <c r="A846" s="73"/>
      <c r="B846" s="73"/>
      <c r="C846" s="73"/>
      <c r="D846" s="73"/>
      <c r="E846" s="73"/>
      <c r="F846" s="73"/>
      <c r="G846" s="73"/>
      <c r="H846" s="73"/>
      <c r="I846" s="73"/>
      <c r="J846" s="73"/>
      <c r="K846" s="73"/>
      <c r="L846" s="73"/>
      <c r="M846" s="73"/>
      <c r="N846" s="73"/>
      <c r="O846" s="73"/>
      <c r="P846" s="73"/>
      <c r="Q846" s="73"/>
      <c r="R846" s="73"/>
      <c r="S846" s="73"/>
      <c r="T846" s="73"/>
      <c r="U846" s="73"/>
      <c r="V846" s="73"/>
      <c r="W846" s="73"/>
      <c r="X846" s="73"/>
      <c r="Y846" s="73"/>
      <c r="Z846" s="73"/>
      <c r="AA846" s="73"/>
      <c r="AB846" s="73"/>
      <c r="AC846" s="73"/>
      <c r="AD846" s="73"/>
      <c r="AE846" s="73"/>
      <c r="AF846" s="73"/>
      <c r="AG846" s="73"/>
      <c r="AH846" s="73"/>
      <c r="AI846" s="73"/>
      <c r="AJ846" s="73"/>
      <c r="AK846" s="73"/>
      <c r="AL846" s="73"/>
      <c r="AM846" s="73"/>
      <c r="AN846" s="73"/>
      <c r="AO846" s="73"/>
      <c r="AP846" s="73"/>
      <c r="AQ846" s="73"/>
      <c r="AR846" s="73"/>
      <c r="AS846" s="73"/>
      <c r="AT846" s="73"/>
      <c r="AU846" s="73"/>
      <c r="AV846" s="73"/>
      <c r="AW846" s="73"/>
      <c r="AX846" s="73"/>
      <c r="AY846" s="73"/>
      <c r="AZ846" s="73"/>
      <c r="BA846" s="73"/>
      <c r="BB846" s="73"/>
      <c r="BC846" s="73"/>
      <c r="BD846" s="73"/>
      <c r="BE846" s="73"/>
      <c r="BF846" s="73"/>
      <c r="BG846" s="73"/>
      <c r="BH846" s="73"/>
      <c r="BI846" s="73"/>
      <c r="BJ846" s="73"/>
      <c r="BK846" s="73"/>
      <c r="BL846" s="73"/>
      <c r="BM846" s="73"/>
      <c r="BN846" s="73"/>
      <c r="BO846" s="73"/>
      <c r="BP846" s="73"/>
      <c r="BQ846" s="73"/>
      <c r="BR846" s="73"/>
      <c r="BS846" s="73"/>
      <c r="BT846" s="73"/>
      <c r="BU846" s="73"/>
      <c r="BV846" s="73"/>
      <c r="BW846" s="73"/>
      <c r="BX846" s="73"/>
      <c r="BY846" s="73"/>
      <c r="BZ846" s="73"/>
      <c r="CA846" s="73"/>
      <c r="CB846" s="73"/>
      <c r="CC846" s="73"/>
      <c r="CD846" s="73"/>
    </row>
    <row r="847" spans="1:82" x14ac:dyDescent="0.25">
      <c r="A847" s="73"/>
      <c r="B847" s="73"/>
      <c r="C847" s="73"/>
      <c r="D847" s="73"/>
      <c r="E847" s="73"/>
      <c r="F847" s="73"/>
      <c r="G847" s="73"/>
      <c r="H847" s="73"/>
      <c r="I847" s="73"/>
      <c r="J847" s="73"/>
      <c r="K847" s="73"/>
      <c r="L847" s="73"/>
      <c r="M847" s="73"/>
      <c r="N847" s="73"/>
      <c r="O847" s="73"/>
      <c r="P847" s="73"/>
      <c r="Q847" s="73"/>
      <c r="R847" s="73"/>
      <c r="S847" s="73"/>
      <c r="T847" s="73"/>
      <c r="U847" s="73"/>
      <c r="V847" s="73"/>
      <c r="W847" s="73"/>
      <c r="X847" s="73"/>
      <c r="Y847" s="73"/>
      <c r="Z847" s="73"/>
      <c r="AA847" s="73"/>
      <c r="AB847" s="73"/>
      <c r="AC847" s="73"/>
      <c r="AD847" s="73"/>
      <c r="AE847" s="73"/>
      <c r="AF847" s="73"/>
      <c r="AG847" s="73"/>
      <c r="AH847" s="73"/>
      <c r="AI847" s="73"/>
      <c r="AJ847" s="73"/>
      <c r="AK847" s="73"/>
      <c r="AL847" s="73"/>
      <c r="AM847" s="73"/>
      <c r="AN847" s="73"/>
      <c r="AO847" s="73"/>
      <c r="AP847" s="73"/>
      <c r="AQ847" s="73"/>
      <c r="AR847" s="73"/>
      <c r="AS847" s="73"/>
      <c r="AT847" s="73"/>
      <c r="AU847" s="73"/>
      <c r="AV847" s="73"/>
      <c r="AW847" s="73"/>
      <c r="AX847" s="73"/>
      <c r="AY847" s="73"/>
      <c r="AZ847" s="73"/>
      <c r="BA847" s="73"/>
      <c r="BB847" s="73"/>
      <c r="BC847" s="73"/>
      <c r="BD847" s="73"/>
      <c r="BE847" s="73"/>
      <c r="BF847" s="73"/>
      <c r="BG847" s="73"/>
      <c r="BH847" s="73"/>
      <c r="BI847" s="73"/>
      <c r="BJ847" s="73"/>
      <c r="BK847" s="73"/>
      <c r="BL847" s="73"/>
      <c r="BM847" s="73"/>
      <c r="BN847" s="73"/>
      <c r="BO847" s="73"/>
      <c r="BP847" s="73"/>
      <c r="BQ847" s="73"/>
      <c r="BR847" s="73"/>
      <c r="BS847" s="73"/>
      <c r="BT847" s="73"/>
      <c r="BU847" s="73"/>
      <c r="BV847" s="73"/>
      <c r="BW847" s="73"/>
      <c r="BX847" s="73"/>
      <c r="BY847" s="73"/>
      <c r="BZ847" s="73"/>
      <c r="CA847" s="73"/>
      <c r="CB847" s="73"/>
      <c r="CC847" s="73"/>
      <c r="CD847" s="73"/>
    </row>
    <row r="848" spans="1:82" x14ac:dyDescent="0.25">
      <c r="A848" s="73"/>
      <c r="B848" s="73"/>
      <c r="C848" s="73"/>
      <c r="D848" s="73"/>
      <c r="E848" s="73"/>
      <c r="F848" s="73"/>
      <c r="G848" s="73"/>
      <c r="H848" s="73"/>
      <c r="I848" s="73"/>
      <c r="J848" s="73"/>
      <c r="K848" s="73"/>
      <c r="L848" s="73"/>
      <c r="M848" s="73"/>
      <c r="N848" s="73"/>
      <c r="O848" s="73"/>
      <c r="P848" s="73"/>
      <c r="Q848" s="73"/>
      <c r="R848" s="73"/>
      <c r="S848" s="73"/>
      <c r="T848" s="73"/>
      <c r="U848" s="73"/>
      <c r="V848" s="73"/>
      <c r="W848" s="73"/>
      <c r="X848" s="73"/>
      <c r="Y848" s="73"/>
      <c r="Z848" s="73"/>
      <c r="AA848" s="73"/>
      <c r="AB848" s="73"/>
      <c r="AC848" s="73"/>
      <c r="AD848" s="73"/>
      <c r="AE848" s="73"/>
      <c r="AF848" s="73"/>
      <c r="AG848" s="73"/>
      <c r="AH848" s="73"/>
      <c r="AI848" s="73"/>
      <c r="AJ848" s="73"/>
      <c r="AK848" s="73"/>
      <c r="AL848" s="73"/>
      <c r="AM848" s="73"/>
      <c r="AN848" s="73"/>
      <c r="AO848" s="73"/>
      <c r="AP848" s="73"/>
      <c r="AQ848" s="73"/>
      <c r="AR848" s="73"/>
      <c r="AS848" s="73"/>
      <c r="AT848" s="73"/>
      <c r="AU848" s="73"/>
      <c r="AV848" s="73"/>
      <c r="AW848" s="73"/>
      <c r="AX848" s="73"/>
      <c r="AY848" s="73"/>
      <c r="AZ848" s="73"/>
      <c r="BA848" s="73"/>
      <c r="BB848" s="73"/>
      <c r="BC848" s="73"/>
      <c r="BD848" s="73"/>
      <c r="BE848" s="73"/>
      <c r="BF848" s="73"/>
      <c r="BG848" s="73"/>
      <c r="BH848" s="73"/>
      <c r="BI848" s="73"/>
      <c r="BJ848" s="73"/>
      <c r="BK848" s="73"/>
      <c r="BL848" s="73"/>
      <c r="BM848" s="73"/>
      <c r="BN848" s="73"/>
      <c r="BO848" s="73"/>
      <c r="BP848" s="73"/>
      <c r="BQ848" s="73"/>
      <c r="BR848" s="73"/>
      <c r="BS848" s="73"/>
      <c r="BT848" s="73"/>
      <c r="BU848" s="73"/>
      <c r="BV848" s="73"/>
      <c r="BW848" s="73"/>
      <c r="BX848" s="73"/>
      <c r="BY848" s="73"/>
      <c r="BZ848" s="73"/>
      <c r="CA848" s="73"/>
      <c r="CB848" s="73"/>
      <c r="CC848" s="73"/>
      <c r="CD848" s="73"/>
    </row>
    <row r="849" spans="1:82" x14ac:dyDescent="0.25">
      <c r="A849" s="73"/>
      <c r="B849" s="73"/>
      <c r="C849" s="73"/>
      <c r="D849" s="73"/>
      <c r="E849" s="73"/>
      <c r="F849" s="73"/>
      <c r="G849" s="73"/>
      <c r="H849" s="73"/>
      <c r="I849" s="73"/>
      <c r="J849" s="73"/>
      <c r="K849" s="73"/>
      <c r="L849" s="73"/>
      <c r="M849" s="73"/>
      <c r="N849" s="73"/>
      <c r="O849" s="73"/>
      <c r="P849" s="73"/>
      <c r="Q849" s="73"/>
      <c r="R849" s="73"/>
      <c r="S849" s="73"/>
      <c r="T849" s="73"/>
      <c r="U849" s="73"/>
      <c r="V849" s="73"/>
      <c r="W849" s="73"/>
      <c r="X849" s="73"/>
      <c r="Y849" s="73"/>
      <c r="Z849" s="73"/>
      <c r="AA849" s="73"/>
      <c r="AB849" s="73"/>
      <c r="AC849" s="73"/>
      <c r="AD849" s="73"/>
      <c r="AE849" s="73"/>
      <c r="AF849" s="73"/>
      <c r="AG849" s="73"/>
      <c r="AH849" s="73"/>
      <c r="AI849" s="73"/>
      <c r="AJ849" s="73"/>
      <c r="AK849" s="73"/>
      <c r="AL849" s="73"/>
      <c r="AM849" s="73"/>
      <c r="AN849" s="73"/>
      <c r="AO849" s="73"/>
      <c r="AP849" s="73"/>
      <c r="AQ849" s="73"/>
      <c r="AR849" s="73"/>
      <c r="AS849" s="73"/>
      <c r="AT849" s="73"/>
      <c r="AU849" s="73"/>
      <c r="AV849" s="73"/>
      <c r="AW849" s="73"/>
      <c r="AX849" s="73"/>
      <c r="AY849" s="73"/>
      <c r="AZ849" s="73"/>
      <c r="BA849" s="73"/>
      <c r="BB849" s="73"/>
      <c r="BC849" s="73"/>
      <c r="BD849" s="73"/>
      <c r="BE849" s="73"/>
      <c r="BF849" s="73"/>
      <c r="BG849" s="73"/>
      <c r="BH849" s="73"/>
      <c r="BI849" s="73"/>
      <c r="BJ849" s="73"/>
      <c r="BK849" s="73"/>
      <c r="BL849" s="73"/>
      <c r="BM849" s="73"/>
      <c r="BN849" s="73"/>
      <c r="BO849" s="73"/>
      <c r="BP849" s="73"/>
      <c r="BQ849" s="73"/>
      <c r="BR849" s="73"/>
      <c r="BS849" s="73"/>
      <c r="BT849" s="73"/>
      <c r="BU849" s="73"/>
      <c r="BV849" s="73"/>
      <c r="BW849" s="73"/>
      <c r="BX849" s="73"/>
      <c r="BY849" s="73"/>
      <c r="BZ849" s="73"/>
      <c r="CA849" s="73"/>
      <c r="CB849" s="73"/>
      <c r="CC849" s="73"/>
      <c r="CD849" s="73"/>
    </row>
    <row r="850" spans="1:82" x14ac:dyDescent="0.25">
      <c r="A850" s="73"/>
      <c r="B850" s="73"/>
      <c r="C850" s="73"/>
      <c r="D850" s="73"/>
      <c r="E850" s="73"/>
      <c r="F850" s="73"/>
      <c r="G850" s="73"/>
      <c r="H850" s="73"/>
      <c r="I850" s="73"/>
      <c r="J850" s="73"/>
      <c r="K850" s="73"/>
      <c r="L850" s="73"/>
      <c r="M850" s="73"/>
      <c r="N850" s="73"/>
      <c r="O850" s="73"/>
      <c r="P850" s="73"/>
      <c r="Q850" s="73"/>
      <c r="R850" s="73"/>
      <c r="S850" s="73"/>
      <c r="T850" s="73"/>
      <c r="U850" s="73"/>
      <c r="V850" s="73"/>
      <c r="W850" s="73"/>
      <c r="X850" s="73"/>
      <c r="Y850" s="73"/>
      <c r="Z850" s="73"/>
      <c r="AA850" s="73"/>
      <c r="AB850" s="73"/>
      <c r="AC850" s="73"/>
      <c r="AD850" s="73"/>
      <c r="AE850" s="73"/>
      <c r="AF850" s="73"/>
      <c r="AG850" s="73"/>
      <c r="AH850" s="73"/>
      <c r="AI850" s="73"/>
      <c r="AJ850" s="73"/>
      <c r="AK850" s="73"/>
      <c r="AL850" s="73"/>
      <c r="AM850" s="73"/>
      <c r="AN850" s="73"/>
      <c r="AO850" s="73"/>
      <c r="AP850" s="73"/>
      <c r="AQ850" s="73"/>
      <c r="AR850" s="73"/>
      <c r="AS850" s="73"/>
      <c r="AT850" s="73"/>
      <c r="AU850" s="73"/>
      <c r="AV850" s="73"/>
      <c r="AW850" s="73"/>
      <c r="AX850" s="73"/>
      <c r="AY850" s="73"/>
      <c r="AZ850" s="73"/>
      <c r="BA850" s="73"/>
      <c r="BB850" s="73"/>
      <c r="BC850" s="73"/>
      <c r="BD850" s="73"/>
      <c r="BE850" s="73"/>
      <c r="BF850" s="73"/>
      <c r="BG850" s="73"/>
      <c r="BH850" s="73"/>
      <c r="BI850" s="73"/>
      <c r="BJ850" s="73"/>
      <c r="BK850" s="73"/>
      <c r="BL850" s="73"/>
      <c r="BM850" s="73"/>
      <c r="BN850" s="73"/>
      <c r="BO850" s="73"/>
      <c r="BP850" s="73"/>
      <c r="BQ850" s="73"/>
      <c r="BR850" s="73"/>
      <c r="BS850" s="73"/>
      <c r="BT850" s="73"/>
      <c r="BU850" s="73"/>
      <c r="BV850" s="73"/>
      <c r="BW850" s="73"/>
      <c r="BX850" s="73"/>
      <c r="BY850" s="73"/>
      <c r="BZ850" s="73"/>
      <c r="CA850" s="73"/>
      <c r="CB850" s="73"/>
      <c r="CC850" s="73"/>
      <c r="CD850" s="73"/>
    </row>
    <row r="851" spans="1:82" x14ac:dyDescent="0.25">
      <c r="A851" s="73"/>
      <c r="B851" s="73"/>
      <c r="C851" s="73"/>
      <c r="D851" s="73"/>
      <c r="E851" s="73"/>
      <c r="F851" s="73"/>
      <c r="G851" s="73"/>
      <c r="H851" s="73"/>
      <c r="I851" s="73"/>
      <c r="J851" s="73"/>
      <c r="K851" s="73"/>
      <c r="L851" s="73"/>
      <c r="M851" s="73"/>
      <c r="N851" s="73"/>
      <c r="O851" s="73"/>
      <c r="P851" s="73"/>
      <c r="Q851" s="73"/>
      <c r="R851" s="73"/>
      <c r="S851" s="73"/>
      <c r="T851" s="73"/>
      <c r="U851" s="73"/>
      <c r="V851" s="73"/>
      <c r="W851" s="73"/>
      <c r="X851" s="73"/>
      <c r="Y851" s="73"/>
      <c r="Z851" s="73"/>
      <c r="AA851" s="73"/>
      <c r="AB851" s="73"/>
      <c r="AC851" s="73"/>
      <c r="AD851" s="73"/>
      <c r="AE851" s="73"/>
      <c r="AF851" s="73"/>
      <c r="AG851" s="73"/>
      <c r="AH851" s="73"/>
      <c r="AI851" s="73"/>
      <c r="AJ851" s="73"/>
      <c r="AK851" s="73"/>
      <c r="AL851" s="73"/>
      <c r="AM851" s="73"/>
      <c r="AN851" s="73"/>
      <c r="AO851" s="73"/>
      <c r="AP851" s="73"/>
      <c r="AQ851" s="73"/>
      <c r="AR851" s="73"/>
      <c r="AS851" s="73"/>
      <c r="AT851" s="73"/>
      <c r="AU851" s="73"/>
      <c r="AV851" s="73"/>
      <c r="AW851" s="73"/>
      <c r="AX851" s="73"/>
      <c r="AY851" s="73"/>
      <c r="AZ851" s="73"/>
      <c r="BA851" s="73"/>
      <c r="BB851" s="73"/>
      <c r="BC851" s="73"/>
      <c r="BD851" s="73"/>
      <c r="BE851" s="73"/>
      <c r="BF851" s="73"/>
      <c r="BG851" s="73"/>
      <c r="BH851" s="73"/>
      <c r="BI851" s="73"/>
      <c r="BJ851" s="73"/>
      <c r="BK851" s="73"/>
      <c r="BL851" s="73"/>
      <c r="BM851" s="73"/>
      <c r="BN851" s="73"/>
      <c r="BO851" s="73"/>
      <c r="BP851" s="73"/>
      <c r="BQ851" s="73"/>
      <c r="BR851" s="73"/>
      <c r="BS851" s="73"/>
      <c r="BT851" s="73"/>
      <c r="BU851" s="73"/>
      <c r="BV851" s="73"/>
      <c r="BW851" s="73"/>
      <c r="BX851" s="73"/>
      <c r="BY851" s="73"/>
      <c r="BZ851" s="73"/>
      <c r="CA851" s="73"/>
      <c r="CB851" s="73"/>
      <c r="CC851" s="73"/>
      <c r="CD851" s="73"/>
    </row>
    <row r="852" spans="1:82" x14ac:dyDescent="0.25">
      <c r="A852" s="73"/>
      <c r="B852" s="73"/>
      <c r="C852" s="73"/>
      <c r="D852" s="73"/>
      <c r="E852" s="73"/>
      <c r="F852" s="73"/>
      <c r="G852" s="73"/>
      <c r="H852" s="73"/>
      <c r="I852" s="73"/>
      <c r="J852" s="73"/>
      <c r="K852" s="73"/>
      <c r="L852" s="73"/>
      <c r="M852" s="73"/>
      <c r="N852" s="73"/>
      <c r="O852" s="73"/>
      <c r="P852" s="73"/>
      <c r="Q852" s="73"/>
      <c r="R852" s="73"/>
      <c r="S852" s="73"/>
      <c r="T852" s="73"/>
      <c r="U852" s="73"/>
      <c r="V852" s="73"/>
      <c r="W852" s="73"/>
      <c r="X852" s="73"/>
      <c r="Y852" s="73"/>
      <c r="Z852" s="73"/>
      <c r="AA852" s="73"/>
      <c r="AB852" s="73"/>
      <c r="AC852" s="73"/>
      <c r="AD852" s="73"/>
      <c r="AE852" s="73"/>
      <c r="AF852" s="73"/>
      <c r="AG852" s="73"/>
      <c r="AH852" s="73"/>
      <c r="AI852" s="73"/>
      <c r="AJ852" s="73"/>
      <c r="AK852" s="73"/>
      <c r="AL852" s="73"/>
      <c r="AM852" s="73"/>
      <c r="AN852" s="73"/>
      <c r="AO852" s="73"/>
      <c r="AP852" s="73"/>
      <c r="AQ852" s="73"/>
      <c r="AR852" s="73"/>
      <c r="AS852" s="73"/>
      <c r="AT852" s="73"/>
      <c r="AU852" s="73"/>
      <c r="AV852" s="73"/>
      <c r="AW852" s="73"/>
      <c r="AX852" s="73"/>
      <c r="AY852" s="73"/>
      <c r="AZ852" s="73"/>
      <c r="BA852" s="73"/>
      <c r="BB852" s="73"/>
      <c r="BC852" s="73"/>
      <c r="BD852" s="73"/>
      <c r="BE852" s="73"/>
      <c r="BF852" s="73"/>
      <c r="BG852" s="73"/>
      <c r="BH852" s="73"/>
      <c r="BI852" s="73"/>
      <c r="BJ852" s="73"/>
      <c r="BK852" s="73"/>
      <c r="BL852" s="73"/>
      <c r="BM852" s="73"/>
      <c r="BN852" s="73"/>
      <c r="BO852" s="73"/>
      <c r="BP852" s="73"/>
      <c r="BQ852" s="73"/>
      <c r="BR852" s="73"/>
      <c r="BS852" s="73"/>
      <c r="BT852" s="73"/>
      <c r="BU852" s="73"/>
      <c r="BV852" s="73"/>
      <c r="BW852" s="73"/>
      <c r="BX852" s="73"/>
      <c r="BY852" s="73"/>
      <c r="BZ852" s="73"/>
      <c r="CA852" s="73"/>
      <c r="CB852" s="73"/>
      <c r="CC852" s="73"/>
      <c r="CD852" s="73"/>
    </row>
    <row r="853" spans="1:82" x14ac:dyDescent="0.25">
      <c r="A853" s="73"/>
      <c r="B853" s="73"/>
      <c r="C853" s="73"/>
      <c r="D853" s="73"/>
      <c r="E853" s="73"/>
      <c r="F853" s="73"/>
      <c r="G853" s="73"/>
      <c r="H853" s="73"/>
      <c r="I853" s="73"/>
      <c r="J853" s="73"/>
      <c r="K853" s="73"/>
      <c r="L853" s="73"/>
      <c r="M853" s="73"/>
      <c r="N853" s="73"/>
      <c r="O853" s="73"/>
      <c r="P853" s="73"/>
      <c r="Q853" s="73"/>
      <c r="R853" s="73"/>
      <c r="S853" s="73"/>
      <c r="T853" s="73"/>
      <c r="U853" s="73"/>
      <c r="V853" s="73"/>
      <c r="W853" s="73"/>
      <c r="X853" s="73"/>
      <c r="Y853" s="73"/>
      <c r="Z853" s="73"/>
      <c r="AA853" s="73"/>
      <c r="AB853" s="73"/>
      <c r="AC853" s="73"/>
      <c r="AD853" s="73"/>
      <c r="AE853" s="73"/>
      <c r="AF853" s="73"/>
      <c r="AG853" s="73"/>
      <c r="AH853" s="73"/>
      <c r="AI853" s="73"/>
      <c r="AJ853" s="73"/>
      <c r="AK853" s="73"/>
      <c r="AL853" s="73"/>
      <c r="AM853" s="73"/>
      <c r="AN853" s="73"/>
      <c r="AO853" s="73"/>
      <c r="AP853" s="73"/>
      <c r="AQ853" s="73"/>
      <c r="AR853" s="73"/>
      <c r="AS853" s="73"/>
      <c r="AT853" s="73"/>
      <c r="AU853" s="73"/>
      <c r="AV853" s="73"/>
      <c r="AW853" s="73"/>
      <c r="AX853" s="73"/>
      <c r="AY853" s="73"/>
      <c r="AZ853" s="73"/>
      <c r="BA853" s="73"/>
      <c r="BB853" s="73"/>
      <c r="BC853" s="73"/>
      <c r="BD853" s="73"/>
      <c r="BE853" s="73"/>
      <c r="BF853" s="73"/>
      <c r="BG853" s="73"/>
      <c r="BH853" s="73"/>
      <c r="BI853" s="73"/>
      <c r="BJ853" s="73"/>
      <c r="BK853" s="73"/>
      <c r="BL853" s="73"/>
      <c r="BM853" s="73"/>
      <c r="BN853" s="73"/>
      <c r="BO853" s="73"/>
      <c r="BP853" s="73"/>
      <c r="BQ853" s="73"/>
      <c r="BR853" s="73"/>
      <c r="BS853" s="73"/>
      <c r="BT853" s="73"/>
      <c r="BU853" s="73"/>
      <c r="BV853" s="73"/>
      <c r="BW853" s="73"/>
      <c r="BX853" s="73"/>
      <c r="BY853" s="73"/>
      <c r="BZ853" s="73"/>
      <c r="CA853" s="73"/>
      <c r="CB853" s="73"/>
      <c r="CC853" s="73"/>
      <c r="CD853" s="73"/>
    </row>
    <row r="854" spans="1:82" x14ac:dyDescent="0.25">
      <c r="A854" s="73"/>
      <c r="B854" s="73"/>
      <c r="C854" s="73"/>
      <c r="D854" s="73"/>
      <c r="E854" s="73"/>
      <c r="F854" s="73"/>
      <c r="G854" s="73"/>
      <c r="H854" s="73"/>
      <c r="I854" s="73"/>
      <c r="J854" s="73"/>
      <c r="K854" s="73"/>
      <c r="L854" s="73"/>
      <c r="M854" s="73"/>
      <c r="N854" s="73"/>
      <c r="O854" s="73"/>
      <c r="P854" s="73"/>
      <c r="Q854" s="73"/>
      <c r="R854" s="73"/>
      <c r="S854" s="73"/>
      <c r="T854" s="73"/>
      <c r="U854" s="73"/>
      <c r="V854" s="73"/>
      <c r="W854" s="73"/>
      <c r="X854" s="73"/>
      <c r="Y854" s="73"/>
      <c r="Z854" s="73"/>
      <c r="AA854" s="73"/>
      <c r="AB854" s="73"/>
      <c r="AC854" s="73"/>
      <c r="AD854" s="73"/>
      <c r="AE854" s="73"/>
      <c r="AF854" s="73"/>
      <c r="AG854" s="73"/>
      <c r="AH854" s="73"/>
      <c r="AI854" s="73"/>
      <c r="AJ854" s="73"/>
      <c r="AK854" s="73"/>
      <c r="AL854" s="73"/>
      <c r="AM854" s="73"/>
      <c r="AN854" s="73"/>
      <c r="AO854" s="73"/>
      <c r="AP854" s="73"/>
      <c r="AQ854" s="73"/>
      <c r="AR854" s="73"/>
      <c r="AS854" s="73"/>
      <c r="AT854" s="73"/>
      <c r="AU854" s="73"/>
      <c r="AV854" s="73"/>
      <c r="AW854" s="73"/>
      <c r="AX854" s="73"/>
      <c r="AY854" s="73"/>
      <c r="AZ854" s="73"/>
      <c r="BA854" s="73"/>
      <c r="BB854" s="73"/>
      <c r="BC854" s="73"/>
      <c r="BD854" s="73"/>
      <c r="BE854" s="73"/>
      <c r="BF854" s="73"/>
      <c r="BG854" s="73"/>
      <c r="BH854" s="73"/>
      <c r="BI854" s="73"/>
      <c r="BJ854" s="73"/>
      <c r="BK854" s="73"/>
      <c r="BL854" s="73"/>
      <c r="BM854" s="73"/>
      <c r="BN854" s="73"/>
      <c r="BO854" s="73"/>
      <c r="BP854" s="73"/>
      <c r="BQ854" s="73"/>
      <c r="BR854" s="73"/>
      <c r="BS854" s="73"/>
      <c r="BT854" s="73"/>
      <c r="BU854" s="73"/>
      <c r="BV854" s="73"/>
      <c r="BW854" s="73"/>
      <c r="BX854" s="73"/>
      <c r="BY854" s="73"/>
      <c r="BZ854" s="73"/>
      <c r="CA854" s="73"/>
      <c r="CB854" s="73"/>
      <c r="CC854" s="73"/>
      <c r="CD854" s="73"/>
    </row>
    <row r="855" spans="1:82" x14ac:dyDescent="0.25">
      <c r="A855" s="73"/>
      <c r="B855" s="73"/>
      <c r="C855" s="73"/>
      <c r="D855" s="73"/>
      <c r="E855" s="73"/>
      <c r="F855" s="73"/>
      <c r="G855" s="73"/>
      <c r="H855" s="73"/>
      <c r="I855" s="73"/>
      <c r="J855" s="73"/>
      <c r="K855" s="73"/>
      <c r="L855" s="73"/>
      <c r="M855" s="73"/>
      <c r="N855" s="73"/>
      <c r="O855" s="73"/>
      <c r="P855" s="73"/>
      <c r="Q855" s="73"/>
      <c r="R855" s="73"/>
      <c r="S855" s="73"/>
      <c r="T855" s="73"/>
      <c r="U855" s="73"/>
      <c r="V855" s="73"/>
      <c r="W855" s="73"/>
      <c r="X855" s="73"/>
      <c r="Y855" s="73"/>
      <c r="Z855" s="73"/>
      <c r="AA855" s="73"/>
      <c r="AB855" s="73"/>
      <c r="AC855" s="73"/>
      <c r="AD855" s="73"/>
      <c r="AE855" s="73"/>
      <c r="AF855" s="73"/>
      <c r="AG855" s="73"/>
      <c r="AH855" s="73"/>
      <c r="AI855" s="73"/>
      <c r="AJ855" s="73"/>
      <c r="AK855" s="73"/>
      <c r="AL855" s="73"/>
      <c r="AM855" s="73"/>
      <c r="AN855" s="73"/>
      <c r="AO855" s="73"/>
      <c r="AP855" s="73"/>
      <c r="AQ855" s="73"/>
      <c r="AR855" s="73"/>
      <c r="AS855" s="73"/>
      <c r="AT855" s="73"/>
      <c r="AU855" s="73"/>
      <c r="AV855" s="73"/>
      <c r="AW855" s="73"/>
      <c r="AX855" s="73"/>
      <c r="AY855" s="73"/>
      <c r="AZ855" s="73"/>
      <c r="BA855" s="73"/>
      <c r="BB855" s="73"/>
      <c r="BC855" s="73"/>
      <c r="BD855" s="73"/>
      <c r="BE855" s="73"/>
      <c r="BF855" s="73"/>
      <c r="BG855" s="73"/>
      <c r="BH855" s="73"/>
      <c r="BI855" s="73"/>
      <c r="BJ855" s="73"/>
      <c r="BK855" s="73"/>
      <c r="BL855" s="73"/>
      <c r="BM855" s="73"/>
      <c r="BN855" s="73"/>
      <c r="BO855" s="73"/>
      <c r="BP855" s="73"/>
      <c r="BQ855" s="73"/>
      <c r="BR855" s="73"/>
      <c r="BS855" s="73"/>
      <c r="BT855" s="73"/>
      <c r="BU855" s="73"/>
      <c r="BV855" s="73"/>
      <c r="BW855" s="73"/>
      <c r="BX855" s="73"/>
      <c r="BY855" s="73"/>
      <c r="BZ855" s="73"/>
      <c r="CA855" s="73"/>
      <c r="CB855" s="73"/>
      <c r="CC855" s="73"/>
      <c r="CD855" s="73"/>
    </row>
    <row r="856" spans="1:82" x14ac:dyDescent="0.25">
      <c r="A856" s="73"/>
      <c r="B856" s="73"/>
      <c r="C856" s="73"/>
      <c r="D856" s="73"/>
      <c r="E856" s="73"/>
      <c r="F856" s="73"/>
      <c r="G856" s="73"/>
      <c r="H856" s="73"/>
      <c r="I856" s="73"/>
      <c r="J856" s="73"/>
      <c r="K856" s="73"/>
      <c r="L856" s="73"/>
      <c r="M856" s="73"/>
      <c r="N856" s="73"/>
      <c r="O856" s="73"/>
      <c r="P856" s="73"/>
      <c r="Q856" s="73"/>
      <c r="R856" s="73"/>
      <c r="S856" s="73"/>
      <c r="T856" s="73"/>
      <c r="U856" s="73"/>
      <c r="V856" s="73"/>
      <c r="W856" s="73"/>
      <c r="X856" s="73"/>
      <c r="Y856" s="73"/>
      <c r="Z856" s="73"/>
      <c r="AA856" s="73"/>
      <c r="AB856" s="73"/>
      <c r="AC856" s="73"/>
      <c r="AD856" s="73"/>
      <c r="AE856" s="73"/>
      <c r="AF856" s="73"/>
      <c r="AG856" s="73"/>
      <c r="AH856" s="73"/>
      <c r="AI856" s="73"/>
      <c r="AJ856" s="73"/>
      <c r="AK856" s="73"/>
      <c r="AL856" s="73"/>
      <c r="AM856" s="73"/>
      <c r="AN856" s="73"/>
      <c r="AO856" s="73"/>
      <c r="AP856" s="73"/>
      <c r="AQ856" s="73"/>
      <c r="AR856" s="73"/>
      <c r="AS856" s="73"/>
      <c r="AT856" s="73"/>
      <c r="AU856" s="73"/>
      <c r="AV856" s="73"/>
      <c r="AW856" s="73"/>
      <c r="AX856" s="73"/>
      <c r="AY856" s="73"/>
      <c r="AZ856" s="73"/>
      <c r="BA856" s="73"/>
      <c r="BB856" s="73"/>
      <c r="BC856" s="73"/>
      <c r="BD856" s="73"/>
      <c r="BE856" s="73"/>
      <c r="BF856" s="73"/>
      <c r="BG856" s="73"/>
      <c r="BH856" s="73"/>
      <c r="BI856" s="73"/>
      <c r="BJ856" s="73"/>
      <c r="BK856" s="73"/>
      <c r="BL856" s="73"/>
      <c r="BM856" s="73"/>
      <c r="BN856" s="73"/>
      <c r="BO856" s="73"/>
      <c r="BP856" s="73"/>
      <c r="BQ856" s="73"/>
      <c r="BR856" s="73"/>
      <c r="BS856" s="73"/>
      <c r="BT856" s="73"/>
      <c r="BU856" s="73"/>
      <c r="BV856" s="73"/>
      <c r="BW856" s="73"/>
      <c r="BX856" s="73"/>
      <c r="BY856" s="73"/>
      <c r="BZ856" s="73"/>
      <c r="CA856" s="73"/>
      <c r="CB856" s="73"/>
      <c r="CC856" s="73"/>
      <c r="CD856" s="73"/>
    </row>
    <row r="857" spans="1:82" x14ac:dyDescent="0.25">
      <c r="A857" s="73"/>
      <c r="B857" s="73"/>
      <c r="C857" s="73"/>
      <c r="D857" s="73"/>
      <c r="E857" s="73"/>
      <c r="F857" s="73"/>
      <c r="G857" s="73"/>
      <c r="H857" s="73"/>
      <c r="I857" s="73"/>
      <c r="J857" s="73"/>
      <c r="K857" s="73"/>
      <c r="L857" s="73"/>
      <c r="M857" s="73"/>
      <c r="N857" s="73"/>
      <c r="O857" s="73"/>
      <c r="P857" s="73"/>
      <c r="Q857" s="73"/>
      <c r="R857" s="73"/>
      <c r="S857" s="73"/>
      <c r="T857" s="73"/>
      <c r="U857" s="73"/>
      <c r="V857" s="73"/>
      <c r="W857" s="73"/>
      <c r="X857" s="73"/>
      <c r="Y857" s="73"/>
      <c r="Z857" s="73"/>
      <c r="AA857" s="73"/>
      <c r="AB857" s="73"/>
      <c r="AC857" s="73"/>
      <c r="AD857" s="73"/>
      <c r="AE857" s="73"/>
      <c r="AF857" s="73"/>
      <c r="AG857" s="73"/>
      <c r="AH857" s="73"/>
      <c r="AI857" s="73"/>
      <c r="AJ857" s="73"/>
      <c r="AK857" s="73"/>
      <c r="AL857" s="73"/>
      <c r="AM857" s="73"/>
      <c r="AN857" s="73"/>
      <c r="AO857" s="73"/>
      <c r="AP857" s="73"/>
      <c r="AQ857" s="73"/>
      <c r="AR857" s="73"/>
      <c r="AS857" s="73"/>
      <c r="AT857" s="73"/>
      <c r="AU857" s="73"/>
      <c r="AV857" s="73"/>
      <c r="AW857" s="73"/>
      <c r="AX857" s="73"/>
      <c r="AY857" s="73"/>
      <c r="AZ857" s="73"/>
      <c r="BA857" s="73"/>
      <c r="BB857" s="73"/>
      <c r="BC857" s="73"/>
      <c r="BD857" s="73"/>
      <c r="BE857" s="73"/>
      <c r="BF857" s="73"/>
      <c r="BG857" s="73"/>
      <c r="BH857" s="73"/>
      <c r="BI857" s="73"/>
      <c r="BJ857" s="73"/>
      <c r="BK857" s="73"/>
      <c r="BL857" s="73"/>
      <c r="BM857" s="73"/>
      <c r="BN857" s="73"/>
      <c r="BO857" s="73"/>
      <c r="BP857" s="73"/>
      <c r="BQ857" s="73"/>
      <c r="BR857" s="73"/>
      <c r="BS857" s="73"/>
      <c r="BT857" s="73"/>
      <c r="BU857" s="73"/>
      <c r="BV857" s="73"/>
      <c r="BW857" s="73"/>
      <c r="BX857" s="73"/>
      <c r="BY857" s="73"/>
      <c r="BZ857" s="73"/>
      <c r="CA857" s="73"/>
      <c r="CB857" s="73"/>
      <c r="CC857" s="73"/>
      <c r="CD857" s="73"/>
    </row>
    <row r="858" spans="1:82" x14ac:dyDescent="0.25">
      <c r="A858" s="73"/>
      <c r="B858" s="73"/>
      <c r="C858" s="73"/>
      <c r="D858" s="73"/>
      <c r="E858" s="73"/>
      <c r="F858" s="73"/>
      <c r="G858" s="73"/>
      <c r="H858" s="73"/>
      <c r="I858" s="73"/>
      <c r="J858" s="73"/>
      <c r="K858" s="73"/>
      <c r="L858" s="73"/>
      <c r="M858" s="73"/>
      <c r="N858" s="73"/>
      <c r="O858" s="73"/>
      <c r="P858" s="73"/>
      <c r="Q858" s="73"/>
      <c r="R858" s="73"/>
      <c r="S858" s="73"/>
      <c r="T858" s="73"/>
      <c r="U858" s="73"/>
      <c r="V858" s="73"/>
      <c r="W858" s="73"/>
      <c r="X858" s="73"/>
      <c r="Y858" s="73"/>
      <c r="Z858" s="73"/>
      <c r="AA858" s="73"/>
      <c r="AB858" s="73"/>
      <c r="AC858" s="73"/>
      <c r="AD858" s="73"/>
      <c r="AE858" s="73"/>
      <c r="AF858" s="73"/>
      <c r="AG858" s="73"/>
      <c r="AH858" s="73"/>
      <c r="AI858" s="73"/>
      <c r="AJ858" s="73"/>
      <c r="AK858" s="73"/>
      <c r="AL858" s="73"/>
      <c r="AM858" s="73"/>
      <c r="AN858" s="73"/>
      <c r="AO858" s="73"/>
      <c r="AP858" s="73"/>
      <c r="AQ858" s="73"/>
      <c r="AR858" s="73"/>
      <c r="AS858" s="73"/>
      <c r="AT858" s="73"/>
      <c r="AU858" s="73"/>
      <c r="AV858" s="73"/>
      <c r="AW858" s="73"/>
      <c r="AX858" s="73"/>
      <c r="AY858" s="73"/>
      <c r="AZ858" s="73"/>
      <c r="BA858" s="73"/>
      <c r="BB858" s="73"/>
      <c r="BC858" s="73"/>
      <c r="BD858" s="73"/>
      <c r="BE858" s="73"/>
      <c r="BF858" s="73"/>
      <c r="BG858" s="73"/>
      <c r="BH858" s="73"/>
      <c r="BI858" s="73"/>
      <c r="BJ858" s="73"/>
      <c r="BK858" s="73"/>
      <c r="BL858" s="73"/>
      <c r="BM858" s="73"/>
      <c r="BN858" s="73"/>
      <c r="BO858" s="73"/>
      <c r="BP858" s="73"/>
      <c r="BQ858" s="73"/>
      <c r="BR858" s="73"/>
      <c r="BS858" s="73"/>
      <c r="BT858" s="73"/>
      <c r="BU858" s="73"/>
      <c r="BV858" s="73"/>
      <c r="BW858" s="73"/>
      <c r="BX858" s="73"/>
      <c r="BY858" s="73"/>
      <c r="BZ858" s="73"/>
      <c r="CA858" s="73"/>
      <c r="CB858" s="73"/>
      <c r="CC858" s="73"/>
      <c r="CD858" s="73"/>
    </row>
    <row r="859" spans="1:82" x14ac:dyDescent="0.25">
      <c r="A859" s="73"/>
      <c r="B859" s="73"/>
      <c r="C859" s="73"/>
      <c r="D859" s="73"/>
      <c r="E859" s="73"/>
      <c r="F859" s="73"/>
      <c r="G859" s="73"/>
      <c r="H859" s="73"/>
      <c r="I859" s="73"/>
      <c r="J859" s="73"/>
      <c r="K859" s="73"/>
      <c r="L859" s="73"/>
      <c r="M859" s="73"/>
      <c r="N859" s="73"/>
      <c r="O859" s="73"/>
      <c r="P859" s="73"/>
      <c r="Q859" s="73"/>
      <c r="R859" s="73"/>
      <c r="S859" s="73"/>
      <c r="T859" s="73"/>
      <c r="U859" s="73"/>
      <c r="V859" s="73"/>
      <c r="W859" s="73"/>
      <c r="X859" s="73"/>
      <c r="Y859" s="73"/>
      <c r="Z859" s="73"/>
      <c r="AA859" s="73"/>
      <c r="AB859" s="73"/>
      <c r="AC859" s="73"/>
      <c r="AD859" s="73"/>
      <c r="AE859" s="73"/>
      <c r="AF859" s="73"/>
      <c r="AG859" s="73"/>
      <c r="AH859" s="73"/>
      <c r="AI859" s="73"/>
      <c r="AJ859" s="73"/>
      <c r="AK859" s="73"/>
      <c r="AL859" s="73"/>
      <c r="AM859" s="73"/>
      <c r="AN859" s="73"/>
      <c r="AO859" s="73"/>
      <c r="AP859" s="73"/>
      <c r="AQ859" s="73"/>
      <c r="AR859" s="73"/>
      <c r="AS859" s="73"/>
      <c r="AT859" s="73"/>
      <c r="AU859" s="73"/>
      <c r="AV859" s="73"/>
      <c r="AW859" s="73"/>
      <c r="AX859" s="73"/>
      <c r="AY859" s="73"/>
      <c r="AZ859" s="73"/>
      <c r="BA859" s="73"/>
      <c r="BB859" s="73"/>
      <c r="BC859" s="73"/>
      <c r="BD859" s="73"/>
      <c r="BE859" s="73"/>
      <c r="BF859" s="73"/>
      <c r="BG859" s="73"/>
      <c r="BH859" s="73"/>
      <c r="BI859" s="73"/>
      <c r="BJ859" s="73"/>
      <c r="BK859" s="73"/>
      <c r="BL859" s="73"/>
      <c r="BM859" s="73"/>
      <c r="BN859" s="73"/>
      <c r="BO859" s="73"/>
      <c r="BP859" s="73"/>
      <c r="BQ859" s="73"/>
      <c r="BR859" s="73"/>
      <c r="BS859" s="73"/>
      <c r="BT859" s="73"/>
      <c r="BU859" s="73"/>
      <c r="BV859" s="73"/>
      <c r="BW859" s="73"/>
      <c r="BX859" s="73"/>
      <c r="BY859" s="73"/>
      <c r="BZ859" s="73"/>
      <c r="CA859" s="73"/>
      <c r="CB859" s="73"/>
      <c r="CC859" s="73"/>
      <c r="CD859" s="73"/>
    </row>
    <row r="860" spans="1:82" x14ac:dyDescent="0.25">
      <c r="A860" s="73"/>
      <c r="B860" s="73"/>
      <c r="C860" s="73"/>
      <c r="D860" s="73"/>
      <c r="E860" s="73"/>
      <c r="F860" s="73"/>
      <c r="G860" s="73"/>
      <c r="H860" s="73"/>
      <c r="I860" s="73"/>
      <c r="J860" s="73"/>
      <c r="K860" s="73"/>
      <c r="L860" s="73"/>
      <c r="M860" s="73"/>
      <c r="N860" s="73"/>
      <c r="O860" s="73"/>
      <c r="P860" s="73"/>
      <c r="Q860" s="73"/>
      <c r="R860" s="73"/>
      <c r="S860" s="73"/>
      <c r="T860" s="73"/>
      <c r="U860" s="73"/>
      <c r="V860" s="73"/>
      <c r="W860" s="73"/>
      <c r="X860" s="73"/>
      <c r="Y860" s="73"/>
      <c r="Z860" s="73"/>
      <c r="AA860" s="73"/>
      <c r="AB860" s="73"/>
      <c r="AC860" s="73"/>
      <c r="AD860" s="73"/>
      <c r="AE860" s="73"/>
      <c r="AF860" s="73"/>
      <c r="AG860" s="73"/>
      <c r="AH860" s="73"/>
      <c r="AI860" s="73"/>
      <c r="AJ860" s="73"/>
      <c r="AK860" s="73"/>
      <c r="AL860" s="73"/>
      <c r="AM860" s="73"/>
      <c r="AN860" s="73"/>
      <c r="AO860" s="73"/>
      <c r="AP860" s="73"/>
      <c r="AQ860" s="73"/>
      <c r="AR860" s="73"/>
      <c r="AS860" s="73"/>
      <c r="AT860" s="73"/>
      <c r="AU860" s="73"/>
      <c r="AV860" s="73"/>
      <c r="AW860" s="73"/>
      <c r="AX860" s="73"/>
      <c r="AY860" s="73"/>
      <c r="AZ860" s="73"/>
      <c r="BA860" s="73"/>
      <c r="BB860" s="73"/>
      <c r="BC860" s="73"/>
      <c r="BD860" s="73"/>
      <c r="BE860" s="73"/>
      <c r="BF860" s="73"/>
      <c r="BG860" s="73"/>
      <c r="BH860" s="73"/>
      <c r="BI860" s="73"/>
      <c r="BJ860" s="73"/>
      <c r="BK860" s="73"/>
      <c r="BL860" s="73"/>
      <c r="BM860" s="73"/>
      <c r="BN860" s="73"/>
      <c r="BO860" s="73"/>
      <c r="BP860" s="73"/>
      <c r="BQ860" s="73"/>
      <c r="BR860" s="73"/>
      <c r="BS860" s="73"/>
      <c r="BT860" s="73"/>
      <c r="BU860" s="73"/>
      <c r="BV860" s="73"/>
      <c r="BW860" s="73"/>
      <c r="BX860" s="73"/>
      <c r="BY860" s="73"/>
      <c r="BZ860" s="73"/>
      <c r="CA860" s="73"/>
      <c r="CB860" s="73"/>
      <c r="CC860" s="73"/>
      <c r="CD860" s="73"/>
    </row>
    <row r="861" spans="1:82" x14ac:dyDescent="0.25">
      <c r="A861" s="73"/>
      <c r="B861" s="73"/>
      <c r="C861" s="73"/>
      <c r="D861" s="73"/>
      <c r="E861" s="73"/>
      <c r="F861" s="73"/>
      <c r="G861" s="73"/>
      <c r="H861" s="73"/>
      <c r="I861" s="73"/>
      <c r="J861" s="73"/>
      <c r="K861" s="73"/>
      <c r="L861" s="73"/>
      <c r="M861" s="73"/>
      <c r="N861" s="73"/>
      <c r="O861" s="73"/>
      <c r="P861" s="73"/>
      <c r="Q861" s="73"/>
      <c r="R861" s="73"/>
      <c r="S861" s="73"/>
      <c r="T861" s="73"/>
      <c r="U861" s="73"/>
      <c r="V861" s="73"/>
      <c r="W861" s="73"/>
      <c r="X861" s="73"/>
      <c r="Y861" s="73"/>
      <c r="Z861" s="73"/>
      <c r="AA861" s="73"/>
      <c r="AB861" s="73"/>
      <c r="AC861" s="73"/>
      <c r="AD861" s="73"/>
      <c r="AE861" s="73"/>
      <c r="AF861" s="73"/>
      <c r="AG861" s="73"/>
      <c r="AH861" s="73"/>
      <c r="AI861" s="73"/>
      <c r="AJ861" s="73"/>
      <c r="AK861" s="73"/>
      <c r="AL861" s="73"/>
      <c r="AM861" s="73"/>
      <c r="AN861" s="73"/>
      <c r="AO861" s="73"/>
      <c r="AP861" s="73"/>
      <c r="AQ861" s="73"/>
      <c r="AR861" s="73"/>
      <c r="AS861" s="73"/>
      <c r="AT861" s="73"/>
      <c r="AU861" s="73"/>
      <c r="AV861" s="73"/>
      <c r="AW861" s="73"/>
      <c r="AX861" s="73"/>
      <c r="AY861" s="73"/>
      <c r="AZ861" s="73"/>
      <c r="BA861" s="73"/>
      <c r="BB861" s="73"/>
      <c r="BC861" s="73"/>
      <c r="BD861" s="73"/>
      <c r="BE861" s="73"/>
      <c r="BF861" s="73"/>
      <c r="BG861" s="73"/>
      <c r="BH861" s="73"/>
      <c r="BI861" s="73"/>
      <c r="BJ861" s="73"/>
      <c r="BK861" s="73"/>
      <c r="BL861" s="73"/>
      <c r="BM861" s="73"/>
      <c r="BN861" s="73"/>
      <c r="BO861" s="73"/>
      <c r="BP861" s="73"/>
      <c r="BQ861" s="73"/>
      <c r="BR861" s="73"/>
      <c r="BS861" s="73"/>
      <c r="BT861" s="73"/>
      <c r="BU861" s="73"/>
      <c r="BV861" s="73"/>
      <c r="BW861" s="73"/>
      <c r="BX861" s="73"/>
      <c r="BY861" s="73"/>
      <c r="BZ861" s="73"/>
      <c r="CA861" s="73"/>
      <c r="CB861" s="73"/>
      <c r="CC861" s="73"/>
      <c r="CD861" s="73"/>
    </row>
    <row r="862" spans="1:82" x14ac:dyDescent="0.25">
      <c r="A862" s="73"/>
      <c r="B862" s="73"/>
      <c r="C862" s="73"/>
      <c r="D862" s="73"/>
      <c r="E862" s="73"/>
      <c r="F862" s="73"/>
      <c r="G862" s="73"/>
      <c r="H862" s="73"/>
      <c r="I862" s="73"/>
      <c r="J862" s="73"/>
      <c r="K862" s="73"/>
      <c r="L862" s="73"/>
      <c r="M862" s="73"/>
      <c r="N862" s="73"/>
      <c r="O862" s="73"/>
      <c r="P862" s="73"/>
      <c r="Q862" s="73"/>
      <c r="R862" s="73"/>
      <c r="S862" s="73"/>
      <c r="T862" s="73"/>
      <c r="U862" s="73"/>
      <c r="V862" s="73"/>
      <c r="W862" s="73"/>
      <c r="X862" s="73"/>
      <c r="Y862" s="73"/>
      <c r="Z862" s="73"/>
      <c r="AA862" s="73"/>
      <c r="AB862" s="73"/>
      <c r="AC862" s="73"/>
      <c r="AD862" s="73"/>
      <c r="AE862" s="73"/>
      <c r="AF862" s="73"/>
      <c r="AG862" s="73"/>
      <c r="AH862" s="73"/>
      <c r="AI862" s="73"/>
      <c r="AJ862" s="73"/>
      <c r="AK862" s="73"/>
      <c r="AL862" s="73"/>
      <c r="AM862" s="73"/>
      <c r="AN862" s="73"/>
      <c r="AO862" s="73"/>
      <c r="AP862" s="73"/>
      <c r="AQ862" s="73"/>
      <c r="AR862" s="73"/>
      <c r="AS862" s="73"/>
      <c r="AT862" s="73"/>
      <c r="AU862" s="73"/>
      <c r="AV862" s="73"/>
      <c r="AW862" s="73"/>
      <c r="AX862" s="73"/>
      <c r="AY862" s="73"/>
      <c r="AZ862" s="73"/>
      <c r="BA862" s="73"/>
      <c r="BB862" s="73"/>
      <c r="BC862" s="73"/>
      <c r="BD862" s="73"/>
      <c r="BE862" s="73"/>
      <c r="BF862" s="73"/>
      <c r="BG862" s="73"/>
      <c r="BH862" s="73"/>
      <c r="BI862" s="73"/>
      <c r="BJ862" s="73"/>
      <c r="BK862" s="73"/>
      <c r="BL862" s="73"/>
      <c r="BM862" s="73"/>
      <c r="BN862" s="73"/>
      <c r="BO862" s="73"/>
      <c r="BP862" s="73"/>
      <c r="BQ862" s="73"/>
      <c r="BR862" s="73"/>
      <c r="BS862" s="73"/>
      <c r="BT862" s="73"/>
      <c r="BU862" s="73"/>
      <c r="BV862" s="73"/>
      <c r="BW862" s="73"/>
      <c r="BX862" s="73"/>
      <c r="BY862" s="73"/>
      <c r="BZ862" s="73"/>
      <c r="CA862" s="73"/>
      <c r="CB862" s="73"/>
      <c r="CC862" s="73"/>
      <c r="CD862" s="73"/>
    </row>
    <row r="863" spans="1:82" x14ac:dyDescent="0.25">
      <c r="A863" s="73"/>
      <c r="B863" s="73"/>
      <c r="C863" s="73"/>
      <c r="D863" s="73"/>
      <c r="E863" s="73"/>
      <c r="F863" s="73"/>
      <c r="G863" s="73"/>
      <c r="H863" s="73"/>
      <c r="I863" s="73"/>
      <c r="J863" s="73"/>
      <c r="K863" s="73"/>
      <c r="L863" s="73"/>
      <c r="M863" s="73"/>
      <c r="N863" s="73"/>
      <c r="O863" s="73"/>
      <c r="P863" s="73"/>
      <c r="Q863" s="73"/>
      <c r="R863" s="73"/>
      <c r="S863" s="73"/>
      <c r="T863" s="73"/>
      <c r="U863" s="73"/>
      <c r="V863" s="73"/>
      <c r="W863" s="73"/>
      <c r="X863" s="73"/>
      <c r="Y863" s="73"/>
      <c r="Z863" s="73"/>
      <c r="AA863" s="73"/>
      <c r="AB863" s="73"/>
      <c r="AC863" s="73"/>
      <c r="AD863" s="73"/>
      <c r="AE863" s="73"/>
      <c r="AF863" s="73"/>
      <c r="AG863" s="73"/>
      <c r="AH863" s="73"/>
      <c r="AI863" s="73"/>
      <c r="AJ863" s="73"/>
      <c r="AK863" s="73"/>
      <c r="AL863" s="73"/>
      <c r="AM863" s="73"/>
      <c r="AN863" s="73"/>
      <c r="AO863" s="73"/>
      <c r="AP863" s="73"/>
      <c r="AQ863" s="73"/>
      <c r="AR863" s="73"/>
      <c r="AS863" s="73"/>
      <c r="AT863" s="73"/>
      <c r="AU863" s="73"/>
      <c r="AV863" s="73"/>
      <c r="AW863" s="73"/>
      <c r="AX863" s="73"/>
      <c r="AY863" s="73"/>
      <c r="AZ863" s="73"/>
      <c r="BA863" s="73"/>
      <c r="BB863" s="73"/>
      <c r="BC863" s="73"/>
      <c r="BD863" s="73"/>
      <c r="BE863" s="73"/>
      <c r="BF863" s="73"/>
      <c r="BG863" s="73"/>
      <c r="BH863" s="73"/>
      <c r="BI863" s="73"/>
      <c r="BJ863" s="73"/>
      <c r="BK863" s="73"/>
      <c r="BL863" s="73"/>
      <c r="BM863" s="73"/>
      <c r="BN863" s="73"/>
      <c r="BO863" s="73"/>
      <c r="BP863" s="73"/>
      <c r="BQ863" s="73"/>
      <c r="BR863" s="73"/>
      <c r="BS863" s="73"/>
      <c r="BT863" s="73"/>
      <c r="BU863" s="73"/>
      <c r="BV863" s="73"/>
      <c r="BW863" s="73"/>
      <c r="BX863" s="73"/>
      <c r="BY863" s="73"/>
      <c r="BZ863" s="73"/>
      <c r="CA863" s="73"/>
      <c r="CB863" s="73"/>
      <c r="CC863" s="73"/>
      <c r="CD863" s="73"/>
    </row>
    <row r="864" spans="1:82" x14ac:dyDescent="0.25">
      <c r="A864" s="73"/>
      <c r="B864" s="73"/>
      <c r="C864" s="73"/>
      <c r="D864" s="73"/>
      <c r="E864" s="73"/>
      <c r="F864" s="73"/>
      <c r="G864" s="73"/>
      <c r="H864" s="73"/>
      <c r="I864" s="73"/>
      <c r="J864" s="73"/>
      <c r="K864" s="73"/>
      <c r="L864" s="73"/>
      <c r="M864" s="73"/>
      <c r="N864" s="73"/>
      <c r="O864" s="73"/>
      <c r="P864" s="73"/>
      <c r="Q864" s="73"/>
      <c r="R864" s="73"/>
      <c r="S864" s="73"/>
      <c r="T864" s="73"/>
      <c r="U864" s="73"/>
      <c r="V864" s="73"/>
      <c r="W864" s="73"/>
      <c r="X864" s="73"/>
      <c r="Y864" s="73"/>
      <c r="Z864" s="73"/>
      <c r="AA864" s="73"/>
      <c r="AB864" s="73"/>
      <c r="AC864" s="73"/>
      <c r="AD864" s="73"/>
      <c r="AE864" s="73"/>
      <c r="AF864" s="73"/>
      <c r="AG864" s="73"/>
      <c r="AH864" s="73"/>
      <c r="AI864" s="73"/>
      <c r="AJ864" s="73"/>
      <c r="AK864" s="73"/>
      <c r="AL864" s="73"/>
      <c r="AM864" s="73"/>
      <c r="AN864" s="73"/>
      <c r="AO864" s="73"/>
      <c r="AP864" s="73"/>
      <c r="AQ864" s="73"/>
      <c r="AR864" s="73"/>
      <c r="AS864" s="73"/>
      <c r="AT864" s="73"/>
      <c r="AU864" s="73"/>
      <c r="AV864" s="73"/>
      <c r="AW864" s="73"/>
      <c r="AX864" s="73"/>
      <c r="AY864" s="73"/>
      <c r="AZ864" s="73"/>
      <c r="BA864" s="73"/>
      <c r="BB864" s="73"/>
      <c r="BC864" s="73"/>
      <c r="BD864" s="73"/>
      <c r="BE864" s="73"/>
      <c r="BF864" s="73"/>
      <c r="BG864" s="73"/>
      <c r="BH864" s="73"/>
      <c r="BI864" s="73"/>
      <c r="BJ864" s="73"/>
      <c r="BK864" s="73"/>
      <c r="BL864" s="73"/>
      <c r="BM864" s="73"/>
      <c r="BN864" s="73"/>
      <c r="BO864" s="73"/>
      <c r="BP864" s="73"/>
      <c r="BQ864" s="73"/>
      <c r="BR864" s="73"/>
      <c r="BS864" s="73"/>
      <c r="BT864" s="73"/>
      <c r="BU864" s="73"/>
      <c r="BV864" s="73"/>
      <c r="BW864" s="73"/>
      <c r="BX864" s="73"/>
      <c r="BY864" s="73"/>
      <c r="BZ864" s="73"/>
      <c r="CA864" s="73"/>
      <c r="CB864" s="73"/>
      <c r="CC864" s="73"/>
      <c r="CD864" s="73"/>
    </row>
    <row r="865" spans="1:82" x14ac:dyDescent="0.25">
      <c r="A865" s="73"/>
      <c r="B865" s="73"/>
      <c r="C865" s="73"/>
      <c r="D865" s="73"/>
      <c r="E865" s="73"/>
      <c r="F865" s="73"/>
      <c r="G865" s="73"/>
      <c r="H865" s="73"/>
      <c r="I865" s="73"/>
      <c r="J865" s="73"/>
      <c r="K865" s="73"/>
      <c r="L865" s="73"/>
      <c r="M865" s="73"/>
      <c r="N865" s="73"/>
      <c r="O865" s="73"/>
      <c r="P865" s="73"/>
      <c r="Q865" s="73"/>
      <c r="R865" s="73"/>
      <c r="S865" s="73"/>
      <c r="T865" s="73"/>
      <c r="U865" s="73"/>
      <c r="V865" s="73"/>
      <c r="W865" s="73"/>
      <c r="X865" s="73"/>
      <c r="Y865" s="73"/>
      <c r="Z865" s="73"/>
      <c r="AA865" s="73"/>
      <c r="AB865" s="73"/>
      <c r="AC865" s="73"/>
      <c r="AD865" s="73"/>
      <c r="AE865" s="73"/>
      <c r="AF865" s="73"/>
      <c r="AG865" s="73"/>
      <c r="AH865" s="73"/>
      <c r="AI865" s="73"/>
      <c r="AJ865" s="73"/>
      <c r="AK865" s="73"/>
      <c r="AL865" s="73"/>
      <c r="AM865" s="73"/>
      <c r="AN865" s="73"/>
      <c r="AO865" s="73"/>
      <c r="AP865" s="73"/>
      <c r="AQ865" s="73"/>
      <c r="AR865" s="73"/>
      <c r="AS865" s="73"/>
      <c r="AT865" s="73"/>
      <c r="AU865" s="73"/>
      <c r="AV865" s="73"/>
      <c r="AW865" s="73"/>
      <c r="AX865" s="73"/>
      <c r="AY865" s="73"/>
      <c r="AZ865" s="73"/>
      <c r="BA865" s="73"/>
      <c r="BB865" s="73"/>
      <c r="BC865" s="73"/>
      <c r="BD865" s="73"/>
      <c r="BE865" s="73"/>
      <c r="BF865" s="73"/>
      <c r="BG865" s="73"/>
      <c r="BH865" s="73"/>
      <c r="BI865" s="73"/>
      <c r="BJ865" s="73"/>
      <c r="BK865" s="73"/>
      <c r="BL865" s="73"/>
      <c r="BM865" s="73"/>
      <c r="BN865" s="73"/>
      <c r="BO865" s="73"/>
      <c r="BP865" s="73"/>
      <c r="BQ865" s="73"/>
      <c r="BR865" s="73"/>
      <c r="BS865" s="73"/>
      <c r="BT865" s="73"/>
      <c r="BU865" s="73"/>
      <c r="BV865" s="73"/>
      <c r="BW865" s="73"/>
      <c r="BX865" s="73"/>
      <c r="BY865" s="73"/>
      <c r="BZ865" s="73"/>
      <c r="CA865" s="73"/>
      <c r="CB865" s="73"/>
      <c r="CC865" s="73"/>
      <c r="CD865" s="73"/>
    </row>
    <row r="866" spans="1:82" x14ac:dyDescent="0.25">
      <c r="A866" s="73"/>
      <c r="B866" s="73"/>
      <c r="C866" s="73"/>
      <c r="D866" s="73"/>
      <c r="E866" s="73"/>
      <c r="F866" s="73"/>
      <c r="G866" s="73"/>
      <c r="H866" s="73"/>
      <c r="I866" s="73"/>
      <c r="J866" s="73"/>
      <c r="K866" s="73"/>
      <c r="L866" s="73"/>
      <c r="M866" s="73"/>
      <c r="N866" s="73"/>
      <c r="O866" s="73"/>
      <c r="P866" s="73"/>
      <c r="Q866" s="73"/>
      <c r="R866" s="73"/>
      <c r="S866" s="73"/>
      <c r="T866" s="73"/>
      <c r="U866" s="73"/>
      <c r="V866" s="73"/>
      <c r="W866" s="73"/>
      <c r="X866" s="73"/>
      <c r="Y866" s="73"/>
      <c r="Z866" s="73"/>
      <c r="AA866" s="73"/>
      <c r="AB866" s="73"/>
      <c r="AC866" s="73"/>
      <c r="AD866" s="73"/>
      <c r="AE866" s="73"/>
      <c r="AF866" s="73"/>
      <c r="AG866" s="73"/>
      <c r="AH866" s="73"/>
      <c r="AI866" s="73"/>
      <c r="AJ866" s="73"/>
      <c r="AK866" s="73"/>
      <c r="AL866" s="73"/>
      <c r="AM866" s="73"/>
      <c r="AN866" s="73"/>
      <c r="AO866" s="73"/>
      <c r="AP866" s="73"/>
      <c r="AQ866" s="73"/>
      <c r="AR866" s="73"/>
      <c r="AS866" s="73"/>
      <c r="AT866" s="73"/>
      <c r="AU866" s="73"/>
      <c r="AV866" s="73"/>
      <c r="AW866" s="73"/>
      <c r="AX866" s="73"/>
      <c r="AY866" s="73"/>
      <c r="AZ866" s="73"/>
      <c r="BA866" s="73"/>
      <c r="BB866" s="73"/>
      <c r="BC866" s="73"/>
      <c r="BD866" s="73"/>
      <c r="BE866" s="73"/>
      <c r="BF866" s="73"/>
      <c r="BG866" s="73"/>
      <c r="BH866" s="73"/>
      <c r="BI866" s="73"/>
      <c r="BJ866" s="73"/>
      <c r="BK866" s="73"/>
      <c r="BL866" s="73"/>
      <c r="BM866" s="73"/>
      <c r="BN866" s="73"/>
      <c r="BO866" s="73"/>
      <c r="BP866" s="73"/>
      <c r="BQ866" s="73"/>
      <c r="BR866" s="73"/>
      <c r="BS866" s="73"/>
      <c r="BT866" s="73"/>
      <c r="BU866" s="73"/>
      <c r="BV866" s="73"/>
      <c r="BW866" s="73"/>
      <c r="BX866" s="73"/>
      <c r="BY866" s="73"/>
      <c r="BZ866" s="73"/>
      <c r="CA866" s="73"/>
      <c r="CB866" s="73"/>
      <c r="CC866" s="73"/>
      <c r="CD866" s="73"/>
    </row>
    <row r="867" spans="1:82" x14ac:dyDescent="0.25">
      <c r="A867" s="73"/>
      <c r="B867" s="73"/>
      <c r="C867" s="73"/>
      <c r="D867" s="73"/>
      <c r="E867" s="73"/>
      <c r="F867" s="73"/>
      <c r="G867" s="73"/>
      <c r="H867" s="73"/>
      <c r="I867" s="73"/>
      <c r="J867" s="73"/>
      <c r="K867" s="73"/>
      <c r="L867" s="73"/>
      <c r="M867" s="73"/>
      <c r="N867" s="73"/>
      <c r="O867" s="73"/>
      <c r="P867" s="73"/>
      <c r="Q867" s="73"/>
      <c r="R867" s="73"/>
      <c r="S867" s="73"/>
      <c r="T867" s="73"/>
      <c r="U867" s="73"/>
      <c r="V867" s="73"/>
      <c r="W867" s="73"/>
      <c r="X867" s="73"/>
      <c r="Y867" s="73"/>
      <c r="Z867" s="73"/>
      <c r="AA867" s="73"/>
      <c r="AB867" s="73"/>
      <c r="AC867" s="73"/>
      <c r="AD867" s="73"/>
      <c r="AE867" s="73"/>
      <c r="AF867" s="73"/>
      <c r="AG867" s="73"/>
      <c r="AH867" s="73"/>
      <c r="AI867" s="73"/>
      <c r="AJ867" s="73"/>
      <c r="AK867" s="73"/>
      <c r="AL867" s="73"/>
      <c r="AM867" s="73"/>
      <c r="AN867" s="73"/>
      <c r="AO867" s="73"/>
      <c r="AP867" s="73"/>
      <c r="AQ867" s="73"/>
      <c r="AR867" s="73"/>
      <c r="AS867" s="73"/>
      <c r="AT867" s="73"/>
      <c r="AU867" s="73"/>
      <c r="AV867" s="73"/>
      <c r="AW867" s="73"/>
      <c r="AX867" s="73"/>
      <c r="AY867" s="73"/>
      <c r="AZ867" s="73"/>
      <c r="BA867" s="73"/>
      <c r="BB867" s="73"/>
      <c r="BC867" s="73"/>
      <c r="BD867" s="73"/>
      <c r="BE867" s="73"/>
      <c r="BF867" s="73"/>
      <c r="BG867" s="73"/>
      <c r="BH867" s="73"/>
      <c r="BI867" s="73"/>
      <c r="BJ867" s="73"/>
      <c r="BK867" s="73"/>
      <c r="BL867" s="73"/>
      <c r="BM867" s="73"/>
      <c r="BN867" s="73"/>
      <c r="BO867" s="73"/>
      <c r="BP867" s="73"/>
      <c r="BQ867" s="73"/>
      <c r="BR867" s="73"/>
      <c r="BS867" s="73"/>
      <c r="BT867" s="73"/>
      <c r="BU867" s="73"/>
      <c r="BV867" s="73"/>
      <c r="BW867" s="73"/>
      <c r="BX867" s="73"/>
      <c r="BY867" s="73"/>
      <c r="BZ867" s="73"/>
      <c r="CA867" s="73"/>
      <c r="CB867" s="73"/>
      <c r="CC867" s="73"/>
      <c r="CD867" s="73"/>
    </row>
    <row r="868" spans="1:82" x14ac:dyDescent="0.25">
      <c r="A868" s="73"/>
      <c r="B868" s="73"/>
      <c r="C868" s="73"/>
      <c r="D868" s="73"/>
      <c r="E868" s="73"/>
      <c r="F868" s="73"/>
      <c r="G868" s="73"/>
      <c r="H868" s="73"/>
      <c r="I868" s="73"/>
      <c r="J868" s="73"/>
      <c r="K868" s="73"/>
      <c r="L868" s="73"/>
      <c r="M868" s="73"/>
      <c r="N868" s="73"/>
      <c r="O868" s="73"/>
      <c r="P868" s="73"/>
      <c r="Q868" s="73"/>
      <c r="R868" s="73"/>
      <c r="S868" s="73"/>
      <c r="T868" s="73"/>
      <c r="U868" s="73"/>
      <c r="V868" s="73"/>
      <c r="W868" s="73"/>
      <c r="X868" s="73"/>
      <c r="Y868" s="73"/>
      <c r="Z868" s="73"/>
      <c r="AA868" s="73"/>
      <c r="AB868" s="73"/>
      <c r="AC868" s="73"/>
      <c r="AD868" s="73"/>
      <c r="AE868" s="73"/>
      <c r="AF868" s="73"/>
      <c r="AG868" s="73"/>
      <c r="AH868" s="73"/>
      <c r="AI868" s="73"/>
      <c r="AJ868" s="73"/>
      <c r="AK868" s="73"/>
      <c r="AL868" s="73"/>
      <c r="AM868" s="73"/>
      <c r="AN868" s="73"/>
      <c r="AO868" s="73"/>
      <c r="AP868" s="73"/>
      <c r="AQ868" s="73"/>
      <c r="AR868" s="73"/>
      <c r="AS868" s="73"/>
      <c r="AT868" s="73"/>
      <c r="AU868" s="73"/>
      <c r="AV868" s="73"/>
      <c r="AW868" s="73"/>
      <c r="AX868" s="73"/>
      <c r="AY868" s="73"/>
      <c r="AZ868" s="73"/>
      <c r="BA868" s="73"/>
      <c r="BB868" s="73"/>
      <c r="BC868" s="73"/>
      <c r="BD868" s="73"/>
      <c r="BE868" s="73"/>
      <c r="BF868" s="73"/>
      <c r="BG868" s="73"/>
      <c r="BH868" s="73"/>
      <c r="BI868" s="73"/>
      <c r="BJ868" s="73"/>
      <c r="BK868" s="73"/>
      <c r="BL868" s="73"/>
      <c r="BM868" s="73"/>
      <c r="BN868" s="73"/>
      <c r="BO868" s="73"/>
      <c r="BP868" s="73"/>
      <c r="BQ868" s="73"/>
      <c r="BR868" s="73"/>
      <c r="BS868" s="73"/>
      <c r="BT868" s="73"/>
      <c r="BU868" s="73"/>
      <c r="BV868" s="73"/>
      <c r="BW868" s="73"/>
      <c r="BX868" s="73"/>
      <c r="BY868" s="73"/>
      <c r="BZ868" s="73"/>
      <c r="CA868" s="73"/>
      <c r="CB868" s="73"/>
      <c r="CC868" s="73"/>
      <c r="CD868" s="73"/>
    </row>
    <row r="869" spans="1:82" x14ac:dyDescent="0.25">
      <c r="A869" s="73"/>
      <c r="B869" s="73"/>
      <c r="C869" s="73"/>
      <c r="D869" s="73"/>
      <c r="E869" s="73"/>
      <c r="F869" s="73"/>
      <c r="G869" s="73"/>
      <c r="H869" s="73"/>
      <c r="I869" s="73"/>
      <c r="J869" s="73"/>
      <c r="K869" s="73"/>
      <c r="L869" s="73"/>
      <c r="M869" s="73"/>
      <c r="N869" s="73"/>
      <c r="O869" s="73"/>
      <c r="P869" s="73"/>
      <c r="Q869" s="73"/>
      <c r="R869" s="73"/>
      <c r="S869" s="73"/>
      <c r="T869" s="73"/>
      <c r="U869" s="73"/>
      <c r="V869" s="73"/>
      <c r="W869" s="73"/>
      <c r="X869" s="73"/>
      <c r="Y869" s="73"/>
      <c r="Z869" s="73"/>
      <c r="AA869" s="73"/>
      <c r="AB869" s="73"/>
      <c r="AC869" s="73"/>
      <c r="AD869" s="73"/>
      <c r="AE869" s="73"/>
      <c r="AF869" s="73"/>
      <c r="AG869" s="73"/>
      <c r="AH869" s="73"/>
      <c r="AI869" s="73"/>
      <c r="AJ869" s="73"/>
      <c r="AK869" s="73"/>
      <c r="AL869" s="73"/>
      <c r="AM869" s="73"/>
      <c r="AN869" s="73"/>
      <c r="AO869" s="73"/>
      <c r="AP869" s="73"/>
      <c r="AQ869" s="73"/>
      <c r="AR869" s="73"/>
      <c r="AS869" s="73"/>
      <c r="AT869" s="73"/>
      <c r="AU869" s="73"/>
      <c r="AV869" s="73"/>
      <c r="AW869" s="73"/>
      <c r="AX869" s="73"/>
      <c r="AY869" s="73"/>
      <c r="AZ869" s="73"/>
      <c r="BA869" s="73"/>
      <c r="BB869" s="73"/>
      <c r="BC869" s="73"/>
      <c r="BD869" s="73"/>
      <c r="BE869" s="73"/>
      <c r="BF869" s="73"/>
      <c r="BG869" s="73"/>
      <c r="BH869" s="73"/>
      <c r="BI869" s="73"/>
      <c r="BJ869" s="73"/>
      <c r="BK869" s="73"/>
      <c r="BL869" s="73"/>
      <c r="BM869" s="73"/>
      <c r="BN869" s="73"/>
      <c r="BO869" s="73"/>
      <c r="BP869" s="73"/>
      <c r="BQ869" s="73"/>
      <c r="BR869" s="73"/>
      <c r="BS869" s="73"/>
      <c r="BT869" s="73"/>
      <c r="BU869" s="73"/>
      <c r="BV869" s="73"/>
      <c r="BW869" s="73"/>
      <c r="BX869" s="73"/>
      <c r="BY869" s="73"/>
      <c r="BZ869" s="73"/>
      <c r="CA869" s="73"/>
      <c r="CB869" s="73"/>
      <c r="CC869" s="73"/>
      <c r="CD869" s="73"/>
    </row>
    <row r="870" spans="1:82" x14ac:dyDescent="0.25">
      <c r="A870" s="73"/>
      <c r="B870" s="73"/>
      <c r="C870" s="73"/>
      <c r="D870" s="73"/>
      <c r="E870" s="73"/>
      <c r="F870" s="73"/>
      <c r="G870" s="73"/>
      <c r="H870" s="73"/>
      <c r="I870" s="73"/>
      <c r="J870" s="73"/>
      <c r="K870" s="73"/>
      <c r="L870" s="73"/>
      <c r="M870" s="73"/>
      <c r="N870" s="73"/>
      <c r="O870" s="73"/>
      <c r="P870" s="73"/>
      <c r="Q870" s="73"/>
      <c r="R870" s="73"/>
      <c r="S870" s="73"/>
      <c r="T870" s="73"/>
      <c r="U870" s="73"/>
      <c r="V870" s="73"/>
      <c r="W870" s="73"/>
      <c r="X870" s="73"/>
      <c r="Y870" s="73"/>
      <c r="Z870" s="73"/>
      <c r="AA870" s="73"/>
      <c r="AB870" s="73"/>
      <c r="AC870" s="73"/>
      <c r="AD870" s="73"/>
      <c r="AE870" s="73"/>
      <c r="AF870" s="73"/>
      <c r="AG870" s="73"/>
      <c r="AH870" s="73"/>
      <c r="AI870" s="73"/>
      <c r="AJ870" s="73"/>
      <c r="AK870" s="73"/>
      <c r="AL870" s="73"/>
      <c r="AM870" s="73"/>
      <c r="AN870" s="73"/>
      <c r="AO870" s="73"/>
      <c r="AP870" s="73"/>
      <c r="AQ870" s="73"/>
      <c r="AR870" s="73"/>
      <c r="AS870" s="73"/>
      <c r="AT870" s="73"/>
      <c r="AU870" s="73"/>
      <c r="AV870" s="73"/>
      <c r="AW870" s="73"/>
      <c r="AX870" s="73"/>
      <c r="AY870" s="73"/>
      <c r="AZ870" s="73"/>
      <c r="BA870" s="73"/>
      <c r="BB870" s="73"/>
      <c r="BC870" s="73"/>
      <c r="BD870" s="73"/>
      <c r="BE870" s="73"/>
      <c r="BF870" s="73"/>
      <c r="BG870" s="73"/>
      <c r="BH870" s="73"/>
      <c r="BI870" s="73"/>
      <c r="BJ870" s="73"/>
      <c r="BK870" s="73"/>
      <c r="BL870" s="73"/>
      <c r="BM870" s="73"/>
      <c r="BN870" s="73"/>
      <c r="BO870" s="73"/>
      <c r="BP870" s="73"/>
      <c r="BQ870" s="73"/>
      <c r="BR870" s="73"/>
      <c r="BS870" s="73"/>
      <c r="BT870" s="73"/>
      <c r="BU870" s="73"/>
      <c r="BV870" s="73"/>
      <c r="BW870" s="73"/>
      <c r="BX870" s="73"/>
      <c r="BY870" s="73"/>
      <c r="BZ870" s="73"/>
      <c r="CA870" s="73"/>
      <c r="CB870" s="73"/>
      <c r="CC870" s="73"/>
      <c r="CD870" s="73"/>
    </row>
    <row r="871" spans="1:82" x14ac:dyDescent="0.25">
      <c r="A871" s="73"/>
      <c r="B871" s="73"/>
      <c r="C871" s="73"/>
      <c r="D871" s="73"/>
      <c r="E871" s="73"/>
      <c r="F871" s="73"/>
      <c r="G871" s="73"/>
      <c r="H871" s="73"/>
      <c r="I871" s="73"/>
      <c r="J871" s="73"/>
      <c r="K871" s="73"/>
      <c r="L871" s="73"/>
      <c r="M871" s="73"/>
      <c r="N871" s="73"/>
      <c r="O871" s="73"/>
      <c r="P871" s="73"/>
      <c r="Q871" s="73"/>
      <c r="R871" s="73"/>
      <c r="S871" s="73"/>
      <c r="T871" s="73"/>
      <c r="U871" s="73"/>
      <c r="V871" s="73"/>
      <c r="W871" s="73"/>
      <c r="X871" s="73"/>
      <c r="Y871" s="73"/>
      <c r="Z871" s="73"/>
      <c r="AA871" s="73"/>
      <c r="AB871" s="73"/>
      <c r="AC871" s="73"/>
      <c r="AD871" s="73"/>
      <c r="AE871" s="73"/>
      <c r="AF871" s="73"/>
      <c r="AG871" s="73"/>
      <c r="AH871" s="73"/>
      <c r="AI871" s="73"/>
      <c r="AJ871" s="73"/>
      <c r="AK871" s="73"/>
      <c r="AL871" s="73"/>
      <c r="AM871" s="73"/>
      <c r="AN871" s="73"/>
      <c r="AO871" s="73"/>
      <c r="AP871" s="73"/>
      <c r="AQ871" s="73"/>
      <c r="AR871" s="73"/>
      <c r="AS871" s="73"/>
      <c r="AT871" s="73"/>
      <c r="AU871" s="73"/>
      <c r="AV871" s="73"/>
      <c r="AW871" s="73"/>
      <c r="AX871" s="73"/>
      <c r="AY871" s="73"/>
      <c r="AZ871" s="73"/>
      <c r="BA871" s="73"/>
      <c r="BB871" s="73"/>
      <c r="BC871" s="73"/>
      <c r="BD871" s="73"/>
      <c r="BE871" s="73"/>
      <c r="BF871" s="73"/>
      <c r="BG871" s="73"/>
      <c r="BH871" s="73"/>
      <c r="BI871" s="73"/>
      <c r="BJ871" s="73"/>
      <c r="BK871" s="73"/>
      <c r="BL871" s="73"/>
      <c r="BM871" s="73"/>
      <c r="BN871" s="73"/>
      <c r="BO871" s="73"/>
      <c r="BP871" s="73"/>
      <c r="BQ871" s="73"/>
      <c r="BR871" s="73"/>
      <c r="BS871" s="73"/>
      <c r="BT871" s="73"/>
      <c r="BU871" s="73"/>
      <c r="BV871" s="73"/>
      <c r="BW871" s="73"/>
      <c r="BX871" s="73"/>
      <c r="BY871" s="73"/>
      <c r="BZ871" s="73"/>
      <c r="CA871" s="73"/>
      <c r="CB871" s="73"/>
      <c r="CC871" s="73"/>
      <c r="CD871" s="73"/>
    </row>
    <row r="872" spans="1:82" x14ac:dyDescent="0.25">
      <c r="A872" s="73"/>
      <c r="B872" s="73"/>
      <c r="C872" s="73"/>
      <c r="D872" s="73"/>
      <c r="E872" s="73"/>
      <c r="F872" s="73"/>
      <c r="G872" s="73"/>
      <c r="H872" s="73"/>
      <c r="I872" s="73"/>
      <c r="J872" s="73"/>
      <c r="K872" s="73"/>
      <c r="L872" s="73"/>
      <c r="M872" s="73"/>
      <c r="N872" s="73"/>
      <c r="O872" s="73"/>
      <c r="P872" s="73"/>
      <c r="Q872" s="73"/>
      <c r="R872" s="73"/>
      <c r="S872" s="73"/>
      <c r="T872" s="73"/>
      <c r="U872" s="73"/>
      <c r="V872" s="73"/>
      <c r="W872" s="73"/>
      <c r="X872" s="73"/>
      <c r="Y872" s="73"/>
      <c r="Z872" s="73"/>
      <c r="AA872" s="73"/>
      <c r="AB872" s="73"/>
      <c r="AC872" s="73"/>
      <c r="AD872" s="73"/>
      <c r="AE872" s="73"/>
      <c r="AF872" s="73"/>
      <c r="AG872" s="73"/>
      <c r="AH872" s="73"/>
      <c r="AI872" s="73"/>
      <c r="AJ872" s="73"/>
      <c r="AK872" s="73"/>
      <c r="AL872" s="73"/>
      <c r="AM872" s="73"/>
      <c r="AN872" s="73"/>
      <c r="AO872" s="73"/>
      <c r="AP872" s="73"/>
      <c r="AQ872" s="73"/>
      <c r="AR872" s="73"/>
      <c r="AS872" s="73"/>
      <c r="AT872" s="73"/>
      <c r="AU872" s="73"/>
      <c r="AV872" s="73"/>
      <c r="AW872" s="73"/>
      <c r="AX872" s="73"/>
      <c r="AY872" s="73"/>
      <c r="AZ872" s="73"/>
      <c r="BA872" s="73"/>
      <c r="BB872" s="73"/>
      <c r="BC872" s="73"/>
      <c r="BD872" s="73"/>
      <c r="BE872" s="73"/>
      <c r="BF872" s="73"/>
      <c r="BG872" s="73"/>
      <c r="BH872" s="73"/>
      <c r="BI872" s="73"/>
      <c r="BJ872" s="73"/>
      <c r="BK872" s="73"/>
      <c r="BL872" s="73"/>
      <c r="BM872" s="73"/>
      <c r="BN872" s="73"/>
      <c r="BO872" s="73"/>
      <c r="BP872" s="73"/>
      <c r="BQ872" s="73"/>
      <c r="BR872" s="73"/>
      <c r="BS872" s="73"/>
      <c r="BT872" s="73"/>
      <c r="BU872" s="73"/>
      <c r="BV872" s="73"/>
      <c r="BW872" s="73"/>
      <c r="BX872" s="73"/>
      <c r="BY872" s="73"/>
      <c r="BZ872" s="73"/>
      <c r="CA872" s="73"/>
      <c r="CB872" s="73"/>
      <c r="CC872" s="73"/>
      <c r="CD872" s="73"/>
    </row>
    <row r="873" spans="1:82" x14ac:dyDescent="0.25">
      <c r="A873" s="73"/>
      <c r="B873" s="73"/>
      <c r="C873" s="73"/>
      <c r="D873" s="73"/>
      <c r="E873" s="73"/>
      <c r="F873" s="73"/>
      <c r="G873" s="73"/>
      <c r="H873" s="73"/>
      <c r="I873" s="73"/>
      <c r="J873" s="73"/>
      <c r="K873" s="73"/>
      <c r="L873" s="73"/>
      <c r="M873" s="73"/>
      <c r="N873" s="73"/>
      <c r="O873" s="73"/>
      <c r="P873" s="73"/>
      <c r="Q873" s="73"/>
      <c r="R873" s="73"/>
      <c r="S873" s="73"/>
      <c r="T873" s="73"/>
      <c r="U873" s="73"/>
      <c r="V873" s="73"/>
      <c r="W873" s="73"/>
      <c r="X873" s="73"/>
      <c r="Y873" s="73"/>
      <c r="Z873" s="73"/>
      <c r="AA873" s="73"/>
      <c r="AB873" s="73"/>
      <c r="AC873" s="73"/>
      <c r="AD873" s="73"/>
      <c r="AE873" s="73"/>
      <c r="AF873" s="73"/>
      <c r="AG873" s="73"/>
      <c r="AH873" s="73"/>
      <c r="AI873" s="73"/>
      <c r="AJ873" s="73"/>
      <c r="AK873" s="73"/>
      <c r="AL873" s="73"/>
      <c r="AM873" s="73"/>
      <c r="AN873" s="73"/>
      <c r="AO873" s="73"/>
      <c r="AP873" s="73"/>
      <c r="AQ873" s="73"/>
      <c r="AR873" s="73"/>
      <c r="AS873" s="73"/>
      <c r="AT873" s="73"/>
      <c r="AU873" s="73"/>
      <c r="AV873" s="73"/>
      <c r="AW873" s="73"/>
      <c r="AX873" s="73"/>
      <c r="AY873" s="73"/>
      <c r="AZ873" s="73"/>
      <c r="BA873" s="73"/>
      <c r="BB873" s="73"/>
      <c r="BC873" s="73"/>
      <c r="BD873" s="73"/>
      <c r="BE873" s="73"/>
      <c r="BF873" s="73"/>
      <c r="BG873" s="73"/>
      <c r="BH873" s="73"/>
      <c r="BI873" s="73"/>
      <c r="BJ873" s="73"/>
      <c r="BK873" s="73"/>
      <c r="BL873" s="73"/>
      <c r="BM873" s="73"/>
      <c r="BN873" s="73"/>
      <c r="BO873" s="73"/>
      <c r="BP873" s="73"/>
      <c r="BQ873" s="73"/>
      <c r="BR873" s="73"/>
      <c r="BS873" s="73"/>
      <c r="BT873" s="73"/>
      <c r="BU873" s="73"/>
      <c r="BV873" s="73"/>
      <c r="BW873" s="73"/>
      <c r="BX873" s="73"/>
      <c r="BY873" s="73"/>
      <c r="BZ873" s="73"/>
      <c r="CA873" s="73"/>
      <c r="CB873" s="73"/>
      <c r="CC873" s="73"/>
      <c r="CD873" s="73"/>
    </row>
    <row r="874" spans="1:82" x14ac:dyDescent="0.25">
      <c r="A874" s="73"/>
      <c r="B874" s="73"/>
      <c r="C874" s="73"/>
      <c r="D874" s="73"/>
      <c r="E874" s="73"/>
      <c r="F874" s="73"/>
      <c r="G874" s="73"/>
      <c r="H874" s="73"/>
      <c r="I874" s="73"/>
      <c r="J874" s="73"/>
      <c r="K874" s="73"/>
      <c r="L874" s="73"/>
      <c r="M874" s="73"/>
      <c r="N874" s="73"/>
      <c r="O874" s="73"/>
      <c r="P874" s="73"/>
      <c r="Q874" s="73"/>
      <c r="R874" s="73"/>
      <c r="S874" s="73"/>
      <c r="T874" s="73"/>
      <c r="U874" s="73"/>
      <c r="V874" s="73"/>
      <c r="W874" s="73"/>
      <c r="X874" s="73"/>
      <c r="Y874" s="73"/>
      <c r="Z874" s="73"/>
      <c r="AA874" s="73"/>
      <c r="AB874" s="73"/>
      <c r="AC874" s="73"/>
      <c r="AD874" s="73"/>
      <c r="AE874" s="73"/>
      <c r="AF874" s="73"/>
      <c r="AG874" s="73"/>
      <c r="AH874" s="73"/>
      <c r="AI874" s="73"/>
      <c r="AJ874" s="73"/>
      <c r="AK874" s="73"/>
      <c r="AL874" s="73"/>
      <c r="AM874" s="73"/>
      <c r="AN874" s="73"/>
      <c r="AO874" s="73"/>
      <c r="AP874" s="73"/>
      <c r="AQ874" s="73"/>
      <c r="AR874" s="73"/>
      <c r="AS874" s="73"/>
      <c r="AT874" s="73"/>
      <c r="AU874" s="73"/>
      <c r="AV874" s="73"/>
      <c r="AW874" s="73"/>
      <c r="AX874" s="73"/>
      <c r="AY874" s="73"/>
      <c r="AZ874" s="73"/>
      <c r="BA874" s="73"/>
      <c r="BB874" s="73"/>
      <c r="BC874" s="73"/>
      <c r="BD874" s="73"/>
      <c r="BE874" s="73"/>
      <c r="BF874" s="73"/>
      <c r="BG874" s="73"/>
      <c r="BH874" s="73"/>
      <c r="BI874" s="73"/>
      <c r="BJ874" s="73"/>
      <c r="BK874" s="73"/>
      <c r="BL874" s="73"/>
      <c r="BM874" s="73"/>
      <c r="BN874" s="73"/>
      <c r="BO874" s="73"/>
      <c r="BP874" s="73"/>
      <c r="BQ874" s="73"/>
      <c r="BR874" s="73"/>
      <c r="BS874" s="73"/>
      <c r="BT874" s="73"/>
      <c r="BU874" s="73"/>
      <c r="BV874" s="73"/>
      <c r="BW874" s="73"/>
      <c r="BX874" s="73"/>
      <c r="BY874" s="73"/>
      <c r="BZ874" s="73"/>
      <c r="CA874" s="73"/>
      <c r="CB874" s="73"/>
      <c r="CC874" s="73"/>
      <c r="CD874" s="73"/>
    </row>
    <row r="875" spans="1:82" x14ac:dyDescent="0.25">
      <c r="A875" s="73"/>
      <c r="B875" s="73"/>
      <c r="C875" s="73"/>
      <c r="D875" s="73"/>
      <c r="E875" s="73"/>
      <c r="F875" s="73"/>
      <c r="G875" s="73"/>
      <c r="H875" s="73"/>
      <c r="I875" s="73"/>
      <c r="J875" s="73"/>
      <c r="K875" s="73"/>
      <c r="L875" s="73"/>
      <c r="M875" s="73"/>
      <c r="N875" s="73"/>
      <c r="O875" s="73"/>
      <c r="P875" s="73"/>
      <c r="Q875" s="73"/>
      <c r="R875" s="73"/>
      <c r="S875" s="73"/>
      <c r="T875" s="73"/>
      <c r="U875" s="73"/>
      <c r="V875" s="73"/>
      <c r="W875" s="73"/>
      <c r="X875" s="73"/>
      <c r="Y875" s="73"/>
      <c r="Z875" s="73"/>
      <c r="AA875" s="73"/>
      <c r="AB875" s="73"/>
      <c r="AC875" s="73"/>
      <c r="AD875" s="73"/>
      <c r="AE875" s="73"/>
      <c r="AF875" s="73"/>
      <c r="AG875" s="73"/>
      <c r="AH875" s="73"/>
      <c r="AI875" s="73"/>
      <c r="AJ875" s="73"/>
      <c r="AK875" s="73"/>
      <c r="AL875" s="73"/>
      <c r="AM875" s="73"/>
      <c r="AN875" s="73"/>
      <c r="AO875" s="73"/>
      <c r="AP875" s="73"/>
      <c r="AQ875" s="73"/>
      <c r="AR875" s="73"/>
      <c r="AS875" s="73"/>
      <c r="AT875" s="73"/>
      <c r="AU875" s="73"/>
      <c r="AV875" s="73"/>
      <c r="AW875" s="73"/>
      <c r="AX875" s="73"/>
      <c r="AY875" s="73"/>
      <c r="AZ875" s="73"/>
      <c r="BA875" s="73"/>
      <c r="BB875" s="73"/>
      <c r="BC875" s="73"/>
      <c r="BD875" s="73"/>
      <c r="BE875" s="73"/>
      <c r="BF875" s="73"/>
      <c r="BG875" s="73"/>
      <c r="BH875" s="73"/>
      <c r="BI875" s="73"/>
      <c r="BJ875" s="73"/>
      <c r="BK875" s="73"/>
      <c r="BL875" s="73"/>
      <c r="BM875" s="73"/>
      <c r="BN875" s="73"/>
      <c r="BO875" s="73"/>
      <c r="BP875" s="73"/>
      <c r="BQ875" s="73"/>
      <c r="BR875" s="73"/>
      <c r="BS875" s="73"/>
      <c r="BT875" s="73"/>
      <c r="BU875" s="73"/>
      <c r="BV875" s="73"/>
      <c r="BW875" s="73"/>
      <c r="BX875" s="73"/>
      <c r="BY875" s="73"/>
      <c r="BZ875" s="73"/>
      <c r="CA875" s="73"/>
      <c r="CB875" s="73"/>
      <c r="CC875" s="73"/>
      <c r="CD875" s="73"/>
    </row>
    <row r="876" spans="1:82" x14ac:dyDescent="0.25">
      <c r="A876" s="73"/>
      <c r="B876" s="73"/>
      <c r="C876" s="73"/>
      <c r="D876" s="73"/>
      <c r="E876" s="73"/>
      <c r="F876" s="73"/>
      <c r="G876" s="73"/>
      <c r="H876" s="73"/>
      <c r="I876" s="73"/>
      <c r="J876" s="73"/>
      <c r="K876" s="73"/>
      <c r="L876" s="73"/>
      <c r="M876" s="73"/>
      <c r="N876" s="73"/>
      <c r="O876" s="73"/>
      <c r="P876" s="73"/>
      <c r="Q876" s="73"/>
      <c r="R876" s="73"/>
      <c r="S876" s="73"/>
      <c r="T876" s="73"/>
      <c r="U876" s="73"/>
      <c r="V876" s="73"/>
      <c r="W876" s="73"/>
      <c r="X876" s="73"/>
      <c r="Y876" s="73"/>
      <c r="Z876" s="73"/>
      <c r="AA876" s="73"/>
      <c r="AB876" s="73"/>
      <c r="AC876" s="73"/>
      <c r="AD876" s="73"/>
      <c r="AE876" s="73"/>
      <c r="AF876" s="73"/>
      <c r="AG876" s="73"/>
      <c r="AH876" s="73"/>
      <c r="AI876" s="73"/>
      <c r="AJ876" s="73"/>
      <c r="AK876" s="73"/>
      <c r="AL876" s="73"/>
      <c r="AM876" s="73"/>
      <c r="AN876" s="73"/>
      <c r="AO876" s="73"/>
      <c r="AP876" s="73"/>
      <c r="AQ876" s="73"/>
      <c r="AR876" s="73"/>
      <c r="AS876" s="73"/>
      <c r="AT876" s="73"/>
      <c r="AU876" s="73"/>
      <c r="AV876" s="73"/>
      <c r="AW876" s="73"/>
      <c r="AX876" s="73"/>
      <c r="AY876" s="73"/>
      <c r="AZ876" s="73"/>
      <c r="BA876" s="73"/>
      <c r="BB876" s="73"/>
      <c r="BC876" s="73"/>
      <c r="BD876" s="73"/>
      <c r="BE876" s="73"/>
      <c r="BF876" s="73"/>
      <c r="BG876" s="73"/>
      <c r="BH876" s="73"/>
      <c r="BI876" s="73"/>
      <c r="BJ876" s="73"/>
      <c r="BK876" s="73"/>
      <c r="BL876" s="73"/>
      <c r="BM876" s="73"/>
      <c r="BN876" s="73"/>
      <c r="BO876" s="73"/>
      <c r="BP876" s="73"/>
      <c r="BQ876" s="73"/>
      <c r="BR876" s="73"/>
      <c r="BS876" s="73"/>
      <c r="BT876" s="73"/>
      <c r="BU876" s="73"/>
      <c r="BV876" s="73"/>
      <c r="BW876" s="73"/>
      <c r="BX876" s="73"/>
      <c r="BY876" s="73"/>
      <c r="BZ876" s="73"/>
      <c r="CA876" s="73"/>
      <c r="CB876" s="73"/>
      <c r="CC876" s="73"/>
      <c r="CD876" s="73"/>
    </row>
    <row r="877" spans="1:82" x14ac:dyDescent="0.25">
      <c r="A877" s="73"/>
      <c r="B877" s="73"/>
      <c r="C877" s="73"/>
      <c r="D877" s="73"/>
      <c r="E877" s="73"/>
      <c r="F877" s="73"/>
      <c r="G877" s="73"/>
      <c r="H877" s="73"/>
      <c r="I877" s="73"/>
      <c r="J877" s="73"/>
      <c r="K877" s="73"/>
      <c r="L877" s="73"/>
      <c r="M877" s="73"/>
      <c r="N877" s="73"/>
      <c r="O877" s="73"/>
      <c r="P877" s="73"/>
      <c r="Q877" s="73"/>
      <c r="R877" s="73"/>
      <c r="S877" s="73"/>
      <c r="T877" s="73"/>
      <c r="U877" s="73"/>
      <c r="V877" s="73"/>
      <c r="W877" s="73"/>
      <c r="X877" s="73"/>
      <c r="Y877" s="73"/>
      <c r="Z877" s="73"/>
      <c r="AA877" s="73"/>
      <c r="AB877" s="73"/>
      <c r="AC877" s="73"/>
      <c r="AD877" s="73"/>
      <c r="AE877" s="73"/>
      <c r="AF877" s="73"/>
      <c r="AG877" s="73"/>
      <c r="AH877" s="73"/>
      <c r="AI877" s="73"/>
      <c r="AJ877" s="73"/>
      <c r="AK877" s="73"/>
      <c r="AL877" s="73"/>
      <c r="AM877" s="73"/>
      <c r="AN877" s="73"/>
      <c r="AO877" s="73"/>
      <c r="AP877" s="73"/>
      <c r="AQ877" s="73"/>
      <c r="AR877" s="73"/>
      <c r="AS877" s="73"/>
      <c r="AT877" s="73"/>
      <c r="AU877" s="73"/>
      <c r="AV877" s="73"/>
      <c r="AW877" s="73"/>
      <c r="AX877" s="73"/>
      <c r="AY877" s="73"/>
      <c r="AZ877" s="73"/>
      <c r="BA877" s="73"/>
      <c r="BB877" s="73"/>
      <c r="BC877" s="73"/>
      <c r="BD877" s="73"/>
      <c r="BE877" s="73"/>
      <c r="BF877" s="73"/>
      <c r="BG877" s="73"/>
      <c r="BH877" s="73"/>
      <c r="BI877" s="73"/>
      <c r="BJ877" s="73"/>
      <c r="BK877" s="73"/>
      <c r="BL877" s="73"/>
      <c r="BM877" s="73"/>
      <c r="BN877" s="73"/>
      <c r="BO877" s="73"/>
      <c r="BP877" s="73"/>
      <c r="BQ877" s="73"/>
      <c r="BR877" s="73"/>
      <c r="BS877" s="73"/>
      <c r="BT877" s="73"/>
      <c r="BU877" s="73"/>
      <c r="BV877" s="73"/>
      <c r="BW877" s="73"/>
      <c r="BX877" s="73"/>
      <c r="BY877" s="73"/>
      <c r="BZ877" s="73"/>
      <c r="CA877" s="73"/>
      <c r="CB877" s="73"/>
      <c r="CC877" s="73"/>
      <c r="CD877" s="73"/>
    </row>
    <row r="878" spans="1:82" x14ac:dyDescent="0.25">
      <c r="A878" s="73"/>
      <c r="B878" s="73"/>
      <c r="C878" s="73"/>
      <c r="D878" s="73"/>
      <c r="E878" s="73"/>
      <c r="F878" s="73"/>
      <c r="G878" s="73"/>
      <c r="H878" s="73"/>
      <c r="I878" s="73"/>
      <c r="J878" s="73"/>
      <c r="K878" s="73"/>
      <c r="L878" s="73"/>
      <c r="M878" s="73"/>
      <c r="N878" s="73"/>
      <c r="O878" s="73"/>
      <c r="P878" s="73"/>
      <c r="Q878" s="73"/>
      <c r="R878" s="73"/>
      <c r="S878" s="73"/>
      <c r="T878" s="73"/>
      <c r="U878" s="73"/>
      <c r="V878" s="73"/>
      <c r="W878" s="73"/>
      <c r="X878" s="73"/>
      <c r="Y878" s="73"/>
      <c r="Z878" s="73"/>
      <c r="AA878" s="73"/>
      <c r="AB878" s="73"/>
      <c r="AC878" s="73"/>
      <c r="AD878" s="73"/>
      <c r="AE878" s="73"/>
      <c r="AF878" s="73"/>
      <c r="AG878" s="73"/>
      <c r="AH878" s="73"/>
      <c r="AI878" s="73"/>
      <c r="AJ878" s="73"/>
      <c r="AK878" s="73"/>
      <c r="AL878" s="73"/>
      <c r="AM878" s="73"/>
      <c r="AN878" s="73"/>
      <c r="AO878" s="73"/>
      <c r="AP878" s="73"/>
      <c r="AQ878" s="73"/>
      <c r="AR878" s="73"/>
      <c r="AS878" s="73"/>
      <c r="AT878" s="73"/>
      <c r="AU878" s="73"/>
      <c r="AV878" s="73"/>
      <c r="AW878" s="73"/>
      <c r="AX878" s="73"/>
      <c r="AY878" s="73"/>
      <c r="AZ878" s="73"/>
      <c r="BA878" s="73"/>
      <c r="BB878" s="73"/>
      <c r="BC878" s="73"/>
      <c r="BD878" s="73"/>
      <c r="BE878" s="73"/>
      <c r="BF878" s="73"/>
      <c r="BG878" s="73"/>
      <c r="BH878" s="73"/>
      <c r="BI878" s="73"/>
      <c r="BJ878" s="73"/>
      <c r="BK878" s="73"/>
      <c r="BL878" s="73"/>
      <c r="BM878" s="73"/>
      <c r="BN878" s="73"/>
      <c r="BO878" s="73"/>
      <c r="BP878" s="73"/>
      <c r="BQ878" s="73"/>
      <c r="BR878" s="73"/>
      <c r="BS878" s="73"/>
      <c r="BT878" s="73"/>
      <c r="BU878" s="73"/>
      <c r="BV878" s="73"/>
      <c r="BW878" s="73"/>
      <c r="BX878" s="73"/>
      <c r="BY878" s="73"/>
      <c r="BZ878" s="73"/>
      <c r="CA878" s="73"/>
      <c r="CB878" s="73"/>
      <c r="CC878" s="73"/>
      <c r="CD878" s="73"/>
    </row>
    <row r="879" spans="1:82" x14ac:dyDescent="0.25">
      <c r="A879" s="73"/>
      <c r="B879" s="73"/>
      <c r="C879" s="73"/>
      <c r="D879" s="73"/>
      <c r="E879" s="73"/>
      <c r="F879" s="73"/>
      <c r="G879" s="73"/>
      <c r="H879" s="73"/>
      <c r="I879" s="73"/>
      <c r="J879" s="73"/>
      <c r="K879" s="73"/>
      <c r="L879" s="73"/>
      <c r="M879" s="73"/>
      <c r="N879" s="73"/>
      <c r="O879" s="73"/>
      <c r="P879" s="73"/>
      <c r="Q879" s="73"/>
      <c r="R879" s="73"/>
      <c r="S879" s="73"/>
      <c r="T879" s="73"/>
      <c r="U879" s="73"/>
      <c r="V879" s="73"/>
      <c r="W879" s="73"/>
      <c r="X879" s="73"/>
      <c r="Y879" s="73"/>
      <c r="Z879" s="73"/>
      <c r="AA879" s="73"/>
      <c r="AB879" s="73"/>
      <c r="AC879" s="73"/>
      <c r="AD879" s="73"/>
      <c r="AE879" s="73"/>
      <c r="AF879" s="73"/>
      <c r="AG879" s="73"/>
      <c r="AH879" s="73"/>
      <c r="AI879" s="73"/>
      <c r="AJ879" s="73"/>
      <c r="AK879" s="73"/>
      <c r="AL879" s="73"/>
      <c r="AM879" s="73"/>
      <c r="AN879" s="73"/>
      <c r="AO879" s="73"/>
      <c r="AP879" s="73"/>
      <c r="AQ879" s="73"/>
      <c r="AR879" s="73"/>
      <c r="AS879" s="73"/>
      <c r="AT879" s="73"/>
      <c r="AU879" s="73"/>
      <c r="AV879" s="73"/>
      <c r="AW879" s="73"/>
      <c r="AX879" s="73"/>
      <c r="AY879" s="73"/>
      <c r="AZ879" s="73"/>
      <c r="BA879" s="73"/>
      <c r="BB879" s="73"/>
      <c r="BC879" s="73"/>
      <c r="BD879" s="73"/>
      <c r="BE879" s="73"/>
      <c r="BF879" s="73"/>
      <c r="BG879" s="73"/>
      <c r="BH879" s="73"/>
      <c r="BI879" s="73"/>
      <c r="BJ879" s="73"/>
      <c r="BK879" s="73"/>
      <c r="BL879" s="73"/>
      <c r="BM879" s="73"/>
      <c r="BN879" s="73"/>
      <c r="BO879" s="73"/>
      <c r="BP879" s="73"/>
      <c r="BQ879" s="73"/>
      <c r="BR879" s="73"/>
      <c r="BS879" s="73"/>
      <c r="BT879" s="73"/>
      <c r="BU879" s="73"/>
      <c r="BV879" s="73"/>
      <c r="BW879" s="73"/>
      <c r="BX879" s="73"/>
      <c r="BY879" s="73"/>
      <c r="BZ879" s="73"/>
      <c r="CA879" s="73"/>
      <c r="CB879" s="73"/>
      <c r="CC879" s="73"/>
      <c r="CD879" s="73"/>
    </row>
    <row r="880" spans="1:82" x14ac:dyDescent="0.25">
      <c r="A880" s="73"/>
      <c r="B880" s="73"/>
      <c r="C880" s="73"/>
      <c r="D880" s="73"/>
      <c r="E880" s="73"/>
      <c r="F880" s="73"/>
      <c r="G880" s="73"/>
      <c r="H880" s="73"/>
      <c r="I880" s="73"/>
      <c r="J880" s="73"/>
      <c r="K880" s="73"/>
      <c r="L880" s="73"/>
      <c r="M880" s="73"/>
      <c r="N880" s="73"/>
      <c r="O880" s="73"/>
      <c r="P880" s="73"/>
      <c r="Q880" s="73"/>
      <c r="R880" s="73"/>
      <c r="S880" s="73"/>
      <c r="T880" s="73"/>
      <c r="U880" s="73"/>
      <c r="V880" s="73"/>
      <c r="W880" s="73"/>
      <c r="X880" s="73"/>
      <c r="Y880" s="73"/>
      <c r="Z880" s="73"/>
      <c r="AA880" s="73"/>
      <c r="AB880" s="73"/>
      <c r="AC880" s="73"/>
      <c r="AD880" s="73"/>
      <c r="AE880" s="73"/>
      <c r="AF880" s="73"/>
      <c r="AG880" s="73"/>
      <c r="AH880" s="73"/>
      <c r="AI880" s="73"/>
      <c r="AJ880" s="73"/>
      <c r="AK880" s="73"/>
      <c r="AL880" s="73"/>
      <c r="AM880" s="73"/>
      <c r="AN880" s="73"/>
      <c r="AO880" s="73"/>
      <c r="AP880" s="73"/>
      <c r="AQ880" s="73"/>
      <c r="AR880" s="73"/>
      <c r="AS880" s="73"/>
      <c r="AT880" s="73"/>
      <c r="AU880" s="73"/>
      <c r="AV880" s="73"/>
      <c r="AW880" s="73"/>
      <c r="AX880" s="73"/>
      <c r="AY880" s="73"/>
      <c r="AZ880" s="73"/>
      <c r="BA880" s="73"/>
      <c r="BB880" s="73"/>
      <c r="BC880" s="73"/>
      <c r="BD880" s="73"/>
      <c r="BE880" s="73"/>
      <c r="BF880" s="73"/>
      <c r="BG880" s="73"/>
      <c r="BH880" s="73"/>
      <c r="BI880" s="73"/>
      <c r="BJ880" s="73"/>
      <c r="BK880" s="73"/>
      <c r="BL880" s="73"/>
      <c r="BM880" s="73"/>
      <c r="BN880" s="73"/>
      <c r="BO880" s="73"/>
      <c r="BP880" s="73"/>
      <c r="BQ880" s="73"/>
      <c r="BR880" s="73"/>
      <c r="BS880" s="73"/>
      <c r="BT880" s="73"/>
      <c r="BU880" s="73"/>
      <c r="BV880" s="73"/>
      <c r="BW880" s="73"/>
      <c r="BX880" s="73"/>
      <c r="BY880" s="73"/>
      <c r="BZ880" s="73"/>
      <c r="CA880" s="73"/>
      <c r="CB880" s="73"/>
      <c r="CC880" s="73"/>
      <c r="CD880" s="73"/>
    </row>
    <row r="881" spans="1:82" x14ac:dyDescent="0.25">
      <c r="A881" s="73"/>
      <c r="B881" s="73"/>
      <c r="C881" s="73"/>
      <c r="D881" s="73"/>
      <c r="E881" s="73"/>
      <c r="F881" s="73"/>
      <c r="G881" s="73"/>
      <c r="H881" s="73"/>
      <c r="I881" s="73"/>
      <c r="J881" s="73"/>
      <c r="K881" s="73"/>
      <c r="L881" s="73"/>
      <c r="M881" s="73"/>
      <c r="N881" s="73"/>
      <c r="O881" s="73"/>
      <c r="P881" s="73"/>
      <c r="Q881" s="73"/>
      <c r="R881" s="73"/>
      <c r="S881" s="73"/>
      <c r="T881" s="73"/>
      <c r="U881" s="73"/>
      <c r="V881" s="73"/>
      <c r="W881" s="73"/>
      <c r="X881" s="73"/>
      <c r="Y881" s="73"/>
      <c r="Z881" s="73"/>
      <c r="AA881" s="73"/>
      <c r="AB881" s="73"/>
      <c r="AC881" s="73"/>
      <c r="AD881" s="73"/>
      <c r="AE881" s="73"/>
      <c r="AF881" s="73"/>
      <c r="AG881" s="73"/>
      <c r="AH881" s="73"/>
      <c r="AI881" s="73"/>
      <c r="AJ881" s="73"/>
      <c r="AK881" s="73"/>
      <c r="AL881" s="73"/>
      <c r="AM881" s="73"/>
      <c r="AN881" s="73"/>
      <c r="AO881" s="73"/>
      <c r="AP881" s="73"/>
      <c r="AQ881" s="73"/>
      <c r="AR881" s="73"/>
      <c r="AS881" s="73"/>
      <c r="AT881" s="73"/>
      <c r="AU881" s="73"/>
      <c r="AV881" s="73"/>
      <c r="AW881" s="73"/>
      <c r="AX881" s="73"/>
      <c r="AY881" s="73"/>
      <c r="AZ881" s="73"/>
      <c r="BA881" s="73"/>
      <c r="BB881" s="73"/>
      <c r="BC881" s="73"/>
      <c r="BD881" s="73"/>
      <c r="BE881" s="73"/>
      <c r="BF881" s="73"/>
      <c r="BG881" s="73"/>
      <c r="BH881" s="73"/>
      <c r="BI881" s="73"/>
      <c r="BJ881" s="73"/>
      <c r="BK881" s="73"/>
      <c r="BL881" s="73"/>
      <c r="BM881" s="73"/>
      <c r="BN881" s="73"/>
      <c r="BO881" s="73"/>
      <c r="BP881" s="73"/>
      <c r="BQ881" s="73"/>
      <c r="BR881" s="73"/>
      <c r="BS881" s="73"/>
      <c r="BT881" s="73"/>
      <c r="BU881" s="73"/>
      <c r="BV881" s="73"/>
      <c r="BW881" s="73"/>
      <c r="BX881" s="73"/>
      <c r="BY881" s="73"/>
      <c r="BZ881" s="73"/>
      <c r="CA881" s="73"/>
      <c r="CB881" s="73"/>
      <c r="CC881" s="73"/>
      <c r="CD881" s="73"/>
    </row>
    <row r="882" spans="1:82" x14ac:dyDescent="0.25">
      <c r="A882" s="73"/>
      <c r="B882" s="73"/>
      <c r="C882" s="73"/>
      <c r="D882" s="73"/>
      <c r="E882" s="73"/>
      <c r="F882" s="73"/>
      <c r="G882" s="73"/>
      <c r="H882" s="73"/>
      <c r="I882" s="73"/>
      <c r="J882" s="73"/>
      <c r="K882" s="73"/>
      <c r="L882" s="73"/>
      <c r="M882" s="73"/>
      <c r="N882" s="73"/>
      <c r="O882" s="73"/>
      <c r="P882" s="73"/>
      <c r="Q882" s="73"/>
      <c r="R882" s="73"/>
      <c r="S882" s="73"/>
      <c r="T882" s="73"/>
      <c r="U882" s="73"/>
      <c r="V882" s="73"/>
      <c r="W882" s="73"/>
      <c r="X882" s="73"/>
      <c r="Y882" s="73"/>
      <c r="Z882" s="73"/>
      <c r="AA882" s="73"/>
      <c r="AB882" s="73"/>
      <c r="AC882" s="73"/>
      <c r="AD882" s="73"/>
      <c r="AE882" s="73"/>
      <c r="AF882" s="73"/>
      <c r="AG882" s="73"/>
      <c r="AH882" s="73"/>
      <c r="AI882" s="73"/>
      <c r="AJ882" s="73"/>
      <c r="AK882" s="73"/>
      <c r="AL882" s="73"/>
      <c r="AM882" s="73"/>
      <c r="AN882" s="73"/>
      <c r="AO882" s="73"/>
      <c r="AP882" s="73"/>
      <c r="AQ882" s="73"/>
      <c r="AR882" s="73"/>
      <c r="AS882" s="73"/>
      <c r="AT882" s="73"/>
      <c r="AU882" s="73"/>
      <c r="AV882" s="73"/>
      <c r="AW882" s="73"/>
      <c r="AX882" s="73"/>
      <c r="AY882" s="73"/>
      <c r="AZ882" s="73"/>
      <c r="BA882" s="73"/>
      <c r="BB882" s="73"/>
      <c r="BC882" s="73"/>
      <c r="BD882" s="73"/>
      <c r="BE882" s="73"/>
      <c r="BF882" s="73"/>
      <c r="BG882" s="73"/>
      <c r="BH882" s="73"/>
      <c r="BI882" s="73"/>
      <c r="BJ882" s="73"/>
      <c r="BK882" s="73"/>
      <c r="BL882" s="73"/>
      <c r="BM882" s="73"/>
      <c r="BN882" s="73"/>
      <c r="BO882" s="73"/>
      <c r="BP882" s="73"/>
      <c r="BQ882" s="73"/>
      <c r="BR882" s="73"/>
      <c r="BS882" s="73"/>
      <c r="BT882" s="73"/>
      <c r="BU882" s="73"/>
      <c r="BV882" s="73"/>
      <c r="BW882" s="73"/>
      <c r="BX882" s="73"/>
      <c r="BY882" s="73"/>
      <c r="BZ882" s="73"/>
      <c r="CA882" s="73"/>
      <c r="CB882" s="73"/>
      <c r="CC882" s="73"/>
      <c r="CD882" s="73"/>
    </row>
    <row r="883" spans="1:82" x14ac:dyDescent="0.25">
      <c r="A883" s="73"/>
      <c r="B883" s="73"/>
      <c r="C883" s="73"/>
      <c r="D883" s="73"/>
      <c r="E883" s="73"/>
      <c r="F883" s="73"/>
      <c r="G883" s="73"/>
      <c r="H883" s="73"/>
      <c r="I883" s="73"/>
      <c r="J883" s="73"/>
      <c r="K883" s="73"/>
      <c r="L883" s="73"/>
      <c r="M883" s="73"/>
      <c r="N883" s="73"/>
      <c r="O883" s="73"/>
      <c r="P883" s="73"/>
      <c r="Q883" s="73"/>
      <c r="R883" s="73"/>
      <c r="S883" s="73"/>
      <c r="T883" s="73"/>
      <c r="U883" s="73"/>
      <c r="V883" s="73"/>
      <c r="W883" s="73"/>
      <c r="X883" s="73"/>
      <c r="Y883" s="73"/>
      <c r="Z883" s="73"/>
      <c r="AA883" s="73"/>
      <c r="AB883" s="73"/>
      <c r="AC883" s="73"/>
      <c r="AD883" s="73"/>
      <c r="AE883" s="73"/>
      <c r="AF883" s="73"/>
      <c r="AG883" s="73"/>
      <c r="AH883" s="73"/>
      <c r="AI883" s="73"/>
      <c r="AJ883" s="73"/>
      <c r="AK883" s="73"/>
      <c r="AL883" s="73"/>
      <c r="AM883" s="73"/>
      <c r="AN883" s="73"/>
      <c r="AO883" s="73"/>
      <c r="AP883" s="73"/>
      <c r="AQ883" s="73"/>
      <c r="AR883" s="73"/>
      <c r="AS883" s="73"/>
      <c r="AT883" s="73"/>
      <c r="AU883" s="73"/>
      <c r="AV883" s="73"/>
      <c r="AW883" s="73"/>
      <c r="AX883" s="73"/>
      <c r="AY883" s="73"/>
      <c r="AZ883" s="73"/>
      <c r="BA883" s="73"/>
      <c r="BB883" s="73"/>
      <c r="BC883" s="73"/>
      <c r="BD883" s="73"/>
      <c r="BE883" s="73"/>
      <c r="BF883" s="73"/>
      <c r="BG883" s="73"/>
      <c r="BH883" s="73"/>
      <c r="BI883" s="73"/>
      <c r="BJ883" s="73"/>
      <c r="BK883" s="73"/>
      <c r="BL883" s="73"/>
      <c r="BM883" s="73"/>
      <c r="BN883" s="73"/>
      <c r="BO883" s="73"/>
      <c r="BP883" s="73"/>
      <c r="BQ883" s="73"/>
      <c r="BR883" s="73"/>
      <c r="BS883" s="73"/>
      <c r="BT883" s="73"/>
      <c r="BU883" s="73"/>
      <c r="BV883" s="73"/>
      <c r="BW883" s="73"/>
      <c r="BX883" s="73"/>
      <c r="BY883" s="73"/>
      <c r="BZ883" s="73"/>
      <c r="CA883" s="73"/>
      <c r="CB883" s="73"/>
      <c r="CC883" s="73"/>
      <c r="CD883" s="73"/>
    </row>
    <row r="884" spans="1:82" x14ac:dyDescent="0.25">
      <c r="A884" s="73"/>
      <c r="B884" s="73"/>
      <c r="C884" s="73"/>
      <c r="D884" s="73"/>
      <c r="E884" s="73"/>
      <c r="F884" s="73"/>
      <c r="G884" s="73"/>
      <c r="H884" s="73"/>
      <c r="I884" s="73"/>
      <c r="J884" s="73"/>
      <c r="K884" s="73"/>
      <c r="L884" s="73"/>
      <c r="M884" s="73"/>
      <c r="N884" s="73"/>
      <c r="O884" s="73"/>
      <c r="P884" s="73"/>
      <c r="Q884" s="73"/>
      <c r="R884" s="73"/>
      <c r="S884" s="73"/>
      <c r="T884" s="73"/>
      <c r="U884" s="73"/>
      <c r="V884" s="73"/>
      <c r="W884" s="73"/>
      <c r="X884" s="73"/>
      <c r="Y884" s="73"/>
      <c r="Z884" s="73"/>
      <c r="AA884" s="73"/>
      <c r="AB884" s="73"/>
      <c r="AC884" s="73"/>
      <c r="AD884" s="73"/>
      <c r="AE884" s="73"/>
      <c r="AF884" s="73"/>
      <c r="AG884" s="73"/>
      <c r="AH884" s="73"/>
      <c r="AI884" s="73"/>
      <c r="AJ884" s="73"/>
      <c r="AK884" s="73"/>
      <c r="AL884" s="73"/>
      <c r="AM884" s="73"/>
      <c r="AN884" s="73"/>
      <c r="AO884" s="73"/>
      <c r="AP884" s="73"/>
      <c r="AQ884" s="73"/>
      <c r="AR884" s="73"/>
      <c r="AS884" s="73"/>
      <c r="AT884" s="73"/>
      <c r="AU884" s="73"/>
      <c r="AV884" s="73"/>
      <c r="AW884" s="73"/>
      <c r="AX884" s="73"/>
      <c r="AY884" s="73"/>
      <c r="AZ884" s="73"/>
      <c r="BA884" s="73"/>
      <c r="BB884" s="73"/>
      <c r="BC884" s="73"/>
      <c r="BD884" s="73"/>
      <c r="BE884" s="73"/>
      <c r="BF884" s="73"/>
      <c r="BG884" s="73"/>
      <c r="BH884" s="73"/>
      <c r="BI884" s="73"/>
      <c r="BJ884" s="73"/>
      <c r="BK884" s="73"/>
      <c r="BL884" s="73"/>
      <c r="BM884" s="73"/>
      <c r="BN884" s="73"/>
      <c r="BO884" s="73"/>
      <c r="BP884" s="73"/>
      <c r="BQ884" s="73"/>
      <c r="BR884" s="73"/>
      <c r="BS884" s="73"/>
      <c r="BT884" s="73"/>
      <c r="BU884" s="73"/>
      <c r="BV884" s="73"/>
      <c r="BW884" s="73"/>
      <c r="BX884" s="73"/>
      <c r="BY884" s="73"/>
      <c r="BZ884" s="73"/>
      <c r="CA884" s="73"/>
      <c r="CB884" s="73"/>
      <c r="CC884" s="73"/>
      <c r="CD884" s="73"/>
    </row>
    <row r="885" spans="1:82" x14ac:dyDescent="0.25">
      <c r="A885" s="73"/>
      <c r="B885" s="73"/>
      <c r="C885" s="73"/>
      <c r="D885" s="73"/>
      <c r="E885" s="73"/>
      <c r="F885" s="73"/>
      <c r="G885" s="73"/>
      <c r="H885" s="73"/>
      <c r="I885" s="73"/>
      <c r="J885" s="73"/>
      <c r="K885" s="73"/>
      <c r="L885" s="73"/>
      <c r="M885" s="73"/>
      <c r="N885" s="73"/>
      <c r="O885" s="73"/>
      <c r="P885" s="73"/>
      <c r="Q885" s="73"/>
      <c r="R885" s="73"/>
      <c r="S885" s="73"/>
      <c r="T885" s="73"/>
      <c r="U885" s="73"/>
      <c r="V885" s="73"/>
      <c r="W885" s="73"/>
      <c r="X885" s="73"/>
      <c r="Y885" s="73"/>
      <c r="Z885" s="73"/>
      <c r="AA885" s="73"/>
      <c r="AB885" s="73"/>
      <c r="AC885" s="73"/>
      <c r="AD885" s="73"/>
      <c r="AE885" s="73"/>
      <c r="AF885" s="73"/>
      <c r="AG885" s="73"/>
      <c r="AH885" s="73"/>
      <c r="AI885" s="73"/>
      <c r="AJ885" s="73"/>
      <c r="AK885" s="73"/>
      <c r="AL885" s="73"/>
      <c r="AM885" s="73"/>
      <c r="AN885" s="73"/>
      <c r="AO885" s="73"/>
      <c r="AP885" s="73"/>
      <c r="AQ885" s="73"/>
      <c r="AR885" s="73"/>
      <c r="AS885" s="73"/>
      <c r="AT885" s="73"/>
      <c r="AU885" s="73"/>
      <c r="AV885" s="73"/>
      <c r="AW885" s="73"/>
      <c r="AX885" s="73"/>
      <c r="AY885" s="73"/>
      <c r="AZ885" s="73"/>
      <c r="BA885" s="73"/>
      <c r="BB885" s="73"/>
      <c r="BC885" s="73"/>
      <c r="BD885" s="73"/>
      <c r="BE885" s="73"/>
      <c r="BF885" s="73"/>
      <c r="BG885" s="73"/>
      <c r="BH885" s="73"/>
      <c r="BI885" s="73"/>
      <c r="BJ885" s="73"/>
      <c r="BK885" s="73"/>
      <c r="BL885" s="73"/>
      <c r="BM885" s="73"/>
      <c r="BN885" s="73"/>
      <c r="BO885" s="73"/>
      <c r="BP885" s="73"/>
      <c r="BQ885" s="73"/>
      <c r="BR885" s="73"/>
      <c r="BS885" s="73"/>
      <c r="BT885" s="73"/>
      <c r="BU885" s="73"/>
      <c r="BV885" s="73"/>
      <c r="BW885" s="73"/>
      <c r="BX885" s="73"/>
      <c r="BY885" s="73"/>
      <c r="BZ885" s="73"/>
      <c r="CA885" s="73"/>
      <c r="CB885" s="73"/>
      <c r="CC885" s="73"/>
      <c r="CD885" s="73"/>
    </row>
    <row r="886" spans="1:82" x14ac:dyDescent="0.25">
      <c r="A886" s="73"/>
      <c r="B886" s="73"/>
      <c r="C886" s="73"/>
      <c r="D886" s="73"/>
      <c r="E886" s="73"/>
      <c r="F886" s="73"/>
      <c r="G886" s="73"/>
      <c r="H886" s="73"/>
      <c r="I886" s="73"/>
      <c r="J886" s="73"/>
      <c r="K886" s="73"/>
      <c r="L886" s="73"/>
      <c r="M886" s="73"/>
      <c r="N886" s="73"/>
      <c r="O886" s="73"/>
      <c r="P886" s="73"/>
      <c r="Q886" s="73"/>
      <c r="R886" s="73"/>
      <c r="S886" s="73"/>
      <c r="T886" s="73"/>
      <c r="U886" s="73"/>
      <c r="V886" s="73"/>
      <c r="W886" s="73"/>
      <c r="X886" s="73"/>
      <c r="Y886" s="73"/>
      <c r="Z886" s="73"/>
      <c r="AA886" s="73"/>
      <c r="AB886" s="73"/>
      <c r="AC886" s="73"/>
      <c r="AD886" s="73"/>
      <c r="AE886" s="73"/>
      <c r="AF886" s="73"/>
      <c r="AG886" s="73"/>
      <c r="AH886" s="73"/>
      <c r="AI886" s="73"/>
      <c r="AJ886" s="73"/>
      <c r="AK886" s="73"/>
      <c r="AL886" s="73"/>
      <c r="AM886" s="73"/>
      <c r="AN886" s="73"/>
      <c r="AO886" s="73"/>
      <c r="AP886" s="73"/>
      <c r="AQ886" s="73"/>
      <c r="AR886" s="73"/>
      <c r="AS886" s="73"/>
      <c r="AT886" s="73"/>
      <c r="AU886" s="73"/>
      <c r="AV886" s="73"/>
      <c r="AW886" s="73"/>
      <c r="AX886" s="73"/>
      <c r="AY886" s="73"/>
      <c r="AZ886" s="73"/>
      <c r="BA886" s="73"/>
      <c r="BB886" s="73"/>
      <c r="BC886" s="73"/>
      <c r="BD886" s="73"/>
      <c r="BE886" s="73"/>
      <c r="BF886" s="73"/>
      <c r="BG886" s="73"/>
      <c r="BH886" s="73"/>
      <c r="BI886" s="73"/>
      <c r="BJ886" s="73"/>
      <c r="BK886" s="73"/>
      <c r="BL886" s="73"/>
      <c r="BM886" s="73"/>
      <c r="BN886" s="73"/>
      <c r="BO886" s="73"/>
      <c r="BP886" s="73"/>
      <c r="BQ886" s="73"/>
      <c r="BR886" s="73"/>
      <c r="BS886" s="73"/>
      <c r="BT886" s="73"/>
      <c r="BU886" s="73"/>
      <c r="BV886" s="73"/>
      <c r="BW886" s="73"/>
      <c r="BX886" s="73"/>
      <c r="BY886" s="73"/>
      <c r="BZ886" s="73"/>
      <c r="CA886" s="73"/>
      <c r="CB886" s="73"/>
      <c r="CC886" s="73"/>
      <c r="CD886" s="73"/>
    </row>
    <row r="887" spans="1:82" x14ac:dyDescent="0.25">
      <c r="A887" s="73"/>
      <c r="B887" s="73"/>
      <c r="C887" s="73"/>
      <c r="D887" s="73"/>
      <c r="E887" s="73"/>
      <c r="F887" s="73"/>
      <c r="G887" s="73"/>
      <c r="H887" s="73"/>
      <c r="I887" s="73"/>
      <c r="J887" s="73"/>
      <c r="K887" s="73"/>
      <c r="L887" s="73"/>
      <c r="M887" s="73"/>
      <c r="N887" s="73"/>
      <c r="O887" s="73"/>
      <c r="P887" s="73"/>
      <c r="Q887" s="73"/>
      <c r="R887" s="73"/>
      <c r="S887" s="73"/>
      <c r="T887" s="73"/>
      <c r="U887" s="73"/>
      <c r="V887" s="73"/>
      <c r="W887" s="73"/>
      <c r="X887" s="73"/>
      <c r="Y887" s="73"/>
      <c r="Z887" s="73"/>
      <c r="AA887" s="73"/>
      <c r="AB887" s="73"/>
      <c r="AC887" s="73"/>
      <c r="AD887" s="73"/>
      <c r="AE887" s="73"/>
      <c r="AF887" s="73"/>
      <c r="AG887" s="73"/>
      <c r="AH887" s="73"/>
      <c r="AI887" s="73"/>
      <c r="AJ887" s="73"/>
      <c r="AK887" s="73"/>
      <c r="AL887" s="73"/>
      <c r="AM887" s="73"/>
      <c r="AN887" s="73"/>
      <c r="AO887" s="73"/>
      <c r="AP887" s="73"/>
      <c r="AQ887" s="73"/>
      <c r="AR887" s="73"/>
      <c r="AS887" s="73"/>
      <c r="AT887" s="73"/>
      <c r="AU887" s="73"/>
      <c r="AV887" s="73"/>
      <c r="AW887" s="73"/>
      <c r="AX887" s="73"/>
      <c r="AY887" s="73"/>
      <c r="AZ887" s="73"/>
      <c r="BA887" s="73"/>
      <c r="BB887" s="73"/>
      <c r="BC887" s="73"/>
      <c r="BD887" s="73"/>
      <c r="BE887" s="73"/>
      <c r="BF887" s="73"/>
      <c r="BG887" s="73"/>
      <c r="BH887" s="73"/>
      <c r="BI887" s="73"/>
      <c r="BJ887" s="73"/>
      <c r="BK887" s="73"/>
      <c r="BL887" s="73"/>
      <c r="BM887" s="73"/>
      <c r="BN887" s="73"/>
      <c r="BO887" s="73"/>
      <c r="BP887" s="73"/>
      <c r="BQ887" s="73"/>
      <c r="BR887" s="73"/>
      <c r="BS887" s="73"/>
      <c r="BT887" s="73"/>
      <c r="BU887" s="73"/>
      <c r="BV887" s="73"/>
      <c r="BW887" s="73"/>
      <c r="BX887" s="73"/>
      <c r="BY887" s="73"/>
      <c r="BZ887" s="73"/>
      <c r="CA887" s="73"/>
      <c r="CB887" s="73"/>
      <c r="CC887" s="73"/>
      <c r="CD887" s="73"/>
    </row>
    <row r="888" spans="1:82" x14ac:dyDescent="0.25">
      <c r="A888" s="73"/>
      <c r="B888" s="73"/>
      <c r="C888" s="73"/>
      <c r="D888" s="73"/>
      <c r="E888" s="73"/>
      <c r="F888" s="73"/>
      <c r="G888" s="73"/>
      <c r="H888" s="73"/>
      <c r="I888" s="73"/>
      <c r="J888" s="73"/>
      <c r="K888" s="73"/>
      <c r="L888" s="73"/>
      <c r="M888" s="73"/>
      <c r="N888" s="73"/>
      <c r="O888" s="73"/>
      <c r="P888" s="73"/>
      <c r="Q888" s="73"/>
      <c r="R888" s="73"/>
      <c r="S888" s="73"/>
      <c r="T888" s="73"/>
      <c r="U888" s="73"/>
      <c r="V888" s="73"/>
      <c r="W888" s="73"/>
      <c r="X888" s="73"/>
      <c r="Y888" s="73"/>
      <c r="Z888" s="73"/>
      <c r="AA888" s="73"/>
      <c r="AB888" s="73"/>
      <c r="AC888" s="73"/>
      <c r="AD888" s="73"/>
      <c r="AE888" s="73"/>
      <c r="AF888" s="73"/>
      <c r="AG888" s="73"/>
      <c r="AH888" s="73"/>
      <c r="AI888" s="73"/>
      <c r="AJ888" s="73"/>
      <c r="AK888" s="73"/>
      <c r="AL888" s="73"/>
      <c r="AM888" s="73"/>
      <c r="AN888" s="73"/>
      <c r="AO888" s="73"/>
      <c r="AP888" s="73"/>
      <c r="AQ888" s="73"/>
      <c r="AR888" s="73"/>
      <c r="AS888" s="73"/>
      <c r="AT888" s="73"/>
      <c r="AU888" s="73"/>
      <c r="AV888" s="73"/>
      <c r="AW888" s="73"/>
      <c r="AX888" s="73"/>
      <c r="AY888" s="73"/>
      <c r="AZ888" s="73"/>
      <c r="BA888" s="73"/>
      <c r="BB888" s="73"/>
      <c r="BC888" s="73"/>
      <c r="BD888" s="73"/>
      <c r="BE888" s="73"/>
      <c r="BF888" s="73"/>
      <c r="BG888" s="73"/>
      <c r="BH888" s="73"/>
      <c r="BI888" s="73"/>
      <c r="BJ888" s="73"/>
      <c r="BK888" s="73"/>
      <c r="BL888" s="73"/>
      <c r="BM888" s="73"/>
      <c r="BN888" s="73"/>
      <c r="BO888" s="73"/>
      <c r="BP888" s="73"/>
      <c r="BQ888" s="73"/>
      <c r="BR888" s="73"/>
      <c r="BS888" s="73"/>
      <c r="BT888" s="73"/>
      <c r="BU888" s="73"/>
      <c r="BV888" s="73"/>
      <c r="BW888" s="73"/>
      <c r="BX888" s="73"/>
      <c r="BY888" s="73"/>
      <c r="BZ888" s="73"/>
      <c r="CA888" s="73"/>
      <c r="CB888" s="73"/>
      <c r="CC888" s="73"/>
      <c r="CD888" s="73"/>
    </row>
    <row r="889" spans="1:82" x14ac:dyDescent="0.25">
      <c r="A889" s="73"/>
      <c r="B889" s="73"/>
      <c r="C889" s="73"/>
      <c r="D889" s="73"/>
      <c r="E889" s="73"/>
      <c r="F889" s="73"/>
      <c r="G889" s="73"/>
      <c r="H889" s="73"/>
      <c r="I889" s="73"/>
      <c r="J889" s="73"/>
      <c r="K889" s="73"/>
      <c r="L889" s="73"/>
      <c r="M889" s="73"/>
      <c r="N889" s="73"/>
      <c r="O889" s="73"/>
      <c r="P889" s="73"/>
      <c r="Q889" s="73"/>
      <c r="R889" s="73"/>
      <c r="S889" s="73"/>
      <c r="T889" s="73"/>
      <c r="U889" s="73"/>
      <c r="V889" s="73"/>
      <c r="W889" s="73"/>
      <c r="X889" s="73"/>
      <c r="Y889" s="73"/>
      <c r="Z889" s="73"/>
      <c r="AA889" s="73"/>
      <c r="AB889" s="73"/>
      <c r="AC889" s="73"/>
      <c r="AD889" s="73"/>
      <c r="AE889" s="73"/>
      <c r="AF889" s="73"/>
      <c r="AG889" s="73"/>
      <c r="AH889" s="73"/>
      <c r="AI889" s="73"/>
      <c r="AJ889" s="73"/>
      <c r="AK889" s="73"/>
      <c r="AL889" s="73"/>
      <c r="AM889" s="73"/>
      <c r="AN889" s="73"/>
      <c r="AO889" s="73"/>
      <c r="AP889" s="73"/>
      <c r="AQ889" s="73"/>
      <c r="AR889" s="73"/>
      <c r="AS889" s="73"/>
      <c r="AT889" s="73"/>
      <c r="AU889" s="73"/>
      <c r="AV889" s="73"/>
      <c r="AW889" s="73"/>
      <c r="AX889" s="73"/>
      <c r="AY889" s="73"/>
      <c r="AZ889" s="73"/>
      <c r="BA889" s="73"/>
      <c r="BB889" s="73"/>
      <c r="BC889" s="73"/>
      <c r="BD889" s="73"/>
      <c r="BE889" s="73"/>
      <c r="BF889" s="73"/>
      <c r="BG889" s="73"/>
      <c r="BH889" s="73"/>
      <c r="BI889" s="73"/>
      <c r="BJ889" s="73"/>
      <c r="BK889" s="73"/>
      <c r="BL889" s="73"/>
      <c r="BM889" s="73"/>
      <c r="BN889" s="73"/>
      <c r="BO889" s="73"/>
      <c r="BP889" s="73"/>
      <c r="BQ889" s="73"/>
      <c r="BR889" s="73"/>
      <c r="BS889" s="73"/>
      <c r="BT889" s="73"/>
      <c r="BU889" s="73"/>
      <c r="BV889" s="73"/>
      <c r="BW889" s="73"/>
      <c r="BX889" s="73"/>
      <c r="BY889" s="73"/>
      <c r="BZ889" s="73"/>
      <c r="CA889" s="73"/>
      <c r="CB889" s="73"/>
      <c r="CC889" s="73"/>
      <c r="CD889" s="73"/>
    </row>
    <row r="890" spans="1:82" x14ac:dyDescent="0.25">
      <c r="A890" s="73"/>
      <c r="B890" s="73"/>
      <c r="C890" s="73"/>
      <c r="D890" s="73"/>
      <c r="E890" s="73"/>
      <c r="F890" s="73"/>
      <c r="G890" s="73"/>
      <c r="H890" s="73"/>
      <c r="I890" s="73"/>
      <c r="J890" s="73"/>
      <c r="K890" s="73"/>
      <c r="L890" s="73"/>
      <c r="M890" s="73"/>
      <c r="N890" s="73"/>
      <c r="O890" s="73"/>
      <c r="P890" s="73"/>
      <c r="Q890" s="73"/>
      <c r="R890" s="73"/>
      <c r="S890" s="73"/>
      <c r="T890" s="73"/>
      <c r="U890" s="73"/>
      <c r="V890" s="73"/>
      <c r="W890" s="73"/>
      <c r="X890" s="73"/>
      <c r="Y890" s="73"/>
      <c r="Z890" s="73"/>
      <c r="AA890" s="73"/>
      <c r="AB890" s="73"/>
      <c r="AC890" s="73"/>
      <c r="AD890" s="73"/>
      <c r="AE890" s="73"/>
      <c r="AF890" s="73"/>
      <c r="AG890" s="73"/>
      <c r="AH890" s="73"/>
      <c r="AI890" s="73"/>
      <c r="AJ890" s="73"/>
      <c r="AK890" s="73"/>
      <c r="AL890" s="73"/>
      <c r="AM890" s="73"/>
      <c r="AN890" s="73"/>
      <c r="AO890" s="73"/>
      <c r="AP890" s="73"/>
      <c r="AQ890" s="73"/>
      <c r="AR890" s="73"/>
      <c r="AS890" s="73"/>
      <c r="AT890" s="73"/>
      <c r="AU890" s="73"/>
      <c r="AV890" s="73"/>
      <c r="AW890" s="73"/>
      <c r="AX890" s="73"/>
      <c r="AY890" s="73"/>
      <c r="AZ890" s="73"/>
      <c r="BA890" s="73"/>
      <c r="BB890" s="73"/>
      <c r="BC890" s="73"/>
      <c r="BD890" s="73"/>
      <c r="BE890" s="73"/>
      <c r="BF890" s="73"/>
      <c r="BG890" s="73"/>
      <c r="BH890" s="73"/>
      <c r="BI890" s="73"/>
      <c r="BJ890" s="73"/>
      <c r="BK890" s="73"/>
      <c r="BL890" s="73"/>
      <c r="BM890" s="73"/>
      <c r="BN890" s="73"/>
      <c r="BO890" s="73"/>
      <c r="BP890" s="73"/>
      <c r="BQ890" s="73"/>
      <c r="BR890" s="73"/>
      <c r="BS890" s="73"/>
      <c r="BT890" s="73"/>
      <c r="BU890" s="73"/>
      <c r="BV890" s="73"/>
      <c r="BW890" s="73"/>
      <c r="BX890" s="73"/>
      <c r="BY890" s="73"/>
      <c r="BZ890" s="73"/>
      <c r="CA890" s="73"/>
      <c r="CB890" s="73"/>
      <c r="CC890" s="73"/>
      <c r="CD890" s="73"/>
    </row>
    <row r="891" spans="1:82" x14ac:dyDescent="0.25">
      <c r="A891" s="73"/>
      <c r="B891" s="73"/>
      <c r="C891" s="73"/>
      <c r="D891" s="73"/>
      <c r="E891" s="73"/>
      <c r="F891" s="73"/>
      <c r="G891" s="73"/>
      <c r="H891" s="73"/>
      <c r="I891" s="73"/>
      <c r="J891" s="73"/>
      <c r="K891" s="73"/>
      <c r="L891" s="73"/>
      <c r="M891" s="73"/>
      <c r="N891" s="73"/>
      <c r="O891" s="73"/>
      <c r="P891" s="73"/>
      <c r="Q891" s="73"/>
      <c r="R891" s="73"/>
      <c r="S891" s="73"/>
      <c r="T891" s="73"/>
      <c r="U891" s="73"/>
      <c r="V891" s="73"/>
      <c r="W891" s="73"/>
      <c r="X891" s="73"/>
      <c r="Y891" s="73"/>
      <c r="Z891" s="73"/>
      <c r="AA891" s="73"/>
      <c r="AB891" s="73"/>
      <c r="AC891" s="73"/>
      <c r="AD891" s="73"/>
      <c r="AE891" s="73"/>
      <c r="AF891" s="73"/>
      <c r="AG891" s="73"/>
      <c r="AH891" s="73"/>
      <c r="AI891" s="73"/>
      <c r="AJ891" s="73"/>
      <c r="AK891" s="73"/>
      <c r="AL891" s="73"/>
      <c r="AM891" s="73"/>
      <c r="AN891" s="73"/>
      <c r="AO891" s="73"/>
      <c r="AP891" s="73"/>
      <c r="AQ891" s="73"/>
      <c r="AR891" s="73"/>
      <c r="AS891" s="73"/>
      <c r="AT891" s="73"/>
      <c r="AU891" s="73"/>
      <c r="AV891" s="73"/>
      <c r="AW891" s="73"/>
      <c r="AX891" s="73"/>
      <c r="AY891" s="73"/>
      <c r="AZ891" s="73"/>
      <c r="BA891" s="73"/>
      <c r="BB891" s="73"/>
      <c r="BC891" s="73"/>
      <c r="BD891" s="73"/>
      <c r="BE891" s="73"/>
      <c r="BF891" s="73"/>
      <c r="BG891" s="73"/>
      <c r="BH891" s="73"/>
      <c r="BI891" s="73"/>
      <c r="BJ891" s="73"/>
      <c r="BK891" s="73"/>
      <c r="BL891" s="73"/>
      <c r="BM891" s="73"/>
      <c r="BN891" s="73"/>
      <c r="BO891" s="73"/>
      <c r="BP891" s="73"/>
      <c r="BQ891" s="73"/>
      <c r="BR891" s="73"/>
      <c r="BS891" s="73"/>
      <c r="BT891" s="73"/>
      <c r="BU891" s="73"/>
      <c r="BV891" s="73"/>
      <c r="BW891" s="73"/>
      <c r="BX891" s="73"/>
      <c r="BY891" s="73"/>
      <c r="BZ891" s="73"/>
      <c r="CA891" s="73"/>
      <c r="CB891" s="73"/>
      <c r="CC891" s="73"/>
      <c r="CD891" s="73"/>
    </row>
    <row r="892" spans="1:82" x14ac:dyDescent="0.25">
      <c r="A892" s="73"/>
      <c r="B892" s="73"/>
      <c r="C892" s="73"/>
      <c r="D892" s="73"/>
      <c r="E892" s="73"/>
      <c r="F892" s="73"/>
      <c r="G892" s="73"/>
      <c r="H892" s="73"/>
      <c r="I892" s="73"/>
      <c r="J892" s="73"/>
      <c r="K892" s="73"/>
      <c r="L892" s="73"/>
      <c r="M892" s="73"/>
      <c r="N892" s="73"/>
      <c r="O892" s="73"/>
      <c r="P892" s="73"/>
      <c r="Q892" s="73"/>
      <c r="R892" s="73"/>
      <c r="S892" s="73"/>
      <c r="T892" s="73"/>
      <c r="U892" s="73"/>
      <c r="V892" s="73"/>
      <c r="W892" s="73"/>
      <c r="X892" s="73"/>
      <c r="Y892" s="73"/>
      <c r="Z892" s="73"/>
      <c r="AA892" s="73"/>
      <c r="AB892" s="73"/>
      <c r="AC892" s="73"/>
      <c r="AD892" s="73"/>
      <c r="AE892" s="73"/>
      <c r="AF892" s="73"/>
      <c r="AG892" s="73"/>
      <c r="AH892" s="73"/>
      <c r="AI892" s="73"/>
      <c r="AJ892" s="73"/>
      <c r="AK892" s="73"/>
      <c r="AL892" s="73"/>
      <c r="AM892" s="73"/>
      <c r="AN892" s="73"/>
      <c r="AO892" s="73"/>
      <c r="AP892" s="73"/>
      <c r="AQ892" s="73"/>
      <c r="AR892" s="73"/>
      <c r="AS892" s="73"/>
      <c r="AT892" s="73"/>
      <c r="AU892" s="73"/>
      <c r="AV892" s="73"/>
      <c r="AW892" s="73"/>
      <c r="AX892" s="73"/>
      <c r="AY892" s="73"/>
      <c r="AZ892" s="73"/>
      <c r="BA892" s="73"/>
      <c r="BB892" s="73"/>
      <c r="BC892" s="73"/>
      <c r="BD892" s="73"/>
      <c r="BE892" s="73"/>
      <c r="BF892" s="73"/>
      <c r="BG892" s="73"/>
      <c r="BH892" s="73"/>
      <c r="BI892" s="73"/>
      <c r="BJ892" s="73"/>
      <c r="BK892" s="73"/>
      <c r="BL892" s="73"/>
      <c r="BM892" s="73"/>
      <c r="BN892" s="73"/>
      <c r="BO892" s="73"/>
      <c r="BP892" s="73"/>
      <c r="BQ892" s="73"/>
      <c r="BR892" s="73"/>
      <c r="BS892" s="73"/>
      <c r="BT892" s="73"/>
      <c r="BU892" s="73"/>
      <c r="BV892" s="73"/>
      <c r="BW892" s="73"/>
      <c r="BX892" s="73"/>
      <c r="BY892" s="73"/>
      <c r="BZ892" s="73"/>
      <c r="CA892" s="73"/>
      <c r="CB892" s="73"/>
      <c r="CC892" s="73"/>
      <c r="CD892" s="73"/>
    </row>
    <row r="893" spans="1:82" x14ac:dyDescent="0.25">
      <c r="A893" s="73"/>
      <c r="B893" s="73"/>
      <c r="C893" s="73"/>
      <c r="D893" s="73"/>
      <c r="E893" s="73"/>
      <c r="F893" s="73"/>
      <c r="G893" s="73"/>
      <c r="H893" s="73"/>
      <c r="I893" s="73"/>
      <c r="J893" s="73"/>
      <c r="K893" s="73"/>
      <c r="L893" s="73"/>
      <c r="M893" s="73"/>
      <c r="N893" s="73"/>
      <c r="O893" s="73"/>
      <c r="P893" s="73"/>
      <c r="Q893" s="73"/>
      <c r="R893" s="73"/>
      <c r="S893" s="73"/>
      <c r="T893" s="73"/>
      <c r="U893" s="73"/>
      <c r="V893" s="73"/>
      <c r="W893" s="73"/>
      <c r="X893" s="73"/>
      <c r="Y893" s="73"/>
      <c r="Z893" s="73"/>
      <c r="AA893" s="73"/>
      <c r="AB893" s="73"/>
      <c r="AC893" s="73"/>
      <c r="AD893" s="73"/>
      <c r="AE893" s="73"/>
      <c r="AF893" s="73"/>
      <c r="AG893" s="73"/>
      <c r="AH893" s="73"/>
      <c r="AI893" s="73"/>
      <c r="AJ893" s="73"/>
      <c r="AK893" s="73"/>
      <c r="AL893" s="73"/>
      <c r="AM893" s="73"/>
      <c r="AN893" s="73"/>
      <c r="AO893" s="73"/>
      <c r="AP893" s="73"/>
      <c r="AQ893" s="73"/>
      <c r="AR893" s="73"/>
      <c r="AS893" s="73"/>
      <c r="AT893" s="73"/>
      <c r="AU893" s="73"/>
      <c r="AV893" s="73"/>
      <c r="AW893" s="73"/>
      <c r="AX893" s="73"/>
      <c r="AY893" s="73"/>
      <c r="AZ893" s="73"/>
      <c r="BA893" s="73"/>
      <c r="BB893" s="73"/>
      <c r="BC893" s="73"/>
      <c r="BD893" s="73"/>
      <c r="BE893" s="73"/>
      <c r="BF893" s="73"/>
      <c r="BG893" s="73"/>
      <c r="BH893" s="73"/>
      <c r="BI893" s="73"/>
      <c r="BJ893" s="73"/>
      <c r="BK893" s="73"/>
      <c r="BL893" s="73"/>
      <c r="BM893" s="73"/>
      <c r="BN893" s="73"/>
      <c r="BO893" s="73"/>
      <c r="BP893" s="73"/>
      <c r="BQ893" s="73"/>
      <c r="BR893" s="73"/>
      <c r="BS893" s="73"/>
      <c r="BT893" s="73"/>
      <c r="BU893" s="73"/>
      <c r="BV893" s="73"/>
      <c r="BW893" s="73"/>
      <c r="BX893" s="73"/>
      <c r="BY893" s="73"/>
      <c r="BZ893" s="73"/>
      <c r="CA893" s="73"/>
      <c r="CB893" s="73"/>
      <c r="CC893" s="73"/>
      <c r="CD893" s="73"/>
    </row>
    <row r="894" spans="1:82" x14ac:dyDescent="0.25">
      <c r="A894" s="73"/>
      <c r="B894" s="73"/>
      <c r="C894" s="73"/>
      <c r="D894" s="73"/>
      <c r="E894" s="73"/>
      <c r="F894" s="73"/>
      <c r="G894" s="73"/>
      <c r="H894" s="73"/>
      <c r="I894" s="73"/>
      <c r="J894" s="73"/>
      <c r="K894" s="73"/>
      <c r="L894" s="73"/>
      <c r="M894" s="73"/>
      <c r="N894" s="73"/>
      <c r="O894" s="73"/>
      <c r="P894" s="73"/>
      <c r="Q894" s="73"/>
      <c r="R894" s="73"/>
      <c r="S894" s="73"/>
      <c r="T894" s="73"/>
      <c r="U894" s="73"/>
      <c r="V894" s="73"/>
      <c r="W894" s="73"/>
      <c r="X894" s="73"/>
      <c r="Y894" s="73"/>
      <c r="Z894" s="73"/>
      <c r="AA894" s="73"/>
      <c r="AB894" s="73"/>
      <c r="AC894" s="73"/>
      <c r="AD894" s="73"/>
      <c r="AE894" s="73"/>
      <c r="AF894" s="73"/>
      <c r="AG894" s="73"/>
      <c r="AH894" s="73"/>
      <c r="AI894" s="73"/>
      <c r="AJ894" s="73"/>
      <c r="AK894" s="73"/>
      <c r="AL894" s="73"/>
      <c r="AM894" s="73"/>
      <c r="AN894" s="73"/>
      <c r="AO894" s="73"/>
      <c r="AP894" s="73"/>
      <c r="AQ894" s="73"/>
      <c r="AR894" s="73"/>
      <c r="AS894" s="73"/>
      <c r="AT894" s="73"/>
      <c r="AU894" s="73"/>
      <c r="AV894" s="73"/>
      <c r="AW894" s="73"/>
      <c r="AX894" s="73"/>
      <c r="AY894" s="73"/>
      <c r="AZ894" s="73"/>
      <c r="BA894" s="73"/>
      <c r="BB894" s="73"/>
      <c r="BC894" s="73"/>
      <c r="BD894" s="73"/>
      <c r="BE894" s="73"/>
      <c r="BF894" s="73"/>
      <c r="BG894" s="73"/>
      <c r="BH894" s="73"/>
      <c r="BI894" s="73"/>
      <c r="BJ894" s="73"/>
      <c r="BK894" s="73"/>
      <c r="BL894" s="73"/>
      <c r="BM894" s="73"/>
      <c r="BN894" s="73"/>
      <c r="BO894" s="73"/>
      <c r="BP894" s="73"/>
      <c r="BQ894" s="73"/>
      <c r="BR894" s="73"/>
      <c r="BS894" s="73"/>
      <c r="BT894" s="73"/>
      <c r="BU894" s="73"/>
      <c r="BV894" s="73"/>
      <c r="BW894" s="73"/>
      <c r="BX894" s="73"/>
      <c r="BY894" s="73"/>
      <c r="BZ894" s="73"/>
      <c r="CA894" s="73"/>
      <c r="CB894" s="73"/>
      <c r="CC894" s="73"/>
      <c r="CD894" s="73"/>
    </row>
    <row r="895" spans="1:82" x14ac:dyDescent="0.25">
      <c r="A895" s="73"/>
      <c r="B895" s="73"/>
      <c r="C895" s="73"/>
      <c r="D895" s="73"/>
      <c r="E895" s="73"/>
      <c r="F895" s="73"/>
      <c r="G895" s="73"/>
      <c r="H895" s="73"/>
      <c r="I895" s="73"/>
      <c r="J895" s="73"/>
      <c r="K895" s="73"/>
      <c r="L895" s="73"/>
      <c r="M895" s="73"/>
      <c r="N895" s="73"/>
      <c r="O895" s="73"/>
      <c r="P895" s="73"/>
      <c r="Q895" s="73"/>
      <c r="R895" s="73"/>
      <c r="S895" s="73"/>
      <c r="T895" s="73"/>
      <c r="U895" s="73"/>
      <c r="V895" s="73"/>
      <c r="W895" s="73"/>
      <c r="X895" s="73"/>
      <c r="Y895" s="73"/>
      <c r="Z895" s="73"/>
      <c r="AA895" s="73"/>
      <c r="AB895" s="73"/>
      <c r="AC895" s="73"/>
      <c r="AD895" s="73"/>
      <c r="AE895" s="73"/>
      <c r="AF895" s="73"/>
      <c r="AG895" s="73"/>
      <c r="AH895" s="73"/>
      <c r="AI895" s="73"/>
      <c r="AJ895" s="73"/>
      <c r="AK895" s="73"/>
      <c r="AL895" s="73"/>
      <c r="AM895" s="73"/>
      <c r="AN895" s="73"/>
      <c r="AO895" s="73"/>
      <c r="AP895" s="73"/>
      <c r="AQ895" s="73"/>
      <c r="AR895" s="73"/>
      <c r="AS895" s="73"/>
      <c r="AT895" s="73"/>
      <c r="AU895" s="73"/>
      <c r="AV895" s="73"/>
      <c r="AW895" s="73"/>
      <c r="AX895" s="73"/>
      <c r="AY895" s="73"/>
      <c r="AZ895" s="73"/>
      <c r="BA895" s="73"/>
      <c r="BB895" s="73"/>
      <c r="BC895" s="73"/>
      <c r="BD895" s="73"/>
      <c r="BE895" s="73"/>
      <c r="BF895" s="73"/>
      <c r="BG895" s="73"/>
      <c r="BH895" s="73"/>
      <c r="BI895" s="73"/>
      <c r="BJ895" s="73"/>
      <c r="BK895" s="73"/>
      <c r="BL895" s="73"/>
      <c r="BM895" s="73"/>
      <c r="BN895" s="73"/>
      <c r="BO895" s="73"/>
      <c r="BP895" s="73"/>
      <c r="BQ895" s="73"/>
      <c r="BR895" s="73"/>
      <c r="BS895" s="73"/>
      <c r="BT895" s="73"/>
      <c r="BU895" s="73"/>
      <c r="BV895" s="73"/>
      <c r="BW895" s="73"/>
      <c r="BX895" s="73"/>
      <c r="BY895" s="73"/>
      <c r="BZ895" s="73"/>
      <c r="CA895" s="73"/>
      <c r="CB895" s="73"/>
      <c r="CC895" s="73"/>
      <c r="CD895" s="73"/>
    </row>
    <row r="896" spans="1:82" x14ac:dyDescent="0.25">
      <c r="A896" s="73"/>
      <c r="B896" s="73"/>
      <c r="C896" s="73"/>
      <c r="D896" s="73"/>
      <c r="E896" s="73"/>
      <c r="F896" s="73"/>
      <c r="G896" s="73"/>
      <c r="H896" s="73"/>
      <c r="I896" s="73"/>
      <c r="J896" s="73"/>
      <c r="K896" s="73"/>
      <c r="L896" s="73"/>
      <c r="M896" s="73"/>
      <c r="N896" s="73"/>
      <c r="O896" s="73"/>
      <c r="P896" s="73"/>
      <c r="Q896" s="73"/>
      <c r="R896" s="73"/>
      <c r="S896" s="73"/>
      <c r="T896" s="73"/>
      <c r="U896" s="73"/>
      <c r="V896" s="73"/>
      <c r="W896" s="73"/>
      <c r="X896" s="73"/>
      <c r="Y896" s="73"/>
      <c r="Z896" s="73"/>
      <c r="AA896" s="73"/>
      <c r="AB896" s="73"/>
      <c r="AC896" s="73"/>
      <c r="AD896" s="73"/>
      <c r="AE896" s="73"/>
      <c r="AF896" s="73"/>
      <c r="AG896" s="73"/>
      <c r="AH896" s="73"/>
      <c r="AI896" s="73"/>
      <c r="AJ896" s="73"/>
      <c r="AK896" s="73"/>
      <c r="AL896" s="73"/>
      <c r="AM896" s="73"/>
      <c r="AN896" s="73"/>
      <c r="AO896" s="73"/>
      <c r="AP896" s="73"/>
      <c r="AQ896" s="73"/>
      <c r="AR896" s="73"/>
      <c r="AS896" s="73"/>
      <c r="AT896" s="73"/>
      <c r="AU896" s="73"/>
      <c r="AV896" s="73"/>
      <c r="AW896" s="73"/>
      <c r="AX896" s="73"/>
      <c r="AY896" s="73"/>
      <c r="AZ896" s="73"/>
      <c r="BA896" s="73"/>
      <c r="BB896" s="73"/>
      <c r="BC896" s="73"/>
      <c r="BD896" s="73"/>
      <c r="BE896" s="73"/>
      <c r="BF896" s="73"/>
      <c r="BG896" s="73"/>
      <c r="BH896" s="73"/>
      <c r="BI896" s="73"/>
      <c r="BJ896" s="73"/>
      <c r="BK896" s="73"/>
      <c r="BL896" s="73"/>
      <c r="BM896" s="73"/>
      <c r="BN896" s="73"/>
      <c r="BO896" s="73"/>
      <c r="BP896" s="73"/>
      <c r="BQ896" s="73"/>
      <c r="BR896" s="73"/>
      <c r="BS896" s="73"/>
      <c r="BT896" s="73"/>
      <c r="BU896" s="73"/>
      <c r="BV896" s="73"/>
      <c r="BW896" s="73"/>
      <c r="BX896" s="73"/>
      <c r="BY896" s="73"/>
      <c r="BZ896" s="73"/>
      <c r="CA896" s="73"/>
      <c r="CB896" s="73"/>
      <c r="CC896" s="73"/>
      <c r="CD896" s="73"/>
    </row>
    <row r="897" spans="1:82" x14ac:dyDescent="0.25">
      <c r="A897" s="73"/>
      <c r="B897" s="73"/>
      <c r="C897" s="73"/>
      <c r="D897" s="73"/>
      <c r="E897" s="73"/>
      <c r="F897" s="73"/>
      <c r="G897" s="73"/>
      <c r="H897" s="73"/>
      <c r="I897" s="73"/>
      <c r="J897" s="73"/>
      <c r="K897" s="73"/>
      <c r="L897" s="73"/>
      <c r="M897" s="73"/>
      <c r="N897" s="73"/>
      <c r="O897" s="73"/>
      <c r="P897" s="73"/>
      <c r="Q897" s="73"/>
      <c r="R897" s="73"/>
      <c r="S897" s="73"/>
      <c r="T897" s="73"/>
      <c r="U897" s="73"/>
      <c r="V897" s="73"/>
      <c r="W897" s="73"/>
      <c r="X897" s="73"/>
      <c r="Y897" s="73"/>
      <c r="Z897" s="73"/>
      <c r="AA897" s="73"/>
      <c r="AB897" s="73"/>
      <c r="AC897" s="73"/>
      <c r="AD897" s="73"/>
      <c r="AE897" s="73"/>
      <c r="AF897" s="73"/>
      <c r="AG897" s="73"/>
      <c r="AH897" s="73"/>
      <c r="AI897" s="73"/>
      <c r="AJ897" s="73"/>
      <c r="AK897" s="73"/>
      <c r="AL897" s="73"/>
      <c r="AM897" s="73"/>
      <c r="AN897" s="73"/>
      <c r="AO897" s="73"/>
      <c r="AP897" s="73"/>
      <c r="AQ897" s="73"/>
      <c r="AR897" s="73"/>
      <c r="AS897" s="73"/>
      <c r="AT897" s="73"/>
      <c r="AU897" s="73"/>
      <c r="AV897" s="73"/>
      <c r="AW897" s="73"/>
      <c r="AX897" s="73"/>
      <c r="AY897" s="73"/>
      <c r="AZ897" s="73"/>
      <c r="BA897" s="73"/>
      <c r="BB897" s="73"/>
      <c r="BC897" s="73"/>
      <c r="BD897" s="73"/>
      <c r="BE897" s="73"/>
      <c r="BF897" s="73"/>
      <c r="BG897" s="73"/>
      <c r="BH897" s="73"/>
      <c r="BI897" s="73"/>
      <c r="BJ897" s="73"/>
      <c r="BK897" s="73"/>
      <c r="BL897" s="73"/>
      <c r="BM897" s="73"/>
      <c r="BN897" s="73"/>
      <c r="BO897" s="73"/>
      <c r="BP897" s="73"/>
      <c r="BQ897" s="73"/>
      <c r="BR897" s="73"/>
      <c r="BS897" s="73"/>
      <c r="BT897" s="73"/>
      <c r="BU897" s="73"/>
      <c r="BV897" s="73"/>
      <c r="BW897" s="73"/>
      <c r="BX897" s="73"/>
      <c r="BY897" s="73"/>
      <c r="BZ897" s="73"/>
      <c r="CA897" s="73"/>
      <c r="CB897" s="73"/>
      <c r="CC897" s="73"/>
      <c r="CD897" s="73"/>
    </row>
    <row r="898" spans="1:82" x14ac:dyDescent="0.25">
      <c r="A898" s="73"/>
      <c r="B898" s="73"/>
      <c r="C898" s="73"/>
      <c r="D898" s="73"/>
      <c r="E898" s="73"/>
      <c r="F898" s="73"/>
      <c r="G898" s="73"/>
      <c r="H898" s="73"/>
      <c r="I898" s="73"/>
      <c r="J898" s="73"/>
      <c r="K898" s="73"/>
      <c r="L898" s="73"/>
      <c r="M898" s="73"/>
      <c r="N898" s="73"/>
      <c r="O898" s="73"/>
      <c r="P898" s="73"/>
      <c r="Q898" s="73"/>
      <c r="R898" s="73"/>
      <c r="S898" s="73"/>
      <c r="T898" s="73"/>
      <c r="U898" s="73"/>
      <c r="V898" s="73"/>
      <c r="W898" s="73"/>
      <c r="X898" s="73"/>
      <c r="Y898" s="73"/>
      <c r="Z898" s="73"/>
      <c r="AA898" s="73"/>
      <c r="AB898" s="73"/>
      <c r="AC898" s="73"/>
      <c r="AD898" s="73"/>
      <c r="AE898" s="73"/>
      <c r="AF898" s="73"/>
      <c r="AG898" s="73"/>
      <c r="AH898" s="73"/>
      <c r="AI898" s="73"/>
      <c r="AJ898" s="73"/>
      <c r="AK898" s="73"/>
      <c r="AL898" s="73"/>
      <c r="AM898" s="73"/>
      <c r="AN898" s="73"/>
      <c r="AO898" s="73"/>
      <c r="AP898" s="73"/>
      <c r="AQ898" s="73"/>
      <c r="AR898" s="73"/>
      <c r="AS898" s="73"/>
      <c r="AT898" s="73"/>
      <c r="AU898" s="73"/>
      <c r="AV898" s="73"/>
      <c r="AW898" s="73"/>
      <c r="AX898" s="73"/>
      <c r="AY898" s="73"/>
      <c r="AZ898" s="73"/>
      <c r="BA898" s="73"/>
      <c r="BB898" s="73"/>
      <c r="BC898" s="73"/>
      <c r="BD898" s="73"/>
      <c r="BE898" s="73"/>
      <c r="BF898" s="73"/>
      <c r="BG898" s="73"/>
      <c r="BH898" s="73"/>
      <c r="BI898" s="73"/>
      <c r="BJ898" s="73"/>
      <c r="BK898" s="73"/>
      <c r="BL898" s="73"/>
      <c r="BM898" s="73"/>
      <c r="BN898" s="73"/>
      <c r="BO898" s="73"/>
      <c r="BP898" s="73"/>
      <c r="BQ898" s="73"/>
      <c r="BR898" s="73"/>
      <c r="BS898" s="73"/>
      <c r="BT898" s="73"/>
      <c r="BU898" s="73"/>
      <c r="BV898" s="73"/>
      <c r="BW898" s="73"/>
      <c r="BX898" s="73"/>
      <c r="BY898" s="73"/>
      <c r="BZ898" s="73"/>
      <c r="CA898" s="73"/>
      <c r="CB898" s="73"/>
      <c r="CC898" s="73"/>
      <c r="CD898" s="73"/>
    </row>
    <row r="899" spans="1:82" x14ac:dyDescent="0.25">
      <c r="A899" s="73"/>
      <c r="B899" s="73"/>
      <c r="C899" s="73"/>
      <c r="D899" s="73"/>
      <c r="E899" s="73"/>
      <c r="F899" s="73"/>
      <c r="G899" s="73"/>
      <c r="H899" s="73"/>
      <c r="I899" s="73"/>
      <c r="J899" s="73"/>
      <c r="K899" s="73"/>
      <c r="L899" s="73"/>
      <c r="M899" s="73"/>
      <c r="N899" s="73"/>
      <c r="O899" s="73"/>
      <c r="P899" s="73"/>
      <c r="Q899" s="73"/>
      <c r="R899" s="73"/>
      <c r="S899" s="73"/>
      <c r="T899" s="73"/>
      <c r="U899" s="73"/>
      <c r="V899" s="73"/>
      <c r="W899" s="73"/>
      <c r="X899" s="73"/>
      <c r="Y899" s="73"/>
      <c r="Z899" s="73"/>
      <c r="AA899" s="73"/>
      <c r="AB899" s="73"/>
      <c r="AC899" s="73"/>
      <c r="AD899" s="73"/>
      <c r="AE899" s="73"/>
      <c r="AF899" s="73"/>
      <c r="AG899" s="73"/>
      <c r="AH899" s="73"/>
      <c r="AI899" s="73"/>
      <c r="AJ899" s="73"/>
      <c r="AK899" s="73"/>
      <c r="AL899" s="73"/>
      <c r="AM899" s="73"/>
      <c r="AN899" s="73"/>
      <c r="AO899" s="73"/>
      <c r="AP899" s="73"/>
      <c r="AQ899" s="73"/>
      <c r="AR899" s="73"/>
      <c r="AS899" s="73"/>
      <c r="AT899" s="73"/>
      <c r="AU899" s="73"/>
      <c r="AV899" s="73"/>
      <c r="AW899" s="73"/>
      <c r="AX899" s="73"/>
      <c r="AY899" s="73"/>
      <c r="AZ899" s="73"/>
      <c r="BA899" s="73"/>
      <c r="BB899" s="73"/>
      <c r="BC899" s="73"/>
      <c r="BD899" s="73"/>
      <c r="BE899" s="73"/>
      <c r="BF899" s="73"/>
      <c r="BG899" s="73"/>
      <c r="BH899" s="73"/>
      <c r="BI899" s="73"/>
      <c r="BJ899" s="73"/>
      <c r="BK899" s="73"/>
      <c r="BL899" s="73"/>
      <c r="BM899" s="73"/>
      <c r="BN899" s="73"/>
      <c r="BO899" s="73"/>
      <c r="BP899" s="73"/>
      <c r="BQ899" s="73"/>
      <c r="BR899" s="73"/>
      <c r="BS899" s="73"/>
      <c r="BT899" s="73"/>
      <c r="BU899" s="73"/>
      <c r="BV899" s="73"/>
      <c r="BW899" s="73"/>
      <c r="BX899" s="73"/>
      <c r="BY899" s="73"/>
      <c r="BZ899" s="73"/>
      <c r="CA899" s="73"/>
      <c r="CB899" s="73"/>
      <c r="CC899" s="73"/>
      <c r="CD899" s="73"/>
    </row>
    <row r="900" spans="1:82" x14ac:dyDescent="0.25">
      <c r="A900" s="73"/>
      <c r="B900" s="73"/>
      <c r="C900" s="73"/>
      <c r="D900" s="73"/>
      <c r="E900" s="73"/>
      <c r="F900" s="73"/>
      <c r="G900" s="73"/>
      <c r="H900" s="73"/>
      <c r="I900" s="73"/>
      <c r="J900" s="73"/>
      <c r="K900" s="73"/>
      <c r="L900" s="73"/>
      <c r="M900" s="73"/>
      <c r="N900" s="73"/>
      <c r="O900" s="73"/>
      <c r="P900" s="73"/>
      <c r="Q900" s="73"/>
      <c r="R900" s="73"/>
      <c r="S900" s="73"/>
      <c r="T900" s="73"/>
      <c r="U900" s="73"/>
      <c r="V900" s="73"/>
      <c r="W900" s="73"/>
      <c r="X900" s="73"/>
      <c r="Y900" s="73"/>
      <c r="Z900" s="73"/>
      <c r="AA900" s="73"/>
      <c r="AB900" s="73"/>
      <c r="AC900" s="73"/>
      <c r="AD900" s="73"/>
      <c r="AE900" s="73"/>
      <c r="AF900" s="73"/>
      <c r="AG900" s="73"/>
      <c r="AH900" s="73"/>
      <c r="AI900" s="73"/>
      <c r="AJ900" s="73"/>
      <c r="AK900" s="73"/>
      <c r="AL900" s="73"/>
      <c r="AM900" s="73"/>
      <c r="AN900" s="73"/>
      <c r="AO900" s="73"/>
      <c r="AP900" s="73"/>
      <c r="AQ900" s="73"/>
      <c r="AR900" s="73"/>
      <c r="AS900" s="73"/>
      <c r="AT900" s="73"/>
      <c r="AU900" s="73"/>
      <c r="AV900" s="73"/>
      <c r="AW900" s="73"/>
      <c r="AX900" s="73"/>
      <c r="AY900" s="73"/>
      <c r="AZ900" s="73"/>
      <c r="BA900" s="73"/>
      <c r="BB900" s="73"/>
      <c r="BC900" s="73"/>
      <c r="BD900" s="73"/>
      <c r="BE900" s="73"/>
      <c r="BF900" s="73"/>
      <c r="BG900" s="73"/>
      <c r="BH900" s="73"/>
      <c r="BI900" s="73"/>
      <c r="BJ900" s="73"/>
      <c r="BK900" s="73"/>
      <c r="BL900" s="73"/>
      <c r="BM900" s="73"/>
      <c r="BN900" s="73"/>
      <c r="BO900" s="73"/>
      <c r="BP900" s="73"/>
      <c r="BQ900" s="73"/>
      <c r="BR900" s="73"/>
      <c r="BS900" s="73"/>
      <c r="BT900" s="73"/>
      <c r="BU900" s="73"/>
      <c r="BV900" s="73"/>
      <c r="BW900" s="73"/>
      <c r="BX900" s="73"/>
      <c r="BY900" s="73"/>
      <c r="BZ900" s="73"/>
      <c r="CA900" s="73"/>
      <c r="CB900" s="73"/>
      <c r="CC900" s="73"/>
      <c r="CD900" s="73"/>
    </row>
    <row r="901" spans="1:82" x14ac:dyDescent="0.25">
      <c r="A901" s="73"/>
      <c r="B901" s="73"/>
      <c r="C901" s="73"/>
      <c r="D901" s="73"/>
      <c r="E901" s="73"/>
      <c r="F901" s="73"/>
      <c r="G901" s="73"/>
      <c r="H901" s="73"/>
      <c r="I901" s="73"/>
      <c r="J901" s="73"/>
      <c r="K901" s="73"/>
      <c r="L901" s="73"/>
      <c r="M901" s="73"/>
      <c r="N901" s="73"/>
      <c r="O901" s="73"/>
      <c r="P901" s="73"/>
      <c r="Q901" s="73"/>
      <c r="R901" s="73"/>
      <c r="S901" s="73"/>
      <c r="T901" s="73"/>
      <c r="U901" s="73"/>
      <c r="V901" s="73"/>
      <c r="W901" s="73"/>
      <c r="X901" s="73"/>
      <c r="Y901" s="73"/>
      <c r="Z901" s="73"/>
      <c r="AA901" s="73"/>
      <c r="AB901" s="73"/>
      <c r="AC901" s="73"/>
      <c r="AD901" s="73"/>
      <c r="AE901" s="73"/>
      <c r="AF901" s="73"/>
      <c r="AG901" s="73"/>
      <c r="AH901" s="73"/>
      <c r="AI901" s="73"/>
      <c r="AJ901" s="73"/>
      <c r="AK901" s="73"/>
      <c r="AL901" s="73"/>
      <c r="AM901" s="73"/>
      <c r="AN901" s="73"/>
      <c r="AO901" s="73"/>
      <c r="AP901" s="73"/>
      <c r="AQ901" s="73"/>
      <c r="AR901" s="73"/>
      <c r="AS901" s="73"/>
      <c r="AT901" s="73"/>
      <c r="AU901" s="73"/>
      <c r="AV901" s="73"/>
      <c r="AW901" s="73"/>
      <c r="AX901" s="73"/>
      <c r="AY901" s="73"/>
      <c r="AZ901" s="73"/>
      <c r="BA901" s="73"/>
      <c r="BB901" s="73"/>
      <c r="BC901" s="73"/>
      <c r="BD901" s="73"/>
      <c r="BE901" s="73"/>
      <c r="BF901" s="73"/>
      <c r="BG901" s="73"/>
      <c r="BH901" s="73"/>
      <c r="BI901" s="73"/>
      <c r="BJ901" s="73"/>
      <c r="BK901" s="73"/>
      <c r="BL901" s="73"/>
      <c r="BM901" s="73"/>
      <c r="BN901" s="73"/>
      <c r="BO901" s="73"/>
      <c r="BP901" s="73"/>
      <c r="BQ901" s="73"/>
      <c r="BR901" s="73"/>
      <c r="BS901" s="73"/>
      <c r="BT901" s="73"/>
      <c r="BU901" s="73"/>
      <c r="BV901" s="73"/>
      <c r="BW901" s="73"/>
      <c r="BX901" s="73"/>
      <c r="BY901" s="73"/>
      <c r="BZ901" s="73"/>
      <c r="CA901" s="73"/>
      <c r="CB901" s="73"/>
      <c r="CC901" s="73"/>
      <c r="CD901" s="73"/>
    </row>
    <row r="902" spans="1:82" x14ac:dyDescent="0.25">
      <c r="A902" s="73"/>
      <c r="B902" s="73"/>
      <c r="C902" s="73"/>
      <c r="D902" s="73"/>
      <c r="E902" s="73"/>
      <c r="F902" s="73"/>
      <c r="G902" s="73"/>
      <c r="H902" s="73"/>
      <c r="I902" s="73"/>
      <c r="J902" s="73"/>
      <c r="K902" s="73"/>
      <c r="L902" s="73"/>
      <c r="M902" s="73"/>
      <c r="N902" s="73"/>
      <c r="O902" s="73"/>
      <c r="P902" s="73"/>
      <c r="Q902" s="73"/>
      <c r="R902" s="73"/>
      <c r="S902" s="73"/>
      <c r="T902" s="73"/>
      <c r="U902" s="73"/>
      <c r="V902" s="73"/>
      <c r="W902" s="73"/>
      <c r="X902" s="73"/>
      <c r="Y902" s="73"/>
      <c r="Z902" s="73"/>
      <c r="AA902" s="73"/>
      <c r="AB902" s="73"/>
      <c r="AC902" s="73"/>
      <c r="AD902" s="73"/>
      <c r="AE902" s="73"/>
      <c r="AF902" s="73"/>
      <c r="AG902" s="73"/>
      <c r="AH902" s="73"/>
      <c r="AI902" s="73"/>
      <c r="AJ902" s="73"/>
      <c r="AK902" s="73"/>
      <c r="AL902" s="73"/>
      <c r="AM902" s="73"/>
      <c r="AN902" s="73"/>
      <c r="AO902" s="73"/>
      <c r="AP902" s="73"/>
      <c r="AQ902" s="73"/>
      <c r="AR902" s="73"/>
      <c r="AS902" s="73"/>
      <c r="AT902" s="73"/>
      <c r="AU902" s="73"/>
      <c r="AV902" s="73"/>
      <c r="AW902" s="73"/>
      <c r="AX902" s="73"/>
      <c r="AY902" s="73"/>
      <c r="AZ902" s="73"/>
      <c r="BA902" s="73"/>
      <c r="BB902" s="73"/>
      <c r="BC902" s="73"/>
      <c r="BD902" s="73"/>
      <c r="BE902" s="73"/>
      <c r="BF902" s="73"/>
      <c r="BG902" s="73"/>
      <c r="BH902" s="73"/>
      <c r="BI902" s="73"/>
      <c r="BJ902" s="73"/>
      <c r="BK902" s="73"/>
      <c r="BL902" s="73"/>
      <c r="BM902" s="73"/>
      <c r="BN902" s="73"/>
      <c r="BO902" s="73"/>
      <c r="BP902" s="73"/>
      <c r="BQ902" s="73"/>
      <c r="BR902" s="73"/>
      <c r="BS902" s="73"/>
      <c r="BT902" s="73"/>
      <c r="BU902" s="73"/>
      <c r="BV902" s="73"/>
      <c r="BW902" s="73"/>
      <c r="BX902" s="73"/>
      <c r="BY902" s="73"/>
      <c r="BZ902" s="73"/>
      <c r="CA902" s="73"/>
      <c r="CB902" s="73"/>
      <c r="CC902" s="73"/>
      <c r="CD902" s="73"/>
    </row>
    <row r="903" spans="1:82" x14ac:dyDescent="0.25">
      <c r="A903" s="73"/>
      <c r="B903" s="73"/>
      <c r="C903" s="73"/>
      <c r="D903" s="73"/>
      <c r="E903" s="73"/>
      <c r="F903" s="73"/>
      <c r="G903" s="73"/>
      <c r="H903" s="73"/>
      <c r="I903" s="73"/>
      <c r="J903" s="73"/>
      <c r="K903" s="73"/>
      <c r="L903" s="73"/>
      <c r="M903" s="73"/>
      <c r="N903" s="73"/>
      <c r="O903" s="73"/>
      <c r="P903" s="73"/>
      <c r="Q903" s="73"/>
      <c r="R903" s="73"/>
      <c r="S903" s="73"/>
      <c r="T903" s="73"/>
      <c r="U903" s="73"/>
      <c r="V903" s="73"/>
      <c r="W903" s="73"/>
      <c r="X903" s="73"/>
      <c r="Y903" s="73"/>
      <c r="Z903" s="73"/>
      <c r="AA903" s="73"/>
      <c r="AB903" s="73"/>
      <c r="AC903" s="73"/>
      <c r="AD903" s="73"/>
      <c r="AE903" s="73"/>
      <c r="AF903" s="73"/>
      <c r="AG903" s="73"/>
      <c r="AH903" s="73"/>
      <c r="AI903" s="73"/>
      <c r="AJ903" s="73"/>
      <c r="AK903" s="73"/>
      <c r="AL903" s="73"/>
      <c r="AM903" s="73"/>
      <c r="AN903" s="73"/>
      <c r="AO903" s="73"/>
      <c r="AP903" s="73"/>
      <c r="AQ903" s="73"/>
      <c r="AR903" s="73"/>
      <c r="AS903" s="73"/>
      <c r="AT903" s="73"/>
      <c r="AU903" s="73"/>
      <c r="AV903" s="73"/>
      <c r="AW903" s="73"/>
      <c r="AX903" s="73"/>
      <c r="AY903" s="73"/>
      <c r="AZ903" s="73"/>
      <c r="BA903" s="73"/>
      <c r="BB903" s="73"/>
      <c r="BC903" s="73"/>
      <c r="BD903" s="73"/>
      <c r="BE903" s="73"/>
      <c r="BF903" s="73"/>
      <c r="BG903" s="73"/>
      <c r="BH903" s="73"/>
      <c r="BI903" s="73"/>
      <c r="BJ903" s="73"/>
      <c r="BK903" s="73"/>
      <c r="BL903" s="73"/>
      <c r="BM903" s="73"/>
      <c r="BN903" s="73"/>
      <c r="BO903" s="73"/>
      <c r="BP903" s="73"/>
      <c r="BQ903" s="73"/>
      <c r="BR903" s="73"/>
      <c r="BS903" s="73"/>
      <c r="BT903" s="73"/>
      <c r="BU903" s="73"/>
      <c r="BV903" s="73"/>
      <c r="BW903" s="73"/>
      <c r="BX903" s="73"/>
      <c r="BY903" s="73"/>
      <c r="BZ903" s="73"/>
      <c r="CA903" s="73"/>
      <c r="CB903" s="73"/>
      <c r="CC903" s="73"/>
      <c r="CD903" s="73"/>
    </row>
    <row r="904" spans="1:82" x14ac:dyDescent="0.25">
      <c r="A904" s="73"/>
      <c r="B904" s="73"/>
      <c r="C904" s="73"/>
      <c r="D904" s="73"/>
      <c r="E904" s="73"/>
      <c r="F904" s="73"/>
      <c r="G904" s="73"/>
      <c r="H904" s="73"/>
      <c r="I904" s="73"/>
      <c r="J904" s="73"/>
      <c r="K904" s="73"/>
      <c r="L904" s="73"/>
      <c r="M904" s="73"/>
      <c r="N904" s="73"/>
      <c r="O904" s="73"/>
      <c r="P904" s="73"/>
      <c r="Q904" s="73"/>
      <c r="R904" s="73"/>
      <c r="S904" s="73"/>
      <c r="T904" s="73"/>
      <c r="U904" s="73"/>
      <c r="V904" s="73"/>
      <c r="W904" s="73"/>
      <c r="X904" s="73"/>
      <c r="Y904" s="73"/>
      <c r="Z904" s="73"/>
      <c r="AA904" s="73"/>
      <c r="AB904" s="73"/>
      <c r="AC904" s="73"/>
      <c r="AD904" s="73"/>
      <c r="AE904" s="73"/>
      <c r="AF904" s="73"/>
      <c r="AG904" s="73"/>
      <c r="AH904" s="73"/>
      <c r="AI904" s="73"/>
      <c r="AJ904" s="73"/>
      <c r="AK904" s="73"/>
      <c r="AL904" s="73"/>
      <c r="AM904" s="73"/>
      <c r="AN904" s="73"/>
      <c r="AO904" s="73"/>
      <c r="AP904" s="73"/>
      <c r="AQ904" s="73"/>
      <c r="AR904" s="73"/>
      <c r="AS904" s="73"/>
      <c r="AT904" s="73"/>
      <c r="AU904" s="73"/>
      <c r="AV904" s="73"/>
      <c r="AW904" s="73"/>
      <c r="AX904" s="73"/>
      <c r="AY904" s="73"/>
      <c r="AZ904" s="73"/>
      <c r="BA904" s="73"/>
      <c r="BB904" s="73"/>
      <c r="BC904" s="73"/>
      <c r="BD904" s="73"/>
      <c r="BE904" s="73"/>
      <c r="BF904" s="73"/>
      <c r="BG904" s="73"/>
      <c r="BH904" s="73"/>
      <c r="BI904" s="73"/>
      <c r="BJ904" s="73"/>
      <c r="BK904" s="73"/>
      <c r="BL904" s="73"/>
      <c r="BM904" s="73"/>
      <c r="BN904" s="73"/>
      <c r="BO904" s="73"/>
      <c r="BP904" s="73"/>
      <c r="BQ904" s="73"/>
      <c r="BR904" s="73"/>
      <c r="BS904" s="73"/>
      <c r="BT904" s="73"/>
      <c r="BU904" s="73"/>
      <c r="BV904" s="73"/>
      <c r="BW904" s="73"/>
      <c r="BX904" s="73"/>
      <c r="BY904" s="73"/>
      <c r="BZ904" s="73"/>
      <c r="CA904" s="73"/>
      <c r="CB904" s="73"/>
      <c r="CC904" s="73"/>
      <c r="CD904" s="73"/>
    </row>
    <row r="905" spans="1:82" x14ac:dyDescent="0.25">
      <c r="A905" s="73"/>
      <c r="B905" s="73"/>
      <c r="C905" s="73"/>
      <c r="D905" s="73"/>
      <c r="E905" s="73"/>
      <c r="F905" s="73"/>
      <c r="G905" s="73"/>
      <c r="H905" s="73"/>
      <c r="I905" s="73"/>
      <c r="J905" s="73"/>
      <c r="K905" s="73"/>
      <c r="L905" s="73"/>
      <c r="M905" s="73"/>
      <c r="N905" s="73"/>
      <c r="O905" s="73"/>
      <c r="P905" s="73"/>
      <c r="Q905" s="73"/>
      <c r="R905" s="73"/>
      <c r="S905" s="73"/>
      <c r="T905" s="73"/>
      <c r="U905" s="73"/>
      <c r="V905" s="73"/>
      <c r="W905" s="73"/>
      <c r="X905" s="73"/>
      <c r="Y905" s="73"/>
      <c r="Z905" s="73"/>
      <c r="AA905" s="73"/>
      <c r="AB905" s="73"/>
      <c r="AC905" s="73"/>
      <c r="AD905" s="73"/>
      <c r="AE905" s="73"/>
      <c r="AF905" s="73"/>
      <c r="AG905" s="73"/>
      <c r="AH905" s="73"/>
      <c r="AI905" s="73"/>
      <c r="AJ905" s="73"/>
      <c r="AK905" s="73"/>
      <c r="AL905" s="73"/>
      <c r="AM905" s="73"/>
      <c r="AN905" s="73"/>
      <c r="AO905" s="73"/>
      <c r="AP905" s="73"/>
      <c r="AQ905" s="73"/>
      <c r="AR905" s="73"/>
      <c r="AS905" s="73"/>
      <c r="AT905" s="73"/>
      <c r="AU905" s="73"/>
      <c r="AV905" s="73"/>
      <c r="AW905" s="73"/>
      <c r="AX905" s="73"/>
      <c r="AY905" s="73"/>
      <c r="AZ905" s="73"/>
      <c r="BA905" s="73"/>
      <c r="BB905" s="73"/>
      <c r="BC905" s="73"/>
      <c r="BD905" s="73"/>
      <c r="BE905" s="73"/>
      <c r="BF905" s="73"/>
      <c r="BG905" s="73"/>
      <c r="BH905" s="73"/>
      <c r="BI905" s="73"/>
      <c r="BJ905" s="73"/>
      <c r="BK905" s="73"/>
      <c r="BL905" s="73"/>
      <c r="BM905" s="73"/>
      <c r="BN905" s="73"/>
      <c r="BO905" s="73"/>
      <c r="BP905" s="73"/>
      <c r="BQ905" s="73"/>
      <c r="BR905" s="73"/>
      <c r="BS905" s="73"/>
      <c r="BT905" s="73"/>
      <c r="BU905" s="73"/>
      <c r="BV905" s="73"/>
      <c r="BW905" s="73"/>
      <c r="BX905" s="73"/>
      <c r="BY905" s="73"/>
      <c r="BZ905" s="73"/>
      <c r="CA905" s="73"/>
      <c r="CB905" s="73"/>
      <c r="CC905" s="73"/>
      <c r="CD905" s="73"/>
    </row>
    <row r="906" spans="1:82" x14ac:dyDescent="0.25">
      <c r="A906" s="73"/>
      <c r="B906" s="73"/>
      <c r="C906" s="73"/>
      <c r="D906" s="73"/>
      <c r="E906" s="73"/>
      <c r="F906" s="73"/>
      <c r="G906" s="73"/>
      <c r="H906" s="73"/>
      <c r="I906" s="73"/>
      <c r="J906" s="73"/>
      <c r="K906" s="73"/>
      <c r="L906" s="73"/>
      <c r="M906" s="73"/>
      <c r="N906" s="73"/>
      <c r="O906" s="73"/>
      <c r="P906" s="73"/>
      <c r="Q906" s="73"/>
      <c r="R906" s="73"/>
      <c r="S906" s="73"/>
      <c r="T906" s="73"/>
      <c r="U906" s="73"/>
      <c r="V906" s="73"/>
      <c r="W906" s="73"/>
      <c r="X906" s="73"/>
      <c r="Y906" s="73"/>
      <c r="Z906" s="73"/>
      <c r="AA906" s="73"/>
      <c r="AB906" s="73"/>
      <c r="AC906" s="73"/>
      <c r="AD906" s="73"/>
      <c r="AE906" s="73"/>
      <c r="AF906" s="73"/>
      <c r="AG906" s="73"/>
      <c r="AH906" s="73"/>
      <c r="AI906" s="73"/>
      <c r="AJ906" s="73"/>
      <c r="AK906" s="73"/>
      <c r="AL906" s="73"/>
      <c r="AM906" s="73"/>
      <c r="AN906" s="73"/>
      <c r="AO906" s="73"/>
      <c r="AP906" s="73"/>
      <c r="AQ906" s="73"/>
      <c r="AR906" s="73"/>
      <c r="AS906" s="73"/>
      <c r="AT906" s="73"/>
      <c r="AU906" s="73"/>
      <c r="AV906" s="73"/>
      <c r="AW906" s="73"/>
      <c r="AX906" s="73"/>
      <c r="AY906" s="73"/>
      <c r="AZ906" s="73"/>
      <c r="BA906" s="73"/>
      <c r="BB906" s="73"/>
      <c r="BC906" s="73"/>
      <c r="BD906" s="73"/>
      <c r="BE906" s="73"/>
      <c r="BF906" s="73"/>
      <c r="BG906" s="73"/>
      <c r="BH906" s="73"/>
      <c r="BI906" s="73"/>
      <c r="BJ906" s="73"/>
      <c r="BK906" s="73"/>
      <c r="BL906" s="73"/>
      <c r="BM906" s="73"/>
      <c r="BN906" s="73"/>
      <c r="BO906" s="73"/>
      <c r="BP906" s="73"/>
      <c r="BQ906" s="73"/>
      <c r="BR906" s="73"/>
      <c r="BS906" s="73"/>
      <c r="BT906" s="73"/>
      <c r="BU906" s="73"/>
      <c r="BV906" s="73"/>
      <c r="BW906" s="73"/>
      <c r="BX906" s="73"/>
      <c r="BY906" s="73"/>
      <c r="BZ906" s="73"/>
      <c r="CA906" s="73"/>
      <c r="CB906" s="73"/>
      <c r="CC906" s="73"/>
      <c r="CD906" s="73"/>
    </row>
    <row r="907" spans="1:82" x14ac:dyDescent="0.25">
      <c r="A907" s="73"/>
      <c r="B907" s="73"/>
      <c r="C907" s="73"/>
      <c r="D907" s="73"/>
      <c r="E907" s="73"/>
      <c r="F907" s="73"/>
      <c r="G907" s="73"/>
      <c r="H907" s="73"/>
      <c r="I907" s="73"/>
      <c r="J907" s="73"/>
      <c r="K907" s="73"/>
      <c r="L907" s="73"/>
      <c r="M907" s="73"/>
      <c r="N907" s="73"/>
      <c r="O907" s="73"/>
      <c r="P907" s="73"/>
      <c r="Q907" s="73"/>
      <c r="R907" s="73"/>
      <c r="S907" s="73"/>
      <c r="T907" s="73"/>
      <c r="U907" s="73"/>
      <c r="V907" s="73"/>
      <c r="W907" s="73"/>
      <c r="X907" s="73"/>
      <c r="Y907" s="73"/>
      <c r="Z907" s="73"/>
      <c r="AA907" s="73"/>
      <c r="AB907" s="73"/>
      <c r="AC907" s="73"/>
      <c r="AD907" s="73"/>
      <c r="AE907" s="73"/>
      <c r="AF907" s="73"/>
      <c r="AG907" s="73"/>
      <c r="AH907" s="73"/>
      <c r="AI907" s="73"/>
      <c r="AJ907" s="73"/>
      <c r="AK907" s="73"/>
      <c r="AL907" s="73"/>
      <c r="AM907" s="73"/>
      <c r="AN907" s="73"/>
      <c r="AO907" s="73"/>
      <c r="AP907" s="73"/>
      <c r="AQ907" s="73"/>
      <c r="AR907" s="73"/>
      <c r="AS907" s="73"/>
      <c r="AT907" s="73"/>
      <c r="AU907" s="73"/>
      <c r="AV907" s="73"/>
      <c r="AW907" s="73"/>
      <c r="AX907" s="73"/>
      <c r="AY907" s="73"/>
      <c r="AZ907" s="73"/>
      <c r="BA907" s="73"/>
      <c r="BB907" s="73"/>
      <c r="BC907" s="73"/>
      <c r="BD907" s="73"/>
      <c r="BE907" s="73"/>
      <c r="BF907" s="73"/>
      <c r="BG907" s="73"/>
      <c r="BH907" s="73"/>
      <c r="BI907" s="73"/>
      <c r="BJ907" s="73"/>
      <c r="BK907" s="73"/>
      <c r="BL907" s="73"/>
      <c r="BM907" s="73"/>
      <c r="BN907" s="73"/>
      <c r="BO907" s="73"/>
      <c r="BP907" s="73"/>
      <c r="BQ907" s="73"/>
      <c r="BR907" s="73"/>
      <c r="BS907" s="73"/>
      <c r="BT907" s="73"/>
      <c r="BU907" s="73"/>
      <c r="BV907" s="73"/>
      <c r="BW907" s="73"/>
      <c r="BX907" s="73"/>
      <c r="BY907" s="73"/>
      <c r="BZ907" s="73"/>
      <c r="CA907" s="73"/>
      <c r="CB907" s="73"/>
      <c r="CC907" s="73"/>
      <c r="CD907" s="73"/>
    </row>
    <row r="908" spans="1:82" x14ac:dyDescent="0.25">
      <c r="A908" s="73"/>
      <c r="B908" s="73"/>
      <c r="C908" s="73"/>
      <c r="D908" s="73"/>
      <c r="E908" s="73"/>
      <c r="F908" s="73"/>
      <c r="G908" s="73"/>
      <c r="H908" s="73"/>
      <c r="I908" s="73"/>
      <c r="J908" s="73"/>
      <c r="K908" s="73"/>
      <c r="L908" s="73"/>
      <c r="M908" s="73"/>
      <c r="N908" s="73"/>
      <c r="O908" s="73"/>
      <c r="P908" s="73"/>
      <c r="Q908" s="73"/>
      <c r="R908" s="73"/>
      <c r="S908" s="73"/>
      <c r="T908" s="73"/>
      <c r="U908" s="73"/>
      <c r="V908" s="73"/>
      <c r="W908" s="73"/>
      <c r="X908" s="73"/>
      <c r="Y908" s="73"/>
      <c r="Z908" s="73"/>
      <c r="AA908" s="73"/>
      <c r="AB908" s="73"/>
      <c r="AC908" s="73"/>
      <c r="AD908" s="73"/>
      <c r="AE908" s="73"/>
      <c r="AF908" s="73"/>
      <c r="AG908" s="73"/>
      <c r="AH908" s="73"/>
      <c r="AI908" s="73"/>
      <c r="AJ908" s="73"/>
      <c r="AK908" s="73"/>
      <c r="AL908" s="73"/>
      <c r="AM908" s="73"/>
      <c r="AN908" s="73"/>
      <c r="AO908" s="73"/>
      <c r="AP908" s="73"/>
      <c r="AQ908" s="73"/>
      <c r="AR908" s="73"/>
      <c r="AS908" s="73"/>
      <c r="AT908" s="73"/>
      <c r="AU908" s="73"/>
      <c r="AV908" s="73"/>
      <c r="AW908" s="73"/>
      <c r="AX908" s="73"/>
      <c r="AY908" s="73"/>
      <c r="AZ908" s="73"/>
      <c r="BA908" s="73"/>
      <c r="BB908" s="73"/>
      <c r="BC908" s="73"/>
      <c r="BD908" s="73"/>
      <c r="BE908" s="73"/>
      <c r="BF908" s="73"/>
      <c r="BG908" s="73"/>
      <c r="BH908" s="73"/>
      <c r="BI908" s="73"/>
      <c r="BJ908" s="73"/>
      <c r="BK908" s="73"/>
      <c r="BL908" s="73"/>
      <c r="BM908" s="73"/>
      <c r="BN908" s="73"/>
      <c r="BO908" s="73"/>
      <c r="BP908" s="73"/>
      <c r="BQ908" s="73"/>
      <c r="BR908" s="73"/>
      <c r="BS908" s="73"/>
      <c r="BT908" s="73"/>
      <c r="BU908" s="73"/>
      <c r="BV908" s="73"/>
      <c r="BW908" s="73"/>
      <c r="BX908" s="73"/>
      <c r="BY908" s="73"/>
      <c r="BZ908" s="73"/>
      <c r="CA908" s="73"/>
      <c r="CB908" s="73"/>
      <c r="CC908" s="73"/>
      <c r="CD908" s="73"/>
    </row>
    <row r="909" spans="1:82" x14ac:dyDescent="0.25">
      <c r="A909" s="73"/>
      <c r="B909" s="73"/>
      <c r="C909" s="73"/>
      <c r="D909" s="73"/>
      <c r="E909" s="73"/>
      <c r="F909" s="73"/>
      <c r="G909" s="73"/>
      <c r="H909" s="73"/>
      <c r="I909" s="73"/>
      <c r="J909" s="73"/>
      <c r="K909" s="73"/>
      <c r="L909" s="73"/>
      <c r="M909" s="73"/>
      <c r="N909" s="73"/>
      <c r="O909" s="73"/>
      <c r="P909" s="73"/>
      <c r="Q909" s="73"/>
      <c r="R909" s="73"/>
      <c r="S909" s="73"/>
      <c r="T909" s="73"/>
      <c r="U909" s="73"/>
      <c r="V909" s="73"/>
      <c r="W909" s="73"/>
      <c r="X909" s="73"/>
      <c r="Y909" s="73"/>
      <c r="Z909" s="73"/>
      <c r="AA909" s="73"/>
      <c r="AB909" s="73"/>
      <c r="AC909" s="73"/>
      <c r="AD909" s="73"/>
      <c r="AE909" s="73"/>
      <c r="AF909" s="73"/>
      <c r="AG909" s="73"/>
      <c r="AH909" s="73"/>
      <c r="AI909" s="73"/>
      <c r="AJ909" s="73"/>
      <c r="AK909" s="73"/>
      <c r="AL909" s="73"/>
      <c r="AM909" s="73"/>
      <c r="AN909" s="73"/>
      <c r="AO909" s="73"/>
      <c r="AP909" s="73"/>
      <c r="AQ909" s="73"/>
      <c r="AR909" s="73"/>
      <c r="AS909" s="73"/>
      <c r="AT909" s="73"/>
      <c r="AU909" s="73"/>
      <c r="AV909" s="73"/>
      <c r="AW909" s="73"/>
      <c r="AX909" s="73"/>
      <c r="AY909" s="73"/>
      <c r="AZ909" s="73"/>
      <c r="BA909" s="73"/>
      <c r="BB909" s="73"/>
      <c r="BC909" s="73"/>
      <c r="BD909" s="73"/>
      <c r="BE909" s="73"/>
      <c r="BF909" s="73"/>
      <c r="BG909" s="73"/>
      <c r="BH909" s="73"/>
      <c r="BI909" s="73"/>
      <c r="BJ909" s="73"/>
      <c r="BK909" s="73"/>
      <c r="BL909" s="73"/>
      <c r="BM909" s="73"/>
      <c r="BN909" s="73"/>
      <c r="BO909" s="73"/>
      <c r="BP909" s="73"/>
      <c r="BQ909" s="73"/>
      <c r="BR909" s="73"/>
      <c r="BS909" s="73"/>
      <c r="BT909" s="73"/>
      <c r="BU909" s="73"/>
      <c r="BV909" s="73"/>
      <c r="BW909" s="73"/>
      <c r="BX909" s="73"/>
      <c r="BY909" s="73"/>
      <c r="BZ909" s="73"/>
      <c r="CA909" s="73"/>
      <c r="CB909" s="73"/>
      <c r="CC909" s="73"/>
      <c r="CD909" s="73"/>
    </row>
    <row r="910" spans="1:82" x14ac:dyDescent="0.25">
      <c r="A910" s="73"/>
      <c r="B910" s="73"/>
      <c r="C910" s="73"/>
      <c r="D910" s="73"/>
      <c r="E910" s="73"/>
      <c r="F910" s="73"/>
      <c r="G910" s="73"/>
      <c r="H910" s="73"/>
      <c r="I910" s="73"/>
      <c r="J910" s="73"/>
      <c r="K910" s="73"/>
      <c r="L910" s="73"/>
      <c r="M910" s="73"/>
      <c r="N910" s="73"/>
      <c r="O910" s="73"/>
      <c r="P910" s="73"/>
      <c r="Q910" s="73"/>
      <c r="R910" s="73"/>
      <c r="S910" s="73"/>
      <c r="T910" s="73"/>
      <c r="U910" s="73"/>
      <c r="V910" s="73"/>
      <c r="W910" s="73"/>
      <c r="X910" s="73"/>
      <c r="Y910" s="73"/>
      <c r="Z910" s="73"/>
      <c r="AA910" s="73"/>
      <c r="AB910" s="73"/>
      <c r="AC910" s="73"/>
      <c r="AD910" s="73"/>
      <c r="AE910" s="73"/>
      <c r="AF910" s="73"/>
      <c r="AG910" s="73"/>
      <c r="AH910" s="73"/>
      <c r="AI910" s="73"/>
      <c r="AJ910" s="73"/>
      <c r="AK910" s="73"/>
      <c r="AL910" s="73"/>
      <c r="AM910" s="73"/>
      <c r="AN910" s="73"/>
      <c r="AO910" s="73"/>
      <c r="AP910" s="73"/>
      <c r="AQ910" s="73"/>
      <c r="AR910" s="73"/>
      <c r="AS910" s="73"/>
      <c r="AT910" s="73"/>
      <c r="AU910" s="73"/>
      <c r="AV910" s="73"/>
      <c r="AW910" s="73"/>
      <c r="AX910" s="73"/>
      <c r="AY910" s="73"/>
      <c r="AZ910" s="73"/>
      <c r="BA910" s="73"/>
      <c r="BB910" s="73"/>
      <c r="BC910" s="73"/>
      <c r="BD910" s="73"/>
      <c r="BE910" s="73"/>
      <c r="BF910" s="73"/>
      <c r="BG910" s="73"/>
      <c r="BH910" s="73"/>
      <c r="BI910" s="73"/>
      <c r="BJ910" s="73"/>
      <c r="BK910" s="73"/>
      <c r="BL910" s="73"/>
      <c r="BM910" s="73"/>
      <c r="BN910" s="73"/>
      <c r="BO910" s="73"/>
      <c r="BP910" s="73"/>
      <c r="BQ910" s="73"/>
      <c r="BR910" s="73"/>
      <c r="BS910" s="73"/>
      <c r="BT910" s="73"/>
      <c r="BU910" s="73"/>
      <c r="BV910" s="73"/>
      <c r="BW910" s="73"/>
      <c r="BX910" s="73"/>
      <c r="BY910" s="73"/>
      <c r="BZ910" s="73"/>
      <c r="CA910" s="73"/>
      <c r="CB910" s="73"/>
      <c r="CC910" s="73"/>
      <c r="CD910" s="73"/>
    </row>
    <row r="911" spans="1:82" x14ac:dyDescent="0.25">
      <c r="A911" s="73"/>
      <c r="B911" s="73"/>
      <c r="C911" s="73"/>
      <c r="D911" s="73"/>
      <c r="E911" s="73"/>
      <c r="F911" s="73"/>
      <c r="G911" s="73"/>
      <c r="H911" s="73"/>
      <c r="I911" s="73"/>
      <c r="J911" s="73"/>
      <c r="K911" s="73"/>
      <c r="L911" s="73"/>
      <c r="M911" s="73"/>
      <c r="N911" s="73"/>
      <c r="O911" s="73"/>
      <c r="P911" s="73"/>
      <c r="Q911" s="73"/>
      <c r="R911" s="73"/>
      <c r="S911" s="73"/>
      <c r="T911" s="73"/>
      <c r="U911" s="73"/>
      <c r="V911" s="73"/>
      <c r="W911" s="73"/>
      <c r="X911" s="73"/>
      <c r="Y911" s="73"/>
      <c r="Z911" s="73"/>
      <c r="AA911" s="73"/>
      <c r="AB911" s="73"/>
      <c r="AC911" s="73"/>
      <c r="AD911" s="73"/>
      <c r="AE911" s="73"/>
      <c r="AF911" s="73"/>
      <c r="AG911" s="73"/>
      <c r="AH911" s="73"/>
      <c r="AI911" s="73"/>
      <c r="AJ911" s="73"/>
      <c r="AK911" s="73"/>
      <c r="AL911" s="73"/>
      <c r="AM911" s="73"/>
      <c r="AN911" s="73"/>
      <c r="AO911" s="73"/>
      <c r="AP911" s="73"/>
      <c r="AQ911" s="73"/>
      <c r="AR911" s="73"/>
      <c r="AS911" s="73"/>
      <c r="AT911" s="73"/>
      <c r="AU911" s="73"/>
      <c r="AV911" s="73"/>
      <c r="AW911" s="73"/>
      <c r="AX911" s="73"/>
      <c r="AY911" s="73"/>
      <c r="AZ911" s="73"/>
      <c r="BA911" s="73"/>
      <c r="BB911" s="73"/>
      <c r="BC911" s="73"/>
      <c r="BD911" s="73"/>
      <c r="BE911" s="73"/>
      <c r="BF911" s="73"/>
      <c r="BG911" s="73"/>
      <c r="BH911" s="73"/>
      <c r="BI911" s="73"/>
      <c r="BJ911" s="73"/>
      <c r="BK911" s="73"/>
      <c r="BL911" s="73"/>
      <c r="BM911" s="73"/>
      <c r="BN911" s="73"/>
      <c r="BO911" s="73"/>
      <c r="BP911" s="73"/>
      <c r="BQ911" s="73"/>
      <c r="BR911" s="73"/>
      <c r="BS911" s="73"/>
      <c r="BT911" s="73"/>
      <c r="BU911" s="73"/>
      <c r="BV911" s="73"/>
      <c r="BW911" s="73"/>
      <c r="BX911" s="73"/>
      <c r="BY911" s="73"/>
      <c r="BZ911" s="73"/>
      <c r="CA911" s="73"/>
      <c r="CB911" s="73"/>
      <c r="CC911" s="73"/>
      <c r="CD911" s="73"/>
    </row>
    <row r="912" spans="1:82" x14ac:dyDescent="0.25">
      <c r="A912" s="73"/>
      <c r="B912" s="73"/>
      <c r="C912" s="73"/>
      <c r="D912" s="73"/>
      <c r="E912" s="73"/>
      <c r="F912" s="73"/>
      <c r="G912" s="73"/>
      <c r="H912" s="73"/>
      <c r="I912" s="73"/>
      <c r="J912" s="73"/>
      <c r="K912" s="73"/>
      <c r="L912" s="73"/>
      <c r="M912" s="73"/>
      <c r="N912" s="73"/>
      <c r="O912" s="73"/>
      <c r="P912" s="73"/>
      <c r="Q912" s="73"/>
      <c r="R912" s="73"/>
      <c r="S912" s="73"/>
      <c r="T912" s="73"/>
      <c r="U912" s="73"/>
      <c r="V912" s="73"/>
      <c r="W912" s="73"/>
      <c r="X912" s="73"/>
      <c r="Y912" s="73"/>
      <c r="Z912" s="73"/>
      <c r="AA912" s="73"/>
      <c r="AB912" s="73"/>
      <c r="AC912" s="73"/>
      <c r="AD912" s="73"/>
      <c r="AE912" s="73"/>
      <c r="AF912" s="73"/>
      <c r="AG912" s="73"/>
      <c r="AH912" s="73"/>
      <c r="AI912" s="73"/>
      <c r="AJ912" s="73"/>
      <c r="AK912" s="73"/>
      <c r="AL912" s="73"/>
      <c r="AM912" s="73"/>
      <c r="AN912" s="73"/>
      <c r="AO912" s="73"/>
      <c r="AP912" s="73"/>
      <c r="AQ912" s="73"/>
      <c r="AR912" s="73"/>
      <c r="AS912" s="73"/>
      <c r="AT912" s="73"/>
      <c r="AU912" s="73"/>
      <c r="AV912" s="73"/>
      <c r="AW912" s="73"/>
      <c r="AX912" s="73"/>
      <c r="AY912" s="73"/>
      <c r="AZ912" s="73"/>
      <c r="BA912" s="73"/>
      <c r="BB912" s="73"/>
      <c r="BC912" s="73"/>
      <c r="BD912" s="73"/>
      <c r="BE912" s="73"/>
      <c r="BF912" s="73"/>
      <c r="BG912" s="73"/>
      <c r="BH912" s="73"/>
      <c r="BI912" s="73"/>
      <c r="BJ912" s="73"/>
      <c r="BK912" s="73"/>
      <c r="BL912" s="73"/>
      <c r="BM912" s="73"/>
      <c r="BN912" s="73"/>
      <c r="BO912" s="73"/>
      <c r="BP912" s="73"/>
      <c r="BQ912" s="73"/>
      <c r="BR912" s="73"/>
      <c r="BS912" s="73"/>
      <c r="BT912" s="73"/>
      <c r="BU912" s="73"/>
      <c r="BV912" s="73"/>
      <c r="BW912" s="73"/>
      <c r="BX912" s="73"/>
      <c r="BY912" s="73"/>
      <c r="BZ912" s="73"/>
      <c r="CA912" s="73"/>
      <c r="CB912" s="73"/>
      <c r="CC912" s="73"/>
      <c r="CD912" s="73"/>
    </row>
    <row r="913" spans="1:82" x14ac:dyDescent="0.25">
      <c r="A913" s="73"/>
      <c r="B913" s="73"/>
      <c r="C913" s="73"/>
      <c r="D913" s="73"/>
      <c r="E913" s="73"/>
      <c r="F913" s="73"/>
      <c r="G913" s="73"/>
      <c r="H913" s="73"/>
      <c r="I913" s="73"/>
      <c r="J913" s="73"/>
      <c r="K913" s="73"/>
      <c r="L913" s="73"/>
      <c r="M913" s="73"/>
      <c r="N913" s="73"/>
      <c r="O913" s="73"/>
      <c r="P913" s="73"/>
      <c r="Q913" s="73"/>
      <c r="R913" s="73"/>
      <c r="S913" s="73"/>
      <c r="T913" s="73"/>
      <c r="U913" s="73"/>
      <c r="V913" s="73"/>
      <c r="W913" s="73"/>
      <c r="X913" s="73"/>
      <c r="Y913" s="73"/>
      <c r="Z913" s="73"/>
      <c r="AA913" s="73"/>
      <c r="AB913" s="73"/>
      <c r="AC913" s="73"/>
      <c r="AD913" s="73"/>
      <c r="AE913" s="73"/>
      <c r="AF913" s="73"/>
      <c r="AG913" s="73"/>
      <c r="AH913" s="73"/>
      <c r="AI913" s="73"/>
      <c r="AJ913" s="73"/>
      <c r="AK913" s="73"/>
      <c r="AL913" s="73"/>
      <c r="AM913" s="73"/>
      <c r="AN913" s="73"/>
      <c r="AO913" s="73"/>
      <c r="AP913" s="73"/>
      <c r="AQ913" s="73"/>
      <c r="AR913" s="73"/>
      <c r="AS913" s="73"/>
      <c r="AT913" s="73"/>
      <c r="AU913" s="73"/>
      <c r="AV913" s="73"/>
      <c r="AW913" s="73"/>
      <c r="AX913" s="73"/>
      <c r="AY913" s="73"/>
      <c r="AZ913" s="73"/>
      <c r="BA913" s="73"/>
      <c r="BB913" s="73"/>
      <c r="BC913" s="73"/>
      <c r="BD913" s="73"/>
      <c r="BE913" s="73"/>
      <c r="BF913" s="73"/>
      <c r="BG913" s="73"/>
      <c r="BH913" s="73"/>
      <c r="BI913" s="73"/>
      <c r="BJ913" s="73"/>
      <c r="BK913" s="73"/>
      <c r="BL913" s="73"/>
      <c r="BM913" s="73"/>
      <c r="BN913" s="73"/>
      <c r="BO913" s="73"/>
      <c r="BP913" s="73"/>
      <c r="BQ913" s="73"/>
      <c r="BR913" s="73"/>
      <c r="BS913" s="73"/>
      <c r="BT913" s="73"/>
      <c r="BU913" s="73"/>
      <c r="BV913" s="73"/>
      <c r="BW913" s="73"/>
      <c r="BX913" s="73"/>
      <c r="BY913" s="73"/>
      <c r="BZ913" s="73"/>
      <c r="CA913" s="73"/>
      <c r="CB913" s="73"/>
      <c r="CC913" s="73"/>
      <c r="CD913" s="73"/>
    </row>
    <row r="914" spans="1:82" x14ac:dyDescent="0.25">
      <c r="A914" s="73"/>
      <c r="B914" s="73"/>
      <c r="C914" s="73"/>
      <c r="D914" s="73"/>
      <c r="E914" s="73"/>
      <c r="F914" s="73"/>
      <c r="G914" s="73"/>
      <c r="H914" s="73"/>
      <c r="I914" s="73"/>
      <c r="J914" s="73"/>
      <c r="K914" s="73"/>
      <c r="L914" s="73"/>
      <c r="M914" s="73"/>
      <c r="N914" s="73"/>
      <c r="O914" s="73"/>
      <c r="P914" s="73"/>
      <c r="Q914" s="73"/>
      <c r="R914" s="73"/>
      <c r="S914" s="73"/>
      <c r="T914" s="73"/>
      <c r="U914" s="73"/>
      <c r="V914" s="73"/>
      <c r="W914" s="73"/>
      <c r="X914" s="73"/>
      <c r="Y914" s="73"/>
      <c r="Z914" s="73"/>
      <c r="AA914" s="73"/>
      <c r="AB914" s="73"/>
      <c r="AC914" s="73"/>
      <c r="AD914" s="73"/>
      <c r="AE914" s="73"/>
      <c r="AF914" s="73"/>
      <c r="AG914" s="73"/>
      <c r="AH914" s="73"/>
      <c r="AI914" s="73"/>
      <c r="AJ914" s="73"/>
      <c r="AK914" s="73"/>
      <c r="AL914" s="73"/>
      <c r="AM914" s="73"/>
      <c r="AN914" s="73"/>
      <c r="AO914" s="73"/>
      <c r="AP914" s="73"/>
      <c r="AQ914" s="73"/>
      <c r="AR914" s="73"/>
      <c r="AS914" s="73"/>
      <c r="AT914" s="73"/>
      <c r="AU914" s="73"/>
      <c r="AV914" s="73"/>
      <c r="AW914" s="73"/>
      <c r="AX914" s="73"/>
      <c r="AY914" s="73"/>
      <c r="AZ914" s="73"/>
      <c r="BA914" s="73"/>
      <c r="BB914" s="73"/>
      <c r="BC914" s="73"/>
      <c r="BD914" s="73"/>
      <c r="BE914" s="73"/>
      <c r="BF914" s="73"/>
      <c r="BG914" s="73"/>
      <c r="BH914" s="73"/>
      <c r="BI914" s="73"/>
      <c r="BJ914" s="73"/>
      <c r="BK914" s="73"/>
      <c r="BL914" s="73"/>
      <c r="BM914" s="73"/>
      <c r="BN914" s="73"/>
      <c r="BO914" s="73"/>
      <c r="BP914" s="73"/>
      <c r="BQ914" s="73"/>
      <c r="BR914" s="73"/>
      <c r="BS914" s="73"/>
      <c r="BT914" s="73"/>
      <c r="BU914" s="73"/>
      <c r="BV914" s="73"/>
      <c r="BW914" s="73"/>
      <c r="BX914" s="73"/>
      <c r="BY914" s="73"/>
      <c r="BZ914" s="73"/>
      <c r="CA914" s="73"/>
      <c r="CB914" s="73"/>
      <c r="CC914" s="73"/>
      <c r="CD914" s="73"/>
    </row>
    <row r="915" spans="1:82" x14ac:dyDescent="0.25">
      <c r="A915" s="73"/>
      <c r="B915" s="73"/>
      <c r="C915" s="73"/>
      <c r="D915" s="73"/>
      <c r="E915" s="73"/>
      <c r="F915" s="73"/>
      <c r="G915" s="73"/>
      <c r="H915" s="73"/>
      <c r="I915" s="73"/>
      <c r="J915" s="73"/>
      <c r="K915" s="73"/>
      <c r="L915" s="73"/>
      <c r="M915" s="73"/>
      <c r="N915" s="73"/>
      <c r="O915" s="73"/>
      <c r="P915" s="73"/>
      <c r="Q915" s="73"/>
      <c r="R915" s="73"/>
      <c r="S915" s="73"/>
      <c r="T915" s="73"/>
      <c r="U915" s="73"/>
      <c r="V915" s="73"/>
      <c r="W915" s="73"/>
      <c r="X915" s="73"/>
      <c r="Y915" s="73"/>
      <c r="Z915" s="73"/>
      <c r="AA915" s="73"/>
      <c r="AB915" s="73"/>
      <c r="AC915" s="73"/>
      <c r="AD915" s="73"/>
      <c r="AE915" s="73"/>
      <c r="AF915" s="73"/>
      <c r="AG915" s="73"/>
      <c r="AH915" s="73"/>
      <c r="AI915" s="73"/>
      <c r="AJ915" s="73"/>
      <c r="AK915" s="73"/>
      <c r="AL915" s="73"/>
      <c r="AM915" s="73"/>
      <c r="AN915" s="73"/>
      <c r="AO915" s="73"/>
      <c r="AP915" s="73"/>
      <c r="AQ915" s="73"/>
      <c r="AR915" s="73"/>
      <c r="AS915" s="73"/>
      <c r="AT915" s="73"/>
      <c r="AU915" s="73"/>
      <c r="AV915" s="73"/>
      <c r="AW915" s="73"/>
      <c r="AX915" s="73"/>
      <c r="AY915" s="73"/>
      <c r="AZ915" s="73"/>
      <c r="BA915" s="73"/>
      <c r="BB915" s="73"/>
      <c r="BC915" s="73"/>
      <c r="BD915" s="73"/>
      <c r="BE915" s="73"/>
      <c r="BF915" s="73"/>
      <c r="BG915" s="73"/>
      <c r="BH915" s="73"/>
      <c r="BI915" s="73"/>
      <c r="BJ915" s="73"/>
      <c r="BK915" s="73"/>
      <c r="BL915" s="73"/>
      <c r="BM915" s="73"/>
      <c r="BN915" s="73"/>
      <c r="BO915" s="73"/>
      <c r="BP915" s="73"/>
      <c r="BQ915" s="73"/>
      <c r="BR915" s="73"/>
      <c r="BS915" s="73"/>
      <c r="BT915" s="73"/>
      <c r="BU915" s="73"/>
      <c r="BV915" s="73"/>
      <c r="BW915" s="73"/>
      <c r="BX915" s="73"/>
      <c r="BY915" s="73"/>
      <c r="BZ915" s="73"/>
      <c r="CA915" s="73"/>
      <c r="CB915" s="73"/>
      <c r="CC915" s="73"/>
      <c r="CD915" s="73"/>
    </row>
    <row r="916" spans="1:82" x14ac:dyDescent="0.25">
      <c r="A916" s="73"/>
      <c r="B916" s="73"/>
      <c r="C916" s="73"/>
      <c r="D916" s="73"/>
      <c r="E916" s="73"/>
      <c r="F916" s="73"/>
      <c r="G916" s="73"/>
      <c r="H916" s="73"/>
      <c r="I916" s="73"/>
      <c r="J916" s="73"/>
      <c r="K916" s="73"/>
      <c r="L916" s="73"/>
      <c r="M916" s="73"/>
      <c r="N916" s="73"/>
      <c r="O916" s="73"/>
      <c r="P916" s="73"/>
      <c r="Q916" s="73"/>
      <c r="R916" s="73"/>
      <c r="S916" s="73"/>
      <c r="T916" s="73"/>
      <c r="U916" s="73"/>
      <c r="V916" s="73"/>
      <c r="W916" s="73"/>
      <c r="X916" s="73"/>
      <c r="Y916" s="73"/>
      <c r="Z916" s="73"/>
      <c r="AA916" s="73"/>
      <c r="AB916" s="73"/>
      <c r="AC916" s="73"/>
      <c r="AD916" s="73"/>
      <c r="AE916" s="73"/>
      <c r="AF916" s="73"/>
      <c r="AG916" s="73"/>
      <c r="AH916" s="73"/>
      <c r="AI916" s="73"/>
      <c r="AJ916" s="73"/>
      <c r="AK916" s="73"/>
      <c r="AL916" s="73"/>
      <c r="AM916" s="73"/>
      <c r="AN916" s="73"/>
      <c r="AO916" s="73"/>
      <c r="AP916" s="73"/>
      <c r="AQ916" s="73"/>
      <c r="AR916" s="73"/>
      <c r="AS916" s="73"/>
      <c r="AT916" s="73"/>
      <c r="AU916" s="73"/>
      <c r="AV916" s="73"/>
      <c r="AW916" s="73"/>
      <c r="AX916" s="73"/>
      <c r="AY916" s="73"/>
      <c r="AZ916" s="73"/>
      <c r="BA916" s="73"/>
      <c r="BB916" s="73"/>
      <c r="BC916" s="73"/>
      <c r="BD916" s="73"/>
      <c r="BE916" s="73"/>
      <c r="BF916" s="73"/>
      <c r="BG916" s="73"/>
      <c r="BH916" s="73"/>
      <c r="BI916" s="73"/>
      <c r="BJ916" s="73"/>
      <c r="BK916" s="73"/>
      <c r="BL916" s="73"/>
      <c r="BM916" s="73"/>
      <c r="BN916" s="73"/>
      <c r="BO916" s="73"/>
      <c r="BP916" s="73"/>
      <c r="BQ916" s="73"/>
      <c r="BR916" s="73"/>
      <c r="BS916" s="73"/>
      <c r="BT916" s="73"/>
      <c r="BU916" s="73"/>
      <c r="BV916" s="73"/>
      <c r="BW916" s="73"/>
      <c r="BX916" s="73"/>
      <c r="BY916" s="73"/>
      <c r="BZ916" s="73"/>
      <c r="CA916" s="73"/>
      <c r="CB916" s="73"/>
      <c r="CC916" s="73"/>
      <c r="CD916" s="73"/>
    </row>
    <row r="917" spans="1:82" x14ac:dyDescent="0.25">
      <c r="A917" s="73"/>
      <c r="B917" s="73"/>
      <c r="C917" s="73"/>
      <c r="D917" s="73"/>
      <c r="E917" s="73"/>
      <c r="F917" s="73"/>
      <c r="G917" s="73"/>
      <c r="H917" s="73"/>
      <c r="I917" s="73"/>
      <c r="J917" s="73"/>
      <c r="K917" s="73"/>
      <c r="L917" s="73"/>
      <c r="M917" s="73"/>
      <c r="N917" s="73"/>
      <c r="O917" s="73"/>
      <c r="P917" s="73"/>
      <c r="Q917" s="73"/>
      <c r="R917" s="73"/>
      <c r="S917" s="73"/>
      <c r="T917" s="73"/>
      <c r="U917" s="73"/>
      <c r="V917" s="73"/>
      <c r="W917" s="73"/>
      <c r="X917" s="73"/>
      <c r="Y917" s="73"/>
      <c r="Z917" s="73"/>
      <c r="AA917" s="73"/>
      <c r="AB917" s="73"/>
      <c r="AC917" s="73"/>
      <c r="AD917" s="73"/>
      <c r="AE917" s="73"/>
      <c r="AF917" s="73"/>
      <c r="AG917" s="73"/>
      <c r="AH917" s="73"/>
      <c r="AI917" s="73"/>
      <c r="AJ917" s="73"/>
      <c r="AK917" s="73"/>
      <c r="AL917" s="73"/>
      <c r="AM917" s="73"/>
      <c r="AN917" s="73"/>
      <c r="AO917" s="73"/>
      <c r="AP917" s="73"/>
      <c r="AQ917" s="73"/>
      <c r="AR917" s="73"/>
      <c r="AS917" s="73"/>
      <c r="AT917" s="73"/>
      <c r="AU917" s="73"/>
      <c r="AV917" s="73"/>
      <c r="AW917" s="73"/>
      <c r="AX917" s="73"/>
      <c r="AY917" s="73"/>
      <c r="AZ917" s="73"/>
      <c r="BA917" s="73"/>
      <c r="BB917" s="73"/>
      <c r="BC917" s="73"/>
      <c r="BD917" s="73"/>
      <c r="BE917" s="73"/>
      <c r="BF917" s="73"/>
      <c r="BG917" s="73"/>
      <c r="BH917" s="73"/>
      <c r="BI917" s="73"/>
      <c r="BJ917" s="73"/>
      <c r="BK917" s="73"/>
      <c r="BL917" s="73"/>
      <c r="BM917" s="73"/>
      <c r="BN917" s="73"/>
      <c r="BO917" s="73"/>
      <c r="BP917" s="73"/>
      <c r="BQ917" s="73"/>
      <c r="BR917" s="73"/>
      <c r="BS917" s="73"/>
      <c r="BT917" s="73"/>
      <c r="BU917" s="73"/>
      <c r="BV917" s="73"/>
      <c r="BW917" s="73"/>
      <c r="BX917" s="73"/>
      <c r="BY917" s="73"/>
      <c r="BZ917" s="73"/>
      <c r="CA917" s="73"/>
      <c r="CB917" s="73"/>
      <c r="CC917" s="73"/>
      <c r="CD917" s="73"/>
    </row>
    <row r="918" spans="1:82" x14ac:dyDescent="0.25">
      <c r="A918" s="73"/>
      <c r="B918" s="73"/>
      <c r="C918" s="73"/>
      <c r="D918" s="73"/>
      <c r="E918" s="73"/>
      <c r="F918" s="73"/>
      <c r="G918" s="73"/>
      <c r="H918" s="73"/>
      <c r="I918" s="73"/>
      <c r="J918" s="73"/>
      <c r="K918" s="73"/>
      <c r="L918" s="73"/>
      <c r="M918" s="73"/>
      <c r="N918" s="73"/>
      <c r="O918" s="73"/>
      <c r="P918" s="73"/>
      <c r="Q918" s="73"/>
      <c r="R918" s="73"/>
      <c r="S918" s="73"/>
      <c r="T918" s="73"/>
      <c r="U918" s="73"/>
      <c r="V918" s="73"/>
      <c r="W918" s="73"/>
      <c r="X918" s="73"/>
      <c r="Y918" s="73"/>
      <c r="Z918" s="73"/>
      <c r="AA918" s="73"/>
      <c r="AB918" s="73"/>
      <c r="AC918" s="73"/>
      <c r="AD918" s="73"/>
      <c r="AE918" s="73"/>
      <c r="AF918" s="73"/>
      <c r="AG918" s="73"/>
      <c r="AH918" s="73"/>
      <c r="AI918" s="73"/>
      <c r="AJ918" s="73"/>
      <c r="AK918" s="73"/>
      <c r="AL918" s="73"/>
      <c r="AM918" s="73"/>
      <c r="AN918" s="73"/>
      <c r="AO918" s="73"/>
      <c r="AP918" s="73"/>
      <c r="AQ918" s="73"/>
      <c r="AR918" s="73"/>
      <c r="AS918" s="73"/>
      <c r="AT918" s="73"/>
      <c r="AU918" s="73"/>
      <c r="AV918" s="73"/>
      <c r="AW918" s="73"/>
      <c r="AX918" s="73"/>
      <c r="AY918" s="73"/>
      <c r="AZ918" s="73"/>
      <c r="BA918" s="73"/>
      <c r="BB918" s="73"/>
      <c r="BC918" s="73"/>
      <c r="BD918" s="73"/>
      <c r="BE918" s="73"/>
      <c r="BF918" s="73"/>
      <c r="BG918" s="73"/>
      <c r="BH918" s="73"/>
      <c r="BI918" s="73"/>
      <c r="BJ918" s="73"/>
      <c r="BK918" s="73"/>
      <c r="BL918" s="73"/>
      <c r="BM918" s="73"/>
      <c r="BN918" s="73"/>
      <c r="BO918" s="73"/>
      <c r="BP918" s="73"/>
      <c r="BQ918" s="73"/>
      <c r="BR918" s="73"/>
      <c r="BS918" s="73"/>
      <c r="BT918" s="73"/>
      <c r="BU918" s="73"/>
      <c r="BV918" s="73"/>
      <c r="BW918" s="73"/>
      <c r="BX918" s="73"/>
      <c r="BY918" s="73"/>
      <c r="BZ918" s="73"/>
      <c r="CA918" s="73"/>
      <c r="CB918" s="73"/>
      <c r="CC918" s="73"/>
      <c r="CD918" s="73"/>
    </row>
    <row r="919" spans="1:82" x14ac:dyDescent="0.25">
      <c r="A919" s="73"/>
      <c r="B919" s="73"/>
      <c r="C919" s="73"/>
      <c r="D919" s="73"/>
      <c r="E919" s="73"/>
      <c r="F919" s="73"/>
      <c r="G919" s="73"/>
      <c r="H919" s="73"/>
      <c r="I919" s="73"/>
      <c r="J919" s="73"/>
      <c r="K919" s="73"/>
      <c r="L919" s="73"/>
      <c r="M919" s="73"/>
      <c r="N919" s="73"/>
      <c r="O919" s="73"/>
      <c r="P919" s="73"/>
      <c r="Q919" s="73"/>
      <c r="R919" s="73"/>
      <c r="S919" s="73"/>
      <c r="T919" s="73"/>
      <c r="U919" s="73"/>
      <c r="V919" s="73"/>
      <c r="W919" s="73"/>
      <c r="X919" s="73"/>
      <c r="Y919" s="73"/>
      <c r="Z919" s="73"/>
      <c r="AA919" s="73"/>
      <c r="AB919" s="73"/>
      <c r="AC919" s="73"/>
      <c r="AD919" s="73"/>
      <c r="AE919" s="73"/>
      <c r="AF919" s="73"/>
      <c r="AG919" s="73"/>
      <c r="AH919" s="73"/>
      <c r="AI919" s="73"/>
      <c r="AJ919" s="73"/>
      <c r="AK919" s="73"/>
      <c r="AL919" s="73"/>
      <c r="AM919" s="73"/>
      <c r="AN919" s="73"/>
      <c r="AO919" s="73"/>
      <c r="AP919" s="73"/>
      <c r="AQ919" s="73"/>
      <c r="AR919" s="73"/>
      <c r="AS919" s="73"/>
      <c r="AT919" s="73"/>
      <c r="AU919" s="73"/>
      <c r="AV919" s="73"/>
      <c r="AW919" s="73"/>
      <c r="AX919" s="73"/>
      <c r="AY919" s="73"/>
      <c r="AZ919" s="73"/>
      <c r="BA919" s="73"/>
      <c r="BB919" s="73"/>
      <c r="BC919" s="73"/>
      <c r="BD919" s="73"/>
      <c r="BE919" s="73"/>
      <c r="BF919" s="73"/>
      <c r="BG919" s="73"/>
      <c r="BH919" s="73"/>
      <c r="BI919" s="73"/>
      <c r="BJ919" s="73"/>
      <c r="BK919" s="73"/>
      <c r="BL919" s="73"/>
      <c r="BM919" s="73"/>
      <c r="BN919" s="73"/>
      <c r="BO919" s="73"/>
      <c r="BP919" s="73"/>
      <c r="BQ919" s="73"/>
      <c r="BR919" s="73"/>
      <c r="BS919" s="73"/>
      <c r="BT919" s="73"/>
      <c r="BU919" s="73"/>
      <c r="BV919" s="73"/>
      <c r="BW919" s="73"/>
      <c r="BX919" s="73"/>
      <c r="BY919" s="73"/>
      <c r="BZ919" s="73"/>
      <c r="CA919" s="73"/>
      <c r="CB919" s="73"/>
      <c r="CC919" s="73"/>
      <c r="CD919" s="73"/>
    </row>
    <row r="920" spans="1:82" x14ac:dyDescent="0.25">
      <c r="A920" s="73"/>
      <c r="B920" s="73"/>
      <c r="C920" s="73"/>
      <c r="D920" s="73"/>
      <c r="E920" s="73"/>
      <c r="F920" s="73"/>
      <c r="G920" s="73"/>
      <c r="H920" s="73"/>
      <c r="I920" s="73"/>
      <c r="J920" s="73"/>
      <c r="K920" s="73"/>
      <c r="L920" s="73"/>
      <c r="M920" s="73"/>
      <c r="N920" s="73"/>
      <c r="O920" s="73"/>
      <c r="P920" s="73"/>
      <c r="Q920" s="73"/>
      <c r="R920" s="73"/>
      <c r="S920" s="73"/>
      <c r="T920" s="73"/>
      <c r="U920" s="73"/>
      <c r="V920" s="73"/>
      <c r="W920" s="73"/>
      <c r="X920" s="73"/>
      <c r="Y920" s="73"/>
      <c r="Z920" s="73"/>
      <c r="AA920" s="73"/>
      <c r="AB920" s="73"/>
      <c r="AC920" s="73"/>
      <c r="AD920" s="73"/>
      <c r="AE920" s="73"/>
      <c r="AF920" s="73"/>
      <c r="AG920" s="73"/>
      <c r="AH920" s="73"/>
      <c r="AI920" s="73"/>
      <c r="AJ920" s="73"/>
      <c r="AK920" s="73"/>
      <c r="AL920" s="73"/>
      <c r="AM920" s="73"/>
      <c r="AN920" s="73"/>
      <c r="AO920" s="73"/>
      <c r="AP920" s="73"/>
      <c r="AQ920" s="73"/>
      <c r="AR920" s="73"/>
      <c r="AS920" s="73"/>
      <c r="AT920" s="73"/>
      <c r="AU920" s="73"/>
      <c r="AV920" s="73"/>
      <c r="AW920" s="73"/>
      <c r="AX920" s="73"/>
      <c r="AY920" s="73"/>
      <c r="AZ920" s="73"/>
      <c r="BA920" s="73"/>
      <c r="BB920" s="73"/>
      <c r="BC920" s="73"/>
      <c r="BD920" s="73"/>
      <c r="BE920" s="73"/>
      <c r="BF920" s="73"/>
      <c r="BG920" s="73"/>
      <c r="BH920" s="73"/>
      <c r="BI920" s="73"/>
      <c r="BJ920" s="73"/>
      <c r="BK920" s="73"/>
      <c r="BL920" s="73"/>
      <c r="BM920" s="73"/>
      <c r="BN920" s="73"/>
      <c r="BO920" s="73"/>
      <c r="BP920" s="73"/>
      <c r="BQ920" s="73"/>
      <c r="BR920" s="73"/>
      <c r="BS920" s="73"/>
      <c r="BT920" s="73"/>
      <c r="BU920" s="73"/>
      <c r="BV920" s="73"/>
      <c r="BW920" s="73"/>
      <c r="BX920" s="73"/>
      <c r="BY920" s="73"/>
      <c r="BZ920" s="73"/>
      <c r="CA920" s="73"/>
      <c r="CB920" s="73"/>
      <c r="CC920" s="73"/>
      <c r="CD920" s="73"/>
    </row>
    <row r="921" spans="1:82" x14ac:dyDescent="0.25">
      <c r="A921" s="73"/>
      <c r="B921" s="73"/>
      <c r="C921" s="73"/>
      <c r="D921" s="73"/>
      <c r="E921" s="73"/>
      <c r="F921" s="73"/>
      <c r="G921" s="73"/>
      <c r="H921" s="73"/>
      <c r="I921" s="73"/>
      <c r="J921" s="73"/>
      <c r="K921" s="73"/>
      <c r="L921" s="73"/>
      <c r="M921" s="73"/>
      <c r="N921" s="73"/>
      <c r="O921" s="73"/>
      <c r="P921" s="73"/>
      <c r="Q921" s="73"/>
      <c r="R921" s="73"/>
      <c r="S921" s="73"/>
      <c r="T921" s="73"/>
      <c r="U921" s="73"/>
      <c r="V921" s="73"/>
      <c r="W921" s="73"/>
      <c r="X921" s="73"/>
      <c r="Y921" s="73"/>
      <c r="Z921" s="73"/>
      <c r="AA921" s="73"/>
      <c r="AB921" s="73"/>
      <c r="AC921" s="73"/>
      <c r="AD921" s="73"/>
      <c r="AE921" s="73"/>
      <c r="AF921" s="73"/>
      <c r="AG921" s="73"/>
      <c r="AH921" s="73"/>
      <c r="AI921" s="73"/>
      <c r="AJ921" s="73"/>
      <c r="AK921" s="73"/>
      <c r="AL921" s="73"/>
      <c r="AM921" s="73"/>
      <c r="AN921" s="73"/>
      <c r="AO921" s="73"/>
      <c r="AP921" s="73"/>
      <c r="AQ921" s="73"/>
      <c r="AR921" s="73"/>
      <c r="AS921" s="73"/>
      <c r="AT921" s="73"/>
      <c r="AU921" s="73"/>
      <c r="AV921" s="73"/>
      <c r="AW921" s="73"/>
      <c r="AX921" s="73"/>
      <c r="AY921" s="73"/>
      <c r="AZ921" s="73"/>
      <c r="BA921" s="73"/>
      <c r="BB921" s="73"/>
      <c r="BC921" s="73"/>
      <c r="BD921" s="73"/>
      <c r="BE921" s="73"/>
      <c r="BF921" s="73"/>
      <c r="BG921" s="73"/>
      <c r="BH921" s="73"/>
      <c r="BI921" s="73"/>
      <c r="BJ921" s="73"/>
      <c r="BK921" s="73"/>
      <c r="BL921" s="73"/>
      <c r="BM921" s="73"/>
      <c r="BN921" s="73"/>
      <c r="BO921" s="73"/>
      <c r="BP921" s="73"/>
      <c r="BQ921" s="73"/>
      <c r="BR921" s="73"/>
      <c r="BS921" s="73"/>
      <c r="BT921" s="73"/>
      <c r="BU921" s="73"/>
      <c r="BV921" s="73"/>
      <c r="BW921" s="73"/>
      <c r="BX921" s="73"/>
      <c r="BY921" s="73"/>
      <c r="BZ921" s="73"/>
      <c r="CA921" s="73"/>
      <c r="CB921" s="73"/>
      <c r="CC921" s="73"/>
      <c r="CD921" s="73"/>
    </row>
    <row r="922" spans="1:82" x14ac:dyDescent="0.25">
      <c r="A922" s="73"/>
      <c r="B922" s="73"/>
      <c r="C922" s="73"/>
      <c r="D922" s="73"/>
      <c r="E922" s="73"/>
      <c r="F922" s="73"/>
      <c r="G922" s="73"/>
      <c r="H922" s="73"/>
      <c r="I922" s="73"/>
      <c r="J922" s="73"/>
      <c r="K922" s="73"/>
      <c r="L922" s="73"/>
      <c r="M922" s="73"/>
      <c r="N922" s="73"/>
      <c r="O922" s="73"/>
      <c r="P922" s="73"/>
      <c r="Q922" s="73"/>
      <c r="R922" s="73"/>
      <c r="S922" s="73"/>
      <c r="T922" s="73"/>
      <c r="U922" s="73"/>
      <c r="V922" s="73"/>
      <c r="W922" s="73"/>
      <c r="X922" s="73"/>
      <c r="Y922" s="73"/>
      <c r="Z922" s="73"/>
      <c r="AA922" s="73"/>
      <c r="AB922" s="73"/>
      <c r="AC922" s="73"/>
      <c r="AD922" s="73"/>
      <c r="AE922" s="73"/>
      <c r="AF922" s="73"/>
      <c r="AG922" s="73"/>
      <c r="AH922" s="73"/>
      <c r="AI922" s="73"/>
      <c r="AJ922" s="73"/>
      <c r="AK922" s="73"/>
      <c r="AL922" s="73"/>
      <c r="AM922" s="73"/>
      <c r="AN922" s="73"/>
      <c r="AO922" s="73"/>
      <c r="AP922" s="73"/>
      <c r="AQ922" s="73"/>
      <c r="AR922" s="73"/>
      <c r="AS922" s="73"/>
      <c r="AT922" s="73"/>
      <c r="AU922" s="73"/>
      <c r="AV922" s="73"/>
      <c r="AW922" s="73"/>
      <c r="AX922" s="73"/>
      <c r="AY922" s="73"/>
      <c r="AZ922" s="73"/>
      <c r="BA922" s="73"/>
      <c r="BB922" s="73"/>
      <c r="BC922" s="73"/>
      <c r="BD922" s="73"/>
      <c r="BE922" s="73"/>
      <c r="BF922" s="73"/>
      <c r="BG922" s="73"/>
      <c r="BH922" s="73"/>
      <c r="BI922" s="73"/>
      <c r="BJ922" s="73"/>
      <c r="BK922" s="73"/>
      <c r="BL922" s="73"/>
      <c r="BM922" s="73"/>
      <c r="BN922" s="73"/>
      <c r="BO922" s="73"/>
      <c r="BP922" s="73"/>
      <c r="BQ922" s="73"/>
      <c r="BR922" s="73"/>
      <c r="BS922" s="73"/>
      <c r="BT922" s="73"/>
      <c r="BU922" s="73"/>
      <c r="BV922" s="73"/>
      <c r="BW922" s="73"/>
      <c r="BX922" s="73"/>
      <c r="BY922" s="73"/>
      <c r="BZ922" s="73"/>
      <c r="CA922" s="73"/>
      <c r="CB922" s="73"/>
      <c r="CC922" s="73"/>
      <c r="CD922" s="73"/>
    </row>
    <row r="923" spans="1:82" x14ac:dyDescent="0.25">
      <c r="A923" s="73"/>
      <c r="B923" s="73"/>
      <c r="C923" s="73"/>
      <c r="D923" s="73"/>
      <c r="E923" s="73"/>
      <c r="F923" s="73"/>
      <c r="G923" s="73"/>
      <c r="H923" s="73"/>
      <c r="I923" s="73"/>
      <c r="J923" s="73"/>
      <c r="K923" s="73"/>
      <c r="L923" s="73"/>
      <c r="M923" s="73"/>
      <c r="N923" s="73"/>
      <c r="O923" s="73"/>
      <c r="P923" s="73"/>
      <c r="Q923" s="73"/>
      <c r="R923" s="73"/>
      <c r="S923" s="73"/>
      <c r="T923" s="73"/>
      <c r="U923" s="73"/>
      <c r="V923" s="73"/>
      <c r="W923" s="73"/>
      <c r="X923" s="73"/>
      <c r="Y923" s="73"/>
      <c r="Z923" s="73"/>
      <c r="AA923" s="73"/>
      <c r="AB923" s="73"/>
      <c r="AC923" s="73"/>
      <c r="AD923" s="73"/>
      <c r="AE923" s="73"/>
      <c r="AF923" s="73"/>
      <c r="AG923" s="73"/>
      <c r="AH923" s="73"/>
      <c r="AI923" s="73"/>
      <c r="AJ923" s="73"/>
      <c r="AK923" s="73"/>
      <c r="AL923" s="73"/>
      <c r="AM923" s="73"/>
      <c r="AN923" s="73"/>
      <c r="AO923" s="73"/>
      <c r="AP923" s="73"/>
      <c r="AQ923" s="73"/>
      <c r="AR923" s="73"/>
      <c r="AS923" s="73"/>
      <c r="AT923" s="73"/>
      <c r="AU923" s="73"/>
      <c r="AV923" s="73"/>
      <c r="AW923" s="73"/>
      <c r="AX923" s="73"/>
      <c r="AY923" s="73"/>
      <c r="AZ923" s="73"/>
      <c r="BA923" s="73"/>
      <c r="BB923" s="73"/>
      <c r="BC923" s="73"/>
      <c r="BD923" s="73"/>
      <c r="BE923" s="73"/>
      <c r="BF923" s="73"/>
      <c r="BG923" s="73"/>
      <c r="BH923" s="73"/>
      <c r="BI923" s="73"/>
      <c r="BJ923" s="73"/>
      <c r="BK923" s="73"/>
      <c r="BL923" s="73"/>
      <c r="BM923" s="73"/>
      <c r="BN923" s="73"/>
      <c r="BO923" s="73"/>
      <c r="BP923" s="73"/>
      <c r="BQ923" s="73"/>
      <c r="BR923" s="73"/>
      <c r="BS923" s="73"/>
      <c r="BT923" s="73"/>
      <c r="BU923" s="73"/>
      <c r="BV923" s="73"/>
      <c r="BW923" s="73"/>
      <c r="BX923" s="73"/>
      <c r="BY923" s="73"/>
      <c r="BZ923" s="73"/>
      <c r="CA923" s="73"/>
      <c r="CB923" s="73"/>
      <c r="CC923" s="73"/>
      <c r="CD923" s="73"/>
    </row>
    <row r="924" spans="1:82" x14ac:dyDescent="0.25">
      <c r="A924" s="73"/>
      <c r="B924" s="73"/>
      <c r="C924" s="73"/>
      <c r="D924" s="73"/>
      <c r="E924" s="73"/>
      <c r="F924" s="73"/>
      <c r="G924" s="73"/>
      <c r="H924" s="73"/>
      <c r="I924" s="73"/>
      <c r="J924" s="73"/>
      <c r="K924" s="73"/>
      <c r="L924" s="73"/>
      <c r="M924" s="73"/>
      <c r="N924" s="73"/>
      <c r="O924" s="73"/>
      <c r="P924" s="73"/>
      <c r="Q924" s="73"/>
      <c r="R924" s="73"/>
      <c r="S924" s="73"/>
      <c r="T924" s="73"/>
      <c r="U924" s="73"/>
      <c r="V924" s="73"/>
      <c r="W924" s="73"/>
      <c r="X924" s="73"/>
      <c r="Y924" s="73"/>
      <c r="Z924" s="73"/>
      <c r="AA924" s="73"/>
      <c r="AB924" s="73"/>
      <c r="AC924" s="73"/>
      <c r="AD924" s="73"/>
      <c r="AE924" s="73"/>
      <c r="AF924" s="73"/>
      <c r="AG924" s="73"/>
      <c r="AH924" s="73"/>
      <c r="AI924" s="73"/>
      <c r="AJ924" s="73"/>
      <c r="AK924" s="73"/>
      <c r="AL924" s="73"/>
      <c r="AM924" s="73"/>
      <c r="AN924" s="73"/>
      <c r="AO924" s="73"/>
      <c r="AP924" s="73"/>
      <c r="AQ924" s="73"/>
      <c r="AR924" s="73"/>
      <c r="AS924" s="73"/>
      <c r="AT924" s="73"/>
      <c r="AU924" s="73"/>
      <c r="AV924" s="73"/>
      <c r="AW924" s="73"/>
      <c r="AX924" s="73"/>
      <c r="AY924" s="73"/>
      <c r="AZ924" s="73"/>
      <c r="BA924" s="73"/>
      <c r="BB924" s="73"/>
      <c r="BC924" s="73"/>
      <c r="BD924" s="73"/>
      <c r="BE924" s="73"/>
      <c r="BF924" s="73"/>
      <c r="BG924" s="73"/>
      <c r="BH924" s="73"/>
      <c r="BI924" s="73"/>
      <c r="BJ924" s="73"/>
      <c r="BK924" s="73"/>
      <c r="BL924" s="73"/>
      <c r="BM924" s="73"/>
      <c r="BN924" s="73"/>
      <c r="BO924" s="73"/>
      <c r="BP924" s="73"/>
      <c r="BQ924" s="73"/>
      <c r="BR924" s="73"/>
      <c r="BS924" s="73"/>
      <c r="BT924" s="73"/>
      <c r="BU924" s="73"/>
      <c r="BV924" s="73"/>
      <c r="BW924" s="73"/>
      <c r="BX924" s="73"/>
      <c r="BY924" s="73"/>
      <c r="BZ924" s="73"/>
      <c r="CA924" s="73"/>
      <c r="CB924" s="73"/>
      <c r="CC924" s="73"/>
      <c r="CD924" s="73"/>
    </row>
    <row r="925" spans="1:82" x14ac:dyDescent="0.25">
      <c r="A925" s="73"/>
      <c r="B925" s="73"/>
      <c r="C925" s="73"/>
      <c r="D925" s="73"/>
      <c r="E925" s="73"/>
      <c r="F925" s="73"/>
      <c r="G925" s="73"/>
      <c r="H925" s="73"/>
      <c r="I925" s="73"/>
      <c r="J925" s="73"/>
      <c r="K925" s="73"/>
      <c r="L925" s="73"/>
      <c r="M925" s="73"/>
      <c r="N925" s="73"/>
      <c r="O925" s="73"/>
      <c r="P925" s="73"/>
      <c r="Q925" s="73"/>
      <c r="R925" s="73"/>
      <c r="S925" s="73"/>
      <c r="T925" s="73"/>
      <c r="U925" s="73"/>
      <c r="V925" s="73"/>
      <c r="W925" s="73"/>
      <c r="X925" s="73"/>
      <c r="Y925" s="73"/>
      <c r="Z925" s="73"/>
      <c r="AA925" s="73"/>
      <c r="AB925" s="73"/>
      <c r="AC925" s="73"/>
      <c r="AD925" s="73"/>
      <c r="AE925" s="73"/>
      <c r="AF925" s="73"/>
      <c r="AG925" s="73"/>
      <c r="AH925" s="73"/>
      <c r="AI925" s="73"/>
      <c r="AJ925" s="73"/>
      <c r="AK925" s="73"/>
      <c r="AL925" s="73"/>
      <c r="AM925" s="73"/>
      <c r="AN925" s="73"/>
      <c r="AO925" s="73"/>
      <c r="AP925" s="73"/>
      <c r="AQ925" s="73"/>
      <c r="AR925" s="73"/>
      <c r="AS925" s="73"/>
      <c r="AT925" s="73"/>
      <c r="AU925" s="73"/>
      <c r="AV925" s="73"/>
      <c r="AW925" s="73"/>
      <c r="AX925" s="73"/>
      <c r="AY925" s="73"/>
      <c r="AZ925" s="73"/>
      <c r="BA925" s="73"/>
      <c r="BB925" s="73"/>
      <c r="BC925" s="73"/>
      <c r="BD925" s="73"/>
      <c r="BE925" s="73"/>
      <c r="BF925" s="73"/>
      <c r="BG925" s="73"/>
      <c r="BH925" s="73"/>
      <c r="BI925" s="73"/>
      <c r="BJ925" s="73"/>
      <c r="BK925" s="73"/>
      <c r="BL925" s="73"/>
      <c r="BM925" s="73"/>
      <c r="BN925" s="73"/>
      <c r="BO925" s="73"/>
      <c r="BP925" s="73"/>
      <c r="BQ925" s="73"/>
      <c r="BR925" s="73"/>
      <c r="BS925" s="73"/>
      <c r="BT925" s="73"/>
      <c r="BU925" s="73"/>
      <c r="BV925" s="73"/>
      <c r="BW925" s="73"/>
      <c r="BX925" s="73"/>
      <c r="BY925" s="73"/>
      <c r="BZ925" s="73"/>
      <c r="CA925" s="73"/>
      <c r="CB925" s="73"/>
      <c r="CC925" s="73"/>
      <c r="CD925" s="73"/>
    </row>
    <row r="926" spans="1:82" x14ac:dyDescent="0.25">
      <c r="A926" s="73"/>
      <c r="B926" s="73"/>
      <c r="C926" s="73"/>
      <c r="D926" s="73"/>
      <c r="E926" s="73"/>
      <c r="F926" s="73"/>
      <c r="G926" s="73"/>
      <c r="H926" s="73"/>
      <c r="I926" s="73"/>
      <c r="J926" s="73"/>
      <c r="K926" s="73"/>
      <c r="L926" s="73"/>
      <c r="M926" s="73"/>
      <c r="N926" s="73"/>
      <c r="O926" s="73"/>
      <c r="P926" s="73"/>
      <c r="Q926" s="73"/>
      <c r="R926" s="73"/>
      <c r="S926" s="73"/>
      <c r="T926" s="73"/>
      <c r="U926" s="73"/>
      <c r="V926" s="73"/>
      <c r="W926" s="73"/>
      <c r="X926" s="73"/>
      <c r="Y926" s="73"/>
      <c r="Z926" s="73"/>
      <c r="AA926" s="73"/>
      <c r="AB926" s="73"/>
      <c r="AC926" s="73"/>
      <c r="AD926" s="73"/>
      <c r="AE926" s="73"/>
      <c r="AF926" s="73"/>
      <c r="AG926" s="73"/>
      <c r="AH926" s="73"/>
      <c r="AI926" s="73"/>
      <c r="AJ926" s="73"/>
      <c r="AK926" s="73"/>
      <c r="AL926" s="73"/>
      <c r="AM926" s="73"/>
      <c r="AN926" s="73"/>
      <c r="AO926" s="73"/>
      <c r="AP926" s="73"/>
      <c r="AQ926" s="73"/>
      <c r="AR926" s="73"/>
      <c r="AS926" s="73"/>
      <c r="AT926" s="73"/>
      <c r="AU926" s="73"/>
      <c r="AV926" s="73"/>
      <c r="AW926" s="73"/>
      <c r="AX926" s="73"/>
      <c r="AY926" s="73"/>
      <c r="AZ926" s="73"/>
      <c r="BA926" s="73"/>
      <c r="BB926" s="73"/>
      <c r="BC926" s="73"/>
      <c r="BD926" s="73"/>
      <c r="BE926" s="73"/>
      <c r="BF926" s="73"/>
      <c r="BG926" s="73"/>
      <c r="BH926" s="73"/>
      <c r="BI926" s="73"/>
      <c r="BJ926" s="73"/>
      <c r="BK926" s="73"/>
      <c r="BL926" s="73"/>
      <c r="BM926" s="73"/>
      <c r="BN926" s="73"/>
      <c r="BO926" s="73"/>
      <c r="BP926" s="73"/>
      <c r="BQ926" s="73"/>
      <c r="BR926" s="73"/>
      <c r="BS926" s="73"/>
      <c r="BT926" s="73"/>
      <c r="BU926" s="73"/>
      <c r="BV926" s="73"/>
      <c r="BW926" s="73"/>
      <c r="BX926" s="73"/>
      <c r="BY926" s="73"/>
      <c r="BZ926" s="73"/>
      <c r="CA926" s="73"/>
      <c r="CB926" s="73"/>
      <c r="CC926" s="73"/>
      <c r="CD926" s="73"/>
    </row>
    <row r="927" spans="1:82" x14ac:dyDescent="0.25">
      <c r="A927" s="73"/>
      <c r="B927" s="73"/>
      <c r="C927" s="73"/>
      <c r="D927" s="73"/>
      <c r="E927" s="73"/>
      <c r="F927" s="73"/>
      <c r="G927" s="73"/>
      <c r="H927" s="73"/>
      <c r="I927" s="73"/>
      <c r="J927" s="73"/>
      <c r="K927" s="73"/>
      <c r="L927" s="73"/>
      <c r="M927" s="73"/>
      <c r="N927" s="73"/>
      <c r="O927" s="73"/>
      <c r="P927" s="73"/>
      <c r="Q927" s="73"/>
      <c r="R927" s="73"/>
      <c r="S927" s="73"/>
      <c r="T927" s="73"/>
      <c r="U927" s="73"/>
      <c r="V927" s="73"/>
      <c r="W927" s="73"/>
      <c r="X927" s="73"/>
      <c r="Y927" s="73"/>
      <c r="Z927" s="73"/>
      <c r="AA927" s="73"/>
      <c r="AB927" s="73"/>
      <c r="AC927" s="73"/>
      <c r="AD927" s="73"/>
      <c r="AE927" s="73"/>
      <c r="AF927" s="73"/>
      <c r="AG927" s="73"/>
      <c r="AH927" s="73"/>
      <c r="AI927" s="73"/>
      <c r="AJ927" s="73"/>
      <c r="AK927" s="73"/>
      <c r="AL927" s="73"/>
      <c r="AM927" s="73"/>
      <c r="AN927" s="73"/>
      <c r="AO927" s="73"/>
      <c r="AP927" s="73"/>
      <c r="AQ927" s="73"/>
      <c r="AR927" s="73"/>
      <c r="AS927" s="73"/>
      <c r="AT927" s="73"/>
      <c r="AU927" s="73"/>
      <c r="AV927" s="73"/>
      <c r="AW927" s="73"/>
      <c r="AX927" s="73"/>
      <c r="AY927" s="73"/>
      <c r="AZ927" s="73"/>
      <c r="BA927" s="73"/>
      <c r="BB927" s="73"/>
      <c r="BC927" s="73"/>
      <c r="BD927" s="73"/>
      <c r="BE927" s="73"/>
      <c r="BF927" s="73"/>
      <c r="BG927" s="73"/>
      <c r="BH927" s="73"/>
      <c r="BI927" s="73"/>
      <c r="BJ927" s="73"/>
      <c r="BK927" s="73"/>
      <c r="BL927" s="73"/>
      <c r="BM927" s="73"/>
      <c r="BN927" s="73"/>
      <c r="BO927" s="73"/>
      <c r="BP927" s="73"/>
      <c r="BQ927" s="73"/>
      <c r="BR927" s="73"/>
      <c r="BS927" s="73"/>
      <c r="BT927" s="73"/>
      <c r="BU927" s="73"/>
      <c r="BV927" s="73"/>
      <c r="BW927" s="73"/>
      <c r="BX927" s="73"/>
      <c r="BY927" s="73"/>
      <c r="BZ927" s="73"/>
      <c r="CA927" s="73"/>
      <c r="CB927" s="73"/>
      <c r="CC927" s="73"/>
      <c r="CD927" s="73"/>
    </row>
    <row r="928" spans="1:82" x14ac:dyDescent="0.25">
      <c r="A928" s="73"/>
      <c r="B928" s="73"/>
      <c r="C928" s="73"/>
      <c r="D928" s="73"/>
      <c r="E928" s="73"/>
      <c r="F928" s="73"/>
      <c r="G928" s="73"/>
      <c r="H928" s="73"/>
      <c r="I928" s="73"/>
      <c r="J928" s="73"/>
      <c r="K928" s="73"/>
      <c r="L928" s="73"/>
      <c r="M928" s="73"/>
      <c r="N928" s="73"/>
      <c r="O928" s="73"/>
      <c r="P928" s="73"/>
      <c r="Q928" s="73"/>
      <c r="R928" s="73"/>
      <c r="S928" s="73"/>
      <c r="T928" s="73"/>
      <c r="U928" s="73"/>
      <c r="V928" s="73"/>
      <c r="W928" s="73"/>
      <c r="X928" s="73"/>
      <c r="Y928" s="73"/>
      <c r="Z928" s="73"/>
      <c r="AA928" s="73"/>
      <c r="AB928" s="73"/>
      <c r="AC928" s="73"/>
      <c r="AD928" s="73"/>
      <c r="AE928" s="73"/>
      <c r="AF928" s="73"/>
      <c r="AG928" s="73"/>
      <c r="AH928" s="73"/>
      <c r="AI928" s="73"/>
      <c r="AJ928" s="73"/>
      <c r="AK928" s="73"/>
      <c r="AL928" s="73"/>
      <c r="AM928" s="73"/>
      <c r="AN928" s="73"/>
      <c r="AO928" s="73"/>
      <c r="AP928" s="73"/>
      <c r="AQ928" s="73"/>
      <c r="AR928" s="73"/>
      <c r="AS928" s="73"/>
      <c r="AT928" s="73"/>
      <c r="AU928" s="73"/>
      <c r="AV928" s="73"/>
      <c r="AW928" s="73"/>
      <c r="AX928" s="73"/>
      <c r="AY928" s="73"/>
      <c r="AZ928" s="73"/>
      <c r="BA928" s="73"/>
      <c r="BB928" s="73"/>
      <c r="BC928" s="73"/>
      <c r="BD928" s="73"/>
      <c r="BE928" s="73"/>
      <c r="BF928" s="73"/>
      <c r="BG928" s="73"/>
      <c r="BH928" s="73"/>
      <c r="BI928" s="73"/>
      <c r="BJ928" s="73"/>
      <c r="BK928" s="73"/>
      <c r="BL928" s="73"/>
      <c r="BM928" s="73"/>
      <c r="BN928" s="73"/>
      <c r="BO928" s="73"/>
      <c r="BP928" s="73"/>
      <c r="BQ928" s="73"/>
      <c r="BR928" s="73"/>
      <c r="BS928" s="73"/>
      <c r="BT928" s="73"/>
      <c r="BU928" s="73"/>
      <c r="BV928" s="73"/>
      <c r="BW928" s="73"/>
      <c r="BX928" s="73"/>
      <c r="BY928" s="73"/>
      <c r="BZ928" s="73"/>
      <c r="CA928" s="73"/>
      <c r="CB928" s="73"/>
      <c r="CC928" s="73"/>
      <c r="CD928" s="73"/>
    </row>
    <row r="929" spans="1:82" x14ac:dyDescent="0.25">
      <c r="A929" s="73"/>
      <c r="B929" s="73"/>
      <c r="C929" s="73"/>
      <c r="D929" s="73"/>
      <c r="E929" s="73"/>
      <c r="F929" s="73"/>
      <c r="G929" s="73"/>
      <c r="H929" s="73"/>
      <c r="I929" s="73"/>
      <c r="J929" s="73"/>
      <c r="K929" s="73"/>
      <c r="L929" s="73"/>
      <c r="M929" s="73"/>
      <c r="N929" s="73"/>
      <c r="O929" s="73"/>
      <c r="P929" s="73"/>
      <c r="Q929" s="73"/>
      <c r="R929" s="73"/>
      <c r="S929" s="73"/>
      <c r="T929" s="73"/>
      <c r="U929" s="73"/>
      <c r="V929" s="73"/>
      <c r="W929" s="73"/>
      <c r="X929" s="73"/>
      <c r="Y929" s="73"/>
      <c r="Z929" s="73"/>
      <c r="AA929" s="73"/>
      <c r="AB929" s="73"/>
      <c r="AC929" s="73"/>
      <c r="AD929" s="73"/>
      <c r="AE929" s="73"/>
      <c r="AF929" s="73"/>
      <c r="AG929" s="73"/>
      <c r="AH929" s="73"/>
      <c r="AI929" s="73"/>
      <c r="AJ929" s="73"/>
      <c r="AK929" s="73"/>
      <c r="AL929" s="73"/>
      <c r="AM929" s="73"/>
      <c r="AN929" s="73"/>
      <c r="AO929" s="73"/>
      <c r="AP929" s="73"/>
      <c r="AQ929" s="73"/>
      <c r="AR929" s="73"/>
      <c r="AS929" s="73"/>
      <c r="AT929" s="73"/>
      <c r="AU929" s="73"/>
      <c r="AV929" s="73"/>
      <c r="AW929" s="73"/>
      <c r="AX929" s="73"/>
      <c r="AY929" s="73"/>
      <c r="AZ929" s="73"/>
      <c r="BA929" s="73"/>
      <c r="BB929" s="73"/>
      <c r="BC929" s="73"/>
      <c r="BD929" s="73"/>
      <c r="BE929" s="73"/>
      <c r="BF929" s="73"/>
      <c r="BG929" s="73"/>
      <c r="BH929" s="73"/>
      <c r="BI929" s="73"/>
      <c r="BJ929" s="73"/>
      <c r="BK929" s="73"/>
      <c r="BL929" s="73"/>
      <c r="BM929" s="73"/>
      <c r="BN929" s="73"/>
      <c r="BO929" s="73"/>
      <c r="BP929" s="73"/>
      <c r="BQ929" s="73"/>
      <c r="BR929" s="73"/>
      <c r="BS929" s="73"/>
      <c r="BT929" s="73"/>
      <c r="BU929" s="73"/>
      <c r="BV929" s="73"/>
      <c r="BW929" s="73"/>
      <c r="BX929" s="73"/>
      <c r="BY929" s="73"/>
      <c r="BZ929" s="73"/>
      <c r="CA929" s="73"/>
      <c r="CB929" s="73"/>
      <c r="CC929" s="73"/>
      <c r="CD929" s="73"/>
    </row>
    <row r="930" spans="1:82" x14ac:dyDescent="0.25">
      <c r="A930" s="73"/>
      <c r="B930" s="73"/>
      <c r="C930" s="73"/>
      <c r="D930" s="73"/>
      <c r="E930" s="73"/>
      <c r="F930" s="73"/>
      <c r="G930" s="73"/>
      <c r="H930" s="73"/>
      <c r="I930" s="73"/>
      <c r="J930" s="73"/>
      <c r="K930" s="73"/>
      <c r="L930" s="73"/>
      <c r="M930" s="73"/>
      <c r="N930" s="73"/>
      <c r="O930" s="73"/>
      <c r="P930" s="73"/>
      <c r="Q930" s="73"/>
      <c r="R930" s="73"/>
      <c r="S930" s="73"/>
      <c r="T930" s="73"/>
      <c r="U930" s="73"/>
      <c r="V930" s="73"/>
      <c r="W930" s="73"/>
      <c r="X930" s="73"/>
      <c r="Y930" s="73"/>
      <c r="Z930" s="73"/>
      <c r="AA930" s="73"/>
      <c r="AB930" s="73"/>
      <c r="AC930" s="73"/>
      <c r="AD930" s="73"/>
      <c r="AE930" s="73"/>
      <c r="AF930" s="73"/>
      <c r="AG930" s="73"/>
      <c r="AH930" s="73"/>
      <c r="AI930" s="73"/>
      <c r="AJ930" s="73"/>
      <c r="AK930" s="73"/>
      <c r="AL930" s="73"/>
      <c r="AM930" s="73"/>
      <c r="AN930" s="73"/>
      <c r="AO930" s="73"/>
      <c r="AP930" s="73"/>
      <c r="AQ930" s="73"/>
      <c r="AR930" s="73"/>
      <c r="AS930" s="73"/>
      <c r="AT930" s="73"/>
      <c r="AU930" s="73"/>
      <c r="AV930" s="73"/>
      <c r="AW930" s="73"/>
      <c r="AX930" s="73"/>
      <c r="AY930" s="73"/>
      <c r="AZ930" s="73"/>
      <c r="BA930" s="73"/>
      <c r="BB930" s="73"/>
      <c r="BC930" s="73"/>
      <c r="BD930" s="73"/>
      <c r="BE930" s="73"/>
      <c r="BF930" s="73"/>
      <c r="BG930" s="73"/>
      <c r="BH930" s="73"/>
      <c r="BI930" s="73"/>
      <c r="BJ930" s="73"/>
      <c r="BK930" s="73"/>
      <c r="BL930" s="73"/>
      <c r="BM930" s="73"/>
      <c r="BN930" s="73"/>
      <c r="BO930" s="73"/>
      <c r="BP930" s="73"/>
      <c r="BQ930" s="73"/>
      <c r="BR930" s="73"/>
      <c r="BS930" s="73"/>
      <c r="BT930" s="73"/>
      <c r="BU930" s="73"/>
      <c r="BV930" s="73"/>
      <c r="BW930" s="73"/>
      <c r="BX930" s="73"/>
      <c r="BY930" s="73"/>
      <c r="BZ930" s="73"/>
      <c r="CA930" s="73"/>
      <c r="CB930" s="73"/>
      <c r="CC930" s="73"/>
      <c r="CD930" s="73"/>
    </row>
    <row r="931" spans="1:82" x14ac:dyDescent="0.25">
      <c r="A931" s="73"/>
      <c r="B931" s="73"/>
      <c r="C931" s="73"/>
      <c r="D931" s="73"/>
      <c r="E931" s="73"/>
      <c r="F931" s="73"/>
      <c r="G931" s="73"/>
      <c r="H931" s="73"/>
      <c r="I931" s="73"/>
      <c r="J931" s="73"/>
      <c r="K931" s="73"/>
      <c r="L931" s="73"/>
      <c r="M931" s="73"/>
      <c r="N931" s="73"/>
      <c r="O931" s="73"/>
      <c r="P931" s="73"/>
      <c r="Q931" s="73"/>
      <c r="R931" s="73"/>
      <c r="S931" s="73"/>
      <c r="T931" s="73"/>
      <c r="U931" s="73"/>
      <c r="V931" s="73"/>
      <c r="W931" s="73"/>
      <c r="X931" s="73"/>
      <c r="Y931" s="73"/>
      <c r="Z931" s="73"/>
      <c r="AA931" s="73"/>
      <c r="AB931" s="73"/>
      <c r="AC931" s="73"/>
      <c r="AD931" s="73"/>
      <c r="AE931" s="73"/>
      <c r="AF931" s="73"/>
      <c r="AG931" s="73"/>
      <c r="AH931" s="73"/>
      <c r="AI931" s="73"/>
      <c r="AJ931" s="73"/>
      <c r="AK931" s="73"/>
      <c r="AL931" s="73"/>
      <c r="AM931" s="73"/>
      <c r="AN931" s="73"/>
      <c r="AO931" s="73"/>
      <c r="AP931" s="73"/>
      <c r="AQ931" s="73"/>
      <c r="AR931" s="73"/>
      <c r="AS931" s="73"/>
      <c r="AT931" s="73"/>
      <c r="AU931" s="73"/>
      <c r="AV931" s="73"/>
      <c r="AW931" s="73"/>
      <c r="AX931" s="73"/>
      <c r="AY931" s="73"/>
      <c r="AZ931" s="73"/>
      <c r="BA931" s="73"/>
      <c r="BB931" s="73"/>
      <c r="BC931" s="73"/>
      <c r="BD931" s="73"/>
      <c r="BE931" s="73"/>
      <c r="BF931" s="73"/>
      <c r="BG931" s="73"/>
      <c r="BH931" s="73"/>
      <c r="BI931" s="73"/>
      <c r="BJ931" s="73"/>
      <c r="BK931" s="73"/>
      <c r="BL931" s="73"/>
      <c r="BM931" s="73"/>
      <c r="BN931" s="73"/>
      <c r="BO931" s="73"/>
      <c r="BP931" s="73"/>
      <c r="BQ931" s="73"/>
      <c r="BR931" s="73"/>
      <c r="BS931" s="73"/>
      <c r="BT931" s="73"/>
      <c r="BU931" s="73"/>
      <c r="BV931" s="73"/>
      <c r="BW931" s="73"/>
      <c r="BX931" s="73"/>
      <c r="BY931" s="73"/>
      <c r="BZ931" s="73"/>
      <c r="CA931" s="73"/>
      <c r="CB931" s="73"/>
      <c r="CC931" s="73"/>
      <c r="CD931" s="73"/>
    </row>
    <row r="932" spans="1:82" x14ac:dyDescent="0.25">
      <c r="A932" s="73"/>
      <c r="B932" s="73"/>
      <c r="C932" s="73"/>
      <c r="D932" s="73"/>
      <c r="E932" s="73"/>
      <c r="F932" s="73"/>
      <c r="G932" s="73"/>
      <c r="H932" s="73"/>
      <c r="I932" s="73"/>
      <c r="J932" s="73"/>
      <c r="K932" s="73"/>
      <c r="L932" s="73"/>
      <c r="M932" s="73"/>
      <c r="N932" s="73"/>
      <c r="O932" s="73"/>
      <c r="P932" s="73"/>
      <c r="Q932" s="73"/>
      <c r="R932" s="73"/>
      <c r="S932" s="73"/>
      <c r="T932" s="73"/>
      <c r="U932" s="73"/>
      <c r="V932" s="73"/>
      <c r="W932" s="73"/>
      <c r="X932" s="73"/>
      <c r="Y932" s="73"/>
      <c r="Z932" s="73"/>
      <c r="AA932" s="73"/>
      <c r="AB932" s="73"/>
      <c r="AC932" s="73"/>
      <c r="AD932" s="73"/>
      <c r="AE932" s="73"/>
      <c r="AF932" s="73"/>
      <c r="AG932" s="73"/>
      <c r="AH932" s="73"/>
      <c r="AI932" s="73"/>
      <c r="AJ932" s="73"/>
      <c r="AK932" s="73"/>
      <c r="AL932" s="73"/>
      <c r="AM932" s="73"/>
      <c r="AN932" s="73"/>
      <c r="AO932" s="73"/>
      <c r="AP932" s="73"/>
      <c r="AQ932" s="73"/>
      <c r="AR932" s="73"/>
      <c r="AS932" s="73"/>
      <c r="AT932" s="73"/>
      <c r="AU932" s="73"/>
      <c r="AV932" s="73"/>
      <c r="AW932" s="73"/>
      <c r="AX932" s="73"/>
      <c r="AY932" s="73"/>
      <c r="AZ932" s="73"/>
      <c r="BA932" s="73"/>
      <c r="BB932" s="73"/>
      <c r="BC932" s="73"/>
      <c r="BD932" s="73"/>
      <c r="BE932" s="73"/>
      <c r="BF932" s="73"/>
      <c r="BG932" s="73"/>
      <c r="BH932" s="73"/>
      <c r="BI932" s="73"/>
      <c r="BJ932" s="73"/>
      <c r="BK932" s="73"/>
      <c r="BL932" s="73"/>
      <c r="BM932" s="73"/>
      <c r="BN932" s="73"/>
      <c r="BO932" s="73"/>
      <c r="BP932" s="73"/>
      <c r="BQ932" s="73"/>
      <c r="BR932" s="73"/>
      <c r="BS932" s="73"/>
      <c r="BT932" s="73"/>
      <c r="BU932" s="73"/>
      <c r="BV932" s="73"/>
      <c r="BW932" s="73"/>
      <c r="BX932" s="73"/>
      <c r="BY932" s="73"/>
      <c r="BZ932" s="73"/>
      <c r="CA932" s="73"/>
      <c r="CB932" s="73"/>
      <c r="CC932" s="73"/>
      <c r="CD932" s="73"/>
    </row>
    <row r="933" spans="1:82" x14ac:dyDescent="0.25">
      <c r="A933" s="73"/>
      <c r="B933" s="73"/>
      <c r="C933" s="73"/>
      <c r="D933" s="73"/>
      <c r="E933" s="73"/>
      <c r="F933" s="73"/>
      <c r="G933" s="73"/>
      <c r="H933" s="73"/>
      <c r="I933" s="73"/>
      <c r="J933" s="73"/>
      <c r="K933" s="73"/>
      <c r="L933" s="73"/>
      <c r="M933" s="73"/>
      <c r="N933" s="73"/>
      <c r="O933" s="73"/>
      <c r="P933" s="73"/>
      <c r="Q933" s="73"/>
      <c r="R933" s="73"/>
      <c r="S933" s="73"/>
      <c r="T933" s="73"/>
      <c r="U933" s="73"/>
      <c r="V933" s="73"/>
      <c r="W933" s="73"/>
      <c r="X933" s="73"/>
      <c r="Y933" s="73"/>
      <c r="Z933" s="73"/>
      <c r="AA933" s="73"/>
      <c r="AB933" s="73"/>
      <c r="AC933" s="73"/>
      <c r="AD933" s="73"/>
      <c r="AE933" s="73"/>
      <c r="AF933" s="73"/>
      <c r="AG933" s="73"/>
      <c r="AH933" s="73"/>
      <c r="AI933" s="73"/>
      <c r="AJ933" s="73"/>
      <c r="AK933" s="73"/>
      <c r="AL933" s="73"/>
      <c r="AM933" s="73"/>
      <c r="AN933" s="73"/>
      <c r="AO933" s="73"/>
      <c r="AP933" s="73"/>
      <c r="AQ933" s="73"/>
      <c r="AR933" s="73"/>
      <c r="AS933" s="73"/>
      <c r="AT933" s="73"/>
      <c r="AU933" s="73"/>
      <c r="AV933" s="73"/>
      <c r="AW933" s="73"/>
      <c r="AX933" s="73"/>
      <c r="AY933" s="73"/>
      <c r="AZ933" s="73"/>
      <c r="BA933" s="73"/>
      <c r="BB933" s="73"/>
      <c r="BC933" s="73"/>
      <c r="BD933" s="73"/>
      <c r="BE933" s="73"/>
      <c r="BF933" s="73"/>
      <c r="BG933" s="73"/>
      <c r="BH933" s="73"/>
      <c r="BI933" s="73"/>
      <c r="BJ933" s="73"/>
      <c r="BK933" s="73"/>
      <c r="BL933" s="73"/>
      <c r="BM933" s="73"/>
      <c r="BN933" s="73"/>
      <c r="BO933" s="73"/>
      <c r="BP933" s="73"/>
      <c r="BQ933" s="73"/>
      <c r="BR933" s="73"/>
      <c r="BS933" s="73"/>
      <c r="BT933" s="73"/>
      <c r="BU933" s="73"/>
      <c r="BV933" s="73"/>
      <c r="BW933" s="73"/>
      <c r="BX933" s="73"/>
      <c r="BY933" s="73"/>
      <c r="BZ933" s="73"/>
      <c r="CA933" s="73"/>
      <c r="CB933" s="73"/>
      <c r="CC933" s="73"/>
      <c r="CD933" s="73"/>
    </row>
    <row r="934" spans="1:82" x14ac:dyDescent="0.25">
      <c r="A934" s="73"/>
      <c r="B934" s="73"/>
      <c r="C934" s="73"/>
      <c r="D934" s="73"/>
      <c r="E934" s="73"/>
      <c r="F934" s="73"/>
      <c r="G934" s="73"/>
      <c r="H934" s="73"/>
      <c r="I934" s="73"/>
      <c r="J934" s="73"/>
      <c r="K934" s="73"/>
      <c r="L934" s="73"/>
      <c r="M934" s="73"/>
      <c r="N934" s="73"/>
      <c r="O934" s="73"/>
      <c r="P934" s="73"/>
      <c r="Q934" s="73"/>
      <c r="R934" s="73"/>
      <c r="S934" s="73"/>
      <c r="T934" s="73"/>
      <c r="U934" s="73"/>
      <c r="V934" s="73"/>
      <c r="W934" s="73"/>
      <c r="X934" s="73"/>
      <c r="Y934" s="73"/>
      <c r="Z934" s="73"/>
      <c r="AA934" s="73"/>
      <c r="AB934" s="73"/>
      <c r="AC934" s="73"/>
      <c r="AD934" s="73"/>
      <c r="AE934" s="73"/>
      <c r="AF934" s="73"/>
      <c r="AG934" s="73"/>
      <c r="AH934" s="73"/>
      <c r="AI934" s="73"/>
      <c r="AJ934" s="73"/>
      <c r="AK934" s="73"/>
      <c r="AL934" s="73"/>
      <c r="AM934" s="73"/>
      <c r="AN934" s="73"/>
      <c r="AO934" s="73"/>
      <c r="AP934" s="73"/>
      <c r="AQ934" s="73"/>
      <c r="AR934" s="73"/>
      <c r="AS934" s="73"/>
      <c r="AT934" s="73"/>
      <c r="AU934" s="73"/>
      <c r="AV934" s="73"/>
      <c r="AW934" s="73"/>
      <c r="AX934" s="73"/>
      <c r="AY934" s="73"/>
      <c r="AZ934" s="73"/>
      <c r="BA934" s="73"/>
      <c r="BB934" s="73"/>
      <c r="BC934" s="73"/>
      <c r="BD934" s="73"/>
      <c r="BE934" s="73"/>
      <c r="BF934" s="73"/>
      <c r="BG934" s="73"/>
      <c r="BH934" s="73"/>
      <c r="BI934" s="73"/>
      <c r="BJ934" s="73"/>
      <c r="BK934" s="73"/>
      <c r="BL934" s="73"/>
      <c r="BM934" s="73"/>
      <c r="BN934" s="73"/>
      <c r="BO934" s="73"/>
      <c r="BP934" s="73"/>
      <c r="BQ934" s="73"/>
      <c r="BR934" s="73"/>
      <c r="BS934" s="73"/>
      <c r="BT934" s="73"/>
      <c r="BU934" s="73"/>
      <c r="BV934" s="73"/>
      <c r="BW934" s="73"/>
      <c r="BX934" s="73"/>
      <c r="BY934" s="73"/>
      <c r="BZ934" s="73"/>
      <c r="CA934" s="73"/>
      <c r="CB934" s="73"/>
      <c r="CC934" s="73"/>
      <c r="CD934" s="73"/>
    </row>
    <row r="935" spans="1:82" x14ac:dyDescent="0.25">
      <c r="A935" s="73"/>
      <c r="B935" s="73"/>
      <c r="C935" s="73"/>
      <c r="D935" s="73"/>
      <c r="E935" s="73"/>
      <c r="F935" s="73"/>
      <c r="G935" s="73"/>
      <c r="H935" s="73"/>
      <c r="I935" s="73"/>
      <c r="J935" s="73"/>
      <c r="K935" s="73"/>
      <c r="L935" s="73"/>
      <c r="M935" s="73"/>
      <c r="N935" s="73"/>
      <c r="O935" s="73"/>
      <c r="P935" s="73"/>
      <c r="Q935" s="73"/>
      <c r="R935" s="73"/>
      <c r="S935" s="73"/>
      <c r="T935" s="73"/>
      <c r="U935" s="73"/>
      <c r="V935" s="73"/>
      <c r="W935" s="73"/>
      <c r="X935" s="73"/>
      <c r="Y935" s="73"/>
      <c r="Z935" s="73"/>
      <c r="AA935" s="73"/>
      <c r="AB935" s="73"/>
      <c r="AC935" s="73"/>
      <c r="AD935" s="73"/>
      <c r="AE935" s="73"/>
      <c r="AF935" s="73"/>
      <c r="AG935" s="73"/>
      <c r="AH935" s="73"/>
      <c r="AI935" s="73"/>
      <c r="AJ935" s="73"/>
      <c r="AK935" s="73"/>
      <c r="AL935" s="73"/>
      <c r="AM935" s="73"/>
      <c r="AN935" s="73"/>
      <c r="AO935" s="73"/>
      <c r="AP935" s="73"/>
      <c r="AQ935" s="73"/>
      <c r="AR935" s="73"/>
      <c r="AS935" s="73"/>
      <c r="AT935" s="73"/>
      <c r="AU935" s="73"/>
      <c r="AV935" s="73"/>
      <c r="AW935" s="73"/>
      <c r="AX935" s="73"/>
      <c r="AY935" s="73"/>
      <c r="AZ935" s="73"/>
      <c r="BA935" s="73"/>
      <c r="BB935" s="73"/>
      <c r="BC935" s="73"/>
      <c r="BD935" s="73"/>
      <c r="BE935" s="73"/>
      <c r="BF935" s="73"/>
      <c r="BG935" s="73"/>
      <c r="BH935" s="73"/>
      <c r="BI935" s="73"/>
      <c r="BJ935" s="73"/>
      <c r="BK935" s="73"/>
      <c r="BL935" s="73"/>
      <c r="BM935" s="73"/>
      <c r="BN935" s="73"/>
      <c r="BO935" s="73"/>
      <c r="BP935" s="73"/>
      <c r="BQ935" s="73"/>
      <c r="BR935" s="73"/>
      <c r="BS935" s="73"/>
      <c r="BT935" s="73"/>
      <c r="BU935" s="73"/>
      <c r="BV935" s="73"/>
      <c r="BW935" s="73"/>
      <c r="BX935" s="73"/>
      <c r="BY935" s="73"/>
      <c r="BZ935" s="73"/>
      <c r="CA935" s="73"/>
      <c r="CB935" s="73"/>
      <c r="CC935" s="73"/>
      <c r="CD935" s="73"/>
    </row>
    <row r="936" spans="1:82" x14ac:dyDescent="0.25">
      <c r="A936" s="73"/>
      <c r="B936" s="73"/>
      <c r="C936" s="73"/>
      <c r="D936" s="73"/>
      <c r="E936" s="73"/>
      <c r="F936" s="73"/>
      <c r="G936" s="73"/>
      <c r="H936" s="73"/>
      <c r="I936" s="73"/>
      <c r="J936" s="73"/>
      <c r="K936" s="73"/>
      <c r="L936" s="73"/>
      <c r="M936" s="73"/>
      <c r="N936" s="73"/>
      <c r="O936" s="73"/>
      <c r="P936" s="73"/>
      <c r="Q936" s="73"/>
      <c r="R936" s="73"/>
      <c r="S936" s="73"/>
      <c r="T936" s="73"/>
      <c r="U936" s="73"/>
      <c r="V936" s="73"/>
      <c r="W936" s="73"/>
      <c r="X936" s="73"/>
      <c r="Y936" s="73"/>
      <c r="Z936" s="73"/>
      <c r="AA936" s="73"/>
      <c r="AB936" s="73"/>
      <c r="AC936" s="73"/>
      <c r="AD936" s="73"/>
      <c r="AE936" s="73"/>
      <c r="AF936" s="73"/>
      <c r="AG936" s="73"/>
      <c r="AH936" s="73"/>
      <c r="AI936" s="73"/>
      <c r="AJ936" s="73"/>
      <c r="AK936" s="73"/>
      <c r="AL936" s="73"/>
      <c r="AM936" s="73"/>
      <c r="AN936" s="73"/>
      <c r="AO936" s="73"/>
      <c r="AP936" s="73"/>
      <c r="AQ936" s="73"/>
      <c r="AR936" s="73"/>
      <c r="AS936" s="73"/>
      <c r="AT936" s="73"/>
      <c r="AU936" s="73"/>
      <c r="AV936" s="73"/>
      <c r="AW936" s="73"/>
      <c r="AX936" s="73"/>
      <c r="AY936" s="73"/>
      <c r="AZ936" s="73"/>
      <c r="BA936" s="73"/>
      <c r="BB936" s="73"/>
      <c r="BC936" s="73"/>
      <c r="BD936" s="73"/>
      <c r="BE936" s="73"/>
      <c r="BF936" s="73"/>
      <c r="BG936" s="73"/>
      <c r="BH936" s="73"/>
      <c r="BI936" s="73"/>
      <c r="BJ936" s="73"/>
      <c r="BK936" s="73"/>
      <c r="BL936" s="73"/>
      <c r="BM936" s="73"/>
      <c r="BN936" s="73"/>
      <c r="BO936" s="73"/>
      <c r="BP936" s="73"/>
      <c r="BQ936" s="73"/>
      <c r="BR936" s="73"/>
      <c r="BS936" s="73"/>
      <c r="BT936" s="73"/>
      <c r="BU936" s="73"/>
      <c r="BV936" s="73"/>
      <c r="BW936" s="73"/>
      <c r="BX936" s="73"/>
      <c r="BY936" s="73"/>
      <c r="BZ936" s="73"/>
      <c r="CA936" s="73"/>
      <c r="CB936" s="73"/>
      <c r="CC936" s="73"/>
      <c r="CD936" s="73"/>
    </row>
    <row r="937" spans="1:82" x14ac:dyDescent="0.25">
      <c r="A937" s="73"/>
      <c r="B937" s="73"/>
      <c r="C937" s="73"/>
      <c r="D937" s="73"/>
      <c r="E937" s="73"/>
      <c r="F937" s="73"/>
      <c r="G937" s="73"/>
      <c r="H937" s="73"/>
      <c r="I937" s="73"/>
      <c r="J937" s="73"/>
      <c r="K937" s="73"/>
      <c r="L937" s="73"/>
      <c r="M937" s="73"/>
      <c r="N937" s="73"/>
      <c r="O937" s="73"/>
      <c r="P937" s="73"/>
      <c r="Q937" s="73"/>
      <c r="R937" s="73"/>
      <c r="S937" s="73"/>
      <c r="T937" s="73"/>
      <c r="U937" s="73"/>
      <c r="V937" s="73"/>
      <c r="W937" s="73"/>
      <c r="X937" s="73"/>
      <c r="Y937" s="73"/>
      <c r="Z937" s="73"/>
      <c r="AA937" s="73"/>
      <c r="AB937" s="73"/>
      <c r="AC937" s="73"/>
      <c r="AD937" s="73"/>
      <c r="AE937" s="73"/>
      <c r="AF937" s="73"/>
      <c r="AG937" s="73"/>
      <c r="AH937" s="73"/>
      <c r="AI937" s="73"/>
      <c r="AJ937" s="73"/>
      <c r="AK937" s="73"/>
      <c r="AL937" s="73"/>
      <c r="AM937" s="73"/>
      <c r="AN937" s="73"/>
      <c r="AO937" s="73"/>
      <c r="AP937" s="73"/>
      <c r="AQ937" s="73"/>
      <c r="AR937" s="73"/>
      <c r="AS937" s="73"/>
      <c r="AT937" s="73"/>
      <c r="AU937" s="73"/>
      <c r="AV937" s="73"/>
      <c r="AW937" s="73"/>
      <c r="AX937" s="73"/>
      <c r="AY937" s="73"/>
      <c r="AZ937" s="73"/>
      <c r="BA937" s="73"/>
      <c r="BB937" s="73"/>
      <c r="BC937" s="73"/>
      <c r="BD937" s="73"/>
      <c r="BE937" s="73"/>
      <c r="BF937" s="73"/>
      <c r="BG937" s="73"/>
      <c r="BH937" s="73"/>
      <c r="BI937" s="73"/>
      <c r="BJ937" s="73"/>
      <c r="BK937" s="73"/>
      <c r="BL937" s="73"/>
      <c r="BM937" s="73"/>
      <c r="BN937" s="73"/>
      <c r="BO937" s="73"/>
      <c r="BP937" s="73"/>
      <c r="BQ937" s="73"/>
      <c r="BR937" s="73"/>
      <c r="BS937" s="73"/>
      <c r="BT937" s="73"/>
      <c r="BU937" s="73"/>
      <c r="BV937" s="73"/>
      <c r="BW937" s="73"/>
      <c r="BX937" s="73"/>
      <c r="BY937" s="73"/>
      <c r="BZ937" s="73"/>
      <c r="CA937" s="73"/>
      <c r="CB937" s="73"/>
      <c r="CC937" s="73"/>
      <c r="CD937" s="73"/>
    </row>
    <row r="938" spans="1:82" x14ac:dyDescent="0.25">
      <c r="A938" s="73"/>
      <c r="B938" s="73"/>
      <c r="C938" s="73"/>
      <c r="D938" s="73"/>
      <c r="E938" s="73"/>
      <c r="F938" s="73"/>
      <c r="G938" s="73"/>
      <c r="H938" s="73"/>
      <c r="I938" s="73"/>
      <c r="J938" s="73"/>
      <c r="K938" s="73"/>
      <c r="L938" s="73"/>
      <c r="M938" s="73"/>
      <c r="N938" s="73"/>
      <c r="O938" s="73"/>
      <c r="P938" s="73"/>
      <c r="Q938" s="73"/>
      <c r="R938" s="73"/>
      <c r="S938" s="73"/>
      <c r="T938" s="73"/>
      <c r="U938" s="73"/>
      <c r="V938" s="73"/>
      <c r="W938" s="73"/>
      <c r="X938" s="73"/>
      <c r="Y938" s="73"/>
      <c r="Z938" s="73"/>
      <c r="AA938" s="73"/>
      <c r="AB938" s="73"/>
      <c r="AC938" s="73"/>
      <c r="AD938" s="73"/>
      <c r="AE938" s="73"/>
      <c r="AF938" s="73"/>
      <c r="AG938" s="73"/>
      <c r="AH938" s="73"/>
      <c r="AI938" s="73"/>
      <c r="AJ938" s="73"/>
      <c r="AK938" s="73"/>
      <c r="AL938" s="73"/>
      <c r="AM938" s="73"/>
      <c r="AN938" s="73"/>
      <c r="AO938" s="73"/>
      <c r="AP938" s="73"/>
      <c r="AQ938" s="73"/>
      <c r="AR938" s="73"/>
      <c r="AS938" s="73"/>
      <c r="AT938" s="73"/>
      <c r="AU938" s="73"/>
      <c r="AV938" s="73"/>
      <c r="AW938" s="73"/>
      <c r="AX938" s="73"/>
      <c r="AY938" s="73"/>
      <c r="AZ938" s="73"/>
      <c r="BA938" s="73"/>
      <c r="BB938" s="73"/>
      <c r="BC938" s="73"/>
      <c r="BD938" s="73"/>
      <c r="BE938" s="73"/>
      <c r="BF938" s="73"/>
      <c r="BG938" s="73"/>
      <c r="BH938" s="73"/>
      <c r="BI938" s="73"/>
      <c r="BJ938" s="73"/>
      <c r="BK938" s="73"/>
      <c r="BL938" s="73"/>
      <c r="BM938" s="73"/>
      <c r="BN938" s="73"/>
      <c r="BO938" s="73"/>
      <c r="BP938" s="73"/>
      <c r="BQ938" s="73"/>
      <c r="BR938" s="73"/>
      <c r="BS938" s="73"/>
      <c r="BT938" s="73"/>
      <c r="BU938" s="73"/>
      <c r="BV938" s="73"/>
      <c r="BW938" s="73"/>
      <c r="BX938" s="73"/>
      <c r="BY938" s="73"/>
      <c r="BZ938" s="73"/>
      <c r="CA938" s="73"/>
      <c r="CB938" s="73"/>
      <c r="CC938" s="73"/>
      <c r="CD938" s="73"/>
    </row>
    <row r="939" spans="1:82" x14ac:dyDescent="0.25">
      <c r="A939" s="73"/>
      <c r="B939" s="73"/>
      <c r="C939" s="73"/>
      <c r="D939" s="73"/>
      <c r="E939" s="73"/>
      <c r="F939" s="73"/>
      <c r="G939" s="73"/>
      <c r="H939" s="73"/>
      <c r="I939" s="73"/>
      <c r="J939" s="73"/>
      <c r="K939" s="73"/>
      <c r="L939" s="73"/>
      <c r="M939" s="73"/>
      <c r="N939" s="73"/>
      <c r="O939" s="73"/>
      <c r="P939" s="73"/>
      <c r="Q939" s="73"/>
      <c r="R939" s="73"/>
      <c r="S939" s="73"/>
      <c r="T939" s="73"/>
      <c r="U939" s="73"/>
      <c r="V939" s="73"/>
      <c r="W939" s="73"/>
      <c r="X939" s="73"/>
      <c r="Y939" s="73"/>
      <c r="Z939" s="73"/>
      <c r="AA939" s="73"/>
      <c r="AB939" s="73"/>
      <c r="AC939" s="73"/>
      <c r="AD939" s="73"/>
      <c r="AE939" s="73"/>
      <c r="AF939" s="73"/>
      <c r="AG939" s="73"/>
      <c r="AH939" s="73"/>
      <c r="AI939" s="73"/>
      <c r="AJ939" s="73"/>
      <c r="AK939" s="73"/>
      <c r="AL939" s="73"/>
      <c r="AM939" s="73"/>
      <c r="AN939" s="73"/>
      <c r="AO939" s="73"/>
      <c r="AP939" s="73"/>
      <c r="AQ939" s="73"/>
      <c r="AR939" s="73"/>
      <c r="AS939" s="73"/>
      <c r="AT939" s="73"/>
      <c r="AU939" s="73"/>
      <c r="AV939" s="73"/>
      <c r="AW939" s="73"/>
      <c r="AX939" s="73"/>
      <c r="AY939" s="73"/>
      <c r="AZ939" s="73"/>
      <c r="BA939" s="73"/>
      <c r="BB939" s="73"/>
      <c r="BC939" s="73"/>
      <c r="BD939" s="73"/>
      <c r="BE939" s="73"/>
      <c r="BF939" s="73"/>
      <c r="BG939" s="73"/>
      <c r="BH939" s="73"/>
      <c r="BI939" s="73"/>
      <c r="BJ939" s="73"/>
      <c r="BK939" s="73"/>
      <c r="BL939" s="73"/>
      <c r="BM939" s="73"/>
      <c r="BN939" s="73"/>
      <c r="BO939" s="73"/>
      <c r="BP939" s="73"/>
      <c r="BQ939" s="73"/>
      <c r="BR939" s="73"/>
      <c r="BS939" s="73"/>
      <c r="BT939" s="73"/>
      <c r="BU939" s="73"/>
      <c r="BV939" s="73"/>
      <c r="BW939" s="73"/>
      <c r="BX939" s="73"/>
      <c r="BY939" s="73"/>
      <c r="BZ939" s="73"/>
      <c r="CA939" s="73"/>
      <c r="CB939" s="73"/>
      <c r="CC939" s="73"/>
      <c r="CD939" s="73"/>
    </row>
    <row r="940" spans="1:82" x14ac:dyDescent="0.25">
      <c r="A940" s="73"/>
      <c r="B940" s="73"/>
      <c r="C940" s="73"/>
      <c r="D940" s="73"/>
      <c r="E940" s="73"/>
      <c r="F940" s="73"/>
      <c r="G940" s="73"/>
      <c r="H940" s="73"/>
      <c r="I940" s="73"/>
      <c r="J940" s="73"/>
      <c r="K940" s="73"/>
      <c r="L940" s="73"/>
      <c r="M940" s="73"/>
      <c r="N940" s="73"/>
      <c r="O940" s="73"/>
      <c r="P940" s="73"/>
      <c r="Q940" s="73"/>
      <c r="R940" s="73"/>
      <c r="S940" s="73"/>
      <c r="T940" s="73"/>
      <c r="U940" s="73"/>
      <c r="V940" s="73"/>
      <c r="W940" s="73"/>
      <c r="X940" s="73"/>
      <c r="Y940" s="73"/>
      <c r="Z940" s="73"/>
      <c r="AA940" s="73"/>
      <c r="AB940" s="73"/>
      <c r="AC940" s="73"/>
      <c r="AD940" s="73"/>
      <c r="AE940" s="73"/>
      <c r="AF940" s="73"/>
      <c r="AG940" s="73"/>
      <c r="AH940" s="73"/>
      <c r="AI940" s="73"/>
      <c r="AJ940" s="73"/>
      <c r="AK940" s="73"/>
      <c r="AL940" s="73"/>
      <c r="AM940" s="73"/>
      <c r="AN940" s="73"/>
      <c r="AO940" s="73"/>
      <c r="AP940" s="73"/>
      <c r="AQ940" s="73"/>
      <c r="AR940" s="73"/>
      <c r="AS940" s="73"/>
      <c r="AT940" s="73"/>
      <c r="AU940" s="73"/>
      <c r="AV940" s="73"/>
      <c r="AW940" s="73"/>
      <c r="AX940" s="73"/>
      <c r="AY940" s="73"/>
      <c r="AZ940" s="73"/>
      <c r="BA940" s="73"/>
      <c r="BB940" s="73"/>
      <c r="BC940" s="73"/>
      <c r="BD940" s="73"/>
      <c r="BE940" s="73"/>
      <c r="BF940" s="73"/>
      <c r="BG940" s="73"/>
      <c r="BH940" s="73"/>
      <c r="BI940" s="73"/>
      <c r="BJ940" s="73"/>
      <c r="BK940" s="73"/>
      <c r="BL940" s="73"/>
      <c r="BM940" s="73"/>
      <c r="BN940" s="73"/>
      <c r="BO940" s="73"/>
      <c r="BP940" s="73"/>
      <c r="BQ940" s="73"/>
      <c r="BR940" s="73"/>
      <c r="BS940" s="73"/>
      <c r="BT940" s="73"/>
      <c r="BU940" s="73"/>
      <c r="BV940" s="73"/>
      <c r="BW940" s="73"/>
      <c r="BX940" s="73"/>
      <c r="BY940" s="73"/>
      <c r="BZ940" s="73"/>
      <c r="CA940" s="73"/>
      <c r="CB940" s="73"/>
      <c r="CC940" s="73"/>
      <c r="CD940" s="73"/>
    </row>
    <row r="941" spans="1:82" x14ac:dyDescent="0.25">
      <c r="A941" s="73"/>
      <c r="B941" s="73"/>
      <c r="C941" s="73"/>
      <c r="D941" s="73"/>
      <c r="E941" s="73"/>
      <c r="F941" s="73"/>
      <c r="G941" s="73"/>
      <c r="H941" s="73"/>
      <c r="I941" s="73"/>
      <c r="J941" s="73"/>
      <c r="K941" s="73"/>
      <c r="L941" s="73"/>
      <c r="M941" s="73"/>
      <c r="N941" s="73"/>
      <c r="O941" s="73"/>
      <c r="P941" s="73"/>
      <c r="Q941" s="73"/>
      <c r="R941" s="73"/>
      <c r="S941" s="73"/>
      <c r="T941" s="73"/>
      <c r="U941" s="73"/>
      <c r="V941" s="73"/>
      <c r="W941" s="73"/>
      <c r="X941" s="73"/>
      <c r="Y941" s="73"/>
      <c r="Z941" s="73"/>
      <c r="AA941" s="73"/>
      <c r="AB941" s="73"/>
      <c r="AC941" s="73"/>
      <c r="AD941" s="73"/>
      <c r="AE941" s="73"/>
      <c r="AF941" s="73"/>
      <c r="AG941" s="73"/>
      <c r="AH941" s="73"/>
      <c r="AI941" s="73"/>
      <c r="AJ941" s="73"/>
      <c r="AK941" s="73"/>
      <c r="AL941" s="73"/>
      <c r="AM941" s="73"/>
      <c r="AN941" s="73"/>
      <c r="AO941" s="73"/>
      <c r="AP941" s="73"/>
      <c r="AQ941" s="73"/>
      <c r="AR941" s="73"/>
      <c r="AS941" s="73"/>
      <c r="AT941" s="73"/>
      <c r="AU941" s="73"/>
      <c r="AV941" s="73"/>
      <c r="AW941" s="73"/>
      <c r="AX941" s="73"/>
      <c r="AY941" s="73"/>
      <c r="AZ941" s="73"/>
      <c r="BA941" s="73"/>
      <c r="BB941" s="73"/>
      <c r="BC941" s="73"/>
      <c r="BD941" s="73"/>
      <c r="BE941" s="73"/>
      <c r="BF941" s="73"/>
      <c r="BG941" s="73"/>
      <c r="BH941" s="73"/>
      <c r="BI941" s="73"/>
      <c r="BJ941" s="73"/>
      <c r="BK941" s="73"/>
      <c r="BL941" s="73"/>
      <c r="BM941" s="73"/>
      <c r="BN941" s="73"/>
      <c r="BO941" s="73"/>
      <c r="BP941" s="73"/>
      <c r="BQ941" s="73"/>
      <c r="BR941" s="73"/>
      <c r="BS941" s="73"/>
      <c r="BT941" s="73"/>
      <c r="BU941" s="73"/>
      <c r="BV941" s="73"/>
      <c r="BW941" s="73"/>
      <c r="BX941" s="73"/>
      <c r="BY941" s="73"/>
      <c r="BZ941" s="73"/>
      <c r="CA941" s="73"/>
      <c r="CB941" s="73"/>
      <c r="CC941" s="73"/>
      <c r="CD941" s="73"/>
    </row>
    <row r="942" spans="1:82" x14ac:dyDescent="0.25">
      <c r="A942" s="73"/>
      <c r="B942" s="73"/>
      <c r="C942" s="73"/>
      <c r="D942" s="73"/>
      <c r="E942" s="73"/>
      <c r="F942" s="73"/>
      <c r="G942" s="73"/>
      <c r="H942" s="73"/>
      <c r="I942" s="73"/>
      <c r="J942" s="73"/>
      <c r="K942" s="73"/>
      <c r="L942" s="73"/>
      <c r="M942" s="73"/>
      <c r="N942" s="73"/>
      <c r="O942" s="73"/>
      <c r="P942" s="73"/>
      <c r="Q942" s="73"/>
      <c r="R942" s="73"/>
      <c r="S942" s="73"/>
      <c r="T942" s="73"/>
      <c r="U942" s="73"/>
      <c r="V942" s="73"/>
      <c r="W942" s="73"/>
      <c r="X942" s="73"/>
      <c r="Y942" s="73"/>
      <c r="Z942" s="73"/>
      <c r="AA942" s="73"/>
      <c r="AB942" s="73"/>
      <c r="AC942" s="73"/>
      <c r="AD942" s="73"/>
      <c r="AE942" s="73"/>
      <c r="AF942" s="73"/>
      <c r="AG942" s="73"/>
      <c r="AH942" s="73"/>
      <c r="AI942" s="73"/>
      <c r="AJ942" s="73"/>
      <c r="AK942" s="73"/>
      <c r="AL942" s="73"/>
      <c r="AM942" s="73"/>
      <c r="AN942" s="73"/>
      <c r="AO942" s="73"/>
      <c r="AP942" s="73"/>
      <c r="AQ942" s="73"/>
      <c r="AR942" s="73"/>
      <c r="AS942" s="73"/>
      <c r="AT942" s="73"/>
      <c r="AU942" s="73"/>
      <c r="AV942" s="73"/>
      <c r="AW942" s="73"/>
      <c r="AX942" s="73"/>
      <c r="AY942" s="73"/>
      <c r="AZ942" s="73"/>
      <c r="BA942" s="73"/>
      <c r="BB942" s="73"/>
      <c r="BC942" s="73"/>
      <c r="BD942" s="73"/>
      <c r="BE942" s="73"/>
      <c r="BF942" s="73"/>
      <c r="BG942" s="73"/>
      <c r="BH942" s="73"/>
      <c r="BI942" s="73"/>
      <c r="BJ942" s="73"/>
      <c r="BK942" s="73"/>
      <c r="BL942" s="73"/>
      <c r="BM942" s="73"/>
      <c r="BN942" s="73"/>
      <c r="BO942" s="73"/>
      <c r="BP942" s="73"/>
      <c r="BQ942" s="73"/>
      <c r="BR942" s="73"/>
      <c r="BS942" s="73"/>
      <c r="BT942" s="73"/>
      <c r="BU942" s="73"/>
      <c r="BV942" s="73"/>
      <c r="BW942" s="73"/>
      <c r="BX942" s="73"/>
      <c r="BY942" s="73"/>
      <c r="BZ942" s="73"/>
      <c r="CA942" s="73"/>
      <c r="CB942" s="73"/>
      <c r="CC942" s="73"/>
      <c r="CD942" s="73"/>
    </row>
    <row r="943" spans="1:82" x14ac:dyDescent="0.25">
      <c r="A943" s="73"/>
      <c r="B943" s="73"/>
      <c r="C943" s="73"/>
      <c r="D943" s="73"/>
      <c r="E943" s="73"/>
      <c r="F943" s="73"/>
      <c r="G943" s="73"/>
      <c r="H943" s="73"/>
      <c r="I943" s="73"/>
      <c r="J943" s="73"/>
      <c r="K943" s="73"/>
      <c r="L943" s="73"/>
      <c r="M943" s="73"/>
      <c r="N943" s="73"/>
      <c r="O943" s="73"/>
      <c r="P943" s="73"/>
      <c r="Q943" s="73"/>
      <c r="R943" s="73"/>
      <c r="S943" s="73"/>
      <c r="T943" s="73"/>
      <c r="U943" s="73"/>
      <c r="V943" s="73"/>
      <c r="W943" s="73"/>
      <c r="X943" s="73"/>
      <c r="Y943" s="73"/>
      <c r="Z943" s="73"/>
      <c r="AA943" s="73"/>
      <c r="AB943" s="73"/>
      <c r="AC943" s="73"/>
      <c r="AD943" s="73"/>
      <c r="AE943" s="73"/>
      <c r="AF943" s="73"/>
      <c r="AG943" s="73"/>
      <c r="AH943" s="73"/>
      <c r="AI943" s="73"/>
      <c r="AJ943" s="73"/>
      <c r="AK943" s="73"/>
      <c r="AL943" s="73"/>
      <c r="AM943" s="73"/>
      <c r="AN943" s="73"/>
      <c r="AO943" s="73"/>
      <c r="AP943" s="73"/>
      <c r="AQ943" s="73"/>
      <c r="AR943" s="73"/>
      <c r="AS943" s="73"/>
      <c r="AT943" s="73"/>
      <c r="AU943" s="73"/>
      <c r="AV943" s="73"/>
      <c r="AW943" s="73"/>
      <c r="AX943" s="73"/>
      <c r="AY943" s="73"/>
      <c r="AZ943" s="73"/>
      <c r="BA943" s="73"/>
      <c r="BB943" s="73"/>
      <c r="BC943" s="73"/>
      <c r="BD943" s="73"/>
      <c r="BE943" s="73"/>
      <c r="BF943" s="73"/>
      <c r="BG943" s="73"/>
      <c r="BH943" s="73"/>
      <c r="BI943" s="73"/>
      <c r="BJ943" s="73"/>
      <c r="BK943" s="73"/>
      <c r="BL943" s="73"/>
      <c r="BM943" s="73"/>
      <c r="BN943" s="73"/>
      <c r="BO943" s="73"/>
      <c r="BP943" s="73"/>
      <c r="BQ943" s="73"/>
      <c r="BR943" s="73"/>
      <c r="BS943" s="73"/>
      <c r="BT943" s="73"/>
      <c r="BU943" s="73"/>
      <c r="BV943" s="73"/>
      <c r="BW943" s="73"/>
      <c r="BX943" s="73"/>
      <c r="BY943" s="73"/>
      <c r="BZ943" s="73"/>
      <c r="CA943" s="73"/>
      <c r="CB943" s="73"/>
      <c r="CC943" s="73"/>
      <c r="CD943" s="73"/>
    </row>
    <row r="944" spans="1:82" x14ac:dyDescent="0.25">
      <c r="A944" s="73"/>
      <c r="B944" s="73"/>
      <c r="C944" s="73"/>
      <c r="D944" s="73"/>
      <c r="E944" s="73"/>
      <c r="F944" s="73"/>
      <c r="G944" s="73"/>
      <c r="H944" s="73"/>
      <c r="I944" s="73"/>
      <c r="J944" s="73"/>
      <c r="K944" s="73"/>
      <c r="L944" s="73"/>
      <c r="M944" s="73"/>
      <c r="N944" s="73"/>
      <c r="O944" s="73"/>
      <c r="P944" s="73"/>
      <c r="Q944" s="73"/>
      <c r="R944" s="73"/>
      <c r="S944" s="73"/>
      <c r="T944" s="73"/>
      <c r="U944" s="73"/>
      <c r="V944" s="73"/>
      <c r="W944" s="73"/>
      <c r="X944" s="73"/>
      <c r="Y944" s="73"/>
      <c r="Z944" s="73"/>
      <c r="AA944" s="73"/>
      <c r="AB944" s="73"/>
      <c r="AC944" s="73"/>
      <c r="AD944" s="73"/>
      <c r="AE944" s="73"/>
      <c r="AF944" s="73"/>
      <c r="AG944" s="73"/>
      <c r="AH944" s="73"/>
      <c r="AI944" s="73"/>
      <c r="AJ944" s="73"/>
      <c r="AK944" s="73"/>
      <c r="AL944" s="73"/>
      <c r="AM944" s="73"/>
      <c r="AN944" s="73"/>
      <c r="AO944" s="73"/>
      <c r="AP944" s="73"/>
      <c r="AQ944" s="73"/>
      <c r="AR944" s="73"/>
      <c r="AS944" s="73"/>
      <c r="AT944" s="73"/>
      <c r="AU944" s="73"/>
      <c r="AV944" s="73"/>
      <c r="AW944" s="73"/>
      <c r="AX944" s="73"/>
      <c r="AY944" s="73"/>
      <c r="AZ944" s="73"/>
      <c r="BA944" s="73"/>
      <c r="BB944" s="73"/>
      <c r="BC944" s="73"/>
      <c r="BD944" s="73"/>
      <c r="BE944" s="73"/>
      <c r="BF944" s="73"/>
      <c r="BG944" s="73"/>
      <c r="BH944" s="73"/>
      <c r="BI944" s="73"/>
      <c r="BJ944" s="73"/>
      <c r="BK944" s="73"/>
      <c r="BL944" s="73"/>
      <c r="BM944" s="73"/>
      <c r="BN944" s="73"/>
      <c r="BO944" s="73"/>
      <c r="BP944" s="73"/>
      <c r="BQ944" s="73"/>
      <c r="BR944" s="73"/>
      <c r="BS944" s="73"/>
      <c r="BT944" s="73"/>
      <c r="BU944" s="73"/>
      <c r="BV944" s="73"/>
      <c r="BW944" s="73"/>
      <c r="BX944" s="73"/>
      <c r="BY944" s="73"/>
      <c r="BZ944" s="73"/>
      <c r="CA944" s="73"/>
      <c r="CB944" s="73"/>
      <c r="CC944" s="73"/>
      <c r="CD944" s="73"/>
    </row>
    <row r="945" spans="1:82" x14ac:dyDescent="0.25">
      <c r="A945" s="73"/>
      <c r="B945" s="73"/>
      <c r="C945" s="73"/>
      <c r="D945" s="73"/>
      <c r="E945" s="73"/>
      <c r="F945" s="73"/>
      <c r="G945" s="73"/>
      <c r="H945" s="73"/>
      <c r="I945" s="73"/>
      <c r="J945" s="73"/>
      <c r="K945" s="73"/>
      <c r="L945" s="73"/>
      <c r="M945" s="73"/>
      <c r="N945" s="73"/>
      <c r="O945" s="73"/>
      <c r="P945" s="73"/>
      <c r="Q945" s="73"/>
      <c r="R945" s="73"/>
      <c r="S945" s="73"/>
      <c r="T945" s="73"/>
      <c r="U945" s="73"/>
      <c r="V945" s="73"/>
      <c r="W945" s="73"/>
      <c r="X945" s="73"/>
      <c r="Y945" s="73"/>
      <c r="Z945" s="73"/>
      <c r="AA945" s="73"/>
      <c r="AB945" s="73"/>
      <c r="AC945" s="73"/>
      <c r="AD945" s="73"/>
      <c r="AE945" s="73"/>
      <c r="AF945" s="73"/>
      <c r="AG945" s="73"/>
      <c r="AH945" s="73"/>
      <c r="AI945" s="73"/>
      <c r="AJ945" s="73"/>
      <c r="AK945" s="73"/>
      <c r="AL945" s="73"/>
      <c r="AM945" s="73"/>
      <c r="AN945" s="73"/>
      <c r="AO945" s="73"/>
      <c r="AP945" s="73"/>
      <c r="AQ945" s="73"/>
      <c r="AR945" s="73"/>
      <c r="AS945" s="73"/>
      <c r="AT945" s="73"/>
      <c r="AU945" s="73"/>
      <c r="AV945" s="73"/>
      <c r="AW945" s="73"/>
      <c r="AX945" s="73"/>
      <c r="AY945" s="73"/>
      <c r="AZ945" s="73"/>
      <c r="BA945" s="73"/>
      <c r="BB945" s="73"/>
      <c r="BC945" s="73"/>
      <c r="BD945" s="73"/>
      <c r="BE945" s="73"/>
      <c r="BF945" s="73"/>
      <c r="BG945" s="73"/>
      <c r="BH945" s="73"/>
      <c r="BI945" s="73"/>
      <c r="BJ945" s="73"/>
      <c r="BK945" s="73"/>
      <c r="BL945" s="73"/>
      <c r="BM945" s="73"/>
      <c r="BN945" s="73"/>
      <c r="BO945" s="73"/>
      <c r="BP945" s="73"/>
      <c r="BQ945" s="73"/>
      <c r="BR945" s="73"/>
      <c r="BS945" s="73"/>
      <c r="BT945" s="73"/>
      <c r="BU945" s="73"/>
      <c r="BV945" s="73"/>
      <c r="BW945" s="73"/>
      <c r="BX945" s="73"/>
      <c r="BY945" s="73"/>
      <c r="BZ945" s="73"/>
      <c r="CA945" s="73"/>
      <c r="CB945" s="73"/>
      <c r="CC945" s="73"/>
      <c r="CD945" s="73"/>
    </row>
    <row r="946" spans="1:82" x14ac:dyDescent="0.25">
      <c r="A946" s="73"/>
      <c r="B946" s="73"/>
      <c r="C946" s="73"/>
      <c r="D946" s="73"/>
      <c r="E946" s="73"/>
      <c r="F946" s="73"/>
      <c r="G946" s="73"/>
      <c r="H946" s="73"/>
      <c r="I946" s="73"/>
      <c r="J946" s="73"/>
      <c r="K946" s="73"/>
      <c r="L946" s="73"/>
      <c r="M946" s="73"/>
      <c r="N946" s="73"/>
      <c r="O946" s="73"/>
      <c r="P946" s="73"/>
      <c r="Q946" s="73"/>
      <c r="R946" s="73"/>
      <c r="S946" s="73"/>
      <c r="T946" s="73"/>
      <c r="U946" s="73"/>
      <c r="V946" s="73"/>
      <c r="W946" s="73"/>
      <c r="X946" s="73"/>
      <c r="Y946" s="73"/>
      <c r="Z946" s="73"/>
      <c r="AA946" s="73"/>
      <c r="AB946" s="73"/>
      <c r="AC946" s="73"/>
      <c r="AD946" s="73"/>
      <c r="AE946" s="73"/>
      <c r="AF946" s="73"/>
      <c r="AG946" s="73"/>
      <c r="AH946" s="73"/>
      <c r="AI946" s="73"/>
      <c r="AJ946" s="73"/>
      <c r="AK946" s="73"/>
      <c r="AL946" s="73"/>
      <c r="AM946" s="73"/>
      <c r="AN946" s="73"/>
      <c r="AO946" s="73"/>
      <c r="AP946" s="73"/>
      <c r="AQ946" s="73"/>
      <c r="AR946" s="73"/>
      <c r="AS946" s="73"/>
      <c r="AT946" s="73"/>
      <c r="AU946" s="73"/>
      <c r="AV946" s="73"/>
      <c r="AW946" s="73"/>
      <c r="AX946" s="73"/>
      <c r="AY946" s="73"/>
      <c r="AZ946" s="73"/>
      <c r="BA946" s="73"/>
      <c r="BB946" s="73"/>
      <c r="BC946" s="73"/>
      <c r="BD946" s="73"/>
      <c r="BE946" s="73"/>
      <c r="BF946" s="73"/>
      <c r="BG946" s="73"/>
      <c r="BH946" s="73"/>
      <c r="BI946" s="73"/>
      <c r="BJ946" s="73"/>
      <c r="BK946" s="73"/>
      <c r="BL946" s="73"/>
      <c r="BM946" s="73"/>
      <c r="BN946" s="73"/>
      <c r="BO946" s="73"/>
      <c r="BP946" s="73"/>
      <c r="BQ946" s="73"/>
      <c r="BR946" s="73"/>
      <c r="BS946" s="73"/>
      <c r="BT946" s="73"/>
      <c r="BU946" s="73"/>
      <c r="BV946" s="73"/>
      <c r="BW946" s="73"/>
      <c r="BX946" s="73"/>
      <c r="BY946" s="73"/>
      <c r="BZ946" s="73"/>
      <c r="CA946" s="73"/>
      <c r="CB946" s="73"/>
      <c r="CC946" s="73"/>
      <c r="CD946" s="73"/>
    </row>
    <row r="947" spans="1:82" x14ac:dyDescent="0.25">
      <c r="A947" s="73"/>
      <c r="B947" s="73"/>
      <c r="C947" s="73"/>
      <c r="D947" s="73"/>
      <c r="E947" s="73"/>
      <c r="F947" s="73"/>
      <c r="G947" s="73"/>
      <c r="H947" s="73"/>
      <c r="I947" s="73"/>
      <c r="J947" s="73"/>
      <c r="K947" s="73"/>
      <c r="L947" s="73"/>
      <c r="M947" s="73"/>
      <c r="N947" s="73"/>
      <c r="O947" s="73"/>
      <c r="P947" s="73"/>
      <c r="Q947" s="73"/>
      <c r="R947" s="73"/>
      <c r="S947" s="73"/>
      <c r="T947" s="73"/>
      <c r="U947" s="73"/>
      <c r="V947" s="73"/>
      <c r="W947" s="73"/>
      <c r="X947" s="73"/>
      <c r="Y947" s="73"/>
      <c r="Z947" s="73"/>
      <c r="AA947" s="73"/>
      <c r="AB947" s="73"/>
      <c r="AC947" s="73"/>
      <c r="AD947" s="73"/>
      <c r="AE947" s="73"/>
      <c r="AF947" s="73"/>
      <c r="AG947" s="73"/>
      <c r="AH947" s="73"/>
      <c r="AI947" s="73"/>
      <c r="AJ947" s="73"/>
      <c r="AK947" s="73"/>
      <c r="AL947" s="73"/>
      <c r="AM947" s="73"/>
      <c r="AN947" s="73"/>
      <c r="AO947" s="73"/>
      <c r="AP947" s="73"/>
      <c r="AQ947" s="73"/>
      <c r="AR947" s="73"/>
      <c r="AS947" s="73"/>
      <c r="AT947" s="73"/>
      <c r="AU947" s="73"/>
      <c r="AV947" s="73"/>
      <c r="AW947" s="73"/>
      <c r="AX947" s="73"/>
      <c r="AY947" s="73"/>
      <c r="AZ947" s="73"/>
      <c r="BA947" s="73"/>
      <c r="BB947" s="73"/>
      <c r="BC947" s="73"/>
      <c r="BD947" s="73"/>
      <c r="BE947" s="73"/>
      <c r="BF947" s="73"/>
      <c r="BG947" s="73"/>
      <c r="BH947" s="73"/>
      <c r="BI947" s="73"/>
      <c r="BJ947" s="73"/>
      <c r="BK947" s="73"/>
      <c r="BL947" s="73"/>
      <c r="BM947" s="73"/>
      <c r="BN947" s="73"/>
      <c r="BO947" s="73"/>
      <c r="BP947" s="73"/>
      <c r="BQ947" s="73"/>
      <c r="BR947" s="73"/>
      <c r="BS947" s="73"/>
      <c r="BT947" s="73"/>
      <c r="BU947" s="73"/>
      <c r="BV947" s="73"/>
      <c r="BW947" s="73"/>
      <c r="BX947" s="73"/>
      <c r="BY947" s="73"/>
      <c r="BZ947" s="73"/>
      <c r="CA947" s="73"/>
      <c r="CB947" s="73"/>
      <c r="CC947" s="73"/>
      <c r="CD947" s="73"/>
    </row>
    <row r="948" spans="1:82" x14ac:dyDescent="0.25">
      <c r="A948" s="73"/>
      <c r="B948" s="73"/>
      <c r="C948" s="73"/>
      <c r="D948" s="73"/>
      <c r="E948" s="73"/>
      <c r="F948" s="73"/>
      <c r="G948" s="73"/>
      <c r="H948" s="73"/>
      <c r="I948" s="73"/>
      <c r="J948" s="73"/>
      <c r="K948" s="73"/>
      <c r="L948" s="73"/>
      <c r="M948" s="73"/>
      <c r="N948" s="73"/>
      <c r="O948" s="73"/>
      <c r="P948" s="73"/>
      <c r="Q948" s="73"/>
      <c r="R948" s="73"/>
      <c r="S948" s="73"/>
      <c r="T948" s="73"/>
      <c r="U948" s="73"/>
      <c r="V948" s="73"/>
      <c r="W948" s="73"/>
      <c r="X948" s="73"/>
      <c r="Y948" s="73"/>
      <c r="Z948" s="73"/>
      <c r="AA948" s="73"/>
      <c r="AB948" s="73"/>
      <c r="AC948" s="73"/>
      <c r="AD948" s="73"/>
      <c r="AE948" s="73"/>
      <c r="AF948" s="73"/>
      <c r="AG948" s="73"/>
      <c r="AH948" s="73"/>
      <c r="AI948" s="73"/>
      <c r="AJ948" s="73"/>
      <c r="AK948" s="73"/>
      <c r="AL948" s="73"/>
      <c r="AM948" s="73"/>
      <c r="AN948" s="73"/>
      <c r="AO948" s="73"/>
      <c r="AP948" s="73"/>
      <c r="AQ948" s="73"/>
      <c r="AR948" s="73"/>
      <c r="AS948" s="73"/>
      <c r="AT948" s="73"/>
      <c r="AU948" s="73"/>
      <c r="AV948" s="73"/>
      <c r="AW948" s="73"/>
      <c r="AX948" s="73"/>
      <c r="AY948" s="73"/>
      <c r="AZ948" s="73"/>
      <c r="BA948" s="73"/>
      <c r="BB948" s="73"/>
      <c r="BC948" s="73"/>
      <c r="BD948" s="73"/>
      <c r="BE948" s="73"/>
      <c r="BF948" s="73"/>
      <c r="BG948" s="73"/>
      <c r="BH948" s="73"/>
      <c r="BI948" s="73"/>
      <c r="BJ948" s="73"/>
      <c r="BK948" s="73"/>
      <c r="BL948" s="73"/>
      <c r="BM948" s="73"/>
      <c r="BN948" s="73"/>
      <c r="BO948" s="73"/>
      <c r="BP948" s="73"/>
      <c r="BQ948" s="73"/>
      <c r="BR948" s="73"/>
      <c r="BS948" s="73"/>
      <c r="BT948" s="73"/>
      <c r="BU948" s="73"/>
      <c r="BV948" s="73"/>
      <c r="BW948" s="73"/>
      <c r="BX948" s="73"/>
      <c r="BY948" s="73"/>
      <c r="BZ948" s="73"/>
      <c r="CA948" s="73"/>
      <c r="CB948" s="73"/>
      <c r="CC948" s="73"/>
      <c r="CD948" s="73"/>
    </row>
    <row r="949" spans="1:82" x14ac:dyDescent="0.25">
      <c r="A949" s="73"/>
      <c r="B949" s="73"/>
      <c r="C949" s="73"/>
      <c r="D949" s="73"/>
      <c r="E949" s="73"/>
      <c r="F949" s="73"/>
      <c r="G949" s="73"/>
      <c r="H949" s="73"/>
      <c r="I949" s="73"/>
      <c r="J949" s="73"/>
      <c r="K949" s="73"/>
      <c r="L949" s="73"/>
      <c r="M949" s="73"/>
      <c r="N949" s="73"/>
      <c r="O949" s="73"/>
      <c r="P949" s="73"/>
      <c r="Q949" s="73"/>
      <c r="R949" s="73"/>
      <c r="S949" s="73"/>
      <c r="T949" s="73"/>
      <c r="U949" s="73"/>
      <c r="V949" s="73"/>
      <c r="W949" s="73"/>
      <c r="X949" s="73"/>
      <c r="Y949" s="73"/>
      <c r="Z949" s="73"/>
      <c r="AA949" s="73"/>
      <c r="AB949" s="73"/>
      <c r="AC949" s="73"/>
      <c r="AD949" s="73"/>
      <c r="AE949" s="73"/>
      <c r="AF949" s="73"/>
      <c r="AG949" s="73"/>
      <c r="AH949" s="73"/>
      <c r="AI949" s="73"/>
      <c r="AJ949" s="73"/>
      <c r="AK949" s="73"/>
      <c r="AL949" s="73"/>
      <c r="AM949" s="73"/>
      <c r="AN949" s="73"/>
      <c r="AO949" s="73"/>
      <c r="AP949" s="73"/>
      <c r="AQ949" s="73"/>
      <c r="AR949" s="73"/>
      <c r="AS949" s="73"/>
      <c r="AT949" s="73"/>
      <c r="AU949" s="73"/>
      <c r="AV949" s="73"/>
      <c r="AW949" s="73"/>
      <c r="AX949" s="73"/>
      <c r="AY949" s="73"/>
      <c r="AZ949" s="73"/>
      <c r="BA949" s="73"/>
      <c r="BB949" s="73"/>
      <c r="BC949" s="73"/>
      <c r="BD949" s="73"/>
      <c r="BE949" s="73"/>
      <c r="BF949" s="73"/>
      <c r="BG949" s="73"/>
      <c r="BH949" s="73"/>
      <c r="BI949" s="73"/>
      <c r="BJ949" s="73"/>
      <c r="BK949" s="73"/>
      <c r="BL949" s="73"/>
      <c r="BM949" s="73"/>
      <c r="BN949" s="73"/>
      <c r="BO949" s="73"/>
      <c r="BP949" s="73"/>
      <c r="BQ949" s="73"/>
      <c r="BR949" s="73"/>
      <c r="BS949" s="73"/>
      <c r="BT949" s="73"/>
      <c r="BU949" s="73"/>
      <c r="BV949" s="73"/>
      <c r="BW949" s="73"/>
      <c r="BX949" s="73"/>
      <c r="BY949" s="73"/>
      <c r="BZ949" s="73"/>
      <c r="CA949" s="73"/>
      <c r="CB949" s="73"/>
      <c r="CC949" s="73"/>
      <c r="CD949" s="73"/>
    </row>
    <row r="950" spans="1:82" x14ac:dyDescent="0.25">
      <c r="A950" s="73"/>
      <c r="B950" s="73"/>
      <c r="C950" s="73"/>
      <c r="D950" s="73"/>
      <c r="E950" s="73"/>
      <c r="F950" s="73"/>
      <c r="G950" s="73"/>
      <c r="H950" s="73"/>
      <c r="I950" s="73"/>
      <c r="J950" s="73"/>
      <c r="K950" s="73"/>
      <c r="L950" s="73"/>
      <c r="M950" s="73"/>
      <c r="N950" s="73"/>
      <c r="O950" s="73"/>
      <c r="P950" s="73"/>
      <c r="Q950" s="73"/>
      <c r="R950" s="73"/>
      <c r="S950" s="73"/>
      <c r="T950" s="73"/>
      <c r="U950" s="73"/>
      <c r="V950" s="73"/>
      <c r="W950" s="73"/>
      <c r="X950" s="73"/>
      <c r="Y950" s="73"/>
      <c r="Z950" s="73"/>
      <c r="AA950" s="73"/>
      <c r="AB950" s="73"/>
      <c r="AC950" s="73"/>
      <c r="AD950" s="73"/>
      <c r="AE950" s="73"/>
      <c r="AF950" s="73"/>
      <c r="AG950" s="73"/>
      <c r="AH950" s="73"/>
      <c r="AI950" s="73"/>
      <c r="AJ950" s="73"/>
      <c r="AK950" s="73"/>
      <c r="AL950" s="73"/>
      <c r="AM950" s="73"/>
      <c r="AN950" s="73"/>
      <c r="AO950" s="73"/>
      <c r="AP950" s="73"/>
      <c r="AQ950" s="73"/>
      <c r="AR950" s="73"/>
      <c r="AS950" s="73"/>
      <c r="AT950" s="73"/>
      <c r="AU950" s="73"/>
      <c r="AV950" s="73"/>
      <c r="AW950" s="73"/>
      <c r="AX950" s="73"/>
      <c r="AY950" s="73"/>
      <c r="AZ950" s="73"/>
      <c r="BA950" s="73"/>
      <c r="BB950" s="73"/>
      <c r="BC950" s="73"/>
      <c r="BD950" s="73"/>
      <c r="BE950" s="73"/>
      <c r="BF950" s="73"/>
      <c r="BG950" s="73"/>
      <c r="BH950" s="73"/>
      <c r="BI950" s="73"/>
      <c r="BJ950" s="73"/>
      <c r="BK950" s="73"/>
      <c r="BL950" s="73"/>
      <c r="BM950" s="73"/>
      <c r="BN950" s="73"/>
      <c r="BO950" s="73"/>
      <c r="BP950" s="73"/>
      <c r="BQ950" s="73"/>
      <c r="BR950" s="73"/>
      <c r="BS950" s="73"/>
      <c r="BT950" s="73"/>
      <c r="BU950" s="73"/>
      <c r="BV950" s="73"/>
      <c r="BW950" s="73"/>
      <c r="BX950" s="73"/>
      <c r="BY950" s="73"/>
      <c r="BZ950" s="73"/>
      <c r="CA950" s="73"/>
      <c r="CB950" s="73"/>
      <c r="CC950" s="73"/>
      <c r="CD950" s="73"/>
    </row>
    <row r="951" spans="1:82" x14ac:dyDescent="0.25">
      <c r="A951" s="73"/>
      <c r="B951" s="73"/>
      <c r="C951" s="73"/>
      <c r="D951" s="73"/>
      <c r="E951" s="73"/>
      <c r="F951" s="73"/>
      <c r="G951" s="73"/>
      <c r="H951" s="73"/>
      <c r="I951" s="73"/>
      <c r="J951" s="73"/>
      <c r="K951" s="73"/>
      <c r="L951" s="73"/>
      <c r="M951" s="73"/>
      <c r="N951" s="73"/>
      <c r="O951" s="73"/>
      <c r="P951" s="73"/>
      <c r="Q951" s="73"/>
      <c r="R951" s="73"/>
      <c r="S951" s="73"/>
      <c r="T951" s="73"/>
      <c r="U951" s="73"/>
      <c r="V951" s="73"/>
      <c r="W951" s="73"/>
      <c r="X951" s="73"/>
      <c r="Y951" s="73"/>
      <c r="Z951" s="73"/>
      <c r="AA951" s="73"/>
      <c r="AB951" s="73"/>
      <c r="AC951" s="73"/>
      <c r="AD951" s="73"/>
      <c r="AE951" s="73"/>
      <c r="AF951" s="73"/>
      <c r="AG951" s="73"/>
      <c r="AH951" s="73"/>
      <c r="AI951" s="73"/>
      <c r="AJ951" s="73"/>
      <c r="AK951" s="73"/>
      <c r="AL951" s="73"/>
      <c r="AM951" s="73"/>
      <c r="AN951" s="73"/>
      <c r="AO951" s="73"/>
      <c r="AP951" s="73"/>
      <c r="AQ951" s="73"/>
      <c r="AR951" s="73"/>
      <c r="AS951" s="73"/>
      <c r="AT951" s="73"/>
      <c r="AU951" s="73"/>
      <c r="AV951" s="73"/>
      <c r="AW951" s="73"/>
      <c r="AX951" s="73"/>
      <c r="AY951" s="73"/>
      <c r="AZ951" s="73"/>
      <c r="BA951" s="73"/>
      <c r="BB951" s="73"/>
      <c r="BC951" s="73"/>
      <c r="BD951" s="73"/>
      <c r="BE951" s="73"/>
      <c r="BF951" s="73"/>
      <c r="BG951" s="73"/>
      <c r="BH951" s="73"/>
      <c r="BI951" s="73"/>
      <c r="BJ951" s="73"/>
      <c r="BK951" s="73"/>
      <c r="BL951" s="73"/>
      <c r="BM951" s="73"/>
      <c r="BN951" s="73"/>
      <c r="BO951" s="73"/>
      <c r="BP951" s="73"/>
      <c r="BQ951" s="73"/>
      <c r="BR951" s="73"/>
      <c r="BS951" s="73"/>
      <c r="BT951" s="73"/>
      <c r="BU951" s="73"/>
      <c r="BV951" s="73"/>
      <c r="BW951" s="73"/>
      <c r="BX951" s="73"/>
      <c r="BY951" s="73"/>
      <c r="BZ951" s="73"/>
      <c r="CA951" s="73"/>
      <c r="CB951" s="73"/>
      <c r="CC951" s="73"/>
      <c r="CD951" s="73"/>
    </row>
    <row r="952" spans="1:82" x14ac:dyDescent="0.25">
      <c r="A952" s="73"/>
      <c r="B952" s="73"/>
      <c r="C952" s="73"/>
      <c r="D952" s="73"/>
      <c r="E952" s="73"/>
      <c r="F952" s="73"/>
      <c r="G952" s="73"/>
      <c r="H952" s="73"/>
      <c r="I952" s="73"/>
      <c r="J952" s="73"/>
      <c r="K952" s="73"/>
      <c r="L952" s="73"/>
      <c r="M952" s="73"/>
      <c r="N952" s="73"/>
      <c r="O952" s="73"/>
      <c r="P952" s="73"/>
      <c r="Q952" s="73"/>
      <c r="R952" s="73"/>
      <c r="S952" s="73"/>
      <c r="T952" s="73"/>
      <c r="U952" s="73"/>
      <c r="V952" s="73"/>
      <c r="W952" s="73"/>
      <c r="X952" s="73"/>
      <c r="Y952" s="73"/>
      <c r="Z952" s="73"/>
      <c r="AA952" s="73"/>
      <c r="AB952" s="73"/>
      <c r="AC952" s="73"/>
      <c r="AD952" s="73"/>
      <c r="AE952" s="73"/>
      <c r="AF952" s="73"/>
      <c r="AG952" s="73"/>
      <c r="AH952" s="73"/>
      <c r="AI952" s="73"/>
      <c r="AJ952" s="73"/>
      <c r="AK952" s="73"/>
      <c r="AL952" s="73"/>
      <c r="AM952" s="73"/>
      <c r="AN952" s="73"/>
      <c r="AO952" s="73"/>
      <c r="AP952" s="73"/>
      <c r="AQ952" s="73"/>
      <c r="AR952" s="73"/>
      <c r="AS952" s="73"/>
      <c r="AT952" s="73"/>
      <c r="AU952" s="73"/>
      <c r="AV952" s="73"/>
      <c r="AW952" s="73"/>
      <c r="AX952" s="73"/>
      <c r="AY952" s="73"/>
      <c r="AZ952" s="73"/>
      <c r="BA952" s="73"/>
      <c r="BB952" s="73"/>
      <c r="BC952" s="73"/>
      <c r="BD952" s="73"/>
      <c r="BE952" s="73"/>
      <c r="BF952" s="73"/>
      <c r="BG952" s="73"/>
      <c r="BH952" s="73"/>
      <c r="BI952" s="73"/>
      <c r="BJ952" s="73"/>
      <c r="BK952" s="73"/>
      <c r="BL952" s="73"/>
      <c r="BM952" s="73"/>
      <c r="BN952" s="73"/>
      <c r="BO952" s="73"/>
      <c r="BP952" s="73"/>
      <c r="BQ952" s="73"/>
      <c r="BR952" s="73"/>
      <c r="BS952" s="73"/>
      <c r="BT952" s="73"/>
      <c r="BU952" s="73"/>
      <c r="BV952" s="73"/>
      <c r="BW952" s="73"/>
      <c r="BX952" s="73"/>
      <c r="BY952" s="73"/>
      <c r="BZ952" s="73"/>
      <c r="CA952" s="73"/>
      <c r="CB952" s="73"/>
      <c r="CC952" s="73"/>
      <c r="CD952" s="73"/>
    </row>
    <row r="953" spans="1:82" x14ac:dyDescent="0.25">
      <c r="A953" s="73"/>
      <c r="B953" s="73"/>
      <c r="C953" s="73"/>
      <c r="D953" s="73"/>
      <c r="E953" s="73"/>
      <c r="F953" s="73"/>
      <c r="G953" s="73"/>
      <c r="H953" s="73"/>
      <c r="I953" s="73"/>
      <c r="J953" s="73"/>
      <c r="K953" s="73"/>
      <c r="L953" s="73"/>
      <c r="M953" s="73"/>
      <c r="N953" s="73"/>
      <c r="O953" s="73"/>
      <c r="P953" s="73"/>
      <c r="Q953" s="73"/>
      <c r="R953" s="73"/>
      <c r="S953" s="73"/>
      <c r="T953" s="73"/>
      <c r="U953" s="73"/>
      <c r="V953" s="73"/>
      <c r="W953" s="73"/>
      <c r="X953" s="73"/>
      <c r="Y953" s="73"/>
      <c r="Z953" s="73"/>
      <c r="AA953" s="73"/>
      <c r="AB953" s="73"/>
      <c r="AC953" s="73"/>
      <c r="AD953" s="73"/>
      <c r="AE953" s="73"/>
      <c r="AF953" s="73"/>
      <c r="AG953" s="73"/>
      <c r="AH953" s="73"/>
      <c r="AI953" s="73"/>
      <c r="AJ953" s="73"/>
      <c r="AK953" s="73"/>
      <c r="AL953" s="73"/>
      <c r="AM953" s="73"/>
      <c r="AN953" s="73"/>
      <c r="AO953" s="73"/>
      <c r="AP953" s="73"/>
      <c r="AQ953" s="73"/>
      <c r="AR953" s="73"/>
      <c r="AS953" s="73"/>
      <c r="AT953" s="73"/>
      <c r="AU953" s="73"/>
      <c r="AV953" s="73"/>
      <c r="AW953" s="73"/>
      <c r="AX953" s="73"/>
      <c r="AY953" s="73"/>
      <c r="AZ953" s="73"/>
      <c r="BA953" s="73"/>
      <c r="BB953" s="73"/>
      <c r="BC953" s="73"/>
      <c r="BD953" s="73"/>
      <c r="BE953" s="73"/>
      <c r="BF953" s="73"/>
      <c r="BG953" s="73"/>
      <c r="BH953" s="73"/>
      <c r="BI953" s="73"/>
      <c r="BJ953" s="73"/>
      <c r="BK953" s="73"/>
      <c r="BL953" s="73"/>
      <c r="BM953" s="73"/>
      <c r="BN953" s="73"/>
      <c r="BO953" s="73"/>
      <c r="BP953" s="73"/>
      <c r="BQ953" s="73"/>
      <c r="BR953" s="73"/>
      <c r="BS953" s="73"/>
      <c r="BT953" s="73"/>
      <c r="BU953" s="73"/>
      <c r="BV953" s="73"/>
      <c r="BW953" s="73"/>
      <c r="BX953" s="73"/>
      <c r="BY953" s="73"/>
      <c r="BZ953" s="73"/>
      <c r="CA953" s="73"/>
      <c r="CB953" s="73"/>
      <c r="CC953" s="73"/>
      <c r="CD953" s="73"/>
    </row>
    <row r="954" spans="1:82" x14ac:dyDescent="0.25">
      <c r="A954" s="73"/>
      <c r="B954" s="73"/>
      <c r="C954" s="73"/>
      <c r="D954" s="73"/>
      <c r="E954" s="73"/>
      <c r="F954" s="73"/>
      <c r="G954" s="73"/>
      <c r="H954" s="73"/>
      <c r="I954" s="73"/>
      <c r="J954" s="73"/>
      <c r="K954" s="73"/>
      <c r="L954" s="73"/>
      <c r="M954" s="73"/>
      <c r="N954" s="73"/>
      <c r="O954" s="73"/>
      <c r="P954" s="73"/>
      <c r="Q954" s="73"/>
      <c r="R954" s="73"/>
      <c r="S954" s="73"/>
      <c r="T954" s="73"/>
      <c r="U954" s="73"/>
      <c r="V954" s="73"/>
      <c r="W954" s="73"/>
      <c r="X954" s="73"/>
      <c r="Y954" s="73"/>
      <c r="Z954" s="73"/>
      <c r="AA954" s="73"/>
      <c r="AB954" s="73"/>
      <c r="AC954" s="73"/>
      <c r="AD954" s="73"/>
      <c r="AE954" s="73"/>
      <c r="AF954" s="73"/>
      <c r="AG954" s="73"/>
      <c r="AH954" s="73"/>
      <c r="AI954" s="73"/>
      <c r="AJ954" s="73"/>
      <c r="AK954" s="73"/>
      <c r="AL954" s="73"/>
      <c r="AM954" s="73"/>
      <c r="AN954" s="73"/>
      <c r="AO954" s="73"/>
      <c r="AP954" s="73"/>
      <c r="AQ954" s="73"/>
      <c r="AR954" s="73"/>
      <c r="AS954" s="73"/>
      <c r="AT954" s="73"/>
      <c r="AU954" s="73"/>
      <c r="AV954" s="73"/>
      <c r="AW954" s="73"/>
      <c r="AX954" s="73"/>
      <c r="AY954" s="73"/>
      <c r="AZ954" s="73"/>
      <c r="BA954" s="73"/>
      <c r="BB954" s="73"/>
      <c r="BC954" s="73"/>
      <c r="BD954" s="73"/>
      <c r="BE954" s="73"/>
      <c r="BF954" s="73"/>
      <c r="BG954" s="73"/>
      <c r="BH954" s="73"/>
      <c r="BI954" s="73"/>
      <c r="BJ954" s="73"/>
      <c r="BK954" s="73"/>
      <c r="BL954" s="73"/>
      <c r="BM954" s="73"/>
      <c r="BN954" s="73"/>
      <c r="BO954" s="73"/>
      <c r="BP954" s="73"/>
      <c r="BQ954" s="73"/>
      <c r="BR954" s="73"/>
      <c r="BS954" s="73"/>
      <c r="BT954" s="73"/>
      <c r="BU954" s="73"/>
      <c r="BV954" s="73"/>
      <c r="BW954" s="73"/>
      <c r="BX954" s="73"/>
      <c r="BY954" s="73"/>
      <c r="BZ954" s="73"/>
      <c r="CA954" s="73"/>
      <c r="CB954" s="73"/>
      <c r="CC954" s="73"/>
      <c r="CD954" s="73"/>
    </row>
    <row r="955" spans="1:82" x14ac:dyDescent="0.25">
      <c r="A955" s="73"/>
      <c r="B955" s="73"/>
      <c r="C955" s="73"/>
      <c r="D955" s="73"/>
      <c r="E955" s="73"/>
      <c r="F955" s="73"/>
      <c r="G955" s="73"/>
      <c r="H955" s="73"/>
      <c r="I955" s="73"/>
      <c r="J955" s="73"/>
      <c r="K955" s="73"/>
      <c r="L955" s="73"/>
      <c r="M955" s="73"/>
      <c r="N955" s="73"/>
      <c r="O955" s="73"/>
      <c r="P955" s="73"/>
      <c r="Q955" s="73"/>
      <c r="R955" s="73"/>
      <c r="S955" s="73"/>
      <c r="T955" s="73"/>
      <c r="U955" s="73"/>
      <c r="V955" s="73"/>
      <c r="W955" s="73"/>
      <c r="X955" s="73"/>
      <c r="Y955" s="73"/>
      <c r="Z955" s="73"/>
      <c r="AA955" s="73"/>
      <c r="AB955" s="73"/>
      <c r="AC955" s="73"/>
      <c r="AD955" s="73"/>
      <c r="AE955" s="73"/>
      <c r="AF955" s="73"/>
      <c r="AG955" s="73"/>
      <c r="AH955" s="73"/>
      <c r="AI955" s="73"/>
      <c r="AJ955" s="73"/>
      <c r="AK955" s="73"/>
      <c r="AL955" s="73"/>
      <c r="AM955" s="73"/>
      <c r="AN955" s="73"/>
      <c r="AO955" s="73"/>
      <c r="AP955" s="73"/>
      <c r="AQ955" s="73"/>
      <c r="AR955" s="73"/>
      <c r="AS955" s="73"/>
      <c r="AT955" s="73"/>
      <c r="AU955" s="73"/>
      <c r="AV955" s="73"/>
      <c r="AW955" s="73"/>
      <c r="AX955" s="73"/>
      <c r="AY955" s="73"/>
      <c r="AZ955" s="73"/>
      <c r="BA955" s="73"/>
      <c r="BB955" s="73"/>
      <c r="BC955" s="73"/>
      <c r="BD955" s="73"/>
      <c r="BE955" s="73"/>
      <c r="BF955" s="73"/>
      <c r="BG955" s="73"/>
      <c r="BH955" s="73"/>
      <c r="BI955" s="73"/>
      <c r="BJ955" s="73"/>
      <c r="BK955" s="73"/>
      <c r="BL955" s="73"/>
      <c r="BM955" s="73"/>
      <c r="BN955" s="73"/>
      <c r="BO955" s="73"/>
      <c r="BP955" s="73"/>
      <c r="BQ955" s="73"/>
      <c r="BR955" s="73"/>
      <c r="BS955" s="73"/>
      <c r="BT955" s="73"/>
      <c r="BU955" s="73"/>
      <c r="BV955" s="73"/>
      <c r="BW955" s="73"/>
      <c r="BX955" s="73"/>
      <c r="BY955" s="73"/>
      <c r="BZ955" s="73"/>
      <c r="CA955" s="73"/>
      <c r="CB955" s="73"/>
      <c r="CC955" s="73"/>
      <c r="CD955" s="73"/>
    </row>
    <row r="956" spans="1:82" x14ac:dyDescent="0.25">
      <c r="A956" s="73"/>
      <c r="B956" s="73"/>
      <c r="C956" s="73"/>
      <c r="D956" s="73"/>
      <c r="E956" s="73"/>
      <c r="F956" s="73"/>
      <c r="G956" s="73"/>
      <c r="H956" s="73"/>
      <c r="I956" s="73"/>
      <c r="J956" s="73"/>
      <c r="K956" s="73"/>
      <c r="L956" s="73"/>
      <c r="M956" s="73"/>
      <c r="N956" s="73"/>
      <c r="O956" s="73"/>
      <c r="P956" s="73"/>
      <c r="Q956" s="73"/>
      <c r="R956" s="73"/>
      <c r="S956" s="73"/>
      <c r="T956" s="73"/>
      <c r="U956" s="73"/>
      <c r="V956" s="73"/>
      <c r="W956" s="73"/>
      <c r="X956" s="73"/>
      <c r="Y956" s="73"/>
      <c r="Z956" s="73"/>
      <c r="AA956" s="73"/>
      <c r="AB956" s="73"/>
      <c r="AC956" s="73"/>
      <c r="AD956" s="73"/>
      <c r="AE956" s="73"/>
      <c r="AF956" s="73"/>
      <c r="AG956" s="73"/>
      <c r="AH956" s="73"/>
      <c r="AI956" s="73"/>
      <c r="AJ956" s="73"/>
      <c r="AK956" s="73"/>
      <c r="AL956" s="73"/>
      <c r="AM956" s="73"/>
      <c r="AN956" s="73"/>
      <c r="AO956" s="73"/>
      <c r="AP956" s="73"/>
      <c r="AQ956" s="73"/>
      <c r="AR956" s="73"/>
      <c r="AS956" s="73"/>
      <c r="AT956" s="73"/>
      <c r="AU956" s="73"/>
      <c r="AV956" s="73"/>
      <c r="AW956" s="73"/>
      <c r="AX956" s="73"/>
      <c r="AY956" s="73"/>
      <c r="AZ956" s="73"/>
      <c r="BA956" s="73"/>
      <c r="BB956" s="73"/>
      <c r="BC956" s="73"/>
      <c r="BD956" s="73"/>
      <c r="BE956" s="73"/>
      <c r="BF956" s="73"/>
      <c r="BG956" s="73"/>
      <c r="BH956" s="73"/>
      <c r="BI956" s="73"/>
      <c r="BJ956" s="73"/>
      <c r="BK956" s="73"/>
      <c r="BL956" s="73"/>
      <c r="BM956" s="73"/>
      <c r="BN956" s="73"/>
      <c r="BO956" s="73"/>
      <c r="BP956" s="73"/>
      <c r="BQ956" s="73"/>
      <c r="BR956" s="73"/>
      <c r="BS956" s="73"/>
      <c r="BT956" s="73"/>
      <c r="BU956" s="73"/>
      <c r="BV956" s="73"/>
      <c r="BW956" s="73"/>
      <c r="BX956" s="73"/>
      <c r="BY956" s="73"/>
      <c r="BZ956" s="73"/>
      <c r="CA956" s="73"/>
      <c r="CB956" s="73"/>
      <c r="CC956" s="73"/>
      <c r="CD956" s="73"/>
    </row>
    <row r="957" spans="1:82" x14ac:dyDescent="0.25">
      <c r="A957" s="73"/>
      <c r="B957" s="73"/>
      <c r="C957" s="73"/>
      <c r="D957" s="73"/>
      <c r="E957" s="73"/>
      <c r="F957" s="73"/>
      <c r="G957" s="73"/>
      <c r="H957" s="73"/>
      <c r="I957" s="73"/>
      <c r="J957" s="73"/>
      <c r="K957" s="73"/>
      <c r="L957" s="73"/>
      <c r="M957" s="73"/>
      <c r="N957" s="73"/>
      <c r="O957" s="73"/>
      <c r="P957" s="73"/>
      <c r="Q957" s="73"/>
      <c r="R957" s="73"/>
      <c r="S957" s="73"/>
      <c r="T957" s="73"/>
      <c r="U957" s="73"/>
      <c r="V957" s="73"/>
      <c r="W957" s="73"/>
      <c r="X957" s="73"/>
      <c r="Y957" s="73"/>
      <c r="Z957" s="73"/>
      <c r="AA957" s="73"/>
      <c r="AB957" s="73"/>
      <c r="AC957" s="73"/>
      <c r="AD957" s="73"/>
      <c r="AE957" s="73"/>
      <c r="AF957" s="73"/>
      <c r="AG957" s="73"/>
      <c r="AH957" s="73"/>
      <c r="AI957" s="73"/>
      <c r="AJ957" s="73"/>
      <c r="AK957" s="73"/>
      <c r="AL957" s="73"/>
      <c r="AM957" s="73"/>
      <c r="AN957" s="73"/>
      <c r="AO957" s="73"/>
      <c r="AP957" s="73"/>
      <c r="AQ957" s="73"/>
      <c r="AR957" s="73"/>
      <c r="AS957" s="73"/>
      <c r="AT957" s="73"/>
      <c r="AU957" s="73"/>
      <c r="AV957" s="73"/>
      <c r="AW957" s="73"/>
      <c r="AX957" s="73"/>
      <c r="AY957" s="73"/>
      <c r="AZ957" s="73"/>
      <c r="BA957" s="73"/>
      <c r="BB957" s="73"/>
      <c r="BC957" s="73"/>
      <c r="BD957" s="73"/>
      <c r="BE957" s="73"/>
      <c r="BF957" s="73"/>
      <c r="BG957" s="73"/>
      <c r="BH957" s="73"/>
      <c r="BI957" s="73"/>
      <c r="BJ957" s="73"/>
      <c r="BK957" s="73"/>
      <c r="BL957" s="73"/>
      <c r="BM957" s="73"/>
      <c r="BN957" s="73"/>
      <c r="BO957" s="73"/>
      <c r="BP957" s="73"/>
      <c r="BQ957" s="73"/>
      <c r="BR957" s="73"/>
      <c r="BS957" s="73"/>
      <c r="BT957" s="73"/>
      <c r="BU957" s="73"/>
      <c r="BV957" s="73"/>
      <c r="BW957" s="73"/>
      <c r="BX957" s="73"/>
      <c r="BY957" s="73"/>
      <c r="BZ957" s="73"/>
      <c r="CA957" s="73"/>
      <c r="CB957" s="73"/>
      <c r="CC957" s="73"/>
      <c r="CD957" s="73"/>
    </row>
    <row r="958" spans="1:82" x14ac:dyDescent="0.25">
      <c r="A958" s="73"/>
      <c r="B958" s="73"/>
      <c r="C958" s="73"/>
      <c r="D958" s="73"/>
      <c r="E958" s="73"/>
      <c r="F958" s="73"/>
      <c r="G958" s="73"/>
      <c r="H958" s="73"/>
      <c r="I958" s="73"/>
      <c r="J958" s="73"/>
      <c r="K958" s="73"/>
      <c r="L958" s="73"/>
      <c r="M958" s="73"/>
      <c r="N958" s="73"/>
      <c r="O958" s="73"/>
      <c r="P958" s="73"/>
      <c r="Q958" s="73"/>
      <c r="R958" s="73"/>
      <c r="S958" s="73"/>
      <c r="T958" s="73"/>
      <c r="U958" s="73"/>
      <c r="V958" s="73"/>
      <c r="W958" s="73"/>
      <c r="X958" s="73"/>
      <c r="Y958" s="73"/>
      <c r="Z958" s="73"/>
      <c r="AA958" s="73"/>
      <c r="AB958" s="73"/>
      <c r="AC958" s="73"/>
      <c r="AD958" s="73"/>
      <c r="AE958" s="73"/>
      <c r="AF958" s="73"/>
      <c r="AG958" s="73"/>
      <c r="AH958" s="73"/>
      <c r="AI958" s="73"/>
      <c r="AJ958" s="73"/>
      <c r="AK958" s="73"/>
      <c r="AL958" s="73"/>
      <c r="AM958" s="73"/>
      <c r="AN958" s="73"/>
      <c r="AO958" s="73"/>
      <c r="AP958" s="73"/>
      <c r="AQ958" s="73"/>
      <c r="AR958" s="73"/>
      <c r="AS958" s="73"/>
      <c r="AT958" s="73"/>
      <c r="AU958" s="73"/>
      <c r="AV958" s="73"/>
      <c r="AW958" s="73"/>
      <c r="AX958" s="73"/>
      <c r="AY958" s="73"/>
      <c r="AZ958" s="73"/>
      <c r="BA958" s="73"/>
      <c r="BB958" s="73"/>
      <c r="BC958" s="73"/>
      <c r="BD958" s="73"/>
      <c r="BE958" s="73"/>
      <c r="BF958" s="73"/>
      <c r="BG958" s="73"/>
      <c r="BH958" s="73"/>
      <c r="BI958" s="73"/>
      <c r="BJ958" s="73"/>
      <c r="BK958" s="73"/>
      <c r="BL958" s="73"/>
      <c r="BM958" s="73"/>
      <c r="BN958" s="73"/>
      <c r="BO958" s="73"/>
      <c r="BP958" s="73"/>
      <c r="BQ958" s="73"/>
      <c r="BR958" s="73"/>
      <c r="BS958" s="73"/>
      <c r="BT958" s="73"/>
      <c r="BU958" s="73"/>
      <c r="BV958" s="73"/>
      <c r="BW958" s="73"/>
      <c r="BX958" s="73"/>
      <c r="BY958" s="73"/>
      <c r="BZ958" s="73"/>
      <c r="CA958" s="73"/>
      <c r="CB958" s="73"/>
      <c r="CC958" s="73"/>
      <c r="CD958" s="73"/>
    </row>
    <row r="959" spans="1:82" x14ac:dyDescent="0.25">
      <c r="A959" s="73"/>
      <c r="B959" s="73"/>
      <c r="C959" s="73"/>
      <c r="D959" s="73"/>
      <c r="E959" s="73"/>
      <c r="F959" s="73"/>
      <c r="G959" s="73"/>
      <c r="H959" s="73"/>
      <c r="I959" s="73"/>
      <c r="J959" s="73"/>
      <c r="K959" s="73"/>
      <c r="L959" s="73"/>
      <c r="M959" s="73"/>
      <c r="N959" s="73"/>
      <c r="O959" s="73"/>
      <c r="P959" s="73"/>
      <c r="Q959" s="73"/>
      <c r="R959" s="73"/>
      <c r="S959" s="73"/>
      <c r="T959" s="73"/>
      <c r="U959" s="73"/>
      <c r="V959" s="73"/>
      <c r="W959" s="73"/>
      <c r="X959" s="73"/>
      <c r="Y959" s="73"/>
      <c r="Z959" s="73"/>
      <c r="AA959" s="73"/>
      <c r="AB959" s="73"/>
      <c r="AC959" s="73"/>
      <c r="AD959" s="73"/>
      <c r="AE959" s="73"/>
      <c r="AF959" s="73"/>
      <c r="AG959" s="73"/>
      <c r="AH959" s="73"/>
      <c r="AI959" s="73"/>
      <c r="AJ959" s="73"/>
      <c r="AK959" s="73"/>
      <c r="AL959" s="73"/>
      <c r="AM959" s="73"/>
      <c r="AN959" s="73"/>
      <c r="AO959" s="73"/>
      <c r="AP959" s="73"/>
      <c r="AQ959" s="73"/>
      <c r="AR959" s="73"/>
      <c r="AS959" s="73"/>
      <c r="AT959" s="73"/>
      <c r="AU959" s="73"/>
      <c r="AV959" s="73"/>
      <c r="AW959" s="73"/>
      <c r="AX959" s="73"/>
      <c r="AY959" s="73"/>
      <c r="AZ959" s="73"/>
      <c r="BA959" s="73"/>
      <c r="BB959" s="73"/>
      <c r="BC959" s="73"/>
      <c r="BD959" s="73"/>
      <c r="BE959" s="73"/>
      <c r="BF959" s="73"/>
      <c r="BG959" s="73"/>
      <c r="BH959" s="73"/>
      <c r="BI959" s="73"/>
      <c r="BJ959" s="73"/>
      <c r="BK959" s="73"/>
      <c r="BL959" s="73"/>
      <c r="BM959" s="73"/>
      <c r="BN959" s="73"/>
      <c r="BO959" s="73"/>
      <c r="BP959" s="73"/>
      <c r="BQ959" s="73"/>
      <c r="BR959" s="73"/>
      <c r="BS959" s="73"/>
      <c r="BT959" s="73"/>
      <c r="BU959" s="73"/>
      <c r="BV959" s="73"/>
      <c r="BW959" s="73"/>
      <c r="BX959" s="73"/>
      <c r="BY959" s="73"/>
      <c r="BZ959" s="73"/>
      <c r="CA959" s="73"/>
      <c r="CB959" s="73"/>
      <c r="CC959" s="73"/>
      <c r="CD959" s="73"/>
    </row>
    <row r="960" spans="1:82" x14ac:dyDescent="0.25">
      <c r="A960" s="73"/>
      <c r="B960" s="73"/>
      <c r="C960" s="73"/>
      <c r="D960" s="73"/>
      <c r="E960" s="73"/>
      <c r="F960" s="73"/>
      <c r="G960" s="73"/>
      <c r="H960" s="73"/>
      <c r="I960" s="73"/>
      <c r="J960" s="73"/>
      <c r="K960" s="73"/>
      <c r="L960" s="73"/>
      <c r="M960" s="73"/>
      <c r="N960" s="73"/>
      <c r="O960" s="73"/>
      <c r="P960" s="73"/>
      <c r="Q960" s="73"/>
      <c r="R960" s="73"/>
      <c r="S960" s="73"/>
      <c r="T960" s="73"/>
      <c r="U960" s="73"/>
      <c r="V960" s="73"/>
      <c r="W960" s="73"/>
      <c r="X960" s="73"/>
      <c r="Y960" s="73"/>
      <c r="Z960" s="73"/>
      <c r="AA960" s="73"/>
      <c r="AB960" s="73"/>
      <c r="AC960" s="73"/>
      <c r="AD960" s="73"/>
      <c r="AE960" s="73"/>
      <c r="AF960" s="73"/>
      <c r="AG960" s="73"/>
      <c r="AH960" s="73"/>
      <c r="AI960" s="73"/>
      <c r="AJ960" s="73"/>
      <c r="AK960" s="73"/>
      <c r="AL960" s="73"/>
      <c r="AM960" s="73"/>
      <c r="AN960" s="73"/>
      <c r="AO960" s="73"/>
      <c r="AP960" s="73"/>
      <c r="AQ960" s="73"/>
      <c r="AR960" s="73"/>
      <c r="AS960" s="73"/>
      <c r="AT960" s="73"/>
      <c r="AU960" s="73"/>
      <c r="AV960" s="73"/>
      <c r="AW960" s="73"/>
      <c r="AX960" s="73"/>
      <c r="AY960" s="73"/>
      <c r="AZ960" s="73"/>
      <c r="BA960" s="73"/>
      <c r="BB960" s="73"/>
      <c r="BC960" s="73"/>
      <c r="BD960" s="73"/>
      <c r="BE960" s="73"/>
      <c r="BF960" s="73"/>
      <c r="BG960" s="73"/>
      <c r="BH960" s="73"/>
      <c r="BI960" s="73"/>
      <c r="BJ960" s="73"/>
      <c r="BK960" s="73"/>
      <c r="BL960" s="73"/>
      <c r="BM960" s="73"/>
      <c r="BN960" s="73"/>
      <c r="BO960" s="73"/>
      <c r="BP960" s="73"/>
      <c r="BQ960" s="73"/>
      <c r="BR960" s="73"/>
      <c r="BS960" s="73"/>
      <c r="BT960" s="73"/>
      <c r="BU960" s="73"/>
      <c r="BV960" s="73"/>
      <c r="BW960" s="73"/>
      <c r="BX960" s="73"/>
      <c r="BY960" s="73"/>
      <c r="BZ960" s="73"/>
      <c r="CA960" s="73"/>
      <c r="CB960" s="73"/>
      <c r="CC960" s="73"/>
      <c r="CD960" s="73"/>
    </row>
    <row r="961" spans="1:82" x14ac:dyDescent="0.25">
      <c r="A961" s="73"/>
      <c r="B961" s="73"/>
      <c r="C961" s="73"/>
      <c r="D961" s="73"/>
      <c r="E961" s="73"/>
      <c r="F961" s="73"/>
      <c r="G961" s="73"/>
      <c r="H961" s="73"/>
      <c r="I961" s="73"/>
      <c r="J961" s="73"/>
      <c r="K961" s="73"/>
      <c r="L961" s="73"/>
      <c r="M961" s="73"/>
      <c r="N961" s="73"/>
      <c r="O961" s="73"/>
      <c r="P961" s="73"/>
      <c r="Q961" s="73"/>
      <c r="R961" s="73"/>
      <c r="S961" s="73"/>
      <c r="T961" s="73"/>
      <c r="U961" s="73"/>
      <c r="V961" s="73"/>
      <c r="W961" s="73"/>
      <c r="X961" s="73"/>
      <c r="Y961" s="73"/>
      <c r="Z961" s="73"/>
      <c r="AA961" s="73"/>
      <c r="AB961" s="73"/>
      <c r="AC961" s="73"/>
      <c r="AD961" s="73"/>
      <c r="AE961" s="73"/>
      <c r="AF961" s="73"/>
      <c r="AG961" s="73"/>
      <c r="AH961" s="73"/>
      <c r="AI961" s="73"/>
      <c r="AJ961" s="73"/>
      <c r="AK961" s="73"/>
      <c r="AL961" s="73"/>
      <c r="AM961" s="73"/>
      <c r="AN961" s="73"/>
      <c r="AO961" s="73"/>
      <c r="AP961" s="73"/>
      <c r="AQ961" s="73"/>
      <c r="AR961" s="73"/>
      <c r="AS961" s="73"/>
      <c r="AT961" s="73"/>
      <c r="AU961" s="73"/>
      <c r="AV961" s="73"/>
      <c r="AW961" s="73"/>
      <c r="AX961" s="73"/>
      <c r="AY961" s="73"/>
      <c r="AZ961" s="73"/>
      <c r="BA961" s="73"/>
      <c r="BB961" s="73"/>
      <c r="BC961" s="73"/>
      <c r="BD961" s="73"/>
      <c r="BE961" s="73"/>
      <c r="BF961" s="73"/>
      <c r="BG961" s="73"/>
      <c r="BH961" s="73"/>
      <c r="BI961" s="73"/>
      <c r="BJ961" s="73"/>
      <c r="BK961" s="73"/>
      <c r="BL961" s="73"/>
      <c r="BM961" s="73"/>
      <c r="BN961" s="73"/>
      <c r="BO961" s="73"/>
      <c r="BP961" s="73"/>
      <c r="BQ961" s="73"/>
      <c r="BR961" s="73"/>
      <c r="BS961" s="73"/>
      <c r="BT961" s="73"/>
      <c r="BU961" s="73"/>
      <c r="BV961" s="73"/>
      <c r="BW961" s="73"/>
      <c r="BX961" s="73"/>
      <c r="BY961" s="73"/>
      <c r="BZ961" s="73"/>
      <c r="CA961" s="73"/>
      <c r="CB961" s="73"/>
      <c r="CC961" s="73"/>
      <c r="CD961" s="73"/>
    </row>
    <row r="962" spans="1:82" x14ac:dyDescent="0.25">
      <c r="A962" s="73"/>
      <c r="B962" s="73"/>
      <c r="C962" s="73"/>
      <c r="D962" s="73"/>
      <c r="E962" s="73"/>
      <c r="F962" s="73"/>
      <c r="G962" s="73"/>
      <c r="H962" s="73"/>
      <c r="I962" s="73"/>
      <c r="J962" s="73"/>
      <c r="K962" s="73"/>
      <c r="L962" s="73"/>
      <c r="M962" s="73"/>
      <c r="N962" s="73"/>
      <c r="O962" s="73"/>
      <c r="P962" s="73"/>
      <c r="Q962" s="73"/>
      <c r="R962" s="73"/>
      <c r="S962" s="73"/>
      <c r="T962" s="73"/>
      <c r="U962" s="73"/>
      <c r="V962" s="73"/>
      <c r="W962" s="73"/>
      <c r="X962" s="73"/>
      <c r="Y962" s="73"/>
      <c r="Z962" s="73"/>
      <c r="AA962" s="73"/>
      <c r="AB962" s="73"/>
      <c r="AC962" s="73"/>
      <c r="AD962" s="73"/>
      <c r="AE962" s="73"/>
      <c r="AF962" s="73"/>
      <c r="AG962" s="73"/>
      <c r="AH962" s="73"/>
      <c r="AI962" s="73"/>
      <c r="AJ962" s="73"/>
      <c r="AK962" s="73"/>
      <c r="AL962" s="73"/>
      <c r="AM962" s="73"/>
      <c r="AN962" s="73"/>
      <c r="AO962" s="73"/>
      <c r="AP962" s="73"/>
      <c r="AQ962" s="73"/>
      <c r="AR962" s="73"/>
      <c r="AS962" s="73"/>
      <c r="AT962" s="73"/>
      <c r="AU962" s="73"/>
      <c r="AV962" s="73"/>
      <c r="AW962" s="73"/>
      <c r="AX962" s="73"/>
      <c r="AY962" s="73"/>
      <c r="AZ962" s="73"/>
      <c r="BA962" s="73"/>
      <c r="BB962" s="73"/>
      <c r="BC962" s="73"/>
      <c r="BD962" s="73"/>
      <c r="BE962" s="73"/>
      <c r="BF962" s="73"/>
      <c r="BG962" s="73"/>
      <c r="BH962" s="73"/>
      <c r="BI962" s="73"/>
      <c r="BJ962" s="73"/>
      <c r="BK962" s="73"/>
      <c r="BL962" s="73"/>
      <c r="BM962" s="73"/>
      <c r="BN962" s="73"/>
      <c r="BO962" s="73"/>
      <c r="BP962" s="73"/>
      <c r="BQ962" s="73"/>
      <c r="BR962" s="73"/>
      <c r="BS962" s="73"/>
      <c r="BT962" s="73"/>
      <c r="BU962" s="73"/>
      <c r="BV962" s="73"/>
      <c r="BW962" s="73"/>
      <c r="BX962" s="73"/>
      <c r="BY962" s="73"/>
      <c r="BZ962" s="73"/>
      <c r="CA962" s="73"/>
      <c r="CB962" s="73"/>
      <c r="CC962" s="73"/>
      <c r="CD962" s="73"/>
    </row>
    <row r="963" spans="1:82" x14ac:dyDescent="0.25">
      <c r="A963" s="73"/>
      <c r="B963" s="73"/>
      <c r="C963" s="73"/>
      <c r="D963" s="73"/>
      <c r="E963" s="73"/>
      <c r="F963" s="73"/>
      <c r="G963" s="73"/>
      <c r="H963" s="73"/>
      <c r="I963" s="73"/>
      <c r="J963" s="73"/>
      <c r="K963" s="73"/>
      <c r="L963" s="73"/>
      <c r="M963" s="73"/>
      <c r="N963" s="73"/>
      <c r="O963" s="73"/>
      <c r="P963" s="73"/>
      <c r="Q963" s="73"/>
      <c r="R963" s="73"/>
      <c r="S963" s="73"/>
      <c r="T963" s="73"/>
      <c r="U963" s="73"/>
      <c r="V963" s="73"/>
      <c r="W963" s="73"/>
      <c r="X963" s="73"/>
      <c r="Y963" s="73"/>
      <c r="Z963" s="73"/>
      <c r="AA963" s="73"/>
      <c r="AB963" s="73"/>
      <c r="AC963" s="73"/>
      <c r="AD963" s="73"/>
      <c r="AE963" s="73"/>
      <c r="AF963" s="73"/>
      <c r="AG963" s="73"/>
      <c r="AH963" s="73"/>
      <c r="AI963" s="73"/>
      <c r="AJ963" s="73"/>
      <c r="AK963" s="73"/>
      <c r="AL963" s="73"/>
      <c r="AM963" s="73"/>
      <c r="AN963" s="73"/>
      <c r="AO963" s="73"/>
      <c r="AP963" s="73"/>
      <c r="AQ963" s="73"/>
      <c r="AR963" s="73"/>
      <c r="AS963" s="73"/>
      <c r="AT963" s="73"/>
      <c r="AU963" s="73"/>
      <c r="AV963" s="73"/>
      <c r="AW963" s="73"/>
      <c r="AX963" s="73"/>
      <c r="AY963" s="73"/>
      <c r="AZ963" s="73"/>
      <c r="BA963" s="73"/>
      <c r="BB963" s="73"/>
      <c r="BC963" s="73"/>
      <c r="BD963" s="73"/>
      <c r="BE963" s="73"/>
      <c r="BF963" s="73"/>
      <c r="BG963" s="73"/>
      <c r="BH963" s="73"/>
      <c r="BI963" s="73"/>
      <c r="BJ963" s="73"/>
      <c r="BK963" s="73"/>
      <c r="BL963" s="73"/>
      <c r="BM963" s="73"/>
      <c r="BN963" s="73"/>
      <c r="BO963" s="73"/>
      <c r="BP963" s="73"/>
      <c r="BQ963" s="73"/>
      <c r="BR963" s="73"/>
      <c r="BS963" s="73"/>
      <c r="BT963" s="73"/>
      <c r="BU963" s="73"/>
      <c r="BV963" s="73"/>
      <c r="BW963" s="73"/>
      <c r="BX963" s="73"/>
      <c r="BY963" s="73"/>
      <c r="BZ963" s="73"/>
      <c r="CA963" s="73"/>
      <c r="CB963" s="73"/>
      <c r="CC963" s="73"/>
      <c r="CD963" s="73"/>
    </row>
    <row r="964" spans="1:82" x14ac:dyDescent="0.25">
      <c r="A964" s="73"/>
      <c r="B964" s="73"/>
      <c r="C964" s="73"/>
      <c r="D964" s="73"/>
      <c r="E964" s="73"/>
      <c r="F964" s="73"/>
      <c r="G964" s="73"/>
      <c r="H964" s="73"/>
      <c r="I964" s="73"/>
      <c r="J964" s="73"/>
      <c r="K964" s="73"/>
      <c r="L964" s="73"/>
      <c r="M964" s="73"/>
      <c r="N964" s="73"/>
      <c r="O964" s="73"/>
      <c r="P964" s="73"/>
      <c r="Q964" s="73"/>
      <c r="R964" s="73"/>
      <c r="S964" s="73"/>
      <c r="T964" s="73"/>
      <c r="U964" s="73"/>
      <c r="V964" s="73"/>
      <c r="W964" s="73"/>
      <c r="X964" s="73"/>
      <c r="Y964" s="73"/>
      <c r="Z964" s="73"/>
      <c r="AA964" s="73"/>
      <c r="AB964" s="73"/>
      <c r="AC964" s="73"/>
      <c r="AD964" s="73"/>
      <c r="AE964" s="73"/>
      <c r="AF964" s="73"/>
      <c r="AG964" s="73"/>
      <c r="AH964" s="73"/>
      <c r="AI964" s="73"/>
      <c r="AJ964" s="73"/>
      <c r="AK964" s="73"/>
      <c r="AL964" s="73"/>
      <c r="AM964" s="73"/>
      <c r="AN964" s="73"/>
      <c r="AO964" s="73"/>
      <c r="AP964" s="73"/>
      <c r="AQ964" s="73"/>
      <c r="AR964" s="73"/>
      <c r="AS964" s="73"/>
      <c r="AT964" s="73"/>
      <c r="AU964" s="73"/>
      <c r="AV964" s="73"/>
      <c r="AW964" s="73"/>
      <c r="AX964" s="73"/>
      <c r="AY964" s="73"/>
      <c r="AZ964" s="73"/>
      <c r="BA964" s="73"/>
      <c r="BB964" s="73"/>
      <c r="BC964" s="73"/>
      <c r="BD964" s="73"/>
      <c r="BE964" s="73"/>
      <c r="BF964" s="73"/>
      <c r="BG964" s="73"/>
      <c r="BH964" s="73"/>
      <c r="BI964" s="73"/>
      <c r="BJ964" s="73"/>
      <c r="BK964" s="73"/>
      <c r="BL964" s="73"/>
      <c r="BM964" s="73"/>
      <c r="BN964" s="73"/>
      <c r="BO964" s="73"/>
      <c r="BP964" s="73"/>
      <c r="BQ964" s="73"/>
      <c r="BR964" s="73"/>
      <c r="BS964" s="73"/>
      <c r="BT964" s="73"/>
      <c r="BU964" s="73"/>
      <c r="BV964" s="73"/>
      <c r="BW964" s="73"/>
      <c r="BX964" s="73"/>
      <c r="BY964" s="73"/>
      <c r="BZ964" s="73"/>
      <c r="CA964" s="73"/>
      <c r="CB964" s="73"/>
      <c r="CC964" s="73"/>
      <c r="CD964" s="73"/>
    </row>
    <row r="965" spans="1:82" x14ac:dyDescent="0.25">
      <c r="A965" s="73"/>
      <c r="B965" s="73"/>
      <c r="C965" s="73"/>
      <c r="D965" s="73"/>
      <c r="E965" s="73"/>
      <c r="F965" s="73"/>
      <c r="G965" s="73"/>
      <c r="H965" s="73"/>
      <c r="I965" s="73"/>
      <c r="J965" s="73"/>
      <c r="K965" s="73"/>
      <c r="L965" s="73"/>
      <c r="M965" s="73"/>
      <c r="N965" s="73"/>
      <c r="O965" s="73"/>
      <c r="P965" s="73"/>
      <c r="Q965" s="73"/>
      <c r="R965" s="73"/>
      <c r="S965" s="73"/>
      <c r="T965" s="73"/>
      <c r="U965" s="73"/>
      <c r="V965" s="73"/>
      <c r="W965" s="73"/>
      <c r="X965" s="73"/>
      <c r="Y965" s="73"/>
      <c r="Z965" s="73"/>
      <c r="AA965" s="73"/>
      <c r="AB965" s="73"/>
      <c r="AC965" s="73"/>
      <c r="AD965" s="73"/>
      <c r="AE965" s="73"/>
      <c r="AF965" s="73"/>
      <c r="AG965" s="73"/>
      <c r="AH965" s="73"/>
      <c r="AI965" s="73"/>
      <c r="AJ965" s="73"/>
      <c r="AK965" s="73"/>
      <c r="AL965" s="73"/>
      <c r="AM965" s="73"/>
      <c r="AN965" s="73"/>
      <c r="AO965" s="73"/>
      <c r="AP965" s="73"/>
      <c r="AQ965" s="73"/>
      <c r="AR965" s="73"/>
      <c r="AS965" s="73"/>
      <c r="AT965" s="73"/>
      <c r="AU965" s="73"/>
      <c r="AV965" s="73"/>
      <c r="AW965" s="73"/>
      <c r="AX965" s="73"/>
      <c r="AY965" s="73"/>
      <c r="AZ965" s="73"/>
      <c r="BA965" s="73"/>
      <c r="BB965" s="73"/>
      <c r="BC965" s="73"/>
      <c r="BD965" s="73"/>
      <c r="BE965" s="73"/>
      <c r="BF965" s="73"/>
      <c r="BG965" s="73"/>
      <c r="BH965" s="73"/>
      <c r="BI965" s="73"/>
      <c r="BJ965" s="73"/>
      <c r="BK965" s="73"/>
      <c r="BL965" s="73"/>
      <c r="BM965" s="73"/>
      <c r="BN965" s="73"/>
      <c r="BO965" s="73"/>
      <c r="BP965" s="73"/>
      <c r="BQ965" s="73"/>
      <c r="BR965" s="73"/>
      <c r="BS965" s="73"/>
      <c r="BT965" s="73"/>
      <c r="BU965" s="73"/>
      <c r="BV965" s="73"/>
      <c r="BW965" s="73"/>
      <c r="BX965" s="73"/>
      <c r="BY965" s="73"/>
      <c r="BZ965" s="73"/>
      <c r="CA965" s="73"/>
      <c r="CB965" s="73"/>
      <c r="CC965" s="73"/>
      <c r="CD965" s="73"/>
    </row>
    <row r="966" spans="1:82" x14ac:dyDescent="0.25">
      <c r="A966" s="73"/>
      <c r="B966" s="73"/>
      <c r="C966" s="73"/>
      <c r="D966" s="73"/>
      <c r="E966" s="73"/>
      <c r="F966" s="73"/>
      <c r="G966" s="73"/>
      <c r="H966" s="73"/>
      <c r="I966" s="73"/>
      <c r="J966" s="73"/>
      <c r="K966" s="73"/>
      <c r="L966" s="73"/>
      <c r="M966" s="73"/>
      <c r="N966" s="73"/>
      <c r="O966" s="73"/>
      <c r="P966" s="73"/>
      <c r="Q966" s="73"/>
      <c r="R966" s="73"/>
      <c r="S966" s="73"/>
      <c r="T966" s="73"/>
      <c r="U966" s="73"/>
      <c r="V966" s="73"/>
      <c r="W966" s="73"/>
      <c r="X966" s="73"/>
      <c r="Y966" s="73"/>
      <c r="Z966" s="73"/>
      <c r="AA966" s="73"/>
      <c r="AB966" s="73"/>
      <c r="AC966" s="73"/>
      <c r="AD966" s="73"/>
      <c r="AE966" s="73"/>
      <c r="AF966" s="73"/>
      <c r="AG966" s="73"/>
      <c r="AH966" s="73"/>
      <c r="AI966" s="73"/>
      <c r="AJ966" s="73"/>
      <c r="AK966" s="73"/>
      <c r="AL966" s="73"/>
      <c r="AM966" s="73"/>
      <c r="AN966" s="73"/>
      <c r="AO966" s="73"/>
      <c r="AP966" s="73"/>
      <c r="AQ966" s="73"/>
      <c r="AR966" s="73"/>
      <c r="AS966" s="73"/>
      <c r="AT966" s="73"/>
      <c r="AU966" s="73"/>
      <c r="AV966" s="73"/>
      <c r="AW966" s="73"/>
      <c r="AX966" s="73"/>
      <c r="AY966" s="73"/>
      <c r="AZ966" s="73"/>
      <c r="BA966" s="73"/>
      <c r="BB966" s="73"/>
      <c r="BC966" s="73"/>
      <c r="BD966" s="73"/>
      <c r="BE966" s="73"/>
      <c r="BF966" s="73"/>
      <c r="BG966" s="73"/>
      <c r="BH966" s="73"/>
      <c r="BI966" s="73"/>
      <c r="BJ966" s="73"/>
      <c r="BK966" s="73"/>
      <c r="BL966" s="73"/>
      <c r="BM966" s="73"/>
      <c r="BN966" s="73"/>
      <c r="BO966" s="73"/>
      <c r="BP966" s="73"/>
      <c r="BQ966" s="73"/>
      <c r="BR966" s="73"/>
      <c r="BS966" s="73"/>
      <c r="BT966" s="73"/>
      <c r="BU966" s="73"/>
      <c r="BV966" s="73"/>
      <c r="BW966" s="73"/>
      <c r="BX966" s="73"/>
      <c r="BY966" s="73"/>
      <c r="BZ966" s="73"/>
      <c r="CA966" s="73"/>
      <c r="CB966" s="73"/>
      <c r="CC966" s="73"/>
      <c r="CD966" s="73"/>
    </row>
    <row r="967" spans="1:82" x14ac:dyDescent="0.25">
      <c r="A967" s="73"/>
      <c r="B967" s="73"/>
      <c r="C967" s="73"/>
      <c r="D967" s="73"/>
      <c r="E967" s="73"/>
      <c r="F967" s="73"/>
      <c r="G967" s="73"/>
      <c r="H967" s="73"/>
      <c r="I967" s="73"/>
      <c r="J967" s="73"/>
      <c r="K967" s="73"/>
      <c r="L967" s="73"/>
      <c r="M967" s="73"/>
      <c r="N967" s="73"/>
      <c r="O967" s="73"/>
      <c r="P967" s="73"/>
      <c r="Q967" s="73"/>
      <c r="R967" s="73"/>
      <c r="S967" s="73"/>
      <c r="T967" s="73"/>
      <c r="U967" s="73"/>
      <c r="V967" s="73"/>
      <c r="W967" s="73"/>
      <c r="X967" s="73"/>
      <c r="Y967" s="73"/>
      <c r="Z967" s="73"/>
      <c r="AA967" s="73"/>
      <c r="AB967" s="73"/>
      <c r="AC967" s="73"/>
      <c r="AD967" s="73"/>
      <c r="AE967" s="73"/>
      <c r="AF967" s="73"/>
      <c r="AG967" s="73"/>
      <c r="AH967" s="73"/>
      <c r="AI967" s="73"/>
      <c r="AJ967" s="73"/>
      <c r="AK967" s="73"/>
      <c r="AL967" s="73"/>
      <c r="AM967" s="73"/>
      <c r="AN967" s="73"/>
      <c r="AO967" s="73"/>
      <c r="AP967" s="73"/>
      <c r="AQ967" s="73"/>
      <c r="AR967" s="73"/>
      <c r="AS967" s="73"/>
      <c r="AT967" s="73"/>
      <c r="AU967" s="73"/>
      <c r="AV967" s="73"/>
      <c r="AW967" s="73"/>
      <c r="AX967" s="73"/>
      <c r="AY967" s="73"/>
      <c r="AZ967" s="73"/>
      <c r="BA967" s="73"/>
      <c r="BB967" s="73"/>
      <c r="BC967" s="73"/>
      <c r="BD967" s="73"/>
      <c r="BE967" s="73"/>
      <c r="BF967" s="73"/>
      <c r="BG967" s="73"/>
      <c r="BH967" s="73"/>
      <c r="BI967" s="73"/>
      <c r="BJ967" s="73"/>
      <c r="BK967" s="73"/>
      <c r="BL967" s="73"/>
      <c r="BM967" s="73"/>
      <c r="BN967" s="73"/>
      <c r="BO967" s="73"/>
      <c r="BP967" s="73"/>
      <c r="BQ967" s="73"/>
      <c r="BR967" s="73"/>
      <c r="BS967" s="73"/>
      <c r="BT967" s="73"/>
      <c r="BU967" s="73"/>
      <c r="BV967" s="73"/>
      <c r="BW967" s="73"/>
      <c r="BX967" s="73"/>
      <c r="BY967" s="73"/>
      <c r="BZ967" s="73"/>
      <c r="CA967" s="73"/>
      <c r="CB967" s="73"/>
      <c r="CC967" s="73"/>
      <c r="CD967" s="73"/>
    </row>
    <row r="968" spans="1:82" x14ac:dyDescent="0.25">
      <c r="A968" s="73"/>
      <c r="B968" s="73"/>
      <c r="C968" s="73"/>
      <c r="D968" s="73"/>
      <c r="E968" s="73"/>
      <c r="F968" s="73"/>
      <c r="G968" s="73"/>
      <c r="H968" s="73"/>
      <c r="I968" s="73"/>
      <c r="J968" s="73"/>
      <c r="K968" s="73"/>
      <c r="L968" s="73"/>
      <c r="M968" s="73"/>
      <c r="N968" s="73"/>
      <c r="O968" s="73"/>
      <c r="P968" s="73"/>
      <c r="Q968" s="73"/>
      <c r="R968" s="73"/>
      <c r="S968" s="73"/>
      <c r="T968" s="73"/>
      <c r="U968" s="73"/>
      <c r="V968" s="73"/>
      <c r="W968" s="73"/>
      <c r="X968" s="73"/>
      <c r="Y968" s="73"/>
      <c r="Z968" s="73"/>
      <c r="AA968" s="73"/>
      <c r="AB968" s="73"/>
      <c r="AC968" s="73"/>
      <c r="AD968" s="73"/>
      <c r="AE968" s="73"/>
      <c r="AF968" s="73"/>
      <c r="AG968" s="73"/>
      <c r="AH968" s="73"/>
      <c r="AI968" s="73"/>
      <c r="AJ968" s="73"/>
      <c r="AK968" s="73"/>
      <c r="AL968" s="73"/>
      <c r="AM968" s="73"/>
      <c r="AN968" s="73"/>
      <c r="AO968" s="73"/>
      <c r="AP968" s="73"/>
      <c r="AQ968" s="73"/>
      <c r="AR968" s="73"/>
      <c r="AS968" s="73"/>
      <c r="AT968" s="73"/>
      <c r="AU968" s="73"/>
      <c r="AV968" s="73"/>
      <c r="AW968" s="73"/>
      <c r="AX968" s="73"/>
      <c r="AY968" s="73"/>
      <c r="AZ968" s="73"/>
      <c r="BA968" s="73"/>
      <c r="BB968" s="73"/>
      <c r="BC968" s="73"/>
      <c r="BD968" s="73"/>
      <c r="BE968" s="73"/>
      <c r="BF968" s="73"/>
      <c r="BG968" s="73"/>
      <c r="BH968" s="73"/>
      <c r="BI968" s="73"/>
      <c r="BJ968" s="73"/>
      <c r="BK968" s="73"/>
      <c r="BL968" s="73"/>
      <c r="BM968" s="73"/>
      <c r="BN968" s="73"/>
      <c r="BO968" s="73"/>
      <c r="BP968" s="73"/>
      <c r="BQ968" s="73"/>
      <c r="BR968" s="73"/>
      <c r="BS968" s="73"/>
      <c r="BT968" s="73"/>
      <c r="BU968" s="73"/>
      <c r="BV968" s="73"/>
      <c r="BW968" s="73"/>
      <c r="BX968" s="73"/>
      <c r="BY968" s="73"/>
      <c r="BZ968" s="73"/>
      <c r="CA968" s="73"/>
      <c r="CB968" s="73"/>
      <c r="CC968" s="73"/>
      <c r="CD968" s="73"/>
    </row>
    <row r="969" spans="1:82" x14ac:dyDescent="0.25">
      <c r="A969" s="73"/>
      <c r="B969" s="73"/>
      <c r="C969" s="73"/>
      <c r="D969" s="73"/>
      <c r="E969" s="73"/>
      <c r="F969" s="73"/>
      <c r="G969" s="73"/>
      <c r="H969" s="73"/>
      <c r="I969" s="73"/>
      <c r="J969" s="73"/>
      <c r="K969" s="73"/>
      <c r="L969" s="73"/>
      <c r="M969" s="73"/>
      <c r="N969" s="73"/>
      <c r="O969" s="73"/>
      <c r="P969" s="73"/>
      <c r="Q969" s="73"/>
      <c r="R969" s="73"/>
      <c r="S969" s="73"/>
      <c r="T969" s="73"/>
      <c r="U969" s="73"/>
      <c r="V969" s="73"/>
      <c r="W969" s="73"/>
      <c r="X969" s="73"/>
      <c r="Y969" s="73"/>
      <c r="Z969" s="73"/>
      <c r="AA969" s="73"/>
      <c r="AB969" s="73"/>
      <c r="AC969" s="73"/>
      <c r="AD969" s="73"/>
      <c r="AE969" s="73"/>
      <c r="AF969" s="73"/>
      <c r="AG969" s="73"/>
      <c r="AH969" s="73"/>
      <c r="AI969" s="73"/>
      <c r="AJ969" s="73"/>
      <c r="AK969" s="73"/>
      <c r="AL969" s="73"/>
      <c r="AM969" s="73"/>
      <c r="AN969" s="73"/>
      <c r="AO969" s="73"/>
      <c r="AP969" s="73"/>
      <c r="AQ969" s="73"/>
      <c r="AR969" s="73"/>
      <c r="AS969" s="73"/>
      <c r="AT969" s="73"/>
      <c r="AU969" s="73"/>
      <c r="AV969" s="73"/>
      <c r="AW969" s="73"/>
      <c r="AX969" s="73"/>
      <c r="AY969" s="73"/>
      <c r="AZ969" s="73"/>
      <c r="BA969" s="73"/>
      <c r="BB969" s="73"/>
      <c r="BC969" s="73"/>
      <c r="BD969" s="73"/>
      <c r="BE969" s="73"/>
      <c r="BF969" s="73"/>
      <c r="BG969" s="73"/>
      <c r="BH969" s="73"/>
      <c r="BI969" s="73"/>
      <c r="BJ969" s="73"/>
      <c r="BK969" s="73"/>
      <c r="BL969" s="73"/>
      <c r="BM969" s="73"/>
      <c r="BN969" s="73"/>
      <c r="BO969" s="73"/>
      <c r="BP969" s="73"/>
      <c r="BQ969" s="73"/>
      <c r="BR969" s="73"/>
      <c r="BS969" s="73"/>
      <c r="BT969" s="73"/>
      <c r="BU969" s="73"/>
      <c r="BV969" s="73"/>
      <c r="BW969" s="73"/>
      <c r="BX969" s="73"/>
      <c r="BY969" s="73"/>
      <c r="BZ969" s="73"/>
      <c r="CA969" s="73"/>
      <c r="CB969" s="73"/>
      <c r="CC969" s="73"/>
      <c r="CD969" s="73"/>
    </row>
    <row r="970" spans="1:82" x14ac:dyDescent="0.25">
      <c r="A970" s="73"/>
      <c r="B970" s="73"/>
      <c r="C970" s="73"/>
      <c r="D970" s="73"/>
      <c r="E970" s="73"/>
      <c r="F970" s="73"/>
      <c r="G970" s="73"/>
      <c r="H970" s="73"/>
      <c r="I970" s="73"/>
      <c r="J970" s="73"/>
      <c r="K970" s="73"/>
      <c r="L970" s="73"/>
      <c r="M970" s="73"/>
      <c r="N970" s="73"/>
      <c r="O970" s="73"/>
      <c r="P970" s="73"/>
      <c r="Q970" s="73"/>
      <c r="R970" s="73"/>
      <c r="S970" s="73"/>
      <c r="T970" s="73"/>
      <c r="U970" s="73"/>
      <c r="V970" s="73"/>
      <c r="W970" s="73"/>
      <c r="X970" s="73"/>
      <c r="Y970" s="73"/>
      <c r="Z970" s="73"/>
      <c r="AA970" s="73"/>
      <c r="AB970" s="73"/>
      <c r="AC970" s="73"/>
      <c r="AD970" s="73"/>
      <c r="AE970" s="73"/>
      <c r="AF970" s="73"/>
      <c r="AG970" s="73"/>
      <c r="AH970" s="73"/>
      <c r="AI970" s="73"/>
      <c r="AJ970" s="73"/>
      <c r="AK970" s="73"/>
      <c r="AL970" s="73"/>
      <c r="AM970" s="73"/>
      <c r="AN970" s="73"/>
      <c r="AO970" s="73"/>
      <c r="AP970" s="73"/>
      <c r="AQ970" s="73"/>
      <c r="AR970" s="73"/>
      <c r="AS970" s="73"/>
      <c r="AT970" s="73"/>
      <c r="AU970" s="73"/>
      <c r="AV970" s="73"/>
      <c r="AW970" s="73"/>
      <c r="AX970" s="73"/>
      <c r="AY970" s="73"/>
      <c r="AZ970" s="73"/>
      <c r="BA970" s="73"/>
      <c r="BB970" s="73"/>
      <c r="BC970" s="73"/>
      <c r="BD970" s="73"/>
      <c r="BE970" s="73"/>
      <c r="BF970" s="73"/>
      <c r="BG970" s="73"/>
      <c r="BH970" s="73"/>
      <c r="BI970" s="73"/>
      <c r="BJ970" s="73"/>
      <c r="BK970" s="73"/>
      <c r="BL970" s="73"/>
      <c r="BM970" s="73"/>
      <c r="BN970" s="73"/>
      <c r="BO970" s="73"/>
      <c r="BP970" s="73"/>
      <c r="BQ970" s="73"/>
      <c r="BR970" s="73"/>
      <c r="BS970" s="73"/>
      <c r="BT970" s="73"/>
      <c r="BU970" s="73"/>
      <c r="BV970" s="73"/>
      <c r="BW970" s="73"/>
      <c r="BX970" s="73"/>
      <c r="BY970" s="73"/>
      <c r="BZ970" s="73"/>
      <c r="CA970" s="73"/>
      <c r="CB970" s="73"/>
      <c r="CC970" s="73"/>
      <c r="CD970" s="73"/>
    </row>
    <row r="971" spans="1:82" x14ac:dyDescent="0.25">
      <c r="A971" s="73"/>
      <c r="B971" s="73"/>
      <c r="C971" s="73"/>
      <c r="D971" s="73"/>
      <c r="E971" s="73"/>
      <c r="F971" s="73"/>
      <c r="G971" s="73"/>
      <c r="H971" s="73"/>
      <c r="I971" s="73"/>
      <c r="J971" s="73"/>
      <c r="K971" s="73"/>
      <c r="L971" s="73"/>
      <c r="M971" s="73"/>
      <c r="N971" s="73"/>
      <c r="O971" s="73"/>
      <c r="P971" s="73"/>
      <c r="Q971" s="73"/>
      <c r="R971" s="73"/>
      <c r="S971" s="73"/>
      <c r="T971" s="73"/>
      <c r="U971" s="73"/>
      <c r="V971" s="73"/>
      <c r="W971" s="73"/>
      <c r="X971" s="73"/>
      <c r="Y971" s="73"/>
      <c r="Z971" s="73"/>
      <c r="AA971" s="73"/>
      <c r="AB971" s="73"/>
      <c r="AC971" s="73"/>
      <c r="AD971" s="73"/>
      <c r="AE971" s="73"/>
      <c r="AF971" s="73"/>
      <c r="AG971" s="73"/>
      <c r="AH971" s="73"/>
      <c r="AI971" s="73"/>
      <c r="AJ971" s="73"/>
      <c r="AK971" s="73"/>
      <c r="AL971" s="73"/>
      <c r="AM971" s="73"/>
      <c r="AN971" s="73"/>
      <c r="AO971" s="73"/>
      <c r="AP971" s="73"/>
      <c r="AQ971" s="73"/>
      <c r="AR971" s="73"/>
      <c r="AS971" s="73"/>
      <c r="AT971" s="73"/>
      <c r="AU971" s="73"/>
      <c r="AV971" s="73"/>
      <c r="AW971" s="73"/>
      <c r="AX971" s="73"/>
      <c r="AY971" s="73"/>
      <c r="AZ971" s="73"/>
      <c r="BA971" s="73"/>
      <c r="BB971" s="73"/>
      <c r="BC971" s="73"/>
      <c r="BD971" s="73"/>
      <c r="BE971" s="73"/>
      <c r="BF971" s="73"/>
      <c r="BG971" s="73"/>
      <c r="BH971" s="73"/>
      <c r="BI971" s="73"/>
      <c r="BJ971" s="73"/>
      <c r="BK971" s="73"/>
      <c r="BL971" s="73"/>
      <c r="BM971" s="73"/>
      <c r="BN971" s="73"/>
      <c r="BO971" s="73"/>
      <c r="BP971" s="73"/>
      <c r="BQ971" s="73"/>
      <c r="BR971" s="73"/>
      <c r="BS971" s="73"/>
      <c r="BT971" s="73"/>
      <c r="BU971" s="73"/>
      <c r="BV971" s="73"/>
      <c r="BW971" s="73"/>
      <c r="BX971" s="73"/>
      <c r="BY971" s="73"/>
      <c r="BZ971" s="73"/>
      <c r="CA971" s="73"/>
      <c r="CB971" s="73"/>
      <c r="CC971" s="73"/>
      <c r="CD971" s="73"/>
    </row>
    <row r="972" spans="1:82" x14ac:dyDescent="0.25">
      <c r="A972" s="73"/>
      <c r="B972" s="73"/>
      <c r="C972" s="73"/>
      <c r="D972" s="73"/>
      <c r="E972" s="73"/>
      <c r="F972" s="73"/>
      <c r="G972" s="73"/>
      <c r="H972" s="73"/>
      <c r="I972" s="73"/>
      <c r="J972" s="73"/>
      <c r="K972" s="73"/>
      <c r="L972" s="73"/>
      <c r="M972" s="73"/>
      <c r="N972" s="73"/>
      <c r="O972" s="73"/>
      <c r="P972" s="73"/>
      <c r="Q972" s="73"/>
      <c r="R972" s="73"/>
      <c r="S972" s="73"/>
      <c r="T972" s="73"/>
      <c r="U972" s="73"/>
      <c r="V972" s="73"/>
      <c r="W972" s="73"/>
      <c r="X972" s="73"/>
      <c r="Y972" s="73"/>
      <c r="Z972" s="73"/>
      <c r="AA972" s="73"/>
      <c r="AB972" s="73"/>
      <c r="AC972" s="73"/>
      <c r="AD972" s="73"/>
      <c r="AE972" s="73"/>
      <c r="AF972" s="73"/>
      <c r="AG972" s="73"/>
      <c r="AH972" s="73"/>
      <c r="AI972" s="73"/>
      <c r="AJ972" s="73"/>
      <c r="AK972" s="73"/>
      <c r="AL972" s="73"/>
      <c r="AM972" s="73"/>
      <c r="AN972" s="73"/>
      <c r="AO972" s="73"/>
      <c r="AP972" s="73"/>
      <c r="AQ972" s="73"/>
      <c r="AR972" s="73"/>
      <c r="AS972" s="73"/>
      <c r="AT972" s="73"/>
      <c r="AU972" s="73"/>
      <c r="AV972" s="73"/>
      <c r="AW972" s="73"/>
      <c r="AX972" s="73"/>
      <c r="AY972" s="73"/>
      <c r="AZ972" s="73"/>
      <c r="BA972" s="73"/>
      <c r="BB972" s="73"/>
      <c r="BC972" s="73"/>
      <c r="BD972" s="73"/>
      <c r="BE972" s="73"/>
      <c r="BF972" s="73"/>
      <c r="BG972" s="73"/>
      <c r="BH972" s="73"/>
      <c r="BI972" s="73"/>
      <c r="BJ972" s="73"/>
      <c r="BK972" s="73"/>
      <c r="BL972" s="73"/>
      <c r="BM972" s="73"/>
      <c r="BN972" s="73"/>
      <c r="BO972" s="73"/>
      <c r="BP972" s="73"/>
      <c r="BQ972" s="73"/>
      <c r="BR972" s="73"/>
      <c r="BS972" s="73"/>
      <c r="BT972" s="73"/>
      <c r="BU972" s="73"/>
      <c r="BV972" s="73"/>
      <c r="BW972" s="73"/>
      <c r="BX972" s="73"/>
      <c r="BY972" s="73"/>
      <c r="BZ972" s="73"/>
      <c r="CA972" s="73"/>
      <c r="CB972" s="73"/>
      <c r="CC972" s="73"/>
      <c r="CD972" s="73"/>
    </row>
    <row r="973" spans="1:82" x14ac:dyDescent="0.25">
      <c r="A973" s="73"/>
      <c r="B973" s="73"/>
      <c r="C973" s="73"/>
      <c r="D973" s="73"/>
      <c r="E973" s="73"/>
      <c r="F973" s="73"/>
      <c r="G973" s="73"/>
      <c r="H973" s="73"/>
      <c r="I973" s="73"/>
      <c r="J973" s="73"/>
      <c r="K973" s="73"/>
      <c r="L973" s="73"/>
      <c r="M973" s="73"/>
      <c r="N973" s="73"/>
      <c r="O973" s="73"/>
      <c r="P973" s="73"/>
      <c r="Q973" s="73"/>
      <c r="R973" s="73"/>
      <c r="S973" s="73"/>
      <c r="T973" s="73"/>
      <c r="U973" s="73"/>
      <c r="V973" s="73"/>
      <c r="W973" s="73"/>
      <c r="X973" s="73"/>
      <c r="Y973" s="73"/>
      <c r="Z973" s="73"/>
      <c r="AA973" s="73"/>
      <c r="AB973" s="73"/>
      <c r="AC973" s="73"/>
      <c r="AD973" s="73"/>
      <c r="AE973" s="73"/>
      <c r="AF973" s="73"/>
      <c r="AG973" s="73"/>
      <c r="AH973" s="73"/>
      <c r="AI973" s="73"/>
      <c r="AJ973" s="73"/>
      <c r="AK973" s="73"/>
      <c r="AL973" s="73"/>
      <c r="AM973" s="73"/>
      <c r="AN973" s="73"/>
      <c r="AO973" s="73"/>
      <c r="AP973" s="73"/>
      <c r="AQ973" s="73"/>
      <c r="AR973" s="73"/>
      <c r="AS973" s="73"/>
      <c r="AT973" s="73"/>
      <c r="AU973" s="73"/>
      <c r="AV973" s="73"/>
      <c r="AW973" s="73"/>
      <c r="AX973" s="73"/>
      <c r="AY973" s="73"/>
      <c r="AZ973" s="73"/>
      <c r="BA973" s="73"/>
      <c r="BB973" s="73"/>
      <c r="BC973" s="73"/>
      <c r="BD973" s="73"/>
      <c r="BE973" s="73"/>
      <c r="BF973" s="73"/>
      <c r="BG973" s="73"/>
      <c r="BH973" s="73"/>
      <c r="BI973" s="73"/>
      <c r="BJ973" s="73"/>
      <c r="BK973" s="73"/>
      <c r="BL973" s="73"/>
      <c r="BM973" s="73"/>
      <c r="BN973" s="73"/>
      <c r="BO973" s="73"/>
      <c r="BP973" s="73"/>
      <c r="BQ973" s="73"/>
      <c r="BR973" s="73"/>
      <c r="BS973" s="73"/>
      <c r="BT973" s="73"/>
      <c r="BU973" s="73"/>
      <c r="BV973" s="73"/>
      <c r="BW973" s="73"/>
      <c r="BX973" s="73"/>
      <c r="BY973" s="73"/>
      <c r="BZ973" s="73"/>
      <c r="CA973" s="73"/>
      <c r="CB973" s="73"/>
      <c r="CC973" s="73"/>
      <c r="CD973" s="73"/>
    </row>
    <row r="974" spans="1:82" x14ac:dyDescent="0.25">
      <c r="A974" s="73"/>
      <c r="B974" s="73"/>
      <c r="C974" s="73"/>
      <c r="D974" s="73"/>
      <c r="E974" s="73"/>
      <c r="F974" s="73"/>
      <c r="G974" s="73"/>
      <c r="H974" s="73"/>
      <c r="I974" s="73"/>
      <c r="J974" s="73"/>
      <c r="K974" s="73"/>
      <c r="L974" s="73"/>
      <c r="M974" s="73"/>
      <c r="N974" s="73"/>
      <c r="O974" s="73"/>
      <c r="P974" s="73"/>
      <c r="Q974" s="73"/>
      <c r="R974" s="73"/>
      <c r="S974" s="73"/>
      <c r="T974" s="73"/>
      <c r="U974" s="73"/>
      <c r="V974" s="73"/>
      <c r="W974" s="73"/>
      <c r="X974" s="73"/>
      <c r="Y974" s="73"/>
      <c r="Z974" s="73"/>
      <c r="AA974" s="73"/>
      <c r="AB974" s="73"/>
      <c r="AC974" s="73"/>
      <c r="AD974" s="73"/>
      <c r="AE974" s="73"/>
      <c r="AF974" s="73"/>
      <c r="AG974" s="73"/>
      <c r="AH974" s="73"/>
      <c r="AI974" s="73"/>
      <c r="AJ974" s="73"/>
      <c r="AK974" s="73"/>
      <c r="AL974" s="73"/>
      <c r="AM974" s="73"/>
      <c r="AN974" s="73"/>
      <c r="AO974" s="73"/>
      <c r="AP974" s="73"/>
      <c r="AQ974" s="73"/>
      <c r="AR974" s="73"/>
      <c r="AS974" s="73"/>
      <c r="AT974" s="73"/>
      <c r="AU974" s="73"/>
      <c r="AV974" s="73"/>
      <c r="AW974" s="73"/>
      <c r="AX974" s="73"/>
      <c r="AY974" s="73"/>
      <c r="AZ974" s="73"/>
      <c r="BA974" s="73"/>
      <c r="BB974" s="73"/>
      <c r="BC974" s="73"/>
      <c r="BD974" s="73"/>
      <c r="BE974" s="73"/>
      <c r="BF974" s="73"/>
      <c r="BG974" s="73"/>
      <c r="BH974" s="73"/>
      <c r="BI974" s="73"/>
      <c r="BJ974" s="73"/>
      <c r="BK974" s="73"/>
      <c r="BL974" s="73"/>
      <c r="BM974" s="73"/>
      <c r="BN974" s="73"/>
      <c r="BO974" s="73"/>
      <c r="BP974" s="73"/>
      <c r="BQ974" s="73"/>
      <c r="BR974" s="73"/>
      <c r="BS974" s="73"/>
      <c r="BT974" s="73"/>
      <c r="BU974" s="73"/>
      <c r="BV974" s="73"/>
      <c r="BW974" s="73"/>
      <c r="BX974" s="73"/>
      <c r="BY974" s="73"/>
      <c r="BZ974" s="73"/>
      <c r="CA974" s="73"/>
      <c r="CB974" s="73"/>
      <c r="CC974" s="73"/>
      <c r="CD974" s="73"/>
    </row>
    <row r="975" spans="1:82" x14ac:dyDescent="0.25">
      <c r="A975" s="73"/>
      <c r="B975" s="73"/>
      <c r="C975" s="73"/>
      <c r="D975" s="73"/>
      <c r="E975" s="73"/>
      <c r="F975" s="73"/>
      <c r="G975" s="73"/>
      <c r="H975" s="73"/>
      <c r="I975" s="73"/>
      <c r="J975" s="73"/>
      <c r="K975" s="73"/>
      <c r="L975" s="73"/>
      <c r="M975" s="73"/>
      <c r="N975" s="73"/>
      <c r="O975" s="73"/>
      <c r="P975" s="73"/>
      <c r="Q975" s="73"/>
      <c r="R975" s="73"/>
      <c r="S975" s="73"/>
      <c r="T975" s="73"/>
      <c r="U975" s="73"/>
      <c r="V975" s="73"/>
      <c r="W975" s="73"/>
      <c r="X975" s="73"/>
      <c r="Y975" s="73"/>
      <c r="Z975" s="73"/>
      <c r="AA975" s="73"/>
      <c r="AB975" s="73"/>
      <c r="AC975" s="73"/>
      <c r="AD975" s="73"/>
      <c r="AE975" s="73"/>
      <c r="AF975" s="73"/>
      <c r="AG975" s="73"/>
      <c r="AH975" s="73"/>
      <c r="AI975" s="73"/>
      <c r="AJ975" s="73"/>
      <c r="AK975" s="73"/>
      <c r="AL975" s="73"/>
      <c r="AM975" s="73"/>
      <c r="AN975" s="73"/>
      <c r="AO975" s="73"/>
      <c r="AP975" s="73"/>
      <c r="AQ975" s="73"/>
      <c r="AR975" s="73"/>
      <c r="AS975" s="73"/>
      <c r="AT975" s="73"/>
      <c r="AU975" s="73"/>
      <c r="AV975" s="73"/>
      <c r="AW975" s="73"/>
      <c r="AX975" s="73"/>
      <c r="AY975" s="73"/>
      <c r="AZ975" s="73"/>
      <c r="BA975" s="73"/>
      <c r="BB975" s="73"/>
      <c r="BC975" s="73"/>
      <c r="BD975" s="73"/>
      <c r="BE975" s="73"/>
      <c r="BF975" s="73"/>
      <c r="BG975" s="73"/>
      <c r="BH975" s="73"/>
      <c r="BI975" s="73"/>
      <c r="BJ975" s="73"/>
      <c r="BK975" s="73"/>
      <c r="BL975" s="73"/>
      <c r="BM975" s="73"/>
      <c r="BN975" s="73"/>
      <c r="BO975" s="73"/>
      <c r="BP975" s="73"/>
      <c r="BQ975" s="73"/>
      <c r="BR975" s="73"/>
      <c r="BS975" s="73"/>
      <c r="BT975" s="73"/>
      <c r="BU975" s="73"/>
      <c r="BV975" s="73"/>
      <c r="BW975" s="73"/>
      <c r="BX975" s="73"/>
      <c r="BY975" s="73"/>
      <c r="BZ975" s="73"/>
      <c r="CA975" s="73"/>
      <c r="CB975" s="73"/>
      <c r="CC975" s="73"/>
      <c r="CD975" s="73"/>
    </row>
    <row r="976" spans="1:82" x14ac:dyDescent="0.25">
      <c r="A976" s="73"/>
      <c r="B976" s="73"/>
      <c r="C976" s="73"/>
      <c r="D976" s="73"/>
      <c r="E976" s="73"/>
      <c r="F976" s="73"/>
      <c r="G976" s="73"/>
      <c r="H976" s="73"/>
      <c r="I976" s="73"/>
      <c r="J976" s="73"/>
      <c r="K976" s="73"/>
      <c r="L976" s="73"/>
      <c r="M976" s="73"/>
      <c r="N976" s="73"/>
      <c r="O976" s="73"/>
      <c r="P976" s="73"/>
      <c r="Q976" s="73"/>
      <c r="R976" s="73"/>
      <c r="S976" s="73"/>
      <c r="T976" s="73"/>
      <c r="U976" s="73"/>
      <c r="V976" s="73"/>
      <c r="W976" s="73"/>
      <c r="X976" s="73"/>
      <c r="Y976" s="73"/>
      <c r="Z976" s="73"/>
      <c r="AA976" s="73"/>
      <c r="AB976" s="73"/>
      <c r="AC976" s="73"/>
      <c r="AD976" s="73"/>
      <c r="AE976" s="73"/>
      <c r="AF976" s="73"/>
      <c r="AG976" s="73"/>
      <c r="AH976" s="73"/>
      <c r="AI976" s="73"/>
      <c r="AJ976" s="73"/>
      <c r="AK976" s="73"/>
      <c r="AL976" s="73"/>
      <c r="AM976" s="73"/>
      <c r="AN976" s="73"/>
      <c r="AO976" s="73"/>
      <c r="AP976" s="73"/>
      <c r="AQ976" s="73"/>
      <c r="AR976" s="73"/>
      <c r="AS976" s="73"/>
      <c r="AT976" s="73"/>
      <c r="AU976" s="73"/>
      <c r="AV976" s="73"/>
      <c r="AW976" s="73"/>
      <c r="AX976" s="73"/>
      <c r="AY976" s="73"/>
      <c r="AZ976" s="73"/>
      <c r="BA976" s="73"/>
      <c r="BB976" s="73"/>
      <c r="BC976" s="73"/>
      <c r="BD976" s="73"/>
      <c r="BE976" s="73"/>
      <c r="BF976" s="73"/>
      <c r="BG976" s="73"/>
      <c r="BH976" s="73"/>
      <c r="BI976" s="73"/>
      <c r="BJ976" s="73"/>
      <c r="BK976" s="73"/>
      <c r="BL976" s="73"/>
      <c r="BM976" s="73"/>
      <c r="BN976" s="73"/>
      <c r="BO976" s="73"/>
      <c r="BP976" s="73"/>
      <c r="BQ976" s="73"/>
      <c r="BR976" s="73"/>
      <c r="BS976" s="73"/>
      <c r="BT976" s="73"/>
      <c r="BU976" s="73"/>
      <c r="BV976" s="73"/>
      <c r="BW976" s="73"/>
      <c r="BX976" s="73"/>
      <c r="BY976" s="73"/>
      <c r="BZ976" s="73"/>
      <c r="CA976" s="73"/>
      <c r="CB976" s="73"/>
      <c r="CC976" s="73"/>
      <c r="CD976" s="73"/>
    </row>
    <row r="977" spans="1:82" x14ac:dyDescent="0.25">
      <c r="A977" s="73"/>
      <c r="B977" s="73"/>
      <c r="C977" s="73"/>
      <c r="D977" s="73"/>
      <c r="E977" s="73"/>
      <c r="F977" s="73"/>
      <c r="G977" s="73"/>
      <c r="H977" s="73"/>
      <c r="I977" s="73"/>
      <c r="J977" s="73"/>
      <c r="K977" s="73"/>
      <c r="L977" s="73"/>
      <c r="M977" s="73"/>
      <c r="N977" s="73"/>
      <c r="O977" s="73"/>
      <c r="P977" s="73"/>
      <c r="Q977" s="73"/>
      <c r="R977" s="73"/>
      <c r="S977" s="73"/>
      <c r="T977" s="73"/>
      <c r="U977" s="73"/>
      <c r="V977" s="73"/>
      <c r="W977" s="73"/>
      <c r="X977" s="73"/>
      <c r="Y977" s="73"/>
      <c r="Z977" s="73"/>
      <c r="AA977" s="73"/>
      <c r="AB977" s="73"/>
      <c r="AC977" s="73"/>
      <c r="AD977" s="73"/>
      <c r="AE977" s="73"/>
      <c r="AF977" s="73"/>
      <c r="AG977" s="73"/>
      <c r="AH977" s="73"/>
      <c r="AI977" s="73"/>
      <c r="AJ977" s="73"/>
      <c r="AK977" s="73"/>
      <c r="AL977" s="73"/>
      <c r="AM977" s="73"/>
      <c r="AN977" s="73"/>
      <c r="AO977" s="73"/>
      <c r="AP977" s="73"/>
      <c r="AQ977" s="73"/>
      <c r="AR977" s="73"/>
      <c r="AS977" s="73"/>
      <c r="AT977" s="73"/>
      <c r="AU977" s="73"/>
      <c r="AV977" s="73"/>
      <c r="AW977" s="73"/>
      <c r="AX977" s="73"/>
      <c r="AY977" s="73"/>
      <c r="AZ977" s="73"/>
      <c r="BA977" s="73"/>
      <c r="BB977" s="73"/>
      <c r="BC977" s="73"/>
      <c r="BD977" s="73"/>
      <c r="BE977" s="73"/>
      <c r="BF977" s="73"/>
      <c r="BG977" s="73"/>
      <c r="BH977" s="73"/>
      <c r="BI977" s="73"/>
      <c r="BJ977" s="73"/>
      <c r="BK977" s="73"/>
      <c r="BL977" s="73"/>
      <c r="BM977" s="73"/>
      <c r="BN977" s="73"/>
      <c r="BO977" s="73"/>
      <c r="BP977" s="73"/>
      <c r="BQ977" s="73"/>
      <c r="BR977" s="73"/>
      <c r="BS977" s="73"/>
      <c r="BT977" s="73"/>
      <c r="BU977" s="73"/>
      <c r="BV977" s="73"/>
      <c r="BW977" s="73"/>
      <c r="BX977" s="73"/>
      <c r="BY977" s="73"/>
      <c r="BZ977" s="73"/>
      <c r="CA977" s="73"/>
      <c r="CB977" s="73"/>
      <c r="CC977" s="73"/>
      <c r="CD977" s="73"/>
    </row>
    <row r="978" spans="1:82" x14ac:dyDescent="0.25">
      <c r="A978" s="73"/>
      <c r="B978" s="73"/>
      <c r="C978" s="73"/>
      <c r="D978" s="73"/>
      <c r="E978" s="73"/>
      <c r="F978" s="73"/>
      <c r="G978" s="73"/>
      <c r="H978" s="73"/>
      <c r="I978" s="73"/>
      <c r="J978" s="73"/>
      <c r="K978" s="73"/>
      <c r="L978" s="73"/>
      <c r="M978" s="73"/>
      <c r="N978" s="73"/>
      <c r="O978" s="73"/>
      <c r="P978" s="73"/>
      <c r="Q978" s="73"/>
      <c r="R978" s="73"/>
      <c r="S978" s="73"/>
      <c r="T978" s="73"/>
      <c r="U978" s="73"/>
      <c r="V978" s="73"/>
      <c r="W978" s="73"/>
      <c r="X978" s="73"/>
      <c r="Y978" s="73"/>
      <c r="Z978" s="73"/>
      <c r="AA978" s="73"/>
      <c r="AB978" s="73"/>
      <c r="AC978" s="73"/>
      <c r="AD978" s="73"/>
      <c r="AE978" s="73"/>
      <c r="AF978" s="73"/>
      <c r="AG978" s="73"/>
      <c r="AH978" s="73"/>
      <c r="AI978" s="73"/>
      <c r="AJ978" s="73"/>
      <c r="AK978" s="73"/>
      <c r="AL978" s="73"/>
      <c r="AM978" s="73"/>
      <c r="AN978" s="73"/>
      <c r="AO978" s="73"/>
      <c r="AP978" s="73"/>
      <c r="AQ978" s="73"/>
      <c r="AR978" s="73"/>
      <c r="AS978" s="73"/>
      <c r="AT978" s="73"/>
      <c r="AU978" s="73"/>
      <c r="AV978" s="73"/>
      <c r="AW978" s="73"/>
      <c r="AX978" s="73"/>
      <c r="AY978" s="73"/>
      <c r="AZ978" s="73"/>
      <c r="BA978" s="73"/>
      <c r="BB978" s="73"/>
      <c r="BC978" s="73"/>
      <c r="BD978" s="73"/>
      <c r="BE978" s="73"/>
      <c r="BF978" s="73"/>
      <c r="BG978" s="73"/>
      <c r="BH978" s="73"/>
      <c r="BI978" s="73"/>
      <c r="BJ978" s="73"/>
      <c r="BK978" s="73"/>
      <c r="BL978" s="73"/>
      <c r="BM978" s="73"/>
      <c r="BN978" s="73"/>
      <c r="BO978" s="73"/>
      <c r="BP978" s="73"/>
      <c r="BQ978" s="73"/>
      <c r="BR978" s="73"/>
      <c r="BS978" s="73"/>
      <c r="BT978" s="73"/>
      <c r="BU978" s="73"/>
      <c r="BV978" s="73"/>
      <c r="BW978" s="73"/>
      <c r="BX978" s="73"/>
      <c r="BY978" s="73"/>
      <c r="BZ978" s="73"/>
      <c r="CA978" s="73"/>
      <c r="CB978" s="73"/>
      <c r="CC978" s="73"/>
      <c r="CD978" s="73"/>
    </row>
    <row r="979" spans="1:82" x14ac:dyDescent="0.25">
      <c r="A979" s="73"/>
      <c r="B979" s="73"/>
      <c r="C979" s="73"/>
      <c r="D979" s="73"/>
      <c r="E979" s="73"/>
      <c r="F979" s="73"/>
      <c r="G979" s="73"/>
      <c r="H979" s="73"/>
      <c r="I979" s="73"/>
      <c r="J979" s="73"/>
      <c r="K979" s="73"/>
      <c r="L979" s="73"/>
      <c r="M979" s="73"/>
      <c r="N979" s="73"/>
      <c r="O979" s="73"/>
      <c r="P979" s="73"/>
      <c r="Q979" s="73"/>
      <c r="R979" s="73"/>
      <c r="S979" s="73"/>
      <c r="T979" s="73"/>
      <c r="U979" s="73"/>
      <c r="V979" s="73"/>
      <c r="W979" s="73"/>
      <c r="X979" s="73"/>
      <c r="Y979" s="73"/>
      <c r="Z979" s="73"/>
      <c r="AA979" s="73"/>
      <c r="AB979" s="73"/>
      <c r="AC979" s="73"/>
      <c r="AD979" s="73"/>
      <c r="AE979" s="73"/>
      <c r="AF979" s="73"/>
      <c r="AG979" s="73"/>
      <c r="AH979" s="73"/>
      <c r="AI979" s="73"/>
      <c r="AJ979" s="73"/>
      <c r="AK979" s="73"/>
      <c r="AL979" s="73"/>
      <c r="AM979" s="73"/>
      <c r="AN979" s="73"/>
      <c r="AO979" s="73"/>
      <c r="AP979" s="73"/>
      <c r="AQ979" s="73"/>
      <c r="AR979" s="73"/>
      <c r="AS979" s="73"/>
      <c r="AT979" s="73"/>
      <c r="AU979" s="73"/>
      <c r="AV979" s="73"/>
      <c r="AW979" s="73"/>
      <c r="AX979" s="73"/>
      <c r="AY979" s="73"/>
      <c r="AZ979" s="73"/>
      <c r="BA979" s="73"/>
      <c r="BB979" s="73"/>
      <c r="BC979" s="73"/>
      <c r="BD979" s="73"/>
      <c r="BE979" s="73"/>
      <c r="BF979" s="73"/>
      <c r="BG979" s="73"/>
      <c r="BH979" s="73"/>
      <c r="BI979" s="73"/>
      <c r="BJ979" s="73"/>
      <c r="BK979" s="73"/>
      <c r="BL979" s="73"/>
      <c r="BM979" s="73"/>
      <c r="BN979" s="73"/>
      <c r="BO979" s="73"/>
      <c r="BP979" s="73"/>
      <c r="BQ979" s="73"/>
      <c r="BR979" s="73"/>
      <c r="BS979" s="73"/>
      <c r="BT979" s="73"/>
      <c r="BU979" s="73"/>
      <c r="BV979" s="73"/>
      <c r="BW979" s="73"/>
      <c r="BX979" s="73"/>
      <c r="BY979" s="73"/>
      <c r="BZ979" s="73"/>
      <c r="CA979" s="73"/>
      <c r="CB979" s="73"/>
      <c r="CC979" s="73"/>
      <c r="CD979" s="73"/>
    </row>
    <row r="980" spans="1:82" x14ac:dyDescent="0.25">
      <c r="A980" s="73"/>
      <c r="B980" s="73"/>
      <c r="C980" s="73"/>
      <c r="D980" s="73"/>
      <c r="E980" s="73"/>
      <c r="F980" s="73"/>
      <c r="G980" s="73"/>
      <c r="H980" s="73"/>
      <c r="I980" s="73"/>
      <c r="J980" s="73"/>
      <c r="K980" s="73"/>
      <c r="L980" s="73"/>
      <c r="M980" s="73"/>
      <c r="N980" s="73"/>
      <c r="O980" s="73"/>
      <c r="P980" s="73"/>
      <c r="Q980" s="73"/>
      <c r="R980" s="73"/>
      <c r="S980" s="73"/>
      <c r="T980" s="73"/>
      <c r="U980" s="73"/>
      <c r="V980" s="73"/>
      <c r="W980" s="73"/>
      <c r="X980" s="73"/>
      <c r="Y980" s="73"/>
      <c r="Z980" s="73"/>
      <c r="AA980" s="73"/>
      <c r="AB980" s="73"/>
      <c r="AC980" s="73"/>
      <c r="AD980" s="73"/>
      <c r="AE980" s="73"/>
      <c r="AF980" s="73"/>
      <c r="AG980" s="73"/>
      <c r="AH980" s="73"/>
      <c r="AI980" s="73"/>
      <c r="AJ980" s="73"/>
      <c r="AK980" s="73"/>
      <c r="AL980" s="73"/>
      <c r="AM980" s="73"/>
      <c r="AN980" s="73"/>
      <c r="AO980" s="73"/>
      <c r="AP980" s="73"/>
      <c r="AQ980" s="73"/>
      <c r="AR980" s="73"/>
      <c r="AS980" s="73"/>
      <c r="AT980" s="73"/>
      <c r="AU980" s="73"/>
      <c r="AV980" s="73"/>
      <c r="AW980" s="73"/>
      <c r="AX980" s="73"/>
      <c r="AY980" s="73"/>
      <c r="AZ980" s="73"/>
      <c r="BA980" s="73"/>
      <c r="BB980" s="73"/>
      <c r="BC980" s="73"/>
      <c r="BD980" s="73"/>
      <c r="BE980" s="73"/>
      <c r="BF980" s="73"/>
      <c r="BG980" s="73"/>
      <c r="BH980" s="73"/>
      <c r="BI980" s="73"/>
      <c r="BJ980" s="73"/>
      <c r="BK980" s="73"/>
      <c r="BL980" s="73"/>
      <c r="BM980" s="73"/>
      <c r="BN980" s="73"/>
      <c r="BO980" s="73"/>
      <c r="BP980" s="73"/>
      <c r="BQ980" s="73"/>
      <c r="BR980" s="73"/>
      <c r="BS980" s="73"/>
      <c r="BT980" s="73"/>
      <c r="BU980" s="73"/>
      <c r="BV980" s="73"/>
      <c r="BW980" s="73"/>
      <c r="BX980" s="73"/>
      <c r="BY980" s="73"/>
      <c r="BZ980" s="73"/>
      <c r="CA980" s="73"/>
      <c r="CB980" s="73"/>
      <c r="CC980" s="73"/>
      <c r="CD980" s="73"/>
    </row>
    <row r="981" spans="1:82" x14ac:dyDescent="0.25">
      <c r="A981" s="73"/>
      <c r="B981" s="73"/>
      <c r="C981" s="73"/>
      <c r="D981" s="73"/>
      <c r="E981" s="73"/>
      <c r="F981" s="73"/>
      <c r="G981" s="73"/>
      <c r="H981" s="73"/>
      <c r="I981" s="73"/>
      <c r="J981" s="73"/>
      <c r="K981" s="73"/>
      <c r="L981" s="73"/>
      <c r="M981" s="73"/>
      <c r="N981" s="73"/>
      <c r="O981" s="73"/>
      <c r="P981" s="73"/>
      <c r="Q981" s="73"/>
      <c r="R981" s="73"/>
      <c r="S981" s="73"/>
      <c r="T981" s="73"/>
      <c r="U981" s="73"/>
      <c r="V981" s="73"/>
      <c r="W981" s="73"/>
      <c r="X981" s="73"/>
      <c r="Y981" s="73"/>
      <c r="Z981" s="73"/>
      <c r="AA981" s="73"/>
      <c r="AB981" s="73"/>
      <c r="AC981" s="73"/>
      <c r="AD981" s="73"/>
      <c r="AE981" s="73"/>
      <c r="AF981" s="73"/>
      <c r="AG981" s="73"/>
      <c r="AH981" s="73"/>
      <c r="AI981" s="73"/>
      <c r="AJ981" s="73"/>
      <c r="AK981" s="73"/>
      <c r="AL981" s="73"/>
      <c r="AM981" s="73"/>
      <c r="AN981" s="73"/>
      <c r="AO981" s="73"/>
      <c r="AP981" s="73"/>
      <c r="AQ981" s="73"/>
      <c r="AR981" s="73"/>
      <c r="AS981" s="73"/>
      <c r="AT981" s="73"/>
      <c r="AU981" s="73"/>
      <c r="AV981" s="73"/>
      <c r="AW981" s="73"/>
      <c r="AX981" s="73"/>
      <c r="AY981" s="73"/>
      <c r="AZ981" s="73"/>
      <c r="BA981" s="73"/>
      <c r="BB981" s="73"/>
      <c r="BC981" s="73"/>
      <c r="BD981" s="73"/>
      <c r="BE981" s="73"/>
      <c r="BF981" s="73"/>
      <c r="BG981" s="73"/>
      <c r="BH981" s="73"/>
      <c r="BI981" s="73"/>
      <c r="BJ981" s="73"/>
      <c r="BK981" s="73"/>
      <c r="BL981" s="73"/>
      <c r="BM981" s="73"/>
      <c r="BN981" s="73"/>
      <c r="BO981" s="73"/>
      <c r="BP981" s="73"/>
      <c r="BQ981" s="73"/>
      <c r="BR981" s="73"/>
      <c r="BS981" s="73"/>
      <c r="BT981" s="73"/>
      <c r="BU981" s="73"/>
      <c r="BV981" s="73"/>
      <c r="BW981" s="73"/>
      <c r="BX981" s="73"/>
      <c r="BY981" s="73"/>
      <c r="BZ981" s="73"/>
      <c r="CA981" s="73"/>
      <c r="CB981" s="73"/>
      <c r="CC981" s="73"/>
      <c r="CD981" s="73"/>
    </row>
    <row r="982" spans="1:82" x14ac:dyDescent="0.25">
      <c r="A982" s="73"/>
      <c r="B982" s="73"/>
      <c r="C982" s="73"/>
      <c r="D982" s="73"/>
      <c r="E982" s="73"/>
      <c r="F982" s="73"/>
      <c r="G982" s="73"/>
      <c r="H982" s="73"/>
      <c r="I982" s="73"/>
      <c r="J982" s="73"/>
      <c r="K982" s="73"/>
      <c r="L982" s="73"/>
      <c r="M982" s="73"/>
      <c r="N982" s="73"/>
      <c r="O982" s="73"/>
      <c r="P982" s="73"/>
      <c r="Q982" s="73"/>
      <c r="R982" s="73"/>
      <c r="S982" s="73"/>
      <c r="T982" s="73"/>
      <c r="U982" s="73"/>
      <c r="V982" s="73"/>
      <c r="W982" s="73"/>
      <c r="X982" s="73"/>
      <c r="Y982" s="73"/>
      <c r="Z982" s="73"/>
      <c r="AA982" s="73"/>
      <c r="AB982" s="73"/>
      <c r="AC982" s="73"/>
      <c r="AD982" s="73"/>
      <c r="AE982" s="73"/>
      <c r="AF982" s="73"/>
      <c r="AG982" s="73"/>
      <c r="AH982" s="73"/>
      <c r="AI982" s="73"/>
      <c r="AJ982" s="73"/>
      <c r="AK982" s="73"/>
      <c r="AL982" s="73"/>
      <c r="AM982" s="73"/>
      <c r="AN982" s="73"/>
      <c r="AO982" s="73"/>
      <c r="AP982" s="73"/>
      <c r="AQ982" s="73"/>
      <c r="AR982" s="73"/>
      <c r="AS982" s="73"/>
      <c r="AT982" s="73"/>
      <c r="AU982" s="73"/>
      <c r="AV982" s="73"/>
      <c r="AW982" s="73"/>
      <c r="AX982" s="73"/>
      <c r="AY982" s="73"/>
      <c r="AZ982" s="73"/>
      <c r="BA982" s="73"/>
      <c r="BB982" s="73"/>
      <c r="BC982" s="73"/>
      <c r="BD982" s="73"/>
      <c r="BE982" s="73"/>
      <c r="BF982" s="73"/>
      <c r="BG982" s="73"/>
      <c r="BH982" s="73"/>
      <c r="BI982" s="73"/>
      <c r="BJ982" s="73"/>
      <c r="BK982" s="73"/>
      <c r="BL982" s="73"/>
      <c r="BM982" s="73"/>
      <c r="BN982" s="73"/>
      <c r="BO982" s="73"/>
      <c r="BP982" s="73"/>
      <c r="BQ982" s="73"/>
      <c r="BR982" s="73"/>
      <c r="BS982" s="73"/>
      <c r="BT982" s="73"/>
      <c r="BU982" s="73"/>
      <c r="BV982" s="73"/>
      <c r="BW982" s="73"/>
      <c r="BX982" s="73"/>
      <c r="BY982" s="73"/>
      <c r="BZ982" s="73"/>
      <c r="CA982" s="73"/>
      <c r="CB982" s="73"/>
      <c r="CC982" s="73"/>
      <c r="CD982" s="73"/>
    </row>
    <row r="983" spans="1:82" x14ac:dyDescent="0.25">
      <c r="A983" s="73"/>
      <c r="B983" s="73"/>
      <c r="C983" s="73"/>
      <c r="D983" s="73"/>
      <c r="E983" s="73"/>
      <c r="F983" s="73"/>
      <c r="G983" s="73"/>
      <c r="H983" s="73"/>
      <c r="I983" s="73"/>
      <c r="J983" s="73"/>
      <c r="K983" s="73"/>
      <c r="L983" s="73"/>
      <c r="M983" s="73"/>
      <c r="N983" s="73"/>
      <c r="O983" s="73"/>
      <c r="P983" s="73"/>
      <c r="Q983" s="73"/>
      <c r="R983" s="73"/>
      <c r="S983" s="73"/>
      <c r="T983" s="73"/>
      <c r="U983" s="73"/>
      <c r="V983" s="73"/>
      <c r="W983" s="73"/>
      <c r="X983" s="73"/>
      <c r="Y983" s="73"/>
      <c r="Z983" s="73"/>
      <c r="AA983" s="73"/>
      <c r="AB983" s="73"/>
      <c r="AC983" s="73"/>
      <c r="AD983" s="73"/>
      <c r="AE983" s="73"/>
      <c r="AF983" s="73"/>
      <c r="AG983" s="73"/>
      <c r="AH983" s="73"/>
      <c r="AI983" s="73"/>
      <c r="AJ983" s="73"/>
      <c r="AK983" s="73"/>
      <c r="AL983" s="73"/>
      <c r="AM983" s="73"/>
      <c r="AN983" s="73"/>
      <c r="AO983" s="73"/>
      <c r="AP983" s="73"/>
      <c r="AQ983" s="73"/>
      <c r="AR983" s="73"/>
      <c r="AS983" s="73"/>
      <c r="AT983" s="73"/>
      <c r="AU983" s="73"/>
      <c r="AV983" s="73"/>
      <c r="AW983" s="73"/>
      <c r="AX983" s="73"/>
      <c r="AY983" s="73"/>
      <c r="AZ983" s="73"/>
      <c r="BA983" s="73"/>
      <c r="BB983" s="73"/>
      <c r="BC983" s="73"/>
      <c r="BD983" s="73"/>
      <c r="BE983" s="73"/>
      <c r="BF983" s="73"/>
      <c r="BG983" s="73"/>
      <c r="BH983" s="73"/>
      <c r="BI983" s="73"/>
      <c r="BJ983" s="73"/>
      <c r="BK983" s="73"/>
      <c r="BL983" s="73"/>
      <c r="BM983" s="73"/>
      <c r="BN983" s="73"/>
      <c r="BO983" s="73"/>
      <c r="BP983" s="73"/>
      <c r="BQ983" s="73"/>
      <c r="BR983" s="73"/>
      <c r="BS983" s="73"/>
      <c r="BT983" s="73"/>
      <c r="BU983" s="73"/>
      <c r="BV983" s="73"/>
      <c r="BW983" s="73"/>
      <c r="BX983" s="73"/>
      <c r="BY983" s="73"/>
      <c r="BZ983" s="73"/>
      <c r="CA983" s="73"/>
      <c r="CB983" s="73"/>
      <c r="CC983" s="73"/>
      <c r="CD983" s="73"/>
    </row>
    <row r="984" spans="1:82" x14ac:dyDescent="0.25">
      <c r="A984" s="73"/>
      <c r="B984" s="73"/>
      <c r="C984" s="73"/>
      <c r="D984" s="73"/>
      <c r="E984" s="73"/>
      <c r="F984" s="73"/>
      <c r="G984" s="73"/>
      <c r="H984" s="73"/>
      <c r="I984" s="73"/>
      <c r="J984" s="73"/>
      <c r="K984" s="73"/>
      <c r="L984" s="73"/>
      <c r="M984" s="73"/>
      <c r="N984" s="73"/>
      <c r="O984" s="73"/>
      <c r="P984" s="73"/>
      <c r="Q984" s="73"/>
      <c r="R984" s="73"/>
      <c r="S984" s="73"/>
      <c r="T984" s="73"/>
      <c r="U984" s="73"/>
      <c r="V984" s="73"/>
      <c r="W984" s="73"/>
      <c r="X984" s="73"/>
      <c r="Y984" s="73"/>
      <c r="Z984" s="73"/>
      <c r="AA984" s="73"/>
      <c r="AB984" s="73"/>
      <c r="AC984" s="73"/>
      <c r="AD984" s="73"/>
      <c r="AE984" s="73"/>
      <c r="AF984" s="73"/>
      <c r="AG984" s="73"/>
      <c r="AH984" s="73"/>
      <c r="AI984" s="73"/>
      <c r="AJ984" s="73"/>
      <c r="AK984" s="73"/>
      <c r="AL984" s="73"/>
      <c r="AM984" s="73"/>
      <c r="AN984" s="73"/>
      <c r="AO984" s="73"/>
      <c r="AP984" s="73"/>
      <c r="AQ984" s="73"/>
      <c r="AR984" s="73"/>
      <c r="AS984" s="73"/>
      <c r="AT984" s="73"/>
      <c r="AU984" s="73"/>
      <c r="AV984" s="73"/>
      <c r="AW984" s="73"/>
      <c r="AX984" s="73"/>
      <c r="AY984" s="73"/>
      <c r="AZ984" s="73"/>
      <c r="BA984" s="73"/>
      <c r="BB984" s="73"/>
      <c r="BC984" s="73"/>
      <c r="BD984" s="73"/>
      <c r="BE984" s="73"/>
      <c r="BF984" s="73"/>
      <c r="BG984" s="73"/>
      <c r="BH984" s="73"/>
      <c r="BI984" s="73"/>
      <c r="BJ984" s="73"/>
      <c r="BK984" s="73"/>
      <c r="BL984" s="73"/>
      <c r="BM984" s="73"/>
      <c r="BN984" s="73"/>
      <c r="BO984" s="73"/>
      <c r="BP984" s="73"/>
      <c r="BQ984" s="73"/>
      <c r="BR984" s="73"/>
      <c r="BS984" s="73"/>
      <c r="BT984" s="73"/>
      <c r="BU984" s="73"/>
      <c r="BV984" s="73"/>
      <c r="BW984" s="73"/>
      <c r="BX984" s="73"/>
      <c r="BY984" s="73"/>
      <c r="BZ984" s="73"/>
      <c r="CA984" s="73"/>
      <c r="CB984" s="73"/>
      <c r="CC984" s="73"/>
      <c r="CD984" s="73"/>
    </row>
    <row r="985" spans="1:82" x14ac:dyDescent="0.25">
      <c r="A985" s="73"/>
      <c r="B985" s="73"/>
      <c r="C985" s="73"/>
      <c r="D985" s="73"/>
      <c r="E985" s="73"/>
      <c r="F985" s="73"/>
      <c r="G985" s="73"/>
      <c r="H985" s="73"/>
      <c r="I985" s="73"/>
      <c r="J985" s="73"/>
      <c r="K985" s="73"/>
      <c r="L985" s="73"/>
      <c r="M985" s="73"/>
      <c r="N985" s="73"/>
      <c r="O985" s="73"/>
      <c r="P985" s="73"/>
      <c r="Q985" s="73"/>
      <c r="R985" s="73"/>
      <c r="S985" s="73"/>
      <c r="T985" s="73"/>
      <c r="U985" s="73"/>
      <c r="V985" s="73"/>
      <c r="W985" s="73"/>
      <c r="X985" s="73"/>
      <c r="Y985" s="73"/>
      <c r="Z985" s="73"/>
      <c r="AA985" s="73"/>
      <c r="AB985" s="73"/>
      <c r="AC985" s="73"/>
      <c r="AD985" s="73"/>
      <c r="AE985" s="73"/>
      <c r="AF985" s="73"/>
      <c r="AG985" s="73"/>
      <c r="AH985" s="73"/>
      <c r="AI985" s="73"/>
      <c r="AJ985" s="73"/>
      <c r="AK985" s="73"/>
      <c r="AL985" s="73"/>
      <c r="AM985" s="73"/>
      <c r="AN985" s="73"/>
      <c r="AO985" s="73"/>
      <c r="AP985" s="73"/>
      <c r="AQ985" s="73"/>
      <c r="AR985" s="73"/>
      <c r="AS985" s="73"/>
      <c r="AT985" s="73"/>
      <c r="AU985" s="73"/>
      <c r="AV985" s="73"/>
      <c r="AW985" s="73"/>
      <c r="AX985" s="73"/>
      <c r="AY985" s="73"/>
      <c r="AZ985" s="73"/>
      <c r="BA985" s="73"/>
      <c r="BB985" s="73"/>
      <c r="BC985" s="73"/>
      <c r="BD985" s="73"/>
      <c r="BE985" s="73"/>
      <c r="BF985" s="73"/>
      <c r="BG985" s="73"/>
      <c r="BH985" s="73"/>
      <c r="BI985" s="73"/>
      <c r="BJ985" s="73"/>
      <c r="BK985" s="73"/>
      <c r="BL985" s="73"/>
      <c r="BM985" s="73"/>
      <c r="BN985" s="73"/>
      <c r="BO985" s="73"/>
      <c r="BP985" s="73"/>
      <c r="BQ985" s="73"/>
      <c r="BR985" s="73"/>
      <c r="BS985" s="73"/>
      <c r="BT985" s="73"/>
      <c r="BU985" s="73"/>
      <c r="BV985" s="73"/>
      <c r="BW985" s="73"/>
      <c r="BX985" s="73"/>
      <c r="BY985" s="73"/>
      <c r="BZ985" s="73"/>
      <c r="CA985" s="73"/>
      <c r="CB985" s="73"/>
      <c r="CC985" s="73"/>
      <c r="CD985" s="73"/>
    </row>
    <row r="986" spans="1:82" x14ac:dyDescent="0.25">
      <c r="A986" s="73"/>
      <c r="B986" s="73"/>
      <c r="C986" s="73"/>
      <c r="D986" s="73"/>
      <c r="E986" s="73"/>
      <c r="F986" s="73"/>
      <c r="G986" s="73"/>
      <c r="H986" s="73"/>
      <c r="I986" s="73"/>
      <c r="J986" s="73"/>
      <c r="K986" s="73"/>
      <c r="L986" s="73"/>
      <c r="M986" s="73"/>
      <c r="N986" s="73"/>
      <c r="O986" s="73"/>
      <c r="P986" s="73"/>
      <c r="Q986" s="73"/>
      <c r="R986" s="73"/>
      <c r="S986" s="73"/>
      <c r="T986" s="73"/>
      <c r="U986" s="73"/>
      <c r="V986" s="73"/>
      <c r="W986" s="73"/>
      <c r="X986" s="73"/>
      <c r="Y986" s="73"/>
      <c r="Z986" s="73"/>
      <c r="AA986" s="73"/>
      <c r="AB986" s="73"/>
      <c r="AC986" s="73"/>
      <c r="AD986" s="73"/>
      <c r="AE986" s="73"/>
      <c r="AF986" s="73"/>
      <c r="AG986" s="73"/>
      <c r="AH986" s="73"/>
      <c r="AI986" s="73"/>
      <c r="AJ986" s="73"/>
      <c r="AK986" s="73"/>
      <c r="AL986" s="73"/>
      <c r="AM986" s="73"/>
      <c r="AN986" s="73"/>
      <c r="AO986" s="73"/>
      <c r="AP986" s="73"/>
      <c r="AQ986" s="73"/>
      <c r="AR986" s="73"/>
      <c r="AS986" s="73"/>
      <c r="AT986" s="73"/>
      <c r="AU986" s="73"/>
      <c r="AV986" s="73"/>
      <c r="AW986" s="73"/>
      <c r="AX986" s="73"/>
      <c r="AY986" s="73"/>
      <c r="AZ986" s="73"/>
      <c r="BA986" s="73"/>
      <c r="BB986" s="73"/>
      <c r="BC986" s="73"/>
      <c r="BD986" s="73"/>
      <c r="BE986" s="73"/>
      <c r="BF986" s="73"/>
      <c r="BG986" s="73"/>
      <c r="BH986" s="73"/>
      <c r="BI986" s="73"/>
      <c r="BJ986" s="73"/>
      <c r="BK986" s="73"/>
      <c r="BL986" s="73"/>
      <c r="BM986" s="73"/>
      <c r="BN986" s="73"/>
      <c r="BO986" s="73"/>
      <c r="BP986" s="73"/>
      <c r="BQ986" s="73"/>
      <c r="BR986" s="73"/>
      <c r="BS986" s="73"/>
      <c r="BT986" s="73"/>
      <c r="BU986" s="73"/>
      <c r="BV986" s="73"/>
      <c r="BW986" s="73"/>
      <c r="BX986" s="73"/>
      <c r="BY986" s="73"/>
      <c r="BZ986" s="73"/>
      <c r="CA986" s="73"/>
      <c r="CB986" s="73"/>
      <c r="CC986" s="73"/>
      <c r="CD986" s="73"/>
    </row>
    <row r="987" spans="1:82" x14ac:dyDescent="0.25">
      <c r="A987" s="73"/>
      <c r="B987" s="73"/>
      <c r="C987" s="73"/>
      <c r="D987" s="73"/>
      <c r="E987" s="73"/>
      <c r="F987" s="73"/>
      <c r="G987" s="73"/>
      <c r="H987" s="73"/>
      <c r="I987" s="73"/>
      <c r="J987" s="73"/>
      <c r="K987" s="73"/>
      <c r="L987" s="73"/>
      <c r="M987" s="73"/>
      <c r="N987" s="73"/>
      <c r="O987" s="73"/>
      <c r="P987" s="73"/>
      <c r="Q987" s="73"/>
      <c r="R987" s="73"/>
      <c r="S987" s="73"/>
      <c r="T987" s="73"/>
      <c r="U987" s="73"/>
      <c r="V987" s="73"/>
      <c r="W987" s="73"/>
      <c r="X987" s="73"/>
      <c r="Y987" s="73"/>
      <c r="Z987" s="73"/>
      <c r="AA987" s="73"/>
      <c r="AB987" s="73"/>
      <c r="AC987" s="73"/>
      <c r="AD987" s="73"/>
      <c r="AE987" s="73"/>
      <c r="AF987" s="73"/>
      <c r="AG987" s="73"/>
      <c r="AH987" s="73"/>
      <c r="AI987" s="73"/>
      <c r="AJ987" s="73"/>
      <c r="AK987" s="73"/>
      <c r="AL987" s="73"/>
      <c r="AM987" s="73"/>
      <c r="AN987" s="73"/>
      <c r="AO987" s="73"/>
      <c r="AP987" s="73"/>
      <c r="AQ987" s="73"/>
      <c r="AR987" s="73"/>
      <c r="AS987" s="73"/>
      <c r="AT987" s="73"/>
      <c r="AU987" s="73"/>
      <c r="AV987" s="73"/>
      <c r="AW987" s="73"/>
      <c r="AX987" s="73"/>
      <c r="AY987" s="73"/>
      <c r="AZ987" s="73"/>
      <c r="BA987" s="73"/>
      <c r="BB987" s="73"/>
      <c r="BC987" s="73"/>
      <c r="BD987" s="73"/>
      <c r="BE987" s="73"/>
      <c r="BF987" s="73"/>
      <c r="BG987" s="73"/>
      <c r="BH987" s="73"/>
      <c r="BI987" s="73"/>
      <c r="BJ987" s="73"/>
      <c r="BK987" s="73"/>
      <c r="BL987" s="73"/>
      <c r="BM987" s="73"/>
      <c r="BN987" s="73"/>
      <c r="BO987" s="73"/>
      <c r="BP987" s="73"/>
      <c r="BQ987" s="73"/>
      <c r="BR987" s="73"/>
      <c r="BS987" s="73"/>
      <c r="BT987" s="73"/>
      <c r="BU987" s="73"/>
      <c r="BV987" s="73"/>
      <c r="BW987" s="73"/>
      <c r="BX987" s="73"/>
      <c r="BY987" s="73"/>
      <c r="BZ987" s="73"/>
      <c r="CA987" s="73"/>
      <c r="CB987" s="73"/>
      <c r="CC987" s="73"/>
      <c r="CD987" s="73"/>
    </row>
    <row r="988" spans="1:82" x14ac:dyDescent="0.25">
      <c r="A988" s="73"/>
      <c r="B988" s="73"/>
      <c r="C988" s="73"/>
      <c r="D988" s="73"/>
      <c r="E988" s="73"/>
      <c r="F988" s="73"/>
      <c r="G988" s="73"/>
      <c r="H988" s="73"/>
      <c r="I988" s="73"/>
      <c r="J988" s="73"/>
      <c r="K988" s="73"/>
      <c r="L988" s="73"/>
      <c r="M988" s="73"/>
      <c r="N988" s="73"/>
      <c r="O988" s="73"/>
      <c r="P988" s="73"/>
      <c r="Q988" s="73"/>
      <c r="R988" s="73"/>
      <c r="S988" s="73"/>
      <c r="T988" s="73"/>
      <c r="U988" s="73"/>
      <c r="V988" s="73"/>
      <c r="W988" s="73"/>
      <c r="X988" s="73"/>
      <c r="Y988" s="73"/>
      <c r="Z988" s="73"/>
      <c r="AA988" s="73"/>
      <c r="AB988" s="73"/>
      <c r="AC988" s="73"/>
      <c r="AD988" s="73"/>
      <c r="AE988" s="73"/>
      <c r="AF988" s="73"/>
      <c r="AG988" s="73"/>
      <c r="AH988" s="73"/>
      <c r="AI988" s="73"/>
      <c r="AJ988" s="73"/>
      <c r="AK988" s="73"/>
      <c r="AL988" s="73"/>
      <c r="AM988" s="73"/>
      <c r="AN988" s="73"/>
      <c r="AO988" s="73"/>
      <c r="AP988" s="73"/>
      <c r="AQ988" s="73"/>
      <c r="AR988" s="73"/>
      <c r="AS988" s="73"/>
      <c r="AT988" s="73"/>
      <c r="AU988" s="73"/>
      <c r="AV988" s="73"/>
      <c r="AW988" s="73"/>
      <c r="AX988" s="73"/>
      <c r="AY988" s="73"/>
      <c r="AZ988" s="73"/>
      <c r="BA988" s="73"/>
      <c r="BB988" s="73"/>
      <c r="BC988" s="73"/>
      <c r="BD988" s="73"/>
      <c r="BE988" s="73"/>
      <c r="BF988" s="73"/>
      <c r="BG988" s="73"/>
      <c r="BH988" s="73"/>
      <c r="BI988" s="73"/>
      <c r="BJ988" s="73"/>
      <c r="BK988" s="73"/>
      <c r="BL988" s="73"/>
      <c r="BM988" s="73"/>
      <c r="BN988" s="73"/>
      <c r="BO988" s="73"/>
      <c r="BP988" s="73"/>
      <c r="BQ988" s="73"/>
      <c r="BR988" s="73"/>
      <c r="BS988" s="73"/>
      <c r="BT988" s="73"/>
      <c r="BU988" s="73"/>
      <c r="BV988" s="73"/>
      <c r="BW988" s="73"/>
      <c r="BX988" s="73"/>
      <c r="BY988" s="73"/>
      <c r="BZ988" s="73"/>
      <c r="CA988" s="73"/>
      <c r="CB988" s="73"/>
      <c r="CC988" s="73"/>
      <c r="CD988" s="73"/>
    </row>
    <row r="989" spans="1:82" x14ac:dyDescent="0.25">
      <c r="A989" s="73"/>
      <c r="B989" s="73"/>
      <c r="C989" s="73"/>
      <c r="D989" s="73"/>
      <c r="E989" s="73"/>
      <c r="F989" s="73"/>
      <c r="G989" s="73"/>
      <c r="H989" s="73"/>
      <c r="I989" s="73"/>
      <c r="J989" s="73"/>
      <c r="K989" s="73"/>
      <c r="L989" s="73"/>
      <c r="M989" s="73"/>
      <c r="N989" s="73"/>
      <c r="O989" s="73"/>
      <c r="P989" s="73"/>
      <c r="Q989" s="73"/>
      <c r="R989" s="73"/>
      <c r="S989" s="73"/>
      <c r="T989" s="73"/>
      <c r="U989" s="73"/>
      <c r="V989" s="73"/>
      <c r="W989" s="73"/>
      <c r="X989" s="73"/>
      <c r="Y989" s="73"/>
      <c r="Z989" s="73"/>
      <c r="AA989" s="73"/>
      <c r="AB989" s="73"/>
      <c r="AC989" s="73"/>
      <c r="AD989" s="73"/>
      <c r="AE989" s="73"/>
      <c r="AF989" s="73"/>
      <c r="AG989" s="73"/>
      <c r="AH989" s="73"/>
      <c r="AI989" s="73"/>
      <c r="AJ989" s="73"/>
      <c r="AK989" s="73"/>
      <c r="AL989" s="73"/>
      <c r="AM989" s="73"/>
      <c r="AN989" s="73"/>
      <c r="AO989" s="73"/>
      <c r="AP989" s="73"/>
      <c r="AQ989" s="73"/>
      <c r="AR989" s="73"/>
      <c r="AS989" s="73"/>
      <c r="AT989" s="73"/>
      <c r="AU989" s="73"/>
      <c r="AV989" s="73"/>
      <c r="AW989" s="73"/>
      <c r="AX989" s="73"/>
      <c r="AY989" s="73"/>
      <c r="AZ989" s="73"/>
      <c r="BA989" s="73"/>
      <c r="BB989" s="73"/>
      <c r="BC989" s="73"/>
      <c r="BD989" s="73"/>
      <c r="BE989" s="73"/>
      <c r="BF989" s="73"/>
      <c r="BG989" s="73"/>
      <c r="BH989" s="73"/>
      <c r="BI989" s="73"/>
      <c r="BJ989" s="73"/>
      <c r="BK989" s="73"/>
      <c r="BL989" s="73"/>
      <c r="BM989" s="73"/>
      <c r="BN989" s="73"/>
      <c r="BO989" s="73"/>
      <c r="BP989" s="73"/>
      <c r="BQ989" s="73"/>
      <c r="BR989" s="73"/>
      <c r="BS989" s="73"/>
      <c r="BT989" s="73"/>
      <c r="BU989" s="73"/>
      <c r="BV989" s="73"/>
      <c r="BW989" s="73"/>
      <c r="BX989" s="73"/>
      <c r="BY989" s="73"/>
      <c r="BZ989" s="73"/>
      <c r="CA989" s="73"/>
      <c r="CB989" s="73"/>
      <c r="CC989" s="73"/>
      <c r="CD989" s="73"/>
    </row>
    <row r="990" spans="1:82" x14ac:dyDescent="0.25">
      <c r="A990" s="73"/>
      <c r="B990" s="73"/>
      <c r="C990" s="73"/>
      <c r="D990" s="73"/>
      <c r="E990" s="73"/>
      <c r="F990" s="73"/>
      <c r="G990" s="73"/>
      <c r="H990" s="73"/>
      <c r="I990" s="73"/>
      <c r="J990" s="73"/>
      <c r="K990" s="73"/>
      <c r="L990" s="73"/>
      <c r="M990" s="73"/>
      <c r="N990" s="73"/>
      <c r="O990" s="73"/>
      <c r="P990" s="73"/>
      <c r="Q990" s="73"/>
      <c r="R990" s="73"/>
      <c r="S990" s="73"/>
      <c r="T990" s="73"/>
      <c r="U990" s="73"/>
      <c r="V990" s="73"/>
      <c r="W990" s="73"/>
      <c r="X990" s="73"/>
      <c r="Y990" s="73"/>
      <c r="Z990" s="73"/>
      <c r="AA990" s="73"/>
      <c r="AB990" s="73"/>
      <c r="AC990" s="73"/>
      <c r="AD990" s="73"/>
      <c r="AE990" s="73"/>
      <c r="AF990" s="73"/>
      <c r="AG990" s="73"/>
      <c r="AH990" s="73"/>
      <c r="AI990" s="73"/>
      <c r="AJ990" s="73"/>
      <c r="AK990" s="73"/>
      <c r="AL990" s="73"/>
      <c r="AM990" s="73"/>
      <c r="AN990" s="73"/>
      <c r="AO990" s="73"/>
      <c r="AP990" s="73"/>
      <c r="AQ990" s="73"/>
      <c r="AR990" s="73"/>
      <c r="AS990" s="73"/>
      <c r="AT990" s="73"/>
      <c r="AU990" s="73"/>
      <c r="AV990" s="73"/>
      <c r="AW990" s="73"/>
      <c r="AX990" s="73"/>
      <c r="AY990" s="73"/>
      <c r="AZ990" s="73"/>
      <c r="BA990" s="73"/>
      <c r="BB990" s="73"/>
      <c r="BC990" s="73"/>
      <c r="BD990" s="73"/>
      <c r="BE990" s="73"/>
      <c r="BF990" s="73"/>
      <c r="BG990" s="73"/>
      <c r="BH990" s="73"/>
      <c r="BI990" s="73"/>
      <c r="BJ990" s="73"/>
      <c r="BK990" s="73"/>
      <c r="BL990" s="73"/>
      <c r="BM990" s="73"/>
      <c r="BN990" s="73"/>
      <c r="BO990" s="73"/>
      <c r="BP990" s="73"/>
      <c r="BQ990" s="73"/>
      <c r="BR990" s="73"/>
      <c r="BS990" s="73"/>
      <c r="BT990" s="73"/>
      <c r="BU990" s="73"/>
      <c r="BV990" s="73"/>
      <c r="BW990" s="73"/>
      <c r="BX990" s="73"/>
      <c r="BY990" s="73"/>
      <c r="BZ990" s="73"/>
      <c r="CA990" s="73"/>
      <c r="CB990" s="73"/>
      <c r="CC990" s="73"/>
      <c r="CD990" s="73"/>
    </row>
    <row r="991" spans="1:82" x14ac:dyDescent="0.25">
      <c r="A991" s="73"/>
      <c r="B991" s="73"/>
      <c r="C991" s="73"/>
      <c r="D991" s="73"/>
      <c r="E991" s="73"/>
      <c r="F991" s="73"/>
      <c r="G991" s="73"/>
      <c r="H991" s="73"/>
      <c r="I991" s="73"/>
      <c r="J991" s="73"/>
      <c r="K991" s="73"/>
      <c r="L991" s="73"/>
      <c r="M991" s="73"/>
      <c r="N991" s="73"/>
      <c r="O991" s="73"/>
      <c r="P991" s="73"/>
      <c r="Q991" s="73"/>
      <c r="R991" s="73"/>
      <c r="S991" s="73"/>
      <c r="T991" s="73"/>
      <c r="U991" s="73"/>
      <c r="V991" s="73"/>
      <c r="W991" s="73"/>
      <c r="X991" s="73"/>
      <c r="Y991" s="73"/>
      <c r="Z991" s="73"/>
      <c r="AA991" s="73"/>
      <c r="AB991" s="73"/>
      <c r="AC991" s="73"/>
      <c r="AD991" s="73"/>
      <c r="AE991" s="73"/>
      <c r="AF991" s="73"/>
      <c r="AG991" s="73"/>
      <c r="AH991" s="73"/>
      <c r="AI991" s="73"/>
      <c r="AJ991" s="73"/>
      <c r="AK991" s="73"/>
      <c r="AL991" s="73"/>
      <c r="AM991" s="73"/>
      <c r="AN991" s="73"/>
      <c r="AO991" s="73"/>
      <c r="AP991" s="73"/>
      <c r="AQ991" s="73"/>
      <c r="AR991" s="73"/>
      <c r="AS991" s="73"/>
      <c r="AT991" s="73"/>
      <c r="AU991" s="73"/>
      <c r="AV991" s="73"/>
      <c r="AW991" s="73"/>
      <c r="AX991" s="73"/>
      <c r="AY991" s="73"/>
      <c r="AZ991" s="73"/>
      <c r="BA991" s="73"/>
      <c r="BB991" s="73"/>
      <c r="BC991" s="73"/>
      <c r="BD991" s="73"/>
      <c r="BE991" s="73"/>
      <c r="BF991" s="73"/>
      <c r="BG991" s="73"/>
      <c r="BH991" s="73"/>
      <c r="BI991" s="73"/>
      <c r="BJ991" s="73"/>
      <c r="BK991" s="73"/>
      <c r="BL991" s="73"/>
      <c r="BM991" s="73"/>
      <c r="BN991" s="73"/>
      <c r="BO991" s="73"/>
      <c r="BP991" s="73"/>
      <c r="BQ991" s="73"/>
      <c r="BR991" s="73"/>
      <c r="BS991" s="73"/>
      <c r="BT991" s="73"/>
      <c r="BU991" s="73"/>
      <c r="BV991" s="73"/>
      <c r="BW991" s="73"/>
      <c r="BX991" s="73"/>
      <c r="BY991" s="73"/>
      <c r="BZ991" s="73"/>
      <c r="CA991" s="73"/>
      <c r="CB991" s="73"/>
      <c r="CC991" s="73"/>
      <c r="CD991" s="73"/>
    </row>
    <row r="992" spans="1:82" x14ac:dyDescent="0.25">
      <c r="A992" s="73"/>
      <c r="B992" s="73"/>
      <c r="C992" s="73"/>
      <c r="D992" s="73"/>
      <c r="E992" s="73"/>
      <c r="F992" s="73"/>
      <c r="G992" s="73"/>
      <c r="H992" s="73"/>
      <c r="I992" s="73"/>
      <c r="J992" s="73"/>
      <c r="K992" s="73"/>
      <c r="L992" s="73"/>
      <c r="M992" s="73"/>
      <c r="N992" s="73"/>
      <c r="O992" s="73"/>
      <c r="P992" s="73"/>
      <c r="Q992" s="73"/>
      <c r="R992" s="73"/>
      <c r="S992" s="73"/>
      <c r="T992" s="73"/>
      <c r="U992" s="73"/>
      <c r="V992" s="73"/>
      <c r="W992" s="73"/>
      <c r="X992" s="73"/>
      <c r="Y992" s="73"/>
      <c r="Z992" s="73"/>
      <c r="AA992" s="73"/>
      <c r="AB992" s="73"/>
      <c r="AC992" s="73"/>
      <c r="AD992" s="73"/>
      <c r="AE992" s="73"/>
      <c r="AF992" s="73"/>
      <c r="AG992" s="73"/>
      <c r="AH992" s="73"/>
      <c r="AI992" s="73"/>
      <c r="AJ992" s="73"/>
      <c r="AK992" s="73"/>
      <c r="AL992" s="73"/>
      <c r="AM992" s="73"/>
      <c r="AN992" s="73"/>
      <c r="AO992" s="73"/>
      <c r="AP992" s="73"/>
      <c r="AQ992" s="73"/>
      <c r="AR992" s="73"/>
      <c r="AS992" s="73"/>
      <c r="AT992" s="73"/>
      <c r="AU992" s="73"/>
      <c r="AV992" s="73"/>
      <c r="AW992" s="73"/>
      <c r="AX992" s="73"/>
      <c r="AY992" s="73"/>
      <c r="AZ992" s="73"/>
      <c r="BA992" s="73"/>
      <c r="BB992" s="73"/>
      <c r="BC992" s="73"/>
      <c r="BD992" s="73"/>
      <c r="BE992" s="73"/>
      <c r="BF992" s="73"/>
      <c r="BG992" s="73"/>
      <c r="BH992" s="73"/>
      <c r="BI992" s="73"/>
      <c r="BJ992" s="73"/>
      <c r="BK992" s="73"/>
      <c r="BL992" s="73"/>
      <c r="BM992" s="73"/>
      <c r="BN992" s="73"/>
      <c r="BO992" s="73"/>
      <c r="BP992" s="73"/>
      <c r="BQ992" s="73"/>
      <c r="BR992" s="73"/>
      <c r="BS992" s="73"/>
      <c r="BT992" s="73"/>
      <c r="BU992" s="73"/>
      <c r="BV992" s="73"/>
      <c r="BW992" s="73"/>
      <c r="BX992" s="73"/>
      <c r="BY992" s="73"/>
      <c r="BZ992" s="73"/>
      <c r="CA992" s="73"/>
      <c r="CB992" s="73"/>
      <c r="CC992" s="73"/>
      <c r="CD992" s="73"/>
    </row>
    <row r="993" spans="1:82" x14ac:dyDescent="0.25">
      <c r="A993" s="73"/>
      <c r="B993" s="73"/>
      <c r="C993" s="73"/>
      <c r="D993" s="73"/>
      <c r="E993" s="73"/>
      <c r="F993" s="73"/>
      <c r="G993" s="73"/>
      <c r="H993" s="73"/>
      <c r="I993" s="73"/>
      <c r="J993" s="73"/>
      <c r="K993" s="73"/>
      <c r="L993" s="73"/>
      <c r="M993" s="73"/>
      <c r="N993" s="73"/>
      <c r="O993" s="73"/>
      <c r="P993" s="73"/>
      <c r="Q993" s="73"/>
      <c r="R993" s="73"/>
      <c r="S993" s="73"/>
      <c r="T993" s="73"/>
      <c r="U993" s="73"/>
      <c r="V993" s="73"/>
      <c r="W993" s="73"/>
      <c r="X993" s="73"/>
      <c r="Y993" s="73"/>
      <c r="Z993" s="73"/>
      <c r="AA993" s="73"/>
      <c r="AB993" s="73"/>
      <c r="AC993" s="73"/>
      <c r="AD993" s="73"/>
      <c r="AE993" s="73"/>
      <c r="AF993" s="73"/>
      <c r="AG993" s="73"/>
      <c r="AH993" s="73"/>
      <c r="AI993" s="73"/>
      <c r="AJ993" s="73"/>
      <c r="AK993" s="73"/>
      <c r="AL993" s="73"/>
      <c r="AM993" s="73"/>
      <c r="AN993" s="73"/>
      <c r="AO993" s="73"/>
      <c r="AP993" s="73"/>
      <c r="AQ993" s="73"/>
      <c r="AR993" s="73"/>
      <c r="AS993" s="73"/>
      <c r="AT993" s="73"/>
      <c r="AU993" s="73"/>
      <c r="AV993" s="73"/>
      <c r="AW993" s="73"/>
      <c r="AX993" s="73"/>
      <c r="AY993" s="73"/>
      <c r="AZ993" s="73"/>
      <c r="BA993" s="73"/>
      <c r="BB993" s="73"/>
      <c r="BC993" s="73"/>
      <c r="BD993" s="73"/>
      <c r="BE993" s="73"/>
      <c r="BF993" s="73"/>
      <c r="BG993" s="73"/>
      <c r="BH993" s="73"/>
      <c r="BI993" s="73"/>
      <c r="BJ993" s="73"/>
      <c r="BK993" s="73"/>
      <c r="BL993" s="73"/>
      <c r="BM993" s="73"/>
      <c r="BN993" s="73"/>
      <c r="BO993" s="73"/>
      <c r="BP993" s="73"/>
      <c r="BQ993" s="73"/>
      <c r="BR993" s="73"/>
      <c r="BS993" s="73"/>
      <c r="BT993" s="73"/>
      <c r="BU993" s="73"/>
      <c r="BV993" s="73"/>
      <c r="BW993" s="73"/>
      <c r="BX993" s="73"/>
      <c r="BY993" s="73"/>
      <c r="BZ993" s="73"/>
      <c r="CA993" s="73"/>
      <c r="CB993" s="73"/>
      <c r="CC993" s="73"/>
      <c r="CD993" s="73"/>
    </row>
    <row r="994" spans="1:82" x14ac:dyDescent="0.25">
      <c r="A994" s="73"/>
      <c r="B994" s="73"/>
      <c r="C994" s="73"/>
      <c r="D994" s="73"/>
      <c r="E994" s="73"/>
      <c r="F994" s="73"/>
      <c r="G994" s="73"/>
      <c r="H994" s="73"/>
      <c r="I994" s="73"/>
      <c r="J994" s="73"/>
      <c r="K994" s="73"/>
      <c r="L994" s="73"/>
      <c r="M994" s="73"/>
      <c r="N994" s="73"/>
      <c r="O994" s="73"/>
      <c r="P994" s="73"/>
      <c r="Q994" s="73"/>
      <c r="R994" s="73"/>
      <c r="S994" s="73"/>
      <c r="T994" s="73"/>
      <c r="U994" s="73"/>
      <c r="V994" s="73"/>
      <c r="W994" s="73"/>
      <c r="X994" s="73"/>
      <c r="Y994" s="73"/>
      <c r="Z994" s="73"/>
      <c r="AA994" s="73"/>
      <c r="AB994" s="73"/>
      <c r="AC994" s="73"/>
      <c r="AD994" s="73"/>
      <c r="AE994" s="73"/>
      <c r="AF994" s="73"/>
      <c r="AG994" s="73"/>
      <c r="AH994" s="73"/>
      <c r="AI994" s="73"/>
      <c r="AJ994" s="73"/>
      <c r="AK994" s="73"/>
      <c r="AL994" s="73"/>
      <c r="AM994" s="73"/>
      <c r="AN994" s="73"/>
      <c r="AO994" s="73"/>
      <c r="AP994" s="73"/>
      <c r="AQ994" s="73"/>
      <c r="AR994" s="73"/>
      <c r="AS994" s="73"/>
      <c r="AT994" s="73"/>
      <c r="AU994" s="73"/>
      <c r="AV994" s="73"/>
      <c r="AW994" s="73"/>
      <c r="AX994" s="73"/>
      <c r="AY994" s="73"/>
      <c r="AZ994" s="73"/>
      <c r="BA994" s="73"/>
      <c r="BB994" s="73"/>
      <c r="BC994" s="73"/>
      <c r="BD994" s="73"/>
      <c r="BE994" s="73"/>
      <c r="BF994" s="73"/>
      <c r="BG994" s="73"/>
      <c r="BH994" s="73"/>
      <c r="BI994" s="73"/>
      <c r="BJ994" s="73"/>
      <c r="BK994" s="73"/>
      <c r="BL994" s="73"/>
      <c r="BM994" s="73"/>
      <c r="BN994" s="73"/>
      <c r="BO994" s="73"/>
      <c r="BP994" s="73"/>
      <c r="BQ994" s="73"/>
      <c r="BR994" s="73"/>
      <c r="BS994" s="73"/>
      <c r="BT994" s="73"/>
      <c r="BU994" s="73"/>
      <c r="BV994" s="73"/>
      <c r="BW994" s="73"/>
      <c r="BX994" s="73"/>
      <c r="BY994" s="73"/>
      <c r="BZ994" s="73"/>
      <c r="CA994" s="73"/>
      <c r="CB994" s="73"/>
      <c r="CC994" s="73"/>
      <c r="CD994" s="73"/>
    </row>
    <row r="995" spans="1:82" x14ac:dyDescent="0.25">
      <c r="A995" s="73"/>
      <c r="B995" s="73"/>
      <c r="C995" s="73"/>
      <c r="D995" s="73"/>
      <c r="E995" s="73"/>
      <c r="F995" s="73"/>
      <c r="G995" s="73"/>
      <c r="H995" s="73"/>
      <c r="I995" s="73"/>
      <c r="J995" s="73"/>
      <c r="K995" s="73"/>
      <c r="L995" s="73"/>
      <c r="M995" s="73"/>
      <c r="N995" s="73"/>
      <c r="O995" s="73"/>
      <c r="P995" s="73"/>
      <c r="Q995" s="73"/>
      <c r="R995" s="73"/>
      <c r="S995" s="73"/>
      <c r="T995" s="73"/>
      <c r="U995" s="73"/>
      <c r="V995" s="73"/>
      <c r="W995" s="73"/>
      <c r="X995" s="73"/>
      <c r="Y995" s="73"/>
      <c r="Z995" s="73"/>
      <c r="AA995" s="73"/>
      <c r="AB995" s="73"/>
      <c r="AC995" s="73"/>
      <c r="AD995" s="73"/>
      <c r="AE995" s="73"/>
      <c r="AF995" s="73"/>
      <c r="AG995" s="73"/>
      <c r="AH995" s="73"/>
      <c r="AI995" s="73"/>
      <c r="AJ995" s="73"/>
      <c r="AK995" s="73"/>
      <c r="AL995" s="73"/>
      <c r="AM995" s="73"/>
      <c r="AN995" s="73"/>
      <c r="AO995" s="73"/>
      <c r="AP995" s="73"/>
      <c r="AQ995" s="73"/>
      <c r="AR995" s="73"/>
      <c r="AS995" s="73"/>
      <c r="AT995" s="73"/>
      <c r="AU995" s="73"/>
      <c r="AV995" s="73"/>
      <c r="AW995" s="73"/>
      <c r="AX995" s="73"/>
      <c r="AY995" s="73"/>
      <c r="AZ995" s="73"/>
      <c r="BA995" s="73"/>
      <c r="BB995" s="73"/>
      <c r="BC995" s="73"/>
      <c r="BD995" s="73"/>
      <c r="BE995" s="73"/>
      <c r="BF995" s="73"/>
      <c r="BG995" s="73"/>
      <c r="BH995" s="73"/>
      <c r="BI995" s="73"/>
      <c r="BJ995" s="73"/>
      <c r="BK995" s="73"/>
      <c r="BL995" s="73"/>
      <c r="BM995" s="73"/>
      <c r="BN995" s="73"/>
      <c r="BO995" s="73"/>
      <c r="BP995" s="73"/>
      <c r="BQ995" s="73"/>
      <c r="BR995" s="73"/>
      <c r="BS995" s="73"/>
      <c r="BT995" s="73"/>
      <c r="BU995" s="73"/>
      <c r="BV995" s="73"/>
      <c r="BW995" s="73"/>
      <c r="BX995" s="73"/>
      <c r="BY995" s="73"/>
      <c r="BZ995" s="73"/>
      <c r="CA995" s="73"/>
      <c r="CB995" s="73"/>
      <c r="CC995" s="73"/>
      <c r="CD995" s="73"/>
    </row>
    <row r="996" spans="1:82" x14ac:dyDescent="0.25">
      <c r="A996" s="73"/>
      <c r="B996" s="73"/>
      <c r="C996" s="73"/>
      <c r="D996" s="73"/>
      <c r="E996" s="73"/>
      <c r="F996" s="73"/>
      <c r="G996" s="73"/>
      <c r="H996" s="73"/>
      <c r="I996" s="73"/>
      <c r="J996" s="73"/>
      <c r="K996" s="73"/>
      <c r="L996" s="73"/>
      <c r="M996" s="73"/>
      <c r="N996" s="73"/>
      <c r="O996" s="73"/>
      <c r="P996" s="73"/>
      <c r="Q996" s="73"/>
      <c r="R996" s="73"/>
      <c r="S996" s="73"/>
      <c r="T996" s="73"/>
      <c r="U996" s="73"/>
      <c r="V996" s="73"/>
      <c r="W996" s="73"/>
      <c r="X996" s="73"/>
      <c r="Y996" s="73"/>
      <c r="Z996" s="73"/>
      <c r="AA996" s="73"/>
      <c r="AB996" s="73"/>
      <c r="AC996" s="73"/>
      <c r="AD996" s="73"/>
      <c r="AE996" s="73"/>
      <c r="AF996" s="73"/>
      <c r="AG996" s="73"/>
      <c r="AH996" s="73"/>
      <c r="AI996" s="73"/>
      <c r="AJ996" s="73"/>
      <c r="AK996" s="73"/>
      <c r="AL996" s="73"/>
      <c r="AM996" s="73"/>
      <c r="AN996" s="73"/>
      <c r="AO996" s="73"/>
      <c r="AP996" s="73"/>
      <c r="AQ996" s="73"/>
      <c r="AR996" s="73"/>
      <c r="AS996" s="73"/>
      <c r="AT996" s="73"/>
      <c r="AU996" s="73"/>
      <c r="AV996" s="73"/>
      <c r="AW996" s="73"/>
      <c r="AX996" s="73"/>
      <c r="AY996" s="73"/>
      <c r="AZ996" s="73"/>
      <c r="BA996" s="73"/>
      <c r="BB996" s="73"/>
      <c r="BC996" s="73"/>
      <c r="BD996" s="73"/>
      <c r="BE996" s="73"/>
      <c r="BF996" s="73"/>
      <c r="BG996" s="73"/>
      <c r="BH996" s="73"/>
      <c r="BI996" s="73"/>
      <c r="BJ996" s="73"/>
      <c r="BK996" s="73"/>
      <c r="BL996" s="73"/>
      <c r="BM996" s="73"/>
      <c r="BN996" s="73"/>
      <c r="BO996" s="73"/>
      <c r="BP996" s="73"/>
      <c r="BQ996" s="73"/>
      <c r="BR996" s="73"/>
      <c r="BS996" s="73"/>
      <c r="BT996" s="73"/>
      <c r="BU996" s="73"/>
      <c r="BV996" s="73"/>
      <c r="BW996" s="73"/>
      <c r="BX996" s="73"/>
      <c r="BY996" s="73"/>
      <c r="BZ996" s="73"/>
      <c r="CA996" s="73"/>
      <c r="CB996" s="73"/>
      <c r="CC996" s="73"/>
      <c r="CD996" s="73"/>
    </row>
    <row r="997" spans="1:82" x14ac:dyDescent="0.25">
      <c r="A997" s="73"/>
      <c r="B997" s="73"/>
      <c r="C997" s="73"/>
      <c r="D997" s="73"/>
      <c r="E997" s="73"/>
      <c r="F997" s="73"/>
      <c r="G997" s="73"/>
      <c r="H997" s="73"/>
      <c r="I997" s="73"/>
      <c r="J997" s="73"/>
      <c r="K997" s="73"/>
      <c r="L997" s="73"/>
      <c r="M997" s="73"/>
      <c r="N997" s="73"/>
      <c r="O997" s="73"/>
      <c r="P997" s="73"/>
      <c r="Q997" s="73"/>
      <c r="R997" s="73"/>
      <c r="S997" s="73"/>
      <c r="T997" s="73"/>
      <c r="U997" s="73"/>
      <c r="V997" s="73"/>
      <c r="W997" s="73"/>
      <c r="X997" s="73"/>
      <c r="Y997" s="73"/>
      <c r="Z997" s="73"/>
      <c r="AA997" s="73"/>
      <c r="AB997" s="73"/>
      <c r="AC997" s="73"/>
      <c r="AD997" s="73"/>
      <c r="AE997" s="73"/>
      <c r="AF997" s="73"/>
      <c r="AG997" s="73"/>
      <c r="AH997" s="73"/>
      <c r="AI997" s="73"/>
      <c r="AJ997" s="73"/>
      <c r="AK997" s="73"/>
      <c r="AL997" s="73"/>
      <c r="AM997" s="73"/>
      <c r="AN997" s="73"/>
      <c r="AO997" s="73"/>
      <c r="AP997" s="73"/>
      <c r="AQ997" s="73"/>
      <c r="AR997" s="73"/>
      <c r="AS997" s="73"/>
      <c r="AT997" s="73"/>
      <c r="AU997" s="73"/>
      <c r="AV997" s="73"/>
      <c r="AW997" s="73"/>
      <c r="AX997" s="73"/>
      <c r="AY997" s="73"/>
      <c r="AZ997" s="73"/>
      <c r="BA997" s="73"/>
      <c r="BB997" s="73"/>
      <c r="BC997" s="73"/>
      <c r="BD997" s="73"/>
      <c r="BE997" s="73"/>
      <c r="BF997" s="73"/>
      <c r="BG997" s="73"/>
      <c r="BH997" s="73"/>
      <c r="BI997" s="73"/>
      <c r="BJ997" s="73"/>
      <c r="BK997" s="73"/>
      <c r="BL997" s="73"/>
      <c r="BM997" s="73"/>
      <c r="BN997" s="73"/>
      <c r="BO997" s="73"/>
      <c r="BP997" s="73"/>
      <c r="BQ997" s="73"/>
      <c r="BR997" s="73"/>
      <c r="BS997" s="73"/>
      <c r="BT997" s="73"/>
      <c r="BU997" s="73"/>
      <c r="BV997" s="73"/>
      <c r="BW997" s="73"/>
      <c r="BX997" s="73"/>
      <c r="BY997" s="73"/>
      <c r="BZ997" s="73"/>
      <c r="CA997" s="73"/>
      <c r="CB997" s="73"/>
      <c r="CC997" s="73"/>
      <c r="CD997" s="73"/>
    </row>
    <row r="998" spans="1:82" x14ac:dyDescent="0.25">
      <c r="A998" s="73"/>
      <c r="B998" s="73"/>
      <c r="C998" s="73"/>
      <c r="D998" s="73"/>
      <c r="E998" s="73"/>
      <c r="F998" s="73"/>
      <c r="G998" s="73"/>
      <c r="H998" s="73"/>
      <c r="I998" s="73"/>
      <c r="J998" s="73"/>
      <c r="K998" s="73"/>
      <c r="L998" s="73"/>
      <c r="M998" s="73"/>
      <c r="N998" s="73"/>
      <c r="O998" s="73"/>
      <c r="P998" s="73"/>
      <c r="Q998" s="73"/>
      <c r="R998" s="73"/>
      <c r="S998" s="73"/>
      <c r="T998" s="73"/>
      <c r="U998" s="73"/>
      <c r="V998" s="73"/>
      <c r="W998" s="73"/>
      <c r="X998" s="73"/>
      <c r="Y998" s="73"/>
      <c r="Z998" s="73"/>
      <c r="AA998" s="73"/>
      <c r="AB998" s="73"/>
      <c r="AC998" s="73"/>
      <c r="AD998" s="73"/>
      <c r="AE998" s="73"/>
      <c r="AF998" s="73"/>
      <c r="AG998" s="73"/>
      <c r="AH998" s="73"/>
      <c r="AI998" s="73"/>
      <c r="AJ998" s="73"/>
      <c r="AK998" s="73"/>
      <c r="AL998" s="73"/>
      <c r="AM998" s="73"/>
      <c r="AN998" s="73"/>
      <c r="AO998" s="73"/>
      <c r="AP998" s="73"/>
      <c r="AQ998" s="73"/>
      <c r="AR998" s="73"/>
      <c r="AS998" s="73"/>
      <c r="AT998" s="73"/>
      <c r="AU998" s="73"/>
      <c r="AV998" s="73"/>
      <c r="AW998" s="73"/>
      <c r="AX998" s="73"/>
      <c r="AY998" s="73"/>
      <c r="AZ998" s="73"/>
      <c r="BA998" s="73"/>
      <c r="BB998" s="73"/>
      <c r="BC998" s="73"/>
      <c r="BD998" s="73"/>
      <c r="BE998" s="73"/>
      <c r="BF998" s="73"/>
      <c r="BG998" s="73"/>
      <c r="BH998" s="73"/>
      <c r="BI998" s="73"/>
      <c r="BJ998" s="73"/>
      <c r="BK998" s="73"/>
      <c r="BL998" s="73"/>
      <c r="BM998" s="73"/>
      <c r="BN998" s="73"/>
      <c r="BO998" s="73"/>
      <c r="BP998" s="73"/>
      <c r="BQ998" s="73"/>
      <c r="BR998" s="73"/>
      <c r="BS998" s="73"/>
      <c r="BT998" s="73"/>
      <c r="BU998" s="73"/>
      <c r="BV998" s="73"/>
      <c r="BW998" s="73"/>
      <c r="BX998" s="73"/>
      <c r="BY998" s="73"/>
      <c r="BZ998" s="73"/>
      <c r="CA998" s="73"/>
      <c r="CB998" s="73"/>
      <c r="CC998" s="73"/>
      <c r="CD998" s="73"/>
    </row>
    <row r="999" spans="1:82" x14ac:dyDescent="0.25">
      <c r="A999" s="73"/>
      <c r="B999" s="73"/>
      <c r="C999" s="73"/>
      <c r="D999" s="73"/>
      <c r="E999" s="73"/>
      <c r="F999" s="73"/>
      <c r="G999" s="73"/>
      <c r="H999" s="73"/>
      <c r="I999" s="73"/>
      <c r="J999" s="73"/>
      <c r="K999" s="73"/>
      <c r="L999" s="73"/>
      <c r="M999" s="73"/>
      <c r="N999" s="73"/>
      <c r="O999" s="73"/>
      <c r="P999" s="73"/>
      <c r="Q999" s="73"/>
      <c r="R999" s="73"/>
      <c r="S999" s="73"/>
      <c r="T999" s="73"/>
      <c r="U999" s="73"/>
      <c r="V999" s="73"/>
      <c r="W999" s="73"/>
      <c r="X999" s="73"/>
      <c r="Y999" s="73"/>
      <c r="Z999" s="73"/>
      <c r="AA999" s="73"/>
      <c r="AB999" s="73"/>
      <c r="AC999" s="73"/>
      <c r="AD999" s="73"/>
      <c r="AE999" s="73"/>
      <c r="AF999" s="73"/>
      <c r="AG999" s="73"/>
      <c r="AH999" s="73"/>
      <c r="AI999" s="73"/>
      <c r="AJ999" s="73"/>
      <c r="AK999" s="73"/>
      <c r="AL999" s="73"/>
      <c r="AM999" s="73"/>
      <c r="AN999" s="73"/>
      <c r="AO999" s="73"/>
      <c r="AP999" s="73"/>
      <c r="AQ999" s="73"/>
      <c r="AR999" s="73"/>
      <c r="AS999" s="73"/>
      <c r="AT999" s="73"/>
      <c r="AU999" s="73"/>
      <c r="AV999" s="73"/>
      <c r="AW999" s="73"/>
      <c r="AX999" s="73"/>
      <c r="AY999" s="73"/>
      <c r="AZ999" s="73"/>
      <c r="BA999" s="73"/>
      <c r="BB999" s="73"/>
      <c r="BC999" s="73"/>
      <c r="BD999" s="73"/>
      <c r="BE999" s="73"/>
      <c r="BF999" s="73"/>
      <c r="BG999" s="73"/>
      <c r="BH999" s="73"/>
      <c r="BI999" s="73"/>
      <c r="BJ999" s="73"/>
      <c r="BK999" s="73"/>
      <c r="BL999" s="73"/>
      <c r="BM999" s="73"/>
      <c r="BN999" s="73"/>
      <c r="BO999" s="73"/>
      <c r="BP999" s="73"/>
      <c r="BQ999" s="73"/>
      <c r="BR999" s="73"/>
      <c r="BS999" s="73"/>
      <c r="BT999" s="73"/>
      <c r="BU999" s="73"/>
      <c r="BV999" s="73"/>
      <c r="BW999" s="73"/>
      <c r="BX999" s="73"/>
      <c r="BY999" s="73"/>
      <c r="BZ999" s="73"/>
      <c r="CA999" s="73"/>
      <c r="CB999" s="73"/>
      <c r="CC999" s="73"/>
      <c r="CD999" s="73"/>
    </row>
    <row r="1000" spans="1:82" x14ac:dyDescent="0.25">
      <c r="A1000" s="73"/>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X1000" s="73"/>
      <c r="Y1000" s="73"/>
      <c r="Z1000" s="73"/>
      <c r="AA1000" s="73"/>
      <c r="AB1000" s="73"/>
      <c r="AC1000" s="73"/>
      <c r="AD1000" s="73"/>
      <c r="AE1000" s="73"/>
      <c r="AF1000" s="73"/>
      <c r="AG1000" s="73"/>
      <c r="AH1000" s="73"/>
      <c r="AI1000" s="73"/>
      <c r="AJ1000" s="73"/>
      <c r="AK1000" s="73"/>
      <c r="AL1000" s="73"/>
      <c r="AM1000" s="73"/>
      <c r="AN1000" s="73"/>
      <c r="AO1000" s="73"/>
      <c r="AP1000" s="73"/>
      <c r="AQ1000" s="73"/>
      <c r="AR1000" s="73"/>
      <c r="AS1000" s="73"/>
      <c r="AT1000" s="73"/>
      <c r="AU1000" s="73"/>
      <c r="AV1000" s="73"/>
      <c r="AW1000" s="73"/>
      <c r="AX1000" s="73"/>
      <c r="AY1000" s="73"/>
      <c r="AZ1000" s="73"/>
      <c r="BA1000" s="73"/>
      <c r="BB1000" s="73"/>
      <c r="BC1000" s="73"/>
      <c r="BD1000" s="73"/>
      <c r="BE1000" s="73"/>
      <c r="BF1000" s="73"/>
      <c r="BG1000" s="73"/>
      <c r="BH1000" s="73"/>
      <c r="BI1000" s="73"/>
      <c r="BJ1000" s="73"/>
      <c r="BK1000" s="73"/>
      <c r="BL1000" s="73"/>
      <c r="BM1000" s="73"/>
      <c r="BN1000" s="73"/>
      <c r="BO1000" s="73"/>
      <c r="BP1000" s="73"/>
      <c r="BQ1000" s="73"/>
      <c r="BR1000" s="73"/>
      <c r="BS1000" s="73"/>
      <c r="BT1000" s="73"/>
      <c r="BU1000" s="73"/>
      <c r="BV1000" s="73"/>
      <c r="BW1000" s="73"/>
      <c r="BX1000" s="73"/>
      <c r="BY1000" s="73"/>
      <c r="BZ1000" s="73"/>
      <c r="CA1000" s="73"/>
      <c r="CB1000" s="73"/>
      <c r="CC1000" s="73"/>
      <c r="CD1000" s="73"/>
    </row>
    <row r="1001" spans="1:82" x14ac:dyDescent="0.25">
      <c r="A1001" s="73"/>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X1001" s="73"/>
      <c r="Y1001" s="73"/>
      <c r="Z1001" s="73"/>
      <c r="AA1001" s="73"/>
      <c r="AB1001" s="73"/>
      <c r="AC1001" s="73"/>
      <c r="AD1001" s="73"/>
      <c r="AE1001" s="73"/>
      <c r="AF1001" s="73"/>
      <c r="AG1001" s="73"/>
      <c r="AH1001" s="73"/>
      <c r="AI1001" s="73"/>
      <c r="AJ1001" s="73"/>
      <c r="AK1001" s="73"/>
      <c r="AL1001" s="73"/>
      <c r="AM1001" s="73"/>
      <c r="AN1001" s="73"/>
      <c r="AO1001" s="73"/>
      <c r="AP1001" s="73"/>
      <c r="AQ1001" s="73"/>
      <c r="AR1001" s="73"/>
      <c r="AS1001" s="73"/>
      <c r="AT1001" s="73"/>
      <c r="AU1001" s="73"/>
      <c r="AV1001" s="73"/>
      <c r="AW1001" s="73"/>
      <c r="AX1001" s="73"/>
      <c r="AY1001" s="73"/>
      <c r="AZ1001" s="73"/>
      <c r="BA1001" s="73"/>
      <c r="BB1001" s="73"/>
      <c r="BC1001" s="73"/>
      <c r="BD1001" s="73"/>
      <c r="BE1001" s="73"/>
      <c r="BF1001" s="73"/>
      <c r="BG1001" s="73"/>
      <c r="BH1001" s="73"/>
      <c r="BI1001" s="73"/>
      <c r="BJ1001" s="73"/>
      <c r="BK1001" s="73"/>
      <c r="BL1001" s="73"/>
      <c r="BM1001" s="73"/>
      <c r="BN1001" s="73"/>
      <c r="BO1001" s="73"/>
      <c r="BP1001" s="73"/>
      <c r="BQ1001" s="73"/>
      <c r="BR1001" s="73"/>
      <c r="BS1001" s="73"/>
      <c r="BT1001" s="73"/>
      <c r="BU1001" s="73"/>
      <c r="BV1001" s="73"/>
      <c r="BW1001" s="73"/>
      <c r="BX1001" s="73"/>
      <c r="BY1001" s="73"/>
      <c r="BZ1001" s="73"/>
      <c r="CA1001" s="73"/>
      <c r="CB1001" s="73"/>
      <c r="CC1001" s="73"/>
      <c r="CD1001" s="73"/>
    </row>
    <row r="1002" spans="1:82" x14ac:dyDescent="0.25">
      <c r="A1002" s="73"/>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X1002" s="73"/>
      <c r="Y1002" s="73"/>
      <c r="Z1002" s="73"/>
      <c r="AA1002" s="73"/>
      <c r="AB1002" s="73"/>
      <c r="AC1002" s="73"/>
      <c r="AD1002" s="73"/>
      <c r="AE1002" s="73"/>
      <c r="AF1002" s="73"/>
      <c r="AG1002" s="73"/>
      <c r="AH1002" s="73"/>
      <c r="AI1002" s="73"/>
      <c r="AJ1002" s="73"/>
      <c r="AK1002" s="73"/>
      <c r="AL1002" s="73"/>
      <c r="AM1002" s="73"/>
      <c r="AN1002" s="73"/>
      <c r="AO1002" s="73"/>
      <c r="AP1002" s="73"/>
      <c r="AQ1002" s="73"/>
      <c r="AR1002" s="73"/>
      <c r="AS1002" s="73"/>
      <c r="AT1002" s="73"/>
      <c r="AU1002" s="73"/>
      <c r="AV1002" s="73"/>
      <c r="AW1002" s="73"/>
      <c r="AX1002" s="73"/>
      <c r="AY1002" s="73"/>
      <c r="AZ1002" s="73"/>
      <c r="BA1002" s="73"/>
      <c r="BB1002" s="73"/>
      <c r="BC1002" s="73"/>
      <c r="BD1002" s="73"/>
      <c r="BE1002" s="73"/>
      <c r="BF1002" s="73"/>
      <c r="BG1002" s="73"/>
      <c r="BH1002" s="73"/>
      <c r="BI1002" s="73"/>
      <c r="BJ1002" s="73"/>
      <c r="BK1002" s="73"/>
      <c r="BL1002" s="73"/>
      <c r="BM1002" s="73"/>
      <c r="BN1002" s="73"/>
      <c r="BO1002" s="73"/>
      <c r="BP1002" s="73"/>
      <c r="BQ1002" s="73"/>
      <c r="BR1002" s="73"/>
      <c r="BS1002" s="73"/>
      <c r="BT1002" s="73"/>
      <c r="BU1002" s="73"/>
      <c r="BV1002" s="73"/>
      <c r="BW1002" s="73"/>
      <c r="BX1002" s="73"/>
      <c r="BY1002" s="73"/>
      <c r="BZ1002" s="73"/>
      <c r="CA1002" s="73"/>
      <c r="CB1002" s="73"/>
      <c r="CC1002" s="73"/>
      <c r="CD1002" s="73"/>
    </row>
    <row r="1003" spans="1:82" x14ac:dyDescent="0.25">
      <c r="A1003" s="73"/>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X1003" s="73"/>
      <c r="Y1003" s="73"/>
      <c r="Z1003" s="73"/>
      <c r="AA1003" s="73"/>
      <c r="AB1003" s="73"/>
      <c r="AC1003" s="73"/>
      <c r="AD1003" s="73"/>
      <c r="AE1003" s="73"/>
      <c r="AF1003" s="73"/>
      <c r="AG1003" s="73"/>
      <c r="AH1003" s="73"/>
      <c r="AI1003" s="73"/>
      <c r="AJ1003" s="73"/>
      <c r="AK1003" s="73"/>
      <c r="AL1003" s="73"/>
      <c r="AM1003" s="73"/>
      <c r="AN1003" s="73"/>
      <c r="AO1003" s="73"/>
      <c r="AP1003" s="73"/>
      <c r="AQ1003" s="73"/>
      <c r="AR1003" s="73"/>
      <c r="AS1003" s="73"/>
      <c r="AT1003" s="73"/>
      <c r="AU1003" s="73"/>
      <c r="AV1003" s="73"/>
      <c r="AW1003" s="73"/>
      <c r="AX1003" s="73"/>
      <c r="AY1003" s="73"/>
      <c r="AZ1003" s="73"/>
      <c r="BA1003" s="73"/>
      <c r="BB1003" s="73"/>
      <c r="BC1003" s="73"/>
      <c r="BD1003" s="73"/>
      <c r="BE1003" s="73"/>
      <c r="BF1003" s="73"/>
      <c r="BG1003" s="73"/>
      <c r="BH1003" s="73"/>
      <c r="BI1003" s="73"/>
      <c r="BJ1003" s="73"/>
      <c r="BK1003" s="73"/>
      <c r="BL1003" s="73"/>
      <c r="BM1003" s="73"/>
      <c r="BN1003" s="73"/>
      <c r="BO1003" s="73"/>
      <c r="BP1003" s="73"/>
      <c r="BQ1003" s="73"/>
      <c r="BR1003" s="73"/>
      <c r="BS1003" s="73"/>
      <c r="BT1003" s="73"/>
      <c r="BU1003" s="73"/>
      <c r="BV1003" s="73"/>
      <c r="BW1003" s="73"/>
      <c r="BX1003" s="73"/>
      <c r="BY1003" s="73"/>
      <c r="BZ1003" s="73"/>
      <c r="CA1003" s="73"/>
      <c r="CB1003" s="73"/>
      <c r="CC1003" s="73"/>
      <c r="CD1003" s="73"/>
    </row>
    <row r="1004" spans="1:82" x14ac:dyDescent="0.25">
      <c r="A1004" s="73"/>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X1004" s="73"/>
      <c r="Y1004" s="73"/>
      <c r="Z1004" s="73"/>
      <c r="AA1004" s="73"/>
      <c r="AB1004" s="73"/>
      <c r="AC1004" s="73"/>
      <c r="AD1004" s="73"/>
      <c r="AE1004" s="73"/>
      <c r="AF1004" s="73"/>
      <c r="AG1004" s="73"/>
      <c r="AH1004" s="73"/>
      <c r="AI1004" s="73"/>
      <c r="AJ1004" s="73"/>
      <c r="AK1004" s="73"/>
      <c r="AL1004" s="73"/>
      <c r="AM1004" s="73"/>
      <c r="AN1004" s="73"/>
      <c r="AO1004" s="73"/>
      <c r="AP1004" s="73"/>
      <c r="AQ1004" s="73"/>
      <c r="AR1004" s="73"/>
      <c r="AS1004" s="73"/>
      <c r="AT1004" s="73"/>
      <c r="AU1004" s="73"/>
      <c r="AV1004" s="73"/>
      <c r="AW1004" s="73"/>
      <c r="AX1004" s="73"/>
      <c r="AY1004" s="73"/>
      <c r="AZ1004" s="73"/>
      <c r="BA1004" s="73"/>
      <c r="BB1004" s="73"/>
      <c r="BC1004" s="73"/>
      <c r="BD1004" s="73"/>
      <c r="BE1004" s="73"/>
      <c r="BF1004" s="73"/>
      <c r="BG1004" s="73"/>
      <c r="BH1004" s="73"/>
      <c r="BI1004" s="73"/>
      <c r="BJ1004" s="73"/>
      <c r="BK1004" s="73"/>
      <c r="BL1004" s="73"/>
      <c r="BM1004" s="73"/>
      <c r="BN1004" s="73"/>
      <c r="BO1004" s="73"/>
      <c r="BP1004" s="73"/>
      <c r="BQ1004" s="73"/>
      <c r="BR1004" s="73"/>
      <c r="BS1004" s="73"/>
      <c r="BT1004" s="73"/>
      <c r="BU1004" s="73"/>
      <c r="BV1004" s="73"/>
      <c r="BW1004" s="73"/>
      <c r="BX1004" s="73"/>
      <c r="BY1004" s="73"/>
      <c r="BZ1004" s="73"/>
      <c r="CA1004" s="73"/>
      <c r="CB1004" s="73"/>
      <c r="CC1004" s="73"/>
      <c r="CD1004" s="73"/>
    </row>
    <row r="1005" spans="1:82" x14ac:dyDescent="0.25">
      <c r="A1005" s="73"/>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X1005" s="73"/>
      <c r="Y1005" s="73"/>
      <c r="Z1005" s="73"/>
      <c r="AA1005" s="73"/>
      <c r="AB1005" s="73"/>
      <c r="AC1005" s="73"/>
      <c r="AD1005" s="73"/>
      <c r="AE1005" s="73"/>
      <c r="AF1005" s="73"/>
      <c r="AG1005" s="73"/>
      <c r="AH1005" s="73"/>
      <c r="AI1005" s="73"/>
      <c r="AJ1005" s="73"/>
      <c r="AK1005" s="73"/>
      <c r="AL1005" s="73"/>
      <c r="AM1005" s="73"/>
      <c r="AN1005" s="73"/>
      <c r="AO1005" s="73"/>
      <c r="AP1005" s="73"/>
      <c r="AQ1005" s="73"/>
      <c r="AR1005" s="73"/>
      <c r="AS1005" s="73"/>
      <c r="AT1005" s="73"/>
      <c r="AU1005" s="73"/>
      <c r="AV1005" s="73"/>
      <c r="AW1005" s="73"/>
      <c r="AX1005" s="73"/>
      <c r="AY1005" s="73"/>
      <c r="AZ1005" s="73"/>
      <c r="BA1005" s="73"/>
      <c r="BB1005" s="73"/>
      <c r="BC1005" s="73"/>
      <c r="BD1005" s="73"/>
      <c r="BE1005" s="73"/>
      <c r="BF1005" s="73"/>
      <c r="BG1005" s="73"/>
      <c r="BH1005" s="73"/>
      <c r="BI1005" s="73"/>
      <c r="BJ1005" s="73"/>
      <c r="BK1005" s="73"/>
      <c r="BL1005" s="73"/>
      <c r="BM1005" s="73"/>
      <c r="BN1005" s="73"/>
      <c r="BO1005" s="73"/>
      <c r="BP1005" s="73"/>
      <c r="BQ1005" s="73"/>
      <c r="BR1005" s="73"/>
      <c r="BS1005" s="73"/>
      <c r="BT1005" s="73"/>
      <c r="BU1005" s="73"/>
      <c r="BV1005" s="73"/>
      <c r="BW1005" s="73"/>
      <c r="BX1005" s="73"/>
      <c r="BY1005" s="73"/>
      <c r="BZ1005" s="73"/>
      <c r="CA1005" s="73"/>
      <c r="CB1005" s="73"/>
      <c r="CC1005" s="73"/>
      <c r="CD1005" s="73"/>
    </row>
    <row r="1006" spans="1:82" x14ac:dyDescent="0.25">
      <c r="A1006" s="73"/>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X1006" s="73"/>
      <c r="Y1006" s="73"/>
      <c r="Z1006" s="73"/>
      <c r="AA1006" s="73"/>
      <c r="AB1006" s="73"/>
      <c r="AC1006" s="73"/>
      <c r="AD1006" s="73"/>
      <c r="AE1006" s="73"/>
      <c r="AF1006" s="73"/>
      <c r="AG1006" s="73"/>
      <c r="AH1006" s="73"/>
      <c r="AI1006" s="73"/>
      <c r="AJ1006" s="73"/>
      <c r="AK1006" s="73"/>
      <c r="AL1006" s="73"/>
      <c r="AM1006" s="73"/>
      <c r="AN1006" s="73"/>
      <c r="AO1006" s="73"/>
      <c r="AP1006" s="73"/>
      <c r="AQ1006" s="73"/>
      <c r="AR1006" s="73"/>
      <c r="AS1006" s="73"/>
      <c r="AT1006" s="73"/>
      <c r="AU1006" s="73"/>
      <c r="AV1006" s="73"/>
      <c r="AW1006" s="73"/>
      <c r="AX1006" s="73"/>
      <c r="AY1006" s="73"/>
      <c r="AZ1006" s="73"/>
      <c r="BA1006" s="73"/>
      <c r="BB1006" s="73"/>
      <c r="BC1006" s="73"/>
      <c r="BD1006" s="73"/>
      <c r="BE1006" s="73"/>
      <c r="BF1006" s="73"/>
      <c r="BG1006" s="73"/>
      <c r="BH1006" s="73"/>
      <c r="BI1006" s="73"/>
      <c r="BJ1006" s="73"/>
      <c r="BK1006" s="73"/>
      <c r="BL1006" s="73"/>
      <c r="BM1006" s="73"/>
      <c r="BN1006" s="73"/>
      <c r="BO1006" s="73"/>
      <c r="BP1006" s="73"/>
      <c r="BQ1006" s="73"/>
      <c r="BR1006" s="73"/>
      <c r="BS1006" s="73"/>
      <c r="BT1006" s="73"/>
      <c r="BU1006" s="73"/>
      <c r="BV1006" s="73"/>
      <c r="BW1006" s="73"/>
      <c r="BX1006" s="73"/>
      <c r="BY1006" s="73"/>
      <c r="BZ1006" s="73"/>
      <c r="CA1006" s="73"/>
      <c r="CB1006" s="73"/>
      <c r="CC1006" s="73"/>
      <c r="CD1006" s="73"/>
    </row>
    <row r="1007" spans="1:82" x14ac:dyDescent="0.25">
      <c r="A1007" s="73"/>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X1007" s="73"/>
      <c r="Y1007" s="73"/>
      <c r="Z1007" s="73"/>
      <c r="AA1007" s="73"/>
      <c r="AB1007" s="73"/>
      <c r="AC1007" s="73"/>
      <c r="AD1007" s="73"/>
      <c r="AE1007" s="73"/>
      <c r="AF1007" s="73"/>
      <c r="AG1007" s="73"/>
      <c r="AH1007" s="73"/>
      <c r="AI1007" s="73"/>
      <c r="AJ1007" s="73"/>
      <c r="AK1007" s="73"/>
      <c r="AL1007" s="73"/>
      <c r="AM1007" s="73"/>
      <c r="AN1007" s="73"/>
      <c r="AO1007" s="73"/>
      <c r="AP1007" s="73"/>
      <c r="AQ1007" s="73"/>
      <c r="AR1007" s="73"/>
      <c r="AS1007" s="73"/>
      <c r="AT1007" s="73"/>
      <c r="AU1007" s="73"/>
      <c r="AV1007" s="73"/>
      <c r="AW1007" s="73"/>
      <c r="AX1007" s="73"/>
      <c r="AY1007" s="73"/>
      <c r="AZ1007" s="73"/>
      <c r="BA1007" s="73"/>
      <c r="BB1007" s="73"/>
      <c r="BC1007" s="73"/>
      <c r="BD1007" s="73"/>
      <c r="BE1007" s="73"/>
      <c r="BF1007" s="73"/>
      <c r="BG1007" s="73"/>
      <c r="BH1007" s="73"/>
      <c r="BI1007" s="73"/>
      <c r="BJ1007" s="73"/>
      <c r="BK1007" s="73"/>
      <c r="BL1007" s="73"/>
      <c r="BM1007" s="73"/>
      <c r="BN1007" s="73"/>
      <c r="BO1007" s="73"/>
      <c r="BP1007" s="73"/>
      <c r="BQ1007" s="73"/>
      <c r="BR1007" s="73"/>
      <c r="BS1007" s="73"/>
      <c r="BT1007" s="73"/>
      <c r="BU1007" s="73"/>
      <c r="BV1007" s="73"/>
      <c r="BW1007" s="73"/>
      <c r="BX1007" s="73"/>
      <c r="BY1007" s="73"/>
      <c r="BZ1007" s="73"/>
      <c r="CA1007" s="73"/>
      <c r="CB1007" s="73"/>
      <c r="CC1007" s="73"/>
      <c r="CD1007" s="73"/>
    </row>
    <row r="1008" spans="1:82" x14ac:dyDescent="0.25">
      <c r="A1008" s="73"/>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X1008" s="73"/>
      <c r="Y1008" s="73"/>
      <c r="Z1008" s="73"/>
      <c r="AA1008" s="73"/>
      <c r="AB1008" s="73"/>
      <c r="AC1008" s="73"/>
      <c r="AD1008" s="73"/>
      <c r="AE1008" s="73"/>
      <c r="AF1008" s="73"/>
      <c r="AG1008" s="73"/>
      <c r="AH1008" s="73"/>
      <c r="AI1008" s="73"/>
      <c r="AJ1008" s="73"/>
      <c r="AK1008" s="73"/>
      <c r="AL1008" s="73"/>
      <c r="AM1008" s="73"/>
      <c r="AN1008" s="73"/>
      <c r="AO1008" s="73"/>
      <c r="AP1008" s="73"/>
      <c r="AQ1008" s="73"/>
      <c r="AR1008" s="73"/>
      <c r="AS1008" s="73"/>
      <c r="AT1008" s="73"/>
      <c r="AU1008" s="73"/>
      <c r="AV1008" s="73"/>
      <c r="AW1008" s="73"/>
      <c r="AX1008" s="73"/>
      <c r="AY1008" s="73"/>
      <c r="AZ1008" s="73"/>
      <c r="BA1008" s="73"/>
      <c r="BB1008" s="73"/>
      <c r="BC1008" s="73"/>
      <c r="BD1008" s="73"/>
      <c r="BE1008" s="73"/>
      <c r="BF1008" s="73"/>
      <c r="BG1008" s="73"/>
      <c r="BH1008" s="73"/>
      <c r="BI1008" s="73"/>
      <c r="BJ1008" s="73"/>
      <c r="BK1008" s="73"/>
      <c r="BL1008" s="73"/>
      <c r="BM1008" s="73"/>
      <c r="BN1008" s="73"/>
      <c r="BO1008" s="73"/>
      <c r="BP1008" s="73"/>
      <c r="BQ1008" s="73"/>
      <c r="BR1008" s="73"/>
      <c r="BS1008" s="73"/>
      <c r="BT1008" s="73"/>
      <c r="BU1008" s="73"/>
      <c r="BV1008" s="73"/>
      <c r="BW1008" s="73"/>
      <c r="BX1008" s="73"/>
      <c r="BY1008" s="73"/>
      <c r="BZ1008" s="73"/>
      <c r="CA1008" s="73"/>
      <c r="CB1008" s="73"/>
      <c r="CC1008" s="73"/>
      <c r="CD1008" s="73"/>
    </row>
    <row r="1009" spans="1:82" x14ac:dyDescent="0.25">
      <c r="A1009" s="73"/>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X1009" s="73"/>
      <c r="Y1009" s="73"/>
      <c r="Z1009" s="73"/>
      <c r="AA1009" s="73"/>
      <c r="AB1009" s="73"/>
      <c r="AC1009" s="73"/>
      <c r="AD1009" s="73"/>
      <c r="AE1009" s="73"/>
      <c r="AF1009" s="73"/>
      <c r="AG1009" s="73"/>
      <c r="AH1009" s="73"/>
      <c r="AI1009" s="73"/>
      <c r="AJ1009" s="73"/>
      <c r="AK1009" s="73"/>
      <c r="AL1009" s="73"/>
      <c r="AM1009" s="73"/>
      <c r="AN1009" s="73"/>
      <c r="AO1009" s="73"/>
      <c r="AP1009" s="73"/>
      <c r="AQ1009" s="73"/>
      <c r="AR1009" s="73"/>
      <c r="AS1009" s="73"/>
      <c r="AT1009" s="73"/>
      <c r="AU1009" s="73"/>
      <c r="AV1009" s="73"/>
      <c r="AW1009" s="73"/>
      <c r="AX1009" s="73"/>
      <c r="AY1009" s="73"/>
      <c r="AZ1009" s="73"/>
      <c r="BA1009" s="73"/>
      <c r="BB1009" s="73"/>
      <c r="BC1009" s="73"/>
      <c r="BD1009" s="73"/>
      <c r="BE1009" s="73"/>
      <c r="BF1009" s="73"/>
      <c r="BG1009" s="73"/>
      <c r="BH1009" s="73"/>
      <c r="BI1009" s="73"/>
      <c r="BJ1009" s="73"/>
      <c r="BK1009" s="73"/>
      <c r="BL1009" s="73"/>
      <c r="BM1009" s="73"/>
      <c r="BN1009" s="73"/>
      <c r="BO1009" s="73"/>
      <c r="BP1009" s="73"/>
      <c r="BQ1009" s="73"/>
      <c r="BR1009" s="73"/>
      <c r="BS1009" s="73"/>
      <c r="BT1009" s="73"/>
      <c r="BU1009" s="73"/>
      <c r="BV1009" s="73"/>
      <c r="BW1009" s="73"/>
      <c r="BX1009" s="73"/>
      <c r="BY1009" s="73"/>
      <c r="BZ1009" s="73"/>
      <c r="CA1009" s="73"/>
      <c r="CB1009" s="73"/>
      <c r="CC1009" s="73"/>
      <c r="CD1009" s="73"/>
    </row>
    <row r="1010" spans="1:82" x14ac:dyDescent="0.25">
      <c r="A1010" s="73"/>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X1010" s="73"/>
      <c r="Y1010" s="73"/>
      <c r="Z1010" s="73"/>
      <c r="AA1010" s="73"/>
      <c r="AB1010" s="73"/>
      <c r="AC1010" s="73"/>
      <c r="AD1010" s="73"/>
      <c r="AE1010" s="73"/>
      <c r="AF1010" s="73"/>
      <c r="AG1010" s="73"/>
      <c r="AH1010" s="73"/>
      <c r="AI1010" s="73"/>
      <c r="AJ1010" s="73"/>
      <c r="AK1010" s="73"/>
      <c r="AL1010" s="73"/>
      <c r="AM1010" s="73"/>
      <c r="AN1010" s="73"/>
      <c r="AO1010" s="73"/>
      <c r="AP1010" s="73"/>
      <c r="AQ1010" s="73"/>
      <c r="AR1010" s="73"/>
      <c r="AS1010" s="73"/>
      <c r="AT1010" s="73"/>
      <c r="AU1010" s="73"/>
      <c r="AV1010" s="73"/>
      <c r="AW1010" s="73"/>
      <c r="AX1010" s="73"/>
      <c r="AY1010" s="73"/>
      <c r="AZ1010" s="73"/>
      <c r="BA1010" s="73"/>
      <c r="BB1010" s="73"/>
      <c r="BC1010" s="73"/>
      <c r="BD1010" s="73"/>
      <c r="BE1010" s="73"/>
      <c r="BF1010" s="73"/>
      <c r="BG1010" s="73"/>
      <c r="BH1010" s="73"/>
      <c r="BI1010" s="73"/>
      <c r="BJ1010" s="73"/>
      <c r="BK1010" s="73"/>
      <c r="BL1010" s="73"/>
      <c r="BM1010" s="73"/>
      <c r="BN1010" s="73"/>
      <c r="BO1010" s="73"/>
      <c r="BP1010" s="73"/>
      <c r="BQ1010" s="73"/>
      <c r="BR1010" s="73"/>
      <c r="BS1010" s="73"/>
      <c r="BT1010" s="73"/>
      <c r="BU1010" s="73"/>
      <c r="BV1010" s="73"/>
      <c r="BW1010" s="73"/>
      <c r="BX1010" s="73"/>
      <c r="BY1010" s="73"/>
      <c r="BZ1010" s="73"/>
      <c r="CA1010" s="73"/>
      <c r="CB1010" s="73"/>
      <c r="CC1010" s="73"/>
      <c r="CD1010" s="73"/>
    </row>
    <row r="1011" spans="1:82" x14ac:dyDescent="0.25">
      <c r="A1011" s="73"/>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X1011" s="73"/>
      <c r="Y1011" s="73"/>
      <c r="Z1011" s="73"/>
      <c r="AA1011" s="73"/>
      <c r="AB1011" s="73"/>
      <c r="AC1011" s="73"/>
      <c r="AD1011" s="73"/>
      <c r="AE1011" s="73"/>
      <c r="AF1011" s="73"/>
      <c r="AG1011" s="73"/>
      <c r="AH1011" s="73"/>
      <c r="AI1011" s="73"/>
      <c r="AJ1011" s="73"/>
      <c r="AK1011" s="73"/>
      <c r="AL1011" s="73"/>
      <c r="AM1011" s="73"/>
      <c r="AN1011" s="73"/>
      <c r="AO1011" s="73"/>
      <c r="AP1011" s="73"/>
      <c r="AQ1011" s="73"/>
      <c r="AR1011" s="73"/>
      <c r="AS1011" s="73"/>
      <c r="AT1011" s="73"/>
      <c r="AU1011" s="73"/>
      <c r="AV1011" s="73"/>
      <c r="AW1011" s="73"/>
      <c r="AX1011" s="73"/>
      <c r="AY1011" s="73"/>
      <c r="AZ1011" s="73"/>
      <c r="BA1011" s="73"/>
      <c r="BB1011" s="73"/>
      <c r="BC1011" s="73"/>
      <c r="BD1011" s="73"/>
      <c r="BE1011" s="73"/>
      <c r="BF1011" s="73"/>
      <c r="BG1011" s="73"/>
      <c r="BH1011" s="73"/>
      <c r="BI1011" s="73"/>
      <c r="BJ1011" s="73"/>
      <c r="BK1011" s="73"/>
      <c r="BL1011" s="73"/>
      <c r="BM1011" s="73"/>
      <c r="BN1011" s="73"/>
      <c r="BO1011" s="73"/>
      <c r="BP1011" s="73"/>
      <c r="BQ1011" s="73"/>
      <c r="BR1011" s="73"/>
      <c r="BS1011" s="73"/>
      <c r="BT1011" s="73"/>
      <c r="BU1011" s="73"/>
      <c r="BV1011" s="73"/>
      <c r="BW1011" s="73"/>
      <c r="BX1011" s="73"/>
      <c r="BY1011" s="73"/>
      <c r="BZ1011" s="73"/>
      <c r="CA1011" s="73"/>
      <c r="CB1011" s="73"/>
      <c r="CC1011" s="73"/>
      <c r="CD1011" s="73"/>
    </row>
    <row r="1012" spans="1:82" x14ac:dyDescent="0.25">
      <c r="A1012" s="73"/>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X1012" s="73"/>
      <c r="Y1012" s="73"/>
      <c r="Z1012" s="73"/>
      <c r="AA1012" s="73"/>
      <c r="AB1012" s="73"/>
      <c r="AC1012" s="73"/>
      <c r="AD1012" s="73"/>
      <c r="AE1012" s="73"/>
      <c r="AF1012" s="73"/>
      <c r="AG1012" s="73"/>
      <c r="AH1012" s="73"/>
      <c r="AI1012" s="73"/>
      <c r="AJ1012" s="73"/>
      <c r="AK1012" s="73"/>
      <c r="AL1012" s="73"/>
      <c r="AM1012" s="73"/>
      <c r="AN1012" s="73"/>
      <c r="AO1012" s="73"/>
      <c r="AP1012" s="73"/>
      <c r="AQ1012" s="73"/>
      <c r="AR1012" s="73"/>
      <c r="AS1012" s="73"/>
      <c r="AT1012" s="73"/>
      <c r="AU1012" s="73"/>
      <c r="AV1012" s="73"/>
      <c r="AW1012" s="73"/>
      <c r="AX1012" s="73"/>
      <c r="AY1012" s="73"/>
      <c r="AZ1012" s="73"/>
      <c r="BA1012" s="73"/>
      <c r="BB1012" s="73"/>
      <c r="BC1012" s="73"/>
      <c r="BD1012" s="73"/>
      <c r="BE1012" s="73"/>
      <c r="BF1012" s="73"/>
      <c r="BG1012" s="73"/>
      <c r="BH1012" s="73"/>
      <c r="BI1012" s="73"/>
      <c r="BJ1012" s="73"/>
      <c r="BK1012" s="73"/>
      <c r="BL1012" s="73"/>
      <c r="BM1012" s="73"/>
      <c r="BN1012" s="73"/>
      <c r="BO1012" s="73"/>
      <c r="BP1012" s="73"/>
      <c r="BQ1012" s="73"/>
      <c r="BR1012" s="73"/>
      <c r="BS1012" s="73"/>
      <c r="BT1012" s="73"/>
      <c r="BU1012" s="73"/>
      <c r="BV1012" s="73"/>
      <c r="BW1012" s="73"/>
      <c r="BX1012" s="73"/>
      <c r="BY1012" s="73"/>
      <c r="BZ1012" s="73"/>
      <c r="CA1012" s="73"/>
      <c r="CB1012" s="73"/>
      <c r="CC1012" s="73"/>
      <c r="CD1012" s="73"/>
    </row>
    <row r="1013" spans="1:82" x14ac:dyDescent="0.25">
      <c r="A1013" s="73"/>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X1013" s="73"/>
      <c r="Y1013" s="73"/>
      <c r="Z1013" s="73"/>
      <c r="AA1013" s="73"/>
      <c r="AB1013" s="73"/>
      <c r="AC1013" s="73"/>
      <c r="AD1013" s="73"/>
      <c r="AE1013" s="73"/>
      <c r="AF1013" s="73"/>
      <c r="AG1013" s="73"/>
      <c r="AH1013" s="73"/>
      <c r="AI1013" s="73"/>
      <c r="AJ1013" s="73"/>
      <c r="AK1013" s="73"/>
      <c r="AL1013" s="73"/>
      <c r="AM1013" s="73"/>
      <c r="AN1013" s="73"/>
      <c r="AO1013" s="73"/>
      <c r="AP1013" s="73"/>
      <c r="AQ1013" s="73"/>
      <c r="AR1013" s="73"/>
      <c r="AS1013" s="73"/>
      <c r="AT1013" s="73"/>
      <c r="AU1013" s="73"/>
      <c r="AV1013" s="73"/>
      <c r="AW1013" s="73"/>
      <c r="AX1013" s="73"/>
      <c r="AY1013" s="73"/>
      <c r="AZ1013" s="73"/>
      <c r="BA1013" s="73"/>
      <c r="BB1013" s="73"/>
      <c r="BC1013" s="73"/>
      <c r="BD1013" s="73"/>
      <c r="BE1013" s="73"/>
      <c r="BF1013" s="73"/>
      <c r="BG1013" s="73"/>
      <c r="BH1013" s="73"/>
      <c r="BI1013" s="73"/>
      <c r="BJ1013" s="73"/>
      <c r="BK1013" s="73"/>
      <c r="BL1013" s="73"/>
      <c r="BM1013" s="73"/>
      <c r="BN1013" s="73"/>
      <c r="BO1013" s="73"/>
      <c r="BP1013" s="73"/>
      <c r="BQ1013" s="73"/>
      <c r="BR1013" s="73"/>
      <c r="BS1013" s="73"/>
      <c r="BT1013" s="73"/>
      <c r="BU1013" s="73"/>
      <c r="BV1013" s="73"/>
      <c r="BW1013" s="73"/>
      <c r="BX1013" s="73"/>
      <c r="BY1013" s="73"/>
      <c r="BZ1013" s="73"/>
      <c r="CA1013" s="73"/>
      <c r="CB1013" s="73"/>
      <c r="CC1013" s="73"/>
      <c r="CD1013" s="73"/>
    </row>
    <row r="1014" spans="1:82" x14ac:dyDescent="0.25">
      <c r="A1014" s="73"/>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X1014" s="73"/>
      <c r="Y1014" s="73"/>
      <c r="Z1014" s="73"/>
      <c r="AA1014" s="73"/>
      <c r="AB1014" s="73"/>
      <c r="AC1014" s="73"/>
      <c r="AD1014" s="73"/>
      <c r="AE1014" s="73"/>
      <c r="AF1014" s="73"/>
      <c r="AG1014" s="73"/>
      <c r="AH1014" s="73"/>
      <c r="AI1014" s="73"/>
      <c r="AJ1014" s="73"/>
      <c r="AK1014" s="73"/>
      <c r="AL1014" s="73"/>
      <c r="AM1014" s="73"/>
      <c r="AN1014" s="73"/>
      <c r="AO1014" s="73"/>
      <c r="AP1014" s="73"/>
      <c r="AQ1014" s="73"/>
      <c r="AR1014" s="73"/>
      <c r="AS1014" s="73"/>
      <c r="AT1014" s="73"/>
      <c r="AU1014" s="73"/>
      <c r="AV1014" s="73"/>
      <c r="AW1014" s="73"/>
      <c r="AX1014" s="73"/>
      <c r="AY1014" s="73"/>
      <c r="AZ1014" s="73"/>
      <c r="BA1014" s="73"/>
      <c r="BB1014" s="73"/>
      <c r="BC1014" s="73"/>
      <c r="BD1014" s="73"/>
      <c r="BE1014" s="73"/>
      <c r="BF1014" s="73"/>
      <c r="BG1014" s="73"/>
      <c r="BH1014" s="73"/>
      <c r="BI1014" s="73"/>
      <c r="BJ1014" s="73"/>
      <c r="BK1014" s="73"/>
      <c r="BL1014" s="73"/>
      <c r="BM1014" s="73"/>
      <c r="BN1014" s="73"/>
      <c r="BO1014" s="73"/>
      <c r="BP1014" s="73"/>
      <c r="BQ1014" s="73"/>
      <c r="BR1014" s="73"/>
      <c r="BS1014" s="73"/>
      <c r="BT1014" s="73"/>
      <c r="BU1014" s="73"/>
      <c r="BV1014" s="73"/>
      <c r="BW1014" s="73"/>
      <c r="BX1014" s="73"/>
      <c r="BY1014" s="73"/>
      <c r="BZ1014" s="73"/>
      <c r="CA1014" s="73"/>
      <c r="CB1014" s="73"/>
      <c r="CC1014" s="73"/>
      <c r="CD1014" s="73"/>
    </row>
    <row r="1015" spans="1:82" x14ac:dyDescent="0.25">
      <c r="A1015" s="73"/>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X1015" s="73"/>
      <c r="Y1015" s="73"/>
      <c r="Z1015" s="73"/>
      <c r="AA1015" s="73"/>
      <c r="AB1015" s="73"/>
      <c r="AC1015" s="73"/>
      <c r="AD1015" s="73"/>
      <c r="AE1015" s="73"/>
      <c r="AF1015" s="73"/>
      <c r="AG1015" s="73"/>
      <c r="AH1015" s="73"/>
      <c r="AI1015" s="73"/>
      <c r="AJ1015" s="73"/>
      <c r="AK1015" s="73"/>
      <c r="AL1015" s="73"/>
      <c r="AM1015" s="73"/>
      <c r="AN1015" s="73"/>
      <c r="AO1015" s="73"/>
      <c r="AP1015" s="73"/>
      <c r="AQ1015" s="73"/>
      <c r="AR1015" s="73"/>
      <c r="AS1015" s="73"/>
      <c r="AT1015" s="73"/>
      <c r="AU1015" s="73"/>
      <c r="AV1015" s="73"/>
      <c r="AW1015" s="73"/>
      <c r="AX1015" s="73"/>
      <c r="AY1015" s="73"/>
      <c r="AZ1015" s="73"/>
      <c r="BA1015" s="73"/>
      <c r="BB1015" s="73"/>
      <c r="BC1015" s="73"/>
      <c r="BD1015" s="73"/>
      <c r="BE1015" s="73"/>
      <c r="BF1015" s="73"/>
      <c r="BG1015" s="73"/>
      <c r="BH1015" s="73"/>
      <c r="BI1015" s="73"/>
      <c r="BJ1015" s="73"/>
      <c r="BK1015" s="73"/>
      <c r="BL1015" s="73"/>
      <c r="BM1015" s="73"/>
      <c r="BN1015" s="73"/>
      <c r="BO1015" s="73"/>
      <c r="BP1015" s="73"/>
      <c r="BQ1015" s="73"/>
      <c r="BR1015" s="73"/>
      <c r="BS1015" s="73"/>
      <c r="BT1015" s="73"/>
      <c r="BU1015" s="73"/>
      <c r="BV1015" s="73"/>
      <c r="BW1015" s="73"/>
      <c r="BX1015" s="73"/>
      <c r="BY1015" s="73"/>
      <c r="BZ1015" s="73"/>
      <c r="CA1015" s="73"/>
      <c r="CB1015" s="73"/>
      <c r="CC1015" s="73"/>
      <c r="CD1015" s="73"/>
    </row>
    <row r="1016" spans="1:82" x14ac:dyDescent="0.25">
      <c r="A1016" s="73"/>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X1016" s="73"/>
      <c r="Y1016" s="73"/>
      <c r="Z1016" s="73"/>
      <c r="AA1016" s="73"/>
      <c r="AB1016" s="73"/>
      <c r="AC1016" s="73"/>
      <c r="AD1016" s="73"/>
      <c r="AE1016" s="73"/>
      <c r="AF1016" s="73"/>
      <c r="AG1016" s="73"/>
      <c r="AH1016" s="73"/>
      <c r="AI1016" s="73"/>
      <c r="AJ1016" s="73"/>
      <c r="AK1016" s="73"/>
      <c r="AL1016" s="73"/>
      <c r="AM1016" s="73"/>
      <c r="AN1016" s="73"/>
      <c r="AO1016" s="73"/>
      <c r="AP1016" s="73"/>
      <c r="AQ1016" s="73"/>
      <c r="AR1016" s="73"/>
      <c r="AS1016" s="73"/>
      <c r="AT1016" s="73"/>
      <c r="AU1016" s="73"/>
      <c r="AV1016" s="73"/>
      <c r="AW1016" s="73"/>
      <c r="AX1016" s="73"/>
      <c r="AY1016" s="73"/>
      <c r="AZ1016" s="73"/>
      <c r="BA1016" s="73"/>
      <c r="BB1016" s="73"/>
      <c r="BC1016" s="73"/>
      <c r="BD1016" s="73"/>
      <c r="BE1016" s="73"/>
      <c r="BF1016" s="73"/>
      <c r="BG1016" s="73"/>
      <c r="BH1016" s="73"/>
      <c r="BI1016" s="73"/>
      <c r="BJ1016" s="73"/>
      <c r="BK1016" s="73"/>
      <c r="BL1016" s="73"/>
      <c r="BM1016" s="73"/>
      <c r="BN1016" s="73"/>
      <c r="BO1016" s="73"/>
      <c r="BP1016" s="73"/>
      <c r="BQ1016" s="73"/>
      <c r="BR1016" s="73"/>
      <c r="BS1016" s="73"/>
      <c r="BT1016" s="73"/>
      <c r="BU1016" s="73"/>
      <c r="BV1016" s="73"/>
      <c r="BW1016" s="73"/>
      <c r="BX1016" s="73"/>
      <c r="BY1016" s="73"/>
      <c r="BZ1016" s="73"/>
      <c r="CA1016" s="73"/>
      <c r="CB1016" s="73"/>
      <c r="CC1016" s="73"/>
      <c r="CD1016" s="73"/>
    </row>
    <row r="1017" spans="1:82" x14ac:dyDescent="0.25">
      <c r="A1017" s="73"/>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X1017" s="73"/>
      <c r="Y1017" s="73"/>
      <c r="Z1017" s="73"/>
      <c r="AA1017" s="73"/>
      <c r="AB1017" s="73"/>
      <c r="AC1017" s="73"/>
      <c r="AD1017" s="73"/>
      <c r="AE1017" s="73"/>
      <c r="AF1017" s="73"/>
      <c r="AG1017" s="73"/>
      <c r="AH1017" s="73"/>
      <c r="AI1017" s="73"/>
      <c r="AJ1017" s="73"/>
      <c r="AK1017" s="73"/>
      <c r="AL1017" s="73"/>
      <c r="AM1017" s="73"/>
      <c r="AN1017" s="73"/>
      <c r="AO1017" s="73"/>
      <c r="AP1017" s="73"/>
      <c r="AQ1017" s="73"/>
      <c r="AR1017" s="73"/>
      <c r="AS1017" s="73"/>
      <c r="AT1017" s="73"/>
      <c r="AU1017" s="73"/>
      <c r="AV1017" s="73"/>
      <c r="AW1017" s="73"/>
      <c r="AX1017" s="73"/>
      <c r="AY1017" s="73"/>
      <c r="AZ1017" s="73"/>
      <c r="BA1017" s="73"/>
      <c r="BB1017" s="73"/>
      <c r="BC1017" s="73"/>
      <c r="BD1017" s="73"/>
      <c r="BE1017" s="73"/>
      <c r="BF1017" s="73"/>
      <c r="BG1017" s="73"/>
      <c r="BH1017" s="73"/>
      <c r="BI1017" s="73"/>
      <c r="BJ1017" s="73"/>
      <c r="BK1017" s="73"/>
      <c r="BL1017" s="73"/>
      <c r="BM1017" s="73"/>
      <c r="BN1017" s="73"/>
      <c r="BO1017" s="73"/>
      <c r="BP1017" s="73"/>
      <c r="BQ1017" s="73"/>
      <c r="BR1017" s="73"/>
      <c r="BS1017" s="73"/>
      <c r="BT1017" s="73"/>
      <c r="BU1017" s="73"/>
      <c r="BV1017" s="73"/>
      <c r="BW1017" s="73"/>
      <c r="BX1017" s="73"/>
      <c r="BY1017" s="73"/>
      <c r="BZ1017" s="73"/>
      <c r="CA1017" s="73"/>
      <c r="CB1017" s="73"/>
      <c r="CC1017" s="73"/>
      <c r="CD1017" s="73"/>
    </row>
    <row r="1018" spans="1:82" x14ac:dyDescent="0.25">
      <c r="A1018" s="73"/>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X1018" s="73"/>
      <c r="Y1018" s="73"/>
      <c r="Z1018" s="73"/>
      <c r="AA1018" s="73"/>
      <c r="AB1018" s="73"/>
      <c r="AC1018" s="73"/>
      <c r="AD1018" s="73"/>
      <c r="AE1018" s="73"/>
      <c r="AF1018" s="73"/>
      <c r="AG1018" s="73"/>
      <c r="AH1018" s="73"/>
      <c r="AI1018" s="73"/>
      <c r="AJ1018" s="73"/>
      <c r="AK1018" s="73"/>
      <c r="AL1018" s="73"/>
      <c r="AM1018" s="73"/>
      <c r="AN1018" s="73"/>
      <c r="AO1018" s="73"/>
      <c r="AP1018" s="73"/>
      <c r="AQ1018" s="73"/>
      <c r="AR1018" s="73"/>
      <c r="AS1018" s="73"/>
      <c r="AT1018" s="73"/>
      <c r="AU1018" s="73"/>
      <c r="AV1018" s="73"/>
      <c r="AW1018" s="73"/>
      <c r="AX1018" s="73"/>
      <c r="AY1018" s="73"/>
      <c r="AZ1018" s="73"/>
      <c r="BA1018" s="73"/>
      <c r="BB1018" s="73"/>
      <c r="BC1018" s="73"/>
      <c r="BD1018" s="73"/>
      <c r="BE1018" s="73"/>
      <c r="BF1018" s="73"/>
      <c r="BG1018" s="73"/>
      <c r="BH1018" s="73"/>
      <c r="BI1018" s="73"/>
      <c r="BJ1018" s="73"/>
      <c r="BK1018" s="73"/>
      <c r="BL1018" s="73"/>
      <c r="BM1018" s="73"/>
      <c r="BN1018" s="73"/>
      <c r="BO1018" s="73"/>
      <c r="BP1018" s="73"/>
      <c r="BQ1018" s="73"/>
      <c r="BR1018" s="73"/>
      <c r="BS1018" s="73"/>
      <c r="BT1018" s="73"/>
      <c r="BU1018" s="73"/>
      <c r="BV1018" s="73"/>
      <c r="BW1018" s="73"/>
      <c r="BX1018" s="73"/>
      <c r="BY1018" s="73"/>
      <c r="BZ1018" s="73"/>
      <c r="CA1018" s="73"/>
      <c r="CB1018" s="73"/>
      <c r="CC1018" s="73"/>
      <c r="CD1018" s="73"/>
    </row>
    <row r="1019" spans="1:82" x14ac:dyDescent="0.25">
      <c r="A1019" s="73"/>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X1019" s="73"/>
      <c r="Y1019" s="73"/>
      <c r="Z1019" s="73"/>
      <c r="AA1019" s="73"/>
      <c r="AB1019" s="73"/>
      <c r="AC1019" s="73"/>
      <c r="AD1019" s="73"/>
      <c r="AE1019" s="73"/>
      <c r="AF1019" s="73"/>
      <c r="AG1019" s="73"/>
      <c r="AH1019" s="73"/>
      <c r="AI1019" s="73"/>
      <c r="AJ1019" s="73"/>
      <c r="AK1019" s="73"/>
      <c r="AL1019" s="73"/>
      <c r="AM1019" s="73"/>
      <c r="AN1019" s="73"/>
      <c r="AO1019" s="73"/>
      <c r="AP1019" s="73"/>
      <c r="AQ1019" s="73"/>
      <c r="AR1019" s="73"/>
      <c r="AS1019" s="73"/>
      <c r="AT1019" s="73"/>
      <c r="AU1019" s="73"/>
      <c r="AV1019" s="73"/>
      <c r="AW1019" s="73"/>
      <c r="AX1019" s="73"/>
      <c r="AY1019" s="73"/>
      <c r="AZ1019" s="73"/>
      <c r="BA1019" s="73"/>
      <c r="BB1019" s="73"/>
      <c r="BC1019" s="73"/>
      <c r="BD1019" s="73"/>
      <c r="BE1019" s="73"/>
      <c r="BF1019" s="73"/>
      <c r="BG1019" s="73"/>
      <c r="BH1019" s="73"/>
      <c r="BI1019" s="73"/>
      <c r="BJ1019" s="73"/>
      <c r="BK1019" s="73"/>
      <c r="BL1019" s="73"/>
      <c r="BM1019" s="73"/>
      <c r="BN1019" s="73"/>
      <c r="BO1019" s="73"/>
      <c r="BP1019" s="73"/>
      <c r="BQ1019" s="73"/>
      <c r="BR1019" s="73"/>
      <c r="BS1019" s="73"/>
      <c r="BT1019" s="73"/>
      <c r="BU1019" s="73"/>
      <c r="BV1019" s="73"/>
      <c r="BW1019" s="73"/>
      <c r="BX1019" s="73"/>
      <c r="BY1019" s="73"/>
      <c r="BZ1019" s="73"/>
      <c r="CA1019" s="73"/>
      <c r="CB1019" s="73"/>
      <c r="CC1019" s="73"/>
      <c r="CD1019" s="73"/>
    </row>
    <row r="1020" spans="1:82" x14ac:dyDescent="0.25">
      <c r="A1020" s="73"/>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X1020" s="73"/>
      <c r="Y1020" s="73"/>
      <c r="Z1020" s="73"/>
      <c r="AA1020" s="73"/>
      <c r="AB1020" s="73"/>
      <c r="AC1020" s="73"/>
      <c r="AD1020" s="73"/>
      <c r="AE1020" s="73"/>
      <c r="AF1020" s="73"/>
      <c r="AG1020" s="73"/>
      <c r="AH1020" s="73"/>
      <c r="AI1020" s="73"/>
      <c r="AJ1020" s="73"/>
      <c r="AK1020" s="73"/>
      <c r="AL1020" s="73"/>
      <c r="AM1020" s="73"/>
      <c r="AN1020" s="73"/>
      <c r="AO1020" s="73"/>
      <c r="AP1020" s="73"/>
      <c r="AQ1020" s="73"/>
      <c r="AR1020" s="73"/>
      <c r="AS1020" s="73"/>
      <c r="AT1020" s="73"/>
      <c r="AU1020" s="73"/>
      <c r="AV1020" s="73"/>
      <c r="AW1020" s="73"/>
      <c r="AX1020" s="73"/>
      <c r="AY1020" s="73"/>
      <c r="AZ1020" s="73"/>
      <c r="BA1020" s="73"/>
      <c r="BB1020" s="73"/>
      <c r="BC1020" s="73"/>
      <c r="BD1020" s="73"/>
      <c r="BE1020" s="73"/>
      <c r="BF1020" s="73"/>
      <c r="BG1020" s="73"/>
      <c r="BH1020" s="73"/>
      <c r="BI1020" s="73"/>
      <c r="BJ1020" s="73"/>
      <c r="BK1020" s="73"/>
      <c r="BL1020" s="73"/>
      <c r="BM1020" s="73"/>
      <c r="BN1020" s="73"/>
      <c r="BO1020" s="73"/>
      <c r="BP1020" s="73"/>
      <c r="BQ1020" s="73"/>
      <c r="BR1020" s="73"/>
      <c r="BS1020" s="73"/>
      <c r="BT1020" s="73"/>
      <c r="BU1020" s="73"/>
      <c r="BV1020" s="73"/>
      <c r="BW1020" s="73"/>
      <c r="BX1020" s="73"/>
      <c r="BY1020" s="73"/>
      <c r="BZ1020" s="73"/>
      <c r="CA1020" s="73"/>
      <c r="CB1020" s="73"/>
      <c r="CC1020" s="73"/>
      <c r="CD1020" s="73"/>
    </row>
    <row r="1021" spans="1:82" x14ac:dyDescent="0.25">
      <c r="A1021" s="73"/>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X1021" s="73"/>
      <c r="Y1021" s="73"/>
      <c r="Z1021" s="73"/>
      <c r="AA1021" s="73"/>
      <c r="AB1021" s="73"/>
      <c r="AC1021" s="73"/>
      <c r="AD1021" s="73"/>
      <c r="AE1021" s="73"/>
      <c r="AF1021" s="73"/>
      <c r="AG1021" s="73"/>
      <c r="AH1021" s="73"/>
      <c r="AI1021" s="73"/>
      <c r="AJ1021" s="73"/>
      <c r="AK1021" s="73"/>
      <c r="AL1021" s="73"/>
      <c r="AM1021" s="73"/>
      <c r="AN1021" s="73"/>
      <c r="AO1021" s="73"/>
      <c r="AP1021" s="73"/>
      <c r="AQ1021" s="73"/>
      <c r="AR1021" s="73"/>
      <c r="AS1021" s="73"/>
      <c r="AT1021" s="73"/>
      <c r="AU1021" s="73"/>
      <c r="AV1021" s="73"/>
      <c r="AW1021" s="73"/>
      <c r="AX1021" s="73"/>
      <c r="AY1021" s="73"/>
      <c r="AZ1021" s="73"/>
      <c r="BA1021" s="73"/>
      <c r="BB1021" s="73"/>
      <c r="BC1021" s="73"/>
      <c r="BD1021" s="73"/>
      <c r="BE1021" s="73"/>
      <c r="BF1021" s="73"/>
      <c r="BG1021" s="73"/>
      <c r="BH1021" s="73"/>
      <c r="BI1021" s="73"/>
      <c r="BJ1021" s="73"/>
      <c r="BK1021" s="73"/>
      <c r="BL1021" s="73"/>
      <c r="BM1021" s="73"/>
      <c r="BN1021" s="73"/>
      <c r="BO1021" s="73"/>
      <c r="BP1021" s="73"/>
      <c r="BQ1021" s="73"/>
      <c r="BR1021" s="73"/>
      <c r="BS1021" s="73"/>
      <c r="BT1021" s="73"/>
      <c r="BU1021" s="73"/>
      <c r="BV1021" s="73"/>
      <c r="BW1021" s="73"/>
      <c r="BX1021" s="73"/>
      <c r="BY1021" s="73"/>
      <c r="BZ1021" s="73"/>
      <c r="CA1021" s="73"/>
      <c r="CB1021" s="73"/>
      <c r="CC1021" s="73"/>
      <c r="CD1021" s="73"/>
    </row>
    <row r="1022" spans="1:82" x14ac:dyDescent="0.25">
      <c r="A1022" s="73"/>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X1022" s="73"/>
      <c r="Y1022" s="73"/>
      <c r="Z1022" s="73"/>
      <c r="AA1022" s="73"/>
      <c r="AB1022" s="73"/>
      <c r="AC1022" s="73"/>
      <c r="AD1022" s="73"/>
      <c r="AE1022" s="73"/>
      <c r="AF1022" s="73"/>
      <c r="AG1022" s="73"/>
      <c r="AH1022" s="73"/>
      <c r="AI1022" s="73"/>
      <c r="AJ1022" s="73"/>
      <c r="AK1022" s="73"/>
      <c r="AL1022" s="73"/>
      <c r="AM1022" s="73"/>
      <c r="AN1022" s="73"/>
      <c r="AO1022" s="73"/>
      <c r="AP1022" s="73"/>
      <c r="AQ1022" s="73"/>
      <c r="AR1022" s="73"/>
      <c r="AS1022" s="73"/>
      <c r="AT1022" s="73"/>
      <c r="AU1022" s="73"/>
      <c r="AV1022" s="73"/>
      <c r="AW1022" s="73"/>
      <c r="AX1022" s="73"/>
      <c r="AY1022" s="73"/>
      <c r="AZ1022" s="73"/>
      <c r="BA1022" s="73"/>
      <c r="BB1022" s="73"/>
      <c r="BC1022" s="73"/>
      <c r="BD1022" s="73"/>
      <c r="BE1022" s="73"/>
      <c r="BF1022" s="73"/>
      <c r="BG1022" s="73"/>
      <c r="BH1022" s="73"/>
      <c r="BI1022" s="73"/>
      <c r="BJ1022" s="73"/>
      <c r="BK1022" s="73"/>
      <c r="BL1022" s="73"/>
      <c r="BM1022" s="73"/>
      <c r="BN1022" s="73"/>
      <c r="BO1022" s="73"/>
      <c r="BP1022" s="73"/>
      <c r="BQ1022" s="73"/>
      <c r="BR1022" s="73"/>
      <c r="BS1022" s="73"/>
      <c r="BT1022" s="73"/>
      <c r="BU1022" s="73"/>
      <c r="BV1022" s="73"/>
      <c r="BW1022" s="73"/>
      <c r="BX1022" s="73"/>
      <c r="BY1022" s="73"/>
      <c r="BZ1022" s="73"/>
      <c r="CA1022" s="73"/>
      <c r="CB1022" s="73"/>
      <c r="CC1022" s="73"/>
      <c r="CD1022" s="73"/>
    </row>
    <row r="1023" spans="1:82" x14ac:dyDescent="0.25">
      <c r="A1023" s="73"/>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X1023" s="73"/>
      <c r="Y1023" s="73"/>
      <c r="Z1023" s="73"/>
      <c r="AA1023" s="73"/>
      <c r="AB1023" s="73"/>
      <c r="AC1023" s="73"/>
      <c r="AD1023" s="73"/>
      <c r="AE1023" s="73"/>
      <c r="AF1023" s="73"/>
      <c r="AG1023" s="73"/>
      <c r="AH1023" s="73"/>
      <c r="AI1023" s="73"/>
      <c r="AJ1023" s="73"/>
      <c r="AK1023" s="73"/>
      <c r="AL1023" s="73"/>
      <c r="AM1023" s="73"/>
      <c r="AN1023" s="73"/>
      <c r="AO1023" s="73"/>
      <c r="AP1023" s="73"/>
      <c r="AQ1023" s="73"/>
      <c r="AR1023" s="73"/>
      <c r="AS1023" s="73"/>
      <c r="AT1023" s="73"/>
      <c r="AU1023" s="73"/>
      <c r="AV1023" s="73"/>
      <c r="AW1023" s="73"/>
      <c r="AX1023" s="73"/>
      <c r="AY1023" s="73"/>
      <c r="AZ1023" s="73"/>
      <c r="BA1023" s="73"/>
      <c r="BB1023" s="73"/>
      <c r="BC1023" s="73"/>
      <c r="BD1023" s="73"/>
      <c r="BE1023" s="73"/>
      <c r="BF1023" s="73"/>
      <c r="BG1023" s="73"/>
      <c r="BH1023" s="73"/>
      <c r="BI1023" s="73"/>
      <c r="BJ1023" s="73"/>
      <c r="BK1023" s="73"/>
      <c r="BL1023" s="73"/>
      <c r="BM1023" s="73"/>
      <c r="BN1023" s="73"/>
      <c r="BO1023" s="73"/>
      <c r="BP1023" s="73"/>
      <c r="BQ1023" s="73"/>
      <c r="BR1023" s="73"/>
      <c r="BS1023" s="73"/>
      <c r="BT1023" s="73"/>
      <c r="BU1023" s="73"/>
      <c r="BV1023" s="73"/>
      <c r="BW1023" s="73"/>
      <c r="BX1023" s="73"/>
      <c r="BY1023" s="73"/>
      <c r="BZ1023" s="73"/>
      <c r="CA1023" s="73"/>
      <c r="CB1023" s="73"/>
      <c r="CC1023" s="73"/>
      <c r="CD1023" s="73"/>
    </row>
    <row r="1024" spans="1:82" x14ac:dyDescent="0.25">
      <c r="A1024" s="73"/>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X1024" s="73"/>
      <c r="Y1024" s="73"/>
      <c r="Z1024" s="73"/>
      <c r="AA1024" s="73"/>
      <c r="AB1024" s="73"/>
      <c r="AC1024" s="73"/>
      <c r="AD1024" s="73"/>
      <c r="AE1024" s="73"/>
      <c r="AF1024" s="73"/>
      <c r="AG1024" s="73"/>
      <c r="AH1024" s="73"/>
      <c r="AI1024" s="73"/>
      <c r="AJ1024" s="73"/>
      <c r="AK1024" s="73"/>
      <c r="AL1024" s="73"/>
      <c r="AM1024" s="73"/>
      <c r="AN1024" s="73"/>
      <c r="AO1024" s="73"/>
      <c r="AP1024" s="73"/>
      <c r="AQ1024" s="73"/>
      <c r="AR1024" s="73"/>
      <c r="AS1024" s="73"/>
      <c r="AT1024" s="73"/>
      <c r="AU1024" s="73"/>
      <c r="AV1024" s="73"/>
      <c r="AW1024" s="73"/>
      <c r="AX1024" s="73"/>
      <c r="AY1024" s="73"/>
      <c r="AZ1024" s="73"/>
      <c r="BA1024" s="73"/>
      <c r="BB1024" s="73"/>
      <c r="BC1024" s="73"/>
      <c r="BD1024" s="73"/>
      <c r="BE1024" s="73"/>
      <c r="BF1024" s="73"/>
      <c r="BG1024" s="73"/>
      <c r="BH1024" s="73"/>
      <c r="BI1024" s="73"/>
      <c r="BJ1024" s="73"/>
      <c r="BK1024" s="73"/>
      <c r="BL1024" s="73"/>
      <c r="BM1024" s="73"/>
      <c r="BN1024" s="73"/>
      <c r="BO1024" s="73"/>
      <c r="BP1024" s="73"/>
      <c r="BQ1024" s="73"/>
      <c r="BR1024" s="73"/>
      <c r="BS1024" s="73"/>
      <c r="BT1024" s="73"/>
      <c r="BU1024" s="73"/>
      <c r="BV1024" s="73"/>
      <c r="BW1024" s="73"/>
      <c r="BX1024" s="73"/>
      <c r="BY1024" s="73"/>
      <c r="BZ1024" s="73"/>
      <c r="CA1024" s="73"/>
      <c r="CB1024" s="73"/>
      <c r="CC1024" s="73"/>
      <c r="CD1024" s="73"/>
    </row>
    <row r="1025" spans="1:82" x14ac:dyDescent="0.25">
      <c r="A1025" s="73"/>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X1025" s="73"/>
      <c r="Y1025" s="73"/>
      <c r="Z1025" s="73"/>
      <c r="AA1025" s="73"/>
      <c r="AB1025" s="73"/>
      <c r="AC1025" s="73"/>
      <c r="AD1025" s="73"/>
      <c r="AE1025" s="73"/>
      <c r="AF1025" s="73"/>
      <c r="AG1025" s="73"/>
      <c r="AH1025" s="73"/>
      <c r="AI1025" s="73"/>
      <c r="AJ1025" s="73"/>
      <c r="AK1025" s="73"/>
      <c r="AL1025" s="73"/>
      <c r="AM1025" s="73"/>
      <c r="AN1025" s="73"/>
      <c r="AO1025" s="73"/>
      <c r="AP1025" s="73"/>
      <c r="AQ1025" s="73"/>
      <c r="AR1025" s="73"/>
      <c r="AS1025" s="73"/>
      <c r="AT1025" s="73"/>
      <c r="AU1025" s="73"/>
      <c r="AV1025" s="73"/>
      <c r="AW1025" s="73"/>
      <c r="AX1025" s="73"/>
      <c r="AY1025" s="73"/>
      <c r="AZ1025" s="73"/>
      <c r="BA1025" s="73"/>
      <c r="BB1025" s="73"/>
      <c r="BC1025" s="73"/>
      <c r="BD1025" s="73"/>
      <c r="BE1025" s="73"/>
      <c r="BF1025" s="73"/>
      <c r="BG1025" s="73"/>
      <c r="BH1025" s="73"/>
      <c r="BI1025" s="73"/>
      <c r="BJ1025" s="73"/>
      <c r="BK1025" s="73"/>
      <c r="BL1025" s="73"/>
      <c r="BM1025" s="73"/>
      <c r="BN1025" s="73"/>
      <c r="BO1025" s="73"/>
      <c r="BP1025" s="73"/>
      <c r="BQ1025" s="73"/>
      <c r="BR1025" s="73"/>
      <c r="BS1025" s="73"/>
      <c r="BT1025" s="73"/>
      <c r="BU1025" s="73"/>
      <c r="BV1025" s="73"/>
      <c r="BW1025" s="73"/>
      <c r="BX1025" s="73"/>
      <c r="BY1025" s="73"/>
      <c r="BZ1025" s="73"/>
      <c r="CA1025" s="73"/>
      <c r="CB1025" s="73"/>
      <c r="CC1025" s="73"/>
      <c r="CD1025" s="73"/>
    </row>
    <row r="1026" spans="1:82" x14ac:dyDescent="0.25">
      <c r="A1026" s="73"/>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X1026" s="73"/>
      <c r="Y1026" s="73"/>
      <c r="Z1026" s="73"/>
      <c r="AA1026" s="73"/>
      <c r="AB1026" s="73"/>
      <c r="AC1026" s="73"/>
      <c r="AD1026" s="73"/>
      <c r="AE1026" s="73"/>
      <c r="AF1026" s="73"/>
      <c r="AG1026" s="73"/>
      <c r="AH1026" s="73"/>
      <c r="AI1026" s="73"/>
      <c r="AJ1026" s="73"/>
      <c r="AK1026" s="73"/>
      <c r="AL1026" s="73"/>
      <c r="AM1026" s="73"/>
      <c r="AN1026" s="73"/>
      <c r="AO1026" s="73"/>
      <c r="AP1026" s="73"/>
      <c r="AQ1026" s="73"/>
      <c r="AR1026" s="73"/>
      <c r="AS1026" s="73"/>
      <c r="AT1026" s="73"/>
      <c r="AU1026" s="73"/>
      <c r="AV1026" s="73"/>
      <c r="AW1026" s="73"/>
      <c r="AX1026" s="73"/>
      <c r="AY1026" s="73"/>
      <c r="AZ1026" s="73"/>
      <c r="BA1026" s="73"/>
      <c r="BB1026" s="73"/>
      <c r="BC1026" s="73"/>
      <c r="BD1026" s="73"/>
      <c r="BE1026" s="73"/>
      <c r="BF1026" s="73"/>
      <c r="BG1026" s="73"/>
      <c r="BH1026" s="73"/>
      <c r="BI1026" s="73"/>
      <c r="BJ1026" s="73"/>
      <c r="BK1026" s="73"/>
      <c r="BL1026" s="73"/>
      <c r="BM1026" s="73"/>
      <c r="BN1026" s="73"/>
      <c r="BO1026" s="73"/>
      <c r="BP1026" s="73"/>
      <c r="BQ1026" s="73"/>
      <c r="BR1026" s="73"/>
      <c r="BS1026" s="73"/>
      <c r="BT1026" s="73"/>
      <c r="BU1026" s="73"/>
      <c r="BV1026" s="73"/>
      <c r="BW1026" s="73"/>
      <c r="BX1026" s="73"/>
      <c r="BY1026" s="73"/>
      <c r="BZ1026" s="73"/>
      <c r="CA1026" s="73"/>
      <c r="CB1026" s="73"/>
      <c r="CC1026" s="73"/>
      <c r="CD1026" s="73"/>
    </row>
    <row r="1027" spans="1:82" x14ac:dyDescent="0.25">
      <c r="A1027" s="73"/>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X1027" s="73"/>
      <c r="Y1027" s="73"/>
      <c r="Z1027" s="73"/>
      <c r="AA1027" s="73"/>
      <c r="AB1027" s="73"/>
      <c r="AC1027" s="73"/>
      <c r="AD1027" s="73"/>
      <c r="AE1027" s="73"/>
      <c r="AF1027" s="73"/>
      <c r="AG1027" s="73"/>
      <c r="AH1027" s="73"/>
      <c r="AI1027" s="73"/>
      <c r="AJ1027" s="73"/>
      <c r="AK1027" s="73"/>
      <c r="AL1027" s="73"/>
      <c r="AM1027" s="73"/>
      <c r="AN1027" s="73"/>
      <c r="AO1027" s="73"/>
      <c r="AP1027" s="73"/>
      <c r="AQ1027" s="73"/>
      <c r="AR1027" s="73"/>
      <c r="AS1027" s="73"/>
      <c r="AT1027" s="73"/>
      <c r="AU1027" s="73"/>
      <c r="AV1027" s="73"/>
      <c r="AW1027" s="73"/>
      <c r="AX1027" s="73"/>
      <c r="AY1027" s="73"/>
      <c r="AZ1027" s="73"/>
      <c r="BA1027" s="73"/>
      <c r="BB1027" s="73"/>
      <c r="BC1027" s="73"/>
      <c r="BD1027" s="73"/>
      <c r="BE1027" s="73"/>
      <c r="BF1027" s="73"/>
      <c r="BG1027" s="73"/>
      <c r="BH1027" s="73"/>
      <c r="BI1027" s="73"/>
      <c r="BJ1027" s="73"/>
      <c r="BK1027" s="73"/>
      <c r="BL1027" s="73"/>
      <c r="BM1027" s="73"/>
      <c r="BN1027" s="73"/>
      <c r="BO1027" s="73"/>
      <c r="BP1027" s="73"/>
      <c r="BQ1027" s="73"/>
      <c r="BR1027" s="73"/>
      <c r="BS1027" s="73"/>
      <c r="BT1027" s="73"/>
      <c r="BU1027" s="73"/>
      <c r="BV1027" s="73"/>
      <c r="BW1027" s="73"/>
      <c r="BX1027" s="73"/>
      <c r="BY1027" s="73"/>
      <c r="BZ1027" s="73"/>
      <c r="CA1027" s="73"/>
      <c r="CB1027" s="73"/>
      <c r="CC1027" s="73"/>
      <c r="CD1027" s="73"/>
    </row>
    <row r="1028" spans="1:82" x14ac:dyDescent="0.25">
      <c r="A1028" s="73"/>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X1028" s="73"/>
      <c r="Y1028" s="73"/>
      <c r="Z1028" s="73"/>
      <c r="AA1028" s="73"/>
      <c r="AB1028" s="73"/>
      <c r="AC1028" s="73"/>
      <c r="AD1028" s="73"/>
      <c r="AE1028" s="73"/>
      <c r="AF1028" s="73"/>
      <c r="AG1028" s="73"/>
      <c r="AH1028" s="73"/>
      <c r="AI1028" s="73"/>
      <c r="AJ1028" s="73"/>
      <c r="AK1028" s="73"/>
      <c r="AL1028" s="73"/>
      <c r="AM1028" s="73"/>
      <c r="AN1028" s="73"/>
      <c r="AO1028" s="73"/>
      <c r="AP1028" s="73"/>
      <c r="AQ1028" s="73"/>
      <c r="AR1028" s="73"/>
      <c r="AS1028" s="73"/>
      <c r="AT1028" s="73"/>
      <c r="AU1028" s="73"/>
      <c r="AV1028" s="73"/>
      <c r="AW1028" s="73"/>
      <c r="AX1028" s="73"/>
      <c r="AY1028" s="73"/>
      <c r="AZ1028" s="73"/>
      <c r="BA1028" s="73"/>
      <c r="BB1028" s="73"/>
      <c r="BC1028" s="73"/>
      <c r="BD1028" s="73"/>
      <c r="BE1028" s="73"/>
      <c r="BF1028" s="73"/>
      <c r="BG1028" s="73"/>
      <c r="BH1028" s="73"/>
      <c r="BI1028" s="73"/>
      <c r="BJ1028" s="73"/>
      <c r="BK1028" s="73"/>
      <c r="BL1028" s="73"/>
      <c r="BM1028" s="73"/>
      <c r="BN1028" s="73"/>
      <c r="BO1028" s="73"/>
      <c r="BP1028" s="73"/>
      <c r="BQ1028" s="73"/>
      <c r="BR1028" s="73"/>
      <c r="BS1028" s="73"/>
      <c r="BT1028" s="73"/>
      <c r="BU1028" s="73"/>
      <c r="BV1028" s="73"/>
      <c r="BW1028" s="73"/>
      <c r="BX1028" s="73"/>
      <c r="BY1028" s="73"/>
      <c r="BZ1028" s="73"/>
      <c r="CA1028" s="73"/>
      <c r="CB1028" s="73"/>
      <c r="CC1028" s="73"/>
      <c r="CD1028" s="73"/>
    </row>
    <row r="1029" spans="1:82" x14ac:dyDescent="0.25">
      <c r="A1029" s="73"/>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X1029" s="73"/>
      <c r="Y1029" s="73"/>
      <c r="Z1029" s="73"/>
      <c r="AA1029" s="73"/>
      <c r="AB1029" s="73"/>
      <c r="AC1029" s="73"/>
      <c r="AD1029" s="73"/>
      <c r="AE1029" s="73"/>
      <c r="AF1029" s="73"/>
      <c r="AG1029" s="73"/>
      <c r="AH1029" s="73"/>
      <c r="AI1029" s="73"/>
      <c r="AJ1029" s="73"/>
      <c r="AK1029" s="73"/>
      <c r="AL1029" s="73"/>
      <c r="AM1029" s="73"/>
      <c r="AN1029" s="73"/>
      <c r="AO1029" s="73"/>
      <c r="AP1029" s="73"/>
      <c r="AQ1029" s="73"/>
      <c r="AR1029" s="73"/>
      <c r="AS1029" s="73"/>
      <c r="AT1029" s="73"/>
      <c r="AU1029" s="73"/>
      <c r="AV1029" s="73"/>
      <c r="AW1029" s="73"/>
      <c r="AX1029" s="73"/>
      <c r="AY1029" s="73"/>
      <c r="AZ1029" s="73"/>
      <c r="BA1029" s="73"/>
      <c r="BB1029" s="73"/>
      <c r="BC1029" s="73"/>
      <c r="BD1029" s="73"/>
      <c r="BE1029" s="73"/>
      <c r="BF1029" s="73"/>
      <c r="BG1029" s="73"/>
      <c r="BH1029" s="73"/>
      <c r="BI1029" s="73"/>
      <c r="BJ1029" s="73"/>
      <c r="BK1029" s="73"/>
      <c r="BL1029" s="73"/>
      <c r="BM1029" s="73"/>
      <c r="BN1029" s="73"/>
      <c r="BO1029" s="73"/>
      <c r="BP1029" s="73"/>
      <c r="BQ1029" s="73"/>
      <c r="BR1029" s="73"/>
      <c r="BS1029" s="73"/>
      <c r="BT1029" s="73"/>
      <c r="BU1029" s="73"/>
      <c r="BV1029" s="73"/>
      <c r="BW1029" s="73"/>
      <c r="BX1029" s="73"/>
      <c r="BY1029" s="73"/>
      <c r="BZ1029" s="73"/>
      <c r="CA1029" s="73"/>
      <c r="CB1029" s="73"/>
      <c r="CC1029" s="73"/>
      <c r="CD1029" s="73"/>
    </row>
    <row r="1030" spans="1:82" x14ac:dyDescent="0.25">
      <c r="A1030" s="73"/>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X1030" s="73"/>
      <c r="Y1030" s="73"/>
      <c r="Z1030" s="73"/>
      <c r="AA1030" s="73"/>
      <c r="AB1030" s="73"/>
      <c r="AC1030" s="73"/>
      <c r="AD1030" s="73"/>
      <c r="AE1030" s="73"/>
      <c r="AF1030" s="73"/>
      <c r="AG1030" s="73"/>
      <c r="AH1030" s="73"/>
      <c r="AI1030" s="73"/>
      <c r="AJ1030" s="73"/>
      <c r="AK1030" s="73"/>
      <c r="AL1030" s="73"/>
      <c r="AM1030" s="73"/>
      <c r="AN1030" s="73"/>
      <c r="AO1030" s="73"/>
      <c r="AP1030" s="73"/>
      <c r="AQ1030" s="73"/>
      <c r="AR1030" s="73"/>
      <c r="AS1030" s="73"/>
      <c r="AT1030" s="73"/>
      <c r="AU1030" s="73"/>
      <c r="AV1030" s="73"/>
      <c r="AW1030" s="73"/>
      <c r="AX1030" s="73"/>
      <c r="AY1030" s="73"/>
      <c r="AZ1030" s="73"/>
      <c r="BA1030" s="73"/>
      <c r="BB1030" s="73"/>
      <c r="BC1030" s="73"/>
      <c r="BD1030" s="73"/>
      <c r="BE1030" s="73"/>
      <c r="BF1030" s="73"/>
      <c r="BG1030" s="73"/>
      <c r="BH1030" s="73"/>
      <c r="BI1030" s="73"/>
      <c r="BJ1030" s="73"/>
      <c r="BK1030" s="73"/>
      <c r="BL1030" s="73"/>
      <c r="BM1030" s="73"/>
      <c r="BN1030" s="73"/>
      <c r="BO1030" s="73"/>
      <c r="BP1030" s="73"/>
      <c r="BQ1030" s="73"/>
      <c r="BR1030" s="73"/>
      <c r="BS1030" s="73"/>
      <c r="BT1030" s="73"/>
      <c r="BU1030" s="73"/>
      <c r="BV1030" s="73"/>
      <c r="BW1030" s="73"/>
      <c r="BX1030" s="73"/>
      <c r="BY1030" s="73"/>
      <c r="BZ1030" s="73"/>
      <c r="CA1030" s="73"/>
      <c r="CB1030" s="73"/>
      <c r="CC1030" s="73"/>
      <c r="CD1030" s="73"/>
    </row>
    <row r="1031" spans="1:82" x14ac:dyDescent="0.25">
      <c r="A1031" s="73"/>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X1031" s="73"/>
      <c r="Y1031" s="73"/>
      <c r="Z1031" s="73"/>
      <c r="AA1031" s="73"/>
      <c r="AB1031" s="73"/>
      <c r="AC1031" s="73"/>
      <c r="AD1031" s="73"/>
      <c r="AE1031" s="73"/>
      <c r="AF1031" s="73"/>
      <c r="AG1031" s="73"/>
      <c r="AH1031" s="73"/>
      <c r="AI1031" s="73"/>
      <c r="AJ1031" s="73"/>
      <c r="AK1031" s="73"/>
      <c r="AL1031" s="73"/>
      <c r="AM1031" s="73"/>
      <c r="AN1031" s="73"/>
      <c r="AO1031" s="73"/>
      <c r="AP1031" s="73"/>
      <c r="AQ1031" s="73"/>
      <c r="AR1031" s="73"/>
      <c r="AS1031" s="73"/>
      <c r="AT1031" s="73"/>
      <c r="AU1031" s="73"/>
      <c r="AV1031" s="73"/>
      <c r="AW1031" s="73"/>
      <c r="AX1031" s="73"/>
      <c r="AY1031" s="73"/>
      <c r="AZ1031" s="73"/>
      <c r="BA1031" s="73"/>
      <c r="BB1031" s="73"/>
      <c r="BC1031" s="73"/>
      <c r="BD1031" s="73"/>
      <c r="BE1031" s="73"/>
      <c r="BF1031" s="73"/>
      <c r="BG1031" s="73"/>
      <c r="BH1031" s="73"/>
      <c r="BI1031" s="73"/>
      <c r="BJ1031" s="73"/>
      <c r="BK1031" s="73"/>
      <c r="BL1031" s="73"/>
      <c r="BM1031" s="73"/>
      <c r="BN1031" s="73"/>
      <c r="BO1031" s="73"/>
      <c r="BP1031" s="73"/>
      <c r="BQ1031" s="73"/>
      <c r="BR1031" s="73"/>
      <c r="BS1031" s="73"/>
      <c r="BT1031" s="73"/>
      <c r="BU1031" s="73"/>
      <c r="BV1031" s="73"/>
      <c r="BW1031" s="73"/>
      <c r="BX1031" s="73"/>
      <c r="BY1031" s="73"/>
      <c r="BZ1031" s="73"/>
      <c r="CA1031" s="73"/>
      <c r="CB1031" s="73"/>
      <c r="CC1031" s="73"/>
      <c r="CD1031" s="73"/>
    </row>
    <row r="1032" spans="1:82" x14ac:dyDescent="0.25">
      <c r="A1032" s="73"/>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X1032" s="73"/>
      <c r="Y1032" s="73"/>
      <c r="Z1032" s="73"/>
      <c r="AA1032" s="73"/>
      <c r="AB1032" s="73"/>
      <c r="AC1032" s="73"/>
      <c r="AD1032" s="73"/>
      <c r="AE1032" s="73"/>
      <c r="AF1032" s="73"/>
      <c r="AG1032" s="73"/>
      <c r="AH1032" s="73"/>
      <c r="AI1032" s="73"/>
      <c r="AJ1032" s="73"/>
      <c r="AK1032" s="73"/>
      <c r="AL1032" s="73"/>
      <c r="AM1032" s="73"/>
      <c r="AN1032" s="73"/>
      <c r="AO1032" s="73"/>
      <c r="AP1032" s="73"/>
      <c r="AQ1032" s="73"/>
      <c r="AR1032" s="73"/>
      <c r="AS1032" s="73"/>
      <c r="AT1032" s="73"/>
      <c r="AU1032" s="73"/>
      <c r="AV1032" s="73"/>
      <c r="AW1032" s="73"/>
      <c r="AX1032" s="73"/>
      <c r="AY1032" s="73"/>
      <c r="AZ1032" s="73"/>
      <c r="BA1032" s="73"/>
      <c r="BB1032" s="73"/>
      <c r="BC1032" s="73"/>
      <c r="BD1032" s="73"/>
      <c r="BE1032" s="73"/>
      <c r="BF1032" s="73"/>
      <c r="BG1032" s="73"/>
      <c r="BH1032" s="73"/>
      <c r="BI1032" s="73"/>
      <c r="BJ1032" s="73"/>
      <c r="BK1032" s="73"/>
      <c r="BL1032" s="73"/>
      <c r="BM1032" s="73"/>
      <c r="BN1032" s="73"/>
      <c r="BO1032" s="73"/>
      <c r="BP1032" s="73"/>
      <c r="BQ1032" s="73"/>
      <c r="BR1032" s="73"/>
      <c r="BS1032" s="73"/>
      <c r="BT1032" s="73"/>
      <c r="BU1032" s="73"/>
      <c r="BV1032" s="73"/>
      <c r="BW1032" s="73"/>
      <c r="BX1032" s="73"/>
      <c r="BY1032" s="73"/>
      <c r="BZ1032" s="73"/>
      <c r="CA1032" s="73"/>
      <c r="CB1032" s="73"/>
      <c r="CC1032" s="73"/>
      <c r="CD1032" s="73"/>
    </row>
    <row r="1033" spans="1:82" x14ac:dyDescent="0.25">
      <c r="A1033" s="73"/>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X1033" s="73"/>
      <c r="Y1033" s="73"/>
      <c r="Z1033" s="73"/>
      <c r="AA1033" s="73"/>
      <c r="AB1033" s="73"/>
      <c r="AC1033" s="73"/>
      <c r="AD1033" s="73"/>
      <c r="AE1033" s="73"/>
      <c r="AF1033" s="73"/>
      <c r="AG1033" s="73"/>
      <c r="AH1033" s="73"/>
      <c r="AI1033" s="73"/>
      <c r="AJ1033" s="73"/>
      <c r="AK1033" s="73"/>
      <c r="AL1033" s="73"/>
      <c r="AM1033" s="73"/>
      <c r="AN1033" s="73"/>
      <c r="AO1033" s="73"/>
      <c r="AP1033" s="73"/>
      <c r="AQ1033" s="73"/>
      <c r="AR1033" s="73"/>
      <c r="AS1033" s="73"/>
      <c r="AT1033" s="73"/>
      <c r="AU1033" s="73"/>
      <c r="AV1033" s="73"/>
      <c r="AW1033" s="73"/>
      <c r="AX1033" s="73"/>
      <c r="AY1033" s="73"/>
      <c r="AZ1033" s="73"/>
      <c r="BA1033" s="73"/>
      <c r="BB1033" s="73"/>
      <c r="BC1033" s="73"/>
      <c r="BD1033" s="73"/>
      <c r="BE1033" s="73"/>
      <c r="BF1033" s="73"/>
      <c r="BG1033" s="73"/>
      <c r="BH1033" s="73"/>
      <c r="BI1033" s="73"/>
      <c r="BJ1033" s="73"/>
      <c r="BK1033" s="73"/>
      <c r="BL1033" s="73"/>
      <c r="BM1033" s="73"/>
      <c r="BN1033" s="73"/>
      <c r="BO1033" s="73"/>
      <c r="BP1033" s="73"/>
      <c r="BQ1033" s="73"/>
      <c r="BR1033" s="73"/>
      <c r="BS1033" s="73"/>
      <c r="BT1033" s="73"/>
      <c r="BU1033" s="73"/>
      <c r="BV1033" s="73"/>
      <c r="BW1033" s="73"/>
      <c r="BX1033" s="73"/>
      <c r="BY1033" s="73"/>
      <c r="BZ1033" s="73"/>
      <c r="CA1033" s="73"/>
      <c r="CB1033" s="73"/>
      <c r="CC1033" s="73"/>
      <c r="CD1033" s="73"/>
    </row>
    <row r="1034" spans="1:82" x14ac:dyDescent="0.25">
      <c r="A1034" s="73"/>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X1034" s="73"/>
      <c r="Y1034" s="73"/>
      <c r="Z1034" s="73"/>
      <c r="AA1034" s="73"/>
      <c r="AB1034" s="73"/>
      <c r="AC1034" s="73"/>
      <c r="AD1034" s="73"/>
      <c r="AE1034" s="73"/>
      <c r="AF1034" s="73"/>
      <c r="AG1034" s="73"/>
      <c r="AH1034" s="73"/>
      <c r="AI1034" s="73"/>
      <c r="AJ1034" s="73"/>
      <c r="AK1034" s="73"/>
      <c r="AL1034" s="73"/>
      <c r="AM1034" s="73"/>
      <c r="AN1034" s="73"/>
      <c r="AO1034" s="73"/>
      <c r="AP1034" s="73"/>
      <c r="AQ1034" s="73"/>
      <c r="AR1034" s="73"/>
      <c r="AS1034" s="73"/>
      <c r="AT1034" s="73"/>
      <c r="AU1034" s="73"/>
      <c r="AV1034" s="73"/>
      <c r="AW1034" s="73"/>
      <c r="AX1034" s="73"/>
      <c r="AY1034" s="73"/>
      <c r="AZ1034" s="73"/>
      <c r="BA1034" s="73"/>
      <c r="BB1034" s="73"/>
      <c r="BC1034" s="73"/>
      <c r="BD1034" s="73"/>
      <c r="BE1034" s="73"/>
      <c r="BF1034" s="73"/>
      <c r="BG1034" s="73"/>
      <c r="BH1034" s="73"/>
      <c r="BI1034" s="73"/>
      <c r="BJ1034" s="73"/>
      <c r="BK1034" s="73"/>
      <c r="BL1034" s="73"/>
      <c r="BM1034" s="73"/>
      <c r="BN1034" s="73"/>
      <c r="BO1034" s="73"/>
      <c r="BP1034" s="73"/>
      <c r="BQ1034" s="73"/>
      <c r="BR1034" s="73"/>
      <c r="BS1034" s="73"/>
      <c r="BT1034" s="73"/>
      <c r="BU1034" s="73"/>
      <c r="BV1034" s="73"/>
      <c r="BW1034" s="73"/>
      <c r="BX1034" s="73"/>
      <c r="BY1034" s="73"/>
      <c r="BZ1034" s="73"/>
      <c r="CA1034" s="73"/>
      <c r="CB1034" s="73"/>
      <c r="CC1034" s="73"/>
      <c r="CD1034" s="73"/>
    </row>
    <row r="1035" spans="1:82" x14ac:dyDescent="0.25">
      <c r="A1035" s="73"/>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X1035" s="73"/>
      <c r="Y1035" s="73"/>
      <c r="Z1035" s="73"/>
      <c r="AA1035" s="73"/>
      <c r="AB1035" s="73"/>
      <c r="AC1035" s="73"/>
      <c r="AD1035" s="73"/>
      <c r="AE1035" s="73"/>
      <c r="AF1035" s="73"/>
      <c r="AG1035" s="73"/>
      <c r="AH1035" s="73"/>
      <c r="AI1035" s="73"/>
      <c r="AJ1035" s="73"/>
      <c r="AK1035" s="73"/>
      <c r="AL1035" s="73"/>
      <c r="AM1035" s="73"/>
      <c r="AN1035" s="73"/>
      <c r="AO1035" s="73"/>
      <c r="AP1035" s="73"/>
      <c r="AQ1035" s="73"/>
      <c r="AR1035" s="73"/>
      <c r="AS1035" s="73"/>
      <c r="AT1035" s="73"/>
      <c r="AU1035" s="73"/>
      <c r="AV1035" s="73"/>
      <c r="AW1035" s="73"/>
      <c r="AX1035" s="73"/>
      <c r="AY1035" s="73"/>
      <c r="AZ1035" s="73"/>
      <c r="BA1035" s="73"/>
      <c r="BB1035" s="73"/>
      <c r="BC1035" s="73"/>
      <c r="BD1035" s="73"/>
      <c r="BE1035" s="73"/>
      <c r="BF1035" s="73"/>
      <c r="BG1035" s="73"/>
      <c r="BH1035" s="73"/>
      <c r="BI1035" s="73"/>
      <c r="BJ1035" s="73"/>
      <c r="BK1035" s="73"/>
      <c r="BL1035" s="73"/>
      <c r="BM1035" s="73"/>
      <c r="BN1035" s="73"/>
      <c r="BO1035" s="73"/>
      <c r="BP1035" s="73"/>
      <c r="BQ1035" s="73"/>
      <c r="BR1035" s="73"/>
      <c r="BS1035" s="73"/>
      <c r="BT1035" s="73"/>
      <c r="BU1035" s="73"/>
      <c r="BV1035" s="73"/>
      <c r="BW1035" s="73"/>
      <c r="BX1035" s="73"/>
      <c r="BY1035" s="73"/>
      <c r="BZ1035" s="73"/>
      <c r="CA1035" s="73"/>
      <c r="CB1035" s="73"/>
      <c r="CC1035" s="73"/>
      <c r="CD1035" s="73"/>
    </row>
    <row r="1036" spans="1:82" x14ac:dyDescent="0.25">
      <c r="A1036" s="73"/>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X1036" s="73"/>
      <c r="Y1036" s="73"/>
      <c r="Z1036" s="73"/>
      <c r="AA1036" s="73"/>
      <c r="AB1036" s="73"/>
      <c r="AC1036" s="73"/>
      <c r="AD1036" s="73"/>
      <c r="AE1036" s="73"/>
      <c r="AF1036" s="73"/>
      <c r="AG1036" s="73"/>
      <c r="AH1036" s="73"/>
      <c r="AI1036" s="73"/>
      <c r="AJ1036" s="73"/>
      <c r="AK1036" s="73"/>
      <c r="AL1036" s="73"/>
      <c r="AM1036" s="73"/>
      <c r="AN1036" s="73"/>
      <c r="AO1036" s="73"/>
      <c r="AP1036" s="73"/>
      <c r="AQ1036" s="73"/>
      <c r="AR1036" s="73"/>
      <c r="AS1036" s="73"/>
      <c r="AT1036" s="73"/>
      <c r="AU1036" s="73"/>
      <c r="AV1036" s="73"/>
      <c r="AW1036" s="73"/>
      <c r="AX1036" s="73"/>
      <c r="AY1036" s="73"/>
      <c r="AZ1036" s="73"/>
      <c r="BA1036" s="73"/>
      <c r="BB1036" s="73"/>
      <c r="BC1036" s="73"/>
      <c r="BD1036" s="73"/>
      <c r="BE1036" s="73"/>
      <c r="BF1036" s="73"/>
      <c r="BG1036" s="73"/>
      <c r="BH1036" s="73"/>
      <c r="BI1036" s="73"/>
      <c r="BJ1036" s="73"/>
      <c r="BK1036" s="73"/>
      <c r="BL1036" s="73"/>
      <c r="BM1036" s="73"/>
      <c r="BN1036" s="73"/>
      <c r="BO1036" s="73"/>
      <c r="BP1036" s="73"/>
      <c r="BQ1036" s="73"/>
      <c r="BR1036" s="73"/>
      <c r="BS1036" s="73"/>
      <c r="BT1036" s="73"/>
      <c r="BU1036" s="73"/>
      <c r="BV1036" s="73"/>
      <c r="BW1036" s="73"/>
      <c r="BX1036" s="73"/>
      <c r="BY1036" s="73"/>
      <c r="BZ1036" s="73"/>
      <c r="CA1036" s="73"/>
      <c r="CB1036" s="73"/>
      <c r="CC1036" s="73"/>
      <c r="CD1036" s="73"/>
    </row>
    <row r="1037" spans="1:82" x14ac:dyDescent="0.25">
      <c r="A1037" s="73"/>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X1037" s="73"/>
      <c r="Y1037" s="73"/>
      <c r="Z1037" s="73"/>
      <c r="AA1037" s="73"/>
      <c r="AB1037" s="73"/>
      <c r="AC1037" s="73"/>
      <c r="AD1037" s="73"/>
      <c r="AE1037" s="73"/>
      <c r="AF1037" s="73"/>
      <c r="AG1037" s="73"/>
      <c r="AH1037" s="73"/>
      <c r="AI1037" s="73"/>
      <c r="AJ1037" s="73"/>
      <c r="AK1037" s="73"/>
      <c r="AL1037" s="73"/>
      <c r="AM1037" s="73"/>
      <c r="AN1037" s="73"/>
      <c r="AO1037" s="73"/>
      <c r="AP1037" s="73"/>
      <c r="AQ1037" s="73"/>
      <c r="AR1037" s="73"/>
      <c r="AS1037" s="73"/>
      <c r="AT1037" s="73"/>
      <c r="AU1037" s="73"/>
      <c r="AV1037" s="73"/>
      <c r="AW1037" s="73"/>
      <c r="AX1037" s="73"/>
      <c r="AY1037" s="73"/>
      <c r="AZ1037" s="73"/>
      <c r="BA1037" s="73"/>
      <c r="BB1037" s="73"/>
      <c r="BC1037" s="73"/>
      <c r="BD1037" s="73"/>
      <c r="BE1037" s="73"/>
      <c r="BF1037" s="73"/>
      <c r="BG1037" s="73"/>
      <c r="BH1037" s="73"/>
      <c r="BI1037" s="73"/>
      <c r="BJ1037" s="73"/>
      <c r="BK1037" s="73"/>
      <c r="BL1037" s="73"/>
      <c r="BM1037" s="73"/>
      <c r="BN1037" s="73"/>
      <c r="BO1037" s="73"/>
      <c r="BP1037" s="73"/>
      <c r="BQ1037" s="73"/>
      <c r="BR1037" s="73"/>
      <c r="BS1037" s="73"/>
      <c r="BT1037" s="73"/>
      <c r="BU1037" s="73"/>
      <c r="BV1037" s="73"/>
      <c r="BW1037" s="73"/>
      <c r="BX1037" s="73"/>
      <c r="BY1037" s="73"/>
      <c r="BZ1037" s="73"/>
      <c r="CA1037" s="73"/>
      <c r="CB1037" s="73"/>
      <c r="CC1037" s="73"/>
      <c r="CD1037" s="73"/>
    </row>
    <row r="1038" spans="1:82" x14ac:dyDescent="0.25">
      <c r="A1038" s="73"/>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X1038" s="73"/>
      <c r="Y1038" s="73"/>
      <c r="Z1038" s="73"/>
      <c r="AA1038" s="73"/>
      <c r="AB1038" s="73"/>
      <c r="AC1038" s="73"/>
      <c r="AD1038" s="73"/>
      <c r="AE1038" s="73"/>
      <c r="AF1038" s="73"/>
      <c r="AG1038" s="73"/>
      <c r="AH1038" s="73"/>
      <c r="AI1038" s="73"/>
      <c r="AJ1038" s="73"/>
      <c r="AK1038" s="73"/>
      <c r="AL1038" s="73"/>
      <c r="AM1038" s="73"/>
      <c r="AN1038" s="73"/>
      <c r="AO1038" s="73"/>
      <c r="AP1038" s="73"/>
      <c r="AQ1038" s="73"/>
      <c r="AR1038" s="73"/>
      <c r="AS1038" s="73"/>
      <c r="AT1038" s="73"/>
      <c r="AU1038" s="73"/>
      <c r="AV1038" s="73"/>
      <c r="AW1038" s="73"/>
      <c r="AX1038" s="73"/>
      <c r="AY1038" s="73"/>
      <c r="AZ1038" s="73"/>
      <c r="BA1038" s="73"/>
      <c r="BB1038" s="73"/>
      <c r="BC1038" s="73"/>
      <c r="BD1038" s="73"/>
      <c r="BE1038" s="73"/>
      <c r="BF1038" s="73"/>
      <c r="BG1038" s="73"/>
      <c r="BH1038" s="73"/>
      <c r="BI1038" s="73"/>
      <c r="BJ1038" s="73"/>
      <c r="BK1038" s="73"/>
      <c r="BL1038" s="73"/>
      <c r="BM1038" s="73"/>
      <c r="BN1038" s="73"/>
      <c r="BO1038" s="73"/>
      <c r="BP1038" s="73"/>
      <c r="BQ1038" s="73"/>
      <c r="BR1038" s="73"/>
      <c r="BS1038" s="73"/>
      <c r="BT1038" s="73"/>
      <c r="BU1038" s="73"/>
      <c r="BV1038" s="73"/>
      <c r="BW1038" s="73"/>
      <c r="BX1038" s="73"/>
      <c r="BY1038" s="73"/>
      <c r="BZ1038" s="73"/>
      <c r="CA1038" s="73"/>
      <c r="CB1038" s="73"/>
      <c r="CC1038" s="73"/>
      <c r="CD1038" s="73"/>
    </row>
    <row r="1039" spans="1:82" x14ac:dyDescent="0.25">
      <c r="A1039" s="73"/>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X1039" s="73"/>
      <c r="Y1039" s="73"/>
      <c r="Z1039" s="73"/>
      <c r="AA1039" s="73"/>
      <c r="AB1039" s="73"/>
      <c r="AC1039" s="73"/>
      <c r="AD1039" s="73"/>
      <c r="AE1039" s="73"/>
      <c r="AF1039" s="73"/>
      <c r="AG1039" s="73"/>
      <c r="AH1039" s="73"/>
      <c r="AI1039" s="73"/>
      <c r="AJ1039" s="73"/>
      <c r="AK1039" s="73"/>
      <c r="AL1039" s="73"/>
      <c r="AM1039" s="73"/>
      <c r="AN1039" s="73"/>
      <c r="AO1039" s="73"/>
      <c r="AP1039" s="73"/>
      <c r="AQ1039" s="73"/>
      <c r="AR1039" s="73"/>
      <c r="AS1039" s="73"/>
      <c r="AT1039" s="73"/>
      <c r="AU1039" s="73"/>
      <c r="AV1039" s="73"/>
      <c r="AW1039" s="73"/>
      <c r="AX1039" s="73"/>
      <c r="AY1039" s="73"/>
      <c r="AZ1039" s="73"/>
      <c r="BA1039" s="73"/>
      <c r="BB1039" s="73"/>
      <c r="BC1039" s="73"/>
      <c r="BD1039" s="73"/>
      <c r="BE1039" s="73"/>
      <c r="BF1039" s="73"/>
      <c r="BG1039" s="73"/>
      <c r="BH1039" s="73"/>
      <c r="BI1039" s="73"/>
      <c r="BJ1039" s="73"/>
      <c r="BK1039" s="73"/>
      <c r="BL1039" s="73"/>
      <c r="BM1039" s="73"/>
      <c r="BN1039" s="73"/>
      <c r="BO1039" s="73"/>
      <c r="BP1039" s="73"/>
      <c r="BQ1039" s="73"/>
      <c r="BR1039" s="73"/>
      <c r="BS1039" s="73"/>
      <c r="BT1039" s="73"/>
      <c r="BU1039" s="73"/>
      <c r="BV1039" s="73"/>
      <c r="BW1039" s="73"/>
      <c r="BX1039" s="73"/>
      <c r="BY1039" s="73"/>
      <c r="BZ1039" s="73"/>
      <c r="CA1039" s="73"/>
      <c r="CB1039" s="73"/>
      <c r="CC1039" s="73"/>
      <c r="CD1039" s="73"/>
    </row>
    <row r="1040" spans="1:82" x14ac:dyDescent="0.25">
      <c r="A1040" s="73"/>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X1040" s="73"/>
      <c r="Y1040" s="73"/>
      <c r="Z1040" s="73"/>
      <c r="AA1040" s="73"/>
      <c r="AB1040" s="73"/>
      <c r="AC1040" s="73"/>
      <c r="AD1040" s="73"/>
      <c r="AE1040" s="73"/>
      <c r="AF1040" s="73"/>
      <c r="AG1040" s="73"/>
      <c r="AH1040" s="73"/>
      <c r="AI1040" s="73"/>
      <c r="AJ1040" s="73"/>
      <c r="AK1040" s="73"/>
      <c r="AL1040" s="73"/>
      <c r="AM1040" s="73"/>
      <c r="AN1040" s="73"/>
      <c r="AO1040" s="73"/>
      <c r="AP1040" s="73"/>
      <c r="AQ1040" s="73"/>
      <c r="AR1040" s="73"/>
      <c r="AS1040" s="73"/>
      <c r="AT1040" s="73"/>
      <c r="AU1040" s="73"/>
      <c r="AV1040" s="73"/>
      <c r="AW1040" s="73"/>
      <c r="AX1040" s="73"/>
      <c r="AY1040" s="73"/>
      <c r="AZ1040" s="73"/>
      <c r="BA1040" s="73"/>
      <c r="BB1040" s="73"/>
      <c r="BC1040" s="73"/>
      <c r="BD1040" s="73"/>
      <c r="BE1040" s="73"/>
      <c r="BF1040" s="73"/>
      <c r="BG1040" s="73"/>
      <c r="BH1040" s="73"/>
      <c r="BI1040" s="73"/>
      <c r="BJ1040" s="73"/>
      <c r="BK1040" s="73"/>
      <c r="BL1040" s="73"/>
      <c r="BM1040" s="73"/>
      <c r="BN1040" s="73"/>
      <c r="BO1040" s="73"/>
      <c r="BP1040" s="73"/>
      <c r="BQ1040" s="73"/>
      <c r="BR1040" s="73"/>
      <c r="BS1040" s="73"/>
      <c r="BT1040" s="73"/>
      <c r="BU1040" s="73"/>
      <c r="BV1040" s="73"/>
      <c r="BW1040" s="73"/>
      <c r="BX1040" s="73"/>
      <c r="BY1040" s="73"/>
      <c r="BZ1040" s="73"/>
      <c r="CA1040" s="73"/>
      <c r="CB1040" s="73"/>
      <c r="CC1040" s="73"/>
      <c r="CD1040" s="73"/>
    </row>
    <row r="1041" spans="1:82" x14ac:dyDescent="0.25">
      <c r="A1041" s="73"/>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X1041" s="73"/>
      <c r="Y1041" s="73"/>
      <c r="Z1041" s="73"/>
      <c r="AA1041" s="73"/>
      <c r="AB1041" s="73"/>
      <c r="AC1041" s="73"/>
      <c r="AD1041" s="73"/>
      <c r="AE1041" s="73"/>
      <c r="AF1041" s="73"/>
      <c r="AG1041" s="73"/>
      <c r="AH1041" s="73"/>
      <c r="AI1041" s="73"/>
      <c r="AJ1041" s="73"/>
      <c r="AK1041" s="73"/>
      <c r="AL1041" s="73"/>
      <c r="AM1041" s="73"/>
      <c r="AN1041" s="73"/>
      <c r="AO1041" s="73"/>
      <c r="AP1041" s="73"/>
      <c r="AQ1041" s="73"/>
      <c r="AR1041" s="73"/>
      <c r="AS1041" s="73"/>
      <c r="AT1041" s="73"/>
      <c r="AU1041" s="73"/>
      <c r="AV1041" s="73"/>
      <c r="AW1041" s="73"/>
      <c r="AX1041" s="73"/>
      <c r="AY1041" s="73"/>
      <c r="AZ1041" s="73"/>
      <c r="BA1041" s="73"/>
      <c r="BB1041" s="73"/>
      <c r="BC1041" s="73"/>
      <c r="BD1041" s="73"/>
      <c r="BE1041" s="73"/>
      <c r="BF1041" s="73"/>
      <c r="BG1041" s="73"/>
      <c r="BH1041" s="73"/>
      <c r="BI1041" s="73"/>
      <c r="BJ1041" s="73"/>
      <c r="BK1041" s="73"/>
      <c r="BL1041" s="73"/>
      <c r="BM1041" s="73"/>
      <c r="BN1041" s="73"/>
      <c r="BO1041" s="73"/>
      <c r="BP1041" s="73"/>
      <c r="BQ1041" s="73"/>
      <c r="BR1041" s="73"/>
      <c r="BS1041" s="73"/>
      <c r="BT1041" s="73"/>
      <c r="BU1041" s="73"/>
      <c r="BV1041" s="73"/>
      <c r="BW1041" s="73"/>
      <c r="BX1041" s="73"/>
      <c r="BY1041" s="73"/>
      <c r="BZ1041" s="73"/>
      <c r="CA1041" s="73"/>
      <c r="CB1041" s="73"/>
      <c r="CC1041" s="73"/>
      <c r="CD1041" s="73"/>
    </row>
    <row r="1042" spans="1:82" x14ac:dyDescent="0.25">
      <c r="A1042" s="73"/>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X1042" s="73"/>
      <c r="Y1042" s="73"/>
      <c r="Z1042" s="73"/>
      <c r="AA1042" s="73"/>
      <c r="AB1042" s="73"/>
      <c r="AC1042" s="73"/>
      <c r="AD1042" s="73"/>
      <c r="AE1042" s="73"/>
      <c r="AF1042" s="73"/>
      <c r="AG1042" s="73"/>
      <c r="AH1042" s="73"/>
      <c r="AI1042" s="73"/>
      <c r="AJ1042" s="73"/>
      <c r="AK1042" s="73"/>
      <c r="AL1042" s="73"/>
      <c r="AM1042" s="73"/>
      <c r="AN1042" s="73"/>
      <c r="AO1042" s="73"/>
      <c r="AP1042" s="73"/>
      <c r="AQ1042" s="73"/>
      <c r="AR1042" s="73"/>
      <c r="AS1042" s="73"/>
      <c r="AT1042" s="73"/>
      <c r="AU1042" s="73"/>
      <c r="AV1042" s="73"/>
      <c r="AW1042" s="73"/>
      <c r="AX1042" s="73"/>
      <c r="AY1042" s="73"/>
      <c r="AZ1042" s="73"/>
      <c r="BA1042" s="73"/>
      <c r="BB1042" s="73"/>
      <c r="BC1042" s="73"/>
      <c r="BD1042" s="73"/>
      <c r="BE1042" s="73"/>
      <c r="BF1042" s="73"/>
      <c r="BG1042" s="73"/>
      <c r="BH1042" s="73"/>
      <c r="BI1042" s="73"/>
      <c r="BJ1042" s="73"/>
      <c r="BK1042" s="73"/>
      <c r="BL1042" s="73"/>
      <c r="BM1042" s="73"/>
      <c r="BN1042" s="73"/>
      <c r="BO1042" s="73"/>
      <c r="BP1042" s="73"/>
      <c r="BQ1042" s="73"/>
      <c r="BR1042" s="73"/>
      <c r="BS1042" s="73"/>
      <c r="BT1042" s="73"/>
      <c r="BU1042" s="73"/>
      <c r="BV1042" s="73"/>
      <c r="BW1042" s="73"/>
      <c r="BX1042" s="73"/>
      <c r="BY1042" s="73"/>
      <c r="BZ1042" s="73"/>
      <c r="CA1042" s="73"/>
      <c r="CB1042" s="73"/>
      <c r="CC1042" s="73"/>
      <c r="CD1042" s="73"/>
    </row>
    <row r="1043" spans="1:82" x14ac:dyDescent="0.25">
      <c r="A1043" s="73"/>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X1043" s="73"/>
      <c r="Y1043" s="73"/>
      <c r="Z1043" s="73"/>
      <c r="AA1043" s="73"/>
      <c r="AB1043" s="73"/>
      <c r="AC1043" s="73"/>
      <c r="AD1043" s="73"/>
      <c r="AE1043" s="73"/>
      <c r="AF1043" s="73"/>
      <c r="AG1043" s="73"/>
      <c r="AH1043" s="73"/>
      <c r="AI1043" s="73"/>
      <c r="AJ1043" s="73"/>
      <c r="AK1043" s="73"/>
      <c r="AL1043" s="73"/>
      <c r="AM1043" s="73"/>
      <c r="AN1043" s="73"/>
      <c r="AO1043" s="73"/>
      <c r="AP1043" s="73"/>
      <c r="AQ1043" s="73"/>
      <c r="AR1043" s="73"/>
      <c r="AS1043" s="73"/>
      <c r="AT1043" s="73"/>
      <c r="AU1043" s="73"/>
      <c r="AV1043" s="73"/>
      <c r="AW1043" s="73"/>
      <c r="AX1043" s="73"/>
      <c r="AY1043" s="73"/>
      <c r="AZ1043" s="73"/>
      <c r="BA1043" s="73"/>
      <c r="BB1043" s="73"/>
      <c r="BC1043" s="73"/>
      <c r="BD1043" s="73"/>
      <c r="BE1043" s="73"/>
      <c r="BF1043" s="73"/>
      <c r="BG1043" s="73"/>
      <c r="BH1043" s="73"/>
      <c r="BI1043" s="73"/>
      <c r="BJ1043" s="73"/>
      <c r="BK1043" s="73"/>
      <c r="BL1043" s="73"/>
      <c r="BM1043" s="73"/>
      <c r="BN1043" s="73"/>
      <c r="BO1043" s="73"/>
      <c r="BP1043" s="73"/>
      <c r="BQ1043" s="73"/>
      <c r="BR1043" s="73"/>
      <c r="BS1043" s="73"/>
      <c r="BT1043" s="73"/>
      <c r="BU1043" s="73"/>
      <c r="BV1043" s="73"/>
      <c r="BW1043" s="73"/>
      <c r="BX1043" s="73"/>
      <c r="BY1043" s="73"/>
      <c r="BZ1043" s="73"/>
      <c r="CA1043" s="73"/>
      <c r="CB1043" s="73"/>
      <c r="CC1043" s="73"/>
      <c r="CD1043" s="73"/>
    </row>
    <row r="1044" spans="1:82" x14ac:dyDescent="0.25">
      <c r="A1044" s="73"/>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X1044" s="73"/>
      <c r="Y1044" s="73"/>
      <c r="Z1044" s="73"/>
      <c r="AA1044" s="73"/>
      <c r="AB1044" s="73"/>
      <c r="AC1044" s="73"/>
      <c r="AD1044" s="73"/>
      <c r="AE1044" s="73"/>
      <c r="AF1044" s="73"/>
      <c r="AG1044" s="73"/>
      <c r="AH1044" s="73"/>
      <c r="AI1044" s="73"/>
      <c r="AJ1044" s="73"/>
      <c r="AK1044" s="73"/>
      <c r="AL1044" s="73"/>
      <c r="AM1044" s="73"/>
      <c r="AN1044" s="73"/>
      <c r="AO1044" s="73"/>
      <c r="AP1044" s="73"/>
      <c r="AQ1044" s="73"/>
      <c r="AR1044" s="73"/>
      <c r="AS1044" s="73"/>
      <c r="AT1044" s="73"/>
      <c r="AU1044" s="73"/>
      <c r="AV1044" s="73"/>
      <c r="AW1044" s="73"/>
      <c r="AX1044" s="73"/>
      <c r="AY1044" s="73"/>
      <c r="AZ1044" s="73"/>
      <c r="BA1044" s="73"/>
      <c r="BB1044" s="73"/>
      <c r="BC1044" s="73"/>
      <c r="BD1044" s="73"/>
      <c r="BE1044" s="73"/>
      <c r="BF1044" s="73"/>
      <c r="BG1044" s="73"/>
      <c r="BH1044" s="73"/>
      <c r="BI1044" s="73"/>
      <c r="BJ1044" s="73"/>
      <c r="BK1044" s="73"/>
      <c r="BL1044" s="73"/>
      <c r="BM1044" s="73"/>
      <c r="BN1044" s="73"/>
      <c r="BO1044" s="73"/>
      <c r="BP1044" s="73"/>
      <c r="BQ1044" s="73"/>
      <c r="BR1044" s="73"/>
      <c r="BS1044" s="73"/>
      <c r="BT1044" s="73"/>
      <c r="BU1044" s="73"/>
      <c r="BV1044" s="73"/>
      <c r="BW1044" s="73"/>
      <c r="BX1044" s="73"/>
      <c r="BY1044" s="73"/>
      <c r="BZ1044" s="73"/>
      <c r="CA1044" s="73"/>
      <c r="CB1044" s="73"/>
      <c r="CC1044" s="73"/>
      <c r="CD1044" s="73"/>
    </row>
    <row r="1045" spans="1:82" x14ac:dyDescent="0.25">
      <c r="A1045" s="73"/>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X1045" s="73"/>
      <c r="Y1045" s="73"/>
      <c r="Z1045" s="73"/>
      <c r="AA1045" s="73"/>
      <c r="AB1045" s="73"/>
      <c r="AC1045" s="73"/>
      <c r="AD1045" s="73"/>
      <c r="AE1045" s="73"/>
      <c r="AF1045" s="73"/>
      <c r="AG1045" s="73"/>
      <c r="AH1045" s="73"/>
      <c r="AI1045" s="73"/>
      <c r="AJ1045" s="73"/>
      <c r="AK1045" s="73"/>
      <c r="AL1045" s="73"/>
      <c r="AM1045" s="73"/>
      <c r="AN1045" s="73"/>
      <c r="AO1045" s="73"/>
      <c r="AP1045" s="73"/>
      <c r="AQ1045" s="73"/>
      <c r="AR1045" s="73"/>
      <c r="AS1045" s="73"/>
      <c r="AT1045" s="73"/>
      <c r="AU1045" s="73"/>
      <c r="AV1045" s="73"/>
      <c r="AW1045" s="73"/>
      <c r="AX1045" s="73"/>
      <c r="AY1045" s="73"/>
      <c r="AZ1045" s="73"/>
      <c r="BA1045" s="73"/>
      <c r="BB1045" s="73"/>
      <c r="BC1045" s="73"/>
      <c r="BD1045" s="73"/>
      <c r="BE1045" s="73"/>
      <c r="BF1045" s="73"/>
      <c r="BG1045" s="73"/>
      <c r="BH1045" s="73"/>
      <c r="BI1045" s="73"/>
      <c r="BJ1045" s="73"/>
      <c r="BK1045" s="73"/>
      <c r="BL1045" s="73"/>
      <c r="BM1045" s="73"/>
      <c r="BN1045" s="73"/>
      <c r="BO1045" s="73"/>
      <c r="BP1045" s="73"/>
      <c r="BQ1045" s="73"/>
      <c r="BR1045" s="73"/>
      <c r="BS1045" s="73"/>
      <c r="BT1045" s="73"/>
      <c r="BU1045" s="73"/>
      <c r="BV1045" s="73"/>
      <c r="BW1045" s="73"/>
      <c r="BX1045" s="73"/>
      <c r="BY1045" s="73"/>
      <c r="BZ1045" s="73"/>
      <c r="CA1045" s="73"/>
      <c r="CB1045" s="73"/>
      <c r="CC1045" s="73"/>
      <c r="CD1045" s="73"/>
    </row>
    <row r="1046" spans="1:82" x14ac:dyDescent="0.25">
      <c r="A1046" s="73"/>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X1046" s="73"/>
      <c r="Y1046" s="73"/>
      <c r="Z1046" s="73"/>
      <c r="AA1046" s="73"/>
      <c r="AB1046" s="73"/>
      <c r="AC1046" s="73"/>
      <c r="AD1046" s="73"/>
      <c r="AE1046" s="73"/>
      <c r="AF1046" s="73"/>
      <c r="AG1046" s="73"/>
      <c r="AH1046" s="73"/>
      <c r="AI1046" s="73"/>
      <c r="AJ1046" s="73"/>
      <c r="AK1046" s="73"/>
      <c r="AL1046" s="73"/>
      <c r="AM1046" s="73"/>
      <c r="AN1046" s="73"/>
      <c r="AO1046" s="73"/>
      <c r="AP1046" s="73"/>
      <c r="AQ1046" s="73"/>
      <c r="AR1046" s="73"/>
      <c r="AS1046" s="73"/>
      <c r="AT1046" s="73"/>
      <c r="AU1046" s="73"/>
      <c r="AV1046" s="73"/>
      <c r="AW1046" s="73"/>
      <c r="AX1046" s="73"/>
      <c r="AY1046" s="73"/>
      <c r="AZ1046" s="73"/>
      <c r="BA1046" s="73"/>
      <c r="BB1046" s="73"/>
      <c r="BC1046" s="73"/>
      <c r="BD1046" s="73"/>
      <c r="BE1046" s="73"/>
      <c r="BF1046" s="73"/>
      <c r="BG1046" s="73"/>
      <c r="BH1046" s="73"/>
      <c r="BI1046" s="73"/>
      <c r="BJ1046" s="73"/>
      <c r="BK1046" s="73"/>
      <c r="BL1046" s="73"/>
      <c r="BM1046" s="73"/>
      <c r="BN1046" s="73"/>
      <c r="BO1046" s="73"/>
      <c r="BP1046" s="73"/>
      <c r="BQ1046" s="73"/>
      <c r="BR1046" s="73"/>
      <c r="BS1046" s="73"/>
      <c r="BT1046" s="73"/>
      <c r="BU1046" s="73"/>
      <c r="BV1046" s="73"/>
      <c r="BW1046" s="73"/>
      <c r="BX1046" s="73"/>
      <c r="BY1046" s="73"/>
      <c r="BZ1046" s="73"/>
      <c r="CA1046" s="73"/>
      <c r="CB1046" s="73"/>
      <c r="CC1046" s="73"/>
      <c r="CD1046" s="73"/>
    </row>
    <row r="1047" spans="1:82" x14ac:dyDescent="0.25">
      <c r="A1047" s="73"/>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X1047" s="73"/>
      <c r="Y1047" s="73"/>
      <c r="Z1047" s="73"/>
      <c r="AA1047" s="73"/>
      <c r="AB1047" s="73"/>
      <c r="AC1047" s="73"/>
      <c r="AD1047" s="73"/>
      <c r="AE1047" s="73"/>
      <c r="AF1047" s="73"/>
      <c r="AG1047" s="73"/>
      <c r="AH1047" s="73"/>
      <c r="AI1047" s="73"/>
      <c r="AJ1047" s="73"/>
      <c r="AK1047" s="73"/>
      <c r="AL1047" s="73"/>
      <c r="AM1047" s="73"/>
      <c r="AN1047" s="73"/>
      <c r="AO1047" s="73"/>
      <c r="AP1047" s="73"/>
      <c r="AQ1047" s="73"/>
      <c r="AR1047" s="73"/>
      <c r="AS1047" s="73"/>
      <c r="AT1047" s="73"/>
      <c r="AU1047" s="73"/>
      <c r="AV1047" s="73"/>
      <c r="AW1047" s="73"/>
      <c r="AX1047" s="73"/>
      <c r="AY1047" s="73"/>
      <c r="AZ1047" s="73"/>
      <c r="BA1047" s="73"/>
      <c r="BB1047" s="73"/>
      <c r="BC1047" s="73"/>
      <c r="BD1047" s="73"/>
      <c r="BE1047" s="73"/>
      <c r="BF1047" s="73"/>
      <c r="BG1047" s="73"/>
      <c r="BH1047" s="73"/>
      <c r="BI1047" s="73"/>
      <c r="BJ1047" s="73"/>
      <c r="BK1047" s="73"/>
      <c r="BL1047" s="73"/>
      <c r="BM1047" s="73"/>
      <c r="BN1047" s="73"/>
      <c r="BO1047" s="73"/>
      <c r="BP1047" s="73"/>
      <c r="BQ1047" s="73"/>
      <c r="BR1047" s="73"/>
      <c r="BS1047" s="73"/>
      <c r="BT1047" s="73"/>
      <c r="BU1047" s="73"/>
      <c r="BV1047" s="73"/>
      <c r="BW1047" s="73"/>
      <c r="BX1047" s="73"/>
      <c r="BY1047" s="73"/>
      <c r="BZ1047" s="73"/>
      <c r="CA1047" s="73"/>
      <c r="CB1047" s="73"/>
      <c r="CC1047" s="73"/>
      <c r="CD1047" s="73"/>
    </row>
    <row r="1048" spans="1:82" x14ac:dyDescent="0.25">
      <c r="A1048" s="73"/>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X1048" s="73"/>
      <c r="Y1048" s="73"/>
      <c r="Z1048" s="73"/>
      <c r="AA1048" s="73"/>
      <c r="AB1048" s="73"/>
      <c r="AC1048" s="73"/>
      <c r="AD1048" s="73"/>
      <c r="AE1048" s="73"/>
      <c r="AF1048" s="73"/>
      <c r="AG1048" s="73"/>
      <c r="AH1048" s="73"/>
      <c r="AI1048" s="73"/>
      <c r="AJ1048" s="73"/>
      <c r="AK1048" s="73"/>
      <c r="AL1048" s="73"/>
      <c r="AM1048" s="73"/>
      <c r="AN1048" s="73"/>
      <c r="AO1048" s="73"/>
      <c r="AP1048" s="73"/>
      <c r="AQ1048" s="73"/>
      <c r="AR1048" s="73"/>
      <c r="AS1048" s="73"/>
      <c r="AT1048" s="73"/>
      <c r="AU1048" s="73"/>
      <c r="AV1048" s="73"/>
      <c r="AW1048" s="73"/>
      <c r="AX1048" s="73"/>
      <c r="AY1048" s="73"/>
      <c r="AZ1048" s="73"/>
      <c r="BA1048" s="73"/>
      <c r="BB1048" s="73"/>
      <c r="BC1048" s="73"/>
      <c r="BD1048" s="73"/>
      <c r="BE1048" s="73"/>
      <c r="BF1048" s="73"/>
      <c r="BG1048" s="73"/>
      <c r="BH1048" s="73"/>
      <c r="BI1048" s="73"/>
      <c r="BJ1048" s="73"/>
      <c r="BK1048" s="73"/>
      <c r="BL1048" s="73"/>
      <c r="BM1048" s="73"/>
      <c r="BN1048" s="73"/>
      <c r="BO1048" s="73"/>
      <c r="BP1048" s="73"/>
      <c r="BQ1048" s="73"/>
      <c r="BR1048" s="73"/>
      <c r="BS1048" s="73"/>
      <c r="BT1048" s="73"/>
      <c r="BU1048" s="73"/>
      <c r="BV1048" s="73"/>
      <c r="BW1048" s="73"/>
      <c r="BX1048" s="73"/>
      <c r="BY1048" s="73"/>
      <c r="BZ1048" s="73"/>
      <c r="CA1048" s="73"/>
      <c r="CB1048" s="73"/>
      <c r="CC1048" s="73"/>
      <c r="CD1048" s="73"/>
    </row>
    <row r="1049" spans="1:82" x14ac:dyDescent="0.25">
      <c r="A1049" s="73"/>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X1049" s="73"/>
      <c r="Y1049" s="73"/>
      <c r="Z1049" s="73"/>
      <c r="AA1049" s="73"/>
      <c r="AB1049" s="73"/>
      <c r="AC1049" s="73"/>
      <c r="AD1049" s="73"/>
      <c r="AE1049" s="73"/>
      <c r="AF1049" s="73"/>
      <c r="AG1049" s="73"/>
      <c r="AH1049" s="73"/>
      <c r="AI1049" s="73"/>
      <c r="AJ1049" s="73"/>
      <c r="AK1049" s="73"/>
      <c r="AL1049" s="73"/>
      <c r="AM1049" s="73"/>
      <c r="AN1049" s="73"/>
      <c r="AO1049" s="73"/>
      <c r="AP1049" s="73"/>
      <c r="AQ1049" s="73"/>
      <c r="AR1049" s="73"/>
      <c r="AS1049" s="73"/>
      <c r="AT1049" s="73"/>
      <c r="AU1049" s="73"/>
      <c r="AV1049" s="73"/>
      <c r="AW1049" s="73"/>
      <c r="AX1049" s="73"/>
      <c r="AY1049" s="73"/>
      <c r="AZ1049" s="73"/>
      <c r="BA1049" s="73"/>
      <c r="BB1049" s="73"/>
      <c r="BC1049" s="73"/>
      <c r="BD1049" s="73"/>
      <c r="BE1049" s="73"/>
      <c r="BF1049" s="73"/>
      <c r="BG1049" s="73"/>
      <c r="BH1049" s="73"/>
      <c r="BI1049" s="73"/>
      <c r="BJ1049" s="73"/>
      <c r="BK1049" s="73"/>
      <c r="BL1049" s="73"/>
      <c r="BM1049" s="73"/>
      <c r="BN1049" s="73"/>
      <c r="BO1049" s="73"/>
      <c r="BP1049" s="73"/>
      <c r="BQ1049" s="73"/>
      <c r="BR1049" s="73"/>
      <c r="BS1049" s="73"/>
      <c r="BT1049" s="73"/>
      <c r="BU1049" s="73"/>
      <c r="BV1049" s="73"/>
      <c r="BW1049" s="73"/>
      <c r="BX1049" s="73"/>
      <c r="BY1049" s="73"/>
      <c r="BZ1049" s="73"/>
      <c r="CA1049" s="73"/>
      <c r="CB1049" s="73"/>
      <c r="CC1049" s="73"/>
      <c r="CD1049" s="73"/>
    </row>
    <row r="1050" spans="1:82" x14ac:dyDescent="0.25">
      <c r="A1050" s="73"/>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X1050" s="73"/>
      <c r="Y1050" s="73"/>
      <c r="Z1050" s="73"/>
      <c r="AA1050" s="73"/>
      <c r="AB1050" s="73"/>
      <c r="AC1050" s="73"/>
      <c r="AD1050" s="73"/>
      <c r="AE1050" s="73"/>
      <c r="AF1050" s="73"/>
      <c r="AG1050" s="73"/>
      <c r="AH1050" s="73"/>
      <c r="AI1050" s="73"/>
      <c r="AJ1050" s="73"/>
      <c r="AK1050" s="73"/>
      <c r="AL1050" s="73"/>
      <c r="AM1050" s="73"/>
      <c r="AN1050" s="73"/>
      <c r="AO1050" s="73"/>
      <c r="AP1050" s="73"/>
      <c r="AQ1050" s="73"/>
      <c r="AR1050" s="73"/>
      <c r="AS1050" s="73"/>
      <c r="AT1050" s="73"/>
      <c r="AU1050" s="73"/>
      <c r="AV1050" s="73"/>
      <c r="AW1050" s="73"/>
      <c r="AX1050" s="73"/>
      <c r="AY1050" s="73"/>
      <c r="AZ1050" s="73"/>
      <c r="BA1050" s="73"/>
      <c r="BB1050" s="73"/>
      <c r="BC1050" s="73"/>
      <c r="BD1050" s="73"/>
      <c r="BE1050" s="73"/>
      <c r="BF1050" s="73"/>
      <c r="BG1050" s="73"/>
      <c r="BH1050" s="73"/>
      <c r="BI1050" s="73"/>
      <c r="BJ1050" s="73"/>
      <c r="BK1050" s="73"/>
      <c r="BL1050" s="73"/>
      <c r="BM1050" s="73"/>
      <c r="BN1050" s="73"/>
      <c r="BO1050" s="73"/>
      <c r="BP1050" s="73"/>
      <c r="BQ1050" s="73"/>
      <c r="BR1050" s="73"/>
      <c r="BS1050" s="73"/>
      <c r="BT1050" s="73"/>
      <c r="BU1050" s="73"/>
      <c r="BV1050" s="73"/>
      <c r="BW1050" s="73"/>
      <c r="BX1050" s="73"/>
      <c r="BY1050" s="73"/>
      <c r="BZ1050" s="73"/>
      <c r="CA1050" s="73"/>
      <c r="CB1050" s="73"/>
      <c r="CC1050" s="73"/>
      <c r="CD1050" s="73"/>
    </row>
    <row r="1051" spans="1:82" x14ac:dyDescent="0.25">
      <c r="A1051" s="73"/>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X1051" s="73"/>
      <c r="Y1051" s="73"/>
      <c r="Z1051" s="73"/>
      <c r="AA1051" s="73"/>
      <c r="AB1051" s="73"/>
      <c r="AC1051" s="73"/>
      <c r="AD1051" s="73"/>
      <c r="AE1051" s="73"/>
      <c r="AF1051" s="73"/>
      <c r="AG1051" s="73"/>
      <c r="AH1051" s="73"/>
      <c r="AI1051" s="73"/>
      <c r="AJ1051" s="73"/>
      <c r="AK1051" s="73"/>
      <c r="AL1051" s="73"/>
      <c r="AM1051" s="73"/>
      <c r="AN1051" s="73"/>
      <c r="AO1051" s="73"/>
      <c r="AP1051" s="73"/>
      <c r="AQ1051" s="73"/>
      <c r="AR1051" s="73"/>
      <c r="AS1051" s="73"/>
      <c r="AT1051" s="73"/>
      <c r="AU1051" s="73"/>
      <c r="AV1051" s="73"/>
      <c r="AW1051" s="73"/>
      <c r="AX1051" s="73"/>
      <c r="AY1051" s="73"/>
      <c r="AZ1051" s="73"/>
      <c r="BA1051" s="73"/>
      <c r="BB1051" s="73"/>
      <c r="BC1051" s="73"/>
      <c r="BD1051" s="73"/>
      <c r="BE1051" s="73"/>
      <c r="BF1051" s="73"/>
      <c r="BG1051" s="73"/>
      <c r="BH1051" s="73"/>
      <c r="BI1051" s="73"/>
      <c r="BJ1051" s="73"/>
      <c r="BK1051" s="73"/>
      <c r="BL1051" s="73"/>
      <c r="BM1051" s="73"/>
      <c r="BN1051" s="73"/>
      <c r="BO1051" s="73"/>
      <c r="BP1051" s="73"/>
      <c r="BQ1051" s="73"/>
      <c r="BR1051" s="73"/>
      <c r="BS1051" s="73"/>
      <c r="BT1051" s="73"/>
      <c r="BU1051" s="73"/>
      <c r="BV1051" s="73"/>
      <c r="BW1051" s="73"/>
      <c r="BX1051" s="73"/>
      <c r="BY1051" s="73"/>
      <c r="BZ1051" s="73"/>
      <c r="CA1051" s="73"/>
      <c r="CB1051" s="73"/>
      <c r="CC1051" s="73"/>
      <c r="CD1051" s="73"/>
    </row>
    <row r="1052" spans="1:82" x14ac:dyDescent="0.25">
      <c r="A1052" s="73"/>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X1052" s="73"/>
      <c r="Y1052" s="73"/>
      <c r="Z1052" s="73"/>
      <c r="AA1052" s="73"/>
      <c r="AB1052" s="73"/>
      <c r="AC1052" s="73"/>
      <c r="AD1052" s="73"/>
      <c r="AE1052" s="73"/>
      <c r="AF1052" s="73"/>
      <c r="AG1052" s="73"/>
      <c r="AH1052" s="73"/>
      <c r="AI1052" s="73"/>
      <c r="AJ1052" s="73"/>
      <c r="AK1052" s="73"/>
      <c r="AL1052" s="73"/>
      <c r="AM1052" s="73"/>
      <c r="AN1052" s="73"/>
      <c r="AO1052" s="73"/>
      <c r="AP1052" s="73"/>
      <c r="AQ1052" s="73"/>
      <c r="AR1052" s="73"/>
      <c r="AS1052" s="73"/>
      <c r="AT1052" s="73"/>
      <c r="AU1052" s="73"/>
      <c r="AV1052" s="73"/>
      <c r="AW1052" s="73"/>
      <c r="AX1052" s="73"/>
      <c r="AY1052" s="73"/>
      <c r="AZ1052" s="73"/>
      <c r="BA1052" s="73"/>
      <c r="BB1052" s="73"/>
      <c r="BC1052" s="73"/>
      <c r="BD1052" s="73"/>
      <c r="BE1052" s="73"/>
      <c r="BF1052" s="73"/>
      <c r="BG1052" s="73"/>
      <c r="BH1052" s="73"/>
      <c r="BI1052" s="73"/>
      <c r="BJ1052" s="73"/>
      <c r="BK1052" s="73"/>
      <c r="BL1052" s="73"/>
      <c r="BM1052" s="73"/>
      <c r="BN1052" s="73"/>
      <c r="BO1052" s="73"/>
      <c r="BP1052" s="73"/>
      <c r="BQ1052" s="73"/>
      <c r="BR1052" s="73"/>
      <c r="BS1052" s="73"/>
      <c r="BT1052" s="73"/>
      <c r="BU1052" s="73"/>
      <c r="BV1052" s="73"/>
      <c r="BW1052" s="73"/>
      <c r="BX1052" s="73"/>
      <c r="BY1052" s="73"/>
      <c r="BZ1052" s="73"/>
      <c r="CA1052" s="73"/>
      <c r="CB1052" s="73"/>
      <c r="CC1052" s="73"/>
      <c r="CD1052" s="73"/>
    </row>
    <row r="1053" spans="1:82" x14ac:dyDescent="0.25">
      <c r="A1053" s="73"/>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X1053" s="73"/>
      <c r="Y1053" s="73"/>
      <c r="Z1053" s="73"/>
      <c r="AA1053" s="73"/>
      <c r="AB1053" s="73"/>
      <c r="AC1053" s="73"/>
      <c r="AD1053" s="73"/>
      <c r="AE1053" s="73"/>
      <c r="AF1053" s="73"/>
      <c r="AG1053" s="73"/>
      <c r="AH1053" s="73"/>
      <c r="AI1053" s="73"/>
      <c r="AJ1053" s="73"/>
      <c r="AK1053" s="73"/>
      <c r="AL1053" s="73"/>
      <c r="AM1053" s="73"/>
      <c r="AN1053" s="73"/>
      <c r="AO1053" s="73"/>
      <c r="AP1053" s="73"/>
      <c r="AQ1053" s="73"/>
      <c r="AR1053" s="73"/>
      <c r="AS1053" s="73"/>
      <c r="AT1053" s="73"/>
      <c r="AU1053" s="73"/>
      <c r="AV1053" s="73"/>
      <c r="AW1053" s="73"/>
      <c r="AX1053" s="73"/>
      <c r="AY1053" s="73"/>
      <c r="AZ1053" s="73"/>
      <c r="BA1053" s="73"/>
      <c r="BB1053" s="73"/>
      <c r="BC1053" s="73"/>
      <c r="BD1053" s="73"/>
      <c r="BE1053" s="73"/>
      <c r="BF1053" s="73"/>
      <c r="BG1053" s="73"/>
      <c r="BH1053" s="73"/>
      <c r="BI1053" s="73"/>
      <c r="BJ1053" s="73"/>
      <c r="BK1053" s="73"/>
      <c r="BL1053" s="73"/>
      <c r="BM1053" s="73"/>
      <c r="BN1053" s="73"/>
      <c r="BO1053" s="73"/>
      <c r="BP1053" s="73"/>
      <c r="BQ1053" s="73"/>
      <c r="BR1053" s="73"/>
      <c r="BS1053" s="73"/>
      <c r="BT1053" s="73"/>
      <c r="BU1053" s="73"/>
      <c r="BV1053" s="73"/>
      <c r="BW1053" s="73"/>
      <c r="BX1053" s="73"/>
      <c r="BY1053" s="73"/>
      <c r="BZ1053" s="73"/>
      <c r="CA1053" s="73"/>
      <c r="CB1053" s="73"/>
      <c r="CC1053" s="73"/>
      <c r="CD1053" s="73"/>
    </row>
    <row r="1054" spans="1:82" x14ac:dyDescent="0.25">
      <c r="A1054" s="73"/>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X1054" s="73"/>
      <c r="Y1054" s="73"/>
      <c r="Z1054" s="73"/>
      <c r="AA1054" s="73"/>
      <c r="AB1054" s="73"/>
      <c r="AC1054" s="73"/>
      <c r="AD1054" s="73"/>
      <c r="AE1054" s="73"/>
      <c r="AF1054" s="73"/>
      <c r="AG1054" s="73"/>
      <c r="AH1054" s="73"/>
      <c r="AI1054" s="73"/>
      <c r="AJ1054" s="73"/>
      <c r="AK1054" s="73"/>
      <c r="AL1054" s="73"/>
      <c r="AM1054" s="73"/>
      <c r="AN1054" s="73"/>
      <c r="AO1054" s="73"/>
      <c r="AP1054" s="73"/>
      <c r="AQ1054" s="73"/>
      <c r="AR1054" s="73"/>
      <c r="AS1054" s="73"/>
      <c r="AT1054" s="73"/>
      <c r="AU1054" s="73"/>
      <c r="AV1054" s="73"/>
      <c r="AW1054" s="73"/>
      <c r="AX1054" s="73"/>
      <c r="AY1054" s="73"/>
      <c r="AZ1054" s="73"/>
      <c r="BA1054" s="73"/>
      <c r="BB1054" s="73"/>
      <c r="BC1054" s="73"/>
      <c r="BD1054" s="73"/>
      <c r="BE1054" s="73"/>
      <c r="BF1054" s="73"/>
      <c r="BG1054" s="73"/>
      <c r="BH1054" s="73"/>
      <c r="BI1054" s="73"/>
      <c r="BJ1054" s="73"/>
      <c r="BK1054" s="73"/>
      <c r="BL1054" s="73"/>
      <c r="BM1054" s="73"/>
      <c r="BN1054" s="73"/>
      <c r="BO1054" s="73"/>
      <c r="BP1054" s="73"/>
      <c r="BQ1054" s="73"/>
      <c r="BR1054" s="73"/>
      <c r="BS1054" s="73"/>
      <c r="BT1054" s="73"/>
      <c r="BU1054" s="73"/>
      <c r="BV1054" s="73"/>
      <c r="BW1054" s="73"/>
      <c r="BX1054" s="73"/>
      <c r="BY1054" s="73"/>
      <c r="BZ1054" s="73"/>
      <c r="CA1054" s="73"/>
      <c r="CB1054" s="73"/>
      <c r="CC1054" s="73"/>
      <c r="CD1054" s="73"/>
    </row>
    <row r="1055" spans="1:82" x14ac:dyDescent="0.25">
      <c r="A1055" s="73"/>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X1055" s="73"/>
      <c r="Y1055" s="73"/>
      <c r="Z1055" s="73"/>
      <c r="AA1055" s="73"/>
      <c r="AB1055" s="73"/>
      <c r="AC1055" s="73"/>
      <c r="AD1055" s="73"/>
      <c r="AE1055" s="73"/>
      <c r="AF1055" s="73"/>
      <c r="AG1055" s="73"/>
      <c r="AH1055" s="73"/>
      <c r="AI1055" s="73"/>
      <c r="AJ1055" s="73"/>
      <c r="AK1055" s="73"/>
      <c r="AL1055" s="73"/>
      <c r="AM1055" s="73"/>
      <c r="AN1055" s="73"/>
      <c r="AO1055" s="73"/>
      <c r="AP1055" s="73"/>
      <c r="AQ1055" s="73"/>
      <c r="AR1055" s="73"/>
      <c r="AS1055" s="73"/>
      <c r="AT1055" s="73"/>
      <c r="AU1055" s="73"/>
      <c r="AV1055" s="73"/>
      <c r="AW1055" s="73"/>
      <c r="AX1055" s="73"/>
      <c r="AY1055" s="73"/>
      <c r="AZ1055" s="73"/>
      <c r="BA1055" s="73"/>
      <c r="BB1055" s="73"/>
      <c r="BC1055" s="73"/>
      <c r="BD1055" s="73"/>
      <c r="BE1055" s="73"/>
      <c r="BF1055" s="73"/>
      <c r="BG1055" s="73"/>
      <c r="BH1055" s="73"/>
      <c r="BI1055" s="73"/>
      <c r="BJ1055" s="73"/>
      <c r="BK1055" s="73"/>
      <c r="BL1055" s="73"/>
      <c r="BM1055" s="73"/>
      <c r="BN1055" s="73"/>
      <c r="BO1055" s="73"/>
      <c r="BP1055" s="73"/>
      <c r="BQ1055" s="73"/>
      <c r="BR1055" s="73"/>
      <c r="BS1055" s="73"/>
      <c r="BT1055" s="73"/>
      <c r="BU1055" s="73"/>
      <c r="BV1055" s="73"/>
      <c r="BW1055" s="73"/>
      <c r="BX1055" s="73"/>
      <c r="BY1055" s="73"/>
      <c r="BZ1055" s="73"/>
      <c r="CA1055" s="73"/>
      <c r="CB1055" s="73"/>
      <c r="CC1055" s="73"/>
      <c r="CD1055" s="73"/>
    </row>
    <row r="1056" spans="1:82" x14ac:dyDescent="0.25">
      <c r="A1056" s="73"/>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X1056" s="73"/>
      <c r="Y1056" s="73"/>
      <c r="Z1056" s="73"/>
      <c r="AA1056" s="73"/>
      <c r="AB1056" s="73"/>
      <c r="AC1056" s="73"/>
      <c r="AD1056" s="73"/>
      <c r="AE1056" s="73"/>
      <c r="AF1056" s="73"/>
      <c r="AG1056" s="73"/>
      <c r="AH1056" s="73"/>
      <c r="AI1056" s="73"/>
      <c r="AJ1056" s="73"/>
      <c r="AK1056" s="73"/>
      <c r="AL1056" s="73"/>
      <c r="AM1056" s="73"/>
      <c r="AN1056" s="73"/>
      <c r="AO1056" s="73"/>
      <c r="AP1056" s="73"/>
      <c r="AQ1056" s="73"/>
      <c r="AR1056" s="73"/>
      <c r="AS1056" s="73"/>
      <c r="AT1056" s="73"/>
      <c r="AU1056" s="73"/>
      <c r="AV1056" s="73"/>
      <c r="AW1056" s="73"/>
      <c r="AX1056" s="73"/>
      <c r="AY1056" s="73"/>
      <c r="AZ1056" s="73"/>
      <c r="BA1056" s="73"/>
      <c r="BB1056" s="73"/>
      <c r="BC1056" s="73"/>
      <c r="BD1056" s="73"/>
      <c r="BE1056" s="73"/>
      <c r="BF1056" s="73"/>
      <c r="BG1056" s="73"/>
      <c r="BH1056" s="73"/>
      <c r="BI1056" s="73"/>
      <c r="BJ1056" s="73"/>
      <c r="BK1056" s="73"/>
      <c r="BL1056" s="73"/>
      <c r="BM1056" s="73"/>
      <c r="BN1056" s="73"/>
      <c r="BO1056" s="73"/>
      <c r="BP1056" s="73"/>
      <c r="BQ1056" s="73"/>
      <c r="BR1056" s="73"/>
      <c r="BS1056" s="73"/>
      <c r="BT1056" s="73"/>
      <c r="BU1056" s="73"/>
      <c r="BV1056" s="73"/>
      <c r="BW1056" s="73"/>
      <c r="BX1056" s="73"/>
      <c r="BY1056" s="73"/>
      <c r="BZ1056" s="73"/>
      <c r="CA1056" s="73"/>
      <c r="CB1056" s="73"/>
      <c r="CC1056" s="73"/>
      <c r="CD1056" s="73"/>
    </row>
    <row r="1057" spans="1:82" x14ac:dyDescent="0.25">
      <c r="A1057" s="73"/>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X1057" s="73"/>
      <c r="Y1057" s="73"/>
      <c r="Z1057" s="73"/>
      <c r="AA1057" s="73"/>
      <c r="AB1057" s="73"/>
      <c r="AC1057" s="73"/>
      <c r="AD1057" s="73"/>
      <c r="AE1057" s="73"/>
      <c r="AF1057" s="73"/>
      <c r="AG1057" s="73"/>
      <c r="AH1057" s="73"/>
      <c r="AI1057" s="73"/>
      <c r="AJ1057" s="73"/>
      <c r="AK1057" s="73"/>
      <c r="AL1057" s="73"/>
      <c r="AM1057" s="73"/>
      <c r="AN1057" s="73"/>
      <c r="AO1057" s="73"/>
      <c r="AP1057" s="73"/>
      <c r="AQ1057" s="73"/>
      <c r="AR1057" s="73"/>
      <c r="AS1057" s="73"/>
      <c r="AT1057" s="73"/>
      <c r="AU1057" s="73"/>
      <c r="AV1057" s="73"/>
      <c r="AW1057" s="73"/>
      <c r="AX1057" s="73"/>
      <c r="AY1057" s="73"/>
      <c r="AZ1057" s="73"/>
      <c r="BA1057" s="73"/>
      <c r="BB1057" s="73"/>
      <c r="BC1057" s="73"/>
      <c r="BD1057" s="73"/>
      <c r="BE1057" s="73"/>
      <c r="BF1057" s="73"/>
      <c r="BG1057" s="73"/>
      <c r="BH1057" s="73"/>
      <c r="BI1057" s="73"/>
      <c r="BJ1057" s="73"/>
      <c r="BK1057" s="73"/>
      <c r="BL1057" s="73"/>
      <c r="BM1057" s="73"/>
      <c r="BN1057" s="73"/>
      <c r="BO1057" s="73"/>
      <c r="BP1057" s="73"/>
      <c r="BQ1057" s="73"/>
      <c r="BR1057" s="73"/>
      <c r="BS1057" s="73"/>
      <c r="BT1057" s="73"/>
      <c r="BU1057" s="73"/>
      <c r="BV1057" s="73"/>
      <c r="BW1057" s="73"/>
      <c r="BX1057" s="73"/>
      <c r="BY1057" s="73"/>
      <c r="BZ1057" s="73"/>
      <c r="CA1057" s="73"/>
      <c r="CB1057" s="73"/>
      <c r="CC1057" s="73"/>
      <c r="CD1057" s="73"/>
    </row>
    <row r="1058" spans="1:82" x14ac:dyDescent="0.25">
      <c r="A1058" s="73"/>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X1058" s="73"/>
      <c r="Y1058" s="73"/>
      <c r="Z1058" s="73"/>
      <c r="AA1058" s="73"/>
      <c r="AB1058" s="73"/>
      <c r="AC1058" s="73"/>
      <c r="AD1058" s="73"/>
      <c r="AE1058" s="73"/>
      <c r="AF1058" s="73"/>
      <c r="AG1058" s="73"/>
      <c r="AH1058" s="73"/>
      <c r="AI1058" s="73"/>
      <c r="AJ1058" s="73"/>
      <c r="AK1058" s="73"/>
      <c r="AL1058" s="73"/>
      <c r="AM1058" s="73"/>
      <c r="AN1058" s="73"/>
      <c r="AO1058" s="73"/>
      <c r="AP1058" s="73"/>
      <c r="AQ1058" s="73"/>
      <c r="AR1058" s="73"/>
      <c r="AS1058" s="73"/>
      <c r="AT1058" s="73"/>
      <c r="AU1058" s="73"/>
      <c r="AV1058" s="73"/>
      <c r="AW1058" s="73"/>
      <c r="AX1058" s="73"/>
      <c r="AY1058" s="73"/>
      <c r="AZ1058" s="73"/>
      <c r="BA1058" s="73"/>
      <c r="BB1058" s="73"/>
      <c r="BC1058" s="73"/>
      <c r="BD1058" s="73"/>
      <c r="BE1058" s="73"/>
      <c r="BF1058" s="73"/>
      <c r="BG1058" s="73"/>
      <c r="BH1058" s="73"/>
      <c r="BI1058" s="73"/>
      <c r="BJ1058" s="73"/>
      <c r="BK1058" s="73"/>
      <c r="BL1058" s="73"/>
      <c r="BM1058" s="73"/>
      <c r="BN1058" s="73"/>
      <c r="BO1058" s="73"/>
      <c r="BP1058" s="73"/>
      <c r="BQ1058" s="73"/>
      <c r="BR1058" s="73"/>
      <c r="BS1058" s="73"/>
      <c r="BT1058" s="73"/>
      <c r="BU1058" s="73"/>
      <c r="BV1058" s="73"/>
      <c r="BW1058" s="73"/>
      <c r="BX1058" s="73"/>
      <c r="BY1058" s="73"/>
      <c r="BZ1058" s="73"/>
      <c r="CA1058" s="73"/>
      <c r="CB1058" s="73"/>
      <c r="CC1058" s="73"/>
      <c r="CD1058" s="73"/>
    </row>
    <row r="1059" spans="1:82" x14ac:dyDescent="0.25">
      <c r="A1059" s="73"/>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X1059" s="73"/>
      <c r="Y1059" s="73"/>
      <c r="Z1059" s="73"/>
      <c r="AA1059" s="73"/>
      <c r="AB1059" s="73"/>
      <c r="AC1059" s="73"/>
      <c r="AD1059" s="73"/>
      <c r="AE1059" s="73"/>
      <c r="AF1059" s="73"/>
      <c r="AG1059" s="73"/>
      <c r="AH1059" s="73"/>
      <c r="AI1059" s="73"/>
      <c r="AJ1059" s="73"/>
      <c r="AK1059" s="73"/>
      <c r="AL1059" s="73"/>
      <c r="AM1059" s="73"/>
      <c r="AN1059" s="73"/>
      <c r="AO1059" s="73"/>
      <c r="AP1059" s="73"/>
      <c r="AQ1059" s="73"/>
      <c r="AR1059" s="73"/>
      <c r="AS1059" s="73"/>
      <c r="AT1059" s="73"/>
      <c r="AU1059" s="73"/>
      <c r="AV1059" s="73"/>
      <c r="AW1059" s="73"/>
      <c r="AX1059" s="73"/>
      <c r="AY1059" s="73"/>
      <c r="AZ1059" s="73"/>
      <c r="BA1059" s="73"/>
      <c r="BB1059" s="73"/>
      <c r="BC1059" s="73"/>
      <c r="BD1059" s="73"/>
      <c r="BE1059" s="73"/>
      <c r="BF1059" s="73"/>
      <c r="BG1059" s="73"/>
      <c r="BH1059" s="73"/>
      <c r="BI1059" s="73"/>
      <c r="BJ1059" s="73"/>
      <c r="BK1059" s="73"/>
      <c r="BL1059" s="73"/>
      <c r="BM1059" s="73"/>
      <c r="BN1059" s="73"/>
      <c r="BO1059" s="73"/>
      <c r="BP1059" s="73"/>
      <c r="BQ1059" s="73"/>
      <c r="BR1059" s="73"/>
      <c r="BS1059" s="73"/>
      <c r="BT1059" s="73"/>
      <c r="BU1059" s="73"/>
      <c r="BV1059" s="73"/>
      <c r="BW1059" s="73"/>
      <c r="BX1059" s="73"/>
      <c r="BY1059" s="73"/>
      <c r="BZ1059" s="73"/>
      <c r="CA1059" s="73"/>
      <c r="CB1059" s="73"/>
      <c r="CC1059" s="73"/>
      <c r="CD1059" s="73"/>
    </row>
    <row r="1060" spans="1:82" x14ac:dyDescent="0.25">
      <c r="A1060" s="73"/>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X1060" s="73"/>
      <c r="Y1060" s="73"/>
      <c r="Z1060" s="73"/>
      <c r="AA1060" s="73"/>
      <c r="AB1060" s="73"/>
      <c r="AC1060" s="73"/>
      <c r="AD1060" s="73"/>
      <c r="AE1060" s="73"/>
      <c r="AF1060" s="73"/>
      <c r="AG1060" s="73"/>
      <c r="AH1060" s="73"/>
      <c r="AI1060" s="73"/>
      <c r="AJ1060" s="73"/>
      <c r="AK1060" s="73"/>
      <c r="AL1060" s="73"/>
      <c r="AM1060" s="73"/>
      <c r="AN1060" s="73"/>
      <c r="AO1060" s="73"/>
      <c r="AP1060" s="73"/>
      <c r="AQ1060" s="73"/>
      <c r="AR1060" s="73"/>
      <c r="AS1060" s="73"/>
      <c r="AT1060" s="73"/>
      <c r="AU1060" s="73"/>
      <c r="AV1060" s="73"/>
      <c r="AW1060" s="73"/>
      <c r="AX1060" s="73"/>
      <c r="AY1060" s="73"/>
      <c r="AZ1060" s="73"/>
      <c r="BA1060" s="73"/>
      <c r="BB1060" s="73"/>
      <c r="BC1060" s="73"/>
      <c r="BD1060" s="73"/>
      <c r="BE1060" s="73"/>
      <c r="BF1060" s="73"/>
      <c r="BG1060" s="73"/>
      <c r="BH1060" s="73"/>
      <c r="BI1060" s="73"/>
      <c r="BJ1060" s="73"/>
      <c r="BK1060" s="73"/>
      <c r="BL1060" s="73"/>
      <c r="BM1060" s="73"/>
      <c r="BN1060" s="73"/>
      <c r="BO1060" s="73"/>
      <c r="BP1060" s="73"/>
      <c r="BQ1060" s="73"/>
      <c r="BR1060" s="73"/>
      <c r="BS1060" s="73"/>
      <c r="BT1060" s="73"/>
      <c r="BU1060" s="73"/>
      <c r="BV1060" s="73"/>
      <c r="BW1060" s="73"/>
      <c r="BX1060" s="73"/>
      <c r="BY1060" s="73"/>
      <c r="BZ1060" s="73"/>
      <c r="CA1060" s="73"/>
      <c r="CB1060" s="73"/>
      <c r="CC1060" s="73"/>
      <c r="CD1060" s="73"/>
    </row>
    <row r="1061" spans="1:82" x14ac:dyDescent="0.25">
      <c r="A1061" s="73"/>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X1061" s="73"/>
      <c r="Y1061" s="73"/>
      <c r="Z1061" s="73"/>
      <c r="AA1061" s="73"/>
      <c r="AB1061" s="73"/>
      <c r="AC1061" s="73"/>
      <c r="AD1061" s="73"/>
      <c r="AE1061" s="73"/>
      <c r="AF1061" s="73"/>
      <c r="AG1061" s="73"/>
      <c r="AH1061" s="73"/>
      <c r="AI1061" s="73"/>
      <c r="AJ1061" s="73"/>
      <c r="AK1061" s="73"/>
      <c r="AL1061" s="73"/>
      <c r="AM1061" s="73"/>
      <c r="AN1061" s="73"/>
      <c r="AO1061" s="73"/>
      <c r="AP1061" s="73"/>
      <c r="AQ1061" s="73"/>
      <c r="AR1061" s="73"/>
      <c r="AS1061" s="73"/>
      <c r="AT1061" s="73"/>
      <c r="AU1061" s="73"/>
      <c r="AV1061" s="73"/>
      <c r="AW1061" s="73"/>
      <c r="AX1061" s="73"/>
      <c r="AY1061" s="73"/>
      <c r="AZ1061" s="73"/>
      <c r="BA1061" s="73"/>
      <c r="BB1061" s="73"/>
      <c r="BC1061" s="73"/>
      <c r="BD1061" s="73"/>
      <c r="BE1061" s="73"/>
      <c r="BF1061" s="73"/>
      <c r="BG1061" s="73"/>
      <c r="BH1061" s="73"/>
      <c r="BI1061" s="73"/>
      <c r="BJ1061" s="73"/>
      <c r="BK1061" s="73"/>
      <c r="BL1061" s="73"/>
      <c r="BM1061" s="73"/>
      <c r="BN1061" s="73"/>
      <c r="BO1061" s="73"/>
      <c r="BP1061" s="73"/>
      <c r="BQ1061" s="73"/>
      <c r="BR1061" s="73"/>
      <c r="BS1061" s="73"/>
      <c r="BT1061" s="73"/>
      <c r="BU1061" s="73"/>
      <c r="BV1061" s="73"/>
      <c r="BW1061" s="73"/>
      <c r="BX1061" s="73"/>
      <c r="BY1061" s="73"/>
      <c r="BZ1061" s="73"/>
      <c r="CA1061" s="73"/>
      <c r="CB1061" s="73"/>
      <c r="CC1061" s="73"/>
      <c r="CD1061" s="73"/>
    </row>
    <row r="1062" spans="1:82" x14ac:dyDescent="0.25">
      <c r="A1062" s="73"/>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X1062" s="73"/>
      <c r="Y1062" s="73"/>
      <c r="Z1062" s="73"/>
      <c r="AA1062" s="73"/>
      <c r="AB1062" s="73"/>
      <c r="AC1062" s="73"/>
      <c r="AD1062" s="73"/>
      <c r="AE1062" s="73"/>
      <c r="AF1062" s="73"/>
      <c r="AG1062" s="73"/>
      <c r="AH1062" s="73"/>
      <c r="AI1062" s="73"/>
      <c r="AJ1062" s="73"/>
      <c r="AK1062" s="73"/>
      <c r="AL1062" s="73"/>
      <c r="AM1062" s="73"/>
      <c r="AN1062" s="73"/>
      <c r="AO1062" s="73"/>
      <c r="AP1062" s="73"/>
      <c r="AQ1062" s="73"/>
      <c r="AR1062" s="73"/>
      <c r="AS1062" s="73"/>
      <c r="AT1062" s="73"/>
      <c r="AU1062" s="73"/>
      <c r="AV1062" s="73"/>
      <c r="AW1062" s="73"/>
      <c r="AX1062" s="73"/>
      <c r="AY1062" s="73"/>
      <c r="AZ1062" s="73"/>
      <c r="BA1062" s="73"/>
      <c r="BB1062" s="73"/>
      <c r="BC1062" s="73"/>
      <c r="BD1062" s="73"/>
      <c r="BE1062" s="73"/>
      <c r="BF1062" s="73"/>
      <c r="BG1062" s="73"/>
      <c r="BH1062" s="73"/>
      <c r="BI1062" s="73"/>
      <c r="BJ1062" s="73"/>
      <c r="BK1062" s="73"/>
      <c r="BL1062" s="73"/>
      <c r="BM1062" s="73"/>
      <c r="BN1062" s="73"/>
      <c r="BO1062" s="73"/>
      <c r="BP1062" s="73"/>
      <c r="BQ1062" s="73"/>
      <c r="BR1062" s="73"/>
      <c r="BS1062" s="73"/>
      <c r="BT1062" s="73"/>
      <c r="BU1062" s="73"/>
      <c r="BV1062" s="73"/>
      <c r="BW1062" s="73"/>
      <c r="BX1062" s="73"/>
      <c r="BY1062" s="73"/>
      <c r="BZ1062" s="73"/>
      <c r="CA1062" s="73"/>
      <c r="CB1062" s="73"/>
      <c r="CC1062" s="73"/>
      <c r="CD1062" s="73"/>
    </row>
    <row r="1063" spans="1:82" x14ac:dyDescent="0.25">
      <c r="A1063" s="73"/>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X1063" s="73"/>
      <c r="Y1063" s="73"/>
      <c r="Z1063" s="73"/>
      <c r="AA1063" s="73"/>
      <c r="AB1063" s="73"/>
      <c r="AC1063" s="73"/>
      <c r="AD1063" s="73"/>
      <c r="AE1063" s="73"/>
      <c r="AF1063" s="73"/>
      <c r="AG1063" s="73"/>
      <c r="AH1063" s="73"/>
      <c r="AI1063" s="73"/>
      <c r="AJ1063" s="73"/>
      <c r="AK1063" s="73"/>
      <c r="AL1063" s="73"/>
      <c r="AM1063" s="73"/>
      <c r="AN1063" s="73"/>
      <c r="AO1063" s="73"/>
      <c r="AP1063" s="73"/>
      <c r="AQ1063" s="73"/>
      <c r="AR1063" s="73"/>
      <c r="AS1063" s="73"/>
      <c r="AT1063" s="73"/>
      <c r="AU1063" s="73"/>
      <c r="AV1063" s="73"/>
      <c r="AW1063" s="73"/>
      <c r="AX1063" s="73"/>
      <c r="AY1063" s="73"/>
      <c r="AZ1063" s="73"/>
      <c r="BA1063" s="73"/>
      <c r="BB1063" s="73"/>
      <c r="BC1063" s="73"/>
      <c r="BD1063" s="73"/>
      <c r="BE1063" s="73"/>
      <c r="BF1063" s="73"/>
      <c r="BG1063" s="73"/>
      <c r="BH1063" s="73"/>
      <c r="BI1063" s="73"/>
      <c r="BJ1063" s="73"/>
      <c r="BK1063" s="73"/>
      <c r="BL1063" s="73"/>
      <c r="BM1063" s="73"/>
      <c r="BN1063" s="73"/>
      <c r="BO1063" s="73"/>
      <c r="BP1063" s="73"/>
      <c r="BQ1063" s="73"/>
      <c r="BR1063" s="73"/>
      <c r="BS1063" s="73"/>
      <c r="BT1063" s="73"/>
      <c r="BU1063" s="73"/>
      <c r="BV1063" s="73"/>
      <c r="BW1063" s="73"/>
      <c r="BX1063" s="73"/>
      <c r="BY1063" s="73"/>
      <c r="BZ1063" s="73"/>
      <c r="CA1063" s="73"/>
      <c r="CB1063" s="73"/>
      <c r="CC1063" s="73"/>
      <c r="CD1063" s="73"/>
    </row>
    <row r="1064" spans="1:82" x14ac:dyDescent="0.25">
      <c r="A1064" s="73"/>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X1064" s="73"/>
      <c r="Y1064" s="73"/>
      <c r="Z1064" s="73"/>
      <c r="AA1064" s="73"/>
      <c r="AB1064" s="73"/>
      <c r="AC1064" s="73"/>
      <c r="AD1064" s="73"/>
      <c r="AE1064" s="73"/>
      <c r="AF1064" s="73"/>
      <c r="AG1064" s="73"/>
      <c r="AH1064" s="73"/>
      <c r="AI1064" s="73"/>
      <c r="AJ1064" s="73"/>
      <c r="AK1064" s="73"/>
      <c r="AL1064" s="73"/>
      <c r="AM1064" s="73"/>
      <c r="AN1064" s="73"/>
      <c r="AO1064" s="73"/>
      <c r="AP1064" s="73"/>
      <c r="AQ1064" s="73"/>
      <c r="AR1064" s="73"/>
      <c r="AS1064" s="73"/>
      <c r="AT1064" s="73"/>
      <c r="AU1064" s="73"/>
      <c r="AV1064" s="73"/>
      <c r="AW1064" s="73"/>
      <c r="AX1064" s="73"/>
      <c r="AY1064" s="73"/>
      <c r="AZ1064" s="73"/>
      <c r="BA1064" s="73"/>
      <c r="BB1064" s="73"/>
      <c r="BC1064" s="73"/>
      <c r="BD1064" s="73"/>
      <c r="BE1064" s="73"/>
      <c r="BF1064" s="73"/>
      <c r="BG1064" s="73"/>
      <c r="BH1064" s="73"/>
      <c r="BI1064" s="73"/>
      <c r="BJ1064" s="73"/>
      <c r="BK1064" s="73"/>
      <c r="BL1064" s="73"/>
      <c r="BM1064" s="73"/>
      <c r="BN1064" s="73"/>
      <c r="BO1064" s="73"/>
      <c r="BP1064" s="73"/>
      <c r="BQ1064" s="73"/>
      <c r="BR1064" s="73"/>
      <c r="BS1064" s="73"/>
      <c r="BT1064" s="73"/>
      <c r="BU1064" s="73"/>
      <c r="BV1064" s="73"/>
      <c r="BW1064" s="73"/>
      <c r="BX1064" s="73"/>
      <c r="BY1064" s="73"/>
      <c r="BZ1064" s="73"/>
      <c r="CA1064" s="73"/>
      <c r="CB1064" s="73"/>
      <c r="CC1064" s="73"/>
      <c r="CD1064" s="73"/>
    </row>
    <row r="1065" spans="1:82" x14ac:dyDescent="0.25">
      <c r="A1065" s="73"/>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X1065" s="73"/>
      <c r="Y1065" s="73"/>
      <c r="Z1065" s="73"/>
      <c r="AA1065" s="73"/>
      <c r="AB1065" s="73"/>
      <c r="AC1065" s="73"/>
      <c r="AD1065" s="73"/>
      <c r="AE1065" s="73"/>
      <c r="AF1065" s="73"/>
      <c r="AG1065" s="73"/>
      <c r="AH1065" s="73"/>
      <c r="AI1065" s="73"/>
      <c r="AJ1065" s="73"/>
      <c r="AK1065" s="73"/>
      <c r="AL1065" s="73"/>
      <c r="AM1065" s="73"/>
      <c r="AN1065" s="73"/>
      <c r="AO1065" s="73"/>
      <c r="AP1065" s="73"/>
      <c r="AQ1065" s="73"/>
      <c r="AR1065" s="73"/>
      <c r="AS1065" s="73"/>
      <c r="AT1065" s="73"/>
      <c r="AU1065" s="73"/>
      <c r="AV1065" s="73"/>
      <c r="AW1065" s="73"/>
      <c r="AX1065" s="73"/>
      <c r="AY1065" s="73"/>
      <c r="AZ1065" s="73"/>
      <c r="BA1065" s="73"/>
      <c r="BB1065" s="73"/>
      <c r="BC1065" s="73"/>
      <c r="BD1065" s="73"/>
      <c r="BE1065" s="73"/>
      <c r="BF1065" s="73"/>
      <c r="BG1065" s="73"/>
      <c r="BH1065" s="73"/>
      <c r="BI1065" s="73"/>
      <c r="BJ1065" s="73"/>
      <c r="BK1065" s="73"/>
      <c r="BL1065" s="73"/>
      <c r="BM1065" s="73"/>
      <c r="BN1065" s="73"/>
      <c r="BO1065" s="73"/>
      <c r="BP1065" s="73"/>
      <c r="BQ1065" s="73"/>
      <c r="BR1065" s="73"/>
      <c r="BS1065" s="73"/>
      <c r="BT1065" s="73"/>
      <c r="BU1065" s="73"/>
      <c r="BV1065" s="73"/>
      <c r="BW1065" s="73"/>
      <c r="BX1065" s="73"/>
      <c r="BY1065" s="73"/>
      <c r="BZ1065" s="73"/>
      <c r="CA1065" s="73"/>
      <c r="CB1065" s="73"/>
      <c r="CC1065" s="73"/>
      <c r="CD1065" s="73"/>
    </row>
    <row r="1066" spans="1:82" x14ac:dyDescent="0.25">
      <c r="A1066" s="73"/>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X1066" s="73"/>
      <c r="Y1066" s="73"/>
      <c r="Z1066" s="73"/>
      <c r="AA1066" s="73"/>
      <c r="AB1066" s="73"/>
      <c r="AC1066" s="73"/>
      <c r="AD1066" s="73"/>
      <c r="AE1066" s="73"/>
      <c r="AF1066" s="73"/>
      <c r="AG1066" s="73"/>
      <c r="AH1066" s="73"/>
      <c r="AI1066" s="73"/>
      <c r="AJ1066" s="73"/>
      <c r="AK1066" s="73"/>
      <c r="AL1066" s="73"/>
      <c r="AM1066" s="73"/>
      <c r="AN1066" s="73"/>
      <c r="AO1066" s="73"/>
      <c r="AP1066" s="73"/>
      <c r="AQ1066" s="73"/>
      <c r="AR1066" s="73"/>
      <c r="AS1066" s="73"/>
      <c r="AT1066" s="73"/>
      <c r="AU1066" s="73"/>
      <c r="AV1066" s="73"/>
      <c r="AW1066" s="73"/>
      <c r="AX1066" s="73"/>
      <c r="AY1066" s="73"/>
      <c r="AZ1066" s="73"/>
      <c r="BA1066" s="73"/>
      <c r="BB1066" s="73"/>
      <c r="BC1066" s="73"/>
      <c r="BD1066" s="73"/>
      <c r="BE1066" s="73"/>
      <c r="BF1066" s="73"/>
      <c r="BG1066" s="73"/>
      <c r="BH1066" s="73"/>
      <c r="BI1066" s="73"/>
      <c r="BJ1066" s="73"/>
      <c r="BK1066" s="73"/>
      <c r="BL1066" s="73"/>
      <c r="BM1066" s="73"/>
      <c r="BN1066" s="73"/>
      <c r="BO1066" s="73"/>
      <c r="BP1066" s="73"/>
      <c r="BQ1066" s="73"/>
      <c r="BR1066" s="73"/>
      <c r="BS1066" s="73"/>
      <c r="BT1066" s="73"/>
      <c r="BU1066" s="73"/>
      <c r="BV1066" s="73"/>
      <c r="BW1066" s="73"/>
      <c r="BX1066" s="73"/>
      <c r="BY1066" s="73"/>
      <c r="BZ1066" s="73"/>
      <c r="CA1066" s="73"/>
      <c r="CB1066" s="73"/>
      <c r="CC1066" s="73"/>
      <c r="CD1066" s="73"/>
    </row>
    <row r="1067" spans="1:82" x14ac:dyDescent="0.25">
      <c r="A1067" s="73"/>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X1067" s="73"/>
      <c r="Y1067" s="73"/>
      <c r="Z1067" s="73"/>
      <c r="AA1067" s="73"/>
      <c r="AB1067" s="73"/>
      <c r="AC1067" s="73"/>
      <c r="AD1067" s="73"/>
      <c r="AE1067" s="73"/>
      <c r="AF1067" s="73"/>
      <c r="AG1067" s="73"/>
      <c r="AH1067" s="73"/>
      <c r="AI1067" s="73"/>
      <c r="AJ1067" s="73"/>
      <c r="AK1067" s="73"/>
      <c r="AL1067" s="73"/>
      <c r="AM1067" s="73"/>
      <c r="AN1067" s="73"/>
      <c r="AO1067" s="73"/>
      <c r="AP1067" s="73"/>
      <c r="AQ1067" s="73"/>
      <c r="AR1067" s="73"/>
      <c r="AS1067" s="73"/>
      <c r="AT1067" s="73"/>
      <c r="AU1067" s="73"/>
      <c r="AV1067" s="73"/>
      <c r="AW1067" s="73"/>
      <c r="AX1067" s="73"/>
      <c r="AY1067" s="73"/>
      <c r="AZ1067" s="73"/>
      <c r="BA1067" s="73"/>
      <c r="BB1067" s="73"/>
      <c r="BC1067" s="73"/>
      <c r="BD1067" s="73"/>
      <c r="BE1067" s="73"/>
      <c r="BF1067" s="73"/>
      <c r="BG1067" s="73"/>
      <c r="BH1067" s="73"/>
      <c r="BI1067" s="73"/>
      <c r="BJ1067" s="73"/>
      <c r="BK1067" s="73"/>
      <c r="BL1067" s="73"/>
      <c r="BM1067" s="73"/>
      <c r="BN1067" s="73"/>
      <c r="BO1067" s="73"/>
      <c r="BP1067" s="73"/>
      <c r="BQ1067" s="73"/>
      <c r="BR1067" s="73"/>
      <c r="BS1067" s="73"/>
      <c r="BT1067" s="73"/>
      <c r="BU1067" s="73"/>
      <c r="BV1067" s="73"/>
      <c r="BW1067" s="73"/>
      <c r="BX1067" s="73"/>
      <c r="BY1067" s="73"/>
      <c r="BZ1067" s="73"/>
      <c r="CA1067" s="73"/>
      <c r="CB1067" s="73"/>
      <c r="CC1067" s="73"/>
      <c r="CD1067" s="73"/>
    </row>
    <row r="1068" spans="1:82" x14ac:dyDescent="0.25">
      <c r="A1068" s="73"/>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X1068" s="73"/>
      <c r="Y1068" s="73"/>
      <c r="Z1068" s="73"/>
      <c r="AA1068" s="73"/>
      <c r="AB1068" s="73"/>
      <c r="AC1068" s="73"/>
      <c r="AD1068" s="73"/>
      <c r="AE1068" s="73"/>
      <c r="AF1068" s="73"/>
      <c r="AG1068" s="73"/>
      <c r="AH1068" s="73"/>
      <c r="AI1068" s="73"/>
      <c r="AJ1068" s="73"/>
      <c r="AK1068" s="73"/>
      <c r="AL1068" s="73"/>
      <c r="AM1068" s="73"/>
      <c r="AN1068" s="73"/>
      <c r="AO1068" s="73"/>
      <c r="AP1068" s="73"/>
      <c r="AQ1068" s="73"/>
      <c r="AR1068" s="73"/>
      <c r="AS1068" s="73"/>
      <c r="AT1068" s="73"/>
      <c r="AU1068" s="73"/>
      <c r="AV1068" s="73"/>
      <c r="AW1068" s="73"/>
      <c r="AX1068" s="73"/>
      <c r="AY1068" s="73"/>
      <c r="AZ1068" s="73"/>
      <c r="BA1068" s="73"/>
      <c r="BB1068" s="73"/>
      <c r="BC1068" s="73"/>
      <c r="BD1068" s="73"/>
      <c r="BE1068" s="73"/>
      <c r="BF1068" s="73"/>
      <c r="BG1068" s="73"/>
      <c r="BH1068" s="73"/>
      <c r="BI1068" s="73"/>
      <c r="BJ1068" s="73"/>
      <c r="BK1068" s="73"/>
      <c r="BL1068" s="73"/>
      <c r="BM1068" s="73"/>
      <c r="BN1068" s="73"/>
      <c r="BO1068" s="73"/>
      <c r="BP1068" s="73"/>
      <c r="BQ1068" s="73"/>
      <c r="BR1068" s="73"/>
      <c r="BS1068" s="73"/>
      <c r="BT1068" s="73"/>
      <c r="BU1068" s="73"/>
      <c r="BV1068" s="73"/>
      <c r="BW1068" s="73"/>
      <c r="BX1068" s="73"/>
      <c r="BY1068" s="73"/>
      <c r="BZ1068" s="73"/>
      <c r="CA1068" s="73"/>
      <c r="CB1068" s="73"/>
      <c r="CC1068" s="73"/>
      <c r="CD1068" s="73"/>
    </row>
    <row r="1069" spans="1:82" x14ac:dyDescent="0.25">
      <c r="A1069" s="73"/>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X1069" s="73"/>
      <c r="Y1069" s="73"/>
      <c r="Z1069" s="73"/>
      <c r="AA1069" s="73"/>
      <c r="AB1069" s="73"/>
      <c r="AC1069" s="73"/>
      <c r="AD1069" s="73"/>
      <c r="AE1069" s="73"/>
      <c r="AF1069" s="73"/>
      <c r="AG1069" s="73"/>
      <c r="AH1069" s="73"/>
      <c r="AI1069" s="73"/>
      <c r="AJ1069" s="73"/>
      <c r="AK1069" s="73"/>
      <c r="AL1069" s="73"/>
      <c r="AM1069" s="73"/>
      <c r="AN1069" s="73"/>
      <c r="AO1069" s="73"/>
      <c r="AP1069" s="73"/>
      <c r="AQ1069" s="73"/>
      <c r="AR1069" s="73"/>
      <c r="AS1069" s="73"/>
      <c r="AT1069" s="73"/>
      <c r="AU1069" s="73"/>
      <c r="AV1069" s="73"/>
      <c r="AW1069" s="73"/>
      <c r="AX1069" s="73"/>
      <c r="AY1069" s="73"/>
      <c r="AZ1069" s="73"/>
      <c r="BA1069" s="73"/>
      <c r="BB1069" s="73"/>
      <c r="BC1069" s="73"/>
      <c r="BD1069" s="73"/>
      <c r="BE1069" s="73"/>
      <c r="BF1069" s="73"/>
      <c r="BG1069" s="73"/>
      <c r="BH1069" s="73"/>
      <c r="BI1069" s="73"/>
      <c r="BJ1069" s="73"/>
      <c r="BK1069" s="73"/>
      <c r="BL1069" s="73"/>
      <c r="BM1069" s="73"/>
      <c r="BN1069" s="73"/>
      <c r="BO1069" s="73"/>
      <c r="BP1069" s="73"/>
      <c r="BQ1069" s="73"/>
      <c r="BR1069" s="73"/>
      <c r="BS1069" s="73"/>
      <c r="BT1069" s="73"/>
      <c r="BU1069" s="73"/>
      <c r="BV1069" s="73"/>
      <c r="BW1069" s="73"/>
      <c r="BX1069" s="73"/>
      <c r="BY1069" s="73"/>
      <c r="BZ1069" s="73"/>
      <c r="CA1069" s="73"/>
      <c r="CB1069" s="73"/>
      <c r="CC1069" s="73"/>
      <c r="CD1069" s="73"/>
    </row>
    <row r="1070" spans="1:82" x14ac:dyDescent="0.25">
      <c r="A1070" s="73"/>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X1070" s="73"/>
      <c r="Y1070" s="73"/>
      <c r="Z1070" s="73"/>
      <c r="AA1070" s="73"/>
      <c r="AB1070" s="73"/>
      <c r="AC1070" s="73"/>
      <c r="AD1070" s="73"/>
      <c r="AE1070" s="73"/>
      <c r="AF1070" s="73"/>
      <c r="AG1070" s="73"/>
      <c r="AH1070" s="73"/>
      <c r="AI1070" s="73"/>
      <c r="AJ1070" s="73"/>
      <c r="AK1070" s="73"/>
      <c r="AL1070" s="73"/>
      <c r="AM1070" s="73"/>
      <c r="AN1070" s="73"/>
      <c r="AO1070" s="73"/>
      <c r="AP1070" s="73"/>
      <c r="AQ1070" s="73"/>
      <c r="AR1070" s="73"/>
      <c r="AS1070" s="73"/>
      <c r="AT1070" s="73"/>
      <c r="AU1070" s="73"/>
      <c r="AV1070" s="73"/>
      <c r="AW1070" s="73"/>
      <c r="AX1070" s="73"/>
      <c r="AY1070" s="73"/>
      <c r="AZ1070" s="73"/>
      <c r="BA1070" s="73"/>
      <c r="BB1070" s="73"/>
      <c r="BC1070" s="73"/>
      <c r="BD1070" s="73"/>
      <c r="BE1070" s="73"/>
      <c r="BF1070" s="73"/>
      <c r="BG1070" s="73"/>
      <c r="BH1070" s="73"/>
      <c r="BI1070" s="73"/>
      <c r="BJ1070" s="73"/>
      <c r="BK1070" s="73"/>
      <c r="BL1070" s="73"/>
      <c r="BM1070" s="73"/>
      <c r="BN1070" s="73"/>
      <c r="BO1070" s="73"/>
      <c r="BP1070" s="73"/>
      <c r="BQ1070" s="73"/>
      <c r="BR1070" s="73"/>
      <c r="BS1070" s="73"/>
      <c r="BT1070" s="73"/>
      <c r="BU1070" s="73"/>
      <c r="BV1070" s="73"/>
      <c r="BW1070" s="73"/>
      <c r="BX1070" s="73"/>
      <c r="BY1070" s="73"/>
      <c r="BZ1070" s="73"/>
      <c r="CA1070" s="73"/>
      <c r="CB1070" s="73"/>
      <c r="CC1070" s="73"/>
      <c r="CD1070" s="73"/>
    </row>
    <row r="1071" spans="1:82" x14ac:dyDescent="0.25">
      <c r="A1071" s="73"/>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X1071" s="73"/>
      <c r="Y1071" s="73"/>
      <c r="Z1071" s="73"/>
      <c r="AA1071" s="73"/>
      <c r="AB1071" s="73"/>
      <c r="AC1071" s="73"/>
      <c r="AD1071" s="73"/>
      <c r="AE1071" s="73"/>
      <c r="AF1071" s="73"/>
      <c r="AG1071" s="73"/>
      <c r="AH1071" s="73"/>
      <c r="AI1071" s="73"/>
      <c r="AJ1071" s="73"/>
      <c r="AK1071" s="73"/>
      <c r="AL1071" s="73"/>
      <c r="AM1071" s="73"/>
      <c r="AN1071" s="73"/>
      <c r="AO1071" s="73"/>
      <c r="AP1071" s="73"/>
      <c r="AQ1071" s="73"/>
      <c r="AR1071" s="73"/>
      <c r="AS1071" s="73"/>
      <c r="AT1071" s="73"/>
      <c r="AU1071" s="73"/>
      <c r="AV1071" s="73"/>
      <c r="AW1071" s="73"/>
      <c r="AX1071" s="73"/>
      <c r="AY1071" s="73"/>
      <c r="AZ1071" s="73"/>
      <c r="BA1071" s="73"/>
      <c r="BB1071" s="73"/>
      <c r="BC1071" s="73"/>
      <c r="BD1071" s="73"/>
      <c r="BE1071" s="73"/>
      <c r="BF1071" s="73"/>
      <c r="BG1071" s="73"/>
      <c r="BH1071" s="73"/>
      <c r="BI1071" s="73"/>
      <c r="BJ1071" s="73"/>
      <c r="BK1071" s="73"/>
      <c r="BL1071" s="73"/>
      <c r="BM1071" s="73"/>
      <c r="BN1071" s="73"/>
      <c r="BO1071" s="73"/>
      <c r="BP1071" s="73"/>
      <c r="BQ1071" s="73"/>
      <c r="BR1071" s="73"/>
      <c r="BS1071" s="73"/>
      <c r="BT1071" s="73"/>
      <c r="BU1071" s="73"/>
      <c r="BV1071" s="73"/>
      <c r="BW1071" s="73"/>
      <c r="BX1071" s="73"/>
      <c r="BY1071" s="73"/>
      <c r="BZ1071" s="73"/>
      <c r="CA1071" s="73"/>
      <c r="CB1071" s="73"/>
      <c r="CC1071" s="73"/>
      <c r="CD1071" s="73"/>
    </row>
    <row r="1072" spans="1:82" x14ac:dyDescent="0.25">
      <c r="A1072" s="73"/>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X1072" s="73"/>
      <c r="Y1072" s="73"/>
      <c r="Z1072" s="73"/>
      <c r="AA1072" s="73"/>
      <c r="AB1072" s="73"/>
      <c r="AC1072" s="73"/>
      <c r="AD1072" s="73"/>
      <c r="AE1072" s="73"/>
      <c r="AF1072" s="73"/>
      <c r="AG1072" s="73"/>
      <c r="AH1072" s="73"/>
      <c r="AI1072" s="73"/>
      <c r="AJ1072" s="73"/>
      <c r="AK1072" s="73"/>
      <c r="AL1072" s="73"/>
      <c r="AM1072" s="73"/>
      <c r="AN1072" s="73"/>
      <c r="AO1072" s="73"/>
      <c r="AP1072" s="73"/>
      <c r="AQ1072" s="73"/>
      <c r="AR1072" s="73"/>
      <c r="AS1072" s="73"/>
      <c r="AT1072" s="73"/>
      <c r="AU1072" s="73"/>
      <c r="AV1072" s="73"/>
      <c r="AW1072" s="73"/>
      <c r="AX1072" s="73"/>
      <c r="AY1072" s="73"/>
      <c r="AZ1072" s="73"/>
      <c r="BA1072" s="73"/>
      <c r="BB1072" s="73"/>
      <c r="BC1072" s="73"/>
      <c r="BD1072" s="73"/>
      <c r="BE1072" s="73"/>
      <c r="BF1072" s="73"/>
      <c r="BG1072" s="73"/>
      <c r="BH1072" s="73"/>
      <c r="BI1072" s="73"/>
      <c r="BJ1072" s="73"/>
      <c r="BK1072" s="73"/>
      <c r="BL1072" s="73"/>
      <c r="BM1072" s="73"/>
      <c r="BN1072" s="73"/>
      <c r="BO1072" s="73"/>
      <c r="BP1072" s="73"/>
      <c r="BQ1072" s="73"/>
      <c r="BR1072" s="73"/>
      <c r="BS1072" s="73"/>
      <c r="BT1072" s="73"/>
      <c r="BU1072" s="73"/>
      <c r="BV1072" s="73"/>
      <c r="BW1072" s="73"/>
      <c r="BX1072" s="73"/>
      <c r="BY1072" s="73"/>
      <c r="BZ1072" s="73"/>
      <c r="CA1072" s="73"/>
      <c r="CB1072" s="73"/>
      <c r="CC1072" s="73"/>
      <c r="CD1072" s="73"/>
    </row>
    <row r="1073" spans="1:82" x14ac:dyDescent="0.25">
      <c r="A1073" s="73"/>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X1073" s="73"/>
      <c r="Y1073" s="73"/>
      <c r="Z1073" s="73"/>
      <c r="AA1073" s="73"/>
      <c r="AB1073" s="73"/>
      <c r="AC1073" s="73"/>
      <c r="AD1073" s="73"/>
      <c r="AE1073" s="73"/>
      <c r="AF1073" s="73"/>
      <c r="AG1073" s="73"/>
      <c r="AH1073" s="73"/>
      <c r="AI1073" s="73"/>
      <c r="AJ1073" s="73"/>
      <c r="AK1073" s="73"/>
      <c r="AL1073" s="73"/>
      <c r="AM1073" s="73"/>
      <c r="AN1073" s="73"/>
      <c r="AO1073" s="73"/>
      <c r="AP1073" s="73"/>
      <c r="AQ1073" s="73"/>
      <c r="AR1073" s="73"/>
      <c r="AS1073" s="73"/>
      <c r="AT1073" s="73"/>
      <c r="AU1073" s="73"/>
      <c r="AV1073" s="73"/>
      <c r="AW1073" s="73"/>
      <c r="AX1073" s="73"/>
      <c r="AY1073" s="73"/>
      <c r="AZ1073" s="73"/>
      <c r="BA1073" s="73"/>
      <c r="BB1073" s="73"/>
      <c r="BC1073" s="73"/>
      <c r="BD1073" s="73"/>
      <c r="BE1073" s="73"/>
      <c r="BF1073" s="73"/>
      <c r="BG1073" s="73"/>
      <c r="BH1073" s="73"/>
      <c r="BI1073" s="73"/>
      <c r="BJ1073" s="73"/>
      <c r="BK1073" s="73"/>
      <c r="BL1073" s="73"/>
      <c r="BM1073" s="73"/>
      <c r="BN1073" s="73"/>
      <c r="BO1073" s="73"/>
      <c r="BP1073" s="73"/>
      <c r="BQ1073" s="73"/>
      <c r="BR1073" s="73"/>
      <c r="BS1073" s="73"/>
      <c r="BT1073" s="73"/>
      <c r="BU1073" s="73"/>
      <c r="BV1073" s="73"/>
      <c r="BW1073" s="73"/>
      <c r="BX1073" s="73"/>
      <c r="BY1073" s="73"/>
      <c r="BZ1073" s="73"/>
      <c r="CA1073" s="73"/>
      <c r="CB1073" s="73"/>
      <c r="CC1073" s="73"/>
      <c r="CD1073" s="73"/>
    </row>
    <row r="1074" spans="1:82" x14ac:dyDescent="0.25">
      <c r="A1074" s="73"/>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X1074" s="73"/>
      <c r="Y1074" s="73"/>
      <c r="Z1074" s="73"/>
      <c r="AA1074" s="73"/>
      <c r="AB1074" s="73"/>
      <c r="AC1074" s="73"/>
      <c r="AD1074" s="73"/>
      <c r="AE1074" s="73"/>
      <c r="AF1074" s="73"/>
      <c r="AG1074" s="73"/>
      <c r="AH1074" s="73"/>
      <c r="AI1074" s="73"/>
      <c r="AJ1074" s="73"/>
      <c r="AK1074" s="73"/>
      <c r="AL1074" s="73"/>
      <c r="AM1074" s="73"/>
      <c r="AN1074" s="73"/>
      <c r="AO1074" s="73"/>
      <c r="AP1074" s="73"/>
      <c r="AQ1074" s="73"/>
      <c r="AR1074" s="73"/>
      <c r="AS1074" s="73"/>
      <c r="AT1074" s="73"/>
      <c r="AU1074" s="73"/>
      <c r="AV1074" s="73"/>
      <c r="AW1074" s="73"/>
      <c r="AX1074" s="73"/>
      <c r="AY1074" s="73"/>
      <c r="AZ1074" s="73"/>
      <c r="BA1074" s="73"/>
      <c r="BB1074" s="73"/>
      <c r="BC1074" s="73"/>
      <c r="BD1074" s="73"/>
      <c r="BE1074" s="73"/>
      <c r="BF1074" s="73"/>
      <c r="BG1074" s="73"/>
      <c r="BH1074" s="73"/>
      <c r="BI1074" s="73"/>
      <c r="BJ1074" s="73"/>
      <c r="BK1074" s="73"/>
      <c r="BL1074" s="73"/>
      <c r="BM1074" s="73"/>
      <c r="BN1074" s="73"/>
      <c r="BO1074" s="73"/>
      <c r="BP1074" s="73"/>
      <c r="BQ1074" s="73"/>
      <c r="BR1074" s="73"/>
      <c r="BS1074" s="73"/>
      <c r="BT1074" s="73"/>
      <c r="BU1074" s="73"/>
      <c r="BV1074" s="73"/>
      <c r="BW1074" s="73"/>
      <c r="BX1074" s="73"/>
      <c r="BY1074" s="73"/>
      <c r="BZ1074" s="73"/>
      <c r="CA1074" s="73"/>
      <c r="CB1074" s="73"/>
      <c r="CC1074" s="73"/>
      <c r="CD1074" s="73"/>
    </row>
    <row r="1075" spans="1:82" x14ac:dyDescent="0.25">
      <c r="A1075" s="73"/>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X1075" s="73"/>
      <c r="Y1075" s="73"/>
      <c r="Z1075" s="73"/>
      <c r="AA1075" s="73"/>
      <c r="AB1075" s="73"/>
      <c r="AC1075" s="73"/>
      <c r="AD1075" s="73"/>
      <c r="AE1075" s="73"/>
      <c r="AF1075" s="73"/>
      <c r="AG1075" s="73"/>
      <c r="AH1075" s="73"/>
      <c r="AI1075" s="73"/>
      <c r="AJ1075" s="73"/>
      <c r="AK1075" s="73"/>
      <c r="AL1075" s="73"/>
      <c r="AM1075" s="73"/>
      <c r="AN1075" s="73"/>
      <c r="AO1075" s="73"/>
      <c r="AP1075" s="73"/>
      <c r="AQ1075" s="73"/>
      <c r="AR1075" s="73"/>
      <c r="AS1075" s="73"/>
      <c r="AT1075" s="73"/>
      <c r="AU1075" s="73"/>
      <c r="AV1075" s="73"/>
      <c r="AW1075" s="73"/>
      <c r="AX1075" s="73"/>
      <c r="AY1075" s="73"/>
      <c r="AZ1075" s="73"/>
      <c r="BA1075" s="73"/>
      <c r="BB1075" s="73"/>
      <c r="BC1075" s="73"/>
      <c r="BD1075" s="73"/>
      <c r="BE1075" s="73"/>
      <c r="BF1075" s="73"/>
      <c r="BG1075" s="73"/>
      <c r="BH1075" s="73"/>
      <c r="BI1075" s="73"/>
      <c r="BJ1075" s="73"/>
      <c r="BK1075" s="73"/>
      <c r="BL1075" s="73"/>
      <c r="BM1075" s="73"/>
      <c r="BN1075" s="73"/>
      <c r="BO1075" s="73"/>
      <c r="BP1075" s="73"/>
      <c r="BQ1075" s="73"/>
      <c r="BR1075" s="73"/>
      <c r="BS1075" s="73"/>
      <c r="BT1075" s="73"/>
      <c r="BU1075" s="73"/>
      <c r="BV1075" s="73"/>
      <c r="BW1075" s="73"/>
      <c r="BX1075" s="73"/>
      <c r="BY1075" s="73"/>
      <c r="BZ1075" s="73"/>
      <c r="CA1075" s="73"/>
      <c r="CB1075" s="73"/>
      <c r="CC1075" s="73"/>
      <c r="CD1075" s="73"/>
    </row>
    <row r="1076" spans="1:82" x14ac:dyDescent="0.25">
      <c r="A1076" s="73"/>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X1076" s="73"/>
      <c r="Y1076" s="73"/>
      <c r="Z1076" s="73"/>
      <c r="AA1076" s="73"/>
      <c r="AB1076" s="73"/>
      <c r="AC1076" s="73"/>
      <c r="AD1076" s="73"/>
      <c r="AE1076" s="73"/>
      <c r="AF1076" s="73"/>
      <c r="AG1076" s="73"/>
      <c r="AH1076" s="73"/>
      <c r="AI1076" s="73"/>
      <c r="AJ1076" s="73"/>
      <c r="AK1076" s="73"/>
      <c r="AL1076" s="73"/>
      <c r="AM1076" s="73"/>
      <c r="AN1076" s="73"/>
      <c r="AO1076" s="73"/>
      <c r="AP1076" s="73"/>
      <c r="AQ1076" s="73"/>
      <c r="AR1076" s="73"/>
      <c r="AS1076" s="73"/>
      <c r="AT1076" s="73"/>
      <c r="AU1076" s="73"/>
      <c r="AV1076" s="73"/>
      <c r="AW1076" s="73"/>
      <c r="AX1076" s="73"/>
      <c r="AY1076" s="73"/>
      <c r="AZ1076" s="73"/>
      <c r="BA1076" s="73"/>
      <c r="BB1076" s="73"/>
      <c r="BC1076" s="73"/>
      <c r="BD1076" s="73"/>
      <c r="BE1076" s="73"/>
      <c r="BF1076" s="73"/>
      <c r="BG1076" s="73"/>
      <c r="BH1076" s="73"/>
      <c r="BI1076" s="73"/>
      <c r="BJ1076" s="73"/>
      <c r="BK1076" s="73"/>
      <c r="BL1076" s="73"/>
      <c r="BM1076" s="73"/>
      <c r="BN1076" s="73"/>
      <c r="BO1076" s="73"/>
      <c r="BP1076" s="73"/>
      <c r="BQ1076" s="73"/>
      <c r="BR1076" s="73"/>
      <c r="BS1076" s="73"/>
      <c r="BT1076" s="73"/>
      <c r="BU1076" s="73"/>
      <c r="BV1076" s="73"/>
      <c r="BW1076" s="73"/>
      <c r="BX1076" s="73"/>
      <c r="BY1076" s="73"/>
      <c r="BZ1076" s="73"/>
      <c r="CA1076" s="73"/>
      <c r="CB1076" s="73"/>
      <c r="CC1076" s="73"/>
      <c r="CD1076" s="73"/>
    </row>
    <row r="1077" spans="1:82" x14ac:dyDescent="0.25">
      <c r="A1077" s="73"/>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X1077" s="73"/>
      <c r="Y1077" s="73"/>
      <c r="Z1077" s="73"/>
      <c r="AA1077" s="73"/>
      <c r="AB1077" s="73"/>
      <c r="AC1077" s="73"/>
      <c r="AD1077" s="73"/>
      <c r="AE1077" s="73"/>
      <c r="AF1077" s="73"/>
      <c r="AG1077" s="73"/>
      <c r="AH1077" s="73"/>
      <c r="AI1077" s="73"/>
      <c r="AJ1077" s="73"/>
      <c r="AK1077" s="73"/>
      <c r="AL1077" s="73"/>
      <c r="AM1077" s="73"/>
      <c r="AN1077" s="73"/>
      <c r="AO1077" s="73"/>
      <c r="AP1077" s="73"/>
      <c r="AQ1077" s="73"/>
      <c r="AR1077" s="73"/>
      <c r="AS1077" s="73"/>
      <c r="AT1077" s="73"/>
      <c r="AU1077" s="73"/>
      <c r="AV1077" s="73"/>
      <c r="AW1077" s="73"/>
      <c r="AX1077" s="73"/>
      <c r="AY1077" s="73"/>
      <c r="AZ1077" s="73"/>
      <c r="BA1077" s="73"/>
      <c r="BB1077" s="73"/>
      <c r="BC1077" s="73"/>
      <c r="BD1077" s="73"/>
      <c r="BE1077" s="73"/>
      <c r="BF1077" s="73"/>
      <c r="BG1077" s="73"/>
      <c r="BH1077" s="73"/>
      <c r="BI1077" s="73"/>
      <c r="BJ1077" s="73"/>
      <c r="BK1077" s="73"/>
      <c r="BL1077" s="73"/>
      <c r="BM1077" s="73"/>
      <c r="BN1077" s="73"/>
      <c r="BO1077" s="73"/>
      <c r="BP1077" s="73"/>
      <c r="BQ1077" s="73"/>
      <c r="BR1077" s="73"/>
      <c r="BS1077" s="73"/>
      <c r="BT1077" s="73"/>
      <c r="BU1077" s="73"/>
      <c r="BV1077" s="73"/>
      <c r="BW1077" s="73"/>
      <c r="BX1077" s="73"/>
      <c r="BY1077" s="73"/>
      <c r="BZ1077" s="73"/>
      <c r="CA1077" s="73"/>
      <c r="CB1077" s="73"/>
      <c r="CC1077" s="73"/>
      <c r="CD1077" s="73"/>
    </row>
    <row r="1078" spans="1:82" x14ac:dyDescent="0.25">
      <c r="A1078" s="73"/>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X1078" s="73"/>
      <c r="Y1078" s="73"/>
      <c r="Z1078" s="73"/>
      <c r="AA1078" s="73"/>
      <c r="AB1078" s="73"/>
      <c r="AC1078" s="73"/>
      <c r="AD1078" s="73"/>
      <c r="AE1078" s="73"/>
      <c r="AF1078" s="73"/>
      <c r="AG1078" s="73"/>
      <c r="AH1078" s="73"/>
      <c r="AI1078" s="73"/>
      <c r="AJ1078" s="73"/>
      <c r="AK1078" s="73"/>
      <c r="AL1078" s="73"/>
      <c r="AM1078" s="73"/>
      <c r="AN1078" s="73"/>
      <c r="AO1078" s="73"/>
      <c r="AP1078" s="73"/>
      <c r="AQ1078" s="73"/>
      <c r="AR1078" s="73"/>
      <c r="AS1078" s="73"/>
      <c r="AT1078" s="73"/>
      <c r="AU1078" s="73"/>
      <c r="AV1078" s="73"/>
      <c r="AW1078" s="73"/>
      <c r="AX1078" s="73"/>
      <c r="AY1078" s="73"/>
      <c r="AZ1078" s="73"/>
      <c r="BA1078" s="73"/>
      <c r="BB1078" s="73"/>
      <c r="BC1078" s="73"/>
      <c r="BD1078" s="73"/>
      <c r="BE1078" s="73"/>
      <c r="BF1078" s="73"/>
      <c r="BG1078" s="73"/>
      <c r="BH1078" s="73"/>
      <c r="BI1078" s="73"/>
      <c r="BJ1078" s="73"/>
      <c r="BK1078" s="73"/>
      <c r="BL1078" s="73"/>
      <c r="BM1078" s="73"/>
      <c r="BN1078" s="73"/>
      <c r="BO1078" s="73"/>
      <c r="BP1078" s="73"/>
      <c r="BQ1078" s="73"/>
      <c r="BR1078" s="73"/>
      <c r="BS1078" s="73"/>
      <c r="BT1078" s="73"/>
      <c r="BU1078" s="73"/>
      <c r="BV1078" s="73"/>
      <c r="BW1078" s="73"/>
      <c r="BX1078" s="73"/>
      <c r="BY1078" s="73"/>
      <c r="BZ1078" s="73"/>
      <c r="CA1078" s="73"/>
      <c r="CB1078" s="73"/>
      <c r="CC1078" s="73"/>
      <c r="CD1078" s="73"/>
    </row>
    <row r="1079" spans="1:82" x14ac:dyDescent="0.25">
      <c r="A1079" s="73"/>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X1079" s="73"/>
      <c r="Y1079" s="73"/>
      <c r="Z1079" s="73"/>
      <c r="AA1079" s="73"/>
      <c r="AB1079" s="73"/>
      <c r="AC1079" s="73"/>
      <c r="AD1079" s="73"/>
      <c r="AE1079" s="73"/>
      <c r="AF1079" s="73"/>
      <c r="AG1079" s="73"/>
      <c r="AH1079" s="73"/>
      <c r="AI1079" s="73"/>
      <c r="AJ1079" s="73"/>
      <c r="AK1079" s="73"/>
      <c r="AL1079" s="73"/>
      <c r="AM1079" s="73"/>
      <c r="AN1079" s="73"/>
      <c r="AO1079" s="73"/>
      <c r="AP1079" s="73"/>
      <c r="AQ1079" s="73"/>
      <c r="AR1079" s="73"/>
      <c r="AS1079" s="73"/>
      <c r="AT1079" s="73"/>
      <c r="AU1079" s="73"/>
      <c r="AV1079" s="73"/>
      <c r="AW1079" s="73"/>
      <c r="AX1079" s="73"/>
      <c r="AY1079" s="73"/>
      <c r="AZ1079" s="73"/>
      <c r="BA1079" s="73"/>
      <c r="BB1079" s="73"/>
      <c r="BC1079" s="73"/>
      <c r="BD1079" s="73"/>
      <c r="BE1079" s="73"/>
      <c r="BF1079" s="73"/>
      <c r="BG1079" s="73"/>
      <c r="BH1079" s="73"/>
      <c r="BI1079" s="73"/>
      <c r="BJ1079" s="73"/>
      <c r="BK1079" s="73"/>
      <c r="BL1079" s="73"/>
      <c r="BM1079" s="73"/>
      <c r="BN1079" s="73"/>
      <c r="BO1079" s="73"/>
      <c r="BP1079" s="73"/>
      <c r="BQ1079" s="73"/>
      <c r="BR1079" s="73"/>
      <c r="BS1079" s="73"/>
      <c r="BT1079" s="73"/>
      <c r="BU1079" s="73"/>
      <c r="BV1079" s="73"/>
      <c r="BW1079" s="73"/>
      <c r="BX1079" s="73"/>
      <c r="BY1079" s="73"/>
      <c r="BZ1079" s="73"/>
      <c r="CA1079" s="73"/>
      <c r="CB1079" s="73"/>
      <c r="CC1079" s="73"/>
      <c r="CD1079" s="73"/>
    </row>
    <row r="1080" spans="1:82" x14ac:dyDescent="0.25">
      <c r="A1080" s="73"/>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X1080" s="73"/>
      <c r="Y1080" s="73"/>
      <c r="Z1080" s="73"/>
      <c r="AA1080" s="73"/>
      <c r="AB1080" s="73"/>
      <c r="AC1080" s="73"/>
      <c r="AD1080" s="73"/>
      <c r="AE1080" s="73"/>
      <c r="AF1080" s="73"/>
      <c r="AG1080" s="73"/>
      <c r="AH1080" s="73"/>
      <c r="AI1080" s="73"/>
      <c r="AJ1080" s="73"/>
      <c r="AK1080" s="73"/>
      <c r="AL1080" s="73"/>
      <c r="AM1080" s="73"/>
      <c r="AN1080" s="73"/>
      <c r="AO1080" s="73"/>
      <c r="AP1080" s="73"/>
      <c r="AQ1080" s="73"/>
      <c r="AR1080" s="73"/>
      <c r="AS1080" s="73"/>
      <c r="AT1080" s="73"/>
      <c r="AU1080" s="73"/>
      <c r="AV1080" s="73"/>
      <c r="AW1080" s="73"/>
      <c r="AX1080" s="73"/>
      <c r="AY1080" s="73"/>
      <c r="AZ1080" s="73"/>
      <c r="BA1080" s="73"/>
      <c r="BB1080" s="73"/>
      <c r="BC1080" s="73"/>
      <c r="BD1080" s="73"/>
      <c r="BE1080" s="73"/>
      <c r="BF1080" s="73"/>
      <c r="BG1080" s="73"/>
      <c r="BH1080" s="73"/>
      <c r="BI1080" s="73"/>
      <c r="BJ1080" s="73"/>
      <c r="BK1080" s="73"/>
      <c r="BL1080" s="73"/>
      <c r="BM1080" s="73"/>
      <c r="BN1080" s="73"/>
      <c r="BO1080" s="73"/>
      <c r="BP1080" s="73"/>
      <c r="BQ1080" s="73"/>
      <c r="BR1080" s="73"/>
      <c r="BS1080" s="73"/>
      <c r="BT1080" s="73"/>
      <c r="BU1080" s="73"/>
      <c r="BV1080" s="73"/>
      <c r="BW1080" s="73"/>
      <c r="BX1080" s="73"/>
      <c r="BY1080" s="73"/>
      <c r="BZ1080" s="73"/>
      <c r="CA1080" s="73"/>
      <c r="CB1080" s="73"/>
      <c r="CC1080" s="73"/>
      <c r="CD1080" s="73"/>
    </row>
    <row r="1081" spans="1:82" x14ac:dyDescent="0.25">
      <c r="A1081" s="73"/>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X1081" s="73"/>
      <c r="Y1081" s="73"/>
      <c r="Z1081" s="73"/>
      <c r="AA1081" s="73"/>
      <c r="AB1081" s="73"/>
      <c r="AC1081" s="73"/>
      <c r="AD1081" s="73"/>
      <c r="AE1081" s="73"/>
      <c r="AF1081" s="73"/>
      <c r="AG1081" s="73"/>
      <c r="AH1081" s="73"/>
      <c r="AI1081" s="73"/>
      <c r="AJ1081" s="73"/>
      <c r="AK1081" s="73"/>
      <c r="AL1081" s="73"/>
      <c r="AM1081" s="73"/>
      <c r="AN1081" s="73"/>
      <c r="AO1081" s="73"/>
      <c r="AP1081" s="73"/>
      <c r="AQ1081" s="73"/>
      <c r="AR1081" s="73"/>
      <c r="AS1081" s="73"/>
      <c r="AT1081" s="73"/>
      <c r="AU1081" s="73"/>
      <c r="AV1081" s="73"/>
      <c r="AW1081" s="73"/>
      <c r="AX1081" s="73"/>
      <c r="AY1081" s="73"/>
      <c r="AZ1081" s="73"/>
      <c r="BA1081" s="73"/>
      <c r="BB1081" s="73"/>
      <c r="BC1081" s="73"/>
      <c r="BD1081" s="73"/>
      <c r="BE1081" s="73"/>
      <c r="BF1081" s="73"/>
      <c r="BG1081" s="73"/>
      <c r="BH1081" s="73"/>
      <c r="BI1081" s="73"/>
      <c r="BJ1081" s="73"/>
      <c r="BK1081" s="73"/>
      <c r="BL1081" s="73"/>
      <c r="BM1081" s="73"/>
      <c r="BN1081" s="73"/>
      <c r="BO1081" s="73"/>
      <c r="BP1081" s="73"/>
      <c r="BQ1081" s="73"/>
      <c r="BR1081" s="73"/>
      <c r="BS1081" s="73"/>
      <c r="BT1081" s="73"/>
      <c r="BU1081" s="73"/>
      <c r="BV1081" s="73"/>
      <c r="BW1081" s="73"/>
      <c r="BX1081" s="73"/>
      <c r="BY1081" s="73"/>
      <c r="BZ1081" s="73"/>
      <c r="CA1081" s="73"/>
      <c r="CB1081" s="73"/>
      <c r="CC1081" s="73"/>
      <c r="CD1081" s="73"/>
    </row>
    <row r="1082" spans="1:82" x14ac:dyDescent="0.25">
      <c r="A1082" s="73"/>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X1082" s="73"/>
      <c r="Y1082" s="73"/>
      <c r="Z1082" s="73"/>
      <c r="AA1082" s="73"/>
      <c r="AB1082" s="73"/>
      <c r="AC1082" s="73"/>
      <c r="AD1082" s="73"/>
      <c r="AE1082" s="73"/>
      <c r="AF1082" s="73"/>
      <c r="AG1082" s="73"/>
      <c r="AH1082" s="73"/>
      <c r="AI1082" s="73"/>
      <c r="AJ1082" s="73"/>
      <c r="AK1082" s="73"/>
      <c r="AL1082" s="73"/>
      <c r="AM1082" s="73"/>
      <c r="AN1082" s="73"/>
      <c r="AO1082" s="73"/>
      <c r="AP1082" s="73"/>
      <c r="AQ1082" s="73"/>
      <c r="AR1082" s="73"/>
      <c r="AS1082" s="73"/>
      <c r="AT1082" s="73"/>
      <c r="AU1082" s="73"/>
      <c r="AV1082" s="73"/>
      <c r="AW1082" s="73"/>
      <c r="AX1082" s="73"/>
      <c r="AY1082" s="73"/>
      <c r="AZ1082" s="73"/>
      <c r="BA1082" s="73"/>
      <c r="BB1082" s="73"/>
      <c r="BC1082" s="73"/>
      <c r="BD1082" s="73"/>
      <c r="BE1082" s="73"/>
      <c r="BF1082" s="73"/>
      <c r="BG1082" s="73"/>
      <c r="BH1082" s="73"/>
      <c r="BI1082" s="73"/>
      <c r="BJ1082" s="73"/>
      <c r="BK1082" s="73"/>
      <c r="BL1082" s="73"/>
      <c r="BM1082" s="73"/>
      <c r="BN1082" s="73"/>
      <c r="BO1082" s="73"/>
      <c r="BP1082" s="73"/>
      <c r="BQ1082" s="73"/>
      <c r="BR1082" s="73"/>
      <c r="BS1082" s="73"/>
      <c r="BT1082" s="73"/>
      <c r="BU1082" s="73"/>
      <c r="BV1082" s="73"/>
      <c r="BW1082" s="73"/>
      <c r="BX1082" s="73"/>
      <c r="BY1082" s="73"/>
      <c r="BZ1082" s="73"/>
      <c r="CA1082" s="73"/>
      <c r="CB1082" s="73"/>
      <c r="CC1082" s="73"/>
      <c r="CD1082" s="73"/>
    </row>
    <row r="1083" spans="1:82" x14ac:dyDescent="0.25">
      <c r="A1083" s="73"/>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X1083" s="73"/>
      <c r="Y1083" s="73"/>
      <c r="Z1083" s="73"/>
      <c r="AA1083" s="73"/>
      <c r="AB1083" s="73"/>
      <c r="AC1083" s="73"/>
      <c r="AD1083" s="73"/>
      <c r="AE1083" s="73"/>
      <c r="AF1083" s="73"/>
      <c r="AG1083" s="73"/>
      <c r="AH1083" s="73"/>
      <c r="AI1083" s="73"/>
      <c r="AJ1083" s="73"/>
      <c r="AK1083" s="73"/>
      <c r="AL1083" s="73"/>
      <c r="AM1083" s="73"/>
      <c r="AN1083" s="73"/>
      <c r="AO1083" s="73"/>
      <c r="AP1083" s="73"/>
      <c r="AQ1083" s="73"/>
      <c r="AR1083" s="73"/>
      <c r="AS1083" s="73"/>
      <c r="AT1083" s="73"/>
      <c r="AU1083" s="73"/>
      <c r="AV1083" s="73"/>
      <c r="AW1083" s="73"/>
      <c r="AX1083" s="73"/>
      <c r="AY1083" s="73"/>
      <c r="AZ1083" s="73"/>
      <c r="BA1083" s="73"/>
      <c r="BB1083" s="73"/>
      <c r="BC1083" s="73"/>
      <c r="BD1083" s="73"/>
      <c r="BE1083" s="73"/>
      <c r="BF1083" s="73"/>
      <c r="BG1083" s="73"/>
      <c r="BH1083" s="73"/>
      <c r="BI1083" s="73"/>
      <c r="BJ1083" s="73"/>
      <c r="BK1083" s="73"/>
      <c r="BL1083" s="73"/>
      <c r="BM1083" s="73"/>
      <c r="BN1083" s="73"/>
      <c r="BO1083" s="73"/>
      <c r="BP1083" s="73"/>
      <c r="BQ1083" s="73"/>
      <c r="BR1083" s="73"/>
      <c r="BS1083" s="73"/>
      <c r="BT1083" s="73"/>
      <c r="BU1083" s="73"/>
      <c r="BV1083" s="73"/>
      <c r="BW1083" s="73"/>
      <c r="BX1083" s="73"/>
      <c r="BY1083" s="73"/>
      <c r="BZ1083" s="73"/>
      <c r="CA1083" s="73"/>
      <c r="CB1083" s="73"/>
      <c r="CC1083" s="73"/>
      <c r="CD1083" s="73"/>
    </row>
    <row r="1084" spans="1:82" x14ac:dyDescent="0.25">
      <c r="A1084" s="73"/>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X1084" s="73"/>
      <c r="Y1084" s="73"/>
      <c r="Z1084" s="73"/>
      <c r="AA1084" s="73"/>
      <c r="AB1084" s="73"/>
      <c r="AC1084" s="73"/>
      <c r="AD1084" s="73"/>
      <c r="AE1084" s="73"/>
      <c r="AF1084" s="73"/>
      <c r="AG1084" s="73"/>
      <c r="AH1084" s="73"/>
      <c r="AI1084" s="73"/>
      <c r="AJ1084" s="73"/>
      <c r="AK1084" s="73"/>
      <c r="AL1084" s="73"/>
      <c r="AM1084" s="73"/>
      <c r="AN1084" s="73"/>
      <c r="AO1084" s="73"/>
      <c r="AP1084" s="73"/>
      <c r="AQ1084" s="73"/>
      <c r="AR1084" s="73"/>
      <c r="AS1084" s="73"/>
      <c r="AT1084" s="73"/>
      <c r="AU1084" s="73"/>
      <c r="AV1084" s="73"/>
      <c r="AW1084" s="73"/>
      <c r="AX1084" s="73"/>
      <c r="AY1084" s="73"/>
      <c r="AZ1084" s="73"/>
      <c r="BA1084" s="73"/>
      <c r="BB1084" s="73"/>
      <c r="BC1084" s="73"/>
      <c r="BD1084" s="73"/>
      <c r="BE1084" s="73"/>
      <c r="BF1084" s="73"/>
      <c r="BG1084" s="73"/>
      <c r="BH1084" s="73"/>
      <c r="BI1084" s="73"/>
      <c r="BJ1084" s="73"/>
      <c r="BK1084" s="73"/>
      <c r="BL1084" s="73"/>
      <c r="BM1084" s="73"/>
      <c r="BN1084" s="73"/>
      <c r="BO1084" s="73"/>
      <c r="BP1084" s="73"/>
      <c r="BQ1084" s="73"/>
      <c r="BR1084" s="73"/>
      <c r="BS1084" s="73"/>
      <c r="BT1084" s="73"/>
      <c r="BU1084" s="73"/>
      <c r="BV1084" s="73"/>
      <c r="BW1084" s="73"/>
      <c r="BX1084" s="73"/>
      <c r="BY1084" s="73"/>
      <c r="BZ1084" s="73"/>
      <c r="CA1084" s="73"/>
      <c r="CB1084" s="73"/>
      <c r="CC1084" s="73"/>
      <c r="CD1084" s="73"/>
    </row>
    <row r="1085" spans="1:82" x14ac:dyDescent="0.25">
      <c r="A1085" s="73"/>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X1085" s="73"/>
      <c r="Y1085" s="73"/>
      <c r="Z1085" s="73"/>
      <c r="AA1085" s="73"/>
      <c r="AB1085" s="73"/>
      <c r="AC1085" s="73"/>
      <c r="AD1085" s="73"/>
      <c r="AE1085" s="73"/>
      <c r="AF1085" s="73"/>
      <c r="AG1085" s="73"/>
      <c r="AH1085" s="73"/>
      <c r="AI1085" s="73"/>
      <c r="AJ1085" s="73"/>
      <c r="AK1085" s="73"/>
      <c r="AL1085" s="73"/>
      <c r="AM1085" s="73"/>
      <c r="AN1085" s="73"/>
      <c r="AO1085" s="73"/>
      <c r="AP1085" s="73"/>
      <c r="AQ1085" s="73"/>
      <c r="AR1085" s="73"/>
      <c r="AS1085" s="73"/>
      <c r="AT1085" s="73"/>
      <c r="AU1085" s="73"/>
      <c r="AV1085" s="73"/>
      <c r="AW1085" s="73"/>
      <c r="AX1085" s="73"/>
      <c r="AY1085" s="73"/>
      <c r="AZ1085" s="73"/>
      <c r="BA1085" s="73"/>
      <c r="BB1085" s="73"/>
      <c r="BC1085" s="73"/>
      <c r="BD1085" s="73"/>
      <c r="BE1085" s="73"/>
      <c r="BF1085" s="73"/>
      <c r="BG1085" s="73"/>
      <c r="BH1085" s="73"/>
      <c r="BI1085" s="73"/>
      <c r="BJ1085" s="73"/>
      <c r="BK1085" s="73"/>
      <c r="BL1085" s="73"/>
      <c r="BM1085" s="73"/>
      <c r="BN1085" s="73"/>
      <c r="BO1085" s="73"/>
      <c r="BP1085" s="73"/>
      <c r="BQ1085" s="73"/>
      <c r="BR1085" s="73"/>
      <c r="BS1085" s="73"/>
      <c r="BT1085" s="73"/>
      <c r="BU1085" s="73"/>
      <c r="BV1085" s="73"/>
      <c r="BW1085" s="73"/>
      <c r="BX1085" s="73"/>
      <c r="BY1085" s="73"/>
      <c r="BZ1085" s="73"/>
      <c r="CA1085" s="73"/>
      <c r="CB1085" s="73"/>
      <c r="CC1085" s="73"/>
      <c r="CD1085" s="73"/>
    </row>
    <row r="1086" spans="1:82" x14ac:dyDescent="0.25">
      <c r="A1086" s="73"/>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X1086" s="73"/>
      <c r="Y1086" s="73"/>
      <c r="Z1086" s="73"/>
      <c r="AA1086" s="73"/>
      <c r="AB1086" s="73"/>
      <c r="AC1086" s="73"/>
      <c r="AD1086" s="73"/>
      <c r="AE1086" s="73"/>
      <c r="AF1086" s="73"/>
      <c r="AG1086" s="73"/>
      <c r="AH1086" s="73"/>
      <c r="AI1086" s="73"/>
      <c r="AJ1086" s="73"/>
      <c r="AK1086" s="73"/>
      <c r="AL1086" s="73"/>
      <c r="AM1086" s="73"/>
      <c r="AN1086" s="73"/>
      <c r="AO1086" s="73"/>
      <c r="AP1086" s="73"/>
      <c r="AQ1086" s="73"/>
      <c r="AR1086" s="73"/>
      <c r="AS1086" s="73"/>
      <c r="AT1086" s="73"/>
      <c r="AU1086" s="73"/>
      <c r="AV1086" s="73"/>
      <c r="AW1086" s="73"/>
      <c r="AX1086" s="73"/>
      <c r="AY1086" s="73"/>
      <c r="AZ1086" s="73"/>
      <c r="BA1086" s="73"/>
      <c r="BB1086" s="73"/>
      <c r="BC1086" s="73"/>
      <c r="BD1086" s="73"/>
      <c r="BE1086" s="73"/>
      <c r="BF1086" s="73"/>
      <c r="BG1086" s="73"/>
      <c r="BH1086" s="73"/>
      <c r="BI1086" s="73"/>
      <c r="BJ1086" s="73"/>
      <c r="BK1086" s="73"/>
      <c r="BL1086" s="73"/>
      <c r="BM1086" s="73"/>
      <c r="BN1086" s="73"/>
      <c r="BO1086" s="73"/>
      <c r="BP1086" s="73"/>
      <c r="BQ1086" s="73"/>
      <c r="BR1086" s="73"/>
      <c r="BS1086" s="73"/>
      <c r="BT1086" s="73"/>
      <c r="BU1086" s="73"/>
      <c r="BV1086" s="73"/>
      <c r="BW1086" s="73"/>
      <c r="BX1086" s="73"/>
      <c r="BY1086" s="73"/>
      <c r="BZ1086" s="73"/>
      <c r="CA1086" s="73"/>
      <c r="CB1086" s="73"/>
      <c r="CC1086" s="73"/>
      <c r="CD1086" s="73"/>
    </row>
    <row r="1087" spans="1:82" x14ac:dyDescent="0.25">
      <c r="A1087" s="73"/>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X1087" s="73"/>
      <c r="Y1087" s="73"/>
      <c r="Z1087" s="73"/>
      <c r="AA1087" s="73"/>
      <c r="AB1087" s="73"/>
      <c r="AC1087" s="73"/>
      <c r="AD1087" s="73"/>
      <c r="AE1087" s="73"/>
      <c r="AF1087" s="73"/>
      <c r="AG1087" s="73"/>
      <c r="AH1087" s="73"/>
      <c r="AI1087" s="73"/>
      <c r="AJ1087" s="73"/>
      <c r="AK1087" s="73"/>
      <c r="AL1087" s="73"/>
      <c r="AM1087" s="73"/>
      <c r="AN1087" s="73"/>
      <c r="AO1087" s="73"/>
      <c r="AP1087" s="73"/>
      <c r="AQ1087" s="73"/>
      <c r="AR1087" s="73"/>
      <c r="AS1087" s="73"/>
      <c r="AT1087" s="73"/>
      <c r="AU1087" s="73"/>
      <c r="AV1087" s="73"/>
      <c r="AW1087" s="73"/>
      <c r="AX1087" s="73"/>
      <c r="AY1087" s="73"/>
      <c r="AZ1087" s="73"/>
      <c r="BA1087" s="73"/>
      <c r="BB1087" s="73"/>
      <c r="BC1087" s="73"/>
      <c r="BD1087" s="73"/>
      <c r="BE1087" s="73"/>
      <c r="BF1087" s="73"/>
      <c r="BG1087" s="73"/>
      <c r="BH1087" s="73"/>
      <c r="BI1087" s="73"/>
      <c r="BJ1087" s="73"/>
      <c r="BK1087" s="73"/>
      <c r="BL1087" s="73"/>
      <c r="BM1087" s="73"/>
      <c r="BN1087" s="73"/>
      <c r="BO1087" s="73"/>
      <c r="BP1087" s="73"/>
      <c r="BQ1087" s="73"/>
      <c r="BR1087" s="73"/>
      <c r="BS1087" s="73"/>
      <c r="BT1087" s="73"/>
      <c r="BU1087" s="73"/>
      <c r="BV1087" s="73"/>
      <c r="BW1087" s="73"/>
      <c r="BX1087" s="73"/>
      <c r="BY1087" s="73"/>
      <c r="BZ1087" s="73"/>
      <c r="CA1087" s="73"/>
      <c r="CB1087" s="73"/>
      <c r="CC1087" s="73"/>
      <c r="CD1087" s="73"/>
    </row>
    <row r="1088" spans="1:82" x14ac:dyDescent="0.25">
      <c r="A1088" s="73"/>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X1088" s="73"/>
      <c r="Y1088" s="73"/>
      <c r="Z1088" s="73"/>
      <c r="AA1088" s="73"/>
      <c r="AB1088" s="73"/>
      <c r="AC1088" s="73"/>
      <c r="AD1088" s="73"/>
      <c r="AE1088" s="73"/>
      <c r="AF1088" s="73"/>
      <c r="AG1088" s="73"/>
      <c r="AH1088" s="73"/>
      <c r="AI1088" s="73"/>
      <c r="AJ1088" s="73"/>
      <c r="AK1088" s="73"/>
      <c r="AL1088" s="73"/>
      <c r="AM1088" s="73"/>
      <c r="AN1088" s="73"/>
      <c r="AO1088" s="73"/>
      <c r="AP1088" s="73"/>
      <c r="AQ1088" s="73"/>
      <c r="AR1088" s="73"/>
      <c r="AS1088" s="73"/>
      <c r="AT1088" s="73"/>
      <c r="AU1088" s="73"/>
      <c r="AV1088" s="73"/>
      <c r="AW1088" s="73"/>
      <c r="AX1088" s="73"/>
      <c r="AY1088" s="73"/>
      <c r="AZ1088" s="73"/>
      <c r="BA1088" s="73"/>
      <c r="BB1088" s="73"/>
      <c r="BC1088" s="73"/>
      <c r="BD1088" s="73"/>
      <c r="BE1088" s="73"/>
      <c r="BF1088" s="73"/>
      <c r="BG1088" s="73"/>
      <c r="BH1088" s="73"/>
      <c r="BI1088" s="73"/>
      <c r="BJ1088" s="73"/>
      <c r="BK1088" s="73"/>
      <c r="BL1088" s="73"/>
      <c r="BM1088" s="73"/>
      <c r="BN1088" s="73"/>
      <c r="BO1088" s="73"/>
      <c r="BP1088" s="73"/>
      <c r="BQ1088" s="73"/>
      <c r="BR1088" s="73"/>
      <c r="BS1088" s="73"/>
      <c r="BT1088" s="73"/>
      <c r="BU1088" s="73"/>
      <c r="BV1088" s="73"/>
      <c r="BW1088" s="73"/>
      <c r="BX1088" s="73"/>
      <c r="BY1088" s="73"/>
      <c r="BZ1088" s="73"/>
      <c r="CA1088" s="73"/>
      <c r="CB1088" s="73"/>
      <c r="CC1088" s="73"/>
      <c r="CD1088" s="73"/>
    </row>
    <row r="1089" spans="1:82" x14ac:dyDescent="0.25">
      <c r="A1089" s="73"/>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X1089" s="73"/>
      <c r="Y1089" s="73"/>
      <c r="Z1089" s="73"/>
      <c r="AA1089" s="73"/>
      <c r="AB1089" s="73"/>
      <c r="AC1089" s="73"/>
      <c r="AD1089" s="73"/>
      <c r="AE1089" s="73"/>
      <c r="AF1089" s="73"/>
      <c r="AG1089" s="73"/>
      <c r="AH1089" s="73"/>
      <c r="AI1089" s="73"/>
      <c r="AJ1089" s="73"/>
      <c r="AK1089" s="73"/>
      <c r="AL1089" s="73"/>
      <c r="AM1089" s="73"/>
      <c r="AN1089" s="73"/>
      <c r="AO1089" s="73"/>
      <c r="AP1089" s="73"/>
      <c r="AQ1089" s="73"/>
      <c r="AR1089" s="73"/>
      <c r="AS1089" s="73"/>
      <c r="AT1089" s="73"/>
      <c r="AU1089" s="73"/>
      <c r="AV1089" s="73"/>
      <c r="AW1089" s="73"/>
      <c r="AX1089" s="73"/>
      <c r="AY1089" s="73"/>
      <c r="AZ1089" s="73"/>
      <c r="BA1089" s="73"/>
      <c r="BB1089" s="73"/>
      <c r="BC1089" s="73"/>
      <c r="BD1089" s="73"/>
      <c r="BE1089" s="73"/>
      <c r="BF1089" s="73"/>
      <c r="BG1089" s="73"/>
      <c r="BH1089" s="73"/>
      <c r="BI1089" s="73"/>
      <c r="BJ1089" s="73"/>
      <c r="BK1089" s="73"/>
      <c r="BL1089" s="73"/>
      <c r="BM1089" s="73"/>
      <c r="BN1089" s="73"/>
      <c r="BO1089" s="73"/>
      <c r="BP1089" s="73"/>
      <c r="BQ1089" s="73"/>
      <c r="BR1089" s="73"/>
      <c r="BS1089" s="73"/>
      <c r="BT1089" s="73"/>
      <c r="BU1089" s="73"/>
      <c r="BV1089" s="73"/>
      <c r="BW1089" s="73"/>
      <c r="BX1089" s="73"/>
      <c r="BY1089" s="73"/>
      <c r="BZ1089" s="73"/>
      <c r="CA1089" s="73"/>
      <c r="CB1089" s="73"/>
      <c r="CC1089" s="73"/>
      <c r="CD1089" s="73"/>
    </row>
    <row r="1090" spans="1:82" x14ac:dyDescent="0.25">
      <c r="A1090" s="73"/>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X1090" s="73"/>
      <c r="Y1090" s="73"/>
      <c r="Z1090" s="73"/>
      <c r="AA1090" s="73"/>
      <c r="AB1090" s="73"/>
      <c r="AC1090" s="73"/>
      <c r="AD1090" s="73"/>
      <c r="AE1090" s="73"/>
      <c r="AF1090" s="73"/>
      <c r="AG1090" s="73"/>
      <c r="AH1090" s="73"/>
      <c r="AI1090" s="73"/>
      <c r="AJ1090" s="73"/>
      <c r="AK1090" s="73"/>
      <c r="AL1090" s="73"/>
      <c r="AM1090" s="73"/>
      <c r="AN1090" s="73"/>
      <c r="AO1090" s="73"/>
      <c r="AP1090" s="73"/>
      <c r="AQ1090" s="73"/>
      <c r="AR1090" s="73"/>
      <c r="AS1090" s="73"/>
      <c r="AT1090" s="73"/>
      <c r="AU1090" s="73"/>
      <c r="AV1090" s="73"/>
      <c r="AW1090" s="73"/>
      <c r="AX1090" s="73"/>
      <c r="AY1090" s="73"/>
      <c r="AZ1090" s="73"/>
      <c r="BA1090" s="73"/>
      <c r="BB1090" s="73"/>
      <c r="BC1090" s="73"/>
      <c r="BD1090" s="73"/>
      <c r="BE1090" s="73"/>
      <c r="BF1090" s="73"/>
      <c r="BG1090" s="73"/>
      <c r="BH1090" s="73"/>
      <c r="BI1090" s="73"/>
      <c r="BJ1090" s="73"/>
      <c r="BK1090" s="73"/>
      <c r="BL1090" s="73"/>
      <c r="BM1090" s="73"/>
      <c r="BN1090" s="73"/>
      <c r="BO1090" s="73"/>
      <c r="BP1090" s="73"/>
      <c r="BQ1090" s="73"/>
      <c r="BR1090" s="73"/>
      <c r="BS1090" s="73"/>
      <c r="BT1090" s="73"/>
      <c r="BU1090" s="73"/>
      <c r="BV1090" s="73"/>
      <c r="BW1090" s="73"/>
      <c r="BX1090" s="73"/>
      <c r="BY1090" s="73"/>
      <c r="BZ1090" s="73"/>
      <c r="CA1090" s="73"/>
      <c r="CB1090" s="73"/>
      <c r="CC1090" s="73"/>
      <c r="CD1090" s="73"/>
    </row>
    <row r="1091" spans="1:82" x14ac:dyDescent="0.25">
      <c r="A1091" s="73"/>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X1091" s="73"/>
      <c r="Y1091" s="73"/>
      <c r="Z1091" s="73"/>
      <c r="AA1091" s="73"/>
      <c r="AB1091" s="73"/>
      <c r="AC1091" s="73"/>
      <c r="AD1091" s="73"/>
      <c r="AE1091" s="73"/>
      <c r="AF1091" s="73"/>
      <c r="AG1091" s="73"/>
      <c r="AH1091" s="73"/>
      <c r="AI1091" s="73"/>
      <c r="AJ1091" s="73"/>
      <c r="AK1091" s="73"/>
      <c r="AL1091" s="73"/>
      <c r="AM1091" s="73"/>
      <c r="AN1091" s="73"/>
      <c r="AO1091" s="73"/>
      <c r="AP1091" s="73"/>
      <c r="AQ1091" s="73"/>
      <c r="AR1091" s="73"/>
      <c r="AS1091" s="73"/>
      <c r="AT1091" s="73"/>
      <c r="AU1091" s="73"/>
      <c r="AV1091" s="73"/>
      <c r="AW1091" s="73"/>
      <c r="AX1091" s="73"/>
      <c r="AY1091" s="73"/>
      <c r="AZ1091" s="73"/>
      <c r="BA1091" s="73"/>
      <c r="BB1091" s="73"/>
      <c r="BC1091" s="73"/>
      <c r="BD1091" s="73"/>
      <c r="BE1091" s="73"/>
      <c r="BF1091" s="73"/>
      <c r="BG1091" s="73"/>
      <c r="BH1091" s="73"/>
      <c r="BI1091" s="73"/>
      <c r="BJ1091" s="73"/>
      <c r="BK1091" s="73"/>
      <c r="BL1091" s="73"/>
      <c r="BM1091" s="73"/>
      <c r="BN1091" s="73"/>
      <c r="BO1091" s="73"/>
      <c r="BP1091" s="73"/>
      <c r="BQ1091" s="73"/>
      <c r="BR1091" s="73"/>
      <c r="BS1091" s="73"/>
      <c r="BT1091" s="73"/>
      <c r="BU1091" s="73"/>
      <c r="BV1091" s="73"/>
      <c r="BW1091" s="73"/>
      <c r="BX1091" s="73"/>
      <c r="BY1091" s="73"/>
      <c r="BZ1091" s="73"/>
      <c r="CA1091" s="73"/>
      <c r="CB1091" s="73"/>
      <c r="CC1091" s="73"/>
      <c r="CD1091" s="73"/>
    </row>
    <row r="1092" spans="1:82" x14ac:dyDescent="0.25">
      <c r="A1092" s="73"/>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X1092" s="73"/>
      <c r="Y1092" s="73"/>
      <c r="Z1092" s="73"/>
      <c r="AA1092" s="73"/>
      <c r="AB1092" s="73"/>
      <c r="AC1092" s="73"/>
      <c r="AD1092" s="73"/>
      <c r="AE1092" s="73"/>
      <c r="AF1092" s="73"/>
      <c r="AG1092" s="73"/>
      <c r="AH1092" s="73"/>
      <c r="AI1092" s="73"/>
      <c r="AJ1092" s="73"/>
      <c r="AK1092" s="73"/>
      <c r="AL1092" s="73"/>
      <c r="AM1092" s="73"/>
      <c r="AN1092" s="73"/>
      <c r="AO1092" s="73"/>
      <c r="AP1092" s="73"/>
      <c r="AQ1092" s="73"/>
      <c r="AR1092" s="73"/>
      <c r="AS1092" s="73"/>
      <c r="AT1092" s="73"/>
      <c r="AU1092" s="73"/>
      <c r="AV1092" s="73"/>
      <c r="AW1092" s="73"/>
      <c r="AX1092" s="73"/>
      <c r="AY1092" s="73"/>
      <c r="AZ1092" s="73"/>
      <c r="BA1092" s="73"/>
      <c r="BB1092" s="73"/>
      <c r="BC1092" s="73"/>
      <c r="BD1092" s="73"/>
      <c r="BE1092" s="73"/>
      <c r="BF1092" s="73"/>
      <c r="BG1092" s="73"/>
      <c r="BH1092" s="73"/>
      <c r="BI1092" s="73"/>
      <c r="BJ1092" s="73"/>
      <c r="BK1092" s="73"/>
      <c r="BL1092" s="73"/>
      <c r="BM1092" s="73"/>
      <c r="BN1092" s="73"/>
      <c r="BO1092" s="73"/>
      <c r="BP1092" s="73"/>
      <c r="BQ1092" s="73"/>
      <c r="BR1092" s="73"/>
      <c r="BS1092" s="73"/>
      <c r="BT1092" s="73"/>
      <c r="BU1092" s="73"/>
      <c r="BV1092" s="73"/>
      <c r="BW1092" s="73"/>
      <c r="BX1092" s="73"/>
      <c r="BY1092" s="73"/>
      <c r="BZ1092" s="73"/>
      <c r="CA1092" s="73"/>
      <c r="CB1092" s="73"/>
      <c r="CC1092" s="73"/>
      <c r="CD1092" s="73"/>
    </row>
    <row r="1093" spans="1:82" x14ac:dyDescent="0.25">
      <c r="A1093" s="73"/>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X1093" s="73"/>
      <c r="Y1093" s="73"/>
      <c r="Z1093" s="73"/>
      <c r="AA1093" s="73"/>
      <c r="AB1093" s="73"/>
      <c r="AC1093" s="73"/>
      <c r="AD1093" s="73"/>
      <c r="AE1093" s="73"/>
      <c r="AF1093" s="73"/>
      <c r="AG1093" s="73"/>
      <c r="AH1093" s="73"/>
      <c r="AI1093" s="73"/>
      <c r="AJ1093" s="73"/>
      <c r="AK1093" s="73"/>
      <c r="AL1093" s="73"/>
      <c r="AM1093" s="73"/>
      <c r="AN1093" s="73"/>
      <c r="AO1093" s="73"/>
      <c r="AP1093" s="73"/>
      <c r="AQ1093" s="73"/>
      <c r="AR1093" s="73"/>
      <c r="AS1093" s="73"/>
      <c r="AT1093" s="73"/>
      <c r="AU1093" s="73"/>
      <c r="AV1093" s="73"/>
      <c r="AW1093" s="73"/>
      <c r="AX1093" s="73"/>
      <c r="AY1093" s="73"/>
      <c r="AZ1093" s="73"/>
      <c r="BA1093" s="73"/>
      <c r="BB1093" s="73"/>
      <c r="BC1093" s="73"/>
      <c r="BD1093" s="73"/>
      <c r="BE1093" s="73"/>
      <c r="BF1093" s="73"/>
      <c r="BG1093" s="73"/>
      <c r="BH1093" s="73"/>
      <c r="BI1093" s="73"/>
      <c r="BJ1093" s="73"/>
      <c r="BK1093" s="73"/>
      <c r="BL1093" s="73"/>
      <c r="BM1093" s="73"/>
      <c r="BN1093" s="73"/>
      <c r="BO1093" s="73"/>
      <c r="BP1093" s="73"/>
      <c r="BQ1093" s="73"/>
      <c r="BR1093" s="73"/>
      <c r="BS1093" s="73"/>
      <c r="BT1093" s="73"/>
      <c r="BU1093" s="73"/>
      <c r="BV1093" s="73"/>
      <c r="BW1093" s="73"/>
      <c r="BX1093" s="73"/>
      <c r="BY1093" s="73"/>
      <c r="BZ1093" s="73"/>
      <c r="CA1093" s="73"/>
      <c r="CB1093" s="73"/>
      <c r="CC1093" s="73"/>
      <c r="CD1093" s="73"/>
    </row>
    <row r="1094" spans="1:82" x14ac:dyDescent="0.25">
      <c r="A1094" s="73"/>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X1094" s="73"/>
      <c r="Y1094" s="73"/>
      <c r="Z1094" s="73"/>
      <c r="AA1094" s="73"/>
      <c r="AB1094" s="73"/>
      <c r="AC1094" s="73"/>
      <c r="AD1094" s="73"/>
      <c r="AE1094" s="73"/>
      <c r="AF1094" s="73"/>
      <c r="AG1094" s="73"/>
      <c r="AH1094" s="73"/>
      <c r="AI1094" s="73"/>
      <c r="AJ1094" s="73"/>
      <c r="AK1094" s="73"/>
      <c r="AL1094" s="73"/>
      <c r="AM1094" s="73"/>
      <c r="AN1094" s="73"/>
      <c r="AO1094" s="73"/>
      <c r="AP1094" s="73"/>
      <c r="AQ1094" s="73"/>
      <c r="AR1094" s="73"/>
      <c r="AS1094" s="73"/>
      <c r="AT1094" s="73"/>
      <c r="AU1094" s="73"/>
      <c r="AV1094" s="73"/>
      <c r="AW1094" s="73"/>
      <c r="AX1094" s="73"/>
      <c r="AY1094" s="73"/>
      <c r="AZ1094" s="73"/>
      <c r="BA1094" s="73"/>
      <c r="BB1094" s="73"/>
      <c r="BC1094" s="73"/>
      <c r="BD1094" s="73"/>
      <c r="BE1094" s="73"/>
      <c r="BF1094" s="73"/>
      <c r="BG1094" s="73"/>
      <c r="BH1094" s="73"/>
      <c r="BI1094" s="73"/>
      <c r="BJ1094" s="73"/>
      <c r="BK1094" s="73"/>
      <c r="BL1094" s="73"/>
      <c r="BM1094" s="73"/>
      <c r="BN1094" s="73"/>
      <c r="BO1094" s="73"/>
      <c r="BP1094" s="73"/>
      <c r="BQ1094" s="73"/>
      <c r="BR1094" s="73"/>
      <c r="BS1094" s="73"/>
      <c r="BT1094" s="73"/>
      <c r="BU1094" s="73"/>
      <c r="BV1094" s="73"/>
      <c r="BW1094" s="73"/>
      <c r="BX1094" s="73"/>
      <c r="BY1094" s="73"/>
      <c r="BZ1094" s="73"/>
      <c r="CA1094" s="73"/>
      <c r="CB1094" s="73"/>
      <c r="CC1094" s="73"/>
      <c r="CD1094" s="73"/>
    </row>
    <row r="1095" spans="1:82" x14ac:dyDescent="0.25">
      <c r="A1095" s="73"/>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X1095" s="73"/>
      <c r="Y1095" s="73"/>
      <c r="Z1095" s="73"/>
      <c r="AA1095" s="73"/>
      <c r="AB1095" s="73"/>
      <c r="AC1095" s="73"/>
      <c r="AD1095" s="73"/>
      <c r="AE1095" s="73"/>
      <c r="AF1095" s="73"/>
      <c r="AG1095" s="73"/>
      <c r="AH1095" s="73"/>
      <c r="AI1095" s="73"/>
      <c r="AJ1095" s="73"/>
      <c r="AK1095" s="73"/>
      <c r="AL1095" s="73"/>
      <c r="AM1095" s="73"/>
      <c r="AN1095" s="73"/>
      <c r="AO1095" s="73"/>
      <c r="AP1095" s="73"/>
      <c r="AQ1095" s="73"/>
      <c r="AR1095" s="73"/>
      <c r="AS1095" s="73"/>
      <c r="AT1095" s="73"/>
      <c r="AU1095" s="73"/>
      <c r="AV1095" s="73"/>
      <c r="AW1095" s="73"/>
      <c r="AX1095" s="73"/>
      <c r="AY1095" s="73"/>
      <c r="AZ1095" s="73"/>
      <c r="BA1095" s="73"/>
      <c r="BB1095" s="73"/>
      <c r="BC1095" s="73"/>
      <c r="BD1095" s="73"/>
      <c r="BE1095" s="73"/>
      <c r="BF1095" s="73"/>
      <c r="BG1095" s="73"/>
      <c r="BH1095" s="73"/>
      <c r="BI1095" s="73"/>
      <c r="BJ1095" s="73"/>
      <c r="BK1095" s="73"/>
      <c r="BL1095" s="73"/>
      <c r="BM1095" s="73"/>
      <c r="BN1095" s="73"/>
      <c r="BO1095" s="73"/>
      <c r="BP1095" s="73"/>
      <c r="BQ1095" s="73"/>
      <c r="BR1095" s="73"/>
      <c r="BS1095" s="73"/>
      <c r="BT1095" s="73"/>
      <c r="BU1095" s="73"/>
      <c r="BV1095" s="73"/>
      <c r="BW1095" s="73"/>
      <c r="BX1095" s="73"/>
      <c r="BY1095" s="73"/>
      <c r="BZ1095" s="73"/>
      <c r="CA1095" s="73"/>
      <c r="CB1095" s="73"/>
      <c r="CC1095" s="73"/>
      <c r="CD1095" s="73"/>
    </row>
    <row r="1096" spans="1:82" x14ac:dyDescent="0.25">
      <c r="A1096" s="73"/>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X1096" s="73"/>
      <c r="Y1096" s="73"/>
      <c r="Z1096" s="73"/>
      <c r="AA1096" s="73"/>
      <c r="AB1096" s="73"/>
      <c r="AC1096" s="73"/>
      <c r="AD1096" s="73"/>
      <c r="AE1096" s="73"/>
      <c r="AF1096" s="73"/>
      <c r="AG1096" s="73"/>
      <c r="AH1096" s="73"/>
      <c r="AI1096" s="73"/>
      <c r="AJ1096" s="73"/>
      <c r="AK1096" s="73"/>
      <c r="AL1096" s="73"/>
      <c r="AM1096" s="73"/>
      <c r="AN1096" s="73"/>
      <c r="AO1096" s="73"/>
      <c r="AP1096" s="73"/>
      <c r="AQ1096" s="73"/>
      <c r="AR1096" s="73"/>
      <c r="AS1096" s="73"/>
      <c r="AT1096" s="73"/>
      <c r="AU1096" s="73"/>
      <c r="AV1096" s="73"/>
      <c r="AW1096" s="73"/>
      <c r="AX1096" s="73"/>
      <c r="AY1096" s="73"/>
      <c r="AZ1096" s="73"/>
      <c r="BA1096" s="73"/>
      <c r="BB1096" s="73"/>
      <c r="BC1096" s="73"/>
      <c r="BD1096" s="73"/>
      <c r="BE1096" s="73"/>
      <c r="BF1096" s="73"/>
      <c r="BG1096" s="73"/>
      <c r="BH1096" s="73"/>
      <c r="BI1096" s="73"/>
      <c r="BJ1096" s="73"/>
      <c r="BK1096" s="73"/>
      <c r="BL1096" s="73"/>
      <c r="BM1096" s="73"/>
      <c r="BN1096" s="73"/>
      <c r="BO1096" s="73"/>
      <c r="BP1096" s="73"/>
      <c r="BQ1096" s="73"/>
      <c r="BR1096" s="73"/>
      <c r="BS1096" s="73"/>
      <c r="BT1096" s="73"/>
      <c r="BU1096" s="73"/>
      <c r="BV1096" s="73"/>
      <c r="BW1096" s="73"/>
      <c r="BX1096" s="73"/>
      <c r="BY1096" s="73"/>
      <c r="BZ1096" s="73"/>
      <c r="CA1096" s="73"/>
      <c r="CB1096" s="73"/>
      <c r="CC1096" s="73"/>
      <c r="CD1096" s="73"/>
    </row>
    <row r="1097" spans="1:82" x14ac:dyDescent="0.25">
      <c r="A1097" s="73"/>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X1097" s="73"/>
      <c r="Y1097" s="73"/>
      <c r="Z1097" s="73"/>
      <c r="AA1097" s="73"/>
      <c r="AB1097" s="73"/>
      <c r="AC1097" s="73"/>
      <c r="AD1097" s="73"/>
      <c r="AE1097" s="73"/>
      <c r="AF1097" s="73"/>
      <c r="AG1097" s="73"/>
      <c r="AH1097" s="73"/>
      <c r="AI1097" s="73"/>
      <c r="AJ1097" s="73"/>
      <c r="AK1097" s="73"/>
      <c r="AL1097" s="73"/>
      <c r="AM1097" s="73"/>
      <c r="AN1097" s="73"/>
      <c r="AO1097" s="73"/>
      <c r="AP1097" s="73"/>
      <c r="AQ1097" s="73"/>
      <c r="AR1097" s="73"/>
      <c r="AS1097" s="73"/>
      <c r="AT1097" s="73"/>
      <c r="AU1097" s="73"/>
      <c r="AV1097" s="73"/>
      <c r="AW1097" s="73"/>
      <c r="AX1097" s="73"/>
      <c r="AY1097" s="73"/>
      <c r="AZ1097" s="73"/>
      <c r="BA1097" s="73"/>
      <c r="BB1097" s="73"/>
      <c r="BC1097" s="73"/>
      <c r="BD1097" s="73"/>
      <c r="BE1097" s="73"/>
      <c r="BF1097" s="73"/>
      <c r="BG1097" s="73"/>
      <c r="BH1097" s="73"/>
      <c r="BI1097" s="73"/>
      <c r="BJ1097" s="73"/>
      <c r="BK1097" s="73"/>
      <c r="BL1097" s="73"/>
      <c r="BM1097" s="73"/>
      <c r="BN1097" s="73"/>
      <c r="BO1097" s="73"/>
      <c r="BP1097" s="73"/>
      <c r="BQ1097" s="73"/>
      <c r="BR1097" s="73"/>
      <c r="BS1097" s="73"/>
      <c r="BT1097" s="73"/>
      <c r="BU1097" s="73"/>
      <c r="BV1097" s="73"/>
      <c r="BW1097" s="73"/>
      <c r="BX1097" s="73"/>
      <c r="BY1097" s="73"/>
      <c r="BZ1097" s="73"/>
      <c r="CA1097" s="73"/>
      <c r="CB1097" s="73"/>
      <c r="CC1097" s="73"/>
      <c r="CD1097" s="73"/>
    </row>
    <row r="1098" spans="1:82" x14ac:dyDescent="0.25">
      <c r="A1098" s="73"/>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X1098" s="73"/>
      <c r="Y1098" s="73"/>
      <c r="Z1098" s="73"/>
      <c r="AA1098" s="73"/>
      <c r="AB1098" s="73"/>
      <c r="AC1098" s="73"/>
      <c r="AD1098" s="73"/>
      <c r="AE1098" s="73"/>
      <c r="AF1098" s="73"/>
      <c r="AG1098" s="73"/>
      <c r="AH1098" s="73"/>
      <c r="AI1098" s="73"/>
      <c r="AJ1098" s="73"/>
      <c r="AK1098" s="73"/>
      <c r="AL1098" s="73"/>
      <c r="AM1098" s="73"/>
      <c r="AN1098" s="73"/>
      <c r="AO1098" s="73"/>
      <c r="AP1098" s="73"/>
      <c r="AQ1098" s="73"/>
      <c r="AR1098" s="73"/>
      <c r="AS1098" s="73"/>
      <c r="AT1098" s="73"/>
      <c r="AU1098" s="73"/>
      <c r="AV1098" s="73"/>
      <c r="AW1098" s="73"/>
      <c r="AX1098" s="73"/>
      <c r="AY1098" s="73"/>
      <c r="AZ1098" s="73"/>
      <c r="BA1098" s="73"/>
      <c r="BB1098" s="73"/>
      <c r="BC1098" s="73"/>
      <c r="BD1098" s="73"/>
      <c r="BE1098" s="73"/>
      <c r="BF1098" s="73"/>
      <c r="BG1098" s="73"/>
      <c r="BH1098" s="73"/>
      <c r="BI1098" s="73"/>
      <c r="BJ1098" s="73"/>
      <c r="BK1098" s="73"/>
      <c r="BL1098" s="73"/>
      <c r="BM1098" s="73"/>
      <c r="BN1098" s="73"/>
      <c r="BO1098" s="73"/>
      <c r="BP1098" s="73"/>
      <c r="BQ1098" s="73"/>
      <c r="BR1098" s="73"/>
      <c r="BS1098" s="73"/>
      <c r="BT1098" s="73"/>
      <c r="BU1098" s="73"/>
      <c r="BV1098" s="73"/>
      <c r="BW1098" s="73"/>
      <c r="BX1098" s="73"/>
      <c r="BY1098" s="73"/>
      <c r="BZ1098" s="73"/>
      <c r="CA1098" s="73"/>
      <c r="CB1098" s="73"/>
      <c r="CC1098" s="73"/>
      <c r="CD1098" s="73"/>
    </row>
    <row r="1099" spans="1:82" x14ac:dyDescent="0.25">
      <c r="A1099" s="73"/>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X1099" s="73"/>
      <c r="Y1099" s="73"/>
      <c r="Z1099" s="73"/>
      <c r="AA1099" s="73"/>
      <c r="AB1099" s="73"/>
      <c r="AC1099" s="73"/>
      <c r="AD1099" s="73"/>
      <c r="AE1099" s="73"/>
      <c r="AF1099" s="73"/>
      <c r="AG1099" s="73"/>
      <c r="AH1099" s="73"/>
      <c r="AI1099" s="73"/>
      <c r="AJ1099" s="73"/>
      <c r="AK1099" s="73"/>
      <c r="AL1099" s="73"/>
      <c r="AM1099" s="73"/>
      <c r="AN1099" s="73"/>
      <c r="AO1099" s="73"/>
      <c r="AP1099" s="73"/>
      <c r="AQ1099" s="73"/>
      <c r="AR1099" s="73"/>
      <c r="AS1099" s="73"/>
      <c r="AT1099" s="73"/>
      <c r="AU1099" s="73"/>
      <c r="AV1099" s="73"/>
      <c r="AW1099" s="73"/>
      <c r="AX1099" s="73"/>
      <c r="AY1099" s="73"/>
      <c r="AZ1099" s="73"/>
      <c r="BA1099" s="73"/>
      <c r="BB1099" s="73"/>
      <c r="BC1099" s="73"/>
      <c r="BD1099" s="73"/>
      <c r="BE1099" s="73"/>
      <c r="BF1099" s="73"/>
      <c r="BG1099" s="73"/>
      <c r="BH1099" s="73"/>
      <c r="BI1099" s="73"/>
      <c r="BJ1099" s="73"/>
      <c r="BK1099" s="73"/>
      <c r="BL1099" s="73"/>
      <c r="BM1099" s="73"/>
      <c r="BN1099" s="73"/>
      <c r="BO1099" s="73"/>
      <c r="BP1099" s="73"/>
      <c r="BQ1099" s="73"/>
      <c r="BR1099" s="73"/>
      <c r="BS1099" s="73"/>
      <c r="BT1099" s="73"/>
      <c r="BU1099" s="73"/>
      <c r="BV1099" s="73"/>
      <c r="BW1099" s="73"/>
      <c r="BX1099" s="73"/>
      <c r="BY1099" s="73"/>
      <c r="BZ1099" s="73"/>
      <c r="CA1099" s="73"/>
      <c r="CB1099" s="73"/>
      <c r="CC1099" s="73"/>
      <c r="CD1099" s="73"/>
    </row>
    <row r="1100" spans="1:82" x14ac:dyDescent="0.25">
      <c r="A1100" s="73"/>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X1100" s="73"/>
      <c r="Y1100" s="73"/>
      <c r="Z1100" s="73"/>
      <c r="AA1100" s="73"/>
      <c r="AB1100" s="73"/>
      <c r="AC1100" s="73"/>
      <c r="AD1100" s="73"/>
      <c r="AE1100" s="73"/>
      <c r="AF1100" s="73"/>
      <c r="AG1100" s="73"/>
      <c r="AH1100" s="73"/>
      <c r="AI1100" s="73"/>
      <c r="AJ1100" s="73"/>
      <c r="AK1100" s="73"/>
      <c r="AL1100" s="73"/>
      <c r="AM1100" s="73"/>
      <c r="AN1100" s="73"/>
      <c r="AO1100" s="73"/>
      <c r="AP1100" s="73"/>
      <c r="AQ1100" s="73"/>
      <c r="AR1100" s="73"/>
      <c r="AS1100" s="73"/>
      <c r="AT1100" s="73"/>
      <c r="AU1100" s="73"/>
      <c r="AV1100" s="73"/>
      <c r="AW1100" s="73"/>
      <c r="AX1100" s="73"/>
      <c r="AY1100" s="73"/>
      <c r="AZ1100" s="73"/>
      <c r="BA1100" s="73"/>
      <c r="BB1100" s="73"/>
      <c r="BC1100" s="73"/>
      <c r="BD1100" s="73"/>
      <c r="BE1100" s="73"/>
      <c r="BF1100" s="73"/>
      <c r="BG1100" s="73"/>
      <c r="BH1100" s="73"/>
      <c r="BI1100" s="73"/>
      <c r="BJ1100" s="73"/>
      <c r="BK1100" s="73"/>
      <c r="BL1100" s="73"/>
      <c r="BM1100" s="73"/>
      <c r="BN1100" s="73"/>
      <c r="BO1100" s="73"/>
      <c r="BP1100" s="73"/>
      <c r="BQ1100" s="73"/>
      <c r="BR1100" s="73"/>
      <c r="BS1100" s="73"/>
      <c r="BT1100" s="73"/>
      <c r="BU1100" s="73"/>
      <c r="BV1100" s="73"/>
      <c r="BW1100" s="73"/>
      <c r="BX1100" s="73"/>
      <c r="BY1100" s="73"/>
      <c r="BZ1100" s="73"/>
      <c r="CA1100" s="73"/>
      <c r="CB1100" s="73"/>
      <c r="CC1100" s="73"/>
      <c r="CD1100" s="73"/>
    </row>
    <row r="1101" spans="1:82" x14ac:dyDescent="0.25">
      <c r="A1101" s="73"/>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X1101" s="73"/>
      <c r="Y1101" s="73"/>
      <c r="Z1101" s="73"/>
      <c r="AA1101" s="73"/>
      <c r="AB1101" s="73"/>
      <c r="AC1101" s="73"/>
      <c r="AD1101" s="73"/>
      <c r="AE1101" s="73"/>
      <c r="AF1101" s="73"/>
      <c r="AG1101" s="73"/>
      <c r="AH1101" s="73"/>
      <c r="AI1101" s="73"/>
      <c r="AJ1101" s="73"/>
      <c r="AK1101" s="73"/>
      <c r="AL1101" s="73"/>
      <c r="AM1101" s="73"/>
      <c r="AN1101" s="73"/>
      <c r="AO1101" s="73"/>
      <c r="AP1101" s="73"/>
      <c r="AQ1101" s="73"/>
      <c r="AR1101" s="73"/>
      <c r="AS1101" s="73"/>
      <c r="AT1101" s="73"/>
      <c r="AU1101" s="73"/>
      <c r="AV1101" s="73"/>
      <c r="AW1101" s="73"/>
      <c r="AX1101" s="73"/>
      <c r="AY1101" s="73"/>
      <c r="AZ1101" s="73"/>
      <c r="BA1101" s="73"/>
      <c r="BB1101" s="73"/>
      <c r="BC1101" s="73"/>
      <c r="BD1101" s="73"/>
      <c r="BE1101" s="73"/>
      <c r="BF1101" s="73"/>
      <c r="BG1101" s="73"/>
      <c r="BH1101" s="73"/>
      <c r="BI1101" s="73"/>
      <c r="BJ1101" s="73"/>
      <c r="BK1101" s="73"/>
      <c r="BL1101" s="73"/>
      <c r="BM1101" s="73"/>
      <c r="BN1101" s="73"/>
      <c r="BO1101" s="73"/>
      <c r="BP1101" s="73"/>
      <c r="BQ1101" s="73"/>
      <c r="BR1101" s="73"/>
      <c r="BS1101" s="73"/>
      <c r="BT1101" s="73"/>
      <c r="BU1101" s="73"/>
      <c r="BV1101" s="73"/>
      <c r="BW1101" s="73"/>
      <c r="BX1101" s="73"/>
      <c r="BY1101" s="73"/>
      <c r="BZ1101" s="73"/>
      <c r="CA1101" s="73"/>
      <c r="CB1101" s="73"/>
      <c r="CC1101" s="73"/>
      <c r="CD1101" s="73"/>
    </row>
    <row r="1102" spans="1:82" x14ac:dyDescent="0.25">
      <c r="A1102" s="73"/>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X1102" s="73"/>
      <c r="Y1102" s="73"/>
      <c r="Z1102" s="73"/>
      <c r="AA1102" s="73"/>
      <c r="AB1102" s="73"/>
      <c r="AC1102" s="73"/>
      <c r="AD1102" s="73"/>
      <c r="AE1102" s="73"/>
      <c r="AF1102" s="73"/>
      <c r="AG1102" s="73"/>
      <c r="AH1102" s="73"/>
      <c r="AI1102" s="73"/>
      <c r="AJ1102" s="73"/>
      <c r="AK1102" s="73"/>
      <c r="AL1102" s="73"/>
      <c r="AM1102" s="73"/>
      <c r="AN1102" s="73"/>
      <c r="AO1102" s="73"/>
      <c r="AP1102" s="73"/>
      <c r="AQ1102" s="73"/>
      <c r="AR1102" s="73"/>
      <c r="AS1102" s="73"/>
      <c r="AT1102" s="73"/>
      <c r="AU1102" s="73"/>
      <c r="AV1102" s="73"/>
      <c r="AW1102" s="73"/>
      <c r="AX1102" s="73"/>
      <c r="AY1102" s="73"/>
      <c r="AZ1102" s="73"/>
      <c r="BA1102" s="73"/>
      <c r="BB1102" s="73"/>
      <c r="BC1102" s="73"/>
      <c r="BD1102" s="73"/>
      <c r="BE1102" s="73"/>
      <c r="BF1102" s="73"/>
      <c r="BG1102" s="73"/>
      <c r="BH1102" s="73"/>
      <c r="BI1102" s="73"/>
      <c r="BJ1102" s="73"/>
      <c r="BK1102" s="73"/>
      <c r="BL1102" s="73"/>
      <c r="BM1102" s="73"/>
      <c r="BN1102" s="73"/>
      <c r="BO1102" s="73"/>
      <c r="BP1102" s="73"/>
      <c r="BQ1102" s="73"/>
      <c r="BR1102" s="73"/>
      <c r="BS1102" s="73"/>
      <c r="BT1102" s="73"/>
      <c r="BU1102" s="73"/>
      <c r="BV1102" s="73"/>
      <c r="BW1102" s="73"/>
      <c r="BX1102" s="73"/>
      <c r="BY1102" s="73"/>
      <c r="BZ1102" s="73"/>
      <c r="CA1102" s="73"/>
      <c r="CB1102" s="73"/>
      <c r="CC1102" s="73"/>
      <c r="CD1102" s="73"/>
    </row>
    <row r="1103" spans="1:82" x14ac:dyDescent="0.25">
      <c r="A1103" s="73"/>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X1103" s="73"/>
      <c r="Y1103" s="73"/>
      <c r="Z1103" s="73"/>
      <c r="AA1103" s="73"/>
      <c r="AB1103" s="73"/>
      <c r="AC1103" s="73"/>
      <c r="AD1103" s="73"/>
      <c r="AE1103" s="73"/>
      <c r="AF1103" s="73"/>
      <c r="AG1103" s="73"/>
      <c r="AH1103" s="73"/>
      <c r="AI1103" s="73"/>
      <c r="AJ1103" s="73"/>
      <c r="AK1103" s="73"/>
      <c r="AL1103" s="73"/>
      <c r="AM1103" s="73"/>
      <c r="AN1103" s="73"/>
      <c r="AO1103" s="73"/>
      <c r="AP1103" s="73"/>
      <c r="AQ1103" s="73"/>
      <c r="AR1103" s="73"/>
      <c r="AS1103" s="73"/>
      <c r="AT1103" s="73"/>
      <c r="AU1103" s="73"/>
      <c r="AV1103" s="73"/>
      <c r="AW1103" s="73"/>
      <c r="AX1103" s="73"/>
      <c r="AY1103" s="73"/>
      <c r="AZ1103" s="73"/>
      <c r="BA1103" s="73"/>
      <c r="BB1103" s="73"/>
      <c r="BC1103" s="73"/>
      <c r="BD1103" s="73"/>
      <c r="BE1103" s="73"/>
      <c r="BF1103" s="73"/>
      <c r="BG1103" s="73"/>
      <c r="BH1103" s="73"/>
      <c r="BI1103" s="73"/>
      <c r="BJ1103" s="73"/>
      <c r="BK1103" s="73"/>
      <c r="BL1103" s="73"/>
      <c r="BM1103" s="73"/>
      <c r="BN1103" s="73"/>
      <c r="BO1103" s="73"/>
      <c r="BP1103" s="73"/>
      <c r="BQ1103" s="73"/>
      <c r="BR1103" s="73"/>
      <c r="BS1103" s="73"/>
      <c r="BT1103" s="73"/>
      <c r="BU1103" s="73"/>
      <c r="BV1103" s="73"/>
      <c r="BW1103" s="73"/>
      <c r="BX1103" s="73"/>
      <c r="BY1103" s="73"/>
      <c r="BZ1103" s="73"/>
      <c r="CA1103" s="73"/>
      <c r="CB1103" s="73"/>
      <c r="CC1103" s="73"/>
      <c r="CD1103" s="73"/>
    </row>
    <row r="1104" spans="1:82" x14ac:dyDescent="0.25">
      <c r="A1104" s="73"/>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X1104" s="73"/>
      <c r="Y1104" s="73"/>
      <c r="Z1104" s="73"/>
      <c r="AA1104" s="73"/>
      <c r="AB1104" s="73"/>
      <c r="AC1104" s="73"/>
      <c r="AD1104" s="73"/>
      <c r="AE1104" s="73"/>
      <c r="AF1104" s="73"/>
      <c r="AG1104" s="73"/>
      <c r="AH1104" s="73"/>
      <c r="AI1104" s="73"/>
      <c r="AJ1104" s="73"/>
      <c r="AK1104" s="73"/>
      <c r="AL1104" s="73"/>
      <c r="AM1104" s="73"/>
      <c r="AN1104" s="73"/>
      <c r="AO1104" s="73"/>
      <c r="AP1104" s="73"/>
      <c r="AQ1104" s="73"/>
      <c r="AR1104" s="73"/>
      <c r="AS1104" s="73"/>
      <c r="AT1104" s="73"/>
      <c r="AU1104" s="73"/>
      <c r="AV1104" s="73"/>
      <c r="AW1104" s="73"/>
      <c r="AX1104" s="73"/>
      <c r="AY1104" s="73"/>
      <c r="AZ1104" s="73"/>
      <c r="BA1104" s="73"/>
      <c r="BB1104" s="73"/>
      <c r="BC1104" s="73"/>
      <c r="BD1104" s="73"/>
      <c r="BE1104" s="73"/>
      <c r="BF1104" s="73"/>
      <c r="BG1104" s="73"/>
      <c r="BH1104" s="73"/>
      <c r="BI1104" s="73"/>
      <c r="BJ1104" s="73"/>
      <c r="BK1104" s="73"/>
      <c r="BL1104" s="73"/>
      <c r="BM1104" s="73"/>
      <c r="BN1104" s="73"/>
      <c r="BO1104" s="73"/>
      <c r="BP1104" s="73"/>
      <c r="BQ1104" s="73"/>
      <c r="BR1104" s="73"/>
      <c r="BS1104" s="73"/>
      <c r="BT1104" s="73"/>
      <c r="BU1104" s="73"/>
      <c r="BV1104" s="73"/>
      <c r="BW1104" s="73"/>
      <c r="BX1104" s="73"/>
      <c r="BY1104" s="73"/>
      <c r="BZ1104" s="73"/>
      <c r="CA1104" s="73"/>
      <c r="CB1104" s="73"/>
      <c r="CC1104" s="73"/>
      <c r="CD1104" s="73"/>
    </row>
    <row r="1105" spans="1:82" x14ac:dyDescent="0.25">
      <c r="A1105" s="73"/>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X1105" s="73"/>
      <c r="Y1105" s="73"/>
      <c r="Z1105" s="73"/>
      <c r="AA1105" s="73"/>
      <c r="AB1105" s="73"/>
      <c r="AC1105" s="73"/>
      <c r="AD1105" s="73"/>
      <c r="AE1105" s="73"/>
      <c r="AF1105" s="73"/>
      <c r="AG1105" s="73"/>
      <c r="AH1105" s="73"/>
      <c r="AI1105" s="73"/>
      <c r="AJ1105" s="73"/>
      <c r="AK1105" s="73"/>
      <c r="AL1105" s="73"/>
      <c r="AM1105" s="73"/>
      <c r="AN1105" s="73"/>
      <c r="AO1105" s="73"/>
      <c r="AP1105" s="73"/>
      <c r="AQ1105" s="73"/>
      <c r="AR1105" s="73"/>
      <c r="AS1105" s="73"/>
      <c r="AT1105" s="73"/>
      <c r="AU1105" s="73"/>
      <c r="AV1105" s="73"/>
      <c r="AW1105" s="73"/>
      <c r="AX1105" s="73"/>
      <c r="AY1105" s="73"/>
      <c r="AZ1105" s="73"/>
      <c r="BA1105" s="73"/>
      <c r="BB1105" s="73"/>
      <c r="BC1105" s="73"/>
      <c r="BD1105" s="73"/>
      <c r="BE1105" s="73"/>
      <c r="BF1105" s="73"/>
      <c r="BG1105" s="73"/>
      <c r="BH1105" s="73"/>
      <c r="BI1105" s="73"/>
      <c r="BJ1105" s="73"/>
      <c r="BK1105" s="73"/>
      <c r="BL1105" s="73"/>
      <c r="BM1105" s="73"/>
      <c r="BN1105" s="73"/>
      <c r="BO1105" s="73"/>
      <c r="BP1105" s="73"/>
      <c r="BQ1105" s="73"/>
      <c r="BR1105" s="73"/>
      <c r="BS1105" s="73"/>
      <c r="BT1105" s="73"/>
      <c r="BU1105" s="73"/>
      <c r="BV1105" s="73"/>
      <c r="BW1105" s="73"/>
      <c r="BX1105" s="73"/>
      <c r="BY1105" s="73"/>
      <c r="BZ1105" s="73"/>
      <c r="CA1105" s="73"/>
      <c r="CB1105" s="73"/>
      <c r="CC1105" s="73"/>
      <c r="CD1105" s="73"/>
    </row>
    <row r="1106" spans="1:82" x14ac:dyDescent="0.25">
      <c r="A1106" s="73"/>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X1106" s="73"/>
      <c r="Y1106" s="73"/>
      <c r="Z1106" s="73"/>
      <c r="AA1106" s="73"/>
      <c r="AB1106" s="73"/>
      <c r="AC1106" s="73"/>
      <c r="AD1106" s="73"/>
      <c r="AE1106" s="73"/>
      <c r="AF1106" s="73"/>
      <c r="AG1106" s="73"/>
      <c r="AH1106" s="73"/>
      <c r="AI1106" s="73"/>
      <c r="AJ1106" s="73"/>
      <c r="AK1106" s="73"/>
      <c r="AL1106" s="73"/>
      <c r="AM1106" s="73"/>
      <c r="AN1106" s="73"/>
      <c r="AO1106" s="73"/>
      <c r="AP1106" s="73"/>
      <c r="AQ1106" s="73"/>
      <c r="AR1106" s="73"/>
      <c r="AS1106" s="73"/>
      <c r="AT1106" s="73"/>
      <c r="AU1106" s="73"/>
      <c r="AV1106" s="73"/>
      <c r="AW1106" s="73"/>
      <c r="AX1106" s="73"/>
      <c r="AY1106" s="73"/>
      <c r="AZ1106" s="73"/>
      <c r="BA1106" s="73"/>
      <c r="BB1106" s="73"/>
      <c r="BC1106" s="73"/>
      <c r="BD1106" s="73"/>
      <c r="BE1106" s="73"/>
      <c r="BF1106" s="73"/>
      <c r="BG1106" s="73"/>
      <c r="BH1106" s="73"/>
      <c r="BI1106" s="73"/>
      <c r="BJ1106" s="73"/>
      <c r="BK1106" s="73"/>
      <c r="BL1106" s="73"/>
      <c r="BM1106" s="73"/>
      <c r="BN1106" s="73"/>
      <c r="BO1106" s="73"/>
      <c r="BP1106" s="73"/>
      <c r="BQ1106" s="73"/>
      <c r="BR1106" s="73"/>
      <c r="BS1106" s="73"/>
      <c r="BT1106" s="73"/>
      <c r="BU1106" s="73"/>
      <c r="BV1106" s="73"/>
      <c r="BW1106" s="73"/>
      <c r="BX1106" s="73"/>
      <c r="BY1106" s="73"/>
      <c r="BZ1106" s="73"/>
      <c r="CA1106" s="73"/>
      <c r="CB1106" s="73"/>
      <c r="CC1106" s="73"/>
      <c r="CD1106" s="73"/>
    </row>
    <row r="1107" spans="1:82" x14ac:dyDescent="0.25">
      <c r="A1107" s="73"/>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X1107" s="73"/>
      <c r="Y1107" s="73"/>
      <c r="Z1107" s="73"/>
      <c r="AA1107" s="73"/>
      <c r="AB1107" s="73"/>
      <c r="AC1107" s="73"/>
      <c r="AD1107" s="73"/>
      <c r="AE1107" s="73"/>
      <c r="AF1107" s="73"/>
      <c r="AG1107" s="73"/>
      <c r="AH1107" s="73"/>
      <c r="AI1107" s="73"/>
      <c r="AJ1107" s="73"/>
      <c r="AK1107" s="73"/>
      <c r="AL1107" s="73"/>
      <c r="AM1107" s="73"/>
      <c r="AN1107" s="73"/>
      <c r="AO1107" s="73"/>
      <c r="AP1107" s="73"/>
      <c r="AQ1107" s="73"/>
      <c r="AR1107" s="73"/>
      <c r="AS1107" s="73"/>
      <c r="AT1107" s="73"/>
      <c r="AU1107" s="73"/>
      <c r="AV1107" s="73"/>
      <c r="AW1107" s="73"/>
      <c r="AX1107" s="73"/>
      <c r="AY1107" s="73"/>
      <c r="AZ1107" s="73"/>
      <c r="BA1107" s="73"/>
      <c r="BB1107" s="73"/>
      <c r="BC1107" s="73"/>
      <c r="BD1107" s="73"/>
      <c r="BE1107" s="73"/>
      <c r="BF1107" s="73"/>
      <c r="BG1107" s="73"/>
      <c r="BH1107" s="73"/>
      <c r="BI1107" s="73"/>
      <c r="BJ1107" s="73"/>
      <c r="BK1107" s="73"/>
      <c r="BL1107" s="73"/>
      <c r="BM1107" s="73"/>
      <c r="BN1107" s="73"/>
      <c r="BO1107" s="73"/>
      <c r="BP1107" s="73"/>
      <c r="BQ1107" s="73"/>
      <c r="BR1107" s="73"/>
      <c r="BS1107" s="73"/>
      <c r="BT1107" s="73"/>
      <c r="BU1107" s="73"/>
      <c r="BV1107" s="73"/>
      <c r="BW1107" s="73"/>
      <c r="BX1107" s="73"/>
      <c r="BY1107" s="73"/>
      <c r="BZ1107" s="73"/>
      <c r="CA1107" s="73"/>
      <c r="CB1107" s="73"/>
      <c r="CC1107" s="73"/>
      <c r="CD1107" s="73"/>
    </row>
    <row r="1108" spans="1:82" x14ac:dyDescent="0.25">
      <c r="A1108" s="73"/>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X1108" s="73"/>
      <c r="Y1108" s="73"/>
      <c r="Z1108" s="73"/>
      <c r="AA1108" s="73"/>
      <c r="AB1108" s="73"/>
      <c r="AC1108" s="73"/>
      <c r="AD1108" s="73"/>
      <c r="AE1108" s="73"/>
      <c r="AF1108" s="73"/>
      <c r="AG1108" s="73"/>
      <c r="AH1108" s="73"/>
      <c r="AI1108" s="73"/>
      <c r="AJ1108" s="73"/>
      <c r="AK1108" s="73"/>
      <c r="AL1108" s="73"/>
      <c r="AM1108" s="73"/>
      <c r="AN1108" s="73"/>
      <c r="AO1108" s="73"/>
      <c r="AP1108" s="73"/>
      <c r="AQ1108" s="73"/>
      <c r="AR1108" s="73"/>
      <c r="AS1108" s="73"/>
      <c r="AT1108" s="73"/>
      <c r="AU1108" s="73"/>
      <c r="AV1108" s="73"/>
      <c r="AW1108" s="73"/>
      <c r="AX1108" s="73"/>
      <c r="AY1108" s="73"/>
      <c r="AZ1108" s="73"/>
      <c r="BA1108" s="73"/>
      <c r="BB1108" s="73"/>
      <c r="BC1108" s="73"/>
      <c r="BD1108" s="73"/>
      <c r="BE1108" s="73"/>
      <c r="BF1108" s="73"/>
      <c r="BG1108" s="73"/>
      <c r="BH1108" s="73"/>
      <c r="BI1108" s="73"/>
      <c r="BJ1108" s="73"/>
      <c r="BK1108" s="73"/>
      <c r="BL1108" s="73"/>
      <c r="BM1108" s="73"/>
      <c r="BN1108" s="73"/>
      <c r="BO1108" s="73"/>
      <c r="BP1108" s="73"/>
      <c r="BQ1108" s="73"/>
      <c r="BR1108" s="73"/>
      <c r="BS1108" s="73"/>
      <c r="BT1108" s="73"/>
      <c r="BU1108" s="73"/>
      <c r="BV1108" s="73"/>
      <c r="BW1108" s="73"/>
      <c r="BX1108" s="73"/>
      <c r="BY1108" s="73"/>
      <c r="BZ1108" s="73"/>
      <c r="CA1108" s="73"/>
      <c r="CB1108" s="73"/>
      <c r="CC1108" s="73"/>
      <c r="CD1108" s="73"/>
    </row>
    <row r="1109" spans="1:82" x14ac:dyDescent="0.25">
      <c r="A1109" s="73"/>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X1109" s="73"/>
      <c r="Y1109" s="73"/>
      <c r="Z1109" s="73"/>
      <c r="AA1109" s="73"/>
      <c r="AB1109" s="73"/>
      <c r="AC1109" s="73"/>
      <c r="AD1109" s="73"/>
      <c r="AE1109" s="73"/>
      <c r="AF1109" s="73"/>
      <c r="AG1109" s="73"/>
      <c r="AH1109" s="73"/>
      <c r="AI1109" s="73"/>
      <c r="AJ1109" s="73"/>
      <c r="AK1109" s="73"/>
      <c r="AL1109" s="73"/>
      <c r="AM1109" s="73"/>
      <c r="AN1109" s="73"/>
      <c r="AO1109" s="73"/>
      <c r="AP1109" s="73"/>
      <c r="AQ1109" s="73"/>
      <c r="AR1109" s="73"/>
      <c r="AS1109" s="73"/>
      <c r="AT1109" s="73"/>
      <c r="AU1109" s="73"/>
      <c r="AV1109" s="73"/>
      <c r="AW1109" s="73"/>
      <c r="AX1109" s="73"/>
      <c r="AY1109" s="73"/>
      <c r="AZ1109" s="73"/>
      <c r="BA1109" s="73"/>
      <c r="BB1109" s="73"/>
      <c r="BC1109" s="73"/>
      <c r="BD1109" s="73"/>
      <c r="BE1109" s="73"/>
      <c r="BF1109" s="73"/>
      <c r="BG1109" s="73"/>
      <c r="BH1109" s="73"/>
      <c r="BI1109" s="73"/>
      <c r="BJ1109" s="73"/>
      <c r="BK1109" s="73"/>
      <c r="BL1109" s="73"/>
      <c r="BM1109" s="73"/>
      <c r="BN1109" s="73"/>
      <c r="BO1109" s="73"/>
      <c r="BP1109" s="73"/>
      <c r="BQ1109" s="73"/>
      <c r="BR1109" s="73"/>
      <c r="BS1109" s="73"/>
      <c r="BT1109" s="73"/>
      <c r="BU1109" s="73"/>
      <c r="BV1109" s="73"/>
      <c r="BW1109" s="73"/>
      <c r="BX1109" s="73"/>
      <c r="BY1109" s="73"/>
      <c r="BZ1109" s="73"/>
      <c r="CA1109" s="73"/>
      <c r="CB1109" s="73"/>
      <c r="CC1109" s="73"/>
      <c r="CD1109" s="73"/>
    </row>
    <row r="1110" spans="1:82" x14ac:dyDescent="0.25">
      <c r="A1110" s="73"/>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X1110" s="73"/>
      <c r="Y1110" s="73"/>
      <c r="Z1110" s="73"/>
      <c r="AA1110" s="73"/>
      <c r="AB1110" s="73"/>
      <c r="AC1110" s="73"/>
      <c r="AD1110" s="73"/>
      <c r="AE1110" s="73"/>
      <c r="AF1110" s="73"/>
      <c r="AG1110" s="73"/>
      <c r="AH1110" s="73"/>
      <c r="AI1110" s="73"/>
      <c r="AJ1110" s="73"/>
      <c r="AK1110" s="73"/>
      <c r="AL1110" s="73"/>
      <c r="AM1110" s="73"/>
      <c r="AN1110" s="73"/>
      <c r="AO1110" s="73"/>
      <c r="AP1110" s="73"/>
      <c r="AQ1110" s="73"/>
      <c r="AR1110" s="73"/>
      <c r="AS1110" s="73"/>
      <c r="AT1110" s="73"/>
      <c r="AU1110" s="73"/>
      <c r="AV1110" s="73"/>
      <c r="AW1110" s="73"/>
      <c r="AX1110" s="73"/>
      <c r="AY1110" s="73"/>
      <c r="AZ1110" s="73"/>
      <c r="BA1110" s="73"/>
      <c r="BB1110" s="73"/>
      <c r="BC1110" s="73"/>
      <c r="BD1110" s="73"/>
      <c r="BE1110" s="73"/>
      <c r="BF1110" s="73"/>
      <c r="BG1110" s="73"/>
      <c r="BH1110" s="73"/>
      <c r="BI1110" s="73"/>
      <c r="BJ1110" s="73"/>
      <c r="BK1110" s="73"/>
      <c r="BL1110" s="73"/>
      <c r="BM1110" s="73"/>
      <c r="BN1110" s="73"/>
      <c r="BO1110" s="73"/>
      <c r="BP1110" s="73"/>
      <c r="BQ1110" s="73"/>
      <c r="BR1110" s="73"/>
      <c r="BS1110" s="73"/>
      <c r="BT1110" s="73"/>
      <c r="BU1110" s="73"/>
      <c r="BV1110" s="73"/>
      <c r="BW1110" s="73"/>
      <c r="BX1110" s="73"/>
      <c r="BY1110" s="73"/>
      <c r="BZ1110" s="73"/>
      <c r="CA1110" s="73"/>
      <c r="CB1110" s="73"/>
      <c r="CC1110" s="73"/>
      <c r="CD1110" s="73"/>
    </row>
    <row r="1111" spans="1:82" x14ac:dyDescent="0.25">
      <c r="A1111" s="73"/>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X1111" s="73"/>
      <c r="Y1111" s="73"/>
      <c r="Z1111" s="73"/>
      <c r="AA1111" s="73"/>
      <c r="AB1111" s="73"/>
      <c r="AC1111" s="73"/>
      <c r="AD1111" s="73"/>
      <c r="AE1111" s="73"/>
      <c r="AF1111" s="73"/>
      <c r="AG1111" s="73"/>
      <c r="AH1111" s="73"/>
      <c r="AI1111" s="73"/>
      <c r="AJ1111" s="73"/>
      <c r="AK1111" s="73"/>
      <c r="AL1111" s="73"/>
      <c r="AM1111" s="73"/>
      <c r="AN1111" s="73"/>
      <c r="AO1111" s="73"/>
      <c r="AP1111" s="73"/>
      <c r="AQ1111" s="73"/>
      <c r="AR1111" s="73"/>
      <c r="AS1111" s="73"/>
      <c r="AT1111" s="73"/>
      <c r="AU1111" s="73"/>
      <c r="AV1111" s="73"/>
      <c r="AW1111" s="73"/>
      <c r="AX1111" s="73"/>
      <c r="AY1111" s="73"/>
      <c r="AZ1111" s="73"/>
      <c r="BA1111" s="73"/>
      <c r="BB1111" s="73"/>
      <c r="BC1111" s="73"/>
      <c r="BD1111" s="73"/>
      <c r="BE1111" s="73"/>
      <c r="BF1111" s="73"/>
      <c r="BG1111" s="73"/>
      <c r="BH1111" s="73"/>
      <c r="BI1111" s="73"/>
      <c r="BJ1111" s="73"/>
      <c r="BK1111" s="73"/>
      <c r="BL1111" s="73"/>
      <c r="BM1111" s="73"/>
      <c r="BN1111" s="73"/>
      <c r="BO1111" s="73"/>
      <c r="BP1111" s="73"/>
      <c r="BQ1111" s="73"/>
      <c r="BR1111" s="73"/>
      <c r="BS1111" s="73"/>
      <c r="BT1111" s="73"/>
      <c r="BU1111" s="73"/>
      <c r="BV1111" s="73"/>
      <c r="BW1111" s="73"/>
      <c r="BX1111" s="73"/>
      <c r="BY1111" s="73"/>
      <c r="BZ1111" s="73"/>
      <c r="CA1111" s="73"/>
      <c r="CB1111" s="73"/>
      <c r="CC1111" s="73"/>
      <c r="CD1111" s="73"/>
    </row>
    <row r="1112" spans="1:82" x14ac:dyDescent="0.25">
      <c r="A1112" s="73"/>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X1112" s="73"/>
      <c r="Y1112" s="73"/>
      <c r="Z1112" s="73"/>
      <c r="AA1112" s="73"/>
      <c r="AB1112" s="73"/>
      <c r="AC1112" s="73"/>
      <c r="AD1112" s="73"/>
      <c r="AE1112" s="73"/>
      <c r="AF1112" s="73"/>
      <c r="AG1112" s="73"/>
      <c r="AH1112" s="73"/>
      <c r="AI1112" s="73"/>
      <c r="AJ1112" s="73"/>
      <c r="AK1112" s="73"/>
      <c r="AL1112" s="73"/>
      <c r="AM1112" s="73"/>
      <c r="AN1112" s="73"/>
      <c r="AO1112" s="73"/>
      <c r="AP1112" s="73"/>
      <c r="AQ1112" s="73"/>
      <c r="AR1112" s="73"/>
      <c r="AS1112" s="73"/>
      <c r="AT1112" s="73"/>
      <c r="AU1112" s="73"/>
      <c r="AV1112" s="73"/>
      <c r="AW1112" s="73"/>
      <c r="AX1112" s="73"/>
      <c r="AY1112" s="73"/>
      <c r="AZ1112" s="73"/>
      <c r="BA1112" s="73"/>
      <c r="BB1112" s="73"/>
      <c r="BC1112" s="73"/>
      <c r="BD1112" s="73"/>
      <c r="BE1112" s="73"/>
      <c r="BF1112" s="73"/>
      <c r="BG1112" s="73"/>
      <c r="BH1112" s="73"/>
      <c r="BI1112" s="73"/>
      <c r="BJ1112" s="73"/>
      <c r="BK1112" s="73"/>
      <c r="BL1112" s="73"/>
      <c r="BM1112" s="73"/>
      <c r="BN1112" s="73"/>
      <c r="BO1112" s="73"/>
      <c r="BP1112" s="73"/>
      <c r="BQ1112" s="73"/>
      <c r="BR1112" s="73"/>
      <c r="BS1112" s="73"/>
      <c r="BT1112" s="73"/>
      <c r="BU1112" s="73"/>
      <c r="BV1112" s="73"/>
      <c r="BW1112" s="73"/>
      <c r="BX1112" s="73"/>
      <c r="BY1112" s="73"/>
      <c r="BZ1112" s="73"/>
      <c r="CA1112" s="73"/>
      <c r="CB1112" s="73"/>
      <c r="CC1112" s="73"/>
      <c r="CD1112" s="73"/>
    </row>
    <row r="1113" spans="1:82" x14ac:dyDescent="0.25">
      <c r="A1113" s="73"/>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X1113" s="73"/>
      <c r="Y1113" s="73"/>
      <c r="Z1113" s="73"/>
      <c r="AA1113" s="73"/>
      <c r="AB1113" s="73"/>
      <c r="AC1113" s="73"/>
      <c r="AD1113" s="73"/>
      <c r="AE1113" s="73"/>
      <c r="AF1113" s="73"/>
      <c r="AG1113" s="73"/>
      <c r="AH1113" s="73"/>
      <c r="AI1113" s="73"/>
      <c r="AJ1113" s="73"/>
      <c r="AK1113" s="73"/>
      <c r="AL1113" s="73"/>
      <c r="AM1113" s="73"/>
      <c r="AN1113" s="73"/>
      <c r="AO1113" s="73"/>
      <c r="AP1113" s="73"/>
      <c r="AQ1113" s="73"/>
      <c r="AR1113" s="73"/>
      <c r="AS1113" s="73"/>
      <c r="AT1113" s="73"/>
      <c r="AU1113" s="73"/>
      <c r="AV1113" s="73"/>
      <c r="AW1113" s="73"/>
      <c r="AX1113" s="73"/>
      <c r="AY1113" s="73"/>
      <c r="AZ1113" s="73"/>
      <c r="BA1113" s="73"/>
      <c r="BB1113" s="73"/>
      <c r="BC1113" s="73"/>
      <c r="BD1113" s="73"/>
      <c r="BE1113" s="73"/>
      <c r="BF1113" s="73"/>
      <c r="BG1113" s="73"/>
      <c r="BH1113" s="73"/>
      <c r="BI1113" s="73"/>
      <c r="BJ1113" s="73"/>
      <c r="BK1113" s="73"/>
      <c r="BL1113" s="73"/>
      <c r="BM1113" s="73"/>
      <c r="BN1113" s="73"/>
      <c r="BO1113" s="73"/>
      <c r="BP1113" s="73"/>
      <c r="BQ1113" s="73"/>
      <c r="BR1113" s="73"/>
      <c r="BS1113" s="73"/>
      <c r="BT1113" s="73"/>
      <c r="BU1113" s="73"/>
      <c r="BV1113" s="73"/>
      <c r="BW1113" s="73"/>
      <c r="BX1113" s="73"/>
      <c r="BY1113" s="73"/>
      <c r="BZ1113" s="73"/>
      <c r="CA1113" s="73"/>
      <c r="CB1113" s="73"/>
      <c r="CC1113" s="73"/>
      <c r="CD1113" s="73"/>
    </row>
    <row r="1114" spans="1:82" x14ac:dyDescent="0.25">
      <c r="A1114" s="73"/>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X1114" s="73"/>
      <c r="Y1114" s="73"/>
      <c r="Z1114" s="73"/>
      <c r="AA1114" s="73"/>
      <c r="AB1114" s="73"/>
      <c r="AC1114" s="73"/>
      <c r="AD1114" s="73"/>
      <c r="AE1114" s="73"/>
      <c r="AF1114" s="73"/>
      <c r="AG1114" s="73"/>
      <c r="AH1114" s="73"/>
      <c r="AI1114" s="73"/>
      <c r="AJ1114" s="73"/>
      <c r="AK1114" s="73"/>
      <c r="AL1114" s="73"/>
      <c r="AM1114" s="73"/>
      <c r="AN1114" s="73"/>
      <c r="AO1114" s="73"/>
      <c r="AP1114" s="73"/>
      <c r="AQ1114" s="73"/>
      <c r="AR1114" s="73"/>
      <c r="AS1114" s="73"/>
      <c r="AT1114" s="73"/>
      <c r="AU1114" s="73"/>
      <c r="AV1114" s="73"/>
      <c r="AW1114" s="73"/>
      <c r="AX1114" s="73"/>
      <c r="AY1114" s="73"/>
      <c r="AZ1114" s="73"/>
      <c r="BA1114" s="73"/>
      <c r="BB1114" s="73"/>
      <c r="BC1114" s="73"/>
      <c r="BD1114" s="73"/>
      <c r="BE1114" s="73"/>
      <c r="BF1114" s="73"/>
      <c r="BG1114" s="73"/>
      <c r="BH1114" s="73"/>
      <c r="BI1114" s="73"/>
      <c r="BJ1114" s="73"/>
      <c r="BK1114" s="73"/>
      <c r="BL1114" s="73"/>
      <c r="BM1114" s="73"/>
      <c r="BN1114" s="73"/>
      <c r="BO1114" s="73"/>
      <c r="BP1114" s="73"/>
      <c r="BQ1114" s="73"/>
      <c r="BR1114" s="73"/>
      <c r="BS1114" s="73"/>
      <c r="BT1114" s="73"/>
      <c r="BU1114" s="73"/>
      <c r="BV1114" s="73"/>
      <c r="BW1114" s="73"/>
      <c r="BX1114" s="73"/>
      <c r="BY1114" s="73"/>
      <c r="BZ1114" s="73"/>
      <c r="CA1114" s="73"/>
      <c r="CB1114" s="73"/>
      <c r="CC1114" s="73"/>
      <c r="CD1114" s="73"/>
    </row>
    <row r="1115" spans="1:82" x14ac:dyDescent="0.25">
      <c r="A1115" s="73"/>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X1115" s="73"/>
      <c r="Y1115" s="73"/>
      <c r="Z1115" s="73"/>
      <c r="AA1115" s="73"/>
      <c r="AB1115" s="73"/>
      <c r="AC1115" s="73"/>
      <c r="AD1115" s="73"/>
      <c r="AE1115" s="73"/>
      <c r="AF1115" s="73"/>
      <c r="AG1115" s="73"/>
      <c r="AH1115" s="73"/>
      <c r="AI1115" s="73"/>
      <c r="AJ1115" s="73"/>
      <c r="AK1115" s="73"/>
      <c r="AL1115" s="73"/>
      <c r="AM1115" s="73"/>
      <c r="AN1115" s="73"/>
      <c r="AO1115" s="73"/>
      <c r="AP1115" s="73"/>
      <c r="AQ1115" s="73"/>
      <c r="AR1115" s="73"/>
      <c r="AS1115" s="73"/>
      <c r="AT1115" s="73"/>
      <c r="AU1115" s="73"/>
      <c r="AV1115" s="73"/>
      <c r="AW1115" s="73"/>
      <c r="AX1115" s="73"/>
      <c r="AY1115" s="73"/>
      <c r="AZ1115" s="73"/>
      <c r="BA1115" s="73"/>
      <c r="BB1115" s="73"/>
      <c r="BC1115" s="73"/>
      <c r="BD1115" s="73"/>
      <c r="BE1115" s="73"/>
      <c r="BF1115" s="73"/>
      <c r="BG1115" s="73"/>
      <c r="BH1115" s="73"/>
      <c r="BI1115" s="73"/>
      <c r="BJ1115" s="73"/>
      <c r="BK1115" s="73"/>
      <c r="BL1115" s="73"/>
      <c r="BM1115" s="73"/>
      <c r="BN1115" s="73"/>
      <c r="BO1115" s="73"/>
      <c r="BP1115" s="73"/>
      <c r="BQ1115" s="73"/>
      <c r="BR1115" s="73"/>
      <c r="BS1115" s="73"/>
      <c r="BT1115" s="73"/>
      <c r="BU1115" s="73"/>
      <c r="BV1115" s="73"/>
      <c r="BW1115" s="73"/>
      <c r="BX1115" s="73"/>
      <c r="BY1115" s="73"/>
      <c r="BZ1115" s="73"/>
      <c r="CA1115" s="73"/>
      <c r="CB1115" s="73"/>
      <c r="CC1115" s="73"/>
      <c r="CD1115" s="73"/>
    </row>
    <row r="1116" spans="1:82" x14ac:dyDescent="0.25">
      <c r="A1116" s="73"/>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X1116" s="73"/>
      <c r="Y1116" s="73"/>
      <c r="Z1116" s="73"/>
      <c r="AA1116" s="73"/>
      <c r="AB1116" s="73"/>
      <c r="AC1116" s="73"/>
      <c r="AD1116" s="73"/>
      <c r="AE1116" s="73"/>
      <c r="AF1116" s="73"/>
      <c r="AG1116" s="73"/>
      <c r="AH1116" s="73"/>
      <c r="AI1116" s="73"/>
      <c r="AJ1116" s="73"/>
      <c r="AK1116" s="73"/>
      <c r="AL1116" s="73"/>
      <c r="AM1116" s="73"/>
      <c r="AN1116" s="73"/>
      <c r="AO1116" s="73"/>
      <c r="AP1116" s="73"/>
      <c r="AQ1116" s="73"/>
      <c r="AR1116" s="73"/>
      <c r="AS1116" s="73"/>
      <c r="AT1116" s="73"/>
      <c r="AU1116" s="73"/>
      <c r="AV1116" s="73"/>
      <c r="AW1116" s="73"/>
      <c r="AX1116" s="73"/>
      <c r="AY1116" s="73"/>
      <c r="AZ1116" s="73"/>
      <c r="BA1116" s="73"/>
      <c r="BB1116" s="73"/>
      <c r="BC1116" s="73"/>
      <c r="BD1116" s="73"/>
      <c r="BE1116" s="73"/>
      <c r="BF1116" s="73"/>
      <c r="BG1116" s="73"/>
      <c r="BH1116" s="73"/>
      <c r="BI1116" s="73"/>
      <c r="BJ1116" s="73"/>
      <c r="BK1116" s="73"/>
      <c r="BL1116" s="73"/>
      <c r="BM1116" s="73"/>
      <c r="BN1116" s="73"/>
      <c r="BO1116" s="73"/>
      <c r="BP1116" s="73"/>
      <c r="BQ1116" s="73"/>
      <c r="BR1116" s="73"/>
      <c r="BS1116" s="73"/>
      <c r="BT1116" s="73"/>
      <c r="BU1116" s="73"/>
      <c r="BV1116" s="73"/>
      <c r="BW1116" s="73"/>
      <c r="BX1116" s="73"/>
      <c r="BY1116" s="73"/>
      <c r="BZ1116" s="73"/>
      <c r="CA1116" s="73"/>
      <c r="CB1116" s="73"/>
      <c r="CC1116" s="73"/>
      <c r="CD1116" s="73"/>
    </row>
    <row r="1117" spans="1:82" x14ac:dyDescent="0.25">
      <c r="A1117" s="73"/>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X1117" s="73"/>
      <c r="Y1117" s="73"/>
      <c r="Z1117" s="73"/>
      <c r="AA1117" s="73"/>
      <c r="AB1117" s="73"/>
      <c r="AC1117" s="73"/>
      <c r="AD1117" s="73"/>
      <c r="AE1117" s="73"/>
      <c r="AF1117" s="73"/>
      <c r="AG1117" s="73"/>
      <c r="AH1117" s="73"/>
      <c r="AI1117" s="73"/>
      <c r="AJ1117" s="73"/>
      <c r="AK1117" s="73"/>
      <c r="AL1117" s="73"/>
      <c r="AM1117" s="73"/>
      <c r="AN1117" s="73"/>
      <c r="AO1117" s="73"/>
      <c r="AP1117" s="73"/>
      <c r="AQ1117" s="73"/>
      <c r="AR1117" s="73"/>
      <c r="AS1117" s="73"/>
      <c r="AT1117" s="73"/>
      <c r="AU1117" s="73"/>
      <c r="AV1117" s="73"/>
      <c r="AW1117" s="73"/>
      <c r="AX1117" s="73"/>
      <c r="AY1117" s="73"/>
      <c r="AZ1117" s="73"/>
      <c r="BA1117" s="73"/>
      <c r="BB1117" s="73"/>
      <c r="BC1117" s="73"/>
      <c r="BD1117" s="73"/>
      <c r="BE1117" s="73"/>
      <c r="BF1117" s="73"/>
      <c r="BG1117" s="73"/>
      <c r="BH1117" s="73"/>
      <c r="BI1117" s="73"/>
      <c r="BJ1117" s="73"/>
      <c r="BK1117" s="73"/>
      <c r="BL1117" s="73"/>
      <c r="BM1117" s="73"/>
      <c r="BN1117" s="73"/>
      <c r="BO1117" s="73"/>
      <c r="BP1117" s="73"/>
      <c r="BQ1117" s="73"/>
      <c r="BR1117" s="73"/>
      <c r="BS1117" s="73"/>
      <c r="BT1117" s="73"/>
      <c r="BU1117" s="73"/>
      <c r="BV1117" s="73"/>
      <c r="BW1117" s="73"/>
      <c r="BX1117" s="73"/>
      <c r="BY1117" s="73"/>
      <c r="BZ1117" s="73"/>
      <c r="CA1117" s="73"/>
      <c r="CB1117" s="73"/>
      <c r="CC1117" s="73"/>
      <c r="CD1117" s="73"/>
    </row>
    <row r="1118" spans="1:82" x14ac:dyDescent="0.25">
      <c r="A1118" s="73"/>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X1118" s="73"/>
      <c r="Y1118" s="73"/>
      <c r="Z1118" s="73"/>
      <c r="AA1118" s="73"/>
      <c r="AB1118" s="73"/>
      <c r="AC1118" s="73"/>
      <c r="AD1118" s="73"/>
      <c r="AE1118" s="73"/>
      <c r="AF1118" s="73"/>
      <c r="AG1118" s="73"/>
      <c r="AH1118" s="73"/>
      <c r="AI1118" s="73"/>
      <c r="AJ1118" s="73"/>
      <c r="AK1118" s="73"/>
      <c r="AL1118" s="73"/>
      <c r="AM1118" s="73"/>
      <c r="AN1118" s="73"/>
      <c r="AO1118" s="73"/>
      <c r="AP1118" s="73"/>
      <c r="AQ1118" s="73"/>
      <c r="AR1118" s="73"/>
      <c r="AS1118" s="73"/>
      <c r="AT1118" s="73"/>
      <c r="AU1118" s="73"/>
      <c r="AV1118" s="73"/>
      <c r="AW1118" s="73"/>
      <c r="AX1118" s="73"/>
      <c r="AY1118" s="73"/>
      <c r="AZ1118" s="73"/>
      <c r="BA1118" s="73"/>
      <c r="BB1118" s="73"/>
      <c r="BC1118" s="73"/>
      <c r="BD1118" s="73"/>
      <c r="BE1118" s="73"/>
      <c r="BF1118" s="73"/>
      <c r="BG1118" s="73"/>
      <c r="BH1118" s="73"/>
      <c r="BI1118" s="73"/>
      <c r="BJ1118" s="73"/>
      <c r="BK1118" s="73"/>
      <c r="BL1118" s="73"/>
      <c r="BM1118" s="73"/>
      <c r="BN1118" s="73"/>
      <c r="BO1118" s="73"/>
      <c r="BP1118" s="73"/>
      <c r="BQ1118" s="73"/>
      <c r="BR1118" s="73"/>
      <c r="BS1118" s="73"/>
      <c r="BT1118" s="73"/>
      <c r="BU1118" s="73"/>
      <c r="BV1118" s="73"/>
      <c r="BW1118" s="73"/>
      <c r="BX1118" s="73"/>
      <c r="BY1118" s="73"/>
      <c r="BZ1118" s="73"/>
      <c r="CA1118" s="73"/>
      <c r="CB1118" s="73"/>
      <c r="CC1118" s="73"/>
      <c r="CD1118" s="73"/>
    </row>
    <row r="1119" spans="1:82" x14ac:dyDescent="0.25">
      <c r="A1119" s="73"/>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X1119" s="73"/>
      <c r="Y1119" s="73"/>
      <c r="Z1119" s="73"/>
      <c r="AA1119" s="73"/>
      <c r="AB1119" s="73"/>
      <c r="AC1119" s="73"/>
      <c r="AD1119" s="73"/>
      <c r="AE1119" s="73"/>
      <c r="AF1119" s="73"/>
      <c r="AG1119" s="73"/>
      <c r="AH1119" s="73"/>
      <c r="AI1119" s="73"/>
      <c r="AJ1119" s="73"/>
      <c r="AK1119" s="73"/>
      <c r="AL1119" s="73"/>
      <c r="AM1119" s="73"/>
      <c r="AN1119" s="73"/>
      <c r="AO1119" s="73"/>
      <c r="AP1119" s="73"/>
      <c r="AQ1119" s="73"/>
      <c r="AR1119" s="73"/>
      <c r="AS1119" s="73"/>
      <c r="AT1119" s="73"/>
      <c r="AU1119" s="73"/>
      <c r="AV1119" s="73"/>
      <c r="AW1119" s="73"/>
      <c r="AX1119" s="73"/>
      <c r="AY1119" s="73"/>
      <c r="AZ1119" s="73"/>
      <c r="BA1119" s="73"/>
      <c r="BB1119" s="73"/>
      <c r="BC1119" s="73"/>
      <c r="BD1119" s="73"/>
      <c r="BE1119" s="73"/>
      <c r="BF1119" s="73"/>
      <c r="BG1119" s="73"/>
      <c r="BH1119" s="73"/>
      <c r="BI1119" s="73"/>
      <c r="BJ1119" s="73"/>
      <c r="BK1119" s="73"/>
      <c r="BL1119" s="73"/>
      <c r="BM1119" s="73"/>
      <c r="BN1119" s="73"/>
      <c r="BO1119" s="73"/>
      <c r="BP1119" s="73"/>
      <c r="BQ1119" s="73"/>
      <c r="BR1119" s="73"/>
      <c r="BS1119" s="73"/>
      <c r="BT1119" s="73"/>
      <c r="BU1119" s="73"/>
      <c r="BV1119" s="73"/>
      <c r="BW1119" s="73"/>
      <c r="BX1119" s="73"/>
      <c r="BY1119" s="73"/>
      <c r="BZ1119" s="73"/>
      <c r="CA1119" s="73"/>
      <c r="CB1119" s="73"/>
      <c r="CC1119" s="73"/>
      <c r="CD1119" s="73"/>
    </row>
    <row r="1120" spans="1:82" x14ac:dyDescent="0.25">
      <c r="A1120" s="73"/>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X1120" s="73"/>
      <c r="Y1120" s="73"/>
      <c r="Z1120" s="73"/>
      <c r="AA1120" s="73"/>
      <c r="AB1120" s="73"/>
      <c r="AC1120" s="73"/>
      <c r="AD1120" s="73"/>
      <c r="AE1120" s="73"/>
      <c r="AF1120" s="73"/>
      <c r="AG1120" s="73"/>
      <c r="AH1120" s="73"/>
      <c r="AI1120" s="73"/>
      <c r="AJ1120" s="73"/>
      <c r="AK1120" s="73"/>
      <c r="AL1120" s="73"/>
      <c r="AM1120" s="73"/>
      <c r="AN1120" s="73"/>
      <c r="AO1120" s="73"/>
      <c r="AP1120" s="73"/>
      <c r="AQ1120" s="73"/>
      <c r="AR1120" s="73"/>
      <c r="AS1120" s="73"/>
      <c r="AT1120" s="73"/>
      <c r="AU1120" s="73"/>
      <c r="AV1120" s="73"/>
      <c r="AW1120" s="73"/>
      <c r="AX1120" s="73"/>
      <c r="AY1120" s="73"/>
      <c r="AZ1120" s="73"/>
      <c r="BA1120" s="73"/>
      <c r="BB1120" s="73"/>
      <c r="BC1120" s="73"/>
      <c r="BD1120" s="73"/>
      <c r="BE1120" s="73"/>
      <c r="BF1120" s="73"/>
      <c r="BG1120" s="73"/>
      <c r="BH1120" s="73"/>
      <c r="BI1120" s="73"/>
      <c r="BJ1120" s="73"/>
      <c r="BK1120" s="73"/>
      <c r="BL1120" s="73"/>
      <c r="BM1120" s="73"/>
      <c r="BN1120" s="73"/>
      <c r="BO1120" s="73"/>
      <c r="BP1120" s="73"/>
      <c r="BQ1120" s="73"/>
      <c r="BR1120" s="73"/>
      <c r="BS1120" s="73"/>
      <c r="BT1120" s="73"/>
      <c r="BU1120" s="73"/>
      <c r="BV1120" s="73"/>
      <c r="BW1120" s="73"/>
      <c r="BX1120" s="73"/>
      <c r="BY1120" s="73"/>
      <c r="BZ1120" s="73"/>
      <c r="CA1120" s="73"/>
      <c r="CB1120" s="73"/>
      <c r="CC1120" s="73"/>
      <c r="CD1120" s="73"/>
    </row>
    <row r="1121" spans="1:82" x14ac:dyDescent="0.25">
      <c r="A1121" s="73"/>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X1121" s="73"/>
      <c r="Y1121" s="73"/>
      <c r="Z1121" s="73"/>
      <c r="AA1121" s="73"/>
      <c r="AB1121" s="73"/>
      <c r="AC1121" s="73"/>
      <c r="AD1121" s="73"/>
      <c r="AE1121" s="73"/>
      <c r="AF1121" s="73"/>
      <c r="AG1121" s="73"/>
      <c r="AH1121" s="73"/>
      <c r="AI1121" s="73"/>
      <c r="AJ1121" s="73"/>
      <c r="AK1121" s="73"/>
      <c r="AL1121" s="73"/>
      <c r="AM1121" s="73"/>
      <c r="AN1121" s="73"/>
      <c r="AO1121" s="73"/>
      <c r="AP1121" s="73"/>
      <c r="AQ1121" s="73"/>
      <c r="AR1121" s="73"/>
      <c r="AS1121" s="73"/>
      <c r="AT1121" s="73"/>
      <c r="AU1121" s="73"/>
      <c r="AV1121" s="73"/>
      <c r="AW1121" s="73"/>
      <c r="AX1121" s="73"/>
      <c r="AY1121" s="73"/>
      <c r="AZ1121" s="73"/>
      <c r="BA1121" s="73"/>
      <c r="BB1121" s="73"/>
      <c r="BC1121" s="73"/>
      <c r="BD1121" s="73"/>
      <c r="BE1121" s="73"/>
      <c r="BF1121" s="73"/>
      <c r="BG1121" s="73"/>
      <c r="BH1121" s="73"/>
      <c r="BI1121" s="73"/>
      <c r="BJ1121" s="73"/>
      <c r="BK1121" s="73"/>
      <c r="BL1121" s="73"/>
      <c r="BM1121" s="73"/>
      <c r="BN1121" s="73"/>
      <c r="BO1121" s="73"/>
      <c r="BP1121" s="73"/>
      <c r="BQ1121" s="73"/>
      <c r="BR1121" s="73"/>
      <c r="BS1121" s="73"/>
      <c r="BT1121" s="73"/>
      <c r="BU1121" s="73"/>
      <c r="BV1121" s="73"/>
      <c r="BW1121" s="73"/>
      <c r="BX1121" s="73"/>
      <c r="BY1121" s="73"/>
      <c r="BZ1121" s="73"/>
      <c r="CA1121" s="73"/>
      <c r="CB1121" s="73"/>
      <c r="CC1121" s="73"/>
      <c r="CD1121" s="73"/>
    </row>
    <row r="1122" spans="1:82" x14ac:dyDescent="0.25">
      <c r="A1122" s="73"/>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X1122" s="73"/>
      <c r="Y1122" s="73"/>
      <c r="Z1122" s="73"/>
      <c r="AA1122" s="73"/>
      <c r="AB1122" s="73"/>
      <c r="AC1122" s="73"/>
      <c r="AD1122" s="73"/>
      <c r="AE1122" s="73"/>
      <c r="AF1122" s="73"/>
      <c r="AG1122" s="73"/>
      <c r="AH1122" s="73"/>
      <c r="AI1122" s="73"/>
      <c r="AJ1122" s="73"/>
      <c r="AK1122" s="73"/>
      <c r="AL1122" s="73"/>
      <c r="AM1122" s="73"/>
      <c r="AN1122" s="73"/>
      <c r="AO1122" s="73"/>
      <c r="AP1122" s="73"/>
      <c r="AQ1122" s="73"/>
      <c r="AR1122" s="73"/>
      <c r="AS1122" s="73"/>
      <c r="AT1122" s="73"/>
      <c r="AU1122" s="73"/>
      <c r="AV1122" s="73"/>
      <c r="AW1122" s="73"/>
      <c r="AX1122" s="73"/>
      <c r="AY1122" s="73"/>
      <c r="AZ1122" s="73"/>
      <c r="BA1122" s="73"/>
      <c r="BB1122" s="73"/>
      <c r="BC1122" s="73"/>
      <c r="BD1122" s="73"/>
      <c r="BE1122" s="73"/>
      <c r="BF1122" s="73"/>
      <c r="BG1122" s="73"/>
      <c r="BH1122" s="73"/>
      <c r="BI1122" s="73"/>
      <c r="BJ1122" s="73"/>
      <c r="BK1122" s="73"/>
      <c r="BL1122" s="73"/>
      <c r="BM1122" s="73"/>
      <c r="BN1122" s="73"/>
      <c r="BO1122" s="73"/>
      <c r="BP1122" s="73"/>
      <c r="BQ1122" s="73"/>
      <c r="BR1122" s="73"/>
      <c r="BS1122" s="73"/>
      <c r="BT1122" s="73"/>
      <c r="BU1122" s="73"/>
      <c r="BV1122" s="73"/>
      <c r="BW1122" s="73"/>
      <c r="BX1122" s="73"/>
      <c r="BY1122" s="73"/>
      <c r="BZ1122" s="73"/>
      <c r="CA1122" s="73"/>
      <c r="CB1122" s="73"/>
      <c r="CC1122" s="73"/>
      <c r="CD1122" s="73"/>
    </row>
    <row r="1123" spans="1:82" x14ac:dyDescent="0.25">
      <c r="A1123" s="73"/>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X1123" s="73"/>
      <c r="Y1123" s="73"/>
      <c r="Z1123" s="73"/>
      <c r="AA1123" s="73"/>
      <c r="AB1123" s="73"/>
      <c r="AC1123" s="73"/>
      <c r="AD1123" s="73"/>
      <c r="AE1123" s="73"/>
      <c r="AF1123" s="73"/>
      <c r="AG1123" s="73"/>
      <c r="AH1123" s="73"/>
      <c r="AI1123" s="73"/>
      <c r="AJ1123" s="73"/>
      <c r="AK1123" s="73"/>
      <c r="AL1123" s="73"/>
      <c r="AM1123" s="73"/>
      <c r="AN1123" s="73"/>
      <c r="AO1123" s="73"/>
      <c r="AP1123" s="73"/>
      <c r="AQ1123" s="73"/>
      <c r="AR1123" s="73"/>
      <c r="AS1123" s="73"/>
      <c r="AT1123" s="73"/>
      <c r="AU1123" s="73"/>
      <c r="AV1123" s="73"/>
      <c r="AW1123" s="73"/>
      <c r="AX1123" s="73"/>
      <c r="AY1123" s="73"/>
      <c r="AZ1123" s="73"/>
      <c r="BA1123" s="73"/>
      <c r="BB1123" s="73"/>
      <c r="BC1123" s="73"/>
      <c r="BD1123" s="73"/>
      <c r="BE1123" s="73"/>
      <c r="BF1123" s="73"/>
      <c r="BG1123" s="73"/>
      <c r="BH1123" s="73"/>
      <c r="BI1123" s="73"/>
      <c r="BJ1123" s="73"/>
      <c r="BK1123" s="73"/>
      <c r="BL1123" s="73"/>
      <c r="BM1123" s="73"/>
      <c r="BN1123" s="73"/>
      <c r="BO1123" s="73"/>
      <c r="BP1123" s="73"/>
      <c r="BQ1123" s="73"/>
      <c r="BR1123" s="73"/>
      <c r="BS1123" s="73"/>
      <c r="BT1123" s="73"/>
      <c r="BU1123" s="73"/>
      <c r="BV1123" s="73"/>
      <c r="BW1123" s="73"/>
      <c r="BX1123" s="73"/>
      <c r="BY1123" s="73"/>
      <c r="BZ1123" s="73"/>
      <c r="CA1123" s="73"/>
      <c r="CB1123" s="73"/>
      <c r="CC1123" s="73"/>
      <c r="CD1123" s="73"/>
    </row>
    <row r="1124" spans="1:82" x14ac:dyDescent="0.25">
      <c r="A1124" s="73"/>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X1124" s="73"/>
      <c r="Y1124" s="73"/>
      <c r="Z1124" s="73"/>
      <c r="AA1124" s="73"/>
      <c r="AB1124" s="73"/>
      <c r="AC1124" s="73"/>
      <c r="AD1124" s="73"/>
      <c r="AE1124" s="73"/>
      <c r="AF1124" s="73"/>
      <c r="AG1124" s="73"/>
      <c r="AH1124" s="73"/>
      <c r="AI1124" s="73"/>
      <c r="AJ1124" s="73"/>
      <c r="AK1124" s="73"/>
      <c r="AL1124" s="73"/>
      <c r="AM1124" s="73"/>
      <c r="AN1124" s="73"/>
      <c r="AO1124" s="73"/>
      <c r="AP1124" s="73"/>
      <c r="AQ1124" s="73"/>
      <c r="AR1124" s="73"/>
      <c r="AS1124" s="73"/>
      <c r="AT1124" s="73"/>
      <c r="AU1124" s="73"/>
      <c r="AV1124" s="73"/>
      <c r="AW1124" s="73"/>
      <c r="AX1124" s="73"/>
      <c r="AY1124" s="73"/>
      <c r="AZ1124" s="73"/>
      <c r="BA1124" s="73"/>
      <c r="BB1124" s="73"/>
      <c r="BC1124" s="73"/>
      <c r="BD1124" s="73"/>
      <c r="BE1124" s="73"/>
      <c r="BF1124" s="73"/>
      <c r="BG1124" s="73"/>
      <c r="BH1124" s="73"/>
      <c r="BI1124" s="73"/>
      <c r="BJ1124" s="73"/>
      <c r="BK1124" s="73"/>
      <c r="BL1124" s="73"/>
      <c r="BM1124" s="73"/>
      <c r="BN1124" s="73"/>
      <c r="BO1124" s="73"/>
      <c r="BP1124" s="73"/>
      <c r="BQ1124" s="73"/>
      <c r="BR1124" s="73"/>
      <c r="BS1124" s="73"/>
      <c r="BT1124" s="73"/>
      <c r="BU1124" s="73"/>
      <c r="BV1124" s="73"/>
      <c r="BW1124" s="73"/>
      <c r="BX1124" s="73"/>
      <c r="BY1124" s="73"/>
      <c r="BZ1124" s="73"/>
      <c r="CA1124" s="73"/>
      <c r="CB1124" s="73"/>
      <c r="CC1124" s="73"/>
      <c r="CD1124" s="73"/>
    </row>
    <row r="1125" spans="1:82" x14ac:dyDescent="0.25">
      <c r="A1125" s="73"/>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X1125" s="73"/>
      <c r="Y1125" s="73"/>
      <c r="Z1125" s="73"/>
      <c r="AA1125" s="73"/>
      <c r="AB1125" s="73"/>
      <c r="AC1125" s="73"/>
      <c r="AD1125" s="73"/>
      <c r="AE1125" s="73"/>
      <c r="AF1125" s="73"/>
      <c r="AG1125" s="73"/>
      <c r="AH1125" s="73"/>
      <c r="AI1125" s="73"/>
      <c r="AJ1125" s="73"/>
      <c r="AK1125" s="73"/>
      <c r="AL1125" s="73"/>
      <c r="AM1125" s="73"/>
      <c r="AN1125" s="73"/>
      <c r="AO1125" s="73"/>
      <c r="AP1125" s="73"/>
      <c r="AQ1125" s="73"/>
      <c r="AR1125" s="73"/>
      <c r="AS1125" s="73"/>
      <c r="AT1125" s="73"/>
      <c r="AU1125" s="73"/>
      <c r="AV1125" s="73"/>
      <c r="AW1125" s="73"/>
      <c r="AX1125" s="73"/>
      <c r="AY1125" s="73"/>
      <c r="AZ1125" s="73"/>
      <c r="BA1125" s="73"/>
      <c r="BB1125" s="73"/>
      <c r="BC1125" s="73"/>
      <c r="BD1125" s="73"/>
      <c r="BE1125" s="73"/>
      <c r="BF1125" s="73"/>
      <c r="BG1125" s="73"/>
      <c r="BH1125" s="73"/>
      <c r="BI1125" s="73"/>
      <c r="BJ1125" s="73"/>
      <c r="BK1125" s="73"/>
      <c r="BL1125" s="73"/>
      <c r="BM1125" s="73"/>
      <c r="BN1125" s="73"/>
      <c r="BO1125" s="73"/>
      <c r="BP1125" s="73"/>
      <c r="BQ1125" s="73"/>
      <c r="BR1125" s="73"/>
      <c r="BS1125" s="73"/>
      <c r="BT1125" s="73"/>
      <c r="BU1125" s="73"/>
      <c r="BV1125" s="73"/>
      <c r="BW1125" s="73"/>
      <c r="BX1125" s="73"/>
      <c r="BY1125" s="73"/>
      <c r="BZ1125" s="73"/>
      <c r="CA1125" s="73"/>
      <c r="CB1125" s="73"/>
      <c r="CC1125" s="73"/>
      <c r="CD1125" s="73"/>
    </row>
    <row r="1126" spans="1:82" x14ac:dyDescent="0.25">
      <c r="A1126" s="73"/>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X1126" s="73"/>
      <c r="Y1126" s="73"/>
      <c r="Z1126" s="73"/>
      <c r="AA1126" s="73"/>
      <c r="AB1126" s="73"/>
      <c r="AC1126" s="73"/>
      <c r="AD1126" s="73"/>
      <c r="AE1126" s="73"/>
      <c r="AF1126" s="73"/>
      <c r="AG1126" s="73"/>
      <c r="AH1126" s="73"/>
      <c r="AI1126" s="73"/>
      <c r="AJ1126" s="73"/>
      <c r="AK1126" s="73"/>
      <c r="AL1126" s="73"/>
      <c r="AM1126" s="73"/>
      <c r="AN1126" s="73"/>
      <c r="AO1126" s="73"/>
      <c r="AP1126" s="73"/>
      <c r="AQ1126" s="73"/>
      <c r="AR1126" s="73"/>
      <c r="AS1126" s="73"/>
      <c r="AT1126" s="73"/>
      <c r="AU1126" s="73"/>
      <c r="AV1126" s="73"/>
      <c r="AW1126" s="73"/>
      <c r="AX1126" s="73"/>
      <c r="AY1126" s="73"/>
      <c r="AZ1126" s="73"/>
      <c r="BA1126" s="73"/>
      <c r="BB1126" s="73"/>
      <c r="BC1126" s="73"/>
      <c r="BD1126" s="73"/>
      <c r="BE1126" s="73"/>
      <c r="BF1126" s="73"/>
      <c r="BG1126" s="73"/>
      <c r="BH1126" s="73"/>
      <c r="BI1126" s="73"/>
      <c r="BJ1126" s="73"/>
      <c r="BK1126" s="73"/>
      <c r="BL1126" s="73"/>
      <c r="BM1126" s="73"/>
      <c r="BN1126" s="73"/>
      <c r="BO1126" s="73"/>
      <c r="BP1126" s="73"/>
      <c r="BQ1126" s="73"/>
      <c r="BR1126" s="73"/>
      <c r="BS1126" s="73"/>
      <c r="BT1126" s="73"/>
      <c r="BU1126" s="73"/>
      <c r="BV1126" s="73"/>
      <c r="BW1126" s="73"/>
      <c r="BX1126" s="73"/>
      <c r="BY1126" s="73"/>
      <c r="BZ1126" s="73"/>
      <c r="CA1126" s="73"/>
      <c r="CB1126" s="73"/>
      <c r="CC1126" s="73"/>
      <c r="CD1126" s="73"/>
    </row>
    <row r="1127" spans="1:82" x14ac:dyDescent="0.25">
      <c r="A1127" s="73"/>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X1127" s="73"/>
      <c r="Y1127" s="73"/>
      <c r="Z1127" s="73"/>
      <c r="AA1127" s="73"/>
      <c r="AB1127" s="73"/>
      <c r="AC1127" s="73"/>
      <c r="AD1127" s="73"/>
      <c r="AE1127" s="73"/>
      <c r="AF1127" s="73"/>
      <c r="AG1127" s="73"/>
      <c r="AH1127" s="73"/>
      <c r="AI1127" s="73"/>
      <c r="AJ1127" s="73"/>
      <c r="AK1127" s="73"/>
      <c r="AL1127" s="73"/>
      <c r="AM1127" s="73"/>
      <c r="AN1127" s="73"/>
      <c r="AO1127" s="73"/>
      <c r="AP1127" s="73"/>
      <c r="AQ1127" s="73"/>
      <c r="AR1127" s="73"/>
      <c r="AS1127" s="73"/>
      <c r="AT1127" s="73"/>
      <c r="AU1127" s="73"/>
      <c r="AV1127" s="73"/>
      <c r="AW1127" s="73"/>
      <c r="AX1127" s="73"/>
      <c r="AY1127" s="73"/>
      <c r="AZ1127" s="73"/>
      <c r="BA1127" s="73"/>
      <c r="BB1127" s="73"/>
      <c r="BC1127" s="73"/>
      <c r="BD1127" s="73"/>
      <c r="BE1127" s="73"/>
      <c r="BF1127" s="73"/>
      <c r="BG1127" s="73"/>
      <c r="BH1127" s="73"/>
      <c r="BI1127" s="73"/>
      <c r="BJ1127" s="73"/>
      <c r="BK1127" s="73"/>
      <c r="BL1127" s="73"/>
      <c r="BM1127" s="73"/>
      <c r="BN1127" s="73"/>
      <c r="BO1127" s="73"/>
      <c r="BP1127" s="73"/>
      <c r="BQ1127" s="73"/>
      <c r="BR1127" s="73"/>
      <c r="BS1127" s="73"/>
      <c r="BT1127" s="73"/>
      <c r="BU1127" s="73"/>
      <c r="BV1127" s="73"/>
      <c r="BW1127" s="73"/>
      <c r="BX1127" s="73"/>
      <c r="BY1127" s="73"/>
      <c r="BZ1127" s="73"/>
      <c r="CA1127" s="73"/>
      <c r="CB1127" s="73"/>
      <c r="CC1127" s="73"/>
      <c r="CD1127" s="73"/>
    </row>
    <row r="1128" spans="1:82" x14ac:dyDescent="0.25">
      <c r="A1128" s="73"/>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X1128" s="73"/>
      <c r="Y1128" s="73"/>
      <c r="Z1128" s="73"/>
      <c r="AA1128" s="73"/>
      <c r="AB1128" s="73"/>
      <c r="AC1128" s="73"/>
      <c r="AD1128" s="73"/>
      <c r="AE1128" s="73"/>
      <c r="AF1128" s="73"/>
      <c r="AG1128" s="73"/>
      <c r="AH1128" s="73"/>
      <c r="AI1128" s="73"/>
      <c r="AJ1128" s="73"/>
      <c r="AK1128" s="73"/>
      <c r="AL1128" s="73"/>
      <c r="AM1128" s="73"/>
      <c r="AN1128" s="73"/>
      <c r="AO1128" s="73"/>
      <c r="AP1128" s="73"/>
      <c r="AQ1128" s="73"/>
      <c r="AR1128" s="73"/>
      <c r="AS1128" s="73"/>
      <c r="AT1128" s="73"/>
      <c r="AU1128" s="73"/>
      <c r="AV1128" s="73"/>
      <c r="AW1128" s="73"/>
      <c r="AX1128" s="73"/>
      <c r="AY1128" s="73"/>
      <c r="AZ1128" s="73"/>
      <c r="BA1128" s="73"/>
      <c r="BB1128" s="73"/>
      <c r="BC1128" s="73"/>
      <c r="BD1128" s="73"/>
      <c r="BE1128" s="73"/>
      <c r="BF1128" s="73"/>
      <c r="BG1128" s="73"/>
      <c r="BH1128" s="73"/>
      <c r="BI1128" s="73"/>
      <c r="BJ1128" s="73"/>
      <c r="BK1128" s="73"/>
      <c r="BL1128" s="73"/>
      <c r="BM1128" s="73"/>
      <c r="BN1128" s="73"/>
      <c r="BO1128" s="73"/>
      <c r="BP1128" s="73"/>
      <c r="BQ1128" s="73"/>
      <c r="BR1128" s="73"/>
      <c r="BS1128" s="73"/>
      <c r="BT1128" s="73"/>
      <c r="BU1128" s="73"/>
      <c r="BV1128" s="73"/>
      <c r="BW1128" s="73"/>
      <c r="BX1128" s="73"/>
      <c r="BY1128" s="73"/>
      <c r="BZ1128" s="73"/>
      <c r="CA1128" s="73"/>
      <c r="CB1128" s="73"/>
      <c r="CC1128" s="73"/>
      <c r="CD1128" s="73"/>
    </row>
    <row r="1129" spans="1:82" x14ac:dyDescent="0.25">
      <c r="A1129" s="73"/>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X1129" s="73"/>
      <c r="Y1129" s="73"/>
      <c r="Z1129" s="73"/>
      <c r="AA1129" s="73"/>
      <c r="AB1129" s="73"/>
      <c r="AC1129" s="73"/>
      <c r="AD1129" s="73"/>
      <c r="AE1129" s="73"/>
      <c r="AF1129" s="73"/>
      <c r="AG1129" s="73"/>
      <c r="AH1129" s="73"/>
      <c r="AI1129" s="73"/>
      <c r="AJ1129" s="73"/>
      <c r="AK1129" s="73"/>
      <c r="AL1129" s="73"/>
      <c r="AM1129" s="73"/>
      <c r="AN1129" s="73"/>
      <c r="AO1129" s="73"/>
      <c r="AP1129" s="73"/>
      <c r="AQ1129" s="73"/>
      <c r="AR1129" s="73"/>
      <c r="AS1129" s="73"/>
      <c r="AT1129" s="73"/>
      <c r="AU1129" s="73"/>
      <c r="AV1129" s="73"/>
      <c r="AW1129" s="73"/>
      <c r="AX1129" s="73"/>
      <c r="AY1129" s="73"/>
      <c r="AZ1129" s="73"/>
      <c r="BA1129" s="73"/>
      <c r="BB1129" s="73"/>
      <c r="BC1129" s="73"/>
      <c r="BD1129" s="73"/>
      <c r="BE1129" s="73"/>
      <c r="BF1129" s="73"/>
      <c r="BG1129" s="73"/>
      <c r="BH1129" s="73"/>
      <c r="BI1129" s="73"/>
      <c r="BJ1129" s="73"/>
      <c r="BK1129" s="73"/>
      <c r="BL1129" s="73"/>
      <c r="BM1129" s="73"/>
      <c r="BN1129" s="73"/>
      <c r="BO1129" s="73"/>
      <c r="BP1129" s="73"/>
      <c r="BQ1129" s="73"/>
      <c r="BR1129" s="73"/>
      <c r="BS1129" s="73"/>
      <c r="BT1129" s="73"/>
      <c r="BU1129" s="73"/>
      <c r="BV1129" s="73"/>
      <c r="BW1129" s="73"/>
      <c r="BX1129" s="73"/>
      <c r="BY1129" s="73"/>
      <c r="BZ1129" s="73"/>
      <c r="CA1129" s="73"/>
      <c r="CB1129" s="73"/>
      <c r="CC1129" s="73"/>
      <c r="CD1129" s="73"/>
    </row>
    <row r="1130" spans="1:82" x14ac:dyDescent="0.25">
      <c r="A1130" s="73"/>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X1130" s="73"/>
      <c r="Y1130" s="73"/>
      <c r="Z1130" s="73"/>
      <c r="AA1130" s="73"/>
      <c r="AB1130" s="73"/>
      <c r="AC1130" s="73"/>
      <c r="AD1130" s="73"/>
      <c r="AE1130" s="73"/>
      <c r="AF1130" s="73"/>
      <c r="AG1130" s="73"/>
      <c r="AH1130" s="73"/>
      <c r="AI1130" s="73"/>
      <c r="AJ1130" s="73"/>
      <c r="AK1130" s="73"/>
      <c r="AL1130" s="73"/>
      <c r="AM1130" s="73"/>
      <c r="AN1130" s="73"/>
      <c r="AO1130" s="73"/>
      <c r="AP1130" s="73"/>
      <c r="AQ1130" s="73"/>
      <c r="AR1130" s="73"/>
      <c r="AS1130" s="73"/>
      <c r="AT1130" s="73"/>
      <c r="AU1130" s="73"/>
      <c r="AV1130" s="73"/>
      <c r="AW1130" s="73"/>
      <c r="AX1130" s="73"/>
      <c r="AY1130" s="73"/>
      <c r="AZ1130" s="73"/>
      <c r="BA1130" s="73"/>
      <c r="BB1130" s="73"/>
      <c r="BC1130" s="73"/>
      <c r="BD1130" s="73"/>
      <c r="BE1130" s="73"/>
      <c r="BF1130" s="73"/>
      <c r="BG1130" s="73"/>
      <c r="BH1130" s="73"/>
      <c r="BI1130" s="73"/>
      <c r="BJ1130" s="73"/>
      <c r="BK1130" s="73"/>
      <c r="BL1130" s="73"/>
      <c r="BM1130" s="73"/>
      <c r="BN1130" s="73"/>
      <c r="BO1130" s="73"/>
      <c r="BP1130" s="73"/>
      <c r="BQ1130" s="73"/>
      <c r="BR1130" s="73"/>
      <c r="BS1130" s="73"/>
      <c r="BT1130" s="73"/>
      <c r="BU1130" s="73"/>
      <c r="BV1130" s="73"/>
      <c r="BW1130" s="73"/>
      <c r="BX1130" s="73"/>
      <c r="BY1130" s="73"/>
      <c r="BZ1130" s="73"/>
      <c r="CA1130" s="73"/>
      <c r="CB1130" s="73"/>
      <c r="CC1130" s="73"/>
      <c r="CD1130" s="73"/>
    </row>
    <row r="1131" spans="1:82" x14ac:dyDescent="0.25">
      <c r="A1131" s="73"/>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X1131" s="73"/>
      <c r="Y1131" s="73"/>
      <c r="Z1131" s="73"/>
      <c r="AA1131" s="73"/>
      <c r="AB1131" s="73"/>
      <c r="AC1131" s="73"/>
      <c r="AD1131" s="73"/>
      <c r="AE1131" s="73"/>
      <c r="AF1131" s="73"/>
      <c r="AG1131" s="73"/>
      <c r="AH1131" s="73"/>
      <c r="AI1131" s="73"/>
      <c r="AJ1131" s="73"/>
      <c r="AK1131" s="73"/>
      <c r="AL1131" s="73"/>
      <c r="AM1131" s="73"/>
      <c r="AN1131" s="73"/>
      <c r="AO1131" s="73"/>
      <c r="AP1131" s="73"/>
      <c r="AQ1131" s="73"/>
      <c r="AR1131" s="73"/>
      <c r="AS1131" s="73"/>
      <c r="AT1131" s="73"/>
      <c r="AU1131" s="73"/>
      <c r="AV1131" s="73"/>
      <c r="AW1131" s="73"/>
      <c r="AX1131" s="73"/>
      <c r="AY1131" s="73"/>
      <c r="AZ1131" s="73"/>
      <c r="BA1131" s="73"/>
      <c r="BB1131" s="73"/>
      <c r="BC1131" s="73"/>
      <c r="BD1131" s="73"/>
      <c r="BE1131" s="73"/>
      <c r="BF1131" s="73"/>
      <c r="BG1131" s="73"/>
      <c r="BH1131" s="73"/>
      <c r="BI1131" s="73"/>
      <c r="BJ1131" s="73"/>
      <c r="BK1131" s="73"/>
      <c r="BL1131" s="73"/>
      <c r="BM1131" s="73"/>
      <c r="BN1131" s="73"/>
      <c r="BO1131" s="73"/>
      <c r="BP1131" s="73"/>
      <c r="BQ1131" s="73"/>
      <c r="BR1131" s="73"/>
      <c r="BS1131" s="73"/>
      <c r="BT1131" s="73"/>
      <c r="BU1131" s="73"/>
      <c r="BV1131" s="73"/>
      <c r="BW1131" s="73"/>
      <c r="BX1131" s="73"/>
      <c r="BY1131" s="73"/>
      <c r="BZ1131" s="73"/>
      <c r="CA1131" s="73"/>
      <c r="CB1131" s="73"/>
      <c r="CC1131" s="73"/>
      <c r="CD1131" s="73"/>
    </row>
    <row r="1132" spans="1:82" x14ac:dyDescent="0.25">
      <c r="A1132" s="73"/>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X1132" s="73"/>
      <c r="Y1132" s="73"/>
      <c r="Z1132" s="73"/>
      <c r="AA1132" s="73"/>
      <c r="AB1132" s="73"/>
      <c r="AC1132" s="73"/>
      <c r="AD1132" s="73"/>
      <c r="AE1132" s="73"/>
      <c r="AF1132" s="73"/>
      <c r="AG1132" s="73"/>
      <c r="AH1132" s="73"/>
      <c r="AI1132" s="73"/>
      <c r="AJ1132" s="73"/>
      <c r="AK1132" s="73"/>
      <c r="AL1132" s="73"/>
      <c r="AM1132" s="73"/>
      <c r="AN1132" s="73"/>
      <c r="AO1132" s="73"/>
      <c r="AP1132" s="73"/>
      <c r="AQ1132" s="73"/>
      <c r="AR1132" s="73"/>
      <c r="AS1132" s="73"/>
      <c r="AT1132" s="73"/>
      <c r="AU1132" s="73"/>
      <c r="AV1132" s="73"/>
      <c r="AW1132" s="73"/>
      <c r="AX1132" s="73"/>
      <c r="AY1132" s="73"/>
      <c r="AZ1132" s="73"/>
      <c r="BA1132" s="73"/>
      <c r="BB1132" s="73"/>
      <c r="BC1132" s="73"/>
      <c r="BD1132" s="73"/>
      <c r="BE1132" s="73"/>
      <c r="BF1132" s="73"/>
      <c r="BG1132" s="73"/>
      <c r="BH1132" s="73"/>
      <c r="BI1132" s="73"/>
      <c r="BJ1132" s="73"/>
      <c r="BK1132" s="73"/>
      <c r="BL1132" s="73"/>
      <c r="BM1132" s="73"/>
      <c r="BN1132" s="73"/>
      <c r="BO1132" s="73"/>
      <c r="BP1132" s="73"/>
      <c r="BQ1132" s="73"/>
      <c r="BR1132" s="73"/>
      <c r="BS1132" s="73"/>
      <c r="BT1132" s="73"/>
      <c r="BU1132" s="73"/>
      <c r="BV1132" s="73"/>
      <c r="BW1132" s="73"/>
      <c r="BX1132" s="73"/>
      <c r="BY1132" s="73"/>
      <c r="BZ1132" s="73"/>
      <c r="CA1132" s="73"/>
      <c r="CB1132" s="73"/>
      <c r="CC1132" s="73"/>
      <c r="CD1132" s="73"/>
    </row>
    <row r="1133" spans="1:82" x14ac:dyDescent="0.25">
      <c r="A1133" s="73"/>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X1133" s="73"/>
      <c r="Y1133" s="73"/>
      <c r="Z1133" s="73"/>
      <c r="AA1133" s="73"/>
      <c r="AB1133" s="73"/>
      <c r="AC1133" s="73"/>
      <c r="AD1133" s="73"/>
      <c r="AE1133" s="73"/>
      <c r="AF1133" s="73"/>
      <c r="AG1133" s="73"/>
      <c r="AH1133" s="73"/>
      <c r="AI1133" s="73"/>
      <c r="AJ1133" s="73"/>
      <c r="AK1133" s="73"/>
      <c r="AL1133" s="73"/>
      <c r="AM1133" s="73"/>
      <c r="AN1133" s="73"/>
      <c r="AO1133" s="73"/>
      <c r="AP1133" s="73"/>
      <c r="AQ1133" s="73"/>
      <c r="AR1133" s="73"/>
      <c r="AS1133" s="73"/>
      <c r="AT1133" s="73"/>
      <c r="AU1133" s="73"/>
      <c r="AV1133" s="73"/>
      <c r="AW1133" s="73"/>
      <c r="AX1133" s="73"/>
      <c r="AY1133" s="73"/>
      <c r="AZ1133" s="73"/>
      <c r="BA1133" s="73"/>
      <c r="BB1133" s="73"/>
      <c r="BC1133" s="73"/>
      <c r="BD1133" s="73"/>
      <c r="BE1133" s="73"/>
      <c r="BF1133" s="73"/>
      <c r="BG1133" s="73"/>
      <c r="BH1133" s="73"/>
      <c r="BI1133" s="73"/>
      <c r="BJ1133" s="73"/>
      <c r="BK1133" s="73"/>
      <c r="BL1133" s="73"/>
      <c r="BM1133" s="73"/>
      <c r="BN1133" s="73"/>
      <c r="BO1133" s="73"/>
      <c r="BP1133" s="73"/>
      <c r="BQ1133" s="73"/>
      <c r="BR1133" s="73"/>
      <c r="BS1133" s="73"/>
      <c r="BT1133" s="73"/>
      <c r="BU1133" s="73"/>
      <c r="BV1133" s="73"/>
      <c r="BW1133" s="73"/>
      <c r="BX1133" s="73"/>
      <c r="BY1133" s="73"/>
      <c r="BZ1133" s="73"/>
      <c r="CA1133" s="73"/>
      <c r="CB1133" s="73"/>
      <c r="CC1133" s="73"/>
      <c r="CD1133" s="73"/>
    </row>
    <row r="1134" spans="1:82" x14ac:dyDescent="0.25">
      <c r="A1134" s="73"/>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X1134" s="73"/>
      <c r="Y1134" s="73"/>
      <c r="Z1134" s="73"/>
      <c r="AA1134" s="73"/>
      <c r="AB1134" s="73"/>
      <c r="AC1134" s="73"/>
      <c r="AD1134" s="73"/>
      <c r="AE1134" s="73"/>
      <c r="AF1134" s="73"/>
      <c r="AG1134" s="73"/>
      <c r="AH1134" s="73"/>
      <c r="AI1134" s="73"/>
      <c r="AJ1134" s="73"/>
      <c r="AK1134" s="73"/>
      <c r="AL1134" s="73"/>
      <c r="AM1134" s="73"/>
      <c r="AN1134" s="73"/>
      <c r="AO1134" s="73"/>
      <c r="AP1134" s="73"/>
      <c r="AQ1134" s="73"/>
      <c r="AR1134" s="73"/>
      <c r="AS1134" s="73"/>
      <c r="AT1134" s="73"/>
      <c r="AU1134" s="73"/>
      <c r="AV1134" s="73"/>
      <c r="AW1134" s="73"/>
      <c r="AX1134" s="73"/>
      <c r="AY1134" s="73"/>
      <c r="AZ1134" s="73"/>
      <c r="BA1134" s="73"/>
      <c r="BB1134" s="73"/>
      <c r="BC1134" s="73"/>
      <c r="BD1134" s="73"/>
      <c r="BE1134" s="73"/>
      <c r="BF1134" s="73"/>
      <c r="BG1134" s="73"/>
      <c r="BH1134" s="73"/>
      <c r="BI1134" s="73"/>
      <c r="BJ1134" s="73"/>
      <c r="BK1134" s="73"/>
      <c r="BL1134" s="73"/>
      <c r="BM1134" s="73"/>
      <c r="BN1134" s="73"/>
      <c r="BO1134" s="73"/>
      <c r="BP1134" s="73"/>
      <c r="BQ1134" s="73"/>
      <c r="BR1134" s="73"/>
      <c r="BS1134" s="73"/>
      <c r="BT1134" s="73"/>
      <c r="BU1134" s="73"/>
      <c r="BV1134" s="73"/>
      <c r="BW1134" s="73"/>
      <c r="BX1134" s="73"/>
      <c r="BY1134" s="73"/>
      <c r="BZ1134" s="73"/>
      <c r="CA1134" s="73"/>
      <c r="CB1134" s="73"/>
      <c r="CC1134" s="73"/>
      <c r="CD1134" s="73"/>
    </row>
    <row r="1135" spans="1:82" x14ac:dyDescent="0.25">
      <c r="A1135" s="73"/>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X1135" s="73"/>
      <c r="Y1135" s="73"/>
      <c r="Z1135" s="73"/>
      <c r="AA1135" s="73"/>
      <c r="AB1135" s="73"/>
      <c r="AC1135" s="73"/>
      <c r="AD1135" s="73"/>
      <c r="AE1135" s="73"/>
      <c r="AF1135" s="73"/>
      <c r="AG1135" s="73"/>
      <c r="AH1135" s="73"/>
      <c r="AI1135" s="73"/>
      <c r="AJ1135" s="73"/>
      <c r="AK1135" s="73"/>
      <c r="AL1135" s="73"/>
      <c r="AM1135" s="73"/>
      <c r="AN1135" s="73"/>
      <c r="AO1135" s="73"/>
      <c r="AP1135" s="73"/>
      <c r="AQ1135" s="73"/>
      <c r="AR1135" s="73"/>
      <c r="AS1135" s="73"/>
      <c r="AT1135" s="73"/>
      <c r="AU1135" s="73"/>
      <c r="AV1135" s="73"/>
      <c r="AW1135" s="73"/>
      <c r="AX1135" s="73"/>
      <c r="AY1135" s="73"/>
      <c r="AZ1135" s="73"/>
      <c r="BA1135" s="73"/>
      <c r="BB1135" s="73"/>
      <c r="BC1135" s="73"/>
      <c r="BD1135" s="73"/>
      <c r="BE1135" s="73"/>
      <c r="BF1135" s="73"/>
      <c r="BG1135" s="73"/>
      <c r="BH1135" s="73"/>
      <c r="BI1135" s="73"/>
      <c r="BJ1135" s="73"/>
      <c r="BK1135" s="73"/>
      <c r="BL1135" s="73"/>
      <c r="BM1135" s="73"/>
      <c r="BN1135" s="73"/>
      <c r="BO1135" s="73"/>
      <c r="BP1135" s="73"/>
      <c r="BQ1135" s="73"/>
      <c r="BR1135" s="73"/>
      <c r="BS1135" s="73"/>
      <c r="BT1135" s="73"/>
      <c r="BU1135" s="73"/>
      <c r="BV1135" s="73"/>
      <c r="BW1135" s="73"/>
      <c r="BX1135" s="73"/>
      <c r="BY1135" s="73"/>
      <c r="BZ1135" s="73"/>
      <c r="CA1135" s="73"/>
      <c r="CB1135" s="73"/>
      <c r="CC1135" s="73"/>
      <c r="CD1135" s="73"/>
    </row>
    <row r="1136" spans="1:82" x14ac:dyDescent="0.25">
      <c r="A1136" s="73"/>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X1136" s="73"/>
      <c r="Y1136" s="73"/>
      <c r="Z1136" s="73"/>
      <c r="AA1136" s="73"/>
      <c r="AB1136" s="73"/>
      <c r="AC1136" s="73"/>
      <c r="AD1136" s="73"/>
      <c r="AE1136" s="73"/>
      <c r="AF1136" s="73"/>
      <c r="AG1136" s="73"/>
      <c r="AH1136" s="73"/>
      <c r="AI1136" s="73"/>
      <c r="AJ1136" s="73"/>
      <c r="AK1136" s="73"/>
      <c r="AL1136" s="73"/>
      <c r="AM1136" s="73"/>
      <c r="AN1136" s="73"/>
      <c r="AO1136" s="73"/>
      <c r="AP1136" s="73"/>
      <c r="AQ1136" s="73"/>
      <c r="AR1136" s="73"/>
      <c r="AS1136" s="73"/>
      <c r="AT1136" s="73"/>
      <c r="AU1136" s="73"/>
      <c r="AV1136" s="73"/>
      <c r="AW1136" s="73"/>
      <c r="AX1136" s="73"/>
      <c r="AY1136" s="73"/>
      <c r="AZ1136" s="73"/>
      <c r="BA1136" s="73"/>
      <c r="BB1136" s="73"/>
      <c r="BC1136" s="73"/>
      <c r="BD1136" s="73"/>
      <c r="BE1136" s="73"/>
      <c r="BF1136" s="73"/>
      <c r="BG1136" s="73"/>
      <c r="BH1136" s="73"/>
      <c r="BI1136" s="73"/>
      <c r="BJ1136" s="73"/>
      <c r="BK1136" s="73"/>
      <c r="BL1136" s="73"/>
      <c r="BM1136" s="73"/>
      <c r="BN1136" s="73"/>
      <c r="BO1136" s="73"/>
      <c r="BP1136" s="73"/>
      <c r="BQ1136" s="73"/>
      <c r="BR1136" s="73"/>
      <c r="BS1136" s="73"/>
      <c r="BT1136" s="73"/>
      <c r="BU1136" s="73"/>
      <c r="BV1136" s="73"/>
      <c r="BW1136" s="73"/>
      <c r="BX1136" s="73"/>
      <c r="BY1136" s="73"/>
      <c r="BZ1136" s="73"/>
      <c r="CA1136" s="73"/>
      <c r="CB1136" s="73"/>
      <c r="CC1136" s="73"/>
      <c r="CD1136" s="73"/>
    </row>
    <row r="1137" spans="1:82" x14ac:dyDescent="0.25">
      <c r="A1137" s="73"/>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X1137" s="73"/>
      <c r="Y1137" s="73"/>
      <c r="Z1137" s="73"/>
      <c r="AA1137" s="73"/>
      <c r="AB1137" s="73"/>
      <c r="AC1137" s="73"/>
      <c r="AD1137" s="73"/>
      <c r="AE1137" s="73"/>
      <c r="AF1137" s="73"/>
      <c r="AG1137" s="73"/>
      <c r="AH1137" s="73"/>
      <c r="AI1137" s="73"/>
      <c r="AJ1137" s="73"/>
      <c r="AK1137" s="73"/>
      <c r="AL1137" s="73"/>
      <c r="AM1137" s="73"/>
      <c r="AN1137" s="73"/>
      <c r="AO1137" s="73"/>
      <c r="AP1137" s="73"/>
      <c r="AQ1137" s="73"/>
      <c r="AR1137" s="73"/>
      <c r="AS1137" s="73"/>
      <c r="AT1137" s="73"/>
      <c r="AU1137" s="73"/>
      <c r="AV1137" s="73"/>
      <c r="AW1137" s="73"/>
      <c r="AX1137" s="73"/>
      <c r="AY1137" s="73"/>
      <c r="AZ1137" s="73"/>
      <c r="BA1137" s="73"/>
      <c r="BB1137" s="73"/>
      <c r="BC1137" s="73"/>
      <c r="BD1137" s="73"/>
      <c r="BE1137" s="73"/>
      <c r="BF1137" s="73"/>
      <c r="BG1137" s="73"/>
      <c r="BH1137" s="73"/>
      <c r="BI1137" s="73"/>
      <c r="BJ1137" s="73"/>
      <c r="BK1137" s="73"/>
      <c r="BL1137" s="73"/>
      <c r="BM1137" s="73"/>
      <c r="BN1137" s="73"/>
      <c r="BO1137" s="73"/>
      <c r="BP1137" s="73"/>
      <c r="BQ1137" s="73"/>
      <c r="BR1137" s="73"/>
      <c r="BS1137" s="73"/>
      <c r="BT1137" s="73"/>
      <c r="BU1137" s="73"/>
      <c r="BV1137" s="73"/>
      <c r="BW1137" s="73"/>
      <c r="BX1137" s="73"/>
      <c r="BY1137" s="73"/>
      <c r="BZ1137" s="73"/>
      <c r="CA1137" s="73"/>
      <c r="CB1137" s="73"/>
      <c r="CC1137" s="73"/>
      <c r="CD1137" s="73"/>
    </row>
    <row r="1138" spans="1:82" x14ac:dyDescent="0.25">
      <c r="A1138" s="73"/>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X1138" s="73"/>
      <c r="Y1138" s="73"/>
      <c r="Z1138" s="73"/>
      <c r="AA1138" s="73"/>
      <c r="AB1138" s="73"/>
      <c r="AC1138" s="73"/>
      <c r="AD1138" s="73"/>
      <c r="AE1138" s="73"/>
      <c r="AF1138" s="73"/>
      <c r="AG1138" s="73"/>
      <c r="AH1138" s="73"/>
      <c r="AI1138" s="73"/>
      <c r="AJ1138" s="73"/>
      <c r="AK1138" s="73"/>
      <c r="AL1138" s="73"/>
      <c r="AM1138" s="73"/>
      <c r="AN1138" s="73"/>
      <c r="AO1138" s="73"/>
      <c r="AP1138" s="73"/>
      <c r="AQ1138" s="73"/>
      <c r="AR1138" s="73"/>
      <c r="AS1138" s="73"/>
      <c r="AT1138" s="73"/>
      <c r="AU1138" s="73"/>
      <c r="AV1138" s="73"/>
      <c r="AW1138" s="73"/>
      <c r="AX1138" s="73"/>
      <c r="AY1138" s="73"/>
      <c r="AZ1138" s="73"/>
      <c r="BA1138" s="73"/>
      <c r="BB1138" s="73"/>
      <c r="BC1138" s="73"/>
      <c r="BD1138" s="73"/>
      <c r="BE1138" s="73"/>
      <c r="BF1138" s="73"/>
      <c r="BG1138" s="73"/>
      <c r="BH1138" s="73"/>
      <c r="BI1138" s="73"/>
      <c r="BJ1138" s="73"/>
      <c r="BK1138" s="73"/>
      <c r="BL1138" s="73"/>
      <c r="BM1138" s="73"/>
      <c r="BN1138" s="73"/>
      <c r="BO1138" s="73"/>
      <c r="BP1138" s="73"/>
      <c r="BQ1138" s="73"/>
      <c r="BR1138" s="73"/>
      <c r="BS1138" s="73"/>
      <c r="BT1138" s="73"/>
      <c r="BU1138" s="73"/>
      <c r="BV1138" s="73"/>
      <c r="BW1138" s="73"/>
      <c r="BX1138" s="73"/>
      <c r="BY1138" s="73"/>
      <c r="BZ1138" s="73"/>
      <c r="CA1138" s="73"/>
      <c r="CB1138" s="73"/>
      <c r="CC1138" s="73"/>
      <c r="CD1138" s="73"/>
    </row>
    <row r="1139" spans="1:82" x14ac:dyDescent="0.25">
      <c r="A1139" s="73"/>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X1139" s="73"/>
      <c r="Y1139" s="73"/>
      <c r="Z1139" s="73"/>
      <c r="AA1139" s="73"/>
      <c r="AB1139" s="73"/>
      <c r="AC1139" s="73"/>
      <c r="AD1139" s="73"/>
      <c r="AE1139" s="73"/>
      <c r="AF1139" s="73"/>
      <c r="AG1139" s="73"/>
      <c r="AH1139" s="73"/>
      <c r="AI1139" s="73"/>
      <c r="AJ1139" s="73"/>
      <c r="AK1139" s="73"/>
      <c r="AL1139" s="73"/>
      <c r="AM1139" s="73"/>
      <c r="AN1139" s="73"/>
      <c r="AO1139" s="73"/>
      <c r="AP1139" s="73"/>
      <c r="AQ1139" s="73"/>
      <c r="AR1139" s="73"/>
      <c r="AS1139" s="73"/>
      <c r="AT1139" s="73"/>
      <c r="AU1139" s="73"/>
      <c r="AV1139" s="73"/>
      <c r="AW1139" s="73"/>
      <c r="AX1139" s="73"/>
      <c r="AY1139" s="73"/>
      <c r="AZ1139" s="73"/>
      <c r="BA1139" s="73"/>
      <c r="BB1139" s="73"/>
      <c r="BC1139" s="73"/>
      <c r="BD1139" s="73"/>
      <c r="BE1139" s="73"/>
      <c r="BF1139" s="73"/>
      <c r="BG1139" s="73"/>
      <c r="BH1139" s="73"/>
      <c r="BI1139" s="73"/>
      <c r="BJ1139" s="73"/>
      <c r="BK1139" s="73"/>
      <c r="BL1139" s="73"/>
      <c r="BM1139" s="73"/>
      <c r="BN1139" s="73"/>
      <c r="BO1139" s="73"/>
      <c r="BP1139" s="73"/>
      <c r="BQ1139" s="73"/>
      <c r="BR1139" s="73"/>
      <c r="BS1139" s="73"/>
      <c r="BT1139" s="73"/>
      <c r="BU1139" s="73"/>
      <c r="BV1139" s="73"/>
      <c r="BW1139" s="73"/>
      <c r="BX1139" s="73"/>
      <c r="BY1139" s="73"/>
      <c r="BZ1139" s="73"/>
      <c r="CA1139" s="73"/>
      <c r="CB1139" s="73"/>
      <c r="CC1139" s="73"/>
      <c r="CD1139" s="73"/>
    </row>
    <row r="1140" spans="1:82" x14ac:dyDescent="0.25">
      <c r="A1140" s="73"/>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X1140" s="73"/>
      <c r="Y1140" s="73"/>
      <c r="Z1140" s="73"/>
      <c r="AA1140" s="73"/>
      <c r="AB1140" s="73"/>
      <c r="AC1140" s="73"/>
      <c r="AD1140" s="73"/>
      <c r="AE1140" s="73"/>
      <c r="AF1140" s="73"/>
      <c r="AG1140" s="73"/>
      <c r="AH1140" s="73"/>
      <c r="AI1140" s="73"/>
      <c r="AJ1140" s="73"/>
      <c r="AK1140" s="73"/>
      <c r="AL1140" s="73"/>
      <c r="AM1140" s="73"/>
      <c r="AN1140" s="73"/>
      <c r="AO1140" s="73"/>
      <c r="AP1140" s="73"/>
      <c r="AQ1140" s="73"/>
      <c r="AR1140" s="73"/>
      <c r="AS1140" s="73"/>
      <c r="AT1140" s="73"/>
      <c r="AU1140" s="73"/>
      <c r="AV1140" s="73"/>
      <c r="AW1140" s="73"/>
      <c r="AX1140" s="73"/>
      <c r="AY1140" s="73"/>
      <c r="AZ1140" s="73"/>
      <c r="BA1140" s="73"/>
      <c r="BB1140" s="73"/>
      <c r="BC1140" s="73"/>
      <c r="BD1140" s="73"/>
      <c r="BE1140" s="73"/>
      <c r="BF1140" s="73"/>
      <c r="BG1140" s="73"/>
      <c r="BH1140" s="73"/>
      <c r="BI1140" s="73"/>
      <c r="BJ1140" s="73"/>
      <c r="BK1140" s="73"/>
      <c r="BL1140" s="73"/>
      <c r="BM1140" s="73"/>
      <c r="BN1140" s="73"/>
      <c r="BO1140" s="73"/>
      <c r="BP1140" s="73"/>
      <c r="BQ1140" s="73"/>
      <c r="BR1140" s="73"/>
      <c r="BS1140" s="73"/>
      <c r="BT1140" s="73"/>
      <c r="BU1140" s="73"/>
      <c r="BV1140" s="73"/>
      <c r="BW1140" s="73"/>
      <c r="BX1140" s="73"/>
      <c r="BY1140" s="73"/>
      <c r="BZ1140" s="73"/>
      <c r="CA1140" s="73"/>
      <c r="CB1140" s="73"/>
      <c r="CC1140" s="73"/>
      <c r="CD1140" s="73"/>
    </row>
    <row r="1141" spans="1:82" x14ac:dyDescent="0.25">
      <c r="A1141" s="73"/>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X1141" s="73"/>
      <c r="Y1141" s="73"/>
      <c r="Z1141" s="73"/>
      <c r="AA1141" s="73"/>
      <c r="AB1141" s="73"/>
      <c r="AC1141" s="73"/>
      <c r="AD1141" s="73"/>
      <c r="AE1141" s="73"/>
      <c r="AF1141" s="73"/>
      <c r="AG1141" s="73"/>
      <c r="AH1141" s="73"/>
      <c r="AI1141" s="73"/>
      <c r="AJ1141" s="73"/>
      <c r="AK1141" s="73"/>
      <c r="AL1141" s="73"/>
      <c r="AM1141" s="73"/>
      <c r="AN1141" s="73"/>
      <c r="AO1141" s="73"/>
      <c r="AP1141" s="73"/>
      <c r="AQ1141" s="73"/>
      <c r="AR1141" s="73"/>
      <c r="AS1141" s="73"/>
      <c r="AT1141" s="73"/>
      <c r="AU1141" s="73"/>
      <c r="AV1141" s="73"/>
      <c r="AW1141" s="73"/>
      <c r="AX1141" s="73"/>
      <c r="AY1141" s="73"/>
      <c r="AZ1141" s="73"/>
      <c r="BA1141" s="73"/>
      <c r="BB1141" s="73"/>
      <c r="BC1141" s="73"/>
      <c r="BD1141" s="73"/>
      <c r="BE1141" s="73"/>
      <c r="BF1141" s="73"/>
      <c r="BG1141" s="73"/>
      <c r="BH1141" s="73"/>
      <c r="BI1141" s="73"/>
      <c r="BJ1141" s="73"/>
      <c r="BK1141" s="73"/>
      <c r="BL1141" s="73"/>
      <c r="BM1141" s="73"/>
      <c r="BN1141" s="73"/>
      <c r="BO1141" s="73"/>
      <c r="BP1141" s="73"/>
      <c r="BQ1141" s="73"/>
      <c r="BR1141" s="73"/>
      <c r="BS1141" s="73"/>
      <c r="BT1141" s="73"/>
      <c r="BU1141" s="73"/>
      <c r="BV1141" s="73"/>
      <c r="BW1141" s="73"/>
      <c r="BX1141" s="73"/>
      <c r="BY1141" s="73"/>
      <c r="BZ1141" s="73"/>
      <c r="CA1141" s="73"/>
      <c r="CB1141" s="73"/>
      <c r="CC1141" s="73"/>
      <c r="CD1141" s="73"/>
    </row>
    <row r="1142" spans="1:82" x14ac:dyDescent="0.25">
      <c r="A1142" s="73"/>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X1142" s="73"/>
      <c r="Y1142" s="73"/>
      <c r="Z1142" s="73"/>
      <c r="AA1142" s="73"/>
      <c r="AB1142" s="73"/>
      <c r="AC1142" s="73"/>
      <c r="AD1142" s="73"/>
      <c r="AE1142" s="73"/>
      <c r="AF1142" s="73"/>
      <c r="AG1142" s="73"/>
      <c r="AH1142" s="73"/>
      <c r="AI1142" s="73"/>
      <c r="AJ1142" s="73"/>
      <c r="AK1142" s="73"/>
      <c r="AL1142" s="73"/>
      <c r="AM1142" s="73"/>
      <c r="AN1142" s="73"/>
      <c r="AO1142" s="73"/>
      <c r="AP1142" s="73"/>
      <c r="AQ1142" s="73"/>
      <c r="AR1142" s="73"/>
      <c r="AS1142" s="73"/>
      <c r="AT1142" s="73"/>
      <c r="AU1142" s="73"/>
      <c r="AV1142" s="73"/>
      <c r="AW1142" s="73"/>
      <c r="AX1142" s="73"/>
      <c r="AY1142" s="73"/>
      <c r="AZ1142" s="73"/>
      <c r="BA1142" s="73"/>
      <c r="BB1142" s="73"/>
      <c r="BC1142" s="73"/>
      <c r="BD1142" s="73"/>
      <c r="BE1142" s="73"/>
      <c r="BF1142" s="73"/>
      <c r="BG1142" s="73"/>
      <c r="BH1142" s="73"/>
      <c r="BI1142" s="73"/>
      <c r="BJ1142" s="73"/>
      <c r="BK1142" s="73"/>
      <c r="BL1142" s="73"/>
      <c r="BM1142" s="73"/>
      <c r="BN1142" s="73"/>
      <c r="BO1142" s="73"/>
      <c r="BP1142" s="73"/>
      <c r="BQ1142" s="73"/>
      <c r="BR1142" s="73"/>
      <c r="BS1142" s="73"/>
      <c r="BT1142" s="73"/>
      <c r="BU1142" s="73"/>
      <c r="BV1142" s="73"/>
      <c r="BW1142" s="73"/>
      <c r="BX1142" s="73"/>
      <c r="BY1142" s="73"/>
      <c r="BZ1142" s="73"/>
      <c r="CA1142" s="73"/>
      <c r="CB1142" s="73"/>
      <c r="CC1142" s="73"/>
      <c r="CD1142" s="73"/>
    </row>
    <row r="1143" spans="1:82" x14ac:dyDescent="0.25">
      <c r="A1143" s="73"/>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X1143" s="73"/>
      <c r="Y1143" s="73"/>
      <c r="Z1143" s="73"/>
      <c r="AA1143" s="73"/>
      <c r="AB1143" s="73"/>
      <c r="AC1143" s="73"/>
      <c r="AD1143" s="73"/>
      <c r="AE1143" s="73"/>
      <c r="AF1143" s="73"/>
      <c r="AG1143" s="73"/>
      <c r="AH1143" s="73"/>
      <c r="AI1143" s="73"/>
      <c r="AJ1143" s="73"/>
      <c r="AK1143" s="73"/>
      <c r="AL1143" s="73"/>
      <c r="AM1143" s="73"/>
      <c r="AN1143" s="73"/>
      <c r="AO1143" s="73"/>
      <c r="AP1143" s="73"/>
      <c r="AQ1143" s="73"/>
      <c r="AR1143" s="73"/>
      <c r="AS1143" s="73"/>
      <c r="AT1143" s="73"/>
      <c r="AU1143" s="73"/>
      <c r="AV1143" s="73"/>
      <c r="AW1143" s="73"/>
      <c r="AX1143" s="73"/>
      <c r="AY1143" s="73"/>
      <c r="AZ1143" s="73"/>
      <c r="BA1143" s="73"/>
      <c r="BB1143" s="73"/>
      <c r="BC1143" s="73"/>
      <c r="BD1143" s="73"/>
      <c r="BE1143" s="73"/>
      <c r="BF1143" s="73"/>
      <c r="BG1143" s="73"/>
      <c r="BH1143" s="73"/>
      <c r="BI1143" s="73"/>
      <c r="BJ1143" s="73"/>
      <c r="BK1143" s="73"/>
      <c r="BL1143" s="73"/>
      <c r="BM1143" s="73"/>
      <c r="BN1143" s="73"/>
      <c r="BO1143" s="73"/>
      <c r="BP1143" s="73"/>
      <c r="BQ1143" s="73"/>
      <c r="BR1143" s="73"/>
      <c r="BS1143" s="73"/>
      <c r="BT1143" s="73"/>
      <c r="BU1143" s="73"/>
      <c r="BV1143" s="73"/>
      <c r="BW1143" s="73"/>
      <c r="BX1143" s="73"/>
      <c r="BY1143" s="73"/>
      <c r="BZ1143" s="73"/>
      <c r="CA1143" s="73"/>
      <c r="CB1143" s="73"/>
      <c r="CC1143" s="73"/>
      <c r="CD1143" s="73"/>
    </row>
    <row r="1144" spans="1:82" x14ac:dyDescent="0.25">
      <c r="A1144" s="73"/>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X1144" s="73"/>
      <c r="Y1144" s="73"/>
      <c r="Z1144" s="73"/>
      <c r="AA1144" s="73"/>
      <c r="AB1144" s="73"/>
      <c r="AC1144" s="73"/>
      <c r="AD1144" s="73"/>
      <c r="AE1144" s="73"/>
      <c r="AF1144" s="73"/>
      <c r="AG1144" s="73"/>
      <c r="AH1144" s="73"/>
      <c r="AI1144" s="73"/>
      <c r="AJ1144" s="73"/>
      <c r="AK1144" s="73"/>
      <c r="AL1144" s="73"/>
      <c r="AM1144" s="73"/>
      <c r="AN1144" s="73"/>
      <c r="AO1144" s="73"/>
      <c r="AP1144" s="73"/>
      <c r="AQ1144" s="73"/>
      <c r="AR1144" s="73"/>
      <c r="AS1144" s="73"/>
      <c r="AT1144" s="73"/>
      <c r="AU1144" s="73"/>
      <c r="AV1144" s="73"/>
      <c r="AW1144" s="73"/>
      <c r="AX1144" s="73"/>
      <c r="AY1144" s="73"/>
      <c r="AZ1144" s="73"/>
      <c r="BA1144" s="73"/>
      <c r="BB1144" s="73"/>
      <c r="BC1144" s="73"/>
      <c r="BD1144" s="73"/>
      <c r="BE1144" s="73"/>
      <c r="BF1144" s="73"/>
      <c r="BG1144" s="73"/>
      <c r="BH1144" s="73"/>
      <c r="BI1144" s="73"/>
      <c r="BJ1144" s="73"/>
      <c r="BK1144" s="73"/>
      <c r="BL1144" s="73"/>
      <c r="BM1144" s="73"/>
      <c r="BN1144" s="73"/>
      <c r="BO1144" s="73"/>
      <c r="BP1144" s="73"/>
      <c r="BQ1144" s="73"/>
      <c r="BR1144" s="73"/>
      <c r="BS1144" s="73"/>
      <c r="BT1144" s="73"/>
      <c r="BU1144" s="73"/>
      <c r="BV1144" s="73"/>
      <c r="BW1144" s="73"/>
      <c r="BX1144" s="73"/>
      <c r="BY1144" s="73"/>
      <c r="BZ1144" s="73"/>
      <c r="CA1144" s="73"/>
      <c r="CB1144" s="73"/>
      <c r="CC1144" s="73"/>
      <c r="CD1144" s="73"/>
    </row>
    <row r="1145" spans="1:82" x14ac:dyDescent="0.25">
      <c r="A1145" s="73"/>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X1145" s="73"/>
      <c r="Y1145" s="73"/>
      <c r="Z1145" s="73"/>
      <c r="AA1145" s="73"/>
      <c r="AB1145" s="73"/>
      <c r="AC1145" s="73"/>
      <c r="AD1145" s="73"/>
      <c r="AE1145" s="73"/>
      <c r="AF1145" s="73"/>
      <c r="AG1145" s="73"/>
      <c r="AH1145" s="73"/>
      <c r="AI1145" s="73"/>
      <c r="AJ1145" s="73"/>
      <c r="AK1145" s="73"/>
      <c r="AL1145" s="73"/>
      <c r="AM1145" s="73"/>
      <c r="AN1145" s="73"/>
      <c r="AO1145" s="73"/>
      <c r="AP1145" s="73"/>
      <c r="AQ1145" s="73"/>
      <c r="AR1145" s="73"/>
      <c r="AS1145" s="73"/>
      <c r="AT1145" s="73"/>
      <c r="AU1145" s="73"/>
      <c r="AV1145" s="73"/>
      <c r="AW1145" s="73"/>
      <c r="AX1145" s="73"/>
      <c r="AY1145" s="73"/>
      <c r="AZ1145" s="73"/>
      <c r="BA1145" s="73"/>
      <c r="BB1145" s="73"/>
      <c r="BC1145" s="73"/>
      <c r="BD1145" s="73"/>
      <c r="BE1145" s="73"/>
      <c r="BF1145" s="73"/>
      <c r="BG1145" s="73"/>
      <c r="BH1145" s="73"/>
      <c r="BI1145" s="73"/>
      <c r="BJ1145" s="73"/>
      <c r="BK1145" s="73"/>
      <c r="BL1145" s="73"/>
      <c r="BM1145" s="73"/>
      <c r="BN1145" s="73"/>
      <c r="BO1145" s="73"/>
      <c r="BP1145" s="73"/>
      <c r="BQ1145" s="73"/>
      <c r="BR1145" s="73"/>
      <c r="BS1145" s="73"/>
      <c r="BT1145" s="73"/>
      <c r="BU1145" s="73"/>
      <c r="BV1145" s="73"/>
      <c r="BW1145" s="73"/>
      <c r="BX1145" s="73"/>
      <c r="BY1145" s="73"/>
      <c r="BZ1145" s="73"/>
      <c r="CA1145" s="73"/>
      <c r="CB1145" s="73"/>
      <c r="CC1145" s="73"/>
      <c r="CD1145" s="73"/>
    </row>
    <row r="1146" spans="1:82" x14ac:dyDescent="0.25">
      <c r="A1146" s="73"/>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X1146" s="73"/>
      <c r="Y1146" s="73"/>
      <c r="Z1146" s="73"/>
      <c r="AA1146" s="73"/>
      <c r="AB1146" s="73"/>
      <c r="AC1146" s="73"/>
      <c r="AD1146" s="73"/>
      <c r="AE1146" s="73"/>
      <c r="AF1146" s="73"/>
      <c r="AG1146" s="73"/>
      <c r="AH1146" s="73"/>
      <c r="AI1146" s="73"/>
      <c r="AJ1146" s="73"/>
      <c r="AK1146" s="73"/>
      <c r="AL1146" s="73"/>
      <c r="AM1146" s="73"/>
      <c r="AN1146" s="73"/>
      <c r="AO1146" s="73"/>
      <c r="AP1146" s="73"/>
      <c r="AQ1146" s="73"/>
      <c r="AR1146" s="73"/>
      <c r="AS1146" s="73"/>
      <c r="AT1146" s="73"/>
      <c r="AU1146" s="73"/>
      <c r="AV1146" s="73"/>
      <c r="AW1146" s="73"/>
      <c r="AX1146" s="73"/>
      <c r="AY1146" s="73"/>
      <c r="AZ1146" s="73"/>
      <c r="BA1146" s="73"/>
      <c r="BB1146" s="73"/>
      <c r="BC1146" s="73"/>
      <c r="BD1146" s="73"/>
      <c r="BE1146" s="73"/>
      <c r="BF1146" s="73"/>
      <c r="BG1146" s="73"/>
      <c r="BH1146" s="73"/>
      <c r="BI1146" s="73"/>
      <c r="BJ1146" s="73"/>
      <c r="BK1146" s="73"/>
      <c r="BL1146" s="73"/>
      <c r="BM1146" s="73"/>
      <c r="BN1146" s="73"/>
      <c r="BO1146" s="73"/>
      <c r="BP1146" s="73"/>
      <c r="BQ1146" s="73"/>
      <c r="BR1146" s="73"/>
      <c r="BS1146" s="73"/>
      <c r="BT1146" s="73"/>
      <c r="BU1146" s="73"/>
      <c r="BV1146" s="73"/>
      <c r="BW1146" s="73"/>
      <c r="BX1146" s="73"/>
      <c r="BY1146" s="73"/>
      <c r="BZ1146" s="73"/>
      <c r="CA1146" s="73"/>
      <c r="CB1146" s="73"/>
      <c r="CC1146" s="73"/>
      <c r="CD1146" s="73"/>
    </row>
    <row r="1147" spans="1:82" x14ac:dyDescent="0.25">
      <c r="A1147" s="73"/>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X1147" s="73"/>
      <c r="Y1147" s="73"/>
      <c r="Z1147" s="73"/>
      <c r="AA1147" s="73"/>
      <c r="AB1147" s="73"/>
      <c r="AC1147" s="73"/>
      <c r="AD1147" s="73"/>
      <c r="AE1147" s="73"/>
      <c r="AF1147" s="73"/>
      <c r="AG1147" s="73"/>
      <c r="AH1147" s="73"/>
      <c r="AI1147" s="73"/>
      <c r="AJ1147" s="73"/>
      <c r="AK1147" s="73"/>
      <c r="AL1147" s="73"/>
      <c r="AM1147" s="73"/>
      <c r="AN1147" s="73"/>
      <c r="AO1147" s="73"/>
      <c r="AP1147" s="73"/>
      <c r="AQ1147" s="73"/>
      <c r="AR1147" s="73"/>
      <c r="AS1147" s="73"/>
      <c r="AT1147" s="73"/>
      <c r="AU1147" s="73"/>
      <c r="AV1147" s="73"/>
      <c r="AW1147" s="73"/>
      <c r="AX1147" s="73"/>
      <c r="AY1147" s="73"/>
      <c r="AZ1147" s="73"/>
      <c r="BA1147" s="73"/>
      <c r="BB1147" s="73"/>
      <c r="BC1147" s="73"/>
      <c r="BD1147" s="73"/>
      <c r="BE1147" s="73"/>
      <c r="BF1147" s="73"/>
      <c r="BG1147" s="73"/>
      <c r="BH1147" s="73"/>
      <c r="BI1147" s="73"/>
      <c r="BJ1147" s="73"/>
      <c r="BK1147" s="73"/>
      <c r="BL1147" s="73"/>
      <c r="BM1147" s="73"/>
      <c r="BN1147" s="73"/>
      <c r="BO1147" s="73"/>
      <c r="BP1147" s="73"/>
      <c r="BQ1147" s="73"/>
      <c r="BR1147" s="73"/>
      <c r="BS1147" s="73"/>
      <c r="BT1147" s="73"/>
      <c r="BU1147" s="73"/>
      <c r="BV1147" s="73"/>
      <c r="BW1147" s="73"/>
      <c r="BX1147" s="73"/>
      <c r="BY1147" s="73"/>
      <c r="BZ1147" s="73"/>
      <c r="CA1147" s="73"/>
      <c r="CB1147" s="73"/>
      <c r="CC1147" s="73"/>
      <c r="CD1147" s="73"/>
    </row>
    <row r="1148" spans="1:82" x14ac:dyDescent="0.25">
      <c r="A1148" s="73"/>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X1148" s="73"/>
      <c r="Y1148" s="73"/>
      <c r="Z1148" s="73"/>
      <c r="AA1148" s="73"/>
      <c r="AB1148" s="73"/>
      <c r="AC1148" s="73"/>
      <c r="AD1148" s="73"/>
      <c r="AE1148" s="73"/>
      <c r="AF1148" s="73"/>
      <c r="AG1148" s="73"/>
      <c r="AH1148" s="73"/>
      <c r="AI1148" s="73"/>
      <c r="AJ1148" s="73"/>
      <c r="AK1148" s="73"/>
      <c r="AL1148" s="73"/>
      <c r="AM1148" s="73"/>
      <c r="AN1148" s="73"/>
      <c r="AO1148" s="73"/>
      <c r="AP1148" s="73"/>
      <c r="AQ1148" s="73"/>
      <c r="AR1148" s="73"/>
      <c r="AS1148" s="73"/>
      <c r="AT1148" s="73"/>
      <c r="AU1148" s="73"/>
      <c r="AV1148" s="73"/>
      <c r="AW1148" s="73"/>
      <c r="AX1148" s="73"/>
      <c r="AY1148" s="73"/>
      <c r="AZ1148" s="73"/>
      <c r="BA1148" s="73"/>
      <c r="BB1148" s="73"/>
      <c r="BC1148" s="73"/>
      <c r="BD1148" s="73"/>
      <c r="BE1148" s="73"/>
      <c r="BF1148" s="73"/>
      <c r="BG1148" s="73"/>
      <c r="BH1148" s="73"/>
      <c r="BI1148" s="73"/>
      <c r="BJ1148" s="73"/>
      <c r="BK1148" s="73"/>
      <c r="BL1148" s="73"/>
      <c r="BM1148" s="73"/>
      <c r="BN1148" s="73"/>
      <c r="BO1148" s="73"/>
      <c r="BP1148" s="73"/>
      <c r="BQ1148" s="73"/>
      <c r="BR1148" s="73"/>
      <c r="BS1148" s="73"/>
      <c r="BT1148" s="73"/>
      <c r="BU1148" s="73"/>
      <c r="BV1148" s="73"/>
      <c r="BW1148" s="73"/>
      <c r="BX1148" s="73"/>
      <c r="BY1148" s="73"/>
      <c r="BZ1148" s="73"/>
      <c r="CA1148" s="73"/>
      <c r="CB1148" s="73"/>
      <c r="CC1148" s="73"/>
      <c r="CD1148" s="73"/>
    </row>
    <row r="1149" spans="1:82" x14ac:dyDescent="0.25">
      <c r="A1149" s="73"/>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X1149" s="73"/>
      <c r="Y1149" s="73"/>
      <c r="Z1149" s="73"/>
      <c r="AA1149" s="73"/>
      <c r="AB1149" s="73"/>
      <c r="AC1149" s="73"/>
      <c r="AD1149" s="73"/>
      <c r="AE1149" s="73"/>
      <c r="AF1149" s="73"/>
      <c r="AG1149" s="73"/>
      <c r="AH1149" s="73"/>
      <c r="AI1149" s="73"/>
      <c r="AJ1149" s="73"/>
      <c r="AK1149" s="73"/>
      <c r="AL1149" s="73"/>
      <c r="AM1149" s="73"/>
      <c r="AN1149" s="73"/>
      <c r="AO1149" s="73"/>
      <c r="AP1149" s="73"/>
      <c r="AQ1149" s="73"/>
      <c r="AR1149" s="73"/>
      <c r="AS1149" s="73"/>
      <c r="AT1149" s="73"/>
      <c r="AU1149" s="73"/>
      <c r="AV1149" s="73"/>
      <c r="AW1149" s="73"/>
      <c r="AX1149" s="73"/>
      <c r="AY1149" s="73"/>
      <c r="AZ1149" s="73"/>
      <c r="BA1149" s="73"/>
      <c r="BB1149" s="73"/>
      <c r="BC1149" s="73"/>
      <c r="BD1149" s="73"/>
      <c r="BE1149" s="73"/>
      <c r="BF1149" s="73"/>
      <c r="BG1149" s="73"/>
      <c r="BH1149" s="73"/>
      <c r="BI1149" s="73"/>
      <c r="BJ1149" s="73"/>
      <c r="BK1149" s="73"/>
      <c r="BL1149" s="73"/>
      <c r="BM1149" s="73"/>
      <c r="BN1149" s="73"/>
      <c r="BO1149" s="73"/>
      <c r="BP1149" s="73"/>
      <c r="BQ1149" s="73"/>
      <c r="BR1149" s="73"/>
      <c r="BS1149" s="73"/>
      <c r="BT1149" s="73"/>
      <c r="BU1149" s="73"/>
      <c r="BV1149" s="73"/>
      <c r="BW1149" s="73"/>
      <c r="BX1149" s="73"/>
      <c r="BY1149" s="73"/>
      <c r="BZ1149" s="73"/>
      <c r="CA1149" s="73"/>
      <c r="CB1149" s="73"/>
      <c r="CC1149" s="73"/>
      <c r="CD1149" s="73"/>
    </row>
    <row r="1150" spans="1:82" x14ac:dyDescent="0.25">
      <c r="A1150" s="73"/>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X1150" s="73"/>
      <c r="Y1150" s="73"/>
      <c r="Z1150" s="73"/>
      <c r="AA1150" s="73"/>
      <c r="AB1150" s="73"/>
      <c r="AC1150" s="73"/>
      <c r="AD1150" s="73"/>
      <c r="AE1150" s="73"/>
      <c r="AF1150" s="73"/>
      <c r="AG1150" s="73"/>
      <c r="AH1150" s="73"/>
      <c r="AI1150" s="73"/>
      <c r="AJ1150" s="73"/>
      <c r="AK1150" s="73"/>
      <c r="AL1150" s="73"/>
      <c r="AM1150" s="73"/>
      <c r="AN1150" s="73"/>
      <c r="AO1150" s="73"/>
      <c r="AP1150" s="73"/>
      <c r="AQ1150" s="73"/>
      <c r="AR1150" s="73"/>
      <c r="AS1150" s="73"/>
      <c r="AT1150" s="73"/>
      <c r="AU1150" s="73"/>
      <c r="AV1150" s="73"/>
      <c r="AW1150" s="73"/>
      <c r="AX1150" s="73"/>
      <c r="AY1150" s="73"/>
      <c r="AZ1150" s="73"/>
      <c r="BA1150" s="73"/>
      <c r="BB1150" s="73"/>
      <c r="BC1150" s="73"/>
      <c r="BD1150" s="73"/>
      <c r="BE1150" s="73"/>
      <c r="BF1150" s="73"/>
      <c r="BG1150" s="73"/>
      <c r="BH1150" s="73"/>
      <c r="BI1150" s="73"/>
      <c r="BJ1150" s="73"/>
      <c r="BK1150" s="73"/>
      <c r="BL1150" s="73"/>
      <c r="BM1150" s="73"/>
      <c r="BN1150" s="73"/>
      <c r="BO1150" s="73"/>
      <c r="BP1150" s="73"/>
      <c r="BQ1150" s="73"/>
      <c r="BR1150" s="73"/>
      <c r="BS1150" s="73"/>
      <c r="BT1150" s="73"/>
      <c r="BU1150" s="73"/>
      <c r="BV1150" s="73"/>
      <c r="BW1150" s="73"/>
      <c r="BX1150" s="73"/>
      <c r="BY1150" s="73"/>
      <c r="BZ1150" s="73"/>
      <c r="CA1150" s="73"/>
      <c r="CB1150" s="73"/>
      <c r="CC1150" s="73"/>
      <c r="CD1150" s="73"/>
    </row>
    <row r="1151" spans="1:82" x14ac:dyDescent="0.25">
      <c r="A1151" s="73"/>
      <c r="B1151" s="73"/>
      <c r="C1151" s="73"/>
      <c r="D1151" s="73"/>
      <c r="E1151" s="73"/>
      <c r="F1151" s="73"/>
      <c r="G1151" s="73"/>
      <c r="J1151" s="73"/>
      <c r="K1151" s="73"/>
      <c r="L1151" s="73"/>
      <c r="M1151" s="73"/>
      <c r="N1151" s="73"/>
      <c r="O1151" s="73"/>
      <c r="P1151" s="73"/>
      <c r="Q1151" s="73"/>
      <c r="R1151" s="73"/>
      <c r="S1151" s="73"/>
      <c r="T1151" s="73"/>
      <c r="U1151" s="73"/>
      <c r="V1151" s="73"/>
      <c r="W1151" s="73"/>
      <c r="X1151" s="73"/>
      <c r="Y1151" s="73"/>
      <c r="Z1151" s="73"/>
      <c r="AA1151" s="73"/>
      <c r="AB1151" s="73"/>
      <c r="AC1151" s="73"/>
      <c r="AD1151" s="73"/>
      <c r="AE1151" s="73"/>
      <c r="AF1151" s="73"/>
      <c r="AG1151" s="73"/>
      <c r="AH1151" s="73"/>
      <c r="AI1151" s="73"/>
      <c r="AJ1151" s="73"/>
      <c r="AK1151" s="73"/>
      <c r="AL1151" s="73"/>
      <c r="AM1151" s="73"/>
      <c r="AN1151" s="73"/>
      <c r="AO1151" s="73"/>
      <c r="AP1151" s="73"/>
      <c r="AQ1151" s="73"/>
      <c r="AR1151" s="73"/>
      <c r="AS1151" s="73"/>
      <c r="AT1151" s="73"/>
      <c r="AU1151" s="73"/>
      <c r="AV1151" s="73"/>
      <c r="AW1151" s="73"/>
      <c r="AX1151" s="73"/>
      <c r="AY1151" s="73"/>
      <c r="AZ1151" s="73"/>
      <c r="BA1151" s="73"/>
      <c r="BB1151" s="73"/>
      <c r="BC1151" s="73"/>
      <c r="BD1151" s="73"/>
      <c r="BE1151" s="73"/>
      <c r="BF1151" s="73"/>
      <c r="BG1151" s="73"/>
      <c r="BH1151" s="73"/>
      <c r="BI1151" s="73"/>
      <c r="BJ1151" s="73"/>
      <c r="BK1151" s="73"/>
      <c r="BL1151" s="73"/>
      <c r="BM1151" s="73"/>
      <c r="BN1151" s="73"/>
      <c r="BO1151" s="73"/>
      <c r="BP1151" s="73"/>
      <c r="BQ1151" s="73"/>
      <c r="BR1151" s="73"/>
      <c r="BS1151" s="73"/>
      <c r="BT1151" s="73"/>
      <c r="BU1151" s="73"/>
      <c r="BV1151" s="73"/>
      <c r="BW1151" s="73"/>
      <c r="BX1151" s="73"/>
      <c r="BY1151" s="73"/>
      <c r="BZ1151" s="73"/>
      <c r="CA1151" s="73"/>
      <c r="CB1151" s="73"/>
      <c r="CC1151" s="73"/>
      <c r="CD1151" s="73"/>
    </row>
    <row r="1152" spans="1:82" x14ac:dyDescent="0.25">
      <c r="A1152" s="73"/>
      <c r="B1152" s="73"/>
    </row>
    <row r="1153" spans="1:2" x14ac:dyDescent="0.25">
      <c r="A1153" s="73"/>
      <c r="B1153" s="73"/>
    </row>
    <row r="1154" spans="1:2" x14ac:dyDescent="0.25">
      <c r="A1154" s="73"/>
      <c r="B1154" s="73"/>
    </row>
    <row r="1155" spans="1:2" x14ac:dyDescent="0.25">
      <c r="A1155" s="73"/>
      <c r="B1155" s="73"/>
    </row>
    <row r="1156" spans="1:2" x14ac:dyDescent="0.25">
      <c r="A1156" s="73"/>
      <c r="B1156" s="73"/>
    </row>
    <row r="1157" spans="1:2" x14ac:dyDescent="0.25">
      <c r="A1157" s="73"/>
      <c r="B1157" s="73"/>
    </row>
  </sheetData>
  <mergeCells count="25">
    <mergeCell ref="F2:I2"/>
    <mergeCell ref="F32:G32"/>
    <mergeCell ref="F33:G33"/>
    <mergeCell ref="F34:G34"/>
    <mergeCell ref="F27:G27"/>
    <mergeCell ref="F28:G28"/>
    <mergeCell ref="F29:G29"/>
    <mergeCell ref="F30:G30"/>
    <mergeCell ref="F31:G31"/>
    <mergeCell ref="G4:G7"/>
    <mergeCell ref="G8:G12"/>
    <mergeCell ref="G13:G16"/>
    <mergeCell ref="G17:G26"/>
    <mergeCell ref="H5:I5"/>
    <mergeCell ref="H3:I4"/>
    <mergeCell ref="F35:G35"/>
    <mergeCell ref="H6:I7"/>
    <mergeCell ref="B13:B16"/>
    <mergeCell ref="B17:B26"/>
    <mergeCell ref="C4:C7"/>
    <mergeCell ref="C8:C12"/>
    <mergeCell ref="C13:C16"/>
    <mergeCell ref="C17:C26"/>
    <mergeCell ref="B4:B7"/>
    <mergeCell ref="B8:B1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0A74095-1E3A-46E9-A348-6653701CD796}">
          <x14:formula1>
            <xm:f>_xlfn.ANCHORARRAY(Validation!$AN$2)</xm:f>
          </x14:formula1>
          <xm:sqref>H5:I5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53993-BD7D-47D9-9D4F-A424FB3B3937}">
  <dimension ref="A1:GI33"/>
  <sheetViews>
    <sheetView zoomScale="61" zoomScaleNormal="61" workbookViewId="0">
      <selection activeCell="E3" sqref="E3"/>
    </sheetView>
  </sheetViews>
  <sheetFormatPr defaultColWidth="9.28515625" defaultRowHeight="15" customHeight="1" x14ac:dyDescent="0.2"/>
  <cols>
    <col min="1" max="1" width="4.140625" style="2" customWidth="1"/>
    <col min="2" max="2" width="9.28515625" style="2"/>
    <col min="3" max="3" width="20.7109375" style="2" customWidth="1"/>
    <col min="4" max="4" width="33" style="2" customWidth="1"/>
    <col min="5" max="5" width="32.7109375" style="2" customWidth="1"/>
    <col min="6" max="6" width="21.5703125" style="2" customWidth="1"/>
    <col min="7" max="7" width="31.42578125" style="2" customWidth="1"/>
    <col min="8" max="8" width="51" style="2" customWidth="1"/>
    <col min="9" max="9" width="19.42578125" style="2" customWidth="1"/>
    <col min="10" max="10" width="15.5703125" style="2" customWidth="1"/>
    <col min="11" max="11" width="21.7109375" style="2" customWidth="1"/>
    <col min="12" max="12" width="26" style="2" customWidth="1"/>
    <col min="13" max="13" width="45.7109375" style="2" customWidth="1"/>
    <col min="14" max="14" width="23.85546875" style="2" customWidth="1"/>
    <col min="15" max="15" width="11.28515625" style="2" customWidth="1"/>
    <col min="16" max="16" width="11.140625" style="2" bestFit="1" customWidth="1"/>
    <col min="17" max="17" width="18.7109375" style="2" customWidth="1"/>
    <col min="18" max="18" width="35.7109375" style="2" customWidth="1"/>
    <col min="19" max="16384" width="9.28515625" style="2"/>
  </cols>
  <sheetData>
    <row r="1" spans="1:191" ht="15" customHeight="1" thickBot="1" x14ac:dyDescent="0.25">
      <c r="C1" s="3"/>
    </row>
    <row r="2" spans="1:191" ht="27.6" customHeight="1" x14ac:dyDescent="0.35">
      <c r="B2" s="227" t="s">
        <v>219</v>
      </c>
      <c r="C2" s="227"/>
      <c r="D2" s="227"/>
      <c r="E2" s="227"/>
      <c r="F2" s="227"/>
      <c r="G2" s="227"/>
      <c r="H2" s="227"/>
      <c r="I2" s="227"/>
      <c r="J2" s="227"/>
      <c r="K2" s="227"/>
      <c r="L2" s="227"/>
      <c r="M2" s="227"/>
      <c r="N2" s="227"/>
      <c r="O2" s="227"/>
      <c r="P2" s="227"/>
      <c r="Q2" s="227"/>
      <c r="R2" s="227"/>
      <c r="S2" s="227"/>
    </row>
    <row r="3" spans="1:191" s="17" customFormat="1" ht="75.599999999999994" customHeight="1" x14ac:dyDescent="0.25">
      <c r="A3" s="2"/>
      <c r="B3" s="84"/>
      <c r="C3" s="65" t="s">
        <v>220</v>
      </c>
      <c r="D3" s="66" t="s">
        <v>221</v>
      </c>
      <c r="E3" s="66" t="s">
        <v>222</v>
      </c>
      <c r="F3" s="66" t="s">
        <v>223</v>
      </c>
      <c r="G3" s="67" t="s">
        <v>224</v>
      </c>
      <c r="H3" s="66" t="s">
        <v>225</v>
      </c>
      <c r="I3" s="66" t="s">
        <v>226</v>
      </c>
      <c r="J3" s="66" t="s">
        <v>227</v>
      </c>
      <c r="K3" s="66" t="s">
        <v>228</v>
      </c>
      <c r="L3" s="66" t="s">
        <v>229</v>
      </c>
      <c r="M3" s="68" t="s">
        <v>230</v>
      </c>
      <c r="N3" s="66" t="s">
        <v>231</v>
      </c>
      <c r="O3" s="66" t="s">
        <v>232</v>
      </c>
      <c r="P3" s="67" t="s">
        <v>233</v>
      </c>
      <c r="Q3" s="67" t="s">
        <v>234</v>
      </c>
      <c r="R3" s="67" t="s">
        <v>235</v>
      </c>
      <c r="S3" s="84"/>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row>
    <row r="4" spans="1:191" ht="24.6" customHeight="1" x14ac:dyDescent="0.25">
      <c r="B4" s="84"/>
      <c r="C4" s="69" t="s">
        <v>236</v>
      </c>
      <c r="D4" s="17"/>
      <c r="E4" s="17"/>
      <c r="F4" s="17"/>
      <c r="G4" s="67"/>
      <c r="H4" s="17"/>
      <c r="I4" s="17"/>
      <c r="J4" s="17"/>
      <c r="K4" s="70"/>
      <c r="L4" s="17"/>
      <c r="M4" s="71"/>
      <c r="N4" s="17"/>
      <c r="O4" s="17"/>
      <c r="P4" s="17"/>
      <c r="Q4" s="70"/>
      <c r="R4" s="17"/>
      <c r="S4" s="84"/>
    </row>
    <row r="5" spans="1:191" ht="24.6" customHeight="1" x14ac:dyDescent="0.25">
      <c r="B5" s="84"/>
      <c r="C5" s="69" t="s">
        <v>237</v>
      </c>
      <c r="D5" s="17"/>
      <c r="E5" s="17"/>
      <c r="F5" s="17"/>
      <c r="G5" s="67"/>
      <c r="H5" s="17"/>
      <c r="I5" s="17"/>
      <c r="J5" s="17"/>
      <c r="K5" s="70"/>
      <c r="L5" s="17"/>
      <c r="M5" s="71"/>
      <c r="N5" s="17"/>
      <c r="O5" s="17"/>
      <c r="P5" s="17"/>
      <c r="Q5" s="70"/>
      <c r="R5" s="17"/>
      <c r="S5" s="84"/>
    </row>
    <row r="6" spans="1:191" ht="24.6" customHeight="1" x14ac:dyDescent="0.25">
      <c r="B6" s="84"/>
      <c r="C6" s="69" t="s">
        <v>238</v>
      </c>
      <c r="D6" s="17"/>
      <c r="E6" s="17"/>
      <c r="F6" s="17"/>
      <c r="G6" s="67"/>
      <c r="H6" s="17"/>
      <c r="I6" s="17"/>
      <c r="J6" s="17"/>
      <c r="K6" s="70"/>
      <c r="L6" s="17"/>
      <c r="M6" s="71"/>
      <c r="N6" s="17"/>
      <c r="O6" s="17"/>
      <c r="P6" s="17"/>
      <c r="Q6" s="70"/>
      <c r="R6" s="17"/>
      <c r="S6" s="84"/>
    </row>
    <row r="7" spans="1:191" ht="24.6" customHeight="1" x14ac:dyDescent="0.25">
      <c r="B7" s="84"/>
      <c r="C7" s="69" t="s">
        <v>239</v>
      </c>
      <c r="D7" s="17"/>
      <c r="E7" s="17"/>
      <c r="F7" s="17"/>
      <c r="G7" s="67"/>
      <c r="H7" s="17"/>
      <c r="I7" s="17"/>
      <c r="J7" s="17"/>
      <c r="K7" s="70"/>
      <c r="L7" s="17"/>
      <c r="M7" s="71"/>
      <c r="N7" s="17"/>
      <c r="O7" s="17"/>
      <c r="P7" s="17"/>
      <c r="Q7" s="70"/>
      <c r="R7" s="17"/>
      <c r="S7" s="84"/>
    </row>
    <row r="8" spans="1:191" ht="24.6" customHeight="1" x14ac:dyDescent="0.25">
      <c r="B8" s="84"/>
      <c r="C8" s="69" t="s">
        <v>240</v>
      </c>
      <c r="D8" s="17"/>
      <c r="E8" s="17"/>
      <c r="F8" s="17"/>
      <c r="G8" s="67"/>
      <c r="H8" s="17"/>
      <c r="I8" s="17"/>
      <c r="J8" s="17"/>
      <c r="K8" s="70"/>
      <c r="L8" s="17"/>
      <c r="M8" s="71"/>
      <c r="N8" s="17"/>
      <c r="O8" s="17"/>
      <c r="P8" s="17"/>
      <c r="Q8" s="70"/>
      <c r="R8" s="17"/>
      <c r="S8" s="84"/>
    </row>
    <row r="9" spans="1:191" ht="24.6" customHeight="1" x14ac:dyDescent="0.25">
      <c r="B9" s="84"/>
      <c r="C9" s="69" t="s">
        <v>241</v>
      </c>
      <c r="D9" s="17"/>
      <c r="E9" s="17"/>
      <c r="F9" s="17"/>
      <c r="G9" s="67"/>
      <c r="H9" s="17"/>
      <c r="I9" s="17"/>
      <c r="J9" s="17"/>
      <c r="K9" s="70"/>
      <c r="L9" s="17"/>
      <c r="M9" s="71"/>
      <c r="N9" s="17"/>
      <c r="O9" s="17"/>
      <c r="P9" s="17"/>
      <c r="Q9" s="70"/>
      <c r="R9" s="17"/>
      <c r="S9" s="84"/>
    </row>
    <row r="10" spans="1:191" ht="24.6" customHeight="1" x14ac:dyDescent="0.25">
      <c r="B10" s="84"/>
      <c r="C10" s="69" t="s">
        <v>242</v>
      </c>
      <c r="D10" s="17"/>
      <c r="E10" s="17"/>
      <c r="F10" s="17"/>
      <c r="G10" s="67"/>
      <c r="H10" s="17"/>
      <c r="I10" s="17"/>
      <c r="J10" s="17"/>
      <c r="K10" s="70"/>
      <c r="L10" s="17"/>
      <c r="M10" s="71"/>
      <c r="N10" s="17"/>
      <c r="O10" s="17"/>
      <c r="P10" s="17"/>
      <c r="Q10" s="70"/>
      <c r="R10" s="17"/>
      <c r="S10" s="84"/>
    </row>
    <row r="11" spans="1:191" ht="24.6" customHeight="1" x14ac:dyDescent="0.25">
      <c r="B11" s="84"/>
      <c r="C11" s="69" t="s">
        <v>243</v>
      </c>
      <c r="D11" s="17"/>
      <c r="E11" s="17"/>
      <c r="F11" s="17"/>
      <c r="G11" s="67"/>
      <c r="H11" s="17"/>
      <c r="I11" s="17"/>
      <c r="J11" s="17"/>
      <c r="K11" s="70"/>
      <c r="L11" s="17"/>
      <c r="M11" s="71"/>
      <c r="N11" s="17"/>
      <c r="O11" s="17"/>
      <c r="P11" s="17"/>
      <c r="Q11" s="70"/>
      <c r="R11" s="17"/>
      <c r="S11" s="84"/>
    </row>
    <row r="12" spans="1:191" ht="24.6" customHeight="1" x14ac:dyDescent="0.25">
      <c r="B12" s="84"/>
      <c r="C12" s="69" t="s">
        <v>244</v>
      </c>
      <c r="D12" s="17"/>
      <c r="E12" s="17"/>
      <c r="F12" s="17"/>
      <c r="G12" s="67"/>
      <c r="H12" s="17"/>
      <c r="I12" s="17"/>
      <c r="J12" s="17"/>
      <c r="K12" s="70"/>
      <c r="L12" s="17"/>
      <c r="M12" s="71"/>
      <c r="N12" s="17"/>
      <c r="O12" s="17"/>
      <c r="P12" s="17"/>
      <c r="Q12" s="70"/>
      <c r="R12" s="17"/>
      <c r="S12" s="84"/>
    </row>
    <row r="13" spans="1:191" ht="24.6" customHeight="1" x14ac:dyDescent="0.25">
      <c r="B13" s="84"/>
      <c r="C13" s="69" t="s">
        <v>245</v>
      </c>
      <c r="D13" s="17"/>
      <c r="E13" s="17"/>
      <c r="F13" s="17"/>
      <c r="G13" s="67"/>
      <c r="H13" s="17"/>
      <c r="I13" s="17"/>
      <c r="J13" s="17"/>
      <c r="K13" s="70"/>
      <c r="L13" s="17"/>
      <c r="M13" s="71"/>
      <c r="N13" s="17"/>
      <c r="O13" s="17"/>
      <c r="P13" s="17"/>
      <c r="Q13" s="70"/>
      <c r="R13" s="17"/>
      <c r="S13" s="84"/>
    </row>
    <row r="14" spans="1:191" ht="24.6" customHeight="1" x14ac:dyDescent="0.25">
      <c r="B14" s="84"/>
      <c r="C14" s="69" t="s">
        <v>246</v>
      </c>
      <c r="D14" s="17"/>
      <c r="E14" s="17"/>
      <c r="F14" s="17"/>
      <c r="G14" s="67"/>
      <c r="H14" s="17"/>
      <c r="I14" s="17"/>
      <c r="J14" s="17"/>
      <c r="K14" s="70"/>
      <c r="L14" s="17"/>
      <c r="M14" s="71"/>
      <c r="N14" s="17"/>
      <c r="O14" s="17"/>
      <c r="P14" s="17"/>
      <c r="Q14" s="70"/>
      <c r="R14" s="17"/>
      <c r="S14" s="84"/>
    </row>
    <row r="15" spans="1:191" ht="24.6" customHeight="1" x14ac:dyDescent="0.25">
      <c r="B15" s="84"/>
      <c r="C15" s="69" t="s">
        <v>247</v>
      </c>
      <c r="D15" s="17"/>
      <c r="E15" s="17"/>
      <c r="F15" s="17"/>
      <c r="G15" s="67"/>
      <c r="H15" s="17"/>
      <c r="I15" s="17"/>
      <c r="J15" s="17"/>
      <c r="K15" s="70"/>
      <c r="L15" s="17"/>
      <c r="M15" s="71"/>
      <c r="N15" s="17"/>
      <c r="O15" s="17"/>
      <c r="P15" s="17"/>
      <c r="Q15" s="70"/>
      <c r="R15" s="17"/>
      <c r="S15" s="84"/>
    </row>
    <row r="16" spans="1:191" ht="24.6" customHeight="1" x14ac:dyDescent="0.25">
      <c r="B16" s="84"/>
      <c r="C16" s="69" t="s">
        <v>248</v>
      </c>
      <c r="D16" s="17"/>
      <c r="E16" s="17"/>
      <c r="F16" s="17"/>
      <c r="G16" s="67"/>
      <c r="H16" s="17"/>
      <c r="I16" s="17"/>
      <c r="J16" s="17"/>
      <c r="K16" s="70"/>
      <c r="L16" s="17"/>
      <c r="M16" s="71"/>
      <c r="N16" s="17"/>
      <c r="O16" s="17"/>
      <c r="P16" s="17"/>
      <c r="Q16" s="70"/>
      <c r="R16" s="17"/>
      <c r="S16" s="84"/>
    </row>
    <row r="17" spans="2:19" ht="24.6" customHeight="1" x14ac:dyDescent="0.25">
      <c r="B17" s="84"/>
      <c r="C17" s="69" t="s">
        <v>249</v>
      </c>
      <c r="D17" s="17"/>
      <c r="E17" s="17"/>
      <c r="F17" s="17"/>
      <c r="G17" s="67"/>
      <c r="H17" s="17"/>
      <c r="I17" s="17"/>
      <c r="J17" s="17"/>
      <c r="K17" s="70"/>
      <c r="L17" s="17"/>
      <c r="M17" s="71"/>
      <c r="N17" s="17"/>
      <c r="O17" s="17"/>
      <c r="P17" s="17"/>
      <c r="Q17" s="70"/>
      <c r="R17" s="17"/>
      <c r="S17" s="84"/>
    </row>
    <row r="18" spans="2:19" ht="24.6" customHeight="1" x14ac:dyDescent="0.25">
      <c r="B18" s="84"/>
      <c r="C18" s="69" t="s">
        <v>250</v>
      </c>
      <c r="D18" s="17"/>
      <c r="E18" s="17"/>
      <c r="F18" s="17"/>
      <c r="G18" s="67"/>
      <c r="H18" s="17"/>
      <c r="I18" s="17"/>
      <c r="J18" s="17"/>
      <c r="K18" s="70"/>
      <c r="L18" s="17"/>
      <c r="M18" s="71"/>
      <c r="N18" s="17"/>
      <c r="O18" s="17"/>
      <c r="P18" s="17"/>
      <c r="Q18" s="70"/>
      <c r="R18" s="17"/>
      <c r="S18" s="84"/>
    </row>
    <row r="19" spans="2:19" ht="24.6" customHeight="1" x14ac:dyDescent="0.25">
      <c r="B19" s="84"/>
      <c r="C19" s="69" t="s">
        <v>251</v>
      </c>
      <c r="D19" s="17"/>
      <c r="E19" s="17"/>
      <c r="F19" s="17"/>
      <c r="G19" s="67"/>
      <c r="H19" s="17"/>
      <c r="I19" s="17"/>
      <c r="J19" s="17"/>
      <c r="K19" s="70"/>
      <c r="L19" s="17"/>
      <c r="M19" s="71"/>
      <c r="N19" s="17"/>
      <c r="O19" s="17"/>
      <c r="P19" s="17"/>
      <c r="Q19" s="70"/>
      <c r="R19" s="17"/>
      <c r="S19" s="84"/>
    </row>
    <row r="20" spans="2:19" ht="24.6" customHeight="1" x14ac:dyDescent="0.25">
      <c r="B20" s="84"/>
      <c r="C20" s="69" t="s">
        <v>252</v>
      </c>
      <c r="D20" s="17"/>
      <c r="E20" s="17"/>
      <c r="F20" s="17"/>
      <c r="G20" s="67"/>
      <c r="H20" s="17"/>
      <c r="I20" s="17"/>
      <c r="J20" s="17"/>
      <c r="K20" s="70"/>
      <c r="L20" s="17"/>
      <c r="M20" s="71"/>
      <c r="N20" s="17"/>
      <c r="O20" s="17"/>
      <c r="P20" s="17"/>
      <c r="Q20" s="70"/>
      <c r="R20" s="17"/>
      <c r="S20" s="84"/>
    </row>
    <row r="21" spans="2:19" ht="24.6" customHeight="1" x14ac:dyDescent="0.25">
      <c r="B21" s="84"/>
      <c r="C21" s="69" t="s">
        <v>253</v>
      </c>
      <c r="D21" s="17"/>
      <c r="E21" s="17"/>
      <c r="F21" s="17"/>
      <c r="G21" s="67"/>
      <c r="H21" s="17"/>
      <c r="I21" s="17"/>
      <c r="J21" s="17"/>
      <c r="K21" s="70"/>
      <c r="L21" s="17"/>
      <c r="M21" s="71"/>
      <c r="N21" s="17"/>
      <c r="O21" s="17"/>
      <c r="P21" s="17"/>
      <c r="Q21" s="70"/>
      <c r="R21" s="17"/>
      <c r="S21" s="84"/>
    </row>
    <row r="22" spans="2:19" ht="24.6" customHeight="1" x14ac:dyDescent="0.25">
      <c r="B22" s="84"/>
      <c r="C22" s="69" t="s">
        <v>254</v>
      </c>
      <c r="D22" s="17"/>
      <c r="E22" s="17"/>
      <c r="F22" s="17"/>
      <c r="G22" s="67"/>
      <c r="H22" s="17"/>
      <c r="I22" s="17"/>
      <c r="J22" s="17"/>
      <c r="K22" s="70"/>
      <c r="L22" s="17"/>
      <c r="M22" s="71"/>
      <c r="N22" s="17"/>
      <c r="O22" s="17"/>
      <c r="P22" s="17"/>
      <c r="Q22" s="70"/>
      <c r="R22" s="17"/>
      <c r="S22" s="84"/>
    </row>
    <row r="23" spans="2:19" ht="24.6" customHeight="1" x14ac:dyDescent="0.25">
      <c r="B23" s="84"/>
      <c r="C23" s="69" t="s">
        <v>255</v>
      </c>
      <c r="D23" s="17"/>
      <c r="E23" s="17"/>
      <c r="F23" s="17"/>
      <c r="G23" s="67"/>
      <c r="H23" s="17"/>
      <c r="I23" s="17"/>
      <c r="J23" s="17"/>
      <c r="K23" s="70"/>
      <c r="L23" s="17"/>
      <c r="M23" s="71"/>
      <c r="N23" s="17"/>
      <c r="O23" s="17"/>
      <c r="P23" s="17"/>
      <c r="Q23" s="70"/>
      <c r="R23" s="17"/>
      <c r="S23" s="84"/>
    </row>
    <row r="24" spans="2:19" ht="26.45" customHeight="1" x14ac:dyDescent="0.2">
      <c r="B24" s="84"/>
      <c r="C24" s="84"/>
      <c r="D24" s="84"/>
      <c r="E24" s="84"/>
      <c r="F24" s="84"/>
      <c r="G24" s="84"/>
      <c r="H24" s="84"/>
      <c r="I24" s="84"/>
      <c r="J24" s="84"/>
      <c r="K24" s="84"/>
      <c r="L24" s="84"/>
      <c r="M24" s="84"/>
      <c r="N24" s="84"/>
      <c r="O24" s="84"/>
      <c r="P24" s="84"/>
      <c r="Q24" s="84"/>
      <c r="R24" s="84"/>
      <c r="S24" s="84"/>
    </row>
    <row r="26" spans="2:19" ht="15" customHeight="1" x14ac:dyDescent="0.2">
      <c r="C26" s="10"/>
      <c r="D26" s="84"/>
      <c r="E26" s="84"/>
      <c r="F26" s="10"/>
    </row>
    <row r="27" spans="2:19" ht="15" customHeight="1" x14ac:dyDescent="0.2">
      <c r="D27" s="302" t="s">
        <v>256</v>
      </c>
      <c r="E27" s="302"/>
    </row>
    <row r="28" spans="2:19" ht="15" customHeight="1" x14ac:dyDescent="0.2">
      <c r="D28" s="302"/>
      <c r="E28" s="302"/>
    </row>
    <row r="29" spans="2:19" ht="15" customHeight="1" x14ac:dyDescent="0.2">
      <c r="D29" s="302"/>
      <c r="E29" s="302"/>
    </row>
    <row r="30" spans="2:19" ht="15" customHeight="1" x14ac:dyDescent="0.2">
      <c r="D30" s="84"/>
      <c r="E30" s="84"/>
    </row>
    <row r="32" spans="2:19" ht="15" customHeight="1" x14ac:dyDescent="0.2">
      <c r="B32" s="303" t="s">
        <v>22</v>
      </c>
      <c r="C32" s="303"/>
      <c r="D32" s="303"/>
      <c r="E32" s="303"/>
      <c r="F32" s="303"/>
      <c r="G32" s="303"/>
      <c r="H32" s="303"/>
      <c r="I32" s="303"/>
      <c r="J32" s="303"/>
      <c r="K32" s="303"/>
      <c r="L32" s="303"/>
      <c r="M32" s="303"/>
      <c r="N32" s="303"/>
      <c r="O32" s="303"/>
      <c r="P32" s="303"/>
      <c r="Q32" s="303"/>
      <c r="R32" s="303"/>
      <c r="S32" s="303"/>
    </row>
    <row r="33" spans="2:19" ht="15" customHeight="1" x14ac:dyDescent="0.2">
      <c r="B33" s="303"/>
      <c r="C33" s="303"/>
      <c r="D33" s="303"/>
      <c r="E33" s="303"/>
      <c r="F33" s="303"/>
      <c r="G33" s="303"/>
      <c r="H33" s="303"/>
      <c r="I33" s="303"/>
      <c r="J33" s="303"/>
      <c r="K33" s="303"/>
      <c r="L33" s="303"/>
      <c r="M33" s="303"/>
      <c r="N33" s="303"/>
      <c r="O33" s="303"/>
      <c r="P33" s="303"/>
      <c r="Q33" s="303"/>
      <c r="R33" s="303"/>
      <c r="S33" s="303"/>
    </row>
  </sheetData>
  <mergeCells count="3">
    <mergeCell ref="B2:S2"/>
    <mergeCell ref="D27:E29"/>
    <mergeCell ref="B32:S33"/>
  </mergeCells>
  <dataValidations count="3">
    <dataValidation type="list" allowBlank="1" showInputMessage="1" showErrorMessage="1" error="Entry is not a valid State" sqref="P4:P23" xr:uid="{D743CCDF-2E7F-4CC5-80CB-DBEE5AB18CA9}">
      <formula1>#REF!</formula1>
    </dataValidation>
    <dataValidation type="whole" operator="lessThan" allowBlank="1" showInputMessage="1" showErrorMessage="1" sqref="Q4:Q23 K4:K23" xr:uid="{092F7EC2-4048-418D-AA07-5A548D13A0E2}">
      <formula1>100000</formula1>
    </dataValidation>
    <dataValidation type="list" allowBlank="1" showInputMessage="1" showErrorMessage="1" sqref="G3:G23" xr:uid="{ACCC2372-295D-4475-AF94-BFBAFC4E43F1}">
      <formula1>"State, Local Government,Tribal Governemnt, Non Profit"</formula1>
    </dataValidation>
  </dataValidation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error="Entry is not a valid State" xr:uid="{F8F61AA1-EFC3-40B0-BFC2-D8AA8F3A07B0}">
          <x14:formula1>
            <xm:f>Validation!$AH$2:$AH$57</xm:f>
          </x14:formula1>
          <xm:sqref>J4:J23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E3190-0F56-40E1-809A-3F3A927B86EC}">
  <dimension ref="B1:L37"/>
  <sheetViews>
    <sheetView topLeftCell="D10" zoomScaleNormal="100" workbookViewId="0">
      <selection activeCell="D10" sqref="D10"/>
    </sheetView>
  </sheetViews>
  <sheetFormatPr defaultColWidth="9.28515625" defaultRowHeight="14.25" x14ac:dyDescent="0.2"/>
  <cols>
    <col min="1" max="1" width="2" style="2" customWidth="1"/>
    <col min="2" max="2" width="9.28515625" style="2" customWidth="1"/>
    <col min="3" max="3" width="71.85546875" style="2" bestFit="1" customWidth="1"/>
    <col min="4" max="4" width="43.42578125" style="2" bestFit="1" customWidth="1"/>
    <col min="5" max="5" width="19.7109375" style="2" customWidth="1"/>
    <col min="6" max="6" width="16.42578125" style="2" customWidth="1"/>
    <col min="7" max="8" width="14" style="2" customWidth="1"/>
    <col min="9" max="16384" width="9.28515625" style="2"/>
  </cols>
  <sheetData>
    <row r="1" spans="2:12" x14ac:dyDescent="0.2">
      <c r="B1" s="3"/>
    </row>
    <row r="2" spans="2:12" ht="16.149999999999999" customHeight="1" x14ac:dyDescent="0.2">
      <c r="B2" s="95"/>
      <c r="C2" s="95"/>
      <c r="D2" s="95"/>
      <c r="E2" s="95"/>
      <c r="F2" s="95"/>
      <c r="G2" s="95"/>
      <c r="H2" s="95"/>
      <c r="I2" s="95"/>
    </row>
    <row r="3" spans="2:12" ht="23.25" x14ac:dyDescent="0.2">
      <c r="B3" s="95"/>
      <c r="C3" s="311" t="s">
        <v>257</v>
      </c>
      <c r="D3" s="312"/>
      <c r="E3" s="312"/>
      <c r="F3" s="312"/>
      <c r="G3" s="312"/>
      <c r="H3" s="312"/>
      <c r="I3" s="95"/>
    </row>
    <row r="4" spans="2:12" ht="17.45" customHeight="1" x14ac:dyDescent="0.2">
      <c r="B4" s="95"/>
      <c r="C4" s="9" t="s">
        <v>258</v>
      </c>
      <c r="D4" s="313"/>
      <c r="E4" s="313"/>
      <c r="F4" s="313"/>
      <c r="G4" s="313"/>
      <c r="H4" s="313"/>
      <c r="I4" s="95"/>
      <c r="K4" s="10"/>
      <c r="L4" s="10"/>
    </row>
    <row r="5" spans="2:12" ht="16.149999999999999" customHeight="1" x14ac:dyDescent="0.2">
      <c r="B5" s="95"/>
      <c r="C5" s="9" t="s">
        <v>259</v>
      </c>
      <c r="D5" s="313"/>
      <c r="E5" s="313"/>
      <c r="F5" s="313"/>
      <c r="G5" s="313"/>
      <c r="H5" s="313"/>
      <c r="I5" s="95"/>
      <c r="K5" s="10"/>
      <c r="L5" s="10"/>
    </row>
    <row r="6" spans="2:12" ht="55.15" customHeight="1" x14ac:dyDescent="0.2">
      <c r="B6" s="95"/>
      <c r="C6" s="175" t="s">
        <v>260</v>
      </c>
      <c r="D6" s="176" t="s">
        <v>261</v>
      </c>
      <c r="E6" s="176" t="s">
        <v>226</v>
      </c>
      <c r="F6" s="176" t="s">
        <v>227</v>
      </c>
      <c r="G6" s="176" t="s">
        <v>228</v>
      </c>
      <c r="H6" s="176" t="s">
        <v>229</v>
      </c>
      <c r="I6" s="95"/>
      <c r="K6" s="10"/>
      <c r="L6" s="10"/>
    </row>
    <row r="7" spans="2:12" ht="16.899999999999999" customHeight="1" x14ac:dyDescent="0.2">
      <c r="B7" s="95"/>
      <c r="C7" s="173" t="s">
        <v>262</v>
      </c>
      <c r="D7" s="193"/>
      <c r="E7" s="193"/>
      <c r="F7" s="193"/>
      <c r="G7" s="193"/>
      <c r="H7" s="193"/>
      <c r="I7" s="95"/>
      <c r="K7" s="10"/>
      <c r="L7" s="10"/>
    </row>
    <row r="8" spans="2:12" ht="16.899999999999999" customHeight="1" x14ac:dyDescent="0.2">
      <c r="B8" s="95"/>
      <c r="C8" s="173" t="s">
        <v>263</v>
      </c>
      <c r="D8" s="193"/>
      <c r="E8" s="193"/>
      <c r="F8" s="193"/>
      <c r="G8" s="193"/>
      <c r="H8" s="193"/>
      <c r="I8" s="95"/>
      <c r="K8" s="10"/>
      <c r="L8" s="10"/>
    </row>
    <row r="9" spans="2:12" ht="16.899999999999999" customHeight="1" x14ac:dyDescent="0.2">
      <c r="B9" s="95"/>
      <c r="C9" s="173" t="s">
        <v>264</v>
      </c>
      <c r="D9" s="193"/>
      <c r="E9" s="193"/>
      <c r="F9" s="193"/>
      <c r="G9" s="193"/>
      <c r="H9" s="193"/>
      <c r="I9" s="95"/>
      <c r="K9" s="10"/>
      <c r="L9" s="10"/>
    </row>
    <row r="10" spans="2:12" ht="16.899999999999999" customHeight="1" x14ac:dyDescent="0.2">
      <c r="B10" s="95"/>
      <c r="C10" s="173"/>
      <c r="D10" s="193"/>
      <c r="E10" s="193"/>
      <c r="F10" s="193"/>
      <c r="G10" s="193"/>
      <c r="H10" s="193"/>
      <c r="I10" s="95"/>
    </row>
    <row r="11" spans="2:12" ht="16.899999999999999" customHeight="1" x14ac:dyDescent="0.2">
      <c r="B11" s="95"/>
      <c r="C11" s="174"/>
      <c r="D11" s="11"/>
      <c r="E11" s="11"/>
      <c r="F11" s="193"/>
      <c r="G11" s="193"/>
      <c r="H11" s="193"/>
      <c r="I11" s="95"/>
    </row>
    <row r="12" spans="2:12" ht="16.899999999999999" customHeight="1" x14ac:dyDescent="0.2">
      <c r="B12" s="95"/>
      <c r="C12" s="174"/>
      <c r="D12" s="11"/>
      <c r="E12" s="11"/>
      <c r="F12" s="193"/>
      <c r="G12" s="193"/>
      <c r="H12" s="193"/>
      <c r="I12" s="95"/>
    </row>
    <row r="13" spans="2:12" ht="16.899999999999999" customHeight="1" x14ac:dyDescent="0.2">
      <c r="B13" s="95"/>
      <c r="C13" s="174"/>
      <c r="D13" s="11"/>
      <c r="E13" s="11"/>
      <c r="F13" s="193"/>
      <c r="G13" s="193"/>
      <c r="H13" s="193"/>
      <c r="I13" s="95"/>
    </row>
    <row r="14" spans="2:12" ht="16.899999999999999" customHeight="1" x14ac:dyDescent="0.2">
      <c r="B14" s="95"/>
      <c r="C14" s="174"/>
      <c r="D14" s="11"/>
      <c r="E14" s="11"/>
      <c r="F14" s="193"/>
      <c r="G14" s="193"/>
      <c r="H14" s="193"/>
      <c r="I14" s="95"/>
    </row>
    <row r="15" spans="2:12" ht="16.899999999999999" customHeight="1" x14ac:dyDescent="0.2">
      <c r="B15" s="95"/>
      <c r="C15" s="174"/>
      <c r="D15" s="11"/>
      <c r="E15" s="11"/>
      <c r="F15" s="193"/>
      <c r="G15" s="193"/>
      <c r="H15" s="193"/>
      <c r="I15" s="95"/>
    </row>
    <row r="16" spans="2:12" ht="16.899999999999999" customHeight="1" x14ac:dyDescent="0.2">
      <c r="B16" s="95"/>
      <c r="C16" s="174"/>
      <c r="D16" s="11"/>
      <c r="E16" s="11"/>
      <c r="F16" s="193"/>
      <c r="G16" s="193"/>
      <c r="H16" s="193"/>
      <c r="I16" s="95"/>
    </row>
    <row r="17" spans="2:9" ht="16.899999999999999" customHeight="1" x14ac:dyDescent="0.2">
      <c r="B17" s="95"/>
      <c r="C17" s="174"/>
      <c r="D17" s="11"/>
      <c r="E17" s="11"/>
      <c r="F17" s="193"/>
      <c r="G17" s="193"/>
      <c r="H17" s="193"/>
      <c r="I17" s="95"/>
    </row>
    <row r="18" spans="2:9" ht="16.899999999999999" customHeight="1" x14ac:dyDescent="0.2">
      <c r="B18" s="95"/>
      <c r="C18" s="174"/>
      <c r="D18" s="11"/>
      <c r="E18" s="11"/>
      <c r="F18" s="193"/>
      <c r="G18" s="193"/>
      <c r="H18" s="193"/>
      <c r="I18" s="95"/>
    </row>
    <row r="19" spans="2:9" ht="16.899999999999999" customHeight="1" x14ac:dyDescent="0.2">
      <c r="B19" s="95"/>
      <c r="C19" s="174"/>
      <c r="D19" s="11"/>
      <c r="E19" s="11"/>
      <c r="F19" s="193"/>
      <c r="G19" s="193"/>
      <c r="H19" s="193"/>
      <c r="I19" s="95"/>
    </row>
    <row r="20" spans="2:9" ht="16.899999999999999" customHeight="1" x14ac:dyDescent="0.2">
      <c r="B20" s="95"/>
      <c r="C20" s="174"/>
      <c r="D20" s="11"/>
      <c r="E20" s="11"/>
      <c r="F20" s="193"/>
      <c r="G20" s="193"/>
      <c r="H20" s="193"/>
      <c r="I20" s="95"/>
    </row>
    <row r="21" spans="2:9" ht="16.899999999999999" customHeight="1" x14ac:dyDescent="0.2">
      <c r="B21" s="95"/>
      <c r="C21" s="174"/>
      <c r="D21" s="11"/>
      <c r="E21" s="11"/>
      <c r="F21" s="193"/>
      <c r="G21" s="193"/>
      <c r="H21" s="193"/>
      <c r="I21" s="95"/>
    </row>
    <row r="22" spans="2:9" ht="16.899999999999999" customHeight="1" x14ac:dyDescent="0.2">
      <c r="B22" s="95"/>
      <c r="C22" s="174"/>
      <c r="D22" s="11"/>
      <c r="E22" s="11"/>
      <c r="F22" s="193"/>
      <c r="G22" s="193"/>
      <c r="H22" s="193"/>
      <c r="I22" s="95"/>
    </row>
    <row r="23" spans="2:9" ht="16.899999999999999" customHeight="1" x14ac:dyDescent="0.2">
      <c r="B23" s="95"/>
      <c r="C23" s="174"/>
      <c r="D23" s="11"/>
      <c r="E23" s="11"/>
      <c r="F23" s="193"/>
      <c r="G23" s="193"/>
      <c r="H23" s="193"/>
      <c r="I23" s="95"/>
    </row>
    <row r="24" spans="2:9" ht="16.899999999999999" customHeight="1" x14ac:dyDescent="0.2">
      <c r="B24" s="95"/>
      <c r="C24" s="174"/>
      <c r="D24" s="11"/>
      <c r="E24" s="11"/>
      <c r="F24" s="193"/>
      <c r="G24" s="193"/>
      <c r="H24" s="193"/>
      <c r="I24" s="95"/>
    </row>
    <row r="25" spans="2:9" ht="16.899999999999999" customHeight="1" x14ac:dyDescent="0.2">
      <c r="B25" s="95"/>
      <c r="C25" s="174"/>
      <c r="D25" s="11"/>
      <c r="E25" s="11"/>
      <c r="F25" s="193"/>
      <c r="G25" s="193"/>
      <c r="H25" s="193"/>
      <c r="I25" s="95"/>
    </row>
    <row r="26" spans="2:9" ht="16.899999999999999" customHeight="1" x14ac:dyDescent="0.2">
      <c r="B26" s="95"/>
      <c r="C26" s="174"/>
      <c r="D26" s="11"/>
      <c r="E26" s="11"/>
      <c r="F26" s="193"/>
      <c r="G26" s="193"/>
      <c r="H26" s="193"/>
      <c r="I26" s="95"/>
    </row>
    <row r="27" spans="2:9" ht="16.899999999999999" customHeight="1" x14ac:dyDescent="0.2">
      <c r="B27" s="95"/>
      <c r="C27" s="177"/>
      <c r="D27" s="178"/>
      <c r="E27" s="179"/>
      <c r="F27" s="179"/>
      <c r="G27" s="179"/>
      <c r="H27" s="179"/>
      <c r="I27" s="95"/>
    </row>
    <row r="28" spans="2:9" ht="16.899999999999999" customHeight="1" x14ac:dyDescent="0.2">
      <c r="B28" s="95"/>
      <c r="C28" s="84"/>
      <c r="D28" s="84"/>
      <c r="E28" s="84"/>
      <c r="F28" s="84"/>
      <c r="G28" s="84"/>
      <c r="H28" s="84"/>
      <c r="I28" s="95"/>
    </row>
    <row r="29" spans="2:9" x14ac:dyDescent="0.2">
      <c r="B29" s="95"/>
      <c r="I29" s="95"/>
    </row>
    <row r="30" spans="2:9" ht="31.15" customHeight="1" x14ac:dyDescent="0.2">
      <c r="B30" s="95"/>
      <c r="C30" s="314" t="s">
        <v>265</v>
      </c>
      <c r="D30" s="315"/>
      <c r="E30" s="315"/>
      <c r="F30" s="316"/>
      <c r="G30" s="317" t="s">
        <v>266</v>
      </c>
      <c r="H30" s="318"/>
      <c r="I30" s="95"/>
    </row>
    <row r="31" spans="2:9" ht="30" customHeight="1" x14ac:dyDescent="0.2">
      <c r="B31" s="95"/>
      <c r="C31" s="304" t="s">
        <v>267</v>
      </c>
      <c r="D31" s="305"/>
      <c r="E31" s="305"/>
      <c r="F31" s="306"/>
      <c r="G31" s="307"/>
      <c r="H31" s="308"/>
      <c r="I31" s="95"/>
    </row>
    <row r="32" spans="2:9" ht="30.6" customHeight="1" x14ac:dyDescent="0.2">
      <c r="B32" s="95"/>
      <c r="C32" s="321" t="s">
        <v>268</v>
      </c>
      <c r="D32" s="322"/>
      <c r="E32" s="322"/>
      <c r="F32" s="323"/>
      <c r="G32" s="324"/>
      <c r="H32" s="325"/>
      <c r="I32" s="95"/>
    </row>
    <row r="33" spans="2:9" ht="39.75" customHeight="1" x14ac:dyDescent="0.2">
      <c r="B33" s="95"/>
      <c r="C33" s="304" t="s">
        <v>269</v>
      </c>
      <c r="D33" s="305"/>
      <c r="E33" s="305"/>
      <c r="F33" s="306"/>
      <c r="G33" s="326"/>
      <c r="H33" s="327"/>
      <c r="I33" s="95"/>
    </row>
    <row r="34" spans="2:9" ht="32.450000000000003" customHeight="1" x14ac:dyDescent="0.2">
      <c r="B34" s="95"/>
      <c r="C34" s="309" t="s">
        <v>270</v>
      </c>
      <c r="D34" s="310"/>
      <c r="E34" s="310"/>
      <c r="F34" s="310"/>
      <c r="G34" s="328"/>
      <c r="H34" s="329"/>
      <c r="I34" s="95"/>
    </row>
    <row r="35" spans="2:9" ht="32.450000000000003" customHeight="1" x14ac:dyDescent="0.2">
      <c r="B35" s="95"/>
      <c r="C35" s="322" t="s">
        <v>271</v>
      </c>
      <c r="D35" s="322"/>
      <c r="E35" s="322"/>
      <c r="F35" s="322"/>
      <c r="G35" s="322"/>
      <c r="H35" s="322"/>
      <c r="I35" s="95"/>
    </row>
    <row r="36" spans="2:9" x14ac:dyDescent="0.2">
      <c r="B36" s="95"/>
      <c r="C36" s="95"/>
      <c r="D36" s="95"/>
      <c r="E36" s="95"/>
      <c r="F36" s="95"/>
      <c r="G36" s="95"/>
      <c r="H36" s="95"/>
      <c r="I36" s="95"/>
    </row>
    <row r="37" spans="2:9" ht="15.75" x14ac:dyDescent="0.25">
      <c r="C37" s="319" t="s">
        <v>22</v>
      </c>
      <c r="D37" s="320"/>
      <c r="E37" s="320"/>
      <c r="F37" s="320"/>
      <c r="G37" s="320"/>
      <c r="H37" s="320"/>
    </row>
  </sheetData>
  <mergeCells count="15">
    <mergeCell ref="C37:H37"/>
    <mergeCell ref="C32:F32"/>
    <mergeCell ref="G32:H32"/>
    <mergeCell ref="C33:F33"/>
    <mergeCell ref="G33:H33"/>
    <mergeCell ref="C35:H35"/>
    <mergeCell ref="G34:H34"/>
    <mergeCell ref="C31:F31"/>
    <mergeCell ref="G31:H31"/>
    <mergeCell ref="C34:F34"/>
    <mergeCell ref="C3:H3"/>
    <mergeCell ref="D4:H4"/>
    <mergeCell ref="D5:H5"/>
    <mergeCell ref="C30:F30"/>
    <mergeCell ref="G30:H30"/>
  </mergeCells>
  <dataValidations count="2">
    <dataValidation type="custom" operator="lessThan" allowBlank="1" showInputMessage="1" showErrorMessage="1" sqref="H7:H27" xr:uid="{013FA131-8503-4BFF-93C8-D64EED7CBB8C}">
      <formula1>ISTEXT(H7:H27)</formula1>
    </dataValidation>
    <dataValidation type="whole" allowBlank="1" showInputMessage="1" showErrorMessage="1" error="Please input a valid 5 digit zip code" sqref="G7:G27" xr:uid="{9921BDC1-9BC4-43CF-BB40-ED45390C33E2}">
      <formula1>500</formula1>
      <formula2>99951</formula2>
    </dataValidation>
  </dataValidations>
  <pageMargins left="0.7" right="0.7" top="0.75" bottom="0.75" header="0.3" footer="0.3"/>
  <pageSetup orientation="portrait"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EFC8CBA-1B6E-4445-BCE7-6457371B6566}">
          <x14:formula1>
            <xm:f>Validation!$AH$2:$AH$57</xm:f>
          </x14:formula1>
          <xm:sqref>F7:F27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58481-29AA-4466-B2E5-7B3F1BA48C41}">
  <dimension ref="B2:I20"/>
  <sheetViews>
    <sheetView tabSelected="1" zoomScale="80" zoomScaleNormal="80" workbookViewId="0">
      <selection activeCell="C5" sqref="C5:E5"/>
    </sheetView>
  </sheetViews>
  <sheetFormatPr defaultColWidth="9.28515625" defaultRowHeight="14.25" x14ac:dyDescent="0.2"/>
  <cols>
    <col min="1" max="1" width="2.7109375" style="2" customWidth="1"/>
    <col min="2" max="2" width="4.5703125" style="2" customWidth="1"/>
    <col min="3" max="3" width="10.85546875" style="2" customWidth="1"/>
    <col min="4" max="4" width="130.42578125" style="2" customWidth="1"/>
    <col min="5" max="5" width="65.140625" style="2" customWidth="1"/>
    <col min="6" max="6" width="5.140625" style="2" customWidth="1"/>
    <col min="7" max="16384" width="9.28515625" style="2"/>
  </cols>
  <sheetData>
    <row r="2" spans="2:9" ht="16.149999999999999" customHeight="1" x14ac:dyDescent="0.2">
      <c r="B2" s="95"/>
      <c r="C2" s="95"/>
      <c r="D2" s="95"/>
      <c r="E2" s="95"/>
      <c r="F2" s="95"/>
    </row>
    <row r="3" spans="2:9" ht="23.25" x14ac:dyDescent="0.2">
      <c r="B3" s="95"/>
      <c r="C3" s="332" t="s">
        <v>272</v>
      </c>
      <c r="D3" s="333"/>
      <c r="E3" s="333"/>
      <c r="F3" s="95"/>
    </row>
    <row r="4" spans="2:9" ht="14.45" customHeight="1" x14ac:dyDescent="0.2">
      <c r="B4" s="95"/>
      <c r="C4" s="334" t="s">
        <v>273</v>
      </c>
      <c r="D4" s="335"/>
      <c r="E4" s="335"/>
      <c r="F4" s="95"/>
      <c r="H4" s="10"/>
      <c r="I4" s="10"/>
    </row>
    <row r="5" spans="2:9" ht="373.5" customHeight="1" x14ac:dyDescent="0.2">
      <c r="B5" s="95"/>
      <c r="C5" s="336" t="s">
        <v>274</v>
      </c>
      <c r="D5" s="337"/>
      <c r="E5" s="337"/>
      <c r="F5" s="95"/>
      <c r="H5" s="10"/>
      <c r="I5" s="10"/>
    </row>
    <row r="6" spans="2:9" ht="20.25" customHeight="1" x14ac:dyDescent="0.2">
      <c r="B6" s="95"/>
      <c r="C6" s="165" t="s">
        <v>275</v>
      </c>
      <c r="D6" s="166" t="s">
        <v>276</v>
      </c>
      <c r="E6" s="163"/>
      <c r="F6" s="95"/>
      <c r="H6" s="10"/>
      <c r="I6" s="10"/>
    </row>
    <row r="7" spans="2:9" ht="57.75" x14ac:dyDescent="0.25">
      <c r="B7" s="95"/>
      <c r="C7" s="169">
        <v>1</v>
      </c>
      <c r="D7" s="162" t="s">
        <v>277</v>
      </c>
      <c r="E7" s="172"/>
      <c r="F7" s="95"/>
      <c r="H7" s="10"/>
      <c r="I7" s="10"/>
    </row>
    <row r="8" spans="2:9" ht="43.5" x14ac:dyDescent="0.25">
      <c r="B8" s="95"/>
      <c r="C8" s="169">
        <v>2</v>
      </c>
      <c r="D8" s="162" t="s">
        <v>278</v>
      </c>
      <c r="E8" s="171"/>
      <c r="F8" s="95"/>
      <c r="H8" s="10"/>
      <c r="I8" s="10"/>
    </row>
    <row r="9" spans="2:9" ht="42.75" x14ac:dyDescent="0.2">
      <c r="B9" s="95"/>
      <c r="C9" s="169">
        <v>3</v>
      </c>
      <c r="D9" s="162" t="s">
        <v>279</v>
      </c>
      <c r="E9" s="180" t="s">
        <v>280</v>
      </c>
      <c r="F9" s="95"/>
      <c r="H9" s="10"/>
      <c r="I9" s="10"/>
    </row>
    <row r="10" spans="2:9" ht="196.15" customHeight="1" x14ac:dyDescent="0.25">
      <c r="B10" s="95"/>
      <c r="C10" s="169">
        <v>4</v>
      </c>
      <c r="D10" s="170" t="s">
        <v>281</v>
      </c>
      <c r="E10" s="171"/>
      <c r="F10" s="95"/>
      <c r="H10" s="10"/>
      <c r="I10" s="10"/>
    </row>
    <row r="11" spans="2:9" ht="57.6" customHeight="1" x14ac:dyDescent="0.2">
      <c r="B11" s="164"/>
      <c r="C11" s="169">
        <v>5</v>
      </c>
      <c r="D11" s="162" t="s">
        <v>282</v>
      </c>
      <c r="E11" s="181" t="s">
        <v>283</v>
      </c>
      <c r="F11" s="95"/>
      <c r="H11" s="10"/>
      <c r="I11" s="10"/>
    </row>
    <row r="12" spans="2:9" ht="15.6" customHeight="1" x14ac:dyDescent="0.2">
      <c r="B12" s="95"/>
      <c r="C12" s="84"/>
      <c r="D12" s="84"/>
      <c r="E12" s="84"/>
      <c r="F12" s="95"/>
    </row>
    <row r="13" spans="2:9" ht="40.9" customHeight="1" x14ac:dyDescent="0.2">
      <c r="B13" s="164"/>
      <c r="C13" s="168" t="s">
        <v>275</v>
      </c>
      <c r="D13" s="338" t="s">
        <v>284</v>
      </c>
      <c r="E13" s="339"/>
      <c r="F13" s="164"/>
    </row>
    <row r="14" spans="2:9" ht="25.5" customHeight="1" x14ac:dyDescent="0.2">
      <c r="B14" s="164"/>
      <c r="C14" s="167">
        <v>1</v>
      </c>
      <c r="D14" s="340" t="s">
        <v>285</v>
      </c>
      <c r="E14" s="341"/>
      <c r="F14" s="164"/>
    </row>
    <row r="15" spans="2:9" ht="42.6" customHeight="1" x14ac:dyDescent="0.2">
      <c r="B15" s="164"/>
      <c r="C15" s="167">
        <v>2</v>
      </c>
      <c r="D15" s="330" t="s">
        <v>286</v>
      </c>
      <c r="E15" s="331"/>
      <c r="F15" s="164"/>
    </row>
    <row r="16" spans="2:9" ht="32.450000000000003" customHeight="1" x14ac:dyDescent="0.2">
      <c r="B16" s="164"/>
      <c r="C16" s="167">
        <v>3</v>
      </c>
      <c r="D16" s="330" t="s">
        <v>287</v>
      </c>
      <c r="E16" s="331"/>
      <c r="F16" s="164"/>
    </row>
    <row r="17" spans="2:6" ht="53.25" customHeight="1" x14ac:dyDescent="0.2">
      <c r="B17" s="164"/>
      <c r="C17" s="167">
        <v>4</v>
      </c>
      <c r="D17" s="330" t="s">
        <v>288</v>
      </c>
      <c r="E17" s="331"/>
      <c r="F17" s="164"/>
    </row>
    <row r="18" spans="2:6" ht="30" customHeight="1" x14ac:dyDescent="0.2">
      <c r="B18" s="164"/>
      <c r="C18" s="167">
        <v>5</v>
      </c>
      <c r="D18" s="330" t="s">
        <v>289</v>
      </c>
      <c r="E18" s="331"/>
      <c r="F18" s="164"/>
    </row>
    <row r="19" spans="2:6" x14ac:dyDescent="0.2">
      <c r="B19" s="164"/>
      <c r="C19" s="164"/>
      <c r="D19" s="164"/>
      <c r="E19" s="164"/>
      <c r="F19" s="164"/>
    </row>
    <row r="20" spans="2:6" x14ac:dyDescent="0.2">
      <c r="B20" s="164"/>
      <c r="C20" s="164"/>
      <c r="D20" s="164"/>
      <c r="E20" s="164"/>
      <c r="F20" s="164"/>
    </row>
  </sheetData>
  <mergeCells count="9">
    <mergeCell ref="D16:E16"/>
    <mergeCell ref="D17:E17"/>
    <mergeCell ref="D18:E18"/>
    <mergeCell ref="C3:E3"/>
    <mergeCell ref="C4:E4"/>
    <mergeCell ref="C5:E5"/>
    <mergeCell ref="D13:E13"/>
    <mergeCell ref="D14:E14"/>
    <mergeCell ref="D15:E15"/>
  </mergeCells>
  <phoneticPr fontId="2" type="noConversion"/>
  <dataValidations count="2">
    <dataValidation type="decimal" allowBlank="1" showInputMessage="1" showErrorMessage="1" error="Input must be a number between 0 and 100" sqref="E7" xr:uid="{035B12B5-E56C-4D11-B8D8-7277318B5EE7}">
      <formula1>0</formula1>
      <formula2>1</formula2>
    </dataValidation>
    <dataValidation type="custom" allowBlank="1" showInputMessage="1" showErrorMessage="1" error="Input must be a number" sqref="E8" xr:uid="{A08F076E-5CF7-40FB-BF28-FC523BD560C0}">
      <formula1>ISNUMBER(E8)</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2E7BF68-8A9F-4915-A2BE-6B37B7705596}">
          <x14:formula1>
            <xm:f>Validation!$AS$1:$AS$3</xm:f>
          </x14:formula1>
          <xm:sqref>E10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44A51CD35B36440B195B7F581459CEC" ma:contentTypeVersion="17" ma:contentTypeDescription="Create a new document." ma:contentTypeScope="" ma:versionID="b43a88391de392ecdba58f26da1ce42f">
  <xsd:schema xmlns:xsd="http://www.w3.org/2001/XMLSchema" xmlns:xs="http://www.w3.org/2001/XMLSchema" xmlns:p="http://schemas.microsoft.com/office/2006/metadata/properties" xmlns:ns2="1402c38d-516f-4d43-acca-cab79edca7a6" xmlns:ns3="be695bbe-29cc-414d-9631-cd9a5eb5086c" targetNamespace="http://schemas.microsoft.com/office/2006/metadata/properties" ma:root="true" ma:fieldsID="801a9abd37ab77e7ff7e9c6929c3edb4" ns2:_="" ns3:_="">
    <xsd:import namespace="1402c38d-516f-4d43-acca-cab79edca7a6"/>
    <xsd:import namespace="be695bbe-29cc-414d-9631-cd9a5eb5086c"/>
    <xsd:element name="properties">
      <xsd:complexType>
        <xsd:sequence>
          <xsd:element name="documentManagement">
            <xsd:complexType>
              <xsd:all>
                <xsd:element ref="ns2:Comments" minOccurs="0"/>
                <xsd:element ref="ns2:Action_x0020_Branch" minOccurs="0"/>
                <xsd:element ref="ns2:Due_x0020_Date" minOccurs="0"/>
                <xsd:element ref="ns2:MediaServiceMetadata" minOccurs="0"/>
                <xsd:element ref="ns2:MediaServiceFastMetadata" minOccurs="0"/>
                <xsd:element ref="ns2:MediaServiceObjectDetectorVersions" minOccurs="0"/>
                <xsd:element ref="ns2:Status" minOccurs="0"/>
                <xsd:element ref="ns2:FileCodeorSchedule"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02c38d-516f-4d43-acca-cab79edca7a6" elementFormDefault="qualified">
    <xsd:import namespace="http://schemas.microsoft.com/office/2006/documentManagement/types"/>
    <xsd:import namespace="http://schemas.microsoft.com/office/infopath/2007/PartnerControls"/>
    <xsd:element name="Comments" ma:index="2" nillable="true" ma:displayName="Comments" ma:internalName="Comments">
      <xsd:simpleType>
        <xsd:restriction base="dms:Note">
          <xsd:maxLength value="255"/>
        </xsd:restriction>
      </xsd:simpleType>
    </xsd:element>
    <xsd:element name="Action_x0020_Branch" ma:index="3" nillable="true" ma:displayName="Division" ma:format="Dropdown" ma:internalName="Action_x0020_Branch">
      <xsd:complexType>
        <xsd:complexContent>
          <xsd:extension base="dms:MultiChoice">
            <xsd:sequence>
              <xsd:element name="Value" maxOccurs="unbounded" minOccurs="0" nillable="true">
                <xsd:simpleType>
                  <xsd:restriction base="dms:Choice">
                    <xsd:enumeration value="IMD"/>
                  </xsd:restriction>
                </xsd:simpleType>
              </xsd:element>
            </xsd:sequence>
          </xsd:extension>
        </xsd:complexContent>
      </xsd:complexType>
    </xsd:element>
    <xsd:element name="Due_x0020_Date" ma:index="10" nillable="true" ma:displayName="Office " ma:format="Dropdown" ma:internalName="Due_x0020_Date">
      <xsd:simpleType>
        <xsd:restriction base="dms:Choice">
          <xsd:enumeration value="Records"/>
          <xsd:enumeration value="PRA"/>
          <xsd:enumeration value="Privacy"/>
          <xsd:enumeration value="Disclosure"/>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Status" ma:index="15" nillable="true" ma:displayName="Status" ma:format="Dropdown" ma:internalName="Status">
      <xsd:simpleType>
        <xsd:restriction base="dms:Choice">
          <xsd:enumeration value="Working"/>
          <xsd:enumeration value="Final/Active"/>
          <xsd:enumeration value="Draft"/>
          <xsd:enumeration value="Obselete"/>
        </xsd:restriction>
      </xsd:simpleType>
    </xsd:element>
    <xsd:element name="FileCodeorSchedule" ma:index="16" nillable="true" ma:displayName="File Code or Schedule" ma:format="Dropdown" ma:internalName="FileCodeorSchedul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585e291b-231a-4814-a0e4-2f7fa3dec4e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e695bbe-29cc-414d-9631-cd9a5eb5086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9a3e7f8d-5177-444a-af21-cc1db4421fe9}" ma:internalName="TaxCatchAll" ma:showField="CatchAllData" ma:web="be695bbe-29cc-414d-9631-cd9a5eb5086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1" ma:displayName="Title"/>
        <xsd:element ref="dc:subject" minOccurs="0" maxOccurs="1" ma:index="14"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be695bbe-29cc-414d-9631-cd9a5eb5086c" xsi:nil="true"/>
    <Status xmlns="1402c38d-516f-4d43-acca-cab79edca7a6" xsi:nil="true"/>
    <lcf76f155ced4ddcb4097134ff3c332f xmlns="1402c38d-516f-4d43-acca-cab79edca7a6">
      <Terms xmlns="http://schemas.microsoft.com/office/infopath/2007/PartnerControls"/>
    </lcf76f155ced4ddcb4097134ff3c332f>
    <FileCodeorSchedule xmlns="1402c38d-516f-4d43-acca-cab79edca7a6" xsi:nil="true"/>
    <Action_x0020_Branch xmlns="1402c38d-516f-4d43-acca-cab79edca7a6" xsi:nil="true"/>
    <Comments xmlns="1402c38d-516f-4d43-acca-cab79edca7a6" xsi:nil="true"/>
    <Due_x0020_Date xmlns="1402c38d-516f-4d43-acca-cab79edca7a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B04CAB-6F6B-49AA-AF0E-EF1C14BDF176}"/>
</file>

<file path=customXml/itemProps2.xml><?xml version="1.0" encoding="utf-8"?>
<ds:datastoreItem xmlns:ds="http://schemas.openxmlformats.org/officeDocument/2006/customXml" ds:itemID="{9F59C470-2AF5-426D-966A-3B69DE50F9A2}">
  <ds:schemaRefs>
    <ds:schemaRef ds:uri="http://www.w3.org/XML/1998/namespace"/>
    <ds:schemaRef ds:uri="30a5047a-7c12-4226-8b3c-24a6050ff8a6"/>
    <ds:schemaRef ds:uri="http://purl.org/dc/terms/"/>
    <ds:schemaRef ds:uri="http://purl.org/dc/elements/1.1/"/>
    <ds:schemaRef ds:uri="http://schemas.microsoft.com/office/2006/metadata/properties"/>
    <ds:schemaRef ds:uri="c6806540-9d18-4149-a3d6-64c2654538ee"/>
    <ds:schemaRef ds:uri="http://purl.org/dc/dcmitype/"/>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E4CC7094-CDD1-4BB5-B487-31BFE35F46E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vt:i4>
      </vt:variant>
    </vt:vector>
  </HeadingPairs>
  <TitlesOfParts>
    <vt:vector size="23" baseType="lpstr">
      <vt:lpstr>Introduction</vt:lpstr>
      <vt:lpstr>Tab 1 Applicant Checklist</vt:lpstr>
      <vt:lpstr>Tab 2 Budget Guidance</vt:lpstr>
      <vt:lpstr>Tab 3A Example Budget Worksheet</vt:lpstr>
      <vt:lpstr>Tab 3B Budget Worksheet</vt:lpstr>
      <vt:lpstr>Tab 3C Budget Totals</vt:lpstr>
      <vt:lpstr>Tab 4 Subapplicant Information</vt:lpstr>
      <vt:lpstr>Tab 5 Addresses_Certifications</vt:lpstr>
      <vt:lpstr>Tab 6 Application Questions</vt:lpstr>
      <vt:lpstr>Validation</vt:lpstr>
      <vt:lpstr>AcuteMedicalCare</vt:lpstr>
      <vt:lpstr>Food</vt:lpstr>
      <vt:lpstr>IndirectCosts</vt:lpstr>
      <vt:lpstr>LaborforPrimaryServices</vt:lpstr>
      <vt:lpstr>ManagementandAdministration</vt:lpstr>
      <vt:lpstr>PersonalHygieneSupplies</vt:lpstr>
      <vt:lpstr>SecondaryServicesClothing</vt:lpstr>
      <vt:lpstr>SecondaryServicesLaborforSecondaryServices</vt:lpstr>
      <vt:lpstr>SecondaryServicesOutreachInformation</vt:lpstr>
      <vt:lpstr>SecondaryServicesRenovationsormodificationstoexistingfacilities</vt:lpstr>
      <vt:lpstr>SecondaryServicesTranslationServices</vt:lpstr>
      <vt:lpstr>Shelter</vt:lpstr>
      <vt:lpstr>Transportation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Aviles, Weston (CTR)</dc:creator>
  <cp:keywords/>
  <dc:description/>
  <cp:lastModifiedBy>Denneny, Matthew (CTR)</cp:lastModifiedBy>
  <cp:revision/>
  <dcterms:created xsi:type="dcterms:W3CDTF">2023-12-06T03:48:30Z</dcterms:created>
  <dcterms:modified xsi:type="dcterms:W3CDTF">2024-03-25T22:46:50Z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0x010100844A51CD35B36440B195B7F581459CEC</vt:lpwstr>
  </property>
  <property fmtid="{D5CDD505-2E9C-101B-9397-08002B2CF9AE}" pid="3" name="MediaServiceImageTags">
    <vt:lpwstr/>
  </property>
</Properties>
</file>